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jmurias.DGS\Personal\Data Science\Final Project\"/>
    </mc:Choice>
  </mc:AlternateContent>
  <xr:revisionPtr revIDLastSave="0" documentId="13_ncr:1_{564D2260-DA24-4A3E-ACBF-38393307CD9A}" xr6:coauthVersionLast="28" xr6:coauthVersionMax="28" xr10:uidLastSave="{00000000-0000-0000-0000-000000000000}"/>
  <bookViews>
    <workbookView xWindow="0" yWindow="0" windowWidth="23040" windowHeight="9072" xr2:uid="{00000000-000D-0000-FFFF-FFFF00000000}"/>
  </bookViews>
  <sheets>
    <sheet name="Spread Calc" sheetId="9" r:id="rId1"/>
    <sheet name="Tourneyteaminfo2018_vKP" sheetId="8" r:id="rId2"/>
    <sheet name="TourneyGames_2018_vKPvf" sheetId="1" r:id="rId3"/>
    <sheet name="Best Teams" sheetId="2" r:id="rId4"/>
    <sheet name="Worst Teams" sheetId="7" r:id="rId5"/>
    <sheet name="updated" sheetId="3" r:id="rId6"/>
    <sheet name="Spread Calc 2" sheetId="4" r:id="rId7"/>
    <sheet name="updated - Friday" sheetId="6" r:id="rId8"/>
    <sheet name="updated - Thurs" sheetId="5" r:id="rId9"/>
  </sheets>
  <definedNames>
    <definedName name="_xlnm._FilterDatabase" localSheetId="3" hidden="1">'Best Teams'!$B$1:$C$69</definedName>
    <definedName name="_xlnm._FilterDatabase" localSheetId="1" hidden="1">Tourneyteaminfo2018_vKP!$B$1:$R$1</definedName>
  </definedNames>
  <calcPr calcId="171027"/>
</workbook>
</file>

<file path=xl/calcChain.xml><?xml version="1.0" encoding="utf-8"?>
<calcChain xmlns="http://schemas.openxmlformats.org/spreadsheetml/2006/main">
  <c r="H65" i="9" l="1"/>
  <c r="L65" i="9" s="1"/>
  <c r="M65" i="9" l="1"/>
  <c r="O65" i="9" s="1"/>
  <c r="N65" i="9"/>
  <c r="H64" i="9"/>
  <c r="L64" i="9" s="1"/>
  <c r="N64" i="9" s="1"/>
  <c r="H62" i="9"/>
  <c r="L62" i="9" s="1"/>
  <c r="H63" i="9"/>
  <c r="L63" i="9" s="1"/>
  <c r="M64" i="9" l="1"/>
  <c r="O64" i="9" s="1"/>
  <c r="N63" i="9"/>
  <c r="M63" i="9"/>
  <c r="O63" i="9" s="1"/>
  <c r="M62" i="9"/>
  <c r="O62" i="9" s="1"/>
  <c r="N62" i="9"/>
  <c r="H58" i="9"/>
  <c r="L58" i="9" s="1"/>
  <c r="H60" i="9"/>
  <c r="L60" i="9"/>
  <c r="M60" i="9" s="1"/>
  <c r="O60" i="9" s="1"/>
  <c r="M58" i="9" l="1"/>
  <c r="O58" i="9" s="1"/>
  <c r="N58" i="9"/>
  <c r="N60" i="9"/>
  <c r="H57" i="9"/>
  <c r="L57" i="9" s="1"/>
  <c r="M57" i="9" l="1"/>
  <c r="O57" i="9" s="1"/>
  <c r="N57" i="9"/>
  <c r="H50" i="9"/>
  <c r="L50" i="9" s="1"/>
  <c r="H51" i="9"/>
  <c r="L51" i="9" s="1"/>
  <c r="H52" i="9"/>
  <c r="L52" i="9" s="1"/>
  <c r="M52" i="9" s="1"/>
  <c r="O52" i="9" s="1"/>
  <c r="H53" i="9"/>
  <c r="L53" i="9" s="1"/>
  <c r="H54" i="9"/>
  <c r="L54" i="9" s="1"/>
  <c r="H55" i="9"/>
  <c r="L55" i="9" s="1"/>
  <c r="H56" i="9"/>
  <c r="L56" i="9" s="1"/>
  <c r="M56" i="9" s="1"/>
  <c r="O56" i="9" s="1"/>
  <c r="L49" i="9"/>
  <c r="N49" i="9" s="1"/>
  <c r="H49" i="9"/>
  <c r="H47" i="9"/>
  <c r="L47" i="9" s="1"/>
  <c r="H46" i="9"/>
  <c r="L46" i="9" s="1"/>
  <c r="N46" i="9" s="1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X40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X36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N51" i="9" l="1"/>
  <c r="M51" i="9"/>
  <c r="O51" i="9" s="1"/>
  <c r="N55" i="9"/>
  <c r="M55" i="9"/>
  <c r="O55" i="9" s="1"/>
  <c r="M54" i="9"/>
  <c r="O54" i="9" s="1"/>
  <c r="N54" i="9"/>
  <c r="M50" i="9"/>
  <c r="O50" i="9" s="1"/>
  <c r="N50" i="9"/>
  <c r="M53" i="9"/>
  <c r="O53" i="9" s="1"/>
  <c r="N53" i="9"/>
  <c r="N56" i="9"/>
  <c r="N52" i="9"/>
  <c r="M49" i="9"/>
  <c r="O49" i="9" s="1"/>
  <c r="M47" i="9"/>
  <c r="O47" i="9" s="1"/>
  <c r="N47" i="9"/>
  <c r="M46" i="9"/>
  <c r="O46" i="9" s="1"/>
  <c r="H38" i="9" l="1"/>
  <c r="L38" i="9" s="1"/>
  <c r="H39" i="9"/>
  <c r="L39" i="9" s="1"/>
  <c r="M39" i="9" s="1"/>
  <c r="O39" i="9" s="1"/>
  <c r="H40" i="9"/>
  <c r="L40" i="9" s="1"/>
  <c r="H41" i="9"/>
  <c r="L41" i="9" s="1"/>
  <c r="H42" i="9"/>
  <c r="L42" i="9" s="1"/>
  <c r="H43" i="9"/>
  <c r="L43" i="9" s="1"/>
  <c r="M43" i="9" s="1"/>
  <c r="O43" i="9" s="1"/>
  <c r="H44" i="9"/>
  <c r="L44" i="9" s="1"/>
  <c r="H45" i="9"/>
  <c r="L45" i="9" s="1"/>
  <c r="M45" i="9" l="1"/>
  <c r="O45" i="9" s="1"/>
  <c r="N45" i="9"/>
  <c r="N42" i="9"/>
  <c r="M42" i="9"/>
  <c r="O42" i="9" s="1"/>
  <c r="N41" i="9"/>
  <c r="M41" i="9"/>
  <c r="O41" i="9" s="1"/>
  <c r="N38" i="9"/>
  <c r="M38" i="9"/>
  <c r="O38" i="9" s="1"/>
  <c r="M44" i="9"/>
  <c r="O44" i="9" s="1"/>
  <c r="N44" i="9"/>
  <c r="M40" i="9"/>
  <c r="O40" i="9" s="1"/>
  <c r="N40" i="9"/>
  <c r="N43" i="9"/>
  <c r="N39" i="9"/>
  <c r="H19" i="9" l="1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23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H21" i="9"/>
  <c r="B36" i="9"/>
  <c r="C35" i="9"/>
  <c r="C36" i="9" s="1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H18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H17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H16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H15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H14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H13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H12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H11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X10" i="9"/>
  <c r="H10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H9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H8" i="9"/>
  <c r="AU7" i="9"/>
  <c r="AT7" i="9"/>
  <c r="AS7" i="9"/>
  <c r="AR7" i="9"/>
  <c r="AQ7" i="9"/>
  <c r="AP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H7" i="9"/>
  <c r="AU6" i="9"/>
  <c r="AT6" i="9"/>
  <c r="AS6" i="9"/>
  <c r="AR6" i="9"/>
  <c r="AQ6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H6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H5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H4" i="9"/>
  <c r="AN5" i="4"/>
  <c r="AP5" i="4"/>
  <c r="AR5" i="4"/>
  <c r="AT5" i="4"/>
  <c r="AN6" i="4"/>
  <c r="AP6" i="4"/>
  <c r="AR6" i="4"/>
  <c r="AT6" i="4"/>
  <c r="AN7" i="4"/>
  <c r="AP7" i="4"/>
  <c r="AR7" i="4"/>
  <c r="AT7" i="4"/>
  <c r="AN8" i="4"/>
  <c r="AP8" i="4"/>
  <c r="AR8" i="4"/>
  <c r="AT8" i="4"/>
  <c r="AN9" i="4"/>
  <c r="AP9" i="4"/>
  <c r="AR9" i="4"/>
  <c r="AT9" i="4"/>
  <c r="AN10" i="4"/>
  <c r="AP10" i="4"/>
  <c r="AR10" i="4"/>
  <c r="AT10" i="4"/>
  <c r="AN11" i="4"/>
  <c r="AP11" i="4"/>
  <c r="AR11" i="4"/>
  <c r="AT11" i="4"/>
  <c r="AN12" i="4"/>
  <c r="AP12" i="4"/>
  <c r="AR12" i="4"/>
  <c r="AT12" i="4"/>
  <c r="AN13" i="4"/>
  <c r="AP13" i="4"/>
  <c r="AR13" i="4"/>
  <c r="AT13" i="4"/>
  <c r="AN14" i="4"/>
  <c r="AP14" i="4"/>
  <c r="AR14" i="4"/>
  <c r="AT14" i="4"/>
  <c r="AN15" i="4"/>
  <c r="AP15" i="4"/>
  <c r="AR15" i="4"/>
  <c r="AT15" i="4"/>
  <c r="AN16" i="4"/>
  <c r="AP16" i="4"/>
  <c r="AR16" i="4"/>
  <c r="AT16" i="4"/>
  <c r="AN17" i="4"/>
  <c r="AP17" i="4"/>
  <c r="AR17" i="4"/>
  <c r="AT17" i="4"/>
  <c r="AN18" i="4"/>
  <c r="AP18" i="4"/>
  <c r="AR18" i="4"/>
  <c r="AT18" i="4"/>
  <c r="AN19" i="4"/>
  <c r="AP19" i="4"/>
  <c r="AR19" i="4"/>
  <c r="AT19" i="4"/>
  <c r="AP4" i="4"/>
  <c r="AR4" i="4"/>
  <c r="AT4" i="4"/>
  <c r="Z5" i="4"/>
  <c r="AB5" i="4"/>
  <c r="AD5" i="4"/>
  <c r="AF5" i="4"/>
  <c r="AH5" i="4"/>
  <c r="AJ5" i="4"/>
  <c r="AL5" i="4"/>
  <c r="Z6" i="4"/>
  <c r="AB6" i="4"/>
  <c r="AD6" i="4"/>
  <c r="AF6" i="4"/>
  <c r="AH6" i="4"/>
  <c r="AJ6" i="4"/>
  <c r="AL6" i="4"/>
  <c r="Z7" i="4"/>
  <c r="AB7" i="4"/>
  <c r="AD7" i="4"/>
  <c r="AF7" i="4"/>
  <c r="AH7" i="4"/>
  <c r="AJ7" i="4"/>
  <c r="AL7" i="4"/>
  <c r="Z8" i="4"/>
  <c r="AB8" i="4"/>
  <c r="AD8" i="4"/>
  <c r="AF8" i="4"/>
  <c r="AH8" i="4"/>
  <c r="AJ8" i="4"/>
  <c r="AL8" i="4"/>
  <c r="Z9" i="4"/>
  <c r="AB9" i="4"/>
  <c r="AD9" i="4"/>
  <c r="AF9" i="4"/>
  <c r="AH9" i="4"/>
  <c r="AJ9" i="4"/>
  <c r="AL9" i="4"/>
  <c r="Z10" i="4"/>
  <c r="AB10" i="4"/>
  <c r="AD10" i="4"/>
  <c r="AF10" i="4"/>
  <c r="AH10" i="4"/>
  <c r="AJ10" i="4"/>
  <c r="AL10" i="4"/>
  <c r="Z11" i="4"/>
  <c r="AB11" i="4"/>
  <c r="AD11" i="4"/>
  <c r="AF11" i="4"/>
  <c r="AH11" i="4"/>
  <c r="AJ11" i="4"/>
  <c r="AL11" i="4"/>
  <c r="Z12" i="4"/>
  <c r="AB12" i="4"/>
  <c r="AD12" i="4"/>
  <c r="AF12" i="4"/>
  <c r="AH12" i="4"/>
  <c r="AJ12" i="4"/>
  <c r="AL12" i="4"/>
  <c r="Z13" i="4"/>
  <c r="AB13" i="4"/>
  <c r="AD13" i="4"/>
  <c r="AF13" i="4"/>
  <c r="AH13" i="4"/>
  <c r="AJ13" i="4"/>
  <c r="AL13" i="4"/>
  <c r="Z14" i="4"/>
  <c r="AB14" i="4"/>
  <c r="AD14" i="4"/>
  <c r="AF14" i="4"/>
  <c r="AH14" i="4"/>
  <c r="AJ14" i="4"/>
  <c r="AL14" i="4"/>
  <c r="Z15" i="4"/>
  <c r="AB15" i="4"/>
  <c r="AD15" i="4"/>
  <c r="AF15" i="4"/>
  <c r="AH15" i="4"/>
  <c r="AJ15" i="4"/>
  <c r="AL15" i="4"/>
  <c r="Z16" i="4"/>
  <c r="AB16" i="4"/>
  <c r="AD16" i="4"/>
  <c r="AF16" i="4"/>
  <c r="AH16" i="4"/>
  <c r="AJ16" i="4"/>
  <c r="AL16" i="4"/>
  <c r="Z17" i="4"/>
  <c r="AB17" i="4"/>
  <c r="AD17" i="4"/>
  <c r="AF17" i="4"/>
  <c r="AH17" i="4"/>
  <c r="AJ17" i="4"/>
  <c r="AL17" i="4"/>
  <c r="Z18" i="4"/>
  <c r="AB18" i="4"/>
  <c r="AD18" i="4"/>
  <c r="AF18" i="4"/>
  <c r="AH18" i="4"/>
  <c r="AJ18" i="4"/>
  <c r="AL18" i="4"/>
  <c r="Z19" i="4"/>
  <c r="AB19" i="4"/>
  <c r="AD19" i="4"/>
  <c r="AF19" i="4"/>
  <c r="AH19" i="4"/>
  <c r="AJ19" i="4"/>
  <c r="AL19" i="4"/>
  <c r="AB4" i="4"/>
  <c r="AD4" i="4"/>
  <c r="AF4" i="4"/>
  <c r="AH4" i="4"/>
  <c r="AJ4" i="4"/>
  <c r="AL4" i="4"/>
  <c r="AN4" i="4"/>
  <c r="Z4" i="4"/>
  <c r="Y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4" i="4"/>
  <c r="W5" i="4"/>
  <c r="Y5" i="4"/>
  <c r="AA5" i="4"/>
  <c r="AC5" i="4"/>
  <c r="AE5" i="4"/>
  <c r="AG5" i="4"/>
  <c r="AI5" i="4"/>
  <c r="AK5" i="4"/>
  <c r="AM5" i="4"/>
  <c r="AO5" i="4"/>
  <c r="AQ5" i="4"/>
  <c r="AS5" i="4"/>
  <c r="W6" i="4"/>
  <c r="Y6" i="4"/>
  <c r="AA6" i="4"/>
  <c r="AC6" i="4"/>
  <c r="AE6" i="4"/>
  <c r="AG6" i="4"/>
  <c r="AI6" i="4"/>
  <c r="AK6" i="4"/>
  <c r="AM6" i="4"/>
  <c r="AO6" i="4"/>
  <c r="AQ6" i="4"/>
  <c r="AS6" i="4"/>
  <c r="W7" i="4"/>
  <c r="Y7" i="4"/>
  <c r="AA7" i="4"/>
  <c r="AC7" i="4"/>
  <c r="AE7" i="4"/>
  <c r="AG7" i="4"/>
  <c r="AI7" i="4"/>
  <c r="AK7" i="4"/>
  <c r="AM7" i="4"/>
  <c r="AO7" i="4"/>
  <c r="AQ7" i="4"/>
  <c r="AS7" i="4"/>
  <c r="W8" i="4"/>
  <c r="Y8" i="4"/>
  <c r="AA8" i="4"/>
  <c r="AC8" i="4"/>
  <c r="AE8" i="4"/>
  <c r="AG8" i="4"/>
  <c r="AI8" i="4"/>
  <c r="AK8" i="4"/>
  <c r="AM8" i="4"/>
  <c r="AO8" i="4"/>
  <c r="AQ8" i="4"/>
  <c r="AS8" i="4"/>
  <c r="W9" i="4"/>
  <c r="Y9" i="4"/>
  <c r="AA9" i="4"/>
  <c r="AC9" i="4"/>
  <c r="AE9" i="4"/>
  <c r="AG9" i="4"/>
  <c r="AI9" i="4"/>
  <c r="AK9" i="4"/>
  <c r="AM9" i="4"/>
  <c r="AO9" i="4"/>
  <c r="AQ9" i="4"/>
  <c r="AS9" i="4"/>
  <c r="W10" i="4"/>
  <c r="Y10" i="4"/>
  <c r="AA10" i="4"/>
  <c r="AC10" i="4"/>
  <c r="AE10" i="4"/>
  <c r="AG10" i="4"/>
  <c r="AI10" i="4"/>
  <c r="AK10" i="4"/>
  <c r="AM10" i="4"/>
  <c r="AO10" i="4"/>
  <c r="AQ10" i="4"/>
  <c r="AS10" i="4"/>
  <c r="W11" i="4"/>
  <c r="Y11" i="4"/>
  <c r="AA11" i="4"/>
  <c r="AC11" i="4"/>
  <c r="AE11" i="4"/>
  <c r="AG11" i="4"/>
  <c r="AI11" i="4"/>
  <c r="AK11" i="4"/>
  <c r="AM11" i="4"/>
  <c r="AO11" i="4"/>
  <c r="AQ11" i="4"/>
  <c r="AS11" i="4"/>
  <c r="W12" i="4"/>
  <c r="Y12" i="4"/>
  <c r="AA12" i="4"/>
  <c r="AC12" i="4"/>
  <c r="AE12" i="4"/>
  <c r="AG12" i="4"/>
  <c r="AI12" i="4"/>
  <c r="AK12" i="4"/>
  <c r="AM12" i="4"/>
  <c r="AO12" i="4"/>
  <c r="AQ12" i="4"/>
  <c r="AS12" i="4"/>
  <c r="W13" i="4"/>
  <c r="Y13" i="4"/>
  <c r="AA13" i="4"/>
  <c r="AC13" i="4"/>
  <c r="AE13" i="4"/>
  <c r="AG13" i="4"/>
  <c r="AI13" i="4"/>
  <c r="AK13" i="4"/>
  <c r="AM13" i="4"/>
  <c r="AO13" i="4"/>
  <c r="AQ13" i="4"/>
  <c r="AS13" i="4"/>
  <c r="W14" i="4"/>
  <c r="Y14" i="4"/>
  <c r="AA14" i="4"/>
  <c r="AC14" i="4"/>
  <c r="AE14" i="4"/>
  <c r="AG14" i="4"/>
  <c r="AI14" i="4"/>
  <c r="AK14" i="4"/>
  <c r="AM14" i="4"/>
  <c r="AO14" i="4"/>
  <c r="AQ14" i="4"/>
  <c r="AS14" i="4"/>
  <c r="W15" i="4"/>
  <c r="Y15" i="4"/>
  <c r="AA15" i="4"/>
  <c r="AC15" i="4"/>
  <c r="AE15" i="4"/>
  <c r="AG15" i="4"/>
  <c r="AI15" i="4"/>
  <c r="AK15" i="4"/>
  <c r="AM15" i="4"/>
  <c r="AO15" i="4"/>
  <c r="AQ15" i="4"/>
  <c r="AS15" i="4"/>
  <c r="W16" i="4"/>
  <c r="Y16" i="4"/>
  <c r="AA16" i="4"/>
  <c r="AC16" i="4"/>
  <c r="AE16" i="4"/>
  <c r="AG16" i="4"/>
  <c r="AI16" i="4"/>
  <c r="AK16" i="4"/>
  <c r="AM16" i="4"/>
  <c r="AO16" i="4"/>
  <c r="AQ16" i="4"/>
  <c r="AS16" i="4"/>
  <c r="W17" i="4"/>
  <c r="Y17" i="4"/>
  <c r="AA17" i="4"/>
  <c r="AC17" i="4"/>
  <c r="AE17" i="4"/>
  <c r="AG17" i="4"/>
  <c r="AI17" i="4"/>
  <c r="AK17" i="4"/>
  <c r="AM17" i="4"/>
  <c r="AO17" i="4"/>
  <c r="AQ17" i="4"/>
  <c r="AS17" i="4"/>
  <c r="W18" i="4"/>
  <c r="Y18" i="4"/>
  <c r="AA18" i="4"/>
  <c r="AC18" i="4"/>
  <c r="AE18" i="4"/>
  <c r="AG18" i="4"/>
  <c r="AI18" i="4"/>
  <c r="AK18" i="4"/>
  <c r="AM18" i="4"/>
  <c r="AO18" i="4"/>
  <c r="AQ18" i="4"/>
  <c r="AS18" i="4"/>
  <c r="W19" i="4"/>
  <c r="Y19" i="4"/>
  <c r="AA19" i="4"/>
  <c r="AC19" i="4"/>
  <c r="AE19" i="4"/>
  <c r="AG19" i="4"/>
  <c r="AI19" i="4"/>
  <c r="AK19" i="4"/>
  <c r="AM19" i="4"/>
  <c r="AO19" i="4"/>
  <c r="AQ19" i="4"/>
  <c r="AS19" i="4"/>
  <c r="AQ4" i="4"/>
  <c r="AS4" i="4"/>
  <c r="AO4" i="4"/>
  <c r="AC4" i="4"/>
  <c r="AE4" i="4"/>
  <c r="AG4" i="4"/>
  <c r="AI4" i="4"/>
  <c r="AK4" i="4"/>
  <c r="AM4" i="4"/>
  <c r="AA4" i="4"/>
  <c r="W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" i="1"/>
  <c r="E4" i="4"/>
  <c r="C35" i="4"/>
  <c r="C36" i="4" s="1"/>
  <c r="B36" i="4"/>
  <c r="AL2274" i="6"/>
  <c r="AL2275" i="6" s="1"/>
  <c r="J2251" i="6" s="1"/>
  <c r="K2251" i="6" s="1"/>
  <c r="J2232" i="6"/>
  <c r="K2232" i="6" s="1"/>
  <c r="J2192" i="6"/>
  <c r="K2192" i="6" s="1"/>
  <c r="J2155" i="6"/>
  <c r="K2155" i="6" s="1"/>
  <c r="J2116" i="6"/>
  <c r="K2116" i="6" s="1"/>
  <c r="J2087" i="6"/>
  <c r="K2087" i="6" s="1"/>
  <c r="J2055" i="6"/>
  <c r="K2055" i="6" s="1"/>
  <c r="J1999" i="6"/>
  <c r="K1999" i="6" s="1"/>
  <c r="J1957" i="6"/>
  <c r="K1957" i="6" s="1"/>
  <c r="J1910" i="6"/>
  <c r="K1910" i="6" s="1"/>
  <c r="J1892" i="6"/>
  <c r="K1892" i="6" s="1"/>
  <c r="J1881" i="6"/>
  <c r="K1881" i="6" s="1"/>
  <c r="J1865" i="6"/>
  <c r="K1865" i="6" s="1"/>
  <c r="J1855" i="6"/>
  <c r="K1855" i="6" s="1"/>
  <c r="J1847" i="6"/>
  <c r="K1847" i="6" s="1"/>
  <c r="J1829" i="6"/>
  <c r="K1829" i="6" s="1"/>
  <c r="J1820" i="6"/>
  <c r="K1820" i="6" s="1"/>
  <c r="J1812" i="6"/>
  <c r="K1812" i="6" s="1"/>
  <c r="J1794" i="6"/>
  <c r="K1794" i="6" s="1"/>
  <c r="J1785" i="6"/>
  <c r="K1785" i="6" s="1"/>
  <c r="J1775" i="6"/>
  <c r="K1775" i="6" s="1"/>
  <c r="J1760" i="6"/>
  <c r="K1760" i="6" s="1"/>
  <c r="J1746" i="6"/>
  <c r="K1746" i="6" s="1"/>
  <c r="J1732" i="6"/>
  <c r="K1732" i="6" s="1"/>
  <c r="J1727" i="6"/>
  <c r="K1727" i="6" s="1"/>
  <c r="J1715" i="6"/>
  <c r="K1715" i="6" s="1"/>
  <c r="J1708" i="6"/>
  <c r="K1708" i="6" s="1"/>
  <c r="J1703" i="6"/>
  <c r="K1703" i="6" s="1"/>
  <c r="J1690" i="6"/>
  <c r="K1690" i="6" s="1"/>
  <c r="J1685" i="6"/>
  <c r="K1685" i="6" s="1"/>
  <c r="J1677" i="6"/>
  <c r="K1677" i="6" s="1"/>
  <c r="J1671" i="6"/>
  <c r="K1671" i="6" s="1"/>
  <c r="J1664" i="6"/>
  <c r="K1664" i="6" s="1"/>
  <c r="J1656" i="6"/>
  <c r="K1656" i="6" s="1"/>
  <c r="J1649" i="6"/>
  <c r="K1649" i="6" s="1"/>
  <c r="J1643" i="6"/>
  <c r="K1643" i="6" s="1"/>
  <c r="J1635" i="6"/>
  <c r="K1635" i="6" s="1"/>
  <c r="J1628" i="6"/>
  <c r="K1628" i="6" s="1"/>
  <c r="J1621" i="6"/>
  <c r="K1621" i="6" s="1"/>
  <c r="J1613" i="6"/>
  <c r="K1613" i="6" s="1"/>
  <c r="J1607" i="6"/>
  <c r="K1607" i="6" s="1"/>
  <c r="J1600" i="6"/>
  <c r="K1600" i="6" s="1"/>
  <c r="J1592" i="6"/>
  <c r="K1592" i="6" s="1"/>
  <c r="J1585" i="6"/>
  <c r="K1585" i="6" s="1"/>
  <c r="J1579" i="6"/>
  <c r="K1579" i="6" s="1"/>
  <c r="J1571" i="6"/>
  <c r="K1571" i="6" s="1"/>
  <c r="J1564" i="6"/>
  <c r="K1564" i="6" s="1"/>
  <c r="J1557" i="6"/>
  <c r="K1557" i="6" s="1"/>
  <c r="J1549" i="6"/>
  <c r="K1549" i="6" s="1"/>
  <c r="J1543" i="6"/>
  <c r="K1543" i="6" s="1"/>
  <c r="J1536" i="6"/>
  <c r="K1536" i="6" s="1"/>
  <c r="J1528" i="6"/>
  <c r="K1528" i="6" s="1"/>
  <c r="J1521" i="6"/>
  <c r="K1521" i="6" s="1"/>
  <c r="J1515" i="6"/>
  <c r="K1515" i="6" s="1"/>
  <c r="J1507" i="6"/>
  <c r="K1507" i="6" s="1"/>
  <c r="J1500" i="6"/>
  <c r="K1500" i="6" s="1"/>
  <c r="J1493" i="6"/>
  <c r="K1493" i="6" s="1"/>
  <c r="J1485" i="6"/>
  <c r="K1485" i="6" s="1"/>
  <c r="J1479" i="6"/>
  <c r="K1479" i="6" s="1"/>
  <c r="J1472" i="6"/>
  <c r="K1472" i="6" s="1"/>
  <c r="J1464" i="6"/>
  <c r="K1464" i="6" s="1"/>
  <c r="J1457" i="6"/>
  <c r="K1457" i="6" s="1"/>
  <c r="J1451" i="6"/>
  <c r="K1451" i="6" s="1"/>
  <c r="J1443" i="6"/>
  <c r="K1443" i="6" s="1"/>
  <c r="J1436" i="6"/>
  <c r="K1436" i="6" s="1"/>
  <c r="J1429" i="6"/>
  <c r="K1429" i="6" s="1"/>
  <c r="J1421" i="6"/>
  <c r="K1421" i="6" s="1"/>
  <c r="J1415" i="6"/>
  <c r="K1415" i="6" s="1"/>
  <c r="J1408" i="6"/>
  <c r="K1408" i="6" s="1"/>
  <c r="J1400" i="6"/>
  <c r="K1400" i="6" s="1"/>
  <c r="J1397" i="6"/>
  <c r="K1397" i="6" s="1"/>
  <c r="J1392" i="6"/>
  <c r="K1392" i="6" s="1"/>
  <c r="J1387" i="6"/>
  <c r="K1387" i="6" s="1"/>
  <c r="J1383" i="6"/>
  <c r="K1383" i="6" s="1"/>
  <c r="J1377" i="6"/>
  <c r="K1377" i="6" s="1"/>
  <c r="J1372" i="6"/>
  <c r="K1372" i="6" s="1"/>
  <c r="J1368" i="6"/>
  <c r="K1368" i="6" s="1"/>
  <c r="J1363" i="6"/>
  <c r="K1363" i="6" s="1"/>
  <c r="J1357" i="6"/>
  <c r="K1357" i="6" s="1"/>
  <c r="J1355" i="6"/>
  <c r="K1355" i="6" s="1"/>
  <c r="J1349" i="6"/>
  <c r="K1349" i="6" s="1"/>
  <c r="J1344" i="6"/>
  <c r="K1344" i="6" s="1"/>
  <c r="J1340" i="6"/>
  <c r="K1340" i="6" s="1"/>
  <c r="J1335" i="6"/>
  <c r="K1335" i="6" s="1"/>
  <c r="J1329" i="6"/>
  <c r="K1329" i="6" s="1"/>
  <c r="J1326" i="6"/>
  <c r="K1326" i="6" s="1"/>
  <c r="J1322" i="6"/>
  <c r="K1322" i="6" s="1"/>
  <c r="J1319" i="6"/>
  <c r="K1319" i="6" s="1"/>
  <c r="J1318" i="6"/>
  <c r="K1318" i="6" s="1"/>
  <c r="J1315" i="6"/>
  <c r="K1315" i="6" s="1"/>
  <c r="J1313" i="6"/>
  <c r="K1313" i="6" s="1"/>
  <c r="J1311" i="6"/>
  <c r="K1311" i="6" s="1"/>
  <c r="J1308" i="6"/>
  <c r="K1308" i="6" s="1"/>
  <c r="J1303" i="6"/>
  <c r="K1303" i="6" s="1"/>
  <c r="J1301" i="6"/>
  <c r="K1301" i="6" s="1"/>
  <c r="J1294" i="6"/>
  <c r="K1294" i="6" s="1"/>
  <c r="J1290" i="6"/>
  <c r="K1290" i="6" s="1"/>
  <c r="J1288" i="6"/>
  <c r="K1288" i="6" s="1"/>
  <c r="J1285" i="6"/>
  <c r="K1285" i="6" s="1"/>
  <c r="J1279" i="6"/>
  <c r="K1279" i="6" s="1"/>
  <c r="J1277" i="6"/>
  <c r="K1277" i="6" s="1"/>
  <c r="J1274" i="6"/>
  <c r="K1274" i="6" s="1"/>
  <c r="J1273" i="6"/>
  <c r="K1273" i="6" s="1"/>
  <c r="J1270" i="6"/>
  <c r="K1270" i="6" s="1"/>
  <c r="J1267" i="6"/>
  <c r="K1267" i="6" s="1"/>
  <c r="J1263" i="6"/>
  <c r="K1263" i="6" s="1"/>
  <c r="J1260" i="6"/>
  <c r="K1260" i="6" s="1"/>
  <c r="J1258" i="6"/>
  <c r="K1258" i="6" s="1"/>
  <c r="J1255" i="6"/>
  <c r="K1255" i="6" s="1"/>
  <c r="J1253" i="6"/>
  <c r="K1253" i="6" s="1"/>
  <c r="J1251" i="6"/>
  <c r="K1251" i="6" s="1"/>
  <c r="J1249" i="6"/>
  <c r="K1249" i="6" s="1"/>
  <c r="J1242" i="6"/>
  <c r="K1242" i="6" s="1"/>
  <c r="J1239" i="6"/>
  <c r="K1239" i="6" s="1"/>
  <c r="J1237" i="6"/>
  <c r="K1237" i="6" s="1"/>
  <c r="J1234" i="6"/>
  <c r="K1234" i="6" s="1"/>
  <c r="J1231" i="6"/>
  <c r="K1231" i="6" s="1"/>
  <c r="J1223" i="6"/>
  <c r="K1223" i="6" s="1"/>
  <c r="J1221" i="6"/>
  <c r="K1221" i="6" s="1"/>
  <c r="J1218" i="6"/>
  <c r="K1218" i="6" s="1"/>
  <c r="J1215" i="6"/>
  <c r="K1215" i="6" s="1"/>
  <c r="J1208" i="6"/>
  <c r="K1208" i="6" s="1"/>
  <c r="J1203" i="6"/>
  <c r="K1203" i="6" s="1"/>
  <c r="J1200" i="6"/>
  <c r="K1200" i="6" s="1"/>
  <c r="J1198" i="6"/>
  <c r="K1198" i="6" s="1"/>
  <c r="J1194" i="6"/>
  <c r="K1194" i="6" s="1"/>
  <c r="J1191" i="6"/>
  <c r="K1191" i="6" s="1"/>
  <c r="J1188" i="6"/>
  <c r="K1188" i="6" s="1"/>
  <c r="J1184" i="6"/>
  <c r="K1184" i="6" s="1"/>
  <c r="J1180" i="6"/>
  <c r="K1180" i="6" s="1"/>
  <c r="J1178" i="6"/>
  <c r="K1178" i="6" s="1"/>
  <c r="J1174" i="6"/>
  <c r="K1174" i="6" s="1"/>
  <c r="J1170" i="6"/>
  <c r="K1170" i="6" s="1"/>
  <c r="J1167" i="6"/>
  <c r="K1167" i="6" s="1"/>
  <c r="J1163" i="6"/>
  <c r="K1163" i="6" s="1"/>
  <c r="J1159" i="6"/>
  <c r="K1159" i="6" s="1"/>
  <c r="J1156" i="6"/>
  <c r="K1156" i="6" s="1"/>
  <c r="J1152" i="6"/>
  <c r="K1152" i="6" s="1"/>
  <c r="J1148" i="6"/>
  <c r="K1148" i="6" s="1"/>
  <c r="J1146" i="6"/>
  <c r="K1146" i="6" s="1"/>
  <c r="J1142" i="6"/>
  <c r="K1142" i="6" s="1"/>
  <c r="J1138" i="6"/>
  <c r="K1138" i="6" s="1"/>
  <c r="J1135" i="6"/>
  <c r="K1135" i="6" s="1"/>
  <c r="J1131" i="6"/>
  <c r="K1131" i="6" s="1"/>
  <c r="J1127" i="6"/>
  <c r="K1127" i="6" s="1"/>
  <c r="J1124" i="6"/>
  <c r="K1124" i="6" s="1"/>
  <c r="J1120" i="6"/>
  <c r="K1120" i="6" s="1"/>
  <c r="J1116" i="6"/>
  <c r="K1116" i="6" s="1"/>
  <c r="J1114" i="6"/>
  <c r="K1114" i="6" s="1"/>
  <c r="J1110" i="6"/>
  <c r="K1110" i="6" s="1"/>
  <c r="J1106" i="6"/>
  <c r="K1106" i="6" s="1"/>
  <c r="J1103" i="6"/>
  <c r="K1103" i="6" s="1"/>
  <c r="J1099" i="6"/>
  <c r="K1099" i="6" s="1"/>
  <c r="J1095" i="6"/>
  <c r="K1095" i="6" s="1"/>
  <c r="J1092" i="6"/>
  <c r="K1092" i="6" s="1"/>
  <c r="J1088" i="6"/>
  <c r="K1088" i="6" s="1"/>
  <c r="J1084" i="6"/>
  <c r="K1084" i="6" s="1"/>
  <c r="J1082" i="6"/>
  <c r="K1082" i="6" s="1"/>
  <c r="J1078" i="6"/>
  <c r="K1078" i="6" s="1"/>
  <c r="J1074" i="6"/>
  <c r="K1074" i="6" s="1"/>
  <c r="J1071" i="6"/>
  <c r="K1071" i="6" s="1"/>
  <c r="J1067" i="6"/>
  <c r="K1067" i="6" s="1"/>
  <c r="J1063" i="6"/>
  <c r="K1063" i="6" s="1"/>
  <c r="J1060" i="6"/>
  <c r="K1060" i="6" s="1"/>
  <c r="J1056" i="6"/>
  <c r="K1056" i="6" s="1"/>
  <c r="J1052" i="6"/>
  <c r="K1052" i="6" s="1"/>
  <c r="J1050" i="6"/>
  <c r="K1050" i="6" s="1"/>
  <c r="J1046" i="6"/>
  <c r="K1046" i="6" s="1"/>
  <c r="J1042" i="6"/>
  <c r="K1042" i="6" s="1"/>
  <c r="J1039" i="6"/>
  <c r="K1039" i="6" s="1"/>
  <c r="J1035" i="6"/>
  <c r="K1035" i="6" s="1"/>
  <c r="J1031" i="6"/>
  <c r="K1031" i="6" s="1"/>
  <c r="J1028" i="6"/>
  <c r="K1028" i="6" s="1"/>
  <c r="J1024" i="6"/>
  <c r="K1024" i="6" s="1"/>
  <c r="J1020" i="6"/>
  <c r="K1020" i="6" s="1"/>
  <c r="J1018" i="6"/>
  <c r="K1018" i="6" s="1"/>
  <c r="J1014" i="6"/>
  <c r="K1014" i="6" s="1"/>
  <c r="J1010" i="6"/>
  <c r="K1010" i="6" s="1"/>
  <c r="J1007" i="6"/>
  <c r="K1007" i="6" s="1"/>
  <c r="J1003" i="6"/>
  <c r="K1003" i="6" s="1"/>
  <c r="J999" i="6"/>
  <c r="K999" i="6" s="1"/>
  <c r="J996" i="6"/>
  <c r="K996" i="6" s="1"/>
  <c r="J992" i="6"/>
  <c r="K992" i="6" s="1"/>
  <c r="J988" i="6"/>
  <c r="K988" i="6" s="1"/>
  <c r="J986" i="6"/>
  <c r="K986" i="6" s="1"/>
  <c r="J982" i="6"/>
  <c r="K982" i="6" s="1"/>
  <c r="J978" i="6"/>
  <c r="K978" i="6" s="1"/>
  <c r="J975" i="6"/>
  <c r="K975" i="6" s="1"/>
  <c r="J971" i="6"/>
  <c r="K971" i="6" s="1"/>
  <c r="J967" i="6"/>
  <c r="K967" i="6" s="1"/>
  <c r="J964" i="6"/>
  <c r="K964" i="6" s="1"/>
  <c r="J960" i="6"/>
  <c r="K960" i="6" s="1"/>
  <c r="J956" i="6"/>
  <c r="K956" i="6" s="1"/>
  <c r="J954" i="6"/>
  <c r="K954" i="6" s="1"/>
  <c r="J950" i="6"/>
  <c r="K950" i="6" s="1"/>
  <c r="J946" i="6"/>
  <c r="K946" i="6" s="1"/>
  <c r="J943" i="6"/>
  <c r="K943" i="6" s="1"/>
  <c r="J939" i="6"/>
  <c r="K939" i="6" s="1"/>
  <c r="J935" i="6"/>
  <c r="K935" i="6" s="1"/>
  <c r="J932" i="6"/>
  <c r="K932" i="6" s="1"/>
  <c r="J928" i="6"/>
  <c r="K928" i="6" s="1"/>
  <c r="J924" i="6"/>
  <c r="K924" i="6" s="1"/>
  <c r="J922" i="6"/>
  <c r="K922" i="6" s="1"/>
  <c r="J918" i="6"/>
  <c r="K918" i="6" s="1"/>
  <c r="J914" i="6"/>
  <c r="K914" i="6" s="1"/>
  <c r="J911" i="6"/>
  <c r="K911" i="6" s="1"/>
  <c r="J907" i="6"/>
  <c r="K907" i="6" s="1"/>
  <c r="J903" i="6"/>
  <c r="K903" i="6" s="1"/>
  <c r="J900" i="6"/>
  <c r="K900" i="6" s="1"/>
  <c r="J896" i="6"/>
  <c r="K896" i="6" s="1"/>
  <c r="J892" i="6"/>
  <c r="K892" i="6" s="1"/>
  <c r="J890" i="6"/>
  <c r="K890" i="6" s="1"/>
  <c r="J886" i="6"/>
  <c r="K886" i="6" s="1"/>
  <c r="J882" i="6"/>
  <c r="K882" i="6" s="1"/>
  <c r="J879" i="6"/>
  <c r="K879" i="6" s="1"/>
  <c r="J875" i="6"/>
  <c r="K875" i="6" s="1"/>
  <c r="J871" i="6"/>
  <c r="K871" i="6" s="1"/>
  <c r="J868" i="6"/>
  <c r="K868" i="6" s="1"/>
  <c r="J864" i="6"/>
  <c r="K864" i="6" s="1"/>
  <c r="J860" i="6"/>
  <c r="K860" i="6" s="1"/>
  <c r="J858" i="6"/>
  <c r="K858" i="6" s="1"/>
  <c r="J854" i="6"/>
  <c r="K854" i="6" s="1"/>
  <c r="J850" i="6"/>
  <c r="K850" i="6" s="1"/>
  <c r="J847" i="6"/>
  <c r="K847" i="6" s="1"/>
  <c r="J843" i="6"/>
  <c r="K843" i="6" s="1"/>
  <c r="J839" i="6"/>
  <c r="K839" i="6" s="1"/>
  <c r="J836" i="6"/>
  <c r="K836" i="6" s="1"/>
  <c r="J832" i="6"/>
  <c r="K832" i="6" s="1"/>
  <c r="J828" i="6"/>
  <c r="K828" i="6" s="1"/>
  <c r="J826" i="6"/>
  <c r="K826" i="6" s="1"/>
  <c r="J822" i="6"/>
  <c r="K822" i="6" s="1"/>
  <c r="J818" i="6"/>
  <c r="K818" i="6" s="1"/>
  <c r="J815" i="6"/>
  <c r="K815" i="6" s="1"/>
  <c r="J811" i="6"/>
  <c r="K811" i="6" s="1"/>
  <c r="J807" i="6"/>
  <c r="K807" i="6" s="1"/>
  <c r="J804" i="6"/>
  <c r="K804" i="6" s="1"/>
  <c r="J800" i="6"/>
  <c r="K800" i="6" s="1"/>
  <c r="J796" i="6"/>
  <c r="K796" i="6" s="1"/>
  <c r="J794" i="6"/>
  <c r="K794" i="6" s="1"/>
  <c r="J790" i="6"/>
  <c r="K790" i="6" s="1"/>
  <c r="J786" i="6"/>
  <c r="K786" i="6" s="1"/>
  <c r="J783" i="6"/>
  <c r="K783" i="6" s="1"/>
  <c r="J779" i="6"/>
  <c r="K779" i="6" s="1"/>
  <c r="J775" i="6"/>
  <c r="K775" i="6" s="1"/>
  <c r="J772" i="6"/>
  <c r="K772" i="6" s="1"/>
  <c r="J768" i="6"/>
  <c r="K768" i="6" s="1"/>
  <c r="J764" i="6"/>
  <c r="K764" i="6" s="1"/>
  <c r="J762" i="6"/>
  <c r="K762" i="6" s="1"/>
  <c r="J758" i="6"/>
  <c r="K758" i="6" s="1"/>
  <c r="J754" i="6"/>
  <c r="K754" i="6" s="1"/>
  <c r="J751" i="6"/>
  <c r="K751" i="6" s="1"/>
  <c r="J747" i="6"/>
  <c r="K747" i="6" s="1"/>
  <c r="J743" i="6"/>
  <c r="K743" i="6" s="1"/>
  <c r="J740" i="6"/>
  <c r="K740" i="6" s="1"/>
  <c r="J736" i="6"/>
  <c r="K736" i="6" s="1"/>
  <c r="J732" i="6"/>
  <c r="K732" i="6" s="1"/>
  <c r="J730" i="6"/>
  <c r="K730" i="6" s="1"/>
  <c r="J726" i="6"/>
  <c r="K726" i="6" s="1"/>
  <c r="J722" i="6"/>
  <c r="K722" i="6" s="1"/>
  <c r="J719" i="6"/>
  <c r="K719" i="6" s="1"/>
  <c r="J715" i="6"/>
  <c r="K715" i="6" s="1"/>
  <c r="J711" i="6"/>
  <c r="K711" i="6" s="1"/>
  <c r="J708" i="6"/>
  <c r="K708" i="6" s="1"/>
  <c r="J704" i="6"/>
  <c r="K704" i="6" s="1"/>
  <c r="J700" i="6"/>
  <c r="K700" i="6" s="1"/>
  <c r="J698" i="6"/>
  <c r="K698" i="6" s="1"/>
  <c r="J694" i="6"/>
  <c r="K694" i="6" s="1"/>
  <c r="J690" i="6"/>
  <c r="K690" i="6" s="1"/>
  <c r="J687" i="6"/>
  <c r="K687" i="6" s="1"/>
  <c r="J683" i="6"/>
  <c r="K683" i="6" s="1"/>
  <c r="J679" i="6"/>
  <c r="K679" i="6" s="1"/>
  <c r="J676" i="6"/>
  <c r="K676" i="6" s="1"/>
  <c r="J672" i="6"/>
  <c r="K672" i="6" s="1"/>
  <c r="J668" i="6"/>
  <c r="K668" i="6" s="1"/>
  <c r="J666" i="6"/>
  <c r="K666" i="6" s="1"/>
  <c r="J662" i="6"/>
  <c r="K662" i="6" s="1"/>
  <c r="J658" i="6"/>
  <c r="K658" i="6" s="1"/>
  <c r="J655" i="6"/>
  <c r="K655" i="6" s="1"/>
  <c r="J651" i="6"/>
  <c r="K651" i="6" s="1"/>
  <c r="J647" i="6"/>
  <c r="K647" i="6" s="1"/>
  <c r="J644" i="6"/>
  <c r="K644" i="6" s="1"/>
  <c r="J640" i="6"/>
  <c r="K640" i="6" s="1"/>
  <c r="J636" i="6"/>
  <c r="K636" i="6" s="1"/>
  <c r="J634" i="6"/>
  <c r="K634" i="6" s="1"/>
  <c r="J630" i="6"/>
  <c r="K630" i="6" s="1"/>
  <c r="J626" i="6"/>
  <c r="K626" i="6" s="1"/>
  <c r="J623" i="6"/>
  <c r="K623" i="6" s="1"/>
  <c r="J619" i="6"/>
  <c r="K619" i="6" s="1"/>
  <c r="J615" i="6"/>
  <c r="K615" i="6" s="1"/>
  <c r="J612" i="6"/>
  <c r="K612" i="6" s="1"/>
  <c r="J608" i="6"/>
  <c r="K608" i="6" s="1"/>
  <c r="J604" i="6"/>
  <c r="K604" i="6" s="1"/>
  <c r="J602" i="6"/>
  <c r="K602" i="6" s="1"/>
  <c r="J598" i="6"/>
  <c r="K598" i="6" s="1"/>
  <c r="J594" i="6"/>
  <c r="J591" i="6"/>
  <c r="K591" i="6" s="1"/>
  <c r="J587" i="6"/>
  <c r="K587" i="6" s="1"/>
  <c r="J583" i="6"/>
  <c r="K583" i="6" s="1"/>
  <c r="J580" i="6"/>
  <c r="K580" i="6" s="1"/>
  <c r="J576" i="6"/>
  <c r="K576" i="6" s="1"/>
  <c r="J572" i="6"/>
  <c r="K572" i="6" s="1"/>
  <c r="J570" i="6"/>
  <c r="K570" i="6" s="1"/>
  <c r="J566" i="6"/>
  <c r="K566" i="6" s="1"/>
  <c r="J562" i="6"/>
  <c r="K562" i="6" s="1"/>
  <c r="J559" i="6"/>
  <c r="K559" i="6" s="1"/>
  <c r="J555" i="6"/>
  <c r="K555" i="6" s="1"/>
  <c r="J551" i="6"/>
  <c r="K551" i="6" s="1"/>
  <c r="J548" i="6"/>
  <c r="K548" i="6" s="1"/>
  <c r="J544" i="6"/>
  <c r="K544" i="6" s="1"/>
  <c r="J540" i="6"/>
  <c r="K540" i="6" s="1"/>
  <c r="J538" i="6"/>
  <c r="K538" i="6" s="1"/>
  <c r="J534" i="6"/>
  <c r="K534" i="6" s="1"/>
  <c r="J530" i="6"/>
  <c r="J527" i="6"/>
  <c r="K527" i="6" s="1"/>
  <c r="J524" i="6"/>
  <c r="K524" i="6" s="1"/>
  <c r="J523" i="6"/>
  <c r="K523" i="6" s="1"/>
  <c r="J519" i="6"/>
  <c r="K519" i="6" s="1"/>
  <c r="J518" i="6"/>
  <c r="K518" i="6" s="1"/>
  <c r="J517" i="6"/>
  <c r="K517" i="6" s="1"/>
  <c r="J514" i="6"/>
  <c r="K514" i="6" s="1"/>
  <c r="J513" i="6"/>
  <c r="K513" i="6" s="1"/>
  <c r="J511" i="6"/>
  <c r="K511" i="6" s="1"/>
  <c r="J509" i="6"/>
  <c r="K509" i="6" s="1"/>
  <c r="J507" i="6"/>
  <c r="K507" i="6" s="1"/>
  <c r="J506" i="6"/>
  <c r="K506" i="6" s="1"/>
  <c r="J503" i="6"/>
  <c r="K503" i="6" s="1"/>
  <c r="J502" i="6"/>
  <c r="K502" i="6" s="1"/>
  <c r="J501" i="6"/>
  <c r="K501" i="6" s="1"/>
  <c r="J498" i="6"/>
  <c r="K498" i="6" s="1"/>
  <c r="J497" i="6"/>
  <c r="K497" i="6" s="1"/>
  <c r="J495" i="6"/>
  <c r="K495" i="6" s="1"/>
  <c r="J493" i="6"/>
  <c r="K493" i="6" s="1"/>
  <c r="J491" i="6"/>
  <c r="K491" i="6" s="1"/>
  <c r="J490" i="6"/>
  <c r="K490" i="6" s="1"/>
  <c r="J487" i="6"/>
  <c r="K487" i="6" s="1"/>
  <c r="J486" i="6"/>
  <c r="K486" i="6" s="1"/>
  <c r="J485" i="6"/>
  <c r="K485" i="6" s="1"/>
  <c r="J482" i="6"/>
  <c r="K482" i="6" s="1"/>
  <c r="J481" i="6"/>
  <c r="K481" i="6" s="1"/>
  <c r="J479" i="6"/>
  <c r="K479" i="6" s="1"/>
  <c r="J477" i="6"/>
  <c r="K477" i="6" s="1"/>
  <c r="J475" i="6"/>
  <c r="K475" i="6" s="1"/>
  <c r="J474" i="6"/>
  <c r="K474" i="6" s="1"/>
  <c r="J471" i="6"/>
  <c r="K471" i="6" s="1"/>
  <c r="J470" i="6"/>
  <c r="J469" i="6"/>
  <c r="K469" i="6" s="1"/>
  <c r="J466" i="6"/>
  <c r="K466" i="6" s="1"/>
  <c r="J465" i="6"/>
  <c r="K465" i="6" s="1"/>
  <c r="J463" i="6"/>
  <c r="K463" i="6" s="1"/>
  <c r="J461" i="6"/>
  <c r="K461" i="6" s="1"/>
  <c r="J459" i="6"/>
  <c r="K459" i="6" s="1"/>
  <c r="J458" i="6"/>
  <c r="K458" i="6" s="1"/>
  <c r="J455" i="6"/>
  <c r="K455" i="6" s="1"/>
  <c r="J454" i="6"/>
  <c r="K454" i="6" s="1"/>
  <c r="J453" i="6"/>
  <c r="K453" i="6" s="1"/>
  <c r="J450" i="6"/>
  <c r="K450" i="6" s="1"/>
  <c r="J449" i="6"/>
  <c r="K449" i="6" s="1"/>
  <c r="J447" i="6"/>
  <c r="K447" i="6" s="1"/>
  <c r="J445" i="6"/>
  <c r="K445" i="6" s="1"/>
  <c r="J443" i="6"/>
  <c r="K443" i="6" s="1"/>
  <c r="J442" i="6"/>
  <c r="K442" i="6" s="1"/>
  <c r="J439" i="6"/>
  <c r="K439" i="6" s="1"/>
  <c r="J438" i="6"/>
  <c r="K438" i="6" s="1"/>
  <c r="J437" i="6"/>
  <c r="K437" i="6" s="1"/>
  <c r="J434" i="6"/>
  <c r="K434" i="6" s="1"/>
  <c r="J433" i="6"/>
  <c r="K433" i="6" s="1"/>
  <c r="J431" i="6"/>
  <c r="K431" i="6" s="1"/>
  <c r="J429" i="6"/>
  <c r="K429" i="6" s="1"/>
  <c r="J427" i="6"/>
  <c r="K427" i="6" s="1"/>
  <c r="J426" i="6"/>
  <c r="K426" i="6" s="1"/>
  <c r="J423" i="6"/>
  <c r="K423" i="6" s="1"/>
  <c r="J422" i="6"/>
  <c r="K422" i="6" s="1"/>
  <c r="J421" i="6"/>
  <c r="K421" i="6" s="1"/>
  <c r="J418" i="6"/>
  <c r="K418" i="6" s="1"/>
  <c r="J417" i="6"/>
  <c r="K417" i="6" s="1"/>
  <c r="J415" i="6"/>
  <c r="K415" i="6" s="1"/>
  <c r="J413" i="6"/>
  <c r="K413" i="6" s="1"/>
  <c r="J411" i="6"/>
  <c r="K411" i="6" s="1"/>
  <c r="J410" i="6"/>
  <c r="K410" i="6" s="1"/>
  <c r="J407" i="6"/>
  <c r="K407" i="6" s="1"/>
  <c r="J406" i="6"/>
  <c r="K406" i="6" s="1"/>
  <c r="J405" i="6"/>
  <c r="K405" i="6" s="1"/>
  <c r="J402" i="6"/>
  <c r="K402" i="6" s="1"/>
  <c r="J401" i="6"/>
  <c r="K401" i="6" s="1"/>
  <c r="J399" i="6"/>
  <c r="K399" i="6" s="1"/>
  <c r="J397" i="6"/>
  <c r="K397" i="6" s="1"/>
  <c r="J395" i="6"/>
  <c r="K395" i="6" s="1"/>
  <c r="J394" i="6"/>
  <c r="K394" i="6" s="1"/>
  <c r="J391" i="6"/>
  <c r="K391" i="6" s="1"/>
  <c r="J390" i="6"/>
  <c r="K390" i="6" s="1"/>
  <c r="J389" i="6"/>
  <c r="K389" i="6" s="1"/>
  <c r="J386" i="6"/>
  <c r="K386" i="6" s="1"/>
  <c r="J385" i="6"/>
  <c r="K385" i="6" s="1"/>
  <c r="J383" i="6"/>
  <c r="K383" i="6" s="1"/>
  <c r="J381" i="6"/>
  <c r="K381" i="6" s="1"/>
  <c r="J379" i="6"/>
  <c r="K379" i="6" s="1"/>
  <c r="J378" i="6"/>
  <c r="K378" i="6" s="1"/>
  <c r="J375" i="6"/>
  <c r="K375" i="6" s="1"/>
  <c r="J374" i="6"/>
  <c r="K374" i="6" s="1"/>
  <c r="J373" i="6"/>
  <c r="K373" i="6" s="1"/>
  <c r="J370" i="6"/>
  <c r="K370" i="6" s="1"/>
  <c r="J369" i="6"/>
  <c r="K369" i="6" s="1"/>
  <c r="J367" i="6"/>
  <c r="K367" i="6" s="1"/>
  <c r="J365" i="6"/>
  <c r="K365" i="6" s="1"/>
  <c r="J363" i="6"/>
  <c r="K363" i="6" s="1"/>
  <c r="J362" i="6"/>
  <c r="K362" i="6" s="1"/>
  <c r="J359" i="6"/>
  <c r="K359" i="6" s="1"/>
  <c r="J358" i="6"/>
  <c r="K358" i="6" s="1"/>
  <c r="J357" i="6"/>
  <c r="K357" i="6" s="1"/>
  <c r="J354" i="6"/>
  <c r="K354" i="6" s="1"/>
  <c r="J353" i="6"/>
  <c r="K353" i="6" s="1"/>
  <c r="J351" i="6"/>
  <c r="K351" i="6" s="1"/>
  <c r="J349" i="6"/>
  <c r="K349" i="6" s="1"/>
  <c r="J347" i="6"/>
  <c r="K347" i="6" s="1"/>
  <c r="J346" i="6"/>
  <c r="K346" i="6" s="1"/>
  <c r="J343" i="6"/>
  <c r="K343" i="6" s="1"/>
  <c r="J342" i="6"/>
  <c r="K342" i="6" s="1"/>
  <c r="J341" i="6"/>
  <c r="K341" i="6" s="1"/>
  <c r="J338" i="6"/>
  <c r="K338" i="6" s="1"/>
  <c r="J337" i="6"/>
  <c r="K337" i="6" s="1"/>
  <c r="J335" i="6"/>
  <c r="K335" i="6" s="1"/>
  <c r="J333" i="6"/>
  <c r="K333" i="6" s="1"/>
  <c r="J331" i="6"/>
  <c r="K331" i="6" s="1"/>
  <c r="J330" i="6"/>
  <c r="K330" i="6" s="1"/>
  <c r="J327" i="6"/>
  <c r="K327" i="6" s="1"/>
  <c r="J326" i="6"/>
  <c r="K326" i="6" s="1"/>
  <c r="J325" i="6"/>
  <c r="K325" i="6" s="1"/>
  <c r="J322" i="6"/>
  <c r="K322" i="6" s="1"/>
  <c r="J321" i="6"/>
  <c r="K321" i="6" s="1"/>
  <c r="J319" i="6"/>
  <c r="K319" i="6" s="1"/>
  <c r="J317" i="6"/>
  <c r="K317" i="6" s="1"/>
  <c r="J315" i="6"/>
  <c r="K315" i="6" s="1"/>
  <c r="J314" i="6"/>
  <c r="K314" i="6" s="1"/>
  <c r="J311" i="6"/>
  <c r="K311" i="6" s="1"/>
  <c r="J310" i="6"/>
  <c r="K310" i="6" s="1"/>
  <c r="J309" i="6"/>
  <c r="K309" i="6" s="1"/>
  <c r="J306" i="6"/>
  <c r="K306" i="6" s="1"/>
  <c r="J305" i="6"/>
  <c r="K305" i="6" s="1"/>
  <c r="J303" i="6"/>
  <c r="K303" i="6" s="1"/>
  <c r="J301" i="6"/>
  <c r="K301" i="6" s="1"/>
  <c r="J299" i="6"/>
  <c r="K299" i="6" s="1"/>
  <c r="J298" i="6"/>
  <c r="K298" i="6" s="1"/>
  <c r="J295" i="6"/>
  <c r="K295" i="6" s="1"/>
  <c r="J294" i="6"/>
  <c r="K294" i="6" s="1"/>
  <c r="J293" i="6"/>
  <c r="K293" i="6" s="1"/>
  <c r="J290" i="6"/>
  <c r="K290" i="6" s="1"/>
  <c r="J289" i="6"/>
  <c r="K289" i="6" s="1"/>
  <c r="J287" i="6"/>
  <c r="K287" i="6" s="1"/>
  <c r="J285" i="6"/>
  <c r="K285" i="6" s="1"/>
  <c r="J283" i="6"/>
  <c r="K283" i="6" s="1"/>
  <c r="J282" i="6"/>
  <c r="K282" i="6" s="1"/>
  <c r="J279" i="6"/>
  <c r="K279" i="6" s="1"/>
  <c r="J278" i="6"/>
  <c r="K278" i="6" s="1"/>
  <c r="J277" i="6"/>
  <c r="K277" i="6" s="1"/>
  <c r="J274" i="6"/>
  <c r="K274" i="6" s="1"/>
  <c r="J273" i="6"/>
  <c r="K273" i="6" s="1"/>
  <c r="J271" i="6"/>
  <c r="K271" i="6" s="1"/>
  <c r="J269" i="6"/>
  <c r="K269" i="6" s="1"/>
  <c r="J267" i="6"/>
  <c r="K267" i="6" s="1"/>
  <c r="J266" i="6"/>
  <c r="K266" i="6" s="1"/>
  <c r="J263" i="6"/>
  <c r="K263" i="6" s="1"/>
  <c r="J262" i="6"/>
  <c r="K262" i="6" s="1"/>
  <c r="J261" i="6"/>
  <c r="K261" i="6" s="1"/>
  <c r="J258" i="6"/>
  <c r="K258" i="6" s="1"/>
  <c r="J257" i="6"/>
  <c r="K257" i="6" s="1"/>
  <c r="J255" i="6"/>
  <c r="K255" i="6" s="1"/>
  <c r="J253" i="6"/>
  <c r="K253" i="6" s="1"/>
  <c r="J251" i="6"/>
  <c r="K251" i="6" s="1"/>
  <c r="J250" i="6"/>
  <c r="K250" i="6" s="1"/>
  <c r="J247" i="6"/>
  <c r="K247" i="6" s="1"/>
  <c r="J246" i="6"/>
  <c r="K246" i="6" s="1"/>
  <c r="J245" i="6"/>
  <c r="K245" i="6" s="1"/>
  <c r="J242" i="6"/>
  <c r="K242" i="6" s="1"/>
  <c r="J241" i="6"/>
  <c r="K241" i="6" s="1"/>
  <c r="J239" i="6"/>
  <c r="K239" i="6" s="1"/>
  <c r="J237" i="6"/>
  <c r="K237" i="6" s="1"/>
  <c r="J235" i="6"/>
  <c r="K235" i="6" s="1"/>
  <c r="J234" i="6"/>
  <c r="K234" i="6" s="1"/>
  <c r="J231" i="6"/>
  <c r="K231" i="6" s="1"/>
  <c r="J230" i="6"/>
  <c r="K230" i="6" s="1"/>
  <c r="J229" i="6"/>
  <c r="K229" i="6" s="1"/>
  <c r="J226" i="6"/>
  <c r="K226" i="6" s="1"/>
  <c r="J225" i="6"/>
  <c r="K225" i="6" s="1"/>
  <c r="J223" i="6"/>
  <c r="K223" i="6" s="1"/>
  <c r="J221" i="6"/>
  <c r="K221" i="6" s="1"/>
  <c r="J219" i="6"/>
  <c r="K219" i="6" s="1"/>
  <c r="J218" i="6"/>
  <c r="K218" i="6" s="1"/>
  <c r="J215" i="6"/>
  <c r="K215" i="6" s="1"/>
  <c r="J214" i="6"/>
  <c r="K214" i="6" s="1"/>
  <c r="J213" i="6"/>
  <c r="K213" i="6" s="1"/>
  <c r="J210" i="6"/>
  <c r="K210" i="6" s="1"/>
  <c r="J209" i="6"/>
  <c r="K209" i="6" s="1"/>
  <c r="J207" i="6"/>
  <c r="K207" i="6" s="1"/>
  <c r="J205" i="6"/>
  <c r="K205" i="6" s="1"/>
  <c r="J203" i="6"/>
  <c r="K203" i="6" s="1"/>
  <c r="J202" i="6"/>
  <c r="K202" i="6" s="1"/>
  <c r="J199" i="6"/>
  <c r="K199" i="6" s="1"/>
  <c r="J198" i="6"/>
  <c r="K198" i="6" s="1"/>
  <c r="J197" i="6"/>
  <c r="K197" i="6" s="1"/>
  <c r="J194" i="6"/>
  <c r="K194" i="6" s="1"/>
  <c r="J193" i="6"/>
  <c r="K193" i="6" s="1"/>
  <c r="J191" i="6"/>
  <c r="K191" i="6" s="1"/>
  <c r="J189" i="6"/>
  <c r="K189" i="6" s="1"/>
  <c r="J187" i="6"/>
  <c r="K187" i="6" s="1"/>
  <c r="J186" i="6"/>
  <c r="K186" i="6" s="1"/>
  <c r="J183" i="6"/>
  <c r="K183" i="6" s="1"/>
  <c r="J182" i="6"/>
  <c r="K182" i="6" s="1"/>
  <c r="J181" i="6"/>
  <c r="K181" i="6" s="1"/>
  <c r="J178" i="6"/>
  <c r="K178" i="6" s="1"/>
  <c r="J177" i="6"/>
  <c r="K177" i="6" s="1"/>
  <c r="J175" i="6"/>
  <c r="K175" i="6" s="1"/>
  <c r="J173" i="6"/>
  <c r="K173" i="6" s="1"/>
  <c r="J171" i="6"/>
  <c r="K171" i="6" s="1"/>
  <c r="J170" i="6"/>
  <c r="K170" i="6" s="1"/>
  <c r="J167" i="6"/>
  <c r="K167" i="6" s="1"/>
  <c r="J166" i="6"/>
  <c r="K166" i="6" s="1"/>
  <c r="J165" i="6"/>
  <c r="K165" i="6" s="1"/>
  <c r="J162" i="6"/>
  <c r="K162" i="6" s="1"/>
  <c r="J161" i="6"/>
  <c r="K161" i="6" s="1"/>
  <c r="J159" i="6"/>
  <c r="K159" i="6" s="1"/>
  <c r="J157" i="6"/>
  <c r="K157" i="6" s="1"/>
  <c r="J155" i="6"/>
  <c r="K155" i="6" s="1"/>
  <c r="J154" i="6"/>
  <c r="K154" i="6" s="1"/>
  <c r="J151" i="6"/>
  <c r="K151" i="6" s="1"/>
  <c r="J150" i="6"/>
  <c r="K150" i="6" s="1"/>
  <c r="J149" i="6"/>
  <c r="K149" i="6" s="1"/>
  <c r="J146" i="6"/>
  <c r="K146" i="6" s="1"/>
  <c r="J145" i="6"/>
  <c r="K145" i="6" s="1"/>
  <c r="J143" i="6"/>
  <c r="K143" i="6" s="1"/>
  <c r="J141" i="6"/>
  <c r="K141" i="6" s="1"/>
  <c r="J140" i="6"/>
  <c r="K140" i="6" s="1"/>
  <c r="J139" i="6"/>
  <c r="K139" i="6" s="1"/>
  <c r="J137" i="6"/>
  <c r="K137" i="6" s="1"/>
  <c r="J136" i="6"/>
  <c r="K136" i="6" s="1"/>
  <c r="J135" i="6"/>
  <c r="K135" i="6" s="1"/>
  <c r="K132" i="6"/>
  <c r="J132" i="6"/>
  <c r="J130" i="6"/>
  <c r="K130" i="6" s="1"/>
  <c r="J129" i="6"/>
  <c r="K129" i="6" s="1"/>
  <c r="J127" i="6"/>
  <c r="K127" i="6" s="1"/>
  <c r="J126" i="6"/>
  <c r="K126" i="6" s="1"/>
  <c r="J124" i="6"/>
  <c r="K124" i="6" s="1"/>
  <c r="J123" i="6"/>
  <c r="K123" i="6" s="1"/>
  <c r="J122" i="6"/>
  <c r="K122" i="6" s="1"/>
  <c r="J120" i="6"/>
  <c r="K120" i="6" s="1"/>
  <c r="J119" i="6"/>
  <c r="K119" i="6" s="1"/>
  <c r="J117" i="6"/>
  <c r="K117" i="6" s="1"/>
  <c r="J116" i="6"/>
  <c r="K116" i="6" s="1"/>
  <c r="J114" i="6"/>
  <c r="K114" i="6" s="1"/>
  <c r="J111" i="6"/>
  <c r="K111" i="6" s="1"/>
  <c r="J110" i="6"/>
  <c r="K110" i="6" s="1"/>
  <c r="J109" i="6"/>
  <c r="K109" i="6" s="1"/>
  <c r="J107" i="6"/>
  <c r="K107" i="6" s="1"/>
  <c r="J106" i="6"/>
  <c r="K106" i="6" s="1"/>
  <c r="J105" i="6"/>
  <c r="K105" i="6" s="1"/>
  <c r="J103" i="6"/>
  <c r="K103" i="6" s="1"/>
  <c r="J101" i="6"/>
  <c r="K101" i="6" s="1"/>
  <c r="J98" i="6"/>
  <c r="K98" i="6" s="1"/>
  <c r="J97" i="6"/>
  <c r="K97" i="6" s="1"/>
  <c r="J94" i="6"/>
  <c r="K94" i="6" s="1"/>
  <c r="J93" i="6"/>
  <c r="K93" i="6" s="1"/>
  <c r="J92" i="6"/>
  <c r="K92" i="6" s="1"/>
  <c r="J90" i="6"/>
  <c r="K90" i="6" s="1"/>
  <c r="J88" i="6"/>
  <c r="K88" i="6" s="1"/>
  <c r="J87" i="6"/>
  <c r="K87" i="6" s="1"/>
  <c r="J84" i="6"/>
  <c r="K84" i="6" s="1"/>
  <c r="J83" i="6"/>
  <c r="K83" i="6" s="1"/>
  <c r="J82" i="6"/>
  <c r="K82" i="6" s="1"/>
  <c r="J79" i="6"/>
  <c r="K79" i="6" s="1"/>
  <c r="J78" i="6"/>
  <c r="K78" i="6" s="1"/>
  <c r="J76" i="6"/>
  <c r="K76" i="6" s="1"/>
  <c r="J74" i="6"/>
  <c r="K74" i="6" s="1"/>
  <c r="K72" i="6"/>
  <c r="J72" i="6"/>
  <c r="J69" i="6"/>
  <c r="K69" i="6" s="1"/>
  <c r="J68" i="6"/>
  <c r="K68" i="6" s="1"/>
  <c r="J67" i="6"/>
  <c r="K67" i="6" s="1"/>
  <c r="J64" i="6"/>
  <c r="K64" i="6" s="1"/>
  <c r="J63" i="6"/>
  <c r="K63" i="6" s="1"/>
  <c r="J61" i="6"/>
  <c r="K61" i="6" s="1"/>
  <c r="J60" i="6"/>
  <c r="K60" i="6" s="1"/>
  <c r="J58" i="6"/>
  <c r="K58" i="6" s="1"/>
  <c r="J55" i="6"/>
  <c r="K55" i="6" s="1"/>
  <c r="J54" i="6"/>
  <c r="K54" i="6" s="1"/>
  <c r="J53" i="6"/>
  <c r="K53" i="6" s="1"/>
  <c r="J50" i="6"/>
  <c r="K50" i="6" s="1"/>
  <c r="J49" i="6"/>
  <c r="K49" i="6" s="1"/>
  <c r="J47" i="6"/>
  <c r="K47" i="6" s="1"/>
  <c r="J45" i="6"/>
  <c r="K45" i="6" s="1"/>
  <c r="J44" i="6"/>
  <c r="K44" i="6" s="1"/>
  <c r="J43" i="6"/>
  <c r="K43" i="6" s="1"/>
  <c r="J41" i="6"/>
  <c r="K41" i="6" s="1"/>
  <c r="J40" i="6"/>
  <c r="K40" i="6" s="1"/>
  <c r="J39" i="6"/>
  <c r="K39" i="6" s="1"/>
  <c r="J36" i="6"/>
  <c r="K36" i="6" s="1"/>
  <c r="J35" i="6"/>
  <c r="K35" i="6" s="1"/>
  <c r="J33" i="6"/>
  <c r="K33" i="6" s="1"/>
  <c r="J32" i="6"/>
  <c r="J30" i="6"/>
  <c r="L30" i="6" s="1"/>
  <c r="Q30" i="6" s="1"/>
  <c r="J28" i="6"/>
  <c r="J27" i="6"/>
  <c r="K27" i="6" s="1"/>
  <c r="L19" i="6"/>
  <c r="K19" i="6"/>
  <c r="L18" i="6"/>
  <c r="K18" i="6"/>
  <c r="M18" i="6" s="1"/>
  <c r="J17" i="6"/>
  <c r="K17" i="6" s="1"/>
  <c r="M16" i="6"/>
  <c r="L16" i="6"/>
  <c r="M14" i="6"/>
  <c r="L14" i="6"/>
  <c r="J13" i="6"/>
  <c r="L13" i="6" s="1"/>
  <c r="J11" i="6"/>
  <c r="L11" i="6" s="1"/>
  <c r="J10" i="6"/>
  <c r="J9" i="6"/>
  <c r="L9" i="6" s="1"/>
  <c r="L8" i="6"/>
  <c r="K8" i="6"/>
  <c r="M8" i="6" s="1"/>
  <c r="L7" i="6"/>
  <c r="J7" i="6"/>
  <c r="K7" i="6" s="1"/>
  <c r="J6" i="6"/>
  <c r="J5" i="6"/>
  <c r="L5" i="6" s="1"/>
  <c r="J4" i="6"/>
  <c r="K4" i="6" s="1"/>
  <c r="J2176" i="6" l="1"/>
  <c r="K2176" i="6" s="1"/>
  <c r="N30" i="6"/>
  <c r="T30" i="6" s="1"/>
  <c r="J2268" i="6"/>
  <c r="K2268" i="6" s="1"/>
  <c r="J2264" i="6"/>
  <c r="K2264" i="6" s="1"/>
  <c r="J2255" i="6"/>
  <c r="K2255" i="6" s="1"/>
  <c r="J2247" i="6"/>
  <c r="K2247" i="6" s="1"/>
  <c r="J2239" i="6"/>
  <c r="K2239" i="6" s="1"/>
  <c r="J2231" i="6"/>
  <c r="K2231" i="6" s="1"/>
  <c r="J2223" i="6"/>
  <c r="K2223" i="6" s="1"/>
  <c r="J2215" i="6"/>
  <c r="K2215" i="6" s="1"/>
  <c r="J2207" i="6"/>
  <c r="K2207" i="6" s="1"/>
  <c r="J2199" i="6"/>
  <c r="K2199" i="6" s="1"/>
  <c r="J2191" i="6"/>
  <c r="K2191" i="6" s="1"/>
  <c r="J2183" i="6"/>
  <c r="K2183" i="6" s="1"/>
  <c r="J2175" i="6"/>
  <c r="K2175" i="6" s="1"/>
  <c r="J2167" i="6"/>
  <c r="K2167" i="6" s="1"/>
  <c r="J2159" i="6"/>
  <c r="K2159" i="6" s="1"/>
  <c r="J2151" i="6"/>
  <c r="K2151" i="6" s="1"/>
  <c r="J2143" i="6"/>
  <c r="K2143" i="6" s="1"/>
  <c r="J2135" i="6"/>
  <c r="K2135" i="6" s="1"/>
  <c r="J2127" i="6"/>
  <c r="K2127" i="6" s="1"/>
  <c r="J2119" i="6"/>
  <c r="K2119" i="6" s="1"/>
  <c r="J2111" i="6"/>
  <c r="K2111" i="6" s="1"/>
  <c r="J2101" i="6"/>
  <c r="K2101" i="6" s="1"/>
  <c r="J2085" i="6"/>
  <c r="K2085" i="6" s="1"/>
  <c r="J2069" i="6"/>
  <c r="K2069" i="6" s="1"/>
  <c r="J2053" i="6"/>
  <c r="K2053" i="6" s="1"/>
  <c r="J2035" i="6"/>
  <c r="K2035" i="6" s="1"/>
  <c r="J2026" i="6"/>
  <c r="K2026" i="6" s="1"/>
  <c r="J2017" i="6"/>
  <c r="K2017" i="6" s="1"/>
  <c r="J2007" i="6"/>
  <c r="K2007" i="6" s="1"/>
  <c r="J1998" i="6"/>
  <c r="K1998" i="6" s="1"/>
  <c r="J1990" i="6"/>
  <c r="K1990" i="6" s="1"/>
  <c r="J1978" i="6"/>
  <c r="K1978" i="6" s="1"/>
  <c r="J1969" i="6"/>
  <c r="K1969" i="6" s="1"/>
  <c r="J1959" i="6"/>
  <c r="K1959" i="6" s="1"/>
  <c r="J1947" i="6"/>
  <c r="K1947" i="6" s="1"/>
  <c r="J1937" i="6"/>
  <c r="K1937" i="6" s="1"/>
  <c r="J1927" i="6"/>
  <c r="K1927" i="6" s="1"/>
  <c r="J1920" i="6"/>
  <c r="K1920" i="6" s="1"/>
  <c r="J1911" i="6"/>
  <c r="K1911" i="6" s="1"/>
  <c r="J1904" i="6"/>
  <c r="K1904" i="6" s="1"/>
  <c r="J1895" i="6"/>
  <c r="K1895" i="6" s="1"/>
  <c r="J1890" i="6"/>
  <c r="K1890" i="6" s="1"/>
  <c r="J1886" i="6"/>
  <c r="K1886" i="6" s="1"/>
  <c r="J1882" i="6"/>
  <c r="K1882" i="6" s="1"/>
  <c r="J1879" i="6"/>
  <c r="K1879" i="6" s="1"/>
  <c r="J1875" i="6"/>
  <c r="K1875" i="6" s="1"/>
  <c r="J1871" i="6"/>
  <c r="K1871" i="6" s="1"/>
  <c r="J1867" i="6"/>
  <c r="K1867" i="6" s="1"/>
  <c r="J1864" i="6"/>
  <c r="K1864" i="6" s="1"/>
  <c r="J1860" i="6"/>
  <c r="K1860" i="6" s="1"/>
  <c r="J1856" i="6"/>
  <c r="K1856" i="6" s="1"/>
  <c r="J1852" i="6"/>
  <c r="K1852" i="6" s="1"/>
  <c r="J1845" i="6"/>
  <c r="K1845" i="6" s="1"/>
  <c r="J1841" i="6"/>
  <c r="K1841" i="6" s="1"/>
  <c r="J1837" i="6"/>
  <c r="K1837" i="6" s="1"/>
  <c r="J1833" i="6"/>
  <c r="K1833" i="6" s="1"/>
  <c r="J1830" i="6"/>
  <c r="K1830" i="6" s="1"/>
  <c r="J1826" i="6"/>
  <c r="K1826" i="6" s="1"/>
  <c r="J1822" i="6"/>
  <c r="K1822" i="6" s="1"/>
  <c r="J1818" i="6"/>
  <c r="K1818" i="6" s="1"/>
  <c r="J1815" i="6"/>
  <c r="K1815" i="6" s="1"/>
  <c r="J1811" i="6"/>
  <c r="K1811" i="6" s="1"/>
  <c r="J1807" i="6"/>
  <c r="K1807" i="6" s="1"/>
  <c r="J1803" i="6"/>
  <c r="K1803" i="6" s="1"/>
  <c r="J1800" i="6"/>
  <c r="K1800" i="6" s="1"/>
  <c r="J1796" i="6"/>
  <c r="K1796" i="6" s="1"/>
  <c r="J1792" i="6"/>
  <c r="K1792" i="6" s="1"/>
  <c r="J1788" i="6"/>
  <c r="K1788" i="6" s="1"/>
  <c r="J1781" i="6"/>
  <c r="K1781" i="6" s="1"/>
  <c r="J1777" i="6"/>
  <c r="K1777" i="6" s="1"/>
  <c r="J1773" i="6"/>
  <c r="K1773" i="6" s="1"/>
  <c r="J1769" i="6"/>
  <c r="K1769" i="6" s="1"/>
  <c r="J1766" i="6"/>
  <c r="K1766" i="6" s="1"/>
  <c r="J2259" i="6"/>
  <c r="K2259" i="6" s="1"/>
  <c r="J2248" i="6"/>
  <c r="K2248" i="6" s="1"/>
  <c r="J2236" i="6"/>
  <c r="K2236" i="6" s="1"/>
  <c r="J2227" i="6"/>
  <c r="K2227" i="6" s="1"/>
  <c r="J2216" i="6"/>
  <c r="K2216" i="6" s="1"/>
  <c r="J2204" i="6"/>
  <c r="K2204" i="6" s="1"/>
  <c r="J2195" i="6"/>
  <c r="K2195" i="6" s="1"/>
  <c r="J2184" i="6"/>
  <c r="K2184" i="6" s="1"/>
  <c r="J2172" i="6"/>
  <c r="K2172" i="6" s="1"/>
  <c r="J2163" i="6"/>
  <c r="K2163" i="6" s="1"/>
  <c r="J2152" i="6"/>
  <c r="K2152" i="6" s="1"/>
  <c r="J2140" i="6"/>
  <c r="K2140" i="6" s="1"/>
  <c r="J2131" i="6"/>
  <c r="K2131" i="6" s="1"/>
  <c r="J2120" i="6"/>
  <c r="K2120" i="6" s="1"/>
  <c r="J2108" i="6"/>
  <c r="K2108" i="6" s="1"/>
  <c r="J2093" i="6"/>
  <c r="K2093" i="6" s="1"/>
  <c r="J2071" i="6"/>
  <c r="K2071" i="6" s="1"/>
  <c r="J2047" i="6"/>
  <c r="K2047" i="6" s="1"/>
  <c r="J2021" i="6"/>
  <c r="K2021" i="6" s="1"/>
  <c r="J2003" i="6"/>
  <c r="K2003" i="6" s="1"/>
  <c r="J1994" i="6"/>
  <c r="K1994" i="6" s="1"/>
  <c r="J1980" i="6"/>
  <c r="K1980" i="6" s="1"/>
  <c r="J1966" i="6"/>
  <c r="K1966" i="6" s="1"/>
  <c r="J1955" i="6"/>
  <c r="K1955" i="6" s="1"/>
  <c r="J1938" i="6"/>
  <c r="K1938" i="6" s="1"/>
  <c r="J1925" i="6"/>
  <c r="K1925" i="6" s="1"/>
  <c r="J1914" i="6"/>
  <c r="K1914" i="6" s="1"/>
  <c r="J1907" i="6"/>
  <c r="K1907" i="6" s="1"/>
  <c r="J1894" i="6"/>
  <c r="K1894" i="6" s="1"/>
  <c r="J1888" i="6"/>
  <c r="K1888" i="6" s="1"/>
  <c r="J1883" i="6"/>
  <c r="K1883" i="6" s="1"/>
  <c r="J1878" i="6"/>
  <c r="K1878" i="6" s="1"/>
  <c r="J1873" i="6"/>
  <c r="K1873" i="6" s="1"/>
  <c r="J1868" i="6"/>
  <c r="K1868" i="6" s="1"/>
  <c r="J1863" i="6"/>
  <c r="K1863" i="6" s="1"/>
  <c r="J1858" i="6"/>
  <c r="K1858" i="6" s="1"/>
  <c r="J1853" i="6"/>
  <c r="K1853" i="6" s="1"/>
  <c r="J1848" i="6"/>
  <c r="K1848" i="6" s="1"/>
  <c r="J1843" i="6"/>
  <c r="K1843" i="6" s="1"/>
  <c r="J1838" i="6"/>
  <c r="K1838" i="6" s="1"/>
  <c r="J1828" i="6"/>
  <c r="K1828" i="6" s="1"/>
  <c r="J1823" i="6"/>
  <c r="K1823" i="6" s="1"/>
  <c r="J1817" i="6"/>
  <c r="K1817" i="6" s="1"/>
  <c r="J1813" i="6"/>
  <c r="K1813" i="6" s="1"/>
  <c r="J1808" i="6"/>
  <c r="K1808" i="6" s="1"/>
  <c r="J1802" i="6"/>
  <c r="K1802" i="6" s="1"/>
  <c r="J1798" i="6"/>
  <c r="K1798" i="6" s="1"/>
  <c r="J1793" i="6"/>
  <c r="K1793" i="6" s="1"/>
  <c r="J1787" i="6"/>
  <c r="K1787" i="6" s="1"/>
  <c r="J1783" i="6"/>
  <c r="K1783" i="6" s="1"/>
  <c r="J1778" i="6"/>
  <c r="K1778" i="6" s="1"/>
  <c r="J1772" i="6"/>
  <c r="K1772" i="6" s="1"/>
  <c r="J1768" i="6"/>
  <c r="K1768" i="6" s="1"/>
  <c r="J1763" i="6"/>
  <c r="K1763" i="6" s="1"/>
  <c r="J1759" i="6"/>
  <c r="K1759" i="6" s="1"/>
  <c r="J1755" i="6"/>
  <c r="K1755" i="6" s="1"/>
  <c r="J1752" i="6"/>
  <c r="K1752" i="6" s="1"/>
  <c r="J1748" i="6"/>
  <c r="K1748" i="6" s="1"/>
  <c r="J1744" i="6"/>
  <c r="K1744" i="6" s="1"/>
  <c r="J1740" i="6"/>
  <c r="K1740" i="6" s="1"/>
  <c r="J1736" i="6"/>
  <c r="K1736" i="6" s="1"/>
  <c r="J1726" i="6"/>
  <c r="K1726" i="6" s="1"/>
  <c r="J1723" i="6"/>
  <c r="K1723" i="6" s="1"/>
  <c r="J1720" i="6"/>
  <c r="K1720" i="6" s="1"/>
  <c r="J1717" i="6"/>
  <c r="K1717" i="6" s="1"/>
  <c r="J1713" i="6"/>
  <c r="K1713" i="6" s="1"/>
  <c r="J1709" i="6"/>
  <c r="K1709" i="6" s="1"/>
  <c r="J1705" i="6"/>
  <c r="K1705" i="6" s="1"/>
  <c r="J1702" i="6"/>
  <c r="K1702" i="6" s="1"/>
  <c r="J1699" i="6"/>
  <c r="K1699" i="6" s="1"/>
  <c r="J1696" i="6"/>
  <c r="K1696" i="6" s="1"/>
  <c r="J1692" i="6"/>
  <c r="K1692" i="6" s="1"/>
  <c r="J1689" i="6"/>
  <c r="K1689" i="6" s="1"/>
  <c r="J1686" i="6"/>
  <c r="K1686" i="6" s="1"/>
  <c r="J1682" i="6"/>
  <c r="K1682" i="6" s="1"/>
  <c r="J1678" i="6"/>
  <c r="K1678" i="6" s="1"/>
  <c r="J1674" i="6"/>
  <c r="K1674" i="6" s="1"/>
  <c r="J1670" i="6"/>
  <c r="K1670" i="6" s="1"/>
  <c r="J1666" i="6"/>
  <c r="K1666" i="6" s="1"/>
  <c r="J1662" i="6"/>
  <c r="K1662" i="6" s="1"/>
  <c r="J1658" i="6"/>
  <c r="K1658" i="6" s="1"/>
  <c r="J1654" i="6"/>
  <c r="K1654" i="6" s="1"/>
  <c r="J1650" i="6"/>
  <c r="K1650" i="6" s="1"/>
  <c r="J1646" i="6"/>
  <c r="K1646" i="6" s="1"/>
  <c r="J1642" i="6"/>
  <c r="K1642" i="6" s="1"/>
  <c r="J1638" i="6"/>
  <c r="K1638" i="6" s="1"/>
  <c r="J1634" i="6"/>
  <c r="K1634" i="6" s="1"/>
  <c r="J1630" i="6"/>
  <c r="K1630" i="6" s="1"/>
  <c r="J1626" i="6"/>
  <c r="K1626" i="6" s="1"/>
  <c r="J1622" i="6"/>
  <c r="K1622" i="6" s="1"/>
  <c r="J1618" i="6"/>
  <c r="K1618" i="6" s="1"/>
  <c r="J1614" i="6"/>
  <c r="K1614" i="6" s="1"/>
  <c r="J1610" i="6"/>
  <c r="K1610" i="6" s="1"/>
  <c r="J1606" i="6"/>
  <c r="K1606" i="6" s="1"/>
  <c r="J1602" i="6"/>
  <c r="K1602" i="6" s="1"/>
  <c r="J1598" i="6"/>
  <c r="K1598" i="6" s="1"/>
  <c r="J1594" i="6"/>
  <c r="K1594" i="6" s="1"/>
  <c r="J1590" i="6"/>
  <c r="K1590" i="6" s="1"/>
  <c r="J1586" i="6"/>
  <c r="K1586" i="6" s="1"/>
  <c r="J1582" i="6"/>
  <c r="K1582" i="6" s="1"/>
  <c r="J1578" i="6"/>
  <c r="K1578" i="6" s="1"/>
  <c r="J1574" i="6"/>
  <c r="K1574" i="6" s="1"/>
  <c r="J1570" i="6"/>
  <c r="K1570" i="6" s="1"/>
  <c r="J1566" i="6"/>
  <c r="K1566" i="6" s="1"/>
  <c r="J1562" i="6"/>
  <c r="K1562" i="6" s="1"/>
  <c r="J1558" i="6"/>
  <c r="K1558" i="6" s="1"/>
  <c r="J1554" i="6"/>
  <c r="K1554" i="6" s="1"/>
  <c r="J1550" i="6"/>
  <c r="K1550" i="6" s="1"/>
  <c r="J1546" i="6"/>
  <c r="K1546" i="6" s="1"/>
  <c r="J1542" i="6"/>
  <c r="K1542" i="6" s="1"/>
  <c r="J1538" i="6"/>
  <c r="K1538" i="6" s="1"/>
  <c r="J1534" i="6"/>
  <c r="K1534" i="6" s="1"/>
  <c r="J1530" i="6"/>
  <c r="K1530" i="6" s="1"/>
  <c r="J1526" i="6"/>
  <c r="K1526" i="6" s="1"/>
  <c r="J1522" i="6"/>
  <c r="K1522" i="6" s="1"/>
  <c r="J1518" i="6"/>
  <c r="K1518" i="6" s="1"/>
  <c r="J1514" i="6"/>
  <c r="K1514" i="6" s="1"/>
  <c r="J1510" i="6"/>
  <c r="K1510" i="6" s="1"/>
  <c r="J1506" i="6"/>
  <c r="K1506" i="6" s="1"/>
  <c r="J1502" i="6"/>
  <c r="K1502" i="6" s="1"/>
  <c r="J1498" i="6"/>
  <c r="K1498" i="6" s="1"/>
  <c r="J1494" i="6"/>
  <c r="K1494" i="6" s="1"/>
  <c r="J1490" i="6"/>
  <c r="K1490" i="6" s="1"/>
  <c r="J1486" i="6"/>
  <c r="K1486" i="6" s="1"/>
  <c r="J1482" i="6"/>
  <c r="K1482" i="6" s="1"/>
  <c r="J1478" i="6"/>
  <c r="K1478" i="6" s="1"/>
  <c r="J1474" i="6"/>
  <c r="K1474" i="6" s="1"/>
  <c r="J1470" i="6"/>
  <c r="K1470" i="6" s="1"/>
  <c r="J1466" i="6"/>
  <c r="K1466" i="6" s="1"/>
  <c r="J1462" i="6"/>
  <c r="K1462" i="6" s="1"/>
  <c r="J1458" i="6"/>
  <c r="K1458" i="6" s="1"/>
  <c r="J1454" i="6"/>
  <c r="K1454" i="6" s="1"/>
  <c r="J1450" i="6"/>
  <c r="K1450" i="6" s="1"/>
  <c r="J1446" i="6"/>
  <c r="K1446" i="6" s="1"/>
  <c r="J1442" i="6"/>
  <c r="K1442" i="6" s="1"/>
  <c r="J1438" i="6"/>
  <c r="K1438" i="6" s="1"/>
  <c r="J1434" i="6"/>
  <c r="K1434" i="6" s="1"/>
  <c r="J1430" i="6"/>
  <c r="K1430" i="6" s="1"/>
  <c r="J1426" i="6"/>
  <c r="K1426" i="6" s="1"/>
  <c r="J1422" i="6"/>
  <c r="K1422" i="6" s="1"/>
  <c r="J1418" i="6"/>
  <c r="K1418" i="6" s="1"/>
  <c r="J1414" i="6"/>
  <c r="K1414" i="6" s="1"/>
  <c r="J1410" i="6"/>
  <c r="K1410" i="6" s="1"/>
  <c r="J1406" i="6"/>
  <c r="K1406" i="6" s="1"/>
  <c r="J1402" i="6"/>
  <c r="K1402" i="6" s="1"/>
  <c r="J1398" i="6"/>
  <c r="K1398" i="6" s="1"/>
  <c r="J1394" i="6"/>
  <c r="K1394" i="6" s="1"/>
  <c r="J1390" i="6"/>
  <c r="K1390" i="6" s="1"/>
  <c r="J1386" i="6"/>
  <c r="K1386" i="6" s="1"/>
  <c r="J1382" i="6"/>
  <c r="K1382" i="6" s="1"/>
  <c r="J1378" i="6"/>
  <c r="K1378" i="6" s="1"/>
  <c r="J1374" i="6"/>
  <c r="K1374" i="6" s="1"/>
  <c r="J1370" i="6"/>
  <c r="K1370" i="6" s="1"/>
  <c r="J1366" i="6"/>
  <c r="K1366" i="6" s="1"/>
  <c r="J1362" i="6"/>
  <c r="K1362" i="6" s="1"/>
  <c r="J1358" i="6"/>
  <c r="K1358" i="6" s="1"/>
  <c r="J1354" i="6"/>
  <c r="K1354" i="6" s="1"/>
  <c r="J1350" i="6"/>
  <c r="K1350" i="6" s="1"/>
  <c r="J1346" i="6"/>
  <c r="K1346" i="6" s="1"/>
  <c r="J1342" i="6"/>
  <c r="K1342" i="6" s="1"/>
  <c r="J1338" i="6"/>
  <c r="K1338" i="6" s="1"/>
  <c r="J1334" i="6"/>
  <c r="K1334" i="6" s="1"/>
  <c r="J1330" i="6"/>
  <c r="K1330" i="6" s="1"/>
  <c r="J2256" i="6"/>
  <c r="K2256" i="6" s="1"/>
  <c r="J2243" i="6"/>
  <c r="K2243" i="6" s="1"/>
  <c r="J2228" i="6"/>
  <c r="K2228" i="6" s="1"/>
  <c r="J2212" i="6"/>
  <c r="K2212" i="6" s="1"/>
  <c r="J2200" i="6"/>
  <c r="K2200" i="6" s="1"/>
  <c r="J2187" i="6"/>
  <c r="K2187" i="6" s="1"/>
  <c r="J2171" i="6"/>
  <c r="K2171" i="6" s="1"/>
  <c r="J2156" i="6"/>
  <c r="K2156" i="6" s="1"/>
  <c r="J2144" i="6"/>
  <c r="K2144" i="6" s="1"/>
  <c r="J2128" i="6"/>
  <c r="K2128" i="6" s="1"/>
  <c r="J2115" i="6"/>
  <c r="K2115" i="6" s="1"/>
  <c r="J2095" i="6"/>
  <c r="K2095" i="6" s="1"/>
  <c r="J2063" i="6"/>
  <c r="K2063" i="6" s="1"/>
  <c r="J2039" i="6"/>
  <c r="K2039" i="6" s="1"/>
  <c r="J2022" i="6"/>
  <c r="K2022" i="6" s="1"/>
  <c r="J2002" i="6"/>
  <c r="K2002" i="6" s="1"/>
  <c r="J1987" i="6"/>
  <c r="K1987" i="6" s="1"/>
  <c r="J1970" i="6"/>
  <c r="K1970" i="6" s="1"/>
  <c r="J1951" i="6"/>
  <c r="K1951" i="6" s="1"/>
  <c r="J1933" i="6"/>
  <c r="K1933" i="6" s="1"/>
  <c r="J1917" i="6"/>
  <c r="K1917" i="6" s="1"/>
  <c r="J1901" i="6"/>
  <c r="K1901" i="6" s="1"/>
  <c r="J1891" i="6"/>
  <c r="K1891" i="6" s="1"/>
  <c r="J1884" i="6"/>
  <c r="K1884" i="6" s="1"/>
  <c r="J1877" i="6"/>
  <c r="K1877" i="6" s="1"/>
  <c r="J1870" i="6"/>
  <c r="K1870" i="6" s="1"/>
  <c r="J1857" i="6"/>
  <c r="K1857" i="6" s="1"/>
  <c r="J1850" i="6"/>
  <c r="K1850" i="6" s="1"/>
  <c r="J1844" i="6"/>
  <c r="K1844" i="6" s="1"/>
  <c r="J1836" i="6"/>
  <c r="K1836" i="6" s="1"/>
  <c r="J1831" i="6"/>
  <c r="K1831" i="6" s="1"/>
  <c r="J1824" i="6"/>
  <c r="K1824" i="6" s="1"/>
  <c r="J1810" i="6"/>
  <c r="K1810" i="6" s="1"/>
  <c r="J1804" i="6"/>
  <c r="K1804" i="6" s="1"/>
  <c r="J1797" i="6"/>
  <c r="K1797" i="6" s="1"/>
  <c r="J1790" i="6"/>
  <c r="K1790" i="6" s="1"/>
  <c r="J1784" i="6"/>
  <c r="K1784" i="6" s="1"/>
  <c r="J1776" i="6"/>
  <c r="K1776" i="6" s="1"/>
  <c r="J1770" i="6"/>
  <c r="K1770" i="6" s="1"/>
  <c r="J1764" i="6"/>
  <c r="K1764" i="6" s="1"/>
  <c r="J1758" i="6"/>
  <c r="K1758" i="6" s="1"/>
  <c r="J1753" i="6"/>
  <c r="K1753" i="6" s="1"/>
  <c r="J1749" i="6"/>
  <c r="K1749" i="6" s="1"/>
  <c r="J1743" i="6"/>
  <c r="K1743" i="6" s="1"/>
  <c r="J1738" i="6"/>
  <c r="K1738" i="6" s="1"/>
  <c r="J1733" i="6"/>
  <c r="K1733" i="6" s="1"/>
  <c r="J1729" i="6"/>
  <c r="K1729" i="6" s="1"/>
  <c r="J1721" i="6"/>
  <c r="K1721" i="6" s="1"/>
  <c r="J1716" i="6"/>
  <c r="K1716" i="6" s="1"/>
  <c r="J1711" i="6"/>
  <c r="K1711" i="6" s="1"/>
  <c r="J1706" i="6"/>
  <c r="K1706" i="6" s="1"/>
  <c r="J1697" i="6"/>
  <c r="K1697" i="6" s="1"/>
  <c r="J1693" i="6"/>
  <c r="K1693" i="6" s="1"/>
  <c r="J1688" i="6"/>
  <c r="K1688" i="6" s="1"/>
  <c r="J1684" i="6"/>
  <c r="K1684" i="6" s="1"/>
  <c r="J1679" i="6"/>
  <c r="K1679" i="6" s="1"/>
  <c r="J1673" i="6"/>
  <c r="K1673" i="6" s="1"/>
  <c r="J1668" i="6"/>
  <c r="K1668" i="6" s="1"/>
  <c r="J1663" i="6"/>
  <c r="K1663" i="6" s="1"/>
  <c r="J1657" i="6"/>
  <c r="K1657" i="6" s="1"/>
  <c r="J1652" i="6"/>
  <c r="K1652" i="6" s="1"/>
  <c r="J1647" i="6"/>
  <c r="K1647" i="6" s="1"/>
  <c r="J1641" i="6"/>
  <c r="K1641" i="6" s="1"/>
  <c r="J1636" i="6"/>
  <c r="K1636" i="6" s="1"/>
  <c r="J1631" i="6"/>
  <c r="K1631" i="6" s="1"/>
  <c r="J1625" i="6"/>
  <c r="K1625" i="6" s="1"/>
  <c r="J1620" i="6"/>
  <c r="K1620" i="6" s="1"/>
  <c r="J1615" i="6"/>
  <c r="K1615" i="6" s="1"/>
  <c r="J1609" i="6"/>
  <c r="K1609" i="6" s="1"/>
  <c r="J1604" i="6"/>
  <c r="K1604" i="6" s="1"/>
  <c r="J1599" i="6"/>
  <c r="K1599" i="6" s="1"/>
  <c r="J1593" i="6"/>
  <c r="K1593" i="6" s="1"/>
  <c r="J1588" i="6"/>
  <c r="K1588" i="6" s="1"/>
  <c r="J1583" i="6"/>
  <c r="K1583" i="6" s="1"/>
  <c r="J1577" i="6"/>
  <c r="K1577" i="6" s="1"/>
  <c r="J1572" i="6"/>
  <c r="K1572" i="6" s="1"/>
  <c r="J1567" i="6"/>
  <c r="K1567" i="6" s="1"/>
  <c r="J1561" i="6"/>
  <c r="K1561" i="6" s="1"/>
  <c r="J1556" i="6"/>
  <c r="K1556" i="6" s="1"/>
  <c r="J1551" i="6"/>
  <c r="K1551" i="6" s="1"/>
  <c r="J1545" i="6"/>
  <c r="K1545" i="6" s="1"/>
  <c r="J1540" i="6"/>
  <c r="K1540" i="6" s="1"/>
  <c r="J1535" i="6"/>
  <c r="K1535" i="6" s="1"/>
  <c r="J1529" i="6"/>
  <c r="K1529" i="6" s="1"/>
  <c r="J1524" i="6"/>
  <c r="K1524" i="6" s="1"/>
  <c r="J1519" i="6"/>
  <c r="K1519" i="6" s="1"/>
  <c r="J1513" i="6"/>
  <c r="K1513" i="6" s="1"/>
  <c r="J1508" i="6"/>
  <c r="K1508" i="6" s="1"/>
  <c r="J1503" i="6"/>
  <c r="K1503" i="6" s="1"/>
  <c r="J1497" i="6"/>
  <c r="K1497" i="6" s="1"/>
  <c r="J1492" i="6"/>
  <c r="K1492" i="6" s="1"/>
  <c r="J1487" i="6"/>
  <c r="K1487" i="6" s="1"/>
  <c r="J1481" i="6"/>
  <c r="K1481" i="6" s="1"/>
  <c r="J1476" i="6"/>
  <c r="K1476" i="6" s="1"/>
  <c r="J1471" i="6"/>
  <c r="K1471" i="6" s="1"/>
  <c r="J1465" i="6"/>
  <c r="K1465" i="6" s="1"/>
  <c r="J1460" i="6"/>
  <c r="K1460" i="6" s="1"/>
  <c r="J1455" i="6"/>
  <c r="K1455" i="6" s="1"/>
  <c r="J1449" i="6"/>
  <c r="K1449" i="6" s="1"/>
  <c r="J1444" i="6"/>
  <c r="K1444" i="6" s="1"/>
  <c r="J1439" i="6"/>
  <c r="K1439" i="6" s="1"/>
  <c r="J1433" i="6"/>
  <c r="K1433" i="6" s="1"/>
  <c r="J1428" i="6"/>
  <c r="K1428" i="6" s="1"/>
  <c r="J1423" i="6"/>
  <c r="K1423" i="6" s="1"/>
  <c r="J1417" i="6"/>
  <c r="K1417" i="6" s="1"/>
  <c r="J1412" i="6"/>
  <c r="K1412" i="6" s="1"/>
  <c r="J1407" i="6"/>
  <c r="K1407" i="6" s="1"/>
  <c r="J1401" i="6"/>
  <c r="K1401" i="6" s="1"/>
  <c r="J1396" i="6"/>
  <c r="K1396" i="6" s="1"/>
  <c r="J1391" i="6"/>
  <c r="K1391" i="6" s="1"/>
  <c r="J1385" i="6"/>
  <c r="K1385" i="6" s="1"/>
  <c r="J1380" i="6"/>
  <c r="K1380" i="6" s="1"/>
  <c r="J1375" i="6"/>
  <c r="K1375" i="6" s="1"/>
  <c r="J1369" i="6"/>
  <c r="K1369" i="6" s="1"/>
  <c r="J1364" i="6"/>
  <c r="K1364" i="6" s="1"/>
  <c r="J1359" i="6"/>
  <c r="K1359" i="6" s="1"/>
  <c r="J1353" i="6"/>
  <c r="K1353" i="6" s="1"/>
  <c r="J1348" i="6"/>
  <c r="K1348" i="6" s="1"/>
  <c r="J1343" i="6"/>
  <c r="K1343" i="6" s="1"/>
  <c r="J1337" i="6"/>
  <c r="K1337" i="6" s="1"/>
  <c r="J1332" i="6"/>
  <c r="K1332" i="6" s="1"/>
  <c r="J1327" i="6"/>
  <c r="K1327" i="6" s="1"/>
  <c r="J1323" i="6"/>
  <c r="K1323" i="6" s="1"/>
  <c r="J1320" i="6"/>
  <c r="K1320" i="6" s="1"/>
  <c r="J1304" i="6"/>
  <c r="K1304" i="6" s="1"/>
  <c r="J1298" i="6"/>
  <c r="K1298" i="6" s="1"/>
  <c r="J1296" i="6"/>
  <c r="K1296" i="6" s="1"/>
  <c r="J1293" i="6"/>
  <c r="K1293" i="6" s="1"/>
  <c r="J1283" i="6"/>
  <c r="K1283" i="6" s="1"/>
  <c r="J1280" i="6"/>
  <c r="K1280" i="6" s="1"/>
  <c r="J1272" i="6"/>
  <c r="K1272" i="6" s="1"/>
  <c r="J1256" i="6"/>
  <c r="K1256" i="6" s="1"/>
  <c r="J1246" i="6"/>
  <c r="K1246" i="6" s="1"/>
  <c r="J1243" i="6"/>
  <c r="K1243" i="6" s="1"/>
  <c r="J1241" i="6"/>
  <c r="K1241" i="6" s="1"/>
  <c r="J1232" i="6"/>
  <c r="K1232" i="6" s="1"/>
  <c r="J1229" i="6"/>
  <c r="K1229" i="6" s="1"/>
  <c r="J1226" i="6"/>
  <c r="K1226" i="6" s="1"/>
  <c r="J1222" i="6"/>
  <c r="K1222" i="6" s="1"/>
  <c r="J1219" i="6"/>
  <c r="K1219" i="6" s="1"/>
  <c r="J1214" i="6"/>
  <c r="K1214" i="6" s="1"/>
  <c r="J1211" i="6"/>
  <c r="K1211" i="6" s="1"/>
  <c r="J1209" i="6"/>
  <c r="K1209" i="6" s="1"/>
  <c r="J1206" i="6"/>
  <c r="K1206" i="6" s="1"/>
  <c r="J1202" i="6"/>
  <c r="K1202" i="6" s="1"/>
  <c r="J1199" i="6"/>
  <c r="K1199" i="6" s="1"/>
  <c r="J1196" i="6"/>
  <c r="K1196" i="6" s="1"/>
  <c r="J1193" i="6"/>
  <c r="K1193" i="6" s="1"/>
  <c r="J1189" i="6"/>
  <c r="K1189" i="6" s="1"/>
  <c r="J1185" i="6"/>
  <c r="K1185" i="6" s="1"/>
  <c r="J1181" i="6"/>
  <c r="K1181" i="6" s="1"/>
  <c r="J1177" i="6"/>
  <c r="K1177" i="6" s="1"/>
  <c r="J1173" i="6"/>
  <c r="K1173" i="6" s="1"/>
  <c r="J1169" i="6"/>
  <c r="K1169" i="6" s="1"/>
  <c r="J1165" i="6"/>
  <c r="K1165" i="6" s="1"/>
  <c r="J1161" i="6"/>
  <c r="K1161" i="6" s="1"/>
  <c r="J1157" i="6"/>
  <c r="K1157" i="6" s="1"/>
  <c r="J1153" i="6"/>
  <c r="K1153" i="6" s="1"/>
  <c r="J1149" i="6"/>
  <c r="K1149" i="6" s="1"/>
  <c r="J1145" i="6"/>
  <c r="K1145" i="6" s="1"/>
  <c r="J1141" i="6"/>
  <c r="K1141" i="6" s="1"/>
  <c r="J1137" i="6"/>
  <c r="K1137" i="6" s="1"/>
  <c r="J1133" i="6"/>
  <c r="K1133" i="6" s="1"/>
  <c r="J1129" i="6"/>
  <c r="K1129" i="6" s="1"/>
  <c r="J1125" i="6"/>
  <c r="K1125" i="6" s="1"/>
  <c r="J1121" i="6"/>
  <c r="K1121" i="6" s="1"/>
  <c r="J1117" i="6"/>
  <c r="K1117" i="6" s="1"/>
  <c r="J1113" i="6"/>
  <c r="K1113" i="6" s="1"/>
  <c r="J1109" i="6"/>
  <c r="K1109" i="6" s="1"/>
  <c r="J1105" i="6"/>
  <c r="K1105" i="6" s="1"/>
  <c r="J1101" i="6"/>
  <c r="K1101" i="6" s="1"/>
  <c r="J1097" i="6"/>
  <c r="K1097" i="6" s="1"/>
  <c r="J1093" i="6"/>
  <c r="K1093" i="6" s="1"/>
  <c r="J1089" i="6"/>
  <c r="K1089" i="6" s="1"/>
  <c r="J1085" i="6"/>
  <c r="K1085" i="6" s="1"/>
  <c r="J1081" i="6"/>
  <c r="K1081" i="6" s="1"/>
  <c r="J1077" i="6"/>
  <c r="K1077" i="6" s="1"/>
  <c r="J1073" i="6"/>
  <c r="K1073" i="6" s="1"/>
  <c r="J1069" i="6"/>
  <c r="K1069" i="6" s="1"/>
  <c r="J1065" i="6"/>
  <c r="K1065" i="6" s="1"/>
  <c r="J1061" i="6"/>
  <c r="K1061" i="6" s="1"/>
  <c r="J1057" i="6"/>
  <c r="K1057" i="6" s="1"/>
  <c r="J1053" i="6"/>
  <c r="K1053" i="6" s="1"/>
  <c r="J1049" i="6"/>
  <c r="K1049" i="6" s="1"/>
  <c r="J1045" i="6"/>
  <c r="K1045" i="6" s="1"/>
  <c r="J1041" i="6"/>
  <c r="K1041" i="6" s="1"/>
  <c r="J1037" i="6"/>
  <c r="K1037" i="6" s="1"/>
  <c r="J1033" i="6"/>
  <c r="K1033" i="6" s="1"/>
  <c r="J1029" i="6"/>
  <c r="K1029" i="6" s="1"/>
  <c r="J1025" i="6"/>
  <c r="K1025" i="6" s="1"/>
  <c r="J1021" i="6"/>
  <c r="K1021" i="6" s="1"/>
  <c r="J1017" i="6"/>
  <c r="K1017" i="6" s="1"/>
  <c r="J1013" i="6"/>
  <c r="K1013" i="6" s="1"/>
  <c r="J1009" i="6"/>
  <c r="K1009" i="6" s="1"/>
  <c r="J1005" i="6"/>
  <c r="K1005" i="6" s="1"/>
  <c r="J1001" i="6"/>
  <c r="K1001" i="6" s="1"/>
  <c r="J997" i="6"/>
  <c r="K997" i="6" s="1"/>
  <c r="J993" i="6"/>
  <c r="K993" i="6" s="1"/>
  <c r="J989" i="6"/>
  <c r="K989" i="6" s="1"/>
  <c r="J985" i="6"/>
  <c r="K985" i="6" s="1"/>
  <c r="J981" i="6"/>
  <c r="K981" i="6" s="1"/>
  <c r="J977" i="6"/>
  <c r="K977" i="6" s="1"/>
  <c r="J973" i="6"/>
  <c r="K973" i="6" s="1"/>
  <c r="J969" i="6"/>
  <c r="K969" i="6" s="1"/>
  <c r="J965" i="6"/>
  <c r="K965" i="6" s="1"/>
  <c r="J961" i="6"/>
  <c r="K961" i="6" s="1"/>
  <c r="J957" i="6"/>
  <c r="K957" i="6" s="1"/>
  <c r="J953" i="6"/>
  <c r="K953" i="6" s="1"/>
  <c r="J949" i="6"/>
  <c r="K949" i="6" s="1"/>
  <c r="J945" i="6"/>
  <c r="K945" i="6" s="1"/>
  <c r="J941" i="6"/>
  <c r="K941" i="6" s="1"/>
  <c r="J937" i="6"/>
  <c r="K937" i="6" s="1"/>
  <c r="J933" i="6"/>
  <c r="K933" i="6" s="1"/>
  <c r="J929" i="6"/>
  <c r="K929" i="6" s="1"/>
  <c r="J925" i="6"/>
  <c r="K925" i="6" s="1"/>
  <c r="J921" i="6"/>
  <c r="K921" i="6" s="1"/>
  <c r="J917" i="6"/>
  <c r="K917" i="6" s="1"/>
  <c r="J913" i="6"/>
  <c r="K913" i="6" s="1"/>
  <c r="J909" i="6"/>
  <c r="K909" i="6" s="1"/>
  <c r="J905" i="6"/>
  <c r="K905" i="6" s="1"/>
  <c r="J901" i="6"/>
  <c r="K901" i="6" s="1"/>
  <c r="J897" i="6"/>
  <c r="K897" i="6" s="1"/>
  <c r="J893" i="6"/>
  <c r="K893" i="6" s="1"/>
  <c r="J889" i="6"/>
  <c r="K889" i="6" s="1"/>
  <c r="J885" i="6"/>
  <c r="K885" i="6" s="1"/>
  <c r="J881" i="6"/>
  <c r="K881" i="6" s="1"/>
  <c r="J877" i="6"/>
  <c r="K877" i="6" s="1"/>
  <c r="J873" i="6"/>
  <c r="K873" i="6" s="1"/>
  <c r="J869" i="6"/>
  <c r="K869" i="6" s="1"/>
  <c r="J865" i="6"/>
  <c r="K865" i="6" s="1"/>
  <c r="J861" i="6"/>
  <c r="K861" i="6" s="1"/>
  <c r="J857" i="6"/>
  <c r="K857" i="6" s="1"/>
  <c r="J853" i="6"/>
  <c r="K853" i="6" s="1"/>
  <c r="J849" i="6"/>
  <c r="K849" i="6" s="1"/>
  <c r="J845" i="6"/>
  <c r="K845" i="6" s="1"/>
  <c r="J841" i="6"/>
  <c r="K841" i="6" s="1"/>
  <c r="J837" i="6"/>
  <c r="K837" i="6" s="1"/>
  <c r="J833" i="6"/>
  <c r="K833" i="6" s="1"/>
  <c r="J829" i="6"/>
  <c r="K829" i="6" s="1"/>
  <c r="J825" i="6"/>
  <c r="K825" i="6" s="1"/>
  <c r="J821" i="6"/>
  <c r="K821" i="6" s="1"/>
  <c r="J817" i="6"/>
  <c r="K817" i="6" s="1"/>
  <c r="J813" i="6"/>
  <c r="K813" i="6" s="1"/>
  <c r="J809" i="6"/>
  <c r="K809" i="6" s="1"/>
  <c r="J805" i="6"/>
  <c r="K805" i="6" s="1"/>
  <c r="J801" i="6"/>
  <c r="K801" i="6" s="1"/>
  <c r="J797" i="6"/>
  <c r="K797" i="6" s="1"/>
  <c r="J793" i="6"/>
  <c r="K793" i="6" s="1"/>
  <c r="J789" i="6"/>
  <c r="K789" i="6" s="1"/>
  <c r="J785" i="6"/>
  <c r="K785" i="6" s="1"/>
  <c r="J781" i="6"/>
  <c r="K781" i="6" s="1"/>
  <c r="J777" i="6"/>
  <c r="K777" i="6" s="1"/>
  <c r="J773" i="6"/>
  <c r="K773" i="6" s="1"/>
  <c r="J769" i="6"/>
  <c r="K769" i="6" s="1"/>
  <c r="J765" i="6"/>
  <c r="K765" i="6" s="1"/>
  <c r="J761" i="6"/>
  <c r="K761" i="6" s="1"/>
  <c r="J757" i="6"/>
  <c r="K757" i="6" s="1"/>
  <c r="J753" i="6"/>
  <c r="K753" i="6" s="1"/>
  <c r="J749" i="6"/>
  <c r="K749" i="6" s="1"/>
  <c r="J745" i="6"/>
  <c r="K745" i="6" s="1"/>
  <c r="J741" i="6"/>
  <c r="K741" i="6" s="1"/>
  <c r="J737" i="6"/>
  <c r="K737" i="6" s="1"/>
  <c r="J733" i="6"/>
  <c r="K733" i="6" s="1"/>
  <c r="J729" i="6"/>
  <c r="K729" i="6" s="1"/>
  <c r="J725" i="6"/>
  <c r="K725" i="6" s="1"/>
  <c r="J721" i="6"/>
  <c r="K721" i="6" s="1"/>
  <c r="J717" i="6"/>
  <c r="K717" i="6" s="1"/>
  <c r="J713" i="6"/>
  <c r="K713" i="6" s="1"/>
  <c r="J709" i="6"/>
  <c r="K709" i="6" s="1"/>
  <c r="J705" i="6"/>
  <c r="K705" i="6" s="1"/>
  <c r="J701" i="6"/>
  <c r="K701" i="6" s="1"/>
  <c r="J697" i="6"/>
  <c r="K697" i="6" s="1"/>
  <c r="J693" i="6"/>
  <c r="K693" i="6" s="1"/>
  <c r="J689" i="6"/>
  <c r="K689" i="6" s="1"/>
  <c r="J685" i="6"/>
  <c r="K685" i="6" s="1"/>
  <c r="J681" i="6"/>
  <c r="K681" i="6" s="1"/>
  <c r="J677" i="6"/>
  <c r="K677" i="6" s="1"/>
  <c r="J673" i="6"/>
  <c r="K673" i="6" s="1"/>
  <c r="J669" i="6"/>
  <c r="K669" i="6" s="1"/>
  <c r="J665" i="6"/>
  <c r="K665" i="6" s="1"/>
  <c r="J661" i="6"/>
  <c r="K661" i="6" s="1"/>
  <c r="J657" i="6"/>
  <c r="K657" i="6" s="1"/>
  <c r="J653" i="6"/>
  <c r="K653" i="6" s="1"/>
  <c r="J649" i="6"/>
  <c r="K649" i="6" s="1"/>
  <c r="J645" i="6"/>
  <c r="K645" i="6" s="1"/>
  <c r="J641" i="6"/>
  <c r="K641" i="6" s="1"/>
  <c r="J637" i="6"/>
  <c r="K637" i="6" s="1"/>
  <c r="J633" i="6"/>
  <c r="K633" i="6" s="1"/>
  <c r="J629" i="6"/>
  <c r="K629" i="6" s="1"/>
  <c r="J625" i="6"/>
  <c r="K625" i="6" s="1"/>
  <c r="J621" i="6"/>
  <c r="K621" i="6" s="1"/>
  <c r="J617" i="6"/>
  <c r="K617" i="6" s="1"/>
  <c r="J613" i="6"/>
  <c r="K613" i="6" s="1"/>
  <c r="J609" i="6"/>
  <c r="K609" i="6" s="1"/>
  <c r="J605" i="6"/>
  <c r="K605" i="6" s="1"/>
  <c r="J601" i="6"/>
  <c r="K601" i="6" s="1"/>
  <c r="J597" i="6"/>
  <c r="K597" i="6" s="1"/>
  <c r="J593" i="6"/>
  <c r="K593" i="6" s="1"/>
  <c r="J589" i="6"/>
  <c r="K589" i="6" s="1"/>
  <c r="J585" i="6"/>
  <c r="K585" i="6" s="1"/>
  <c r="J581" i="6"/>
  <c r="K581" i="6" s="1"/>
  <c r="J577" i="6"/>
  <c r="K577" i="6" s="1"/>
  <c r="J573" i="6"/>
  <c r="K573" i="6" s="1"/>
  <c r="J569" i="6"/>
  <c r="K569" i="6" s="1"/>
  <c r="J565" i="6"/>
  <c r="K565" i="6" s="1"/>
  <c r="J561" i="6"/>
  <c r="K561" i="6" s="1"/>
  <c r="J557" i="6"/>
  <c r="K557" i="6" s="1"/>
  <c r="J553" i="6"/>
  <c r="K553" i="6" s="1"/>
  <c r="J549" i="6"/>
  <c r="K549" i="6" s="1"/>
  <c r="J545" i="6"/>
  <c r="K545" i="6" s="1"/>
  <c r="J541" i="6"/>
  <c r="K541" i="6" s="1"/>
  <c r="J537" i="6"/>
  <c r="K537" i="6" s="1"/>
  <c r="J533" i="6"/>
  <c r="K533" i="6" s="1"/>
  <c r="J529" i="6"/>
  <c r="K529" i="6" s="1"/>
  <c r="J525" i="6"/>
  <c r="K525" i="6" s="1"/>
  <c r="J521" i="6"/>
  <c r="K521" i="6" s="1"/>
  <c r="J2252" i="6"/>
  <c r="K2252" i="6" s="1"/>
  <c r="J2235" i="6"/>
  <c r="K2235" i="6" s="1"/>
  <c r="J2219" i="6"/>
  <c r="K2219" i="6" s="1"/>
  <c r="J2196" i="6"/>
  <c r="K2196" i="6" s="1"/>
  <c r="J2179" i="6"/>
  <c r="K2179" i="6" s="1"/>
  <c r="J2160" i="6"/>
  <c r="K2160" i="6" s="1"/>
  <c r="J2139" i="6"/>
  <c r="K2139" i="6" s="1"/>
  <c r="J2123" i="6"/>
  <c r="K2123" i="6" s="1"/>
  <c r="J2103" i="6"/>
  <c r="K2103" i="6" s="1"/>
  <c r="J2061" i="6"/>
  <c r="K2061" i="6" s="1"/>
  <c r="J2030" i="6"/>
  <c r="K2030" i="6" s="1"/>
  <c r="J2011" i="6"/>
  <c r="K2011" i="6" s="1"/>
  <c r="J1986" i="6"/>
  <c r="K1986" i="6" s="1"/>
  <c r="J1961" i="6"/>
  <c r="K1961" i="6" s="1"/>
  <c r="J1934" i="6"/>
  <c r="K1934" i="6" s="1"/>
  <c r="J1913" i="6"/>
  <c r="K1913" i="6" s="1"/>
  <c r="J1897" i="6"/>
  <c r="K1897" i="6" s="1"/>
  <c r="J1885" i="6"/>
  <c r="K1885" i="6" s="1"/>
  <c r="J1876" i="6"/>
  <c r="K1876" i="6" s="1"/>
  <c r="J1866" i="6"/>
  <c r="K1866" i="6" s="1"/>
  <c r="J1859" i="6"/>
  <c r="K1859" i="6" s="1"/>
  <c r="J1849" i="6"/>
  <c r="K1849" i="6" s="1"/>
  <c r="J1840" i="6"/>
  <c r="K1840" i="6" s="1"/>
  <c r="J1832" i="6"/>
  <c r="K1832" i="6" s="1"/>
  <c r="J1821" i="6"/>
  <c r="K1821" i="6" s="1"/>
  <c r="J1814" i="6"/>
  <c r="K1814" i="6" s="1"/>
  <c r="J1805" i="6"/>
  <c r="K1805" i="6" s="1"/>
  <c r="J1795" i="6"/>
  <c r="K1795" i="6" s="1"/>
  <c r="J1786" i="6"/>
  <c r="K1786" i="6" s="1"/>
  <c r="J1779" i="6"/>
  <c r="K1779" i="6" s="1"/>
  <c r="J1761" i="6"/>
  <c r="K1761" i="6" s="1"/>
  <c r="J1754" i="6"/>
  <c r="K1754" i="6" s="1"/>
  <c r="J1747" i="6"/>
  <c r="K1747" i="6" s="1"/>
  <c r="J1741" i="6"/>
  <c r="K1741" i="6" s="1"/>
  <c r="J1734" i="6"/>
  <c r="K1734" i="6" s="1"/>
  <c r="J1728" i="6"/>
  <c r="K1728" i="6" s="1"/>
  <c r="J1722" i="6"/>
  <c r="K1722" i="6" s="1"/>
  <c r="J1718" i="6"/>
  <c r="K1718" i="6" s="1"/>
  <c r="J1710" i="6"/>
  <c r="K1710" i="6" s="1"/>
  <c r="J1704" i="6"/>
  <c r="K1704" i="6" s="1"/>
  <c r="J1698" i="6"/>
  <c r="K1698" i="6" s="1"/>
  <c r="J1691" i="6"/>
  <c r="K1691" i="6" s="1"/>
  <c r="J1687" i="6"/>
  <c r="K1687" i="6" s="1"/>
  <c r="J1680" i="6"/>
  <c r="K1680" i="6" s="1"/>
  <c r="J1672" i="6"/>
  <c r="K1672" i="6" s="1"/>
  <c r="J1665" i="6"/>
  <c r="K1665" i="6" s="1"/>
  <c r="J1659" i="6"/>
  <c r="K1659" i="6" s="1"/>
  <c r="J1651" i="6"/>
  <c r="K1651" i="6" s="1"/>
  <c r="J1644" i="6"/>
  <c r="K1644" i="6" s="1"/>
  <c r="J1637" i="6"/>
  <c r="K1637" i="6" s="1"/>
  <c r="J1629" i="6"/>
  <c r="K1629" i="6" s="1"/>
  <c r="J1623" i="6"/>
  <c r="K1623" i="6" s="1"/>
  <c r="J1616" i="6"/>
  <c r="K1616" i="6" s="1"/>
  <c r="J1608" i="6"/>
  <c r="K1608" i="6" s="1"/>
  <c r="J1601" i="6"/>
  <c r="K1601" i="6" s="1"/>
  <c r="J1595" i="6"/>
  <c r="K1595" i="6" s="1"/>
  <c r="J1587" i="6"/>
  <c r="K1587" i="6" s="1"/>
  <c r="J1580" i="6"/>
  <c r="K1580" i="6" s="1"/>
  <c r="J1573" i="6"/>
  <c r="K1573" i="6" s="1"/>
  <c r="J1565" i="6"/>
  <c r="K1565" i="6" s="1"/>
  <c r="J1559" i="6"/>
  <c r="K1559" i="6" s="1"/>
  <c r="J1552" i="6"/>
  <c r="K1552" i="6" s="1"/>
  <c r="J1544" i="6"/>
  <c r="K1544" i="6" s="1"/>
  <c r="J1537" i="6"/>
  <c r="K1537" i="6" s="1"/>
  <c r="J1531" i="6"/>
  <c r="K1531" i="6" s="1"/>
  <c r="J1523" i="6"/>
  <c r="K1523" i="6" s="1"/>
  <c r="J1516" i="6"/>
  <c r="K1516" i="6" s="1"/>
  <c r="J1509" i="6"/>
  <c r="K1509" i="6" s="1"/>
  <c r="J1501" i="6"/>
  <c r="K1501" i="6" s="1"/>
  <c r="J1495" i="6"/>
  <c r="K1495" i="6" s="1"/>
  <c r="J1488" i="6"/>
  <c r="K1488" i="6" s="1"/>
  <c r="J1480" i="6"/>
  <c r="K1480" i="6" s="1"/>
  <c r="J1473" i="6"/>
  <c r="K1473" i="6" s="1"/>
  <c r="J1467" i="6"/>
  <c r="K1467" i="6" s="1"/>
  <c r="J1459" i="6"/>
  <c r="K1459" i="6" s="1"/>
  <c r="J1452" i="6"/>
  <c r="K1452" i="6" s="1"/>
  <c r="J1445" i="6"/>
  <c r="K1445" i="6" s="1"/>
  <c r="J1437" i="6"/>
  <c r="K1437" i="6" s="1"/>
  <c r="J1431" i="6"/>
  <c r="K1431" i="6" s="1"/>
  <c r="J1424" i="6"/>
  <c r="K1424" i="6" s="1"/>
  <c r="J1416" i="6"/>
  <c r="K1416" i="6" s="1"/>
  <c r="J1409" i="6"/>
  <c r="K1409" i="6" s="1"/>
  <c r="J1403" i="6"/>
  <c r="K1403" i="6" s="1"/>
  <c r="J1395" i="6"/>
  <c r="K1395" i="6" s="1"/>
  <c r="J1388" i="6"/>
  <c r="K1388" i="6" s="1"/>
  <c r="J1381" i="6"/>
  <c r="K1381" i="6" s="1"/>
  <c r="J1373" i="6"/>
  <c r="K1373" i="6" s="1"/>
  <c r="J1367" i="6"/>
  <c r="K1367" i="6" s="1"/>
  <c r="J1360" i="6"/>
  <c r="K1360" i="6" s="1"/>
  <c r="J1352" i="6"/>
  <c r="K1352" i="6" s="1"/>
  <c r="J1345" i="6"/>
  <c r="K1345" i="6" s="1"/>
  <c r="J1339" i="6"/>
  <c r="K1339" i="6" s="1"/>
  <c r="J1331" i="6"/>
  <c r="K1331" i="6" s="1"/>
  <c r="J1325" i="6"/>
  <c r="K1325" i="6" s="1"/>
  <c r="J1321" i="6"/>
  <c r="K1321" i="6" s="1"/>
  <c r="J1317" i="6"/>
  <c r="K1317" i="6" s="1"/>
  <c r="J1310" i="6"/>
  <c r="K1310" i="6" s="1"/>
  <c r="J1306" i="6"/>
  <c r="K1306" i="6" s="1"/>
  <c r="J1299" i="6"/>
  <c r="K1299" i="6" s="1"/>
  <c r="J1295" i="6"/>
  <c r="K1295" i="6" s="1"/>
  <c r="J1291" i="6"/>
  <c r="K1291" i="6" s="1"/>
  <c r="J1287" i="6"/>
  <c r="K1287" i="6" s="1"/>
  <c r="J1282" i="6"/>
  <c r="K1282" i="6" s="1"/>
  <c r="J1275" i="6"/>
  <c r="K1275" i="6" s="1"/>
  <c r="J1271" i="6"/>
  <c r="K1271" i="6" s="1"/>
  <c r="J1268" i="6"/>
  <c r="K1268" i="6" s="1"/>
  <c r="J1265" i="6"/>
  <c r="K1265" i="6" s="1"/>
  <c r="J1261" i="6"/>
  <c r="K1261" i="6" s="1"/>
  <c r="J1257" i="6"/>
  <c r="K1257" i="6" s="1"/>
  <c r="J1254" i="6"/>
  <c r="K1254" i="6" s="1"/>
  <c r="J1250" i="6"/>
  <c r="K1250" i="6" s="1"/>
  <c r="J1247" i="6"/>
  <c r="K1247" i="6" s="1"/>
  <c r="J1244" i="6"/>
  <c r="K1244" i="6" s="1"/>
  <c r="J1240" i="6"/>
  <c r="K1240" i="6" s="1"/>
  <c r="J1236" i="6"/>
  <c r="K1236" i="6" s="1"/>
  <c r="J1228" i="6"/>
  <c r="K1228" i="6" s="1"/>
  <c r="J1224" i="6"/>
  <c r="K1224" i="6" s="1"/>
  <c r="J1220" i="6"/>
  <c r="K1220" i="6" s="1"/>
  <c r="J1216" i="6"/>
  <c r="K1216" i="6" s="1"/>
  <c r="J1213" i="6"/>
  <c r="K1213" i="6" s="1"/>
  <c r="J1205" i="6"/>
  <c r="K1205" i="6" s="1"/>
  <c r="J1201" i="6"/>
  <c r="K1201" i="6" s="1"/>
  <c r="J1197" i="6"/>
  <c r="K1197" i="6" s="1"/>
  <c r="J1192" i="6"/>
  <c r="K1192" i="6" s="1"/>
  <c r="J1187" i="6"/>
  <c r="K1187" i="6" s="1"/>
  <c r="J1182" i="6"/>
  <c r="K1182" i="6" s="1"/>
  <c r="J1176" i="6"/>
  <c r="K1176" i="6" s="1"/>
  <c r="J1171" i="6"/>
  <c r="K1171" i="6" s="1"/>
  <c r="J1166" i="6"/>
  <c r="K1166" i="6" s="1"/>
  <c r="J1160" i="6"/>
  <c r="K1160" i="6" s="1"/>
  <c r="J1155" i="6"/>
  <c r="K1155" i="6" s="1"/>
  <c r="J1150" i="6"/>
  <c r="K1150" i="6" s="1"/>
  <c r="J1144" i="6"/>
  <c r="K1144" i="6" s="1"/>
  <c r="J1139" i="6"/>
  <c r="K1139" i="6" s="1"/>
  <c r="J1134" i="6"/>
  <c r="K1134" i="6" s="1"/>
  <c r="J1128" i="6"/>
  <c r="K1128" i="6" s="1"/>
  <c r="J1123" i="6"/>
  <c r="K1123" i="6" s="1"/>
  <c r="J1118" i="6"/>
  <c r="K1118" i="6" s="1"/>
  <c r="J1112" i="6"/>
  <c r="K1112" i="6" s="1"/>
  <c r="J1107" i="6"/>
  <c r="K1107" i="6" s="1"/>
  <c r="J1102" i="6"/>
  <c r="K1102" i="6" s="1"/>
  <c r="J1096" i="6"/>
  <c r="K1096" i="6" s="1"/>
  <c r="J1091" i="6"/>
  <c r="K1091" i="6" s="1"/>
  <c r="J1086" i="6"/>
  <c r="K1086" i="6" s="1"/>
  <c r="J1080" i="6"/>
  <c r="K1080" i="6" s="1"/>
  <c r="J1075" i="6"/>
  <c r="K1075" i="6" s="1"/>
  <c r="J1070" i="6"/>
  <c r="K1070" i="6" s="1"/>
  <c r="J1064" i="6"/>
  <c r="K1064" i="6" s="1"/>
  <c r="J1059" i="6"/>
  <c r="K1059" i="6" s="1"/>
  <c r="J1054" i="6"/>
  <c r="K1054" i="6" s="1"/>
  <c r="J1048" i="6"/>
  <c r="K1048" i="6" s="1"/>
  <c r="J1043" i="6"/>
  <c r="K1043" i="6" s="1"/>
  <c r="J1038" i="6"/>
  <c r="K1038" i="6" s="1"/>
  <c r="J1032" i="6"/>
  <c r="K1032" i="6" s="1"/>
  <c r="J1027" i="6"/>
  <c r="K1027" i="6" s="1"/>
  <c r="J1022" i="6"/>
  <c r="K1022" i="6" s="1"/>
  <c r="J1016" i="6"/>
  <c r="K1016" i="6" s="1"/>
  <c r="J1011" i="6"/>
  <c r="K1011" i="6" s="1"/>
  <c r="J1006" i="6"/>
  <c r="K1006" i="6" s="1"/>
  <c r="J1000" i="6"/>
  <c r="K1000" i="6" s="1"/>
  <c r="J995" i="6"/>
  <c r="K995" i="6" s="1"/>
  <c r="J990" i="6"/>
  <c r="K990" i="6" s="1"/>
  <c r="J984" i="6"/>
  <c r="K984" i="6" s="1"/>
  <c r="J979" i="6"/>
  <c r="K979" i="6" s="1"/>
  <c r="J974" i="6"/>
  <c r="K974" i="6" s="1"/>
  <c r="J968" i="6"/>
  <c r="K968" i="6" s="1"/>
  <c r="J963" i="6"/>
  <c r="K963" i="6" s="1"/>
  <c r="J958" i="6"/>
  <c r="K958" i="6" s="1"/>
  <c r="J952" i="6"/>
  <c r="K952" i="6" s="1"/>
  <c r="J947" i="6"/>
  <c r="K947" i="6" s="1"/>
  <c r="J942" i="6"/>
  <c r="K942" i="6" s="1"/>
  <c r="J936" i="6"/>
  <c r="K936" i="6" s="1"/>
  <c r="J931" i="6"/>
  <c r="K931" i="6" s="1"/>
  <c r="J926" i="6"/>
  <c r="K926" i="6" s="1"/>
  <c r="J920" i="6"/>
  <c r="K920" i="6" s="1"/>
  <c r="J915" i="6"/>
  <c r="K915" i="6" s="1"/>
  <c r="J910" i="6"/>
  <c r="K910" i="6" s="1"/>
  <c r="J904" i="6"/>
  <c r="K904" i="6" s="1"/>
  <c r="J899" i="6"/>
  <c r="K899" i="6" s="1"/>
  <c r="J894" i="6"/>
  <c r="K894" i="6" s="1"/>
  <c r="J888" i="6"/>
  <c r="K888" i="6" s="1"/>
  <c r="J883" i="6"/>
  <c r="K883" i="6" s="1"/>
  <c r="J878" i="6"/>
  <c r="K878" i="6" s="1"/>
  <c r="J872" i="6"/>
  <c r="K872" i="6" s="1"/>
  <c r="J867" i="6"/>
  <c r="K867" i="6" s="1"/>
  <c r="J862" i="6"/>
  <c r="K862" i="6" s="1"/>
  <c r="J856" i="6"/>
  <c r="K856" i="6" s="1"/>
  <c r="J851" i="6"/>
  <c r="K851" i="6" s="1"/>
  <c r="J846" i="6"/>
  <c r="K846" i="6" s="1"/>
  <c r="J840" i="6"/>
  <c r="K840" i="6" s="1"/>
  <c r="J835" i="6"/>
  <c r="K835" i="6" s="1"/>
  <c r="J830" i="6"/>
  <c r="K830" i="6" s="1"/>
  <c r="J824" i="6"/>
  <c r="K824" i="6" s="1"/>
  <c r="J819" i="6"/>
  <c r="K819" i="6" s="1"/>
  <c r="J814" i="6"/>
  <c r="K814" i="6" s="1"/>
  <c r="J808" i="6"/>
  <c r="K808" i="6" s="1"/>
  <c r="J803" i="6"/>
  <c r="K803" i="6" s="1"/>
  <c r="J798" i="6"/>
  <c r="K798" i="6" s="1"/>
  <c r="J792" i="6"/>
  <c r="K792" i="6" s="1"/>
  <c r="J787" i="6"/>
  <c r="K787" i="6" s="1"/>
  <c r="J782" i="6"/>
  <c r="K782" i="6" s="1"/>
  <c r="J776" i="6"/>
  <c r="K776" i="6" s="1"/>
  <c r="J771" i="6"/>
  <c r="K771" i="6" s="1"/>
  <c r="J766" i="6"/>
  <c r="K766" i="6" s="1"/>
  <c r="J760" i="6"/>
  <c r="K760" i="6" s="1"/>
  <c r="J755" i="6"/>
  <c r="K755" i="6" s="1"/>
  <c r="J750" i="6"/>
  <c r="K750" i="6" s="1"/>
  <c r="J744" i="6"/>
  <c r="K744" i="6" s="1"/>
  <c r="J739" i="6"/>
  <c r="K739" i="6" s="1"/>
  <c r="J734" i="6"/>
  <c r="K734" i="6" s="1"/>
  <c r="J728" i="6"/>
  <c r="K728" i="6" s="1"/>
  <c r="J723" i="6"/>
  <c r="K723" i="6" s="1"/>
  <c r="J718" i="6"/>
  <c r="K718" i="6" s="1"/>
  <c r="J712" i="6"/>
  <c r="K712" i="6" s="1"/>
  <c r="J707" i="6"/>
  <c r="K707" i="6" s="1"/>
  <c r="J702" i="6"/>
  <c r="K702" i="6" s="1"/>
  <c r="J696" i="6"/>
  <c r="K696" i="6" s="1"/>
  <c r="J691" i="6"/>
  <c r="K691" i="6" s="1"/>
  <c r="J686" i="6"/>
  <c r="K686" i="6" s="1"/>
  <c r="J680" i="6"/>
  <c r="K680" i="6" s="1"/>
  <c r="J675" i="6"/>
  <c r="K675" i="6" s="1"/>
  <c r="J670" i="6"/>
  <c r="K670" i="6" s="1"/>
  <c r="J664" i="6"/>
  <c r="K664" i="6" s="1"/>
  <c r="J659" i="6"/>
  <c r="K659" i="6" s="1"/>
  <c r="J654" i="6"/>
  <c r="K654" i="6" s="1"/>
  <c r="J648" i="6"/>
  <c r="K648" i="6" s="1"/>
  <c r="J643" i="6"/>
  <c r="K643" i="6" s="1"/>
  <c r="J638" i="6"/>
  <c r="K638" i="6" s="1"/>
  <c r="J632" i="6"/>
  <c r="K632" i="6" s="1"/>
  <c r="J627" i="6"/>
  <c r="K627" i="6" s="1"/>
  <c r="J622" i="6"/>
  <c r="K622" i="6" s="1"/>
  <c r="J616" i="6"/>
  <c r="K616" i="6" s="1"/>
  <c r="J611" i="6"/>
  <c r="K611" i="6" s="1"/>
  <c r="J606" i="6"/>
  <c r="K606" i="6" s="1"/>
  <c r="J600" i="6"/>
  <c r="K600" i="6" s="1"/>
  <c r="J595" i="6"/>
  <c r="K595" i="6" s="1"/>
  <c r="J590" i="6"/>
  <c r="K590" i="6" s="1"/>
  <c r="J584" i="6"/>
  <c r="K584" i="6" s="1"/>
  <c r="J579" i="6"/>
  <c r="K579" i="6" s="1"/>
  <c r="J574" i="6"/>
  <c r="K574" i="6" s="1"/>
  <c r="J568" i="6"/>
  <c r="K568" i="6" s="1"/>
  <c r="J563" i="6"/>
  <c r="K563" i="6" s="1"/>
  <c r="J558" i="6"/>
  <c r="K558" i="6" s="1"/>
  <c r="J552" i="6"/>
  <c r="K552" i="6" s="1"/>
  <c r="J547" i="6"/>
  <c r="K547" i="6" s="1"/>
  <c r="J542" i="6"/>
  <c r="K542" i="6" s="1"/>
  <c r="J536" i="6"/>
  <c r="K536" i="6" s="1"/>
  <c r="J531" i="6"/>
  <c r="K531" i="6" s="1"/>
  <c r="J526" i="6"/>
  <c r="K526" i="6" s="1"/>
  <c r="J520" i="6"/>
  <c r="K520" i="6" s="1"/>
  <c r="J516" i="6"/>
  <c r="K516" i="6" s="1"/>
  <c r="J512" i="6"/>
  <c r="K512" i="6" s="1"/>
  <c r="J508" i="6"/>
  <c r="K508" i="6" s="1"/>
  <c r="J504" i="6"/>
  <c r="K504" i="6" s="1"/>
  <c r="J500" i="6"/>
  <c r="K500" i="6" s="1"/>
  <c r="J496" i="6"/>
  <c r="K496" i="6" s="1"/>
  <c r="J492" i="6"/>
  <c r="K492" i="6" s="1"/>
  <c r="J488" i="6"/>
  <c r="K488" i="6" s="1"/>
  <c r="J484" i="6"/>
  <c r="K484" i="6" s="1"/>
  <c r="J480" i="6"/>
  <c r="K480" i="6" s="1"/>
  <c r="J476" i="6"/>
  <c r="K476" i="6" s="1"/>
  <c r="J472" i="6"/>
  <c r="K472" i="6" s="1"/>
  <c r="J468" i="6"/>
  <c r="K468" i="6" s="1"/>
  <c r="J464" i="6"/>
  <c r="K464" i="6" s="1"/>
  <c r="J460" i="6"/>
  <c r="K460" i="6" s="1"/>
  <c r="J456" i="6"/>
  <c r="K456" i="6" s="1"/>
  <c r="J452" i="6"/>
  <c r="K452" i="6" s="1"/>
  <c r="J448" i="6"/>
  <c r="K448" i="6" s="1"/>
  <c r="J444" i="6"/>
  <c r="K444" i="6" s="1"/>
  <c r="J440" i="6"/>
  <c r="K440" i="6" s="1"/>
  <c r="J436" i="6"/>
  <c r="K436" i="6" s="1"/>
  <c r="J432" i="6"/>
  <c r="K432" i="6" s="1"/>
  <c r="J428" i="6"/>
  <c r="K428" i="6" s="1"/>
  <c r="J424" i="6"/>
  <c r="K424" i="6" s="1"/>
  <c r="J420" i="6"/>
  <c r="K420" i="6" s="1"/>
  <c r="J416" i="6"/>
  <c r="K416" i="6" s="1"/>
  <c r="J412" i="6"/>
  <c r="K412" i="6" s="1"/>
  <c r="J408" i="6"/>
  <c r="K408" i="6" s="1"/>
  <c r="J404" i="6"/>
  <c r="K404" i="6" s="1"/>
  <c r="J400" i="6"/>
  <c r="K400" i="6" s="1"/>
  <c r="J396" i="6"/>
  <c r="K396" i="6" s="1"/>
  <c r="J392" i="6"/>
  <c r="K392" i="6" s="1"/>
  <c r="J388" i="6"/>
  <c r="K388" i="6" s="1"/>
  <c r="J384" i="6"/>
  <c r="K384" i="6" s="1"/>
  <c r="J380" i="6"/>
  <c r="K380" i="6" s="1"/>
  <c r="J376" i="6"/>
  <c r="K376" i="6" s="1"/>
  <c r="J372" i="6"/>
  <c r="K372" i="6" s="1"/>
  <c r="J368" i="6"/>
  <c r="K368" i="6" s="1"/>
  <c r="J364" i="6"/>
  <c r="K364" i="6" s="1"/>
  <c r="J360" i="6"/>
  <c r="K360" i="6" s="1"/>
  <c r="J356" i="6"/>
  <c r="K356" i="6" s="1"/>
  <c r="J352" i="6"/>
  <c r="K352" i="6" s="1"/>
  <c r="J348" i="6"/>
  <c r="K348" i="6" s="1"/>
  <c r="J344" i="6"/>
  <c r="K344" i="6" s="1"/>
  <c r="J340" i="6"/>
  <c r="K340" i="6" s="1"/>
  <c r="J336" i="6"/>
  <c r="K336" i="6" s="1"/>
  <c r="J332" i="6"/>
  <c r="K332" i="6" s="1"/>
  <c r="J328" i="6"/>
  <c r="K328" i="6" s="1"/>
  <c r="J324" i="6"/>
  <c r="K324" i="6" s="1"/>
  <c r="J320" i="6"/>
  <c r="K320" i="6" s="1"/>
  <c r="J316" i="6"/>
  <c r="K316" i="6" s="1"/>
  <c r="J312" i="6"/>
  <c r="K312" i="6" s="1"/>
  <c r="J308" i="6"/>
  <c r="K308" i="6" s="1"/>
  <c r="J304" i="6"/>
  <c r="K304" i="6" s="1"/>
  <c r="J300" i="6"/>
  <c r="K300" i="6" s="1"/>
  <c r="J296" i="6"/>
  <c r="K296" i="6" s="1"/>
  <c r="J292" i="6"/>
  <c r="K292" i="6" s="1"/>
  <c r="J288" i="6"/>
  <c r="K288" i="6" s="1"/>
  <c r="J284" i="6"/>
  <c r="K284" i="6" s="1"/>
  <c r="J280" i="6"/>
  <c r="K280" i="6" s="1"/>
  <c r="J276" i="6"/>
  <c r="K276" i="6" s="1"/>
  <c r="J272" i="6"/>
  <c r="K272" i="6" s="1"/>
  <c r="J268" i="6"/>
  <c r="K268" i="6" s="1"/>
  <c r="J264" i="6"/>
  <c r="K264" i="6" s="1"/>
  <c r="J260" i="6"/>
  <c r="K260" i="6" s="1"/>
  <c r="J256" i="6"/>
  <c r="K256" i="6" s="1"/>
  <c r="J252" i="6"/>
  <c r="K252" i="6" s="1"/>
  <c r="J248" i="6"/>
  <c r="K248" i="6" s="1"/>
  <c r="J244" i="6"/>
  <c r="K244" i="6" s="1"/>
  <c r="J240" i="6"/>
  <c r="K240" i="6" s="1"/>
  <c r="J236" i="6"/>
  <c r="K236" i="6" s="1"/>
  <c r="J232" i="6"/>
  <c r="K232" i="6" s="1"/>
  <c r="J228" i="6"/>
  <c r="K228" i="6" s="1"/>
  <c r="J224" i="6"/>
  <c r="K224" i="6" s="1"/>
  <c r="J220" i="6"/>
  <c r="K220" i="6" s="1"/>
  <c r="J216" i="6"/>
  <c r="K216" i="6" s="1"/>
  <c r="J212" i="6"/>
  <c r="K212" i="6" s="1"/>
  <c r="J208" i="6"/>
  <c r="K208" i="6" s="1"/>
  <c r="J204" i="6"/>
  <c r="K204" i="6" s="1"/>
  <c r="J200" i="6"/>
  <c r="K200" i="6" s="1"/>
  <c r="J196" i="6"/>
  <c r="K196" i="6" s="1"/>
  <c r="J192" i="6"/>
  <c r="K192" i="6" s="1"/>
  <c r="J188" i="6"/>
  <c r="K188" i="6" s="1"/>
  <c r="J184" i="6"/>
  <c r="K184" i="6" s="1"/>
  <c r="J180" i="6"/>
  <c r="K180" i="6" s="1"/>
  <c r="J176" i="6"/>
  <c r="K176" i="6" s="1"/>
  <c r="J172" i="6"/>
  <c r="K172" i="6" s="1"/>
  <c r="J168" i="6"/>
  <c r="K168" i="6" s="1"/>
  <c r="J164" i="6"/>
  <c r="K164" i="6" s="1"/>
  <c r="J160" i="6"/>
  <c r="K160" i="6" s="1"/>
  <c r="J156" i="6"/>
  <c r="K156" i="6" s="1"/>
  <c r="J152" i="6"/>
  <c r="K152" i="6" s="1"/>
  <c r="J148" i="6"/>
  <c r="K148" i="6" s="1"/>
  <c r="J144" i="6"/>
  <c r="K144" i="6" s="1"/>
  <c r="J134" i="6"/>
  <c r="K134" i="6" s="1"/>
  <c r="J131" i="6"/>
  <c r="K131" i="6" s="1"/>
  <c r="J128" i="6"/>
  <c r="K128" i="6" s="1"/>
  <c r="J118" i="6"/>
  <c r="K118" i="6" s="1"/>
  <c r="J115" i="6"/>
  <c r="K115" i="6" s="1"/>
  <c r="J112" i="6"/>
  <c r="K112" i="6" s="1"/>
  <c r="J102" i="6"/>
  <c r="K102" i="6" s="1"/>
  <c r="J99" i="6"/>
  <c r="K99" i="6" s="1"/>
  <c r="J96" i="6"/>
  <c r="K96" i="6" s="1"/>
  <c r="J89" i="6"/>
  <c r="K89" i="6" s="1"/>
  <c r="J85" i="6"/>
  <c r="K85" i="6" s="1"/>
  <c r="J81" i="6"/>
  <c r="K81" i="6" s="1"/>
  <c r="J77" i="6"/>
  <c r="K77" i="6" s="1"/>
  <c r="J73" i="6"/>
  <c r="K73" i="6" s="1"/>
  <c r="J70" i="6"/>
  <c r="K70" i="6" s="1"/>
  <c r="J66" i="6"/>
  <c r="K66" i="6" s="1"/>
  <c r="J62" i="6"/>
  <c r="K62" i="6" s="1"/>
  <c r="J59" i="6"/>
  <c r="K59" i="6" s="1"/>
  <c r="J56" i="6"/>
  <c r="K56" i="6" s="1"/>
  <c r="J52" i="6"/>
  <c r="K52" i="6" s="1"/>
  <c r="J48" i="6"/>
  <c r="K48" i="6" s="1"/>
  <c r="J42" i="6"/>
  <c r="K42" i="6" s="1"/>
  <c r="J38" i="6"/>
  <c r="K38" i="6" s="1"/>
  <c r="J34" i="6"/>
  <c r="K34" i="6" s="1"/>
  <c r="J31" i="6"/>
  <c r="K31" i="6" s="1"/>
  <c r="J15" i="6"/>
  <c r="J12" i="6"/>
  <c r="K12" i="6" s="1"/>
  <c r="J2267" i="6"/>
  <c r="K2267" i="6" s="1"/>
  <c r="J2244" i="6"/>
  <c r="K2244" i="6" s="1"/>
  <c r="J2224" i="6"/>
  <c r="K2224" i="6" s="1"/>
  <c r="J2208" i="6"/>
  <c r="K2208" i="6" s="1"/>
  <c r="J2188" i="6"/>
  <c r="K2188" i="6" s="1"/>
  <c r="J2168" i="6"/>
  <c r="K2168" i="6" s="1"/>
  <c r="J2148" i="6"/>
  <c r="K2148" i="6" s="1"/>
  <c r="J2132" i="6"/>
  <c r="K2132" i="6" s="1"/>
  <c r="J2112" i="6"/>
  <c r="K2112" i="6" s="1"/>
  <c r="J2079" i="6"/>
  <c r="K2079" i="6" s="1"/>
  <c r="J2045" i="6"/>
  <c r="K2045" i="6" s="1"/>
  <c r="J2015" i="6"/>
  <c r="K2015" i="6" s="1"/>
  <c r="J1995" i="6"/>
  <c r="K1995" i="6" s="1"/>
  <c r="J1974" i="6"/>
  <c r="K1974" i="6" s="1"/>
  <c r="J1946" i="6"/>
  <c r="K1946" i="6" s="1"/>
  <c r="J1923" i="6"/>
  <c r="K1923" i="6" s="1"/>
  <c r="J1908" i="6"/>
  <c r="K1908" i="6" s="1"/>
  <c r="J1889" i="6"/>
  <c r="K1889" i="6" s="1"/>
  <c r="J1872" i="6"/>
  <c r="K1872" i="6" s="1"/>
  <c r="J1862" i="6"/>
  <c r="K1862" i="6" s="1"/>
  <c r="J1854" i="6"/>
  <c r="K1854" i="6" s="1"/>
  <c r="J1846" i="6"/>
  <c r="K1846" i="6" s="1"/>
  <c r="J1835" i="6"/>
  <c r="K1835" i="6" s="1"/>
  <c r="J1827" i="6"/>
  <c r="K1827" i="6" s="1"/>
  <c r="J1819" i="6"/>
  <c r="K1819" i="6" s="1"/>
  <c r="J1809" i="6"/>
  <c r="K1809" i="6" s="1"/>
  <c r="J1791" i="6"/>
  <c r="K1791" i="6" s="1"/>
  <c r="J1782" i="6"/>
  <c r="K1782" i="6" s="1"/>
  <c r="J1774" i="6"/>
  <c r="K1774" i="6" s="1"/>
  <c r="J1765" i="6"/>
  <c r="K1765" i="6" s="1"/>
  <c r="J1757" i="6"/>
  <c r="K1757" i="6" s="1"/>
  <c r="J1751" i="6"/>
  <c r="K1751" i="6" s="1"/>
  <c r="J1745" i="6"/>
  <c r="K1745" i="6" s="1"/>
  <c r="J1737" i="6"/>
  <c r="K1737" i="6" s="1"/>
  <c r="J1731" i="6"/>
  <c r="K1731" i="6" s="1"/>
  <c r="J1725" i="6"/>
  <c r="K1725" i="6" s="1"/>
  <c r="J1714" i="6"/>
  <c r="K1714" i="6" s="1"/>
  <c r="J1707" i="6"/>
  <c r="K1707" i="6" s="1"/>
  <c r="J1701" i="6"/>
  <c r="K1701" i="6" s="1"/>
  <c r="J1695" i="6"/>
  <c r="K1695" i="6" s="1"/>
  <c r="J1683" i="6"/>
  <c r="K1683" i="6" s="1"/>
  <c r="J1676" i="6"/>
  <c r="K1676" i="6" s="1"/>
  <c r="J1669" i="6"/>
  <c r="K1669" i="6" s="1"/>
  <c r="J1661" i="6"/>
  <c r="K1661" i="6" s="1"/>
  <c r="J1655" i="6"/>
  <c r="K1655" i="6" s="1"/>
  <c r="J1648" i="6"/>
  <c r="K1648" i="6" s="1"/>
  <c r="J1640" i="6"/>
  <c r="K1640" i="6" s="1"/>
  <c r="J1633" i="6"/>
  <c r="K1633" i="6" s="1"/>
  <c r="J1627" i="6"/>
  <c r="K1627" i="6" s="1"/>
  <c r="J1619" i="6"/>
  <c r="K1619" i="6" s="1"/>
  <c r="J1612" i="6"/>
  <c r="K1612" i="6" s="1"/>
  <c r="J1605" i="6"/>
  <c r="K1605" i="6" s="1"/>
  <c r="J1597" i="6"/>
  <c r="K1597" i="6" s="1"/>
  <c r="J1591" i="6"/>
  <c r="K1591" i="6" s="1"/>
  <c r="J1584" i="6"/>
  <c r="K1584" i="6" s="1"/>
  <c r="J1576" i="6"/>
  <c r="K1576" i="6" s="1"/>
  <c r="J1569" i="6"/>
  <c r="K1569" i="6" s="1"/>
  <c r="J1563" i="6"/>
  <c r="K1563" i="6" s="1"/>
  <c r="J1555" i="6"/>
  <c r="K1555" i="6" s="1"/>
  <c r="J1548" i="6"/>
  <c r="K1548" i="6" s="1"/>
  <c r="J1541" i="6"/>
  <c r="K1541" i="6" s="1"/>
  <c r="J1533" i="6"/>
  <c r="K1533" i="6" s="1"/>
  <c r="J1527" i="6"/>
  <c r="K1527" i="6" s="1"/>
  <c r="J1520" i="6"/>
  <c r="K1520" i="6" s="1"/>
  <c r="J1512" i="6"/>
  <c r="K1512" i="6" s="1"/>
  <c r="J1505" i="6"/>
  <c r="K1505" i="6" s="1"/>
  <c r="J1499" i="6"/>
  <c r="K1499" i="6" s="1"/>
  <c r="J1491" i="6"/>
  <c r="K1491" i="6" s="1"/>
  <c r="J1484" i="6"/>
  <c r="K1484" i="6" s="1"/>
  <c r="J1477" i="6"/>
  <c r="K1477" i="6" s="1"/>
  <c r="J1469" i="6"/>
  <c r="K1469" i="6" s="1"/>
  <c r="J1463" i="6"/>
  <c r="K1463" i="6" s="1"/>
  <c r="J1456" i="6"/>
  <c r="K1456" i="6" s="1"/>
  <c r="J1448" i="6"/>
  <c r="K1448" i="6" s="1"/>
  <c r="J1441" i="6"/>
  <c r="K1441" i="6" s="1"/>
  <c r="J1435" i="6"/>
  <c r="K1435" i="6" s="1"/>
  <c r="J1427" i="6"/>
  <c r="K1427" i="6" s="1"/>
  <c r="J1420" i="6"/>
  <c r="K1420" i="6" s="1"/>
  <c r="J1413" i="6"/>
  <c r="K1413" i="6" s="1"/>
  <c r="J1405" i="6"/>
  <c r="K1405" i="6" s="1"/>
  <c r="J2240" i="6"/>
  <c r="K2240" i="6" s="1"/>
  <c r="J2203" i="6"/>
  <c r="K2203" i="6" s="1"/>
  <c r="J2164" i="6"/>
  <c r="K2164" i="6" s="1"/>
  <c r="J2124" i="6"/>
  <c r="K2124" i="6" s="1"/>
  <c r="J2077" i="6"/>
  <c r="K2077" i="6" s="1"/>
  <c r="J2013" i="6"/>
  <c r="K2013" i="6" s="1"/>
  <c r="J1965" i="6"/>
  <c r="K1965" i="6" s="1"/>
  <c r="J1887" i="6"/>
  <c r="K1887" i="6" s="1"/>
  <c r="J1869" i="6"/>
  <c r="K1869" i="6" s="1"/>
  <c r="J1851" i="6"/>
  <c r="K1851" i="6" s="1"/>
  <c r="J1834" i="6"/>
  <c r="K1834" i="6" s="1"/>
  <c r="J1816" i="6"/>
  <c r="K1816" i="6" s="1"/>
  <c r="J1799" i="6"/>
  <c r="K1799" i="6" s="1"/>
  <c r="J1780" i="6"/>
  <c r="K1780" i="6" s="1"/>
  <c r="J1762" i="6"/>
  <c r="K1762" i="6" s="1"/>
  <c r="J1750" i="6"/>
  <c r="K1750" i="6" s="1"/>
  <c r="J1735" i="6"/>
  <c r="K1735" i="6" s="1"/>
  <c r="J1724" i="6"/>
  <c r="K1724" i="6" s="1"/>
  <c r="J1712" i="6"/>
  <c r="K1712" i="6" s="1"/>
  <c r="J1700" i="6"/>
  <c r="K1700" i="6" s="1"/>
  <c r="J1675" i="6"/>
  <c r="K1675" i="6" s="1"/>
  <c r="J1660" i="6"/>
  <c r="K1660" i="6" s="1"/>
  <c r="J1645" i="6"/>
  <c r="K1645" i="6" s="1"/>
  <c r="J1632" i="6"/>
  <c r="K1632" i="6" s="1"/>
  <c r="J1617" i="6"/>
  <c r="K1617" i="6" s="1"/>
  <c r="J1603" i="6"/>
  <c r="K1603" i="6" s="1"/>
  <c r="J1589" i="6"/>
  <c r="K1589" i="6" s="1"/>
  <c r="J1575" i="6"/>
  <c r="K1575" i="6" s="1"/>
  <c r="J1560" i="6"/>
  <c r="K1560" i="6" s="1"/>
  <c r="J1547" i="6"/>
  <c r="K1547" i="6" s="1"/>
  <c r="J1532" i="6"/>
  <c r="K1532" i="6" s="1"/>
  <c r="J1517" i="6"/>
  <c r="K1517" i="6" s="1"/>
  <c r="J1504" i="6"/>
  <c r="K1504" i="6" s="1"/>
  <c r="J1489" i="6"/>
  <c r="K1489" i="6" s="1"/>
  <c r="J1475" i="6"/>
  <c r="K1475" i="6" s="1"/>
  <c r="J1461" i="6"/>
  <c r="K1461" i="6" s="1"/>
  <c r="J1447" i="6"/>
  <c r="K1447" i="6" s="1"/>
  <c r="J1432" i="6"/>
  <c r="K1432" i="6" s="1"/>
  <c r="J1419" i="6"/>
  <c r="K1419" i="6" s="1"/>
  <c r="J1404" i="6"/>
  <c r="K1404" i="6" s="1"/>
  <c r="J1393" i="6"/>
  <c r="K1393" i="6" s="1"/>
  <c r="J1384" i="6"/>
  <c r="K1384" i="6" s="1"/>
  <c r="J1376" i="6"/>
  <c r="K1376" i="6" s="1"/>
  <c r="J1365" i="6"/>
  <c r="K1365" i="6" s="1"/>
  <c r="J1356" i="6"/>
  <c r="K1356" i="6" s="1"/>
  <c r="J1347" i="6"/>
  <c r="K1347" i="6" s="1"/>
  <c r="J1336" i="6"/>
  <c r="K1336" i="6" s="1"/>
  <c r="J1328" i="6"/>
  <c r="K1328" i="6" s="1"/>
  <c r="J1316" i="6"/>
  <c r="K1316" i="6" s="1"/>
  <c r="J1312" i="6"/>
  <c r="K1312" i="6" s="1"/>
  <c r="J1307" i="6"/>
  <c r="K1307" i="6" s="1"/>
  <c r="J1302" i="6"/>
  <c r="K1302" i="6" s="1"/>
  <c r="J1297" i="6"/>
  <c r="K1297" i="6" s="1"/>
  <c r="J1292" i="6"/>
  <c r="K1292" i="6" s="1"/>
  <c r="J1286" i="6"/>
  <c r="K1286" i="6" s="1"/>
  <c r="J1281" i="6"/>
  <c r="K1281" i="6" s="1"/>
  <c r="J1276" i="6"/>
  <c r="K1276" i="6" s="1"/>
  <c r="J1266" i="6"/>
  <c r="K1266" i="6" s="1"/>
  <c r="J1262" i="6"/>
  <c r="K1262" i="6" s="1"/>
  <c r="J1252" i="6"/>
  <c r="K1252" i="6" s="1"/>
  <c r="J1248" i="6"/>
  <c r="K1248" i="6" s="1"/>
  <c r="J1238" i="6"/>
  <c r="K1238" i="6" s="1"/>
  <c r="J1233" i="6"/>
  <c r="K1233" i="6" s="1"/>
  <c r="J1227" i="6"/>
  <c r="K1227" i="6" s="1"/>
  <c r="J1217" i="6"/>
  <c r="K1217" i="6" s="1"/>
  <c r="J1212" i="6"/>
  <c r="K1212" i="6" s="1"/>
  <c r="J1207" i="6"/>
  <c r="K1207" i="6" s="1"/>
  <c r="J1195" i="6"/>
  <c r="K1195" i="6" s="1"/>
  <c r="J1190" i="6"/>
  <c r="K1190" i="6" s="1"/>
  <c r="J1183" i="6"/>
  <c r="K1183" i="6" s="1"/>
  <c r="J1175" i="6"/>
  <c r="K1175" i="6" s="1"/>
  <c r="J1168" i="6"/>
  <c r="K1168" i="6" s="1"/>
  <c r="J1162" i="6"/>
  <c r="K1162" i="6" s="1"/>
  <c r="J1154" i="6"/>
  <c r="K1154" i="6" s="1"/>
  <c r="J1147" i="6"/>
  <c r="K1147" i="6" s="1"/>
  <c r="J1140" i="6"/>
  <c r="K1140" i="6" s="1"/>
  <c r="J1132" i="6"/>
  <c r="K1132" i="6" s="1"/>
  <c r="J1126" i="6"/>
  <c r="K1126" i="6" s="1"/>
  <c r="J1119" i="6"/>
  <c r="K1119" i="6" s="1"/>
  <c r="J1111" i="6"/>
  <c r="K1111" i="6" s="1"/>
  <c r="J1104" i="6"/>
  <c r="K1104" i="6" s="1"/>
  <c r="J1098" i="6"/>
  <c r="K1098" i="6" s="1"/>
  <c r="J1090" i="6"/>
  <c r="K1090" i="6" s="1"/>
  <c r="J1083" i="6"/>
  <c r="K1083" i="6" s="1"/>
  <c r="J1076" i="6"/>
  <c r="K1076" i="6" s="1"/>
  <c r="J1068" i="6"/>
  <c r="K1068" i="6" s="1"/>
  <c r="J1062" i="6"/>
  <c r="K1062" i="6" s="1"/>
  <c r="J1055" i="6"/>
  <c r="K1055" i="6" s="1"/>
  <c r="J1047" i="6"/>
  <c r="K1047" i="6" s="1"/>
  <c r="J1040" i="6"/>
  <c r="K1040" i="6" s="1"/>
  <c r="J1034" i="6"/>
  <c r="K1034" i="6" s="1"/>
  <c r="J1026" i="6"/>
  <c r="K1026" i="6" s="1"/>
  <c r="J1019" i="6"/>
  <c r="K1019" i="6" s="1"/>
  <c r="J1012" i="6"/>
  <c r="K1012" i="6" s="1"/>
  <c r="J1004" i="6"/>
  <c r="K1004" i="6" s="1"/>
  <c r="J998" i="6"/>
  <c r="K998" i="6" s="1"/>
  <c r="J991" i="6"/>
  <c r="K991" i="6" s="1"/>
  <c r="J983" i="6"/>
  <c r="K983" i="6" s="1"/>
  <c r="J976" i="6"/>
  <c r="K976" i="6" s="1"/>
  <c r="J970" i="6"/>
  <c r="K970" i="6" s="1"/>
  <c r="J962" i="6"/>
  <c r="K962" i="6" s="1"/>
  <c r="J955" i="6"/>
  <c r="K955" i="6" s="1"/>
  <c r="J948" i="6"/>
  <c r="K948" i="6" s="1"/>
  <c r="J940" i="6"/>
  <c r="K940" i="6" s="1"/>
  <c r="J934" i="6"/>
  <c r="K934" i="6" s="1"/>
  <c r="J927" i="6"/>
  <c r="J919" i="6"/>
  <c r="K919" i="6" s="1"/>
  <c r="J912" i="6"/>
  <c r="K912" i="6" s="1"/>
  <c r="J906" i="6"/>
  <c r="K906" i="6" s="1"/>
  <c r="J898" i="6"/>
  <c r="K898" i="6" s="1"/>
  <c r="J891" i="6"/>
  <c r="K891" i="6" s="1"/>
  <c r="J884" i="6"/>
  <c r="K884" i="6" s="1"/>
  <c r="J876" i="6"/>
  <c r="K876" i="6" s="1"/>
  <c r="J870" i="6"/>
  <c r="K870" i="6" s="1"/>
  <c r="J863" i="6"/>
  <c r="K863" i="6" s="1"/>
  <c r="J855" i="6"/>
  <c r="K855" i="6" s="1"/>
  <c r="J848" i="6"/>
  <c r="K848" i="6" s="1"/>
  <c r="J842" i="6"/>
  <c r="K842" i="6" s="1"/>
  <c r="J834" i="6"/>
  <c r="K834" i="6" s="1"/>
  <c r="J827" i="6"/>
  <c r="K827" i="6" s="1"/>
  <c r="J820" i="6"/>
  <c r="K820" i="6" s="1"/>
  <c r="J812" i="6"/>
  <c r="K812" i="6" s="1"/>
  <c r="J806" i="6"/>
  <c r="K806" i="6" s="1"/>
  <c r="J799" i="6"/>
  <c r="J791" i="6"/>
  <c r="K791" i="6" s="1"/>
  <c r="J784" i="6"/>
  <c r="K784" i="6" s="1"/>
  <c r="J778" i="6"/>
  <c r="K778" i="6" s="1"/>
  <c r="J770" i="6"/>
  <c r="K770" i="6" s="1"/>
  <c r="J763" i="6"/>
  <c r="K763" i="6" s="1"/>
  <c r="J756" i="6"/>
  <c r="K756" i="6" s="1"/>
  <c r="J748" i="6"/>
  <c r="K748" i="6" s="1"/>
  <c r="J742" i="6"/>
  <c r="K742" i="6" s="1"/>
  <c r="J735" i="6"/>
  <c r="J727" i="6"/>
  <c r="K727" i="6" s="1"/>
  <c r="J720" i="6"/>
  <c r="K720" i="6" s="1"/>
  <c r="J714" i="6"/>
  <c r="K714" i="6" s="1"/>
  <c r="J706" i="6"/>
  <c r="K706" i="6" s="1"/>
  <c r="J699" i="6"/>
  <c r="K699" i="6" s="1"/>
  <c r="J692" i="6"/>
  <c r="K692" i="6" s="1"/>
  <c r="J684" i="6"/>
  <c r="K684" i="6" s="1"/>
  <c r="J678" i="6"/>
  <c r="K678" i="6" s="1"/>
  <c r="J671" i="6"/>
  <c r="K671" i="6" s="1"/>
  <c r="J663" i="6"/>
  <c r="K663" i="6" s="1"/>
  <c r="J656" i="6"/>
  <c r="K656" i="6" s="1"/>
  <c r="J650" i="6"/>
  <c r="K650" i="6" s="1"/>
  <c r="J642" i="6"/>
  <c r="K642" i="6" s="1"/>
  <c r="J635" i="6"/>
  <c r="K635" i="6" s="1"/>
  <c r="J628" i="6"/>
  <c r="K628" i="6" s="1"/>
  <c r="J620" i="6"/>
  <c r="K620" i="6" s="1"/>
  <c r="J614" i="6"/>
  <c r="K614" i="6" s="1"/>
  <c r="J607" i="6"/>
  <c r="K607" i="6" s="1"/>
  <c r="J599" i="6"/>
  <c r="K599" i="6" s="1"/>
  <c r="J592" i="6"/>
  <c r="K592" i="6" s="1"/>
  <c r="J586" i="6"/>
  <c r="K586" i="6" s="1"/>
  <c r="J578" i="6"/>
  <c r="K578" i="6" s="1"/>
  <c r="J571" i="6"/>
  <c r="K571" i="6" s="1"/>
  <c r="J564" i="6"/>
  <c r="K564" i="6" s="1"/>
  <c r="J556" i="6"/>
  <c r="K556" i="6" s="1"/>
  <c r="J550" i="6"/>
  <c r="K550" i="6" s="1"/>
  <c r="J543" i="6"/>
  <c r="K543" i="6" s="1"/>
  <c r="J535" i="6"/>
  <c r="K535" i="6" s="1"/>
  <c r="J528" i="6"/>
  <c r="K528" i="6" s="1"/>
  <c r="J522" i="6"/>
  <c r="K522" i="6" s="1"/>
  <c r="J515" i="6"/>
  <c r="K515" i="6" s="1"/>
  <c r="J510" i="6"/>
  <c r="K510" i="6" s="1"/>
  <c r="J505" i="6"/>
  <c r="K505" i="6" s="1"/>
  <c r="J499" i="6"/>
  <c r="K499" i="6" s="1"/>
  <c r="J494" i="6"/>
  <c r="K494" i="6" s="1"/>
  <c r="J489" i="6"/>
  <c r="K489" i="6" s="1"/>
  <c r="J483" i="6"/>
  <c r="K483" i="6" s="1"/>
  <c r="J478" i="6"/>
  <c r="K478" i="6" s="1"/>
  <c r="J473" i="6"/>
  <c r="K473" i="6" s="1"/>
  <c r="J467" i="6"/>
  <c r="K467" i="6" s="1"/>
  <c r="J462" i="6"/>
  <c r="K462" i="6" s="1"/>
  <c r="J457" i="6"/>
  <c r="K457" i="6" s="1"/>
  <c r="J451" i="6"/>
  <c r="K451" i="6" s="1"/>
  <c r="J446" i="6"/>
  <c r="K446" i="6" s="1"/>
  <c r="J441" i="6"/>
  <c r="K441" i="6" s="1"/>
  <c r="J435" i="6"/>
  <c r="K435" i="6" s="1"/>
  <c r="J430" i="6"/>
  <c r="K430" i="6" s="1"/>
  <c r="J425" i="6"/>
  <c r="K425" i="6" s="1"/>
  <c r="J419" i="6"/>
  <c r="K419" i="6" s="1"/>
  <c r="J414" i="6"/>
  <c r="K414" i="6" s="1"/>
  <c r="J409" i="6"/>
  <c r="K409" i="6" s="1"/>
  <c r="J403" i="6"/>
  <c r="K403" i="6" s="1"/>
  <c r="J398" i="6"/>
  <c r="K398" i="6" s="1"/>
  <c r="J393" i="6"/>
  <c r="K393" i="6" s="1"/>
  <c r="J387" i="6"/>
  <c r="K387" i="6" s="1"/>
  <c r="J382" i="6"/>
  <c r="K382" i="6" s="1"/>
  <c r="J377" i="6"/>
  <c r="K377" i="6" s="1"/>
  <c r="J371" i="6"/>
  <c r="K371" i="6" s="1"/>
  <c r="J366" i="6"/>
  <c r="K366" i="6" s="1"/>
  <c r="J361" i="6"/>
  <c r="K361" i="6" s="1"/>
  <c r="J355" i="6"/>
  <c r="K355" i="6" s="1"/>
  <c r="J350" i="6"/>
  <c r="J345" i="6"/>
  <c r="K345" i="6" s="1"/>
  <c r="J339" i="6"/>
  <c r="K339" i="6" s="1"/>
  <c r="J334" i="6"/>
  <c r="K334" i="6" s="1"/>
  <c r="J329" i="6"/>
  <c r="K329" i="6" s="1"/>
  <c r="J323" i="6"/>
  <c r="K323" i="6" s="1"/>
  <c r="J318" i="6"/>
  <c r="K318" i="6" s="1"/>
  <c r="J313" i="6"/>
  <c r="K313" i="6" s="1"/>
  <c r="J307" i="6"/>
  <c r="K307" i="6" s="1"/>
  <c r="J302" i="6"/>
  <c r="K302" i="6" s="1"/>
  <c r="J297" i="6"/>
  <c r="K297" i="6" s="1"/>
  <c r="J291" i="6"/>
  <c r="K291" i="6" s="1"/>
  <c r="J286" i="6"/>
  <c r="K286" i="6" s="1"/>
  <c r="J281" i="6"/>
  <c r="K281" i="6" s="1"/>
  <c r="J275" i="6"/>
  <c r="K275" i="6" s="1"/>
  <c r="J270" i="6"/>
  <c r="K270" i="6" s="1"/>
  <c r="J265" i="6"/>
  <c r="K265" i="6" s="1"/>
  <c r="J259" i="6"/>
  <c r="K259" i="6" s="1"/>
  <c r="J254" i="6"/>
  <c r="K254" i="6" s="1"/>
  <c r="J249" i="6"/>
  <c r="K249" i="6" s="1"/>
  <c r="J243" i="6"/>
  <c r="K243" i="6" s="1"/>
  <c r="J238" i="6"/>
  <c r="K238" i="6" s="1"/>
  <c r="J233" i="6"/>
  <c r="K233" i="6" s="1"/>
  <c r="J227" i="6"/>
  <c r="K227" i="6" s="1"/>
  <c r="J222" i="6"/>
  <c r="K222" i="6" s="1"/>
  <c r="J217" i="6"/>
  <c r="K217" i="6" s="1"/>
  <c r="J211" i="6"/>
  <c r="K211" i="6" s="1"/>
  <c r="J206" i="6"/>
  <c r="K206" i="6" s="1"/>
  <c r="J201" i="6"/>
  <c r="K201" i="6" s="1"/>
  <c r="J195" i="6"/>
  <c r="K195" i="6" s="1"/>
  <c r="J190" i="6"/>
  <c r="K190" i="6" s="1"/>
  <c r="J185" i="6"/>
  <c r="K185" i="6" s="1"/>
  <c r="J179" i="6"/>
  <c r="K179" i="6" s="1"/>
  <c r="J174" i="6"/>
  <c r="K174" i="6" s="1"/>
  <c r="J169" i="6"/>
  <c r="K169" i="6" s="1"/>
  <c r="J163" i="6"/>
  <c r="K163" i="6" s="1"/>
  <c r="J158" i="6"/>
  <c r="K158" i="6" s="1"/>
  <c r="J153" i="6"/>
  <c r="K153" i="6" s="1"/>
  <c r="J147" i="6"/>
  <c r="K147" i="6" s="1"/>
  <c r="J142" i="6"/>
  <c r="K142" i="6" s="1"/>
  <c r="J138" i="6"/>
  <c r="K138" i="6" s="1"/>
  <c r="J133" i="6"/>
  <c r="K133" i="6" s="1"/>
  <c r="J125" i="6"/>
  <c r="K125" i="6" s="1"/>
  <c r="J121" i="6"/>
  <c r="K121" i="6" s="1"/>
  <c r="J113" i="6"/>
  <c r="K113" i="6" s="1"/>
  <c r="J108" i="6"/>
  <c r="K108" i="6" s="1"/>
  <c r="J104" i="6"/>
  <c r="K104" i="6" s="1"/>
  <c r="J100" i="6"/>
  <c r="K100" i="6" s="1"/>
  <c r="J95" i="6"/>
  <c r="K95" i="6" s="1"/>
  <c r="J91" i="6"/>
  <c r="K91" i="6" s="1"/>
  <c r="J86" i="6"/>
  <c r="K86" i="6" s="1"/>
  <c r="J80" i="6"/>
  <c r="K80" i="6" s="1"/>
  <c r="J75" i="6"/>
  <c r="K75" i="6" s="1"/>
  <c r="J71" i="6"/>
  <c r="K71" i="6" s="1"/>
  <c r="J65" i="6"/>
  <c r="K65" i="6" s="1"/>
  <c r="J57" i="6"/>
  <c r="K57" i="6" s="1"/>
  <c r="J51" i="6"/>
  <c r="K51" i="6" s="1"/>
  <c r="J46" i="6"/>
  <c r="K46" i="6" s="1"/>
  <c r="J37" i="6"/>
  <c r="K37" i="6" s="1"/>
  <c r="J29" i="6"/>
  <c r="M29" i="6" s="1"/>
  <c r="J2263" i="6"/>
  <c r="K2263" i="6" s="1"/>
  <c r="J2220" i="6"/>
  <c r="K2220" i="6" s="1"/>
  <c r="J2180" i="6"/>
  <c r="K2180" i="6" s="1"/>
  <c r="J2147" i="6"/>
  <c r="K2147" i="6" s="1"/>
  <c r="J2107" i="6"/>
  <c r="K2107" i="6" s="1"/>
  <c r="J2034" i="6"/>
  <c r="K2034" i="6" s="1"/>
  <c r="J1991" i="6"/>
  <c r="K1991" i="6" s="1"/>
  <c r="J1942" i="6"/>
  <c r="K1942" i="6" s="1"/>
  <c r="J1898" i="6"/>
  <c r="K1898" i="6" s="1"/>
  <c r="J1880" i="6"/>
  <c r="K1880" i="6" s="1"/>
  <c r="J1861" i="6"/>
  <c r="K1861" i="6" s="1"/>
  <c r="J1842" i="6"/>
  <c r="K1842" i="6" s="1"/>
  <c r="J1825" i="6"/>
  <c r="K1825" i="6" s="1"/>
  <c r="J1806" i="6"/>
  <c r="K1806" i="6" s="1"/>
  <c r="J1789" i="6"/>
  <c r="K1789" i="6" s="1"/>
  <c r="J1771" i="6"/>
  <c r="K1771" i="6" s="1"/>
  <c r="J1756" i="6"/>
  <c r="K1756" i="6" s="1"/>
  <c r="J1742" i="6"/>
  <c r="K1742" i="6" s="1"/>
  <c r="J1730" i="6"/>
  <c r="K1730" i="6" s="1"/>
  <c r="J1719" i="6"/>
  <c r="K1719" i="6" s="1"/>
  <c r="J1694" i="6"/>
  <c r="K1694" i="6" s="1"/>
  <c r="J1681" i="6"/>
  <c r="K1681" i="6" s="1"/>
  <c r="J1667" i="6"/>
  <c r="K1667" i="6" s="1"/>
  <c r="J1653" i="6"/>
  <c r="K1653" i="6" s="1"/>
  <c r="J1639" i="6"/>
  <c r="K1639" i="6" s="1"/>
  <c r="J1624" i="6"/>
  <c r="K1624" i="6" s="1"/>
  <c r="J1611" i="6"/>
  <c r="K1611" i="6" s="1"/>
  <c r="J1596" i="6"/>
  <c r="K1596" i="6" s="1"/>
  <c r="J1581" i="6"/>
  <c r="K1581" i="6" s="1"/>
  <c r="J1568" i="6"/>
  <c r="K1568" i="6" s="1"/>
  <c r="J1553" i="6"/>
  <c r="K1553" i="6" s="1"/>
  <c r="J1539" i="6"/>
  <c r="K1539" i="6" s="1"/>
  <c r="J1525" i="6"/>
  <c r="K1525" i="6" s="1"/>
  <c r="J1511" i="6"/>
  <c r="K1511" i="6" s="1"/>
  <c r="J1496" i="6"/>
  <c r="K1496" i="6" s="1"/>
  <c r="J1483" i="6"/>
  <c r="K1483" i="6" s="1"/>
  <c r="J1468" i="6"/>
  <c r="K1468" i="6" s="1"/>
  <c r="J1453" i="6"/>
  <c r="K1453" i="6" s="1"/>
  <c r="J1440" i="6"/>
  <c r="K1440" i="6" s="1"/>
  <c r="J1425" i="6"/>
  <c r="K1425" i="6" s="1"/>
  <c r="J1411" i="6"/>
  <c r="K1411" i="6" s="1"/>
  <c r="J1399" i="6"/>
  <c r="K1399" i="6" s="1"/>
  <c r="J1389" i="6"/>
  <c r="K1389" i="6" s="1"/>
  <c r="J1379" i="6"/>
  <c r="K1379" i="6" s="1"/>
  <c r="J1371" i="6"/>
  <c r="K1371" i="6" s="1"/>
  <c r="J1361" i="6"/>
  <c r="K1361" i="6" s="1"/>
  <c r="J1351" i="6"/>
  <c r="K1351" i="6" s="1"/>
  <c r="J1341" i="6"/>
  <c r="K1341" i="6" s="1"/>
  <c r="J1333" i="6"/>
  <c r="K1333" i="6" s="1"/>
  <c r="J1324" i="6"/>
  <c r="K1324" i="6" s="1"/>
  <c r="J1314" i="6"/>
  <c r="K1314" i="6" s="1"/>
  <c r="J1309" i="6"/>
  <c r="K1309" i="6" s="1"/>
  <c r="J1305" i="6"/>
  <c r="K1305" i="6" s="1"/>
  <c r="J1300" i="6"/>
  <c r="K1300" i="6" s="1"/>
  <c r="J1289" i="6"/>
  <c r="K1289" i="6" s="1"/>
  <c r="J1284" i="6"/>
  <c r="K1284" i="6" s="1"/>
  <c r="J1278" i="6"/>
  <c r="K1278" i="6" s="1"/>
  <c r="J1269" i="6"/>
  <c r="K1269" i="6" s="1"/>
  <c r="J1264" i="6"/>
  <c r="K1264" i="6" s="1"/>
  <c r="J1259" i="6"/>
  <c r="K1259" i="6" s="1"/>
  <c r="J1245" i="6"/>
  <c r="K1245" i="6" s="1"/>
  <c r="J1235" i="6"/>
  <c r="K1235" i="6" s="1"/>
  <c r="J1230" i="6"/>
  <c r="K1230" i="6" s="1"/>
  <c r="J1225" i="6"/>
  <c r="K1225" i="6" s="1"/>
  <c r="J1210" i="6"/>
  <c r="K1210" i="6" s="1"/>
  <c r="J1204" i="6"/>
  <c r="K1204" i="6" s="1"/>
  <c r="J1186" i="6"/>
  <c r="K1186" i="6" s="1"/>
  <c r="J1179" i="6"/>
  <c r="K1179" i="6" s="1"/>
  <c r="J1172" i="6"/>
  <c r="K1172" i="6" s="1"/>
  <c r="J1164" i="6"/>
  <c r="K1164" i="6" s="1"/>
  <c r="J1158" i="6"/>
  <c r="K1158" i="6" s="1"/>
  <c r="J1151" i="6"/>
  <c r="K1151" i="6" s="1"/>
  <c r="J1143" i="6"/>
  <c r="K1143" i="6" s="1"/>
  <c r="J1136" i="6"/>
  <c r="K1136" i="6" s="1"/>
  <c r="J1130" i="6"/>
  <c r="K1130" i="6" s="1"/>
  <c r="J1122" i="6"/>
  <c r="K1122" i="6" s="1"/>
  <c r="J1115" i="6"/>
  <c r="K1115" i="6" s="1"/>
  <c r="J1108" i="6"/>
  <c r="K1108" i="6" s="1"/>
  <c r="J1100" i="6"/>
  <c r="K1100" i="6" s="1"/>
  <c r="J1094" i="6"/>
  <c r="K1094" i="6" s="1"/>
  <c r="J1087" i="6"/>
  <c r="K1087" i="6" s="1"/>
  <c r="J1079" i="6"/>
  <c r="K1079" i="6" s="1"/>
  <c r="J1072" i="6"/>
  <c r="K1072" i="6" s="1"/>
  <c r="J1066" i="6"/>
  <c r="K1066" i="6" s="1"/>
  <c r="J1058" i="6"/>
  <c r="K1058" i="6" s="1"/>
  <c r="J1051" i="6"/>
  <c r="K1051" i="6" s="1"/>
  <c r="J1044" i="6"/>
  <c r="K1044" i="6" s="1"/>
  <c r="J1036" i="6"/>
  <c r="K1036" i="6" s="1"/>
  <c r="J1030" i="6"/>
  <c r="K1030" i="6" s="1"/>
  <c r="J1023" i="6"/>
  <c r="K1023" i="6" s="1"/>
  <c r="J1015" i="6"/>
  <c r="K1015" i="6" s="1"/>
  <c r="J1008" i="6"/>
  <c r="K1008" i="6" s="1"/>
  <c r="J1002" i="6"/>
  <c r="K1002" i="6" s="1"/>
  <c r="J994" i="6"/>
  <c r="K994" i="6" s="1"/>
  <c r="J987" i="6"/>
  <c r="K987" i="6" s="1"/>
  <c r="J980" i="6"/>
  <c r="K980" i="6" s="1"/>
  <c r="J972" i="6"/>
  <c r="K972" i="6" s="1"/>
  <c r="J966" i="6"/>
  <c r="K966" i="6" s="1"/>
  <c r="J959" i="6"/>
  <c r="K959" i="6" s="1"/>
  <c r="J951" i="6"/>
  <c r="K951" i="6" s="1"/>
  <c r="J944" i="6"/>
  <c r="K944" i="6" s="1"/>
  <c r="J938" i="6"/>
  <c r="K938" i="6" s="1"/>
  <c r="J930" i="6"/>
  <c r="K930" i="6" s="1"/>
  <c r="J923" i="6"/>
  <c r="K923" i="6" s="1"/>
  <c r="J916" i="6"/>
  <c r="K916" i="6" s="1"/>
  <c r="J908" i="6"/>
  <c r="K908" i="6" s="1"/>
  <c r="J902" i="6"/>
  <c r="K902" i="6" s="1"/>
  <c r="J895" i="6"/>
  <c r="K895" i="6" s="1"/>
  <c r="J887" i="6"/>
  <c r="K887" i="6" s="1"/>
  <c r="J880" i="6"/>
  <c r="K880" i="6" s="1"/>
  <c r="J874" i="6"/>
  <c r="K874" i="6" s="1"/>
  <c r="J866" i="6"/>
  <c r="K866" i="6" s="1"/>
  <c r="J859" i="6"/>
  <c r="K859" i="6" s="1"/>
  <c r="J852" i="6"/>
  <c r="K852" i="6" s="1"/>
  <c r="J844" i="6"/>
  <c r="K844" i="6" s="1"/>
  <c r="J838" i="6"/>
  <c r="K838" i="6" s="1"/>
  <c r="J831" i="6"/>
  <c r="K831" i="6" s="1"/>
  <c r="J823" i="6"/>
  <c r="K823" i="6" s="1"/>
  <c r="J816" i="6"/>
  <c r="K816" i="6" s="1"/>
  <c r="J810" i="6"/>
  <c r="K810" i="6" s="1"/>
  <c r="J802" i="6"/>
  <c r="K802" i="6" s="1"/>
  <c r="J795" i="6"/>
  <c r="K795" i="6" s="1"/>
  <c r="J788" i="6"/>
  <c r="K788" i="6" s="1"/>
  <c r="J780" i="6"/>
  <c r="K780" i="6" s="1"/>
  <c r="J774" i="6"/>
  <c r="K774" i="6" s="1"/>
  <c r="J767" i="6"/>
  <c r="K767" i="6" s="1"/>
  <c r="J759" i="6"/>
  <c r="K759" i="6" s="1"/>
  <c r="J752" i="6"/>
  <c r="K752" i="6" s="1"/>
  <c r="J746" i="6"/>
  <c r="K746" i="6" s="1"/>
  <c r="J738" i="6"/>
  <c r="K738" i="6" s="1"/>
  <c r="J731" i="6"/>
  <c r="K731" i="6" s="1"/>
  <c r="J724" i="6"/>
  <c r="K724" i="6" s="1"/>
  <c r="J716" i="6"/>
  <c r="K716" i="6" s="1"/>
  <c r="J710" i="6"/>
  <c r="K710" i="6" s="1"/>
  <c r="J703" i="6"/>
  <c r="K703" i="6" s="1"/>
  <c r="J695" i="6"/>
  <c r="K695" i="6" s="1"/>
  <c r="J688" i="6"/>
  <c r="K688" i="6" s="1"/>
  <c r="J682" i="6"/>
  <c r="K682" i="6" s="1"/>
  <c r="J674" i="6"/>
  <c r="K674" i="6" s="1"/>
  <c r="J667" i="6"/>
  <c r="K667" i="6" s="1"/>
  <c r="J660" i="6"/>
  <c r="K660" i="6" s="1"/>
  <c r="J652" i="6"/>
  <c r="K652" i="6" s="1"/>
  <c r="J646" i="6"/>
  <c r="K646" i="6" s="1"/>
  <c r="J639" i="6"/>
  <c r="K639" i="6" s="1"/>
  <c r="J631" i="6"/>
  <c r="K631" i="6" s="1"/>
  <c r="J624" i="6"/>
  <c r="K624" i="6" s="1"/>
  <c r="J618" i="6"/>
  <c r="K618" i="6" s="1"/>
  <c r="J610" i="6"/>
  <c r="K610" i="6" s="1"/>
  <c r="J603" i="6"/>
  <c r="K603" i="6" s="1"/>
  <c r="J596" i="6"/>
  <c r="K596" i="6" s="1"/>
  <c r="J588" i="6"/>
  <c r="K588" i="6" s="1"/>
  <c r="J582" i="6"/>
  <c r="K582" i="6" s="1"/>
  <c r="J575" i="6"/>
  <c r="K575" i="6" s="1"/>
  <c r="J567" i="6"/>
  <c r="K567" i="6" s="1"/>
  <c r="J560" i="6"/>
  <c r="K560" i="6" s="1"/>
  <c r="J554" i="6"/>
  <c r="K554" i="6" s="1"/>
  <c r="J546" i="6"/>
  <c r="K546" i="6" s="1"/>
  <c r="J539" i="6"/>
  <c r="K539" i="6" s="1"/>
  <c r="J532" i="6"/>
  <c r="K532" i="6" s="1"/>
  <c r="L6" i="6"/>
  <c r="K6" i="6"/>
  <c r="M32" i="6"/>
  <c r="L32" i="6"/>
  <c r="O32" i="6" s="1"/>
  <c r="L28" i="6"/>
  <c r="M28" i="6"/>
  <c r="J1739" i="6"/>
  <c r="K1739" i="6" s="1"/>
  <c r="J1767" i="6"/>
  <c r="K1767" i="6" s="1"/>
  <c r="J1801" i="6"/>
  <c r="K1801" i="6" s="1"/>
  <c r="J1839" i="6"/>
  <c r="K1839" i="6" s="1"/>
  <c r="J1874" i="6"/>
  <c r="K1874" i="6" s="1"/>
  <c r="J1929" i="6"/>
  <c r="K1929" i="6" s="1"/>
  <c r="J2025" i="6"/>
  <c r="K2025" i="6" s="1"/>
  <c r="J2136" i="6"/>
  <c r="K2136" i="6" s="1"/>
  <c r="J2211" i="6"/>
  <c r="K2211" i="6" s="1"/>
  <c r="L21" i="9"/>
  <c r="N21" i="9" s="1"/>
  <c r="K11" i="6"/>
  <c r="M11" i="6" s="1"/>
  <c r="K13" i="6"/>
  <c r="M13" i="6" s="1"/>
  <c r="J2260" i="6"/>
  <c r="K2260" i="6" s="1"/>
  <c r="K32" i="6"/>
  <c r="J2272" i="6"/>
  <c r="K2272" i="6" s="1"/>
  <c r="J2266" i="6"/>
  <c r="K2266" i="6" s="1"/>
  <c r="J2262" i="6"/>
  <c r="K2262" i="6" s="1"/>
  <c r="J2258" i="6"/>
  <c r="K2258" i="6" s="1"/>
  <c r="J2254" i="6"/>
  <c r="K2254" i="6" s="1"/>
  <c r="J2250" i="6"/>
  <c r="K2250" i="6" s="1"/>
  <c r="J2246" i="6"/>
  <c r="K2246" i="6" s="1"/>
  <c r="J2242" i="6"/>
  <c r="K2242" i="6" s="1"/>
  <c r="J2238" i="6"/>
  <c r="K2238" i="6" s="1"/>
  <c r="J2234" i="6"/>
  <c r="K2234" i="6" s="1"/>
  <c r="J2230" i="6"/>
  <c r="K2230" i="6" s="1"/>
  <c r="J2226" i="6"/>
  <c r="K2226" i="6" s="1"/>
  <c r="J2222" i="6"/>
  <c r="K2222" i="6" s="1"/>
  <c r="J2218" i="6"/>
  <c r="K2218" i="6" s="1"/>
  <c r="J2214" i="6"/>
  <c r="K2214" i="6" s="1"/>
  <c r="J2210" i="6"/>
  <c r="K2210" i="6" s="1"/>
  <c r="J2206" i="6"/>
  <c r="K2206" i="6" s="1"/>
  <c r="J2202" i="6"/>
  <c r="K2202" i="6" s="1"/>
  <c r="J2198" i="6"/>
  <c r="K2198" i="6" s="1"/>
  <c r="J2194" i="6"/>
  <c r="K2194" i="6" s="1"/>
  <c r="J2190" i="6"/>
  <c r="K2190" i="6" s="1"/>
  <c r="J2186" i="6"/>
  <c r="K2186" i="6" s="1"/>
  <c r="J2182" i="6"/>
  <c r="K2182" i="6" s="1"/>
  <c r="J2178" i="6"/>
  <c r="K2178" i="6" s="1"/>
  <c r="J2174" i="6"/>
  <c r="K2174" i="6" s="1"/>
  <c r="J2170" i="6"/>
  <c r="K2170" i="6" s="1"/>
  <c r="J2166" i="6"/>
  <c r="K2166" i="6" s="1"/>
  <c r="J2162" i="6"/>
  <c r="K2162" i="6" s="1"/>
  <c r="J2158" i="6"/>
  <c r="K2158" i="6" s="1"/>
  <c r="J2154" i="6"/>
  <c r="K2154" i="6" s="1"/>
  <c r="J2150" i="6"/>
  <c r="K2150" i="6" s="1"/>
  <c r="J2146" i="6"/>
  <c r="K2146" i="6" s="1"/>
  <c r="J2142" i="6"/>
  <c r="K2142" i="6" s="1"/>
  <c r="J2138" i="6"/>
  <c r="K2138" i="6" s="1"/>
  <c r="J2134" i="6"/>
  <c r="K2134" i="6" s="1"/>
  <c r="J2130" i="6"/>
  <c r="K2130" i="6" s="1"/>
  <c r="J2126" i="6"/>
  <c r="K2126" i="6" s="1"/>
  <c r="J2122" i="6"/>
  <c r="K2122" i="6" s="1"/>
  <c r="J2118" i="6"/>
  <c r="K2118" i="6" s="1"/>
  <c r="J2114" i="6"/>
  <c r="K2114" i="6" s="1"/>
  <c r="J2110" i="6"/>
  <c r="K2110" i="6" s="1"/>
  <c r="J2106" i="6"/>
  <c r="K2106" i="6" s="1"/>
  <c r="J2099" i="6"/>
  <c r="K2099" i="6" s="1"/>
  <c r="J2091" i="6"/>
  <c r="K2091" i="6" s="1"/>
  <c r="J2083" i="6"/>
  <c r="K2083" i="6" s="1"/>
  <c r="J2075" i="6"/>
  <c r="K2075" i="6" s="1"/>
  <c r="J2067" i="6"/>
  <c r="K2067" i="6" s="1"/>
  <c r="J2059" i="6"/>
  <c r="K2059" i="6" s="1"/>
  <c r="J2051" i="6"/>
  <c r="K2051" i="6" s="1"/>
  <c r="J2043" i="6"/>
  <c r="K2043" i="6" s="1"/>
  <c r="J2038" i="6"/>
  <c r="K2038" i="6" s="1"/>
  <c r="J2033" i="6"/>
  <c r="K2033" i="6" s="1"/>
  <c r="J2029" i="6"/>
  <c r="K2029" i="6" s="1"/>
  <c r="J2023" i="6"/>
  <c r="K2023" i="6" s="1"/>
  <c r="J2019" i="6"/>
  <c r="K2019" i="6" s="1"/>
  <c r="J2010" i="6"/>
  <c r="K2010" i="6" s="1"/>
  <c r="J2006" i="6"/>
  <c r="K2006" i="6" s="1"/>
  <c r="J2001" i="6"/>
  <c r="K2001" i="6" s="1"/>
  <c r="J1997" i="6"/>
  <c r="K1997" i="6" s="1"/>
  <c r="J1993" i="6"/>
  <c r="K1993" i="6" s="1"/>
  <c r="J1989" i="6"/>
  <c r="K1989" i="6" s="1"/>
  <c r="J1984" i="6"/>
  <c r="K1984" i="6" s="1"/>
  <c r="J1977" i="6"/>
  <c r="K1977" i="6" s="1"/>
  <c r="J1973" i="6"/>
  <c r="K1973" i="6" s="1"/>
  <c r="J1967" i="6"/>
  <c r="K1967" i="6" s="1"/>
  <c r="J1963" i="6"/>
  <c r="K1963" i="6" s="1"/>
  <c r="J1954" i="6"/>
  <c r="K1954" i="6" s="1"/>
  <c r="J1950" i="6"/>
  <c r="K1950" i="6" s="1"/>
  <c r="J1945" i="6"/>
  <c r="K1945" i="6" s="1"/>
  <c r="J1941" i="6"/>
  <c r="K1941" i="6" s="1"/>
  <c r="J1935" i="6"/>
  <c r="K1935" i="6" s="1"/>
  <c r="J1931" i="6"/>
  <c r="K1931" i="6" s="1"/>
  <c r="J1922" i="6"/>
  <c r="K1922" i="6" s="1"/>
  <c r="J1919" i="6"/>
  <c r="K1919" i="6" s="1"/>
  <c r="J1916" i="6"/>
  <c r="K1916" i="6" s="1"/>
  <c r="J1909" i="6"/>
  <c r="K1909" i="6" s="1"/>
  <c r="J1906" i="6"/>
  <c r="K1906" i="6" s="1"/>
  <c r="J1903" i="6"/>
  <c r="K1903" i="6" s="1"/>
  <c r="J1900" i="6"/>
  <c r="K1900" i="6" s="1"/>
  <c r="J1893" i="6"/>
  <c r="K1893" i="6" s="1"/>
  <c r="J2270" i="6"/>
  <c r="K2270" i="6" s="1"/>
  <c r="J2265" i="6"/>
  <c r="K2265" i="6" s="1"/>
  <c r="J2261" i="6"/>
  <c r="K2261" i="6" s="1"/>
  <c r="J2257" i="6"/>
  <c r="K2257" i="6" s="1"/>
  <c r="J2253" i="6"/>
  <c r="K2253" i="6" s="1"/>
  <c r="J2249" i="6"/>
  <c r="K2249" i="6" s="1"/>
  <c r="J2245" i="6"/>
  <c r="K2245" i="6" s="1"/>
  <c r="J2241" i="6"/>
  <c r="K2241" i="6" s="1"/>
  <c r="J2237" i="6"/>
  <c r="K2237" i="6" s="1"/>
  <c r="J2233" i="6"/>
  <c r="K2233" i="6" s="1"/>
  <c r="J2229" i="6"/>
  <c r="K2229" i="6" s="1"/>
  <c r="J2225" i="6"/>
  <c r="K2225" i="6" s="1"/>
  <c r="J2221" i="6"/>
  <c r="K2221" i="6" s="1"/>
  <c r="J2217" i="6"/>
  <c r="K2217" i="6" s="1"/>
  <c r="J2213" i="6"/>
  <c r="K2213" i="6" s="1"/>
  <c r="J2209" i="6"/>
  <c r="K2209" i="6" s="1"/>
  <c r="J2205" i="6"/>
  <c r="K2205" i="6" s="1"/>
  <c r="J2201" i="6"/>
  <c r="K2201" i="6" s="1"/>
  <c r="J2197" i="6"/>
  <c r="K2197" i="6" s="1"/>
  <c r="J2193" i="6"/>
  <c r="K2193" i="6" s="1"/>
  <c r="J2189" i="6"/>
  <c r="K2189" i="6" s="1"/>
  <c r="J2185" i="6"/>
  <c r="K2185" i="6" s="1"/>
  <c r="J2181" i="6"/>
  <c r="K2181" i="6" s="1"/>
  <c r="J2177" i="6"/>
  <c r="K2177" i="6" s="1"/>
  <c r="J2173" i="6"/>
  <c r="K2173" i="6" s="1"/>
  <c r="J2169" i="6"/>
  <c r="K2169" i="6" s="1"/>
  <c r="J2165" i="6"/>
  <c r="K2165" i="6" s="1"/>
  <c r="J2161" i="6"/>
  <c r="K2161" i="6" s="1"/>
  <c r="J2157" i="6"/>
  <c r="K2157" i="6" s="1"/>
  <c r="J2153" i="6"/>
  <c r="K2153" i="6" s="1"/>
  <c r="J2149" i="6"/>
  <c r="K2149" i="6" s="1"/>
  <c r="J2145" i="6"/>
  <c r="K2145" i="6" s="1"/>
  <c r="J2141" i="6"/>
  <c r="K2141" i="6" s="1"/>
  <c r="J2137" i="6"/>
  <c r="K2137" i="6" s="1"/>
  <c r="J2133" i="6"/>
  <c r="K2133" i="6" s="1"/>
  <c r="J2129" i="6"/>
  <c r="K2129" i="6" s="1"/>
  <c r="J2125" i="6"/>
  <c r="K2125" i="6" s="1"/>
  <c r="J2121" i="6"/>
  <c r="K2121" i="6" s="1"/>
  <c r="J2117" i="6"/>
  <c r="K2117" i="6" s="1"/>
  <c r="J2113" i="6"/>
  <c r="K2113" i="6" s="1"/>
  <c r="J2109" i="6"/>
  <c r="K2109" i="6" s="1"/>
  <c r="J2105" i="6"/>
  <c r="K2105" i="6" s="1"/>
  <c r="J2097" i="6"/>
  <c r="K2097" i="6" s="1"/>
  <c r="J2089" i="6"/>
  <c r="K2089" i="6" s="1"/>
  <c r="J2081" i="6"/>
  <c r="K2081" i="6" s="1"/>
  <c r="J2073" i="6"/>
  <c r="K2073" i="6" s="1"/>
  <c r="J2065" i="6"/>
  <c r="K2065" i="6" s="1"/>
  <c r="J2057" i="6"/>
  <c r="K2057" i="6" s="1"/>
  <c r="J2049" i="6"/>
  <c r="K2049" i="6" s="1"/>
  <c r="J2041" i="6"/>
  <c r="K2041" i="6" s="1"/>
  <c r="J2037" i="6"/>
  <c r="K2037" i="6" s="1"/>
  <c r="J2031" i="6"/>
  <c r="K2031" i="6" s="1"/>
  <c r="J2027" i="6"/>
  <c r="K2027" i="6" s="1"/>
  <c r="J2018" i="6"/>
  <c r="K2018" i="6" s="1"/>
  <c r="J2014" i="6"/>
  <c r="K2014" i="6" s="1"/>
  <c r="J2009" i="6"/>
  <c r="K2009" i="6" s="1"/>
  <c r="J2005" i="6"/>
  <c r="K2005" i="6" s="1"/>
  <c r="J2000" i="6"/>
  <c r="K2000" i="6" s="1"/>
  <c r="J1996" i="6"/>
  <c r="K1996" i="6" s="1"/>
  <c r="J1992" i="6"/>
  <c r="K1992" i="6" s="1"/>
  <c r="J1988" i="6"/>
  <c r="K1988" i="6" s="1"/>
  <c r="J1982" i="6"/>
  <c r="K1982" i="6" s="1"/>
  <c r="J1975" i="6"/>
  <c r="K1975" i="6" s="1"/>
  <c r="J1971" i="6"/>
  <c r="K1971" i="6" s="1"/>
  <c r="J1962" i="6"/>
  <c r="K1962" i="6" s="1"/>
  <c r="J1958" i="6"/>
  <c r="K1958" i="6" s="1"/>
  <c r="J1953" i="6"/>
  <c r="K1953" i="6" s="1"/>
  <c r="J1949" i="6"/>
  <c r="K1949" i="6" s="1"/>
  <c r="J1943" i="6"/>
  <c r="K1943" i="6" s="1"/>
  <c r="J1939" i="6"/>
  <c r="K1939" i="6" s="1"/>
  <c r="J1930" i="6"/>
  <c r="K1930" i="6" s="1"/>
  <c r="J1926" i="6"/>
  <c r="K1926" i="6" s="1"/>
  <c r="J1921" i="6"/>
  <c r="K1921" i="6" s="1"/>
  <c r="J1918" i="6"/>
  <c r="K1918" i="6" s="1"/>
  <c r="J1915" i="6"/>
  <c r="K1915" i="6" s="1"/>
  <c r="J1912" i="6"/>
  <c r="K1912" i="6" s="1"/>
  <c r="J1905" i="6"/>
  <c r="K1905" i="6" s="1"/>
  <c r="J1902" i="6"/>
  <c r="K1902" i="6" s="1"/>
  <c r="J1899" i="6"/>
  <c r="K1899" i="6" s="1"/>
  <c r="J1896" i="6"/>
  <c r="K1896" i="6" s="1"/>
  <c r="O28" i="6"/>
  <c r="Q28" i="6"/>
  <c r="K9" i="6"/>
  <c r="M9" i="6" s="1"/>
  <c r="L4" i="6"/>
  <c r="M27" i="6"/>
  <c r="K28" i="6"/>
  <c r="L29" i="6"/>
  <c r="K30" i="6"/>
  <c r="S30" i="6"/>
  <c r="L27" i="6"/>
  <c r="Q27" i="6" s="1"/>
  <c r="M31" i="6"/>
  <c r="M30" i="6"/>
  <c r="J2273" i="6"/>
  <c r="K2273" i="6" s="1"/>
  <c r="J2271" i="6"/>
  <c r="K2271" i="6" s="1"/>
  <c r="J2269" i="6"/>
  <c r="K2269" i="6" s="1"/>
  <c r="J2104" i="6"/>
  <c r="K2104" i="6" s="1"/>
  <c r="J2102" i="6"/>
  <c r="K2102" i="6" s="1"/>
  <c r="J2100" i="6"/>
  <c r="K2100" i="6" s="1"/>
  <c r="J2098" i="6"/>
  <c r="K2098" i="6" s="1"/>
  <c r="J2096" i="6"/>
  <c r="K2096" i="6" s="1"/>
  <c r="J2094" i="6"/>
  <c r="K2094" i="6" s="1"/>
  <c r="J2092" i="6"/>
  <c r="K2092" i="6" s="1"/>
  <c r="J2090" i="6"/>
  <c r="K2090" i="6" s="1"/>
  <c r="J2088" i="6"/>
  <c r="K2088" i="6" s="1"/>
  <c r="J2086" i="6"/>
  <c r="K2086" i="6" s="1"/>
  <c r="J2084" i="6"/>
  <c r="K2084" i="6" s="1"/>
  <c r="J2082" i="6"/>
  <c r="K2082" i="6" s="1"/>
  <c r="J2080" i="6"/>
  <c r="K2080" i="6" s="1"/>
  <c r="J2078" i="6"/>
  <c r="K2078" i="6" s="1"/>
  <c r="J2076" i="6"/>
  <c r="K2076" i="6" s="1"/>
  <c r="J2074" i="6"/>
  <c r="K2074" i="6" s="1"/>
  <c r="J2072" i="6"/>
  <c r="K2072" i="6" s="1"/>
  <c r="J2070" i="6"/>
  <c r="K2070" i="6" s="1"/>
  <c r="J2068" i="6"/>
  <c r="K2068" i="6" s="1"/>
  <c r="J2066" i="6"/>
  <c r="K2066" i="6" s="1"/>
  <c r="J2064" i="6"/>
  <c r="K2064" i="6" s="1"/>
  <c r="J2062" i="6"/>
  <c r="K2062" i="6" s="1"/>
  <c r="J2060" i="6"/>
  <c r="K2060" i="6" s="1"/>
  <c r="J2058" i="6"/>
  <c r="K2058" i="6" s="1"/>
  <c r="J2056" i="6"/>
  <c r="K2056" i="6" s="1"/>
  <c r="J2054" i="6"/>
  <c r="K2054" i="6" s="1"/>
  <c r="J2052" i="6"/>
  <c r="K2052" i="6" s="1"/>
  <c r="J2050" i="6"/>
  <c r="K2050" i="6" s="1"/>
  <c r="J2048" i="6"/>
  <c r="K2048" i="6" s="1"/>
  <c r="J2046" i="6"/>
  <c r="K2046" i="6" s="1"/>
  <c r="J2044" i="6"/>
  <c r="K2044" i="6" s="1"/>
  <c r="J2042" i="6"/>
  <c r="K2042" i="6" s="1"/>
  <c r="J2040" i="6"/>
  <c r="K2040" i="6" s="1"/>
  <c r="J2036" i="6"/>
  <c r="K2036" i="6" s="1"/>
  <c r="J2032" i="6"/>
  <c r="K2032" i="6" s="1"/>
  <c r="J2028" i="6"/>
  <c r="K2028" i="6" s="1"/>
  <c r="J2024" i="6"/>
  <c r="K2024" i="6" s="1"/>
  <c r="J2020" i="6"/>
  <c r="K2020" i="6" s="1"/>
  <c r="J2016" i="6"/>
  <c r="K2016" i="6" s="1"/>
  <c r="J2012" i="6"/>
  <c r="K2012" i="6" s="1"/>
  <c r="J2008" i="6"/>
  <c r="K2008" i="6" s="1"/>
  <c r="J2004" i="6"/>
  <c r="K2004" i="6" s="1"/>
  <c r="J1985" i="6"/>
  <c r="K1985" i="6" s="1"/>
  <c r="J1983" i="6"/>
  <c r="K1983" i="6" s="1"/>
  <c r="J1981" i="6"/>
  <c r="K1981" i="6" s="1"/>
  <c r="J1979" i="6"/>
  <c r="K1979" i="6" s="1"/>
  <c r="J1976" i="6"/>
  <c r="K1976" i="6" s="1"/>
  <c r="J1972" i="6"/>
  <c r="K1972" i="6" s="1"/>
  <c r="J1968" i="6"/>
  <c r="K1968" i="6" s="1"/>
  <c r="J1964" i="6"/>
  <c r="K1964" i="6" s="1"/>
  <c r="J1960" i="6"/>
  <c r="K1960" i="6" s="1"/>
  <c r="J1956" i="6"/>
  <c r="K1956" i="6" s="1"/>
  <c r="J1952" i="6"/>
  <c r="K1952" i="6" s="1"/>
  <c r="J1948" i="6"/>
  <c r="K1948" i="6" s="1"/>
  <c r="J1944" i="6"/>
  <c r="K1944" i="6" s="1"/>
  <c r="J1940" i="6"/>
  <c r="K1940" i="6" s="1"/>
  <c r="J1936" i="6"/>
  <c r="K1936" i="6" s="1"/>
  <c r="J1932" i="6"/>
  <c r="K1932" i="6" s="1"/>
  <c r="J1928" i="6"/>
  <c r="K1928" i="6" s="1"/>
  <c r="J1924" i="6"/>
  <c r="K1924" i="6" s="1"/>
  <c r="M12" i="6"/>
  <c r="M4" i="6"/>
  <c r="M17" i="6"/>
  <c r="L12" i="6"/>
  <c r="M7" i="6"/>
  <c r="L10" i="6"/>
  <c r="N27" i="6"/>
  <c r="S28" i="6"/>
  <c r="N28" i="6"/>
  <c r="O29" i="6"/>
  <c r="K5" i="6"/>
  <c r="K10" i="6"/>
  <c r="M19" i="6"/>
  <c r="K29" i="6"/>
  <c r="O30" i="6"/>
  <c r="L31" i="6"/>
  <c r="K927" i="6"/>
  <c r="M6" i="6"/>
  <c r="L17" i="6"/>
  <c r="Q32" i="6"/>
  <c r="K470" i="6"/>
  <c r="K530" i="6"/>
  <c r="K594" i="6"/>
  <c r="K735" i="6"/>
  <c r="K350" i="6"/>
  <c r="K799" i="6"/>
  <c r="N32" i="6" l="1"/>
  <c r="R30" i="6"/>
  <c r="S32" i="6"/>
  <c r="M21" i="9"/>
  <c r="O21" i="9" s="1"/>
  <c r="L15" i="6"/>
  <c r="K15" i="6"/>
  <c r="M15" i="6" s="1"/>
  <c r="S29" i="6"/>
  <c r="N29" i="6"/>
  <c r="O27" i="6"/>
  <c r="S27" i="6"/>
  <c r="Q29" i="6"/>
  <c r="T28" i="6"/>
  <c r="R28" i="6"/>
  <c r="O31" i="6"/>
  <c r="S31" i="6"/>
  <c r="Q31" i="6"/>
  <c r="N31" i="6"/>
  <c r="M5" i="6"/>
  <c r="T27" i="6"/>
  <c r="R27" i="6"/>
  <c r="R32" i="6"/>
  <c r="T32" i="6"/>
  <c r="M10" i="6"/>
  <c r="R29" i="6" l="1"/>
  <c r="T29" i="6"/>
  <c r="T31" i="6"/>
  <c r="R31" i="6"/>
  <c r="U8" i="5" l="1"/>
  <c r="W8" i="5" s="1"/>
  <c r="V8" i="5"/>
  <c r="V16" i="5"/>
  <c r="W16" i="5"/>
  <c r="AV2274" i="5"/>
  <c r="AV2275" i="5" s="1"/>
  <c r="T1336" i="5" s="1"/>
  <c r="U1336" i="5" s="1"/>
  <c r="F2273" i="5"/>
  <c r="G2273" i="5" s="1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Q93" i="5"/>
  <c r="P93" i="5"/>
  <c r="O93" i="5"/>
  <c r="F93" i="5"/>
  <c r="Q92" i="5"/>
  <c r="O92" i="5"/>
  <c r="F92" i="5"/>
  <c r="Q91" i="5"/>
  <c r="O91" i="5"/>
  <c r="F91" i="5"/>
  <c r="Q90" i="5"/>
  <c r="O90" i="5"/>
  <c r="F90" i="5"/>
  <c r="Q89" i="5"/>
  <c r="O89" i="5"/>
  <c r="F89" i="5"/>
  <c r="Q88" i="5"/>
  <c r="O88" i="5"/>
  <c r="F88" i="5"/>
  <c r="Q87" i="5"/>
  <c r="O87" i="5"/>
  <c r="F87" i="5"/>
  <c r="Q86" i="5"/>
  <c r="O86" i="5"/>
  <c r="F86" i="5"/>
  <c r="Q85" i="5"/>
  <c r="O85" i="5"/>
  <c r="F85" i="5"/>
  <c r="Q84" i="5"/>
  <c r="O84" i="5"/>
  <c r="F84" i="5"/>
  <c r="Q83" i="5"/>
  <c r="O83" i="5"/>
  <c r="F83" i="5"/>
  <c r="Q82" i="5"/>
  <c r="O82" i="5"/>
  <c r="F82" i="5"/>
  <c r="Q81" i="5"/>
  <c r="O81" i="5"/>
  <c r="F81" i="5"/>
  <c r="Q80" i="5"/>
  <c r="O80" i="5"/>
  <c r="F80" i="5"/>
  <c r="Q79" i="5"/>
  <c r="O79" i="5"/>
  <c r="F79" i="5"/>
  <c r="Q78" i="5"/>
  <c r="O78" i="5"/>
  <c r="F78" i="5"/>
  <c r="Q77" i="5"/>
  <c r="O77" i="5"/>
  <c r="F77" i="5"/>
  <c r="Q76" i="5"/>
  <c r="O76" i="5"/>
  <c r="F76" i="5"/>
  <c r="Q75" i="5"/>
  <c r="O75" i="5"/>
  <c r="F75" i="5"/>
  <c r="Q74" i="5"/>
  <c r="O74" i="5"/>
  <c r="F74" i="5"/>
  <c r="Q73" i="5"/>
  <c r="O73" i="5"/>
  <c r="F73" i="5"/>
  <c r="Q72" i="5"/>
  <c r="O72" i="5"/>
  <c r="F72" i="5"/>
  <c r="Q71" i="5"/>
  <c r="O71" i="5"/>
  <c r="F71" i="5"/>
  <c r="Q70" i="5"/>
  <c r="O70" i="5"/>
  <c r="F70" i="5"/>
  <c r="Q69" i="5"/>
  <c r="O69" i="5"/>
  <c r="F69" i="5"/>
  <c r="Q68" i="5"/>
  <c r="O68" i="5"/>
  <c r="F68" i="5"/>
  <c r="Q67" i="5"/>
  <c r="O67" i="5"/>
  <c r="F67" i="5"/>
  <c r="Q66" i="5"/>
  <c r="O66" i="5"/>
  <c r="F66" i="5"/>
  <c r="Q65" i="5"/>
  <c r="O65" i="5"/>
  <c r="F65" i="5"/>
  <c r="Q64" i="5"/>
  <c r="O64" i="5"/>
  <c r="F64" i="5"/>
  <c r="Q63" i="5"/>
  <c r="O63" i="5"/>
  <c r="F63" i="5"/>
  <c r="Q62" i="5"/>
  <c r="O62" i="5"/>
  <c r="F62" i="5"/>
  <c r="Q61" i="5"/>
  <c r="O61" i="5"/>
  <c r="F61" i="5"/>
  <c r="Q60" i="5"/>
  <c r="O60" i="5"/>
  <c r="F60" i="5"/>
  <c r="Q59" i="5"/>
  <c r="O59" i="5"/>
  <c r="F59" i="5"/>
  <c r="Q58" i="5"/>
  <c r="O58" i="5"/>
  <c r="F58" i="5"/>
  <c r="Q57" i="5"/>
  <c r="O57" i="5"/>
  <c r="F57" i="5"/>
  <c r="Q56" i="5"/>
  <c r="O56" i="5"/>
  <c r="F56" i="5"/>
  <c r="Q55" i="5"/>
  <c r="O55" i="5"/>
  <c r="F55" i="5"/>
  <c r="Q54" i="5"/>
  <c r="O54" i="5"/>
  <c r="F54" i="5"/>
  <c r="Q53" i="5"/>
  <c r="O53" i="5"/>
  <c r="F53" i="5"/>
  <c r="Q52" i="5"/>
  <c r="O52" i="5"/>
  <c r="F52" i="5"/>
  <c r="Q51" i="5"/>
  <c r="O51" i="5"/>
  <c r="F51" i="5"/>
  <c r="Q50" i="5"/>
  <c r="O50" i="5"/>
  <c r="F50" i="5"/>
  <c r="Q49" i="5"/>
  <c r="O49" i="5"/>
  <c r="F49" i="5"/>
  <c r="Q48" i="5"/>
  <c r="O48" i="5"/>
  <c r="F48" i="5"/>
  <c r="Q47" i="5"/>
  <c r="O47" i="5"/>
  <c r="F47" i="5"/>
  <c r="Q46" i="5"/>
  <c r="O46" i="5"/>
  <c r="F46" i="5"/>
  <c r="Q45" i="5"/>
  <c r="O45" i="5"/>
  <c r="F45" i="5"/>
  <c r="Q44" i="5"/>
  <c r="O44" i="5"/>
  <c r="F44" i="5"/>
  <c r="Q43" i="5"/>
  <c r="O43" i="5"/>
  <c r="F43" i="5"/>
  <c r="Q42" i="5"/>
  <c r="O42" i="5"/>
  <c r="F42" i="5"/>
  <c r="Q41" i="5"/>
  <c r="O41" i="5"/>
  <c r="F41" i="5"/>
  <c r="Q40" i="5"/>
  <c r="O40" i="5"/>
  <c r="F40" i="5"/>
  <c r="Q39" i="5"/>
  <c r="O39" i="5"/>
  <c r="F39" i="5"/>
  <c r="Q38" i="5"/>
  <c r="O38" i="5"/>
  <c r="F38" i="5"/>
  <c r="Q37" i="5"/>
  <c r="O37" i="5"/>
  <c r="F37" i="5"/>
  <c r="Q36" i="5"/>
  <c r="O36" i="5"/>
  <c r="F36" i="5"/>
  <c r="Q35" i="5"/>
  <c r="O35" i="5"/>
  <c r="F35" i="5"/>
  <c r="Q34" i="5"/>
  <c r="O34" i="5"/>
  <c r="F34" i="5"/>
  <c r="Q33" i="5"/>
  <c r="O33" i="5"/>
  <c r="F33" i="5"/>
  <c r="Q32" i="5"/>
  <c r="O32" i="5"/>
  <c r="F32" i="5"/>
  <c r="Q31" i="5"/>
  <c r="O31" i="5"/>
  <c r="F31" i="5"/>
  <c r="Q30" i="5"/>
  <c r="O30" i="5"/>
  <c r="F30" i="5"/>
  <c r="Q29" i="5"/>
  <c r="O29" i="5"/>
  <c r="F29" i="5"/>
  <c r="Q28" i="5"/>
  <c r="O28" i="5"/>
  <c r="F28" i="5"/>
  <c r="R27" i="5"/>
  <c r="Q27" i="5"/>
  <c r="O27" i="5"/>
  <c r="F27" i="5"/>
  <c r="F21" i="5"/>
  <c r="F20" i="5"/>
  <c r="F19" i="5"/>
  <c r="F18" i="5"/>
  <c r="U18" i="5"/>
  <c r="F17" i="5"/>
  <c r="T17" i="5"/>
  <c r="F16" i="5"/>
  <c r="F15" i="5"/>
  <c r="W14" i="5"/>
  <c r="V14" i="5"/>
  <c r="F13" i="5"/>
  <c r="F12" i="5"/>
  <c r="F11" i="5"/>
  <c r="F10" i="5"/>
  <c r="F9" i="5"/>
  <c r="F7" i="5"/>
  <c r="F6" i="5"/>
  <c r="Q4" i="5"/>
  <c r="O4" i="5"/>
  <c r="B4" i="5"/>
  <c r="C3" i="5"/>
  <c r="C4" i="5" s="1"/>
  <c r="T24" i="3"/>
  <c r="U24" i="3"/>
  <c r="B4" i="3"/>
  <c r="C3" i="3"/>
  <c r="C4" i="3" s="1"/>
  <c r="T11" i="5" l="1"/>
  <c r="T108" i="5"/>
  <c r="U108" i="5" s="1"/>
  <c r="T111" i="5"/>
  <c r="U111" i="5" s="1"/>
  <c r="T114" i="5"/>
  <c r="U114" i="5" s="1"/>
  <c r="T545" i="5"/>
  <c r="U545" i="5" s="1"/>
  <c r="T548" i="5"/>
  <c r="U548" i="5" s="1"/>
  <c r="T555" i="5"/>
  <c r="U555" i="5" s="1"/>
  <c r="T2270" i="5"/>
  <c r="U2270" i="5" s="1"/>
  <c r="T945" i="5"/>
  <c r="U945" i="5" s="1"/>
  <c r="T616" i="5"/>
  <c r="U616" i="5" s="1"/>
  <c r="T655" i="5"/>
  <c r="U655" i="5" s="1"/>
  <c r="T662" i="5"/>
  <c r="U662" i="5" s="1"/>
  <c r="T825" i="5"/>
  <c r="U825" i="5" s="1"/>
  <c r="T872" i="5"/>
  <c r="U872" i="5" s="1"/>
  <c r="T1086" i="5"/>
  <c r="U1086" i="5" s="1"/>
  <c r="T9" i="5"/>
  <c r="V9" i="5" s="1"/>
  <c r="T6" i="5"/>
  <c r="V6" i="5" s="1"/>
  <c r="T15" i="5"/>
  <c r="T28" i="5"/>
  <c r="W28" i="5" s="1"/>
  <c r="T29" i="5"/>
  <c r="V29" i="5" s="1"/>
  <c r="X29" i="5" s="1"/>
  <c r="AB29" i="5" s="1"/>
  <c r="T1246" i="5"/>
  <c r="U1246" i="5" s="1"/>
  <c r="T5" i="5"/>
  <c r="V5" i="5" s="1"/>
  <c r="T7" i="5"/>
  <c r="T33" i="5"/>
  <c r="U33" i="5" s="1"/>
  <c r="T34" i="5"/>
  <c r="U34" i="5" s="1"/>
  <c r="T35" i="5"/>
  <c r="U35" i="5" s="1"/>
  <c r="T36" i="5"/>
  <c r="U36" i="5" s="1"/>
  <c r="T37" i="5"/>
  <c r="U37" i="5" s="1"/>
  <c r="T38" i="5"/>
  <c r="U38" i="5" s="1"/>
  <c r="T39" i="5"/>
  <c r="U39" i="5" s="1"/>
  <c r="T40" i="5"/>
  <c r="U40" i="5" s="1"/>
  <c r="T41" i="5"/>
  <c r="U41" i="5" s="1"/>
  <c r="T236" i="5"/>
  <c r="U236" i="5" s="1"/>
  <c r="T239" i="5"/>
  <c r="U239" i="5" s="1"/>
  <c r="T242" i="5"/>
  <c r="U242" i="5" s="1"/>
  <c r="T417" i="5"/>
  <c r="U417" i="5" s="1"/>
  <c r="T420" i="5"/>
  <c r="U420" i="5" s="1"/>
  <c r="T427" i="5"/>
  <c r="U427" i="5" s="1"/>
  <c r="T332" i="5"/>
  <c r="U332" i="5" s="1"/>
  <c r="T335" i="5"/>
  <c r="U335" i="5" s="1"/>
  <c r="T878" i="5"/>
  <c r="U878" i="5" s="1"/>
  <c r="T901" i="5"/>
  <c r="U901" i="5" s="1"/>
  <c r="T1182" i="5"/>
  <c r="U1182" i="5" s="1"/>
  <c r="T1376" i="5"/>
  <c r="U1376" i="5" s="1"/>
  <c r="T164" i="5"/>
  <c r="U164" i="5" s="1"/>
  <c r="T167" i="5"/>
  <c r="U167" i="5" s="1"/>
  <c r="T170" i="5"/>
  <c r="U170" i="5" s="1"/>
  <c r="T481" i="5"/>
  <c r="U481" i="5" s="1"/>
  <c r="T484" i="5"/>
  <c r="U484" i="5" s="1"/>
  <c r="T491" i="5"/>
  <c r="U491" i="5" s="1"/>
  <c r="T668" i="5"/>
  <c r="U668" i="5" s="1"/>
  <c r="T767" i="5"/>
  <c r="U767" i="5" s="1"/>
  <c r="T1409" i="5"/>
  <c r="U1409" i="5" s="1"/>
  <c r="T1416" i="5"/>
  <c r="U1416" i="5" s="1"/>
  <c r="U19" i="5"/>
  <c r="T172" i="5"/>
  <c r="U172" i="5" s="1"/>
  <c r="T175" i="5"/>
  <c r="U175" i="5" s="1"/>
  <c r="T178" i="5"/>
  <c r="U178" i="5" s="1"/>
  <c r="T341" i="5"/>
  <c r="U341" i="5" s="1"/>
  <c r="T356" i="5"/>
  <c r="U356" i="5" s="1"/>
  <c r="T449" i="5"/>
  <c r="U449" i="5" s="1"/>
  <c r="T452" i="5"/>
  <c r="U452" i="5" s="1"/>
  <c r="T459" i="5"/>
  <c r="U459" i="5" s="1"/>
  <c r="T577" i="5"/>
  <c r="U577" i="5" s="1"/>
  <c r="T580" i="5"/>
  <c r="U580" i="5" s="1"/>
  <c r="T622" i="5"/>
  <c r="U622" i="5" s="1"/>
  <c r="T629" i="5"/>
  <c r="U629" i="5" s="1"/>
  <c r="T750" i="5"/>
  <c r="U750" i="5" s="1"/>
  <c r="T757" i="5"/>
  <c r="U757" i="5" s="1"/>
  <c r="T939" i="5"/>
  <c r="U939" i="5" s="1"/>
  <c r="T1118" i="5"/>
  <c r="U1118" i="5" s="1"/>
  <c r="T1184" i="5"/>
  <c r="U1184" i="5" s="1"/>
  <c r="T1334" i="5"/>
  <c r="U1334" i="5" s="1"/>
  <c r="T1438" i="5"/>
  <c r="U1438" i="5" s="1"/>
  <c r="T1493" i="5"/>
  <c r="U1493" i="5" s="1"/>
  <c r="T1516" i="5"/>
  <c r="U1516" i="5" s="1"/>
  <c r="T1591" i="5"/>
  <c r="U1591" i="5" s="1"/>
  <c r="T1626" i="5"/>
  <c r="U1626" i="5" s="1"/>
  <c r="T67" i="5"/>
  <c r="U67" i="5" s="1"/>
  <c r="T68" i="5"/>
  <c r="U68" i="5" s="1"/>
  <c r="T69" i="5"/>
  <c r="U69" i="5" s="1"/>
  <c r="T74" i="5"/>
  <c r="U74" i="5" s="1"/>
  <c r="T75" i="5"/>
  <c r="U75" i="5" s="1"/>
  <c r="T76" i="5"/>
  <c r="U76" i="5" s="1"/>
  <c r="T77" i="5"/>
  <c r="U77" i="5" s="1"/>
  <c r="T78" i="5"/>
  <c r="U78" i="5" s="1"/>
  <c r="T79" i="5"/>
  <c r="U79" i="5" s="1"/>
  <c r="T80" i="5"/>
  <c r="U80" i="5" s="1"/>
  <c r="T81" i="5"/>
  <c r="U81" i="5" s="1"/>
  <c r="T116" i="5"/>
  <c r="U116" i="5" s="1"/>
  <c r="T119" i="5"/>
  <c r="U119" i="5" s="1"/>
  <c r="T122" i="5"/>
  <c r="U122" i="5" s="1"/>
  <c r="T268" i="5"/>
  <c r="U268" i="5" s="1"/>
  <c r="T271" i="5"/>
  <c r="U271" i="5" s="1"/>
  <c r="T274" i="5"/>
  <c r="U274" i="5" s="1"/>
  <c r="T385" i="5"/>
  <c r="U385" i="5" s="1"/>
  <c r="T388" i="5"/>
  <c r="U388" i="5" s="1"/>
  <c r="T395" i="5"/>
  <c r="U395" i="5" s="1"/>
  <c r="T513" i="5"/>
  <c r="U513" i="5" s="1"/>
  <c r="T516" i="5"/>
  <c r="U516" i="5" s="1"/>
  <c r="T523" i="5"/>
  <c r="U523" i="5" s="1"/>
  <c r="T664" i="5"/>
  <c r="U664" i="5" s="1"/>
  <c r="T670" i="5"/>
  <c r="U670" i="5" s="1"/>
  <c r="T673" i="5"/>
  <c r="U673" i="5" s="1"/>
  <c r="T777" i="5"/>
  <c r="U777" i="5" s="1"/>
  <c r="T867" i="5"/>
  <c r="U867" i="5" s="1"/>
  <c r="T870" i="5"/>
  <c r="U870" i="5" s="1"/>
  <c r="T876" i="5"/>
  <c r="U876" i="5" s="1"/>
  <c r="T1007" i="5"/>
  <c r="U1007" i="5" s="1"/>
  <c r="T1054" i="5"/>
  <c r="U1054" i="5" s="1"/>
  <c r="V19" i="5"/>
  <c r="T50" i="5"/>
  <c r="U50" i="5" s="1"/>
  <c r="T51" i="5"/>
  <c r="U51" i="5" s="1"/>
  <c r="T52" i="5"/>
  <c r="U52" i="5" s="1"/>
  <c r="T57" i="5"/>
  <c r="U57" i="5" s="1"/>
  <c r="T58" i="5"/>
  <c r="U58" i="5" s="1"/>
  <c r="T148" i="5"/>
  <c r="U148" i="5" s="1"/>
  <c r="T151" i="5"/>
  <c r="U151" i="5" s="1"/>
  <c r="T154" i="5"/>
  <c r="U154" i="5" s="1"/>
  <c r="T228" i="5"/>
  <c r="U228" i="5" s="1"/>
  <c r="T231" i="5"/>
  <c r="U231" i="5" s="1"/>
  <c r="T234" i="5"/>
  <c r="U234" i="5" s="1"/>
  <c r="T300" i="5"/>
  <c r="U300" i="5" s="1"/>
  <c r="T303" i="5"/>
  <c r="U303" i="5" s="1"/>
  <c r="T306" i="5"/>
  <c r="U306" i="5" s="1"/>
  <c r="T364" i="5"/>
  <c r="U364" i="5" s="1"/>
  <c r="T383" i="5"/>
  <c r="U383" i="5" s="1"/>
  <c r="T415" i="5"/>
  <c r="U415" i="5" s="1"/>
  <c r="T447" i="5"/>
  <c r="U447" i="5" s="1"/>
  <c r="T479" i="5"/>
  <c r="U479" i="5" s="1"/>
  <c r="T511" i="5"/>
  <c r="U511" i="5" s="1"/>
  <c r="T543" i="5"/>
  <c r="U543" i="5" s="1"/>
  <c r="T575" i="5"/>
  <c r="U575" i="5" s="1"/>
  <c r="T611" i="5"/>
  <c r="U611" i="5" s="1"/>
  <c r="T614" i="5"/>
  <c r="U614" i="5" s="1"/>
  <c r="T620" i="5"/>
  <c r="U620" i="5" s="1"/>
  <c r="T645" i="5"/>
  <c r="U645" i="5" s="1"/>
  <c r="T721" i="5"/>
  <c r="U721" i="5" s="1"/>
  <c r="T744" i="5"/>
  <c r="U744" i="5" s="1"/>
  <c r="T796" i="5"/>
  <c r="U796" i="5" s="1"/>
  <c r="T819" i="5"/>
  <c r="U819" i="5" s="1"/>
  <c r="T849" i="5"/>
  <c r="U849" i="5" s="1"/>
  <c r="T1034" i="5"/>
  <c r="U1034" i="5" s="1"/>
  <c r="T1037" i="5"/>
  <c r="U1037" i="5" s="1"/>
  <c r="T1066" i="5"/>
  <c r="U1066" i="5" s="1"/>
  <c r="T1069" i="5"/>
  <c r="U1069" i="5" s="1"/>
  <c r="T1098" i="5"/>
  <c r="U1098" i="5" s="1"/>
  <c r="T1101" i="5"/>
  <c r="U1101" i="5" s="1"/>
  <c r="T1270" i="5"/>
  <c r="U1270" i="5" s="1"/>
  <c r="T1312" i="5"/>
  <c r="U1312" i="5" s="1"/>
  <c r="T1374" i="5"/>
  <c r="U1374" i="5" s="1"/>
  <c r="T1404" i="5"/>
  <c r="U1404" i="5" s="1"/>
  <c r="T1407" i="5"/>
  <c r="U1407" i="5" s="1"/>
  <c r="T1553" i="5"/>
  <c r="U1553" i="5" s="1"/>
  <c r="T1646" i="5"/>
  <c r="U1646" i="5" s="1"/>
  <c r="T1649" i="5"/>
  <c r="U1649" i="5" s="1"/>
  <c r="T4" i="5"/>
  <c r="U4" i="5" s="1"/>
  <c r="W4" i="5" s="1"/>
  <c r="T12" i="5"/>
  <c r="U12" i="5" s="1"/>
  <c r="W12" i="5" s="1"/>
  <c r="T44" i="5"/>
  <c r="U44" i="5" s="1"/>
  <c r="T45" i="5"/>
  <c r="U45" i="5" s="1"/>
  <c r="T46" i="5"/>
  <c r="U46" i="5" s="1"/>
  <c r="T47" i="5"/>
  <c r="U47" i="5" s="1"/>
  <c r="T48" i="5"/>
  <c r="U48" i="5" s="1"/>
  <c r="T62" i="5"/>
  <c r="U62" i="5" s="1"/>
  <c r="T63" i="5"/>
  <c r="U63" i="5" s="1"/>
  <c r="T132" i="5"/>
  <c r="U132" i="5" s="1"/>
  <c r="T135" i="5"/>
  <c r="U135" i="5" s="1"/>
  <c r="T138" i="5"/>
  <c r="U138" i="5" s="1"/>
  <c r="T204" i="5"/>
  <c r="U204" i="5" s="1"/>
  <c r="T207" i="5"/>
  <c r="U207" i="5" s="1"/>
  <c r="T210" i="5"/>
  <c r="U210" i="5" s="1"/>
  <c r="T292" i="5"/>
  <c r="U292" i="5" s="1"/>
  <c r="T295" i="5"/>
  <c r="U295" i="5" s="1"/>
  <c r="T298" i="5"/>
  <c r="U298" i="5" s="1"/>
  <c r="T358" i="5"/>
  <c r="U358" i="5" s="1"/>
  <c r="T593" i="5"/>
  <c r="U593" i="5" s="1"/>
  <c r="T691" i="5"/>
  <c r="U691" i="5" s="1"/>
  <c r="T773" i="5"/>
  <c r="U773" i="5" s="1"/>
  <c r="T783" i="5"/>
  <c r="U783" i="5" s="1"/>
  <c r="T790" i="5"/>
  <c r="U790" i="5" s="1"/>
  <c r="T907" i="5"/>
  <c r="U907" i="5" s="1"/>
  <c r="T922" i="5"/>
  <c r="U922" i="5" s="1"/>
  <c r="T991" i="5"/>
  <c r="U991" i="5" s="1"/>
  <c r="T1021" i="5"/>
  <c r="U1021" i="5" s="1"/>
  <c r="T1032" i="5"/>
  <c r="U1032" i="5" s="1"/>
  <c r="T1064" i="5"/>
  <c r="U1064" i="5" s="1"/>
  <c r="T1096" i="5"/>
  <c r="U1096" i="5" s="1"/>
  <c r="T1206" i="5"/>
  <c r="U1206" i="5" s="1"/>
  <c r="T1248" i="5"/>
  <c r="U1248" i="5" s="1"/>
  <c r="T1310" i="5"/>
  <c r="U1310" i="5" s="1"/>
  <c r="T100" i="5"/>
  <c r="U100" i="5" s="1"/>
  <c r="T103" i="5"/>
  <c r="U103" i="5" s="1"/>
  <c r="T106" i="5"/>
  <c r="U106" i="5" s="1"/>
  <c r="T140" i="5"/>
  <c r="U140" i="5" s="1"/>
  <c r="T143" i="5"/>
  <c r="U143" i="5" s="1"/>
  <c r="T146" i="5"/>
  <c r="U146" i="5" s="1"/>
  <c r="T196" i="5"/>
  <c r="U196" i="5" s="1"/>
  <c r="T199" i="5"/>
  <c r="U199" i="5" s="1"/>
  <c r="T202" i="5"/>
  <c r="U202" i="5" s="1"/>
  <c r="T260" i="5"/>
  <c r="U260" i="5" s="1"/>
  <c r="T263" i="5"/>
  <c r="U263" i="5" s="1"/>
  <c r="T266" i="5"/>
  <c r="U266" i="5" s="1"/>
  <c r="T324" i="5"/>
  <c r="U324" i="5" s="1"/>
  <c r="T327" i="5"/>
  <c r="U327" i="5" s="1"/>
  <c r="T330" i="5"/>
  <c r="U330" i="5" s="1"/>
  <c r="T350" i="5"/>
  <c r="U350" i="5" s="1"/>
  <c r="T366" i="5"/>
  <c r="U366" i="5" s="1"/>
  <c r="T639" i="5"/>
  <c r="U639" i="5" s="1"/>
  <c r="T649" i="5"/>
  <c r="U649" i="5" s="1"/>
  <c r="T697" i="5"/>
  <c r="U697" i="5" s="1"/>
  <c r="T739" i="5"/>
  <c r="U739" i="5" s="1"/>
  <c r="T742" i="5"/>
  <c r="U742" i="5" s="1"/>
  <c r="T748" i="5"/>
  <c r="U748" i="5" s="1"/>
  <c r="T792" i="5"/>
  <c r="U792" i="5" s="1"/>
  <c r="T798" i="5"/>
  <c r="U798" i="5" s="1"/>
  <c r="T801" i="5"/>
  <c r="U801" i="5" s="1"/>
  <c r="T892" i="5"/>
  <c r="U892" i="5" s="1"/>
  <c r="T917" i="5"/>
  <c r="U917" i="5" s="1"/>
  <c r="T920" i="5"/>
  <c r="U920" i="5" s="1"/>
  <c r="T930" i="5"/>
  <c r="U930" i="5" s="1"/>
  <c r="T963" i="5"/>
  <c r="U963" i="5" s="1"/>
  <c r="T997" i="5"/>
  <c r="U997" i="5" s="1"/>
  <c r="T1142" i="5"/>
  <c r="U1142" i="5" s="1"/>
  <c r="T1144" i="5"/>
  <c r="U1144" i="5" s="1"/>
  <c r="T1208" i="5"/>
  <c r="U1208" i="5" s="1"/>
  <c r="T1272" i="5"/>
  <c r="U1272" i="5" s="1"/>
  <c r="T1871" i="5"/>
  <c r="U1871" i="5" s="1"/>
  <c r="T1716" i="5"/>
  <c r="U1716" i="5" s="1"/>
  <c r="T1693" i="5"/>
  <c r="U1693" i="5" s="1"/>
  <c r="T1686" i="5"/>
  <c r="U1686" i="5" s="1"/>
  <c r="T1518" i="5"/>
  <c r="U1518" i="5" s="1"/>
  <c r="T1418" i="5"/>
  <c r="U1418" i="5" s="1"/>
  <c r="T1349" i="5"/>
  <c r="U1349" i="5" s="1"/>
  <c r="T1346" i="5"/>
  <c r="U1346" i="5" s="1"/>
  <c r="T1325" i="5"/>
  <c r="U1325" i="5" s="1"/>
  <c r="T1322" i="5"/>
  <c r="U1322" i="5" s="1"/>
  <c r="T1285" i="5"/>
  <c r="U1285" i="5" s="1"/>
  <c r="T1282" i="5"/>
  <c r="U1282" i="5" s="1"/>
  <c r="T1261" i="5"/>
  <c r="U1261" i="5" s="1"/>
  <c r="T1258" i="5"/>
  <c r="U1258" i="5" s="1"/>
  <c r="T1221" i="5"/>
  <c r="U1221" i="5" s="1"/>
  <c r="T1218" i="5"/>
  <c r="U1218" i="5" s="1"/>
  <c r="T1197" i="5"/>
  <c r="U1197" i="5" s="1"/>
  <c r="T1194" i="5"/>
  <c r="U1194" i="5" s="1"/>
  <c r="T1157" i="5"/>
  <c r="U1157" i="5" s="1"/>
  <c r="T1154" i="5"/>
  <c r="U1154" i="5" s="1"/>
  <c r="T1120" i="5"/>
  <c r="U1120" i="5" s="1"/>
  <c r="T1088" i="5"/>
  <c r="U1088" i="5" s="1"/>
  <c r="T1056" i="5"/>
  <c r="U1056" i="5" s="1"/>
  <c r="T1003" i="5"/>
  <c r="U1003" i="5" s="1"/>
  <c r="T983" i="5"/>
  <c r="U983" i="5" s="1"/>
  <c r="T968" i="5"/>
  <c r="U968" i="5" s="1"/>
  <c r="T958" i="5"/>
  <c r="U958" i="5" s="1"/>
  <c r="T951" i="5"/>
  <c r="U951" i="5" s="1"/>
  <c r="T935" i="5"/>
  <c r="U935" i="5" s="1"/>
  <c r="T909" i="5"/>
  <c r="U909" i="5" s="1"/>
  <c r="T897" i="5"/>
  <c r="U897" i="5" s="1"/>
  <c r="T884" i="5"/>
  <c r="U884" i="5" s="1"/>
  <c r="T860" i="5"/>
  <c r="U860" i="5" s="1"/>
  <c r="T854" i="5"/>
  <c r="U854" i="5" s="1"/>
  <c r="T841" i="5"/>
  <c r="U841" i="5" s="1"/>
  <c r="T831" i="5"/>
  <c r="U831" i="5" s="1"/>
  <c r="T821" i="5"/>
  <c r="U821" i="5" s="1"/>
  <c r="T812" i="5"/>
  <c r="U812" i="5" s="1"/>
  <c r="T806" i="5"/>
  <c r="U806" i="5" s="1"/>
  <c r="T803" i="5"/>
  <c r="U803" i="5" s="1"/>
  <c r="T785" i="5"/>
  <c r="U785" i="5" s="1"/>
  <c r="T732" i="5"/>
  <c r="U732" i="5" s="1"/>
  <c r="T726" i="5"/>
  <c r="U726" i="5" s="1"/>
  <c r="T713" i="5"/>
  <c r="U713" i="5" s="1"/>
  <c r="T703" i="5"/>
  <c r="U703" i="5" s="1"/>
  <c r="T693" i="5"/>
  <c r="U693" i="5" s="1"/>
  <c r="T684" i="5"/>
  <c r="U684" i="5" s="1"/>
  <c r="T678" i="5"/>
  <c r="U678" i="5" s="1"/>
  <c r="T675" i="5"/>
  <c r="U675" i="5" s="1"/>
  <c r="T657" i="5"/>
  <c r="U657" i="5" s="1"/>
  <c r="T604" i="5"/>
  <c r="U604" i="5" s="1"/>
  <c r="T598" i="5"/>
  <c r="U598" i="5" s="1"/>
  <c r="T585" i="5"/>
  <c r="U585" i="5" s="1"/>
  <c r="T582" i="5"/>
  <c r="U582" i="5" s="1"/>
  <c r="T568" i="5"/>
  <c r="U568" i="5" s="1"/>
  <c r="T550" i="5"/>
  <c r="U550" i="5" s="1"/>
  <c r="T536" i="5"/>
  <c r="U536" i="5" s="1"/>
  <c r="T518" i="5"/>
  <c r="U518" i="5" s="1"/>
  <c r="T504" i="5"/>
  <c r="U504" i="5" s="1"/>
  <c r="T486" i="5"/>
  <c r="U486" i="5" s="1"/>
  <c r="T472" i="5"/>
  <c r="U472" i="5" s="1"/>
  <c r="T454" i="5"/>
  <c r="U454" i="5" s="1"/>
  <c r="T440" i="5"/>
  <c r="U440" i="5" s="1"/>
  <c r="T422" i="5"/>
  <c r="U422" i="5" s="1"/>
  <c r="T408" i="5"/>
  <c r="U408" i="5" s="1"/>
  <c r="T390" i="5"/>
  <c r="U390" i="5" s="1"/>
  <c r="T376" i="5"/>
  <c r="U376" i="5" s="1"/>
  <c r="T360" i="5"/>
  <c r="U360" i="5" s="1"/>
  <c r="T351" i="5"/>
  <c r="U351" i="5" s="1"/>
  <c r="T346" i="5"/>
  <c r="U346" i="5" s="1"/>
  <c r="T337" i="5"/>
  <c r="U337" i="5" s="1"/>
  <c r="T314" i="5"/>
  <c r="U314" i="5" s="1"/>
  <c r="T311" i="5"/>
  <c r="U311" i="5" s="1"/>
  <c r="T308" i="5"/>
  <c r="U308" i="5" s="1"/>
  <c r="T282" i="5"/>
  <c r="U282" i="5" s="1"/>
  <c r="T279" i="5"/>
  <c r="U279" i="5" s="1"/>
  <c r="T276" i="5"/>
  <c r="U276" i="5" s="1"/>
  <c r="T250" i="5"/>
  <c r="U250" i="5" s="1"/>
  <c r="T247" i="5"/>
  <c r="U247" i="5" s="1"/>
  <c r="T244" i="5"/>
  <c r="U244" i="5" s="1"/>
  <c r="T218" i="5"/>
  <c r="U218" i="5" s="1"/>
  <c r="T215" i="5"/>
  <c r="U215" i="5" s="1"/>
  <c r="T212" i="5"/>
  <c r="U212" i="5" s="1"/>
  <c r="T186" i="5"/>
  <c r="U186" i="5" s="1"/>
  <c r="T183" i="5"/>
  <c r="U183" i="5" s="1"/>
  <c r="T180" i="5"/>
  <c r="U180" i="5" s="1"/>
  <c r="T1925" i="5"/>
  <c r="U1925" i="5" s="1"/>
  <c r="T1734" i="5"/>
  <c r="U1734" i="5" s="1"/>
  <c r="T1551" i="5"/>
  <c r="U1551" i="5" s="1"/>
  <c r="T1544" i="5"/>
  <c r="U1544" i="5" s="1"/>
  <c r="T1133" i="5"/>
  <c r="U1133" i="5" s="1"/>
  <c r="T1130" i="5"/>
  <c r="U1130" i="5" s="1"/>
  <c r="T1109" i="5"/>
  <c r="U1109" i="5" s="1"/>
  <c r="T1106" i="5"/>
  <c r="U1106" i="5" s="1"/>
  <c r="T1094" i="5"/>
  <c r="U1094" i="5" s="1"/>
  <c r="T1077" i="5"/>
  <c r="U1077" i="5" s="1"/>
  <c r="T1074" i="5"/>
  <c r="U1074" i="5" s="1"/>
  <c r="T1062" i="5"/>
  <c r="U1062" i="5" s="1"/>
  <c r="T1045" i="5"/>
  <c r="U1045" i="5" s="1"/>
  <c r="T1042" i="5"/>
  <c r="U1042" i="5" s="1"/>
  <c r="T1026" i="5"/>
  <c r="U1026" i="5" s="1"/>
  <c r="T1005" i="5"/>
  <c r="U1005" i="5" s="1"/>
  <c r="T989" i="5"/>
  <c r="U989" i="5" s="1"/>
  <c r="T937" i="5"/>
  <c r="U937" i="5" s="1"/>
  <c r="T915" i="5"/>
  <c r="U915" i="5" s="1"/>
  <c r="T899" i="5"/>
  <c r="U899" i="5" s="1"/>
  <c r="T886" i="5"/>
  <c r="U886" i="5" s="1"/>
  <c r="T865" i="5"/>
  <c r="U865" i="5" s="1"/>
  <c r="T862" i="5"/>
  <c r="U862" i="5" s="1"/>
  <c r="T856" i="5"/>
  <c r="U856" i="5" s="1"/>
  <c r="T847" i="5"/>
  <c r="U847" i="5" s="1"/>
  <c r="T837" i="5"/>
  <c r="U837" i="5" s="1"/>
  <c r="T814" i="5"/>
  <c r="U814" i="5" s="1"/>
  <c r="T808" i="5"/>
  <c r="U808" i="5" s="1"/>
  <c r="T761" i="5"/>
  <c r="U761" i="5" s="1"/>
  <c r="T755" i="5"/>
  <c r="U755" i="5" s="1"/>
  <c r="T737" i="5"/>
  <c r="U737" i="5" s="1"/>
  <c r="T734" i="5"/>
  <c r="U734" i="5" s="1"/>
  <c r="T728" i="5"/>
  <c r="U728" i="5" s="1"/>
  <c r="T719" i="5"/>
  <c r="U719" i="5" s="1"/>
  <c r="T709" i="5"/>
  <c r="U709" i="5" s="1"/>
  <c r="T686" i="5"/>
  <c r="U686" i="5" s="1"/>
  <c r="T680" i="5"/>
  <c r="U680" i="5" s="1"/>
  <c r="T633" i="5"/>
  <c r="U633" i="5" s="1"/>
  <c r="T627" i="5"/>
  <c r="U627" i="5" s="1"/>
  <c r="T609" i="5"/>
  <c r="U609" i="5" s="1"/>
  <c r="T606" i="5"/>
  <c r="U606" i="5" s="1"/>
  <c r="T600" i="5"/>
  <c r="U600" i="5" s="1"/>
  <c r="T591" i="5"/>
  <c r="U591" i="5" s="1"/>
  <c r="T573" i="5"/>
  <c r="U573" i="5" s="1"/>
  <c r="T570" i="5"/>
  <c r="U570" i="5" s="1"/>
  <c r="T541" i="5"/>
  <c r="U541" i="5" s="1"/>
  <c r="T538" i="5"/>
  <c r="U538" i="5" s="1"/>
  <c r="T509" i="5"/>
  <c r="U509" i="5" s="1"/>
  <c r="T506" i="5"/>
  <c r="U506" i="5" s="1"/>
  <c r="T477" i="5"/>
  <c r="U477" i="5" s="1"/>
  <c r="T474" i="5"/>
  <c r="U474" i="5" s="1"/>
  <c r="T445" i="5"/>
  <c r="U445" i="5" s="1"/>
  <c r="T442" i="5"/>
  <c r="U442" i="5" s="1"/>
  <c r="T413" i="5"/>
  <c r="U413" i="5" s="1"/>
  <c r="T410" i="5"/>
  <c r="U410" i="5" s="1"/>
  <c r="T381" i="5"/>
  <c r="U381" i="5" s="1"/>
  <c r="T378" i="5"/>
  <c r="U378" i="5" s="1"/>
  <c r="T362" i="5"/>
  <c r="U362" i="5" s="1"/>
  <c r="T348" i="5"/>
  <c r="U348" i="5" s="1"/>
  <c r="T339" i="5"/>
  <c r="U339" i="5" s="1"/>
  <c r="T322" i="5"/>
  <c r="U322" i="5" s="1"/>
  <c r="T319" i="5"/>
  <c r="U319" i="5" s="1"/>
  <c r="T316" i="5"/>
  <c r="U316" i="5" s="1"/>
  <c r="T290" i="5"/>
  <c r="U290" i="5" s="1"/>
  <c r="T287" i="5"/>
  <c r="U287" i="5" s="1"/>
  <c r="T284" i="5"/>
  <c r="U284" i="5" s="1"/>
  <c r="T258" i="5"/>
  <c r="U258" i="5" s="1"/>
  <c r="T255" i="5"/>
  <c r="U255" i="5" s="1"/>
  <c r="T252" i="5"/>
  <c r="U252" i="5" s="1"/>
  <c r="T226" i="5"/>
  <c r="U226" i="5" s="1"/>
  <c r="T223" i="5"/>
  <c r="U223" i="5" s="1"/>
  <c r="T220" i="5"/>
  <c r="U220" i="5" s="1"/>
  <c r="T194" i="5"/>
  <c r="U194" i="5" s="1"/>
  <c r="T191" i="5"/>
  <c r="U191" i="5" s="1"/>
  <c r="T188" i="5"/>
  <c r="U188" i="5" s="1"/>
  <c r="T162" i="5"/>
  <c r="U162" i="5" s="1"/>
  <c r="T159" i="5"/>
  <c r="U159" i="5" s="1"/>
  <c r="T156" i="5"/>
  <c r="U156" i="5" s="1"/>
  <c r="T130" i="5"/>
  <c r="U130" i="5" s="1"/>
  <c r="T127" i="5"/>
  <c r="U127" i="5" s="1"/>
  <c r="T124" i="5"/>
  <c r="U124" i="5" s="1"/>
  <c r="T98" i="5"/>
  <c r="U98" i="5" s="1"/>
  <c r="T95" i="5"/>
  <c r="U95" i="5" s="1"/>
  <c r="T1970" i="5"/>
  <c r="U1970" i="5" s="1"/>
  <c r="G1019" i="5"/>
  <c r="G117" i="5"/>
  <c r="G121" i="5"/>
  <c r="G149" i="5"/>
  <c r="G153" i="5"/>
  <c r="G185" i="5"/>
  <c r="G249" i="5"/>
  <c r="G281" i="5"/>
  <c r="G313" i="5"/>
  <c r="G950" i="5"/>
  <c r="G983" i="5"/>
  <c r="G1029" i="5"/>
  <c r="G190" i="5"/>
  <c r="G222" i="5"/>
  <c r="G254" i="5"/>
  <c r="G286" i="5"/>
  <c r="G318" i="5"/>
  <c r="G563" i="5"/>
  <c r="G217" i="5"/>
  <c r="G435" i="5"/>
  <c r="G197" i="5"/>
  <c r="G261" i="5"/>
  <c r="G325" i="5"/>
  <c r="G379" i="5"/>
  <c r="G399" i="5"/>
  <c r="G371" i="5"/>
  <c r="G94" i="5"/>
  <c r="G97" i="5"/>
  <c r="G129" i="5"/>
  <c r="G161" i="5"/>
  <c r="G218" i="5"/>
  <c r="G282" i="5"/>
  <c r="G403" i="5"/>
  <c r="G926" i="5"/>
  <c r="G955" i="5"/>
  <c r="G967" i="5"/>
  <c r="T2082" i="5"/>
  <c r="U2082" i="5" s="1"/>
  <c r="T2085" i="5"/>
  <c r="U2085" i="5" s="1"/>
  <c r="T2268" i="5"/>
  <c r="U2268" i="5" s="1"/>
  <c r="G531" i="5"/>
  <c r="G113" i="5"/>
  <c r="G145" i="5"/>
  <c r="G186" i="5"/>
  <c r="G250" i="5"/>
  <c r="G314" i="5"/>
  <c r="G310" i="5"/>
  <c r="G351" i="5"/>
  <c r="G507" i="5"/>
  <c r="G499" i="5"/>
  <c r="G527" i="5"/>
  <c r="G982" i="5"/>
  <c r="G101" i="5"/>
  <c r="G105" i="5"/>
  <c r="G133" i="5"/>
  <c r="G137" i="5"/>
  <c r="G165" i="5"/>
  <c r="G229" i="5"/>
  <c r="G293" i="5"/>
  <c r="G109" i="5"/>
  <c r="G125" i="5"/>
  <c r="G141" i="5"/>
  <c r="G157" i="5"/>
  <c r="G169" i="5"/>
  <c r="G170" i="5"/>
  <c r="G174" i="5"/>
  <c r="G181" i="5"/>
  <c r="G201" i="5"/>
  <c r="G202" i="5"/>
  <c r="G206" i="5"/>
  <c r="G213" i="5"/>
  <c r="G233" i="5"/>
  <c r="G234" i="5"/>
  <c r="G238" i="5"/>
  <c r="G245" i="5"/>
  <c r="G265" i="5"/>
  <c r="G266" i="5"/>
  <c r="G270" i="5"/>
  <c r="G277" i="5"/>
  <c r="G297" i="5"/>
  <c r="G298" i="5"/>
  <c r="G302" i="5"/>
  <c r="G309" i="5"/>
  <c r="G329" i="5"/>
  <c r="G330" i="5"/>
  <c r="G334" i="5"/>
  <c r="G359" i="5"/>
  <c r="G367" i="5"/>
  <c r="G423" i="5"/>
  <c r="G415" i="5"/>
  <c r="G419" i="5"/>
  <c r="G443" i="5"/>
  <c r="G463" i="5"/>
  <c r="G551" i="5"/>
  <c r="G543" i="5"/>
  <c r="G547" i="5"/>
  <c r="G571" i="5"/>
  <c r="G1014" i="5"/>
  <c r="G103" i="5"/>
  <c r="G108" i="5"/>
  <c r="G106" i="5"/>
  <c r="G107" i="5"/>
  <c r="G110" i="5"/>
  <c r="G119" i="5"/>
  <c r="G124" i="5"/>
  <c r="G122" i="5"/>
  <c r="G123" i="5"/>
  <c r="G126" i="5"/>
  <c r="G135" i="5"/>
  <c r="G140" i="5"/>
  <c r="G138" i="5"/>
  <c r="G139" i="5"/>
  <c r="G142" i="5"/>
  <c r="G151" i="5"/>
  <c r="G156" i="5"/>
  <c r="G154" i="5"/>
  <c r="G155" i="5"/>
  <c r="G158" i="5"/>
  <c r="G177" i="5"/>
  <c r="G178" i="5"/>
  <c r="G182" i="5"/>
  <c r="G189" i="5"/>
  <c r="G209" i="5"/>
  <c r="G210" i="5"/>
  <c r="G214" i="5"/>
  <c r="G221" i="5"/>
  <c r="G241" i="5"/>
  <c r="G242" i="5"/>
  <c r="G246" i="5"/>
  <c r="G253" i="5"/>
  <c r="G273" i="5"/>
  <c r="G274" i="5"/>
  <c r="G278" i="5"/>
  <c r="G285" i="5"/>
  <c r="G305" i="5"/>
  <c r="G306" i="5"/>
  <c r="G317" i="5"/>
  <c r="G355" i="5"/>
  <c r="G363" i="5"/>
  <c r="G455" i="5"/>
  <c r="G447" i="5"/>
  <c r="G451" i="5"/>
  <c r="G475" i="5"/>
  <c r="G495" i="5"/>
  <c r="G583" i="5"/>
  <c r="G575" i="5"/>
  <c r="G579" i="5"/>
  <c r="G899" i="5"/>
  <c r="G894" i="5"/>
  <c r="G919" i="5"/>
  <c r="G939" i="5"/>
  <c r="G947" i="5"/>
  <c r="G959" i="5"/>
  <c r="G979" i="5"/>
  <c r="G1007" i="5"/>
  <c r="G1011" i="5"/>
  <c r="G12" i="5"/>
  <c r="G335" i="5"/>
  <c r="G327" i="5"/>
  <c r="G319" i="5"/>
  <c r="G311" i="5"/>
  <c r="G303" i="5"/>
  <c r="G295" i="5"/>
  <c r="G287" i="5"/>
  <c r="G279" i="5"/>
  <c r="G271" i="5"/>
  <c r="G263" i="5"/>
  <c r="G255" i="5"/>
  <c r="G247" i="5"/>
  <c r="G239" i="5"/>
  <c r="G231" i="5"/>
  <c r="G223" i="5"/>
  <c r="G215" i="5"/>
  <c r="G207" i="5"/>
  <c r="G199" i="5"/>
  <c r="G191" i="5"/>
  <c r="G183" i="5"/>
  <c r="G175" i="5"/>
  <c r="G167" i="5"/>
  <c r="G343" i="5"/>
  <c r="G339" i="5"/>
  <c r="G487" i="5"/>
  <c r="G479" i="5"/>
  <c r="G483" i="5"/>
  <c r="G28" i="5"/>
  <c r="V28" i="5"/>
  <c r="AC28" i="5" s="1"/>
  <c r="G95" i="5"/>
  <c r="G100" i="5"/>
  <c r="G98" i="5"/>
  <c r="G99" i="5"/>
  <c r="G102" i="5"/>
  <c r="G111" i="5"/>
  <c r="G116" i="5"/>
  <c r="G114" i="5"/>
  <c r="G115" i="5"/>
  <c r="G118" i="5"/>
  <c r="G127" i="5"/>
  <c r="G132" i="5"/>
  <c r="G130" i="5"/>
  <c r="G131" i="5"/>
  <c r="G134" i="5"/>
  <c r="G143" i="5"/>
  <c r="G148" i="5"/>
  <c r="G146" i="5"/>
  <c r="G147" i="5"/>
  <c r="G150" i="5"/>
  <c r="G159" i="5"/>
  <c r="G162" i="5"/>
  <c r="G166" i="5"/>
  <c r="G173" i="5"/>
  <c r="G193" i="5"/>
  <c r="G194" i="5"/>
  <c r="G198" i="5"/>
  <c r="G205" i="5"/>
  <c r="G225" i="5"/>
  <c r="G226" i="5"/>
  <c r="G230" i="5"/>
  <c r="G237" i="5"/>
  <c r="G257" i="5"/>
  <c r="G258" i="5"/>
  <c r="G262" i="5"/>
  <c r="G269" i="5"/>
  <c r="G289" i="5"/>
  <c r="G290" i="5"/>
  <c r="G294" i="5"/>
  <c r="G301" i="5"/>
  <c r="G321" i="5"/>
  <c r="G322" i="5"/>
  <c r="G326" i="5"/>
  <c r="G333" i="5"/>
  <c r="G391" i="5"/>
  <c r="G383" i="5"/>
  <c r="G387" i="5"/>
  <c r="G411" i="5"/>
  <c r="G431" i="5"/>
  <c r="G467" i="5"/>
  <c r="G519" i="5"/>
  <c r="G511" i="5"/>
  <c r="G515" i="5"/>
  <c r="G539" i="5"/>
  <c r="G559" i="5"/>
  <c r="G887" i="5"/>
  <c r="G938" i="5"/>
  <c r="G974" i="5"/>
  <c r="G987" i="5"/>
  <c r="G995" i="5"/>
  <c r="G1006" i="5"/>
  <c r="G999" i="5"/>
  <c r="G1015" i="5"/>
  <c r="T53" i="5"/>
  <c r="U53" i="5" s="1"/>
  <c r="T54" i="5"/>
  <c r="U54" i="5" s="1"/>
  <c r="T59" i="5"/>
  <c r="U59" i="5" s="1"/>
  <c r="T60" i="5"/>
  <c r="U60" i="5" s="1"/>
  <c r="T64" i="5"/>
  <c r="U64" i="5" s="1"/>
  <c r="T70" i="5"/>
  <c r="U70" i="5" s="1"/>
  <c r="G76" i="5"/>
  <c r="T82" i="5"/>
  <c r="U82" i="5" s="1"/>
  <c r="T83" i="5"/>
  <c r="U83" i="5" s="1"/>
  <c r="T84" i="5"/>
  <c r="U84" i="5" s="1"/>
  <c r="T85" i="5"/>
  <c r="U85" i="5" s="1"/>
  <c r="T86" i="5"/>
  <c r="U86" i="5" s="1"/>
  <c r="T87" i="5"/>
  <c r="U87" i="5" s="1"/>
  <c r="T88" i="5"/>
  <c r="U88" i="5" s="1"/>
  <c r="T89" i="5"/>
  <c r="U89" i="5" s="1"/>
  <c r="T90" i="5"/>
  <c r="U90" i="5" s="1"/>
  <c r="T91" i="5"/>
  <c r="U91" i="5" s="1"/>
  <c r="T94" i="5"/>
  <c r="U94" i="5" s="1"/>
  <c r="G96" i="5"/>
  <c r="T102" i="5"/>
  <c r="U102" i="5" s="1"/>
  <c r="G104" i="5"/>
  <c r="T110" i="5"/>
  <c r="U110" i="5" s="1"/>
  <c r="G112" i="5"/>
  <c r="T118" i="5"/>
  <c r="U118" i="5" s="1"/>
  <c r="G120" i="5"/>
  <c r="T126" i="5"/>
  <c r="U126" i="5" s="1"/>
  <c r="G128" i="5"/>
  <c r="T134" i="5"/>
  <c r="U134" i="5" s="1"/>
  <c r="G136" i="5"/>
  <c r="T142" i="5"/>
  <c r="U142" i="5" s="1"/>
  <c r="G144" i="5"/>
  <c r="T150" i="5"/>
  <c r="U150" i="5" s="1"/>
  <c r="G152" i="5"/>
  <c r="T158" i="5"/>
  <c r="U158" i="5" s="1"/>
  <c r="G160" i="5"/>
  <c r="G163" i="5"/>
  <c r="T166" i="5"/>
  <c r="U166" i="5" s="1"/>
  <c r="G168" i="5"/>
  <c r="G171" i="5"/>
  <c r="T174" i="5"/>
  <c r="U174" i="5" s="1"/>
  <c r="G176" i="5"/>
  <c r="G179" i="5"/>
  <c r="T182" i="5"/>
  <c r="U182" i="5" s="1"/>
  <c r="G184" i="5"/>
  <c r="G187" i="5"/>
  <c r="T190" i="5"/>
  <c r="U190" i="5" s="1"/>
  <c r="G192" i="5"/>
  <c r="G195" i="5"/>
  <c r="T198" i="5"/>
  <c r="U198" i="5" s="1"/>
  <c r="G200" i="5"/>
  <c r="G203" i="5"/>
  <c r="T206" i="5"/>
  <c r="U206" i="5" s="1"/>
  <c r="G208" i="5"/>
  <c r="G211" i="5"/>
  <c r="T214" i="5"/>
  <c r="U214" i="5" s="1"/>
  <c r="G216" i="5"/>
  <c r="G219" i="5"/>
  <c r="T222" i="5"/>
  <c r="U222" i="5" s="1"/>
  <c r="G224" i="5"/>
  <c r="G227" i="5"/>
  <c r="T230" i="5"/>
  <c r="U230" i="5" s="1"/>
  <c r="G232" i="5"/>
  <c r="G235" i="5"/>
  <c r="T238" i="5"/>
  <c r="U238" i="5" s="1"/>
  <c r="G240" i="5"/>
  <c r="G243" i="5"/>
  <c r="T246" i="5"/>
  <c r="U246" i="5" s="1"/>
  <c r="G248" i="5"/>
  <c r="G251" i="5"/>
  <c r="T254" i="5"/>
  <c r="U254" i="5" s="1"/>
  <c r="G256" i="5"/>
  <c r="G259" i="5"/>
  <c r="T262" i="5"/>
  <c r="U262" i="5" s="1"/>
  <c r="G264" i="5"/>
  <c r="G267" i="5"/>
  <c r="T270" i="5"/>
  <c r="U270" i="5" s="1"/>
  <c r="G272" i="5"/>
  <c r="G275" i="5"/>
  <c r="T278" i="5"/>
  <c r="U278" i="5" s="1"/>
  <c r="G280" i="5"/>
  <c r="G283" i="5"/>
  <c r="T286" i="5"/>
  <c r="U286" i="5" s="1"/>
  <c r="G288" i="5"/>
  <c r="G291" i="5"/>
  <c r="T294" i="5"/>
  <c r="U294" i="5" s="1"/>
  <c r="G296" i="5"/>
  <c r="G299" i="5"/>
  <c r="T302" i="5"/>
  <c r="U302" i="5" s="1"/>
  <c r="G304" i="5"/>
  <c r="G307" i="5"/>
  <c r="T310" i="5"/>
  <c r="U310" i="5" s="1"/>
  <c r="G312" i="5"/>
  <c r="G315" i="5"/>
  <c r="T318" i="5"/>
  <c r="U318" i="5" s="1"/>
  <c r="G320" i="5"/>
  <c r="G323" i="5"/>
  <c r="T326" i="5"/>
  <c r="U326" i="5" s="1"/>
  <c r="G328" i="5"/>
  <c r="G331" i="5"/>
  <c r="T334" i="5"/>
  <c r="U334" i="5" s="1"/>
  <c r="T340" i="5"/>
  <c r="U340" i="5" s="1"/>
  <c r="T342" i="5"/>
  <c r="U342" i="5" s="1"/>
  <c r="T344" i="5"/>
  <c r="U344" i="5" s="1"/>
  <c r="G347" i="5"/>
  <c r="T363" i="5"/>
  <c r="U363" i="5" s="1"/>
  <c r="T365" i="5"/>
  <c r="U365" i="5" s="1"/>
  <c r="T369" i="5"/>
  <c r="U369" i="5" s="1"/>
  <c r="T374" i="5"/>
  <c r="U374" i="5" s="1"/>
  <c r="T379" i="5"/>
  <c r="U379" i="5" s="1"/>
  <c r="T394" i="5"/>
  <c r="U394" i="5" s="1"/>
  <c r="T401" i="5"/>
  <c r="U401" i="5" s="1"/>
  <c r="T406" i="5"/>
  <c r="U406" i="5" s="1"/>
  <c r="T411" i="5"/>
  <c r="U411" i="5" s="1"/>
  <c r="T426" i="5"/>
  <c r="U426" i="5" s="1"/>
  <c r="T433" i="5"/>
  <c r="U433" i="5" s="1"/>
  <c r="T438" i="5"/>
  <c r="U438" i="5" s="1"/>
  <c r="T443" i="5"/>
  <c r="U443" i="5" s="1"/>
  <c r="T458" i="5"/>
  <c r="U458" i="5" s="1"/>
  <c r="T465" i="5"/>
  <c r="U465" i="5" s="1"/>
  <c r="T470" i="5"/>
  <c r="U470" i="5" s="1"/>
  <c r="T475" i="5"/>
  <c r="U475" i="5" s="1"/>
  <c r="T490" i="5"/>
  <c r="U490" i="5" s="1"/>
  <c r="T497" i="5"/>
  <c r="U497" i="5" s="1"/>
  <c r="T502" i="5"/>
  <c r="U502" i="5" s="1"/>
  <c r="T507" i="5"/>
  <c r="U507" i="5" s="1"/>
  <c r="T522" i="5"/>
  <c r="U522" i="5" s="1"/>
  <c r="T529" i="5"/>
  <c r="U529" i="5" s="1"/>
  <c r="T534" i="5"/>
  <c r="U534" i="5" s="1"/>
  <c r="T539" i="5"/>
  <c r="U539" i="5" s="1"/>
  <c r="T554" i="5"/>
  <c r="U554" i="5" s="1"/>
  <c r="T561" i="5"/>
  <c r="U561" i="5" s="1"/>
  <c r="T566" i="5"/>
  <c r="U566" i="5" s="1"/>
  <c r="T571" i="5"/>
  <c r="U571" i="5" s="1"/>
  <c r="T597" i="5"/>
  <c r="U597" i="5" s="1"/>
  <c r="T601" i="5"/>
  <c r="U601" i="5" s="1"/>
  <c r="T607" i="5"/>
  <c r="U607" i="5" s="1"/>
  <c r="T625" i="5"/>
  <c r="U625" i="5" s="1"/>
  <c r="T630" i="5"/>
  <c r="U630" i="5" s="1"/>
  <c r="T632" i="5"/>
  <c r="U632" i="5" s="1"/>
  <c r="T636" i="5"/>
  <c r="U636" i="5" s="1"/>
  <c r="T638" i="5"/>
  <c r="U638" i="5" s="1"/>
  <c r="T643" i="5"/>
  <c r="U643" i="5" s="1"/>
  <c r="T661" i="5"/>
  <c r="U661" i="5" s="1"/>
  <c r="T665" i="5"/>
  <c r="U665" i="5" s="1"/>
  <c r="T671" i="5"/>
  <c r="U671" i="5" s="1"/>
  <c r="T689" i="5"/>
  <c r="U689" i="5" s="1"/>
  <c r="T694" i="5"/>
  <c r="U694" i="5" s="1"/>
  <c r="T696" i="5"/>
  <c r="U696" i="5" s="1"/>
  <c r="T700" i="5"/>
  <c r="U700" i="5" s="1"/>
  <c r="T702" i="5"/>
  <c r="U702" i="5" s="1"/>
  <c r="T707" i="5"/>
  <c r="U707" i="5" s="1"/>
  <c r="T725" i="5"/>
  <c r="U725" i="5" s="1"/>
  <c r="T729" i="5"/>
  <c r="U729" i="5" s="1"/>
  <c r="T735" i="5"/>
  <c r="U735" i="5" s="1"/>
  <c r="T753" i="5"/>
  <c r="U753" i="5" s="1"/>
  <c r="T758" i="5"/>
  <c r="U758" i="5" s="1"/>
  <c r="T760" i="5"/>
  <c r="U760" i="5" s="1"/>
  <c r="T764" i="5"/>
  <c r="U764" i="5" s="1"/>
  <c r="T766" i="5"/>
  <c r="U766" i="5" s="1"/>
  <c r="T771" i="5"/>
  <c r="U771" i="5" s="1"/>
  <c r="T789" i="5"/>
  <c r="U789" i="5" s="1"/>
  <c r="T793" i="5"/>
  <c r="U793" i="5" s="1"/>
  <c r="T799" i="5"/>
  <c r="U799" i="5" s="1"/>
  <c r="T817" i="5"/>
  <c r="U817" i="5" s="1"/>
  <c r="T822" i="5"/>
  <c r="U822" i="5" s="1"/>
  <c r="T824" i="5"/>
  <c r="U824" i="5" s="1"/>
  <c r="T828" i="5"/>
  <c r="U828" i="5" s="1"/>
  <c r="T830" i="5"/>
  <c r="U830" i="5" s="1"/>
  <c r="T835" i="5"/>
  <c r="U835" i="5" s="1"/>
  <c r="T853" i="5"/>
  <c r="U853" i="5" s="1"/>
  <c r="T857" i="5"/>
  <c r="U857" i="5" s="1"/>
  <c r="T863" i="5"/>
  <c r="U863" i="5" s="1"/>
  <c r="G581" i="5"/>
  <c r="T882" i="5"/>
  <c r="U882" i="5" s="1"/>
  <c r="T890" i="5"/>
  <c r="U890" i="5" s="1"/>
  <c r="T895" i="5"/>
  <c r="U895" i="5" s="1"/>
  <c r="T905" i="5"/>
  <c r="U905" i="5" s="1"/>
  <c r="T913" i="5"/>
  <c r="U913" i="5" s="1"/>
  <c r="T928" i="5"/>
  <c r="U928" i="5" s="1"/>
  <c r="G931" i="5"/>
  <c r="T933" i="5"/>
  <c r="U933" i="5" s="1"/>
  <c r="T943" i="5"/>
  <c r="U943" i="5" s="1"/>
  <c r="T948" i="5"/>
  <c r="U948" i="5" s="1"/>
  <c r="T950" i="5"/>
  <c r="U950" i="5" s="1"/>
  <c r="T957" i="5"/>
  <c r="U957" i="5" s="1"/>
  <c r="T962" i="5"/>
  <c r="U962" i="5" s="1"/>
  <c r="T972" i="5"/>
  <c r="U972" i="5" s="1"/>
  <c r="G975" i="5"/>
  <c r="T977" i="5"/>
  <c r="U977" i="5" s="1"/>
  <c r="T987" i="5"/>
  <c r="U987" i="5" s="1"/>
  <c r="T1017" i="5"/>
  <c r="U1017" i="5" s="1"/>
  <c r="T1019" i="5"/>
  <c r="U1019" i="5" s="1"/>
  <c r="T1024" i="5"/>
  <c r="U1024" i="5" s="1"/>
  <c r="T1030" i="5"/>
  <c r="U1030" i="5" s="1"/>
  <c r="T1038" i="5"/>
  <c r="U1038" i="5" s="1"/>
  <c r="T1040" i="5"/>
  <c r="U1040" i="5" s="1"/>
  <c r="T1050" i="5"/>
  <c r="U1050" i="5" s="1"/>
  <c r="T1053" i="5"/>
  <c r="U1053" i="5" s="1"/>
  <c r="T1070" i="5"/>
  <c r="U1070" i="5" s="1"/>
  <c r="T1072" i="5"/>
  <c r="U1072" i="5" s="1"/>
  <c r="T1082" i="5"/>
  <c r="U1082" i="5" s="1"/>
  <c r="T1085" i="5"/>
  <c r="U1085" i="5" s="1"/>
  <c r="T1102" i="5"/>
  <c r="U1102" i="5" s="1"/>
  <c r="T1104" i="5"/>
  <c r="U1104" i="5" s="1"/>
  <c r="T1114" i="5"/>
  <c r="U1114" i="5" s="1"/>
  <c r="T1117" i="5"/>
  <c r="U1117" i="5" s="1"/>
  <c r="T1152" i="5"/>
  <c r="U1152" i="5" s="1"/>
  <c r="T1174" i="5"/>
  <c r="U1174" i="5" s="1"/>
  <c r="T1176" i="5"/>
  <c r="U1176" i="5" s="1"/>
  <c r="T1216" i="5"/>
  <c r="U1216" i="5" s="1"/>
  <c r="T1238" i="5"/>
  <c r="U1238" i="5" s="1"/>
  <c r="T1240" i="5"/>
  <c r="U1240" i="5" s="1"/>
  <c r="T1280" i="5"/>
  <c r="U1280" i="5" s="1"/>
  <c r="T1302" i="5"/>
  <c r="U1302" i="5" s="1"/>
  <c r="T1304" i="5"/>
  <c r="U1304" i="5" s="1"/>
  <c r="T1344" i="5"/>
  <c r="U1344" i="5" s="1"/>
  <c r="T1366" i="5"/>
  <c r="U1366" i="5" s="1"/>
  <c r="T1368" i="5"/>
  <c r="U1368" i="5" s="1"/>
  <c r="T1391" i="5"/>
  <c r="U1391" i="5" s="1"/>
  <c r="T1398" i="5"/>
  <c r="U1398" i="5" s="1"/>
  <c r="T1433" i="5"/>
  <c r="U1433" i="5" s="1"/>
  <c r="T1491" i="5"/>
  <c r="U1491" i="5" s="1"/>
  <c r="T1714" i="5"/>
  <c r="U1714" i="5" s="1"/>
  <c r="T1763" i="5"/>
  <c r="U1763" i="5" s="1"/>
  <c r="T1820" i="5"/>
  <c r="U1820" i="5" s="1"/>
  <c r="T1823" i="5"/>
  <c r="U1823" i="5" s="1"/>
  <c r="T1892" i="5"/>
  <c r="U1892" i="5" s="1"/>
  <c r="T10" i="5"/>
  <c r="V10" i="5" s="1"/>
  <c r="T13" i="5"/>
  <c r="V13" i="5" s="1"/>
  <c r="T27" i="5"/>
  <c r="U27" i="5" s="1"/>
  <c r="R28" i="5" s="1"/>
  <c r="T30" i="5"/>
  <c r="U30" i="5" s="1"/>
  <c r="T31" i="5"/>
  <c r="W31" i="5" s="1"/>
  <c r="T32" i="5"/>
  <c r="V32" i="5" s="1"/>
  <c r="AA32" i="5" s="1"/>
  <c r="G40" i="5"/>
  <c r="T42" i="5"/>
  <c r="U42" i="5" s="1"/>
  <c r="T43" i="5"/>
  <c r="U43" i="5" s="1"/>
  <c r="T49" i="5"/>
  <c r="U49" i="5" s="1"/>
  <c r="T55" i="5"/>
  <c r="U55" i="5" s="1"/>
  <c r="T56" i="5"/>
  <c r="U56" i="5" s="1"/>
  <c r="T61" i="5"/>
  <c r="U61" i="5" s="1"/>
  <c r="T65" i="5"/>
  <c r="U65" i="5" s="1"/>
  <c r="T66" i="5"/>
  <c r="U66" i="5" s="1"/>
  <c r="T71" i="5"/>
  <c r="U71" i="5" s="1"/>
  <c r="T72" i="5"/>
  <c r="U72" i="5" s="1"/>
  <c r="T73" i="5"/>
  <c r="U73" i="5" s="1"/>
  <c r="T92" i="5"/>
  <c r="U92" i="5" s="1"/>
  <c r="T96" i="5"/>
  <c r="U96" i="5" s="1"/>
  <c r="T99" i="5"/>
  <c r="U99" i="5" s="1"/>
  <c r="T104" i="5"/>
  <c r="U104" i="5" s="1"/>
  <c r="T107" i="5"/>
  <c r="U107" i="5" s="1"/>
  <c r="T112" i="5"/>
  <c r="U112" i="5" s="1"/>
  <c r="T115" i="5"/>
  <c r="U115" i="5" s="1"/>
  <c r="T120" i="5"/>
  <c r="U120" i="5" s="1"/>
  <c r="T123" i="5"/>
  <c r="U123" i="5" s="1"/>
  <c r="T128" i="5"/>
  <c r="U128" i="5" s="1"/>
  <c r="T131" i="5"/>
  <c r="U131" i="5" s="1"/>
  <c r="T136" i="5"/>
  <c r="U136" i="5" s="1"/>
  <c r="T139" i="5"/>
  <c r="U139" i="5" s="1"/>
  <c r="T144" i="5"/>
  <c r="U144" i="5" s="1"/>
  <c r="T147" i="5"/>
  <c r="U147" i="5" s="1"/>
  <c r="T152" i="5"/>
  <c r="U152" i="5" s="1"/>
  <c r="T155" i="5"/>
  <c r="U155" i="5" s="1"/>
  <c r="T160" i="5"/>
  <c r="U160" i="5" s="1"/>
  <c r="T163" i="5"/>
  <c r="U163" i="5" s="1"/>
  <c r="T168" i="5"/>
  <c r="U168" i="5" s="1"/>
  <c r="T171" i="5"/>
  <c r="U171" i="5" s="1"/>
  <c r="T176" i="5"/>
  <c r="U176" i="5" s="1"/>
  <c r="T179" i="5"/>
  <c r="U179" i="5" s="1"/>
  <c r="T184" i="5"/>
  <c r="U184" i="5" s="1"/>
  <c r="T187" i="5"/>
  <c r="U187" i="5" s="1"/>
  <c r="T192" i="5"/>
  <c r="U192" i="5" s="1"/>
  <c r="T195" i="5"/>
  <c r="U195" i="5" s="1"/>
  <c r="T200" i="5"/>
  <c r="U200" i="5" s="1"/>
  <c r="T203" i="5"/>
  <c r="U203" i="5" s="1"/>
  <c r="T208" i="5"/>
  <c r="U208" i="5" s="1"/>
  <c r="T211" i="5"/>
  <c r="U211" i="5" s="1"/>
  <c r="T216" i="5"/>
  <c r="U216" i="5" s="1"/>
  <c r="T219" i="5"/>
  <c r="U219" i="5" s="1"/>
  <c r="T224" i="5"/>
  <c r="U224" i="5" s="1"/>
  <c r="T227" i="5"/>
  <c r="U227" i="5" s="1"/>
  <c r="T232" i="5"/>
  <c r="U232" i="5" s="1"/>
  <c r="T235" i="5"/>
  <c r="U235" i="5" s="1"/>
  <c r="T240" i="5"/>
  <c r="U240" i="5" s="1"/>
  <c r="T243" i="5"/>
  <c r="U243" i="5" s="1"/>
  <c r="T248" i="5"/>
  <c r="U248" i="5" s="1"/>
  <c r="T251" i="5"/>
  <c r="U251" i="5" s="1"/>
  <c r="T256" i="5"/>
  <c r="U256" i="5" s="1"/>
  <c r="T259" i="5"/>
  <c r="U259" i="5" s="1"/>
  <c r="T264" i="5"/>
  <c r="U264" i="5" s="1"/>
  <c r="T267" i="5"/>
  <c r="U267" i="5" s="1"/>
  <c r="T272" i="5"/>
  <c r="U272" i="5" s="1"/>
  <c r="T275" i="5"/>
  <c r="U275" i="5" s="1"/>
  <c r="T280" i="5"/>
  <c r="U280" i="5" s="1"/>
  <c r="T283" i="5"/>
  <c r="U283" i="5" s="1"/>
  <c r="T288" i="5"/>
  <c r="U288" i="5" s="1"/>
  <c r="T291" i="5"/>
  <c r="U291" i="5" s="1"/>
  <c r="T296" i="5"/>
  <c r="U296" i="5" s="1"/>
  <c r="T299" i="5"/>
  <c r="U299" i="5" s="1"/>
  <c r="T304" i="5"/>
  <c r="U304" i="5" s="1"/>
  <c r="T307" i="5"/>
  <c r="U307" i="5" s="1"/>
  <c r="T312" i="5"/>
  <c r="U312" i="5" s="1"/>
  <c r="T315" i="5"/>
  <c r="U315" i="5" s="1"/>
  <c r="T320" i="5"/>
  <c r="U320" i="5" s="1"/>
  <c r="T323" i="5"/>
  <c r="U323" i="5" s="1"/>
  <c r="T328" i="5"/>
  <c r="U328" i="5" s="1"/>
  <c r="T331" i="5"/>
  <c r="U331" i="5" s="1"/>
  <c r="T347" i="5"/>
  <c r="U347" i="5" s="1"/>
  <c r="T349" i="5"/>
  <c r="U349" i="5" s="1"/>
  <c r="T353" i="5"/>
  <c r="U353" i="5" s="1"/>
  <c r="T355" i="5"/>
  <c r="U355" i="5" s="1"/>
  <c r="T357" i="5"/>
  <c r="U357" i="5" s="1"/>
  <c r="T367" i="5"/>
  <c r="U367" i="5" s="1"/>
  <c r="T372" i="5"/>
  <c r="U372" i="5" s="1"/>
  <c r="G375" i="5"/>
  <c r="T392" i="5"/>
  <c r="U392" i="5" s="1"/>
  <c r="G395" i="5"/>
  <c r="T397" i="5"/>
  <c r="U397" i="5" s="1"/>
  <c r="T399" i="5"/>
  <c r="U399" i="5" s="1"/>
  <c r="T404" i="5"/>
  <c r="U404" i="5" s="1"/>
  <c r="G407" i="5"/>
  <c r="T424" i="5"/>
  <c r="U424" i="5" s="1"/>
  <c r="G427" i="5"/>
  <c r="T429" i="5"/>
  <c r="U429" i="5" s="1"/>
  <c r="T431" i="5"/>
  <c r="U431" i="5" s="1"/>
  <c r="T436" i="5"/>
  <c r="U436" i="5" s="1"/>
  <c r="G439" i="5"/>
  <c r="T456" i="5"/>
  <c r="U456" i="5" s="1"/>
  <c r="G459" i="5"/>
  <c r="T461" i="5"/>
  <c r="U461" i="5" s="1"/>
  <c r="T463" i="5"/>
  <c r="U463" i="5" s="1"/>
  <c r="T468" i="5"/>
  <c r="U468" i="5" s="1"/>
  <c r="G471" i="5"/>
  <c r="T488" i="5"/>
  <c r="U488" i="5" s="1"/>
  <c r="G491" i="5"/>
  <c r="T493" i="5"/>
  <c r="U493" i="5" s="1"/>
  <c r="T495" i="5"/>
  <c r="U495" i="5" s="1"/>
  <c r="T500" i="5"/>
  <c r="U500" i="5" s="1"/>
  <c r="G503" i="5"/>
  <c r="T520" i="5"/>
  <c r="U520" i="5" s="1"/>
  <c r="G523" i="5"/>
  <c r="T525" i="5"/>
  <c r="U525" i="5" s="1"/>
  <c r="T527" i="5"/>
  <c r="U527" i="5" s="1"/>
  <c r="T532" i="5"/>
  <c r="U532" i="5" s="1"/>
  <c r="G535" i="5"/>
  <c r="T552" i="5"/>
  <c r="U552" i="5" s="1"/>
  <c r="G555" i="5"/>
  <c r="T557" i="5"/>
  <c r="U557" i="5" s="1"/>
  <c r="T559" i="5"/>
  <c r="U559" i="5" s="1"/>
  <c r="T564" i="5"/>
  <c r="U564" i="5" s="1"/>
  <c r="G567" i="5"/>
  <c r="T584" i="5"/>
  <c r="U584" i="5" s="1"/>
  <c r="T588" i="5"/>
  <c r="U588" i="5" s="1"/>
  <c r="T590" i="5"/>
  <c r="U590" i="5" s="1"/>
  <c r="T595" i="5"/>
  <c r="U595" i="5" s="1"/>
  <c r="T613" i="5"/>
  <c r="U613" i="5" s="1"/>
  <c r="T617" i="5"/>
  <c r="U617" i="5" s="1"/>
  <c r="T623" i="5"/>
  <c r="U623" i="5" s="1"/>
  <c r="T641" i="5"/>
  <c r="U641" i="5" s="1"/>
  <c r="T646" i="5"/>
  <c r="U646" i="5" s="1"/>
  <c r="T648" i="5"/>
  <c r="U648" i="5" s="1"/>
  <c r="T652" i="5"/>
  <c r="U652" i="5" s="1"/>
  <c r="T654" i="5"/>
  <c r="U654" i="5" s="1"/>
  <c r="T659" i="5"/>
  <c r="U659" i="5" s="1"/>
  <c r="T677" i="5"/>
  <c r="U677" i="5" s="1"/>
  <c r="T681" i="5"/>
  <c r="U681" i="5" s="1"/>
  <c r="T687" i="5"/>
  <c r="U687" i="5" s="1"/>
  <c r="T705" i="5"/>
  <c r="U705" i="5" s="1"/>
  <c r="T710" i="5"/>
  <c r="U710" i="5" s="1"/>
  <c r="T712" i="5"/>
  <c r="U712" i="5" s="1"/>
  <c r="T716" i="5"/>
  <c r="U716" i="5" s="1"/>
  <c r="T718" i="5"/>
  <c r="U718" i="5" s="1"/>
  <c r="T723" i="5"/>
  <c r="U723" i="5" s="1"/>
  <c r="T741" i="5"/>
  <c r="U741" i="5" s="1"/>
  <c r="T745" i="5"/>
  <c r="U745" i="5" s="1"/>
  <c r="T751" i="5"/>
  <c r="U751" i="5" s="1"/>
  <c r="T769" i="5"/>
  <c r="U769" i="5" s="1"/>
  <c r="T774" i="5"/>
  <c r="U774" i="5" s="1"/>
  <c r="T776" i="5"/>
  <c r="U776" i="5" s="1"/>
  <c r="T780" i="5"/>
  <c r="U780" i="5" s="1"/>
  <c r="T782" i="5"/>
  <c r="U782" i="5" s="1"/>
  <c r="T787" i="5"/>
  <c r="U787" i="5" s="1"/>
  <c r="T805" i="5"/>
  <c r="U805" i="5" s="1"/>
  <c r="T809" i="5"/>
  <c r="U809" i="5" s="1"/>
  <c r="T815" i="5"/>
  <c r="U815" i="5" s="1"/>
  <c r="T833" i="5"/>
  <c r="U833" i="5" s="1"/>
  <c r="T838" i="5"/>
  <c r="U838" i="5" s="1"/>
  <c r="T840" i="5"/>
  <c r="U840" i="5" s="1"/>
  <c r="T844" i="5"/>
  <c r="U844" i="5" s="1"/>
  <c r="T846" i="5"/>
  <c r="U846" i="5" s="1"/>
  <c r="T851" i="5"/>
  <c r="U851" i="5" s="1"/>
  <c r="T869" i="5"/>
  <c r="U869" i="5" s="1"/>
  <c r="T873" i="5"/>
  <c r="U873" i="5" s="1"/>
  <c r="T880" i="5"/>
  <c r="U880" i="5" s="1"/>
  <c r="T888" i="5"/>
  <c r="U888" i="5" s="1"/>
  <c r="G891" i="5"/>
  <c r="T903" i="5"/>
  <c r="U903" i="5" s="1"/>
  <c r="T911" i="5"/>
  <c r="U911" i="5" s="1"/>
  <c r="T924" i="5"/>
  <c r="U924" i="5" s="1"/>
  <c r="T926" i="5"/>
  <c r="U926" i="5" s="1"/>
  <c r="T931" i="5"/>
  <c r="U931" i="5" s="1"/>
  <c r="T941" i="5"/>
  <c r="U941" i="5" s="1"/>
  <c r="G951" i="5"/>
  <c r="T953" i="5"/>
  <c r="U953" i="5" s="1"/>
  <c r="T955" i="5"/>
  <c r="U955" i="5" s="1"/>
  <c r="G958" i="5"/>
  <c r="T960" i="5"/>
  <c r="U960" i="5" s="1"/>
  <c r="G963" i="5"/>
  <c r="T965" i="5"/>
  <c r="U965" i="5" s="1"/>
  <c r="T970" i="5"/>
  <c r="U970" i="5" s="1"/>
  <c r="T975" i="5"/>
  <c r="U975" i="5" s="1"/>
  <c r="T985" i="5"/>
  <c r="U985" i="5" s="1"/>
  <c r="G991" i="5"/>
  <c r="G990" i="5"/>
  <c r="T993" i="5"/>
  <c r="U993" i="5" s="1"/>
  <c r="T1009" i="5"/>
  <c r="U1009" i="5" s="1"/>
  <c r="T1022" i="5"/>
  <c r="U1022" i="5" s="1"/>
  <c r="G1027" i="5"/>
  <c r="G1031" i="5"/>
  <c r="T1046" i="5"/>
  <c r="U1046" i="5" s="1"/>
  <c r="T1048" i="5"/>
  <c r="U1048" i="5" s="1"/>
  <c r="T1058" i="5"/>
  <c r="U1058" i="5" s="1"/>
  <c r="T1061" i="5"/>
  <c r="U1061" i="5" s="1"/>
  <c r="T1078" i="5"/>
  <c r="U1078" i="5" s="1"/>
  <c r="T1080" i="5"/>
  <c r="U1080" i="5" s="1"/>
  <c r="T1090" i="5"/>
  <c r="U1090" i="5" s="1"/>
  <c r="T1093" i="5"/>
  <c r="U1093" i="5" s="1"/>
  <c r="T1110" i="5"/>
  <c r="U1110" i="5" s="1"/>
  <c r="T1112" i="5"/>
  <c r="U1112" i="5" s="1"/>
  <c r="T1122" i="5"/>
  <c r="U1122" i="5" s="1"/>
  <c r="T1125" i="5"/>
  <c r="U1125" i="5" s="1"/>
  <c r="T1150" i="5"/>
  <c r="U1150" i="5" s="1"/>
  <c r="T1162" i="5"/>
  <c r="U1162" i="5" s="1"/>
  <c r="T1165" i="5"/>
  <c r="U1165" i="5" s="1"/>
  <c r="T1186" i="5"/>
  <c r="U1186" i="5" s="1"/>
  <c r="T1189" i="5"/>
  <c r="U1189" i="5" s="1"/>
  <c r="T1214" i="5"/>
  <c r="U1214" i="5" s="1"/>
  <c r="T1226" i="5"/>
  <c r="U1226" i="5" s="1"/>
  <c r="T1229" i="5"/>
  <c r="U1229" i="5" s="1"/>
  <c r="T1250" i="5"/>
  <c r="U1250" i="5" s="1"/>
  <c r="T1253" i="5"/>
  <c r="T1278" i="5"/>
  <c r="U1278" i="5" s="1"/>
  <c r="T1290" i="5"/>
  <c r="U1290" i="5" s="1"/>
  <c r="T1293" i="5"/>
  <c r="U1293" i="5" s="1"/>
  <c r="T1314" i="5"/>
  <c r="U1314" i="5" s="1"/>
  <c r="T1317" i="5"/>
  <c r="U1317" i="5" s="1"/>
  <c r="T1342" i="5"/>
  <c r="U1342" i="5" s="1"/>
  <c r="T1354" i="5"/>
  <c r="U1354" i="5" s="1"/>
  <c r="T1357" i="5"/>
  <c r="U1357" i="5" s="1"/>
  <c r="T1378" i="5"/>
  <c r="U1378" i="5" s="1"/>
  <c r="T1381" i="5"/>
  <c r="U1381" i="5" s="1"/>
  <c r="T1444" i="5"/>
  <c r="U1444" i="5" s="1"/>
  <c r="T1447" i="5"/>
  <c r="U1447" i="5" s="1"/>
  <c r="T1458" i="5"/>
  <c r="U1458" i="5" s="1"/>
  <c r="T1531" i="5"/>
  <c r="U1531" i="5" s="1"/>
  <c r="T1559" i="5"/>
  <c r="U1559" i="5" s="1"/>
  <c r="T1600" i="5"/>
  <c r="U1600" i="5" s="1"/>
  <c r="T1628" i="5"/>
  <c r="U1628" i="5" s="1"/>
  <c r="T1631" i="5"/>
  <c r="U1631" i="5" s="1"/>
  <c r="G164" i="5"/>
  <c r="G172" i="5"/>
  <c r="G180" i="5"/>
  <c r="G188" i="5"/>
  <c r="G196" i="5"/>
  <c r="G204" i="5"/>
  <c r="G212" i="5"/>
  <c r="G220" i="5"/>
  <c r="G228" i="5"/>
  <c r="G236" i="5"/>
  <c r="G244" i="5"/>
  <c r="G252" i="5"/>
  <c r="G260" i="5"/>
  <c r="G268" i="5"/>
  <c r="G276" i="5"/>
  <c r="G284" i="5"/>
  <c r="G292" i="5"/>
  <c r="G300" i="5"/>
  <c r="G308" i="5"/>
  <c r="G316" i="5"/>
  <c r="G324" i="5"/>
  <c r="G332" i="5"/>
  <c r="G966" i="5"/>
  <c r="G971" i="5"/>
  <c r="G1023" i="5"/>
  <c r="G1022" i="5"/>
  <c r="G1940" i="5"/>
  <c r="T2266" i="5"/>
  <c r="U2266" i="5" s="1"/>
  <c r="T2257" i="5"/>
  <c r="U2257" i="5" s="1"/>
  <c r="T2249" i="5"/>
  <c r="U2249" i="5" s="1"/>
  <c r="T2244" i="5"/>
  <c r="U2244" i="5" s="1"/>
  <c r="T2241" i="5"/>
  <c r="U2241" i="5" s="1"/>
  <c r="T2228" i="5"/>
  <c r="U2228" i="5" s="1"/>
  <c r="T2212" i="5"/>
  <c r="U2212" i="5" s="1"/>
  <c r="T2198" i="5"/>
  <c r="U2198" i="5" s="1"/>
  <c r="T2187" i="5"/>
  <c r="U2187" i="5" s="1"/>
  <c r="T2177" i="5"/>
  <c r="U2177" i="5" s="1"/>
  <c r="T2175" i="5"/>
  <c r="U2175" i="5" s="1"/>
  <c r="T2173" i="5"/>
  <c r="U2173" i="5" s="1"/>
  <c r="T2171" i="5"/>
  <c r="U2171" i="5" s="1"/>
  <c r="T2158" i="5"/>
  <c r="U2158" i="5" s="1"/>
  <c r="T2153" i="5"/>
  <c r="U2153" i="5" s="1"/>
  <c r="T2151" i="5"/>
  <c r="U2151" i="5" s="1"/>
  <c r="T2149" i="5"/>
  <c r="U2149" i="5" s="1"/>
  <c r="T2147" i="5"/>
  <c r="U2147" i="5" s="1"/>
  <c r="T2139" i="5"/>
  <c r="U2139" i="5" s="1"/>
  <c r="T2137" i="5"/>
  <c r="U2137" i="5" s="1"/>
  <c r="T2135" i="5"/>
  <c r="U2135" i="5" s="1"/>
  <c r="T2133" i="5"/>
  <c r="U2133" i="5" s="1"/>
  <c r="T2131" i="5"/>
  <c r="U2131" i="5" s="1"/>
  <c r="T2122" i="5"/>
  <c r="U2122" i="5" s="1"/>
  <c r="T2117" i="5"/>
  <c r="U2117" i="5" s="1"/>
  <c r="T2115" i="5"/>
  <c r="U2115" i="5" s="1"/>
  <c r="T2106" i="5"/>
  <c r="U2106" i="5" s="1"/>
  <c r="T2101" i="5"/>
  <c r="U2101" i="5" s="1"/>
  <c r="T2099" i="5"/>
  <c r="U2099" i="5" s="1"/>
  <c r="T2092" i="5"/>
  <c r="U2092" i="5" s="1"/>
  <c r="T2090" i="5"/>
  <c r="U2090" i="5" s="1"/>
  <c r="T2088" i="5"/>
  <c r="U2088" i="5" s="1"/>
  <c r="T2079" i="5"/>
  <c r="U2079" i="5" s="1"/>
  <c r="T2072" i="5"/>
  <c r="U2072" i="5" s="1"/>
  <c r="T2063" i="5"/>
  <c r="U2063" i="5" s="1"/>
  <c r="T2031" i="5"/>
  <c r="U2031" i="5" s="1"/>
  <c r="T2028" i="5"/>
  <c r="U2028" i="5" s="1"/>
  <c r="T2023" i="5"/>
  <c r="U2023" i="5" s="1"/>
  <c r="T2020" i="5"/>
  <c r="U2020" i="5" s="1"/>
  <c r="T2015" i="5"/>
  <c r="U2015" i="5" s="1"/>
  <c r="T2012" i="5"/>
  <c r="U2012" i="5" s="1"/>
  <c r="T2007" i="5"/>
  <c r="U2007" i="5" s="1"/>
  <c r="T2004" i="5"/>
  <c r="U2004" i="5" s="1"/>
  <c r="T1999" i="5"/>
  <c r="U1999" i="5" s="1"/>
  <c r="T1996" i="5"/>
  <c r="U1996" i="5" s="1"/>
  <c r="T1991" i="5"/>
  <c r="U1991" i="5" s="1"/>
  <c r="T1988" i="5"/>
  <c r="U1988" i="5" s="1"/>
  <c r="T1983" i="5"/>
  <c r="U1983" i="5" s="1"/>
  <c r="T1980" i="5"/>
  <c r="U1980" i="5" s="1"/>
  <c r="T1975" i="5"/>
  <c r="U1975" i="5" s="1"/>
  <c r="T1972" i="5"/>
  <c r="U1972" i="5" s="1"/>
  <c r="T1967" i="5"/>
  <c r="U1967" i="5" s="1"/>
  <c r="T1964" i="5"/>
  <c r="U1964" i="5" s="1"/>
  <c r="T1959" i="5"/>
  <c r="U1959" i="5" s="1"/>
  <c r="T1956" i="5"/>
  <c r="U1956" i="5" s="1"/>
  <c r="T1951" i="5"/>
  <c r="U1951" i="5" s="1"/>
  <c r="T1948" i="5"/>
  <c r="U1948" i="5" s="1"/>
  <c r="T1943" i="5"/>
  <c r="U1943" i="5" s="1"/>
  <c r="T1940" i="5"/>
  <c r="U1940" i="5" s="1"/>
  <c r="T1935" i="5"/>
  <c r="U1935" i="5" s="1"/>
  <c r="T1932" i="5"/>
  <c r="U1932" i="5" s="1"/>
  <c r="T1927" i="5"/>
  <c r="U1927" i="5" s="1"/>
  <c r="T1924" i="5"/>
  <c r="U1924" i="5" s="1"/>
  <c r="T2248" i="5"/>
  <c r="U2248" i="5" s="1"/>
  <c r="T2225" i="5"/>
  <c r="U2225" i="5" s="1"/>
  <c r="T2217" i="5"/>
  <c r="U2217" i="5" s="1"/>
  <c r="T2208" i="5"/>
  <c r="U2208" i="5" s="1"/>
  <c r="T2205" i="5"/>
  <c r="U2205" i="5" s="1"/>
  <c r="T2202" i="5"/>
  <c r="U2202" i="5" s="1"/>
  <c r="T2193" i="5"/>
  <c r="U2193" i="5" s="1"/>
  <c r="T2174" i="5"/>
  <c r="U2174" i="5" s="1"/>
  <c r="T2152" i="5"/>
  <c r="U2152" i="5" s="1"/>
  <c r="T2141" i="5"/>
  <c r="U2141" i="5" s="1"/>
  <c r="T2138" i="5"/>
  <c r="U2138" i="5" s="1"/>
  <c r="T2130" i="5"/>
  <c r="U2130" i="5" s="1"/>
  <c r="T2125" i="5"/>
  <c r="U2125" i="5" s="1"/>
  <c r="T2123" i="5"/>
  <c r="U2123" i="5" s="1"/>
  <c r="T2120" i="5"/>
  <c r="U2120" i="5" s="1"/>
  <c r="T2112" i="5"/>
  <c r="U2112" i="5" s="1"/>
  <c r="T2089" i="5"/>
  <c r="U2089" i="5" s="1"/>
  <c r="T2074" i="5"/>
  <c r="U2074" i="5" s="1"/>
  <c r="T2071" i="5"/>
  <c r="U2071" i="5" s="1"/>
  <c r="T2066" i="5"/>
  <c r="U2066" i="5" s="1"/>
  <c r="T2058" i="5"/>
  <c r="U2058" i="5" s="1"/>
  <c r="T2051" i="5"/>
  <c r="U2051" i="5" s="1"/>
  <c r="T2049" i="5"/>
  <c r="U2049" i="5" s="1"/>
  <c r="T2042" i="5"/>
  <c r="U2042" i="5" s="1"/>
  <c r="T2035" i="5"/>
  <c r="U2035" i="5" s="1"/>
  <c r="T2033" i="5"/>
  <c r="U2033" i="5" s="1"/>
  <c r="T2024" i="5"/>
  <c r="U2024" i="5" s="1"/>
  <c r="T2022" i="5"/>
  <c r="U2022" i="5" s="1"/>
  <c r="T2018" i="5"/>
  <c r="U2018" i="5" s="1"/>
  <c r="T2005" i="5"/>
  <c r="U2005" i="5" s="1"/>
  <c r="T2003" i="5"/>
  <c r="U2003" i="5" s="1"/>
  <c r="T2001" i="5"/>
  <c r="U2001" i="5" s="1"/>
  <c r="T1992" i="5"/>
  <c r="U1992" i="5" s="1"/>
  <c r="T1990" i="5"/>
  <c r="U1990" i="5" s="1"/>
  <c r="T1986" i="5"/>
  <c r="U1986" i="5" s="1"/>
  <c r="T1973" i="5"/>
  <c r="U1973" i="5" s="1"/>
  <c r="T1971" i="5"/>
  <c r="U1971" i="5" s="1"/>
  <c r="T1969" i="5"/>
  <c r="U1969" i="5" s="1"/>
  <c r="T1960" i="5"/>
  <c r="U1960" i="5" s="1"/>
  <c r="T1958" i="5"/>
  <c r="U1958" i="5" s="1"/>
  <c r="T1954" i="5"/>
  <c r="U1954" i="5" s="1"/>
  <c r="T1941" i="5"/>
  <c r="U1941" i="5" s="1"/>
  <c r="T1939" i="5"/>
  <c r="U1939" i="5" s="1"/>
  <c r="T1937" i="5"/>
  <c r="U1937" i="5" s="1"/>
  <c r="T1928" i="5"/>
  <c r="T1926" i="5"/>
  <c r="U1926" i="5" s="1"/>
  <c r="T1922" i="5"/>
  <c r="U1922" i="5" s="1"/>
  <c r="T1917" i="5"/>
  <c r="U1917" i="5" s="1"/>
  <c r="T1914" i="5"/>
  <c r="U1914" i="5" s="1"/>
  <c r="T1909" i="5"/>
  <c r="U1909" i="5" s="1"/>
  <c r="T1906" i="5"/>
  <c r="U1906" i="5" s="1"/>
  <c r="T1901" i="5"/>
  <c r="T1898" i="5"/>
  <c r="U1898" i="5" s="1"/>
  <c r="T1893" i="5"/>
  <c r="U1893" i="5" s="1"/>
  <c r="T1890" i="5"/>
  <c r="U1890" i="5" s="1"/>
  <c r="T1885" i="5"/>
  <c r="U1885" i="5" s="1"/>
  <c r="T1882" i="5"/>
  <c r="U1882" i="5" s="1"/>
  <c r="T1877" i="5"/>
  <c r="U1877" i="5" s="1"/>
  <c r="T1874" i="5"/>
  <c r="U1874" i="5" s="1"/>
  <c r="T1869" i="5"/>
  <c r="U1869" i="5" s="1"/>
  <c r="T1866" i="5"/>
  <c r="U1866" i="5" s="1"/>
  <c r="T1861" i="5"/>
  <c r="U1861" i="5" s="1"/>
  <c r="T1858" i="5"/>
  <c r="U1858" i="5" s="1"/>
  <c r="T1853" i="5"/>
  <c r="U1853" i="5" s="1"/>
  <c r="T1850" i="5"/>
  <c r="U1850" i="5" s="1"/>
  <c r="T1845" i="5"/>
  <c r="U1845" i="5" s="1"/>
  <c r="T1842" i="5"/>
  <c r="U1842" i="5" s="1"/>
  <c r="T1837" i="5"/>
  <c r="U1837" i="5" s="1"/>
  <c r="T1834" i="5"/>
  <c r="U1834" i="5" s="1"/>
  <c r="T1829" i="5"/>
  <c r="U1829" i="5" s="1"/>
  <c r="T1826" i="5"/>
  <c r="U1826" i="5" s="1"/>
  <c r="T1818" i="5"/>
  <c r="U1818" i="5" s="1"/>
  <c r="T1816" i="5"/>
  <c r="T1809" i="5"/>
  <c r="U1809" i="5" s="1"/>
  <c r="T1806" i="5"/>
  <c r="U1806" i="5" s="1"/>
  <c r="T1801" i="5"/>
  <c r="U1801" i="5" s="1"/>
  <c r="T1799" i="5"/>
  <c r="U1799" i="5" s="1"/>
  <c r="T1794" i="5"/>
  <c r="U1794" i="5" s="1"/>
  <c r="T1786" i="5"/>
  <c r="U1786" i="5" s="1"/>
  <c r="T1784" i="5"/>
  <c r="U1784" i="5" s="1"/>
  <c r="T1777" i="5"/>
  <c r="U1777" i="5" s="1"/>
  <c r="T1774" i="5"/>
  <c r="U1774" i="5" s="1"/>
  <c r="T1769" i="5"/>
  <c r="U1769" i="5" s="1"/>
  <c r="T1767" i="5"/>
  <c r="U1767" i="5" s="1"/>
  <c r="T1764" i="5"/>
  <c r="U1764" i="5" s="1"/>
  <c r="T1754" i="5"/>
  <c r="T1752" i="5"/>
  <c r="U1752" i="5" s="1"/>
  <c r="T1749" i="5"/>
  <c r="U1749" i="5" s="1"/>
  <c r="T1747" i="5"/>
  <c r="U1747" i="5" s="1"/>
  <c r="T1742" i="5"/>
  <c r="U1742" i="5" s="1"/>
  <c r="T1737" i="5"/>
  <c r="U1737" i="5" s="1"/>
  <c r="T1735" i="5"/>
  <c r="U1735" i="5" s="1"/>
  <c r="T1732" i="5"/>
  <c r="U1732" i="5" s="1"/>
  <c r="T1725" i="5"/>
  <c r="U1725" i="5" s="1"/>
  <c r="T1722" i="5"/>
  <c r="U1722" i="5" s="1"/>
  <c r="T1719" i="5"/>
  <c r="U1719" i="5" s="1"/>
  <c r="T1710" i="5"/>
  <c r="U1710" i="5" s="1"/>
  <c r="T1704" i="5"/>
  <c r="U1704" i="5" s="1"/>
  <c r="T1701" i="5"/>
  <c r="U1701" i="5" s="1"/>
  <c r="T1699" i="5"/>
  <c r="U1699" i="5" s="1"/>
  <c r="T1694" i="5"/>
  <c r="U1694" i="5" s="1"/>
  <c r="T1688" i="5"/>
  <c r="U1688" i="5" s="1"/>
  <c r="T2262" i="5"/>
  <c r="U2262" i="5" s="1"/>
  <c r="T2256" i="5"/>
  <c r="U2256" i="5" s="1"/>
  <c r="T2253" i="5"/>
  <c r="U2253" i="5" s="1"/>
  <c r="T2250" i="5"/>
  <c r="U2250" i="5" s="1"/>
  <c r="T2233" i="5"/>
  <c r="U2233" i="5" s="1"/>
  <c r="T2230" i="5"/>
  <c r="U2230" i="5" s="1"/>
  <c r="T2210" i="5"/>
  <c r="U2210" i="5" s="1"/>
  <c r="T2181" i="5"/>
  <c r="U2181" i="5" s="1"/>
  <c r="T2176" i="5"/>
  <c r="U2176" i="5" s="1"/>
  <c r="T2165" i="5"/>
  <c r="U2165" i="5" s="1"/>
  <c r="T2163" i="5"/>
  <c r="U2163" i="5" s="1"/>
  <c r="T2160" i="5"/>
  <c r="U2160" i="5" s="1"/>
  <c r="T2154" i="5"/>
  <c r="U2154" i="5" s="1"/>
  <c r="T2143" i="5"/>
  <c r="U2143" i="5" s="1"/>
  <c r="T2132" i="5"/>
  <c r="U2132" i="5" s="1"/>
  <c r="T2127" i="5"/>
  <c r="U2127" i="5" s="1"/>
  <c r="T2114" i="5"/>
  <c r="U2114" i="5" s="1"/>
  <c r="T2109" i="5"/>
  <c r="U2109" i="5" s="1"/>
  <c r="T2107" i="5"/>
  <c r="U2107" i="5" s="1"/>
  <c r="T2104" i="5"/>
  <c r="U2104" i="5" s="1"/>
  <c r="T2096" i="5"/>
  <c r="U2096" i="5" s="1"/>
  <c r="T2083" i="5"/>
  <c r="U2083" i="5" s="1"/>
  <c r="T2060" i="5"/>
  <c r="U2060" i="5" s="1"/>
  <c r="T2055" i="5"/>
  <c r="U2055" i="5" s="1"/>
  <c r="T2053" i="5"/>
  <c r="U2053" i="5" s="1"/>
  <c r="T2046" i="5"/>
  <c r="U2046" i="5" s="1"/>
  <c r="T2039" i="5"/>
  <c r="U2039" i="5" s="1"/>
  <c r="T2037" i="5"/>
  <c r="U2037" i="5" s="1"/>
  <c r="T2029" i="5"/>
  <c r="U2029" i="5" s="1"/>
  <c r="T2027" i="5"/>
  <c r="U2027" i="5" s="1"/>
  <c r="T2025" i="5"/>
  <c r="U2025" i="5" s="1"/>
  <c r="T2016" i="5"/>
  <c r="U2016" i="5" s="1"/>
  <c r="T2014" i="5"/>
  <c r="U2014" i="5" s="1"/>
  <c r="T2010" i="5"/>
  <c r="U2010" i="5" s="1"/>
  <c r="T1997" i="5"/>
  <c r="U1997" i="5" s="1"/>
  <c r="T1995" i="5"/>
  <c r="U1995" i="5" s="1"/>
  <c r="T1993" i="5"/>
  <c r="U1993" i="5" s="1"/>
  <c r="T1984" i="5"/>
  <c r="U1984" i="5" s="1"/>
  <c r="T1982" i="5"/>
  <c r="U1982" i="5" s="1"/>
  <c r="T1978" i="5"/>
  <c r="T1965" i="5"/>
  <c r="U1965" i="5" s="1"/>
  <c r="T1963" i="5"/>
  <c r="U1963" i="5" s="1"/>
  <c r="T1961" i="5"/>
  <c r="U1961" i="5" s="1"/>
  <c r="T1952" i="5"/>
  <c r="U1952" i="5" s="1"/>
  <c r="T1950" i="5"/>
  <c r="U1950" i="5" s="1"/>
  <c r="T1946" i="5"/>
  <c r="U1946" i="5" s="1"/>
  <c r="T1933" i="5"/>
  <c r="U1933" i="5" s="1"/>
  <c r="T1931" i="5"/>
  <c r="U1931" i="5" s="1"/>
  <c r="T1929" i="5"/>
  <c r="U1929" i="5" s="1"/>
  <c r="T1920" i="5"/>
  <c r="U1920" i="5" s="1"/>
  <c r="T1915" i="5"/>
  <c r="U1915" i="5" s="1"/>
  <c r="T1912" i="5"/>
  <c r="U1912" i="5" s="1"/>
  <c r="T1907" i="5"/>
  <c r="U1907" i="5" s="1"/>
  <c r="T1904" i="5"/>
  <c r="U1904" i="5" s="1"/>
  <c r="T1899" i="5"/>
  <c r="U1899" i="5" s="1"/>
  <c r="T1896" i="5"/>
  <c r="U1896" i="5" s="1"/>
  <c r="T1891" i="5"/>
  <c r="U1891" i="5" s="1"/>
  <c r="T1888" i="5"/>
  <c r="U1888" i="5" s="1"/>
  <c r="T1883" i="5"/>
  <c r="U1883" i="5" s="1"/>
  <c r="T1880" i="5"/>
  <c r="U1880" i="5" s="1"/>
  <c r="T1875" i="5"/>
  <c r="U1875" i="5" s="1"/>
  <c r="T1872" i="5"/>
  <c r="U1872" i="5" s="1"/>
  <c r="T1867" i="5"/>
  <c r="U1867" i="5" s="1"/>
  <c r="T2192" i="5"/>
  <c r="U2192" i="5" s="1"/>
  <c r="T2189" i="5"/>
  <c r="U2189" i="5" s="1"/>
  <c r="T2183" i="5"/>
  <c r="U2183" i="5" s="1"/>
  <c r="T2180" i="5"/>
  <c r="U2180" i="5" s="1"/>
  <c r="T2148" i="5"/>
  <c r="U2148" i="5" s="1"/>
  <c r="T2145" i="5"/>
  <c r="U2145" i="5" s="1"/>
  <c r="T2128" i="5"/>
  <c r="U2128" i="5" s="1"/>
  <c r="T2098" i="5"/>
  <c r="U2098" i="5" s="1"/>
  <c r="T2095" i="5"/>
  <c r="U2095" i="5" s="1"/>
  <c r="T2075" i="5"/>
  <c r="U2075" i="5" s="1"/>
  <c r="T2050" i="5"/>
  <c r="U2050" i="5" s="1"/>
  <c r="T2047" i="5"/>
  <c r="U2047" i="5" s="1"/>
  <c r="T2026" i="5"/>
  <c r="U2026" i="5" s="1"/>
  <c r="T2021" i="5"/>
  <c r="U2021" i="5" s="1"/>
  <c r="T2002" i="5"/>
  <c r="T2000" i="5"/>
  <c r="U2000" i="5" s="1"/>
  <c r="T1998" i="5"/>
  <c r="U1998" i="5" s="1"/>
  <c r="T1985" i="5"/>
  <c r="U1985" i="5" s="1"/>
  <c r="T1979" i="5"/>
  <c r="U1979" i="5" s="1"/>
  <c r="T1974" i="5"/>
  <c r="U1974" i="5" s="1"/>
  <c r="T1962" i="5"/>
  <c r="U1962" i="5" s="1"/>
  <c r="T1957" i="5"/>
  <c r="U1957" i="5" s="1"/>
  <c r="T1938" i="5"/>
  <c r="U1938" i="5" s="1"/>
  <c r="T1936" i="5"/>
  <c r="U1936" i="5" s="1"/>
  <c r="T1934" i="5"/>
  <c r="U1934" i="5" s="1"/>
  <c r="T1921" i="5"/>
  <c r="U1921" i="5" s="1"/>
  <c r="T1905" i="5"/>
  <c r="U1905" i="5" s="1"/>
  <c r="T1889" i="5"/>
  <c r="U1889" i="5" s="1"/>
  <c r="T1873" i="5"/>
  <c r="U1873" i="5" s="1"/>
  <c r="T1864" i="5"/>
  <c r="U1864" i="5" s="1"/>
  <c r="T1851" i="5"/>
  <c r="U1851" i="5" s="1"/>
  <c r="T1849" i="5"/>
  <c r="U1849" i="5" s="1"/>
  <c r="T1847" i="5"/>
  <c r="U1847" i="5" s="1"/>
  <c r="T1838" i="5"/>
  <c r="U1838" i="5" s="1"/>
  <c r="T1836" i="5"/>
  <c r="U1836" i="5" s="1"/>
  <c r="T1832" i="5"/>
  <c r="U1832" i="5" s="1"/>
  <c r="T1821" i="5"/>
  <c r="U1821" i="5" s="1"/>
  <c r="T1819" i="5"/>
  <c r="U1819" i="5" s="1"/>
  <c r="T1817" i="5"/>
  <c r="U1817" i="5" s="1"/>
  <c r="T1807" i="5"/>
  <c r="U1807" i="5" s="1"/>
  <c r="T1802" i="5"/>
  <c r="U1802" i="5" s="1"/>
  <c r="T1790" i="5"/>
  <c r="U1790" i="5" s="1"/>
  <c r="T1788" i="5"/>
  <c r="U1788" i="5" s="1"/>
  <c r="T1778" i="5"/>
  <c r="U1778" i="5" s="1"/>
  <c r="T1776" i="5"/>
  <c r="U1776" i="5" s="1"/>
  <c r="T1765" i="5"/>
  <c r="U1765" i="5" s="1"/>
  <c r="T1757" i="5"/>
  <c r="U1757" i="5" s="1"/>
  <c r="T1755" i="5"/>
  <c r="U1755" i="5" s="1"/>
  <c r="T1753" i="5"/>
  <c r="U1753" i="5" s="1"/>
  <c r="T1741" i="5"/>
  <c r="U1741" i="5" s="1"/>
  <c r="T1739" i="5"/>
  <c r="U1739" i="5" s="1"/>
  <c r="T1731" i="5"/>
  <c r="U1731" i="5" s="1"/>
  <c r="T1729" i="5"/>
  <c r="U1729" i="5" s="1"/>
  <c r="T1727" i="5"/>
  <c r="U1727" i="5" s="1"/>
  <c r="T1717" i="5"/>
  <c r="U1717" i="5" s="1"/>
  <c r="T1715" i="5"/>
  <c r="U1715" i="5" s="1"/>
  <c r="T1706" i="5"/>
  <c r="U1706" i="5" s="1"/>
  <c r="T1702" i="5"/>
  <c r="U1702" i="5" s="1"/>
  <c r="T1700" i="5"/>
  <c r="U1700" i="5" s="1"/>
  <c r="T1698" i="5"/>
  <c r="U1698" i="5" s="1"/>
  <c r="T1696" i="5"/>
  <c r="U1696" i="5" s="1"/>
  <c r="T1692" i="5"/>
  <c r="U1692" i="5" s="1"/>
  <c r="T1684" i="5"/>
  <c r="U1684" i="5" s="1"/>
  <c r="T1681" i="5"/>
  <c r="U1681" i="5" s="1"/>
  <c r="T1679" i="5"/>
  <c r="U1679" i="5" s="1"/>
  <c r="T1676" i="5"/>
  <c r="U1676" i="5" s="1"/>
  <c r="T1673" i="5"/>
  <c r="U1673" i="5" s="1"/>
  <c r="T1670" i="5"/>
  <c r="U1670" i="5" s="1"/>
  <c r="T1665" i="5"/>
  <c r="U1665" i="5" s="1"/>
  <c r="T1663" i="5"/>
  <c r="U1663" i="5" s="1"/>
  <c r="T1660" i="5"/>
  <c r="U1660" i="5" s="1"/>
  <c r="T1657" i="5"/>
  <c r="U1657" i="5" s="1"/>
  <c r="T1654" i="5"/>
  <c r="U1654" i="5" s="1"/>
  <c r="T1651" i="5"/>
  <c r="U1651" i="5" s="1"/>
  <c r="T1648" i="5"/>
  <c r="U1648" i="5" s="1"/>
  <c r="T1643" i="5"/>
  <c r="U1643" i="5" s="1"/>
  <c r="T1634" i="5"/>
  <c r="U1634" i="5" s="1"/>
  <c r="T1632" i="5"/>
  <c r="U1632" i="5" s="1"/>
  <c r="T1627" i="5"/>
  <c r="U1627" i="5" s="1"/>
  <c r="T1620" i="5"/>
  <c r="U1620" i="5" s="1"/>
  <c r="T1617" i="5"/>
  <c r="T1615" i="5"/>
  <c r="U1615" i="5" s="1"/>
  <c r="T1612" i="5"/>
  <c r="U1612" i="5" s="1"/>
  <c r="T1609" i="5"/>
  <c r="U1609" i="5" s="1"/>
  <c r="T1606" i="5"/>
  <c r="U1606" i="5" s="1"/>
  <c r="T1601" i="5"/>
  <c r="U1601" i="5" s="1"/>
  <c r="T1598" i="5"/>
  <c r="U1598" i="5" s="1"/>
  <c r="T1596" i="5"/>
  <c r="U1596" i="5" s="1"/>
  <c r="T1589" i="5"/>
  <c r="U1589" i="5" s="1"/>
  <c r="T1586" i="5"/>
  <c r="U1586" i="5" s="1"/>
  <c r="T1584" i="5"/>
  <c r="U1584" i="5" s="1"/>
  <c r="T1581" i="5"/>
  <c r="U1581" i="5" s="1"/>
  <c r="T1578" i="5"/>
  <c r="U1578" i="5" s="1"/>
  <c r="T1575" i="5"/>
  <c r="U1575" i="5" s="1"/>
  <c r="T1572" i="5"/>
  <c r="U1572" i="5" s="1"/>
  <c r="T1569" i="5"/>
  <c r="U1569" i="5" s="1"/>
  <c r="T1566" i="5"/>
  <c r="U1566" i="5" s="1"/>
  <c r="T1564" i="5"/>
  <c r="U1564" i="5" s="1"/>
  <c r="T1557" i="5"/>
  <c r="U1557" i="5" s="1"/>
  <c r="T1554" i="5"/>
  <c r="U1554" i="5" s="1"/>
  <c r="T1552" i="5"/>
  <c r="U1552" i="5" s="1"/>
  <c r="T1549" i="5"/>
  <c r="U1549" i="5" s="1"/>
  <c r="T1546" i="5"/>
  <c r="U1546" i="5" s="1"/>
  <c r="T1543" i="5"/>
  <c r="U1543" i="5" s="1"/>
  <c r="T1540" i="5"/>
  <c r="U1540" i="5" s="1"/>
  <c r="T1537" i="5"/>
  <c r="U1537" i="5" s="1"/>
  <c r="T1534" i="5"/>
  <c r="U1534" i="5" s="1"/>
  <c r="T1532" i="5"/>
  <c r="U1532" i="5" s="1"/>
  <c r="T1525" i="5"/>
  <c r="U1525" i="5" s="1"/>
  <c r="T1522" i="5"/>
  <c r="U1522" i="5" s="1"/>
  <c r="T1520" i="5"/>
  <c r="U1520" i="5" s="1"/>
  <c r="T1517" i="5"/>
  <c r="U1517" i="5" s="1"/>
  <c r="T1514" i="5"/>
  <c r="U1514" i="5" s="1"/>
  <c r="T2258" i="5"/>
  <c r="U2258" i="5" s="1"/>
  <c r="T2216" i="5"/>
  <c r="U2216" i="5" s="1"/>
  <c r="T2194" i="5"/>
  <c r="U2194" i="5" s="1"/>
  <c r="T2185" i="5"/>
  <c r="U2185" i="5" s="1"/>
  <c r="T2167" i="5"/>
  <c r="U2167" i="5" s="1"/>
  <c r="T2164" i="5"/>
  <c r="U2164" i="5" s="1"/>
  <c r="T2150" i="5"/>
  <c r="U2150" i="5" s="1"/>
  <c r="T2134" i="5"/>
  <c r="U2134" i="5" s="1"/>
  <c r="T2111" i="5"/>
  <c r="U2111" i="5" s="1"/>
  <c r="T2080" i="5"/>
  <c r="U2080" i="5" s="1"/>
  <c r="T2077" i="5"/>
  <c r="U2077" i="5" s="1"/>
  <c r="T2041" i="5"/>
  <c r="U2041" i="5" s="1"/>
  <c r="T2038" i="5"/>
  <c r="U2038" i="5" s="1"/>
  <c r="T2009" i="5"/>
  <c r="U2009" i="5" s="1"/>
  <c r="T1987" i="5"/>
  <c r="U1987" i="5" s="1"/>
  <c r="T1981" i="5"/>
  <c r="U1981" i="5" s="1"/>
  <c r="T1976" i="5"/>
  <c r="U1976" i="5" s="1"/>
  <c r="T1945" i="5"/>
  <c r="U1945" i="5" s="1"/>
  <c r="T1923" i="5"/>
  <c r="U1923" i="5" s="1"/>
  <c r="T1918" i="5"/>
  <c r="U1918" i="5" s="1"/>
  <c r="T1916" i="5"/>
  <c r="U1916" i="5" s="1"/>
  <c r="T1911" i="5"/>
  <c r="U1911" i="5" s="1"/>
  <c r="T1902" i="5"/>
  <c r="U1902" i="5" s="1"/>
  <c r="T1900" i="5"/>
  <c r="U1900" i="5" s="1"/>
  <c r="T1895" i="5"/>
  <c r="U1895" i="5" s="1"/>
  <c r="T1886" i="5"/>
  <c r="U1886" i="5" s="1"/>
  <c r="T1884" i="5"/>
  <c r="U1884" i="5" s="1"/>
  <c r="T1879" i="5"/>
  <c r="U1879" i="5" s="1"/>
  <c r="T1870" i="5"/>
  <c r="U1870" i="5" s="1"/>
  <c r="T1868" i="5"/>
  <c r="U1868" i="5" s="1"/>
  <c r="T1862" i="5"/>
  <c r="U1862" i="5" s="1"/>
  <c r="T1860" i="5"/>
  <c r="U1860" i="5" s="1"/>
  <c r="T1856" i="5"/>
  <c r="U1856" i="5" s="1"/>
  <c r="T1843" i="5"/>
  <c r="U1843" i="5" s="1"/>
  <c r="T1841" i="5"/>
  <c r="U1841" i="5" s="1"/>
  <c r="T1839" i="5"/>
  <c r="U1839" i="5" s="1"/>
  <c r="T1830" i="5"/>
  <c r="U1830" i="5" s="1"/>
  <c r="T1828" i="5"/>
  <c r="U1828" i="5" s="1"/>
  <c r="T1824" i="5"/>
  <c r="U1824" i="5" s="1"/>
  <c r="T1814" i="5"/>
  <c r="U1814" i="5" s="1"/>
  <c r="T1812" i="5"/>
  <c r="U1812" i="5" s="1"/>
  <c r="T1805" i="5"/>
  <c r="U1805" i="5" s="1"/>
  <c r="T1803" i="5"/>
  <c r="U1803" i="5" s="1"/>
  <c r="T1797" i="5"/>
  <c r="U1797" i="5" s="1"/>
  <c r="T1795" i="5"/>
  <c r="U1795" i="5" s="1"/>
  <c r="T1793" i="5"/>
  <c r="U1793" i="5" s="1"/>
  <c r="T1791" i="5"/>
  <c r="U1791" i="5" s="1"/>
  <c r="T1783" i="5"/>
  <c r="U1783" i="5" s="1"/>
  <c r="T1781" i="5"/>
  <c r="U1781" i="5" s="1"/>
  <c r="T1779" i="5"/>
  <c r="U1779" i="5" s="1"/>
  <c r="T1772" i="5"/>
  <c r="U1772" i="5" s="1"/>
  <c r="T1768" i="5"/>
  <c r="U1768" i="5" s="1"/>
  <c r="T1766" i="5"/>
  <c r="U1766" i="5" s="1"/>
  <c r="T1762" i="5"/>
  <c r="U1762" i="5" s="1"/>
  <c r="T1760" i="5"/>
  <c r="U1760" i="5" s="1"/>
  <c r="T1750" i="5"/>
  <c r="U1750" i="5" s="1"/>
  <c r="T1748" i="5"/>
  <c r="U1748" i="5" s="1"/>
  <c r="T1746" i="5"/>
  <c r="U1746" i="5" s="1"/>
  <c r="T1744" i="5"/>
  <c r="U1744" i="5" s="1"/>
  <c r="T1733" i="5"/>
  <c r="U1733" i="5" s="1"/>
  <c r="T1723" i="5"/>
  <c r="U1723" i="5" s="1"/>
  <c r="T1720" i="5"/>
  <c r="U1720" i="5" s="1"/>
  <c r="T1718" i="5"/>
  <c r="U1718" i="5" s="1"/>
  <c r="T1713" i="5"/>
  <c r="U1713" i="5" s="1"/>
  <c r="T1711" i="5"/>
  <c r="U1711" i="5" s="1"/>
  <c r="T1709" i="5"/>
  <c r="U1709" i="5" s="1"/>
  <c r="T1707" i="5"/>
  <c r="U1707" i="5" s="1"/>
  <c r="T1690" i="5"/>
  <c r="U1690" i="5" s="1"/>
  <c r="T2200" i="5"/>
  <c r="U2200" i="5" s="1"/>
  <c r="T2156" i="5"/>
  <c r="U2156" i="5" s="1"/>
  <c r="T2119" i="5"/>
  <c r="U2119" i="5" s="1"/>
  <c r="T2093" i="5"/>
  <c r="U2093" i="5" s="1"/>
  <c r="T2087" i="5"/>
  <c r="U2087" i="5" s="1"/>
  <c r="T2067" i="5"/>
  <c r="U2067" i="5" s="1"/>
  <c r="T2064" i="5"/>
  <c r="U2064" i="5" s="1"/>
  <c r="T2061" i="5"/>
  <c r="U2061" i="5" s="1"/>
  <c r="T2034" i="5"/>
  <c r="U2034" i="5" s="1"/>
  <c r="T2019" i="5"/>
  <c r="U2019" i="5" s="1"/>
  <c r="T2013" i="5"/>
  <c r="U2013" i="5" s="1"/>
  <c r="T1989" i="5"/>
  <c r="U1989" i="5" s="1"/>
  <c r="T1966" i="5"/>
  <c r="U1966" i="5" s="1"/>
  <c r="T1942" i="5"/>
  <c r="U1942" i="5" s="1"/>
  <c r="T1930" i="5"/>
  <c r="U1930" i="5" s="1"/>
  <c r="T1913" i="5"/>
  <c r="U1913" i="5" s="1"/>
  <c r="T1910" i="5"/>
  <c r="U1910" i="5" s="1"/>
  <c r="T1908" i="5"/>
  <c r="U1908" i="5" s="1"/>
  <c r="T1881" i="5"/>
  <c r="U1881" i="5" s="1"/>
  <c r="T1878" i="5"/>
  <c r="U1878" i="5" s="1"/>
  <c r="T1876" i="5"/>
  <c r="U1876" i="5" s="1"/>
  <c r="T1855" i="5"/>
  <c r="U1855" i="5" s="1"/>
  <c r="T1833" i="5"/>
  <c r="U1833" i="5" s="1"/>
  <c r="T1827" i="5"/>
  <c r="U1827" i="5" s="1"/>
  <c r="T1822" i="5"/>
  <c r="U1822" i="5" s="1"/>
  <c r="T1811" i="5"/>
  <c r="U1811" i="5" s="1"/>
  <c r="T1796" i="5"/>
  <c r="U1796" i="5" s="1"/>
  <c r="T1780" i="5"/>
  <c r="U1780" i="5" s="1"/>
  <c r="T1775" i="5"/>
  <c r="U1775" i="5" s="1"/>
  <c r="T1773" i="5"/>
  <c r="U1773" i="5" s="1"/>
  <c r="T1759" i="5"/>
  <c r="U1759" i="5" s="1"/>
  <c r="T1751" i="5"/>
  <c r="U1751" i="5" s="1"/>
  <c r="T1745" i="5"/>
  <c r="U1745" i="5" s="1"/>
  <c r="T1740" i="5"/>
  <c r="U1740" i="5" s="1"/>
  <c r="T1738" i="5"/>
  <c r="U1738" i="5" s="1"/>
  <c r="T1705" i="5"/>
  <c r="U1705" i="5" s="1"/>
  <c r="T1697" i="5"/>
  <c r="U1697" i="5" s="1"/>
  <c r="T1689" i="5"/>
  <c r="U1689" i="5" s="1"/>
  <c r="T1685" i="5"/>
  <c r="U1685" i="5" s="1"/>
  <c r="T1683" i="5"/>
  <c r="U1683" i="5" s="1"/>
  <c r="T1677" i="5"/>
  <c r="U1677" i="5" s="1"/>
  <c r="T1675" i="5"/>
  <c r="U1675" i="5" s="1"/>
  <c r="T1668" i="5"/>
  <c r="U1668" i="5" s="1"/>
  <c r="T1664" i="5"/>
  <c r="U1664" i="5" s="1"/>
  <c r="T1662" i="5"/>
  <c r="U1662" i="5" s="1"/>
  <c r="T1658" i="5"/>
  <c r="U1658" i="5" s="1"/>
  <c r="T1653" i="5"/>
  <c r="T1644" i="5"/>
  <c r="U1644" i="5" s="1"/>
  <c r="T1642" i="5"/>
  <c r="U1642" i="5" s="1"/>
  <c r="T1637" i="5"/>
  <c r="U1637" i="5" s="1"/>
  <c r="T1635" i="5"/>
  <c r="U1635" i="5" s="1"/>
  <c r="T1633" i="5"/>
  <c r="U1633" i="5" s="1"/>
  <c r="T1622" i="5"/>
  <c r="U1622" i="5" s="1"/>
  <c r="T1618" i="5"/>
  <c r="U1618" i="5" s="1"/>
  <c r="T1616" i="5"/>
  <c r="U1616" i="5" s="1"/>
  <c r="T1614" i="5"/>
  <c r="U1614" i="5" s="1"/>
  <c r="T1610" i="5"/>
  <c r="U1610" i="5" s="1"/>
  <c r="T1605" i="5"/>
  <c r="U1605" i="5" s="1"/>
  <c r="T1603" i="5"/>
  <c r="U1603" i="5" s="1"/>
  <c r="T1599" i="5"/>
  <c r="U1599" i="5" s="1"/>
  <c r="T1597" i="5"/>
  <c r="U1597" i="5" s="1"/>
  <c r="T1595" i="5"/>
  <c r="U1595" i="5" s="1"/>
  <c r="T1590" i="5"/>
  <c r="U1590" i="5" s="1"/>
  <c r="T1588" i="5"/>
  <c r="U1588" i="5" s="1"/>
  <c r="T1580" i="5"/>
  <c r="T1570" i="5"/>
  <c r="U1570" i="5" s="1"/>
  <c r="T1562" i="5"/>
  <c r="U1562" i="5" s="1"/>
  <c r="T1560" i="5"/>
  <c r="U1560" i="5" s="1"/>
  <c r="T1545" i="5"/>
  <c r="U1545" i="5" s="1"/>
  <c r="T1536" i="5"/>
  <c r="U1536" i="5" s="1"/>
  <c r="T1527" i="5"/>
  <c r="U1527" i="5" s="1"/>
  <c r="T1523" i="5"/>
  <c r="U1523" i="5" s="1"/>
  <c r="T1521" i="5"/>
  <c r="U1521" i="5" s="1"/>
  <c r="T1519" i="5"/>
  <c r="U1519" i="5" s="1"/>
  <c r="T1515" i="5"/>
  <c r="U1515" i="5" s="1"/>
  <c r="T1509" i="5"/>
  <c r="U1509" i="5" s="1"/>
  <c r="T1506" i="5"/>
  <c r="U1506" i="5" s="1"/>
  <c r="T1504" i="5"/>
  <c r="T1501" i="5"/>
  <c r="U1501" i="5" s="1"/>
  <c r="T1498" i="5"/>
  <c r="U1498" i="5" s="1"/>
  <c r="T1495" i="5"/>
  <c r="U1495" i="5" s="1"/>
  <c r="T1492" i="5"/>
  <c r="U1492" i="5" s="1"/>
  <c r="T1489" i="5"/>
  <c r="U1489" i="5" s="1"/>
  <c r="T1486" i="5"/>
  <c r="U1486" i="5" s="1"/>
  <c r="T1484" i="5"/>
  <c r="U1484" i="5" s="1"/>
  <c r="T1477" i="5"/>
  <c r="U1477" i="5" s="1"/>
  <c r="T1474" i="5"/>
  <c r="U1474" i="5" s="1"/>
  <c r="T1472" i="5"/>
  <c r="U1472" i="5" s="1"/>
  <c r="T1469" i="5"/>
  <c r="U1469" i="5" s="1"/>
  <c r="T1466" i="5"/>
  <c r="U1466" i="5" s="1"/>
  <c r="T1463" i="5"/>
  <c r="U1463" i="5" s="1"/>
  <c r="T1460" i="5"/>
  <c r="U1460" i="5" s="1"/>
  <c r="T1457" i="5"/>
  <c r="U1457" i="5" s="1"/>
  <c r="T1454" i="5"/>
  <c r="U1454" i="5" s="1"/>
  <c r="T1452" i="5"/>
  <c r="U1452" i="5" s="1"/>
  <c r="T1445" i="5"/>
  <c r="U1445" i="5" s="1"/>
  <c r="T1442" i="5"/>
  <c r="U1442" i="5" s="1"/>
  <c r="T1440" i="5"/>
  <c r="U1440" i="5" s="1"/>
  <c r="T1437" i="5"/>
  <c r="U1437" i="5" s="1"/>
  <c r="T1434" i="5"/>
  <c r="U1434" i="5" s="1"/>
  <c r="T1431" i="5"/>
  <c r="U1431" i="5" s="1"/>
  <c r="T1428" i="5"/>
  <c r="U1428" i="5" s="1"/>
  <c r="T1425" i="5"/>
  <c r="U1425" i="5" s="1"/>
  <c r="T1422" i="5"/>
  <c r="U1422" i="5" s="1"/>
  <c r="T1420" i="5"/>
  <c r="U1420" i="5" s="1"/>
  <c r="T1413" i="5"/>
  <c r="U1413" i="5" s="1"/>
  <c r="T1410" i="5"/>
  <c r="U1410" i="5" s="1"/>
  <c r="T1408" i="5"/>
  <c r="U1408" i="5" s="1"/>
  <c r="T1405" i="5"/>
  <c r="U1405" i="5" s="1"/>
  <c r="T1402" i="5"/>
  <c r="U1402" i="5" s="1"/>
  <c r="T1397" i="5"/>
  <c r="U1397" i="5" s="1"/>
  <c r="T1395" i="5"/>
  <c r="U1395" i="5" s="1"/>
  <c r="T1392" i="5"/>
  <c r="U1392" i="5" s="1"/>
  <c r="T1382" i="5"/>
  <c r="U1382" i="5" s="1"/>
  <c r="T1380" i="5"/>
  <c r="U1380" i="5" s="1"/>
  <c r="T1377" i="5"/>
  <c r="U1377" i="5" s="1"/>
  <c r="T1375" i="5"/>
  <c r="U1375" i="5" s="1"/>
  <c r="T1372" i="5"/>
  <c r="U1372" i="5" s="1"/>
  <c r="T1369" i="5"/>
  <c r="U1369" i="5" s="1"/>
  <c r="T1367" i="5"/>
  <c r="U1367" i="5" s="1"/>
  <c r="T1364" i="5"/>
  <c r="U1364" i="5" s="1"/>
  <c r="T1361" i="5"/>
  <c r="U1361" i="5" s="1"/>
  <c r="T1359" i="5"/>
  <c r="U1359" i="5" s="1"/>
  <c r="T1356" i="5"/>
  <c r="U1356" i="5" s="1"/>
  <c r="T1353" i="5"/>
  <c r="U1353" i="5" s="1"/>
  <c r="T1351" i="5"/>
  <c r="U1351" i="5" s="1"/>
  <c r="T1348" i="5"/>
  <c r="U1348" i="5" s="1"/>
  <c r="T1345" i="5"/>
  <c r="U1345" i="5" s="1"/>
  <c r="T1343" i="5"/>
  <c r="U1343" i="5" s="1"/>
  <c r="T1340" i="5"/>
  <c r="U1340" i="5" s="1"/>
  <c r="T1337" i="5"/>
  <c r="U1337" i="5" s="1"/>
  <c r="T1335" i="5"/>
  <c r="U1335" i="5" s="1"/>
  <c r="T1332" i="5"/>
  <c r="U1332" i="5" s="1"/>
  <c r="T1329" i="5"/>
  <c r="U1329" i="5" s="1"/>
  <c r="T1327" i="5"/>
  <c r="U1327" i="5" s="1"/>
  <c r="T1324" i="5"/>
  <c r="U1324" i="5" s="1"/>
  <c r="T1321" i="5"/>
  <c r="U1321" i="5" s="1"/>
  <c r="T1319" i="5"/>
  <c r="U1319" i="5" s="1"/>
  <c r="T1316" i="5"/>
  <c r="U1316" i="5" s="1"/>
  <c r="T1313" i="5"/>
  <c r="U1313" i="5" s="1"/>
  <c r="T1311" i="5"/>
  <c r="U1311" i="5" s="1"/>
  <c r="T1308" i="5"/>
  <c r="U1308" i="5" s="1"/>
  <c r="T1305" i="5"/>
  <c r="U1305" i="5" s="1"/>
  <c r="T1303" i="5"/>
  <c r="U1303" i="5" s="1"/>
  <c r="T1300" i="5"/>
  <c r="U1300" i="5" s="1"/>
  <c r="T1297" i="5"/>
  <c r="U1297" i="5" s="1"/>
  <c r="T1295" i="5"/>
  <c r="U1295" i="5" s="1"/>
  <c r="T1292" i="5"/>
  <c r="U1292" i="5" s="1"/>
  <c r="T1289" i="5"/>
  <c r="U1289" i="5" s="1"/>
  <c r="T1287" i="5"/>
  <c r="U1287" i="5" s="1"/>
  <c r="T1284" i="5"/>
  <c r="U1284" i="5" s="1"/>
  <c r="T1281" i="5"/>
  <c r="U1281" i="5" s="1"/>
  <c r="T1279" i="5"/>
  <c r="U1279" i="5" s="1"/>
  <c r="T1276" i="5"/>
  <c r="U1276" i="5" s="1"/>
  <c r="T1273" i="5"/>
  <c r="U1273" i="5" s="1"/>
  <c r="T1271" i="5"/>
  <c r="U1271" i="5" s="1"/>
  <c r="T1268" i="5"/>
  <c r="U1268" i="5" s="1"/>
  <c r="T1265" i="5"/>
  <c r="U1265" i="5" s="1"/>
  <c r="T1263" i="5"/>
  <c r="U1263" i="5" s="1"/>
  <c r="T1260" i="5"/>
  <c r="U1260" i="5" s="1"/>
  <c r="T1257" i="5"/>
  <c r="U1257" i="5" s="1"/>
  <c r="T1255" i="5"/>
  <c r="U1255" i="5" s="1"/>
  <c r="T1252" i="5"/>
  <c r="U1252" i="5" s="1"/>
  <c r="T1249" i="5"/>
  <c r="U1249" i="5" s="1"/>
  <c r="T1247" i="5"/>
  <c r="U1247" i="5" s="1"/>
  <c r="T1244" i="5"/>
  <c r="U1244" i="5" s="1"/>
  <c r="T1241" i="5"/>
  <c r="U1241" i="5" s="1"/>
  <c r="T1239" i="5"/>
  <c r="U1239" i="5" s="1"/>
  <c r="T1236" i="5"/>
  <c r="U1236" i="5" s="1"/>
  <c r="T1233" i="5"/>
  <c r="U1233" i="5" s="1"/>
  <c r="T1231" i="5"/>
  <c r="U1231" i="5" s="1"/>
  <c r="T1228" i="5"/>
  <c r="U1228" i="5" s="1"/>
  <c r="T1225" i="5"/>
  <c r="U1225" i="5" s="1"/>
  <c r="T1223" i="5"/>
  <c r="U1223" i="5" s="1"/>
  <c r="T1220" i="5"/>
  <c r="U1220" i="5" s="1"/>
  <c r="T1217" i="5"/>
  <c r="U1217" i="5" s="1"/>
  <c r="T1215" i="5"/>
  <c r="U1215" i="5" s="1"/>
  <c r="T1212" i="5"/>
  <c r="U1212" i="5" s="1"/>
  <c r="T1209" i="5"/>
  <c r="U1209" i="5" s="1"/>
  <c r="T1207" i="5"/>
  <c r="U1207" i="5" s="1"/>
  <c r="T1204" i="5"/>
  <c r="U1204" i="5" s="1"/>
  <c r="T1201" i="5"/>
  <c r="U1201" i="5" s="1"/>
  <c r="T1199" i="5"/>
  <c r="U1199" i="5" s="1"/>
  <c r="T1196" i="5"/>
  <c r="U1196" i="5" s="1"/>
  <c r="T1193" i="5"/>
  <c r="U1193" i="5" s="1"/>
  <c r="T1191" i="5"/>
  <c r="U1191" i="5" s="1"/>
  <c r="T1188" i="5"/>
  <c r="U1188" i="5" s="1"/>
  <c r="T1185" i="5"/>
  <c r="U1185" i="5" s="1"/>
  <c r="T1183" i="5"/>
  <c r="U1183" i="5" s="1"/>
  <c r="T1180" i="5"/>
  <c r="U1180" i="5" s="1"/>
  <c r="T1177" i="5"/>
  <c r="U1177" i="5" s="1"/>
  <c r="T1175" i="5"/>
  <c r="U1175" i="5" s="1"/>
  <c r="T1172" i="5"/>
  <c r="U1172" i="5" s="1"/>
  <c r="T1169" i="5"/>
  <c r="U1169" i="5" s="1"/>
  <c r="T1167" i="5"/>
  <c r="U1167" i="5" s="1"/>
  <c r="T1164" i="5"/>
  <c r="U1164" i="5" s="1"/>
  <c r="T1161" i="5"/>
  <c r="T1159" i="5"/>
  <c r="U1159" i="5" s="1"/>
  <c r="T1156" i="5"/>
  <c r="U1156" i="5" s="1"/>
  <c r="T1153" i="5"/>
  <c r="U1153" i="5" s="1"/>
  <c r="T1151" i="5"/>
  <c r="U1151" i="5" s="1"/>
  <c r="T1148" i="5"/>
  <c r="U1148" i="5" s="1"/>
  <c r="T1145" i="5"/>
  <c r="U1145" i="5" s="1"/>
  <c r="T1143" i="5"/>
  <c r="U1143" i="5" s="1"/>
  <c r="T1140" i="5"/>
  <c r="U1140" i="5" s="1"/>
  <c r="T1137" i="5"/>
  <c r="U1137" i="5" s="1"/>
  <c r="T1135" i="5"/>
  <c r="U1135" i="5" s="1"/>
  <c r="T1132" i="5"/>
  <c r="U1132" i="5" s="1"/>
  <c r="T1129" i="5"/>
  <c r="U1129" i="5" s="1"/>
  <c r="T1127" i="5"/>
  <c r="U1127" i="5" s="1"/>
  <c r="T1124" i="5"/>
  <c r="U1124" i="5" s="1"/>
  <c r="T1121" i="5"/>
  <c r="U1121" i="5" s="1"/>
  <c r="T1119" i="5"/>
  <c r="U1119" i="5" s="1"/>
  <c r="T1116" i="5"/>
  <c r="U1116" i="5" s="1"/>
  <c r="T1113" i="5"/>
  <c r="U1113" i="5" s="1"/>
  <c r="T1111" i="5"/>
  <c r="U1111" i="5" s="1"/>
  <c r="T1108" i="5"/>
  <c r="U1108" i="5" s="1"/>
  <c r="T1105" i="5"/>
  <c r="U1105" i="5" s="1"/>
  <c r="T1103" i="5"/>
  <c r="U1103" i="5" s="1"/>
  <c r="T1100" i="5"/>
  <c r="U1100" i="5" s="1"/>
  <c r="T1097" i="5"/>
  <c r="U1097" i="5" s="1"/>
  <c r="T1095" i="5"/>
  <c r="U1095" i="5" s="1"/>
  <c r="T1092" i="5"/>
  <c r="U1092" i="5" s="1"/>
  <c r="T1089" i="5"/>
  <c r="U1089" i="5" s="1"/>
  <c r="T1087" i="5"/>
  <c r="U1087" i="5" s="1"/>
  <c r="T1084" i="5"/>
  <c r="U1084" i="5" s="1"/>
  <c r="T1081" i="5"/>
  <c r="U1081" i="5" s="1"/>
  <c r="T1079" i="5"/>
  <c r="U1079" i="5" s="1"/>
  <c r="T1076" i="5"/>
  <c r="U1076" i="5" s="1"/>
  <c r="T1073" i="5"/>
  <c r="U1073" i="5" s="1"/>
  <c r="T1071" i="5"/>
  <c r="U1071" i="5" s="1"/>
  <c r="T1068" i="5"/>
  <c r="U1068" i="5" s="1"/>
  <c r="T1065" i="5"/>
  <c r="U1065" i="5" s="1"/>
  <c r="T1063" i="5"/>
  <c r="U1063" i="5" s="1"/>
  <c r="T1060" i="5"/>
  <c r="U1060" i="5" s="1"/>
  <c r="T1057" i="5"/>
  <c r="U1057" i="5" s="1"/>
  <c r="T1055" i="5"/>
  <c r="U1055" i="5" s="1"/>
  <c r="T1052" i="5"/>
  <c r="U1052" i="5" s="1"/>
  <c r="T1049" i="5"/>
  <c r="U1049" i="5" s="1"/>
  <c r="T1047" i="5"/>
  <c r="U1047" i="5" s="1"/>
  <c r="T1044" i="5"/>
  <c r="U1044" i="5" s="1"/>
  <c r="T1041" i="5"/>
  <c r="U1041" i="5" s="1"/>
  <c r="T1039" i="5"/>
  <c r="U1039" i="5" s="1"/>
  <c r="T1036" i="5"/>
  <c r="U1036" i="5" s="1"/>
  <c r="T1033" i="5"/>
  <c r="U1033" i="5" s="1"/>
  <c r="T1031" i="5"/>
  <c r="U1031" i="5" s="1"/>
  <c r="T2246" i="5"/>
  <c r="U2246" i="5" s="1"/>
  <c r="T2224" i="5"/>
  <c r="U2224" i="5" s="1"/>
  <c r="T2221" i="5"/>
  <c r="U2221" i="5" s="1"/>
  <c r="T2218" i="5"/>
  <c r="U2218" i="5" s="1"/>
  <c r="T2136" i="5"/>
  <c r="U2136" i="5" s="1"/>
  <c r="T2103" i="5"/>
  <c r="U2103" i="5" s="1"/>
  <c r="T2069" i="5"/>
  <c r="U2069" i="5" s="1"/>
  <c r="T2057" i="5"/>
  <c r="U2057" i="5" s="1"/>
  <c r="T2054" i="5"/>
  <c r="U2054" i="5" s="1"/>
  <c r="T1977" i="5"/>
  <c r="U1977" i="5" s="1"/>
  <c r="T1968" i="5"/>
  <c r="U1968" i="5" s="1"/>
  <c r="T1953" i="5"/>
  <c r="U1953" i="5" s="1"/>
  <c r="T1947" i="5"/>
  <c r="U1947" i="5" s="1"/>
  <c r="T1944" i="5"/>
  <c r="U1944" i="5" s="1"/>
  <c r="T1919" i="5"/>
  <c r="U1919" i="5" s="1"/>
  <c r="T1887" i="5"/>
  <c r="U1887" i="5" s="1"/>
  <c r="T1863" i="5"/>
  <c r="U1863" i="5" s="1"/>
  <c r="T1857" i="5"/>
  <c r="U1857" i="5" s="1"/>
  <c r="T1852" i="5"/>
  <c r="U1852" i="5" s="1"/>
  <c r="T1840" i="5"/>
  <c r="U1840" i="5" s="1"/>
  <c r="T1835" i="5"/>
  <c r="U1835" i="5" s="1"/>
  <c r="T1813" i="5"/>
  <c r="U1813" i="5" s="1"/>
  <c r="T1808" i="5"/>
  <c r="U1808" i="5" s="1"/>
  <c r="T1800" i="5"/>
  <c r="U1800" i="5" s="1"/>
  <c r="T1798" i="5"/>
  <c r="U1798" i="5" s="1"/>
  <c r="T1785" i="5"/>
  <c r="U1785" i="5" s="1"/>
  <c r="T1782" i="5"/>
  <c r="U1782" i="5" s="1"/>
  <c r="T1770" i="5"/>
  <c r="U1770" i="5" s="1"/>
  <c r="T1761" i="5"/>
  <c r="U1761" i="5" s="1"/>
  <c r="T1756" i="5"/>
  <c r="U1756" i="5" s="1"/>
  <c r="T1712" i="5"/>
  <c r="U1712" i="5" s="1"/>
  <c r="T1691" i="5"/>
  <c r="U1691" i="5" s="1"/>
  <c r="T1671" i="5"/>
  <c r="U1671" i="5" s="1"/>
  <c r="T1666" i="5"/>
  <c r="U1666" i="5" s="1"/>
  <c r="T1656" i="5"/>
  <c r="U1656" i="5" s="1"/>
  <c r="T1647" i="5"/>
  <c r="U1647" i="5" s="1"/>
  <c r="T1645" i="5"/>
  <c r="U1645" i="5" s="1"/>
  <c r="T1640" i="5"/>
  <c r="U1640" i="5" s="1"/>
  <c r="T1630" i="5"/>
  <c r="U1630" i="5" s="1"/>
  <c r="T1625" i="5"/>
  <c r="U1625" i="5" s="1"/>
  <c r="T1623" i="5"/>
  <c r="U1623" i="5" s="1"/>
  <c r="T1608" i="5"/>
  <c r="U1608" i="5" s="1"/>
  <c r="T1593" i="5"/>
  <c r="U1593" i="5" s="1"/>
  <c r="T1582" i="5"/>
  <c r="U1582" i="5" s="1"/>
  <c r="T1576" i="5"/>
  <c r="U1576" i="5" s="1"/>
  <c r="T1573" i="5"/>
  <c r="U1573" i="5" s="1"/>
  <c r="T1571" i="5"/>
  <c r="U1571" i="5" s="1"/>
  <c r="T1567" i="5"/>
  <c r="U1567" i="5" s="1"/>
  <c r="T1565" i="5"/>
  <c r="U1565" i="5" s="1"/>
  <c r="T1563" i="5"/>
  <c r="U1563" i="5" s="1"/>
  <c r="T1558" i="5"/>
  <c r="U1558" i="5" s="1"/>
  <c r="T1556" i="5"/>
  <c r="U1556" i="5" s="1"/>
  <c r="T1548" i="5"/>
  <c r="U1548" i="5" s="1"/>
  <c r="T1538" i="5"/>
  <c r="U1538" i="5" s="1"/>
  <c r="T1530" i="5"/>
  <c r="U1530" i="5" s="1"/>
  <c r="T1528" i="5"/>
  <c r="U1528" i="5" s="1"/>
  <c r="T1513" i="5"/>
  <c r="U1513" i="5" s="1"/>
  <c r="T1510" i="5"/>
  <c r="U1510" i="5" s="1"/>
  <c r="T1507" i="5"/>
  <c r="U1507" i="5" s="1"/>
  <c r="T1499" i="5"/>
  <c r="U1499" i="5" s="1"/>
  <c r="T1496" i="5"/>
  <c r="U1496" i="5" s="1"/>
  <c r="T1487" i="5"/>
  <c r="U1487" i="5" s="1"/>
  <c r="T1481" i="5"/>
  <c r="U1481" i="5" s="1"/>
  <c r="T1478" i="5"/>
  <c r="U1478" i="5" s="1"/>
  <c r="T1475" i="5"/>
  <c r="U1475" i="5" s="1"/>
  <c r="T1467" i="5"/>
  <c r="U1467" i="5" s="1"/>
  <c r="T1464" i="5"/>
  <c r="U1464" i="5" s="1"/>
  <c r="T1455" i="5"/>
  <c r="U1455" i="5" s="1"/>
  <c r="T1449" i="5"/>
  <c r="U1449" i="5" s="1"/>
  <c r="T1446" i="5"/>
  <c r="U1446" i="5" s="1"/>
  <c r="T1443" i="5"/>
  <c r="U1443" i="5" s="1"/>
  <c r="T1435" i="5"/>
  <c r="U1435" i="5" s="1"/>
  <c r="T1432" i="5"/>
  <c r="U1432" i="5" s="1"/>
  <c r="T1423" i="5"/>
  <c r="U1423" i="5" s="1"/>
  <c r="T1417" i="5"/>
  <c r="U1417" i="5" s="1"/>
  <c r="T1414" i="5"/>
  <c r="U1414" i="5" s="1"/>
  <c r="T1411" i="5"/>
  <c r="U1411" i="5" s="1"/>
  <c r="T1403" i="5"/>
  <c r="U1403" i="5" s="1"/>
  <c r="T1400" i="5"/>
  <c r="U1400" i="5" s="1"/>
  <c r="T1390" i="5"/>
  <c r="U1390" i="5" s="1"/>
  <c r="T1388" i="5"/>
  <c r="U1388" i="5" s="1"/>
  <c r="T1385" i="5"/>
  <c r="U1385" i="5" s="1"/>
  <c r="T1383" i="5"/>
  <c r="U1383" i="5" s="1"/>
  <c r="T2043" i="5"/>
  <c r="U2043" i="5" s="1"/>
  <c r="T2032" i="5"/>
  <c r="U2032" i="5" s="1"/>
  <c r="T2011" i="5"/>
  <c r="U2011" i="5" s="1"/>
  <c r="T2008" i="5"/>
  <c r="U2008" i="5" s="1"/>
  <c r="T1949" i="5"/>
  <c r="U1949" i="5" s="1"/>
  <c r="T1903" i="5"/>
  <c r="U1903" i="5" s="1"/>
  <c r="T1859" i="5"/>
  <c r="U1859" i="5" s="1"/>
  <c r="T1825" i="5"/>
  <c r="U1825" i="5" s="1"/>
  <c r="T1810" i="5"/>
  <c r="U1810" i="5" s="1"/>
  <c r="T1736" i="5"/>
  <c r="U1736" i="5" s="1"/>
  <c r="T1730" i="5"/>
  <c r="U1730" i="5" s="1"/>
  <c r="T1703" i="5"/>
  <c r="U1703" i="5" s="1"/>
  <c r="T1680" i="5"/>
  <c r="U1680" i="5" s="1"/>
  <c r="T1659" i="5"/>
  <c r="U1659" i="5" s="1"/>
  <c r="T1652" i="5"/>
  <c r="U1652" i="5" s="1"/>
  <c r="T1650" i="5"/>
  <c r="U1650" i="5" s="1"/>
  <c r="T1638" i="5"/>
  <c r="U1638" i="5" s="1"/>
  <c r="T1604" i="5"/>
  <c r="U1604" i="5" s="1"/>
  <c r="T1602" i="5"/>
  <c r="U1602" i="5" s="1"/>
  <c r="T1592" i="5"/>
  <c r="U1592" i="5" s="1"/>
  <c r="T1587" i="5"/>
  <c r="U1587" i="5" s="1"/>
  <c r="T1574" i="5"/>
  <c r="U1574" i="5" s="1"/>
  <c r="T1568" i="5"/>
  <c r="U1568" i="5" s="1"/>
  <c r="T1555" i="5"/>
  <c r="U1555" i="5" s="1"/>
  <c r="T1541" i="5"/>
  <c r="U1541" i="5" s="1"/>
  <c r="T1535" i="5"/>
  <c r="U1535" i="5" s="1"/>
  <c r="T1512" i="5"/>
  <c r="U1512" i="5" s="1"/>
  <c r="T1505" i="5"/>
  <c r="U1505" i="5" s="1"/>
  <c r="T1503" i="5"/>
  <c r="U1503" i="5" s="1"/>
  <c r="T1488" i="5"/>
  <c r="U1488" i="5" s="1"/>
  <c r="T1479" i="5"/>
  <c r="U1479" i="5" s="1"/>
  <c r="T1470" i="5"/>
  <c r="U1470" i="5" s="1"/>
  <c r="T1448" i="5"/>
  <c r="U1448" i="5" s="1"/>
  <c r="T1441" i="5"/>
  <c r="U1441" i="5" s="1"/>
  <c r="T1439" i="5"/>
  <c r="U1439" i="5" s="1"/>
  <c r="T1424" i="5"/>
  <c r="U1424" i="5" s="1"/>
  <c r="T1415" i="5"/>
  <c r="U1415" i="5" s="1"/>
  <c r="T1406" i="5"/>
  <c r="U1406" i="5" s="1"/>
  <c r="T1399" i="5"/>
  <c r="U1399" i="5" s="1"/>
  <c r="T1387" i="5"/>
  <c r="U1387" i="5" s="1"/>
  <c r="T1028" i="5"/>
  <c r="U1028" i="5" s="1"/>
  <c r="T1018" i="5"/>
  <c r="U1018" i="5" s="1"/>
  <c r="T1016" i="5"/>
  <c r="T1013" i="5"/>
  <c r="U1013" i="5" s="1"/>
  <c r="T1011" i="5"/>
  <c r="U1011" i="5" s="1"/>
  <c r="T1006" i="5"/>
  <c r="U1006" i="5" s="1"/>
  <c r="T1001" i="5"/>
  <c r="U1001" i="5" s="1"/>
  <c r="T999" i="5"/>
  <c r="U999" i="5" s="1"/>
  <c r="T996" i="5"/>
  <c r="U996" i="5" s="1"/>
  <c r="T986" i="5"/>
  <c r="U986" i="5" s="1"/>
  <c r="T984" i="5"/>
  <c r="U984" i="5" s="1"/>
  <c r="T981" i="5"/>
  <c r="U981" i="5" s="1"/>
  <c r="T979" i="5"/>
  <c r="U979" i="5" s="1"/>
  <c r="T974" i="5"/>
  <c r="U974" i="5" s="1"/>
  <c r="T2226" i="5"/>
  <c r="U2226" i="5" s="1"/>
  <c r="T2172" i="5"/>
  <c r="U2172" i="5" s="1"/>
  <c r="T2169" i="5"/>
  <c r="U2169" i="5" s="1"/>
  <c r="T2045" i="5"/>
  <c r="U2045" i="5" s="1"/>
  <c r="T2017" i="5"/>
  <c r="U2017" i="5" s="1"/>
  <c r="T1994" i="5"/>
  <c r="U1994" i="5" s="1"/>
  <c r="T1955" i="5"/>
  <c r="U1955" i="5" s="1"/>
  <c r="T1865" i="5"/>
  <c r="U1865" i="5" s="1"/>
  <c r="T1848" i="5"/>
  <c r="U1848" i="5" s="1"/>
  <c r="T1846" i="5"/>
  <c r="T1844" i="5"/>
  <c r="U1844" i="5" s="1"/>
  <c r="T1831" i="5"/>
  <c r="U1831" i="5" s="1"/>
  <c r="T1787" i="5"/>
  <c r="U1787" i="5" s="1"/>
  <c r="T1771" i="5"/>
  <c r="U1771" i="5" s="1"/>
  <c r="T1758" i="5"/>
  <c r="U1758" i="5" s="1"/>
  <c r="T1724" i="5"/>
  <c r="U1724" i="5" s="1"/>
  <c r="T1721" i="5"/>
  <c r="T1708" i="5"/>
  <c r="U1708" i="5" s="1"/>
  <c r="T1687" i="5"/>
  <c r="U1687" i="5" s="1"/>
  <c r="T1682" i="5"/>
  <c r="U1682" i="5" s="1"/>
  <c r="T1674" i="5"/>
  <c r="U1674" i="5" s="1"/>
  <c r="T1672" i="5"/>
  <c r="U1672" i="5" s="1"/>
  <c r="T1667" i="5"/>
  <c r="U1667" i="5" s="1"/>
  <c r="T1661" i="5"/>
  <c r="U1661" i="5" s="1"/>
  <c r="T1629" i="5"/>
  <c r="U1629" i="5" s="1"/>
  <c r="T1624" i="5"/>
  <c r="U1624" i="5" s="1"/>
  <c r="T1619" i="5"/>
  <c r="U1619" i="5" s="1"/>
  <c r="T1611" i="5"/>
  <c r="U1611" i="5" s="1"/>
  <c r="T1594" i="5"/>
  <c r="U1594" i="5" s="1"/>
  <c r="T1550" i="5"/>
  <c r="U1550" i="5" s="1"/>
  <c r="T1547" i="5"/>
  <c r="U1547" i="5" s="1"/>
  <c r="T1529" i="5"/>
  <c r="U1529" i="5" s="1"/>
  <c r="T1524" i="5"/>
  <c r="U1524" i="5" s="1"/>
  <c r="T1500" i="5"/>
  <c r="U1500" i="5" s="1"/>
  <c r="T1494" i="5"/>
  <c r="U1494" i="5" s="1"/>
  <c r="T1490" i="5"/>
  <c r="U1490" i="5" s="1"/>
  <c r="T1485" i="5"/>
  <c r="U1485" i="5" s="1"/>
  <c r="T1483" i="5"/>
  <c r="U1483" i="5" s="1"/>
  <c r="T1476" i="5"/>
  <c r="U1476" i="5" s="1"/>
  <c r="T1465" i="5"/>
  <c r="U1465" i="5" s="1"/>
  <c r="T1461" i="5"/>
  <c r="U1461" i="5" s="1"/>
  <c r="T1459" i="5"/>
  <c r="U1459" i="5" s="1"/>
  <c r="T1450" i="5"/>
  <c r="U1450" i="5" s="1"/>
  <c r="T1436" i="5"/>
  <c r="U1436" i="5" s="1"/>
  <c r="T1430" i="5"/>
  <c r="U1430" i="5" s="1"/>
  <c r="T1426" i="5"/>
  <c r="U1426" i="5" s="1"/>
  <c r="T1421" i="5"/>
  <c r="U1421" i="5" s="1"/>
  <c r="T1419" i="5"/>
  <c r="U1419" i="5" s="1"/>
  <c r="T1412" i="5"/>
  <c r="U1412" i="5" s="1"/>
  <c r="T1401" i="5"/>
  <c r="U1401" i="5" s="1"/>
  <c r="T1396" i="5"/>
  <c r="U1396" i="5" s="1"/>
  <c r="T1394" i="5"/>
  <c r="U1394" i="5" s="1"/>
  <c r="T1389" i="5"/>
  <c r="U1389" i="5" s="1"/>
  <c r="T1384" i="5"/>
  <c r="U1384" i="5" s="1"/>
  <c r="T1379" i="5"/>
  <c r="U1379" i="5" s="1"/>
  <c r="T1371" i="5"/>
  <c r="U1371" i="5" s="1"/>
  <c r="T1363" i="5"/>
  <c r="U1363" i="5" s="1"/>
  <c r="T1355" i="5"/>
  <c r="U1355" i="5" s="1"/>
  <c r="T1347" i="5"/>
  <c r="U1347" i="5" s="1"/>
  <c r="T1339" i="5"/>
  <c r="U1339" i="5" s="1"/>
  <c r="T1331" i="5"/>
  <c r="U1331" i="5" s="1"/>
  <c r="T1323" i="5"/>
  <c r="U1323" i="5" s="1"/>
  <c r="T1315" i="5"/>
  <c r="U1315" i="5" s="1"/>
  <c r="T1307" i="5"/>
  <c r="U1307" i="5" s="1"/>
  <c r="T1299" i="5"/>
  <c r="U1299" i="5" s="1"/>
  <c r="T1291" i="5"/>
  <c r="U1291" i="5" s="1"/>
  <c r="T1283" i="5"/>
  <c r="U1283" i="5" s="1"/>
  <c r="T1275" i="5"/>
  <c r="U1275" i="5" s="1"/>
  <c r="T1267" i="5"/>
  <c r="U1267" i="5" s="1"/>
  <c r="T1259" i="5"/>
  <c r="U1259" i="5" s="1"/>
  <c r="T1251" i="5"/>
  <c r="U1251" i="5" s="1"/>
  <c r="T1243" i="5"/>
  <c r="U1243" i="5" s="1"/>
  <c r="T1235" i="5"/>
  <c r="U1235" i="5" s="1"/>
  <c r="T1227" i="5"/>
  <c r="U1227" i="5" s="1"/>
  <c r="T1219" i="5"/>
  <c r="U1219" i="5" s="1"/>
  <c r="T1211" i="5"/>
  <c r="U1211" i="5" s="1"/>
  <c r="T1203" i="5"/>
  <c r="U1203" i="5" s="1"/>
  <c r="T1195" i="5"/>
  <c r="U1195" i="5" s="1"/>
  <c r="T1187" i="5"/>
  <c r="U1187" i="5" s="1"/>
  <c r="T1179" i="5"/>
  <c r="U1179" i="5" s="1"/>
  <c r="T1171" i="5"/>
  <c r="U1171" i="5" s="1"/>
  <c r="T1163" i="5"/>
  <c r="U1163" i="5" s="1"/>
  <c r="T1155" i="5"/>
  <c r="U1155" i="5" s="1"/>
  <c r="T1147" i="5"/>
  <c r="U1147" i="5" s="1"/>
  <c r="T1139" i="5"/>
  <c r="U1139" i="5" s="1"/>
  <c r="T1131" i="5"/>
  <c r="U1131" i="5" s="1"/>
  <c r="T1123" i="5"/>
  <c r="U1123" i="5" s="1"/>
  <c r="T2030" i="5"/>
  <c r="U2030" i="5" s="1"/>
  <c r="T1897" i="5"/>
  <c r="U1897" i="5" s="1"/>
  <c r="T1894" i="5"/>
  <c r="U1894" i="5" s="1"/>
  <c r="T1792" i="5"/>
  <c r="U1792" i="5" s="1"/>
  <c r="T1789" i="5"/>
  <c r="U1789" i="5" s="1"/>
  <c r="T1743" i="5"/>
  <c r="U1743" i="5" s="1"/>
  <c r="T1726" i="5"/>
  <c r="U1726" i="5" s="1"/>
  <c r="T1695" i="5"/>
  <c r="U1695" i="5" s="1"/>
  <c r="T1669" i="5"/>
  <c r="U1669" i="5" s="1"/>
  <c r="T1639" i="5"/>
  <c r="U1639" i="5" s="1"/>
  <c r="T1636" i="5"/>
  <c r="U1636" i="5" s="1"/>
  <c r="T1621" i="5"/>
  <c r="U1621" i="5" s="1"/>
  <c r="T1607" i="5"/>
  <c r="U1607" i="5" s="1"/>
  <c r="T1583" i="5"/>
  <c r="U1583" i="5" s="1"/>
  <c r="T1561" i="5"/>
  <c r="U1561" i="5" s="1"/>
  <c r="T1533" i="5"/>
  <c r="U1533" i="5" s="1"/>
  <c r="T1511" i="5"/>
  <c r="U1511" i="5" s="1"/>
  <c r="T1508" i="5"/>
  <c r="U1508" i="5" s="1"/>
  <c r="T1497" i="5"/>
  <c r="U1497" i="5" s="1"/>
  <c r="T1480" i="5"/>
  <c r="U1480" i="5" s="1"/>
  <c r="T1471" i="5"/>
  <c r="U1471" i="5" s="1"/>
  <c r="T1468" i="5"/>
  <c r="U1468" i="5" s="1"/>
  <c r="T1429" i="5"/>
  <c r="U1429" i="5" s="1"/>
  <c r="T1427" i="5"/>
  <c r="U1427" i="5" s="1"/>
  <c r="T1393" i="5"/>
  <c r="U1393" i="5" s="1"/>
  <c r="T1373" i="5"/>
  <c r="U1373" i="5" s="1"/>
  <c r="T1370" i="5"/>
  <c r="U1370" i="5" s="1"/>
  <c r="T1360" i="5"/>
  <c r="U1360" i="5" s="1"/>
  <c r="T1358" i="5"/>
  <c r="U1358" i="5" s="1"/>
  <c r="T1341" i="5"/>
  <c r="U1341" i="5" s="1"/>
  <c r="T1338" i="5"/>
  <c r="U1338" i="5" s="1"/>
  <c r="T1328" i="5"/>
  <c r="U1328" i="5" s="1"/>
  <c r="T1326" i="5"/>
  <c r="U1326" i="5" s="1"/>
  <c r="T1309" i="5"/>
  <c r="U1309" i="5" s="1"/>
  <c r="T1306" i="5"/>
  <c r="U1306" i="5" s="1"/>
  <c r="T1296" i="5"/>
  <c r="U1296" i="5" s="1"/>
  <c r="T1294" i="5"/>
  <c r="U1294" i="5" s="1"/>
  <c r="T1277" i="5"/>
  <c r="U1277" i="5" s="1"/>
  <c r="T1274" i="5"/>
  <c r="U1274" i="5" s="1"/>
  <c r="T1264" i="5"/>
  <c r="U1264" i="5" s="1"/>
  <c r="T1262" i="5"/>
  <c r="U1262" i="5" s="1"/>
  <c r="T1245" i="5"/>
  <c r="U1245" i="5" s="1"/>
  <c r="T1242" i="5"/>
  <c r="U1242" i="5" s="1"/>
  <c r="T1232" i="5"/>
  <c r="U1232" i="5" s="1"/>
  <c r="T1230" i="5"/>
  <c r="U1230" i="5" s="1"/>
  <c r="T1213" i="5"/>
  <c r="U1213" i="5" s="1"/>
  <c r="T1210" i="5"/>
  <c r="U1210" i="5" s="1"/>
  <c r="T1200" i="5"/>
  <c r="U1200" i="5" s="1"/>
  <c r="T1198" i="5"/>
  <c r="U1198" i="5" s="1"/>
  <c r="T1181" i="5"/>
  <c r="U1181" i="5" s="1"/>
  <c r="T1178" i="5"/>
  <c r="U1178" i="5" s="1"/>
  <c r="T1168" i="5"/>
  <c r="U1168" i="5" s="1"/>
  <c r="T1166" i="5"/>
  <c r="U1166" i="5" s="1"/>
  <c r="T1149" i="5"/>
  <c r="U1149" i="5" s="1"/>
  <c r="T1146" i="5"/>
  <c r="U1146" i="5" s="1"/>
  <c r="T1136" i="5"/>
  <c r="U1136" i="5" s="1"/>
  <c r="T1134" i="5"/>
  <c r="U1134" i="5" s="1"/>
  <c r="T1027" i="5"/>
  <c r="U1027" i="5" s="1"/>
  <c r="T1020" i="5"/>
  <c r="U1020" i="5" s="1"/>
  <c r="T1014" i="5"/>
  <c r="U1014" i="5" s="1"/>
  <c r="T1012" i="5"/>
  <c r="U1012" i="5" s="1"/>
  <c r="T1010" i="5"/>
  <c r="U1010" i="5" s="1"/>
  <c r="T1008" i="5"/>
  <c r="U1008" i="5" s="1"/>
  <c r="T1000" i="5"/>
  <c r="U1000" i="5" s="1"/>
  <c r="T998" i="5"/>
  <c r="U998" i="5" s="1"/>
  <c r="T994" i="5"/>
  <c r="U994" i="5" s="1"/>
  <c r="T992" i="5"/>
  <c r="U992" i="5" s="1"/>
  <c r="T990" i="5"/>
  <c r="U990" i="5" s="1"/>
  <c r="T973" i="5"/>
  <c r="U973" i="5" s="1"/>
  <c r="T971" i="5"/>
  <c r="U971" i="5" s="1"/>
  <c r="T966" i="5"/>
  <c r="U966" i="5" s="1"/>
  <c r="T961" i="5"/>
  <c r="U961" i="5" s="1"/>
  <c r="T959" i="5"/>
  <c r="U959" i="5" s="1"/>
  <c r="T956" i="5"/>
  <c r="U956" i="5" s="1"/>
  <c r="T946" i="5"/>
  <c r="U946" i="5" s="1"/>
  <c r="T944" i="5"/>
  <c r="U944" i="5" s="1"/>
  <c r="T942" i="5"/>
  <c r="U942" i="5" s="1"/>
  <c r="T940" i="5"/>
  <c r="U940" i="5" s="1"/>
  <c r="T929" i="5"/>
  <c r="U929" i="5" s="1"/>
  <c r="T927" i="5"/>
  <c r="U927" i="5" s="1"/>
  <c r="T918" i="5"/>
  <c r="U918" i="5" s="1"/>
  <c r="T916" i="5"/>
  <c r="U916" i="5" s="1"/>
  <c r="T914" i="5"/>
  <c r="U914" i="5" s="1"/>
  <c r="T912" i="5"/>
  <c r="U912" i="5" s="1"/>
  <c r="T910" i="5"/>
  <c r="U910" i="5" s="1"/>
  <c r="T908" i="5"/>
  <c r="U908" i="5" s="1"/>
  <c r="T906" i="5"/>
  <c r="U906" i="5" s="1"/>
  <c r="T904" i="5"/>
  <c r="U904" i="5" s="1"/>
  <c r="T902" i="5"/>
  <c r="U902" i="5" s="1"/>
  <c r="T900" i="5"/>
  <c r="U900" i="5" s="1"/>
  <c r="T893" i="5"/>
  <c r="U893" i="5" s="1"/>
  <c r="T891" i="5"/>
  <c r="U891" i="5" s="1"/>
  <c r="T889" i="5"/>
  <c r="U889" i="5" s="1"/>
  <c r="T887" i="5"/>
  <c r="U887" i="5" s="1"/>
  <c r="T874" i="5"/>
  <c r="U874" i="5" s="1"/>
  <c r="T871" i="5"/>
  <c r="U871" i="5" s="1"/>
  <c r="T868" i="5"/>
  <c r="U868" i="5" s="1"/>
  <c r="T861" i="5"/>
  <c r="U861" i="5" s="1"/>
  <c r="T858" i="5"/>
  <c r="U858" i="5" s="1"/>
  <c r="T855" i="5"/>
  <c r="U855" i="5" s="1"/>
  <c r="T852" i="5"/>
  <c r="U852" i="5" s="1"/>
  <c r="T845" i="5"/>
  <c r="U845" i="5" s="1"/>
  <c r="T842" i="5"/>
  <c r="U842" i="5" s="1"/>
  <c r="T839" i="5"/>
  <c r="U839" i="5" s="1"/>
  <c r="T836" i="5"/>
  <c r="U836" i="5" s="1"/>
  <c r="T829" i="5"/>
  <c r="U829" i="5" s="1"/>
  <c r="T826" i="5"/>
  <c r="U826" i="5" s="1"/>
  <c r="T823" i="5"/>
  <c r="U823" i="5" s="1"/>
  <c r="T820" i="5"/>
  <c r="U820" i="5" s="1"/>
  <c r="T813" i="5"/>
  <c r="U813" i="5" s="1"/>
  <c r="T810" i="5"/>
  <c r="U810" i="5" s="1"/>
  <c r="T807" i="5"/>
  <c r="U807" i="5" s="1"/>
  <c r="T804" i="5"/>
  <c r="U804" i="5" s="1"/>
  <c r="T797" i="5"/>
  <c r="U797" i="5" s="1"/>
  <c r="T794" i="5"/>
  <c r="U794" i="5" s="1"/>
  <c r="T791" i="5"/>
  <c r="U791" i="5" s="1"/>
  <c r="T788" i="5"/>
  <c r="U788" i="5" s="1"/>
  <c r="T781" i="5"/>
  <c r="U781" i="5" s="1"/>
  <c r="T778" i="5"/>
  <c r="U778" i="5" s="1"/>
  <c r="T775" i="5"/>
  <c r="U775" i="5" s="1"/>
  <c r="T772" i="5"/>
  <c r="U772" i="5" s="1"/>
  <c r="T765" i="5"/>
  <c r="U765" i="5" s="1"/>
  <c r="T762" i="5"/>
  <c r="U762" i="5" s="1"/>
  <c r="T759" i="5"/>
  <c r="U759" i="5" s="1"/>
  <c r="T756" i="5"/>
  <c r="U756" i="5" s="1"/>
  <c r="T749" i="5"/>
  <c r="U749" i="5" s="1"/>
  <c r="T746" i="5"/>
  <c r="U746" i="5" s="1"/>
  <c r="T743" i="5"/>
  <c r="U743" i="5" s="1"/>
  <c r="T740" i="5"/>
  <c r="U740" i="5" s="1"/>
  <c r="T733" i="5"/>
  <c r="U733" i="5" s="1"/>
  <c r="T730" i="5"/>
  <c r="U730" i="5" s="1"/>
  <c r="T727" i="5"/>
  <c r="U727" i="5" s="1"/>
  <c r="T724" i="5"/>
  <c r="U724" i="5" s="1"/>
  <c r="T717" i="5"/>
  <c r="U717" i="5" s="1"/>
  <c r="T714" i="5"/>
  <c r="U714" i="5" s="1"/>
  <c r="T711" i="5"/>
  <c r="U711" i="5" s="1"/>
  <c r="T708" i="5"/>
  <c r="U708" i="5" s="1"/>
  <c r="T701" i="5"/>
  <c r="U701" i="5" s="1"/>
  <c r="T698" i="5"/>
  <c r="U698" i="5" s="1"/>
  <c r="T695" i="5"/>
  <c r="U695" i="5" s="1"/>
  <c r="T692" i="5"/>
  <c r="U692" i="5" s="1"/>
  <c r="T685" i="5"/>
  <c r="U685" i="5" s="1"/>
  <c r="T682" i="5"/>
  <c r="U682" i="5" s="1"/>
  <c r="T679" i="5"/>
  <c r="U679" i="5" s="1"/>
  <c r="T676" i="5"/>
  <c r="U676" i="5" s="1"/>
  <c r="T669" i="5"/>
  <c r="U669" i="5" s="1"/>
  <c r="T666" i="5"/>
  <c r="U666" i="5" s="1"/>
  <c r="T663" i="5"/>
  <c r="U663" i="5" s="1"/>
  <c r="T660" i="5"/>
  <c r="U660" i="5" s="1"/>
  <c r="T653" i="5"/>
  <c r="U653" i="5" s="1"/>
  <c r="T650" i="5"/>
  <c r="U650" i="5" s="1"/>
  <c r="T647" i="5"/>
  <c r="U647" i="5" s="1"/>
  <c r="T644" i="5"/>
  <c r="T637" i="5"/>
  <c r="U637" i="5" s="1"/>
  <c r="T634" i="5"/>
  <c r="U634" i="5" s="1"/>
  <c r="T631" i="5"/>
  <c r="U631" i="5" s="1"/>
  <c r="T628" i="5"/>
  <c r="U628" i="5" s="1"/>
  <c r="T621" i="5"/>
  <c r="U621" i="5" s="1"/>
  <c r="T618" i="5"/>
  <c r="U618" i="5" s="1"/>
  <c r="T615" i="5"/>
  <c r="U615" i="5" s="1"/>
  <c r="T612" i="5"/>
  <c r="U612" i="5" s="1"/>
  <c r="T605" i="5"/>
  <c r="U605" i="5" s="1"/>
  <c r="T602" i="5"/>
  <c r="U602" i="5" s="1"/>
  <c r="T599" i="5"/>
  <c r="U599" i="5" s="1"/>
  <c r="T596" i="5"/>
  <c r="U596" i="5" s="1"/>
  <c r="T589" i="5"/>
  <c r="U589" i="5" s="1"/>
  <c r="T586" i="5"/>
  <c r="U586" i="5" s="1"/>
  <c r="T583" i="5"/>
  <c r="U583" i="5" s="1"/>
  <c r="T578" i="5"/>
  <c r="U578" i="5" s="1"/>
  <c r="T576" i="5"/>
  <c r="U576" i="5" s="1"/>
  <c r="T569" i="5"/>
  <c r="U569" i="5" s="1"/>
  <c r="T567" i="5"/>
  <c r="U567" i="5" s="1"/>
  <c r="T562" i="5"/>
  <c r="U562" i="5" s="1"/>
  <c r="T560" i="5"/>
  <c r="U560" i="5" s="1"/>
  <c r="T553" i="5"/>
  <c r="U553" i="5" s="1"/>
  <c r="T551" i="5"/>
  <c r="U551" i="5" s="1"/>
  <c r="T546" i="5"/>
  <c r="U546" i="5" s="1"/>
  <c r="T544" i="5"/>
  <c r="U544" i="5" s="1"/>
  <c r="T537" i="5"/>
  <c r="U537" i="5" s="1"/>
  <c r="T535" i="5"/>
  <c r="U535" i="5" s="1"/>
  <c r="T530" i="5"/>
  <c r="U530" i="5" s="1"/>
  <c r="T528" i="5"/>
  <c r="U528" i="5" s="1"/>
  <c r="T521" i="5"/>
  <c r="U521" i="5" s="1"/>
  <c r="T519" i="5"/>
  <c r="U519" i="5" s="1"/>
  <c r="T514" i="5"/>
  <c r="U514" i="5" s="1"/>
  <c r="T512" i="5"/>
  <c r="U512" i="5" s="1"/>
  <c r="T505" i="5"/>
  <c r="U505" i="5" s="1"/>
  <c r="T503" i="5"/>
  <c r="U503" i="5" s="1"/>
  <c r="T498" i="5"/>
  <c r="U498" i="5" s="1"/>
  <c r="T496" i="5"/>
  <c r="U496" i="5" s="1"/>
  <c r="T489" i="5"/>
  <c r="U489" i="5" s="1"/>
  <c r="T487" i="5"/>
  <c r="U487" i="5" s="1"/>
  <c r="T482" i="5"/>
  <c r="U482" i="5" s="1"/>
  <c r="T480" i="5"/>
  <c r="U480" i="5" s="1"/>
  <c r="T473" i="5"/>
  <c r="U473" i="5" s="1"/>
  <c r="T471" i="5"/>
  <c r="U471" i="5" s="1"/>
  <c r="T466" i="5"/>
  <c r="U466" i="5" s="1"/>
  <c r="T464" i="5"/>
  <c r="U464" i="5" s="1"/>
  <c r="T457" i="5"/>
  <c r="U457" i="5" s="1"/>
  <c r="T455" i="5"/>
  <c r="U455" i="5" s="1"/>
  <c r="T450" i="5"/>
  <c r="U450" i="5" s="1"/>
  <c r="T448" i="5"/>
  <c r="U448" i="5" s="1"/>
  <c r="T441" i="5"/>
  <c r="U441" i="5" s="1"/>
  <c r="T439" i="5"/>
  <c r="U439" i="5" s="1"/>
  <c r="T434" i="5"/>
  <c r="U434" i="5" s="1"/>
  <c r="T432" i="5"/>
  <c r="U432" i="5" s="1"/>
  <c r="T425" i="5"/>
  <c r="U425" i="5" s="1"/>
  <c r="T423" i="5"/>
  <c r="U423" i="5" s="1"/>
  <c r="T418" i="5"/>
  <c r="U418" i="5" s="1"/>
  <c r="T416" i="5"/>
  <c r="U416" i="5" s="1"/>
  <c r="T409" i="5"/>
  <c r="U409" i="5" s="1"/>
  <c r="T407" i="5"/>
  <c r="U407" i="5" s="1"/>
  <c r="T402" i="5"/>
  <c r="U402" i="5" s="1"/>
  <c r="T400" i="5"/>
  <c r="U400" i="5" s="1"/>
  <c r="T393" i="5"/>
  <c r="U393" i="5" s="1"/>
  <c r="T391" i="5"/>
  <c r="U391" i="5" s="1"/>
  <c r="T386" i="5"/>
  <c r="U386" i="5" s="1"/>
  <c r="T384" i="5"/>
  <c r="U384" i="5" s="1"/>
  <c r="T377" i="5"/>
  <c r="U377" i="5" s="1"/>
  <c r="T375" i="5"/>
  <c r="U375" i="5" s="1"/>
  <c r="T370" i="5"/>
  <c r="U370" i="5" s="1"/>
  <c r="T368" i="5"/>
  <c r="U368" i="5" s="1"/>
  <c r="T361" i="5"/>
  <c r="U361" i="5" s="1"/>
  <c r="T359" i="5"/>
  <c r="U359" i="5" s="1"/>
  <c r="T354" i="5"/>
  <c r="U354" i="5" s="1"/>
  <c r="T352" i="5"/>
  <c r="U352" i="5" s="1"/>
  <c r="T345" i="5"/>
  <c r="U345" i="5" s="1"/>
  <c r="T343" i="5"/>
  <c r="U343" i="5" s="1"/>
  <c r="T338" i="5"/>
  <c r="U338" i="5" s="1"/>
  <c r="T336" i="5"/>
  <c r="U336" i="5" s="1"/>
  <c r="T333" i="5"/>
  <c r="U333" i="5" s="1"/>
  <c r="T329" i="5"/>
  <c r="U329" i="5" s="1"/>
  <c r="T325" i="5"/>
  <c r="U325" i="5" s="1"/>
  <c r="T321" i="5"/>
  <c r="U321" i="5" s="1"/>
  <c r="T317" i="5"/>
  <c r="U317" i="5" s="1"/>
  <c r="T313" i="5"/>
  <c r="U313" i="5" s="1"/>
  <c r="T309" i="5"/>
  <c r="U309" i="5" s="1"/>
  <c r="T305" i="5"/>
  <c r="U305" i="5" s="1"/>
  <c r="T301" i="5"/>
  <c r="U301" i="5" s="1"/>
  <c r="T297" i="5"/>
  <c r="U297" i="5" s="1"/>
  <c r="T293" i="5"/>
  <c r="U293" i="5" s="1"/>
  <c r="T289" i="5"/>
  <c r="U289" i="5" s="1"/>
  <c r="T285" i="5"/>
  <c r="U285" i="5" s="1"/>
  <c r="T281" i="5"/>
  <c r="U281" i="5" s="1"/>
  <c r="T277" i="5"/>
  <c r="U277" i="5" s="1"/>
  <c r="T273" i="5"/>
  <c r="U273" i="5" s="1"/>
  <c r="T269" i="5"/>
  <c r="U269" i="5" s="1"/>
  <c r="T265" i="5"/>
  <c r="U265" i="5" s="1"/>
  <c r="T261" i="5"/>
  <c r="U261" i="5" s="1"/>
  <c r="T257" i="5"/>
  <c r="U257" i="5" s="1"/>
  <c r="T253" i="5"/>
  <c r="U253" i="5" s="1"/>
  <c r="T249" i="5"/>
  <c r="U249" i="5" s="1"/>
  <c r="T245" i="5"/>
  <c r="U245" i="5" s="1"/>
  <c r="T241" i="5"/>
  <c r="U241" i="5" s="1"/>
  <c r="T237" i="5"/>
  <c r="U237" i="5" s="1"/>
  <c r="T233" i="5"/>
  <c r="U233" i="5" s="1"/>
  <c r="T229" i="5"/>
  <c r="U229" i="5" s="1"/>
  <c r="T225" i="5"/>
  <c r="U225" i="5" s="1"/>
  <c r="T221" i="5"/>
  <c r="U221" i="5" s="1"/>
  <c r="T217" i="5"/>
  <c r="U217" i="5" s="1"/>
  <c r="T213" i="5"/>
  <c r="U213" i="5" s="1"/>
  <c r="T209" i="5"/>
  <c r="U209" i="5" s="1"/>
  <c r="T205" i="5"/>
  <c r="U205" i="5" s="1"/>
  <c r="T201" i="5"/>
  <c r="U201" i="5" s="1"/>
  <c r="T197" i="5"/>
  <c r="U197" i="5" s="1"/>
  <c r="T193" i="5"/>
  <c r="U193" i="5" s="1"/>
  <c r="T189" i="5"/>
  <c r="U189" i="5" s="1"/>
  <c r="T185" i="5"/>
  <c r="U185" i="5" s="1"/>
  <c r="T181" i="5"/>
  <c r="U181" i="5" s="1"/>
  <c r="T177" i="5"/>
  <c r="U177" i="5" s="1"/>
  <c r="T173" i="5"/>
  <c r="U173" i="5" s="1"/>
  <c r="T169" i="5"/>
  <c r="U169" i="5" s="1"/>
  <c r="T165" i="5"/>
  <c r="U165" i="5" s="1"/>
  <c r="T161" i="5"/>
  <c r="U161" i="5" s="1"/>
  <c r="T157" i="5"/>
  <c r="U157" i="5" s="1"/>
  <c r="T153" i="5"/>
  <c r="U153" i="5" s="1"/>
  <c r="T149" i="5"/>
  <c r="U149" i="5" s="1"/>
  <c r="T145" i="5"/>
  <c r="U145" i="5" s="1"/>
  <c r="T141" i="5"/>
  <c r="U141" i="5" s="1"/>
  <c r="T137" i="5"/>
  <c r="U137" i="5" s="1"/>
  <c r="T133" i="5"/>
  <c r="U133" i="5" s="1"/>
  <c r="T129" i="5"/>
  <c r="U129" i="5" s="1"/>
  <c r="T125" i="5"/>
  <c r="U125" i="5" s="1"/>
  <c r="T121" i="5"/>
  <c r="U121" i="5" s="1"/>
  <c r="T117" i="5"/>
  <c r="U117" i="5" s="1"/>
  <c r="T113" i="5"/>
  <c r="U113" i="5" s="1"/>
  <c r="T109" i="5"/>
  <c r="U109" i="5" s="1"/>
  <c r="T105" i="5"/>
  <c r="U105" i="5" s="1"/>
  <c r="T101" i="5"/>
  <c r="U101" i="5" s="1"/>
  <c r="T97" i="5"/>
  <c r="U97" i="5" s="1"/>
  <c r="T93" i="5"/>
  <c r="U93" i="5" s="1"/>
  <c r="T2178" i="5"/>
  <c r="U2178" i="5" s="1"/>
  <c r="T2006" i="5"/>
  <c r="U2006" i="5" s="1"/>
  <c r="T1854" i="5"/>
  <c r="U1854" i="5" s="1"/>
  <c r="T1815" i="5"/>
  <c r="U1815" i="5" s="1"/>
  <c r="T1804" i="5"/>
  <c r="U1804" i="5" s="1"/>
  <c r="T1728" i="5"/>
  <c r="U1728" i="5" s="1"/>
  <c r="T1678" i="5"/>
  <c r="U1678" i="5" s="1"/>
  <c r="T1655" i="5"/>
  <c r="U1655" i="5" s="1"/>
  <c r="T1641" i="5"/>
  <c r="U1641" i="5" s="1"/>
  <c r="T1613" i="5"/>
  <c r="U1613" i="5" s="1"/>
  <c r="T1585" i="5"/>
  <c r="U1585" i="5" s="1"/>
  <c r="T1579" i="5"/>
  <c r="U1579" i="5" s="1"/>
  <c r="T1577" i="5"/>
  <c r="U1577" i="5" s="1"/>
  <c r="T1542" i="5"/>
  <c r="U1542" i="5" s="1"/>
  <c r="T1539" i="5"/>
  <c r="U1539" i="5" s="1"/>
  <c r="T1526" i="5"/>
  <c r="U1526" i="5" s="1"/>
  <c r="T1502" i="5"/>
  <c r="U1502" i="5" s="1"/>
  <c r="T1482" i="5"/>
  <c r="U1482" i="5" s="1"/>
  <c r="T1473" i="5"/>
  <c r="U1473" i="5" s="1"/>
  <c r="T1462" i="5"/>
  <c r="U1462" i="5" s="1"/>
  <c r="T1456" i="5"/>
  <c r="U1456" i="5" s="1"/>
  <c r="T1453" i="5"/>
  <c r="U1453" i="5" s="1"/>
  <c r="T1451" i="5"/>
  <c r="U1451" i="5" s="1"/>
  <c r="T1386" i="5"/>
  <c r="U1386" i="5" s="1"/>
  <c r="T1365" i="5"/>
  <c r="U1365" i="5" s="1"/>
  <c r="T1362" i="5"/>
  <c r="U1362" i="5" s="1"/>
  <c r="T1352" i="5"/>
  <c r="U1352" i="5" s="1"/>
  <c r="T1350" i="5"/>
  <c r="U1350" i="5" s="1"/>
  <c r="T1333" i="5"/>
  <c r="U1333" i="5" s="1"/>
  <c r="T1330" i="5"/>
  <c r="U1330" i="5" s="1"/>
  <c r="T1320" i="5"/>
  <c r="U1320" i="5" s="1"/>
  <c r="T1318" i="5"/>
  <c r="U1318" i="5" s="1"/>
  <c r="T1301" i="5"/>
  <c r="U1301" i="5" s="1"/>
  <c r="T1298" i="5"/>
  <c r="T1288" i="5"/>
  <c r="U1288" i="5" s="1"/>
  <c r="T1286" i="5"/>
  <c r="U1286" i="5" s="1"/>
  <c r="T1269" i="5"/>
  <c r="U1269" i="5" s="1"/>
  <c r="T1266" i="5"/>
  <c r="U1266" i="5" s="1"/>
  <c r="T1256" i="5"/>
  <c r="U1256" i="5" s="1"/>
  <c r="T1254" i="5"/>
  <c r="U1254" i="5" s="1"/>
  <c r="T1237" i="5"/>
  <c r="U1237" i="5" s="1"/>
  <c r="T1234" i="5"/>
  <c r="U1234" i="5" s="1"/>
  <c r="T1224" i="5"/>
  <c r="U1224" i="5" s="1"/>
  <c r="T1222" i="5"/>
  <c r="U1222" i="5" s="1"/>
  <c r="T1205" i="5"/>
  <c r="U1205" i="5" s="1"/>
  <c r="T1202" i="5"/>
  <c r="U1202" i="5" s="1"/>
  <c r="T1192" i="5"/>
  <c r="U1192" i="5" s="1"/>
  <c r="T1190" i="5"/>
  <c r="U1190" i="5" s="1"/>
  <c r="T1173" i="5"/>
  <c r="U1173" i="5" s="1"/>
  <c r="T1170" i="5"/>
  <c r="U1170" i="5" s="1"/>
  <c r="T1160" i="5"/>
  <c r="U1160" i="5" s="1"/>
  <c r="T1158" i="5"/>
  <c r="U1158" i="5" s="1"/>
  <c r="T1141" i="5"/>
  <c r="U1141" i="5" s="1"/>
  <c r="T1138" i="5"/>
  <c r="U1138" i="5" s="1"/>
  <c r="T1128" i="5"/>
  <c r="U1128" i="5" s="1"/>
  <c r="T1126" i="5"/>
  <c r="U1126" i="5" s="1"/>
  <c r="T1115" i="5"/>
  <c r="U1115" i="5" s="1"/>
  <c r="T1107" i="5"/>
  <c r="U1107" i="5" s="1"/>
  <c r="T1099" i="5"/>
  <c r="U1099" i="5" s="1"/>
  <c r="T1091" i="5"/>
  <c r="U1091" i="5" s="1"/>
  <c r="T1083" i="5"/>
  <c r="U1083" i="5" s="1"/>
  <c r="T1075" i="5"/>
  <c r="U1075" i="5" s="1"/>
  <c r="T1067" i="5"/>
  <c r="U1067" i="5" s="1"/>
  <c r="T1059" i="5"/>
  <c r="U1059" i="5" s="1"/>
  <c r="T1051" i="5"/>
  <c r="U1051" i="5" s="1"/>
  <c r="T1043" i="5"/>
  <c r="U1043" i="5" s="1"/>
  <c r="T1035" i="5"/>
  <c r="U1035" i="5" s="1"/>
  <c r="T1029" i="5"/>
  <c r="U1029" i="5" s="1"/>
  <c r="T1025" i="5"/>
  <c r="U1025" i="5" s="1"/>
  <c r="T1023" i="5"/>
  <c r="U1023" i="5" s="1"/>
  <c r="T1015" i="5"/>
  <c r="U1015" i="5" s="1"/>
  <c r="T1004" i="5"/>
  <c r="U1004" i="5" s="1"/>
  <c r="T1002" i="5"/>
  <c r="U1002" i="5" s="1"/>
  <c r="T995" i="5"/>
  <c r="U995" i="5" s="1"/>
  <c r="T988" i="5"/>
  <c r="U988" i="5" s="1"/>
  <c r="T982" i="5"/>
  <c r="U982" i="5" s="1"/>
  <c r="T980" i="5"/>
  <c r="U980" i="5" s="1"/>
  <c r="T978" i="5"/>
  <c r="U978" i="5" s="1"/>
  <c r="T976" i="5"/>
  <c r="U976" i="5" s="1"/>
  <c r="T969" i="5"/>
  <c r="U969" i="5" s="1"/>
  <c r="T967" i="5"/>
  <c r="U967" i="5" s="1"/>
  <c r="T964" i="5"/>
  <c r="U964" i="5" s="1"/>
  <c r="T954" i="5"/>
  <c r="U954" i="5" s="1"/>
  <c r="T952" i="5"/>
  <c r="U952" i="5" s="1"/>
  <c r="T949" i="5"/>
  <c r="U949" i="5" s="1"/>
  <c r="T947" i="5"/>
  <c r="U947" i="5" s="1"/>
  <c r="T938" i="5"/>
  <c r="U938" i="5" s="1"/>
  <c r="T936" i="5"/>
  <c r="U936" i="5" s="1"/>
  <c r="T934" i="5"/>
  <c r="U934" i="5" s="1"/>
  <c r="T932" i="5"/>
  <c r="U932" i="5" s="1"/>
  <c r="T925" i="5"/>
  <c r="U925" i="5" s="1"/>
  <c r="T923" i="5"/>
  <c r="U923" i="5" s="1"/>
  <c r="T921" i="5"/>
  <c r="U921" i="5" s="1"/>
  <c r="T919" i="5"/>
  <c r="U919" i="5" s="1"/>
  <c r="T898" i="5"/>
  <c r="U898" i="5" s="1"/>
  <c r="T896" i="5"/>
  <c r="U896" i="5" s="1"/>
  <c r="T894" i="5"/>
  <c r="U894" i="5" s="1"/>
  <c r="T885" i="5"/>
  <c r="U885" i="5" s="1"/>
  <c r="T883" i="5"/>
  <c r="U883" i="5" s="1"/>
  <c r="T881" i="5"/>
  <c r="U881" i="5" s="1"/>
  <c r="T879" i="5"/>
  <c r="U879" i="5" s="1"/>
  <c r="T877" i="5"/>
  <c r="U877" i="5" s="1"/>
  <c r="T875" i="5"/>
  <c r="U875" i="5" s="1"/>
  <c r="T866" i="5"/>
  <c r="U866" i="5" s="1"/>
  <c r="T864" i="5"/>
  <c r="U864" i="5" s="1"/>
  <c r="T859" i="5"/>
  <c r="U859" i="5" s="1"/>
  <c r="T850" i="5"/>
  <c r="U850" i="5" s="1"/>
  <c r="T848" i="5"/>
  <c r="U848" i="5" s="1"/>
  <c r="T843" i="5"/>
  <c r="U843" i="5" s="1"/>
  <c r="T834" i="5"/>
  <c r="U834" i="5" s="1"/>
  <c r="T832" i="5"/>
  <c r="U832" i="5" s="1"/>
  <c r="T827" i="5"/>
  <c r="U827" i="5" s="1"/>
  <c r="T818" i="5"/>
  <c r="U818" i="5" s="1"/>
  <c r="T816" i="5"/>
  <c r="U816" i="5" s="1"/>
  <c r="T811" i="5"/>
  <c r="U811" i="5" s="1"/>
  <c r="T802" i="5"/>
  <c r="U802" i="5" s="1"/>
  <c r="T800" i="5"/>
  <c r="U800" i="5" s="1"/>
  <c r="T795" i="5"/>
  <c r="U795" i="5" s="1"/>
  <c r="T786" i="5"/>
  <c r="U786" i="5" s="1"/>
  <c r="T784" i="5"/>
  <c r="U784" i="5" s="1"/>
  <c r="T779" i="5"/>
  <c r="U779" i="5" s="1"/>
  <c r="T770" i="5"/>
  <c r="U770" i="5" s="1"/>
  <c r="T768" i="5"/>
  <c r="U768" i="5" s="1"/>
  <c r="T763" i="5"/>
  <c r="U763" i="5" s="1"/>
  <c r="T754" i="5"/>
  <c r="U754" i="5" s="1"/>
  <c r="T752" i="5"/>
  <c r="U752" i="5" s="1"/>
  <c r="T747" i="5"/>
  <c r="U747" i="5" s="1"/>
  <c r="T738" i="5"/>
  <c r="U738" i="5" s="1"/>
  <c r="T736" i="5"/>
  <c r="U736" i="5" s="1"/>
  <c r="T731" i="5"/>
  <c r="U731" i="5" s="1"/>
  <c r="T722" i="5"/>
  <c r="U722" i="5" s="1"/>
  <c r="T720" i="5"/>
  <c r="U720" i="5" s="1"/>
  <c r="T715" i="5"/>
  <c r="U715" i="5" s="1"/>
  <c r="T706" i="5"/>
  <c r="U706" i="5" s="1"/>
  <c r="T704" i="5"/>
  <c r="U704" i="5" s="1"/>
  <c r="T699" i="5"/>
  <c r="U699" i="5" s="1"/>
  <c r="T690" i="5"/>
  <c r="U690" i="5" s="1"/>
  <c r="T688" i="5"/>
  <c r="U688" i="5" s="1"/>
  <c r="T683" i="5"/>
  <c r="U683" i="5" s="1"/>
  <c r="T674" i="5"/>
  <c r="U674" i="5" s="1"/>
  <c r="T672" i="5"/>
  <c r="U672" i="5" s="1"/>
  <c r="T667" i="5"/>
  <c r="U667" i="5" s="1"/>
  <c r="T658" i="5"/>
  <c r="U658" i="5" s="1"/>
  <c r="T656" i="5"/>
  <c r="U656" i="5" s="1"/>
  <c r="T651" i="5"/>
  <c r="U651" i="5" s="1"/>
  <c r="T642" i="5"/>
  <c r="U642" i="5" s="1"/>
  <c r="T640" i="5"/>
  <c r="U640" i="5" s="1"/>
  <c r="T635" i="5"/>
  <c r="U635" i="5" s="1"/>
  <c r="T626" i="5"/>
  <c r="U626" i="5" s="1"/>
  <c r="T624" i="5"/>
  <c r="U624" i="5" s="1"/>
  <c r="T619" i="5"/>
  <c r="U619" i="5" s="1"/>
  <c r="T610" i="5"/>
  <c r="U610" i="5" s="1"/>
  <c r="T608" i="5"/>
  <c r="U608" i="5" s="1"/>
  <c r="T603" i="5"/>
  <c r="U603" i="5" s="1"/>
  <c r="T594" i="5"/>
  <c r="U594" i="5" s="1"/>
  <c r="T592" i="5"/>
  <c r="U592" i="5" s="1"/>
  <c r="T587" i="5"/>
  <c r="U587" i="5" s="1"/>
  <c r="T581" i="5"/>
  <c r="U581" i="5" s="1"/>
  <c r="T579" i="5"/>
  <c r="U579" i="5" s="1"/>
  <c r="T574" i="5"/>
  <c r="U574" i="5" s="1"/>
  <c r="T572" i="5"/>
  <c r="U572" i="5" s="1"/>
  <c r="T565" i="5"/>
  <c r="U565" i="5" s="1"/>
  <c r="T563" i="5"/>
  <c r="U563" i="5" s="1"/>
  <c r="T558" i="5"/>
  <c r="U558" i="5" s="1"/>
  <c r="T556" i="5"/>
  <c r="U556" i="5" s="1"/>
  <c r="T549" i="5"/>
  <c r="U549" i="5" s="1"/>
  <c r="T547" i="5"/>
  <c r="U547" i="5" s="1"/>
  <c r="T542" i="5"/>
  <c r="U542" i="5" s="1"/>
  <c r="T540" i="5"/>
  <c r="U540" i="5" s="1"/>
  <c r="T533" i="5"/>
  <c r="U533" i="5" s="1"/>
  <c r="T531" i="5"/>
  <c r="U531" i="5" s="1"/>
  <c r="T526" i="5"/>
  <c r="U526" i="5" s="1"/>
  <c r="T524" i="5"/>
  <c r="U524" i="5" s="1"/>
  <c r="T517" i="5"/>
  <c r="U517" i="5" s="1"/>
  <c r="T515" i="5"/>
  <c r="U515" i="5" s="1"/>
  <c r="T510" i="5"/>
  <c r="U510" i="5" s="1"/>
  <c r="T508" i="5"/>
  <c r="U508" i="5" s="1"/>
  <c r="T501" i="5"/>
  <c r="U501" i="5" s="1"/>
  <c r="T499" i="5"/>
  <c r="U499" i="5" s="1"/>
  <c r="T494" i="5"/>
  <c r="U494" i="5" s="1"/>
  <c r="T492" i="5"/>
  <c r="U492" i="5" s="1"/>
  <c r="T485" i="5"/>
  <c r="U485" i="5" s="1"/>
  <c r="T483" i="5"/>
  <c r="U483" i="5" s="1"/>
  <c r="T478" i="5"/>
  <c r="U478" i="5" s="1"/>
  <c r="T476" i="5"/>
  <c r="U476" i="5" s="1"/>
  <c r="T469" i="5"/>
  <c r="T467" i="5"/>
  <c r="U467" i="5" s="1"/>
  <c r="T462" i="5"/>
  <c r="U462" i="5" s="1"/>
  <c r="T460" i="5"/>
  <c r="U460" i="5" s="1"/>
  <c r="T453" i="5"/>
  <c r="U453" i="5" s="1"/>
  <c r="T451" i="5"/>
  <c r="U451" i="5" s="1"/>
  <c r="T446" i="5"/>
  <c r="U446" i="5" s="1"/>
  <c r="T444" i="5"/>
  <c r="U444" i="5" s="1"/>
  <c r="T437" i="5"/>
  <c r="U437" i="5" s="1"/>
  <c r="T435" i="5"/>
  <c r="U435" i="5" s="1"/>
  <c r="T430" i="5"/>
  <c r="U430" i="5" s="1"/>
  <c r="T428" i="5"/>
  <c r="U428" i="5" s="1"/>
  <c r="T421" i="5"/>
  <c r="U421" i="5" s="1"/>
  <c r="T419" i="5"/>
  <c r="U419" i="5" s="1"/>
  <c r="T414" i="5"/>
  <c r="U414" i="5" s="1"/>
  <c r="T412" i="5"/>
  <c r="U412" i="5" s="1"/>
  <c r="T405" i="5"/>
  <c r="U405" i="5" s="1"/>
  <c r="T403" i="5"/>
  <c r="U403" i="5" s="1"/>
  <c r="T398" i="5"/>
  <c r="U398" i="5" s="1"/>
  <c r="T396" i="5"/>
  <c r="U396" i="5" s="1"/>
  <c r="T389" i="5"/>
  <c r="U389" i="5" s="1"/>
  <c r="T387" i="5"/>
  <c r="U387" i="5" s="1"/>
  <c r="T382" i="5"/>
  <c r="U382" i="5" s="1"/>
  <c r="T380" i="5"/>
  <c r="U380" i="5" s="1"/>
  <c r="T373" i="5"/>
  <c r="U373" i="5" s="1"/>
  <c r="T371" i="5"/>
  <c r="U371" i="5" s="1"/>
  <c r="G906" i="5"/>
  <c r="G910" i="5"/>
  <c r="G911" i="5"/>
  <c r="G907" i="5"/>
  <c r="G942" i="5"/>
  <c r="G946" i="5"/>
  <c r="G998" i="5"/>
  <c r="G1812" i="5"/>
  <c r="G878" i="5"/>
  <c r="G879" i="5"/>
  <c r="G580" i="5"/>
  <c r="G923" i="5"/>
  <c r="G1003" i="5"/>
  <c r="G1030" i="5"/>
  <c r="G1680" i="5"/>
  <c r="G1026" i="5"/>
  <c r="G1628" i="5"/>
  <c r="G1980" i="5"/>
  <c r="G1616" i="5"/>
  <c r="G2004" i="5"/>
  <c r="G1692" i="5"/>
  <c r="G1948" i="5"/>
  <c r="G2012" i="5"/>
  <c r="G1780" i="5"/>
  <c r="G1972" i="5"/>
  <c r="G2036" i="5"/>
  <c r="G1924" i="5"/>
  <c r="G1956" i="5"/>
  <c r="G1988" i="5"/>
  <c r="G2020" i="5"/>
  <c r="G2044" i="5"/>
  <c r="G1828" i="5"/>
  <c r="G1836" i="5"/>
  <c r="G1844" i="5"/>
  <c r="G1852" i="5"/>
  <c r="G1860" i="5"/>
  <c r="G1868" i="5"/>
  <c r="G1876" i="5"/>
  <c r="G1884" i="5"/>
  <c r="G1892" i="5"/>
  <c r="G1900" i="5"/>
  <c r="G1908" i="5"/>
  <c r="G1916" i="5"/>
  <c r="G1932" i="5"/>
  <c r="G1964" i="5"/>
  <c r="G1996" i="5"/>
  <c r="G2028" i="5"/>
  <c r="G2040" i="5"/>
  <c r="G888" i="5"/>
  <c r="G889" i="5"/>
  <c r="G932" i="5"/>
  <c r="G933" i="5"/>
  <c r="G338" i="5"/>
  <c r="G342" i="5"/>
  <c r="G346" i="5"/>
  <c r="G350" i="5"/>
  <c r="G354" i="5"/>
  <c r="G358" i="5"/>
  <c r="G362" i="5"/>
  <c r="G366" i="5"/>
  <c r="G370" i="5"/>
  <c r="G374" i="5"/>
  <c r="G378" i="5"/>
  <c r="G382" i="5"/>
  <c r="G386" i="5"/>
  <c r="G390" i="5"/>
  <c r="G394" i="5"/>
  <c r="G398" i="5"/>
  <c r="G402" i="5"/>
  <c r="G406" i="5"/>
  <c r="G410" i="5"/>
  <c r="G414" i="5"/>
  <c r="G418" i="5"/>
  <c r="G422" i="5"/>
  <c r="G426" i="5"/>
  <c r="G430" i="5"/>
  <c r="G434" i="5"/>
  <c r="G438" i="5"/>
  <c r="G442" i="5"/>
  <c r="G446" i="5"/>
  <c r="G450" i="5"/>
  <c r="G454" i="5"/>
  <c r="G458" i="5"/>
  <c r="G462" i="5"/>
  <c r="G466" i="5"/>
  <c r="G470" i="5"/>
  <c r="G474" i="5"/>
  <c r="G478" i="5"/>
  <c r="G482" i="5"/>
  <c r="G486" i="5"/>
  <c r="G490" i="5"/>
  <c r="G494" i="5"/>
  <c r="G498" i="5"/>
  <c r="G502" i="5"/>
  <c r="G506" i="5"/>
  <c r="G510" i="5"/>
  <c r="G514" i="5"/>
  <c r="G518" i="5"/>
  <c r="G522" i="5"/>
  <c r="G526" i="5"/>
  <c r="G530" i="5"/>
  <c r="G534" i="5"/>
  <c r="G538" i="5"/>
  <c r="G542" i="5"/>
  <c r="G546" i="5"/>
  <c r="G550" i="5"/>
  <c r="G554" i="5"/>
  <c r="G558" i="5"/>
  <c r="G562" i="5"/>
  <c r="G566" i="5"/>
  <c r="G570" i="5"/>
  <c r="G574" i="5"/>
  <c r="G578" i="5"/>
  <c r="G582" i="5"/>
  <c r="G880" i="5"/>
  <c r="G881" i="5"/>
  <c r="G886" i="5"/>
  <c r="G892" i="5"/>
  <c r="G893" i="5"/>
  <c r="G898" i="5"/>
  <c r="G912" i="5"/>
  <c r="G913" i="5"/>
  <c r="G918" i="5"/>
  <c r="G924" i="5"/>
  <c r="G925" i="5"/>
  <c r="G930" i="5"/>
  <c r="G943" i="5"/>
  <c r="G944" i="5"/>
  <c r="G945" i="5"/>
  <c r="G6" i="5"/>
  <c r="G900" i="5"/>
  <c r="G901" i="5"/>
  <c r="G920" i="5"/>
  <c r="G921" i="5"/>
  <c r="G11" i="5"/>
  <c r="G48" i="5"/>
  <c r="G36" i="5"/>
  <c r="G337" i="5"/>
  <c r="G341" i="5"/>
  <c r="G345" i="5"/>
  <c r="G349" i="5"/>
  <c r="G353" i="5"/>
  <c r="G357" i="5"/>
  <c r="G361" i="5"/>
  <c r="G365" i="5"/>
  <c r="G369" i="5"/>
  <c r="G373" i="5"/>
  <c r="G377" i="5"/>
  <c r="G381" i="5"/>
  <c r="G385" i="5"/>
  <c r="G389" i="5"/>
  <c r="G393" i="5"/>
  <c r="G397" i="5"/>
  <c r="G401" i="5"/>
  <c r="G405" i="5"/>
  <c r="G409" i="5"/>
  <c r="G413" i="5"/>
  <c r="G417" i="5"/>
  <c r="G421" i="5"/>
  <c r="G425" i="5"/>
  <c r="G429" i="5"/>
  <c r="G433" i="5"/>
  <c r="G437" i="5"/>
  <c r="G441" i="5"/>
  <c r="G445" i="5"/>
  <c r="G449" i="5"/>
  <c r="G453" i="5"/>
  <c r="G457" i="5"/>
  <c r="G461" i="5"/>
  <c r="G465" i="5"/>
  <c r="G469" i="5"/>
  <c r="G473" i="5"/>
  <c r="G477" i="5"/>
  <c r="G481" i="5"/>
  <c r="G485" i="5"/>
  <c r="G489" i="5"/>
  <c r="G493" i="5"/>
  <c r="G497" i="5"/>
  <c r="G501" i="5"/>
  <c r="G505" i="5"/>
  <c r="G509" i="5"/>
  <c r="G513" i="5"/>
  <c r="G517" i="5"/>
  <c r="G521" i="5"/>
  <c r="G525" i="5"/>
  <c r="G529" i="5"/>
  <c r="G533" i="5"/>
  <c r="G537" i="5"/>
  <c r="G541" i="5"/>
  <c r="G545" i="5"/>
  <c r="G549" i="5"/>
  <c r="G553" i="5"/>
  <c r="G557" i="5"/>
  <c r="G561" i="5"/>
  <c r="G565" i="5"/>
  <c r="G569" i="5"/>
  <c r="G573" i="5"/>
  <c r="G577" i="5"/>
  <c r="G883" i="5"/>
  <c r="G884" i="5"/>
  <c r="G885" i="5"/>
  <c r="G890" i="5"/>
  <c r="G903" i="5"/>
  <c r="G904" i="5"/>
  <c r="G905" i="5"/>
  <c r="G915" i="5"/>
  <c r="G916" i="5"/>
  <c r="G917" i="5"/>
  <c r="G922" i="5"/>
  <c r="G935" i="5"/>
  <c r="G936" i="5"/>
  <c r="G937" i="5"/>
  <c r="G19" i="5"/>
  <c r="G336" i="5"/>
  <c r="G340" i="5"/>
  <c r="G344" i="5"/>
  <c r="G348" i="5"/>
  <c r="G352" i="5"/>
  <c r="G356" i="5"/>
  <c r="G360" i="5"/>
  <c r="G364" i="5"/>
  <c r="G368" i="5"/>
  <c r="G372" i="5"/>
  <c r="G376" i="5"/>
  <c r="G380" i="5"/>
  <c r="G384" i="5"/>
  <c r="G388" i="5"/>
  <c r="G392" i="5"/>
  <c r="G396" i="5"/>
  <c r="G400" i="5"/>
  <c r="G404" i="5"/>
  <c r="G408" i="5"/>
  <c r="G412" i="5"/>
  <c r="G416" i="5"/>
  <c r="G420" i="5"/>
  <c r="G424" i="5"/>
  <c r="G428" i="5"/>
  <c r="G432" i="5"/>
  <c r="G436" i="5"/>
  <c r="G440" i="5"/>
  <c r="G444" i="5"/>
  <c r="G448" i="5"/>
  <c r="G452" i="5"/>
  <c r="G456" i="5"/>
  <c r="G460" i="5"/>
  <c r="G464" i="5"/>
  <c r="G468" i="5"/>
  <c r="G472" i="5"/>
  <c r="G476" i="5"/>
  <c r="G480" i="5"/>
  <c r="G484" i="5"/>
  <c r="G488" i="5"/>
  <c r="G492" i="5"/>
  <c r="G496" i="5"/>
  <c r="G500" i="5"/>
  <c r="G504" i="5"/>
  <c r="G508" i="5"/>
  <c r="G512" i="5"/>
  <c r="G516" i="5"/>
  <c r="G520" i="5"/>
  <c r="G524" i="5"/>
  <c r="G528" i="5"/>
  <c r="G532" i="5"/>
  <c r="G536" i="5"/>
  <c r="G540" i="5"/>
  <c r="G544" i="5"/>
  <c r="G548" i="5"/>
  <c r="G552" i="5"/>
  <c r="G556" i="5"/>
  <c r="G560" i="5"/>
  <c r="G564" i="5"/>
  <c r="G568" i="5"/>
  <c r="G572" i="5"/>
  <c r="G576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877" i="5"/>
  <c r="G882" i="5"/>
  <c r="G895" i="5"/>
  <c r="G896" i="5"/>
  <c r="G897" i="5"/>
  <c r="G902" i="5"/>
  <c r="G908" i="5"/>
  <c r="G909" i="5"/>
  <c r="G914" i="5"/>
  <c r="G927" i="5"/>
  <c r="G928" i="5"/>
  <c r="G929" i="5"/>
  <c r="G934" i="5"/>
  <c r="G940" i="5"/>
  <c r="G941" i="5"/>
  <c r="G954" i="5"/>
  <c r="G962" i="5"/>
  <c r="G970" i="5"/>
  <c r="G978" i="5"/>
  <c r="G986" i="5"/>
  <c r="G994" i="5"/>
  <c r="G1002" i="5"/>
  <c r="G1010" i="5"/>
  <c r="G1018" i="5"/>
  <c r="G1032" i="5"/>
  <c r="G1028" i="5"/>
  <c r="G1024" i="5"/>
  <c r="G1020" i="5"/>
  <c r="G1016" i="5"/>
  <c r="G1012" i="5"/>
  <c r="G1008" i="5"/>
  <c r="G1004" i="5"/>
  <c r="G1000" i="5"/>
  <c r="G996" i="5"/>
  <c r="G992" i="5"/>
  <c r="G988" i="5"/>
  <c r="G984" i="5"/>
  <c r="G980" i="5"/>
  <c r="G976" i="5"/>
  <c r="G972" i="5"/>
  <c r="G968" i="5"/>
  <c r="G964" i="5"/>
  <c r="G960" i="5"/>
  <c r="G956" i="5"/>
  <c r="G952" i="5"/>
  <c r="G948" i="5"/>
  <c r="G949" i="5"/>
  <c r="G953" i="5"/>
  <c r="G957" i="5"/>
  <c r="G961" i="5"/>
  <c r="G965" i="5"/>
  <c r="G969" i="5"/>
  <c r="G973" i="5"/>
  <c r="G977" i="5"/>
  <c r="G981" i="5"/>
  <c r="G985" i="5"/>
  <c r="G989" i="5"/>
  <c r="G993" i="5"/>
  <c r="G997" i="5"/>
  <c r="G1001" i="5"/>
  <c r="G1005" i="5"/>
  <c r="G1009" i="5"/>
  <c r="G1013" i="5"/>
  <c r="G1017" i="5"/>
  <c r="G1021" i="5"/>
  <c r="G1025" i="5"/>
  <c r="G1648" i="5"/>
  <c r="G1660" i="5"/>
  <c r="G1712" i="5"/>
  <c r="G1724" i="5"/>
  <c r="G1796" i="5"/>
  <c r="G2048" i="5"/>
  <c r="G2052" i="5"/>
  <c r="G1612" i="5"/>
  <c r="G1632" i="5"/>
  <c r="G1644" i="5"/>
  <c r="G1664" i="5"/>
  <c r="G1676" i="5"/>
  <c r="G1696" i="5"/>
  <c r="G1708" i="5"/>
  <c r="G1728" i="5"/>
  <c r="G1736" i="5"/>
  <c r="G1744" i="5"/>
  <c r="G1752" i="5"/>
  <c r="G1760" i="5"/>
  <c r="G1768" i="5"/>
  <c r="G1784" i="5"/>
  <c r="G1800" i="5"/>
  <c r="G1816" i="5"/>
  <c r="G1608" i="5"/>
  <c r="G1624" i="5"/>
  <c r="G1640" i="5"/>
  <c r="G1656" i="5"/>
  <c r="G1672" i="5"/>
  <c r="G1688" i="5"/>
  <c r="G1704" i="5"/>
  <c r="G1720" i="5"/>
  <c r="G1620" i="5"/>
  <c r="G1636" i="5"/>
  <c r="G1652" i="5"/>
  <c r="G1668" i="5"/>
  <c r="G1684" i="5"/>
  <c r="G1700" i="5"/>
  <c r="G1716" i="5"/>
  <c r="G1732" i="5"/>
  <c r="G1740" i="5"/>
  <c r="G1748" i="5"/>
  <c r="G1756" i="5"/>
  <c r="G1764" i="5"/>
  <c r="G1776" i="5"/>
  <c r="G1792" i="5"/>
  <c r="G1808" i="5"/>
  <c r="G1824" i="5"/>
  <c r="G1772" i="5"/>
  <c r="G1788" i="5"/>
  <c r="G1804" i="5"/>
  <c r="G1820" i="5"/>
  <c r="G1832" i="5"/>
  <c r="G1840" i="5"/>
  <c r="G1848" i="5"/>
  <c r="G1856" i="5"/>
  <c r="G1864" i="5"/>
  <c r="G1872" i="5"/>
  <c r="G1880" i="5"/>
  <c r="G1888" i="5"/>
  <c r="G1896" i="5"/>
  <c r="G1904" i="5"/>
  <c r="G1912" i="5"/>
  <c r="G1920" i="5"/>
  <c r="G1928" i="5"/>
  <c r="G1936" i="5"/>
  <c r="G1944" i="5"/>
  <c r="G1952" i="5"/>
  <c r="G1960" i="5"/>
  <c r="G1968" i="5"/>
  <c r="G1976" i="5"/>
  <c r="G1984" i="5"/>
  <c r="G1992" i="5"/>
  <c r="G2000" i="5"/>
  <c r="G2008" i="5"/>
  <c r="G2016" i="5"/>
  <c r="G2024" i="5"/>
  <c r="G2032" i="5"/>
  <c r="T2162" i="5"/>
  <c r="U2162" i="5" s="1"/>
  <c r="T2182" i="5"/>
  <c r="U2182" i="5" s="1"/>
  <c r="T2184" i="5"/>
  <c r="U2184" i="5" s="1"/>
  <c r="T2186" i="5"/>
  <c r="U2186" i="5" s="1"/>
  <c r="T2196" i="5"/>
  <c r="U2196" i="5" s="1"/>
  <c r="T2201" i="5"/>
  <c r="U2201" i="5" s="1"/>
  <c r="T2209" i="5"/>
  <c r="U2209" i="5" s="1"/>
  <c r="T2214" i="5"/>
  <c r="U2214" i="5" s="1"/>
  <c r="T2232" i="5"/>
  <c r="U2232" i="5" s="1"/>
  <c r="T2234" i="5"/>
  <c r="U2234" i="5" s="1"/>
  <c r="T2237" i="5"/>
  <c r="U2237" i="5" s="1"/>
  <c r="T2240" i="5"/>
  <c r="U2240" i="5" s="1"/>
  <c r="T2242" i="5"/>
  <c r="U2242" i="5" s="1"/>
  <c r="T2260" i="5"/>
  <c r="U2260" i="5" s="1"/>
  <c r="T2273" i="5"/>
  <c r="T2272" i="5"/>
  <c r="U2272" i="5" s="1"/>
  <c r="T2264" i="5"/>
  <c r="U2264" i="5" s="1"/>
  <c r="T2254" i="5"/>
  <c r="U2254" i="5" s="1"/>
  <c r="T2252" i="5"/>
  <c r="U2252" i="5" s="1"/>
  <c r="T2245" i="5"/>
  <c r="U2245" i="5" s="1"/>
  <c r="T2238" i="5"/>
  <c r="U2238" i="5" s="1"/>
  <c r="T2236" i="5"/>
  <c r="U2236" i="5" s="1"/>
  <c r="T2229" i="5"/>
  <c r="U2229" i="5" s="1"/>
  <c r="T2222" i="5"/>
  <c r="U2222" i="5" s="1"/>
  <c r="T2220" i="5"/>
  <c r="U2220" i="5" s="1"/>
  <c r="T2213" i="5"/>
  <c r="U2213" i="5" s="1"/>
  <c r="T2206" i="5"/>
  <c r="U2206" i="5" s="1"/>
  <c r="T2204" i="5"/>
  <c r="U2204" i="5" s="1"/>
  <c r="T2197" i="5"/>
  <c r="U2197" i="5" s="1"/>
  <c r="T2190" i="5"/>
  <c r="U2190" i="5" s="1"/>
  <c r="T2188" i="5"/>
  <c r="U2188" i="5" s="1"/>
  <c r="T2179" i="5"/>
  <c r="U2179" i="5" s="1"/>
  <c r="T2170" i="5"/>
  <c r="U2170" i="5" s="1"/>
  <c r="T2168" i="5"/>
  <c r="U2168" i="5" s="1"/>
  <c r="T2166" i="5"/>
  <c r="U2166" i="5" s="1"/>
  <c r="T2161" i="5"/>
  <c r="U2161" i="5" s="1"/>
  <c r="T2159" i="5"/>
  <c r="U2159" i="5" s="1"/>
  <c r="T2157" i="5"/>
  <c r="U2157" i="5" s="1"/>
  <c r="T2155" i="5"/>
  <c r="U2155" i="5" s="1"/>
  <c r="T2146" i="5"/>
  <c r="U2146" i="5" s="1"/>
  <c r="T2144" i="5"/>
  <c r="U2144" i="5" s="1"/>
  <c r="T2142" i="5"/>
  <c r="U2142" i="5" s="1"/>
  <c r="T2140" i="5"/>
  <c r="U2140" i="5" s="1"/>
  <c r="T2129" i="5"/>
  <c r="U2129" i="5" s="1"/>
  <c r="T2126" i="5"/>
  <c r="U2126" i="5" s="1"/>
  <c r="T2124" i="5"/>
  <c r="U2124" i="5" s="1"/>
  <c r="T2121" i="5"/>
  <c r="U2121" i="5" s="1"/>
  <c r="T2118" i="5"/>
  <c r="U2118" i="5" s="1"/>
  <c r="T2116" i="5"/>
  <c r="U2116" i="5" s="1"/>
  <c r="T2113" i="5"/>
  <c r="U2113" i="5" s="1"/>
  <c r="T2110" i="5"/>
  <c r="U2110" i="5" s="1"/>
  <c r="T2108" i="5"/>
  <c r="U2108" i="5" s="1"/>
  <c r="T2105" i="5"/>
  <c r="U2105" i="5" s="1"/>
  <c r="T2102" i="5"/>
  <c r="U2102" i="5" s="1"/>
  <c r="T2100" i="5"/>
  <c r="U2100" i="5" s="1"/>
  <c r="T2097" i="5"/>
  <c r="U2097" i="5" s="1"/>
  <c r="T2094" i="5"/>
  <c r="U2094" i="5" s="1"/>
  <c r="T2091" i="5"/>
  <c r="T2086" i="5"/>
  <c r="U2086" i="5" s="1"/>
  <c r="T2084" i="5"/>
  <c r="U2084" i="5" s="1"/>
  <c r="T2081" i="5"/>
  <c r="U2081" i="5" s="1"/>
  <c r="T2078" i="5"/>
  <c r="U2078" i="5" s="1"/>
  <c r="T2076" i="5"/>
  <c r="U2076" i="5" s="1"/>
  <c r="T2073" i="5"/>
  <c r="U2073" i="5" s="1"/>
  <c r="T2070" i="5"/>
  <c r="U2070" i="5" s="1"/>
  <c r="T2068" i="5"/>
  <c r="U2068" i="5" s="1"/>
  <c r="T2065" i="5"/>
  <c r="U2065" i="5" s="1"/>
  <c r="T2062" i="5"/>
  <c r="U2062" i="5" s="1"/>
  <c r="T2059" i="5"/>
  <c r="U2059" i="5" s="1"/>
  <c r="T2056" i="5"/>
  <c r="U2056" i="5" s="1"/>
  <c r="T2052" i="5"/>
  <c r="U2052" i="5" s="1"/>
  <c r="T2048" i="5"/>
  <c r="T2044" i="5"/>
  <c r="U2044" i="5" s="1"/>
  <c r="T2040" i="5"/>
  <c r="U2040" i="5" s="1"/>
  <c r="T2036" i="5"/>
  <c r="G2259" i="5"/>
  <c r="G79" i="5"/>
  <c r="U5" i="5"/>
  <c r="G15" i="5"/>
  <c r="G1604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U7" i="5"/>
  <c r="G9" i="5"/>
  <c r="V17" i="5"/>
  <c r="U17" i="5"/>
  <c r="G20" i="5"/>
  <c r="G33" i="5"/>
  <c r="V11" i="5"/>
  <c r="U15" i="5"/>
  <c r="G16" i="5"/>
  <c r="G17" i="5"/>
  <c r="G30" i="5"/>
  <c r="G42" i="5"/>
  <c r="G56" i="5"/>
  <c r="G7" i="5"/>
  <c r="U11" i="5"/>
  <c r="V15" i="5"/>
  <c r="G18" i="5"/>
  <c r="G80" i="5"/>
  <c r="G1605" i="5"/>
  <c r="G1609" i="5"/>
  <c r="G1613" i="5"/>
  <c r="G1617" i="5"/>
  <c r="G1621" i="5"/>
  <c r="G1625" i="5"/>
  <c r="G1629" i="5"/>
  <c r="G1633" i="5"/>
  <c r="G1637" i="5"/>
  <c r="G1641" i="5"/>
  <c r="G1645" i="5"/>
  <c r="G1649" i="5"/>
  <c r="G1653" i="5"/>
  <c r="G1657" i="5"/>
  <c r="G1661" i="5"/>
  <c r="G1665" i="5"/>
  <c r="G1669" i="5"/>
  <c r="G1673" i="5"/>
  <c r="G1677" i="5"/>
  <c r="G1681" i="5"/>
  <c r="G1685" i="5"/>
  <c r="G1689" i="5"/>
  <c r="G1693" i="5"/>
  <c r="G1697" i="5"/>
  <c r="G1701" i="5"/>
  <c r="G1705" i="5"/>
  <c r="G1709" i="5"/>
  <c r="G1713" i="5"/>
  <c r="G1717" i="5"/>
  <c r="G1721" i="5"/>
  <c r="G1725" i="5"/>
  <c r="G1729" i="5"/>
  <c r="G1733" i="5"/>
  <c r="G1737" i="5"/>
  <c r="G1741" i="5"/>
  <c r="G1745" i="5"/>
  <c r="G1749" i="5"/>
  <c r="G1753" i="5"/>
  <c r="G1757" i="5"/>
  <c r="G1761" i="5"/>
  <c r="G1765" i="5"/>
  <c r="G1769" i="5"/>
  <c r="G1773" i="5"/>
  <c r="G1777" i="5"/>
  <c r="G1781" i="5"/>
  <c r="G1785" i="5"/>
  <c r="G1789" i="5"/>
  <c r="G1793" i="5"/>
  <c r="G1797" i="5"/>
  <c r="G1801" i="5"/>
  <c r="G1805" i="5"/>
  <c r="G1809" i="5"/>
  <c r="G1813" i="5"/>
  <c r="G1817" i="5"/>
  <c r="G1821" i="5"/>
  <c r="G1825" i="5"/>
  <c r="G1829" i="5"/>
  <c r="G1833" i="5"/>
  <c r="G1837" i="5"/>
  <c r="G1841" i="5"/>
  <c r="G1845" i="5"/>
  <c r="G1849" i="5"/>
  <c r="G1853" i="5"/>
  <c r="G1857" i="5"/>
  <c r="G1861" i="5"/>
  <c r="G1865" i="5"/>
  <c r="G1869" i="5"/>
  <c r="G1873" i="5"/>
  <c r="G1877" i="5"/>
  <c r="G1881" i="5"/>
  <c r="G1885" i="5"/>
  <c r="G1889" i="5"/>
  <c r="G1893" i="5"/>
  <c r="G1897" i="5"/>
  <c r="G1901" i="5"/>
  <c r="G1905" i="5"/>
  <c r="G1909" i="5"/>
  <c r="G1913" i="5"/>
  <c r="G1917" i="5"/>
  <c r="G1921" i="5"/>
  <c r="G1925" i="5"/>
  <c r="G1929" i="5"/>
  <c r="G1933" i="5"/>
  <c r="G1937" i="5"/>
  <c r="G1941" i="5"/>
  <c r="G1945" i="5"/>
  <c r="G1949" i="5"/>
  <c r="G1953" i="5"/>
  <c r="G1957" i="5"/>
  <c r="G1961" i="5"/>
  <c r="G1965" i="5"/>
  <c r="G1969" i="5"/>
  <c r="G1973" i="5"/>
  <c r="G1977" i="5"/>
  <c r="G1981" i="5"/>
  <c r="G1985" i="5"/>
  <c r="G1989" i="5"/>
  <c r="G1993" i="5"/>
  <c r="G1997" i="5"/>
  <c r="G2001" i="5"/>
  <c r="G2005" i="5"/>
  <c r="G2009" i="5"/>
  <c r="G2013" i="5"/>
  <c r="G2017" i="5"/>
  <c r="G2021" i="5"/>
  <c r="G2025" i="5"/>
  <c r="G2029" i="5"/>
  <c r="G2033" i="5"/>
  <c r="G2037" i="5"/>
  <c r="G2041" i="5"/>
  <c r="G2045" i="5"/>
  <c r="G2049" i="5"/>
  <c r="G2053" i="5"/>
  <c r="G63" i="5"/>
  <c r="G1603" i="5"/>
  <c r="G1607" i="5"/>
  <c r="G1611" i="5"/>
  <c r="G1615" i="5"/>
  <c r="G1619" i="5"/>
  <c r="G1623" i="5"/>
  <c r="G1627" i="5"/>
  <c r="G1631" i="5"/>
  <c r="G1635" i="5"/>
  <c r="G1639" i="5"/>
  <c r="G1643" i="5"/>
  <c r="G1647" i="5"/>
  <c r="G1651" i="5"/>
  <c r="G1655" i="5"/>
  <c r="G1659" i="5"/>
  <c r="G1663" i="5"/>
  <c r="G1667" i="5"/>
  <c r="G1671" i="5"/>
  <c r="G1675" i="5"/>
  <c r="G1679" i="5"/>
  <c r="G1683" i="5"/>
  <c r="G1687" i="5"/>
  <c r="G1691" i="5"/>
  <c r="G1695" i="5"/>
  <c r="G1699" i="5"/>
  <c r="G1703" i="5"/>
  <c r="G1707" i="5"/>
  <c r="G1711" i="5"/>
  <c r="G1715" i="5"/>
  <c r="G1719" i="5"/>
  <c r="G1723" i="5"/>
  <c r="G1727" i="5"/>
  <c r="G1731" i="5"/>
  <c r="G1735" i="5"/>
  <c r="G1739" i="5"/>
  <c r="G1743" i="5"/>
  <c r="G1747" i="5"/>
  <c r="G1751" i="5"/>
  <c r="G1755" i="5"/>
  <c r="G1759" i="5"/>
  <c r="G1763" i="5"/>
  <c r="G1767" i="5"/>
  <c r="G1771" i="5"/>
  <c r="G1775" i="5"/>
  <c r="G1779" i="5"/>
  <c r="G1783" i="5"/>
  <c r="G1787" i="5"/>
  <c r="G1791" i="5"/>
  <c r="G1795" i="5"/>
  <c r="G1799" i="5"/>
  <c r="G1803" i="5"/>
  <c r="G1807" i="5"/>
  <c r="G1811" i="5"/>
  <c r="G1815" i="5"/>
  <c r="G1819" i="5"/>
  <c r="G1823" i="5"/>
  <c r="G1827" i="5"/>
  <c r="G1831" i="5"/>
  <c r="G1835" i="5"/>
  <c r="G1839" i="5"/>
  <c r="G1843" i="5"/>
  <c r="G1847" i="5"/>
  <c r="G1851" i="5"/>
  <c r="G1855" i="5"/>
  <c r="G1859" i="5"/>
  <c r="G1863" i="5"/>
  <c r="G1867" i="5"/>
  <c r="G1871" i="5"/>
  <c r="G1875" i="5"/>
  <c r="G1879" i="5"/>
  <c r="G1883" i="5"/>
  <c r="G1887" i="5"/>
  <c r="G1891" i="5"/>
  <c r="G1895" i="5"/>
  <c r="G1899" i="5"/>
  <c r="G1602" i="5"/>
  <c r="G1606" i="5"/>
  <c r="G1610" i="5"/>
  <c r="G1614" i="5"/>
  <c r="G1618" i="5"/>
  <c r="G1622" i="5"/>
  <c r="G1626" i="5"/>
  <c r="G1630" i="5"/>
  <c r="G1634" i="5"/>
  <c r="G1638" i="5"/>
  <c r="G1642" i="5"/>
  <c r="G1646" i="5"/>
  <c r="G1650" i="5"/>
  <c r="G1654" i="5"/>
  <c r="G1658" i="5"/>
  <c r="G1662" i="5"/>
  <c r="G1666" i="5"/>
  <c r="G1670" i="5"/>
  <c r="G1674" i="5"/>
  <c r="G1678" i="5"/>
  <c r="G1682" i="5"/>
  <c r="G1686" i="5"/>
  <c r="G1690" i="5"/>
  <c r="G1694" i="5"/>
  <c r="G1698" i="5"/>
  <c r="G1702" i="5"/>
  <c r="G1706" i="5"/>
  <c r="G1710" i="5"/>
  <c r="G1714" i="5"/>
  <c r="G1718" i="5"/>
  <c r="G1722" i="5"/>
  <c r="G1726" i="5"/>
  <c r="G1730" i="5"/>
  <c r="G1734" i="5"/>
  <c r="G1738" i="5"/>
  <c r="G1742" i="5"/>
  <c r="G1746" i="5"/>
  <c r="G1750" i="5"/>
  <c r="G1754" i="5"/>
  <c r="G1758" i="5"/>
  <c r="G1762" i="5"/>
  <c r="G1766" i="5"/>
  <c r="G1770" i="5"/>
  <c r="G1774" i="5"/>
  <c r="G1778" i="5"/>
  <c r="G1782" i="5"/>
  <c r="G1786" i="5"/>
  <c r="G1790" i="5"/>
  <c r="G1794" i="5"/>
  <c r="G1798" i="5"/>
  <c r="G1802" i="5"/>
  <c r="G1806" i="5"/>
  <c r="G1810" i="5"/>
  <c r="G1814" i="5"/>
  <c r="G1818" i="5"/>
  <c r="G1822" i="5"/>
  <c r="G1826" i="5"/>
  <c r="G1830" i="5"/>
  <c r="G1834" i="5"/>
  <c r="G1838" i="5"/>
  <c r="G1842" i="5"/>
  <c r="G1846" i="5"/>
  <c r="G1850" i="5"/>
  <c r="G1854" i="5"/>
  <c r="G1858" i="5"/>
  <c r="G1862" i="5"/>
  <c r="G1866" i="5"/>
  <c r="G1870" i="5"/>
  <c r="G1874" i="5"/>
  <c r="G1878" i="5"/>
  <c r="G1882" i="5"/>
  <c r="G1886" i="5"/>
  <c r="G1890" i="5"/>
  <c r="G1894" i="5"/>
  <c r="G1898" i="5"/>
  <c r="G1902" i="5"/>
  <c r="G1906" i="5"/>
  <c r="G1910" i="5"/>
  <c r="G1914" i="5"/>
  <c r="G1918" i="5"/>
  <c r="G1922" i="5"/>
  <c r="G1926" i="5"/>
  <c r="G1930" i="5"/>
  <c r="G1934" i="5"/>
  <c r="G1938" i="5"/>
  <c r="G1942" i="5"/>
  <c r="G1946" i="5"/>
  <c r="G1950" i="5"/>
  <c r="G1954" i="5"/>
  <c r="G1958" i="5"/>
  <c r="G1962" i="5"/>
  <c r="G1966" i="5"/>
  <c r="G1970" i="5"/>
  <c r="G1974" i="5"/>
  <c r="G1978" i="5"/>
  <c r="G1982" i="5"/>
  <c r="G1986" i="5"/>
  <c r="G1990" i="5"/>
  <c r="G1994" i="5"/>
  <c r="G1998" i="5"/>
  <c r="G2002" i="5"/>
  <c r="G2006" i="5"/>
  <c r="G2010" i="5"/>
  <c r="G2014" i="5"/>
  <c r="G2018" i="5"/>
  <c r="G2022" i="5"/>
  <c r="G2026" i="5"/>
  <c r="G2030" i="5"/>
  <c r="G2034" i="5"/>
  <c r="G2038" i="5"/>
  <c r="G2042" i="5"/>
  <c r="G2046" i="5"/>
  <c r="G2050" i="5"/>
  <c r="G2054" i="5"/>
  <c r="G2199" i="5"/>
  <c r="G2231" i="5"/>
  <c r="G2244" i="5"/>
  <c r="G1903" i="5"/>
  <c r="G1907" i="5"/>
  <c r="G1911" i="5"/>
  <c r="G1915" i="5"/>
  <c r="G1919" i="5"/>
  <c r="G1923" i="5"/>
  <c r="G1927" i="5"/>
  <c r="G1931" i="5"/>
  <c r="G1935" i="5"/>
  <c r="G1939" i="5"/>
  <c r="G1943" i="5"/>
  <c r="G1947" i="5"/>
  <c r="G1951" i="5"/>
  <c r="G1955" i="5"/>
  <c r="G1959" i="5"/>
  <c r="G1963" i="5"/>
  <c r="G1967" i="5"/>
  <c r="G1971" i="5"/>
  <c r="G1975" i="5"/>
  <c r="G1979" i="5"/>
  <c r="G1983" i="5"/>
  <c r="G1987" i="5"/>
  <c r="G1991" i="5"/>
  <c r="G1995" i="5"/>
  <c r="G1999" i="5"/>
  <c r="G2003" i="5"/>
  <c r="G2007" i="5"/>
  <c r="G2011" i="5"/>
  <c r="G2015" i="5"/>
  <c r="G2019" i="5"/>
  <c r="G2023" i="5"/>
  <c r="G2027" i="5"/>
  <c r="G2031" i="5"/>
  <c r="G2035" i="5"/>
  <c r="G2039" i="5"/>
  <c r="G2043" i="5"/>
  <c r="G2047" i="5"/>
  <c r="G2051" i="5"/>
  <c r="G2055" i="5"/>
  <c r="G2208" i="5"/>
  <c r="G2195" i="5"/>
  <c r="G2240" i="5"/>
  <c r="G2265" i="5"/>
  <c r="G10" i="5"/>
  <c r="G52" i="5"/>
  <c r="G2227" i="5"/>
  <c r="U6" i="5"/>
  <c r="G13" i="5"/>
  <c r="W18" i="5"/>
  <c r="G29" i="5"/>
  <c r="G31" i="5"/>
  <c r="G32" i="5"/>
  <c r="G58" i="5"/>
  <c r="G62" i="5"/>
  <c r="G65" i="5"/>
  <c r="G72" i="5"/>
  <c r="G77" i="5"/>
  <c r="G75" i="5"/>
  <c r="G82" i="5"/>
  <c r="G37" i="5"/>
  <c r="G35" i="5"/>
  <c r="G27" i="5"/>
  <c r="U28" i="5"/>
  <c r="Y29" i="5"/>
  <c r="G60" i="5"/>
  <c r="G64" i="5"/>
  <c r="G74" i="5"/>
  <c r="G45" i="5"/>
  <c r="G43" i="5"/>
  <c r="G53" i="5"/>
  <c r="G51" i="5"/>
  <c r="G78" i="5"/>
  <c r="G81" i="5"/>
  <c r="G93" i="5"/>
  <c r="G92" i="5"/>
  <c r="G90" i="5"/>
  <c r="G86" i="5"/>
  <c r="G41" i="5"/>
  <c r="G39" i="5"/>
  <c r="G49" i="5"/>
  <c r="G47" i="5"/>
  <c r="G57" i="5"/>
  <c r="G55" i="5"/>
  <c r="G66" i="5"/>
  <c r="G69" i="5"/>
  <c r="G85" i="5"/>
  <c r="G84" i="5"/>
  <c r="G88" i="5"/>
  <c r="V7" i="5"/>
  <c r="V18" i="5"/>
  <c r="G21" i="5"/>
  <c r="W29" i="5"/>
  <c r="G34" i="5"/>
  <c r="G38" i="5"/>
  <c r="G44" i="5"/>
  <c r="G46" i="5"/>
  <c r="G50" i="5"/>
  <c r="G54" i="5"/>
  <c r="G61" i="5"/>
  <c r="G59" i="5"/>
  <c r="G67" i="5"/>
  <c r="G68" i="5"/>
  <c r="G70" i="5"/>
  <c r="G73" i="5"/>
  <c r="G71" i="5"/>
  <c r="G83" i="5"/>
  <c r="G91" i="5"/>
  <c r="G2196" i="5"/>
  <c r="G2203" i="5"/>
  <c r="G2200" i="5"/>
  <c r="G2228" i="5"/>
  <c r="G2235" i="5"/>
  <c r="G2232" i="5"/>
  <c r="G2209" i="5"/>
  <c r="G2210" i="5"/>
  <c r="G2204" i="5"/>
  <c r="G2207" i="5"/>
  <c r="G2241" i="5"/>
  <c r="G2242" i="5"/>
  <c r="G2236" i="5"/>
  <c r="G2239" i="5"/>
  <c r="G87" i="5"/>
  <c r="G2212" i="5"/>
  <c r="G2219" i="5"/>
  <c r="G2216" i="5"/>
  <c r="G2251" i="5"/>
  <c r="G2248" i="5"/>
  <c r="G89" i="5"/>
  <c r="G2192" i="5"/>
  <c r="G2193" i="5"/>
  <c r="G2194" i="5"/>
  <c r="G2191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211" i="5"/>
  <c r="G2215" i="5"/>
  <c r="G2224" i="5"/>
  <c r="G2225" i="5"/>
  <c r="G2226" i="5"/>
  <c r="G2220" i="5"/>
  <c r="G2223" i="5"/>
  <c r="G2243" i="5"/>
  <c r="G2247" i="5"/>
  <c r="G2256" i="5"/>
  <c r="G2257" i="5"/>
  <c r="G2258" i="5"/>
  <c r="G2252" i="5"/>
  <c r="G2255" i="5"/>
  <c r="G2201" i="5"/>
  <c r="G2202" i="5"/>
  <c r="G2217" i="5"/>
  <c r="G2218" i="5"/>
  <c r="G2233" i="5"/>
  <c r="G2234" i="5"/>
  <c r="G2249" i="5"/>
  <c r="G2250" i="5"/>
  <c r="G2261" i="5"/>
  <c r="G2269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90" i="5"/>
  <c r="G2205" i="5"/>
  <c r="G2206" i="5"/>
  <c r="G2221" i="5"/>
  <c r="G2222" i="5"/>
  <c r="G2237" i="5"/>
  <c r="G2238" i="5"/>
  <c r="G2253" i="5"/>
  <c r="G2254" i="5"/>
  <c r="G2267" i="5"/>
  <c r="G2197" i="5"/>
  <c r="G2198" i="5"/>
  <c r="G2213" i="5"/>
  <c r="G2214" i="5"/>
  <c r="G2229" i="5"/>
  <c r="G2230" i="5"/>
  <c r="G2245" i="5"/>
  <c r="G2246" i="5"/>
  <c r="G2263" i="5"/>
  <c r="G2271" i="5"/>
  <c r="T2191" i="5"/>
  <c r="U2191" i="5" s="1"/>
  <c r="T2195" i="5"/>
  <c r="U2195" i="5" s="1"/>
  <c r="T2199" i="5"/>
  <c r="T2203" i="5"/>
  <c r="U2203" i="5" s="1"/>
  <c r="T2207" i="5"/>
  <c r="U2207" i="5" s="1"/>
  <c r="T2211" i="5"/>
  <c r="T2215" i="5"/>
  <c r="U2215" i="5" s="1"/>
  <c r="T2219" i="5"/>
  <c r="U2219" i="5" s="1"/>
  <c r="T2223" i="5"/>
  <c r="U2223" i="5" s="1"/>
  <c r="T2227" i="5"/>
  <c r="U2227" i="5" s="1"/>
  <c r="T2231" i="5"/>
  <c r="T2235" i="5"/>
  <c r="U2235" i="5" s="1"/>
  <c r="T2239" i="5"/>
  <c r="U2239" i="5" s="1"/>
  <c r="T2243" i="5"/>
  <c r="U2243" i="5" s="1"/>
  <c r="T2247" i="5"/>
  <c r="T2251" i="5"/>
  <c r="U2251" i="5" s="1"/>
  <c r="T2255" i="5"/>
  <c r="T2259" i="5"/>
  <c r="T2261" i="5"/>
  <c r="U2261" i="5" s="1"/>
  <c r="T2263" i="5"/>
  <c r="U2263" i="5" s="1"/>
  <c r="T2265" i="5"/>
  <c r="T2267" i="5"/>
  <c r="U2267" i="5" s="1"/>
  <c r="T2269" i="5"/>
  <c r="T2271" i="5"/>
  <c r="G2260" i="5"/>
  <c r="G2262" i="5"/>
  <c r="G2264" i="5"/>
  <c r="G2266" i="5"/>
  <c r="G2268" i="5"/>
  <c r="G2270" i="5"/>
  <c r="G2272" i="5"/>
  <c r="U29" i="5" l="1"/>
  <c r="AD29" i="5"/>
  <c r="U9" i="5"/>
  <c r="W9" i="5" s="1"/>
  <c r="AC29" i="5"/>
  <c r="AA29" i="5"/>
  <c r="V4" i="5"/>
  <c r="U31" i="5"/>
  <c r="R32" i="5" s="1"/>
  <c r="V12" i="5"/>
  <c r="V30" i="5"/>
  <c r="X30" i="5" s="1"/>
  <c r="W19" i="5"/>
  <c r="R31" i="5"/>
  <c r="W30" i="5"/>
  <c r="R29" i="5"/>
  <c r="V31" i="5"/>
  <c r="AC31" i="5" s="1"/>
  <c r="P77" i="5"/>
  <c r="R40" i="5"/>
  <c r="X32" i="5"/>
  <c r="AD32" i="5" s="1"/>
  <c r="R30" i="5"/>
  <c r="P66" i="5"/>
  <c r="P52" i="5"/>
  <c r="R43" i="5"/>
  <c r="R67" i="5"/>
  <c r="R83" i="5"/>
  <c r="R61" i="5"/>
  <c r="R54" i="5"/>
  <c r="R53" i="5"/>
  <c r="R39" i="5"/>
  <c r="R46" i="5"/>
  <c r="R52" i="5"/>
  <c r="R76" i="5"/>
  <c r="R42" i="5"/>
  <c r="R41" i="5"/>
  <c r="R36" i="5"/>
  <c r="P74" i="5"/>
  <c r="U10" i="5"/>
  <c r="R74" i="5" s="1"/>
  <c r="P40" i="5"/>
  <c r="S40" i="5" s="1"/>
  <c r="P48" i="5"/>
  <c r="P63" i="5"/>
  <c r="P33" i="5"/>
  <c r="U469" i="5"/>
  <c r="R35" i="5" s="1"/>
  <c r="P34" i="5"/>
  <c r="Y28" i="5"/>
  <c r="R73" i="5"/>
  <c r="P69" i="5"/>
  <c r="U1504" i="5"/>
  <c r="R56" i="5" s="1"/>
  <c r="P55" i="5"/>
  <c r="U2002" i="5"/>
  <c r="R72" i="5" s="1"/>
  <c r="P71" i="5"/>
  <c r="U1901" i="5"/>
  <c r="R68" i="5" s="1"/>
  <c r="P67" i="5"/>
  <c r="S67" i="5" s="1"/>
  <c r="U1253" i="5"/>
  <c r="R50" i="5" s="1"/>
  <c r="P49" i="5"/>
  <c r="P53" i="5"/>
  <c r="U13" i="5"/>
  <c r="U1298" i="5"/>
  <c r="R51" i="5" s="1"/>
  <c r="P50" i="5"/>
  <c r="U644" i="5"/>
  <c r="R38" i="5" s="1"/>
  <c r="P37" i="5"/>
  <c r="U1653" i="5"/>
  <c r="R60" i="5" s="1"/>
  <c r="P59" i="5"/>
  <c r="P30" i="5"/>
  <c r="R86" i="5"/>
  <c r="U1846" i="5"/>
  <c r="R66" i="5" s="1"/>
  <c r="S66" i="5" s="1"/>
  <c r="P65" i="5"/>
  <c r="U1161" i="5"/>
  <c r="R48" i="5" s="1"/>
  <c r="S48" i="5" s="1"/>
  <c r="P47" i="5"/>
  <c r="U1580" i="5"/>
  <c r="R58" i="5" s="1"/>
  <c r="P57" i="5"/>
  <c r="P41" i="5"/>
  <c r="P45" i="5"/>
  <c r="U1816" i="5"/>
  <c r="R65" i="5" s="1"/>
  <c r="P64" i="5"/>
  <c r="U1928" i="5"/>
  <c r="R69" i="5" s="1"/>
  <c r="P68" i="5"/>
  <c r="P56" i="5"/>
  <c r="P54" i="5"/>
  <c r="AA28" i="5"/>
  <c r="P27" i="5"/>
  <c r="S27" i="5" s="1"/>
  <c r="Y32" i="5"/>
  <c r="X28" i="5"/>
  <c r="AD28" i="5" s="1"/>
  <c r="P46" i="5"/>
  <c r="P80" i="5"/>
  <c r="U32" i="5"/>
  <c r="R33" i="5" s="1"/>
  <c r="P51" i="5"/>
  <c r="R77" i="5"/>
  <c r="AC32" i="5"/>
  <c r="P28" i="5"/>
  <c r="S28" i="5" s="1"/>
  <c r="W32" i="5"/>
  <c r="R47" i="5"/>
  <c r="R78" i="5"/>
  <c r="P42" i="5"/>
  <c r="U1721" i="5"/>
  <c r="R62" i="5" s="1"/>
  <c r="P61" i="5"/>
  <c r="U1016" i="5"/>
  <c r="R45" i="5" s="1"/>
  <c r="P44" i="5"/>
  <c r="U1617" i="5"/>
  <c r="R59" i="5" s="1"/>
  <c r="P58" i="5"/>
  <c r="U1978" i="5"/>
  <c r="R71" i="5" s="1"/>
  <c r="P70" i="5"/>
  <c r="U1754" i="5"/>
  <c r="R63" i="5" s="1"/>
  <c r="P62" i="5"/>
  <c r="W27" i="5"/>
  <c r="V27" i="5"/>
  <c r="P60" i="5"/>
  <c r="P43" i="5"/>
  <c r="P31" i="5"/>
  <c r="R80" i="5"/>
  <c r="U2048" i="5"/>
  <c r="P73" i="5"/>
  <c r="P29" i="5"/>
  <c r="P32" i="5"/>
  <c r="R75" i="5"/>
  <c r="P79" i="5"/>
  <c r="W7" i="5"/>
  <c r="U2036" i="5"/>
  <c r="P72" i="5"/>
  <c r="P38" i="5"/>
  <c r="P39" i="5"/>
  <c r="U2273" i="5"/>
  <c r="R93" i="5" s="1"/>
  <c r="S93" i="5" s="1"/>
  <c r="P92" i="5"/>
  <c r="P78" i="5"/>
  <c r="W17" i="5"/>
  <c r="P76" i="5"/>
  <c r="U2091" i="5"/>
  <c r="P75" i="5"/>
  <c r="P35" i="5"/>
  <c r="P36" i="5"/>
  <c r="W11" i="5"/>
  <c r="W15" i="5"/>
  <c r="R82" i="5"/>
  <c r="W5" i="5"/>
  <c r="R88" i="5"/>
  <c r="R81" i="5"/>
  <c r="U2259" i="5"/>
  <c r="R89" i="5" s="1"/>
  <c r="P4" i="5"/>
  <c r="U2265" i="5"/>
  <c r="R91" i="5" s="1"/>
  <c r="P89" i="5"/>
  <c r="U2255" i="5"/>
  <c r="R90" i="5" s="1"/>
  <c r="P88" i="5"/>
  <c r="AB28" i="5"/>
  <c r="AB32" i="5"/>
  <c r="W6" i="5"/>
  <c r="U2211" i="5"/>
  <c r="R85" i="5" s="1"/>
  <c r="P83" i="5"/>
  <c r="AA30" i="5"/>
  <c r="R37" i="5"/>
  <c r="U2271" i="5"/>
  <c r="P91" i="5"/>
  <c r="U2269" i="5"/>
  <c r="P90" i="5"/>
  <c r="U2247" i="5"/>
  <c r="P87" i="5"/>
  <c r="U2231" i="5"/>
  <c r="R87" i="5" s="1"/>
  <c r="P85" i="5"/>
  <c r="R4" i="5"/>
  <c r="U2199" i="5"/>
  <c r="P82" i="5"/>
  <c r="P81" i="5"/>
  <c r="P86" i="5"/>
  <c r="R44" i="5"/>
  <c r="P84" i="5"/>
  <c r="S31" i="5" l="1"/>
  <c r="Y30" i="5"/>
  <c r="AC30" i="5"/>
  <c r="S30" i="5"/>
  <c r="S83" i="5"/>
  <c r="S77" i="5"/>
  <c r="S54" i="5"/>
  <c r="S52" i="5"/>
  <c r="S32" i="5"/>
  <c r="S29" i="5"/>
  <c r="S80" i="5"/>
  <c r="S36" i="5"/>
  <c r="S56" i="5"/>
  <c r="S44" i="5"/>
  <c r="S43" i="5"/>
  <c r="S61" i="5"/>
  <c r="Y31" i="5"/>
  <c r="S78" i="5"/>
  <c r="X31" i="5"/>
  <c r="S72" i="5"/>
  <c r="AA31" i="5"/>
  <c r="W10" i="5"/>
  <c r="S42" i="5"/>
  <c r="S51" i="5"/>
  <c r="S68" i="5"/>
  <c r="S39" i="5"/>
  <c r="S73" i="5"/>
  <c r="S33" i="5"/>
  <c r="S74" i="5"/>
  <c r="S53" i="5"/>
  <c r="S86" i="5"/>
  <c r="S76" i="5"/>
  <c r="S47" i="5"/>
  <c r="S37" i="5"/>
  <c r="S63" i="5"/>
  <c r="S59" i="5"/>
  <c r="S46" i="5"/>
  <c r="S50" i="5"/>
  <c r="S35" i="5"/>
  <c r="S71" i="5"/>
  <c r="S41" i="5"/>
  <c r="S60" i="5"/>
  <c r="S62" i="5"/>
  <c r="S65" i="5"/>
  <c r="R55" i="5"/>
  <c r="S55" i="5" s="1"/>
  <c r="W13" i="5"/>
  <c r="S58" i="5"/>
  <c r="S82" i="5"/>
  <c r="R84" i="5"/>
  <c r="S84" i="5" s="1"/>
  <c r="S38" i="5"/>
  <c r="X27" i="5"/>
  <c r="AA27" i="5"/>
  <c r="Y27" i="5"/>
  <c r="AC27" i="5"/>
  <c r="S69" i="5"/>
  <c r="S45" i="5"/>
  <c r="R64" i="5"/>
  <c r="S64" i="5" s="1"/>
  <c r="R79" i="5"/>
  <c r="S79" i="5" s="1"/>
  <c r="S75" i="5"/>
  <c r="R34" i="5"/>
  <c r="S34" i="5" s="1"/>
  <c r="R49" i="5"/>
  <c r="S49" i="5" s="1"/>
  <c r="R70" i="5"/>
  <c r="S70" i="5" s="1"/>
  <c r="R57" i="5"/>
  <c r="S57" i="5" s="1"/>
  <c r="R92" i="5"/>
  <c r="S92" i="5" s="1"/>
  <c r="S89" i="5"/>
  <c r="S81" i="5"/>
  <c r="S91" i="5"/>
  <c r="S88" i="5"/>
  <c r="S87" i="5"/>
  <c r="S90" i="5"/>
  <c r="AD30" i="5"/>
  <c r="AB30" i="5"/>
  <c r="S4" i="5"/>
  <c r="S85" i="5"/>
  <c r="AD31" i="5" l="1"/>
  <c r="AB31" i="5"/>
  <c r="AB27" i="5"/>
  <c r="AD27" i="5"/>
  <c r="F44" i="3" l="1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6" i="3"/>
  <c r="F105" i="3"/>
  <c r="F106" i="3"/>
  <c r="F107" i="3"/>
  <c r="F108" i="3"/>
  <c r="F109" i="3"/>
  <c r="F110" i="3"/>
  <c r="F111" i="3"/>
  <c r="F112" i="3"/>
  <c r="F7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8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9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10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11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1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13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14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15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16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17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18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19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20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21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2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23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25" i="3"/>
  <c r="F1435" i="3"/>
  <c r="F1436" i="3"/>
  <c r="F1437" i="3"/>
  <c r="F1438" i="3"/>
  <c r="F1439" i="3"/>
  <c r="F1440" i="3"/>
  <c r="F1441" i="3"/>
  <c r="F26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2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28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29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30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31" i="3"/>
  <c r="F32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33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34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35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36" i="3"/>
  <c r="F2246" i="3"/>
  <c r="F2247" i="3"/>
  <c r="F2248" i="3"/>
  <c r="F2249" i="3"/>
  <c r="F2250" i="3"/>
  <c r="F2251" i="3"/>
  <c r="F2252" i="3"/>
  <c r="F2253" i="3"/>
  <c r="F2254" i="3"/>
  <c r="F2255" i="3"/>
  <c r="F2256" i="3"/>
  <c r="F37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G2288" i="3" s="1"/>
  <c r="F2289" i="3"/>
  <c r="G2289" i="3" s="1"/>
  <c r="F43" i="3"/>
  <c r="AR2290" i="3"/>
  <c r="AR2291" i="3" s="1"/>
  <c r="R2218" i="3" s="1"/>
  <c r="S2218" i="3" s="1"/>
  <c r="O109" i="3"/>
  <c r="N109" i="3"/>
  <c r="M109" i="3"/>
  <c r="O108" i="3"/>
  <c r="M108" i="3"/>
  <c r="O107" i="3"/>
  <c r="M107" i="3"/>
  <c r="O106" i="3"/>
  <c r="M106" i="3"/>
  <c r="O105" i="3"/>
  <c r="M105" i="3"/>
  <c r="O4" i="3"/>
  <c r="M4" i="3"/>
  <c r="O104" i="3"/>
  <c r="M104" i="3"/>
  <c r="O103" i="3"/>
  <c r="M103" i="3"/>
  <c r="O102" i="3"/>
  <c r="M102" i="3"/>
  <c r="O101" i="3"/>
  <c r="M101" i="3"/>
  <c r="O100" i="3"/>
  <c r="M100" i="3"/>
  <c r="O99" i="3"/>
  <c r="M99" i="3"/>
  <c r="O98" i="3"/>
  <c r="M98" i="3"/>
  <c r="O97" i="3"/>
  <c r="M97" i="3"/>
  <c r="O96" i="3"/>
  <c r="M96" i="3"/>
  <c r="O95" i="3"/>
  <c r="M95" i="3"/>
  <c r="O94" i="3"/>
  <c r="M94" i="3"/>
  <c r="O93" i="3"/>
  <c r="M93" i="3"/>
  <c r="O92" i="3"/>
  <c r="M92" i="3"/>
  <c r="O91" i="3"/>
  <c r="M91" i="3"/>
  <c r="O90" i="3"/>
  <c r="M90" i="3"/>
  <c r="O89" i="3"/>
  <c r="M89" i="3"/>
  <c r="O88" i="3"/>
  <c r="M88" i="3"/>
  <c r="O87" i="3"/>
  <c r="M87" i="3"/>
  <c r="O86" i="3"/>
  <c r="M86" i="3"/>
  <c r="O85" i="3"/>
  <c r="M85" i="3"/>
  <c r="O84" i="3"/>
  <c r="M84" i="3"/>
  <c r="O83" i="3"/>
  <c r="M83" i="3"/>
  <c r="O82" i="3"/>
  <c r="M82" i="3"/>
  <c r="O81" i="3"/>
  <c r="M81" i="3"/>
  <c r="O80" i="3"/>
  <c r="M80" i="3"/>
  <c r="O79" i="3"/>
  <c r="M79" i="3"/>
  <c r="O78" i="3"/>
  <c r="M78" i="3"/>
  <c r="O77" i="3"/>
  <c r="M77" i="3"/>
  <c r="O76" i="3"/>
  <c r="M76" i="3"/>
  <c r="O75" i="3"/>
  <c r="M75" i="3"/>
  <c r="O74" i="3"/>
  <c r="M74" i="3"/>
  <c r="R73" i="3"/>
  <c r="S73" i="3" s="1"/>
  <c r="O73" i="3"/>
  <c r="M73" i="3"/>
  <c r="O72" i="3"/>
  <c r="M72" i="3"/>
  <c r="O71" i="3"/>
  <c r="M71" i="3"/>
  <c r="O70" i="3"/>
  <c r="M70" i="3"/>
  <c r="O69" i="3"/>
  <c r="M69" i="3"/>
  <c r="O68" i="3"/>
  <c r="M68" i="3"/>
  <c r="O67" i="3"/>
  <c r="M67" i="3"/>
  <c r="O66" i="3"/>
  <c r="M66" i="3"/>
  <c r="O65" i="3"/>
  <c r="M65" i="3"/>
  <c r="O64" i="3"/>
  <c r="M64" i="3"/>
  <c r="O63" i="3"/>
  <c r="M63" i="3"/>
  <c r="O62" i="3"/>
  <c r="M62" i="3"/>
  <c r="O61" i="3"/>
  <c r="M61" i="3"/>
  <c r="O60" i="3"/>
  <c r="M60" i="3"/>
  <c r="O59" i="3"/>
  <c r="M59" i="3"/>
  <c r="O58" i="3"/>
  <c r="M58" i="3"/>
  <c r="O57" i="3"/>
  <c r="M57" i="3"/>
  <c r="O56" i="3"/>
  <c r="M56" i="3"/>
  <c r="O55" i="3"/>
  <c r="M55" i="3"/>
  <c r="O54" i="3"/>
  <c r="M54" i="3"/>
  <c r="O53" i="3"/>
  <c r="M53" i="3"/>
  <c r="O52" i="3"/>
  <c r="M52" i="3"/>
  <c r="O51" i="3"/>
  <c r="M51" i="3"/>
  <c r="O50" i="3"/>
  <c r="M50" i="3"/>
  <c r="R49" i="3"/>
  <c r="S49" i="3" s="1"/>
  <c r="O49" i="3"/>
  <c r="M49" i="3"/>
  <c r="O48" i="3"/>
  <c r="M48" i="3"/>
  <c r="O47" i="3"/>
  <c r="M47" i="3"/>
  <c r="O46" i="3"/>
  <c r="M46" i="3"/>
  <c r="O45" i="3"/>
  <c r="M45" i="3"/>
  <c r="O44" i="3"/>
  <c r="M44" i="3"/>
  <c r="P43" i="3"/>
  <c r="O43" i="3"/>
  <c r="M43" i="3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2" i="1"/>
  <c r="I69" i="1"/>
  <c r="J2" i="1"/>
  <c r="AE2280" i="1"/>
  <c r="AE2281" i="1" s="1"/>
  <c r="G43" i="3" l="1"/>
  <c r="G2286" i="3"/>
  <c r="R53" i="3"/>
  <c r="S53" i="3" s="1"/>
  <c r="R57" i="3"/>
  <c r="S57" i="3" s="1"/>
  <c r="R45" i="3"/>
  <c r="S45" i="3" s="1"/>
  <c r="R61" i="3"/>
  <c r="S61" i="3" s="1"/>
  <c r="R65" i="3"/>
  <c r="S65" i="3" s="1"/>
  <c r="R69" i="3"/>
  <c r="S69" i="3" s="1"/>
  <c r="R90" i="3"/>
  <c r="S90" i="3" s="1"/>
  <c r="R77" i="3"/>
  <c r="S77" i="3" s="1"/>
  <c r="R105" i="3"/>
  <c r="S105" i="3" s="1"/>
  <c r="R188" i="3"/>
  <c r="S188" i="3" s="1"/>
  <c r="R329" i="3"/>
  <c r="S329" i="3" s="1"/>
  <c r="R487" i="3"/>
  <c r="S487" i="3" s="1"/>
  <c r="R630" i="3"/>
  <c r="S630" i="3" s="1"/>
  <c r="R783" i="3"/>
  <c r="S783" i="3" s="1"/>
  <c r="R994" i="3"/>
  <c r="S994" i="3" s="1"/>
  <c r="R1443" i="3"/>
  <c r="S1443" i="3" s="1"/>
  <c r="R44" i="3"/>
  <c r="R48" i="3"/>
  <c r="R52" i="3"/>
  <c r="S52" i="3" s="1"/>
  <c r="R56" i="3"/>
  <c r="S56" i="3" s="1"/>
  <c r="R60" i="3"/>
  <c r="S60" i="3" s="1"/>
  <c r="R64" i="3"/>
  <c r="S64" i="3" s="1"/>
  <c r="R68" i="3"/>
  <c r="S68" i="3" s="1"/>
  <c r="R72" i="3"/>
  <c r="S72" i="3" s="1"/>
  <c r="R76" i="3"/>
  <c r="S76" i="3" s="1"/>
  <c r="R94" i="3"/>
  <c r="S94" i="3" s="1"/>
  <c r="R202" i="3"/>
  <c r="S202" i="3" s="1"/>
  <c r="R349" i="3"/>
  <c r="S349" i="3" s="1"/>
  <c r="R505" i="3"/>
  <c r="S505" i="3" s="1"/>
  <c r="R648" i="3"/>
  <c r="S648" i="3" s="1"/>
  <c r="R802" i="3"/>
  <c r="S802" i="3" s="1"/>
  <c r="R1058" i="3"/>
  <c r="S1058" i="3" s="1"/>
  <c r="R1488" i="3"/>
  <c r="S1488" i="3" s="1"/>
  <c r="R43" i="3"/>
  <c r="R47" i="3"/>
  <c r="R51" i="3"/>
  <c r="S51" i="3" s="1"/>
  <c r="R55" i="3"/>
  <c r="S55" i="3" s="1"/>
  <c r="R59" i="3"/>
  <c r="S59" i="3" s="1"/>
  <c r="R63" i="3"/>
  <c r="S63" i="3" s="1"/>
  <c r="R67" i="3"/>
  <c r="S67" i="3" s="1"/>
  <c r="R71" i="3"/>
  <c r="S71" i="3" s="1"/>
  <c r="R75" i="3"/>
  <c r="S75" i="3" s="1"/>
  <c r="R79" i="3"/>
  <c r="S79" i="3" s="1"/>
  <c r="R82" i="3"/>
  <c r="S82" i="3" s="1"/>
  <c r="R98" i="3"/>
  <c r="S98" i="3" s="1"/>
  <c r="R133" i="3"/>
  <c r="S133" i="3" s="1"/>
  <c r="R258" i="3"/>
  <c r="S258" i="3" s="1"/>
  <c r="R405" i="3"/>
  <c r="S405" i="3" s="1"/>
  <c r="R556" i="3"/>
  <c r="S556" i="3" s="1"/>
  <c r="R701" i="3"/>
  <c r="S701" i="3" s="1"/>
  <c r="R857" i="3"/>
  <c r="S857" i="3" s="1"/>
  <c r="R1231" i="3"/>
  <c r="S1231" i="3" s="1"/>
  <c r="R1669" i="3"/>
  <c r="S1669" i="3" s="1"/>
  <c r="R46" i="3"/>
  <c r="R50" i="3"/>
  <c r="S50" i="3" s="1"/>
  <c r="R54" i="3"/>
  <c r="S54" i="3" s="1"/>
  <c r="R58" i="3"/>
  <c r="S58" i="3" s="1"/>
  <c r="R62" i="3"/>
  <c r="S62" i="3" s="1"/>
  <c r="R66" i="3"/>
  <c r="S66" i="3" s="1"/>
  <c r="R70" i="3"/>
  <c r="S70" i="3" s="1"/>
  <c r="R74" i="3"/>
  <c r="S74" i="3" s="1"/>
  <c r="R78" i="3"/>
  <c r="S78" i="3" s="1"/>
  <c r="R81" i="3"/>
  <c r="S81" i="3" s="1"/>
  <c r="R86" i="3"/>
  <c r="S86" i="3" s="1"/>
  <c r="R102" i="3"/>
  <c r="S102" i="3" s="1"/>
  <c r="R145" i="3"/>
  <c r="S145" i="3" s="1"/>
  <c r="R274" i="3"/>
  <c r="S274" i="3" s="1"/>
  <c r="R429" i="3"/>
  <c r="S429" i="3" s="1"/>
  <c r="R574" i="3"/>
  <c r="S574" i="3" s="1"/>
  <c r="R719" i="3"/>
  <c r="S719" i="3" s="1"/>
  <c r="R878" i="3"/>
  <c r="S878" i="3" s="1"/>
  <c r="R1287" i="3"/>
  <c r="S1287" i="3" s="1"/>
  <c r="R1781" i="3"/>
  <c r="S1781" i="3" s="1"/>
  <c r="R119" i="3"/>
  <c r="S119" i="3" s="1"/>
  <c r="R174" i="3"/>
  <c r="S174" i="3" s="1"/>
  <c r="R237" i="3"/>
  <c r="S237" i="3" s="1"/>
  <c r="R313" i="3"/>
  <c r="S313" i="3" s="1"/>
  <c r="R386" i="3"/>
  <c r="S386" i="3" s="1"/>
  <c r="R467" i="3"/>
  <c r="S467" i="3" s="1"/>
  <c r="R538" i="3"/>
  <c r="S538" i="3" s="1"/>
  <c r="R614" i="3"/>
  <c r="S614" i="3" s="1"/>
  <c r="R680" i="3"/>
  <c r="S680" i="3" s="1"/>
  <c r="R767" i="3"/>
  <c r="S767" i="3" s="1"/>
  <c r="R838" i="3"/>
  <c r="S838" i="3" s="1"/>
  <c r="R929" i="3"/>
  <c r="S929" i="3" s="1"/>
  <c r="R1183" i="3"/>
  <c r="S1183" i="3" s="1"/>
  <c r="R1390" i="3"/>
  <c r="S1390" i="3" s="1"/>
  <c r="R1602" i="3"/>
  <c r="S1602" i="3" s="1"/>
  <c r="R2072" i="3"/>
  <c r="S2072" i="3" s="1"/>
  <c r="G2284" i="3"/>
  <c r="G2280" i="3"/>
  <c r="G2276" i="3"/>
  <c r="G2272" i="3"/>
  <c r="G2268" i="3"/>
  <c r="G2264" i="3"/>
  <c r="G2260" i="3"/>
  <c r="G37" i="3"/>
  <c r="G2253" i="3"/>
  <c r="G2249" i="3"/>
  <c r="G36" i="3"/>
  <c r="G2242" i="3"/>
  <c r="G2238" i="3"/>
  <c r="G2234" i="3"/>
  <c r="G2230" i="3"/>
  <c r="G2226" i="3"/>
  <c r="G2222" i="3"/>
  <c r="G2218" i="3"/>
  <c r="G2214" i="3"/>
  <c r="G2210" i="3"/>
  <c r="G2206" i="3"/>
  <c r="G2202" i="3"/>
  <c r="G2199" i="3"/>
  <c r="G2195" i="3"/>
  <c r="G2191" i="3"/>
  <c r="G2187" i="3"/>
  <c r="G2183" i="3"/>
  <c r="G2179" i="3"/>
  <c r="G2175" i="3"/>
  <c r="G2171" i="3"/>
  <c r="G2167" i="3"/>
  <c r="G2163" i="3"/>
  <c r="G2159" i="3"/>
  <c r="G2155" i="3"/>
  <c r="G2151" i="3"/>
  <c r="G2147" i="3"/>
  <c r="G2143" i="3"/>
  <c r="G2139" i="3"/>
  <c r="G2135" i="3"/>
  <c r="G2131" i="3"/>
  <c r="G2128" i="3"/>
  <c r="G2124" i="3"/>
  <c r="G2120" i="3"/>
  <c r="G2116" i="3"/>
  <c r="G2112" i="3"/>
  <c r="G2108" i="3"/>
  <c r="G2104" i="3"/>
  <c r="G2100" i="3"/>
  <c r="G2096" i="3"/>
  <c r="G2092" i="3"/>
  <c r="G2088" i="3"/>
  <c r="G2084" i="3"/>
  <c r="G2080" i="3"/>
  <c r="G2076" i="3"/>
  <c r="G2072" i="3"/>
  <c r="G2068" i="3"/>
  <c r="G2064" i="3"/>
  <c r="G2060" i="3"/>
  <c r="G2056" i="3"/>
  <c r="G2052" i="3"/>
  <c r="G2048" i="3"/>
  <c r="G2044" i="3"/>
  <c r="G2040" i="3"/>
  <c r="G2036" i="3"/>
  <c r="G2032" i="3"/>
  <c r="G2028" i="3"/>
  <c r="G2024" i="3"/>
  <c r="G2020" i="3"/>
  <c r="G2016" i="3"/>
  <c r="G2012" i="3"/>
  <c r="G2008" i="3"/>
  <c r="G2004" i="3"/>
  <c r="G2000" i="3"/>
  <c r="G1996" i="3"/>
  <c r="G1992" i="3"/>
  <c r="G1988" i="3"/>
  <c r="G1984" i="3"/>
  <c r="G1981" i="3"/>
  <c r="G1977" i="3"/>
  <c r="G1973" i="3"/>
  <c r="G1969" i="3"/>
  <c r="G1965" i="3"/>
  <c r="G1961" i="3"/>
  <c r="G1957" i="3"/>
  <c r="G1953" i="3"/>
  <c r="G1949" i="3"/>
  <c r="G1945" i="3"/>
  <c r="G1941" i="3"/>
  <c r="G1937" i="3"/>
  <c r="G1933" i="3"/>
  <c r="G1929" i="3"/>
  <c r="G1925" i="3"/>
  <c r="G1921" i="3"/>
  <c r="G1917" i="3"/>
  <c r="G1913" i="3"/>
  <c r="G1909" i="3"/>
  <c r="G1905" i="3"/>
  <c r="G1901" i="3"/>
  <c r="G1897" i="3"/>
  <c r="G1895" i="3"/>
  <c r="G1891" i="3"/>
  <c r="G1887" i="3"/>
  <c r="G1883" i="3"/>
  <c r="G1879" i="3"/>
  <c r="G1875" i="3"/>
  <c r="G1871" i="3"/>
  <c r="G1867" i="3"/>
  <c r="G1863" i="3"/>
  <c r="G1859" i="3"/>
  <c r="G1855" i="3"/>
  <c r="G1851" i="3"/>
  <c r="G1847" i="3"/>
  <c r="G1843" i="3"/>
  <c r="G1839" i="3"/>
  <c r="G1835" i="3"/>
  <c r="G1831" i="3"/>
  <c r="G1827" i="3"/>
  <c r="G1823" i="3"/>
  <c r="G1819" i="3"/>
  <c r="G1816" i="3"/>
  <c r="G1812" i="3"/>
  <c r="G1808" i="3"/>
  <c r="G1804" i="3"/>
  <c r="G1800" i="3"/>
  <c r="G1796" i="3"/>
  <c r="G1792" i="3"/>
  <c r="G1788" i="3"/>
  <c r="G1784" i="3"/>
  <c r="G1780" i="3"/>
  <c r="G1776" i="3"/>
  <c r="G1772" i="3"/>
  <c r="G1768" i="3"/>
  <c r="G1764" i="3"/>
  <c r="G1760" i="3"/>
  <c r="G1756" i="3"/>
  <c r="G1752" i="3"/>
  <c r="G1748" i="3"/>
  <c r="G1744" i="3"/>
  <c r="G1740" i="3"/>
  <c r="G1736" i="3"/>
  <c r="G1733" i="3"/>
  <c r="G1729" i="3"/>
  <c r="G1725" i="3"/>
  <c r="G1721" i="3"/>
  <c r="G1717" i="3"/>
  <c r="G1713" i="3"/>
  <c r="G1709" i="3"/>
  <c r="G1705" i="3"/>
  <c r="G1701" i="3"/>
  <c r="G1697" i="3"/>
  <c r="G1693" i="3"/>
  <c r="G1689" i="3"/>
  <c r="G1685" i="3"/>
  <c r="G1681" i="3"/>
  <c r="G1677" i="3"/>
  <c r="G1673" i="3"/>
  <c r="G1669" i="3"/>
  <c r="G1665" i="3"/>
  <c r="G1661" i="3"/>
  <c r="G1657" i="3"/>
  <c r="G1653" i="3"/>
  <c r="G1649" i="3"/>
  <c r="G1645" i="3"/>
  <c r="G1641" i="3"/>
  <c r="G1637" i="3"/>
  <c r="G1633" i="3"/>
  <c r="G1629" i="3"/>
  <c r="G1625" i="3"/>
  <c r="G1621" i="3"/>
  <c r="G1617" i="3"/>
  <c r="G1613" i="3"/>
  <c r="G1609" i="3"/>
  <c r="G1605" i="3"/>
  <c r="G1601" i="3"/>
  <c r="G1597" i="3"/>
  <c r="G1593" i="3"/>
  <c r="G1589" i="3"/>
  <c r="G1585" i="3"/>
  <c r="G1581" i="3"/>
  <c r="G1577" i="3"/>
  <c r="G1573" i="3"/>
  <c r="G1569" i="3"/>
  <c r="G1565" i="3"/>
  <c r="G1561" i="3"/>
  <c r="G1558" i="3"/>
  <c r="G1554" i="3"/>
  <c r="G1550" i="3"/>
  <c r="G1546" i="3"/>
  <c r="G1542" i="3"/>
  <c r="G1538" i="3"/>
  <c r="G1534" i="3"/>
  <c r="G1530" i="3"/>
  <c r="G1526" i="3"/>
  <c r="G1522" i="3"/>
  <c r="G1518" i="3"/>
  <c r="G1515" i="3"/>
  <c r="G1511" i="3"/>
  <c r="G1507" i="3"/>
  <c r="G1503" i="3"/>
  <c r="G1499" i="3"/>
  <c r="G1495" i="3"/>
  <c r="G1491" i="3"/>
  <c r="G1487" i="3"/>
  <c r="G1483" i="3"/>
  <c r="G1479" i="3"/>
  <c r="G1475" i="3"/>
  <c r="G1471" i="3"/>
  <c r="G1467" i="3"/>
  <c r="G1463" i="3"/>
  <c r="G1459" i="3"/>
  <c r="G1455" i="3"/>
  <c r="G1451" i="3"/>
  <c r="G1447" i="3"/>
  <c r="G1443" i="3"/>
  <c r="G1440" i="3"/>
  <c r="G1436" i="3"/>
  <c r="G1433" i="3"/>
  <c r="G1429" i="3"/>
  <c r="G1425" i="3"/>
  <c r="G1421" i="3"/>
  <c r="G1417" i="3"/>
  <c r="G1413" i="3"/>
  <c r="G1409" i="3"/>
  <c r="G1405" i="3"/>
  <c r="G1401" i="3"/>
  <c r="G1397" i="3"/>
  <c r="G1393" i="3"/>
  <c r="G1389" i="3"/>
  <c r="G1385" i="3"/>
  <c r="G1381" i="3"/>
  <c r="G1377" i="3"/>
  <c r="G1373" i="3"/>
  <c r="G1370" i="3"/>
  <c r="G1366" i="3"/>
  <c r="G1362" i="3"/>
  <c r="G1358" i="3"/>
  <c r="G1354" i="3"/>
  <c r="G1350" i="3"/>
  <c r="G1346" i="3"/>
  <c r="G1342" i="3"/>
  <c r="G1338" i="3"/>
  <c r="G1334" i="3"/>
  <c r="G1330" i="3"/>
  <c r="G1326" i="3"/>
  <c r="G1322" i="3"/>
  <c r="G1318" i="3"/>
  <c r="G1314" i="3"/>
  <c r="G1310" i="3"/>
  <c r="G1306" i="3"/>
  <c r="G1302" i="3"/>
  <c r="G1298" i="3"/>
  <c r="G1294" i="3"/>
  <c r="G1290" i="3"/>
  <c r="G1286" i="3"/>
  <c r="G1282" i="3"/>
  <c r="G1278" i="3"/>
  <c r="G1274" i="3"/>
  <c r="G1270" i="3"/>
  <c r="G1266" i="3"/>
  <c r="G1262" i="3"/>
  <c r="G1258" i="3"/>
  <c r="G1254" i="3"/>
  <c r="G1250" i="3"/>
  <c r="G1246" i="3"/>
  <c r="G22" i="3"/>
  <c r="G1239" i="3"/>
  <c r="G1235" i="3"/>
  <c r="G1231" i="3"/>
  <c r="G1227" i="3"/>
  <c r="G1223" i="3"/>
  <c r="G1219" i="3"/>
  <c r="G1215" i="3"/>
  <c r="G1211" i="3"/>
  <c r="G1207" i="3"/>
  <c r="G2287" i="3"/>
  <c r="G2283" i="3"/>
  <c r="G2279" i="3"/>
  <c r="G2275" i="3"/>
  <c r="G2271" i="3"/>
  <c r="G2267" i="3"/>
  <c r="G2263" i="3"/>
  <c r="G2259" i="3"/>
  <c r="G2256" i="3"/>
  <c r="G2252" i="3"/>
  <c r="G2248" i="3"/>
  <c r="G2245" i="3"/>
  <c r="G2241" i="3"/>
  <c r="G2237" i="3"/>
  <c r="G2233" i="3"/>
  <c r="G2229" i="3"/>
  <c r="G2225" i="3"/>
  <c r="G2221" i="3"/>
  <c r="G2217" i="3"/>
  <c r="G2213" i="3"/>
  <c r="G2209" i="3"/>
  <c r="G2205" i="3"/>
  <c r="G2201" i="3"/>
  <c r="G2198" i="3"/>
  <c r="G2194" i="3"/>
  <c r="G2190" i="3"/>
  <c r="G2186" i="3"/>
  <c r="G2182" i="3"/>
  <c r="G2178" i="3"/>
  <c r="G2174" i="3"/>
  <c r="G2170" i="3"/>
  <c r="G2166" i="3"/>
  <c r="G2162" i="3"/>
  <c r="G2158" i="3"/>
  <c r="G2154" i="3"/>
  <c r="G2150" i="3"/>
  <c r="G2146" i="3"/>
  <c r="G2142" i="3"/>
  <c r="G2138" i="3"/>
  <c r="G2134" i="3"/>
  <c r="G2130" i="3"/>
  <c r="G2127" i="3"/>
  <c r="G2123" i="3"/>
  <c r="G2119" i="3"/>
  <c r="G2115" i="3"/>
  <c r="G2111" i="3"/>
  <c r="G2107" i="3"/>
  <c r="G2103" i="3"/>
  <c r="G2099" i="3"/>
  <c r="G2095" i="3"/>
  <c r="G2091" i="3"/>
  <c r="G2087" i="3"/>
  <c r="G2083" i="3"/>
  <c r="G2079" i="3"/>
  <c r="G2075" i="3"/>
  <c r="G2071" i="3"/>
  <c r="G2067" i="3"/>
  <c r="G2063" i="3"/>
  <c r="G2059" i="3"/>
  <c r="G2055" i="3"/>
  <c r="G2051" i="3"/>
  <c r="G2047" i="3"/>
  <c r="G2043" i="3"/>
  <c r="G2039" i="3"/>
  <c r="G2035" i="3"/>
  <c r="G2031" i="3"/>
  <c r="G2027" i="3"/>
  <c r="G2023" i="3"/>
  <c r="G2019" i="3"/>
  <c r="G2015" i="3"/>
  <c r="G2011" i="3"/>
  <c r="G2007" i="3"/>
  <c r="G2003" i="3"/>
  <c r="G1999" i="3"/>
  <c r="G1995" i="3"/>
  <c r="G1991" i="3"/>
  <c r="G1987" i="3"/>
  <c r="G1983" i="3"/>
  <c r="G1980" i="3"/>
  <c r="G1976" i="3"/>
  <c r="G1972" i="3"/>
  <c r="G1968" i="3"/>
  <c r="G1964" i="3"/>
  <c r="G1960" i="3"/>
  <c r="G1956" i="3"/>
  <c r="G1952" i="3"/>
  <c r="G1948" i="3"/>
  <c r="G1944" i="3"/>
  <c r="G1940" i="3"/>
  <c r="G1936" i="3"/>
  <c r="G1932" i="3"/>
  <c r="G1928" i="3"/>
  <c r="G1924" i="3"/>
  <c r="G1920" i="3"/>
  <c r="G1916" i="3"/>
  <c r="G1912" i="3"/>
  <c r="G1908" i="3"/>
  <c r="G1904" i="3"/>
  <c r="G1900" i="3"/>
  <c r="G32" i="3"/>
  <c r="G1894" i="3"/>
  <c r="G1890" i="3"/>
  <c r="G1886" i="3"/>
  <c r="G1882" i="3"/>
  <c r="G1878" i="3"/>
  <c r="G1874" i="3"/>
  <c r="G1870" i="3"/>
  <c r="G1866" i="3"/>
  <c r="G1862" i="3"/>
  <c r="G1858" i="3"/>
  <c r="G1854" i="3"/>
  <c r="G1850" i="3"/>
  <c r="G1846" i="3"/>
  <c r="G1842" i="3"/>
  <c r="G1838" i="3"/>
  <c r="G1834" i="3"/>
  <c r="G1830" i="3"/>
  <c r="G1826" i="3"/>
  <c r="G1822" i="3"/>
  <c r="G30" i="3"/>
  <c r="G1815" i="3"/>
  <c r="G1811" i="3"/>
  <c r="G1807" i="3"/>
  <c r="G1803" i="3"/>
  <c r="G1799" i="3"/>
  <c r="G1795" i="3"/>
  <c r="G1791" i="3"/>
  <c r="G1787" i="3"/>
  <c r="G1783" i="3"/>
  <c r="G1779" i="3"/>
  <c r="G1775" i="3"/>
  <c r="G1771" i="3"/>
  <c r="G1767" i="3"/>
  <c r="G1763" i="3"/>
  <c r="G1759" i="3"/>
  <c r="G1755" i="3"/>
  <c r="G1751" i="3"/>
  <c r="G1747" i="3"/>
  <c r="G1743" i="3"/>
  <c r="G1739" i="3"/>
  <c r="G1735" i="3"/>
  <c r="G1732" i="3"/>
  <c r="G1728" i="3"/>
  <c r="G1724" i="3"/>
  <c r="G1720" i="3"/>
  <c r="G1716" i="3"/>
  <c r="G1712" i="3"/>
  <c r="G1708" i="3"/>
  <c r="G1704" i="3"/>
  <c r="G1700" i="3"/>
  <c r="G1696" i="3"/>
  <c r="G1692" i="3"/>
  <c r="G1688" i="3"/>
  <c r="G1684" i="3"/>
  <c r="G1680" i="3"/>
  <c r="G1676" i="3"/>
  <c r="G1672" i="3"/>
  <c r="G1668" i="3"/>
  <c r="G1664" i="3"/>
  <c r="G1660" i="3"/>
  <c r="G1656" i="3"/>
  <c r="G1652" i="3"/>
  <c r="G1648" i="3"/>
  <c r="G1644" i="3"/>
  <c r="G1640" i="3"/>
  <c r="G1636" i="3"/>
  <c r="G1632" i="3"/>
  <c r="G1628" i="3"/>
  <c r="G1624" i="3"/>
  <c r="G1620" i="3"/>
  <c r="G1616" i="3"/>
  <c r="G1612" i="3"/>
  <c r="G1608" i="3"/>
  <c r="G1604" i="3"/>
  <c r="G1600" i="3"/>
  <c r="G1596" i="3"/>
  <c r="G1592" i="3"/>
  <c r="G1588" i="3"/>
  <c r="G1584" i="3"/>
  <c r="G1580" i="3"/>
  <c r="G1576" i="3"/>
  <c r="G1572" i="3"/>
  <c r="G1568" i="3"/>
  <c r="G1564" i="3"/>
  <c r="G28" i="3"/>
  <c r="G1557" i="3"/>
  <c r="G1553" i="3"/>
  <c r="G1549" i="3"/>
  <c r="G1545" i="3"/>
  <c r="G1541" i="3"/>
  <c r="G1537" i="3"/>
  <c r="G1533" i="3"/>
  <c r="G1529" i="3"/>
  <c r="G1525" i="3"/>
  <c r="G1521" i="3"/>
  <c r="G27" i="3"/>
  <c r="G1514" i="3"/>
  <c r="G1510" i="3"/>
  <c r="G1506" i="3"/>
  <c r="G1502" i="3"/>
  <c r="G1498" i="3"/>
  <c r="G1494" i="3"/>
  <c r="G1490" i="3"/>
  <c r="G1486" i="3"/>
  <c r="G1482" i="3"/>
  <c r="G1478" i="3"/>
  <c r="G1474" i="3"/>
  <c r="G1470" i="3"/>
  <c r="G1466" i="3"/>
  <c r="G1462" i="3"/>
  <c r="G1458" i="3"/>
  <c r="G1454" i="3"/>
  <c r="G1450" i="3"/>
  <c r="G1446" i="3"/>
  <c r="G1442" i="3"/>
  <c r="G1439" i="3"/>
  <c r="G1435" i="3"/>
  <c r="G1432" i="3"/>
  <c r="G1428" i="3"/>
  <c r="G1424" i="3"/>
  <c r="G1420" i="3"/>
  <c r="G1416" i="3"/>
  <c r="G1412" i="3"/>
  <c r="G1408" i="3"/>
  <c r="G1404" i="3"/>
  <c r="G1400" i="3"/>
  <c r="G1396" i="3"/>
  <c r="G1392" i="3"/>
  <c r="G1388" i="3"/>
  <c r="G1384" i="3"/>
  <c r="G1380" i="3"/>
  <c r="G1376" i="3"/>
  <c r="G1372" i="3"/>
  <c r="G1369" i="3"/>
  <c r="G1365" i="3"/>
  <c r="G1361" i="3"/>
  <c r="G1357" i="3"/>
  <c r="G1353" i="3"/>
  <c r="G1349" i="3"/>
  <c r="G1345" i="3"/>
  <c r="G1341" i="3"/>
  <c r="G1337" i="3"/>
  <c r="G1333" i="3"/>
  <c r="G1329" i="3"/>
  <c r="G1325" i="3"/>
  <c r="G1321" i="3"/>
  <c r="G1317" i="3"/>
  <c r="G1313" i="3"/>
  <c r="G1309" i="3"/>
  <c r="G1305" i="3"/>
  <c r="G1301" i="3"/>
  <c r="G1297" i="3"/>
  <c r="G1293" i="3"/>
  <c r="G1289" i="3"/>
  <c r="G1285" i="3"/>
  <c r="G1281" i="3"/>
  <c r="G1277" i="3"/>
  <c r="G1273" i="3"/>
  <c r="G1269" i="3"/>
  <c r="G1265" i="3"/>
  <c r="G1261" i="3"/>
  <c r="G1257" i="3"/>
  <c r="G1253" i="3"/>
  <c r="G1249" i="3"/>
  <c r="G1245" i="3"/>
  <c r="G1242" i="3"/>
  <c r="G2282" i="3"/>
  <c r="G2278" i="3"/>
  <c r="G2274" i="3"/>
  <c r="G2270" i="3"/>
  <c r="G2266" i="3"/>
  <c r="G2262" i="3"/>
  <c r="G2258" i="3"/>
  <c r="G2255" i="3"/>
  <c r="G2251" i="3"/>
  <c r="G2247" i="3"/>
  <c r="G2244" i="3"/>
  <c r="G2240" i="3"/>
  <c r="G2236" i="3"/>
  <c r="G2232" i="3"/>
  <c r="G2228" i="3"/>
  <c r="G2224" i="3"/>
  <c r="G2220" i="3"/>
  <c r="G2216" i="3"/>
  <c r="G2212" i="3"/>
  <c r="G2208" i="3"/>
  <c r="G2204" i="3"/>
  <c r="G2200" i="3"/>
  <c r="G2197" i="3"/>
  <c r="G2193" i="3"/>
  <c r="G2189" i="3"/>
  <c r="G2185" i="3"/>
  <c r="G2181" i="3"/>
  <c r="G2177" i="3"/>
  <c r="G2173" i="3"/>
  <c r="G2169" i="3"/>
  <c r="G2165" i="3"/>
  <c r="G2161" i="3"/>
  <c r="G2157" i="3"/>
  <c r="G2153" i="3"/>
  <c r="G2149" i="3"/>
  <c r="G2145" i="3"/>
  <c r="G2141" i="3"/>
  <c r="G2137" i="3"/>
  <c r="G2133" i="3"/>
  <c r="G2129" i="3"/>
  <c r="G2126" i="3"/>
  <c r="G2122" i="3"/>
  <c r="G2118" i="3"/>
  <c r="G2114" i="3"/>
  <c r="G2110" i="3"/>
  <c r="G2106" i="3"/>
  <c r="G2102" i="3"/>
  <c r="G2098" i="3"/>
  <c r="G2094" i="3"/>
  <c r="G2090" i="3"/>
  <c r="G2086" i="3"/>
  <c r="G2082" i="3"/>
  <c r="G2078" i="3"/>
  <c r="G2074" i="3"/>
  <c r="G2070" i="3"/>
  <c r="G2066" i="3"/>
  <c r="G2062" i="3"/>
  <c r="G2058" i="3"/>
  <c r="G2054" i="3"/>
  <c r="G2050" i="3"/>
  <c r="G2046" i="3"/>
  <c r="G2042" i="3"/>
  <c r="G2038" i="3"/>
  <c r="G2034" i="3"/>
  <c r="G2030" i="3"/>
  <c r="G2026" i="3"/>
  <c r="G2022" i="3"/>
  <c r="G2018" i="3"/>
  <c r="G2014" i="3"/>
  <c r="G2010" i="3"/>
  <c r="G2006" i="3"/>
  <c r="G2002" i="3"/>
  <c r="G1998" i="3"/>
  <c r="G1994" i="3"/>
  <c r="G1990" i="3"/>
  <c r="G1986" i="3"/>
  <c r="G1982" i="3"/>
  <c r="G1979" i="3"/>
  <c r="G1975" i="3"/>
  <c r="G1971" i="3"/>
  <c r="G1967" i="3"/>
  <c r="G1963" i="3"/>
  <c r="G1959" i="3"/>
  <c r="G1955" i="3"/>
  <c r="G1951" i="3"/>
  <c r="G1947" i="3"/>
  <c r="G1943" i="3"/>
  <c r="G1939" i="3"/>
  <c r="G1935" i="3"/>
  <c r="G1931" i="3"/>
  <c r="G1927" i="3"/>
  <c r="G1923" i="3"/>
  <c r="G1919" i="3"/>
  <c r="G1915" i="3"/>
  <c r="G1911" i="3"/>
  <c r="G1907" i="3"/>
  <c r="G1903" i="3"/>
  <c r="G1899" i="3"/>
  <c r="G31" i="3"/>
  <c r="G1893" i="3"/>
  <c r="G1889" i="3"/>
  <c r="G1885" i="3"/>
  <c r="G1881" i="3"/>
  <c r="G1877" i="3"/>
  <c r="G1873" i="3"/>
  <c r="G1869" i="3"/>
  <c r="G1865" i="3"/>
  <c r="G1861" i="3"/>
  <c r="G1857" i="3"/>
  <c r="G1853" i="3"/>
  <c r="G1849" i="3"/>
  <c r="G1845" i="3"/>
  <c r="G1841" i="3"/>
  <c r="G1837" i="3"/>
  <c r="G1833" i="3"/>
  <c r="G1829" i="3"/>
  <c r="G1825" i="3"/>
  <c r="G1821" i="3"/>
  <c r="G1818" i="3"/>
  <c r="G1814" i="3"/>
  <c r="G1810" i="3"/>
  <c r="G1806" i="3"/>
  <c r="G1802" i="3"/>
  <c r="G1798" i="3"/>
  <c r="G1794" i="3"/>
  <c r="G1790" i="3"/>
  <c r="G1786" i="3"/>
  <c r="G1782" i="3"/>
  <c r="G1778" i="3"/>
  <c r="G1774" i="3"/>
  <c r="G1770" i="3"/>
  <c r="G1766" i="3"/>
  <c r="G1762" i="3"/>
  <c r="G1758" i="3"/>
  <c r="G1754" i="3"/>
  <c r="G1750" i="3"/>
  <c r="G1746" i="3"/>
  <c r="G1742" i="3"/>
  <c r="G1738" i="3"/>
  <c r="G1734" i="3"/>
  <c r="G1731" i="3"/>
  <c r="G1727" i="3"/>
  <c r="G1723" i="3"/>
  <c r="G1719" i="3"/>
  <c r="G1715" i="3"/>
  <c r="G1711" i="3"/>
  <c r="G1707" i="3"/>
  <c r="G1703" i="3"/>
  <c r="G1699" i="3"/>
  <c r="G1695" i="3"/>
  <c r="G1691" i="3"/>
  <c r="G1687" i="3"/>
  <c r="G1683" i="3"/>
  <c r="G1679" i="3"/>
  <c r="G1675" i="3"/>
  <c r="G1671" i="3"/>
  <c r="G1667" i="3"/>
  <c r="G1663" i="3"/>
  <c r="G1659" i="3"/>
  <c r="G1655" i="3"/>
  <c r="G1651" i="3"/>
  <c r="G1647" i="3"/>
  <c r="G1643" i="3"/>
  <c r="G1639" i="3"/>
  <c r="G1635" i="3"/>
  <c r="G1631" i="3"/>
  <c r="G1627" i="3"/>
  <c r="G1623" i="3"/>
  <c r="G1619" i="3"/>
  <c r="G1615" i="3"/>
  <c r="G1611" i="3"/>
  <c r="G1607" i="3"/>
  <c r="G1603" i="3"/>
  <c r="G1599" i="3"/>
  <c r="G1595" i="3"/>
  <c r="G1591" i="3"/>
  <c r="G1587" i="3"/>
  <c r="G1583" i="3"/>
  <c r="G1579" i="3"/>
  <c r="G1575" i="3"/>
  <c r="G1571" i="3"/>
  <c r="G1567" i="3"/>
  <c r="G1563" i="3"/>
  <c r="G1560" i="3"/>
  <c r="G1556" i="3"/>
  <c r="G1552" i="3"/>
  <c r="G1548" i="3"/>
  <c r="G1544" i="3"/>
  <c r="G1540" i="3"/>
  <c r="G1536" i="3"/>
  <c r="G1532" i="3"/>
  <c r="G1528" i="3"/>
  <c r="G1524" i="3"/>
  <c r="G1520" i="3"/>
  <c r="G1517" i="3"/>
  <c r="G1513" i="3"/>
  <c r="G1509" i="3"/>
  <c r="G1505" i="3"/>
  <c r="G1501" i="3"/>
  <c r="G1497" i="3"/>
  <c r="G1493" i="3"/>
  <c r="G1489" i="3"/>
  <c r="G1485" i="3"/>
  <c r="G1481" i="3"/>
  <c r="G1477" i="3"/>
  <c r="G1473" i="3"/>
  <c r="G1469" i="3"/>
  <c r="G1465" i="3"/>
  <c r="G1461" i="3"/>
  <c r="G1457" i="3"/>
  <c r="G1453" i="3"/>
  <c r="G1449" i="3"/>
  <c r="G1445" i="3"/>
  <c r="G26" i="3"/>
  <c r="G1438" i="3"/>
  <c r="G25" i="3"/>
  <c r="G1431" i="3"/>
  <c r="G1427" i="3"/>
  <c r="G1423" i="3"/>
  <c r="G1419" i="3"/>
  <c r="G1415" i="3"/>
  <c r="G1411" i="3"/>
  <c r="G1407" i="3"/>
  <c r="G1403" i="3"/>
  <c r="G1399" i="3"/>
  <c r="G1395" i="3"/>
  <c r="G1391" i="3"/>
  <c r="G1387" i="3"/>
  <c r="G1383" i="3"/>
  <c r="G1379" i="3"/>
  <c r="G1375" i="3"/>
  <c r="G1371" i="3"/>
  <c r="G1368" i="3"/>
  <c r="G1364" i="3"/>
  <c r="G1360" i="3"/>
  <c r="G1356" i="3"/>
  <c r="G1352" i="3"/>
  <c r="G1348" i="3"/>
  <c r="G1344" i="3"/>
  <c r="G1340" i="3"/>
  <c r="G1336" i="3"/>
  <c r="G1332" i="3"/>
  <c r="G1328" i="3"/>
  <c r="G1324" i="3"/>
  <c r="G1320" i="3"/>
  <c r="G1316" i="3"/>
  <c r="G1312" i="3"/>
  <c r="G1308" i="3"/>
  <c r="G1304" i="3"/>
  <c r="G1300" i="3"/>
  <c r="G1296" i="3"/>
  <c r="G1292" i="3"/>
  <c r="G1288" i="3"/>
  <c r="G1284" i="3"/>
  <c r="G1280" i="3"/>
  <c r="G1276" i="3"/>
  <c r="G1272" i="3"/>
  <c r="G1268" i="3"/>
  <c r="G1264" i="3"/>
  <c r="G1260" i="3"/>
  <c r="G1256" i="3"/>
  <c r="G1252" i="3"/>
  <c r="G1248" i="3"/>
  <c r="G1244" i="3"/>
  <c r="G1241" i="3"/>
  <c r="G1237" i="3"/>
  <c r="G1233" i="3"/>
  <c r="G1229" i="3"/>
  <c r="G1225" i="3"/>
  <c r="G1221" i="3"/>
  <c r="G1217" i="3"/>
  <c r="G1213" i="3"/>
  <c r="G1209" i="3"/>
  <c r="G1205" i="3"/>
  <c r="G1201" i="3"/>
  <c r="R160" i="3"/>
  <c r="S160" i="3" s="1"/>
  <c r="R218" i="3"/>
  <c r="S218" i="3" s="1"/>
  <c r="R292" i="3"/>
  <c r="S292" i="3" s="1"/>
  <c r="R370" i="3"/>
  <c r="S370" i="3" s="1"/>
  <c r="R449" i="3"/>
  <c r="S449" i="3" s="1"/>
  <c r="R519" i="3"/>
  <c r="S519" i="3" s="1"/>
  <c r="R594" i="3"/>
  <c r="S594" i="3" s="1"/>
  <c r="R662" i="3"/>
  <c r="S662" i="3" s="1"/>
  <c r="R742" i="3"/>
  <c r="S742" i="3" s="1"/>
  <c r="R823" i="3"/>
  <c r="S823" i="3" s="1"/>
  <c r="R890" i="3"/>
  <c r="S890" i="3" s="1"/>
  <c r="R1121" i="3"/>
  <c r="S1121" i="3" s="1"/>
  <c r="R1344" i="3"/>
  <c r="S1344" i="3" s="1"/>
  <c r="R1545" i="3"/>
  <c r="S1545" i="3" s="1"/>
  <c r="R1921" i="3"/>
  <c r="S1921" i="3" s="1"/>
  <c r="G2285" i="3"/>
  <c r="G2281" i="3"/>
  <c r="G2277" i="3"/>
  <c r="G2273" i="3"/>
  <c r="G2269" i="3"/>
  <c r="G2265" i="3"/>
  <c r="G2261" i="3"/>
  <c r="G2257" i="3"/>
  <c r="G2254" i="3"/>
  <c r="G2250" i="3"/>
  <c r="G2246" i="3"/>
  <c r="G2243" i="3"/>
  <c r="G2239" i="3"/>
  <c r="G2235" i="3"/>
  <c r="G2231" i="3"/>
  <c r="G2227" i="3"/>
  <c r="G2223" i="3"/>
  <c r="G2219" i="3"/>
  <c r="G2215" i="3"/>
  <c r="G2211" i="3"/>
  <c r="G2207" i="3"/>
  <c r="G2203" i="3"/>
  <c r="G35" i="3"/>
  <c r="G2196" i="3"/>
  <c r="G2192" i="3"/>
  <c r="G2188" i="3"/>
  <c r="G2184" i="3"/>
  <c r="G2180" i="3"/>
  <c r="G2176" i="3"/>
  <c r="G2172" i="3"/>
  <c r="G2168" i="3"/>
  <c r="G2164" i="3"/>
  <c r="G2160" i="3"/>
  <c r="G2156" i="3"/>
  <c r="G2152" i="3"/>
  <c r="G2148" i="3"/>
  <c r="G2144" i="3"/>
  <c r="G2140" i="3"/>
  <c r="G2136" i="3"/>
  <c r="G2132" i="3"/>
  <c r="G34" i="3"/>
  <c r="G2125" i="3"/>
  <c r="G2121" i="3"/>
  <c r="G2117" i="3"/>
  <c r="G2113" i="3"/>
  <c r="G2109" i="3"/>
  <c r="G2105" i="3"/>
  <c r="G2101" i="3"/>
  <c r="G2097" i="3"/>
  <c r="G2093" i="3"/>
  <c r="G2089" i="3"/>
  <c r="G2085" i="3"/>
  <c r="G2081" i="3"/>
  <c r="G2077" i="3"/>
  <c r="G2073" i="3"/>
  <c r="G2069" i="3"/>
  <c r="G2065" i="3"/>
  <c r="G2061" i="3"/>
  <c r="G2057" i="3"/>
  <c r="G2053" i="3"/>
  <c r="G2049" i="3"/>
  <c r="G2045" i="3"/>
  <c r="G2041" i="3"/>
  <c r="G2037" i="3"/>
  <c r="G2033" i="3"/>
  <c r="G2029" i="3"/>
  <c r="G2025" i="3"/>
  <c r="G2021" i="3"/>
  <c r="G2017" i="3"/>
  <c r="G2013" i="3"/>
  <c r="G2009" i="3"/>
  <c r="G2005" i="3"/>
  <c r="G2001" i="3"/>
  <c r="G1997" i="3"/>
  <c r="G1993" i="3"/>
  <c r="G1989" i="3"/>
  <c r="G1985" i="3"/>
  <c r="G33" i="3"/>
  <c r="G1978" i="3"/>
  <c r="G1974" i="3"/>
  <c r="G1970" i="3"/>
  <c r="G1966" i="3"/>
  <c r="G1962" i="3"/>
  <c r="G1958" i="3"/>
  <c r="G1954" i="3"/>
  <c r="G1950" i="3"/>
  <c r="G1946" i="3"/>
  <c r="G1942" i="3"/>
  <c r="G1938" i="3"/>
  <c r="G1934" i="3"/>
  <c r="G1930" i="3"/>
  <c r="G1926" i="3"/>
  <c r="G1922" i="3"/>
  <c r="G1918" i="3"/>
  <c r="G1914" i="3"/>
  <c r="G1910" i="3"/>
  <c r="G1906" i="3"/>
  <c r="G1902" i="3"/>
  <c r="G1898" i="3"/>
  <c r="G1896" i="3"/>
  <c r="G1892" i="3"/>
  <c r="G1888" i="3"/>
  <c r="G1884" i="3"/>
  <c r="G1880" i="3"/>
  <c r="G1876" i="3"/>
  <c r="G1872" i="3"/>
  <c r="G1868" i="3"/>
  <c r="G1864" i="3"/>
  <c r="G1860" i="3"/>
  <c r="G1856" i="3"/>
  <c r="G1852" i="3"/>
  <c r="G1848" i="3"/>
  <c r="G1844" i="3"/>
  <c r="G1840" i="3"/>
  <c r="G1836" i="3"/>
  <c r="G1832" i="3"/>
  <c r="G1828" i="3"/>
  <c r="G1824" i="3"/>
  <c r="G1820" i="3"/>
  <c r="G1817" i="3"/>
  <c r="G1813" i="3"/>
  <c r="G1809" i="3"/>
  <c r="G1805" i="3"/>
  <c r="G1801" i="3"/>
  <c r="G1797" i="3"/>
  <c r="G1793" i="3"/>
  <c r="G1789" i="3"/>
  <c r="G1785" i="3"/>
  <c r="G1781" i="3"/>
  <c r="G1777" i="3"/>
  <c r="G1773" i="3"/>
  <c r="G1769" i="3"/>
  <c r="G1765" i="3"/>
  <c r="G1761" i="3"/>
  <c r="G1757" i="3"/>
  <c r="G1753" i="3"/>
  <c r="G1749" i="3"/>
  <c r="G1745" i="3"/>
  <c r="G1741" i="3"/>
  <c r="G1737" i="3"/>
  <c r="G29" i="3"/>
  <c r="G1730" i="3"/>
  <c r="G1726" i="3"/>
  <c r="G1722" i="3"/>
  <c r="G1718" i="3"/>
  <c r="G1714" i="3"/>
  <c r="G1710" i="3"/>
  <c r="G1706" i="3"/>
  <c r="G1702" i="3"/>
  <c r="G1698" i="3"/>
  <c r="G1694" i="3"/>
  <c r="G1690" i="3"/>
  <c r="G1686" i="3"/>
  <c r="G1682" i="3"/>
  <c r="G1678" i="3"/>
  <c r="G1674" i="3"/>
  <c r="G1670" i="3"/>
  <c r="G1666" i="3"/>
  <c r="G1662" i="3"/>
  <c r="G1658" i="3"/>
  <c r="G1654" i="3"/>
  <c r="G1650" i="3"/>
  <c r="G1646" i="3"/>
  <c r="G1642" i="3"/>
  <c r="G1638" i="3"/>
  <c r="G1634" i="3"/>
  <c r="G1630" i="3"/>
  <c r="G1626" i="3"/>
  <c r="G1622" i="3"/>
  <c r="G1618" i="3"/>
  <c r="G1614" i="3"/>
  <c r="G1610" i="3"/>
  <c r="G1606" i="3"/>
  <c r="G1602" i="3"/>
  <c r="G1598" i="3"/>
  <c r="G1594" i="3"/>
  <c r="G1590" i="3"/>
  <c r="G1586" i="3"/>
  <c r="G1582" i="3"/>
  <c r="G1578" i="3"/>
  <c r="G1574" i="3"/>
  <c r="G1570" i="3"/>
  <c r="G1566" i="3"/>
  <c r="G1562" i="3"/>
  <c r="G1559" i="3"/>
  <c r="G1555" i="3"/>
  <c r="G1551" i="3"/>
  <c r="G1547" i="3"/>
  <c r="G1543" i="3"/>
  <c r="G1539" i="3"/>
  <c r="G1535" i="3"/>
  <c r="G1531" i="3"/>
  <c r="G1527" i="3"/>
  <c r="G1523" i="3"/>
  <c r="G1519" i="3"/>
  <c r="G1516" i="3"/>
  <c r="G1512" i="3"/>
  <c r="G1508" i="3"/>
  <c r="G1504" i="3"/>
  <c r="G1500" i="3"/>
  <c r="G1496" i="3"/>
  <c r="G1492" i="3"/>
  <c r="G1488" i="3"/>
  <c r="G1484" i="3"/>
  <c r="G1480" i="3"/>
  <c r="G1476" i="3"/>
  <c r="G1472" i="3"/>
  <c r="G1468" i="3"/>
  <c r="G1464" i="3"/>
  <c r="G1460" i="3"/>
  <c r="G1456" i="3"/>
  <c r="G1452" i="3"/>
  <c r="G1448" i="3"/>
  <c r="G1444" i="3"/>
  <c r="G1441" i="3"/>
  <c r="G1437" i="3"/>
  <c r="G1434" i="3"/>
  <c r="G1430" i="3"/>
  <c r="G1426" i="3"/>
  <c r="G1422" i="3"/>
  <c r="G1418" i="3"/>
  <c r="G1414" i="3"/>
  <c r="G1410" i="3"/>
  <c r="G1406" i="3"/>
  <c r="G1402" i="3"/>
  <c r="G1398" i="3"/>
  <c r="G1394" i="3"/>
  <c r="G1390" i="3"/>
  <c r="G1386" i="3"/>
  <c r="G1382" i="3"/>
  <c r="G1378" i="3"/>
  <c r="G1374" i="3"/>
  <c r="G23" i="3"/>
  <c r="G1367" i="3"/>
  <c r="G1363" i="3"/>
  <c r="G1359" i="3"/>
  <c r="G1355" i="3"/>
  <c r="G1351" i="3"/>
  <c r="G1347" i="3"/>
  <c r="G1343" i="3"/>
  <c r="G1339" i="3"/>
  <c r="G1335" i="3"/>
  <c r="G1331" i="3"/>
  <c r="G1327" i="3"/>
  <c r="G1323" i="3"/>
  <c r="G1319" i="3"/>
  <c r="G1315" i="3"/>
  <c r="G1311" i="3"/>
  <c r="G1307" i="3"/>
  <c r="G1303" i="3"/>
  <c r="G1299" i="3"/>
  <c r="G1295" i="3"/>
  <c r="G1291" i="3"/>
  <c r="G1287" i="3"/>
  <c r="G1283" i="3"/>
  <c r="G1279" i="3"/>
  <c r="G1275" i="3"/>
  <c r="G1271" i="3"/>
  <c r="G1267" i="3"/>
  <c r="G1263" i="3"/>
  <c r="G1259" i="3"/>
  <c r="G1255" i="3"/>
  <c r="G1251" i="3"/>
  <c r="G1203" i="3"/>
  <c r="G1199" i="3"/>
  <c r="G1195" i="3"/>
  <c r="G1191" i="3"/>
  <c r="G1187" i="3"/>
  <c r="G1183" i="3"/>
  <c r="G1179" i="3"/>
  <c r="G1175" i="3"/>
  <c r="G1171" i="3"/>
  <c r="G1167" i="3"/>
  <c r="G1163" i="3"/>
  <c r="G1159" i="3"/>
  <c r="G1156" i="3"/>
  <c r="G1152" i="3"/>
  <c r="G1148" i="3"/>
  <c r="G1144" i="3"/>
  <c r="G1140" i="3"/>
  <c r="G1136" i="3"/>
  <c r="G1132" i="3"/>
  <c r="G1128" i="3"/>
  <c r="G1124" i="3"/>
  <c r="G1121" i="3"/>
  <c r="G1117" i="3"/>
  <c r="G1113" i="3"/>
  <c r="G1109" i="3"/>
  <c r="G1105" i="3"/>
  <c r="G1101" i="3"/>
  <c r="G1097" i="3"/>
  <c r="G1093" i="3"/>
  <c r="G1089" i="3"/>
  <c r="G1085" i="3"/>
  <c r="G1081" i="3"/>
  <c r="G1077" i="3"/>
  <c r="G1073" i="3"/>
  <c r="G1069" i="3"/>
  <c r="G1065" i="3"/>
  <c r="G1061" i="3"/>
  <c r="G1057" i="3"/>
  <c r="G1053" i="3"/>
  <c r="G1049" i="3"/>
  <c r="G1045" i="3"/>
  <c r="G1041" i="3"/>
  <c r="G1037" i="3"/>
  <c r="G1033" i="3"/>
  <c r="G1029" i="3"/>
  <c r="G1025" i="3"/>
  <c r="G1021" i="3"/>
  <c r="G1017" i="3"/>
  <c r="G1013" i="3"/>
  <c r="G1009" i="3"/>
  <c r="G1005" i="3"/>
  <c r="G1001" i="3"/>
  <c r="G997" i="3"/>
  <c r="G994" i="3"/>
  <c r="G990" i="3"/>
  <c r="G986" i="3"/>
  <c r="G982" i="3"/>
  <c r="G978" i="3"/>
  <c r="G974" i="3"/>
  <c r="G971" i="3"/>
  <c r="G967" i="3"/>
  <c r="G963" i="3"/>
  <c r="G959" i="3"/>
  <c r="G955" i="3"/>
  <c r="G951" i="3"/>
  <c r="G947" i="3"/>
  <c r="G943" i="3"/>
  <c r="G939" i="3"/>
  <c r="G935" i="3"/>
  <c r="G931" i="3"/>
  <c r="G927" i="3"/>
  <c r="G923" i="3"/>
  <c r="G919" i="3"/>
  <c r="G915" i="3"/>
  <c r="G911" i="3"/>
  <c r="G907" i="3"/>
  <c r="G903" i="3"/>
  <c r="G899" i="3"/>
  <c r="G895" i="3"/>
  <c r="G891" i="3"/>
  <c r="G887" i="3"/>
  <c r="G17" i="3"/>
  <c r="G880" i="3"/>
  <c r="G876" i="3"/>
  <c r="G872" i="3"/>
  <c r="G868" i="3"/>
  <c r="G864" i="3"/>
  <c r="G860" i="3"/>
  <c r="G856" i="3"/>
  <c r="G852" i="3"/>
  <c r="G848" i="3"/>
  <c r="G844" i="3"/>
  <c r="G840" i="3"/>
  <c r="G836" i="3"/>
  <c r="G833" i="3"/>
  <c r="G829" i="3"/>
  <c r="G825" i="3"/>
  <c r="G821" i="3"/>
  <c r="G817" i="3"/>
  <c r="G813" i="3"/>
  <c r="G809" i="3"/>
  <c r="G805" i="3"/>
  <c r="G15" i="3"/>
  <c r="G798" i="3"/>
  <c r="G794" i="3"/>
  <c r="G790" i="3"/>
  <c r="G786" i="3"/>
  <c r="G782" i="3"/>
  <c r="G778" i="3"/>
  <c r="G774" i="3"/>
  <c r="G770" i="3"/>
  <c r="G766" i="3"/>
  <c r="G762" i="3"/>
  <c r="G758" i="3"/>
  <c r="G754" i="3"/>
  <c r="G750" i="3"/>
  <c r="G746" i="3"/>
  <c r="G742" i="3"/>
  <c r="G738" i="3"/>
  <c r="G734" i="3"/>
  <c r="G730" i="3"/>
  <c r="G14" i="3"/>
  <c r="G723" i="3"/>
  <c r="G719" i="3"/>
  <c r="G715" i="3"/>
  <c r="G711" i="3"/>
  <c r="G707" i="3"/>
  <c r="G703" i="3"/>
  <c r="G699" i="3"/>
  <c r="G695" i="3"/>
  <c r="G691" i="3"/>
  <c r="G687" i="3"/>
  <c r="G683" i="3"/>
  <c r="G679" i="3"/>
  <c r="G675" i="3"/>
  <c r="G671" i="3"/>
  <c r="G667" i="3"/>
  <c r="G663" i="3"/>
  <c r="G659" i="3"/>
  <c r="G655" i="3"/>
  <c r="G651" i="3"/>
  <c r="G647" i="3"/>
  <c r="G643" i="3"/>
  <c r="G639" i="3"/>
  <c r="G635" i="3"/>
  <c r="G631" i="3"/>
  <c r="G628" i="3"/>
  <c r="G624" i="3"/>
  <c r="G620" i="3"/>
  <c r="G616" i="3"/>
  <c r="G612" i="3"/>
  <c r="G608" i="3"/>
  <c r="G604" i="3"/>
  <c r="G600" i="3"/>
  <c r="G596" i="3"/>
  <c r="G592" i="3"/>
  <c r="G588" i="3"/>
  <c r="G584" i="3"/>
  <c r="G580" i="3"/>
  <c r="G576" i="3"/>
  <c r="G572" i="3"/>
  <c r="G568" i="3"/>
  <c r="G564" i="3"/>
  <c r="G560" i="3"/>
  <c r="G556" i="3"/>
  <c r="G12" i="3"/>
  <c r="G549" i="3"/>
  <c r="G545" i="3"/>
  <c r="G541" i="3"/>
  <c r="G537" i="3"/>
  <c r="G1238" i="3"/>
  <c r="G1234" i="3"/>
  <c r="G1230" i="3"/>
  <c r="G1226" i="3"/>
  <c r="G1222" i="3"/>
  <c r="G1218" i="3"/>
  <c r="G1214" i="3"/>
  <c r="G1210" i="3"/>
  <c r="G1206" i="3"/>
  <c r="G1202" i="3"/>
  <c r="G1198" i="3"/>
  <c r="G1194" i="3"/>
  <c r="G1190" i="3"/>
  <c r="G1186" i="3"/>
  <c r="G1182" i="3"/>
  <c r="G1178" i="3"/>
  <c r="G1174" i="3"/>
  <c r="G1170" i="3"/>
  <c r="G1166" i="3"/>
  <c r="G1162" i="3"/>
  <c r="G1158" i="3"/>
  <c r="G1155" i="3"/>
  <c r="G1151" i="3"/>
  <c r="G1147" i="3"/>
  <c r="G1143" i="3"/>
  <c r="G1139" i="3"/>
  <c r="G1135" i="3"/>
  <c r="G1131" i="3"/>
  <c r="G1127" i="3"/>
  <c r="G1123" i="3"/>
  <c r="G1120" i="3"/>
  <c r="G1116" i="3"/>
  <c r="G1112" i="3"/>
  <c r="G1108" i="3"/>
  <c r="G1104" i="3"/>
  <c r="G1100" i="3"/>
  <c r="G1096" i="3"/>
  <c r="G1092" i="3"/>
  <c r="G1088" i="3"/>
  <c r="G1084" i="3"/>
  <c r="G1080" i="3"/>
  <c r="G1076" i="3"/>
  <c r="G1072" i="3"/>
  <c r="G1068" i="3"/>
  <c r="G1064" i="3"/>
  <c r="G1060" i="3"/>
  <c r="G1056" i="3"/>
  <c r="G1052" i="3"/>
  <c r="G1048" i="3"/>
  <c r="G1044" i="3"/>
  <c r="G1040" i="3"/>
  <c r="G1036" i="3"/>
  <c r="G1032" i="3"/>
  <c r="G1028" i="3"/>
  <c r="G1024" i="3"/>
  <c r="G1020" i="3"/>
  <c r="G1016" i="3"/>
  <c r="G1012" i="3"/>
  <c r="G1008" i="3"/>
  <c r="G1004" i="3"/>
  <c r="G1000" i="3"/>
  <c r="G996" i="3"/>
  <c r="G993" i="3"/>
  <c r="G989" i="3"/>
  <c r="G985" i="3"/>
  <c r="G981" i="3"/>
  <c r="G977" i="3"/>
  <c r="G973" i="3"/>
  <c r="G970" i="3"/>
  <c r="G966" i="3"/>
  <c r="G962" i="3"/>
  <c r="G958" i="3"/>
  <c r="G954" i="3"/>
  <c r="G950" i="3"/>
  <c r="G946" i="3"/>
  <c r="G942" i="3"/>
  <c r="G938" i="3"/>
  <c r="G934" i="3"/>
  <c r="G930" i="3"/>
  <c r="G926" i="3"/>
  <c r="G922" i="3"/>
  <c r="G918" i="3"/>
  <c r="G914" i="3"/>
  <c r="G910" i="3"/>
  <c r="G906" i="3"/>
  <c r="G902" i="3"/>
  <c r="G898" i="3"/>
  <c r="G894" i="3"/>
  <c r="G890" i="3"/>
  <c r="G886" i="3"/>
  <c r="G883" i="3"/>
  <c r="G879" i="3"/>
  <c r="G875" i="3"/>
  <c r="G871" i="3"/>
  <c r="G867" i="3"/>
  <c r="G863" i="3"/>
  <c r="G859" i="3"/>
  <c r="G855" i="3"/>
  <c r="G851" i="3"/>
  <c r="G847" i="3"/>
  <c r="G843" i="3"/>
  <c r="G839" i="3"/>
  <c r="G835" i="3"/>
  <c r="G832" i="3"/>
  <c r="G828" i="3"/>
  <c r="G824" i="3"/>
  <c r="G820" i="3"/>
  <c r="G816" i="3"/>
  <c r="G812" i="3"/>
  <c r="G808" i="3"/>
  <c r="G804" i="3"/>
  <c r="G801" i="3"/>
  <c r="G797" i="3"/>
  <c r="G793" i="3"/>
  <c r="G789" i="3"/>
  <c r="G785" i="3"/>
  <c r="G781" i="3"/>
  <c r="G777" i="3"/>
  <c r="G773" i="3"/>
  <c r="G769" i="3"/>
  <c r="G765" i="3"/>
  <c r="G761" i="3"/>
  <c r="G757" i="3"/>
  <c r="G753" i="3"/>
  <c r="G749" i="3"/>
  <c r="G745" i="3"/>
  <c r="G741" i="3"/>
  <c r="G737" i="3"/>
  <c r="G733" i="3"/>
  <c r="G729" i="3"/>
  <c r="G726" i="3"/>
  <c r="G722" i="3"/>
  <c r="G718" i="3"/>
  <c r="G714" i="3"/>
  <c r="G710" i="3"/>
  <c r="G706" i="3"/>
  <c r="G702" i="3"/>
  <c r="G698" i="3"/>
  <c r="G694" i="3"/>
  <c r="G690" i="3"/>
  <c r="G686" i="3"/>
  <c r="G682" i="3"/>
  <c r="G678" i="3"/>
  <c r="G674" i="3"/>
  <c r="G670" i="3"/>
  <c r="G666" i="3"/>
  <c r="G662" i="3"/>
  <c r="G658" i="3"/>
  <c r="G654" i="3"/>
  <c r="G650" i="3"/>
  <c r="G646" i="3"/>
  <c r="G642" i="3"/>
  <c r="G638" i="3"/>
  <c r="G634" i="3"/>
  <c r="G630" i="3"/>
  <c r="G627" i="3"/>
  <c r="G623" i="3"/>
  <c r="G619" i="3"/>
  <c r="G615" i="3"/>
  <c r="G611" i="3"/>
  <c r="G607" i="3"/>
  <c r="G603" i="3"/>
  <c r="G599" i="3"/>
  <c r="G595" i="3"/>
  <c r="G591" i="3"/>
  <c r="G587" i="3"/>
  <c r="G583" i="3"/>
  <c r="G579" i="3"/>
  <c r="G575" i="3"/>
  <c r="G571" i="3"/>
  <c r="G567" i="3"/>
  <c r="G563" i="3"/>
  <c r="G559" i="3"/>
  <c r="G555" i="3"/>
  <c r="G1197" i="3"/>
  <c r="G1193" i="3"/>
  <c r="G1189" i="3"/>
  <c r="G1185" i="3"/>
  <c r="G1181" i="3"/>
  <c r="G1177" i="3"/>
  <c r="G1173" i="3"/>
  <c r="G1169" i="3"/>
  <c r="G1165" i="3"/>
  <c r="G1161" i="3"/>
  <c r="G1157" i="3"/>
  <c r="G1154" i="3"/>
  <c r="G1150" i="3"/>
  <c r="G1146" i="3"/>
  <c r="G1142" i="3"/>
  <c r="G1138" i="3"/>
  <c r="G1134" i="3"/>
  <c r="G1130" i="3"/>
  <c r="G1126" i="3"/>
  <c r="G20" i="3"/>
  <c r="G1119" i="3"/>
  <c r="G1115" i="3"/>
  <c r="G1111" i="3"/>
  <c r="G1107" i="3"/>
  <c r="G1103" i="3"/>
  <c r="G1099" i="3"/>
  <c r="G1095" i="3"/>
  <c r="G1091" i="3"/>
  <c r="G1087" i="3"/>
  <c r="G1083" i="3"/>
  <c r="G1079" i="3"/>
  <c r="G1075" i="3"/>
  <c r="G1071" i="3"/>
  <c r="G1067" i="3"/>
  <c r="G1063" i="3"/>
  <c r="G1059" i="3"/>
  <c r="G1055" i="3"/>
  <c r="G1051" i="3"/>
  <c r="G1047" i="3"/>
  <c r="G1043" i="3"/>
  <c r="G1039" i="3"/>
  <c r="G1035" i="3"/>
  <c r="G1031" i="3"/>
  <c r="G1027" i="3"/>
  <c r="G1023" i="3"/>
  <c r="G1019" i="3"/>
  <c r="G1015" i="3"/>
  <c r="G1011" i="3"/>
  <c r="G1007" i="3"/>
  <c r="G1003" i="3"/>
  <c r="G999" i="3"/>
  <c r="G19" i="3"/>
  <c r="G992" i="3"/>
  <c r="G988" i="3"/>
  <c r="G984" i="3"/>
  <c r="G980" i="3"/>
  <c r="G976" i="3"/>
  <c r="G18" i="3"/>
  <c r="G969" i="3"/>
  <c r="G965" i="3"/>
  <c r="G961" i="3"/>
  <c r="G957" i="3"/>
  <c r="G953" i="3"/>
  <c r="G949" i="3"/>
  <c r="G945" i="3"/>
  <c r="G941" i="3"/>
  <c r="G937" i="3"/>
  <c r="G933" i="3"/>
  <c r="G929" i="3"/>
  <c r="G925" i="3"/>
  <c r="G921" i="3"/>
  <c r="G917" i="3"/>
  <c r="G913" i="3"/>
  <c r="G909" i="3"/>
  <c r="G905" i="3"/>
  <c r="G901" i="3"/>
  <c r="G897" i="3"/>
  <c r="G893" i="3"/>
  <c r="G889" i="3"/>
  <c r="G885" i="3"/>
  <c r="G882" i="3"/>
  <c r="G878" i="3"/>
  <c r="G874" i="3"/>
  <c r="G870" i="3"/>
  <c r="G866" i="3"/>
  <c r="G862" i="3"/>
  <c r="G858" i="3"/>
  <c r="G854" i="3"/>
  <c r="G850" i="3"/>
  <c r="G846" i="3"/>
  <c r="G842" i="3"/>
  <c r="G838" i="3"/>
  <c r="G16" i="3"/>
  <c r="G831" i="3"/>
  <c r="G827" i="3"/>
  <c r="G823" i="3"/>
  <c r="G819" i="3"/>
  <c r="G815" i="3"/>
  <c r="G811" i="3"/>
  <c r="G807" i="3"/>
  <c r="G803" i="3"/>
  <c r="G800" i="3"/>
  <c r="G796" i="3"/>
  <c r="G792" i="3"/>
  <c r="G788" i="3"/>
  <c r="G784" i="3"/>
  <c r="G780" i="3"/>
  <c r="G776" i="3"/>
  <c r="G772" i="3"/>
  <c r="G768" i="3"/>
  <c r="G764" i="3"/>
  <c r="G760" i="3"/>
  <c r="G756" i="3"/>
  <c r="G752" i="3"/>
  <c r="G748" i="3"/>
  <c r="G744" i="3"/>
  <c r="G740" i="3"/>
  <c r="G736" i="3"/>
  <c r="G732" i="3"/>
  <c r="G728" i="3"/>
  <c r="G725" i="3"/>
  <c r="G721" i="3"/>
  <c r="G717" i="3"/>
  <c r="G713" i="3"/>
  <c r="G709" i="3"/>
  <c r="G705" i="3"/>
  <c r="G701" i="3"/>
  <c r="G697" i="3"/>
  <c r="G693" i="3"/>
  <c r="G689" i="3"/>
  <c r="G685" i="3"/>
  <c r="G681" i="3"/>
  <c r="G677" i="3"/>
  <c r="G673" i="3"/>
  <c r="G669" i="3"/>
  <c r="G665" i="3"/>
  <c r="G661" i="3"/>
  <c r="G657" i="3"/>
  <c r="G653" i="3"/>
  <c r="G649" i="3"/>
  <c r="G645" i="3"/>
  <c r="G641" i="3"/>
  <c r="G637" i="3"/>
  <c r="G633" i="3"/>
  <c r="G13" i="3"/>
  <c r="G626" i="3"/>
  <c r="G622" i="3"/>
  <c r="G618" i="3"/>
  <c r="G614" i="3"/>
  <c r="G610" i="3"/>
  <c r="G606" i="3"/>
  <c r="G602" i="3"/>
  <c r="G598" i="3"/>
  <c r="G594" i="3"/>
  <c r="G590" i="3"/>
  <c r="G586" i="3"/>
  <c r="G582" i="3"/>
  <c r="G578" i="3"/>
  <c r="G574" i="3"/>
  <c r="G570" i="3"/>
  <c r="G566" i="3"/>
  <c r="G562" i="3"/>
  <c r="G558" i="3"/>
  <c r="G554" i="3"/>
  <c r="G551" i="3"/>
  <c r="G547" i="3"/>
  <c r="G543" i="3"/>
  <c r="G539" i="3"/>
  <c r="G535" i="3"/>
  <c r="G531" i="3"/>
  <c r="G1247" i="3"/>
  <c r="G1243" i="3"/>
  <c r="G1240" i="3"/>
  <c r="G1236" i="3"/>
  <c r="G1232" i="3"/>
  <c r="G1228" i="3"/>
  <c r="G1224" i="3"/>
  <c r="G1220" i="3"/>
  <c r="G1216" i="3"/>
  <c r="G1212" i="3"/>
  <c r="G1208" i="3"/>
  <c r="G1204" i="3"/>
  <c r="G1200" i="3"/>
  <c r="G1196" i="3"/>
  <c r="G1192" i="3"/>
  <c r="G1188" i="3"/>
  <c r="G1184" i="3"/>
  <c r="G1180" i="3"/>
  <c r="G1176" i="3"/>
  <c r="G1172" i="3"/>
  <c r="G1168" i="3"/>
  <c r="G1164" i="3"/>
  <c r="G1160" i="3"/>
  <c r="G21" i="3"/>
  <c r="G1153" i="3"/>
  <c r="G1149" i="3"/>
  <c r="G1145" i="3"/>
  <c r="G1141" i="3"/>
  <c r="G1137" i="3"/>
  <c r="G1133" i="3"/>
  <c r="G1129" i="3"/>
  <c r="G1125" i="3"/>
  <c r="G1122" i="3"/>
  <c r="G1118" i="3"/>
  <c r="G1114" i="3"/>
  <c r="G1110" i="3"/>
  <c r="G1106" i="3"/>
  <c r="G1102" i="3"/>
  <c r="G1098" i="3"/>
  <c r="G1094" i="3"/>
  <c r="G1090" i="3"/>
  <c r="G1086" i="3"/>
  <c r="G1082" i="3"/>
  <c r="G1078" i="3"/>
  <c r="G1074" i="3"/>
  <c r="G1070" i="3"/>
  <c r="G1066" i="3"/>
  <c r="G1062" i="3"/>
  <c r="G1058" i="3"/>
  <c r="G1054" i="3"/>
  <c r="G1050" i="3"/>
  <c r="G1046" i="3"/>
  <c r="G1042" i="3"/>
  <c r="G1038" i="3"/>
  <c r="G1034" i="3"/>
  <c r="G1030" i="3"/>
  <c r="G1026" i="3"/>
  <c r="G1022" i="3"/>
  <c r="G1018" i="3"/>
  <c r="G1014" i="3"/>
  <c r="G1010" i="3"/>
  <c r="G1006" i="3"/>
  <c r="G1002" i="3"/>
  <c r="G998" i="3"/>
  <c r="G995" i="3"/>
  <c r="G991" i="3"/>
  <c r="G987" i="3"/>
  <c r="G983" i="3"/>
  <c r="G979" i="3"/>
  <c r="G975" i="3"/>
  <c r="G972" i="3"/>
  <c r="G968" i="3"/>
  <c r="G964" i="3"/>
  <c r="G960" i="3"/>
  <c r="G956" i="3"/>
  <c r="G952" i="3"/>
  <c r="G948" i="3"/>
  <c r="G944" i="3"/>
  <c r="G940" i="3"/>
  <c r="G936" i="3"/>
  <c r="G932" i="3"/>
  <c r="G928" i="3"/>
  <c r="G924" i="3"/>
  <c r="G920" i="3"/>
  <c r="G916" i="3"/>
  <c r="G912" i="3"/>
  <c r="G908" i="3"/>
  <c r="G904" i="3"/>
  <c r="G900" i="3"/>
  <c r="G896" i="3"/>
  <c r="G892" i="3"/>
  <c r="G888" i="3"/>
  <c r="G884" i="3"/>
  <c r="G881" i="3"/>
  <c r="G877" i="3"/>
  <c r="G873" i="3"/>
  <c r="G869" i="3"/>
  <c r="G865" i="3"/>
  <c r="G861" i="3"/>
  <c r="G857" i="3"/>
  <c r="G853" i="3"/>
  <c r="G849" i="3"/>
  <c r="G845" i="3"/>
  <c r="G841" i="3"/>
  <c r="G837" i="3"/>
  <c r="G834" i="3"/>
  <c r="G830" i="3"/>
  <c r="G826" i="3"/>
  <c r="G822" i="3"/>
  <c r="G818" i="3"/>
  <c r="G814" i="3"/>
  <c r="G810" i="3"/>
  <c r="G806" i="3"/>
  <c r="G802" i="3"/>
  <c r="G799" i="3"/>
  <c r="G795" i="3"/>
  <c r="G791" i="3"/>
  <c r="G787" i="3"/>
  <c r="G783" i="3"/>
  <c r="G779" i="3"/>
  <c r="G775" i="3"/>
  <c r="G771" i="3"/>
  <c r="G767" i="3"/>
  <c r="G763" i="3"/>
  <c r="G759" i="3"/>
  <c r="G755" i="3"/>
  <c r="G751" i="3"/>
  <c r="G747" i="3"/>
  <c r="G743" i="3"/>
  <c r="G739" i="3"/>
  <c r="G735" i="3"/>
  <c r="G731" i="3"/>
  <c r="G727" i="3"/>
  <c r="G724" i="3"/>
  <c r="G720" i="3"/>
  <c r="G716" i="3"/>
  <c r="G712" i="3"/>
  <c r="G708" i="3"/>
  <c r="G704" i="3"/>
  <c r="G700" i="3"/>
  <c r="G696" i="3"/>
  <c r="G692" i="3"/>
  <c r="G688" i="3"/>
  <c r="G684" i="3"/>
  <c r="G680" i="3"/>
  <c r="G676" i="3"/>
  <c r="G672" i="3"/>
  <c r="G668" i="3"/>
  <c r="G664" i="3"/>
  <c r="G660" i="3"/>
  <c r="G656" i="3"/>
  <c r="G652" i="3"/>
  <c r="G648" i="3"/>
  <c r="G644" i="3"/>
  <c r="G640" i="3"/>
  <c r="G636" i="3"/>
  <c r="G632" i="3"/>
  <c r="G629" i="3"/>
  <c r="G625" i="3"/>
  <c r="G621" i="3"/>
  <c r="G617" i="3"/>
  <c r="G613" i="3"/>
  <c r="G609" i="3"/>
  <c r="G605" i="3"/>
  <c r="G601" i="3"/>
  <c r="G597" i="3"/>
  <c r="G593" i="3"/>
  <c r="G589" i="3"/>
  <c r="G585" i="3"/>
  <c r="G581" i="3"/>
  <c r="G577" i="3"/>
  <c r="G573" i="3"/>
  <c r="G569" i="3"/>
  <c r="G565" i="3"/>
  <c r="G561" i="3"/>
  <c r="G557" i="3"/>
  <c r="G553" i="3"/>
  <c r="G533" i="3"/>
  <c r="G529" i="3"/>
  <c r="G525" i="3"/>
  <c r="G521" i="3"/>
  <c r="G517" i="3"/>
  <c r="G513" i="3"/>
  <c r="G509" i="3"/>
  <c r="G505" i="3"/>
  <c r="G501" i="3"/>
  <c r="G497" i="3"/>
  <c r="G493" i="3"/>
  <c r="G489" i="3"/>
  <c r="G485" i="3"/>
  <c r="G481" i="3"/>
  <c r="G477" i="3"/>
  <c r="G473" i="3"/>
  <c r="G469" i="3"/>
  <c r="G465" i="3"/>
  <c r="G461" i="3"/>
  <c r="G457" i="3"/>
  <c r="G453" i="3"/>
  <c r="G449" i="3"/>
  <c r="G445" i="3"/>
  <c r="G441" i="3"/>
  <c r="G437" i="3"/>
  <c r="G433" i="3"/>
  <c r="G429" i="3"/>
  <c r="G425" i="3"/>
  <c r="G421" i="3"/>
  <c r="G417" i="3"/>
  <c r="G413" i="3"/>
  <c r="G409" i="3"/>
  <c r="G405" i="3"/>
  <c r="G401" i="3"/>
  <c r="G397" i="3"/>
  <c r="G393" i="3"/>
  <c r="G389" i="3"/>
  <c r="G386" i="3"/>
  <c r="G382" i="3"/>
  <c r="G378" i="3"/>
  <c r="G374" i="3"/>
  <c r="G370" i="3"/>
  <c r="G366" i="3"/>
  <c r="G362" i="3"/>
  <c r="G358" i="3"/>
  <c r="G354" i="3"/>
  <c r="G350" i="3"/>
  <c r="G346" i="3"/>
  <c r="G342" i="3"/>
  <c r="G338" i="3"/>
  <c r="G334" i="3"/>
  <c r="G330" i="3"/>
  <c r="G326" i="3"/>
  <c r="G322" i="3"/>
  <c r="G318" i="3"/>
  <c r="G314" i="3"/>
  <c r="G310" i="3"/>
  <c r="G306" i="3"/>
  <c r="G303" i="3"/>
  <c r="G299" i="3"/>
  <c r="G295" i="3"/>
  <c r="G291" i="3"/>
  <c r="G287" i="3"/>
  <c r="G283" i="3"/>
  <c r="G279" i="3"/>
  <c r="G275" i="3"/>
  <c r="G271" i="3"/>
  <c r="G267" i="3"/>
  <c r="G263" i="3"/>
  <c r="G259" i="3"/>
  <c r="G255" i="3"/>
  <c r="G251" i="3"/>
  <c r="G247" i="3"/>
  <c r="G243" i="3"/>
  <c r="G240" i="3"/>
  <c r="G236" i="3"/>
  <c r="G232" i="3"/>
  <c r="G228" i="3"/>
  <c r="G224" i="3"/>
  <c r="G221" i="3"/>
  <c r="G217" i="3"/>
  <c r="G213" i="3"/>
  <c r="G209" i="3"/>
  <c r="G205" i="3"/>
  <c r="G201" i="3"/>
  <c r="G197" i="3"/>
  <c r="G193" i="3"/>
  <c r="G189" i="3"/>
  <c r="G185" i="3"/>
  <c r="G181" i="3"/>
  <c r="G177" i="3"/>
  <c r="G173" i="3"/>
  <c r="G169" i="3"/>
  <c r="G165" i="3"/>
  <c r="G161" i="3"/>
  <c r="G157" i="3"/>
  <c r="G153" i="3"/>
  <c r="G149" i="3"/>
  <c r="G145" i="3"/>
  <c r="G141" i="3"/>
  <c r="G137" i="3"/>
  <c r="G133" i="3"/>
  <c r="G129" i="3"/>
  <c r="G125" i="3"/>
  <c r="G121" i="3"/>
  <c r="G117" i="3"/>
  <c r="G113" i="3"/>
  <c r="G110" i="3"/>
  <c r="G106" i="3"/>
  <c r="G103" i="3"/>
  <c r="G99" i="3"/>
  <c r="G95" i="3"/>
  <c r="G91" i="3"/>
  <c r="G87" i="3"/>
  <c r="G83" i="3"/>
  <c r="G79" i="3"/>
  <c r="G75" i="3"/>
  <c r="G71" i="3"/>
  <c r="G67" i="3"/>
  <c r="G63" i="3"/>
  <c r="G59" i="3"/>
  <c r="G55" i="3"/>
  <c r="G51" i="3"/>
  <c r="G47" i="3"/>
  <c r="G552" i="3"/>
  <c r="G548" i="3"/>
  <c r="G544" i="3"/>
  <c r="G540" i="3"/>
  <c r="G536" i="3"/>
  <c r="G532" i="3"/>
  <c r="G528" i="3"/>
  <c r="G524" i="3"/>
  <c r="G520" i="3"/>
  <c r="G516" i="3"/>
  <c r="G512" i="3"/>
  <c r="G508" i="3"/>
  <c r="G504" i="3"/>
  <c r="G500" i="3"/>
  <c r="G496" i="3"/>
  <c r="G492" i="3"/>
  <c r="G488" i="3"/>
  <c r="G484" i="3"/>
  <c r="G480" i="3"/>
  <c r="G476" i="3"/>
  <c r="G472" i="3"/>
  <c r="G468" i="3"/>
  <c r="G464" i="3"/>
  <c r="G460" i="3"/>
  <c r="G456" i="3"/>
  <c r="G452" i="3"/>
  <c r="G448" i="3"/>
  <c r="G444" i="3"/>
  <c r="G440" i="3"/>
  <c r="G436" i="3"/>
  <c r="G432" i="3"/>
  <c r="G428" i="3"/>
  <c r="G424" i="3"/>
  <c r="G420" i="3"/>
  <c r="G416" i="3"/>
  <c r="G412" i="3"/>
  <c r="G408" i="3"/>
  <c r="G404" i="3"/>
  <c r="G400" i="3"/>
  <c r="G396" i="3"/>
  <c r="G392" i="3"/>
  <c r="G388" i="3"/>
  <c r="G385" i="3"/>
  <c r="G381" i="3"/>
  <c r="G377" i="3"/>
  <c r="G373" i="3"/>
  <c r="G369" i="3"/>
  <c r="G365" i="3"/>
  <c r="G361" i="3"/>
  <c r="G357" i="3"/>
  <c r="G353" i="3"/>
  <c r="G349" i="3"/>
  <c r="G345" i="3"/>
  <c r="G341" i="3"/>
  <c r="G337" i="3"/>
  <c r="G333" i="3"/>
  <c r="G329" i="3"/>
  <c r="G325" i="3"/>
  <c r="G321" i="3"/>
  <c r="G317" i="3"/>
  <c r="G313" i="3"/>
  <c r="G309" i="3"/>
  <c r="G10" i="3"/>
  <c r="G302" i="3"/>
  <c r="G298" i="3"/>
  <c r="G294" i="3"/>
  <c r="G290" i="3"/>
  <c r="G286" i="3"/>
  <c r="G282" i="3"/>
  <c r="G278" i="3"/>
  <c r="G274" i="3"/>
  <c r="G270" i="3"/>
  <c r="G266" i="3"/>
  <c r="G262" i="3"/>
  <c r="G258" i="3"/>
  <c r="G254" i="3"/>
  <c r="G250" i="3"/>
  <c r="G246" i="3"/>
  <c r="G242" i="3"/>
  <c r="G239" i="3"/>
  <c r="G235" i="3"/>
  <c r="G231" i="3"/>
  <c r="G227" i="3"/>
  <c r="G223" i="3"/>
  <c r="G220" i="3"/>
  <c r="G216" i="3"/>
  <c r="G212" i="3"/>
  <c r="G208" i="3"/>
  <c r="G204" i="3"/>
  <c r="G200" i="3"/>
  <c r="G196" i="3"/>
  <c r="G192" i="3"/>
  <c r="G188" i="3"/>
  <c r="G184" i="3"/>
  <c r="G180" i="3"/>
  <c r="G176" i="3"/>
  <c r="G172" i="3"/>
  <c r="G168" i="3"/>
  <c r="G164" i="3"/>
  <c r="G160" i="3"/>
  <c r="G156" i="3"/>
  <c r="G152" i="3"/>
  <c r="G148" i="3"/>
  <c r="G144" i="3"/>
  <c r="G140" i="3"/>
  <c r="G136" i="3"/>
  <c r="G132" i="3"/>
  <c r="G128" i="3"/>
  <c r="G124" i="3"/>
  <c r="G120" i="3"/>
  <c r="G116" i="3"/>
  <c r="G7" i="3"/>
  <c r="G109" i="3"/>
  <c r="G105" i="3"/>
  <c r="G102" i="3"/>
  <c r="G98" i="3"/>
  <c r="G94" i="3"/>
  <c r="G90" i="3"/>
  <c r="G86" i="3"/>
  <c r="G82" i="3"/>
  <c r="G78" i="3"/>
  <c r="G74" i="3"/>
  <c r="G70" i="3"/>
  <c r="G66" i="3"/>
  <c r="G62" i="3"/>
  <c r="G58" i="3"/>
  <c r="G54" i="3"/>
  <c r="G50" i="3"/>
  <c r="G46" i="3"/>
  <c r="G527" i="3"/>
  <c r="G523" i="3"/>
  <c r="G519" i="3"/>
  <c r="G515" i="3"/>
  <c r="G511" i="3"/>
  <c r="G507" i="3"/>
  <c r="G503" i="3"/>
  <c r="G499" i="3"/>
  <c r="G495" i="3"/>
  <c r="G491" i="3"/>
  <c r="G487" i="3"/>
  <c r="G483" i="3"/>
  <c r="G479" i="3"/>
  <c r="G475" i="3"/>
  <c r="G471" i="3"/>
  <c r="G467" i="3"/>
  <c r="G463" i="3"/>
  <c r="G459" i="3"/>
  <c r="G455" i="3"/>
  <c r="G451" i="3"/>
  <c r="G447" i="3"/>
  <c r="G443" i="3"/>
  <c r="G439" i="3"/>
  <c r="G435" i="3"/>
  <c r="G431" i="3"/>
  <c r="G427" i="3"/>
  <c r="G423" i="3"/>
  <c r="G419" i="3"/>
  <c r="G415" i="3"/>
  <c r="G411" i="3"/>
  <c r="G407" i="3"/>
  <c r="G403" i="3"/>
  <c r="G399" i="3"/>
  <c r="G395" i="3"/>
  <c r="G391" i="3"/>
  <c r="G387" i="3"/>
  <c r="G384" i="3"/>
  <c r="G380" i="3"/>
  <c r="G376" i="3"/>
  <c r="G372" i="3"/>
  <c r="G368" i="3"/>
  <c r="G364" i="3"/>
  <c r="G360" i="3"/>
  <c r="G356" i="3"/>
  <c r="G352" i="3"/>
  <c r="G348" i="3"/>
  <c r="G344" i="3"/>
  <c r="G340" i="3"/>
  <c r="G336" i="3"/>
  <c r="G332" i="3"/>
  <c r="G328" i="3"/>
  <c r="G324" i="3"/>
  <c r="G320" i="3"/>
  <c r="G316" i="3"/>
  <c r="G312" i="3"/>
  <c r="G308" i="3"/>
  <c r="G305" i="3"/>
  <c r="G301" i="3"/>
  <c r="G297" i="3"/>
  <c r="G293" i="3"/>
  <c r="G289" i="3"/>
  <c r="G285" i="3"/>
  <c r="G281" i="3"/>
  <c r="G277" i="3"/>
  <c r="G273" i="3"/>
  <c r="G269" i="3"/>
  <c r="G265" i="3"/>
  <c r="G261" i="3"/>
  <c r="G257" i="3"/>
  <c r="G253" i="3"/>
  <c r="G249" i="3"/>
  <c r="G245" i="3"/>
  <c r="G241" i="3"/>
  <c r="G238" i="3"/>
  <c r="G234" i="3"/>
  <c r="G230" i="3"/>
  <c r="G226" i="3"/>
  <c r="G8" i="3"/>
  <c r="G219" i="3"/>
  <c r="G215" i="3"/>
  <c r="G211" i="3"/>
  <c r="G207" i="3"/>
  <c r="G203" i="3"/>
  <c r="G199" i="3"/>
  <c r="G195" i="3"/>
  <c r="G191" i="3"/>
  <c r="G187" i="3"/>
  <c r="G183" i="3"/>
  <c r="G179" i="3"/>
  <c r="G175" i="3"/>
  <c r="G171" i="3"/>
  <c r="G167" i="3"/>
  <c r="G163" i="3"/>
  <c r="G159" i="3"/>
  <c r="G155" i="3"/>
  <c r="G151" i="3"/>
  <c r="G147" i="3"/>
  <c r="G143" i="3"/>
  <c r="G139" i="3"/>
  <c r="G135" i="3"/>
  <c r="G131" i="3"/>
  <c r="G127" i="3"/>
  <c r="G123" i="3"/>
  <c r="G119" i="3"/>
  <c r="G115" i="3"/>
  <c r="G112" i="3"/>
  <c r="G108" i="3"/>
  <c r="G6" i="3"/>
  <c r="G101" i="3"/>
  <c r="G97" i="3"/>
  <c r="G93" i="3"/>
  <c r="G89" i="3"/>
  <c r="G85" i="3"/>
  <c r="G81" i="3"/>
  <c r="G77" i="3"/>
  <c r="G73" i="3"/>
  <c r="G69" i="3"/>
  <c r="G65" i="3"/>
  <c r="G61" i="3"/>
  <c r="G57" i="3"/>
  <c r="G53" i="3"/>
  <c r="G49" i="3"/>
  <c r="G45" i="3"/>
  <c r="G550" i="3"/>
  <c r="G546" i="3"/>
  <c r="G542" i="3"/>
  <c r="G538" i="3"/>
  <c r="G534" i="3"/>
  <c r="G530" i="3"/>
  <c r="G526" i="3"/>
  <c r="G522" i="3"/>
  <c r="G518" i="3"/>
  <c r="G514" i="3"/>
  <c r="G510" i="3"/>
  <c r="G506" i="3"/>
  <c r="G502" i="3"/>
  <c r="G498" i="3"/>
  <c r="G494" i="3"/>
  <c r="G490" i="3"/>
  <c r="G486" i="3"/>
  <c r="G482" i="3"/>
  <c r="G478" i="3"/>
  <c r="G474" i="3"/>
  <c r="G470" i="3"/>
  <c r="G466" i="3"/>
  <c r="G462" i="3"/>
  <c r="G458" i="3"/>
  <c r="G454" i="3"/>
  <c r="G450" i="3"/>
  <c r="G446" i="3"/>
  <c r="G442" i="3"/>
  <c r="G438" i="3"/>
  <c r="G434" i="3"/>
  <c r="G430" i="3"/>
  <c r="G426" i="3"/>
  <c r="G422" i="3"/>
  <c r="G418" i="3"/>
  <c r="G414" i="3"/>
  <c r="G410" i="3"/>
  <c r="G406" i="3"/>
  <c r="G402" i="3"/>
  <c r="G398" i="3"/>
  <c r="G394" i="3"/>
  <c r="G390" i="3"/>
  <c r="G11" i="3"/>
  <c r="G383" i="3"/>
  <c r="G379" i="3"/>
  <c r="G375" i="3"/>
  <c r="G371" i="3"/>
  <c r="G367" i="3"/>
  <c r="G363" i="3"/>
  <c r="G359" i="3"/>
  <c r="G355" i="3"/>
  <c r="G351" i="3"/>
  <c r="G347" i="3"/>
  <c r="G343" i="3"/>
  <c r="G339" i="3"/>
  <c r="G335" i="3"/>
  <c r="G331" i="3"/>
  <c r="G327" i="3"/>
  <c r="G323" i="3"/>
  <c r="G319" i="3"/>
  <c r="G315" i="3"/>
  <c r="G311" i="3"/>
  <c r="G307" i="3"/>
  <c r="G304" i="3"/>
  <c r="G300" i="3"/>
  <c r="G296" i="3"/>
  <c r="G292" i="3"/>
  <c r="G288" i="3"/>
  <c r="G284" i="3"/>
  <c r="G280" i="3"/>
  <c r="G276" i="3"/>
  <c r="G272" i="3"/>
  <c r="G268" i="3"/>
  <c r="G264" i="3"/>
  <c r="G260" i="3"/>
  <c r="G256" i="3"/>
  <c r="G252" i="3"/>
  <c r="G248" i="3"/>
  <c r="G244" i="3"/>
  <c r="G9" i="3"/>
  <c r="G237" i="3"/>
  <c r="G233" i="3"/>
  <c r="G229" i="3"/>
  <c r="G225" i="3"/>
  <c r="G222" i="3"/>
  <c r="G218" i="3"/>
  <c r="G214" i="3"/>
  <c r="G210" i="3"/>
  <c r="G206" i="3"/>
  <c r="G202" i="3"/>
  <c r="G198" i="3"/>
  <c r="G194" i="3"/>
  <c r="G190" i="3"/>
  <c r="G186" i="3"/>
  <c r="G182" i="3"/>
  <c r="G178" i="3"/>
  <c r="G174" i="3"/>
  <c r="G170" i="3"/>
  <c r="G166" i="3"/>
  <c r="G162" i="3"/>
  <c r="G158" i="3"/>
  <c r="G154" i="3"/>
  <c r="G150" i="3"/>
  <c r="G146" i="3"/>
  <c r="G142" i="3"/>
  <c r="G138" i="3"/>
  <c r="G134" i="3"/>
  <c r="G130" i="3"/>
  <c r="G126" i="3"/>
  <c r="G122" i="3"/>
  <c r="G118" i="3"/>
  <c r="G114" i="3"/>
  <c r="G111" i="3"/>
  <c r="G107" i="3"/>
  <c r="G104" i="3"/>
  <c r="G100" i="3"/>
  <c r="G96" i="3"/>
  <c r="G92" i="3"/>
  <c r="G88" i="3"/>
  <c r="G84" i="3"/>
  <c r="G80" i="3"/>
  <c r="G76" i="3"/>
  <c r="G72" i="3"/>
  <c r="G68" i="3"/>
  <c r="G64" i="3"/>
  <c r="G60" i="3"/>
  <c r="G56" i="3"/>
  <c r="G52" i="3"/>
  <c r="G48" i="3"/>
  <c r="G44" i="3"/>
  <c r="R83" i="3"/>
  <c r="S83" i="3" s="1"/>
  <c r="R87" i="3"/>
  <c r="S87" i="3" s="1"/>
  <c r="R91" i="3"/>
  <c r="S91" i="3" s="1"/>
  <c r="R95" i="3"/>
  <c r="S95" i="3" s="1"/>
  <c r="R99" i="3"/>
  <c r="S99" i="3" s="1"/>
  <c r="R103" i="3"/>
  <c r="S103" i="3" s="1"/>
  <c r="R114" i="3"/>
  <c r="S114" i="3" s="1"/>
  <c r="R127" i="3"/>
  <c r="S127" i="3" s="1"/>
  <c r="R140" i="3"/>
  <c r="S140" i="3" s="1"/>
  <c r="R154" i="3"/>
  <c r="S154" i="3" s="1"/>
  <c r="R169" i="3"/>
  <c r="S169" i="3" s="1"/>
  <c r="R182" i="3"/>
  <c r="S182" i="3" s="1"/>
  <c r="R197" i="3"/>
  <c r="S197" i="3" s="1"/>
  <c r="R217" i="3"/>
  <c r="S217" i="3" s="1"/>
  <c r="R232" i="3"/>
  <c r="S232" i="3" s="1"/>
  <c r="R250" i="3"/>
  <c r="S250" i="3" s="1"/>
  <c r="R271" i="3"/>
  <c r="S271" i="3" s="1"/>
  <c r="R287" i="3"/>
  <c r="S287" i="3" s="1"/>
  <c r="R306" i="3"/>
  <c r="S306" i="3" s="1"/>
  <c r="R327" i="3"/>
  <c r="S327" i="3" s="1"/>
  <c r="R343" i="3"/>
  <c r="S343" i="3" s="1"/>
  <c r="R363" i="3"/>
  <c r="S363" i="3" s="1"/>
  <c r="R385" i="3"/>
  <c r="S385" i="3" s="1"/>
  <c r="R404" i="3"/>
  <c r="S404" i="3" s="1"/>
  <c r="R419" i="3"/>
  <c r="S419" i="3" s="1"/>
  <c r="R443" i="3"/>
  <c r="S443" i="3" s="1"/>
  <c r="R462" i="3"/>
  <c r="S462" i="3" s="1"/>
  <c r="R480" i="3"/>
  <c r="S480" i="3" s="1"/>
  <c r="R501" i="3"/>
  <c r="S501" i="3" s="1"/>
  <c r="R518" i="3"/>
  <c r="S518" i="3" s="1"/>
  <c r="R532" i="3"/>
  <c r="S532" i="3" s="1"/>
  <c r="R555" i="3"/>
  <c r="S555" i="3" s="1"/>
  <c r="R570" i="3"/>
  <c r="S570" i="3" s="1"/>
  <c r="R588" i="3"/>
  <c r="S588" i="3" s="1"/>
  <c r="R613" i="3"/>
  <c r="S613" i="3" s="1"/>
  <c r="R627" i="3"/>
  <c r="S627" i="3" s="1"/>
  <c r="R641" i="3"/>
  <c r="S641" i="3" s="1"/>
  <c r="R661" i="3"/>
  <c r="S661" i="3" s="1"/>
  <c r="R676" i="3"/>
  <c r="S676" i="3" s="1"/>
  <c r="R694" i="3"/>
  <c r="S694" i="3" s="1"/>
  <c r="R712" i="3"/>
  <c r="S712" i="3" s="1"/>
  <c r="R735" i="3"/>
  <c r="S735" i="3" s="1"/>
  <c r="R760" i="3"/>
  <c r="S760" i="3" s="1"/>
  <c r="R782" i="3"/>
  <c r="S782" i="3" s="1"/>
  <c r="R798" i="3"/>
  <c r="S798" i="3" s="1"/>
  <c r="R815" i="3"/>
  <c r="S815" i="3" s="1"/>
  <c r="R836" i="3"/>
  <c r="S836" i="3" s="1"/>
  <c r="R852" i="3"/>
  <c r="S852" i="3" s="1"/>
  <c r="R872" i="3"/>
  <c r="S872" i="3" s="1"/>
  <c r="R889" i="3"/>
  <c r="S889" i="3" s="1"/>
  <c r="R915" i="3"/>
  <c r="S915" i="3" s="1"/>
  <c r="R979" i="3"/>
  <c r="S979" i="3" s="1"/>
  <c r="R1043" i="3"/>
  <c r="S1043" i="3" s="1"/>
  <c r="R1106" i="3"/>
  <c r="S1106" i="3" s="1"/>
  <c r="R1169" i="3"/>
  <c r="S1169" i="3" s="1"/>
  <c r="R1219" i="3"/>
  <c r="S1219" i="3" s="1"/>
  <c r="R1265" i="3"/>
  <c r="S1265" i="3" s="1"/>
  <c r="R1322" i="3"/>
  <c r="S1322" i="3" s="1"/>
  <c r="R1377" i="3"/>
  <c r="S1377" i="3" s="1"/>
  <c r="R1432" i="3"/>
  <c r="S1432" i="3" s="1"/>
  <c r="R1477" i="3"/>
  <c r="S1477" i="3" s="1"/>
  <c r="R1533" i="3"/>
  <c r="S1533" i="3" s="1"/>
  <c r="R1579" i="3"/>
  <c r="S1579" i="3" s="1"/>
  <c r="R1654" i="3"/>
  <c r="S1654" i="3" s="1"/>
  <c r="R1743" i="3"/>
  <c r="S1743" i="3" s="1"/>
  <c r="R1877" i="3"/>
  <c r="S1877" i="3" s="1"/>
  <c r="R2011" i="3"/>
  <c r="S2011" i="3" s="1"/>
  <c r="R2210" i="3"/>
  <c r="S2210" i="3" s="1"/>
  <c r="R2101" i="3"/>
  <c r="S2101" i="3" s="1"/>
  <c r="R2010" i="3"/>
  <c r="S2010" i="3" s="1"/>
  <c r="R1950" i="3"/>
  <c r="S1950" i="3" s="1"/>
  <c r="R1854" i="3"/>
  <c r="S1854" i="3" s="1"/>
  <c r="R1803" i="3"/>
  <c r="S1803" i="3" s="1"/>
  <c r="R1726" i="3"/>
  <c r="S1726" i="3" s="1"/>
  <c r="R1688" i="3"/>
  <c r="S1688" i="3" s="1"/>
  <c r="R1641" i="3"/>
  <c r="S1641" i="3" s="1"/>
  <c r="R1612" i="3"/>
  <c r="S1612" i="3" s="1"/>
  <c r="R1578" i="3"/>
  <c r="S1578" i="3" s="1"/>
  <c r="R1554" i="3"/>
  <c r="S1554" i="3" s="1"/>
  <c r="R1512" i="3"/>
  <c r="S1512" i="3" s="1"/>
  <c r="R1489" i="3"/>
  <c r="S1489" i="3" s="1"/>
  <c r="R1467" i="3"/>
  <c r="S1467" i="3" s="1"/>
  <c r="R1444" i="3"/>
  <c r="S1444" i="3" s="1"/>
  <c r="R1423" i="3"/>
  <c r="S1423" i="3" s="1"/>
  <c r="R1399" i="3"/>
  <c r="S1399" i="3" s="1"/>
  <c r="R1375" i="3"/>
  <c r="S1375" i="3" s="1"/>
  <c r="R1345" i="3"/>
  <c r="S1345" i="3" s="1"/>
  <c r="R1309" i="3"/>
  <c r="S1309" i="3" s="1"/>
  <c r="R1288" i="3"/>
  <c r="S1288" i="3" s="1"/>
  <c r="R1264" i="3"/>
  <c r="S1264" i="3" s="1"/>
  <c r="R1241" i="3"/>
  <c r="S1241" i="3" s="1"/>
  <c r="R1217" i="3"/>
  <c r="S1217" i="3" s="1"/>
  <c r="R1195" i="3"/>
  <c r="S1195" i="3" s="1"/>
  <c r="R1158" i="3"/>
  <c r="S1158" i="3" s="1"/>
  <c r="R1122" i="3"/>
  <c r="S1122" i="3" s="1"/>
  <c r="R1096" i="3"/>
  <c r="S1096" i="3" s="1"/>
  <c r="R1069" i="3"/>
  <c r="S1069" i="3" s="1"/>
  <c r="R1042" i="3"/>
  <c r="S1042" i="3" s="1"/>
  <c r="R1005" i="3"/>
  <c r="S1005" i="3" s="1"/>
  <c r="R978" i="3"/>
  <c r="S978" i="3" s="1"/>
  <c r="R943" i="3"/>
  <c r="S943" i="3" s="1"/>
  <c r="R904" i="3"/>
  <c r="S904" i="3" s="1"/>
  <c r="R2288" i="3"/>
  <c r="S2288" i="3" s="1"/>
  <c r="R2135" i="3"/>
  <c r="S2135" i="3" s="1"/>
  <c r="R2040" i="3"/>
  <c r="S2040" i="3" s="1"/>
  <c r="R1980" i="3"/>
  <c r="S1980" i="3" s="1"/>
  <c r="R1899" i="3"/>
  <c r="S1899" i="3" s="1"/>
  <c r="R1826" i="3"/>
  <c r="S1826" i="3" s="1"/>
  <c r="R1763" i="3"/>
  <c r="S1763" i="3" s="1"/>
  <c r="R1707" i="3"/>
  <c r="S1707" i="3" s="1"/>
  <c r="R1668" i="3"/>
  <c r="S1668" i="3" s="1"/>
  <c r="R1625" i="3"/>
  <c r="S1625" i="3" s="1"/>
  <c r="R1589" i="3"/>
  <c r="S1589" i="3" s="1"/>
  <c r="R1565" i="3"/>
  <c r="S1565" i="3" s="1"/>
  <c r="R1534" i="3"/>
  <c r="S1534" i="3" s="1"/>
  <c r="R1500" i="3"/>
  <c r="S1500" i="3" s="1"/>
  <c r="R1479" i="3"/>
  <c r="S1479" i="3" s="1"/>
  <c r="R1457" i="3"/>
  <c r="S1457" i="3" s="1"/>
  <c r="R1433" i="3"/>
  <c r="S1433" i="3" s="1"/>
  <c r="R1412" i="3"/>
  <c r="S1412" i="3" s="1"/>
  <c r="R1388" i="3"/>
  <c r="S1388" i="3" s="1"/>
  <c r="R1357" i="3"/>
  <c r="S1357" i="3" s="1"/>
  <c r="R1333" i="3"/>
  <c r="S1333" i="3" s="1"/>
  <c r="R1299" i="3"/>
  <c r="S1299" i="3" s="1"/>
  <c r="R1277" i="3"/>
  <c r="S1277" i="3" s="1"/>
  <c r="R1250" i="3"/>
  <c r="S1250" i="3" s="1"/>
  <c r="R1230" i="3"/>
  <c r="S1230" i="3" s="1"/>
  <c r="R1207" i="3"/>
  <c r="S1207" i="3" s="1"/>
  <c r="R1171" i="3"/>
  <c r="S1171" i="3" s="1"/>
  <c r="R1135" i="3"/>
  <c r="S1135" i="3" s="1"/>
  <c r="R1109" i="3"/>
  <c r="S1109" i="3" s="1"/>
  <c r="R1084" i="3"/>
  <c r="S1084" i="3" s="1"/>
  <c r="R1056" i="3"/>
  <c r="S1056" i="3" s="1"/>
  <c r="R1029" i="3"/>
  <c r="S1029" i="3" s="1"/>
  <c r="R991" i="3"/>
  <c r="S991" i="3" s="1"/>
  <c r="R955" i="3"/>
  <c r="S955" i="3" s="1"/>
  <c r="R918" i="3"/>
  <c r="S918" i="3" s="1"/>
  <c r="R897" i="3"/>
  <c r="S897" i="3" s="1"/>
  <c r="R885" i="3"/>
  <c r="S885" i="3" s="1"/>
  <c r="R873" i="3"/>
  <c r="S873" i="3" s="1"/>
  <c r="R860" i="3"/>
  <c r="S860" i="3" s="1"/>
  <c r="R845" i="3"/>
  <c r="S845" i="3" s="1"/>
  <c r="R831" i="3"/>
  <c r="S831" i="3" s="1"/>
  <c r="R818" i="3"/>
  <c r="S818" i="3" s="1"/>
  <c r="R803" i="3"/>
  <c r="S803" i="3" s="1"/>
  <c r="R790" i="3"/>
  <c r="S790" i="3" s="1"/>
  <c r="R776" i="3"/>
  <c r="S776" i="3" s="1"/>
  <c r="R762" i="3"/>
  <c r="S762" i="3" s="1"/>
  <c r="R748" i="3"/>
  <c r="S748" i="3" s="1"/>
  <c r="R729" i="3"/>
  <c r="S729" i="3" s="1"/>
  <c r="R711" i="3"/>
  <c r="S711" i="3" s="1"/>
  <c r="R698" i="3"/>
  <c r="S698" i="3" s="1"/>
  <c r="R682" i="3"/>
  <c r="S682" i="3" s="1"/>
  <c r="R669" i="3"/>
  <c r="S669" i="3" s="1"/>
  <c r="R655" i="3"/>
  <c r="S655" i="3" s="1"/>
  <c r="R644" i="3"/>
  <c r="S644" i="3" s="1"/>
  <c r="R631" i="3"/>
  <c r="S631" i="3" s="1"/>
  <c r="R619" i="3"/>
  <c r="S619" i="3" s="1"/>
  <c r="R607" i="3"/>
  <c r="S607" i="3" s="1"/>
  <c r="R592" i="3"/>
  <c r="S592" i="3" s="1"/>
  <c r="R580" i="3"/>
  <c r="S580" i="3" s="1"/>
  <c r="R563" i="3"/>
  <c r="S563" i="3" s="1"/>
  <c r="R550" i="3"/>
  <c r="S550" i="3" s="1"/>
  <c r="R536" i="3"/>
  <c r="S536" i="3" s="1"/>
  <c r="R524" i="3"/>
  <c r="S524" i="3" s="1"/>
  <c r="R511" i="3"/>
  <c r="S511" i="3" s="1"/>
  <c r="R500" i="3"/>
  <c r="S500" i="3" s="1"/>
  <c r="R482" i="3"/>
  <c r="S482" i="3" s="1"/>
  <c r="R468" i="3"/>
  <c r="S468" i="3" s="1"/>
  <c r="R456" i="3"/>
  <c r="S456" i="3" s="1"/>
  <c r="R438" i="3"/>
  <c r="S438" i="3" s="1"/>
  <c r="R425" i="3"/>
  <c r="S425" i="3" s="1"/>
  <c r="R410" i="3"/>
  <c r="S410" i="3" s="1"/>
  <c r="R392" i="3"/>
  <c r="S392" i="3" s="1"/>
  <c r="R379" i="3"/>
  <c r="S379" i="3" s="1"/>
  <c r="R365" i="3"/>
  <c r="S365" i="3" s="1"/>
  <c r="R350" i="3"/>
  <c r="S350" i="3" s="1"/>
  <c r="R337" i="3"/>
  <c r="S337" i="3" s="1"/>
  <c r="R322" i="3"/>
  <c r="S322" i="3" s="1"/>
  <c r="R307" i="3"/>
  <c r="S307" i="3" s="1"/>
  <c r="R295" i="3"/>
  <c r="S295" i="3" s="1"/>
  <c r="R280" i="3"/>
  <c r="S280" i="3" s="1"/>
  <c r="R266" i="3"/>
  <c r="S266" i="3" s="1"/>
  <c r="R252" i="3"/>
  <c r="S252" i="3" s="1"/>
  <c r="R239" i="3"/>
  <c r="S239" i="3" s="1"/>
  <c r="R224" i="3"/>
  <c r="S224" i="3" s="1"/>
  <c r="R212" i="3"/>
  <c r="S212" i="3" s="1"/>
  <c r="R85" i="3"/>
  <c r="S85" i="3" s="1"/>
  <c r="R89" i="3"/>
  <c r="S89" i="3" s="1"/>
  <c r="R93" i="3"/>
  <c r="S93" i="3" s="1"/>
  <c r="R97" i="3"/>
  <c r="S97" i="3" s="1"/>
  <c r="R101" i="3"/>
  <c r="S101" i="3" s="1"/>
  <c r="R4" i="3"/>
  <c r="T4" i="3" s="1"/>
  <c r="R120" i="3"/>
  <c r="S120" i="3" s="1"/>
  <c r="R134" i="3"/>
  <c r="S134" i="3" s="1"/>
  <c r="R148" i="3"/>
  <c r="S148" i="3" s="1"/>
  <c r="R161" i="3"/>
  <c r="S161" i="3" s="1"/>
  <c r="R176" i="3"/>
  <c r="S176" i="3" s="1"/>
  <c r="R190" i="3"/>
  <c r="S190" i="3" s="1"/>
  <c r="R204" i="3"/>
  <c r="S204" i="3" s="1"/>
  <c r="R223" i="3"/>
  <c r="S223" i="3" s="1"/>
  <c r="R243" i="3"/>
  <c r="S243" i="3" s="1"/>
  <c r="R259" i="3"/>
  <c r="S259" i="3" s="1"/>
  <c r="R279" i="3"/>
  <c r="S279" i="3" s="1"/>
  <c r="R300" i="3"/>
  <c r="S300" i="3" s="1"/>
  <c r="R315" i="3"/>
  <c r="S315" i="3" s="1"/>
  <c r="R334" i="3"/>
  <c r="S334" i="3" s="1"/>
  <c r="R355" i="3"/>
  <c r="S355" i="3" s="1"/>
  <c r="R371" i="3"/>
  <c r="S371" i="3" s="1"/>
  <c r="R390" i="3"/>
  <c r="S390" i="3" s="1"/>
  <c r="R411" i="3"/>
  <c r="S411" i="3" s="1"/>
  <c r="R430" i="3"/>
  <c r="S430" i="3" s="1"/>
  <c r="R454" i="3"/>
  <c r="S454" i="3" s="1"/>
  <c r="R472" i="3"/>
  <c r="S472" i="3" s="1"/>
  <c r="R492" i="3"/>
  <c r="S492" i="3" s="1"/>
  <c r="R507" i="3"/>
  <c r="S507" i="3" s="1"/>
  <c r="R525" i="3"/>
  <c r="S525" i="3" s="1"/>
  <c r="R543" i="3"/>
  <c r="S543" i="3" s="1"/>
  <c r="R561" i="3"/>
  <c r="S561" i="3" s="1"/>
  <c r="R581" i="3"/>
  <c r="S581" i="3" s="1"/>
  <c r="R599" i="3"/>
  <c r="S599" i="3" s="1"/>
  <c r="R618" i="3"/>
  <c r="S618" i="3" s="1"/>
  <c r="R636" i="3"/>
  <c r="S636" i="3" s="1"/>
  <c r="R650" i="3"/>
  <c r="S650" i="3" s="1"/>
  <c r="R668" i="3"/>
  <c r="S668" i="3" s="1"/>
  <c r="R687" i="3"/>
  <c r="S687" i="3" s="1"/>
  <c r="R705" i="3"/>
  <c r="S705" i="3" s="1"/>
  <c r="R725" i="3"/>
  <c r="S725" i="3" s="1"/>
  <c r="R753" i="3"/>
  <c r="S753" i="3" s="1"/>
  <c r="R768" i="3"/>
  <c r="S768" i="3" s="1"/>
  <c r="R788" i="3"/>
  <c r="S788" i="3" s="1"/>
  <c r="R809" i="3"/>
  <c r="S809" i="3" s="1"/>
  <c r="R825" i="3"/>
  <c r="S825" i="3" s="1"/>
  <c r="R844" i="3"/>
  <c r="S844" i="3" s="1"/>
  <c r="R865" i="3"/>
  <c r="S865" i="3" s="1"/>
  <c r="R880" i="3"/>
  <c r="S880" i="3" s="1"/>
  <c r="R895" i="3"/>
  <c r="S895" i="3" s="1"/>
  <c r="R953" i="3"/>
  <c r="S953" i="3" s="1"/>
  <c r="R1019" i="3"/>
  <c r="S1019" i="3" s="1"/>
  <c r="R1071" i="3"/>
  <c r="S1071" i="3" s="1"/>
  <c r="R1134" i="3"/>
  <c r="S1134" i="3" s="1"/>
  <c r="R1197" i="3"/>
  <c r="S1197" i="3" s="1"/>
  <c r="R1242" i="3"/>
  <c r="S1242" i="3" s="1"/>
  <c r="R1297" i="3"/>
  <c r="S1297" i="3" s="1"/>
  <c r="R1355" i="3"/>
  <c r="S1355" i="3" s="1"/>
  <c r="R1401" i="3"/>
  <c r="S1401" i="3" s="1"/>
  <c r="R1454" i="3"/>
  <c r="S1454" i="3" s="1"/>
  <c r="R1498" i="3"/>
  <c r="S1498" i="3" s="1"/>
  <c r="R1556" i="3"/>
  <c r="S1556" i="3" s="1"/>
  <c r="R1613" i="3"/>
  <c r="S1613" i="3" s="1"/>
  <c r="R1705" i="3"/>
  <c r="S1705" i="3" s="1"/>
  <c r="R1804" i="3"/>
  <c r="S1804" i="3" s="1"/>
  <c r="R1951" i="3"/>
  <c r="S1951" i="3" s="1"/>
  <c r="R2103" i="3"/>
  <c r="S2103" i="3" s="1"/>
  <c r="R80" i="3"/>
  <c r="S80" i="3" s="1"/>
  <c r="R84" i="3"/>
  <c r="S84" i="3" s="1"/>
  <c r="R88" i="3"/>
  <c r="S88" i="3" s="1"/>
  <c r="R92" i="3"/>
  <c r="S92" i="3" s="1"/>
  <c r="R96" i="3"/>
  <c r="S96" i="3" s="1"/>
  <c r="R100" i="3"/>
  <c r="S100" i="3" s="1"/>
  <c r="R104" i="3"/>
  <c r="S104" i="3" s="1"/>
  <c r="R5" i="3"/>
  <c r="T5" i="3" s="1"/>
  <c r="R126" i="3"/>
  <c r="S126" i="3" s="1"/>
  <c r="R138" i="3"/>
  <c r="S138" i="3" s="1"/>
  <c r="R153" i="3"/>
  <c r="S153" i="3" s="1"/>
  <c r="R166" i="3"/>
  <c r="S166" i="3" s="1"/>
  <c r="R181" i="3"/>
  <c r="S181" i="3" s="1"/>
  <c r="R196" i="3"/>
  <c r="S196" i="3" s="1"/>
  <c r="R209" i="3"/>
  <c r="S209" i="3" s="1"/>
  <c r="R229" i="3"/>
  <c r="S229" i="3" s="1"/>
  <c r="R244" i="3"/>
  <c r="S244" i="3" s="1"/>
  <c r="R264" i="3"/>
  <c r="S264" i="3" s="1"/>
  <c r="R286" i="3"/>
  <c r="S286" i="3" s="1"/>
  <c r="R302" i="3"/>
  <c r="S302" i="3" s="1"/>
  <c r="R321" i="3"/>
  <c r="S321" i="3" s="1"/>
  <c r="R342" i="3"/>
  <c r="S342" i="3" s="1"/>
  <c r="R358" i="3"/>
  <c r="S358" i="3" s="1"/>
  <c r="R377" i="3"/>
  <c r="S377" i="3" s="1"/>
  <c r="R397" i="3"/>
  <c r="S397" i="3" s="1"/>
  <c r="R416" i="3"/>
  <c r="S416" i="3" s="1"/>
  <c r="R436" i="3"/>
  <c r="S436" i="3" s="1"/>
  <c r="R461" i="3"/>
  <c r="S461" i="3" s="1"/>
  <c r="R475" i="3"/>
  <c r="S475" i="3" s="1"/>
  <c r="R494" i="3"/>
  <c r="S494" i="3" s="1"/>
  <c r="R513" i="3"/>
  <c r="S513" i="3" s="1"/>
  <c r="R529" i="3"/>
  <c r="S529" i="3" s="1"/>
  <c r="R544" i="3"/>
  <c r="S544" i="3" s="1"/>
  <c r="R567" i="3"/>
  <c r="S567" i="3" s="1"/>
  <c r="R585" i="3"/>
  <c r="S585" i="3" s="1"/>
  <c r="R605" i="3"/>
  <c r="S605" i="3" s="1"/>
  <c r="R624" i="3"/>
  <c r="S624" i="3" s="1"/>
  <c r="R637" i="3"/>
  <c r="S637" i="3" s="1"/>
  <c r="R654" i="3"/>
  <c r="S654" i="3" s="1"/>
  <c r="R674" i="3"/>
  <c r="S674" i="3" s="1"/>
  <c r="R688" i="3"/>
  <c r="S688" i="3" s="1"/>
  <c r="R707" i="3"/>
  <c r="S707" i="3" s="1"/>
  <c r="R731" i="3"/>
  <c r="S731" i="3" s="1"/>
  <c r="R755" i="3"/>
  <c r="S755" i="3" s="1"/>
  <c r="R774" i="3"/>
  <c r="S774" i="3" s="1"/>
  <c r="R795" i="3"/>
  <c r="S795" i="3" s="1"/>
  <c r="R810" i="3"/>
  <c r="S810" i="3" s="1"/>
  <c r="R830" i="3"/>
  <c r="S830" i="3" s="1"/>
  <c r="R850" i="3"/>
  <c r="S850" i="3" s="1"/>
  <c r="R866" i="3"/>
  <c r="S866" i="3" s="1"/>
  <c r="R15" i="3"/>
  <c r="T15" i="3" s="1"/>
  <c r="R903" i="3"/>
  <c r="S903" i="3" s="1"/>
  <c r="R967" i="3"/>
  <c r="S967" i="3" s="1"/>
  <c r="R1032" i="3"/>
  <c r="S1032" i="3" s="1"/>
  <c r="R1095" i="3"/>
  <c r="S1095" i="3" s="1"/>
  <c r="R1157" i="3"/>
  <c r="S1157" i="3" s="1"/>
  <c r="R1208" i="3"/>
  <c r="S1208" i="3" s="1"/>
  <c r="R1253" i="3"/>
  <c r="S1253" i="3" s="1"/>
  <c r="R1308" i="3"/>
  <c r="S1308" i="3" s="1"/>
  <c r="R1366" i="3"/>
  <c r="S1366" i="3" s="1"/>
  <c r="R1421" i="3"/>
  <c r="S1421" i="3" s="1"/>
  <c r="R1466" i="3"/>
  <c r="S1466" i="3" s="1"/>
  <c r="R1511" i="3"/>
  <c r="S1511" i="3" s="1"/>
  <c r="R1566" i="3"/>
  <c r="S1566" i="3" s="1"/>
  <c r="R1628" i="3"/>
  <c r="S1628" i="3" s="1"/>
  <c r="R1725" i="3"/>
  <c r="S1725" i="3" s="1"/>
  <c r="R1829" i="3"/>
  <c r="S1829" i="3" s="1"/>
  <c r="R30" i="3"/>
  <c r="T30" i="3" s="1"/>
  <c r="R2141" i="3"/>
  <c r="S2141" i="3" s="1"/>
  <c r="R2286" i="3"/>
  <c r="S2286" i="3" s="1"/>
  <c r="R2278" i="3"/>
  <c r="S2278" i="3" s="1"/>
  <c r="R2270" i="3"/>
  <c r="S2270" i="3" s="1"/>
  <c r="R2262" i="3"/>
  <c r="S2262" i="3" s="1"/>
  <c r="R2255" i="3"/>
  <c r="S2255" i="3" s="1"/>
  <c r="R2247" i="3"/>
  <c r="S2247" i="3" s="1"/>
  <c r="R2240" i="3"/>
  <c r="S2240" i="3" s="1"/>
  <c r="R2232" i="3"/>
  <c r="S2232" i="3" s="1"/>
  <c r="R2224" i="3"/>
  <c r="S2224" i="3" s="1"/>
  <c r="R2216" i="3"/>
  <c r="S2216" i="3" s="1"/>
  <c r="R2208" i="3"/>
  <c r="S2208" i="3" s="1"/>
  <c r="R2200" i="3"/>
  <c r="S2200" i="3" s="1"/>
  <c r="R2193" i="3"/>
  <c r="S2193" i="3" s="1"/>
  <c r="R2185" i="3"/>
  <c r="S2185" i="3" s="1"/>
  <c r="R2177" i="3"/>
  <c r="S2177" i="3" s="1"/>
  <c r="R2169" i="3"/>
  <c r="S2169" i="3" s="1"/>
  <c r="R2161" i="3"/>
  <c r="S2161" i="3" s="1"/>
  <c r="R2153" i="3"/>
  <c r="S2153" i="3" s="1"/>
  <c r="R2145" i="3"/>
  <c r="S2145" i="3" s="1"/>
  <c r="R2137" i="3"/>
  <c r="S2137" i="3" s="1"/>
  <c r="R2129" i="3"/>
  <c r="S2129" i="3" s="1"/>
  <c r="R2122" i="3"/>
  <c r="S2122" i="3" s="1"/>
  <c r="R2119" i="3"/>
  <c r="S2119" i="3" s="1"/>
  <c r="R2115" i="3"/>
  <c r="S2115" i="3" s="1"/>
  <c r="R2108" i="3"/>
  <c r="S2108" i="3" s="1"/>
  <c r="R2105" i="3"/>
  <c r="S2105" i="3" s="1"/>
  <c r="R2102" i="3"/>
  <c r="S2102" i="3" s="1"/>
  <c r="R2099" i="3"/>
  <c r="S2099" i="3" s="1"/>
  <c r="R2092" i="3"/>
  <c r="S2092" i="3" s="1"/>
  <c r="R2089" i="3"/>
  <c r="S2089" i="3" s="1"/>
  <c r="R2086" i="3"/>
  <c r="S2086" i="3" s="1"/>
  <c r="R2083" i="3"/>
  <c r="S2083" i="3" s="1"/>
  <c r="R2076" i="3"/>
  <c r="S2076" i="3" s="1"/>
  <c r="R2073" i="3"/>
  <c r="S2073" i="3" s="1"/>
  <c r="R2070" i="3"/>
  <c r="S2070" i="3" s="1"/>
  <c r="R2064" i="3"/>
  <c r="S2064" i="3" s="1"/>
  <c r="R2058" i="3"/>
  <c r="S2058" i="3" s="1"/>
  <c r="R2055" i="3"/>
  <c r="S2055" i="3" s="1"/>
  <c r="R2051" i="3"/>
  <c r="S2051" i="3" s="1"/>
  <c r="R2044" i="3"/>
  <c r="S2044" i="3" s="1"/>
  <c r="R2041" i="3"/>
  <c r="R2038" i="3"/>
  <c r="S2038" i="3" s="1"/>
  <c r="R2035" i="3"/>
  <c r="S2035" i="3" s="1"/>
  <c r="R2028" i="3"/>
  <c r="S2028" i="3" s="1"/>
  <c r="R2025" i="3"/>
  <c r="S2025" i="3" s="1"/>
  <c r="R2022" i="3"/>
  <c r="S2022" i="3" s="1"/>
  <c r="R2019" i="3"/>
  <c r="S2019" i="3" s="1"/>
  <c r="R2012" i="3"/>
  <c r="S2012" i="3" s="1"/>
  <c r="R2009" i="3"/>
  <c r="S2009" i="3" s="1"/>
  <c r="R2006" i="3"/>
  <c r="S2006" i="3" s="1"/>
  <c r="R2000" i="3"/>
  <c r="S2000" i="3" s="1"/>
  <c r="R1994" i="3"/>
  <c r="R1991" i="3"/>
  <c r="S1991" i="3" s="1"/>
  <c r="R1987" i="3"/>
  <c r="S1987" i="3" s="1"/>
  <c r="R1981" i="3"/>
  <c r="S1981" i="3" s="1"/>
  <c r="R1978" i="3"/>
  <c r="S1978" i="3" s="1"/>
  <c r="R1975" i="3"/>
  <c r="S1975" i="3" s="1"/>
  <c r="R1972" i="3"/>
  <c r="S1972" i="3" s="1"/>
  <c r="R1965" i="3"/>
  <c r="S1965" i="3" s="1"/>
  <c r="R1962" i="3"/>
  <c r="S1962" i="3" s="1"/>
  <c r="R1959" i="3"/>
  <c r="S1959" i="3" s="1"/>
  <c r="R1956" i="3"/>
  <c r="S1956" i="3" s="1"/>
  <c r="R1949" i="3"/>
  <c r="S1949" i="3" s="1"/>
  <c r="R1946" i="3"/>
  <c r="S1946" i="3" s="1"/>
  <c r="R1943" i="3"/>
  <c r="S1943" i="3" s="1"/>
  <c r="R1937" i="3"/>
  <c r="S1937" i="3" s="1"/>
  <c r="R1931" i="3"/>
  <c r="S1931" i="3" s="1"/>
  <c r="R1928" i="3"/>
  <c r="S1928" i="3" s="1"/>
  <c r="R1924" i="3"/>
  <c r="S1924" i="3" s="1"/>
  <c r="R2284" i="3"/>
  <c r="S2284" i="3" s="1"/>
  <c r="R2274" i="3"/>
  <c r="S2274" i="3" s="1"/>
  <c r="R2264" i="3"/>
  <c r="S2264" i="3" s="1"/>
  <c r="R2253" i="3"/>
  <c r="S2253" i="3" s="1"/>
  <c r="R2244" i="3"/>
  <c r="S2244" i="3" s="1"/>
  <c r="R2234" i="3"/>
  <c r="S2234" i="3" s="1"/>
  <c r="R2222" i="3"/>
  <c r="S2222" i="3" s="1"/>
  <c r="R2212" i="3"/>
  <c r="S2212" i="3" s="1"/>
  <c r="R2202" i="3"/>
  <c r="S2202" i="3" s="1"/>
  <c r="R2191" i="3"/>
  <c r="S2191" i="3" s="1"/>
  <c r="R2181" i="3"/>
  <c r="S2181" i="3" s="1"/>
  <c r="R2171" i="3"/>
  <c r="S2171" i="3" s="1"/>
  <c r="R2159" i="3"/>
  <c r="S2159" i="3" s="1"/>
  <c r="R2149" i="3"/>
  <c r="S2149" i="3" s="1"/>
  <c r="R2139" i="3"/>
  <c r="S2139" i="3" s="1"/>
  <c r="R2128" i="3"/>
  <c r="S2128" i="3" s="1"/>
  <c r="R2124" i="3"/>
  <c r="S2124" i="3" s="1"/>
  <c r="R2114" i="3"/>
  <c r="S2114" i="3" s="1"/>
  <c r="R2110" i="3"/>
  <c r="S2110" i="3" s="1"/>
  <c r="R2106" i="3"/>
  <c r="S2106" i="3" s="1"/>
  <c r="R2097" i="3"/>
  <c r="S2097" i="3" s="1"/>
  <c r="R2093" i="3"/>
  <c r="S2093" i="3" s="1"/>
  <c r="R2088" i="3"/>
  <c r="S2088" i="3" s="1"/>
  <c r="R2085" i="3"/>
  <c r="S2085" i="3" s="1"/>
  <c r="R2080" i="3"/>
  <c r="S2080" i="3" s="1"/>
  <c r="R2068" i="3"/>
  <c r="S2068" i="3" s="1"/>
  <c r="R2060" i="3"/>
  <c r="S2060" i="3" s="1"/>
  <c r="R2050" i="3"/>
  <c r="S2050" i="3" s="1"/>
  <c r="R2046" i="3"/>
  <c r="S2046" i="3" s="1"/>
  <c r="R2042" i="3"/>
  <c r="S2042" i="3" s="1"/>
  <c r="R2033" i="3"/>
  <c r="S2033" i="3" s="1"/>
  <c r="R2029" i="3"/>
  <c r="S2029" i="3" s="1"/>
  <c r="R2024" i="3"/>
  <c r="S2024" i="3" s="1"/>
  <c r="R2021" i="3"/>
  <c r="S2021" i="3" s="1"/>
  <c r="R2016" i="3"/>
  <c r="S2016" i="3" s="1"/>
  <c r="R2004" i="3"/>
  <c r="S2004" i="3" s="1"/>
  <c r="R1996" i="3"/>
  <c r="S1996" i="3" s="1"/>
  <c r="R1986" i="3"/>
  <c r="S1986" i="3" s="1"/>
  <c r="R1982" i="3"/>
  <c r="S1982" i="3" s="1"/>
  <c r="R1979" i="3"/>
  <c r="S1979" i="3" s="1"/>
  <c r="R1970" i="3"/>
  <c r="R1966" i="3"/>
  <c r="S1966" i="3" s="1"/>
  <c r="R1961" i="3"/>
  <c r="S1961" i="3" s="1"/>
  <c r="R1958" i="3"/>
  <c r="S1958" i="3" s="1"/>
  <c r="R1953" i="3"/>
  <c r="S1953" i="3" s="1"/>
  <c r="R1941" i="3"/>
  <c r="S1941" i="3" s="1"/>
  <c r="R1933" i="3"/>
  <c r="S1933" i="3" s="1"/>
  <c r="R1923" i="3"/>
  <c r="S1923" i="3" s="1"/>
  <c r="R1920" i="3"/>
  <c r="S1920" i="3" s="1"/>
  <c r="R1913" i="3"/>
  <c r="S1913" i="3" s="1"/>
  <c r="R1907" i="3"/>
  <c r="S1907" i="3" s="1"/>
  <c r="R1904" i="3"/>
  <c r="S1904" i="3" s="1"/>
  <c r="R1897" i="3"/>
  <c r="S1897" i="3" s="1"/>
  <c r="R1893" i="3"/>
  <c r="S1893" i="3" s="1"/>
  <c r="R1890" i="3"/>
  <c r="S1890" i="3" s="1"/>
  <c r="R1883" i="3"/>
  <c r="S1883" i="3" s="1"/>
  <c r="R1878" i="3"/>
  <c r="S1878" i="3" s="1"/>
  <c r="R1872" i="3"/>
  <c r="S1872" i="3" s="1"/>
  <c r="R1865" i="3"/>
  <c r="S1865" i="3" s="1"/>
  <c r="R1861" i="3"/>
  <c r="S1861" i="3" s="1"/>
  <c r="R1857" i="3"/>
  <c r="S1857" i="3" s="1"/>
  <c r="R1853" i="3"/>
  <c r="S1853" i="3" s="1"/>
  <c r="R1850" i="3"/>
  <c r="S1850" i="3" s="1"/>
  <c r="R1846" i="3"/>
  <c r="S1846" i="3" s="1"/>
  <c r="R1843" i="3"/>
  <c r="S1843" i="3" s="1"/>
  <c r="R1839" i="3"/>
  <c r="S1839" i="3" s="1"/>
  <c r="R1836" i="3"/>
  <c r="S1836" i="3" s="1"/>
  <c r="R1832" i="3"/>
  <c r="S1832" i="3" s="1"/>
  <c r="R1828" i="3"/>
  <c r="S1828" i="3" s="1"/>
  <c r="R1821" i="3"/>
  <c r="S1821" i="3" s="1"/>
  <c r="R28" i="3"/>
  <c r="T28" i="3" s="1"/>
  <c r="R1815" i="3"/>
  <c r="S1815" i="3" s="1"/>
  <c r="R1812" i="3"/>
  <c r="S1812" i="3" s="1"/>
  <c r="R1808" i="3"/>
  <c r="S1808" i="3" s="1"/>
  <c r="R1805" i="3"/>
  <c r="S1805" i="3" s="1"/>
  <c r="R1801" i="3"/>
  <c r="S1801" i="3" s="1"/>
  <c r="R1797" i="3"/>
  <c r="S1797" i="3" s="1"/>
  <c r="R1790" i="3"/>
  <c r="S1790" i="3" s="1"/>
  <c r="R1785" i="3"/>
  <c r="S1785" i="3" s="1"/>
  <c r="R1782" i="3"/>
  <c r="S1782" i="3" s="1"/>
  <c r="R1777" i="3"/>
  <c r="S1777" i="3" s="1"/>
  <c r="R1774" i="3"/>
  <c r="S1774" i="3" s="1"/>
  <c r="R1769" i="3"/>
  <c r="S1769" i="3" s="1"/>
  <c r="R1766" i="3"/>
  <c r="S1766" i="3" s="1"/>
  <c r="R1761" i="3"/>
  <c r="S1761" i="3" s="1"/>
  <c r="R1758" i="3"/>
  <c r="S1758" i="3" s="1"/>
  <c r="R1753" i="3"/>
  <c r="S1753" i="3" s="1"/>
  <c r="R1750" i="3"/>
  <c r="S1750" i="3" s="1"/>
  <c r="R1745" i="3"/>
  <c r="S1745" i="3" s="1"/>
  <c r="R1742" i="3"/>
  <c r="S1742" i="3" s="1"/>
  <c r="R1737" i="3"/>
  <c r="S1737" i="3" s="1"/>
  <c r="R1734" i="3"/>
  <c r="S1734" i="3" s="1"/>
  <c r="R1730" i="3"/>
  <c r="S1730" i="3" s="1"/>
  <c r="R1727" i="3"/>
  <c r="S1727" i="3" s="1"/>
  <c r="R1722" i="3"/>
  <c r="S1722" i="3" s="1"/>
  <c r="R1719" i="3"/>
  <c r="S1719" i="3" s="1"/>
  <c r="R1714" i="3"/>
  <c r="S1714" i="3" s="1"/>
  <c r="R1711" i="3"/>
  <c r="S1711" i="3" s="1"/>
  <c r="R1706" i="3"/>
  <c r="S1706" i="3" s="1"/>
  <c r="R1703" i="3"/>
  <c r="S1703" i="3" s="1"/>
  <c r="R1698" i="3"/>
  <c r="S1698" i="3" s="1"/>
  <c r="R1695" i="3"/>
  <c r="S1695" i="3" s="1"/>
  <c r="R1690" i="3"/>
  <c r="S1690" i="3" s="1"/>
  <c r="R1687" i="3"/>
  <c r="S1687" i="3" s="1"/>
  <c r="R1682" i="3"/>
  <c r="S1682" i="3" s="1"/>
  <c r="R1679" i="3"/>
  <c r="S1679" i="3" s="1"/>
  <c r="R1674" i="3"/>
  <c r="S1674" i="3" s="1"/>
  <c r="R1671" i="3"/>
  <c r="S1671" i="3" s="1"/>
  <c r="R1666" i="3"/>
  <c r="S1666" i="3" s="1"/>
  <c r="R1663" i="3"/>
  <c r="S1663" i="3" s="1"/>
  <c r="R1658" i="3"/>
  <c r="S1658" i="3" s="1"/>
  <c r="R1655" i="3"/>
  <c r="S1655" i="3" s="1"/>
  <c r="R1650" i="3"/>
  <c r="S1650" i="3" s="1"/>
  <c r="R1647" i="3"/>
  <c r="S1647" i="3" s="1"/>
  <c r="R1642" i="3"/>
  <c r="S1642" i="3" s="1"/>
  <c r="R1639" i="3"/>
  <c r="S1639" i="3" s="1"/>
  <c r="R1634" i="3"/>
  <c r="S1634" i="3" s="1"/>
  <c r="R1630" i="3"/>
  <c r="S1630" i="3" s="1"/>
  <c r="R1623" i="3"/>
  <c r="S1623" i="3" s="1"/>
  <c r="R1620" i="3"/>
  <c r="S1620" i="3" s="1"/>
  <c r="R1617" i="3"/>
  <c r="S1617" i="3" s="1"/>
  <c r="R1611" i="3"/>
  <c r="S1611" i="3" s="1"/>
  <c r="R2282" i="3"/>
  <c r="S2282" i="3" s="1"/>
  <c r="R2268" i="3"/>
  <c r="S2268" i="3" s="1"/>
  <c r="R34" i="3"/>
  <c r="T34" i="3" s="1"/>
  <c r="R2242" i="3"/>
  <c r="S2242" i="3" s="1"/>
  <c r="R2228" i="3"/>
  <c r="S2228" i="3" s="1"/>
  <c r="R2214" i="3"/>
  <c r="S2214" i="3" s="1"/>
  <c r="R2199" i="3"/>
  <c r="S2199" i="3" s="1"/>
  <c r="R2187" i="3"/>
  <c r="S2187" i="3" s="1"/>
  <c r="R2173" i="3"/>
  <c r="S2173" i="3" s="1"/>
  <c r="R2157" i="3"/>
  <c r="S2157" i="3" s="1"/>
  <c r="R2143" i="3"/>
  <c r="S2143" i="3" s="1"/>
  <c r="R2131" i="3"/>
  <c r="S2131" i="3" s="1"/>
  <c r="R2123" i="3"/>
  <c r="S2123" i="3" s="1"/>
  <c r="R2117" i="3"/>
  <c r="S2117" i="3" s="1"/>
  <c r="R2111" i="3"/>
  <c r="S2111" i="3" s="1"/>
  <c r="R2104" i="3"/>
  <c r="R2100" i="3"/>
  <c r="S2100" i="3" s="1"/>
  <c r="R2094" i="3"/>
  <c r="S2094" i="3" s="1"/>
  <c r="R2082" i="3"/>
  <c r="S2082" i="3" s="1"/>
  <c r="R2077" i="3"/>
  <c r="S2077" i="3" s="1"/>
  <c r="R2071" i="3"/>
  <c r="S2071" i="3" s="1"/>
  <c r="R2066" i="3"/>
  <c r="S2066" i="3" s="1"/>
  <c r="R2061" i="3"/>
  <c r="S2061" i="3" s="1"/>
  <c r="R2054" i="3"/>
  <c r="S2054" i="3" s="1"/>
  <c r="R2048" i="3"/>
  <c r="S2048" i="3" s="1"/>
  <c r="R2043" i="3"/>
  <c r="S2043" i="3" s="1"/>
  <c r="R2037" i="3"/>
  <c r="S2037" i="3" s="1"/>
  <c r="R2031" i="3"/>
  <c r="S2031" i="3" s="1"/>
  <c r="R2026" i="3"/>
  <c r="S2026" i="3" s="1"/>
  <c r="R2020" i="3"/>
  <c r="S2020" i="3" s="1"/>
  <c r="R2014" i="3"/>
  <c r="S2014" i="3" s="1"/>
  <c r="R2008" i="3"/>
  <c r="S2008" i="3" s="1"/>
  <c r="R2003" i="3"/>
  <c r="S2003" i="3" s="1"/>
  <c r="R1998" i="3"/>
  <c r="S1998" i="3" s="1"/>
  <c r="R1992" i="3"/>
  <c r="S1992" i="3" s="1"/>
  <c r="R1985" i="3"/>
  <c r="S1985" i="3" s="1"/>
  <c r="R1976" i="3"/>
  <c r="S1976" i="3" s="1"/>
  <c r="R1969" i="3"/>
  <c r="S1969" i="3" s="1"/>
  <c r="R1964" i="3"/>
  <c r="S1964" i="3" s="1"/>
  <c r="R1952" i="3"/>
  <c r="S1952" i="3" s="1"/>
  <c r="R1947" i="3"/>
  <c r="S1947" i="3" s="1"/>
  <c r="R1942" i="3"/>
  <c r="S1942" i="3" s="1"/>
  <c r="R1936" i="3"/>
  <c r="S1936" i="3" s="1"/>
  <c r="R1930" i="3"/>
  <c r="S1930" i="3" s="1"/>
  <c r="R1925" i="3"/>
  <c r="S1925" i="3" s="1"/>
  <c r="R1919" i="3"/>
  <c r="S1919" i="3" s="1"/>
  <c r="R1915" i="3"/>
  <c r="S1915" i="3" s="1"/>
  <c r="R1911" i="3"/>
  <c r="S1911" i="3" s="1"/>
  <c r="R1906" i="3"/>
  <c r="S1906" i="3" s="1"/>
  <c r="R1902" i="3"/>
  <c r="S1902" i="3" s="1"/>
  <c r="R1898" i="3"/>
  <c r="S1898" i="3" s="1"/>
  <c r="R1896" i="3"/>
  <c r="S1896" i="3" s="1"/>
  <c r="R1891" i="3"/>
  <c r="R1887" i="3"/>
  <c r="S1887" i="3" s="1"/>
  <c r="R1879" i="3"/>
  <c r="S1879" i="3" s="1"/>
  <c r="R1875" i="3"/>
  <c r="S1875" i="3" s="1"/>
  <c r="R1871" i="3"/>
  <c r="S1871" i="3" s="1"/>
  <c r="R1867" i="3"/>
  <c r="S1867" i="3" s="1"/>
  <c r="R1862" i="3"/>
  <c r="R1856" i="3"/>
  <c r="S1856" i="3" s="1"/>
  <c r="R1852" i="3"/>
  <c r="S1852" i="3" s="1"/>
  <c r="R1847" i="3"/>
  <c r="S1847" i="3" s="1"/>
  <c r="R1842" i="3"/>
  <c r="S1842" i="3" s="1"/>
  <c r="R1837" i="3"/>
  <c r="S1837" i="3" s="1"/>
  <c r="R1833" i="3"/>
  <c r="S1833" i="3" s="1"/>
  <c r="R1827" i="3"/>
  <c r="S1827" i="3" s="1"/>
  <c r="R1823" i="3"/>
  <c r="S1823" i="3" s="1"/>
  <c r="R1819" i="3"/>
  <c r="S1819" i="3" s="1"/>
  <c r="R1814" i="3"/>
  <c r="S1814" i="3" s="1"/>
  <c r="R1810" i="3"/>
  <c r="S1810" i="3" s="1"/>
  <c r="R1800" i="3"/>
  <c r="S1800" i="3" s="1"/>
  <c r="R1795" i="3"/>
  <c r="S1795" i="3" s="1"/>
  <c r="R1791" i="3"/>
  <c r="S1791" i="3" s="1"/>
  <c r="R1787" i="3"/>
  <c r="S1787" i="3" s="1"/>
  <c r="R1780" i="3"/>
  <c r="S1780" i="3" s="1"/>
  <c r="R1776" i="3"/>
  <c r="S1776" i="3" s="1"/>
  <c r="R1773" i="3"/>
  <c r="S1773" i="3" s="1"/>
  <c r="R1762" i="3"/>
  <c r="S1762" i="3" s="1"/>
  <c r="R1759" i="3"/>
  <c r="S1759" i="3" s="1"/>
  <c r="R1755" i="3"/>
  <c r="S1755" i="3" s="1"/>
  <c r="R1748" i="3"/>
  <c r="S1748" i="3" s="1"/>
  <c r="R1744" i="3"/>
  <c r="S1744" i="3" s="1"/>
  <c r="R1741" i="3"/>
  <c r="S1741" i="3" s="1"/>
  <c r="R1731" i="3"/>
  <c r="S1731" i="3" s="1"/>
  <c r="R1728" i="3"/>
  <c r="S1728" i="3" s="1"/>
  <c r="R1724" i="3"/>
  <c r="S1724" i="3" s="1"/>
  <c r="R1717" i="3"/>
  <c r="S1717" i="3" s="1"/>
  <c r="R1713" i="3"/>
  <c r="S1713" i="3" s="1"/>
  <c r="R1710" i="3"/>
  <c r="S1710" i="3" s="1"/>
  <c r="R1699" i="3"/>
  <c r="S1699" i="3" s="1"/>
  <c r="R1696" i="3"/>
  <c r="S1696" i="3" s="1"/>
  <c r="R1692" i="3"/>
  <c r="S1692" i="3" s="1"/>
  <c r="R1685" i="3"/>
  <c r="S1685" i="3" s="1"/>
  <c r="R1681" i="3"/>
  <c r="S1681" i="3" s="1"/>
  <c r="R1678" i="3"/>
  <c r="S1678" i="3" s="1"/>
  <c r="R1667" i="3"/>
  <c r="S1667" i="3" s="1"/>
  <c r="R1664" i="3"/>
  <c r="S1664" i="3" s="1"/>
  <c r="R1660" i="3"/>
  <c r="S1660" i="3" s="1"/>
  <c r="R1653" i="3"/>
  <c r="S1653" i="3" s="1"/>
  <c r="R1649" i="3"/>
  <c r="S1649" i="3" s="1"/>
  <c r="R1646" i="3"/>
  <c r="S1646" i="3" s="1"/>
  <c r="R1635" i="3"/>
  <c r="S1635" i="3" s="1"/>
  <c r="R1631" i="3"/>
  <c r="S1631" i="3" s="1"/>
  <c r="R1626" i="3"/>
  <c r="S1626" i="3" s="1"/>
  <c r="R1622" i="3"/>
  <c r="S1622" i="3" s="1"/>
  <c r="R1618" i="3"/>
  <c r="S1618" i="3" s="1"/>
  <c r="R1614" i="3"/>
  <c r="S1614" i="3" s="1"/>
  <c r="R1610" i="3"/>
  <c r="S1610" i="3" s="1"/>
  <c r="R1607" i="3"/>
  <c r="S1607" i="3" s="1"/>
  <c r="R1604" i="3"/>
  <c r="S1604" i="3" s="1"/>
  <c r="R1601" i="3"/>
  <c r="S1601" i="3" s="1"/>
  <c r="R1598" i="3"/>
  <c r="S1598" i="3" s="1"/>
  <c r="R1591" i="3"/>
  <c r="S1591" i="3" s="1"/>
  <c r="R1588" i="3"/>
  <c r="S1588" i="3" s="1"/>
  <c r="R1585" i="3"/>
  <c r="S1585" i="3" s="1"/>
  <c r="R1582" i="3"/>
  <c r="S1582" i="3" s="1"/>
  <c r="R1575" i="3"/>
  <c r="S1575" i="3" s="1"/>
  <c r="R1571" i="3"/>
  <c r="S1571" i="3" s="1"/>
  <c r="R1568" i="3"/>
  <c r="S1568" i="3" s="1"/>
  <c r="R1564" i="3"/>
  <c r="S1564" i="3" s="1"/>
  <c r="R1561" i="3"/>
  <c r="S1561" i="3" s="1"/>
  <c r="R1559" i="3"/>
  <c r="R1553" i="3"/>
  <c r="S1553" i="3" s="1"/>
  <c r="R1550" i="3"/>
  <c r="S1550" i="3" s="1"/>
  <c r="R1547" i="3"/>
  <c r="S1547" i="3" s="1"/>
  <c r="R1544" i="3"/>
  <c r="S1544" i="3" s="1"/>
  <c r="R1541" i="3"/>
  <c r="S1541" i="3" s="1"/>
  <c r="R1538" i="3"/>
  <c r="S1538" i="3" s="1"/>
  <c r="R1535" i="3"/>
  <c r="S1535" i="3" s="1"/>
  <c r="R1528" i="3"/>
  <c r="S1528" i="3" s="1"/>
  <c r="R1525" i="3"/>
  <c r="S1525" i="3" s="1"/>
  <c r="R1522" i="3"/>
  <c r="S1522" i="3" s="1"/>
  <c r="R1519" i="3"/>
  <c r="S1519" i="3" s="1"/>
  <c r="R1513" i="3"/>
  <c r="S1513" i="3" s="1"/>
  <c r="R1509" i="3"/>
  <c r="S1509" i="3" s="1"/>
  <c r="R1506" i="3"/>
  <c r="S1506" i="3" s="1"/>
  <c r="R1502" i="3"/>
  <c r="S1502" i="3" s="1"/>
  <c r="R1499" i="3"/>
  <c r="S1499" i="3" s="1"/>
  <c r="R1496" i="3"/>
  <c r="S1496" i="3" s="1"/>
  <c r="R1490" i="3"/>
  <c r="S1490" i="3" s="1"/>
  <c r="R1487" i="3"/>
  <c r="S1487" i="3" s="1"/>
  <c r="R1484" i="3"/>
  <c r="S1484" i="3" s="1"/>
  <c r="R1481" i="3"/>
  <c r="R1478" i="3"/>
  <c r="S1478" i="3" s="1"/>
  <c r="R1475" i="3"/>
  <c r="S1475" i="3" s="1"/>
  <c r="R1472" i="3"/>
  <c r="S1472" i="3" s="1"/>
  <c r="R1465" i="3"/>
  <c r="S1465" i="3" s="1"/>
  <c r="R1462" i="3"/>
  <c r="S1462" i="3" s="1"/>
  <c r="R1459" i="3"/>
  <c r="S1459" i="3" s="1"/>
  <c r="R1456" i="3"/>
  <c r="S1456" i="3" s="1"/>
  <c r="R1449" i="3"/>
  <c r="S1449" i="3" s="1"/>
  <c r="R1445" i="3"/>
  <c r="S1445" i="3" s="1"/>
  <c r="R1442" i="3"/>
  <c r="S1442" i="3" s="1"/>
  <c r="R1439" i="3"/>
  <c r="S1439" i="3" s="1"/>
  <c r="R1436" i="3"/>
  <c r="S1436" i="3" s="1"/>
  <c r="R1434" i="3"/>
  <c r="S1434" i="3" s="1"/>
  <c r="R1428" i="3"/>
  <c r="S1428" i="3" s="1"/>
  <c r="R1425" i="3"/>
  <c r="S1425" i="3" s="1"/>
  <c r="R1422" i="3"/>
  <c r="S1422" i="3" s="1"/>
  <c r="R1419" i="3"/>
  <c r="S1419" i="3" s="1"/>
  <c r="R1416" i="3"/>
  <c r="S1416" i="3" s="1"/>
  <c r="R1413" i="3"/>
  <c r="S1413" i="3" s="1"/>
  <c r="R1410" i="3"/>
  <c r="S1410" i="3" s="1"/>
  <c r="R1403" i="3"/>
  <c r="S1403" i="3" s="1"/>
  <c r="R1400" i="3"/>
  <c r="R1397" i="3"/>
  <c r="S1397" i="3" s="1"/>
  <c r="R1394" i="3"/>
  <c r="S1394" i="3" s="1"/>
  <c r="R1387" i="3"/>
  <c r="S1387" i="3" s="1"/>
  <c r="R1383" i="3"/>
  <c r="S1383" i="3" s="1"/>
  <c r="R1380" i="3"/>
  <c r="S1380" i="3" s="1"/>
  <c r="R1376" i="3"/>
  <c r="S1376" i="3" s="1"/>
  <c r="R1373" i="3"/>
  <c r="S1373" i="3" s="1"/>
  <c r="R21" i="3"/>
  <c r="T21" i="3" s="1"/>
  <c r="R1365" i="3"/>
  <c r="S1365" i="3" s="1"/>
  <c r="R1362" i="3"/>
  <c r="S1362" i="3" s="1"/>
  <c r="R1359" i="3"/>
  <c r="S1359" i="3" s="1"/>
  <c r="R1356" i="3"/>
  <c r="S1356" i="3" s="1"/>
  <c r="R1353" i="3"/>
  <c r="S1353" i="3" s="1"/>
  <c r="R1350" i="3"/>
  <c r="S1350" i="3" s="1"/>
  <c r="R1347" i="3"/>
  <c r="S1347" i="3" s="1"/>
  <c r="R1340" i="3"/>
  <c r="S1340" i="3" s="1"/>
  <c r="R1337" i="3"/>
  <c r="S1337" i="3" s="1"/>
  <c r="R1334" i="3"/>
  <c r="S1334" i="3" s="1"/>
  <c r="R1331" i="3"/>
  <c r="S1331" i="3" s="1"/>
  <c r="R1324" i="3"/>
  <c r="S1324" i="3" s="1"/>
  <c r="R1320" i="3"/>
  <c r="S1320" i="3" s="1"/>
  <c r="R1317" i="3"/>
  <c r="S1317" i="3" s="1"/>
  <c r="R1313" i="3"/>
  <c r="S1313" i="3" s="1"/>
  <c r="R1310" i="3"/>
  <c r="S1310" i="3" s="1"/>
  <c r="R1307" i="3"/>
  <c r="S1307" i="3" s="1"/>
  <c r="R1301" i="3"/>
  <c r="S1301" i="3" s="1"/>
  <c r="R1298" i="3"/>
  <c r="S1298" i="3" s="1"/>
  <c r="R1295" i="3"/>
  <c r="S1295" i="3" s="1"/>
  <c r="R1292" i="3"/>
  <c r="S1292" i="3" s="1"/>
  <c r="R1289" i="3"/>
  <c r="S1289" i="3" s="1"/>
  <c r="R1286" i="3"/>
  <c r="S1286" i="3" s="1"/>
  <c r="R1283" i="3"/>
  <c r="S1283" i="3" s="1"/>
  <c r="R1276" i="3"/>
  <c r="S1276" i="3" s="1"/>
  <c r="R1273" i="3"/>
  <c r="S1273" i="3" s="1"/>
  <c r="R1270" i="3"/>
  <c r="S1270" i="3" s="1"/>
  <c r="R1267" i="3"/>
  <c r="S1267" i="3" s="1"/>
  <c r="R1260" i="3"/>
  <c r="S1260" i="3" s="1"/>
  <c r="R1256" i="3"/>
  <c r="S1256" i="3" s="1"/>
  <c r="R1252" i="3"/>
  <c r="S1252" i="3" s="1"/>
  <c r="R1249" i="3"/>
  <c r="S1249" i="3" s="1"/>
  <c r="R20" i="3"/>
  <c r="T20" i="3" s="1"/>
  <c r="R1238" i="3"/>
  <c r="S1238" i="3" s="1"/>
  <c r="R1232" i="3"/>
  <c r="S1232" i="3" s="1"/>
  <c r="R1228" i="3"/>
  <c r="S1228" i="3" s="1"/>
  <c r="R1225" i="3"/>
  <c r="S1225" i="3" s="1"/>
  <c r="R1221" i="3"/>
  <c r="S1221" i="3" s="1"/>
  <c r="R1218" i="3"/>
  <c r="S1218" i="3" s="1"/>
  <c r="R1211" i="3"/>
  <c r="S1211" i="3" s="1"/>
  <c r="R1206" i="3"/>
  <c r="S1206" i="3" s="1"/>
  <c r="R1200" i="3"/>
  <c r="S1200" i="3" s="1"/>
  <c r="R1196" i="3"/>
  <c r="S1196" i="3" s="1"/>
  <c r="R1193" i="3"/>
  <c r="S1193" i="3" s="1"/>
  <c r="R1189" i="3"/>
  <c r="S1189" i="3" s="1"/>
  <c r="R1185" i="3"/>
  <c r="S1185" i="3" s="1"/>
  <c r="R1182" i="3"/>
  <c r="S1182" i="3" s="1"/>
  <c r="R1178" i="3"/>
  <c r="S1178" i="3" s="1"/>
  <c r="R1174" i="3"/>
  <c r="S1174" i="3" s="1"/>
  <c r="R1170" i="3"/>
  <c r="S1170" i="3" s="1"/>
  <c r="R1167" i="3"/>
  <c r="S1167" i="3" s="1"/>
  <c r="R1163" i="3"/>
  <c r="S1163" i="3" s="1"/>
  <c r="R1160" i="3"/>
  <c r="S1160" i="3" s="1"/>
  <c r="R19" i="3"/>
  <c r="T19" i="3" s="1"/>
  <c r="R1150" i="3"/>
  <c r="S1150" i="3" s="1"/>
  <c r="R1147" i="3"/>
  <c r="S1147" i="3" s="1"/>
  <c r="R1144" i="3"/>
  <c r="S1144" i="3" s="1"/>
  <c r="R1140" i="3"/>
  <c r="S1140" i="3" s="1"/>
  <c r="R1137" i="3"/>
  <c r="S1137" i="3" s="1"/>
  <c r="R1133" i="3"/>
  <c r="S1133" i="3" s="1"/>
  <c r="R1130" i="3"/>
  <c r="S1130" i="3" s="1"/>
  <c r="R1126" i="3"/>
  <c r="S1126" i="3" s="1"/>
  <c r="R18" i="3"/>
  <c r="T18" i="3" s="1"/>
  <c r="R1119" i="3"/>
  <c r="S1119" i="3" s="1"/>
  <c r="R1115" i="3"/>
  <c r="S1115" i="3" s="1"/>
  <c r="R1111" i="3"/>
  <c r="S1111" i="3" s="1"/>
  <c r="R1107" i="3"/>
  <c r="S1107" i="3" s="1"/>
  <c r="R1104" i="3"/>
  <c r="S1104" i="3" s="1"/>
  <c r="R1100" i="3"/>
  <c r="S1100" i="3" s="1"/>
  <c r="R1097" i="3"/>
  <c r="S1097" i="3" s="1"/>
  <c r="R1093" i="3"/>
  <c r="S1093" i="3" s="1"/>
  <c r="R1089" i="3"/>
  <c r="S1089" i="3" s="1"/>
  <c r="R1086" i="3"/>
  <c r="S1086" i="3" s="1"/>
  <c r="R1083" i="3"/>
  <c r="S1083" i="3" s="1"/>
  <c r="R1080" i="3"/>
  <c r="S1080" i="3" s="1"/>
  <c r="R1076" i="3"/>
  <c r="S1076" i="3" s="1"/>
  <c r="R1072" i="3"/>
  <c r="S1072" i="3" s="1"/>
  <c r="R1065" i="3"/>
  <c r="S1065" i="3" s="1"/>
  <c r="R1061" i="3"/>
  <c r="S1061" i="3" s="1"/>
  <c r="R1057" i="3"/>
  <c r="S1057" i="3" s="1"/>
  <c r="R1053" i="3"/>
  <c r="S1053" i="3" s="1"/>
  <c r="R1049" i="3"/>
  <c r="S1049" i="3" s="1"/>
  <c r="R1045" i="3"/>
  <c r="S1045" i="3" s="1"/>
  <c r="R1041" i="3"/>
  <c r="S1041" i="3" s="1"/>
  <c r="R1038" i="3"/>
  <c r="S1038" i="3" s="1"/>
  <c r="R1031" i="3"/>
  <c r="S1031" i="3" s="1"/>
  <c r="R1027" i="3"/>
  <c r="S1027" i="3" s="1"/>
  <c r="R1024" i="3"/>
  <c r="S1024" i="3" s="1"/>
  <c r="R1018" i="3"/>
  <c r="S1018" i="3" s="1"/>
  <c r="R1014" i="3"/>
  <c r="S1014" i="3" s="1"/>
  <c r="R1010" i="3"/>
  <c r="S1010" i="3" s="1"/>
  <c r="R1006" i="3"/>
  <c r="S1006" i="3" s="1"/>
  <c r="R1003" i="3"/>
  <c r="S1003" i="3" s="1"/>
  <c r="R999" i="3"/>
  <c r="S999" i="3" s="1"/>
  <c r="R17" i="3"/>
  <c r="T17" i="3" s="1"/>
  <c r="R992" i="3"/>
  <c r="S992" i="3" s="1"/>
  <c r="R988" i="3"/>
  <c r="S988" i="3" s="1"/>
  <c r="R984" i="3"/>
  <c r="S984" i="3" s="1"/>
  <c r="R980" i="3"/>
  <c r="S980" i="3" s="1"/>
  <c r="R976" i="3"/>
  <c r="S976" i="3" s="1"/>
  <c r="R970" i="3"/>
  <c r="S970" i="3" s="1"/>
  <c r="R966" i="3"/>
  <c r="S966" i="3" s="1"/>
  <c r="R963" i="3"/>
  <c r="S963" i="3" s="1"/>
  <c r="R959" i="3"/>
  <c r="S959" i="3" s="1"/>
  <c r="R956" i="3"/>
  <c r="S956" i="3" s="1"/>
  <c r="R952" i="3"/>
  <c r="S952" i="3" s="1"/>
  <c r="R949" i="3"/>
  <c r="S949" i="3" s="1"/>
  <c r="R942" i="3"/>
  <c r="S942" i="3" s="1"/>
  <c r="R939" i="3"/>
  <c r="S939" i="3" s="1"/>
  <c r="R935" i="3"/>
  <c r="S935" i="3" s="1"/>
  <c r="R931" i="3"/>
  <c r="R928" i="3"/>
  <c r="S928" i="3" s="1"/>
  <c r="R925" i="3"/>
  <c r="S925" i="3" s="1"/>
  <c r="R921" i="3"/>
  <c r="S921" i="3" s="1"/>
  <c r="R917" i="3"/>
  <c r="S917" i="3" s="1"/>
  <c r="R913" i="3"/>
  <c r="S913" i="3" s="1"/>
  <c r="R906" i="3"/>
  <c r="S906" i="3" s="1"/>
  <c r="R902" i="3"/>
  <c r="S902" i="3" s="1"/>
  <c r="R2280" i="3"/>
  <c r="S2280" i="3" s="1"/>
  <c r="R2260" i="3"/>
  <c r="S2260" i="3" s="1"/>
  <c r="R33" i="3"/>
  <c r="T33" i="3" s="1"/>
  <c r="R2226" i="3"/>
  <c r="S2226" i="3" s="1"/>
  <c r="R2206" i="3"/>
  <c r="S2206" i="3" s="1"/>
  <c r="R2189" i="3"/>
  <c r="S2189" i="3" s="1"/>
  <c r="R2167" i="3"/>
  <c r="S2167" i="3" s="1"/>
  <c r="R2151" i="3"/>
  <c r="S2151" i="3" s="1"/>
  <c r="R2133" i="3"/>
  <c r="S2133" i="3" s="1"/>
  <c r="R2121" i="3"/>
  <c r="S2121" i="3" s="1"/>
  <c r="R2113" i="3"/>
  <c r="S2113" i="3" s="1"/>
  <c r="R2107" i="3"/>
  <c r="S2107" i="3" s="1"/>
  <c r="R2098" i="3"/>
  <c r="S2098" i="3" s="1"/>
  <c r="R2091" i="3"/>
  <c r="S2091" i="3" s="1"/>
  <c r="R2084" i="3"/>
  <c r="R2075" i="3"/>
  <c r="S2075" i="3" s="1"/>
  <c r="R2069" i="3"/>
  <c r="S2069" i="3" s="1"/>
  <c r="R2062" i="3"/>
  <c r="S2062" i="3" s="1"/>
  <c r="R2053" i="3"/>
  <c r="S2053" i="3" s="1"/>
  <c r="R2045" i="3"/>
  <c r="S2045" i="3" s="1"/>
  <c r="R2039" i="3"/>
  <c r="S2039" i="3" s="1"/>
  <c r="R2030" i="3"/>
  <c r="S2030" i="3" s="1"/>
  <c r="R2023" i="3"/>
  <c r="S2023" i="3" s="1"/>
  <c r="R2015" i="3"/>
  <c r="S2015" i="3" s="1"/>
  <c r="R2007" i="3"/>
  <c r="S2007" i="3" s="1"/>
  <c r="R2001" i="3"/>
  <c r="S2001" i="3" s="1"/>
  <c r="R1993" i="3"/>
  <c r="S1993" i="3" s="1"/>
  <c r="R1984" i="3"/>
  <c r="S1984" i="3" s="1"/>
  <c r="R1977" i="3"/>
  <c r="S1977" i="3" s="1"/>
  <c r="R1971" i="3"/>
  <c r="S1971" i="3" s="1"/>
  <c r="R1963" i="3"/>
  <c r="S1963" i="3" s="1"/>
  <c r="R1955" i="3"/>
  <c r="S1955" i="3" s="1"/>
  <c r="R1948" i="3"/>
  <c r="S1948" i="3" s="1"/>
  <c r="R1940" i="3"/>
  <c r="S1940" i="3" s="1"/>
  <c r="R1934" i="3"/>
  <c r="S1934" i="3" s="1"/>
  <c r="R1926" i="3"/>
  <c r="S1926" i="3" s="1"/>
  <c r="R1918" i="3"/>
  <c r="S1918" i="3" s="1"/>
  <c r="R1908" i="3"/>
  <c r="S1908" i="3" s="1"/>
  <c r="R1901" i="3"/>
  <c r="S1901" i="3" s="1"/>
  <c r="R1892" i="3"/>
  <c r="S1892" i="3" s="1"/>
  <c r="R1886" i="3"/>
  <c r="S1886" i="3" s="1"/>
  <c r="R1881" i="3"/>
  <c r="S1881" i="3" s="1"/>
  <c r="R1876" i="3"/>
  <c r="S1876" i="3" s="1"/>
  <c r="R1870" i="3"/>
  <c r="S1870" i="3" s="1"/>
  <c r="R1864" i="3"/>
  <c r="S1864" i="3" s="1"/>
  <c r="R1858" i="3"/>
  <c r="S1858" i="3" s="1"/>
  <c r="R1851" i="3"/>
  <c r="S1851" i="3" s="1"/>
  <c r="R1838" i="3"/>
  <c r="S1838" i="3" s="1"/>
  <c r="R1831" i="3"/>
  <c r="S1831" i="3" s="1"/>
  <c r="R1825" i="3"/>
  <c r="S1825" i="3" s="1"/>
  <c r="R1820" i="3"/>
  <c r="S1820" i="3" s="1"/>
  <c r="R1807" i="3"/>
  <c r="S1807" i="3" s="1"/>
  <c r="R1802" i="3"/>
  <c r="S1802" i="3" s="1"/>
  <c r="R1794" i="3"/>
  <c r="S1794" i="3" s="1"/>
  <c r="R1789" i="3"/>
  <c r="S1789" i="3" s="1"/>
  <c r="R1784" i="3"/>
  <c r="S1784" i="3" s="1"/>
  <c r="R1779" i="3"/>
  <c r="S1779" i="3" s="1"/>
  <c r="R1775" i="3"/>
  <c r="S1775" i="3" s="1"/>
  <c r="R1770" i="3"/>
  <c r="S1770" i="3" s="1"/>
  <c r="R1765" i="3"/>
  <c r="S1765" i="3" s="1"/>
  <c r="R1760" i="3"/>
  <c r="S1760" i="3" s="1"/>
  <c r="R1756" i="3"/>
  <c r="S1756" i="3" s="1"/>
  <c r="R1751" i="3"/>
  <c r="S1751" i="3" s="1"/>
  <c r="R1746" i="3"/>
  <c r="S1746" i="3" s="1"/>
  <c r="R1736" i="3"/>
  <c r="S1736" i="3" s="1"/>
  <c r="R1733" i="3"/>
  <c r="S1733" i="3" s="1"/>
  <c r="R1723" i="3"/>
  <c r="S1723" i="3" s="1"/>
  <c r="R1709" i="3"/>
  <c r="S1709" i="3" s="1"/>
  <c r="R1700" i="3"/>
  <c r="S1700" i="3" s="1"/>
  <c r="R1686" i="3"/>
  <c r="S1686" i="3" s="1"/>
  <c r="R1676" i="3"/>
  <c r="S1676" i="3" s="1"/>
  <c r="R1672" i="3"/>
  <c r="S1672" i="3" s="1"/>
  <c r="R1662" i="3"/>
  <c r="S1662" i="3" s="1"/>
  <c r="R1657" i="3"/>
  <c r="S1657" i="3" s="1"/>
  <c r="R1652" i="3"/>
  <c r="S1652" i="3" s="1"/>
  <c r="R1648" i="3"/>
  <c r="S1648" i="3" s="1"/>
  <c r="R1643" i="3"/>
  <c r="S1643" i="3" s="1"/>
  <c r="R1638" i="3"/>
  <c r="S1638" i="3" s="1"/>
  <c r="R1633" i="3"/>
  <c r="R1627" i="3"/>
  <c r="S1627" i="3" s="1"/>
  <c r="R1621" i="3"/>
  <c r="S1621" i="3" s="1"/>
  <c r="R1616" i="3"/>
  <c r="S1616" i="3" s="1"/>
  <c r="R1599" i="3"/>
  <c r="S1599" i="3" s="1"/>
  <c r="R1594" i="3"/>
  <c r="S1594" i="3" s="1"/>
  <c r="R1590" i="3"/>
  <c r="S1590" i="3" s="1"/>
  <c r="R1586" i="3"/>
  <c r="S1586" i="3" s="1"/>
  <c r="R1581" i="3"/>
  <c r="S1581" i="3" s="1"/>
  <c r="R1577" i="3"/>
  <c r="S1577" i="3" s="1"/>
  <c r="R1572" i="3"/>
  <c r="S1572" i="3" s="1"/>
  <c r="R1567" i="3"/>
  <c r="S1567" i="3" s="1"/>
  <c r="R1555" i="3"/>
  <c r="S1555" i="3" s="1"/>
  <c r="R1536" i="3"/>
  <c r="S1536" i="3" s="1"/>
  <c r="R1531" i="3"/>
  <c r="S1531" i="3" s="1"/>
  <c r="R1527" i="3"/>
  <c r="S1527" i="3" s="1"/>
  <c r="R1523" i="3"/>
  <c r="S1523" i="3" s="1"/>
  <c r="R1518" i="3"/>
  <c r="S1518" i="3" s="1"/>
  <c r="R1515" i="3"/>
  <c r="S1515" i="3" s="1"/>
  <c r="R1510" i="3"/>
  <c r="S1510" i="3" s="1"/>
  <c r="R1505" i="3"/>
  <c r="S1505" i="3" s="1"/>
  <c r="R1492" i="3"/>
  <c r="S1492" i="3" s="1"/>
  <c r="R1473" i="3"/>
  <c r="S1473" i="3" s="1"/>
  <c r="R1468" i="3"/>
  <c r="S1468" i="3" s="1"/>
  <c r="R1464" i="3"/>
  <c r="S1464" i="3" s="1"/>
  <c r="R1460" i="3"/>
  <c r="S1460" i="3" s="1"/>
  <c r="R1455" i="3"/>
  <c r="S1455" i="3" s="1"/>
  <c r="R1451" i="3"/>
  <c r="S1451" i="3" s="1"/>
  <c r="R1446" i="3"/>
  <c r="S1446" i="3" s="1"/>
  <c r="R23" i="3"/>
  <c r="T23" i="3" s="1"/>
  <c r="R1430" i="3"/>
  <c r="S1430" i="3" s="1"/>
  <c r="R1411" i="3"/>
  <c r="S1411" i="3" s="1"/>
  <c r="R1406" i="3"/>
  <c r="S1406" i="3" s="1"/>
  <c r="R1402" i="3"/>
  <c r="S1402" i="3" s="1"/>
  <c r="R1398" i="3"/>
  <c r="S1398" i="3" s="1"/>
  <c r="R1393" i="3"/>
  <c r="S1393" i="3" s="1"/>
  <c r="R1389" i="3"/>
  <c r="S1389" i="3" s="1"/>
  <c r="R1384" i="3"/>
  <c r="S1384" i="3" s="1"/>
  <c r="R1379" i="3"/>
  <c r="S1379" i="3" s="1"/>
  <c r="R1367" i="3"/>
  <c r="S1367" i="3" s="1"/>
  <c r="R1348" i="3"/>
  <c r="S1348" i="3" s="1"/>
  <c r="R1343" i="3"/>
  <c r="S1343" i="3" s="1"/>
  <c r="R1339" i="3"/>
  <c r="S1339" i="3" s="1"/>
  <c r="R1335" i="3"/>
  <c r="S1335" i="3" s="1"/>
  <c r="R1330" i="3"/>
  <c r="S1330" i="3" s="1"/>
  <c r="R1326" i="3"/>
  <c r="S1326" i="3" s="1"/>
  <c r="R1321" i="3"/>
  <c r="S1321" i="3" s="1"/>
  <c r="R1316" i="3"/>
  <c r="S1316" i="3" s="1"/>
  <c r="R1303" i="3"/>
  <c r="S1303" i="3" s="1"/>
  <c r="R1284" i="3"/>
  <c r="S1284" i="3" s="1"/>
  <c r="R1279" i="3"/>
  <c r="S1279" i="3" s="1"/>
  <c r="R1275" i="3"/>
  <c r="S1275" i="3" s="1"/>
  <c r="R1271" i="3"/>
  <c r="S1271" i="3" s="1"/>
  <c r="R1266" i="3"/>
  <c r="S1266" i="3" s="1"/>
  <c r="R1262" i="3"/>
  <c r="S1262" i="3" s="1"/>
  <c r="R1257" i="3"/>
  <c r="S1257" i="3" s="1"/>
  <c r="R1251" i="3"/>
  <c r="S1251" i="3" s="1"/>
  <c r="R1247" i="3"/>
  <c r="S1247" i="3" s="1"/>
  <c r="R1243" i="3"/>
  <c r="S1243" i="3" s="1"/>
  <c r="R1240" i="3"/>
  <c r="S1240" i="3" s="1"/>
  <c r="R1236" i="3"/>
  <c r="S1236" i="3" s="1"/>
  <c r="R1227" i="3"/>
  <c r="S1227" i="3" s="1"/>
  <c r="R1223" i="3"/>
  <c r="S1223" i="3" s="1"/>
  <c r="R1214" i="3"/>
  <c r="S1214" i="3" s="1"/>
  <c r="R1210" i="3"/>
  <c r="S1210" i="3" s="1"/>
  <c r="R1202" i="3"/>
  <c r="S1202" i="3" s="1"/>
  <c r="R1198" i="3"/>
  <c r="S1198" i="3" s="1"/>
  <c r="R1194" i="3"/>
  <c r="S1194" i="3" s="1"/>
  <c r="R1188" i="3"/>
  <c r="S1188" i="3" s="1"/>
  <c r="R1184" i="3"/>
  <c r="S1184" i="3" s="1"/>
  <c r="R1179" i="3"/>
  <c r="S1179" i="3" s="1"/>
  <c r="R1173" i="3"/>
  <c r="S1173" i="3" s="1"/>
  <c r="R1164" i="3"/>
  <c r="S1164" i="3" s="1"/>
  <c r="R1159" i="3"/>
  <c r="S1159" i="3" s="1"/>
  <c r="R1155" i="3"/>
  <c r="S1155" i="3" s="1"/>
  <c r="R1151" i="3"/>
  <c r="S1151" i="3" s="1"/>
  <c r="R1146" i="3"/>
  <c r="S1146" i="3" s="1"/>
  <c r="R1142" i="3"/>
  <c r="S1142" i="3" s="1"/>
  <c r="R1132" i="3"/>
  <c r="S1132" i="3" s="1"/>
  <c r="R1128" i="3"/>
  <c r="S1128" i="3" s="1"/>
  <c r="R1123" i="3"/>
  <c r="S1123" i="3" s="1"/>
  <c r="R1118" i="3"/>
  <c r="S1118" i="3" s="1"/>
  <c r="R1113" i="3"/>
  <c r="S1113" i="3" s="1"/>
  <c r="R1108" i="3"/>
  <c r="S1108" i="3" s="1"/>
  <c r="R1103" i="3"/>
  <c r="S1103" i="3" s="1"/>
  <c r="R1094" i="3"/>
  <c r="S1094" i="3" s="1"/>
  <c r="R1081" i="3"/>
  <c r="S1081" i="3" s="1"/>
  <c r="R1075" i="3"/>
  <c r="S1075" i="3" s="1"/>
  <c r="R1070" i="3"/>
  <c r="S1070" i="3" s="1"/>
  <c r="R1066" i="3"/>
  <c r="S1066" i="3" s="1"/>
  <c r="R1060" i="3"/>
  <c r="S1060" i="3" s="1"/>
  <c r="R1055" i="3"/>
  <c r="S1055" i="3" s="1"/>
  <c r="R1050" i="3"/>
  <c r="S1050" i="3" s="1"/>
  <c r="R1044" i="3"/>
  <c r="S1044" i="3" s="1"/>
  <c r="R1040" i="3"/>
  <c r="S1040" i="3" s="1"/>
  <c r="R1035" i="3"/>
  <c r="S1035" i="3" s="1"/>
  <c r="R1030" i="3"/>
  <c r="S1030" i="3" s="1"/>
  <c r="R1025" i="3"/>
  <c r="S1025" i="3" s="1"/>
  <c r="R1021" i="3"/>
  <c r="S1021" i="3" s="1"/>
  <c r="R1017" i="3"/>
  <c r="S1017" i="3" s="1"/>
  <c r="R1012" i="3"/>
  <c r="S1012" i="3" s="1"/>
  <c r="R1007" i="3"/>
  <c r="S1007" i="3" s="1"/>
  <c r="R1002" i="3"/>
  <c r="S1002" i="3" s="1"/>
  <c r="R997" i="3"/>
  <c r="S997" i="3" s="1"/>
  <c r="R993" i="3"/>
  <c r="S993" i="3" s="1"/>
  <c r="R987" i="3"/>
  <c r="S987" i="3" s="1"/>
  <c r="R982" i="3"/>
  <c r="R977" i="3"/>
  <c r="S977" i="3" s="1"/>
  <c r="R16" i="3"/>
  <c r="T16" i="3" s="1"/>
  <c r="R968" i="3"/>
  <c r="S968" i="3" s="1"/>
  <c r="R964" i="3"/>
  <c r="S964" i="3" s="1"/>
  <c r="R958" i="3"/>
  <c r="S958" i="3" s="1"/>
  <c r="R954" i="3"/>
  <c r="S954" i="3" s="1"/>
  <c r="R945" i="3"/>
  <c r="S945" i="3" s="1"/>
  <c r="R941" i="3"/>
  <c r="S941" i="3" s="1"/>
  <c r="R936" i="3"/>
  <c r="S936" i="3" s="1"/>
  <c r="R930" i="3"/>
  <c r="S930" i="3" s="1"/>
  <c r="R926" i="3"/>
  <c r="S926" i="3" s="1"/>
  <c r="R922" i="3"/>
  <c r="S922" i="3" s="1"/>
  <c r="R916" i="3"/>
  <c r="S916" i="3" s="1"/>
  <c r="R911" i="3"/>
  <c r="S911" i="3" s="1"/>
  <c r="R907" i="3"/>
  <c r="S907" i="3" s="1"/>
  <c r="R898" i="3"/>
  <c r="S898" i="3" s="1"/>
  <c r="R894" i="3"/>
  <c r="S894" i="3" s="1"/>
  <c r="R891" i="3"/>
  <c r="S891" i="3" s="1"/>
  <c r="R887" i="3"/>
  <c r="S887" i="3" s="1"/>
  <c r="R884" i="3"/>
  <c r="S884" i="3" s="1"/>
  <c r="R882" i="3"/>
  <c r="S882" i="3" s="1"/>
  <c r="R875" i="3"/>
  <c r="S875" i="3" s="1"/>
  <c r="R871" i="3"/>
  <c r="S871" i="3" s="1"/>
  <c r="R867" i="3"/>
  <c r="S867" i="3" s="1"/>
  <c r="R863" i="3"/>
  <c r="S863" i="3" s="1"/>
  <c r="R859" i="3"/>
  <c r="S859" i="3" s="1"/>
  <c r="R855" i="3"/>
  <c r="S855" i="3" s="1"/>
  <c r="R851" i="3"/>
  <c r="S851" i="3" s="1"/>
  <c r="R847" i="3"/>
  <c r="S847" i="3" s="1"/>
  <c r="R843" i="3"/>
  <c r="S843" i="3" s="1"/>
  <c r="R839" i="3"/>
  <c r="S839" i="3" s="1"/>
  <c r="R835" i="3"/>
  <c r="S835" i="3" s="1"/>
  <c r="R832" i="3"/>
  <c r="S832" i="3" s="1"/>
  <c r="R828" i="3"/>
  <c r="S828" i="3" s="1"/>
  <c r="R824" i="3"/>
  <c r="S824" i="3" s="1"/>
  <c r="R820" i="3"/>
  <c r="S820" i="3" s="1"/>
  <c r="R816" i="3"/>
  <c r="S816" i="3" s="1"/>
  <c r="R812" i="3"/>
  <c r="S812" i="3" s="1"/>
  <c r="R808" i="3"/>
  <c r="S808" i="3" s="1"/>
  <c r="R804" i="3"/>
  <c r="S804" i="3" s="1"/>
  <c r="R801" i="3"/>
  <c r="S801" i="3" s="1"/>
  <c r="R797" i="3"/>
  <c r="S797" i="3" s="1"/>
  <c r="R793" i="3"/>
  <c r="S793" i="3" s="1"/>
  <c r="R789" i="3"/>
  <c r="S789" i="3" s="1"/>
  <c r="R785" i="3"/>
  <c r="S785" i="3" s="1"/>
  <c r="R781" i="3"/>
  <c r="S781" i="3" s="1"/>
  <c r="R777" i="3"/>
  <c r="S777" i="3" s="1"/>
  <c r="R773" i="3"/>
  <c r="S773" i="3" s="1"/>
  <c r="R769" i="3"/>
  <c r="S769" i="3" s="1"/>
  <c r="R765" i="3"/>
  <c r="S765" i="3" s="1"/>
  <c r="R761" i="3"/>
  <c r="S761" i="3" s="1"/>
  <c r="R757" i="3"/>
  <c r="S757" i="3" s="1"/>
  <c r="R750" i="3"/>
  <c r="S750" i="3" s="1"/>
  <c r="R747" i="3"/>
  <c r="S747" i="3" s="1"/>
  <c r="R743" i="3"/>
  <c r="S743" i="3" s="1"/>
  <c r="R740" i="3"/>
  <c r="S740" i="3" s="1"/>
  <c r="R737" i="3"/>
  <c r="S737" i="3" s="1"/>
  <c r="R733" i="3"/>
  <c r="S733" i="3" s="1"/>
  <c r="R730" i="3"/>
  <c r="S730" i="3" s="1"/>
  <c r="R12" i="3"/>
  <c r="T12" i="3" s="1"/>
  <c r="R724" i="3"/>
  <c r="S724" i="3" s="1"/>
  <c r="R720" i="3"/>
  <c r="S720" i="3" s="1"/>
  <c r="R717" i="3"/>
  <c r="R713" i="3"/>
  <c r="S713" i="3" s="1"/>
  <c r="R706" i="3"/>
  <c r="S706" i="3" s="1"/>
  <c r="R702" i="3"/>
  <c r="S702" i="3" s="1"/>
  <c r="R699" i="3"/>
  <c r="S699" i="3" s="1"/>
  <c r="R696" i="3"/>
  <c r="S696" i="3" s="1"/>
  <c r="R693" i="3"/>
  <c r="S693" i="3" s="1"/>
  <c r="R689" i="3"/>
  <c r="S689" i="3" s="1"/>
  <c r="R685" i="3"/>
  <c r="S685" i="3" s="1"/>
  <c r="R678" i="3"/>
  <c r="S678" i="3" s="1"/>
  <c r="R675" i="3"/>
  <c r="S675" i="3" s="1"/>
  <c r="R671" i="3"/>
  <c r="S671" i="3" s="1"/>
  <c r="R667" i="3"/>
  <c r="S667" i="3" s="1"/>
  <c r="R663" i="3"/>
  <c r="S663" i="3" s="1"/>
  <c r="R660" i="3"/>
  <c r="R656" i="3"/>
  <c r="S656" i="3" s="1"/>
  <c r="R653" i="3"/>
  <c r="S653" i="3" s="1"/>
  <c r="R649" i="3"/>
  <c r="S649" i="3" s="1"/>
  <c r="R642" i="3"/>
  <c r="S642" i="3" s="1"/>
  <c r="R638" i="3"/>
  <c r="S638" i="3" s="1"/>
  <c r="R635" i="3"/>
  <c r="S635" i="3" s="1"/>
  <c r="R632" i="3"/>
  <c r="S632" i="3" s="1"/>
  <c r="R11" i="3"/>
  <c r="T11" i="3" s="1"/>
  <c r="R626" i="3"/>
  <c r="S626" i="3" s="1"/>
  <c r="R622" i="3"/>
  <c r="S622" i="3" s="1"/>
  <c r="R615" i="3"/>
  <c r="S615" i="3" s="1"/>
  <c r="R612" i="3"/>
  <c r="S612" i="3" s="1"/>
  <c r="R608" i="3"/>
  <c r="S608" i="3" s="1"/>
  <c r="R604" i="3"/>
  <c r="S604" i="3" s="1"/>
  <c r="R600" i="3"/>
  <c r="S600" i="3" s="1"/>
  <c r="R597" i="3"/>
  <c r="S597" i="3" s="1"/>
  <c r="R593" i="3"/>
  <c r="S593" i="3" s="1"/>
  <c r="R590" i="3"/>
  <c r="S590" i="3" s="1"/>
  <c r="R586" i="3"/>
  <c r="S586" i="3" s="1"/>
  <c r="R579" i="3"/>
  <c r="S579" i="3" s="1"/>
  <c r="R575" i="3"/>
  <c r="S575" i="3" s="1"/>
  <c r="R572" i="3"/>
  <c r="S572" i="3" s="1"/>
  <c r="R569" i="3"/>
  <c r="S569" i="3" s="1"/>
  <c r="R566" i="3"/>
  <c r="S566" i="3" s="1"/>
  <c r="R562" i="3"/>
  <c r="S562" i="3" s="1"/>
  <c r="R558" i="3"/>
  <c r="S558" i="3" s="1"/>
  <c r="R552" i="3"/>
  <c r="S552" i="3" s="1"/>
  <c r="R549" i="3"/>
  <c r="S549" i="3" s="1"/>
  <c r="R545" i="3"/>
  <c r="R541" i="3"/>
  <c r="S541" i="3" s="1"/>
  <c r="R537" i="3"/>
  <c r="S537" i="3" s="1"/>
  <c r="R534" i="3"/>
  <c r="S534" i="3" s="1"/>
  <c r="R530" i="3"/>
  <c r="S530" i="3" s="1"/>
  <c r="R527" i="3"/>
  <c r="S527" i="3" s="1"/>
  <c r="R523" i="3"/>
  <c r="S523" i="3" s="1"/>
  <c r="R516" i="3"/>
  <c r="S516" i="3" s="1"/>
  <c r="R512" i="3"/>
  <c r="S512" i="3" s="1"/>
  <c r="R509" i="3"/>
  <c r="S509" i="3" s="1"/>
  <c r="R506" i="3"/>
  <c r="S506" i="3" s="1"/>
  <c r="R503" i="3"/>
  <c r="S503" i="3" s="1"/>
  <c r="R499" i="3"/>
  <c r="S499" i="3" s="1"/>
  <c r="R495" i="3"/>
  <c r="S495" i="3" s="1"/>
  <c r="R488" i="3"/>
  <c r="S488" i="3" s="1"/>
  <c r="R485" i="3"/>
  <c r="R481" i="3"/>
  <c r="S481" i="3" s="1"/>
  <c r="R477" i="3"/>
  <c r="S477" i="3" s="1"/>
  <c r="R473" i="3"/>
  <c r="S473" i="3" s="1"/>
  <c r="R470" i="3"/>
  <c r="S470" i="3" s="1"/>
  <c r="R466" i="3"/>
  <c r="S466" i="3" s="1"/>
  <c r="R463" i="3"/>
  <c r="S463" i="3" s="1"/>
  <c r="R459" i="3"/>
  <c r="S459" i="3" s="1"/>
  <c r="R452" i="3"/>
  <c r="S452" i="3" s="1"/>
  <c r="R448" i="3"/>
  <c r="S448" i="3" s="1"/>
  <c r="R445" i="3"/>
  <c r="S445" i="3" s="1"/>
  <c r="R442" i="3"/>
  <c r="S442" i="3" s="1"/>
  <c r="R439" i="3"/>
  <c r="S439" i="3" s="1"/>
  <c r="R435" i="3"/>
  <c r="S435" i="3" s="1"/>
  <c r="R431" i="3"/>
  <c r="S431" i="3" s="1"/>
  <c r="R424" i="3"/>
  <c r="R421" i="3"/>
  <c r="S421" i="3" s="1"/>
  <c r="R417" i="3"/>
  <c r="S417" i="3" s="1"/>
  <c r="R413" i="3"/>
  <c r="S413" i="3" s="1"/>
  <c r="R409" i="3"/>
  <c r="S409" i="3" s="1"/>
  <c r="R406" i="3"/>
  <c r="S406" i="3" s="1"/>
  <c r="R402" i="3"/>
  <c r="S402" i="3" s="1"/>
  <c r="R399" i="3"/>
  <c r="S399" i="3" s="1"/>
  <c r="R395" i="3"/>
  <c r="S395" i="3" s="1"/>
  <c r="R391" i="3"/>
  <c r="S391" i="3" s="1"/>
  <c r="R387" i="3"/>
  <c r="S387" i="3" s="1"/>
  <c r="R384" i="3"/>
  <c r="S384" i="3" s="1"/>
  <c r="R380" i="3"/>
  <c r="S380" i="3" s="1"/>
  <c r="R376" i="3"/>
  <c r="S376" i="3" s="1"/>
  <c r="R372" i="3"/>
  <c r="S372" i="3" s="1"/>
  <c r="R368" i="3"/>
  <c r="S368" i="3" s="1"/>
  <c r="R364" i="3"/>
  <c r="S364" i="3" s="1"/>
  <c r="R360" i="3"/>
  <c r="S360" i="3" s="1"/>
  <c r="R356" i="3"/>
  <c r="S356" i="3" s="1"/>
  <c r="R352" i="3"/>
  <c r="S352" i="3" s="1"/>
  <c r="R348" i="3"/>
  <c r="S348" i="3" s="1"/>
  <c r="R344" i="3"/>
  <c r="S344" i="3" s="1"/>
  <c r="R340" i="3"/>
  <c r="S340" i="3" s="1"/>
  <c r="R336" i="3"/>
  <c r="S336" i="3" s="1"/>
  <c r="R332" i="3"/>
  <c r="S332" i="3" s="1"/>
  <c r="R328" i="3"/>
  <c r="S328" i="3" s="1"/>
  <c r="R324" i="3"/>
  <c r="S324" i="3" s="1"/>
  <c r="R320" i="3"/>
  <c r="S320" i="3" s="1"/>
  <c r="R316" i="3"/>
  <c r="S316" i="3" s="1"/>
  <c r="R312" i="3"/>
  <c r="S312" i="3" s="1"/>
  <c r="R308" i="3"/>
  <c r="S308" i="3" s="1"/>
  <c r="R305" i="3"/>
  <c r="S305" i="3" s="1"/>
  <c r="R301" i="3"/>
  <c r="S301" i="3" s="1"/>
  <c r="R297" i="3"/>
  <c r="S297" i="3" s="1"/>
  <c r="R293" i="3"/>
  <c r="S293" i="3" s="1"/>
  <c r="R289" i="3"/>
  <c r="S289" i="3" s="1"/>
  <c r="R285" i="3"/>
  <c r="S285" i="3" s="1"/>
  <c r="R281" i="3"/>
  <c r="S281" i="3" s="1"/>
  <c r="R277" i="3"/>
  <c r="S277" i="3" s="1"/>
  <c r="R273" i="3"/>
  <c r="S273" i="3" s="1"/>
  <c r="R269" i="3"/>
  <c r="S269" i="3" s="1"/>
  <c r="R265" i="3"/>
  <c r="S265" i="3" s="1"/>
  <c r="R261" i="3"/>
  <c r="S261" i="3" s="1"/>
  <c r="R257" i="3"/>
  <c r="S257" i="3" s="1"/>
  <c r="R253" i="3"/>
  <c r="S253" i="3" s="1"/>
  <c r="R249" i="3"/>
  <c r="S249" i="3" s="1"/>
  <c r="R245" i="3"/>
  <c r="S245" i="3" s="1"/>
  <c r="R241" i="3"/>
  <c r="S241" i="3" s="1"/>
  <c r="R238" i="3"/>
  <c r="S238" i="3" s="1"/>
  <c r="R234" i="3"/>
  <c r="S234" i="3" s="1"/>
  <c r="R230" i="3"/>
  <c r="S230" i="3" s="1"/>
  <c r="R226" i="3"/>
  <c r="S226" i="3" s="1"/>
  <c r="R6" i="3"/>
  <c r="T6" i="3" s="1"/>
  <c r="R219" i="3"/>
  <c r="S219" i="3" s="1"/>
  <c r="R215" i="3"/>
  <c r="S215" i="3" s="1"/>
  <c r="R211" i="3"/>
  <c r="S211" i="3" s="1"/>
  <c r="R207" i="3"/>
  <c r="S207" i="3" s="1"/>
  <c r="R203" i="3"/>
  <c r="S203" i="3" s="1"/>
  <c r="R199" i="3"/>
  <c r="S199" i="3" s="1"/>
  <c r="R195" i="3"/>
  <c r="S195" i="3" s="1"/>
  <c r="R191" i="3"/>
  <c r="S191" i="3" s="1"/>
  <c r="R187" i="3"/>
  <c r="S187" i="3" s="1"/>
  <c r="R183" i="3"/>
  <c r="S183" i="3" s="1"/>
  <c r="R179" i="3"/>
  <c r="S179" i="3" s="1"/>
  <c r="R175" i="3"/>
  <c r="S175" i="3" s="1"/>
  <c r="R171" i="3"/>
  <c r="S171" i="3" s="1"/>
  <c r="R167" i="3"/>
  <c r="S167" i="3" s="1"/>
  <c r="R163" i="3"/>
  <c r="S163" i="3" s="1"/>
  <c r="R159" i="3"/>
  <c r="S159" i="3" s="1"/>
  <c r="R155" i="3"/>
  <c r="S155" i="3" s="1"/>
  <c r="R151" i="3"/>
  <c r="S151" i="3" s="1"/>
  <c r="R147" i="3"/>
  <c r="S147" i="3" s="1"/>
  <c r="R143" i="3"/>
  <c r="S143" i="3" s="1"/>
  <c r="R139" i="3"/>
  <c r="S139" i="3" s="1"/>
  <c r="R135" i="3"/>
  <c r="S135" i="3" s="1"/>
  <c r="R132" i="3"/>
  <c r="S132" i="3" s="1"/>
  <c r="R128" i="3"/>
  <c r="S128" i="3" s="1"/>
  <c r="R125" i="3"/>
  <c r="S125" i="3" s="1"/>
  <c r="R121" i="3"/>
  <c r="S121" i="3" s="1"/>
  <c r="R117" i="3"/>
  <c r="S117" i="3" s="1"/>
  <c r="R113" i="3"/>
  <c r="S113" i="3" s="1"/>
  <c r="R110" i="3"/>
  <c r="S110" i="3" s="1"/>
  <c r="R2276" i="3"/>
  <c r="S2276" i="3" s="1"/>
  <c r="R2258" i="3"/>
  <c r="S2258" i="3" s="1"/>
  <c r="R2238" i="3"/>
  <c r="S2238" i="3" s="1"/>
  <c r="R2220" i="3"/>
  <c r="S2220" i="3" s="1"/>
  <c r="R2204" i="3"/>
  <c r="S2204" i="3" s="1"/>
  <c r="R2183" i="3"/>
  <c r="S2183" i="3" s="1"/>
  <c r="R2165" i="3"/>
  <c r="S2165" i="3" s="1"/>
  <c r="R2147" i="3"/>
  <c r="S2147" i="3" s="1"/>
  <c r="R2127" i="3"/>
  <c r="S2127" i="3" s="1"/>
  <c r="R2120" i="3"/>
  <c r="S2120" i="3" s="1"/>
  <c r="R2112" i="3"/>
  <c r="S2112" i="3" s="1"/>
  <c r="R2096" i="3"/>
  <c r="S2096" i="3" s="1"/>
  <c r="R2090" i="3"/>
  <c r="S2090" i="3" s="1"/>
  <c r="R2081" i="3"/>
  <c r="S2081" i="3" s="1"/>
  <c r="R2074" i="3"/>
  <c r="S2074" i="3" s="1"/>
  <c r="R2067" i="3"/>
  <c r="S2067" i="3" s="1"/>
  <c r="R2059" i="3"/>
  <c r="S2059" i="3" s="1"/>
  <c r="R2052" i="3"/>
  <c r="S2052" i="3" s="1"/>
  <c r="R2036" i="3"/>
  <c r="S2036" i="3" s="1"/>
  <c r="R2013" i="3"/>
  <c r="S2013" i="3" s="1"/>
  <c r="R1999" i="3"/>
  <c r="S1999" i="3" s="1"/>
  <c r="R1990" i="3"/>
  <c r="S1990" i="3" s="1"/>
  <c r="R1983" i="3"/>
  <c r="S1983" i="3" s="1"/>
  <c r="R1968" i="3"/>
  <c r="S1968" i="3" s="1"/>
  <c r="R1954" i="3"/>
  <c r="S1954" i="3" s="1"/>
  <c r="R1945" i="3"/>
  <c r="S1945" i="3" s="1"/>
  <c r="R1939" i="3"/>
  <c r="S1939" i="3" s="1"/>
  <c r="R1932" i="3"/>
  <c r="S1932" i="3" s="1"/>
  <c r="R1922" i="3"/>
  <c r="S1922" i="3" s="1"/>
  <c r="R1917" i="3"/>
  <c r="R1912" i="3"/>
  <c r="S1912" i="3" s="1"/>
  <c r="R1905" i="3"/>
  <c r="S1905" i="3" s="1"/>
  <c r="R1900" i="3"/>
  <c r="S1900" i="3" s="1"/>
  <c r="R29" i="3"/>
  <c r="T29" i="3" s="1"/>
  <c r="R1885" i="3"/>
  <c r="S1885" i="3" s="1"/>
  <c r="R1880" i="3"/>
  <c r="S1880" i="3" s="1"/>
  <c r="R1874" i="3"/>
  <c r="S1874" i="3" s="1"/>
  <c r="R1869" i="3"/>
  <c r="S1869" i="3" s="1"/>
  <c r="R1863" i="3"/>
  <c r="S1863" i="3" s="1"/>
  <c r="R1855" i="3"/>
  <c r="S1855" i="3" s="1"/>
  <c r="R1849" i="3"/>
  <c r="S1849" i="3" s="1"/>
  <c r="R1844" i="3"/>
  <c r="S1844" i="3" s="1"/>
  <c r="R1830" i="3"/>
  <c r="S1830" i="3" s="1"/>
  <c r="R1824" i="3"/>
  <c r="S1824" i="3" s="1"/>
  <c r="R1818" i="3"/>
  <c r="S1818" i="3" s="1"/>
  <c r="R1813" i="3"/>
  <c r="S1813" i="3" s="1"/>
  <c r="R1806" i="3"/>
  <c r="S1806" i="3" s="1"/>
  <c r="R1799" i="3"/>
  <c r="S1799" i="3" s="1"/>
  <c r="R1793" i="3"/>
  <c r="S1793" i="3" s="1"/>
  <c r="R1788" i="3"/>
  <c r="S1788" i="3" s="1"/>
  <c r="R1783" i="3"/>
  <c r="S1783" i="3" s="1"/>
  <c r="R1778" i="3"/>
  <c r="S1778" i="3" s="1"/>
  <c r="R1768" i="3"/>
  <c r="S1768" i="3" s="1"/>
  <c r="R1764" i="3"/>
  <c r="S1764" i="3" s="1"/>
  <c r="R1754" i="3"/>
  <c r="S1754" i="3" s="1"/>
  <c r="R1740" i="3"/>
  <c r="S1740" i="3" s="1"/>
  <c r="R1732" i="3"/>
  <c r="S1732" i="3" s="1"/>
  <c r="R1718" i="3"/>
  <c r="S1718" i="3" s="1"/>
  <c r="R1708" i="3"/>
  <c r="S1708" i="3" s="1"/>
  <c r="R1704" i="3"/>
  <c r="R1694" i="3"/>
  <c r="S1694" i="3" s="1"/>
  <c r="R1689" i="3"/>
  <c r="S1689" i="3" s="1"/>
  <c r="R1684" i="3"/>
  <c r="S1684" i="3" s="1"/>
  <c r="R1680" i="3"/>
  <c r="S1680" i="3" s="1"/>
  <c r="R1675" i="3"/>
  <c r="S1675" i="3" s="1"/>
  <c r="R1670" i="3"/>
  <c r="R1665" i="3"/>
  <c r="S1665" i="3" s="1"/>
  <c r="R2272" i="3"/>
  <c r="S2272" i="3" s="1"/>
  <c r="R2236" i="3"/>
  <c r="S2236" i="3" s="1"/>
  <c r="R2197" i="3"/>
  <c r="S2197" i="3" s="1"/>
  <c r="R2163" i="3"/>
  <c r="S2163" i="3" s="1"/>
  <c r="R2126" i="3"/>
  <c r="S2126" i="3" s="1"/>
  <c r="R2109" i="3"/>
  <c r="S2109" i="3" s="1"/>
  <c r="R2095" i="3"/>
  <c r="S2095" i="3" s="1"/>
  <c r="R2079" i="3"/>
  <c r="S2079" i="3" s="1"/>
  <c r="R2065" i="3"/>
  <c r="S2065" i="3" s="1"/>
  <c r="R2049" i="3"/>
  <c r="S2049" i="3" s="1"/>
  <c r="R2034" i="3"/>
  <c r="S2034" i="3" s="1"/>
  <c r="R2018" i="3"/>
  <c r="R2005" i="3"/>
  <c r="S2005" i="3" s="1"/>
  <c r="R1989" i="3"/>
  <c r="S1989" i="3" s="1"/>
  <c r="R1974" i="3"/>
  <c r="S1974" i="3" s="1"/>
  <c r="R1960" i="3"/>
  <c r="S1960" i="3" s="1"/>
  <c r="R1944" i="3"/>
  <c r="R1929" i="3"/>
  <c r="S1929" i="3" s="1"/>
  <c r="R1916" i="3"/>
  <c r="S1916" i="3" s="1"/>
  <c r="R1895" i="3"/>
  <c r="S1895" i="3" s="1"/>
  <c r="R1884" i="3"/>
  <c r="S1884" i="3" s="1"/>
  <c r="R1873" i="3"/>
  <c r="S1873" i="3" s="1"/>
  <c r="R1860" i="3"/>
  <c r="S1860" i="3" s="1"/>
  <c r="R1848" i="3"/>
  <c r="S1848" i="3" s="1"/>
  <c r="R1835" i="3"/>
  <c r="S1835" i="3" s="1"/>
  <c r="R1822" i="3"/>
  <c r="S1822" i="3" s="1"/>
  <c r="R1811" i="3"/>
  <c r="S1811" i="3" s="1"/>
  <c r="R1798" i="3"/>
  <c r="S1798" i="3" s="1"/>
  <c r="R1786" i="3"/>
  <c r="S1786" i="3" s="1"/>
  <c r="R1749" i="3"/>
  <c r="S1749" i="3" s="1"/>
  <c r="R1739" i="3"/>
  <c r="S1739" i="3" s="1"/>
  <c r="R1721" i="3"/>
  <c r="S1721" i="3" s="1"/>
  <c r="R1712" i="3"/>
  <c r="S1712" i="3" s="1"/>
  <c r="R1702" i="3"/>
  <c r="S1702" i="3" s="1"/>
  <c r="R1693" i="3"/>
  <c r="S1693" i="3" s="1"/>
  <c r="R1683" i="3"/>
  <c r="S1683" i="3" s="1"/>
  <c r="R1673" i="3"/>
  <c r="S1673" i="3" s="1"/>
  <c r="R1651" i="3"/>
  <c r="S1651" i="3" s="1"/>
  <c r="R1645" i="3"/>
  <c r="S1645" i="3" s="1"/>
  <c r="R1640" i="3"/>
  <c r="S1640" i="3" s="1"/>
  <c r="R1632" i="3"/>
  <c r="S1632" i="3" s="1"/>
  <c r="R1624" i="3"/>
  <c r="S1624" i="3" s="1"/>
  <c r="R1609" i="3"/>
  <c r="S1609" i="3" s="1"/>
  <c r="R1605" i="3"/>
  <c r="S1605" i="3" s="1"/>
  <c r="R1600" i="3"/>
  <c r="S1600" i="3" s="1"/>
  <c r="R1593" i="3"/>
  <c r="S1593" i="3" s="1"/>
  <c r="R1587" i="3"/>
  <c r="S1587" i="3" s="1"/>
  <c r="R1583" i="3"/>
  <c r="S1583" i="3" s="1"/>
  <c r="R1576" i="3"/>
  <c r="S1576" i="3" s="1"/>
  <c r="R1570" i="3"/>
  <c r="S1570" i="3" s="1"/>
  <c r="R1563" i="3"/>
  <c r="S1563" i="3" s="1"/>
  <c r="R1558" i="3"/>
  <c r="S1558" i="3" s="1"/>
  <c r="R1548" i="3"/>
  <c r="S1548" i="3" s="1"/>
  <c r="R1543" i="3"/>
  <c r="S1543" i="3" s="1"/>
  <c r="R1532" i="3"/>
  <c r="S1532" i="3" s="1"/>
  <c r="R1526" i="3"/>
  <c r="S1526" i="3" s="1"/>
  <c r="R1521" i="3"/>
  <c r="S1521" i="3" s="1"/>
  <c r="R1516" i="3"/>
  <c r="S1516" i="3" s="1"/>
  <c r="R1503" i="3"/>
  <c r="S1503" i="3" s="1"/>
  <c r="R1497" i="3"/>
  <c r="S1497" i="3" s="1"/>
  <c r="R1491" i="3"/>
  <c r="S1491" i="3" s="1"/>
  <c r="R1486" i="3"/>
  <c r="S1486" i="3" s="1"/>
  <c r="R1482" i="3"/>
  <c r="S1482" i="3" s="1"/>
  <c r="R1476" i="3"/>
  <c r="S1476" i="3" s="1"/>
  <c r="R1470" i="3"/>
  <c r="S1470" i="3" s="1"/>
  <c r="R1453" i="3"/>
  <c r="S1453" i="3" s="1"/>
  <c r="R1447" i="3"/>
  <c r="S1447" i="3" s="1"/>
  <c r="R1441" i="3"/>
  <c r="R1435" i="3"/>
  <c r="S1435" i="3" s="1"/>
  <c r="R1431" i="3"/>
  <c r="S1431" i="3" s="1"/>
  <c r="R1426" i="3"/>
  <c r="S1426" i="3" s="1"/>
  <c r="R1415" i="3"/>
  <c r="S1415" i="3" s="1"/>
  <c r="R1409" i="3"/>
  <c r="S1409" i="3" s="1"/>
  <c r="R1404" i="3"/>
  <c r="S1404" i="3" s="1"/>
  <c r="R1392" i="3"/>
  <c r="S1392" i="3" s="1"/>
  <c r="R1386" i="3"/>
  <c r="S1386" i="3" s="1"/>
  <c r="R1381" i="3"/>
  <c r="S1381" i="3" s="1"/>
  <c r="R1374" i="3"/>
  <c r="S1374" i="3" s="1"/>
  <c r="R1369" i="3"/>
  <c r="S1369" i="3" s="1"/>
  <c r="R1364" i="3"/>
  <c r="S1364" i="3" s="1"/>
  <c r="R1358" i="3"/>
  <c r="R1354" i="3"/>
  <c r="S1354" i="3" s="1"/>
  <c r="R1349" i="3"/>
  <c r="S1349" i="3" s="1"/>
  <c r="R1342" i="3"/>
  <c r="S1342" i="3" s="1"/>
  <c r="R1336" i="3"/>
  <c r="S1336" i="3" s="1"/>
  <c r="R1332" i="3"/>
  <c r="S1332" i="3" s="1"/>
  <c r="R1325" i="3"/>
  <c r="S1325" i="3" s="1"/>
  <c r="R1319" i="3"/>
  <c r="S1319" i="3" s="1"/>
  <c r="R1312" i="3"/>
  <c r="S1312" i="3" s="1"/>
  <c r="R1306" i="3"/>
  <c r="S1306" i="3" s="1"/>
  <c r="R1296" i="3"/>
  <c r="S1296" i="3" s="1"/>
  <c r="R1291" i="3"/>
  <c r="S1291" i="3" s="1"/>
  <c r="R1280" i="3"/>
  <c r="S1280" i="3" s="1"/>
  <c r="R1274" i="3"/>
  <c r="S1274" i="3" s="1"/>
  <c r="R1269" i="3"/>
  <c r="R1263" i="3"/>
  <c r="S1263" i="3" s="1"/>
  <c r="R1255" i="3"/>
  <c r="S1255" i="3" s="1"/>
  <c r="R1244" i="3"/>
  <c r="S1244" i="3" s="1"/>
  <c r="R1239" i="3"/>
  <c r="S1239" i="3" s="1"/>
  <c r="R1234" i="3"/>
  <c r="S1234" i="3" s="1"/>
  <c r="R1229" i="3"/>
  <c r="S1229" i="3" s="1"/>
  <c r="R1222" i="3"/>
  <c r="S1222" i="3" s="1"/>
  <c r="R1216" i="3"/>
  <c r="S1216" i="3" s="1"/>
  <c r="R1205" i="3"/>
  <c r="S1205" i="3" s="1"/>
  <c r="R1187" i="3"/>
  <c r="S1187" i="3" s="1"/>
  <c r="R1181" i="3"/>
  <c r="S1181" i="3" s="1"/>
  <c r="R1175" i="3"/>
  <c r="S1175" i="3" s="1"/>
  <c r="R1168" i="3"/>
  <c r="S1168" i="3" s="1"/>
  <c r="R1161" i="3"/>
  <c r="S1161" i="3" s="1"/>
  <c r="R1156" i="3"/>
  <c r="S1156" i="3" s="1"/>
  <c r="R1149" i="3"/>
  <c r="S1149" i="3" s="1"/>
  <c r="R1145" i="3"/>
  <c r="S1145" i="3" s="1"/>
  <c r="R1138" i="3"/>
  <c r="S1138" i="3" s="1"/>
  <c r="R1125" i="3"/>
  <c r="S1125" i="3" s="1"/>
  <c r="R1120" i="3"/>
  <c r="S1120" i="3" s="1"/>
  <c r="R1112" i="3"/>
  <c r="S1112" i="3" s="1"/>
  <c r="R1105" i="3"/>
  <c r="S1105" i="3" s="1"/>
  <c r="R1099" i="3"/>
  <c r="S1099" i="3" s="1"/>
  <c r="R1092" i="3"/>
  <c r="S1092" i="3" s="1"/>
  <c r="R1087" i="3"/>
  <c r="S1087" i="3" s="1"/>
  <c r="R1082" i="3"/>
  <c r="R1074" i="3"/>
  <c r="S1074" i="3" s="1"/>
  <c r="R1068" i="3"/>
  <c r="S1068" i="3" s="1"/>
  <c r="R1062" i="3"/>
  <c r="S1062" i="3" s="1"/>
  <c r="R1054" i="3"/>
  <c r="S1054" i="3" s="1"/>
  <c r="R1047" i="3"/>
  <c r="S1047" i="3" s="1"/>
  <c r="R1034" i="3"/>
  <c r="S1034" i="3" s="1"/>
  <c r="R1028" i="3"/>
  <c r="S1028" i="3" s="1"/>
  <c r="R1022" i="3"/>
  <c r="S1022" i="3" s="1"/>
  <c r="R1016" i="3"/>
  <c r="S1016" i="3" s="1"/>
  <c r="R1009" i="3"/>
  <c r="S1009" i="3" s="1"/>
  <c r="R1004" i="3"/>
  <c r="S1004" i="3" s="1"/>
  <c r="R996" i="3"/>
  <c r="S996" i="3" s="1"/>
  <c r="R990" i="3"/>
  <c r="S990" i="3" s="1"/>
  <c r="R983" i="3"/>
  <c r="S983" i="3" s="1"/>
  <c r="R975" i="3"/>
  <c r="S975" i="3" s="1"/>
  <c r="R971" i="3"/>
  <c r="S971" i="3" s="1"/>
  <c r="R965" i="3"/>
  <c r="S965" i="3" s="1"/>
  <c r="R951" i="3"/>
  <c r="S951" i="3" s="1"/>
  <c r="R946" i="3"/>
  <c r="S946" i="3" s="1"/>
  <c r="R940" i="3"/>
  <c r="S940" i="3" s="1"/>
  <c r="R933" i="3"/>
  <c r="S933" i="3" s="1"/>
  <c r="R927" i="3"/>
  <c r="S927" i="3" s="1"/>
  <c r="R920" i="3"/>
  <c r="S920" i="3" s="1"/>
  <c r="R914" i="3"/>
  <c r="S914" i="3" s="1"/>
  <c r="R908" i="3"/>
  <c r="S908" i="3" s="1"/>
  <c r="R901" i="3"/>
  <c r="S901" i="3" s="1"/>
  <c r="R896" i="3"/>
  <c r="S896" i="3" s="1"/>
  <c r="R892" i="3"/>
  <c r="S892" i="3" s="1"/>
  <c r="R886" i="3"/>
  <c r="S886" i="3" s="1"/>
  <c r="R883" i="3"/>
  <c r="S883" i="3" s="1"/>
  <c r="R879" i="3"/>
  <c r="R874" i="3"/>
  <c r="S874" i="3" s="1"/>
  <c r="R869" i="3"/>
  <c r="S869" i="3" s="1"/>
  <c r="R864" i="3"/>
  <c r="S864" i="3" s="1"/>
  <c r="R858" i="3"/>
  <c r="S858" i="3" s="1"/>
  <c r="R853" i="3"/>
  <c r="S853" i="3" s="1"/>
  <c r="R848" i="3"/>
  <c r="S848" i="3" s="1"/>
  <c r="R842" i="3"/>
  <c r="S842" i="3" s="1"/>
  <c r="R837" i="3"/>
  <c r="S837" i="3" s="1"/>
  <c r="R833" i="3"/>
  <c r="S833" i="3" s="1"/>
  <c r="R827" i="3"/>
  <c r="S827" i="3" s="1"/>
  <c r="R822" i="3"/>
  <c r="S822" i="3" s="1"/>
  <c r="R817" i="3"/>
  <c r="S817" i="3" s="1"/>
  <c r="R811" i="3"/>
  <c r="S811" i="3" s="1"/>
  <c r="R806" i="3"/>
  <c r="S806" i="3" s="1"/>
  <c r="R13" i="3"/>
  <c r="T13" i="3" s="1"/>
  <c r="R796" i="3"/>
  <c r="S796" i="3" s="1"/>
  <c r="R791" i="3"/>
  <c r="S791" i="3" s="1"/>
  <c r="R786" i="3"/>
  <c r="S786" i="3" s="1"/>
  <c r="R780" i="3"/>
  <c r="S780" i="3" s="1"/>
  <c r="R775" i="3"/>
  <c r="S775" i="3" s="1"/>
  <c r="R770" i="3"/>
  <c r="S770" i="3" s="1"/>
  <c r="R764" i="3"/>
  <c r="S764" i="3" s="1"/>
  <c r="R759" i="3"/>
  <c r="S759" i="3" s="1"/>
  <c r="R754" i="3"/>
  <c r="S754" i="3" s="1"/>
  <c r="R749" i="3"/>
  <c r="S749" i="3" s="1"/>
  <c r="R745" i="3"/>
  <c r="S745" i="3" s="1"/>
  <c r="R741" i="3"/>
  <c r="S741" i="3" s="1"/>
  <c r="R736" i="3"/>
  <c r="S736" i="3" s="1"/>
  <c r="R727" i="3"/>
  <c r="S727" i="3" s="1"/>
  <c r="R723" i="3"/>
  <c r="S723" i="3" s="1"/>
  <c r="R718" i="3"/>
  <c r="S718" i="3" s="1"/>
  <c r="R714" i="3"/>
  <c r="S714" i="3" s="1"/>
  <c r="R709" i="3"/>
  <c r="S709" i="3" s="1"/>
  <c r="R704" i="3"/>
  <c r="S704" i="3" s="1"/>
  <c r="R700" i="3"/>
  <c r="S700" i="3" s="1"/>
  <c r="R695" i="3"/>
  <c r="S695" i="3" s="1"/>
  <c r="R691" i="3"/>
  <c r="S691" i="3" s="1"/>
  <c r="R686" i="3"/>
  <c r="S686" i="3" s="1"/>
  <c r="R681" i="3"/>
  <c r="S681" i="3" s="1"/>
  <c r="R677" i="3"/>
  <c r="S677" i="3" s="1"/>
  <c r="R672" i="3"/>
  <c r="S672" i="3" s="1"/>
  <c r="R666" i="3"/>
  <c r="S666" i="3" s="1"/>
  <c r="R657" i="3"/>
  <c r="S657" i="3" s="1"/>
  <c r="R652" i="3"/>
  <c r="S652" i="3" s="1"/>
  <c r="R647" i="3"/>
  <c r="S647" i="3" s="1"/>
  <c r="R643" i="3"/>
  <c r="S643" i="3" s="1"/>
  <c r="R625" i="3"/>
  <c r="S625" i="3" s="1"/>
  <c r="R620" i="3"/>
  <c r="S620" i="3" s="1"/>
  <c r="R616" i="3"/>
  <c r="S616" i="3" s="1"/>
  <c r="R611" i="3"/>
  <c r="S611" i="3" s="1"/>
  <c r="R606" i="3"/>
  <c r="S606" i="3" s="1"/>
  <c r="R601" i="3"/>
  <c r="S601" i="3" s="1"/>
  <c r="R596" i="3"/>
  <c r="S596" i="3" s="1"/>
  <c r="R591" i="3"/>
  <c r="S591" i="3" s="1"/>
  <c r="R587" i="3"/>
  <c r="S587" i="3" s="1"/>
  <c r="R582" i="3"/>
  <c r="S582" i="3" s="1"/>
  <c r="R577" i="3"/>
  <c r="S577" i="3" s="1"/>
  <c r="R573" i="3"/>
  <c r="S573" i="3" s="1"/>
  <c r="R568" i="3"/>
  <c r="S568" i="3" s="1"/>
  <c r="R564" i="3"/>
  <c r="S564" i="3" s="1"/>
  <c r="R559" i="3"/>
  <c r="S559" i="3" s="1"/>
  <c r="R554" i="3"/>
  <c r="S554" i="3" s="1"/>
  <c r="R551" i="3"/>
  <c r="S551" i="3" s="1"/>
  <c r="R546" i="3"/>
  <c r="S546" i="3" s="1"/>
  <c r="R540" i="3"/>
  <c r="S540" i="3" s="1"/>
  <c r="R531" i="3"/>
  <c r="S531" i="3" s="1"/>
  <c r="R526" i="3"/>
  <c r="S526" i="3" s="1"/>
  <c r="R521" i="3"/>
  <c r="S521" i="3" s="1"/>
  <c r="R517" i="3"/>
  <c r="S517" i="3" s="1"/>
  <c r="R498" i="3"/>
  <c r="S498" i="3" s="1"/>
  <c r="R493" i="3"/>
  <c r="S493" i="3" s="1"/>
  <c r="R489" i="3"/>
  <c r="S489" i="3" s="1"/>
  <c r="R484" i="3"/>
  <c r="S484" i="3" s="1"/>
  <c r="R479" i="3"/>
  <c r="S479" i="3" s="1"/>
  <c r="R474" i="3"/>
  <c r="S474" i="3" s="1"/>
  <c r="R469" i="3"/>
  <c r="S469" i="3" s="1"/>
  <c r="R464" i="3"/>
  <c r="S464" i="3" s="1"/>
  <c r="R460" i="3"/>
  <c r="S460" i="3" s="1"/>
  <c r="R455" i="3"/>
  <c r="S455" i="3" s="1"/>
  <c r="R450" i="3"/>
  <c r="S450" i="3" s="1"/>
  <c r="R446" i="3"/>
  <c r="S446" i="3" s="1"/>
  <c r="R441" i="3"/>
  <c r="S441" i="3" s="1"/>
  <c r="R437" i="3"/>
  <c r="S437" i="3" s="1"/>
  <c r="R432" i="3"/>
  <c r="S432" i="3" s="1"/>
  <c r="R427" i="3"/>
  <c r="S427" i="3" s="1"/>
  <c r="R423" i="3"/>
  <c r="S423" i="3" s="1"/>
  <c r="R418" i="3"/>
  <c r="S418" i="3" s="1"/>
  <c r="R412" i="3"/>
  <c r="S412" i="3" s="1"/>
  <c r="R403" i="3"/>
  <c r="S403" i="3" s="1"/>
  <c r="R398" i="3"/>
  <c r="S398" i="3" s="1"/>
  <c r="R393" i="3"/>
  <c r="S393" i="3" s="1"/>
  <c r="R388" i="3"/>
  <c r="S388" i="3" s="1"/>
  <c r="R383" i="3"/>
  <c r="S383" i="3" s="1"/>
  <c r="R378" i="3"/>
  <c r="S378" i="3" s="1"/>
  <c r="R373" i="3"/>
  <c r="S373" i="3" s="1"/>
  <c r="R367" i="3"/>
  <c r="S367" i="3" s="1"/>
  <c r="R362" i="3"/>
  <c r="S362" i="3" s="1"/>
  <c r="R357" i="3"/>
  <c r="S357" i="3" s="1"/>
  <c r="R351" i="3"/>
  <c r="S351" i="3" s="1"/>
  <c r="R346" i="3"/>
  <c r="S346" i="3" s="1"/>
  <c r="R341" i="3"/>
  <c r="S341" i="3" s="1"/>
  <c r="R335" i="3"/>
  <c r="S335" i="3" s="1"/>
  <c r="R330" i="3"/>
  <c r="S330" i="3" s="1"/>
  <c r="R325" i="3"/>
  <c r="S325" i="3" s="1"/>
  <c r="R319" i="3"/>
  <c r="S319" i="3" s="1"/>
  <c r="R314" i="3"/>
  <c r="S314" i="3" s="1"/>
  <c r="R309" i="3"/>
  <c r="S309" i="3" s="1"/>
  <c r="R304" i="3"/>
  <c r="S304" i="3" s="1"/>
  <c r="R299" i="3"/>
  <c r="S299" i="3" s="1"/>
  <c r="R294" i="3"/>
  <c r="S294" i="3" s="1"/>
  <c r="R288" i="3"/>
  <c r="S288" i="3" s="1"/>
  <c r="R283" i="3"/>
  <c r="S283" i="3" s="1"/>
  <c r="R278" i="3"/>
  <c r="S278" i="3" s="1"/>
  <c r="R272" i="3"/>
  <c r="S272" i="3" s="1"/>
  <c r="R267" i="3"/>
  <c r="S267" i="3" s="1"/>
  <c r="R262" i="3"/>
  <c r="S262" i="3" s="1"/>
  <c r="R256" i="3"/>
  <c r="S256" i="3" s="1"/>
  <c r="R251" i="3"/>
  <c r="S251" i="3" s="1"/>
  <c r="R246" i="3"/>
  <c r="S246" i="3" s="1"/>
  <c r="R7" i="3"/>
  <c r="T7" i="3" s="1"/>
  <c r="R236" i="3"/>
  <c r="S236" i="3" s="1"/>
  <c r="R231" i="3"/>
  <c r="S231" i="3" s="1"/>
  <c r="R225" i="3"/>
  <c r="S225" i="3" s="1"/>
  <c r="R221" i="3"/>
  <c r="S221" i="3" s="1"/>
  <c r="R216" i="3"/>
  <c r="S216" i="3" s="1"/>
  <c r="R210" i="3"/>
  <c r="S210" i="3" s="1"/>
  <c r="R205" i="3"/>
  <c r="S205" i="3" s="1"/>
  <c r="R200" i="3"/>
  <c r="S200" i="3" s="1"/>
  <c r="R194" i="3"/>
  <c r="S194" i="3" s="1"/>
  <c r="R189" i="3"/>
  <c r="S189" i="3" s="1"/>
  <c r="R184" i="3"/>
  <c r="S184" i="3" s="1"/>
  <c r="R178" i="3"/>
  <c r="S178" i="3" s="1"/>
  <c r="R173" i="3"/>
  <c r="S173" i="3" s="1"/>
  <c r="R168" i="3"/>
  <c r="S168" i="3" s="1"/>
  <c r="R162" i="3"/>
  <c r="S162" i="3" s="1"/>
  <c r="R157" i="3"/>
  <c r="S157" i="3" s="1"/>
  <c r="R152" i="3"/>
  <c r="S152" i="3" s="1"/>
  <c r="R146" i="3"/>
  <c r="S146" i="3" s="1"/>
  <c r="R141" i="3"/>
  <c r="S141" i="3" s="1"/>
  <c r="R136" i="3"/>
  <c r="S136" i="3" s="1"/>
  <c r="R131" i="3"/>
  <c r="S131" i="3" s="1"/>
  <c r="R122" i="3"/>
  <c r="S122" i="3" s="1"/>
  <c r="R116" i="3"/>
  <c r="S116" i="3" s="1"/>
  <c r="R112" i="3"/>
  <c r="S112" i="3" s="1"/>
  <c r="R2266" i="3"/>
  <c r="S2266" i="3" s="1"/>
  <c r="R2230" i="3"/>
  <c r="S2230" i="3" s="1"/>
  <c r="R2195" i="3"/>
  <c r="S2195" i="3" s="1"/>
  <c r="R2155" i="3"/>
  <c r="S2155" i="3" s="1"/>
  <c r="R2125" i="3"/>
  <c r="S2125" i="3" s="1"/>
  <c r="R2078" i="3"/>
  <c r="S2078" i="3" s="1"/>
  <c r="R2063" i="3"/>
  <c r="R2047" i="3"/>
  <c r="S2047" i="3" s="1"/>
  <c r="R2032" i="3"/>
  <c r="S2032" i="3" s="1"/>
  <c r="R2017" i="3"/>
  <c r="S2017" i="3" s="1"/>
  <c r="R2002" i="3"/>
  <c r="S2002" i="3" s="1"/>
  <c r="R1988" i="3"/>
  <c r="S1988" i="3" s="1"/>
  <c r="R1973" i="3"/>
  <c r="S1973" i="3" s="1"/>
  <c r="R1957" i="3"/>
  <c r="S1957" i="3" s="1"/>
  <c r="R1927" i="3"/>
  <c r="S1927" i="3" s="1"/>
  <c r="R1914" i="3"/>
  <c r="S1914" i="3" s="1"/>
  <c r="R1903" i="3"/>
  <c r="S1903" i="3" s="1"/>
  <c r="R1894" i="3"/>
  <c r="S1894" i="3" s="1"/>
  <c r="R1882" i="3"/>
  <c r="S1882" i="3" s="1"/>
  <c r="R1859" i="3"/>
  <c r="S1859" i="3" s="1"/>
  <c r="R1845" i="3"/>
  <c r="S1845" i="3" s="1"/>
  <c r="R1834" i="3"/>
  <c r="S1834" i="3" s="1"/>
  <c r="R1809" i="3"/>
  <c r="S1809" i="3" s="1"/>
  <c r="R1796" i="3"/>
  <c r="S1796" i="3" s="1"/>
  <c r="R1767" i="3"/>
  <c r="S1767" i="3" s="1"/>
  <c r="R1757" i="3"/>
  <c r="S1757" i="3" s="1"/>
  <c r="R1747" i="3"/>
  <c r="S1747" i="3" s="1"/>
  <c r="R1738" i="3"/>
  <c r="S1738" i="3" s="1"/>
  <c r="R1729" i="3"/>
  <c r="S1729" i="3" s="1"/>
  <c r="R1720" i="3"/>
  <c r="S1720" i="3" s="1"/>
  <c r="R1701" i="3"/>
  <c r="S1701" i="3" s="1"/>
  <c r="R1691" i="3"/>
  <c r="S1691" i="3" s="1"/>
  <c r="R1656" i="3"/>
  <c r="S1656" i="3" s="1"/>
  <c r="R1644" i="3"/>
  <c r="S1644" i="3" s="1"/>
  <c r="R1637" i="3"/>
  <c r="S1637" i="3" s="1"/>
  <c r="R1629" i="3"/>
  <c r="S1629" i="3" s="1"/>
  <c r="R1615" i="3"/>
  <c r="S1615" i="3" s="1"/>
  <c r="R1603" i="3"/>
  <c r="S1603" i="3" s="1"/>
  <c r="R1597" i="3"/>
  <c r="S1597" i="3" s="1"/>
  <c r="R1592" i="3"/>
  <c r="S1592" i="3" s="1"/>
  <c r="R1580" i="3"/>
  <c r="S1580" i="3" s="1"/>
  <c r="R1574" i="3"/>
  <c r="S1574" i="3" s="1"/>
  <c r="R1569" i="3"/>
  <c r="S1569" i="3" s="1"/>
  <c r="R1562" i="3"/>
  <c r="S1562" i="3" s="1"/>
  <c r="R1557" i="3"/>
  <c r="S1557" i="3" s="1"/>
  <c r="R1552" i="3"/>
  <c r="S1552" i="3" s="1"/>
  <c r="R1546" i="3"/>
  <c r="S1546" i="3" s="1"/>
  <c r="R1542" i="3"/>
  <c r="S1542" i="3" s="1"/>
  <c r="R1537" i="3"/>
  <c r="S1537" i="3" s="1"/>
  <c r="R1530" i="3"/>
  <c r="S1530" i="3" s="1"/>
  <c r="R1524" i="3"/>
  <c r="S1524" i="3" s="1"/>
  <c r="R1520" i="3"/>
  <c r="R1514" i="3"/>
  <c r="S1514" i="3" s="1"/>
  <c r="R1508" i="3"/>
  <c r="S1508" i="3" s="1"/>
  <c r="R1501" i="3"/>
  <c r="S1501" i="3" s="1"/>
  <c r="R1495" i="3"/>
  <c r="S1495" i="3" s="1"/>
  <c r="R1485" i="3"/>
  <c r="S1485" i="3" s="1"/>
  <c r="R1480" i="3"/>
  <c r="S1480" i="3" s="1"/>
  <c r="R1469" i="3"/>
  <c r="S1469" i="3" s="1"/>
  <c r="R1463" i="3"/>
  <c r="S1463" i="3" s="1"/>
  <c r="R1458" i="3"/>
  <c r="S1458" i="3" s="1"/>
  <c r="R1452" i="3"/>
  <c r="S1452" i="3" s="1"/>
  <c r="R1440" i="3"/>
  <c r="S1440" i="3" s="1"/>
  <c r="R22" i="3"/>
  <c r="T22" i="3" s="1"/>
  <c r="R1429" i="3"/>
  <c r="S1429" i="3" s="1"/>
  <c r="R1424" i="3"/>
  <c r="S1424" i="3" s="1"/>
  <c r="R1420" i="3"/>
  <c r="S1420" i="3" s="1"/>
  <c r="R1414" i="3"/>
  <c r="S1414" i="3" s="1"/>
  <c r="R1408" i="3"/>
  <c r="S1408" i="3" s="1"/>
  <c r="R1391" i="3"/>
  <c r="S1391" i="3" s="1"/>
  <c r="R1385" i="3"/>
  <c r="S1385" i="3" s="1"/>
  <c r="R1378" i="3"/>
  <c r="S1378" i="3" s="1"/>
  <c r="R1372" i="3"/>
  <c r="S1372" i="3" s="1"/>
  <c r="R1368" i="3"/>
  <c r="S1368" i="3" s="1"/>
  <c r="R1363" i="3"/>
  <c r="S1363" i="3" s="1"/>
  <c r="R1352" i="3"/>
  <c r="S1352" i="3" s="1"/>
  <c r="R1346" i="3"/>
  <c r="S1346" i="3" s="1"/>
  <c r="R1341" i="3"/>
  <c r="S1341" i="3" s="1"/>
  <c r="R1329" i="3"/>
  <c r="S1329" i="3" s="1"/>
  <c r="R1323" i="3"/>
  <c r="S1323" i="3" s="1"/>
  <c r="R1318" i="3"/>
  <c r="S1318" i="3" s="1"/>
  <c r="R1311" i="3"/>
  <c r="S1311" i="3" s="1"/>
  <c r="R1305" i="3"/>
  <c r="S1305" i="3" s="1"/>
  <c r="R1300" i="3"/>
  <c r="S1300" i="3" s="1"/>
  <c r="R1294" i="3"/>
  <c r="S1294" i="3" s="1"/>
  <c r="R1290" i="3"/>
  <c r="S1290" i="3" s="1"/>
  <c r="R1285" i="3"/>
  <c r="S1285" i="3" s="1"/>
  <c r="R1278" i="3"/>
  <c r="S1278" i="3" s="1"/>
  <c r="R1272" i="3"/>
  <c r="S1272" i="3" s="1"/>
  <c r="R1268" i="3"/>
  <c r="S1268" i="3" s="1"/>
  <c r="R1261" i="3"/>
  <c r="S1261" i="3" s="1"/>
  <c r="R1254" i="3"/>
  <c r="S1254" i="3" s="1"/>
  <c r="R1248" i="3"/>
  <c r="S1248" i="3" s="1"/>
  <c r="R1233" i="3"/>
  <c r="S1233" i="3" s="1"/>
  <c r="R1220" i="3"/>
  <c r="S1220" i="3" s="1"/>
  <c r="R1215" i="3"/>
  <c r="S1215" i="3" s="1"/>
  <c r="R1209" i="3"/>
  <c r="S1209" i="3" s="1"/>
  <c r="R1204" i="3"/>
  <c r="S1204" i="3" s="1"/>
  <c r="R1199" i="3"/>
  <c r="S1199" i="3" s="1"/>
  <c r="R1192" i="3"/>
  <c r="S1192" i="3" s="1"/>
  <c r="R1186" i="3"/>
  <c r="S1186" i="3" s="1"/>
  <c r="R1180" i="3"/>
  <c r="S1180" i="3" s="1"/>
  <c r="R1172" i="3"/>
  <c r="S1172" i="3" s="1"/>
  <c r="R1166" i="3"/>
  <c r="S1166" i="3" s="1"/>
  <c r="R1154" i="3"/>
  <c r="S1154" i="3" s="1"/>
  <c r="R1148" i="3"/>
  <c r="S1148" i="3" s="1"/>
  <c r="R1143" i="3"/>
  <c r="S1143" i="3" s="1"/>
  <c r="R1136" i="3"/>
  <c r="S1136" i="3" s="1"/>
  <c r="R1131" i="3"/>
  <c r="R1124" i="3"/>
  <c r="S1124" i="3" s="1"/>
  <c r="R1117" i="3"/>
  <c r="S1117" i="3" s="1"/>
  <c r="R1110" i="3"/>
  <c r="S1110" i="3" s="1"/>
  <c r="R1098" i="3"/>
  <c r="S1098" i="3" s="1"/>
  <c r="R1091" i="3"/>
  <c r="S1091" i="3" s="1"/>
  <c r="R1085" i="3"/>
  <c r="S1085" i="3" s="1"/>
  <c r="R1079" i="3"/>
  <c r="S1079" i="3" s="1"/>
  <c r="R1073" i="3"/>
  <c r="S1073" i="3" s="1"/>
  <c r="R1067" i="3"/>
  <c r="S1067" i="3" s="1"/>
  <c r="R1059" i="3"/>
  <c r="S1059" i="3" s="1"/>
  <c r="R1052" i="3"/>
  <c r="S1052" i="3" s="1"/>
  <c r="R1046" i="3"/>
  <c r="S1046" i="3" s="1"/>
  <c r="R1039" i="3"/>
  <c r="S1039" i="3" s="1"/>
  <c r="R1033" i="3"/>
  <c r="R1026" i="3"/>
  <c r="S1026" i="3" s="1"/>
  <c r="R1020" i="3"/>
  <c r="S1020" i="3" s="1"/>
  <c r="R1015" i="3"/>
  <c r="S1015" i="3" s="1"/>
  <c r="R1008" i="3"/>
  <c r="S1008" i="3" s="1"/>
  <c r="R1001" i="3"/>
  <c r="S1001" i="3" s="1"/>
  <c r="R995" i="3"/>
  <c r="S995" i="3" s="1"/>
  <c r="R989" i="3"/>
  <c r="S989" i="3" s="1"/>
  <c r="R981" i="3"/>
  <c r="S981" i="3" s="1"/>
  <c r="R974" i="3"/>
  <c r="S974" i="3" s="1"/>
  <c r="R969" i="3"/>
  <c r="S969" i="3" s="1"/>
  <c r="R962" i="3"/>
  <c r="S962" i="3" s="1"/>
  <c r="R957" i="3"/>
  <c r="S957" i="3" s="1"/>
  <c r="R950" i="3"/>
  <c r="S950" i="3" s="1"/>
  <c r="R944" i="3"/>
  <c r="S944" i="3" s="1"/>
  <c r="R938" i="3"/>
  <c r="S938" i="3" s="1"/>
  <c r="R932" i="3"/>
  <c r="S932" i="3" s="1"/>
  <c r="R919" i="3"/>
  <c r="S919" i="3" s="1"/>
  <c r="R912" i="3"/>
  <c r="S912" i="3" s="1"/>
  <c r="R905" i="3"/>
  <c r="S905" i="3" s="1"/>
  <c r="R107" i="3"/>
  <c r="S107" i="3" s="1"/>
  <c r="R108" i="3"/>
  <c r="S108" i="3" s="1"/>
  <c r="R109" i="3"/>
  <c r="R115" i="3"/>
  <c r="S115" i="3" s="1"/>
  <c r="R123" i="3"/>
  <c r="S123" i="3" s="1"/>
  <c r="R129" i="3"/>
  <c r="S129" i="3" s="1"/>
  <c r="R142" i="3"/>
  <c r="S142" i="3" s="1"/>
  <c r="R149" i="3"/>
  <c r="S149" i="3" s="1"/>
  <c r="R156" i="3"/>
  <c r="S156" i="3" s="1"/>
  <c r="R164" i="3"/>
  <c r="S164" i="3" s="1"/>
  <c r="R170" i="3"/>
  <c r="S170" i="3" s="1"/>
  <c r="R177" i="3"/>
  <c r="S177" i="3" s="1"/>
  <c r="R185" i="3"/>
  <c r="S185" i="3" s="1"/>
  <c r="R192" i="3"/>
  <c r="S192" i="3" s="1"/>
  <c r="R198" i="3"/>
  <c r="S198" i="3" s="1"/>
  <c r="R206" i="3"/>
  <c r="S206" i="3" s="1"/>
  <c r="R213" i="3"/>
  <c r="S213" i="3" s="1"/>
  <c r="R220" i="3"/>
  <c r="S220" i="3" s="1"/>
  <c r="R227" i="3"/>
  <c r="S227" i="3" s="1"/>
  <c r="R233" i="3"/>
  <c r="S233" i="3" s="1"/>
  <c r="R240" i="3"/>
  <c r="S240" i="3" s="1"/>
  <c r="R247" i="3"/>
  <c r="S247" i="3" s="1"/>
  <c r="R254" i="3"/>
  <c r="S254" i="3" s="1"/>
  <c r="R260" i="3"/>
  <c r="S260" i="3" s="1"/>
  <c r="R268" i="3"/>
  <c r="S268" i="3" s="1"/>
  <c r="R275" i="3"/>
  <c r="S275" i="3" s="1"/>
  <c r="R282" i="3"/>
  <c r="S282" i="3" s="1"/>
  <c r="R290" i="3"/>
  <c r="S290" i="3" s="1"/>
  <c r="R296" i="3"/>
  <c r="S296" i="3" s="1"/>
  <c r="R303" i="3"/>
  <c r="S303" i="3" s="1"/>
  <c r="R310" i="3"/>
  <c r="S310" i="3" s="1"/>
  <c r="R317" i="3"/>
  <c r="S317" i="3" s="1"/>
  <c r="R323" i="3"/>
  <c r="S323" i="3" s="1"/>
  <c r="R331" i="3"/>
  <c r="S331" i="3" s="1"/>
  <c r="R338" i="3"/>
  <c r="S338" i="3" s="1"/>
  <c r="R345" i="3"/>
  <c r="S345" i="3" s="1"/>
  <c r="R353" i="3"/>
  <c r="S353" i="3" s="1"/>
  <c r="R359" i="3"/>
  <c r="S359" i="3" s="1"/>
  <c r="R366" i="3"/>
  <c r="S366" i="3" s="1"/>
  <c r="R374" i="3"/>
  <c r="S374" i="3" s="1"/>
  <c r="R381" i="3"/>
  <c r="S381" i="3" s="1"/>
  <c r="R9" i="3"/>
  <c r="T9" i="3" s="1"/>
  <c r="R394" i="3"/>
  <c r="S394" i="3" s="1"/>
  <c r="R400" i="3"/>
  <c r="S400" i="3" s="1"/>
  <c r="R407" i="3"/>
  <c r="S407" i="3" s="1"/>
  <c r="R414" i="3"/>
  <c r="S414" i="3" s="1"/>
  <c r="R420" i="3"/>
  <c r="S420" i="3" s="1"/>
  <c r="R426" i="3"/>
  <c r="S426" i="3" s="1"/>
  <c r="R433" i="3"/>
  <c r="S433" i="3" s="1"/>
  <c r="R444" i="3"/>
  <c r="S444" i="3" s="1"/>
  <c r="R451" i="3"/>
  <c r="S451" i="3" s="1"/>
  <c r="R457" i="3"/>
  <c r="S457" i="3" s="1"/>
  <c r="R471" i="3"/>
  <c r="S471" i="3" s="1"/>
  <c r="R476" i="3"/>
  <c r="S476" i="3" s="1"/>
  <c r="R483" i="3"/>
  <c r="S483" i="3" s="1"/>
  <c r="R490" i="3"/>
  <c r="S490" i="3" s="1"/>
  <c r="R496" i="3"/>
  <c r="S496" i="3" s="1"/>
  <c r="R502" i="3"/>
  <c r="S502" i="3" s="1"/>
  <c r="R508" i="3"/>
  <c r="S508" i="3" s="1"/>
  <c r="R514" i="3"/>
  <c r="S514" i="3" s="1"/>
  <c r="R520" i="3"/>
  <c r="S520" i="3" s="1"/>
  <c r="R533" i="3"/>
  <c r="S533" i="3" s="1"/>
  <c r="R539" i="3"/>
  <c r="S539" i="3" s="1"/>
  <c r="R547" i="3"/>
  <c r="S547" i="3" s="1"/>
  <c r="R10" i="3"/>
  <c r="T10" i="3" s="1"/>
  <c r="R557" i="3"/>
  <c r="S557" i="3" s="1"/>
  <c r="R565" i="3"/>
  <c r="S565" i="3" s="1"/>
  <c r="R576" i="3"/>
  <c r="S576" i="3" s="1"/>
  <c r="R583" i="3"/>
  <c r="S583" i="3" s="1"/>
  <c r="R589" i="3"/>
  <c r="S589" i="3" s="1"/>
  <c r="R595" i="3"/>
  <c r="S595" i="3" s="1"/>
  <c r="R602" i="3"/>
  <c r="S602" i="3" s="1"/>
  <c r="R609" i="3"/>
  <c r="S609" i="3" s="1"/>
  <c r="R621" i="3"/>
  <c r="S621" i="3" s="1"/>
  <c r="R628" i="3"/>
  <c r="S628" i="3" s="1"/>
  <c r="R633" i="3"/>
  <c r="S633" i="3" s="1"/>
  <c r="R639" i="3"/>
  <c r="S639" i="3" s="1"/>
  <c r="R645" i="3"/>
  <c r="S645" i="3" s="1"/>
  <c r="R651" i="3"/>
  <c r="S651" i="3" s="1"/>
  <c r="R658" i="3"/>
  <c r="S658" i="3" s="1"/>
  <c r="R664" i="3"/>
  <c r="S664" i="3" s="1"/>
  <c r="R670" i="3"/>
  <c r="S670" i="3" s="1"/>
  <c r="R683" i="3"/>
  <c r="S683" i="3" s="1"/>
  <c r="R690" i="3"/>
  <c r="S690" i="3" s="1"/>
  <c r="R697" i="3"/>
  <c r="S697" i="3" s="1"/>
  <c r="R708" i="3"/>
  <c r="S708" i="3" s="1"/>
  <c r="R715" i="3"/>
  <c r="S715" i="3" s="1"/>
  <c r="R721" i="3"/>
  <c r="S721" i="3" s="1"/>
  <c r="R726" i="3"/>
  <c r="S726" i="3" s="1"/>
  <c r="R732" i="3"/>
  <c r="S732" i="3" s="1"/>
  <c r="R738" i="3"/>
  <c r="S738" i="3" s="1"/>
  <c r="R744" i="3"/>
  <c r="S744" i="3" s="1"/>
  <c r="R751" i="3"/>
  <c r="S751" i="3" s="1"/>
  <c r="R756" i="3"/>
  <c r="S756" i="3" s="1"/>
  <c r="R763" i="3"/>
  <c r="S763" i="3" s="1"/>
  <c r="R771" i="3"/>
  <c r="S771" i="3" s="1"/>
  <c r="R778" i="3"/>
  <c r="S778" i="3" s="1"/>
  <c r="R784" i="3"/>
  <c r="S784" i="3" s="1"/>
  <c r="R792" i="3"/>
  <c r="S792" i="3" s="1"/>
  <c r="R799" i="3"/>
  <c r="S799" i="3" s="1"/>
  <c r="R805" i="3"/>
  <c r="S805" i="3" s="1"/>
  <c r="R813" i="3"/>
  <c r="S813" i="3" s="1"/>
  <c r="R819" i="3"/>
  <c r="S819" i="3" s="1"/>
  <c r="R826" i="3"/>
  <c r="R834" i="3"/>
  <c r="S834" i="3" s="1"/>
  <c r="R840" i="3"/>
  <c r="S840" i="3" s="1"/>
  <c r="R846" i="3"/>
  <c r="S846" i="3" s="1"/>
  <c r="R854" i="3"/>
  <c r="S854" i="3" s="1"/>
  <c r="R861" i="3"/>
  <c r="S861" i="3" s="1"/>
  <c r="R868" i="3"/>
  <c r="S868" i="3" s="1"/>
  <c r="R876" i="3"/>
  <c r="S876" i="3" s="1"/>
  <c r="R881" i="3"/>
  <c r="S881" i="3" s="1"/>
  <c r="R893" i="3"/>
  <c r="S893" i="3" s="1"/>
  <c r="R899" i="3"/>
  <c r="S899" i="3" s="1"/>
  <c r="R909" i="3"/>
  <c r="S909" i="3" s="1"/>
  <c r="R923" i="3"/>
  <c r="S923" i="3" s="1"/>
  <c r="R934" i="3"/>
  <c r="S934" i="3" s="1"/>
  <c r="R947" i="3"/>
  <c r="S947" i="3" s="1"/>
  <c r="R960" i="3"/>
  <c r="S960" i="3" s="1"/>
  <c r="R972" i="3"/>
  <c r="S972" i="3" s="1"/>
  <c r="R985" i="3"/>
  <c r="S985" i="3" s="1"/>
  <c r="R998" i="3"/>
  <c r="S998" i="3" s="1"/>
  <c r="R1011" i="3"/>
  <c r="S1011" i="3" s="1"/>
  <c r="R1023" i="3"/>
  <c r="S1023" i="3" s="1"/>
  <c r="R1036" i="3"/>
  <c r="S1036" i="3" s="1"/>
  <c r="R1048" i="3"/>
  <c r="S1048" i="3" s="1"/>
  <c r="R1063" i="3"/>
  <c r="S1063" i="3" s="1"/>
  <c r="R1077" i="3"/>
  <c r="S1077" i="3" s="1"/>
  <c r="R1088" i="3"/>
  <c r="S1088" i="3" s="1"/>
  <c r="R1101" i="3"/>
  <c r="S1101" i="3" s="1"/>
  <c r="R1114" i="3"/>
  <c r="S1114" i="3" s="1"/>
  <c r="R1127" i="3"/>
  <c r="S1127" i="3" s="1"/>
  <c r="R1139" i="3"/>
  <c r="S1139" i="3" s="1"/>
  <c r="R1152" i="3"/>
  <c r="S1152" i="3" s="1"/>
  <c r="R1162" i="3"/>
  <c r="S1162" i="3" s="1"/>
  <c r="R1176" i="3"/>
  <c r="S1176" i="3" s="1"/>
  <c r="R1190" i="3"/>
  <c r="S1190" i="3" s="1"/>
  <c r="R1201" i="3"/>
  <c r="S1201" i="3" s="1"/>
  <c r="R1212" i="3"/>
  <c r="S1212" i="3" s="1"/>
  <c r="R1224" i="3"/>
  <c r="S1224" i="3" s="1"/>
  <c r="R1235" i="3"/>
  <c r="S1235" i="3" s="1"/>
  <c r="R1245" i="3"/>
  <c r="S1245" i="3" s="1"/>
  <c r="R1258" i="3"/>
  <c r="S1258" i="3" s="1"/>
  <c r="R1281" i="3"/>
  <c r="S1281" i="3" s="1"/>
  <c r="R1293" i="3"/>
  <c r="S1293" i="3" s="1"/>
  <c r="R1302" i="3"/>
  <c r="S1302" i="3" s="1"/>
  <c r="R1314" i="3"/>
  <c r="R1327" i="3"/>
  <c r="S1327" i="3" s="1"/>
  <c r="R1338" i="3"/>
  <c r="S1338" i="3" s="1"/>
  <c r="R1360" i="3"/>
  <c r="S1360" i="3" s="1"/>
  <c r="R1370" i="3"/>
  <c r="S1370" i="3" s="1"/>
  <c r="R1382" i="3"/>
  <c r="S1382" i="3" s="1"/>
  <c r="R1395" i="3"/>
  <c r="S1395" i="3" s="1"/>
  <c r="R1405" i="3"/>
  <c r="S1405" i="3" s="1"/>
  <c r="R1417" i="3"/>
  <c r="S1417" i="3" s="1"/>
  <c r="R1427" i="3"/>
  <c r="S1427" i="3" s="1"/>
  <c r="R1437" i="3"/>
  <c r="S1437" i="3" s="1"/>
  <c r="R1448" i="3"/>
  <c r="S1448" i="3" s="1"/>
  <c r="R1471" i="3"/>
  <c r="S1471" i="3" s="1"/>
  <c r="R1493" i="3"/>
  <c r="S1493" i="3" s="1"/>
  <c r="R1504" i="3"/>
  <c r="S1504" i="3" s="1"/>
  <c r="R1517" i="3"/>
  <c r="S1517" i="3" s="1"/>
  <c r="R1539" i="3"/>
  <c r="S1539" i="3" s="1"/>
  <c r="R1549" i="3"/>
  <c r="S1549" i="3" s="1"/>
  <c r="R1560" i="3"/>
  <c r="S1560" i="3" s="1"/>
  <c r="R1584" i="3"/>
  <c r="S1584" i="3" s="1"/>
  <c r="R1595" i="3"/>
  <c r="S1595" i="3" s="1"/>
  <c r="R1606" i="3"/>
  <c r="S1606" i="3" s="1"/>
  <c r="R1659" i="3"/>
  <c r="S1659" i="3" s="1"/>
  <c r="R1677" i="3"/>
  <c r="S1677" i="3" s="1"/>
  <c r="R1715" i="3"/>
  <c r="S1715" i="3" s="1"/>
  <c r="R27" i="3"/>
  <c r="T27" i="3" s="1"/>
  <c r="R1752" i="3"/>
  <c r="S1752" i="3" s="1"/>
  <c r="R1771" i="3"/>
  <c r="S1771" i="3" s="1"/>
  <c r="R1816" i="3"/>
  <c r="S1816" i="3" s="1"/>
  <c r="R1840" i="3"/>
  <c r="S1840" i="3" s="1"/>
  <c r="R1866" i="3"/>
  <c r="S1866" i="3" s="1"/>
  <c r="R1888" i="3"/>
  <c r="S1888" i="3" s="1"/>
  <c r="R1909" i="3"/>
  <c r="S1909" i="3" s="1"/>
  <c r="R1935" i="3"/>
  <c r="S1935" i="3" s="1"/>
  <c r="R1995" i="3"/>
  <c r="S1995" i="3" s="1"/>
  <c r="R2056" i="3"/>
  <c r="S2056" i="3" s="1"/>
  <c r="R2116" i="3"/>
  <c r="S2116" i="3" s="1"/>
  <c r="R2175" i="3"/>
  <c r="S2175" i="3" s="1"/>
  <c r="R2249" i="3"/>
  <c r="S2249" i="3" s="1"/>
  <c r="R106" i="3"/>
  <c r="S106" i="3" s="1"/>
  <c r="R111" i="3"/>
  <c r="S111" i="3" s="1"/>
  <c r="R118" i="3"/>
  <c r="S118" i="3" s="1"/>
  <c r="R124" i="3"/>
  <c r="S124" i="3" s="1"/>
  <c r="R130" i="3"/>
  <c r="S130" i="3" s="1"/>
  <c r="R137" i="3"/>
  <c r="S137" i="3" s="1"/>
  <c r="R144" i="3"/>
  <c r="S144" i="3" s="1"/>
  <c r="R150" i="3"/>
  <c r="S150" i="3" s="1"/>
  <c r="R158" i="3"/>
  <c r="S158" i="3" s="1"/>
  <c r="R165" i="3"/>
  <c r="S165" i="3" s="1"/>
  <c r="R172" i="3"/>
  <c r="S172" i="3" s="1"/>
  <c r="R180" i="3"/>
  <c r="S180" i="3" s="1"/>
  <c r="R186" i="3"/>
  <c r="S186" i="3" s="1"/>
  <c r="R193" i="3"/>
  <c r="S193" i="3" s="1"/>
  <c r="R201" i="3"/>
  <c r="S201" i="3" s="1"/>
  <c r="R208" i="3"/>
  <c r="S208" i="3" s="1"/>
  <c r="R214" i="3"/>
  <c r="S214" i="3" s="1"/>
  <c r="R222" i="3"/>
  <c r="S222" i="3" s="1"/>
  <c r="R228" i="3"/>
  <c r="S228" i="3" s="1"/>
  <c r="R235" i="3"/>
  <c r="S235" i="3" s="1"/>
  <c r="R242" i="3"/>
  <c r="S242" i="3" s="1"/>
  <c r="R248" i="3"/>
  <c r="S248" i="3" s="1"/>
  <c r="R255" i="3"/>
  <c r="S255" i="3" s="1"/>
  <c r="R263" i="3"/>
  <c r="S263" i="3" s="1"/>
  <c r="R270" i="3"/>
  <c r="S270" i="3" s="1"/>
  <c r="R276" i="3"/>
  <c r="S276" i="3" s="1"/>
  <c r="R284" i="3"/>
  <c r="S284" i="3" s="1"/>
  <c r="R291" i="3"/>
  <c r="S291" i="3" s="1"/>
  <c r="R298" i="3"/>
  <c r="S298" i="3" s="1"/>
  <c r="R8" i="3"/>
  <c r="T8" i="3" s="1"/>
  <c r="R311" i="3"/>
  <c r="S311" i="3" s="1"/>
  <c r="R318" i="3"/>
  <c r="S318" i="3" s="1"/>
  <c r="R326" i="3"/>
  <c r="S326" i="3" s="1"/>
  <c r="R333" i="3"/>
  <c r="S333" i="3" s="1"/>
  <c r="R339" i="3"/>
  <c r="S339" i="3" s="1"/>
  <c r="R347" i="3"/>
  <c r="S347" i="3" s="1"/>
  <c r="R354" i="3"/>
  <c r="S354" i="3" s="1"/>
  <c r="R361" i="3"/>
  <c r="S361" i="3" s="1"/>
  <c r="R369" i="3"/>
  <c r="S369" i="3" s="1"/>
  <c r="R375" i="3"/>
  <c r="S375" i="3" s="1"/>
  <c r="R382" i="3"/>
  <c r="S382" i="3" s="1"/>
  <c r="R389" i="3"/>
  <c r="S389" i="3" s="1"/>
  <c r="R396" i="3"/>
  <c r="S396" i="3" s="1"/>
  <c r="R401" i="3"/>
  <c r="S401" i="3" s="1"/>
  <c r="R408" i="3"/>
  <c r="S408" i="3" s="1"/>
  <c r="R415" i="3"/>
  <c r="S415" i="3" s="1"/>
  <c r="R422" i="3"/>
  <c r="S422" i="3" s="1"/>
  <c r="R428" i="3"/>
  <c r="S428" i="3" s="1"/>
  <c r="R434" i="3"/>
  <c r="S434" i="3" s="1"/>
  <c r="R440" i="3"/>
  <c r="S440" i="3" s="1"/>
  <c r="R447" i="3"/>
  <c r="S447" i="3" s="1"/>
  <c r="R453" i="3"/>
  <c r="S453" i="3" s="1"/>
  <c r="R458" i="3"/>
  <c r="S458" i="3" s="1"/>
  <c r="R465" i="3"/>
  <c r="S465" i="3" s="1"/>
  <c r="R478" i="3"/>
  <c r="S478" i="3" s="1"/>
  <c r="R486" i="3"/>
  <c r="S486" i="3" s="1"/>
  <c r="R491" i="3"/>
  <c r="S491" i="3" s="1"/>
  <c r="R497" i="3"/>
  <c r="S497" i="3" s="1"/>
  <c r="R504" i="3"/>
  <c r="S504" i="3" s="1"/>
  <c r="R510" i="3"/>
  <c r="S510" i="3" s="1"/>
  <c r="R515" i="3"/>
  <c r="S515" i="3" s="1"/>
  <c r="R522" i="3"/>
  <c r="S522" i="3" s="1"/>
  <c r="R528" i="3"/>
  <c r="S528" i="3" s="1"/>
  <c r="R535" i="3"/>
  <c r="S535" i="3" s="1"/>
  <c r="R542" i="3"/>
  <c r="S542" i="3" s="1"/>
  <c r="R548" i="3"/>
  <c r="S548" i="3" s="1"/>
  <c r="R553" i="3"/>
  <c r="S553" i="3" s="1"/>
  <c r="R560" i="3"/>
  <c r="S560" i="3" s="1"/>
  <c r="R571" i="3"/>
  <c r="S571" i="3" s="1"/>
  <c r="R578" i="3"/>
  <c r="S578" i="3" s="1"/>
  <c r="R584" i="3"/>
  <c r="S584" i="3" s="1"/>
  <c r="R598" i="3"/>
  <c r="S598" i="3" s="1"/>
  <c r="R603" i="3"/>
  <c r="R610" i="3"/>
  <c r="S610" i="3" s="1"/>
  <c r="R617" i="3"/>
  <c r="S617" i="3" s="1"/>
  <c r="R623" i="3"/>
  <c r="S623" i="3" s="1"/>
  <c r="R629" i="3"/>
  <c r="S629" i="3" s="1"/>
  <c r="R634" i="3"/>
  <c r="S634" i="3" s="1"/>
  <c r="R640" i="3"/>
  <c r="S640" i="3" s="1"/>
  <c r="R646" i="3"/>
  <c r="S646" i="3" s="1"/>
  <c r="R659" i="3"/>
  <c r="S659" i="3" s="1"/>
  <c r="R665" i="3"/>
  <c r="S665" i="3" s="1"/>
  <c r="R673" i="3"/>
  <c r="S673" i="3" s="1"/>
  <c r="R679" i="3"/>
  <c r="S679" i="3" s="1"/>
  <c r="R684" i="3"/>
  <c r="S684" i="3" s="1"/>
  <c r="R692" i="3"/>
  <c r="S692" i="3" s="1"/>
  <c r="R703" i="3"/>
  <c r="S703" i="3" s="1"/>
  <c r="R710" i="3"/>
  <c r="S710" i="3" s="1"/>
  <c r="R716" i="3"/>
  <c r="S716" i="3" s="1"/>
  <c r="R722" i="3"/>
  <c r="S722" i="3" s="1"/>
  <c r="R728" i="3"/>
  <c r="S728" i="3" s="1"/>
  <c r="R734" i="3"/>
  <c r="S734" i="3" s="1"/>
  <c r="R739" i="3"/>
  <c r="S739" i="3" s="1"/>
  <c r="R746" i="3"/>
  <c r="S746" i="3" s="1"/>
  <c r="R752" i="3"/>
  <c r="S752" i="3" s="1"/>
  <c r="R758" i="3"/>
  <c r="S758" i="3" s="1"/>
  <c r="R766" i="3"/>
  <c r="S766" i="3" s="1"/>
  <c r="R772" i="3"/>
  <c r="R779" i="3"/>
  <c r="S779" i="3" s="1"/>
  <c r="R787" i="3"/>
  <c r="S787" i="3" s="1"/>
  <c r="R794" i="3"/>
  <c r="S794" i="3" s="1"/>
  <c r="R800" i="3"/>
  <c r="S800" i="3" s="1"/>
  <c r="R807" i="3"/>
  <c r="S807" i="3" s="1"/>
  <c r="R814" i="3"/>
  <c r="S814" i="3" s="1"/>
  <c r="R821" i="3"/>
  <c r="S821" i="3" s="1"/>
  <c r="R829" i="3"/>
  <c r="S829" i="3" s="1"/>
  <c r="R14" i="3"/>
  <c r="T14" i="3" s="1"/>
  <c r="R841" i="3"/>
  <c r="S841" i="3" s="1"/>
  <c r="R849" i="3"/>
  <c r="S849" i="3" s="1"/>
  <c r="R856" i="3"/>
  <c r="S856" i="3" s="1"/>
  <c r="R862" i="3"/>
  <c r="S862" i="3" s="1"/>
  <c r="R870" i="3"/>
  <c r="S870" i="3" s="1"/>
  <c r="R877" i="3"/>
  <c r="S877" i="3" s="1"/>
  <c r="R888" i="3"/>
  <c r="S888" i="3" s="1"/>
  <c r="R900" i="3"/>
  <c r="S900" i="3" s="1"/>
  <c r="R910" i="3"/>
  <c r="S910" i="3" s="1"/>
  <c r="R924" i="3"/>
  <c r="S924" i="3" s="1"/>
  <c r="R937" i="3"/>
  <c r="S937" i="3" s="1"/>
  <c r="R948" i="3"/>
  <c r="S948" i="3" s="1"/>
  <c r="R961" i="3"/>
  <c r="S961" i="3" s="1"/>
  <c r="R973" i="3"/>
  <c r="S973" i="3" s="1"/>
  <c r="R986" i="3"/>
  <c r="S986" i="3" s="1"/>
  <c r="R1000" i="3"/>
  <c r="S1000" i="3" s="1"/>
  <c r="R1013" i="3"/>
  <c r="S1013" i="3" s="1"/>
  <c r="R1037" i="3"/>
  <c r="S1037" i="3" s="1"/>
  <c r="R1051" i="3"/>
  <c r="S1051" i="3" s="1"/>
  <c r="R1064" i="3"/>
  <c r="S1064" i="3" s="1"/>
  <c r="R1078" i="3"/>
  <c r="S1078" i="3" s="1"/>
  <c r="R1090" i="3"/>
  <c r="S1090" i="3" s="1"/>
  <c r="R1102" i="3"/>
  <c r="S1102" i="3" s="1"/>
  <c r="R1116" i="3"/>
  <c r="S1116" i="3" s="1"/>
  <c r="R1129" i="3"/>
  <c r="S1129" i="3" s="1"/>
  <c r="R1141" i="3"/>
  <c r="S1141" i="3" s="1"/>
  <c r="R1153" i="3"/>
  <c r="S1153" i="3" s="1"/>
  <c r="R1165" i="3"/>
  <c r="S1165" i="3" s="1"/>
  <c r="R1177" i="3"/>
  <c r="S1177" i="3" s="1"/>
  <c r="R1191" i="3"/>
  <c r="S1191" i="3" s="1"/>
  <c r="R1203" i="3"/>
  <c r="S1203" i="3" s="1"/>
  <c r="R1213" i="3"/>
  <c r="S1213" i="3" s="1"/>
  <c r="R1226" i="3"/>
  <c r="S1226" i="3" s="1"/>
  <c r="R1237" i="3"/>
  <c r="S1237" i="3" s="1"/>
  <c r="R1246" i="3"/>
  <c r="S1246" i="3" s="1"/>
  <c r="R1259" i="3"/>
  <c r="S1259" i="3" s="1"/>
  <c r="R1282" i="3"/>
  <c r="S1282" i="3" s="1"/>
  <c r="R1304" i="3"/>
  <c r="S1304" i="3" s="1"/>
  <c r="R1315" i="3"/>
  <c r="S1315" i="3" s="1"/>
  <c r="R1328" i="3"/>
  <c r="S1328" i="3" s="1"/>
  <c r="R1351" i="3"/>
  <c r="S1351" i="3" s="1"/>
  <c r="R1361" i="3"/>
  <c r="S1361" i="3" s="1"/>
  <c r="R1371" i="3"/>
  <c r="S1371" i="3" s="1"/>
  <c r="R1396" i="3"/>
  <c r="S1396" i="3" s="1"/>
  <c r="R1407" i="3"/>
  <c r="S1407" i="3" s="1"/>
  <c r="R1418" i="3"/>
  <c r="S1418" i="3" s="1"/>
  <c r="R1438" i="3"/>
  <c r="S1438" i="3" s="1"/>
  <c r="R1450" i="3"/>
  <c r="S1450" i="3" s="1"/>
  <c r="R1461" i="3"/>
  <c r="S1461" i="3" s="1"/>
  <c r="R1474" i="3"/>
  <c r="S1474" i="3" s="1"/>
  <c r="R1483" i="3"/>
  <c r="S1483" i="3" s="1"/>
  <c r="R1494" i="3"/>
  <c r="S1494" i="3" s="1"/>
  <c r="R1507" i="3"/>
  <c r="S1507" i="3" s="1"/>
  <c r="R25" i="3"/>
  <c r="T25" i="3" s="1"/>
  <c r="R1529" i="3"/>
  <c r="S1529" i="3" s="1"/>
  <c r="R1540" i="3"/>
  <c r="S1540" i="3" s="1"/>
  <c r="R1551" i="3"/>
  <c r="S1551" i="3" s="1"/>
  <c r="R26" i="3"/>
  <c r="T26" i="3" s="1"/>
  <c r="R1573" i="3"/>
  <c r="S1573" i="3" s="1"/>
  <c r="R1596" i="3"/>
  <c r="R1608" i="3"/>
  <c r="S1608" i="3" s="1"/>
  <c r="R1619" i="3"/>
  <c r="S1619" i="3" s="1"/>
  <c r="R1636" i="3"/>
  <c r="S1636" i="3" s="1"/>
  <c r="R1661" i="3"/>
  <c r="S1661" i="3" s="1"/>
  <c r="R1697" i="3"/>
  <c r="S1697" i="3" s="1"/>
  <c r="R1716" i="3"/>
  <c r="S1716" i="3" s="1"/>
  <c r="R1735" i="3"/>
  <c r="S1735" i="3" s="1"/>
  <c r="R1772" i="3"/>
  <c r="S1772" i="3" s="1"/>
  <c r="R1792" i="3"/>
  <c r="S1792" i="3" s="1"/>
  <c r="R1817" i="3"/>
  <c r="S1817" i="3" s="1"/>
  <c r="R1841" i="3"/>
  <c r="S1841" i="3" s="1"/>
  <c r="R1868" i="3"/>
  <c r="S1868" i="3" s="1"/>
  <c r="R1889" i="3"/>
  <c r="S1889" i="3" s="1"/>
  <c r="R1910" i="3"/>
  <c r="S1910" i="3" s="1"/>
  <c r="R1938" i="3"/>
  <c r="S1938" i="3" s="1"/>
  <c r="R1967" i="3"/>
  <c r="S1967" i="3" s="1"/>
  <c r="R1997" i="3"/>
  <c r="S1997" i="3" s="1"/>
  <c r="R2027" i="3"/>
  <c r="S2027" i="3" s="1"/>
  <c r="R2057" i="3"/>
  <c r="S2057" i="3" s="1"/>
  <c r="R2087" i="3"/>
  <c r="S2087" i="3" s="1"/>
  <c r="R2118" i="3"/>
  <c r="S2118" i="3" s="1"/>
  <c r="R2179" i="3"/>
  <c r="S2179" i="3" s="1"/>
  <c r="R2251" i="3"/>
  <c r="S2251" i="3" s="1"/>
  <c r="R2289" i="3"/>
  <c r="R2287" i="3"/>
  <c r="R2285" i="3"/>
  <c r="R2283" i="3"/>
  <c r="S2283" i="3" s="1"/>
  <c r="R2281" i="3"/>
  <c r="R2279" i="3"/>
  <c r="S2279" i="3" s="1"/>
  <c r="R2277" i="3"/>
  <c r="S2277" i="3" s="1"/>
  <c r="R2275" i="3"/>
  <c r="R2273" i="3"/>
  <c r="S2273" i="3" s="1"/>
  <c r="R2271" i="3"/>
  <c r="S2271" i="3" s="1"/>
  <c r="R2269" i="3"/>
  <c r="R2267" i="3"/>
  <c r="S2267" i="3" s="1"/>
  <c r="R2265" i="3"/>
  <c r="S2265" i="3" s="1"/>
  <c r="R2263" i="3"/>
  <c r="R2261" i="3"/>
  <c r="S2261" i="3" s="1"/>
  <c r="R2259" i="3"/>
  <c r="S2259" i="3" s="1"/>
  <c r="R2257" i="3"/>
  <c r="S2257" i="3" s="1"/>
  <c r="R2256" i="3"/>
  <c r="R2254" i="3"/>
  <c r="S2254" i="3" s="1"/>
  <c r="R2252" i="3"/>
  <c r="S2252" i="3" s="1"/>
  <c r="R2250" i="3"/>
  <c r="S2250" i="3" s="1"/>
  <c r="R2248" i="3"/>
  <c r="S2248" i="3" s="1"/>
  <c r="R2246" i="3"/>
  <c r="R2245" i="3"/>
  <c r="S2245" i="3" s="1"/>
  <c r="R2243" i="3"/>
  <c r="S2243" i="3" s="1"/>
  <c r="R2241" i="3"/>
  <c r="S2241" i="3" s="1"/>
  <c r="R2239" i="3"/>
  <c r="S2239" i="3" s="1"/>
  <c r="R2237" i="3"/>
  <c r="R2235" i="3"/>
  <c r="S2235" i="3" s="1"/>
  <c r="R2233" i="3"/>
  <c r="S2233" i="3" s="1"/>
  <c r="R2231" i="3"/>
  <c r="S2231" i="3" s="1"/>
  <c r="R2229" i="3"/>
  <c r="S2229" i="3" s="1"/>
  <c r="R2227" i="3"/>
  <c r="R2225" i="3"/>
  <c r="S2225" i="3" s="1"/>
  <c r="R2223" i="3"/>
  <c r="S2223" i="3" s="1"/>
  <c r="R2221" i="3"/>
  <c r="S2221" i="3" s="1"/>
  <c r="R2219" i="3"/>
  <c r="S2219" i="3" s="1"/>
  <c r="R2217" i="3"/>
  <c r="S2217" i="3" s="1"/>
  <c r="R2215" i="3"/>
  <c r="R2213" i="3"/>
  <c r="S2213" i="3" s="1"/>
  <c r="R2211" i="3"/>
  <c r="S2211" i="3" s="1"/>
  <c r="R2209" i="3"/>
  <c r="S2209" i="3" s="1"/>
  <c r="R2207" i="3"/>
  <c r="S2207" i="3" s="1"/>
  <c r="R2205" i="3"/>
  <c r="S2205" i="3" s="1"/>
  <c r="R2203" i="3"/>
  <c r="S2203" i="3" s="1"/>
  <c r="R2201" i="3"/>
  <c r="R32" i="3"/>
  <c r="T32" i="3" s="1"/>
  <c r="R2198" i="3"/>
  <c r="S2198" i="3" s="1"/>
  <c r="R2196" i="3"/>
  <c r="S2196" i="3" s="1"/>
  <c r="R2194" i="3"/>
  <c r="S2194" i="3" s="1"/>
  <c r="R2192" i="3"/>
  <c r="S2192" i="3" s="1"/>
  <c r="R2190" i="3"/>
  <c r="S2190" i="3" s="1"/>
  <c r="R2188" i="3"/>
  <c r="R2186" i="3"/>
  <c r="S2186" i="3" s="1"/>
  <c r="R2184" i="3"/>
  <c r="S2184" i="3" s="1"/>
  <c r="R2182" i="3"/>
  <c r="S2182" i="3" s="1"/>
  <c r="R2180" i="3"/>
  <c r="S2180" i="3" s="1"/>
  <c r="R2178" i="3"/>
  <c r="S2178" i="3" s="1"/>
  <c r="R2176" i="3"/>
  <c r="S2176" i="3" s="1"/>
  <c r="R2174" i="3"/>
  <c r="R2172" i="3"/>
  <c r="S2172" i="3" s="1"/>
  <c r="R2170" i="3"/>
  <c r="S2170" i="3" s="1"/>
  <c r="R2168" i="3"/>
  <c r="S2168" i="3" s="1"/>
  <c r="R2166" i="3"/>
  <c r="S2166" i="3" s="1"/>
  <c r="R2164" i="3"/>
  <c r="S2164" i="3" s="1"/>
  <c r="R2162" i="3"/>
  <c r="S2162" i="3" s="1"/>
  <c r="R2160" i="3"/>
  <c r="S2160" i="3" s="1"/>
  <c r="R2158" i="3"/>
  <c r="R2156" i="3"/>
  <c r="S2156" i="3" s="1"/>
  <c r="R2154" i="3"/>
  <c r="S2154" i="3" s="1"/>
  <c r="R2152" i="3"/>
  <c r="S2152" i="3" s="1"/>
  <c r="R2150" i="3"/>
  <c r="S2150" i="3" s="1"/>
  <c r="R2148" i="3"/>
  <c r="S2148" i="3" s="1"/>
  <c r="R2146" i="3"/>
  <c r="S2146" i="3" s="1"/>
  <c r="R2144" i="3"/>
  <c r="S2144" i="3" s="1"/>
  <c r="R2142" i="3"/>
  <c r="S2142" i="3" s="1"/>
  <c r="R2140" i="3"/>
  <c r="R2138" i="3"/>
  <c r="S2138" i="3" s="1"/>
  <c r="R2136" i="3"/>
  <c r="S2136" i="3" s="1"/>
  <c r="R2134" i="3"/>
  <c r="S2134" i="3" s="1"/>
  <c r="R2132" i="3"/>
  <c r="S2132" i="3" s="1"/>
  <c r="R2130" i="3"/>
  <c r="S2130" i="3" s="1"/>
  <c r="R31" i="3"/>
  <c r="T31" i="3" s="1"/>
  <c r="M4" i="1"/>
  <c r="N4" i="1" s="1"/>
  <c r="M8" i="1"/>
  <c r="N8" i="1" s="1"/>
  <c r="M12" i="1"/>
  <c r="N12" i="1" s="1"/>
  <c r="M16" i="1"/>
  <c r="N16" i="1" s="1"/>
  <c r="M20" i="1"/>
  <c r="N20" i="1" s="1"/>
  <c r="M24" i="1"/>
  <c r="N24" i="1" s="1"/>
  <c r="M28" i="1"/>
  <c r="N28" i="1" s="1"/>
  <c r="M32" i="1"/>
  <c r="N32" i="1" s="1"/>
  <c r="M36" i="1"/>
  <c r="N36" i="1" s="1"/>
  <c r="M40" i="1"/>
  <c r="N40" i="1" s="1"/>
  <c r="M44" i="1"/>
  <c r="N44" i="1" s="1"/>
  <c r="M48" i="1"/>
  <c r="N48" i="1" s="1"/>
  <c r="M52" i="1"/>
  <c r="N52" i="1" s="1"/>
  <c r="M56" i="1"/>
  <c r="N56" i="1" s="1"/>
  <c r="M60" i="1"/>
  <c r="N60" i="1" s="1"/>
  <c r="M64" i="1"/>
  <c r="M68" i="1"/>
  <c r="N68" i="1" s="1"/>
  <c r="M72" i="1"/>
  <c r="N72" i="1" s="1"/>
  <c r="M76" i="1"/>
  <c r="N76" i="1" s="1"/>
  <c r="M80" i="1"/>
  <c r="N80" i="1" s="1"/>
  <c r="M84" i="1"/>
  <c r="N84" i="1" s="1"/>
  <c r="M88" i="1"/>
  <c r="N88" i="1" s="1"/>
  <c r="M92" i="1"/>
  <c r="N92" i="1" s="1"/>
  <c r="M96" i="1"/>
  <c r="N96" i="1" s="1"/>
  <c r="M100" i="1"/>
  <c r="N100" i="1" s="1"/>
  <c r="M104" i="1"/>
  <c r="N104" i="1" s="1"/>
  <c r="M108" i="1"/>
  <c r="N108" i="1" s="1"/>
  <c r="M112" i="1"/>
  <c r="N112" i="1" s="1"/>
  <c r="M116" i="1"/>
  <c r="N116" i="1" s="1"/>
  <c r="M120" i="1"/>
  <c r="N120" i="1" s="1"/>
  <c r="M124" i="1"/>
  <c r="N124" i="1" s="1"/>
  <c r="M128" i="1"/>
  <c r="N128" i="1" s="1"/>
  <c r="M132" i="1"/>
  <c r="N132" i="1" s="1"/>
  <c r="M136" i="1"/>
  <c r="N136" i="1" s="1"/>
  <c r="M140" i="1"/>
  <c r="N140" i="1" s="1"/>
  <c r="M3" i="1"/>
  <c r="N3" i="1" s="1"/>
  <c r="M9" i="1"/>
  <c r="N9" i="1" s="1"/>
  <c r="M14" i="1"/>
  <c r="N14" i="1" s="1"/>
  <c r="M19" i="1"/>
  <c r="N19" i="1" s="1"/>
  <c r="M25" i="1"/>
  <c r="N25" i="1" s="1"/>
  <c r="M30" i="1"/>
  <c r="N30" i="1" s="1"/>
  <c r="M35" i="1"/>
  <c r="N35" i="1" s="1"/>
  <c r="M41" i="1"/>
  <c r="N41" i="1" s="1"/>
  <c r="M46" i="1"/>
  <c r="N46" i="1" s="1"/>
  <c r="M51" i="1"/>
  <c r="N51" i="1" s="1"/>
  <c r="M57" i="1"/>
  <c r="N57" i="1" s="1"/>
  <c r="M62" i="1"/>
  <c r="N62" i="1" s="1"/>
  <c r="M67" i="1"/>
  <c r="N67" i="1" s="1"/>
  <c r="M73" i="1"/>
  <c r="M78" i="1"/>
  <c r="N78" i="1" s="1"/>
  <c r="M83" i="1"/>
  <c r="N83" i="1" s="1"/>
  <c r="M89" i="1"/>
  <c r="N89" i="1" s="1"/>
  <c r="M94" i="1"/>
  <c r="N94" i="1" s="1"/>
  <c r="M99" i="1"/>
  <c r="N99" i="1" s="1"/>
  <c r="M105" i="1"/>
  <c r="N105" i="1" s="1"/>
  <c r="M110" i="1"/>
  <c r="N110" i="1" s="1"/>
  <c r="M115" i="1"/>
  <c r="N115" i="1" s="1"/>
  <c r="M121" i="1"/>
  <c r="N121" i="1" s="1"/>
  <c r="M126" i="1"/>
  <c r="N126" i="1" s="1"/>
  <c r="M131" i="1"/>
  <c r="N131" i="1" s="1"/>
  <c r="M137" i="1"/>
  <c r="N137" i="1" s="1"/>
  <c r="M142" i="1"/>
  <c r="N142" i="1" s="1"/>
  <c r="M146" i="1"/>
  <c r="N146" i="1" s="1"/>
  <c r="M150" i="1"/>
  <c r="N150" i="1" s="1"/>
  <c r="M154" i="1"/>
  <c r="N154" i="1" s="1"/>
  <c r="M158" i="1"/>
  <c r="N158" i="1" s="1"/>
  <c r="M162" i="1"/>
  <c r="N162" i="1" s="1"/>
  <c r="M166" i="1"/>
  <c r="N166" i="1" s="1"/>
  <c r="M170" i="1"/>
  <c r="N170" i="1" s="1"/>
  <c r="M174" i="1"/>
  <c r="N174" i="1" s="1"/>
  <c r="M178" i="1"/>
  <c r="N178" i="1" s="1"/>
  <c r="M182" i="1"/>
  <c r="N182" i="1" s="1"/>
  <c r="M186" i="1"/>
  <c r="N186" i="1" s="1"/>
  <c r="M190" i="1"/>
  <c r="N190" i="1" s="1"/>
  <c r="M194" i="1"/>
  <c r="N194" i="1" s="1"/>
  <c r="M198" i="1"/>
  <c r="N198" i="1" s="1"/>
  <c r="M202" i="1"/>
  <c r="N202" i="1" s="1"/>
  <c r="M206" i="1"/>
  <c r="N206" i="1" s="1"/>
  <c r="M210" i="1"/>
  <c r="N210" i="1" s="1"/>
  <c r="M214" i="1"/>
  <c r="N214" i="1" s="1"/>
  <c r="M218" i="1"/>
  <c r="N218" i="1" s="1"/>
  <c r="M222" i="1"/>
  <c r="N222" i="1" s="1"/>
  <c r="M226" i="1"/>
  <c r="N226" i="1" s="1"/>
  <c r="M230" i="1"/>
  <c r="N230" i="1" s="1"/>
  <c r="M234" i="1"/>
  <c r="N234" i="1" s="1"/>
  <c r="M238" i="1"/>
  <c r="N238" i="1" s="1"/>
  <c r="M242" i="1"/>
  <c r="N242" i="1" s="1"/>
  <c r="M246" i="1"/>
  <c r="N246" i="1" s="1"/>
  <c r="M250" i="1"/>
  <c r="N250" i="1" s="1"/>
  <c r="M254" i="1"/>
  <c r="N254" i="1" s="1"/>
  <c r="M258" i="1"/>
  <c r="N258" i="1" s="1"/>
  <c r="M262" i="1"/>
  <c r="N262" i="1" s="1"/>
  <c r="M266" i="1"/>
  <c r="N266" i="1" s="1"/>
  <c r="M270" i="1"/>
  <c r="N270" i="1" s="1"/>
  <c r="M274" i="1"/>
  <c r="N274" i="1" s="1"/>
  <c r="M278" i="1"/>
  <c r="N278" i="1" s="1"/>
  <c r="M282" i="1"/>
  <c r="N282" i="1" s="1"/>
  <c r="M286" i="1"/>
  <c r="N286" i="1" s="1"/>
  <c r="M290" i="1"/>
  <c r="N290" i="1" s="1"/>
  <c r="M294" i="1"/>
  <c r="N294" i="1" s="1"/>
  <c r="M298" i="1"/>
  <c r="N298" i="1" s="1"/>
  <c r="M302" i="1"/>
  <c r="N302" i="1" s="1"/>
  <c r="M306" i="1"/>
  <c r="N306" i="1" s="1"/>
  <c r="M310" i="1"/>
  <c r="N310" i="1" s="1"/>
  <c r="M314" i="1"/>
  <c r="N314" i="1" s="1"/>
  <c r="M318" i="1"/>
  <c r="N318" i="1" s="1"/>
  <c r="M322" i="1"/>
  <c r="N322" i="1" s="1"/>
  <c r="M326" i="1"/>
  <c r="N326" i="1" s="1"/>
  <c r="M330" i="1"/>
  <c r="N330" i="1" s="1"/>
  <c r="M334" i="1"/>
  <c r="N334" i="1" s="1"/>
  <c r="M338" i="1"/>
  <c r="N338" i="1" s="1"/>
  <c r="M342" i="1"/>
  <c r="N342" i="1" s="1"/>
  <c r="M346" i="1"/>
  <c r="N346" i="1" s="1"/>
  <c r="M350" i="1"/>
  <c r="N350" i="1" s="1"/>
  <c r="M354" i="1"/>
  <c r="N354" i="1" s="1"/>
  <c r="M358" i="1"/>
  <c r="N358" i="1" s="1"/>
  <c r="M362" i="1"/>
  <c r="N362" i="1" s="1"/>
  <c r="M366" i="1"/>
  <c r="N366" i="1" s="1"/>
  <c r="M370" i="1"/>
  <c r="N370" i="1" s="1"/>
  <c r="M374" i="1"/>
  <c r="N374" i="1" s="1"/>
  <c r="M378" i="1"/>
  <c r="N378" i="1" s="1"/>
  <c r="M382" i="1"/>
  <c r="N382" i="1" s="1"/>
  <c r="M386" i="1"/>
  <c r="N386" i="1" s="1"/>
  <c r="M390" i="1"/>
  <c r="N390" i="1" s="1"/>
  <c r="M394" i="1"/>
  <c r="N394" i="1" s="1"/>
  <c r="M398" i="1"/>
  <c r="N398" i="1" s="1"/>
  <c r="M402" i="1"/>
  <c r="N402" i="1" s="1"/>
  <c r="M406" i="1"/>
  <c r="N406" i="1" s="1"/>
  <c r="M410" i="1"/>
  <c r="N410" i="1" s="1"/>
  <c r="M414" i="1"/>
  <c r="N414" i="1" s="1"/>
  <c r="M418" i="1"/>
  <c r="N418" i="1" s="1"/>
  <c r="M422" i="1"/>
  <c r="N422" i="1" s="1"/>
  <c r="M426" i="1"/>
  <c r="N426" i="1" s="1"/>
  <c r="M430" i="1"/>
  <c r="N430" i="1" s="1"/>
  <c r="M434" i="1"/>
  <c r="N434" i="1" s="1"/>
  <c r="M438" i="1"/>
  <c r="N438" i="1" s="1"/>
  <c r="M442" i="1"/>
  <c r="N442" i="1" s="1"/>
  <c r="M446" i="1"/>
  <c r="N446" i="1" s="1"/>
  <c r="M450" i="1"/>
  <c r="M454" i="1"/>
  <c r="N454" i="1" s="1"/>
  <c r="M458" i="1"/>
  <c r="N458" i="1" s="1"/>
  <c r="M462" i="1"/>
  <c r="N462" i="1" s="1"/>
  <c r="M466" i="1"/>
  <c r="N466" i="1" s="1"/>
  <c r="M470" i="1"/>
  <c r="N470" i="1" s="1"/>
  <c r="M474" i="1"/>
  <c r="N474" i="1" s="1"/>
  <c r="M478" i="1"/>
  <c r="N478" i="1" s="1"/>
  <c r="M482" i="1"/>
  <c r="N482" i="1" s="1"/>
  <c r="M486" i="1"/>
  <c r="N486" i="1" s="1"/>
  <c r="M490" i="1"/>
  <c r="N490" i="1" s="1"/>
  <c r="M494" i="1"/>
  <c r="N494" i="1" s="1"/>
  <c r="M498" i="1"/>
  <c r="N498" i="1" s="1"/>
  <c r="M502" i="1"/>
  <c r="N502" i="1" s="1"/>
  <c r="M506" i="1"/>
  <c r="N506" i="1" s="1"/>
  <c r="M510" i="1"/>
  <c r="M514" i="1"/>
  <c r="N514" i="1" s="1"/>
  <c r="M518" i="1"/>
  <c r="M522" i="1"/>
  <c r="N522" i="1" s="1"/>
  <c r="M526" i="1"/>
  <c r="N526" i="1" s="1"/>
  <c r="M530" i="1"/>
  <c r="N530" i="1" s="1"/>
  <c r="M534" i="1"/>
  <c r="N534" i="1" s="1"/>
  <c r="M538" i="1"/>
  <c r="N538" i="1" s="1"/>
  <c r="M542" i="1"/>
  <c r="N542" i="1" s="1"/>
  <c r="M546" i="1"/>
  <c r="N546" i="1" s="1"/>
  <c r="M550" i="1"/>
  <c r="N550" i="1" s="1"/>
  <c r="M554" i="1"/>
  <c r="N554" i="1" s="1"/>
  <c r="M558" i="1"/>
  <c r="N558" i="1" s="1"/>
  <c r="M562" i="1"/>
  <c r="N562" i="1" s="1"/>
  <c r="M566" i="1"/>
  <c r="N566" i="1" s="1"/>
  <c r="M570" i="1"/>
  <c r="N570" i="1" s="1"/>
  <c r="M574" i="1"/>
  <c r="N574" i="1" s="1"/>
  <c r="M578" i="1"/>
  <c r="N578" i="1" s="1"/>
  <c r="M582" i="1"/>
  <c r="N582" i="1" s="1"/>
  <c r="M586" i="1"/>
  <c r="N586" i="1" s="1"/>
  <c r="M590" i="1"/>
  <c r="N590" i="1" s="1"/>
  <c r="M594" i="1"/>
  <c r="N594" i="1" s="1"/>
  <c r="M598" i="1"/>
  <c r="N598" i="1" s="1"/>
  <c r="M602" i="1"/>
  <c r="N602" i="1" s="1"/>
  <c r="M606" i="1"/>
  <c r="N606" i="1" s="1"/>
  <c r="M610" i="1"/>
  <c r="N610" i="1" s="1"/>
  <c r="M7" i="1"/>
  <c r="N7" i="1" s="1"/>
  <c r="M15" i="1"/>
  <c r="N15" i="1" s="1"/>
  <c r="M22" i="1"/>
  <c r="N22" i="1" s="1"/>
  <c r="M29" i="1"/>
  <c r="N29" i="1" s="1"/>
  <c r="M37" i="1"/>
  <c r="N37" i="1" s="1"/>
  <c r="M43" i="1"/>
  <c r="N43" i="1" s="1"/>
  <c r="M50" i="1"/>
  <c r="N50" i="1" s="1"/>
  <c r="M58" i="1"/>
  <c r="N58" i="1" s="1"/>
  <c r="M65" i="1"/>
  <c r="N65" i="1" s="1"/>
  <c r="M71" i="1"/>
  <c r="N71" i="1" s="1"/>
  <c r="M79" i="1"/>
  <c r="N79" i="1" s="1"/>
  <c r="M86" i="1"/>
  <c r="N86" i="1" s="1"/>
  <c r="M93" i="1"/>
  <c r="N93" i="1" s="1"/>
  <c r="M101" i="1"/>
  <c r="N101" i="1" s="1"/>
  <c r="M107" i="1"/>
  <c r="N107" i="1" s="1"/>
  <c r="M114" i="1"/>
  <c r="N114" i="1" s="1"/>
  <c r="M122" i="1"/>
  <c r="N122" i="1" s="1"/>
  <c r="M129" i="1"/>
  <c r="N129" i="1" s="1"/>
  <c r="M135" i="1"/>
  <c r="M143" i="1"/>
  <c r="N143" i="1" s="1"/>
  <c r="M148" i="1"/>
  <c r="N148" i="1" s="1"/>
  <c r="M153" i="1"/>
  <c r="N153" i="1" s="1"/>
  <c r="M159" i="1"/>
  <c r="N159" i="1" s="1"/>
  <c r="M164" i="1"/>
  <c r="N164" i="1" s="1"/>
  <c r="M169" i="1"/>
  <c r="N169" i="1" s="1"/>
  <c r="M175" i="1"/>
  <c r="N175" i="1" s="1"/>
  <c r="M180" i="1"/>
  <c r="N180" i="1" s="1"/>
  <c r="M185" i="1"/>
  <c r="N185" i="1" s="1"/>
  <c r="M191" i="1"/>
  <c r="N191" i="1" s="1"/>
  <c r="M196" i="1"/>
  <c r="N196" i="1" s="1"/>
  <c r="M201" i="1"/>
  <c r="N201" i="1" s="1"/>
  <c r="M207" i="1"/>
  <c r="N207" i="1" s="1"/>
  <c r="M212" i="1"/>
  <c r="N212" i="1" s="1"/>
  <c r="M217" i="1"/>
  <c r="N217" i="1" s="1"/>
  <c r="M223" i="1"/>
  <c r="N223" i="1" s="1"/>
  <c r="M228" i="1"/>
  <c r="N228" i="1" s="1"/>
  <c r="M233" i="1"/>
  <c r="N233" i="1" s="1"/>
  <c r="M239" i="1"/>
  <c r="N239" i="1" s="1"/>
  <c r="M244" i="1"/>
  <c r="N244" i="1" s="1"/>
  <c r="M249" i="1"/>
  <c r="N249" i="1" s="1"/>
  <c r="M255" i="1"/>
  <c r="N255" i="1" s="1"/>
  <c r="M260" i="1"/>
  <c r="N260" i="1" s="1"/>
  <c r="M265" i="1"/>
  <c r="N265" i="1" s="1"/>
  <c r="M271" i="1"/>
  <c r="N271" i="1" s="1"/>
  <c r="M276" i="1"/>
  <c r="N276" i="1" s="1"/>
  <c r="M281" i="1"/>
  <c r="N281" i="1" s="1"/>
  <c r="M287" i="1"/>
  <c r="N287" i="1" s="1"/>
  <c r="M292" i="1"/>
  <c r="N292" i="1" s="1"/>
  <c r="M297" i="1"/>
  <c r="N297" i="1" s="1"/>
  <c r="M303" i="1"/>
  <c r="N303" i="1" s="1"/>
  <c r="M308" i="1"/>
  <c r="N308" i="1" s="1"/>
  <c r="M313" i="1"/>
  <c r="N313" i="1" s="1"/>
  <c r="M319" i="1"/>
  <c r="N319" i="1" s="1"/>
  <c r="M324" i="1"/>
  <c r="N324" i="1" s="1"/>
  <c r="M329" i="1"/>
  <c r="N329" i="1" s="1"/>
  <c r="M335" i="1"/>
  <c r="N335" i="1" s="1"/>
  <c r="M340" i="1"/>
  <c r="N340" i="1" s="1"/>
  <c r="M345" i="1"/>
  <c r="N345" i="1" s="1"/>
  <c r="M351" i="1"/>
  <c r="M356" i="1"/>
  <c r="N356" i="1" s="1"/>
  <c r="M361" i="1"/>
  <c r="N361" i="1" s="1"/>
  <c r="M367" i="1"/>
  <c r="N367" i="1" s="1"/>
  <c r="M372" i="1"/>
  <c r="N372" i="1" s="1"/>
  <c r="M377" i="1"/>
  <c r="N377" i="1" s="1"/>
  <c r="M383" i="1"/>
  <c r="N383" i="1" s="1"/>
  <c r="M388" i="1"/>
  <c r="N388" i="1" s="1"/>
  <c r="M393" i="1"/>
  <c r="N393" i="1" s="1"/>
  <c r="M399" i="1"/>
  <c r="N399" i="1" s="1"/>
  <c r="M404" i="1"/>
  <c r="N404" i="1" s="1"/>
  <c r="M409" i="1"/>
  <c r="N409" i="1" s="1"/>
  <c r="M415" i="1"/>
  <c r="N415" i="1" s="1"/>
  <c r="M420" i="1"/>
  <c r="N420" i="1" s="1"/>
  <c r="M6" i="1"/>
  <c r="N6" i="1" s="1"/>
  <c r="M17" i="1"/>
  <c r="N17" i="1" s="1"/>
  <c r="M26" i="1"/>
  <c r="N26" i="1" s="1"/>
  <c r="M34" i="1"/>
  <c r="N34" i="1" s="1"/>
  <c r="M45" i="1"/>
  <c r="N45" i="1" s="1"/>
  <c r="M54" i="1"/>
  <c r="N54" i="1" s="1"/>
  <c r="M63" i="1"/>
  <c r="N63" i="1" s="1"/>
  <c r="M74" i="1"/>
  <c r="N74" i="1" s="1"/>
  <c r="M82" i="1"/>
  <c r="N82" i="1" s="1"/>
  <c r="M91" i="1"/>
  <c r="N91" i="1" s="1"/>
  <c r="M102" i="1"/>
  <c r="N102" i="1" s="1"/>
  <c r="M111" i="1"/>
  <c r="N111" i="1" s="1"/>
  <c r="M119" i="1"/>
  <c r="N119" i="1" s="1"/>
  <c r="M130" i="1"/>
  <c r="N130" i="1" s="1"/>
  <c r="M139" i="1"/>
  <c r="N139" i="1" s="1"/>
  <c r="M147" i="1"/>
  <c r="N147" i="1" s="1"/>
  <c r="M155" i="1"/>
  <c r="N155" i="1" s="1"/>
  <c r="M161" i="1"/>
  <c r="N161" i="1" s="1"/>
  <c r="M168" i="1"/>
  <c r="N168" i="1" s="1"/>
  <c r="M176" i="1"/>
  <c r="N176" i="1" s="1"/>
  <c r="M183" i="1"/>
  <c r="N183" i="1" s="1"/>
  <c r="M189" i="1"/>
  <c r="N189" i="1" s="1"/>
  <c r="M197" i="1"/>
  <c r="N197" i="1" s="1"/>
  <c r="M204" i="1"/>
  <c r="N204" i="1" s="1"/>
  <c r="M211" i="1"/>
  <c r="N211" i="1" s="1"/>
  <c r="M219" i="1"/>
  <c r="N219" i="1" s="1"/>
  <c r="M225" i="1"/>
  <c r="N225" i="1" s="1"/>
  <c r="M232" i="1"/>
  <c r="N232" i="1" s="1"/>
  <c r="M240" i="1"/>
  <c r="N240" i="1" s="1"/>
  <c r="M247" i="1"/>
  <c r="N247" i="1" s="1"/>
  <c r="M253" i="1"/>
  <c r="N253" i="1" s="1"/>
  <c r="M261" i="1"/>
  <c r="N261" i="1" s="1"/>
  <c r="M268" i="1"/>
  <c r="N268" i="1" s="1"/>
  <c r="M275" i="1"/>
  <c r="N275" i="1" s="1"/>
  <c r="M283" i="1"/>
  <c r="N283" i="1" s="1"/>
  <c r="M289" i="1"/>
  <c r="N289" i="1" s="1"/>
  <c r="M296" i="1"/>
  <c r="N296" i="1" s="1"/>
  <c r="M304" i="1"/>
  <c r="N304" i="1" s="1"/>
  <c r="M311" i="1"/>
  <c r="N311" i="1" s="1"/>
  <c r="M317" i="1"/>
  <c r="N317" i="1" s="1"/>
  <c r="M325" i="1"/>
  <c r="N325" i="1" s="1"/>
  <c r="M332" i="1"/>
  <c r="N332" i="1" s="1"/>
  <c r="M339" i="1"/>
  <c r="N339" i="1" s="1"/>
  <c r="M347" i="1"/>
  <c r="N347" i="1" s="1"/>
  <c r="M353" i="1"/>
  <c r="N353" i="1" s="1"/>
  <c r="M360" i="1"/>
  <c r="N360" i="1" s="1"/>
  <c r="M368" i="1"/>
  <c r="N368" i="1" s="1"/>
  <c r="M375" i="1"/>
  <c r="N375" i="1" s="1"/>
  <c r="M381" i="1"/>
  <c r="N381" i="1" s="1"/>
  <c r="M389" i="1"/>
  <c r="M396" i="1"/>
  <c r="N396" i="1" s="1"/>
  <c r="M403" i="1"/>
  <c r="N403" i="1" s="1"/>
  <c r="M411" i="1"/>
  <c r="N411" i="1" s="1"/>
  <c r="M417" i="1"/>
  <c r="N417" i="1" s="1"/>
  <c r="M424" i="1"/>
  <c r="N424" i="1" s="1"/>
  <c r="M429" i="1"/>
  <c r="N429" i="1" s="1"/>
  <c r="M435" i="1"/>
  <c r="N435" i="1" s="1"/>
  <c r="M440" i="1"/>
  <c r="N440" i="1" s="1"/>
  <c r="M445" i="1"/>
  <c r="N445" i="1" s="1"/>
  <c r="M451" i="1"/>
  <c r="N451" i="1" s="1"/>
  <c r="M456" i="1"/>
  <c r="N456" i="1" s="1"/>
  <c r="M461" i="1"/>
  <c r="N461" i="1" s="1"/>
  <c r="M467" i="1"/>
  <c r="N467" i="1" s="1"/>
  <c r="M472" i="1"/>
  <c r="N472" i="1" s="1"/>
  <c r="M477" i="1"/>
  <c r="N477" i="1" s="1"/>
  <c r="M483" i="1"/>
  <c r="N483" i="1" s="1"/>
  <c r="M488" i="1"/>
  <c r="N488" i="1" s="1"/>
  <c r="M493" i="1"/>
  <c r="N493" i="1" s="1"/>
  <c r="M499" i="1"/>
  <c r="N499" i="1" s="1"/>
  <c r="M504" i="1"/>
  <c r="N504" i="1" s="1"/>
  <c r="M509" i="1"/>
  <c r="N509" i="1" s="1"/>
  <c r="M515" i="1"/>
  <c r="N515" i="1" s="1"/>
  <c r="M520" i="1"/>
  <c r="N520" i="1" s="1"/>
  <c r="M525" i="1"/>
  <c r="N525" i="1" s="1"/>
  <c r="M531" i="1"/>
  <c r="N531" i="1" s="1"/>
  <c r="M536" i="1"/>
  <c r="N536" i="1" s="1"/>
  <c r="M541" i="1"/>
  <c r="N541" i="1" s="1"/>
  <c r="M547" i="1"/>
  <c r="N547" i="1" s="1"/>
  <c r="M552" i="1"/>
  <c r="N552" i="1" s="1"/>
  <c r="M557" i="1"/>
  <c r="N557" i="1" s="1"/>
  <c r="M563" i="1"/>
  <c r="N563" i="1" s="1"/>
  <c r="M568" i="1"/>
  <c r="N568" i="1" s="1"/>
  <c r="M573" i="1"/>
  <c r="N573" i="1" s="1"/>
  <c r="M579" i="1"/>
  <c r="N579" i="1" s="1"/>
  <c r="M584" i="1"/>
  <c r="N584" i="1" s="1"/>
  <c r="M589" i="1"/>
  <c r="N589" i="1" s="1"/>
  <c r="M595" i="1"/>
  <c r="N595" i="1" s="1"/>
  <c r="M600" i="1"/>
  <c r="N600" i="1" s="1"/>
  <c r="M605" i="1"/>
  <c r="N605" i="1" s="1"/>
  <c r="M611" i="1"/>
  <c r="N611" i="1" s="1"/>
  <c r="M615" i="1"/>
  <c r="N615" i="1" s="1"/>
  <c r="M619" i="1"/>
  <c r="N619" i="1" s="1"/>
  <c r="M623" i="1"/>
  <c r="N623" i="1" s="1"/>
  <c r="M627" i="1"/>
  <c r="M631" i="1"/>
  <c r="N631" i="1" s="1"/>
  <c r="M635" i="1"/>
  <c r="N635" i="1" s="1"/>
  <c r="M639" i="1"/>
  <c r="N639" i="1" s="1"/>
  <c r="M643" i="1"/>
  <c r="N643" i="1" s="1"/>
  <c r="M647" i="1"/>
  <c r="N647" i="1" s="1"/>
  <c r="M651" i="1"/>
  <c r="N651" i="1" s="1"/>
  <c r="M655" i="1"/>
  <c r="N655" i="1" s="1"/>
  <c r="M659" i="1"/>
  <c r="N659" i="1" s="1"/>
  <c r="M663" i="1"/>
  <c r="N663" i="1" s="1"/>
  <c r="M667" i="1"/>
  <c r="N667" i="1" s="1"/>
  <c r="M671" i="1"/>
  <c r="N671" i="1" s="1"/>
  <c r="M675" i="1"/>
  <c r="N675" i="1" s="1"/>
  <c r="M679" i="1"/>
  <c r="N679" i="1" s="1"/>
  <c r="M683" i="1"/>
  <c r="N683" i="1" s="1"/>
  <c r="M687" i="1"/>
  <c r="N687" i="1" s="1"/>
  <c r="M691" i="1"/>
  <c r="N691" i="1" s="1"/>
  <c r="M695" i="1"/>
  <c r="N695" i="1" s="1"/>
  <c r="M699" i="1"/>
  <c r="N699" i="1" s="1"/>
  <c r="M703" i="1"/>
  <c r="N703" i="1" s="1"/>
  <c r="M707" i="1"/>
  <c r="N707" i="1" s="1"/>
  <c r="M711" i="1"/>
  <c r="N711" i="1" s="1"/>
  <c r="M715" i="1"/>
  <c r="N715" i="1" s="1"/>
  <c r="M719" i="1"/>
  <c r="N719" i="1" s="1"/>
  <c r="M723" i="1"/>
  <c r="N723" i="1" s="1"/>
  <c r="M727" i="1"/>
  <c r="N727" i="1" s="1"/>
  <c r="M731" i="1"/>
  <c r="N731" i="1" s="1"/>
  <c r="M735" i="1"/>
  <c r="N735" i="1" s="1"/>
  <c r="M739" i="1"/>
  <c r="N739" i="1" s="1"/>
  <c r="M743" i="1"/>
  <c r="N743" i="1" s="1"/>
  <c r="M747" i="1"/>
  <c r="N747" i="1" s="1"/>
  <c r="M751" i="1"/>
  <c r="N751" i="1" s="1"/>
  <c r="M755" i="1"/>
  <c r="N755" i="1" s="1"/>
  <c r="M759" i="1"/>
  <c r="N759" i="1" s="1"/>
  <c r="M763" i="1"/>
  <c r="N763" i="1" s="1"/>
  <c r="M767" i="1"/>
  <c r="N767" i="1" s="1"/>
  <c r="M771" i="1"/>
  <c r="N771" i="1" s="1"/>
  <c r="M775" i="1"/>
  <c r="N775" i="1" s="1"/>
  <c r="M779" i="1"/>
  <c r="N779" i="1" s="1"/>
  <c r="M783" i="1"/>
  <c r="N783" i="1" s="1"/>
  <c r="M787" i="1"/>
  <c r="N787" i="1" s="1"/>
  <c r="M791" i="1"/>
  <c r="N791" i="1" s="1"/>
  <c r="M795" i="1"/>
  <c r="M799" i="1"/>
  <c r="N799" i="1" s="1"/>
  <c r="M803" i="1"/>
  <c r="N803" i="1" s="1"/>
  <c r="M807" i="1"/>
  <c r="N807" i="1" s="1"/>
  <c r="M811" i="1"/>
  <c r="N811" i="1" s="1"/>
  <c r="M815" i="1"/>
  <c r="N815" i="1" s="1"/>
  <c r="M819" i="1"/>
  <c r="N819" i="1" s="1"/>
  <c r="M823" i="1"/>
  <c r="N823" i="1" s="1"/>
  <c r="M827" i="1"/>
  <c r="N827" i="1" s="1"/>
  <c r="M831" i="1"/>
  <c r="N831" i="1" s="1"/>
  <c r="M835" i="1"/>
  <c r="N835" i="1" s="1"/>
  <c r="M839" i="1"/>
  <c r="N839" i="1" s="1"/>
  <c r="M843" i="1"/>
  <c r="N843" i="1" s="1"/>
  <c r="M847" i="1"/>
  <c r="N847" i="1" s="1"/>
  <c r="M851" i="1"/>
  <c r="N851" i="1" s="1"/>
  <c r="M855" i="1"/>
  <c r="N855" i="1" s="1"/>
  <c r="M859" i="1"/>
  <c r="N859" i="1" s="1"/>
  <c r="M863" i="1"/>
  <c r="N863" i="1" s="1"/>
  <c r="M867" i="1"/>
  <c r="N867" i="1" s="1"/>
  <c r="M871" i="1"/>
  <c r="N871" i="1" s="1"/>
  <c r="M875" i="1"/>
  <c r="N875" i="1" s="1"/>
  <c r="M879" i="1"/>
  <c r="N879" i="1" s="1"/>
  <c r="M883" i="1"/>
  <c r="N883" i="1" s="1"/>
  <c r="M887" i="1"/>
  <c r="N887" i="1" s="1"/>
  <c r="M891" i="1"/>
  <c r="N891" i="1" s="1"/>
  <c r="M895" i="1"/>
  <c r="N895" i="1" s="1"/>
  <c r="M899" i="1"/>
  <c r="N899" i="1" s="1"/>
  <c r="M903" i="1"/>
  <c r="N903" i="1" s="1"/>
  <c r="M907" i="1"/>
  <c r="N907" i="1" s="1"/>
  <c r="M911" i="1"/>
  <c r="N911" i="1" s="1"/>
  <c r="M915" i="1"/>
  <c r="N915" i="1" s="1"/>
  <c r="M919" i="1"/>
  <c r="N919" i="1" s="1"/>
  <c r="M923" i="1"/>
  <c r="N923" i="1" s="1"/>
  <c r="M927" i="1"/>
  <c r="N927" i="1" s="1"/>
  <c r="M931" i="1"/>
  <c r="N931" i="1" s="1"/>
  <c r="M935" i="1"/>
  <c r="N935" i="1" s="1"/>
  <c r="M939" i="1"/>
  <c r="N939" i="1" s="1"/>
  <c r="M943" i="1"/>
  <c r="N943" i="1" s="1"/>
  <c r="M947" i="1"/>
  <c r="N947" i="1" s="1"/>
  <c r="M951" i="1"/>
  <c r="N951" i="1" s="1"/>
  <c r="M955" i="1"/>
  <c r="N955" i="1" s="1"/>
  <c r="M959" i="1"/>
  <c r="N959" i="1" s="1"/>
  <c r="M963" i="1"/>
  <c r="N963" i="1" s="1"/>
  <c r="M967" i="1"/>
  <c r="N967" i="1" s="1"/>
  <c r="M971" i="1"/>
  <c r="N971" i="1" s="1"/>
  <c r="M975" i="1"/>
  <c r="N975" i="1" s="1"/>
  <c r="M979" i="1"/>
  <c r="N979" i="1" s="1"/>
  <c r="M983" i="1"/>
  <c r="N983" i="1" s="1"/>
  <c r="M987" i="1"/>
  <c r="N987" i="1" s="1"/>
  <c r="M991" i="1"/>
  <c r="N991" i="1" s="1"/>
  <c r="M995" i="1"/>
  <c r="N995" i="1" s="1"/>
  <c r="M999" i="1"/>
  <c r="N999" i="1" s="1"/>
  <c r="M1003" i="1"/>
  <c r="N1003" i="1" s="1"/>
  <c r="M1007" i="1"/>
  <c r="N1007" i="1" s="1"/>
  <c r="M1011" i="1"/>
  <c r="N1011" i="1" s="1"/>
  <c r="M1015" i="1"/>
  <c r="N1015" i="1" s="1"/>
  <c r="M1019" i="1"/>
  <c r="N1019" i="1" s="1"/>
  <c r="M1023" i="1"/>
  <c r="N1023" i="1" s="1"/>
  <c r="M1027" i="1"/>
  <c r="N1027" i="1" s="1"/>
  <c r="M1031" i="1"/>
  <c r="N1031" i="1" s="1"/>
  <c r="M1035" i="1"/>
  <c r="N1035" i="1" s="1"/>
  <c r="M1039" i="1"/>
  <c r="N1039" i="1" s="1"/>
  <c r="M1043" i="1"/>
  <c r="N1043" i="1" s="1"/>
  <c r="M1047" i="1"/>
  <c r="N1047" i="1" s="1"/>
  <c r="M1051" i="1"/>
  <c r="N1051" i="1" s="1"/>
  <c r="M1055" i="1"/>
  <c r="M1059" i="1"/>
  <c r="N1059" i="1" s="1"/>
  <c r="M1063" i="1"/>
  <c r="N1063" i="1" s="1"/>
  <c r="M1067" i="1"/>
  <c r="N1067" i="1" s="1"/>
  <c r="M1071" i="1"/>
  <c r="N1071" i="1" s="1"/>
  <c r="M1075" i="1"/>
  <c r="N1075" i="1" s="1"/>
  <c r="M1079" i="1"/>
  <c r="N1079" i="1" s="1"/>
  <c r="M1083" i="1"/>
  <c r="N1083" i="1" s="1"/>
  <c r="M1087" i="1"/>
  <c r="N1087" i="1" s="1"/>
  <c r="M1091" i="1"/>
  <c r="N1091" i="1" s="1"/>
  <c r="M1095" i="1"/>
  <c r="N1095" i="1" s="1"/>
  <c r="M1099" i="1"/>
  <c r="N1099" i="1" s="1"/>
  <c r="M1103" i="1"/>
  <c r="N1103" i="1" s="1"/>
  <c r="M1107" i="1"/>
  <c r="N1107" i="1" s="1"/>
  <c r="M1111" i="1"/>
  <c r="N1111" i="1" s="1"/>
  <c r="M1115" i="1"/>
  <c r="N1115" i="1" s="1"/>
  <c r="M1119" i="1"/>
  <c r="N1119" i="1" s="1"/>
  <c r="M1123" i="1"/>
  <c r="N1123" i="1" s="1"/>
  <c r="M1127" i="1"/>
  <c r="N1127" i="1" s="1"/>
  <c r="M1131" i="1"/>
  <c r="M1135" i="1"/>
  <c r="N1135" i="1" s="1"/>
  <c r="M1139" i="1"/>
  <c r="N1139" i="1" s="1"/>
  <c r="M1143" i="1"/>
  <c r="N1143" i="1" s="1"/>
  <c r="M1147" i="1"/>
  <c r="N1147" i="1" s="1"/>
  <c r="M1151" i="1"/>
  <c r="N1151" i="1" s="1"/>
  <c r="M1155" i="1"/>
  <c r="N1155" i="1" s="1"/>
  <c r="M1159" i="1"/>
  <c r="N1159" i="1" s="1"/>
  <c r="M1163" i="1"/>
  <c r="N1163" i="1" s="1"/>
  <c r="M1167" i="1"/>
  <c r="N1167" i="1" s="1"/>
  <c r="M1171" i="1"/>
  <c r="N1171" i="1" s="1"/>
  <c r="M1175" i="1"/>
  <c r="N1175" i="1" s="1"/>
  <c r="M1179" i="1"/>
  <c r="N1179" i="1" s="1"/>
  <c r="M1183" i="1"/>
  <c r="N1183" i="1" s="1"/>
  <c r="M1187" i="1"/>
  <c r="N1187" i="1" s="1"/>
  <c r="M1191" i="1"/>
  <c r="N1191" i="1" s="1"/>
  <c r="M1195" i="1"/>
  <c r="N1195" i="1" s="1"/>
  <c r="M1199" i="1"/>
  <c r="M1203" i="1"/>
  <c r="N1203" i="1" s="1"/>
  <c r="M1207" i="1"/>
  <c r="N1207" i="1" s="1"/>
  <c r="M1211" i="1"/>
  <c r="N1211" i="1" s="1"/>
  <c r="M1215" i="1"/>
  <c r="N1215" i="1" s="1"/>
  <c r="M1219" i="1"/>
  <c r="N1219" i="1" s="1"/>
  <c r="M1223" i="1"/>
  <c r="N1223" i="1" s="1"/>
  <c r="M1227" i="1"/>
  <c r="N1227" i="1" s="1"/>
  <c r="M1231" i="1"/>
  <c r="N1231" i="1" s="1"/>
  <c r="M1235" i="1"/>
  <c r="N1235" i="1" s="1"/>
  <c r="M1239" i="1"/>
  <c r="N1239" i="1" s="1"/>
  <c r="M1243" i="1"/>
  <c r="N1243" i="1" s="1"/>
  <c r="M1247" i="1"/>
  <c r="N1247" i="1" s="1"/>
  <c r="M1251" i="1"/>
  <c r="N1251" i="1" s="1"/>
  <c r="M1255" i="1"/>
  <c r="N1255" i="1" s="1"/>
  <c r="M1259" i="1"/>
  <c r="N1259" i="1" s="1"/>
  <c r="M1263" i="1"/>
  <c r="N1263" i="1" s="1"/>
  <c r="M1267" i="1"/>
  <c r="N1267" i="1" s="1"/>
  <c r="M1271" i="1"/>
  <c r="N1271" i="1" s="1"/>
  <c r="M1275" i="1"/>
  <c r="N1275" i="1" s="1"/>
  <c r="M1279" i="1"/>
  <c r="N1279" i="1" s="1"/>
  <c r="M1283" i="1"/>
  <c r="N1283" i="1" s="1"/>
  <c r="M1287" i="1"/>
  <c r="N1287" i="1" s="1"/>
  <c r="M1291" i="1"/>
  <c r="N1291" i="1" s="1"/>
  <c r="M1295" i="1"/>
  <c r="N1295" i="1" s="1"/>
  <c r="M1299" i="1"/>
  <c r="N1299" i="1" s="1"/>
  <c r="M1303" i="1"/>
  <c r="N1303" i="1" s="1"/>
  <c r="M1307" i="1"/>
  <c r="N1307" i="1" s="1"/>
  <c r="M1311" i="1"/>
  <c r="N1311" i="1" s="1"/>
  <c r="M1315" i="1"/>
  <c r="N1315" i="1" s="1"/>
  <c r="M1319" i="1"/>
  <c r="N1319" i="1" s="1"/>
  <c r="M1323" i="1"/>
  <c r="N1323" i="1" s="1"/>
  <c r="M1327" i="1"/>
  <c r="N1327" i="1" s="1"/>
  <c r="M1331" i="1"/>
  <c r="N1331" i="1" s="1"/>
  <c r="M1335" i="1"/>
  <c r="N1335" i="1" s="1"/>
  <c r="M1339" i="1"/>
  <c r="N1339" i="1" s="1"/>
  <c r="M1343" i="1"/>
  <c r="N1343" i="1" s="1"/>
  <c r="M1347" i="1"/>
  <c r="M1351" i="1"/>
  <c r="N1351" i="1" s="1"/>
  <c r="M1355" i="1"/>
  <c r="N1355" i="1" s="1"/>
  <c r="M1359" i="1"/>
  <c r="N1359" i="1" s="1"/>
  <c r="M1363" i="1"/>
  <c r="N1363" i="1" s="1"/>
  <c r="M1367" i="1"/>
  <c r="N1367" i="1" s="1"/>
  <c r="M1371" i="1"/>
  <c r="N1371" i="1" s="1"/>
  <c r="M1375" i="1"/>
  <c r="N1375" i="1" s="1"/>
  <c r="M1379" i="1"/>
  <c r="N1379" i="1" s="1"/>
  <c r="M1383" i="1"/>
  <c r="N1383" i="1" s="1"/>
  <c r="M1387" i="1"/>
  <c r="N1387" i="1" s="1"/>
  <c r="M1391" i="1"/>
  <c r="N1391" i="1" s="1"/>
  <c r="M1395" i="1"/>
  <c r="N1395" i="1" s="1"/>
  <c r="M1399" i="1"/>
  <c r="N1399" i="1" s="1"/>
  <c r="M1403" i="1"/>
  <c r="N1403" i="1" s="1"/>
  <c r="M1407" i="1"/>
  <c r="N1407" i="1" s="1"/>
  <c r="M1411" i="1"/>
  <c r="N1411" i="1" s="1"/>
  <c r="M1415" i="1"/>
  <c r="N1415" i="1" s="1"/>
  <c r="M1419" i="1"/>
  <c r="M1423" i="1"/>
  <c r="N1423" i="1" s="1"/>
  <c r="M1427" i="1"/>
  <c r="N1427" i="1" s="1"/>
  <c r="M1431" i="1"/>
  <c r="N1431" i="1" s="1"/>
  <c r="M1435" i="1"/>
  <c r="N1435" i="1" s="1"/>
  <c r="M1439" i="1"/>
  <c r="N1439" i="1" s="1"/>
  <c r="M1443" i="1"/>
  <c r="N1443" i="1" s="1"/>
  <c r="M1447" i="1"/>
  <c r="N1447" i="1" s="1"/>
  <c r="M1451" i="1"/>
  <c r="N1451" i="1" s="1"/>
  <c r="M1455" i="1"/>
  <c r="N1455" i="1" s="1"/>
  <c r="M1459" i="1"/>
  <c r="N1459" i="1" s="1"/>
  <c r="M1463" i="1"/>
  <c r="N1463" i="1" s="1"/>
  <c r="M1467" i="1"/>
  <c r="N1467" i="1" s="1"/>
  <c r="M1471" i="1"/>
  <c r="N1471" i="1" s="1"/>
  <c r="M1475" i="1"/>
  <c r="N1475" i="1" s="1"/>
  <c r="M1479" i="1"/>
  <c r="N1479" i="1" s="1"/>
  <c r="M1483" i="1"/>
  <c r="N1483" i="1" s="1"/>
  <c r="M1487" i="1"/>
  <c r="N1487" i="1" s="1"/>
  <c r="M1491" i="1"/>
  <c r="N1491" i="1" s="1"/>
  <c r="M1495" i="1"/>
  <c r="N1495" i="1" s="1"/>
  <c r="M1499" i="1"/>
  <c r="N1499" i="1" s="1"/>
  <c r="M1503" i="1"/>
  <c r="N1503" i="1" s="1"/>
  <c r="M1507" i="1"/>
  <c r="N1507" i="1" s="1"/>
  <c r="M1511" i="1"/>
  <c r="N1511" i="1" s="1"/>
  <c r="M1515" i="1"/>
  <c r="N1515" i="1" s="1"/>
  <c r="M1519" i="1"/>
  <c r="N1519" i="1" s="1"/>
  <c r="M1523" i="1"/>
  <c r="N1523" i="1" s="1"/>
  <c r="M1527" i="1"/>
  <c r="N1527" i="1" s="1"/>
  <c r="M1531" i="1"/>
  <c r="N1531" i="1" s="1"/>
  <c r="M1535" i="1"/>
  <c r="N1535" i="1" s="1"/>
  <c r="M1539" i="1"/>
  <c r="M1543" i="1"/>
  <c r="N1543" i="1" s="1"/>
  <c r="M1547" i="1"/>
  <c r="N1547" i="1" s="1"/>
  <c r="M1551" i="1"/>
  <c r="N1551" i="1" s="1"/>
  <c r="M1555" i="1"/>
  <c r="N1555" i="1" s="1"/>
  <c r="M1559" i="1"/>
  <c r="N1559" i="1" s="1"/>
  <c r="M1563" i="1"/>
  <c r="N1563" i="1" s="1"/>
  <c r="M1567" i="1"/>
  <c r="N1567" i="1" s="1"/>
  <c r="M1571" i="1"/>
  <c r="N1571" i="1" s="1"/>
  <c r="M1575" i="1"/>
  <c r="N1575" i="1" s="1"/>
  <c r="M1579" i="1"/>
  <c r="N1579" i="1" s="1"/>
  <c r="M1583" i="1"/>
  <c r="N1583" i="1" s="1"/>
  <c r="M1587" i="1"/>
  <c r="N1587" i="1" s="1"/>
  <c r="M1591" i="1"/>
  <c r="N1591" i="1" s="1"/>
  <c r="M11" i="1"/>
  <c r="N11" i="1" s="1"/>
  <c r="M21" i="1"/>
  <c r="N21" i="1" s="1"/>
  <c r="M31" i="1"/>
  <c r="N31" i="1" s="1"/>
  <c r="M39" i="1"/>
  <c r="N39" i="1" s="1"/>
  <c r="M49" i="1"/>
  <c r="N49" i="1" s="1"/>
  <c r="M59" i="1"/>
  <c r="N59" i="1" s="1"/>
  <c r="M69" i="1"/>
  <c r="M77" i="1"/>
  <c r="N77" i="1" s="1"/>
  <c r="M87" i="1"/>
  <c r="N87" i="1" s="1"/>
  <c r="M97" i="1"/>
  <c r="N97" i="1" s="1"/>
  <c r="M106" i="1"/>
  <c r="N106" i="1" s="1"/>
  <c r="M117" i="1"/>
  <c r="N117" i="1" s="1"/>
  <c r="M125" i="1"/>
  <c r="N125" i="1" s="1"/>
  <c r="M134" i="1"/>
  <c r="N134" i="1" s="1"/>
  <c r="M144" i="1"/>
  <c r="N144" i="1" s="1"/>
  <c r="M151" i="1"/>
  <c r="N151" i="1" s="1"/>
  <c r="M157" i="1"/>
  <c r="N157" i="1" s="1"/>
  <c r="M165" i="1"/>
  <c r="N165" i="1" s="1"/>
  <c r="M172" i="1"/>
  <c r="N172" i="1" s="1"/>
  <c r="M179" i="1"/>
  <c r="N179" i="1" s="1"/>
  <c r="M187" i="1"/>
  <c r="N187" i="1" s="1"/>
  <c r="M193" i="1"/>
  <c r="N193" i="1" s="1"/>
  <c r="M200" i="1"/>
  <c r="M208" i="1"/>
  <c r="N208" i="1" s="1"/>
  <c r="M215" i="1"/>
  <c r="N215" i="1" s="1"/>
  <c r="M221" i="1"/>
  <c r="N221" i="1" s="1"/>
  <c r="M229" i="1"/>
  <c r="N229" i="1" s="1"/>
  <c r="M236" i="1"/>
  <c r="N236" i="1" s="1"/>
  <c r="M18" i="1"/>
  <c r="N18" i="1" s="1"/>
  <c r="M38" i="1"/>
  <c r="N38" i="1" s="1"/>
  <c r="M55" i="1"/>
  <c r="N55" i="1" s="1"/>
  <c r="M75" i="1"/>
  <c r="N75" i="1" s="1"/>
  <c r="M95" i="1"/>
  <c r="N95" i="1" s="1"/>
  <c r="M113" i="1"/>
  <c r="N113" i="1" s="1"/>
  <c r="M133" i="1"/>
  <c r="N133" i="1" s="1"/>
  <c r="M149" i="1"/>
  <c r="N149" i="1" s="1"/>
  <c r="M163" i="1"/>
  <c r="N163" i="1" s="1"/>
  <c r="M177" i="1"/>
  <c r="N177" i="1" s="1"/>
  <c r="M192" i="1"/>
  <c r="N192" i="1" s="1"/>
  <c r="M205" i="1"/>
  <c r="N205" i="1" s="1"/>
  <c r="M220" i="1"/>
  <c r="N220" i="1" s="1"/>
  <c r="M235" i="1"/>
  <c r="N235" i="1" s="1"/>
  <c r="M245" i="1"/>
  <c r="N245" i="1" s="1"/>
  <c r="M256" i="1"/>
  <c r="N256" i="1" s="1"/>
  <c r="M264" i="1"/>
  <c r="M273" i="1"/>
  <c r="N273" i="1" s="1"/>
  <c r="M284" i="1"/>
  <c r="N284" i="1" s="1"/>
  <c r="M293" i="1"/>
  <c r="N293" i="1" s="1"/>
  <c r="M301" i="1"/>
  <c r="N301" i="1" s="1"/>
  <c r="M312" i="1"/>
  <c r="N312" i="1" s="1"/>
  <c r="M321" i="1"/>
  <c r="N321" i="1" s="1"/>
  <c r="M331" i="1"/>
  <c r="N331" i="1" s="1"/>
  <c r="M341" i="1"/>
  <c r="N341" i="1" s="1"/>
  <c r="M349" i="1"/>
  <c r="N349" i="1" s="1"/>
  <c r="M359" i="1"/>
  <c r="N359" i="1" s="1"/>
  <c r="M369" i="1"/>
  <c r="N369" i="1" s="1"/>
  <c r="M379" i="1"/>
  <c r="N379" i="1" s="1"/>
  <c r="M387" i="1"/>
  <c r="N387" i="1" s="1"/>
  <c r="M397" i="1"/>
  <c r="N397" i="1" s="1"/>
  <c r="M407" i="1"/>
  <c r="N407" i="1" s="1"/>
  <c r="M416" i="1"/>
  <c r="N416" i="1" s="1"/>
  <c r="M425" i="1"/>
  <c r="N425" i="1" s="1"/>
  <c r="M432" i="1"/>
  <c r="N432" i="1" s="1"/>
  <c r="M439" i="1"/>
  <c r="N439" i="1" s="1"/>
  <c r="M447" i="1"/>
  <c r="N447" i="1" s="1"/>
  <c r="M453" i="1"/>
  <c r="N453" i="1" s="1"/>
  <c r="M460" i="1"/>
  <c r="N460" i="1" s="1"/>
  <c r="M468" i="1"/>
  <c r="N468" i="1" s="1"/>
  <c r="M475" i="1"/>
  <c r="N475" i="1" s="1"/>
  <c r="M481" i="1"/>
  <c r="N481" i="1" s="1"/>
  <c r="M489" i="1"/>
  <c r="N489" i="1" s="1"/>
  <c r="M496" i="1"/>
  <c r="N496" i="1" s="1"/>
  <c r="M503" i="1"/>
  <c r="N503" i="1" s="1"/>
  <c r="M511" i="1"/>
  <c r="N511" i="1" s="1"/>
  <c r="M517" i="1"/>
  <c r="N517" i="1" s="1"/>
  <c r="M524" i="1"/>
  <c r="N524" i="1" s="1"/>
  <c r="M532" i="1"/>
  <c r="N532" i="1" s="1"/>
  <c r="M539" i="1"/>
  <c r="N539" i="1" s="1"/>
  <c r="M545" i="1"/>
  <c r="N545" i="1" s="1"/>
  <c r="M553" i="1"/>
  <c r="N553" i="1" s="1"/>
  <c r="M560" i="1"/>
  <c r="N560" i="1" s="1"/>
  <c r="M567" i="1"/>
  <c r="N567" i="1" s="1"/>
  <c r="M575" i="1"/>
  <c r="N575" i="1" s="1"/>
  <c r="M581" i="1"/>
  <c r="N581" i="1" s="1"/>
  <c r="M588" i="1"/>
  <c r="N588" i="1" s="1"/>
  <c r="M596" i="1"/>
  <c r="M603" i="1"/>
  <c r="N603" i="1" s="1"/>
  <c r="M609" i="1"/>
  <c r="N609" i="1" s="1"/>
  <c r="M616" i="1"/>
  <c r="N616" i="1" s="1"/>
  <c r="M621" i="1"/>
  <c r="N621" i="1" s="1"/>
  <c r="M626" i="1"/>
  <c r="N626" i="1" s="1"/>
  <c r="M632" i="1"/>
  <c r="N632" i="1" s="1"/>
  <c r="M637" i="1"/>
  <c r="N637" i="1" s="1"/>
  <c r="M5" i="1"/>
  <c r="N5" i="1" s="1"/>
  <c r="M23" i="1"/>
  <c r="N23" i="1" s="1"/>
  <c r="M42" i="1"/>
  <c r="N42" i="1" s="1"/>
  <c r="M61" i="1"/>
  <c r="N61" i="1" s="1"/>
  <c r="M81" i="1"/>
  <c r="N81" i="1" s="1"/>
  <c r="M98" i="1"/>
  <c r="N98" i="1" s="1"/>
  <c r="M118" i="1"/>
  <c r="N118" i="1" s="1"/>
  <c r="M138" i="1"/>
  <c r="N138" i="1" s="1"/>
  <c r="M152" i="1"/>
  <c r="N152" i="1" s="1"/>
  <c r="M167" i="1"/>
  <c r="N167" i="1" s="1"/>
  <c r="M181" i="1"/>
  <c r="N181" i="1" s="1"/>
  <c r="M195" i="1"/>
  <c r="N195" i="1" s="1"/>
  <c r="M209" i="1"/>
  <c r="N209" i="1" s="1"/>
  <c r="M224" i="1"/>
  <c r="N224" i="1" s="1"/>
  <c r="M237" i="1"/>
  <c r="N237" i="1" s="1"/>
  <c r="M248" i="1"/>
  <c r="N248" i="1" s="1"/>
  <c r="M257" i="1"/>
  <c r="N257" i="1" s="1"/>
  <c r="M267" i="1"/>
  <c r="N267" i="1" s="1"/>
  <c r="M277" i="1"/>
  <c r="N277" i="1" s="1"/>
  <c r="M285" i="1"/>
  <c r="N285" i="1" s="1"/>
  <c r="M295" i="1"/>
  <c r="N295" i="1" s="1"/>
  <c r="M305" i="1"/>
  <c r="N305" i="1" s="1"/>
  <c r="M315" i="1"/>
  <c r="N315" i="1" s="1"/>
  <c r="M323" i="1"/>
  <c r="N323" i="1" s="1"/>
  <c r="M333" i="1"/>
  <c r="N333" i="1" s="1"/>
  <c r="M343" i="1"/>
  <c r="N343" i="1" s="1"/>
  <c r="M352" i="1"/>
  <c r="N352" i="1" s="1"/>
  <c r="M363" i="1"/>
  <c r="N363" i="1" s="1"/>
  <c r="M371" i="1"/>
  <c r="N371" i="1" s="1"/>
  <c r="M380" i="1"/>
  <c r="N380" i="1" s="1"/>
  <c r="M391" i="1"/>
  <c r="N391" i="1" s="1"/>
  <c r="M400" i="1"/>
  <c r="N400" i="1" s="1"/>
  <c r="M408" i="1"/>
  <c r="N408" i="1" s="1"/>
  <c r="M419" i="1"/>
  <c r="N419" i="1" s="1"/>
  <c r="M427" i="1"/>
  <c r="N427" i="1" s="1"/>
  <c r="M433" i="1"/>
  <c r="N433" i="1" s="1"/>
  <c r="M441" i="1"/>
  <c r="N441" i="1" s="1"/>
  <c r="M448" i="1"/>
  <c r="N448" i="1" s="1"/>
  <c r="M455" i="1"/>
  <c r="N455" i="1" s="1"/>
  <c r="M463" i="1"/>
  <c r="N463" i="1" s="1"/>
  <c r="M469" i="1"/>
  <c r="N469" i="1" s="1"/>
  <c r="M476" i="1"/>
  <c r="N476" i="1" s="1"/>
  <c r="M484" i="1"/>
  <c r="N484" i="1" s="1"/>
  <c r="M491" i="1"/>
  <c r="N491" i="1" s="1"/>
  <c r="M497" i="1"/>
  <c r="N497" i="1" s="1"/>
  <c r="M505" i="1"/>
  <c r="N505" i="1" s="1"/>
  <c r="M512" i="1"/>
  <c r="N512" i="1" s="1"/>
  <c r="M519" i="1"/>
  <c r="N519" i="1" s="1"/>
  <c r="M527" i="1"/>
  <c r="N527" i="1" s="1"/>
  <c r="M533" i="1"/>
  <c r="N533" i="1" s="1"/>
  <c r="M540" i="1"/>
  <c r="N540" i="1" s="1"/>
  <c r="M548" i="1"/>
  <c r="N548" i="1" s="1"/>
  <c r="M555" i="1"/>
  <c r="N555" i="1" s="1"/>
  <c r="M561" i="1"/>
  <c r="N561" i="1" s="1"/>
  <c r="M569" i="1"/>
  <c r="M576" i="1"/>
  <c r="N576" i="1" s="1"/>
  <c r="M583" i="1"/>
  <c r="N583" i="1" s="1"/>
  <c r="M591" i="1"/>
  <c r="N591" i="1" s="1"/>
  <c r="M597" i="1"/>
  <c r="N597" i="1" s="1"/>
  <c r="M604" i="1"/>
  <c r="N604" i="1" s="1"/>
  <c r="M612" i="1"/>
  <c r="N612" i="1" s="1"/>
  <c r="M617" i="1"/>
  <c r="N617" i="1" s="1"/>
  <c r="M622" i="1"/>
  <c r="N622" i="1" s="1"/>
  <c r="M628" i="1"/>
  <c r="N628" i="1" s="1"/>
  <c r="M633" i="1"/>
  <c r="N633" i="1" s="1"/>
  <c r="M638" i="1"/>
  <c r="N638" i="1" s="1"/>
  <c r="M644" i="1"/>
  <c r="N644" i="1" s="1"/>
  <c r="M649" i="1"/>
  <c r="N649" i="1" s="1"/>
  <c r="M654" i="1"/>
  <c r="N654" i="1" s="1"/>
  <c r="M660" i="1"/>
  <c r="N660" i="1" s="1"/>
  <c r="M665" i="1"/>
  <c r="N665" i="1" s="1"/>
  <c r="M670" i="1"/>
  <c r="N670" i="1" s="1"/>
  <c r="M676" i="1"/>
  <c r="N676" i="1" s="1"/>
  <c r="M681" i="1"/>
  <c r="N681" i="1" s="1"/>
  <c r="M686" i="1"/>
  <c r="N686" i="1" s="1"/>
  <c r="M692" i="1"/>
  <c r="N692" i="1" s="1"/>
  <c r="M697" i="1"/>
  <c r="N697" i="1" s="1"/>
  <c r="M702" i="1"/>
  <c r="N702" i="1" s="1"/>
  <c r="M708" i="1"/>
  <c r="N708" i="1" s="1"/>
  <c r="M713" i="1"/>
  <c r="N713" i="1" s="1"/>
  <c r="M718" i="1"/>
  <c r="N718" i="1" s="1"/>
  <c r="M724" i="1"/>
  <c r="N724" i="1" s="1"/>
  <c r="M13" i="1"/>
  <c r="N13" i="1" s="1"/>
  <c r="M53" i="1"/>
  <c r="N53" i="1" s="1"/>
  <c r="M90" i="1"/>
  <c r="N90" i="1" s="1"/>
  <c r="M127" i="1"/>
  <c r="N127" i="1" s="1"/>
  <c r="M160" i="1"/>
  <c r="N160" i="1" s="1"/>
  <c r="M188" i="1"/>
  <c r="N188" i="1" s="1"/>
  <c r="M216" i="1"/>
  <c r="N216" i="1" s="1"/>
  <c r="M243" i="1"/>
  <c r="N243" i="1" s="1"/>
  <c r="M263" i="1"/>
  <c r="N263" i="1" s="1"/>
  <c r="M280" i="1"/>
  <c r="N280" i="1" s="1"/>
  <c r="M300" i="1"/>
  <c r="N300" i="1" s="1"/>
  <c r="M320" i="1"/>
  <c r="N320" i="1" s="1"/>
  <c r="M337" i="1"/>
  <c r="N337" i="1" s="1"/>
  <c r="M357" i="1"/>
  <c r="N357" i="1" s="1"/>
  <c r="M376" i="1"/>
  <c r="N376" i="1" s="1"/>
  <c r="M395" i="1"/>
  <c r="N395" i="1" s="1"/>
  <c r="M413" i="1"/>
  <c r="N413" i="1" s="1"/>
  <c r="M431" i="1"/>
  <c r="N431" i="1" s="1"/>
  <c r="M444" i="1"/>
  <c r="N444" i="1" s="1"/>
  <c r="M459" i="1"/>
  <c r="N459" i="1" s="1"/>
  <c r="M473" i="1"/>
  <c r="N473" i="1" s="1"/>
  <c r="M487" i="1"/>
  <c r="N487" i="1" s="1"/>
  <c r="M501" i="1"/>
  <c r="N501" i="1" s="1"/>
  <c r="M516" i="1"/>
  <c r="N516" i="1" s="1"/>
  <c r="M529" i="1"/>
  <c r="N529" i="1" s="1"/>
  <c r="M544" i="1"/>
  <c r="N544" i="1" s="1"/>
  <c r="M559" i="1"/>
  <c r="N559" i="1" s="1"/>
  <c r="M572" i="1"/>
  <c r="N572" i="1" s="1"/>
  <c r="M587" i="1"/>
  <c r="N587" i="1" s="1"/>
  <c r="M601" i="1"/>
  <c r="N601" i="1" s="1"/>
  <c r="M614" i="1"/>
  <c r="N614" i="1" s="1"/>
  <c r="M625" i="1"/>
  <c r="N625" i="1" s="1"/>
  <c r="M636" i="1"/>
  <c r="N636" i="1" s="1"/>
  <c r="M645" i="1"/>
  <c r="N645" i="1" s="1"/>
  <c r="M652" i="1"/>
  <c r="N652" i="1" s="1"/>
  <c r="M658" i="1"/>
  <c r="N658" i="1" s="1"/>
  <c r="M666" i="1"/>
  <c r="N666" i="1" s="1"/>
  <c r="M673" i="1"/>
  <c r="N673" i="1" s="1"/>
  <c r="M680" i="1"/>
  <c r="N680" i="1" s="1"/>
  <c r="M688" i="1"/>
  <c r="N688" i="1" s="1"/>
  <c r="M694" i="1"/>
  <c r="M701" i="1"/>
  <c r="N701" i="1" s="1"/>
  <c r="M709" i="1"/>
  <c r="N709" i="1" s="1"/>
  <c r="M716" i="1"/>
  <c r="N716" i="1" s="1"/>
  <c r="M722" i="1"/>
  <c r="N722" i="1" s="1"/>
  <c r="M729" i="1"/>
  <c r="N729" i="1" s="1"/>
  <c r="M734" i="1"/>
  <c r="N734" i="1" s="1"/>
  <c r="M740" i="1"/>
  <c r="M745" i="1"/>
  <c r="N745" i="1" s="1"/>
  <c r="M750" i="1"/>
  <c r="N750" i="1" s="1"/>
  <c r="M756" i="1"/>
  <c r="N756" i="1" s="1"/>
  <c r="M761" i="1"/>
  <c r="N761" i="1" s="1"/>
  <c r="M766" i="1"/>
  <c r="N766" i="1" s="1"/>
  <c r="M772" i="1"/>
  <c r="N772" i="1" s="1"/>
  <c r="M777" i="1"/>
  <c r="N777" i="1" s="1"/>
  <c r="M782" i="1"/>
  <c r="N782" i="1" s="1"/>
  <c r="M788" i="1"/>
  <c r="N788" i="1" s="1"/>
  <c r="M793" i="1"/>
  <c r="N793" i="1" s="1"/>
  <c r="M798" i="1"/>
  <c r="N798" i="1" s="1"/>
  <c r="M804" i="1"/>
  <c r="M809" i="1"/>
  <c r="N809" i="1" s="1"/>
  <c r="M814" i="1"/>
  <c r="N814" i="1" s="1"/>
  <c r="M820" i="1"/>
  <c r="N820" i="1" s="1"/>
  <c r="M825" i="1"/>
  <c r="N825" i="1" s="1"/>
  <c r="M830" i="1"/>
  <c r="N830" i="1" s="1"/>
  <c r="M836" i="1"/>
  <c r="N836" i="1" s="1"/>
  <c r="M841" i="1"/>
  <c r="N841" i="1" s="1"/>
  <c r="M846" i="1"/>
  <c r="N846" i="1" s="1"/>
  <c r="M852" i="1"/>
  <c r="N852" i="1" s="1"/>
  <c r="M857" i="1"/>
  <c r="N857" i="1" s="1"/>
  <c r="M862" i="1"/>
  <c r="N862" i="1" s="1"/>
  <c r="M868" i="1"/>
  <c r="N868" i="1" s="1"/>
  <c r="M873" i="1"/>
  <c r="N873" i="1" s="1"/>
  <c r="M878" i="1"/>
  <c r="N878" i="1" s="1"/>
  <c r="M884" i="1"/>
  <c r="N884" i="1" s="1"/>
  <c r="M889" i="1"/>
  <c r="N889" i="1" s="1"/>
  <c r="M894" i="1"/>
  <c r="N894" i="1" s="1"/>
  <c r="M900" i="1"/>
  <c r="N900" i="1" s="1"/>
  <c r="M905" i="1"/>
  <c r="N905" i="1" s="1"/>
  <c r="M910" i="1"/>
  <c r="N910" i="1" s="1"/>
  <c r="M916" i="1"/>
  <c r="N916" i="1" s="1"/>
  <c r="M921" i="1"/>
  <c r="N921" i="1" s="1"/>
  <c r="M926" i="1"/>
  <c r="N926" i="1" s="1"/>
  <c r="M932" i="1"/>
  <c r="N932" i="1" s="1"/>
  <c r="M937" i="1"/>
  <c r="N937" i="1" s="1"/>
  <c r="M942" i="1"/>
  <c r="N942" i="1" s="1"/>
  <c r="M948" i="1"/>
  <c r="N948" i="1" s="1"/>
  <c r="M953" i="1"/>
  <c r="N953" i="1" s="1"/>
  <c r="M958" i="1"/>
  <c r="N958" i="1" s="1"/>
  <c r="M964" i="1"/>
  <c r="N964" i="1" s="1"/>
  <c r="M969" i="1"/>
  <c r="N969" i="1" s="1"/>
  <c r="M974" i="1"/>
  <c r="N974" i="1" s="1"/>
  <c r="M980" i="1"/>
  <c r="N980" i="1" s="1"/>
  <c r="M985" i="1"/>
  <c r="N985" i="1" s="1"/>
  <c r="M990" i="1"/>
  <c r="N990" i="1" s="1"/>
  <c r="M996" i="1"/>
  <c r="N996" i="1" s="1"/>
  <c r="M1001" i="1"/>
  <c r="N1001" i="1" s="1"/>
  <c r="M1006" i="1"/>
  <c r="N1006" i="1" s="1"/>
  <c r="M1012" i="1"/>
  <c r="N1012" i="1" s="1"/>
  <c r="M1017" i="1"/>
  <c r="N1017" i="1" s="1"/>
  <c r="M1022" i="1"/>
  <c r="N1022" i="1" s="1"/>
  <c r="M1028" i="1"/>
  <c r="N1028" i="1" s="1"/>
  <c r="M1033" i="1"/>
  <c r="N1033" i="1" s="1"/>
  <c r="M1038" i="1"/>
  <c r="N1038" i="1" s="1"/>
  <c r="M1044" i="1"/>
  <c r="N1044" i="1" s="1"/>
  <c r="M1049" i="1"/>
  <c r="N1049" i="1" s="1"/>
  <c r="M1054" i="1"/>
  <c r="N1054" i="1" s="1"/>
  <c r="M1060" i="1"/>
  <c r="N1060" i="1" s="1"/>
  <c r="M1065" i="1"/>
  <c r="N1065" i="1" s="1"/>
  <c r="M1070" i="1"/>
  <c r="N1070" i="1" s="1"/>
  <c r="M1076" i="1"/>
  <c r="N1076" i="1" s="1"/>
  <c r="M1081" i="1"/>
  <c r="N1081" i="1" s="1"/>
  <c r="M1086" i="1"/>
  <c r="N1086" i="1" s="1"/>
  <c r="M1092" i="1"/>
  <c r="N1092" i="1" s="1"/>
  <c r="M1097" i="1"/>
  <c r="N1097" i="1" s="1"/>
  <c r="M1102" i="1"/>
  <c r="N1102" i="1" s="1"/>
  <c r="M1108" i="1"/>
  <c r="N1108" i="1" s="1"/>
  <c r="M1113" i="1"/>
  <c r="N1113" i="1" s="1"/>
  <c r="M1118" i="1"/>
  <c r="N1118" i="1" s="1"/>
  <c r="M1124" i="1"/>
  <c r="N1124" i="1" s="1"/>
  <c r="M1129" i="1"/>
  <c r="N1129" i="1" s="1"/>
  <c r="M1134" i="1"/>
  <c r="N1134" i="1" s="1"/>
  <c r="M1140" i="1"/>
  <c r="N1140" i="1" s="1"/>
  <c r="M1145" i="1"/>
  <c r="N1145" i="1" s="1"/>
  <c r="M1150" i="1"/>
  <c r="N1150" i="1" s="1"/>
  <c r="M1156" i="1"/>
  <c r="N1156" i="1" s="1"/>
  <c r="M1161" i="1"/>
  <c r="N1161" i="1" s="1"/>
  <c r="M1166" i="1"/>
  <c r="N1166" i="1" s="1"/>
  <c r="M1172" i="1"/>
  <c r="N1172" i="1" s="1"/>
  <c r="M1177" i="1"/>
  <c r="N1177" i="1" s="1"/>
  <c r="M1182" i="1"/>
  <c r="N1182" i="1" s="1"/>
  <c r="M1188" i="1"/>
  <c r="N1188" i="1" s="1"/>
  <c r="M1193" i="1"/>
  <c r="N1193" i="1" s="1"/>
  <c r="M1198" i="1"/>
  <c r="N1198" i="1" s="1"/>
  <c r="M1204" i="1"/>
  <c r="N1204" i="1" s="1"/>
  <c r="M1209" i="1"/>
  <c r="N1209" i="1" s="1"/>
  <c r="M1214" i="1"/>
  <c r="N1214" i="1" s="1"/>
  <c r="M1220" i="1"/>
  <c r="N1220" i="1" s="1"/>
  <c r="M1225" i="1"/>
  <c r="N1225" i="1" s="1"/>
  <c r="M1230" i="1"/>
  <c r="N1230" i="1" s="1"/>
  <c r="M1236" i="1"/>
  <c r="N1236" i="1" s="1"/>
  <c r="M1241" i="1"/>
  <c r="N1241" i="1" s="1"/>
  <c r="M1246" i="1"/>
  <c r="N1246" i="1" s="1"/>
  <c r="M1252" i="1"/>
  <c r="N1252" i="1" s="1"/>
  <c r="M1257" i="1"/>
  <c r="N1257" i="1" s="1"/>
  <c r="M1262" i="1"/>
  <c r="N1262" i="1" s="1"/>
  <c r="M1268" i="1"/>
  <c r="N1268" i="1" s="1"/>
  <c r="M1273" i="1"/>
  <c r="N1273" i="1" s="1"/>
  <c r="M1278" i="1"/>
  <c r="N1278" i="1" s="1"/>
  <c r="M1284" i="1"/>
  <c r="N1284" i="1" s="1"/>
  <c r="M1289" i="1"/>
  <c r="N1289" i="1" s="1"/>
  <c r="M1294" i="1"/>
  <c r="N1294" i="1" s="1"/>
  <c r="M1300" i="1"/>
  <c r="N1300" i="1" s="1"/>
  <c r="M1305" i="1"/>
  <c r="N1305" i="1" s="1"/>
  <c r="M1310" i="1"/>
  <c r="N1310" i="1" s="1"/>
  <c r="M1316" i="1"/>
  <c r="N1316" i="1" s="1"/>
  <c r="M1321" i="1"/>
  <c r="N1321" i="1" s="1"/>
  <c r="M1326" i="1"/>
  <c r="N1326" i="1" s="1"/>
  <c r="M1332" i="1"/>
  <c r="N1332" i="1" s="1"/>
  <c r="M1337" i="1"/>
  <c r="N1337" i="1" s="1"/>
  <c r="M1342" i="1"/>
  <c r="N1342" i="1" s="1"/>
  <c r="M1348" i="1"/>
  <c r="N1348" i="1" s="1"/>
  <c r="M1353" i="1"/>
  <c r="N1353" i="1" s="1"/>
  <c r="M1358" i="1"/>
  <c r="N1358" i="1" s="1"/>
  <c r="M1364" i="1"/>
  <c r="N1364" i="1" s="1"/>
  <c r="M1369" i="1"/>
  <c r="N1369" i="1" s="1"/>
  <c r="M1374" i="1"/>
  <c r="N1374" i="1" s="1"/>
  <c r="M1380" i="1"/>
  <c r="N1380" i="1" s="1"/>
  <c r="M1385" i="1"/>
  <c r="N1385" i="1" s="1"/>
  <c r="M1390" i="1"/>
  <c r="N1390" i="1" s="1"/>
  <c r="M47" i="1"/>
  <c r="N47" i="1" s="1"/>
  <c r="M103" i="1"/>
  <c r="N103" i="1" s="1"/>
  <c r="M145" i="1"/>
  <c r="N145" i="1" s="1"/>
  <c r="M184" i="1"/>
  <c r="N184" i="1" s="1"/>
  <c r="M227" i="1"/>
  <c r="N227" i="1" s="1"/>
  <c r="M252" i="1"/>
  <c r="N252" i="1" s="1"/>
  <c r="M279" i="1"/>
  <c r="N279" i="1" s="1"/>
  <c r="M307" i="1"/>
  <c r="N307" i="1" s="1"/>
  <c r="M328" i="1"/>
  <c r="N328" i="1" s="1"/>
  <c r="M355" i="1"/>
  <c r="N355" i="1" s="1"/>
  <c r="M384" i="1"/>
  <c r="N384" i="1" s="1"/>
  <c r="M405" i="1"/>
  <c r="N405" i="1" s="1"/>
  <c r="M428" i="1"/>
  <c r="N428" i="1" s="1"/>
  <c r="M449" i="1"/>
  <c r="N449" i="1" s="1"/>
  <c r="M465" i="1"/>
  <c r="N465" i="1" s="1"/>
  <c r="M485" i="1"/>
  <c r="N485" i="1" s="1"/>
  <c r="M507" i="1"/>
  <c r="N507" i="1" s="1"/>
  <c r="M523" i="1"/>
  <c r="N523" i="1" s="1"/>
  <c r="M543" i="1"/>
  <c r="N543" i="1" s="1"/>
  <c r="M564" i="1"/>
  <c r="N564" i="1" s="1"/>
  <c r="M580" i="1"/>
  <c r="N580" i="1" s="1"/>
  <c r="M599" i="1"/>
  <c r="N599" i="1" s="1"/>
  <c r="M618" i="1"/>
  <c r="N618" i="1" s="1"/>
  <c r="M630" i="1"/>
  <c r="N630" i="1" s="1"/>
  <c r="M642" i="1"/>
  <c r="N642" i="1" s="1"/>
  <c r="M653" i="1"/>
  <c r="N653" i="1" s="1"/>
  <c r="M662" i="1"/>
  <c r="N662" i="1" s="1"/>
  <c r="M672" i="1"/>
  <c r="N672" i="1" s="1"/>
  <c r="M682" i="1"/>
  <c r="N682" i="1" s="1"/>
  <c r="M690" i="1"/>
  <c r="N690" i="1" s="1"/>
  <c r="M700" i="1"/>
  <c r="N700" i="1" s="1"/>
  <c r="M710" i="1"/>
  <c r="N710" i="1" s="1"/>
  <c r="M720" i="1"/>
  <c r="N720" i="1" s="1"/>
  <c r="M728" i="1"/>
  <c r="N728" i="1" s="1"/>
  <c r="M736" i="1"/>
  <c r="N736" i="1" s="1"/>
  <c r="M742" i="1"/>
  <c r="N742" i="1" s="1"/>
  <c r="M749" i="1"/>
  <c r="N749" i="1" s="1"/>
  <c r="M757" i="1"/>
  <c r="N757" i="1" s="1"/>
  <c r="M764" i="1"/>
  <c r="N764" i="1" s="1"/>
  <c r="M770" i="1"/>
  <c r="M778" i="1"/>
  <c r="N778" i="1" s="1"/>
  <c r="M785" i="1"/>
  <c r="N785" i="1" s="1"/>
  <c r="M792" i="1"/>
  <c r="N792" i="1" s="1"/>
  <c r="M800" i="1"/>
  <c r="N800" i="1" s="1"/>
  <c r="M806" i="1"/>
  <c r="N806" i="1" s="1"/>
  <c r="M813" i="1"/>
  <c r="N813" i="1" s="1"/>
  <c r="M821" i="1"/>
  <c r="N821" i="1" s="1"/>
  <c r="M828" i="1"/>
  <c r="N828" i="1" s="1"/>
  <c r="M834" i="1"/>
  <c r="N834" i="1" s="1"/>
  <c r="M842" i="1"/>
  <c r="N842" i="1" s="1"/>
  <c r="M849" i="1"/>
  <c r="M856" i="1"/>
  <c r="N856" i="1" s="1"/>
  <c r="M864" i="1"/>
  <c r="N864" i="1" s="1"/>
  <c r="M870" i="1"/>
  <c r="N870" i="1" s="1"/>
  <c r="M877" i="1"/>
  <c r="N877" i="1" s="1"/>
  <c r="M885" i="1"/>
  <c r="N885" i="1" s="1"/>
  <c r="M892" i="1"/>
  <c r="N892" i="1" s="1"/>
  <c r="M898" i="1"/>
  <c r="N898" i="1" s="1"/>
  <c r="M906" i="1"/>
  <c r="N906" i="1" s="1"/>
  <c r="M913" i="1"/>
  <c r="N913" i="1" s="1"/>
  <c r="M920" i="1"/>
  <c r="N920" i="1" s="1"/>
  <c r="M928" i="1"/>
  <c r="N928" i="1" s="1"/>
  <c r="M934" i="1"/>
  <c r="N934" i="1" s="1"/>
  <c r="M941" i="1"/>
  <c r="N941" i="1" s="1"/>
  <c r="M949" i="1"/>
  <c r="N949" i="1" s="1"/>
  <c r="M956" i="1"/>
  <c r="N956" i="1" s="1"/>
  <c r="M962" i="1"/>
  <c r="N962" i="1" s="1"/>
  <c r="M970" i="1"/>
  <c r="N970" i="1" s="1"/>
  <c r="M977" i="1"/>
  <c r="N977" i="1" s="1"/>
  <c r="M984" i="1"/>
  <c r="N984" i="1" s="1"/>
  <c r="M992" i="1"/>
  <c r="N992" i="1" s="1"/>
  <c r="M998" i="1"/>
  <c r="N998" i="1" s="1"/>
  <c r="M1005" i="1"/>
  <c r="M1013" i="1"/>
  <c r="N1013" i="1" s="1"/>
  <c r="M1020" i="1"/>
  <c r="N1020" i="1" s="1"/>
  <c r="M1026" i="1"/>
  <c r="N1026" i="1" s="1"/>
  <c r="M1034" i="1"/>
  <c r="N1034" i="1" s="1"/>
  <c r="M1041" i="1"/>
  <c r="N1041" i="1" s="1"/>
  <c r="M1048" i="1"/>
  <c r="N1048" i="1" s="1"/>
  <c r="M1056" i="1"/>
  <c r="N1056" i="1" s="1"/>
  <c r="M1062" i="1"/>
  <c r="N1062" i="1" s="1"/>
  <c r="M1069" i="1"/>
  <c r="N1069" i="1" s="1"/>
  <c r="M1077" i="1"/>
  <c r="N1077" i="1" s="1"/>
  <c r="M1084" i="1"/>
  <c r="N1084" i="1" s="1"/>
  <c r="M1090" i="1"/>
  <c r="N1090" i="1" s="1"/>
  <c r="M1098" i="1"/>
  <c r="N1098" i="1" s="1"/>
  <c r="M1105" i="1"/>
  <c r="N1105" i="1" s="1"/>
  <c r="M1112" i="1"/>
  <c r="N1112" i="1" s="1"/>
  <c r="M1120" i="1"/>
  <c r="N1120" i="1" s="1"/>
  <c r="M1126" i="1"/>
  <c r="N1126" i="1" s="1"/>
  <c r="M1133" i="1"/>
  <c r="N1133" i="1" s="1"/>
  <c r="M1141" i="1"/>
  <c r="N1141" i="1" s="1"/>
  <c r="M1148" i="1"/>
  <c r="N1148" i="1" s="1"/>
  <c r="M1154" i="1"/>
  <c r="N1154" i="1" s="1"/>
  <c r="M1162" i="1"/>
  <c r="N1162" i="1" s="1"/>
  <c r="M1169" i="1"/>
  <c r="N1169" i="1" s="1"/>
  <c r="M1176" i="1"/>
  <c r="N1176" i="1" s="1"/>
  <c r="M1184" i="1"/>
  <c r="N1184" i="1" s="1"/>
  <c r="M1190" i="1"/>
  <c r="N1190" i="1" s="1"/>
  <c r="M1197" i="1"/>
  <c r="N1197" i="1" s="1"/>
  <c r="M10" i="1"/>
  <c r="N10" i="1" s="1"/>
  <c r="M66" i="1"/>
  <c r="N66" i="1" s="1"/>
  <c r="M109" i="1"/>
  <c r="N109" i="1" s="1"/>
  <c r="M156" i="1"/>
  <c r="N156" i="1" s="1"/>
  <c r="M199" i="1"/>
  <c r="N199" i="1" s="1"/>
  <c r="M231" i="1"/>
  <c r="N231" i="1" s="1"/>
  <c r="M259" i="1"/>
  <c r="N259" i="1" s="1"/>
  <c r="M288" i="1"/>
  <c r="N288" i="1" s="1"/>
  <c r="M309" i="1"/>
  <c r="N309" i="1" s="1"/>
  <c r="M336" i="1"/>
  <c r="N336" i="1" s="1"/>
  <c r="M364" i="1"/>
  <c r="N364" i="1" s="1"/>
  <c r="M385" i="1"/>
  <c r="N385" i="1" s="1"/>
  <c r="M412" i="1"/>
  <c r="N412" i="1" s="1"/>
  <c r="M436" i="1"/>
  <c r="N436" i="1" s="1"/>
  <c r="M452" i="1"/>
  <c r="N452" i="1" s="1"/>
  <c r="M471" i="1"/>
  <c r="N471" i="1" s="1"/>
  <c r="M492" i="1"/>
  <c r="N492" i="1" s="1"/>
  <c r="M508" i="1"/>
  <c r="N508" i="1" s="1"/>
  <c r="M528" i="1"/>
  <c r="N528" i="1" s="1"/>
  <c r="M549" i="1"/>
  <c r="N549" i="1" s="1"/>
  <c r="M565" i="1"/>
  <c r="N565" i="1" s="1"/>
  <c r="M585" i="1"/>
  <c r="N585" i="1" s="1"/>
  <c r="M607" i="1"/>
  <c r="N607" i="1" s="1"/>
  <c r="M620" i="1"/>
  <c r="N620" i="1" s="1"/>
  <c r="M634" i="1"/>
  <c r="N634" i="1" s="1"/>
  <c r="M646" i="1"/>
  <c r="N646" i="1" s="1"/>
  <c r="M656" i="1"/>
  <c r="N656" i="1" s="1"/>
  <c r="M664" i="1"/>
  <c r="N664" i="1" s="1"/>
  <c r="M674" i="1"/>
  <c r="N674" i="1" s="1"/>
  <c r="M684" i="1"/>
  <c r="M693" i="1"/>
  <c r="N693" i="1" s="1"/>
  <c r="M704" i="1"/>
  <c r="N704" i="1" s="1"/>
  <c r="M712" i="1"/>
  <c r="N712" i="1" s="1"/>
  <c r="M721" i="1"/>
  <c r="N721" i="1" s="1"/>
  <c r="M730" i="1"/>
  <c r="N730" i="1" s="1"/>
  <c r="M737" i="1"/>
  <c r="N737" i="1" s="1"/>
  <c r="M744" i="1"/>
  <c r="N744" i="1" s="1"/>
  <c r="M752" i="1"/>
  <c r="N752" i="1" s="1"/>
  <c r="M758" i="1"/>
  <c r="N758" i="1" s="1"/>
  <c r="M765" i="1"/>
  <c r="N765" i="1" s="1"/>
  <c r="M773" i="1"/>
  <c r="N773" i="1" s="1"/>
  <c r="M780" i="1"/>
  <c r="N780" i="1" s="1"/>
  <c r="M786" i="1"/>
  <c r="N786" i="1" s="1"/>
  <c r="M794" i="1"/>
  <c r="N794" i="1" s="1"/>
  <c r="M801" i="1"/>
  <c r="N801" i="1" s="1"/>
  <c r="M808" i="1"/>
  <c r="N808" i="1" s="1"/>
  <c r="M816" i="1"/>
  <c r="N816" i="1" s="1"/>
  <c r="M822" i="1"/>
  <c r="N822" i="1" s="1"/>
  <c r="M829" i="1"/>
  <c r="N829" i="1" s="1"/>
  <c r="M837" i="1"/>
  <c r="N837" i="1" s="1"/>
  <c r="M844" i="1"/>
  <c r="N844" i="1" s="1"/>
  <c r="M850" i="1"/>
  <c r="N850" i="1" s="1"/>
  <c r="M858" i="1"/>
  <c r="N858" i="1" s="1"/>
  <c r="M865" i="1"/>
  <c r="N865" i="1" s="1"/>
  <c r="M872" i="1"/>
  <c r="N872" i="1" s="1"/>
  <c r="M880" i="1"/>
  <c r="N880" i="1" s="1"/>
  <c r="M886" i="1"/>
  <c r="N886" i="1" s="1"/>
  <c r="M893" i="1"/>
  <c r="N893" i="1" s="1"/>
  <c r="M901" i="1"/>
  <c r="N901" i="1" s="1"/>
  <c r="M908" i="1"/>
  <c r="N908" i="1" s="1"/>
  <c r="M914" i="1"/>
  <c r="N914" i="1" s="1"/>
  <c r="M922" i="1"/>
  <c r="N922" i="1" s="1"/>
  <c r="M929" i="1"/>
  <c r="N929" i="1" s="1"/>
  <c r="M936" i="1"/>
  <c r="M944" i="1"/>
  <c r="N944" i="1" s="1"/>
  <c r="M950" i="1"/>
  <c r="N950" i="1" s="1"/>
  <c r="M957" i="1"/>
  <c r="N957" i="1" s="1"/>
  <c r="M965" i="1"/>
  <c r="N965" i="1" s="1"/>
  <c r="M972" i="1"/>
  <c r="N972" i="1" s="1"/>
  <c r="M978" i="1"/>
  <c r="N978" i="1" s="1"/>
  <c r="M986" i="1"/>
  <c r="N986" i="1" s="1"/>
  <c r="M993" i="1"/>
  <c r="N993" i="1" s="1"/>
  <c r="M1000" i="1"/>
  <c r="N1000" i="1" s="1"/>
  <c r="M1008" i="1"/>
  <c r="N1008" i="1" s="1"/>
  <c r="M1014" i="1"/>
  <c r="N1014" i="1" s="1"/>
  <c r="M1021" i="1"/>
  <c r="N1021" i="1" s="1"/>
  <c r="M1029" i="1"/>
  <c r="N1029" i="1" s="1"/>
  <c r="M1036" i="1"/>
  <c r="N1036" i="1" s="1"/>
  <c r="M1042" i="1"/>
  <c r="N1042" i="1" s="1"/>
  <c r="M1050" i="1"/>
  <c r="N1050" i="1" s="1"/>
  <c r="M1057" i="1"/>
  <c r="N1057" i="1" s="1"/>
  <c r="M1064" i="1"/>
  <c r="N1064" i="1" s="1"/>
  <c r="M1072" i="1"/>
  <c r="N1072" i="1" s="1"/>
  <c r="M1078" i="1"/>
  <c r="N1078" i="1" s="1"/>
  <c r="M27" i="1"/>
  <c r="N27" i="1" s="1"/>
  <c r="M70" i="1"/>
  <c r="N70" i="1" s="1"/>
  <c r="M123" i="1"/>
  <c r="N123" i="1" s="1"/>
  <c r="M171" i="1"/>
  <c r="N171" i="1" s="1"/>
  <c r="M203" i="1"/>
  <c r="M241" i="1"/>
  <c r="N241" i="1" s="1"/>
  <c r="M269" i="1"/>
  <c r="M291" i="1"/>
  <c r="N291" i="1" s="1"/>
  <c r="M316" i="1"/>
  <c r="N316" i="1" s="1"/>
  <c r="M344" i="1"/>
  <c r="N344" i="1" s="1"/>
  <c r="M365" i="1"/>
  <c r="N365" i="1" s="1"/>
  <c r="M392" i="1"/>
  <c r="N392" i="1" s="1"/>
  <c r="M421" i="1"/>
  <c r="N421" i="1" s="1"/>
  <c r="M437" i="1"/>
  <c r="N437" i="1" s="1"/>
  <c r="M457" i="1"/>
  <c r="N457" i="1" s="1"/>
  <c r="M479" i="1"/>
  <c r="N479" i="1" s="1"/>
  <c r="M495" i="1"/>
  <c r="N495" i="1" s="1"/>
  <c r="M513" i="1"/>
  <c r="N513" i="1" s="1"/>
  <c r="M535" i="1"/>
  <c r="N535" i="1" s="1"/>
  <c r="M551" i="1"/>
  <c r="N551" i="1" s="1"/>
  <c r="M571" i="1"/>
  <c r="N571" i="1" s="1"/>
  <c r="M592" i="1"/>
  <c r="N592" i="1" s="1"/>
  <c r="M608" i="1"/>
  <c r="N608" i="1" s="1"/>
  <c r="M624" i="1"/>
  <c r="N624" i="1" s="1"/>
  <c r="M640" i="1"/>
  <c r="N640" i="1" s="1"/>
  <c r="M648" i="1"/>
  <c r="N648" i="1" s="1"/>
  <c r="M657" i="1"/>
  <c r="N657" i="1" s="1"/>
  <c r="M668" i="1"/>
  <c r="N668" i="1" s="1"/>
  <c r="M677" i="1"/>
  <c r="N677" i="1" s="1"/>
  <c r="M685" i="1"/>
  <c r="N685" i="1" s="1"/>
  <c r="M696" i="1"/>
  <c r="N696" i="1" s="1"/>
  <c r="M705" i="1"/>
  <c r="N705" i="1" s="1"/>
  <c r="M714" i="1"/>
  <c r="N714" i="1" s="1"/>
  <c r="M725" i="1"/>
  <c r="N725" i="1" s="1"/>
  <c r="M732" i="1"/>
  <c r="N732" i="1" s="1"/>
  <c r="M738" i="1"/>
  <c r="N738" i="1" s="1"/>
  <c r="M746" i="1"/>
  <c r="N746" i="1" s="1"/>
  <c r="M753" i="1"/>
  <c r="N753" i="1" s="1"/>
  <c r="M760" i="1"/>
  <c r="N760" i="1" s="1"/>
  <c r="M768" i="1"/>
  <c r="N768" i="1" s="1"/>
  <c r="M774" i="1"/>
  <c r="N774" i="1" s="1"/>
  <c r="M781" i="1"/>
  <c r="N781" i="1" s="1"/>
  <c r="M789" i="1"/>
  <c r="N789" i="1" s="1"/>
  <c r="M796" i="1"/>
  <c r="N796" i="1" s="1"/>
  <c r="M802" i="1"/>
  <c r="N802" i="1" s="1"/>
  <c r="M810" i="1"/>
  <c r="N810" i="1" s="1"/>
  <c r="M817" i="1"/>
  <c r="N817" i="1" s="1"/>
  <c r="M824" i="1"/>
  <c r="N824" i="1" s="1"/>
  <c r="M832" i="1"/>
  <c r="N832" i="1" s="1"/>
  <c r="M838" i="1"/>
  <c r="N838" i="1" s="1"/>
  <c r="M845" i="1"/>
  <c r="N845" i="1" s="1"/>
  <c r="M853" i="1"/>
  <c r="N853" i="1" s="1"/>
  <c r="M860" i="1"/>
  <c r="N860" i="1" s="1"/>
  <c r="M866" i="1"/>
  <c r="N866" i="1" s="1"/>
  <c r="M874" i="1"/>
  <c r="N874" i="1" s="1"/>
  <c r="M881" i="1"/>
  <c r="N881" i="1" s="1"/>
  <c r="M888" i="1"/>
  <c r="N888" i="1" s="1"/>
  <c r="M896" i="1"/>
  <c r="N896" i="1" s="1"/>
  <c r="M902" i="1"/>
  <c r="M909" i="1"/>
  <c r="N909" i="1" s="1"/>
  <c r="M917" i="1"/>
  <c r="N917" i="1" s="1"/>
  <c r="M924" i="1"/>
  <c r="N924" i="1" s="1"/>
  <c r="M930" i="1"/>
  <c r="N930" i="1" s="1"/>
  <c r="M938" i="1"/>
  <c r="N938" i="1" s="1"/>
  <c r="M945" i="1"/>
  <c r="N945" i="1" s="1"/>
  <c r="M952" i="1"/>
  <c r="N952" i="1" s="1"/>
  <c r="M960" i="1"/>
  <c r="N960" i="1" s="1"/>
  <c r="M966" i="1"/>
  <c r="N966" i="1" s="1"/>
  <c r="M973" i="1"/>
  <c r="N973" i="1" s="1"/>
  <c r="M981" i="1"/>
  <c r="N981" i="1" s="1"/>
  <c r="M988" i="1"/>
  <c r="N988" i="1" s="1"/>
  <c r="M994" i="1"/>
  <c r="N994" i="1" s="1"/>
  <c r="M1002" i="1"/>
  <c r="N1002" i="1" s="1"/>
  <c r="M1009" i="1"/>
  <c r="N1009" i="1" s="1"/>
  <c r="M1016" i="1"/>
  <c r="N1016" i="1" s="1"/>
  <c r="M1024" i="1"/>
  <c r="N1024" i="1" s="1"/>
  <c r="M1030" i="1"/>
  <c r="N1030" i="1" s="1"/>
  <c r="M1037" i="1"/>
  <c r="N1037" i="1" s="1"/>
  <c r="M1045" i="1"/>
  <c r="N1045" i="1" s="1"/>
  <c r="M1052" i="1"/>
  <c r="N1052" i="1" s="1"/>
  <c r="M1058" i="1"/>
  <c r="N1058" i="1" s="1"/>
  <c r="M1066" i="1"/>
  <c r="N1066" i="1" s="1"/>
  <c r="M1073" i="1"/>
  <c r="N1073" i="1" s="1"/>
  <c r="M1080" i="1"/>
  <c r="N1080" i="1" s="1"/>
  <c r="M1088" i="1"/>
  <c r="N1088" i="1" s="1"/>
  <c r="M1094" i="1"/>
  <c r="N1094" i="1" s="1"/>
  <c r="M1101" i="1"/>
  <c r="N1101" i="1" s="1"/>
  <c r="M1109" i="1"/>
  <c r="N1109" i="1" s="1"/>
  <c r="M1116" i="1"/>
  <c r="N1116" i="1" s="1"/>
  <c r="M1122" i="1"/>
  <c r="N1122" i="1" s="1"/>
  <c r="M1130" i="1"/>
  <c r="N1130" i="1" s="1"/>
  <c r="M1137" i="1"/>
  <c r="N1137" i="1" s="1"/>
  <c r="M1144" i="1"/>
  <c r="N1144" i="1" s="1"/>
  <c r="M1152" i="1"/>
  <c r="M1158" i="1"/>
  <c r="N1158" i="1" s="1"/>
  <c r="M1165" i="1"/>
  <c r="N1165" i="1" s="1"/>
  <c r="M1173" i="1"/>
  <c r="N1173" i="1" s="1"/>
  <c r="M1180" i="1"/>
  <c r="N1180" i="1" s="1"/>
  <c r="M1186" i="1"/>
  <c r="N1186" i="1" s="1"/>
  <c r="M1194" i="1"/>
  <c r="N1194" i="1" s="1"/>
  <c r="M1201" i="1"/>
  <c r="N1201" i="1" s="1"/>
  <c r="M1208" i="1"/>
  <c r="N1208" i="1" s="1"/>
  <c r="M1216" i="1"/>
  <c r="N1216" i="1" s="1"/>
  <c r="M1222" i="1"/>
  <c r="N1222" i="1" s="1"/>
  <c r="M1229" i="1"/>
  <c r="N1229" i="1" s="1"/>
  <c r="M1237" i="1"/>
  <c r="N1237" i="1" s="1"/>
  <c r="M1244" i="1"/>
  <c r="N1244" i="1" s="1"/>
  <c r="M1250" i="1"/>
  <c r="N1250" i="1" s="1"/>
  <c r="M1258" i="1"/>
  <c r="N1258" i="1" s="1"/>
  <c r="M1265" i="1"/>
  <c r="N1265" i="1" s="1"/>
  <c r="M1272" i="1"/>
  <c r="N1272" i="1" s="1"/>
  <c r="M1280" i="1"/>
  <c r="N1280" i="1" s="1"/>
  <c r="M1286" i="1"/>
  <c r="N1286" i="1" s="1"/>
  <c r="M1293" i="1"/>
  <c r="N1293" i="1" s="1"/>
  <c r="M1301" i="1"/>
  <c r="N1301" i="1" s="1"/>
  <c r="M1308" i="1"/>
  <c r="N1308" i="1" s="1"/>
  <c r="M1314" i="1"/>
  <c r="N1314" i="1" s="1"/>
  <c r="M1322" i="1"/>
  <c r="N1322" i="1" s="1"/>
  <c r="M1329" i="1"/>
  <c r="N1329" i="1" s="1"/>
  <c r="M1336" i="1"/>
  <c r="N1336" i="1" s="1"/>
  <c r="M1344" i="1"/>
  <c r="N1344" i="1" s="1"/>
  <c r="M1350" i="1"/>
  <c r="N1350" i="1" s="1"/>
  <c r="M1357" i="1"/>
  <c r="N1357" i="1" s="1"/>
  <c r="M1365" i="1"/>
  <c r="N1365" i="1" s="1"/>
  <c r="M1372" i="1"/>
  <c r="N1372" i="1" s="1"/>
  <c r="M1378" i="1"/>
  <c r="N1378" i="1" s="1"/>
  <c r="M1386" i="1"/>
  <c r="N1386" i="1" s="1"/>
  <c r="M1393" i="1"/>
  <c r="N1393" i="1" s="1"/>
  <c r="M1398" i="1"/>
  <c r="N1398" i="1" s="1"/>
  <c r="M1404" i="1"/>
  <c r="N1404" i="1" s="1"/>
  <c r="M1409" i="1"/>
  <c r="N1409" i="1" s="1"/>
  <c r="M1414" i="1"/>
  <c r="N1414" i="1" s="1"/>
  <c r="M1420" i="1"/>
  <c r="M1425" i="1"/>
  <c r="N1425" i="1" s="1"/>
  <c r="M1430" i="1"/>
  <c r="N1430" i="1" s="1"/>
  <c r="M1436" i="1"/>
  <c r="N1436" i="1" s="1"/>
  <c r="M1441" i="1"/>
  <c r="N1441" i="1" s="1"/>
  <c r="M1446" i="1"/>
  <c r="N1446" i="1" s="1"/>
  <c r="M1452" i="1"/>
  <c r="N1452" i="1" s="1"/>
  <c r="M1457" i="1"/>
  <c r="N1457" i="1" s="1"/>
  <c r="M1462" i="1"/>
  <c r="N1462" i="1" s="1"/>
  <c r="M1468" i="1"/>
  <c r="N1468" i="1" s="1"/>
  <c r="M1473" i="1"/>
  <c r="N1473" i="1" s="1"/>
  <c r="M1478" i="1"/>
  <c r="N1478" i="1" s="1"/>
  <c r="M1484" i="1"/>
  <c r="N1484" i="1" s="1"/>
  <c r="M1489" i="1"/>
  <c r="N1489" i="1" s="1"/>
  <c r="M1494" i="1"/>
  <c r="N1494" i="1" s="1"/>
  <c r="M1500" i="1"/>
  <c r="M1505" i="1"/>
  <c r="N1505" i="1" s="1"/>
  <c r="M1510" i="1"/>
  <c r="N1510" i="1" s="1"/>
  <c r="M1516" i="1"/>
  <c r="N1516" i="1" s="1"/>
  <c r="M1521" i="1"/>
  <c r="N1521" i="1" s="1"/>
  <c r="M1526" i="1"/>
  <c r="N1526" i="1" s="1"/>
  <c r="M1532" i="1"/>
  <c r="N1532" i="1" s="1"/>
  <c r="M1537" i="1"/>
  <c r="N1537" i="1" s="1"/>
  <c r="M1542" i="1"/>
  <c r="N1542" i="1" s="1"/>
  <c r="M1548" i="1"/>
  <c r="N1548" i="1" s="1"/>
  <c r="M1553" i="1"/>
  <c r="N1553" i="1" s="1"/>
  <c r="M1558" i="1"/>
  <c r="N1558" i="1" s="1"/>
  <c r="M1564" i="1"/>
  <c r="N1564" i="1" s="1"/>
  <c r="M1569" i="1"/>
  <c r="N1569" i="1" s="1"/>
  <c r="M1574" i="1"/>
  <c r="N1574" i="1" s="1"/>
  <c r="M1580" i="1"/>
  <c r="N1580" i="1" s="1"/>
  <c r="M1585" i="1"/>
  <c r="N1585" i="1" s="1"/>
  <c r="M1590" i="1"/>
  <c r="N1590" i="1" s="1"/>
  <c r="M1595" i="1"/>
  <c r="N1595" i="1" s="1"/>
  <c r="M1599" i="1"/>
  <c r="N1599" i="1" s="1"/>
  <c r="M1603" i="1"/>
  <c r="N1603" i="1" s="1"/>
  <c r="M1607" i="1"/>
  <c r="N1607" i="1" s="1"/>
  <c r="M1611" i="1"/>
  <c r="N1611" i="1" s="1"/>
  <c r="M1615" i="1"/>
  <c r="N1615" i="1" s="1"/>
  <c r="M1619" i="1"/>
  <c r="N1619" i="1" s="1"/>
  <c r="M1623" i="1"/>
  <c r="N1623" i="1" s="1"/>
  <c r="M1627" i="1"/>
  <c r="N1627" i="1" s="1"/>
  <c r="M1631" i="1"/>
  <c r="N1631" i="1" s="1"/>
  <c r="M1635" i="1"/>
  <c r="N1635" i="1" s="1"/>
  <c r="M1639" i="1"/>
  <c r="N1639" i="1" s="1"/>
  <c r="M1643" i="1"/>
  <c r="N1643" i="1" s="1"/>
  <c r="M1647" i="1"/>
  <c r="N1647" i="1" s="1"/>
  <c r="M1651" i="1"/>
  <c r="N1651" i="1" s="1"/>
  <c r="M1655" i="1"/>
  <c r="N1655" i="1" s="1"/>
  <c r="M1659" i="1"/>
  <c r="N1659" i="1" s="1"/>
  <c r="M1663" i="1"/>
  <c r="N1663" i="1" s="1"/>
  <c r="M1667" i="1"/>
  <c r="N1667" i="1" s="1"/>
  <c r="M1671" i="1"/>
  <c r="N1671" i="1" s="1"/>
  <c r="M1675" i="1"/>
  <c r="N1675" i="1" s="1"/>
  <c r="M1679" i="1"/>
  <c r="N1679" i="1" s="1"/>
  <c r="M1683" i="1"/>
  <c r="N1683" i="1" s="1"/>
  <c r="M1687" i="1"/>
  <c r="N1687" i="1" s="1"/>
  <c r="M1691" i="1"/>
  <c r="N1691" i="1" s="1"/>
  <c r="M1695" i="1"/>
  <c r="N1695" i="1" s="1"/>
  <c r="M1699" i="1"/>
  <c r="N1699" i="1" s="1"/>
  <c r="M1703" i="1"/>
  <c r="N1703" i="1" s="1"/>
  <c r="M1707" i="1"/>
  <c r="N1707" i="1" s="1"/>
  <c r="M1711" i="1"/>
  <c r="N1711" i="1" s="1"/>
  <c r="M1715" i="1"/>
  <c r="M1719" i="1"/>
  <c r="M1723" i="1"/>
  <c r="N1723" i="1" s="1"/>
  <c r="M1727" i="1"/>
  <c r="N1727" i="1" s="1"/>
  <c r="M1731" i="1"/>
  <c r="N1731" i="1" s="1"/>
  <c r="M1735" i="1"/>
  <c r="N1735" i="1" s="1"/>
  <c r="M1739" i="1"/>
  <c r="N1739" i="1" s="1"/>
  <c r="M85" i="1"/>
  <c r="N85" i="1" s="1"/>
  <c r="M251" i="1"/>
  <c r="N251" i="1" s="1"/>
  <c r="M348" i="1"/>
  <c r="N348" i="1" s="1"/>
  <c r="M443" i="1"/>
  <c r="N443" i="1" s="1"/>
  <c r="M521" i="1"/>
  <c r="N521" i="1" s="1"/>
  <c r="M593" i="1"/>
  <c r="N593" i="1" s="1"/>
  <c r="M650" i="1"/>
  <c r="N650" i="1" s="1"/>
  <c r="M689" i="1"/>
  <c r="N689" i="1" s="1"/>
  <c r="M726" i="1"/>
  <c r="N726" i="1" s="1"/>
  <c r="M754" i="1"/>
  <c r="N754" i="1" s="1"/>
  <c r="M784" i="1"/>
  <c r="N784" i="1" s="1"/>
  <c r="M812" i="1"/>
  <c r="N812" i="1" s="1"/>
  <c r="M840" i="1"/>
  <c r="N840" i="1" s="1"/>
  <c r="M869" i="1"/>
  <c r="N869" i="1" s="1"/>
  <c r="M897" i="1"/>
  <c r="N897" i="1" s="1"/>
  <c r="M925" i="1"/>
  <c r="N925" i="1" s="1"/>
  <c r="M954" i="1"/>
  <c r="M982" i="1"/>
  <c r="N982" i="1" s="1"/>
  <c r="M1010" i="1"/>
  <c r="N1010" i="1" s="1"/>
  <c r="M1040" i="1"/>
  <c r="N1040" i="1" s="1"/>
  <c r="M1068" i="1"/>
  <c r="N1068" i="1" s="1"/>
  <c r="M1089" i="1"/>
  <c r="N1089" i="1" s="1"/>
  <c r="M1104" i="1"/>
  <c r="M1117" i="1"/>
  <c r="N1117" i="1" s="1"/>
  <c r="M1132" i="1"/>
  <c r="N1132" i="1" s="1"/>
  <c r="M1146" i="1"/>
  <c r="N1146" i="1" s="1"/>
  <c r="M1160" i="1"/>
  <c r="N1160" i="1" s="1"/>
  <c r="M1174" i="1"/>
  <c r="N1174" i="1" s="1"/>
  <c r="M1189" i="1"/>
  <c r="N1189" i="1" s="1"/>
  <c r="M1202" i="1"/>
  <c r="N1202" i="1" s="1"/>
  <c r="M1212" i="1"/>
  <c r="N1212" i="1" s="1"/>
  <c r="M1221" i="1"/>
  <c r="N1221" i="1" s="1"/>
  <c r="M1232" i="1"/>
  <c r="N1232" i="1" s="1"/>
  <c r="M33" i="1"/>
  <c r="N33" i="1" s="1"/>
  <c r="M213" i="1"/>
  <c r="N213" i="1" s="1"/>
  <c r="M327" i="1"/>
  <c r="M423" i="1"/>
  <c r="N423" i="1" s="1"/>
  <c r="M500" i="1"/>
  <c r="N500" i="1" s="1"/>
  <c r="M577" i="1"/>
  <c r="N577" i="1" s="1"/>
  <c r="M641" i="1"/>
  <c r="N641" i="1" s="1"/>
  <c r="M678" i="1"/>
  <c r="N678" i="1" s="1"/>
  <c r="M717" i="1"/>
  <c r="N717" i="1" s="1"/>
  <c r="M748" i="1"/>
  <c r="N748" i="1" s="1"/>
  <c r="M776" i="1"/>
  <c r="N776" i="1" s="1"/>
  <c r="M805" i="1"/>
  <c r="N805" i="1" s="1"/>
  <c r="M833" i="1"/>
  <c r="N833" i="1" s="1"/>
  <c r="M861" i="1"/>
  <c r="N861" i="1" s="1"/>
  <c r="M890" i="1"/>
  <c r="N890" i="1" s="1"/>
  <c r="M918" i="1"/>
  <c r="N918" i="1" s="1"/>
  <c r="M946" i="1"/>
  <c r="N946" i="1" s="1"/>
  <c r="M976" i="1"/>
  <c r="N976" i="1" s="1"/>
  <c r="M1004" i="1"/>
  <c r="N1004" i="1" s="1"/>
  <c r="M1032" i="1"/>
  <c r="N1032" i="1" s="1"/>
  <c r="M1061" i="1"/>
  <c r="N1061" i="1" s="1"/>
  <c r="M1085" i="1"/>
  <c r="N1085" i="1" s="1"/>
  <c r="M1100" i="1"/>
  <c r="N1100" i="1" s="1"/>
  <c r="M1114" i="1"/>
  <c r="N1114" i="1" s="1"/>
  <c r="M1128" i="1"/>
  <c r="N1128" i="1" s="1"/>
  <c r="M1142" i="1"/>
  <c r="N1142" i="1" s="1"/>
  <c r="M1157" i="1"/>
  <c r="N1157" i="1" s="1"/>
  <c r="M1170" i="1"/>
  <c r="N1170" i="1" s="1"/>
  <c r="M1185" i="1"/>
  <c r="N1185" i="1" s="1"/>
  <c r="M1200" i="1"/>
  <c r="N1200" i="1" s="1"/>
  <c r="M1210" i="1"/>
  <c r="N1210" i="1" s="1"/>
  <c r="M1218" i="1"/>
  <c r="M1228" i="1"/>
  <c r="N1228" i="1" s="1"/>
  <c r="M1238" i="1"/>
  <c r="N1238" i="1" s="1"/>
  <c r="M1248" i="1"/>
  <c r="N1248" i="1" s="1"/>
  <c r="M1256" i="1"/>
  <c r="N1256" i="1" s="1"/>
  <c r="M1266" i="1"/>
  <c r="N1266" i="1" s="1"/>
  <c r="M1276" i="1"/>
  <c r="N1276" i="1" s="1"/>
  <c r="M1285" i="1"/>
  <c r="N1285" i="1" s="1"/>
  <c r="M1296" i="1"/>
  <c r="N1296" i="1" s="1"/>
  <c r="M1304" i="1"/>
  <c r="N1304" i="1" s="1"/>
  <c r="M1313" i="1"/>
  <c r="N1313" i="1" s="1"/>
  <c r="M1324" i="1"/>
  <c r="N1324" i="1" s="1"/>
  <c r="M1333" i="1"/>
  <c r="N1333" i="1" s="1"/>
  <c r="M1341" i="1"/>
  <c r="N1341" i="1" s="1"/>
  <c r="M1352" i="1"/>
  <c r="N1352" i="1" s="1"/>
  <c r="M1361" i="1"/>
  <c r="N1361" i="1" s="1"/>
  <c r="M1370" i="1"/>
  <c r="N1370" i="1" s="1"/>
  <c r="M1381" i="1"/>
  <c r="N1381" i="1" s="1"/>
  <c r="M1389" i="1"/>
  <c r="N1389" i="1" s="1"/>
  <c r="M1397" i="1"/>
  <c r="N1397" i="1" s="1"/>
  <c r="M1405" i="1"/>
  <c r="N1405" i="1" s="1"/>
  <c r="M1412" i="1"/>
  <c r="M1418" i="1"/>
  <c r="N1418" i="1" s="1"/>
  <c r="M1426" i="1"/>
  <c r="N1426" i="1" s="1"/>
  <c r="M1433" i="1"/>
  <c r="N1433" i="1" s="1"/>
  <c r="M1440" i="1"/>
  <c r="N1440" i="1" s="1"/>
  <c r="M1448" i="1"/>
  <c r="N1448" i="1" s="1"/>
  <c r="M1454" i="1"/>
  <c r="N1454" i="1" s="1"/>
  <c r="M1461" i="1"/>
  <c r="N1461" i="1" s="1"/>
  <c r="M1469" i="1"/>
  <c r="N1469" i="1" s="1"/>
  <c r="M1476" i="1"/>
  <c r="N1476" i="1" s="1"/>
  <c r="M1482" i="1"/>
  <c r="N1482" i="1" s="1"/>
  <c r="M1490" i="1"/>
  <c r="N1490" i="1" s="1"/>
  <c r="M1497" i="1"/>
  <c r="M1504" i="1"/>
  <c r="N1504" i="1" s="1"/>
  <c r="M1512" i="1"/>
  <c r="N1512" i="1" s="1"/>
  <c r="M1518" i="1"/>
  <c r="N1518" i="1" s="1"/>
  <c r="M1525" i="1"/>
  <c r="N1525" i="1" s="1"/>
  <c r="M1533" i="1"/>
  <c r="N1533" i="1" s="1"/>
  <c r="M1540" i="1"/>
  <c r="N1540" i="1" s="1"/>
  <c r="M1546" i="1"/>
  <c r="N1546" i="1" s="1"/>
  <c r="M1554" i="1"/>
  <c r="N1554" i="1" s="1"/>
  <c r="M1561" i="1"/>
  <c r="N1561" i="1" s="1"/>
  <c r="M1568" i="1"/>
  <c r="N1568" i="1" s="1"/>
  <c r="M1576" i="1"/>
  <c r="N1576" i="1" s="1"/>
  <c r="M1582" i="1"/>
  <c r="N1582" i="1" s="1"/>
  <c r="M1589" i="1"/>
  <c r="N1589" i="1" s="1"/>
  <c r="M1596" i="1"/>
  <c r="N1596" i="1" s="1"/>
  <c r="M1601" i="1"/>
  <c r="N1601" i="1" s="1"/>
  <c r="M1606" i="1"/>
  <c r="N1606" i="1" s="1"/>
  <c r="M1612" i="1"/>
  <c r="N1612" i="1" s="1"/>
  <c r="M1617" i="1"/>
  <c r="N1617" i="1" s="1"/>
  <c r="M1622" i="1"/>
  <c r="N1622" i="1" s="1"/>
  <c r="M1628" i="1"/>
  <c r="N1628" i="1" s="1"/>
  <c r="M1633" i="1"/>
  <c r="N1633" i="1" s="1"/>
  <c r="M1638" i="1"/>
  <c r="N1638" i="1" s="1"/>
  <c r="M1644" i="1"/>
  <c r="N1644" i="1" s="1"/>
  <c r="M1649" i="1"/>
  <c r="N1649" i="1" s="1"/>
  <c r="M1654" i="1"/>
  <c r="N1654" i="1" s="1"/>
  <c r="M1660" i="1"/>
  <c r="N1660" i="1" s="1"/>
  <c r="M1665" i="1"/>
  <c r="N1665" i="1" s="1"/>
  <c r="M1670" i="1"/>
  <c r="N1670" i="1" s="1"/>
  <c r="M1676" i="1"/>
  <c r="N1676" i="1" s="1"/>
  <c r="M1681" i="1"/>
  <c r="N1681" i="1" s="1"/>
  <c r="M1686" i="1"/>
  <c r="N1686" i="1" s="1"/>
  <c r="M1692" i="1"/>
  <c r="N1692" i="1" s="1"/>
  <c r="M1697" i="1"/>
  <c r="N1697" i="1" s="1"/>
  <c r="M1702" i="1"/>
  <c r="N1702" i="1" s="1"/>
  <c r="M1708" i="1"/>
  <c r="N1708" i="1" s="1"/>
  <c r="M1713" i="1"/>
  <c r="N1713" i="1" s="1"/>
  <c r="M1718" i="1"/>
  <c r="N1718" i="1" s="1"/>
  <c r="M1724" i="1"/>
  <c r="N1724" i="1" s="1"/>
  <c r="M1729" i="1"/>
  <c r="N1729" i="1" s="1"/>
  <c r="M1734" i="1"/>
  <c r="N1734" i="1" s="1"/>
  <c r="M1740" i="1"/>
  <c r="N1740" i="1" s="1"/>
  <c r="M1744" i="1"/>
  <c r="N1744" i="1" s="1"/>
  <c r="M1748" i="1"/>
  <c r="N1748" i="1" s="1"/>
  <c r="M1752" i="1"/>
  <c r="M1756" i="1"/>
  <c r="N1756" i="1" s="1"/>
  <c r="M1760" i="1"/>
  <c r="N1760" i="1" s="1"/>
  <c r="M1764" i="1"/>
  <c r="M1768" i="1"/>
  <c r="N1768" i="1" s="1"/>
  <c r="M1772" i="1"/>
  <c r="N1772" i="1" s="1"/>
  <c r="M1776" i="1"/>
  <c r="N1776" i="1" s="1"/>
  <c r="M1780" i="1"/>
  <c r="N1780" i="1" s="1"/>
  <c r="M1784" i="1"/>
  <c r="M1788" i="1"/>
  <c r="N1788" i="1" s="1"/>
  <c r="M1792" i="1"/>
  <c r="N1792" i="1" s="1"/>
  <c r="M1796" i="1"/>
  <c r="N1796" i="1" s="1"/>
  <c r="M1800" i="1"/>
  <c r="N1800" i="1" s="1"/>
  <c r="M1804" i="1"/>
  <c r="N1804" i="1" s="1"/>
  <c r="M1808" i="1"/>
  <c r="N1808" i="1" s="1"/>
  <c r="M1812" i="1"/>
  <c r="N1812" i="1" s="1"/>
  <c r="M1816" i="1"/>
  <c r="N1816" i="1" s="1"/>
  <c r="M1820" i="1"/>
  <c r="N1820" i="1" s="1"/>
  <c r="M1824" i="1"/>
  <c r="N1824" i="1" s="1"/>
  <c r="M1828" i="1"/>
  <c r="N1828" i="1" s="1"/>
  <c r="M1832" i="1"/>
  <c r="N1832" i="1" s="1"/>
  <c r="M1836" i="1"/>
  <c r="N1836" i="1" s="1"/>
  <c r="M1840" i="1"/>
  <c r="N1840" i="1" s="1"/>
  <c r="M1844" i="1"/>
  <c r="N1844" i="1" s="1"/>
  <c r="M1848" i="1"/>
  <c r="N1848" i="1" s="1"/>
  <c r="M1852" i="1"/>
  <c r="N1852" i="1" s="1"/>
  <c r="M1856" i="1"/>
  <c r="N1856" i="1" s="1"/>
  <c r="M1860" i="1"/>
  <c r="N1860" i="1" s="1"/>
  <c r="M1864" i="1"/>
  <c r="N1864" i="1" s="1"/>
  <c r="M1868" i="1"/>
  <c r="N1868" i="1" s="1"/>
  <c r="M1872" i="1"/>
  <c r="N1872" i="1" s="1"/>
  <c r="M1876" i="1"/>
  <c r="N1876" i="1" s="1"/>
  <c r="M1880" i="1"/>
  <c r="M1884" i="1"/>
  <c r="N1884" i="1" s="1"/>
  <c r="M1888" i="1"/>
  <c r="N1888" i="1" s="1"/>
  <c r="M1892" i="1"/>
  <c r="N1892" i="1" s="1"/>
  <c r="M1896" i="1"/>
  <c r="N1896" i="1" s="1"/>
  <c r="M1900" i="1"/>
  <c r="N1900" i="1" s="1"/>
  <c r="M1904" i="1"/>
  <c r="N1904" i="1" s="1"/>
  <c r="M1908" i="1"/>
  <c r="N1908" i="1" s="1"/>
  <c r="M1912" i="1"/>
  <c r="N1912" i="1" s="1"/>
  <c r="M1916" i="1"/>
  <c r="N1916" i="1" s="1"/>
  <c r="M1920" i="1"/>
  <c r="N1920" i="1" s="1"/>
  <c r="M1924" i="1"/>
  <c r="N1924" i="1" s="1"/>
  <c r="M1928" i="1"/>
  <c r="N1928" i="1" s="1"/>
  <c r="M1932" i="1"/>
  <c r="N1932" i="1" s="1"/>
  <c r="M1936" i="1"/>
  <c r="N1936" i="1" s="1"/>
  <c r="M1940" i="1"/>
  <c r="N1940" i="1" s="1"/>
  <c r="M1944" i="1"/>
  <c r="N1944" i="1" s="1"/>
  <c r="M1948" i="1"/>
  <c r="N1948" i="1" s="1"/>
  <c r="M1952" i="1"/>
  <c r="N1952" i="1" s="1"/>
  <c r="M1956" i="1"/>
  <c r="N1956" i="1" s="1"/>
  <c r="M1960" i="1"/>
  <c r="N1960" i="1" s="1"/>
  <c r="M1964" i="1"/>
  <c r="N1964" i="1" s="1"/>
  <c r="M1968" i="1"/>
  <c r="N1968" i="1" s="1"/>
  <c r="M1972" i="1"/>
  <c r="N1972" i="1" s="1"/>
  <c r="M1976" i="1"/>
  <c r="N1976" i="1" s="1"/>
  <c r="M1980" i="1"/>
  <c r="M1984" i="1"/>
  <c r="N1984" i="1" s="1"/>
  <c r="M1988" i="1"/>
  <c r="N1988" i="1" s="1"/>
  <c r="M1992" i="1"/>
  <c r="N1992" i="1" s="1"/>
  <c r="M1996" i="1"/>
  <c r="N1996" i="1" s="1"/>
  <c r="M272" i="1"/>
  <c r="N272" i="1" s="1"/>
  <c r="M464" i="1"/>
  <c r="N464" i="1" s="1"/>
  <c r="M613" i="1"/>
  <c r="N613" i="1" s="1"/>
  <c r="M698" i="1"/>
  <c r="N698" i="1" s="1"/>
  <c r="M762" i="1"/>
  <c r="N762" i="1" s="1"/>
  <c r="M818" i="1"/>
  <c r="N818" i="1" s="1"/>
  <c r="M876" i="1"/>
  <c r="N876" i="1" s="1"/>
  <c r="M933" i="1"/>
  <c r="N933" i="1" s="1"/>
  <c r="M989" i="1"/>
  <c r="N989" i="1" s="1"/>
  <c r="M1046" i="1"/>
  <c r="N1046" i="1" s="1"/>
  <c r="M1093" i="1"/>
  <c r="N1093" i="1" s="1"/>
  <c r="M1121" i="1"/>
  <c r="N1121" i="1" s="1"/>
  <c r="M1149" i="1"/>
  <c r="N1149" i="1" s="1"/>
  <c r="M1178" i="1"/>
  <c r="N1178" i="1" s="1"/>
  <c r="M1205" i="1"/>
  <c r="N1205" i="1" s="1"/>
  <c r="M1224" i="1"/>
  <c r="N1224" i="1" s="1"/>
  <c r="M1240" i="1"/>
  <c r="N1240" i="1" s="1"/>
  <c r="M1253" i="1"/>
  <c r="N1253" i="1" s="1"/>
  <c r="M1264" i="1"/>
  <c r="N1264" i="1" s="1"/>
  <c r="M1277" i="1"/>
  <c r="N1277" i="1" s="1"/>
  <c r="M1290" i="1"/>
  <c r="M1302" i="1"/>
  <c r="N1302" i="1" s="1"/>
  <c r="M1317" i="1"/>
  <c r="N1317" i="1" s="1"/>
  <c r="M1328" i="1"/>
  <c r="N1328" i="1" s="1"/>
  <c r="M1340" i="1"/>
  <c r="N1340" i="1" s="1"/>
  <c r="M1354" i="1"/>
  <c r="N1354" i="1" s="1"/>
  <c r="M1366" i="1"/>
  <c r="N1366" i="1" s="1"/>
  <c r="M1377" i="1"/>
  <c r="M1392" i="1"/>
  <c r="N1392" i="1" s="1"/>
  <c r="M1401" i="1"/>
  <c r="N1401" i="1" s="1"/>
  <c r="M1410" i="1"/>
  <c r="N1410" i="1" s="1"/>
  <c r="M1421" i="1"/>
  <c r="N1421" i="1" s="1"/>
  <c r="M1429" i="1"/>
  <c r="N1429" i="1" s="1"/>
  <c r="M1438" i="1"/>
  <c r="N1438" i="1" s="1"/>
  <c r="M1449" i="1"/>
  <c r="N1449" i="1" s="1"/>
  <c r="M1458" i="1"/>
  <c r="N1458" i="1" s="1"/>
  <c r="M1466" i="1"/>
  <c r="N1466" i="1" s="1"/>
  <c r="M1477" i="1"/>
  <c r="N1477" i="1" s="1"/>
  <c r="M1486" i="1"/>
  <c r="N1486" i="1" s="1"/>
  <c r="M1496" i="1"/>
  <c r="N1496" i="1" s="1"/>
  <c r="M1506" i="1"/>
  <c r="N1506" i="1" s="1"/>
  <c r="M1514" i="1"/>
  <c r="N1514" i="1" s="1"/>
  <c r="M1524" i="1"/>
  <c r="N1524" i="1" s="1"/>
  <c r="M1534" i="1"/>
  <c r="N1534" i="1" s="1"/>
  <c r="M1544" i="1"/>
  <c r="N1544" i="1" s="1"/>
  <c r="M1552" i="1"/>
  <c r="N1552" i="1" s="1"/>
  <c r="M1562" i="1"/>
  <c r="N1562" i="1" s="1"/>
  <c r="M1572" i="1"/>
  <c r="N1572" i="1" s="1"/>
  <c r="M1581" i="1"/>
  <c r="N1581" i="1" s="1"/>
  <c r="M1592" i="1"/>
  <c r="N1592" i="1" s="1"/>
  <c r="M1598" i="1"/>
  <c r="N1598" i="1" s="1"/>
  <c r="M1605" i="1"/>
  <c r="N1605" i="1" s="1"/>
  <c r="M1613" i="1"/>
  <c r="N1613" i="1" s="1"/>
  <c r="M1620" i="1"/>
  <c r="N1620" i="1" s="1"/>
  <c r="M1626" i="1"/>
  <c r="N1626" i="1" s="1"/>
  <c r="M1634" i="1"/>
  <c r="N1634" i="1" s="1"/>
  <c r="M1641" i="1"/>
  <c r="N1641" i="1" s="1"/>
  <c r="M1648" i="1"/>
  <c r="N1648" i="1" s="1"/>
  <c r="M1656" i="1"/>
  <c r="N1656" i="1" s="1"/>
  <c r="M1662" i="1"/>
  <c r="N1662" i="1" s="1"/>
  <c r="M1669" i="1"/>
  <c r="N1669" i="1" s="1"/>
  <c r="M1677" i="1"/>
  <c r="N1677" i="1" s="1"/>
  <c r="M1684" i="1"/>
  <c r="N1684" i="1" s="1"/>
  <c r="M1690" i="1"/>
  <c r="N1690" i="1" s="1"/>
  <c r="M1698" i="1"/>
  <c r="N1698" i="1" s="1"/>
  <c r="M1705" i="1"/>
  <c r="N1705" i="1" s="1"/>
  <c r="M1712" i="1"/>
  <c r="N1712" i="1" s="1"/>
  <c r="M1720" i="1"/>
  <c r="N1720" i="1" s="1"/>
  <c r="M1726" i="1"/>
  <c r="N1726" i="1" s="1"/>
  <c r="M1733" i="1"/>
  <c r="N1733" i="1" s="1"/>
  <c r="M1741" i="1"/>
  <c r="N1741" i="1" s="1"/>
  <c r="M1746" i="1"/>
  <c r="N1746" i="1" s="1"/>
  <c r="M1751" i="1"/>
  <c r="N1751" i="1" s="1"/>
  <c r="M1757" i="1"/>
  <c r="N1757" i="1" s="1"/>
  <c r="M1762" i="1"/>
  <c r="N1762" i="1" s="1"/>
  <c r="M1767" i="1"/>
  <c r="N1767" i="1" s="1"/>
  <c r="M1773" i="1"/>
  <c r="N1773" i="1" s="1"/>
  <c r="M1778" i="1"/>
  <c r="N1778" i="1" s="1"/>
  <c r="M1783" i="1"/>
  <c r="N1783" i="1" s="1"/>
  <c r="M1789" i="1"/>
  <c r="N1789" i="1" s="1"/>
  <c r="M1794" i="1"/>
  <c r="N1794" i="1" s="1"/>
  <c r="M1799" i="1"/>
  <c r="N1799" i="1" s="1"/>
  <c r="M1805" i="1"/>
  <c r="N1805" i="1" s="1"/>
  <c r="M1810" i="1"/>
  <c r="N1810" i="1" s="1"/>
  <c r="M1815" i="1"/>
  <c r="M1821" i="1"/>
  <c r="N1821" i="1" s="1"/>
  <c r="M1826" i="1"/>
  <c r="N1826" i="1" s="1"/>
  <c r="M1831" i="1"/>
  <c r="N1831" i="1" s="1"/>
  <c r="M1837" i="1"/>
  <c r="N1837" i="1" s="1"/>
  <c r="M1842" i="1"/>
  <c r="N1842" i="1" s="1"/>
  <c r="M1847" i="1"/>
  <c r="N1847" i="1" s="1"/>
  <c r="M1853" i="1"/>
  <c r="N1853" i="1" s="1"/>
  <c r="M1858" i="1"/>
  <c r="N1858" i="1" s="1"/>
  <c r="M1863" i="1"/>
  <c r="N1863" i="1" s="1"/>
  <c r="M1869" i="1"/>
  <c r="N1869" i="1" s="1"/>
  <c r="M1874" i="1"/>
  <c r="M1879" i="1"/>
  <c r="N1879" i="1" s="1"/>
  <c r="M1885" i="1"/>
  <c r="N1885" i="1" s="1"/>
  <c r="M1890" i="1"/>
  <c r="N1890" i="1" s="1"/>
  <c r="M1895" i="1"/>
  <c r="N1895" i="1" s="1"/>
  <c r="M1901" i="1"/>
  <c r="N1901" i="1" s="1"/>
  <c r="M1906" i="1"/>
  <c r="M1911" i="1"/>
  <c r="N1911" i="1" s="1"/>
  <c r="M1917" i="1"/>
  <c r="N1917" i="1" s="1"/>
  <c r="M1922" i="1"/>
  <c r="N1922" i="1" s="1"/>
  <c r="M1927" i="1"/>
  <c r="N1927" i="1" s="1"/>
  <c r="M299" i="1"/>
  <c r="N299" i="1" s="1"/>
  <c r="M480" i="1"/>
  <c r="N480" i="1" s="1"/>
  <c r="M629" i="1"/>
  <c r="N629" i="1" s="1"/>
  <c r="M706" i="1"/>
  <c r="N706" i="1" s="1"/>
  <c r="M769" i="1"/>
  <c r="N769" i="1" s="1"/>
  <c r="M826" i="1"/>
  <c r="N826" i="1" s="1"/>
  <c r="M882" i="1"/>
  <c r="N882" i="1" s="1"/>
  <c r="M940" i="1"/>
  <c r="N940" i="1" s="1"/>
  <c r="M997" i="1"/>
  <c r="N997" i="1" s="1"/>
  <c r="M1053" i="1"/>
  <c r="N1053" i="1" s="1"/>
  <c r="M1096" i="1"/>
  <c r="M1125" i="1"/>
  <c r="N1125" i="1" s="1"/>
  <c r="M1153" i="1"/>
  <c r="N1153" i="1" s="1"/>
  <c r="M1181" i="1"/>
  <c r="N1181" i="1" s="1"/>
  <c r="M1206" i="1"/>
  <c r="N1206" i="1" s="1"/>
  <c r="M1226" i="1"/>
  <c r="N1226" i="1" s="1"/>
  <c r="M1242" i="1"/>
  <c r="N1242" i="1" s="1"/>
  <c r="M1254" i="1"/>
  <c r="N1254" i="1" s="1"/>
  <c r="M1269" i="1"/>
  <c r="N1269" i="1" s="1"/>
  <c r="M1281" i="1"/>
  <c r="N1281" i="1" s="1"/>
  <c r="M1292" i="1"/>
  <c r="N1292" i="1" s="1"/>
  <c r="M1306" i="1"/>
  <c r="N1306" i="1" s="1"/>
  <c r="M1318" i="1"/>
  <c r="N1318" i="1" s="1"/>
  <c r="M1330" i="1"/>
  <c r="N1330" i="1" s="1"/>
  <c r="M1345" i="1"/>
  <c r="N1345" i="1" s="1"/>
  <c r="M1356" i="1"/>
  <c r="N1356" i="1" s="1"/>
  <c r="M1368" i="1"/>
  <c r="N1368" i="1" s="1"/>
  <c r="M1382" i="1"/>
  <c r="N1382" i="1" s="1"/>
  <c r="M1394" i="1"/>
  <c r="N1394" i="1" s="1"/>
  <c r="M1402" i="1"/>
  <c r="N1402" i="1" s="1"/>
  <c r="M1413" i="1"/>
  <c r="N1413" i="1" s="1"/>
  <c r="M1422" i="1"/>
  <c r="N1422" i="1" s="1"/>
  <c r="M1432" i="1"/>
  <c r="N1432" i="1" s="1"/>
  <c r="M1442" i="1"/>
  <c r="N1442" i="1" s="1"/>
  <c r="M1450" i="1"/>
  <c r="N1450" i="1" s="1"/>
  <c r="M1460" i="1"/>
  <c r="M1470" i="1"/>
  <c r="N1470" i="1" s="1"/>
  <c r="M1480" i="1"/>
  <c r="N1480" i="1" s="1"/>
  <c r="M1488" i="1"/>
  <c r="N1488" i="1" s="1"/>
  <c r="M1498" i="1"/>
  <c r="N1498" i="1" s="1"/>
  <c r="M1508" i="1"/>
  <c r="N1508" i="1" s="1"/>
  <c r="M1517" i="1"/>
  <c r="N1517" i="1" s="1"/>
  <c r="M1528" i="1"/>
  <c r="N1528" i="1" s="1"/>
  <c r="M1536" i="1"/>
  <c r="N1536" i="1" s="1"/>
  <c r="M1545" i="1"/>
  <c r="N1545" i="1" s="1"/>
  <c r="M1556" i="1"/>
  <c r="N1556" i="1" s="1"/>
  <c r="M1565" i="1"/>
  <c r="N1565" i="1" s="1"/>
  <c r="M1573" i="1"/>
  <c r="N1573" i="1" s="1"/>
  <c r="M1584" i="1"/>
  <c r="N1584" i="1" s="1"/>
  <c r="M1593" i="1"/>
  <c r="N1593" i="1" s="1"/>
  <c r="M1600" i="1"/>
  <c r="N1600" i="1" s="1"/>
  <c r="M1608" i="1"/>
  <c r="N1608" i="1" s="1"/>
  <c r="M1614" i="1"/>
  <c r="M1621" i="1"/>
  <c r="N1621" i="1" s="1"/>
  <c r="M1629" i="1"/>
  <c r="N1629" i="1" s="1"/>
  <c r="M1636" i="1"/>
  <c r="N1636" i="1" s="1"/>
  <c r="M1642" i="1"/>
  <c r="N1642" i="1" s="1"/>
  <c r="M1650" i="1"/>
  <c r="M1657" i="1"/>
  <c r="N1657" i="1" s="1"/>
  <c r="M1664" i="1"/>
  <c r="N1664" i="1" s="1"/>
  <c r="M1672" i="1"/>
  <c r="N1672" i="1" s="1"/>
  <c r="M1678" i="1"/>
  <c r="N1678" i="1" s="1"/>
  <c r="M1685" i="1"/>
  <c r="M1693" i="1"/>
  <c r="N1693" i="1" s="1"/>
  <c r="M1700" i="1"/>
  <c r="N1700" i="1" s="1"/>
  <c r="M1706" i="1"/>
  <c r="N1706" i="1" s="1"/>
  <c r="M1714" i="1"/>
  <c r="N1714" i="1" s="1"/>
  <c r="M1721" i="1"/>
  <c r="N1721" i="1" s="1"/>
  <c r="M1728" i="1"/>
  <c r="N1728" i="1" s="1"/>
  <c r="M1736" i="1"/>
  <c r="N1736" i="1" s="1"/>
  <c r="M1742" i="1"/>
  <c r="N1742" i="1" s="1"/>
  <c r="M1747" i="1"/>
  <c r="N1747" i="1" s="1"/>
  <c r="M1753" i="1"/>
  <c r="N1753" i="1" s="1"/>
  <c r="M1758" i="1"/>
  <c r="N1758" i="1" s="1"/>
  <c r="M1763" i="1"/>
  <c r="N1763" i="1" s="1"/>
  <c r="M1769" i="1"/>
  <c r="N1769" i="1" s="1"/>
  <c r="M1774" i="1"/>
  <c r="N1774" i="1" s="1"/>
  <c r="M1779" i="1"/>
  <c r="N1779" i="1" s="1"/>
  <c r="M1785" i="1"/>
  <c r="N1785" i="1" s="1"/>
  <c r="M1790" i="1"/>
  <c r="N1790" i="1" s="1"/>
  <c r="M1795" i="1"/>
  <c r="N1795" i="1" s="1"/>
  <c r="M1801" i="1"/>
  <c r="M1806" i="1"/>
  <c r="N1806" i="1" s="1"/>
  <c r="M1811" i="1"/>
  <c r="N1811" i="1" s="1"/>
  <c r="M1817" i="1"/>
  <c r="N1817" i="1" s="1"/>
  <c r="M1822" i="1"/>
  <c r="N1822" i="1" s="1"/>
  <c r="M1827" i="1"/>
  <c r="N1827" i="1" s="1"/>
  <c r="M1833" i="1"/>
  <c r="N1833" i="1" s="1"/>
  <c r="M1838" i="1"/>
  <c r="N1838" i="1" s="1"/>
  <c r="M1843" i="1"/>
  <c r="N1843" i="1" s="1"/>
  <c r="M1849" i="1"/>
  <c r="N1849" i="1" s="1"/>
  <c r="M1854" i="1"/>
  <c r="N1854" i="1" s="1"/>
  <c r="M1859" i="1"/>
  <c r="N1859" i="1" s="1"/>
  <c r="M1865" i="1"/>
  <c r="N1865" i="1" s="1"/>
  <c r="M1870" i="1"/>
  <c r="N1870" i="1" s="1"/>
  <c r="M1875" i="1"/>
  <c r="N1875" i="1" s="1"/>
  <c r="M1881" i="1"/>
  <c r="N1881" i="1" s="1"/>
  <c r="M1886" i="1"/>
  <c r="N1886" i="1" s="1"/>
  <c r="M1891" i="1"/>
  <c r="N1891" i="1" s="1"/>
  <c r="M1897" i="1"/>
  <c r="N1897" i="1" s="1"/>
  <c r="M1902" i="1"/>
  <c r="M1907" i="1"/>
  <c r="N1907" i="1" s="1"/>
  <c r="M1913" i="1"/>
  <c r="N1913" i="1" s="1"/>
  <c r="M1918" i="1"/>
  <c r="N1918" i="1" s="1"/>
  <c r="M1923" i="1"/>
  <c r="N1923" i="1" s="1"/>
  <c r="M1929" i="1"/>
  <c r="M1934" i="1"/>
  <c r="N1934" i="1" s="1"/>
  <c r="M1939" i="1"/>
  <c r="N1939" i="1" s="1"/>
  <c r="M1945" i="1"/>
  <c r="N1945" i="1" s="1"/>
  <c r="M1950" i="1"/>
  <c r="N1950" i="1" s="1"/>
  <c r="M1955" i="1"/>
  <c r="M1961" i="1"/>
  <c r="N1961" i="1" s="1"/>
  <c r="M1966" i="1"/>
  <c r="N1966" i="1" s="1"/>
  <c r="M1971" i="1"/>
  <c r="N1971" i="1" s="1"/>
  <c r="M1977" i="1"/>
  <c r="N1977" i="1" s="1"/>
  <c r="M1982" i="1"/>
  <c r="N1982" i="1" s="1"/>
  <c r="M1987" i="1"/>
  <c r="N1987" i="1" s="1"/>
  <c r="M1993" i="1"/>
  <c r="N1993" i="1" s="1"/>
  <c r="M1998" i="1"/>
  <c r="N1998" i="1" s="1"/>
  <c r="M2002" i="1"/>
  <c r="N2002" i="1" s="1"/>
  <c r="M2006" i="1"/>
  <c r="N2006" i="1" s="1"/>
  <c r="M2010" i="1"/>
  <c r="N2010" i="1" s="1"/>
  <c r="M2014" i="1"/>
  <c r="N2014" i="1" s="1"/>
  <c r="M2018" i="1"/>
  <c r="N2018" i="1" s="1"/>
  <c r="M2022" i="1"/>
  <c r="N2022" i="1" s="1"/>
  <c r="M2026" i="1"/>
  <c r="N2026" i="1" s="1"/>
  <c r="M2030" i="1"/>
  <c r="N2030" i="1" s="1"/>
  <c r="M2034" i="1"/>
  <c r="N2034" i="1" s="1"/>
  <c r="M2038" i="1"/>
  <c r="N2038" i="1" s="1"/>
  <c r="M2042" i="1"/>
  <c r="N2042" i="1" s="1"/>
  <c r="M2046" i="1"/>
  <c r="N2046" i="1" s="1"/>
  <c r="M2050" i="1"/>
  <c r="N2050" i="1" s="1"/>
  <c r="M2054" i="1"/>
  <c r="N2054" i="1" s="1"/>
  <c r="M2058" i="1"/>
  <c r="N2058" i="1" s="1"/>
  <c r="M2062" i="1"/>
  <c r="N2062" i="1" s="1"/>
  <c r="M2066" i="1"/>
  <c r="N2066" i="1" s="1"/>
  <c r="M2070" i="1"/>
  <c r="M2074" i="1"/>
  <c r="N2074" i="1" s="1"/>
  <c r="M2078" i="1"/>
  <c r="N2078" i="1" s="1"/>
  <c r="M2082" i="1"/>
  <c r="N2082" i="1" s="1"/>
  <c r="M2086" i="1"/>
  <c r="N2086" i="1" s="1"/>
  <c r="M2090" i="1"/>
  <c r="M2094" i="1"/>
  <c r="N2094" i="1" s="1"/>
  <c r="M2098" i="1"/>
  <c r="N2098" i="1" s="1"/>
  <c r="M2102" i="1"/>
  <c r="N2102" i="1" s="1"/>
  <c r="M2106" i="1"/>
  <c r="N2106" i="1" s="1"/>
  <c r="M2110" i="1"/>
  <c r="N2110" i="1" s="1"/>
  <c r="M2114" i="1"/>
  <c r="N2114" i="1" s="1"/>
  <c r="M2118" i="1"/>
  <c r="N2118" i="1" s="1"/>
  <c r="M2122" i="1"/>
  <c r="N2122" i="1" s="1"/>
  <c r="M2126" i="1"/>
  <c r="N2126" i="1" s="1"/>
  <c r="M2130" i="1"/>
  <c r="N2130" i="1" s="1"/>
  <c r="M2134" i="1"/>
  <c r="N2134" i="1" s="1"/>
  <c r="M2138" i="1"/>
  <c r="N2138" i="1" s="1"/>
  <c r="M2142" i="1"/>
  <c r="N2142" i="1" s="1"/>
  <c r="M2146" i="1"/>
  <c r="N2146" i="1" s="1"/>
  <c r="M2150" i="1"/>
  <c r="N2150" i="1" s="1"/>
  <c r="M2154" i="1"/>
  <c r="N2154" i="1" s="1"/>
  <c r="M2158" i="1"/>
  <c r="N2158" i="1" s="1"/>
  <c r="M2162" i="1"/>
  <c r="N2162" i="1" s="1"/>
  <c r="M2166" i="1"/>
  <c r="N2166" i="1" s="1"/>
  <c r="M2170" i="1"/>
  <c r="N2170" i="1" s="1"/>
  <c r="M2174" i="1"/>
  <c r="N2174" i="1" s="1"/>
  <c r="M2178" i="1"/>
  <c r="N2178" i="1" s="1"/>
  <c r="M2182" i="1"/>
  <c r="N2182" i="1" s="1"/>
  <c r="M2186" i="1"/>
  <c r="N2186" i="1" s="1"/>
  <c r="M2190" i="1"/>
  <c r="N2190" i="1" s="1"/>
  <c r="M2194" i="1"/>
  <c r="N2194" i="1" s="1"/>
  <c r="M2198" i="1"/>
  <c r="N2198" i="1" s="1"/>
  <c r="M2202" i="1"/>
  <c r="M173" i="1"/>
  <c r="N173" i="1" s="1"/>
  <c r="M401" i="1"/>
  <c r="N401" i="1" s="1"/>
  <c r="M556" i="1"/>
  <c r="N556" i="1" s="1"/>
  <c r="M669" i="1"/>
  <c r="N669" i="1" s="1"/>
  <c r="M741" i="1"/>
  <c r="N741" i="1" s="1"/>
  <c r="M797" i="1"/>
  <c r="N797" i="1" s="1"/>
  <c r="M854" i="1"/>
  <c r="M912" i="1"/>
  <c r="N912" i="1" s="1"/>
  <c r="M968" i="1"/>
  <c r="M1025" i="1"/>
  <c r="N1025" i="1" s="1"/>
  <c r="M1082" i="1"/>
  <c r="N1082" i="1" s="1"/>
  <c r="M1110" i="1"/>
  <c r="N1110" i="1" s="1"/>
  <c r="M1138" i="1"/>
  <c r="N1138" i="1" s="1"/>
  <c r="M1168" i="1"/>
  <c r="N1168" i="1" s="1"/>
  <c r="M1196" i="1"/>
  <c r="N1196" i="1" s="1"/>
  <c r="M1217" i="1"/>
  <c r="N1217" i="1" s="1"/>
  <c r="M1234" i="1"/>
  <c r="N1234" i="1" s="1"/>
  <c r="M1249" i="1"/>
  <c r="N1249" i="1" s="1"/>
  <c r="M1261" i="1"/>
  <c r="N1261" i="1" s="1"/>
  <c r="M1274" i="1"/>
  <c r="N1274" i="1" s="1"/>
  <c r="M1288" i="1"/>
  <c r="N1288" i="1" s="1"/>
  <c r="M1298" i="1"/>
  <c r="N1298" i="1" s="1"/>
  <c r="M1312" i="1"/>
  <c r="N1312" i="1" s="1"/>
  <c r="M1325" i="1"/>
  <c r="N1325" i="1" s="1"/>
  <c r="M1338" i="1"/>
  <c r="N1338" i="1" s="1"/>
  <c r="M1349" i="1"/>
  <c r="N1349" i="1" s="1"/>
  <c r="M1362" i="1"/>
  <c r="N1362" i="1" s="1"/>
  <c r="M1376" i="1"/>
  <c r="N1376" i="1" s="1"/>
  <c r="M1388" i="1"/>
  <c r="N1388" i="1" s="1"/>
  <c r="M1400" i="1"/>
  <c r="N1400" i="1" s="1"/>
  <c r="M1408" i="1"/>
  <c r="N1408" i="1" s="1"/>
  <c r="M1417" i="1"/>
  <c r="N1417" i="1" s="1"/>
  <c r="M1428" i="1"/>
  <c r="N1428" i="1" s="1"/>
  <c r="M1437" i="1"/>
  <c r="N1437" i="1" s="1"/>
  <c r="M1445" i="1"/>
  <c r="N1445" i="1" s="1"/>
  <c r="M1456" i="1"/>
  <c r="N1456" i="1" s="1"/>
  <c r="M1465" i="1"/>
  <c r="N1465" i="1" s="1"/>
  <c r="M1474" i="1"/>
  <c r="N1474" i="1" s="1"/>
  <c r="M1485" i="1"/>
  <c r="N1485" i="1" s="1"/>
  <c r="M1493" i="1"/>
  <c r="N1493" i="1" s="1"/>
  <c r="M1502" i="1"/>
  <c r="N1502" i="1" s="1"/>
  <c r="M1513" i="1"/>
  <c r="N1513" i="1" s="1"/>
  <c r="M1522" i="1"/>
  <c r="N1522" i="1" s="1"/>
  <c r="M1530" i="1"/>
  <c r="N1530" i="1" s="1"/>
  <c r="M1541" i="1"/>
  <c r="M1550" i="1"/>
  <c r="N1550" i="1" s="1"/>
  <c r="M1560" i="1"/>
  <c r="N1560" i="1" s="1"/>
  <c r="M1570" i="1"/>
  <c r="N1570" i="1" s="1"/>
  <c r="M1578" i="1"/>
  <c r="N1578" i="1" s="1"/>
  <c r="M1588" i="1"/>
  <c r="N1588" i="1" s="1"/>
  <c r="M1597" i="1"/>
  <c r="N1597" i="1" s="1"/>
  <c r="M1604" i="1"/>
  <c r="N1604" i="1" s="1"/>
  <c r="M1610" i="1"/>
  <c r="N1610" i="1" s="1"/>
  <c r="M1618" i="1"/>
  <c r="N1618" i="1" s="1"/>
  <c r="M1625" i="1"/>
  <c r="N1625" i="1" s="1"/>
  <c r="M1632" i="1"/>
  <c r="N1632" i="1" s="1"/>
  <c r="M1640" i="1"/>
  <c r="N1640" i="1" s="1"/>
  <c r="M1646" i="1"/>
  <c r="N1646" i="1" s="1"/>
  <c r="M1653" i="1"/>
  <c r="N1653" i="1" s="1"/>
  <c r="M1661" i="1"/>
  <c r="N1661" i="1" s="1"/>
  <c r="M1668" i="1"/>
  <c r="N1668" i="1" s="1"/>
  <c r="M1674" i="1"/>
  <c r="N1674" i="1" s="1"/>
  <c r="M1682" i="1"/>
  <c r="N1682" i="1" s="1"/>
  <c r="M1689" i="1"/>
  <c r="N1689" i="1" s="1"/>
  <c r="M1696" i="1"/>
  <c r="N1696" i="1" s="1"/>
  <c r="M2277" i="1"/>
  <c r="M2273" i="1"/>
  <c r="N2273" i="1" s="1"/>
  <c r="M2269" i="1"/>
  <c r="N2269" i="1" s="1"/>
  <c r="M2265" i="1"/>
  <c r="M2261" i="1"/>
  <c r="N2261" i="1" s="1"/>
  <c r="M2257" i="1"/>
  <c r="N2257" i="1" s="1"/>
  <c r="M2253" i="1"/>
  <c r="N2253" i="1" s="1"/>
  <c r="M2249" i="1"/>
  <c r="N2249" i="1" s="1"/>
  <c r="M2245" i="1"/>
  <c r="N2245" i="1" s="1"/>
  <c r="M2241" i="1"/>
  <c r="N2241" i="1" s="1"/>
  <c r="M2237" i="1"/>
  <c r="N2237" i="1" s="1"/>
  <c r="M2233" i="1"/>
  <c r="N2233" i="1" s="1"/>
  <c r="M2229" i="1"/>
  <c r="N2229" i="1" s="1"/>
  <c r="M2225" i="1"/>
  <c r="M2221" i="1"/>
  <c r="N2221" i="1" s="1"/>
  <c r="M2217" i="1"/>
  <c r="N2217" i="1" s="1"/>
  <c r="M2213" i="1"/>
  <c r="N2213" i="1" s="1"/>
  <c r="M2209" i="1"/>
  <c r="N2209" i="1" s="1"/>
  <c r="M2205" i="1"/>
  <c r="N2205" i="1" s="1"/>
  <c r="M2200" i="1"/>
  <c r="N2200" i="1" s="1"/>
  <c r="M2195" i="1"/>
  <c r="N2195" i="1" s="1"/>
  <c r="M2189" i="1"/>
  <c r="M2184" i="1"/>
  <c r="N2184" i="1" s="1"/>
  <c r="M2179" i="1"/>
  <c r="N2179" i="1" s="1"/>
  <c r="M2173" i="1"/>
  <c r="N2173" i="1" s="1"/>
  <c r="M2168" i="1"/>
  <c r="N2168" i="1" s="1"/>
  <c r="M2163" i="1"/>
  <c r="N2163" i="1" s="1"/>
  <c r="M2157" i="1"/>
  <c r="N2157" i="1" s="1"/>
  <c r="M2152" i="1"/>
  <c r="N2152" i="1" s="1"/>
  <c r="M2147" i="1"/>
  <c r="N2147" i="1" s="1"/>
  <c r="M2141" i="1"/>
  <c r="N2141" i="1" s="1"/>
  <c r="M2136" i="1"/>
  <c r="N2136" i="1" s="1"/>
  <c r="M2131" i="1"/>
  <c r="N2131" i="1" s="1"/>
  <c r="M2125" i="1"/>
  <c r="N2125" i="1" s="1"/>
  <c r="M2120" i="1"/>
  <c r="N2120" i="1" s="1"/>
  <c r="M2115" i="1"/>
  <c r="M2109" i="1"/>
  <c r="M2104" i="1"/>
  <c r="N2104" i="1" s="1"/>
  <c r="M2099" i="1"/>
  <c r="N2099" i="1" s="1"/>
  <c r="M2093" i="1"/>
  <c r="N2093" i="1" s="1"/>
  <c r="M2088" i="1"/>
  <c r="N2088" i="1" s="1"/>
  <c r="M2083" i="1"/>
  <c r="N2083" i="1" s="1"/>
  <c r="M2077" i="1"/>
  <c r="N2077" i="1" s="1"/>
  <c r="M2072" i="1"/>
  <c r="N2072" i="1" s="1"/>
  <c r="M2067" i="1"/>
  <c r="N2067" i="1" s="1"/>
  <c r="M2061" i="1"/>
  <c r="N2061" i="1" s="1"/>
  <c r="M2056" i="1"/>
  <c r="N2056" i="1" s="1"/>
  <c r="M2051" i="1"/>
  <c r="N2051" i="1" s="1"/>
  <c r="M2045" i="1"/>
  <c r="N2045" i="1" s="1"/>
  <c r="M2040" i="1"/>
  <c r="N2040" i="1" s="1"/>
  <c r="M2035" i="1"/>
  <c r="N2035" i="1" s="1"/>
  <c r="M2029" i="1"/>
  <c r="N2029" i="1" s="1"/>
  <c r="M2024" i="1"/>
  <c r="N2024" i="1" s="1"/>
  <c r="M2019" i="1"/>
  <c r="N2019" i="1" s="1"/>
  <c r="M2013" i="1"/>
  <c r="N2013" i="1" s="1"/>
  <c r="M2008" i="1"/>
  <c r="N2008" i="1" s="1"/>
  <c r="M2003" i="1"/>
  <c r="N2003" i="1" s="1"/>
  <c r="M1997" i="1"/>
  <c r="N1997" i="1" s="1"/>
  <c r="M1990" i="1"/>
  <c r="N1990" i="1" s="1"/>
  <c r="M1983" i="1"/>
  <c r="N1983" i="1" s="1"/>
  <c r="M1975" i="1"/>
  <c r="N1975" i="1" s="1"/>
  <c r="M1969" i="1"/>
  <c r="N1969" i="1" s="1"/>
  <c r="M1962" i="1"/>
  <c r="N1962" i="1" s="1"/>
  <c r="M1954" i="1"/>
  <c r="N1954" i="1" s="1"/>
  <c r="M1947" i="1"/>
  <c r="N1947" i="1" s="1"/>
  <c r="M1941" i="1"/>
  <c r="N1941" i="1" s="1"/>
  <c r="M1933" i="1"/>
  <c r="N1933" i="1" s="1"/>
  <c r="M1925" i="1"/>
  <c r="N1925" i="1" s="1"/>
  <c r="M1914" i="1"/>
  <c r="N1914" i="1" s="1"/>
  <c r="M1903" i="1"/>
  <c r="N1903" i="1" s="1"/>
  <c r="M1893" i="1"/>
  <c r="N1893" i="1" s="1"/>
  <c r="M1882" i="1"/>
  <c r="N1882" i="1" s="1"/>
  <c r="M1871" i="1"/>
  <c r="N1871" i="1" s="1"/>
  <c r="M1861" i="1"/>
  <c r="N1861" i="1" s="1"/>
  <c r="M1850" i="1"/>
  <c r="N1850" i="1" s="1"/>
  <c r="M1839" i="1"/>
  <c r="N1839" i="1" s="1"/>
  <c r="M1829" i="1"/>
  <c r="N1829" i="1" s="1"/>
  <c r="M1818" i="1"/>
  <c r="N1818" i="1" s="1"/>
  <c r="M1807" i="1"/>
  <c r="N1807" i="1" s="1"/>
  <c r="M1797" i="1"/>
  <c r="N1797" i="1" s="1"/>
  <c r="M1786" i="1"/>
  <c r="N1786" i="1" s="1"/>
  <c r="M1775" i="1"/>
  <c r="N1775" i="1" s="1"/>
  <c r="M1765" i="1"/>
  <c r="N1765" i="1" s="1"/>
  <c r="M1754" i="1"/>
  <c r="N1754" i="1" s="1"/>
  <c r="M1743" i="1"/>
  <c r="N1743" i="1" s="1"/>
  <c r="M1730" i="1"/>
  <c r="N1730" i="1" s="1"/>
  <c r="M1716" i="1"/>
  <c r="N1716" i="1" s="1"/>
  <c r="M1701" i="1"/>
  <c r="N1701" i="1" s="1"/>
  <c r="M1673" i="1"/>
  <c r="N1673" i="1" s="1"/>
  <c r="M1645" i="1"/>
  <c r="N1645" i="1" s="1"/>
  <c r="M1616" i="1"/>
  <c r="N1616" i="1" s="1"/>
  <c r="M1586" i="1"/>
  <c r="N1586" i="1" s="1"/>
  <c r="M1549" i="1"/>
  <c r="N1549" i="1" s="1"/>
  <c r="M1509" i="1"/>
  <c r="N1509" i="1" s="1"/>
  <c r="M1472" i="1"/>
  <c r="N1472" i="1" s="1"/>
  <c r="M1434" i="1"/>
  <c r="N1434" i="1" s="1"/>
  <c r="M1396" i="1"/>
  <c r="N1396" i="1" s="1"/>
  <c r="M1346" i="1"/>
  <c r="N1346" i="1" s="1"/>
  <c r="M1297" i="1"/>
  <c r="N1297" i="1" s="1"/>
  <c r="M1245" i="1"/>
  <c r="M1164" i="1"/>
  <c r="N1164" i="1" s="1"/>
  <c r="M1018" i="1"/>
  <c r="N1018" i="1" s="1"/>
  <c r="M790" i="1"/>
  <c r="N790" i="1" s="1"/>
  <c r="M373" i="1"/>
  <c r="N373" i="1" s="1"/>
  <c r="M2" i="1"/>
  <c r="M2276" i="1"/>
  <c r="N2276" i="1" s="1"/>
  <c r="M2272" i="1"/>
  <c r="N2272" i="1" s="1"/>
  <c r="M2268" i="1"/>
  <c r="N2268" i="1" s="1"/>
  <c r="M2264" i="1"/>
  <c r="N2264" i="1" s="1"/>
  <c r="M2260" i="1"/>
  <c r="N2260" i="1" s="1"/>
  <c r="M2256" i="1"/>
  <c r="N2256" i="1" s="1"/>
  <c r="M2252" i="1"/>
  <c r="M2248" i="1"/>
  <c r="N2248" i="1" s="1"/>
  <c r="M2244" i="1"/>
  <c r="M2240" i="1"/>
  <c r="N2240" i="1" s="1"/>
  <c r="M2236" i="1"/>
  <c r="N2236" i="1" s="1"/>
  <c r="M2232" i="1"/>
  <c r="N2232" i="1" s="1"/>
  <c r="M2228" i="1"/>
  <c r="N2228" i="1" s="1"/>
  <c r="M2224" i="1"/>
  <c r="N2224" i="1" s="1"/>
  <c r="M2220" i="1"/>
  <c r="N2220" i="1" s="1"/>
  <c r="M2216" i="1"/>
  <c r="N2216" i="1" s="1"/>
  <c r="M2212" i="1"/>
  <c r="N2212" i="1" s="1"/>
  <c r="M2208" i="1"/>
  <c r="N2208" i="1" s="1"/>
  <c r="M2204" i="1"/>
  <c r="N2204" i="1" s="1"/>
  <c r="M2199" i="1"/>
  <c r="N2199" i="1" s="1"/>
  <c r="M2193" i="1"/>
  <c r="N2193" i="1" s="1"/>
  <c r="M2188" i="1"/>
  <c r="N2188" i="1" s="1"/>
  <c r="M2183" i="1"/>
  <c r="N2183" i="1" s="1"/>
  <c r="M2177" i="1"/>
  <c r="N2177" i="1" s="1"/>
  <c r="M2172" i="1"/>
  <c r="N2172" i="1" s="1"/>
  <c r="M2167" i="1"/>
  <c r="N2167" i="1" s="1"/>
  <c r="M2161" i="1"/>
  <c r="N2161" i="1" s="1"/>
  <c r="M2156" i="1"/>
  <c r="N2156" i="1" s="1"/>
  <c r="M2151" i="1"/>
  <c r="N2151" i="1" s="1"/>
  <c r="M2145" i="1"/>
  <c r="N2145" i="1" s="1"/>
  <c r="M2140" i="1"/>
  <c r="N2140" i="1" s="1"/>
  <c r="M2135" i="1"/>
  <c r="N2135" i="1" s="1"/>
  <c r="M2129" i="1"/>
  <c r="N2129" i="1" s="1"/>
  <c r="M2124" i="1"/>
  <c r="N2124" i="1" s="1"/>
  <c r="M2119" i="1"/>
  <c r="N2119" i="1" s="1"/>
  <c r="M2113" i="1"/>
  <c r="N2113" i="1" s="1"/>
  <c r="M2108" i="1"/>
  <c r="N2108" i="1" s="1"/>
  <c r="M2103" i="1"/>
  <c r="N2103" i="1" s="1"/>
  <c r="M2097" i="1"/>
  <c r="N2097" i="1" s="1"/>
  <c r="M2092" i="1"/>
  <c r="N2092" i="1" s="1"/>
  <c r="M2087" i="1"/>
  <c r="N2087" i="1" s="1"/>
  <c r="M2081" i="1"/>
  <c r="N2081" i="1" s="1"/>
  <c r="M2076" i="1"/>
  <c r="N2076" i="1" s="1"/>
  <c r="M2071" i="1"/>
  <c r="N2071" i="1" s="1"/>
  <c r="M2065" i="1"/>
  <c r="N2065" i="1" s="1"/>
  <c r="M2060" i="1"/>
  <c r="N2060" i="1" s="1"/>
  <c r="M2055" i="1"/>
  <c r="N2055" i="1" s="1"/>
  <c r="M2049" i="1"/>
  <c r="M2044" i="1"/>
  <c r="N2044" i="1" s="1"/>
  <c r="M2039" i="1"/>
  <c r="N2039" i="1" s="1"/>
  <c r="M2033" i="1"/>
  <c r="N2033" i="1" s="1"/>
  <c r="M2028" i="1"/>
  <c r="N2028" i="1" s="1"/>
  <c r="M2023" i="1"/>
  <c r="N2023" i="1" s="1"/>
  <c r="M2017" i="1"/>
  <c r="N2017" i="1" s="1"/>
  <c r="M2012" i="1"/>
  <c r="N2012" i="1" s="1"/>
  <c r="M2007" i="1"/>
  <c r="N2007" i="1" s="1"/>
  <c r="M2001" i="1"/>
  <c r="N2001" i="1" s="1"/>
  <c r="M1995" i="1"/>
  <c r="N1995" i="1" s="1"/>
  <c r="M1989" i="1"/>
  <c r="N1989" i="1" s="1"/>
  <c r="M1981" i="1"/>
  <c r="N1981" i="1" s="1"/>
  <c r="M1974" i="1"/>
  <c r="N1974" i="1" s="1"/>
  <c r="M1967" i="1"/>
  <c r="M1959" i="1"/>
  <c r="N1959" i="1" s="1"/>
  <c r="M1953" i="1"/>
  <c r="N1953" i="1" s="1"/>
  <c r="M1946" i="1"/>
  <c r="N1946" i="1" s="1"/>
  <c r="M1938" i="1"/>
  <c r="N1938" i="1" s="1"/>
  <c r="M1931" i="1"/>
  <c r="N1931" i="1" s="1"/>
  <c r="M1921" i="1"/>
  <c r="N1921" i="1" s="1"/>
  <c r="M1910" i="1"/>
  <c r="N1910" i="1" s="1"/>
  <c r="M1899" i="1"/>
  <c r="N1899" i="1" s="1"/>
  <c r="M1889" i="1"/>
  <c r="N1889" i="1" s="1"/>
  <c r="M1878" i="1"/>
  <c r="N1878" i="1" s="1"/>
  <c r="M1867" i="1"/>
  <c r="N1867" i="1" s="1"/>
  <c r="M1857" i="1"/>
  <c r="N1857" i="1" s="1"/>
  <c r="M1846" i="1"/>
  <c r="N1846" i="1" s="1"/>
  <c r="M1835" i="1"/>
  <c r="N1835" i="1" s="1"/>
  <c r="M1825" i="1"/>
  <c r="N1825" i="1" s="1"/>
  <c r="M1814" i="1"/>
  <c r="N1814" i="1" s="1"/>
  <c r="M1803" i="1"/>
  <c r="N1803" i="1" s="1"/>
  <c r="M1793" i="1"/>
  <c r="N1793" i="1" s="1"/>
  <c r="M1782" i="1"/>
  <c r="N1782" i="1" s="1"/>
  <c r="M1771" i="1"/>
  <c r="N1771" i="1" s="1"/>
  <c r="M1761" i="1"/>
  <c r="N1761" i="1" s="1"/>
  <c r="M1750" i="1"/>
  <c r="N1750" i="1" s="1"/>
  <c r="M1738" i="1"/>
  <c r="N1738" i="1" s="1"/>
  <c r="M1725" i="1"/>
  <c r="N1725" i="1" s="1"/>
  <c r="M1710" i="1"/>
  <c r="N1710" i="1" s="1"/>
  <c r="M1694" i="1"/>
  <c r="N1694" i="1" s="1"/>
  <c r="M1666" i="1"/>
  <c r="N1666" i="1" s="1"/>
  <c r="M1637" i="1"/>
  <c r="N1637" i="1" s="1"/>
  <c r="M1609" i="1"/>
  <c r="N1609" i="1" s="1"/>
  <c r="M1577" i="1"/>
  <c r="M1538" i="1"/>
  <c r="N1538" i="1" s="1"/>
  <c r="M1501" i="1"/>
  <c r="N1501" i="1" s="1"/>
  <c r="M1464" i="1"/>
  <c r="N1464" i="1" s="1"/>
  <c r="M1424" i="1"/>
  <c r="N1424" i="1" s="1"/>
  <c r="M1384" i="1"/>
  <c r="N1384" i="1" s="1"/>
  <c r="M1334" i="1"/>
  <c r="M1282" i="1"/>
  <c r="N1282" i="1" s="1"/>
  <c r="M1233" i="1"/>
  <c r="N1233" i="1" s="1"/>
  <c r="M1136" i="1"/>
  <c r="N1136" i="1" s="1"/>
  <c r="M961" i="1"/>
  <c r="N961" i="1" s="1"/>
  <c r="M733" i="1"/>
  <c r="N733" i="1" s="1"/>
  <c r="M141" i="1"/>
  <c r="N141" i="1" s="1"/>
  <c r="M2279" i="1"/>
  <c r="M2275" i="1"/>
  <c r="N2275" i="1" s="1"/>
  <c r="M2271" i="1"/>
  <c r="N2271" i="1" s="1"/>
  <c r="M2267" i="1"/>
  <c r="N2267" i="1" s="1"/>
  <c r="M2263" i="1"/>
  <c r="N2263" i="1" s="1"/>
  <c r="M2259" i="1"/>
  <c r="M2255" i="1"/>
  <c r="N2255" i="1" s="1"/>
  <c r="M2251" i="1"/>
  <c r="N2251" i="1" s="1"/>
  <c r="M2247" i="1"/>
  <c r="N2247" i="1" s="1"/>
  <c r="M2243" i="1"/>
  <c r="N2243" i="1" s="1"/>
  <c r="M2239" i="1"/>
  <c r="N2239" i="1" s="1"/>
  <c r="M2235" i="1"/>
  <c r="M2231" i="1"/>
  <c r="N2231" i="1" s="1"/>
  <c r="M2227" i="1"/>
  <c r="N2227" i="1" s="1"/>
  <c r="M2223" i="1"/>
  <c r="N2223" i="1" s="1"/>
  <c r="M2219" i="1"/>
  <c r="N2219" i="1" s="1"/>
  <c r="M2215" i="1"/>
  <c r="N2215" i="1" s="1"/>
  <c r="M2211" i="1"/>
  <c r="N2211" i="1" s="1"/>
  <c r="M2207" i="1"/>
  <c r="N2207" i="1" s="1"/>
  <c r="M2203" i="1"/>
  <c r="N2203" i="1" s="1"/>
  <c r="M2197" i="1"/>
  <c r="N2197" i="1" s="1"/>
  <c r="M2192" i="1"/>
  <c r="N2192" i="1" s="1"/>
  <c r="M2187" i="1"/>
  <c r="M2181" i="1"/>
  <c r="N2181" i="1" s="1"/>
  <c r="M2176" i="1"/>
  <c r="N2176" i="1" s="1"/>
  <c r="M2171" i="1"/>
  <c r="N2171" i="1" s="1"/>
  <c r="M2165" i="1"/>
  <c r="N2165" i="1" s="1"/>
  <c r="M2160" i="1"/>
  <c r="M2155" i="1"/>
  <c r="N2155" i="1" s="1"/>
  <c r="M2149" i="1"/>
  <c r="N2149" i="1" s="1"/>
  <c r="M2144" i="1"/>
  <c r="M2139" i="1"/>
  <c r="N2139" i="1" s="1"/>
  <c r="M2133" i="1"/>
  <c r="N2133" i="1" s="1"/>
  <c r="M2128" i="1"/>
  <c r="N2128" i="1" s="1"/>
  <c r="M2123" i="1"/>
  <c r="N2123" i="1" s="1"/>
  <c r="M2117" i="1"/>
  <c r="N2117" i="1" s="1"/>
  <c r="M2112" i="1"/>
  <c r="N2112" i="1" s="1"/>
  <c r="M2107" i="1"/>
  <c r="N2107" i="1" s="1"/>
  <c r="M2101" i="1"/>
  <c r="N2101" i="1" s="1"/>
  <c r="M2096" i="1"/>
  <c r="N2096" i="1" s="1"/>
  <c r="M2091" i="1"/>
  <c r="N2091" i="1" s="1"/>
  <c r="M2085" i="1"/>
  <c r="N2085" i="1" s="1"/>
  <c r="M2080" i="1"/>
  <c r="N2080" i="1" s="1"/>
  <c r="M2075" i="1"/>
  <c r="N2075" i="1" s="1"/>
  <c r="M2069" i="1"/>
  <c r="N2069" i="1" s="1"/>
  <c r="M2064" i="1"/>
  <c r="N2064" i="1" s="1"/>
  <c r="M2059" i="1"/>
  <c r="N2059" i="1" s="1"/>
  <c r="M2053" i="1"/>
  <c r="N2053" i="1" s="1"/>
  <c r="M2048" i="1"/>
  <c r="N2048" i="1" s="1"/>
  <c r="M2043" i="1"/>
  <c r="N2043" i="1" s="1"/>
  <c r="M2037" i="1"/>
  <c r="N2037" i="1" s="1"/>
  <c r="M2032" i="1"/>
  <c r="N2032" i="1" s="1"/>
  <c r="M2027" i="1"/>
  <c r="M2021" i="1"/>
  <c r="N2021" i="1" s="1"/>
  <c r="M2016" i="1"/>
  <c r="N2016" i="1" s="1"/>
  <c r="M2011" i="1"/>
  <c r="N2011" i="1" s="1"/>
  <c r="M2005" i="1"/>
  <c r="N2005" i="1" s="1"/>
  <c r="M2000" i="1"/>
  <c r="N2000" i="1" s="1"/>
  <c r="M1994" i="1"/>
  <c r="N1994" i="1" s="1"/>
  <c r="M1986" i="1"/>
  <c r="N1986" i="1" s="1"/>
  <c r="M1979" i="1"/>
  <c r="N1979" i="1" s="1"/>
  <c r="M1973" i="1"/>
  <c r="N1973" i="1" s="1"/>
  <c r="M1965" i="1"/>
  <c r="N1965" i="1" s="1"/>
  <c r="M1958" i="1"/>
  <c r="N1958" i="1" s="1"/>
  <c r="M1951" i="1"/>
  <c r="N1951" i="1" s="1"/>
  <c r="M1943" i="1"/>
  <c r="N1943" i="1" s="1"/>
  <c r="M1937" i="1"/>
  <c r="N1937" i="1" s="1"/>
  <c r="M1930" i="1"/>
  <c r="N1930" i="1" s="1"/>
  <c r="M1919" i="1"/>
  <c r="N1919" i="1" s="1"/>
  <c r="M1909" i="1"/>
  <c r="N1909" i="1" s="1"/>
  <c r="M1898" i="1"/>
  <c r="N1898" i="1" s="1"/>
  <c r="M1887" i="1"/>
  <c r="N1887" i="1" s="1"/>
  <c r="M1877" i="1"/>
  <c r="N1877" i="1" s="1"/>
  <c r="M1866" i="1"/>
  <c r="N1866" i="1" s="1"/>
  <c r="M1855" i="1"/>
  <c r="N1855" i="1" s="1"/>
  <c r="M1845" i="1"/>
  <c r="M1834" i="1"/>
  <c r="N1834" i="1" s="1"/>
  <c r="M1823" i="1"/>
  <c r="N1823" i="1" s="1"/>
  <c r="M1813" i="1"/>
  <c r="N1813" i="1" s="1"/>
  <c r="M1802" i="1"/>
  <c r="N1802" i="1" s="1"/>
  <c r="M1791" i="1"/>
  <c r="N1791" i="1" s="1"/>
  <c r="M1781" i="1"/>
  <c r="N1781" i="1" s="1"/>
  <c r="M1770" i="1"/>
  <c r="N1770" i="1" s="1"/>
  <c r="M1759" i="1"/>
  <c r="N1759" i="1" s="1"/>
  <c r="M1749" i="1"/>
  <c r="N1749" i="1" s="1"/>
  <c r="M1737" i="1"/>
  <c r="N1737" i="1" s="1"/>
  <c r="M1722" i="1"/>
  <c r="N1722" i="1" s="1"/>
  <c r="M1709" i="1"/>
  <c r="N1709" i="1" s="1"/>
  <c r="M1688" i="1"/>
  <c r="N1688" i="1" s="1"/>
  <c r="M1658" i="1"/>
  <c r="N1658" i="1" s="1"/>
  <c r="M1630" i="1"/>
  <c r="N1630" i="1" s="1"/>
  <c r="M1602" i="1"/>
  <c r="N1602" i="1" s="1"/>
  <c r="M1566" i="1"/>
  <c r="N1566" i="1" s="1"/>
  <c r="M1529" i="1"/>
  <c r="N1529" i="1" s="1"/>
  <c r="M1492" i="1"/>
  <c r="N1492" i="1" s="1"/>
  <c r="M1453" i="1"/>
  <c r="N1453" i="1" s="1"/>
  <c r="M1416" i="1"/>
  <c r="N1416" i="1" s="1"/>
  <c r="M1373" i="1"/>
  <c r="N1373" i="1" s="1"/>
  <c r="M1320" i="1"/>
  <c r="N1320" i="1" s="1"/>
  <c r="M1270" i="1"/>
  <c r="N1270" i="1" s="1"/>
  <c r="M1213" i="1"/>
  <c r="N1213" i="1" s="1"/>
  <c r="M1106" i="1"/>
  <c r="N1106" i="1" s="1"/>
  <c r="M904" i="1"/>
  <c r="N904" i="1" s="1"/>
  <c r="M661" i="1"/>
  <c r="N661" i="1" s="1"/>
  <c r="M2278" i="1"/>
  <c r="N2278" i="1" s="1"/>
  <c r="M2274" i="1"/>
  <c r="M2270" i="1"/>
  <c r="M2266" i="1"/>
  <c r="N2266" i="1" s="1"/>
  <c r="M2262" i="1"/>
  <c r="N2262" i="1" s="1"/>
  <c r="M2258" i="1"/>
  <c r="N2258" i="1" s="1"/>
  <c r="M2254" i="1"/>
  <c r="N2254" i="1" s="1"/>
  <c r="M2250" i="1"/>
  <c r="N2250" i="1" s="1"/>
  <c r="M2246" i="1"/>
  <c r="M2242" i="1"/>
  <c r="N2242" i="1" s="1"/>
  <c r="M2238" i="1"/>
  <c r="N2238" i="1" s="1"/>
  <c r="M2234" i="1"/>
  <c r="N2234" i="1" s="1"/>
  <c r="M2230" i="1"/>
  <c r="N2230" i="1" s="1"/>
  <c r="M2226" i="1"/>
  <c r="N2226" i="1" s="1"/>
  <c r="M2222" i="1"/>
  <c r="N2222" i="1" s="1"/>
  <c r="M2218" i="1"/>
  <c r="N2218" i="1" s="1"/>
  <c r="M2214" i="1"/>
  <c r="M2210" i="1"/>
  <c r="N2210" i="1" s="1"/>
  <c r="M2206" i="1"/>
  <c r="N2206" i="1" s="1"/>
  <c r="M2201" i="1"/>
  <c r="N2201" i="1" s="1"/>
  <c r="M2196" i="1"/>
  <c r="N2196" i="1" s="1"/>
  <c r="M2191" i="1"/>
  <c r="N2191" i="1" s="1"/>
  <c r="M2185" i="1"/>
  <c r="N2185" i="1" s="1"/>
  <c r="M2180" i="1"/>
  <c r="N2180" i="1" s="1"/>
  <c r="M2175" i="1"/>
  <c r="M2169" i="1"/>
  <c r="N2169" i="1" s="1"/>
  <c r="M2164" i="1"/>
  <c r="N2164" i="1" s="1"/>
  <c r="M2159" i="1"/>
  <c r="N2159" i="1" s="1"/>
  <c r="M2153" i="1"/>
  <c r="N2153" i="1" s="1"/>
  <c r="M2148" i="1"/>
  <c r="N2148" i="1" s="1"/>
  <c r="M2143" i="1"/>
  <c r="N2143" i="1" s="1"/>
  <c r="M2137" i="1"/>
  <c r="N2137" i="1" s="1"/>
  <c r="M2132" i="1"/>
  <c r="N2132" i="1" s="1"/>
  <c r="M2127" i="1"/>
  <c r="M2121" i="1"/>
  <c r="N2121" i="1" s="1"/>
  <c r="M2116" i="1"/>
  <c r="N2116" i="1" s="1"/>
  <c r="M2111" i="1"/>
  <c r="N2111" i="1" s="1"/>
  <c r="M2105" i="1"/>
  <c r="N2105" i="1" s="1"/>
  <c r="M2100" i="1"/>
  <c r="N2100" i="1" s="1"/>
  <c r="M2095" i="1"/>
  <c r="N2095" i="1" s="1"/>
  <c r="M2089" i="1"/>
  <c r="N2089" i="1" s="1"/>
  <c r="M2084" i="1"/>
  <c r="N2084" i="1" s="1"/>
  <c r="M2079" i="1"/>
  <c r="N2079" i="1" s="1"/>
  <c r="M2073" i="1"/>
  <c r="N2073" i="1" s="1"/>
  <c r="M2068" i="1"/>
  <c r="N2068" i="1" s="1"/>
  <c r="M2063" i="1"/>
  <c r="N2063" i="1" s="1"/>
  <c r="M2057" i="1"/>
  <c r="N2057" i="1" s="1"/>
  <c r="M2052" i="1"/>
  <c r="N2052" i="1" s="1"/>
  <c r="M2047" i="1"/>
  <c r="N2047" i="1" s="1"/>
  <c r="M2041" i="1"/>
  <c r="N2041" i="1" s="1"/>
  <c r="M2036" i="1"/>
  <c r="N2036" i="1" s="1"/>
  <c r="M2031" i="1"/>
  <c r="N2031" i="1" s="1"/>
  <c r="M2025" i="1"/>
  <c r="N2025" i="1" s="1"/>
  <c r="M2020" i="1"/>
  <c r="N2020" i="1" s="1"/>
  <c r="M2015" i="1"/>
  <c r="N2015" i="1" s="1"/>
  <c r="M2009" i="1"/>
  <c r="N2009" i="1" s="1"/>
  <c r="M2004" i="1"/>
  <c r="M1999" i="1"/>
  <c r="N1999" i="1" s="1"/>
  <c r="M1991" i="1"/>
  <c r="N1991" i="1" s="1"/>
  <c r="M1985" i="1"/>
  <c r="N1985" i="1" s="1"/>
  <c r="M1978" i="1"/>
  <c r="N1978" i="1" s="1"/>
  <c r="M1970" i="1"/>
  <c r="N1970" i="1" s="1"/>
  <c r="M1963" i="1"/>
  <c r="N1963" i="1" s="1"/>
  <c r="M1957" i="1"/>
  <c r="N1957" i="1" s="1"/>
  <c r="M1949" i="1"/>
  <c r="N1949" i="1" s="1"/>
  <c r="M1942" i="1"/>
  <c r="N1942" i="1" s="1"/>
  <c r="M1935" i="1"/>
  <c r="N1935" i="1" s="1"/>
  <c r="M1926" i="1"/>
  <c r="N1926" i="1" s="1"/>
  <c r="M1915" i="1"/>
  <c r="N1915" i="1" s="1"/>
  <c r="M1905" i="1"/>
  <c r="N1905" i="1" s="1"/>
  <c r="M1894" i="1"/>
  <c r="N1894" i="1" s="1"/>
  <c r="M1883" i="1"/>
  <c r="N1883" i="1" s="1"/>
  <c r="M1873" i="1"/>
  <c r="N1873" i="1" s="1"/>
  <c r="M1862" i="1"/>
  <c r="N1862" i="1" s="1"/>
  <c r="M1851" i="1"/>
  <c r="N1851" i="1" s="1"/>
  <c r="M1841" i="1"/>
  <c r="N1841" i="1" s="1"/>
  <c r="M1830" i="1"/>
  <c r="N1830" i="1" s="1"/>
  <c r="M1819" i="1"/>
  <c r="N1819" i="1" s="1"/>
  <c r="M1809" i="1"/>
  <c r="N1809" i="1" s="1"/>
  <c r="M1798" i="1"/>
  <c r="N1798" i="1" s="1"/>
  <c r="M1787" i="1"/>
  <c r="N1787" i="1" s="1"/>
  <c r="M1777" i="1"/>
  <c r="N1777" i="1" s="1"/>
  <c r="M1766" i="1"/>
  <c r="N1766" i="1" s="1"/>
  <c r="M1755" i="1"/>
  <c r="N1755" i="1" s="1"/>
  <c r="M1745" i="1"/>
  <c r="N1745" i="1" s="1"/>
  <c r="M1732" i="1"/>
  <c r="N1732" i="1" s="1"/>
  <c r="M1717" i="1"/>
  <c r="N1717" i="1" s="1"/>
  <c r="M1704" i="1"/>
  <c r="N1704" i="1" s="1"/>
  <c r="M1680" i="1"/>
  <c r="N1680" i="1" s="1"/>
  <c r="M1652" i="1"/>
  <c r="N1652" i="1" s="1"/>
  <c r="M1624" i="1"/>
  <c r="N1624" i="1" s="1"/>
  <c r="M1594" i="1"/>
  <c r="N1594" i="1" s="1"/>
  <c r="M1557" i="1"/>
  <c r="N1557" i="1" s="1"/>
  <c r="M1520" i="1"/>
  <c r="N1520" i="1" s="1"/>
  <c r="M1481" i="1"/>
  <c r="N1481" i="1" s="1"/>
  <c r="M1444" i="1"/>
  <c r="N1444" i="1" s="1"/>
  <c r="M1406" i="1"/>
  <c r="N1406" i="1" s="1"/>
  <c r="M1360" i="1"/>
  <c r="N1360" i="1" s="1"/>
  <c r="M1309" i="1"/>
  <c r="N1309" i="1" s="1"/>
  <c r="M1260" i="1"/>
  <c r="N1260" i="1" s="1"/>
  <c r="M1192" i="1"/>
  <c r="N1192" i="1" s="1"/>
  <c r="M1074" i="1"/>
  <c r="N1074" i="1" s="1"/>
  <c r="M848" i="1"/>
  <c r="N848" i="1" s="1"/>
  <c r="M537" i="1"/>
  <c r="N537" i="1" s="1"/>
  <c r="N2235" i="1" l="1"/>
  <c r="I60" i="1"/>
  <c r="N1577" i="1"/>
  <c r="I32" i="1"/>
  <c r="N954" i="1"/>
  <c r="I18" i="1"/>
  <c r="L33" i="9"/>
  <c r="N269" i="1"/>
  <c r="N569" i="1"/>
  <c r="I11" i="1"/>
  <c r="K23" i="1"/>
  <c r="K41" i="1"/>
  <c r="N2252" i="1"/>
  <c r="I62" i="1"/>
  <c r="N1245" i="1"/>
  <c r="I24" i="1"/>
  <c r="L18" i="9"/>
  <c r="K18" i="4"/>
  <c r="N2115" i="1"/>
  <c r="K58" i="1" s="1"/>
  <c r="K15" i="4"/>
  <c r="L15" i="9"/>
  <c r="N1541" i="1"/>
  <c r="N1955" i="1"/>
  <c r="I44" i="1"/>
  <c r="N1290" i="1"/>
  <c r="I25" i="1"/>
  <c r="K37" i="1"/>
  <c r="N1845" i="1"/>
  <c r="I40" i="1"/>
  <c r="N2109" i="1"/>
  <c r="I51" i="1"/>
  <c r="I67" i="1"/>
  <c r="N2277" i="1"/>
  <c r="N1460" i="1"/>
  <c r="I29" i="1"/>
  <c r="L14" i="9"/>
  <c r="K14" i="4"/>
  <c r="N1906" i="1"/>
  <c r="K16" i="4"/>
  <c r="L16" i="9"/>
  <c r="N1764" i="1"/>
  <c r="L11" i="9"/>
  <c r="K11" i="4"/>
  <c r="N1218" i="1"/>
  <c r="I65" i="1"/>
  <c r="N2270" i="1"/>
  <c r="N2144" i="1"/>
  <c r="K54" i="1" s="1"/>
  <c r="L54" i="1" s="1"/>
  <c r="I53" i="1"/>
  <c r="K19" i="4"/>
  <c r="N2187" i="1"/>
  <c r="I64" i="1"/>
  <c r="N2265" i="1"/>
  <c r="N1685" i="1"/>
  <c r="I35" i="1"/>
  <c r="L9" i="9"/>
  <c r="K9" i="4"/>
  <c r="N1096" i="1"/>
  <c r="I39" i="1"/>
  <c r="N1815" i="1"/>
  <c r="N200" i="1"/>
  <c r="K6" i="1" s="1"/>
  <c r="I5" i="1"/>
  <c r="N69" i="1"/>
  <c r="K4" i="1" s="1"/>
  <c r="L4" i="1" s="1"/>
  <c r="I3" i="1"/>
  <c r="N1539" i="1"/>
  <c r="K32" i="1" s="1"/>
  <c r="L32" i="1" s="1"/>
  <c r="I31" i="1"/>
  <c r="N627" i="1"/>
  <c r="I12" i="1"/>
  <c r="N389" i="1"/>
  <c r="I8" i="1"/>
  <c r="K69" i="1"/>
  <c r="I52" i="1"/>
  <c r="N2127" i="1"/>
  <c r="I26" i="1"/>
  <c r="L26" i="1" s="1"/>
  <c r="N1334" i="1"/>
  <c r="I57" i="1"/>
  <c r="N2202" i="1"/>
  <c r="N1377" i="1"/>
  <c r="I27" i="1"/>
  <c r="N1980" i="1"/>
  <c r="I45" i="1"/>
  <c r="N1104" i="1"/>
  <c r="I21" i="1"/>
  <c r="I36" i="1"/>
  <c r="N1719" i="1"/>
  <c r="L28" i="9"/>
  <c r="N203" i="1"/>
  <c r="K9" i="1" s="1"/>
  <c r="I19" i="1"/>
  <c r="N1005" i="1"/>
  <c r="K20" i="1" s="1"/>
  <c r="L36" i="9"/>
  <c r="N596" i="1"/>
  <c r="N1055" i="1"/>
  <c r="I20" i="1"/>
  <c r="K46" i="1"/>
  <c r="K68" i="1"/>
  <c r="L4" i="9"/>
  <c r="K4" i="4"/>
  <c r="N64" i="1"/>
  <c r="K65" i="1" s="1"/>
  <c r="N2160" i="1"/>
  <c r="K55" i="1" s="1"/>
  <c r="L55" i="1" s="1"/>
  <c r="I54" i="1"/>
  <c r="N2049" i="1"/>
  <c r="I48" i="1"/>
  <c r="N2" i="1"/>
  <c r="K3" i="1" s="1"/>
  <c r="I2" i="1"/>
  <c r="N902" i="1"/>
  <c r="K18" i="1" s="1"/>
  <c r="I17" i="1"/>
  <c r="I16" i="1"/>
  <c r="N849" i="1"/>
  <c r="K17" i="1" s="1"/>
  <c r="L17" i="1" s="1"/>
  <c r="L31" i="9"/>
  <c r="N694" i="1"/>
  <c r="K27" i="1"/>
  <c r="L32" i="9"/>
  <c r="N351" i="1"/>
  <c r="N135" i="1"/>
  <c r="K5" i="1" s="1"/>
  <c r="I4" i="1"/>
  <c r="I10" i="1"/>
  <c r="N510" i="1"/>
  <c r="K11" i="1" s="1"/>
  <c r="L11" i="1" s="1"/>
  <c r="K36" i="1"/>
  <c r="L35" i="9"/>
  <c r="N968" i="1"/>
  <c r="N327" i="1"/>
  <c r="I7" i="1"/>
  <c r="N1152" i="1"/>
  <c r="I22" i="1"/>
  <c r="N684" i="1"/>
  <c r="K14" i="1" s="1"/>
  <c r="I13" i="1"/>
  <c r="L13" i="1" s="1"/>
  <c r="K6" i="4"/>
  <c r="L6" i="9"/>
  <c r="N804" i="1"/>
  <c r="K25" i="1" s="1"/>
  <c r="N740" i="1"/>
  <c r="K15" i="1" s="1"/>
  <c r="I14" i="1"/>
  <c r="L27" i="9"/>
  <c r="N1347" i="1"/>
  <c r="K40" i="1" s="1"/>
  <c r="L40" i="1" s="1"/>
  <c r="L5" i="9"/>
  <c r="K5" i="4"/>
  <c r="N73" i="1"/>
  <c r="K8" i="1" s="1"/>
  <c r="L8" i="1" s="1"/>
  <c r="K53" i="1"/>
  <c r="K21" i="1"/>
  <c r="I66" i="1"/>
  <c r="L66" i="1" s="1"/>
  <c r="N2274" i="1"/>
  <c r="I63" i="1"/>
  <c r="N2259" i="1"/>
  <c r="L19" i="9"/>
  <c r="L23" i="9"/>
  <c r="N1967" i="1"/>
  <c r="N2090" i="1"/>
  <c r="K51" i="1" s="1"/>
  <c r="I50" i="1"/>
  <c r="N1929" i="1"/>
  <c r="K44" i="1" s="1"/>
  <c r="I43" i="1"/>
  <c r="L30" i="9"/>
  <c r="N1801" i="1"/>
  <c r="K56" i="1" s="1"/>
  <c r="N1650" i="1"/>
  <c r="I34" i="1"/>
  <c r="N1874" i="1"/>
  <c r="K42" i="1" s="1"/>
  <c r="L42" i="1" s="1"/>
  <c r="I41" i="1"/>
  <c r="K13" i="4"/>
  <c r="L13" i="9"/>
  <c r="N1420" i="1"/>
  <c r="K30" i="1" s="1"/>
  <c r="K28" i="1"/>
  <c r="K39" i="1"/>
  <c r="L39" i="1" s="1"/>
  <c r="K60" i="1"/>
  <c r="N1199" i="1"/>
  <c r="K24" i="1" s="1"/>
  <c r="I23" i="1"/>
  <c r="K66" i="1"/>
  <c r="L26" i="9"/>
  <c r="N518" i="1"/>
  <c r="K19" i="1" s="1"/>
  <c r="K26" i="1"/>
  <c r="K33" i="1"/>
  <c r="N2004" i="1"/>
  <c r="K47" i="1" s="1"/>
  <c r="I46" i="1"/>
  <c r="I55" i="1"/>
  <c r="N2175" i="1"/>
  <c r="N2214" i="1"/>
  <c r="I58" i="1"/>
  <c r="L34" i="9"/>
  <c r="N2246" i="1"/>
  <c r="K64" i="1" s="1"/>
  <c r="L64" i="1" s="1"/>
  <c r="N2027" i="1"/>
  <c r="I47" i="1"/>
  <c r="N2279" i="1"/>
  <c r="I68" i="1"/>
  <c r="L68" i="1" s="1"/>
  <c r="N2244" i="1"/>
  <c r="K62" i="1" s="1"/>
  <c r="L62" i="1" s="1"/>
  <c r="I61" i="1"/>
  <c r="I56" i="1"/>
  <c r="N2189" i="1"/>
  <c r="K57" i="1" s="1"/>
  <c r="L57" i="1" s="1"/>
  <c r="N2225" i="1"/>
  <c r="I59" i="1"/>
  <c r="L7" i="9"/>
  <c r="K7" i="4"/>
  <c r="N854" i="1"/>
  <c r="K22" i="1" s="1"/>
  <c r="I49" i="1"/>
  <c r="N2070" i="1"/>
  <c r="N1902" i="1"/>
  <c r="K43" i="1" s="1"/>
  <c r="L43" i="1" s="1"/>
  <c r="I42" i="1"/>
  <c r="N1614" i="1"/>
  <c r="I33" i="1"/>
  <c r="K17" i="4"/>
  <c r="L17" i="9"/>
  <c r="N1880" i="1"/>
  <c r="K48" i="1" s="1"/>
  <c r="L48" i="1" s="1"/>
  <c r="N1784" i="1"/>
  <c r="I38" i="1"/>
  <c r="N1752" i="1"/>
  <c r="K38" i="1" s="1"/>
  <c r="I37" i="1"/>
  <c r="L25" i="9"/>
  <c r="N1497" i="1"/>
  <c r="K67" i="1" s="1"/>
  <c r="L67" i="1" s="1"/>
  <c r="K12" i="4"/>
  <c r="L12" i="9"/>
  <c r="N1412" i="1"/>
  <c r="K34" i="1"/>
  <c r="L29" i="9"/>
  <c r="N1715" i="1"/>
  <c r="N1500" i="1"/>
  <c r="K31" i="1" s="1"/>
  <c r="L31" i="1" s="1"/>
  <c r="I30" i="1"/>
  <c r="K8" i="4"/>
  <c r="L8" i="9"/>
  <c r="N936" i="1"/>
  <c r="K52" i="1" s="1"/>
  <c r="L52" i="1" s="1"/>
  <c r="L24" i="9"/>
  <c r="N770" i="1"/>
  <c r="N264" i="1"/>
  <c r="K7" i="1" s="1"/>
  <c r="L7" i="1" s="1"/>
  <c r="I6" i="1"/>
  <c r="K50" i="1"/>
  <c r="K12" i="1"/>
  <c r="I28" i="1"/>
  <c r="L28" i="1" s="1"/>
  <c r="N1419" i="1"/>
  <c r="K10" i="4"/>
  <c r="L10" i="9"/>
  <c r="N1131" i="1"/>
  <c r="K49" i="1" s="1"/>
  <c r="N795" i="1"/>
  <c r="K16" i="1" s="1"/>
  <c r="I15" i="1"/>
  <c r="K35" i="1"/>
  <c r="K59" i="1"/>
  <c r="L59" i="1" s="1"/>
  <c r="N450" i="1"/>
  <c r="K10" i="1" s="1"/>
  <c r="I9" i="1"/>
  <c r="K63" i="1"/>
  <c r="L63" i="1" s="1"/>
  <c r="K61" i="1"/>
  <c r="L61" i="1" s="1"/>
  <c r="K45" i="1"/>
  <c r="K29" i="1"/>
  <c r="K13" i="1"/>
  <c r="T45" i="3"/>
  <c r="U45" i="3"/>
  <c r="P46" i="3"/>
  <c r="N43" i="3"/>
  <c r="Q43" i="3" s="1"/>
  <c r="S32" i="3"/>
  <c r="U32" i="3" s="1"/>
  <c r="S8" i="3"/>
  <c r="U8" i="3" s="1"/>
  <c r="P76" i="3"/>
  <c r="S33" i="3"/>
  <c r="U33" i="3" s="1"/>
  <c r="S46" i="3"/>
  <c r="P47" i="3" s="1"/>
  <c r="T46" i="3"/>
  <c r="U46" i="3"/>
  <c r="S43" i="3"/>
  <c r="P44" i="3" s="1"/>
  <c r="T43" i="3"/>
  <c r="U43" i="3"/>
  <c r="S25" i="3"/>
  <c r="U25" i="3" s="1"/>
  <c r="S9" i="3"/>
  <c r="U9" i="3" s="1"/>
  <c r="S22" i="3"/>
  <c r="U22" i="3" s="1"/>
  <c r="S6" i="3"/>
  <c r="S28" i="3"/>
  <c r="U28" i="3" s="1"/>
  <c r="S11" i="3"/>
  <c r="S20" i="3"/>
  <c r="U20" i="3" s="1"/>
  <c r="S44" i="3"/>
  <c r="T44" i="3"/>
  <c r="U44" i="3"/>
  <c r="S26" i="3"/>
  <c r="U26" i="3" s="1"/>
  <c r="S7" i="3"/>
  <c r="U7" i="3" s="1"/>
  <c r="S12" i="3"/>
  <c r="U12" i="3" s="1"/>
  <c r="S21" i="3"/>
  <c r="N79" i="3"/>
  <c r="S10" i="3"/>
  <c r="U10" i="3" s="1"/>
  <c r="S13" i="3"/>
  <c r="U13" i="3" s="1"/>
  <c r="S29" i="3"/>
  <c r="U29" i="3" s="1"/>
  <c r="S23" i="3"/>
  <c r="U23" i="3" s="1"/>
  <c r="S17" i="3"/>
  <c r="U17" i="3" s="1"/>
  <c r="S18" i="3"/>
  <c r="S30" i="3"/>
  <c r="U30" i="3" s="1"/>
  <c r="S5" i="3"/>
  <c r="U5" i="3" s="1"/>
  <c r="S14" i="3"/>
  <c r="U14" i="3" s="1"/>
  <c r="S27" i="3"/>
  <c r="S16" i="3"/>
  <c r="U16" i="3" s="1"/>
  <c r="S19" i="3"/>
  <c r="U19" i="3" s="1"/>
  <c r="S34" i="3"/>
  <c r="U34" i="3" s="1"/>
  <c r="S15" i="3"/>
  <c r="S4" i="3"/>
  <c r="U4" i="3" s="1"/>
  <c r="S47" i="3"/>
  <c r="P48" i="3" s="1"/>
  <c r="T47" i="3"/>
  <c r="U47" i="3"/>
  <c r="S48" i="3"/>
  <c r="T48" i="3"/>
  <c r="U48" i="3"/>
  <c r="N78" i="3"/>
  <c r="P78" i="3"/>
  <c r="P93" i="3"/>
  <c r="N77" i="3"/>
  <c r="N45" i="3"/>
  <c r="N47" i="3"/>
  <c r="P61" i="3"/>
  <c r="P79" i="3"/>
  <c r="N80" i="3"/>
  <c r="N48" i="3"/>
  <c r="P65" i="3"/>
  <c r="S1596" i="3"/>
  <c r="N73" i="3"/>
  <c r="S1314" i="3"/>
  <c r="P67" i="3" s="1"/>
  <c r="N66" i="3"/>
  <c r="S109" i="3"/>
  <c r="N44" i="3"/>
  <c r="S1033" i="3"/>
  <c r="N60" i="3"/>
  <c r="S2063" i="3"/>
  <c r="N89" i="3"/>
  <c r="S1269" i="3"/>
  <c r="N65" i="3"/>
  <c r="S1670" i="3"/>
  <c r="N75" i="3"/>
  <c r="S1917" i="3"/>
  <c r="N83" i="3"/>
  <c r="N54" i="3"/>
  <c r="S717" i="3"/>
  <c r="P55" i="3" s="1"/>
  <c r="S931" i="3"/>
  <c r="P59" i="3" s="1"/>
  <c r="N58" i="3"/>
  <c r="S2104" i="3"/>
  <c r="P92" i="3" s="1"/>
  <c r="N91" i="3"/>
  <c r="N46" i="3"/>
  <c r="S772" i="3"/>
  <c r="P56" i="3" s="1"/>
  <c r="N55" i="3"/>
  <c r="S545" i="3"/>
  <c r="P52" i="3" s="1"/>
  <c r="N51" i="3"/>
  <c r="S1633" i="3"/>
  <c r="N74" i="3"/>
  <c r="S1481" i="3"/>
  <c r="N70" i="3"/>
  <c r="S1862" i="3"/>
  <c r="P82" i="3" s="1"/>
  <c r="N81" i="3"/>
  <c r="S1970" i="3"/>
  <c r="N85" i="3"/>
  <c r="S603" i="3"/>
  <c r="N52" i="3"/>
  <c r="N62" i="3"/>
  <c r="S1131" i="3"/>
  <c r="P64" i="3" s="1"/>
  <c r="N61" i="3"/>
  <c r="S1082" i="3"/>
  <c r="S1358" i="3"/>
  <c r="P68" i="3" s="1"/>
  <c r="N67" i="3"/>
  <c r="S1944" i="3"/>
  <c r="P85" i="3" s="1"/>
  <c r="N84" i="3"/>
  <c r="S1704" i="3"/>
  <c r="N76" i="3"/>
  <c r="S485" i="3"/>
  <c r="P51" i="3" s="1"/>
  <c r="N50" i="3"/>
  <c r="S660" i="3"/>
  <c r="P54" i="3" s="1"/>
  <c r="N53" i="3"/>
  <c r="S2084" i="3"/>
  <c r="P91" i="3" s="1"/>
  <c r="N90" i="3"/>
  <c r="S1559" i="3"/>
  <c r="N72" i="3"/>
  <c r="S2041" i="3"/>
  <c r="N88" i="3"/>
  <c r="N64" i="3"/>
  <c r="S826" i="3"/>
  <c r="P57" i="3" s="1"/>
  <c r="N56" i="3"/>
  <c r="S1520" i="3"/>
  <c r="P72" i="3" s="1"/>
  <c r="N71" i="3"/>
  <c r="S879" i="3"/>
  <c r="P58" i="3" s="1"/>
  <c r="N57" i="3"/>
  <c r="S1441" i="3"/>
  <c r="P70" i="3" s="1"/>
  <c r="N69" i="3"/>
  <c r="S2018" i="3"/>
  <c r="P88" i="3" s="1"/>
  <c r="N87" i="3"/>
  <c r="S424" i="3"/>
  <c r="P50" i="3" s="1"/>
  <c r="N49" i="3"/>
  <c r="S982" i="3"/>
  <c r="N59" i="3"/>
  <c r="N63" i="3"/>
  <c r="S1400" i="3"/>
  <c r="P69" i="3" s="1"/>
  <c r="Q69" i="3" s="1"/>
  <c r="N68" i="3"/>
  <c r="S1891" i="3"/>
  <c r="P83" i="3" s="1"/>
  <c r="Q83" i="3" s="1"/>
  <c r="N82" i="3"/>
  <c r="S1994" i="3"/>
  <c r="P87" i="3" s="1"/>
  <c r="N86" i="3"/>
  <c r="S2174" i="3"/>
  <c r="N95" i="3"/>
  <c r="S2237" i="3"/>
  <c r="N100" i="3"/>
  <c r="S2275" i="3"/>
  <c r="P105" i="3" s="1"/>
  <c r="N4" i="3"/>
  <c r="S2269" i="3"/>
  <c r="N104" i="3"/>
  <c r="S2285" i="3"/>
  <c r="N106" i="3"/>
  <c r="S2140" i="3"/>
  <c r="P94" i="3" s="1"/>
  <c r="N93" i="3"/>
  <c r="S2188" i="3"/>
  <c r="N96" i="3"/>
  <c r="S2227" i="3"/>
  <c r="N99" i="3"/>
  <c r="S2281" i="3"/>
  <c r="N105" i="3"/>
  <c r="S2289" i="3"/>
  <c r="N108" i="3"/>
  <c r="S2158" i="3"/>
  <c r="P96" i="3" s="1"/>
  <c r="N94" i="3"/>
  <c r="S31" i="3"/>
  <c r="N92" i="3"/>
  <c r="S2215" i="3"/>
  <c r="P100" i="3" s="1"/>
  <c r="N98" i="3"/>
  <c r="S2246" i="3"/>
  <c r="P102" i="3" s="1"/>
  <c r="N101" i="3"/>
  <c r="S2201" i="3"/>
  <c r="N97" i="3"/>
  <c r="S2256" i="3"/>
  <c r="N102" i="3"/>
  <c r="S2263" i="3"/>
  <c r="N103" i="3"/>
  <c r="S2287" i="3"/>
  <c r="N107" i="3"/>
  <c r="L37" i="1"/>
  <c r="L29" i="1"/>
  <c r="L65" i="1"/>
  <c r="L3" i="1"/>
  <c r="L34" i="1"/>
  <c r="L21" i="1"/>
  <c r="L12" i="1"/>
  <c r="L2" i="1"/>
  <c r="L6" i="1" l="1"/>
  <c r="L38" i="1"/>
  <c r="L8" i="4"/>
  <c r="N8" i="4" s="1"/>
  <c r="M8" i="4"/>
  <c r="L12" i="4"/>
  <c r="N12" i="4" s="1"/>
  <c r="M12" i="4"/>
  <c r="M10" i="9"/>
  <c r="O10" i="9" s="1"/>
  <c r="N10" i="9"/>
  <c r="M24" i="9"/>
  <c r="O24" i="9" s="1"/>
  <c r="N24" i="9"/>
  <c r="M17" i="4"/>
  <c r="L17" i="4"/>
  <c r="N17" i="4" s="1"/>
  <c r="L5" i="4"/>
  <c r="N5" i="4" s="1"/>
  <c r="M5" i="4"/>
  <c r="M32" i="9"/>
  <c r="O32" i="9" s="1"/>
  <c r="N32" i="9"/>
  <c r="M31" i="9"/>
  <c r="O31" i="9" s="1"/>
  <c r="N31" i="9"/>
  <c r="M28" i="9"/>
  <c r="O28" i="9" s="1"/>
  <c r="N28" i="9"/>
  <c r="N9" i="9"/>
  <c r="M9" i="9"/>
  <c r="O9" i="9" s="1"/>
  <c r="L11" i="4"/>
  <c r="N11" i="4" s="1"/>
  <c r="M11" i="4"/>
  <c r="M16" i="4"/>
  <c r="L16" i="4"/>
  <c r="N16" i="4" s="1"/>
  <c r="L18" i="4"/>
  <c r="N18" i="4" s="1"/>
  <c r="M18" i="4"/>
  <c r="P66" i="3"/>
  <c r="Q66" i="3" s="1"/>
  <c r="L10" i="4"/>
  <c r="N10" i="4" s="1"/>
  <c r="M10" i="4"/>
  <c r="M25" i="9"/>
  <c r="O25" i="9" s="1"/>
  <c r="N25" i="9"/>
  <c r="M7" i="9"/>
  <c r="O7" i="9" s="1"/>
  <c r="N7" i="9"/>
  <c r="M34" i="9"/>
  <c r="O34" i="9" s="1"/>
  <c r="N34" i="9"/>
  <c r="M26" i="9"/>
  <c r="O26" i="9" s="1"/>
  <c r="N26" i="9"/>
  <c r="M13" i="9"/>
  <c r="O13" i="9" s="1"/>
  <c r="N13" i="9"/>
  <c r="N5" i="9"/>
  <c r="M5" i="9"/>
  <c r="O5" i="9" s="1"/>
  <c r="M6" i="9"/>
  <c r="O6" i="9" s="1"/>
  <c r="N6" i="9"/>
  <c r="M4" i="4"/>
  <c r="L4" i="4"/>
  <c r="N4" i="4" s="1"/>
  <c r="M11" i="9"/>
  <c r="O11" i="9" s="1"/>
  <c r="N11" i="9"/>
  <c r="N15" i="9"/>
  <c r="M15" i="9"/>
  <c r="O15" i="9" s="1"/>
  <c r="M18" i="9"/>
  <c r="O18" i="9" s="1"/>
  <c r="N18" i="9"/>
  <c r="M33" i="9"/>
  <c r="O33" i="9" s="1"/>
  <c r="N33" i="9"/>
  <c r="N29" i="9"/>
  <c r="M29" i="9"/>
  <c r="O29" i="9" s="1"/>
  <c r="N17" i="9"/>
  <c r="M17" i="9"/>
  <c r="O17" i="9" s="1"/>
  <c r="M19" i="9"/>
  <c r="O19" i="9" s="1"/>
  <c r="N19" i="9"/>
  <c r="M7" i="4"/>
  <c r="L7" i="4"/>
  <c r="N7" i="4" s="1"/>
  <c r="M30" i="9"/>
  <c r="O30" i="9" s="1"/>
  <c r="N30" i="9"/>
  <c r="M27" i="9"/>
  <c r="O27" i="9" s="1"/>
  <c r="N27" i="9"/>
  <c r="P60" i="3"/>
  <c r="Q60" i="3" s="1"/>
  <c r="M8" i="9"/>
  <c r="O8" i="9" s="1"/>
  <c r="N8" i="9"/>
  <c r="M12" i="9"/>
  <c r="O12" i="9" s="1"/>
  <c r="N12" i="9"/>
  <c r="L13" i="4"/>
  <c r="N13" i="4" s="1"/>
  <c r="M13" i="4"/>
  <c r="N23" i="9"/>
  <c r="M23" i="9"/>
  <c r="O23" i="9" s="1"/>
  <c r="L6" i="4"/>
  <c r="N6" i="4" s="1"/>
  <c r="M6" i="4"/>
  <c r="M35" i="9"/>
  <c r="O35" i="9" s="1"/>
  <c r="N35" i="9"/>
  <c r="M4" i="9"/>
  <c r="O4" i="9" s="1"/>
  <c r="N4" i="9"/>
  <c r="L19" i="4"/>
  <c r="N19" i="4" s="1"/>
  <c r="M19" i="4"/>
  <c r="L14" i="4"/>
  <c r="N14" i="4" s="1"/>
  <c r="M14" i="4"/>
  <c r="M15" i="4"/>
  <c r="L15" i="4"/>
  <c r="N15" i="4" s="1"/>
  <c r="M36" i="9"/>
  <c r="O36" i="9" s="1"/>
  <c r="N36" i="9"/>
  <c r="L9" i="4"/>
  <c r="N9" i="4" s="1"/>
  <c r="M9" i="4"/>
  <c r="M16" i="9"/>
  <c r="O16" i="9" s="1"/>
  <c r="N16" i="9"/>
  <c r="M14" i="9"/>
  <c r="O14" i="9" s="1"/>
  <c r="N14" i="9"/>
  <c r="Q78" i="3"/>
  <c r="X48" i="3"/>
  <c r="Y48" i="3"/>
  <c r="Y43" i="3"/>
  <c r="X43" i="3"/>
  <c r="Y45" i="3"/>
  <c r="X45" i="3"/>
  <c r="Q93" i="3"/>
  <c r="Q76" i="3"/>
  <c r="Q46" i="3"/>
  <c r="Y44" i="3"/>
  <c r="X44" i="3"/>
  <c r="Y47" i="3"/>
  <c r="X47" i="3"/>
  <c r="X46" i="3"/>
  <c r="Y46" i="3"/>
  <c r="W47" i="3"/>
  <c r="V47" i="3"/>
  <c r="V44" i="3"/>
  <c r="W44" i="3"/>
  <c r="W43" i="3"/>
  <c r="V43" i="3"/>
  <c r="V48" i="3"/>
  <c r="W48" i="3"/>
  <c r="V46" i="3"/>
  <c r="W46" i="3"/>
  <c r="W45" i="3"/>
  <c r="V45" i="3"/>
  <c r="P63" i="3"/>
  <c r="Q63" i="3" s="1"/>
  <c r="U15" i="3"/>
  <c r="P81" i="3"/>
  <c r="Q81" i="3" s="1"/>
  <c r="U21" i="3"/>
  <c r="P80" i="3"/>
  <c r="U11" i="3"/>
  <c r="P106" i="3"/>
  <c r="Q106" i="3" s="1"/>
  <c r="U27" i="3"/>
  <c r="P103" i="3"/>
  <c r="Q103" i="3" s="1"/>
  <c r="U18" i="3"/>
  <c r="P99" i="3"/>
  <c r="Q99" i="3" s="1"/>
  <c r="U31" i="3"/>
  <c r="P95" i="3"/>
  <c r="Q95" i="3" s="1"/>
  <c r="U6" i="3"/>
  <c r="P104" i="3"/>
  <c r="Q104" i="3" s="1"/>
  <c r="P109" i="3"/>
  <c r="Q109" i="3" s="1"/>
  <c r="Q58" i="3"/>
  <c r="P84" i="3"/>
  <c r="Q84" i="3" s="1"/>
  <c r="P73" i="3"/>
  <c r="Q73" i="3" s="1"/>
  <c r="P71" i="3"/>
  <c r="Q71" i="3" s="1"/>
  <c r="Q44" i="3"/>
  <c r="P90" i="3"/>
  <c r="Q90" i="3" s="1"/>
  <c r="P45" i="3"/>
  <c r="Q45" i="3" s="1"/>
  <c r="P74" i="3"/>
  <c r="Q74" i="3" s="1"/>
  <c r="Q80" i="3"/>
  <c r="Q79" i="3"/>
  <c r="P89" i="3"/>
  <c r="Q89" i="3" s="1"/>
  <c r="P53" i="3"/>
  <c r="Q53" i="3" s="1"/>
  <c r="P98" i="3"/>
  <c r="Q98" i="3" s="1"/>
  <c r="P107" i="3"/>
  <c r="Q107" i="3" s="1"/>
  <c r="Q48" i="3"/>
  <c r="P49" i="3"/>
  <c r="Q49" i="3" s="1"/>
  <c r="Q47" i="3"/>
  <c r="P86" i="3"/>
  <c r="Q86" i="3" s="1"/>
  <c r="P101" i="3"/>
  <c r="Q101" i="3" s="1"/>
  <c r="Q70" i="3"/>
  <c r="P75" i="3"/>
  <c r="Q75" i="3" s="1"/>
  <c r="Q85" i="3"/>
  <c r="Q61" i="3"/>
  <c r="Q102" i="3"/>
  <c r="P62" i="3"/>
  <c r="Q62" i="3" s="1"/>
  <c r="Q88" i="3"/>
  <c r="P77" i="3"/>
  <c r="Q77" i="3" s="1"/>
  <c r="Q91" i="3"/>
  <c r="Q50" i="3"/>
  <c r="Q68" i="3"/>
  <c r="Q92" i="3"/>
  <c r="Q52" i="3"/>
  <c r="Q55" i="3"/>
  <c r="Q57" i="3"/>
  <c r="Q87" i="3"/>
  <c r="Q64" i="3"/>
  <c r="Q51" i="3"/>
  <c r="Q65" i="3"/>
  <c r="Q56" i="3"/>
  <c r="Q94" i="3"/>
  <c r="P4" i="3"/>
  <c r="Q4" i="3" s="1"/>
  <c r="P108" i="3"/>
  <c r="Q108" i="3" s="1"/>
  <c r="Q82" i="3"/>
  <c r="Q72" i="3"/>
  <c r="Q54" i="3"/>
  <c r="Q59" i="3"/>
  <c r="Q67" i="3"/>
  <c r="Q105" i="3"/>
  <c r="Q100" i="3"/>
  <c r="Q96" i="3"/>
  <c r="P97" i="3"/>
  <c r="Q97" i="3" s="1"/>
  <c r="L19" i="1"/>
  <c r="L35" i="1"/>
  <c r="L33" i="1"/>
  <c r="L51" i="1"/>
  <c r="L24" i="1"/>
  <c r="L69" i="1"/>
  <c r="L15" i="1"/>
  <c r="L27" i="1"/>
  <c r="L5" i="1"/>
  <c r="L41" i="1"/>
  <c r="L60" i="1"/>
  <c r="L30" i="1"/>
  <c r="L9" i="1"/>
  <c r="L16" i="1"/>
  <c r="L50" i="1"/>
  <c r="L53" i="1"/>
  <c r="L25" i="1"/>
  <c r="L36" i="1"/>
  <c r="L45" i="1"/>
  <c r="L22" i="1"/>
  <c r="L20" i="1"/>
  <c r="L49" i="1"/>
  <c r="L23" i="1"/>
  <c r="L14" i="1"/>
  <c r="L10" i="1"/>
  <c r="L47" i="1"/>
  <c r="L58" i="1"/>
  <c r="L46" i="1"/>
  <c r="L18" i="1"/>
  <c r="L44" i="1"/>
  <c r="L56" i="1"/>
  <c r="Z46" i="3" l="1"/>
  <c r="AA46" i="3"/>
  <c r="AA45" i="3"/>
  <c r="Z45" i="3"/>
  <c r="AA48" i="3"/>
  <c r="Z48" i="3"/>
  <c r="AA44" i="3"/>
  <c r="Z44" i="3"/>
  <c r="AA43" i="3"/>
  <c r="Z43" i="3"/>
  <c r="AA47" i="3"/>
  <c r="Z47" i="3"/>
</calcChain>
</file>

<file path=xl/sharedStrings.xml><?xml version="1.0" encoding="utf-8"?>
<sst xmlns="http://schemas.openxmlformats.org/spreadsheetml/2006/main" count="21064" uniqueCount="281">
  <si>
    <t>Home</t>
  </si>
  <si>
    <t>Away</t>
  </si>
  <si>
    <t>H_Name</t>
  </si>
  <si>
    <t>A_Name</t>
  </si>
  <si>
    <t>H_Seed</t>
  </si>
  <si>
    <t>A_Seed</t>
  </si>
  <si>
    <t>N_Rank</t>
  </si>
  <si>
    <t>N_WIN%</t>
  </si>
  <si>
    <t>N_OeFG%</t>
  </si>
  <si>
    <t>N_DeFG%</t>
  </si>
  <si>
    <t>N_OTOV%</t>
  </si>
  <si>
    <t>N_DTOV%</t>
  </si>
  <si>
    <t>N_ORB</t>
  </si>
  <si>
    <t>N_DRB</t>
  </si>
  <si>
    <t>N_FTP</t>
  </si>
  <si>
    <t>N_PPG</t>
  </si>
  <si>
    <t>N_OPPG</t>
  </si>
  <si>
    <t>N_MOV</t>
  </si>
  <si>
    <t>N_Seed</t>
  </si>
  <si>
    <t>Home_W</t>
  </si>
  <si>
    <t>Home_W_prob</t>
  </si>
  <si>
    <t>Alabama</t>
  </si>
  <si>
    <t>Arizona</t>
  </si>
  <si>
    <t>Arizona St</t>
  </si>
  <si>
    <t>Arkansas</t>
  </si>
  <si>
    <t>Auburn</t>
  </si>
  <si>
    <t>Bucknell</t>
  </si>
  <si>
    <t>Buffalo</t>
  </si>
  <si>
    <t>Butler</t>
  </si>
  <si>
    <t>Cincinnati</t>
  </si>
  <si>
    <t>Clemson</t>
  </si>
  <si>
    <t>Col Charleston</t>
  </si>
  <si>
    <t>Creighton</t>
  </si>
  <si>
    <t>CS Fullerton</t>
  </si>
  <si>
    <t>Davidson</t>
  </si>
  <si>
    <t>Duke</t>
  </si>
  <si>
    <t>Florida</t>
  </si>
  <si>
    <t>Florida St</t>
  </si>
  <si>
    <t>Georgia St</t>
  </si>
  <si>
    <t>Gonzaga</t>
  </si>
  <si>
    <t>Houston</t>
  </si>
  <si>
    <t>Iona</t>
  </si>
  <si>
    <t>Kansas</t>
  </si>
  <si>
    <t>Kansas St</t>
  </si>
  <si>
    <t>Kentucky</t>
  </si>
  <si>
    <t>Lipscomb</t>
  </si>
  <si>
    <t>Long Island</t>
  </si>
  <si>
    <t>Loyola-Chicago</t>
  </si>
  <si>
    <t>Marshall</t>
  </si>
  <si>
    <t>Miami FL</t>
  </si>
  <si>
    <t>Michigan</t>
  </si>
  <si>
    <t>Michigan St</t>
  </si>
  <si>
    <t>Missouri</t>
  </si>
  <si>
    <t>Montana</t>
  </si>
  <si>
    <t>Murray St</t>
  </si>
  <si>
    <t>NC Central</t>
  </si>
  <si>
    <t>NC State</t>
  </si>
  <si>
    <t>Nevada</t>
  </si>
  <si>
    <t>New Mexico St</t>
  </si>
  <si>
    <t>North Carolina</t>
  </si>
  <si>
    <t>Ohio St</t>
  </si>
  <si>
    <t>Oklahoma</t>
  </si>
  <si>
    <t>Penn</t>
  </si>
  <si>
    <t>Providence</t>
  </si>
  <si>
    <t>Purdue</t>
  </si>
  <si>
    <t>Radford</t>
  </si>
  <si>
    <t>Rhode Island</t>
  </si>
  <si>
    <t>S Dakota St</t>
  </si>
  <si>
    <t>San Diego St</t>
  </si>
  <si>
    <t>Seton Hall</t>
  </si>
  <si>
    <t>SF Austin</t>
  </si>
  <si>
    <t>St Bonaventure</t>
  </si>
  <si>
    <t>Syracuse</t>
  </si>
  <si>
    <t>TCU</t>
  </si>
  <si>
    <t>Tennessee</t>
  </si>
  <si>
    <t>Texas</t>
  </si>
  <si>
    <t>Texas A&amp;M</t>
  </si>
  <si>
    <t>Texas Tech</t>
  </si>
  <si>
    <t>TX Southern</t>
  </si>
  <si>
    <t>UCLA</t>
  </si>
  <si>
    <t>UMBC</t>
  </si>
  <si>
    <t>UNC Greensboro</t>
  </si>
  <si>
    <t>Villanova</t>
  </si>
  <si>
    <t>Virginia</t>
  </si>
  <si>
    <t>Virginia Tech</t>
  </si>
  <si>
    <t>West Virginia</t>
  </si>
  <si>
    <t>Wichita St</t>
  </si>
  <si>
    <t>Wright St</t>
  </si>
  <si>
    <t>Xavier</t>
  </si>
  <si>
    <t>Home Count</t>
  </si>
  <si>
    <t>Home Sum</t>
  </si>
  <si>
    <t>Away Count</t>
  </si>
  <si>
    <t>Away Sum</t>
  </si>
  <si>
    <t>ADJ H_Win</t>
  </si>
  <si>
    <t>Average Win</t>
  </si>
  <si>
    <t>ADJ A_Win</t>
  </si>
  <si>
    <t>11041439</t>
  </si>
  <si>
    <t>11121138</t>
  </si>
  <si>
    <t>11131393</t>
  </si>
  <si>
    <t>11131395</t>
  </si>
  <si>
    <t>11161139</t>
  </si>
  <si>
    <t>11201158</t>
  </si>
  <si>
    <t>11371277</t>
  </si>
  <si>
    <t>11531209</t>
  </si>
  <si>
    <t>11551308</t>
  </si>
  <si>
    <t>11661243</t>
  </si>
  <si>
    <t>11681345</t>
  </si>
  <si>
    <t>11721246</t>
  </si>
  <si>
    <t>11811233</t>
  </si>
  <si>
    <t>11961382</t>
  </si>
  <si>
    <t>11991281</t>
  </si>
  <si>
    <t>12111422</t>
  </si>
  <si>
    <t>12221361</t>
  </si>
  <si>
    <t>12421335</t>
  </si>
  <si>
    <t>12521314</t>
  </si>
  <si>
    <t>12541347</t>
  </si>
  <si>
    <t>12601274</t>
  </si>
  <si>
    <t>12761285</t>
  </si>
  <si>
    <t>12931452</t>
  </si>
  <si>
    <t>13001411</t>
  </si>
  <si>
    <t>13001462</t>
  </si>
  <si>
    <t>13011371</t>
  </si>
  <si>
    <t>13051400</t>
  </si>
  <si>
    <t>13261355</t>
  </si>
  <si>
    <t>13281348</t>
  </si>
  <si>
    <t>13441401</t>
  </si>
  <si>
    <t>13471437</t>
  </si>
  <si>
    <t>13721403</t>
  </si>
  <si>
    <t>13821417</t>
  </si>
  <si>
    <t>13971460</t>
  </si>
  <si>
    <t>14201438</t>
  </si>
  <si>
    <t>x</t>
  </si>
  <si>
    <t>COLLEGE BASKETBALL</t>
  </si>
  <si>
    <t>Spread</t>
  </si>
  <si>
    <t>Favorite</t>
  </si>
  <si>
    <t>Underdog</t>
  </si>
  <si>
    <t>13+</t>
  </si>
  <si>
    <t>Home Implied ML</t>
  </si>
  <si>
    <t>Away Implied ML</t>
  </si>
  <si>
    <t>Odds Calculator</t>
  </si>
  <si>
    <t>Win %</t>
  </si>
  <si>
    <t>Implied ML</t>
  </si>
  <si>
    <t>Implied Spread</t>
  </si>
  <si>
    <t>+3</t>
  </si>
  <si>
    <t>-3</t>
  </si>
  <si>
    <t>Home Actual ML</t>
  </si>
  <si>
    <t>Away Actual ML</t>
  </si>
  <si>
    <t>Home Actual Spread</t>
  </si>
  <si>
    <t>Away Actual Spread</t>
  </si>
  <si>
    <t>Home Implied Spread</t>
  </si>
  <si>
    <t>Away Implied Spread</t>
  </si>
  <si>
    <t>+120</t>
  </si>
  <si>
    <t>+180</t>
  </si>
  <si>
    <t>+114</t>
  </si>
  <si>
    <t>+2.5</t>
  </si>
  <si>
    <t>+8</t>
  </si>
  <si>
    <t>+9</t>
  </si>
  <si>
    <t>+7</t>
  </si>
  <si>
    <t>+5</t>
  </si>
  <si>
    <t>+1</t>
  </si>
  <si>
    <t>+2</t>
  </si>
  <si>
    <t>+4</t>
  </si>
  <si>
    <t>+320</t>
  </si>
  <si>
    <t>+4.5</t>
  </si>
  <si>
    <t>+1453</t>
  </si>
  <si>
    <t>+20.5</t>
  </si>
  <si>
    <t>+12.5</t>
  </si>
  <si>
    <t>+665</t>
  </si>
  <si>
    <t>+165</t>
  </si>
  <si>
    <t>+755</t>
  </si>
  <si>
    <t>+555</t>
  </si>
  <si>
    <t>+600</t>
  </si>
  <si>
    <t>+13.5</t>
  </si>
  <si>
    <t>+1749</t>
  </si>
  <si>
    <t>+23</t>
  </si>
  <si>
    <t>+460</t>
  </si>
  <si>
    <t>+12</t>
  </si>
  <si>
    <t>+10.5</t>
  </si>
  <si>
    <t>+345</t>
  </si>
  <si>
    <t>+8.5</t>
  </si>
  <si>
    <t>+11</t>
  </si>
  <si>
    <t>+595</t>
  </si>
  <si>
    <t>+11.5</t>
  </si>
  <si>
    <t>+125</t>
  </si>
  <si>
    <t>-4.5</t>
  </si>
  <si>
    <t>+0.5</t>
  </si>
  <si>
    <t>+1.5</t>
  </si>
  <si>
    <t>+14</t>
  </si>
  <si>
    <t>Home Win Prob</t>
  </si>
  <si>
    <t>Home Team</t>
  </si>
  <si>
    <t>Away Team</t>
  </si>
  <si>
    <t>Away Win Prob</t>
  </si>
  <si>
    <t>seton hall</t>
  </si>
  <si>
    <t>+135</t>
  </si>
  <si>
    <t>-0.5</t>
  </si>
  <si>
    <t>% of $</t>
  </si>
  <si>
    <t>Sharp</t>
  </si>
  <si>
    <t>Va Tech</t>
  </si>
  <si>
    <t>ML</t>
  </si>
  <si>
    <t xml:space="preserve">Florida </t>
  </si>
  <si>
    <t>St. Bon</t>
  </si>
  <si>
    <t>+245</t>
  </si>
  <si>
    <t>+5.5</t>
  </si>
  <si>
    <t>SDSU</t>
  </si>
  <si>
    <t>Team Name</t>
  </si>
  <si>
    <t>Rank</t>
  </si>
  <si>
    <t>Seed</t>
  </si>
  <si>
    <t>Wins</t>
  </si>
  <si>
    <t>Losses</t>
  </si>
  <si>
    <t>WIN</t>
  </si>
  <si>
    <t>OeFG%</t>
  </si>
  <si>
    <t>OTOV%</t>
  </si>
  <si>
    <t>ORB</t>
  </si>
  <si>
    <t>DeFG%</t>
  </si>
  <si>
    <t>DTOV%</t>
  </si>
  <si>
    <t>DRB</t>
  </si>
  <si>
    <t>FTP</t>
  </si>
  <si>
    <t>PPG</t>
  </si>
  <si>
    <t>OPPG</t>
  </si>
  <si>
    <t>MOV</t>
  </si>
  <si>
    <t>Team_ID</t>
  </si>
  <si>
    <t>Combined</t>
  </si>
  <si>
    <t>H_Rank</t>
  </si>
  <si>
    <t>A_Rank</t>
  </si>
  <si>
    <t>H_OeFG%</t>
  </si>
  <si>
    <t>H_OTOV%</t>
  </si>
  <si>
    <t>H_ORB</t>
  </si>
  <si>
    <t>H_DeFG%</t>
  </si>
  <si>
    <t>H_DTOV%</t>
  </si>
  <si>
    <t>H_DRB</t>
  </si>
  <si>
    <t>H_FTP</t>
  </si>
  <si>
    <t>H_PPG</t>
  </si>
  <si>
    <t>H_OPPG</t>
  </si>
  <si>
    <t>H_MOV</t>
  </si>
  <si>
    <t>H_WIN</t>
  </si>
  <si>
    <t>A_WIN</t>
  </si>
  <si>
    <t>A_OeFG%</t>
  </si>
  <si>
    <t>A_OTOV%</t>
  </si>
  <si>
    <t>A_ORB</t>
  </si>
  <si>
    <t>A_DeFG%</t>
  </si>
  <si>
    <t>A_DTOV%</t>
  </si>
  <si>
    <t>A_DRB</t>
  </si>
  <si>
    <t>A_FTP</t>
  </si>
  <si>
    <t>A_PPG</t>
  </si>
  <si>
    <t>A_OPPG</t>
  </si>
  <si>
    <t>A_MOV</t>
  </si>
  <si>
    <t>Team 1</t>
  </si>
  <si>
    <t>Team 2</t>
  </si>
  <si>
    <t>+115</t>
  </si>
  <si>
    <t>+775</t>
  </si>
  <si>
    <t>+19.5</t>
  </si>
  <si>
    <t>+105</t>
  </si>
  <si>
    <t>+425</t>
  </si>
  <si>
    <t>+750</t>
  </si>
  <si>
    <t>+14.5</t>
  </si>
  <si>
    <t>+350</t>
  </si>
  <si>
    <t>+21</t>
  </si>
  <si>
    <t>+130</t>
  </si>
  <si>
    <t>+175</t>
  </si>
  <si>
    <t>NA</t>
  </si>
  <si>
    <t>Small</t>
  </si>
  <si>
    <t>Medium</t>
  </si>
  <si>
    <t>Correct</t>
  </si>
  <si>
    <t>+184</t>
  </si>
  <si>
    <t>texas A&amp;M</t>
  </si>
  <si>
    <t>+317</t>
  </si>
  <si>
    <t>+222</t>
  </si>
  <si>
    <t>+235</t>
  </si>
  <si>
    <t>+6</t>
  </si>
  <si>
    <t>+205</t>
  </si>
  <si>
    <t>+170</t>
  </si>
  <si>
    <t>+190</t>
  </si>
  <si>
    <t>+500</t>
  </si>
  <si>
    <t>thur</t>
  </si>
  <si>
    <t xml:space="preserve">thur </t>
  </si>
  <si>
    <t>fri</t>
  </si>
  <si>
    <t>+110</t>
  </si>
  <si>
    <t>+3.5</t>
  </si>
  <si>
    <t>purdue</t>
  </si>
  <si>
    <t>+260</t>
  </si>
  <si>
    <t>+6.5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</si>
</sst>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+&quot;0"/>
    <numFmt numFmtId="165" formatCode="&quot;-&quot;0"/>
    <numFmt numFmtId="166" formatCode="&quot;+&quot;#;\-#"/>
    <numFmt numFmtId="167" formatCode="&quot;+&quot;#.0;\-#.0"/>
    <numFmt numFmtId="168" formatCode="&quot;+&quot;#.00;\-#.00"/>
    <numFmt numFmtId="169" formatCode="0.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</font>
    <font>
      <b/>
      <u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sz val="18"/>
      <color rgb="FF333333"/>
      <name val="Times New Roman"/>
      <family val="1"/>
    </font>
    <font>
      <sz val="11"/>
      <color rgb="FFFFFFFF"/>
      <name val="Arial"/>
      <family val="2"/>
    </font>
    <font>
      <sz val="11"/>
      <color rgb="FF333333"/>
      <name val="Arial"/>
      <family val="2"/>
    </font>
    <font>
      <i/>
      <sz val="10"/>
      <color rgb="FF666666"/>
      <name val="Arial"/>
      <family val="2"/>
    </font>
    <font>
      <i/>
      <sz val="10.5"/>
      <color rgb="FF666666"/>
      <name val="Georgia"/>
      <family val="1"/>
    </font>
    <font>
      <i/>
      <sz val="11"/>
      <color rgb="FF0000FF"/>
      <name val="Calibri"/>
      <family val="2"/>
      <scheme val="minor"/>
    </font>
    <font>
      <b/>
      <i/>
      <u/>
      <sz val="11"/>
      <color indexed="8"/>
      <name val="Calibri"/>
      <family val="2"/>
    </font>
    <font>
      <sz val="11"/>
      <color rgb="FF0000FF"/>
      <name val="Calibri"/>
      <family val="2"/>
      <scheme val="minor"/>
    </font>
    <font>
      <sz val="11"/>
      <color rgb="FFFFFF00"/>
      <name val="Calibri"/>
      <family val="2"/>
      <scheme val="minor"/>
    </font>
    <font>
      <i/>
      <sz val="11"/>
      <color rgb="FFFFFF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7">
    <xf numFmtId="0" fontId="0" fillId="0" borderId="0" xfId="0"/>
    <xf numFmtId="11" fontId="0" fillId="0" borderId="0" xfId="0" applyNumberFormat="1"/>
    <xf numFmtId="9" fontId="18" fillId="0" borderId="0" xfId="0" applyNumberFormat="1" applyFont="1" applyAlignment="1">
      <alignment horizontal="center"/>
    </xf>
    <xf numFmtId="1" fontId="0" fillId="0" borderId="0" xfId="1" applyNumberFormat="1" applyFont="1" applyAlignment="1">
      <alignment horizontal="center"/>
    </xf>
    <xf numFmtId="9" fontId="19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/>
    </xf>
    <xf numFmtId="9" fontId="21" fillId="0" borderId="0" xfId="1" applyFont="1" applyAlignment="1">
      <alignment horizontal="center"/>
    </xf>
    <xf numFmtId="0" fontId="18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0" fontId="20" fillId="0" borderId="0" xfId="0" applyFont="1"/>
    <xf numFmtId="0" fontId="0" fillId="0" borderId="0" xfId="0" applyBorder="1" applyAlignment="1">
      <alignment horizontal="center"/>
    </xf>
    <xf numFmtId="0" fontId="0" fillId="0" borderId="0" xfId="0" applyBorder="1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22" fillId="0" borderId="0" xfId="0" applyFont="1" applyAlignment="1">
      <alignment vertical="center"/>
    </xf>
    <xf numFmtId="0" fontId="0" fillId="0" borderId="0" xfId="0" applyAlignment="1"/>
    <xf numFmtId="0" fontId="23" fillId="34" borderId="0" xfId="0" applyFont="1" applyFill="1" applyAlignment="1">
      <alignment horizontal="left" vertical="center"/>
    </xf>
    <xf numFmtId="0" fontId="24" fillId="33" borderId="10" xfId="0" applyFont="1" applyFill="1" applyBorder="1" applyAlignment="1">
      <alignment horizontal="left" vertical="top"/>
    </xf>
    <xf numFmtId="10" fontId="24" fillId="33" borderId="10" xfId="0" applyNumberFormat="1" applyFont="1" applyFill="1" applyBorder="1" applyAlignment="1">
      <alignment horizontal="left" vertical="top"/>
    </xf>
    <xf numFmtId="0" fontId="24" fillId="35" borderId="11" xfId="0" applyFont="1" applyFill="1" applyBorder="1" applyAlignment="1">
      <alignment horizontal="left" vertical="top"/>
    </xf>
    <xf numFmtId="10" fontId="24" fillId="35" borderId="11" xfId="0" applyNumberFormat="1" applyFont="1" applyFill="1" applyBorder="1" applyAlignment="1">
      <alignment horizontal="left" vertical="top"/>
    </xf>
    <xf numFmtId="0" fontId="24" fillId="33" borderId="11" xfId="0" applyFont="1" applyFill="1" applyBorder="1" applyAlignment="1">
      <alignment horizontal="left" vertical="top"/>
    </xf>
    <xf numFmtId="10" fontId="24" fillId="33" borderId="11" xfId="0" applyNumberFormat="1" applyFont="1" applyFill="1" applyBorder="1" applyAlignment="1">
      <alignment horizontal="left" vertical="top"/>
    </xf>
    <xf numFmtId="0" fontId="24" fillId="36" borderId="11" xfId="0" applyFont="1" applyFill="1" applyBorder="1" applyAlignment="1">
      <alignment horizontal="left" vertical="top"/>
    </xf>
    <xf numFmtId="10" fontId="24" fillId="36" borderId="11" xfId="0" applyNumberFormat="1" applyFont="1" applyFill="1" applyBorder="1" applyAlignment="1">
      <alignment horizontal="left" vertical="top"/>
    </xf>
    <xf numFmtId="0" fontId="25" fillId="0" borderId="0" xfId="0" applyFont="1" applyAlignment="1">
      <alignment vertical="center"/>
    </xf>
    <xf numFmtId="0" fontId="25" fillId="0" borderId="0" xfId="0" applyFont="1"/>
    <xf numFmtId="0" fontId="26" fillId="0" borderId="0" xfId="0" quotePrefix="1" applyFont="1" applyAlignment="1">
      <alignment vertical="center"/>
    </xf>
    <xf numFmtId="166" fontId="0" fillId="0" borderId="0" xfId="0" applyNumberFormat="1" applyAlignment="1">
      <alignment horizontal="center"/>
    </xf>
    <xf numFmtId="9" fontId="27" fillId="0" borderId="0" xfId="1" applyFont="1" applyAlignment="1">
      <alignment horizontal="center"/>
    </xf>
    <xf numFmtId="0" fontId="0" fillId="0" borderId="0" xfId="0" quotePrefix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/>
    <xf numFmtId="167" fontId="25" fillId="0" borderId="0" xfId="0" applyNumberFormat="1" applyFont="1" applyAlignment="1">
      <alignment vertical="center"/>
    </xf>
    <xf numFmtId="167" fontId="20" fillId="0" borderId="0" xfId="0" applyNumberFormat="1" applyFont="1"/>
    <xf numFmtId="167" fontId="0" fillId="0" borderId="0" xfId="0" quotePrefix="1" applyNumberFormat="1" applyAlignment="1">
      <alignment horizontal="center"/>
    </xf>
    <xf numFmtId="167" fontId="18" fillId="0" borderId="0" xfId="0" applyNumberFormat="1" applyFont="1" applyAlignment="1">
      <alignment horizontal="center"/>
    </xf>
    <xf numFmtId="9" fontId="28" fillId="0" borderId="0" xfId="1" applyFont="1" applyAlignment="1">
      <alignment horizontal="center" wrapText="1"/>
    </xf>
    <xf numFmtId="0" fontId="20" fillId="0" borderId="0" xfId="0" applyFont="1" applyAlignment="1">
      <alignment horizontal="center" wrapText="1"/>
    </xf>
    <xf numFmtId="167" fontId="20" fillId="0" borderId="0" xfId="0" applyNumberFormat="1" applyFont="1" applyAlignment="1">
      <alignment horizontal="center" wrapText="1"/>
    </xf>
    <xf numFmtId="167" fontId="0" fillId="0" borderId="0" xfId="0" applyNumberFormat="1" applyBorder="1"/>
    <xf numFmtId="167" fontId="20" fillId="0" borderId="0" xfId="0" applyNumberFormat="1" applyFont="1" applyBorder="1" applyAlignment="1">
      <alignment horizontal="center" wrapText="1"/>
    </xf>
    <xf numFmtId="167" fontId="0" fillId="0" borderId="0" xfId="0" quotePrefix="1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67" fontId="18" fillId="0" borderId="0" xfId="0" applyNumberFormat="1" applyFont="1" applyBorder="1" applyAlignment="1">
      <alignment horizontal="center"/>
    </xf>
    <xf numFmtId="0" fontId="0" fillId="37" borderId="0" xfId="0" applyFill="1"/>
    <xf numFmtId="1" fontId="0" fillId="37" borderId="0" xfId="1" applyNumberFormat="1" applyFont="1" applyFill="1" applyAlignment="1">
      <alignment horizontal="center"/>
    </xf>
    <xf numFmtId="9" fontId="19" fillId="37" borderId="0" xfId="1" applyFont="1" applyFill="1" applyAlignment="1">
      <alignment horizontal="center"/>
    </xf>
    <xf numFmtId="9" fontId="18" fillId="37" borderId="0" xfId="0" applyNumberFormat="1" applyFont="1" applyFill="1" applyAlignment="1">
      <alignment horizontal="center"/>
    </xf>
    <xf numFmtId="166" fontId="0" fillId="37" borderId="0" xfId="0" applyNumberFormat="1" applyFill="1" applyAlignment="1">
      <alignment horizontal="center"/>
    </xf>
    <xf numFmtId="167" fontId="0" fillId="37" borderId="0" xfId="0" applyNumberFormat="1" applyFill="1" applyBorder="1" applyAlignment="1">
      <alignment horizontal="center"/>
    </xf>
    <xf numFmtId="167" fontId="0" fillId="37" borderId="0" xfId="0" quotePrefix="1" applyNumberFormat="1" applyFill="1" applyAlignment="1">
      <alignment horizontal="center"/>
    </xf>
    <xf numFmtId="167" fontId="0" fillId="37" borderId="0" xfId="0" applyNumberFormat="1" applyFill="1" applyAlignment="1">
      <alignment horizontal="center"/>
    </xf>
    <xf numFmtId="167" fontId="0" fillId="37" borderId="0" xfId="0" quotePrefix="1" applyNumberFormat="1" applyFill="1" applyBorder="1" applyAlignment="1">
      <alignment horizontal="center"/>
    </xf>
    <xf numFmtId="166" fontId="0" fillId="38" borderId="0" xfId="0" applyNumberFormat="1" applyFill="1" applyAlignment="1">
      <alignment horizontal="center"/>
    </xf>
    <xf numFmtId="166" fontId="0" fillId="0" borderId="0" xfId="0" applyNumberFormat="1" applyFill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67" fontId="0" fillId="0" borderId="0" xfId="0" quotePrefix="1" applyNumberFormat="1" applyFill="1" applyAlignment="1">
      <alignment horizontal="center"/>
    </xf>
    <xf numFmtId="167" fontId="0" fillId="0" borderId="0" xfId="0" applyNumberFormat="1" applyFill="1" applyAlignment="1">
      <alignment horizontal="center"/>
    </xf>
    <xf numFmtId="167" fontId="0" fillId="0" borderId="0" xfId="0" quotePrefix="1" applyNumberFormat="1" applyFill="1" applyBorder="1" applyAlignment="1">
      <alignment horizontal="center"/>
    </xf>
    <xf numFmtId="168" fontId="0" fillId="0" borderId="0" xfId="0" quotePrefix="1" applyNumberFormat="1" applyFill="1" applyAlignment="1">
      <alignment horizontal="center"/>
    </xf>
    <xf numFmtId="9" fontId="18" fillId="37" borderId="0" xfId="1" applyFont="1" applyFill="1" applyAlignment="1">
      <alignment horizontal="center"/>
    </xf>
    <xf numFmtId="0" fontId="0" fillId="38" borderId="0" xfId="0" applyFill="1"/>
    <xf numFmtId="9" fontId="18" fillId="38" borderId="0" xfId="1" applyFont="1" applyFill="1" applyAlignment="1">
      <alignment horizontal="center"/>
    </xf>
    <xf numFmtId="1" fontId="0" fillId="38" borderId="0" xfId="1" applyNumberFormat="1" applyFont="1" applyFill="1" applyAlignment="1">
      <alignment horizontal="center"/>
    </xf>
    <xf numFmtId="9" fontId="19" fillId="38" borderId="0" xfId="1" applyFont="1" applyFill="1" applyAlignment="1">
      <alignment horizontal="center"/>
    </xf>
    <xf numFmtId="9" fontId="18" fillId="38" borderId="0" xfId="0" applyNumberFormat="1" applyFont="1" applyFill="1" applyAlignment="1">
      <alignment horizontal="center"/>
    </xf>
    <xf numFmtId="167" fontId="0" fillId="38" borderId="0" xfId="0" applyNumberFormat="1" applyFill="1" applyBorder="1" applyAlignment="1">
      <alignment horizontal="center"/>
    </xf>
    <xf numFmtId="167" fontId="0" fillId="38" borderId="0" xfId="0" quotePrefix="1" applyNumberFormat="1" applyFill="1" applyAlignment="1">
      <alignment horizontal="center"/>
    </xf>
    <xf numFmtId="167" fontId="0" fillId="38" borderId="0" xfId="0" applyNumberFormat="1" applyFill="1" applyAlignment="1">
      <alignment horizontal="center"/>
    </xf>
    <xf numFmtId="167" fontId="0" fillId="38" borderId="0" xfId="0" quotePrefix="1" applyNumberFormat="1" applyFill="1" applyBorder="1" applyAlignment="1">
      <alignment horizontal="center"/>
    </xf>
    <xf numFmtId="0" fontId="0" fillId="0" borderId="0" xfId="0" applyFill="1"/>
    <xf numFmtId="9" fontId="18" fillId="0" borderId="0" xfId="1" applyFont="1" applyFill="1" applyAlignment="1">
      <alignment horizontal="center"/>
    </xf>
    <xf numFmtId="1" fontId="0" fillId="0" borderId="0" xfId="1" applyNumberFormat="1" applyFont="1" applyFill="1" applyAlignment="1">
      <alignment horizontal="center"/>
    </xf>
    <xf numFmtId="9" fontId="19" fillId="0" borderId="0" xfId="1" applyFont="1" applyFill="1" applyAlignment="1">
      <alignment horizontal="center"/>
    </xf>
    <xf numFmtId="9" fontId="18" fillId="0" borderId="0" xfId="0" applyNumberFormat="1" applyFont="1" applyFill="1" applyAlignment="1">
      <alignment horizontal="center"/>
    </xf>
    <xf numFmtId="166" fontId="0" fillId="38" borderId="0" xfId="0" applyNumberFormat="1" applyFill="1" applyBorder="1" applyAlignment="1">
      <alignment horizontal="center"/>
    </xf>
    <xf numFmtId="0" fontId="0" fillId="38" borderId="12" xfId="0" applyFill="1" applyBorder="1"/>
    <xf numFmtId="0" fontId="0" fillId="38" borderId="13" xfId="0" applyFill="1" applyBorder="1"/>
    <xf numFmtId="9" fontId="18" fillId="38" borderId="13" xfId="1" applyFont="1" applyFill="1" applyBorder="1" applyAlignment="1">
      <alignment horizontal="center"/>
    </xf>
    <xf numFmtId="1" fontId="0" fillId="38" borderId="13" xfId="1" applyNumberFormat="1" applyFont="1" applyFill="1" applyBorder="1" applyAlignment="1">
      <alignment horizontal="center"/>
    </xf>
    <xf numFmtId="9" fontId="19" fillId="38" borderId="13" xfId="1" applyFont="1" applyFill="1" applyBorder="1" applyAlignment="1">
      <alignment horizontal="center"/>
    </xf>
    <xf numFmtId="9" fontId="18" fillId="38" borderId="13" xfId="0" applyNumberFormat="1" applyFont="1" applyFill="1" applyBorder="1" applyAlignment="1">
      <alignment horizontal="center"/>
    </xf>
    <xf numFmtId="166" fontId="0" fillId="38" borderId="13" xfId="0" applyNumberFormat="1" applyFill="1" applyBorder="1" applyAlignment="1">
      <alignment horizontal="center"/>
    </xf>
    <xf numFmtId="167" fontId="0" fillId="38" borderId="13" xfId="0" applyNumberFormat="1" applyFill="1" applyBorder="1" applyAlignment="1">
      <alignment horizontal="center"/>
    </xf>
    <xf numFmtId="167" fontId="0" fillId="38" borderId="13" xfId="0" quotePrefix="1" applyNumberFormat="1" applyFill="1" applyBorder="1" applyAlignment="1">
      <alignment horizontal="center"/>
    </xf>
    <xf numFmtId="167" fontId="0" fillId="38" borderId="14" xfId="0" quotePrefix="1" applyNumberFormat="1" applyFill="1" applyBorder="1" applyAlignment="1">
      <alignment horizontal="center"/>
    </xf>
    <xf numFmtId="0" fontId="24" fillId="0" borderId="0" xfId="0" applyFont="1" applyFill="1" applyBorder="1" applyAlignment="1">
      <alignment horizontal="left" vertical="top"/>
    </xf>
    <xf numFmtId="10" fontId="24" fillId="0" borderId="0" xfId="0" applyNumberFormat="1" applyFont="1" applyFill="1" applyBorder="1" applyAlignment="1">
      <alignment horizontal="left" vertical="top"/>
    </xf>
    <xf numFmtId="0" fontId="0" fillId="0" borderId="0" xfId="0" applyFill="1" applyBorder="1"/>
    <xf numFmtId="9" fontId="18" fillId="0" borderId="0" xfId="1" applyFont="1" applyFill="1" applyBorder="1" applyAlignment="1">
      <alignment horizontal="center"/>
    </xf>
    <xf numFmtId="9" fontId="18" fillId="0" borderId="0" xfId="0" applyNumberFormat="1" applyFon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168" fontId="0" fillId="0" borderId="0" xfId="0" quotePrefix="1" applyNumberFormat="1" applyFill="1" applyBorder="1" applyAlignment="1">
      <alignment horizontal="center"/>
    </xf>
    <xf numFmtId="0" fontId="20" fillId="0" borderId="0" xfId="0" applyFont="1" applyAlignment="1">
      <alignment horizontal="left"/>
    </xf>
    <xf numFmtId="169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0" fontId="29" fillId="0" borderId="0" xfId="0" applyFont="1" applyFill="1" applyBorder="1"/>
    <xf numFmtId="9" fontId="27" fillId="0" borderId="0" xfId="1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167" fontId="29" fillId="0" borderId="0" xfId="0" quotePrefix="1" applyNumberFormat="1" applyFont="1" applyBorder="1" applyAlignment="1">
      <alignment horizontal="center"/>
    </xf>
    <xf numFmtId="167" fontId="29" fillId="0" borderId="0" xfId="0" applyNumberFormat="1" applyFont="1" applyAlignment="1">
      <alignment horizontal="center"/>
    </xf>
    <xf numFmtId="167" fontId="29" fillId="0" borderId="0" xfId="0" applyNumberFormat="1" applyFont="1" applyFill="1" applyBorder="1" applyAlignment="1">
      <alignment horizontal="center"/>
    </xf>
    <xf numFmtId="167" fontId="29" fillId="0" borderId="0" xfId="0" quotePrefix="1" applyNumberFormat="1" applyFont="1" applyFill="1" applyBorder="1" applyAlignment="1">
      <alignment horizontal="center"/>
    </xf>
    <xf numFmtId="167" fontId="29" fillId="0" borderId="0" xfId="0" quotePrefix="1" applyNumberFormat="1" applyFont="1" applyAlignment="1">
      <alignment horizontal="center"/>
    </xf>
    <xf numFmtId="168" fontId="29" fillId="0" borderId="0" xfId="0" quotePrefix="1" applyNumberFormat="1" applyFont="1" applyFill="1" applyBorder="1" applyAlignment="1">
      <alignment horizontal="center"/>
    </xf>
    <xf numFmtId="169" fontId="1" fillId="0" borderId="0" xfId="1" applyNumberFormat="1" applyFont="1" applyAlignment="1">
      <alignment horizontal="center"/>
    </xf>
    <xf numFmtId="20" fontId="0" fillId="0" borderId="0" xfId="0" applyNumberFormat="1"/>
    <xf numFmtId="167" fontId="18" fillId="0" borderId="0" xfId="0" quotePrefix="1" applyNumberFormat="1" applyFont="1" applyAlignment="1">
      <alignment horizontal="center"/>
    </xf>
    <xf numFmtId="0" fontId="29" fillId="0" borderId="0" xfId="0" applyFont="1"/>
    <xf numFmtId="167" fontId="29" fillId="0" borderId="0" xfId="0" applyNumberFormat="1" applyFont="1" applyBorder="1" applyAlignment="1">
      <alignment horizontal="center"/>
    </xf>
    <xf numFmtId="167" fontId="27" fillId="0" borderId="0" xfId="0" applyNumberFormat="1" applyFont="1" applyBorder="1" applyAlignment="1">
      <alignment horizontal="center"/>
    </xf>
    <xf numFmtId="167" fontId="27" fillId="0" borderId="0" xfId="0" quotePrefix="1" applyNumberFormat="1" applyFont="1" applyAlignment="1">
      <alignment horizontal="center"/>
    </xf>
    <xf numFmtId="0" fontId="0" fillId="0" borderId="0" xfId="0" applyFill="1" applyAlignment="1"/>
    <xf numFmtId="0" fontId="23" fillId="0" borderId="0" xfId="0" applyFont="1" applyFill="1" applyAlignment="1">
      <alignment horizontal="left" vertical="center"/>
    </xf>
    <xf numFmtId="0" fontId="0" fillId="0" borderId="0" xfId="0" quotePrefix="1" applyFill="1" applyAlignment="1">
      <alignment horizontal="center"/>
    </xf>
    <xf numFmtId="0" fontId="29" fillId="37" borderId="0" xfId="0" applyFont="1" applyFill="1" applyBorder="1"/>
    <xf numFmtId="9" fontId="27" fillId="37" borderId="0" xfId="1" applyFont="1" applyFill="1" applyBorder="1" applyAlignment="1">
      <alignment horizontal="center"/>
    </xf>
    <xf numFmtId="166" fontId="0" fillId="37" borderId="0" xfId="0" applyNumberFormat="1" applyFill="1" applyBorder="1" applyAlignment="1">
      <alignment horizontal="center"/>
    </xf>
    <xf numFmtId="167" fontId="29" fillId="37" borderId="0" xfId="0" applyNumberFormat="1" applyFont="1" applyFill="1" applyBorder="1" applyAlignment="1">
      <alignment horizontal="center"/>
    </xf>
    <xf numFmtId="167" fontId="29" fillId="37" borderId="0" xfId="0" quotePrefix="1" applyNumberFormat="1" applyFont="1" applyFill="1" applyBorder="1" applyAlignment="1">
      <alignment horizontal="center"/>
    </xf>
    <xf numFmtId="0" fontId="29" fillId="38" borderId="0" xfId="0" applyFont="1" applyFill="1" applyBorder="1"/>
    <xf numFmtId="9" fontId="27" fillId="38" borderId="0" xfId="1" applyFont="1" applyFill="1" applyBorder="1" applyAlignment="1">
      <alignment horizontal="center"/>
    </xf>
    <xf numFmtId="167" fontId="29" fillId="38" borderId="0" xfId="0" quotePrefix="1" applyNumberFormat="1" applyFont="1" applyFill="1" applyBorder="1" applyAlignment="1">
      <alignment horizontal="center"/>
    </xf>
    <xf numFmtId="167" fontId="29" fillId="38" borderId="0" xfId="0" applyNumberFormat="1" applyFont="1" applyFill="1" applyBorder="1" applyAlignment="1">
      <alignment horizontal="center"/>
    </xf>
    <xf numFmtId="0" fontId="29" fillId="37" borderId="0" xfId="0" applyFont="1" applyFill="1"/>
    <xf numFmtId="167" fontId="27" fillId="37" borderId="0" xfId="0" quotePrefix="1" applyNumberFormat="1" applyFont="1" applyFill="1" applyAlignment="1">
      <alignment horizontal="center"/>
    </xf>
    <xf numFmtId="167" fontId="18" fillId="37" borderId="0" xfId="0" applyNumberFormat="1" applyFont="1" applyFill="1" applyAlignment="1">
      <alignment horizontal="center"/>
    </xf>
    <xf numFmtId="167" fontId="18" fillId="37" borderId="0" xfId="0" quotePrefix="1" applyNumberFormat="1" applyFont="1" applyFill="1" applyAlignment="1">
      <alignment horizontal="center"/>
    </xf>
    <xf numFmtId="167" fontId="27" fillId="37" borderId="0" xfId="0" quotePrefix="1" applyNumberFormat="1" applyFont="1" applyFill="1" applyBorder="1" applyAlignment="1">
      <alignment horizontal="center"/>
    </xf>
    <xf numFmtId="167" fontId="27" fillId="0" borderId="0" xfId="0" quotePrefix="1" applyNumberFormat="1" applyFont="1" applyBorder="1" applyAlignment="1">
      <alignment horizontal="center"/>
    </xf>
    <xf numFmtId="0" fontId="0" fillId="39" borderId="0" xfId="0" applyFill="1"/>
    <xf numFmtId="0" fontId="29" fillId="39" borderId="0" xfId="0" applyFont="1" applyFill="1"/>
    <xf numFmtId="9" fontId="18" fillId="39" borderId="0" xfId="0" applyNumberFormat="1" applyFont="1" applyFill="1" applyAlignment="1">
      <alignment horizontal="center"/>
    </xf>
    <xf numFmtId="166" fontId="0" fillId="39" borderId="0" xfId="0" applyNumberFormat="1" applyFill="1" applyBorder="1" applyAlignment="1">
      <alignment horizontal="center"/>
    </xf>
    <xf numFmtId="167" fontId="27" fillId="39" borderId="0" xfId="0" quotePrefix="1" applyNumberFormat="1" applyFont="1" applyFill="1" applyBorder="1" applyAlignment="1">
      <alignment horizontal="center"/>
    </xf>
    <xf numFmtId="167" fontId="27" fillId="39" borderId="0" xfId="0" quotePrefix="1" applyNumberFormat="1" applyFont="1" applyFill="1" applyAlignment="1">
      <alignment horizontal="center"/>
    </xf>
    <xf numFmtId="167" fontId="18" fillId="39" borderId="0" xfId="0" applyNumberFormat="1" applyFont="1" applyFill="1" applyAlignment="1">
      <alignment horizontal="center"/>
    </xf>
    <xf numFmtId="167" fontId="18" fillId="39" borderId="0" xfId="0" quotePrefix="1" applyNumberFormat="1" applyFont="1" applyFill="1" applyAlignment="1">
      <alignment horizontal="center"/>
    </xf>
    <xf numFmtId="167" fontId="27" fillId="39" borderId="0" xfId="0" applyNumberFormat="1" applyFont="1" applyFill="1" applyBorder="1" applyAlignment="1">
      <alignment horizontal="center"/>
    </xf>
    <xf numFmtId="0" fontId="30" fillId="40" borderId="0" xfId="0" applyFont="1" applyFill="1"/>
    <xf numFmtId="9" fontId="31" fillId="40" borderId="0" xfId="1" applyFon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FFF99"/>
      <color rgb="FF66FF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I2264"/>
  <sheetViews>
    <sheetView tabSelected="1" workbookViewId="0"/>
  </sheetViews>
  <sheetFormatPr defaultRowHeight="14.4" x14ac:dyDescent="0.3"/>
  <cols>
    <col min="4" max="6" width="8.88671875" style="72"/>
    <col min="8" max="8" width="23.21875" bestFit="1" customWidth="1"/>
    <col min="9" max="10" width="14.88671875" bestFit="1" customWidth="1"/>
    <col min="11" max="11" width="9.77734375" bestFit="1" customWidth="1"/>
    <col min="12" max="12" width="8.77734375" customWidth="1" collapsed="1"/>
    <col min="13" max="15" width="8.77734375" customWidth="1"/>
    <col min="16" max="16" width="8.77734375" style="41" customWidth="1"/>
    <col min="17" max="17" width="8.77734375" style="33" customWidth="1"/>
    <col min="18" max="18" width="1.77734375" style="33" customWidth="1"/>
    <col min="19" max="22" width="8.77734375" style="33" customWidth="1"/>
    <col min="23" max="23" width="1.77734375" customWidth="1"/>
  </cols>
  <sheetData>
    <row r="1" spans="1:61" ht="22.8" x14ac:dyDescent="0.3">
      <c r="A1" s="15" t="s">
        <v>132</v>
      </c>
      <c r="B1" s="16"/>
      <c r="C1" s="16"/>
      <c r="D1" s="118"/>
      <c r="E1" s="118"/>
      <c r="F1" s="118"/>
    </row>
    <row r="2" spans="1:61" x14ac:dyDescent="0.3">
      <c r="A2" s="16"/>
      <c r="B2" s="16"/>
      <c r="C2" s="16"/>
      <c r="D2" s="118"/>
      <c r="E2" s="118"/>
      <c r="F2" s="118"/>
      <c r="L2" s="28"/>
      <c r="M2" s="27"/>
      <c r="O2" s="26"/>
      <c r="Q2" s="34"/>
      <c r="U2" s="34"/>
      <c r="V2" s="34"/>
    </row>
    <row r="3" spans="1:61" ht="43.2" x14ac:dyDescent="0.3">
      <c r="A3" s="17" t="s">
        <v>133</v>
      </c>
      <c r="B3" s="17" t="s">
        <v>134</v>
      </c>
      <c r="C3" s="17" t="s">
        <v>135</v>
      </c>
      <c r="D3" s="119"/>
      <c r="E3" s="119"/>
      <c r="F3" s="119"/>
      <c r="H3" t="s">
        <v>221</v>
      </c>
      <c r="I3" s="100" t="s">
        <v>189</v>
      </c>
      <c r="J3" s="100" t="s">
        <v>190</v>
      </c>
      <c r="K3" s="101" t="s">
        <v>196</v>
      </c>
      <c r="L3" s="38" t="s">
        <v>188</v>
      </c>
      <c r="M3" s="38" t="s">
        <v>191</v>
      </c>
      <c r="N3" s="39" t="s">
        <v>137</v>
      </c>
      <c r="O3" s="39" t="s">
        <v>138</v>
      </c>
      <c r="P3" s="42" t="s">
        <v>145</v>
      </c>
      <c r="Q3" s="40" t="s">
        <v>146</v>
      </c>
      <c r="R3" s="40"/>
      <c r="S3" s="40" t="s">
        <v>149</v>
      </c>
      <c r="T3" s="40" t="s">
        <v>147</v>
      </c>
      <c r="U3" s="40" t="s">
        <v>150</v>
      </c>
      <c r="V3" s="40" t="s">
        <v>148</v>
      </c>
      <c r="X3" s="6" t="s">
        <v>222</v>
      </c>
      <c r="Y3" s="6" t="s">
        <v>223</v>
      </c>
      <c r="Z3" s="6" t="s">
        <v>234</v>
      </c>
      <c r="AA3" s="6" t="s">
        <v>235</v>
      </c>
      <c r="AB3" s="6" t="s">
        <v>224</v>
      </c>
      <c r="AC3" s="6" t="s">
        <v>236</v>
      </c>
      <c r="AD3" s="6" t="s">
        <v>225</v>
      </c>
      <c r="AE3" s="6" t="s">
        <v>237</v>
      </c>
      <c r="AF3" s="6" t="s">
        <v>226</v>
      </c>
      <c r="AG3" s="6" t="s">
        <v>238</v>
      </c>
      <c r="AH3" s="6" t="s">
        <v>227</v>
      </c>
      <c r="AI3" s="6" t="s">
        <v>239</v>
      </c>
      <c r="AJ3" s="6" t="s">
        <v>228</v>
      </c>
      <c r="AK3" s="6" t="s">
        <v>240</v>
      </c>
      <c r="AL3" s="6" t="s">
        <v>229</v>
      </c>
      <c r="AM3" s="6" t="s">
        <v>241</v>
      </c>
      <c r="AN3" s="6" t="s">
        <v>230</v>
      </c>
      <c r="AO3" s="6" t="s">
        <v>242</v>
      </c>
      <c r="AP3" s="6" t="s">
        <v>231</v>
      </c>
      <c r="AQ3" s="6" t="s">
        <v>243</v>
      </c>
      <c r="AR3" s="6" t="s">
        <v>232</v>
      </c>
      <c r="AS3" s="6" t="s">
        <v>244</v>
      </c>
      <c r="AT3" s="6" t="s">
        <v>233</v>
      </c>
      <c r="AU3" s="6" t="s">
        <v>245</v>
      </c>
      <c r="AV3" s="6"/>
      <c r="AW3" s="6" t="s">
        <v>213</v>
      </c>
      <c r="AX3" s="6"/>
      <c r="AY3" s="6" t="s">
        <v>214</v>
      </c>
      <c r="AZ3" s="6"/>
      <c r="BA3" s="6" t="s">
        <v>215</v>
      </c>
      <c r="BB3" s="6"/>
      <c r="BC3" s="6" t="s">
        <v>216</v>
      </c>
      <c r="BD3" s="6"/>
      <c r="BE3" s="6" t="s">
        <v>217</v>
      </c>
      <c r="BF3" s="6"/>
      <c r="BG3" s="6" t="s">
        <v>218</v>
      </c>
      <c r="BH3" s="6"/>
      <c r="BI3" s="6" t="s">
        <v>219</v>
      </c>
    </row>
    <row r="4" spans="1:61" ht="15" thickBot="1" x14ac:dyDescent="0.35">
      <c r="A4" s="18">
        <v>0</v>
      </c>
      <c r="B4" s="19">
        <v>0.5</v>
      </c>
      <c r="C4" s="19">
        <v>0.5</v>
      </c>
      <c r="D4" s="89"/>
      <c r="E4" s="89"/>
      <c r="F4"/>
      <c r="H4" t="str">
        <f>I4&amp;"-"&amp;J4</f>
        <v>Alabama-Virginia Tech</v>
      </c>
      <c r="I4" s="102" t="s">
        <v>21</v>
      </c>
      <c r="J4" s="102" t="s">
        <v>84</v>
      </c>
      <c r="K4" s="103" t="s">
        <v>197</v>
      </c>
      <c r="L4" s="2">
        <f>VLOOKUP($H4,TourneyGames_2018_vKPvf!$A$2:$AE$2279,COLUMNS(TourneyGames_2018_vKPvf!$A$2:$M$2279),FALSE)</f>
        <v>0.40208516242317671</v>
      </c>
      <c r="M4" s="2">
        <f>1-L4</f>
        <v>0.59791483757682329</v>
      </c>
      <c r="N4" s="29">
        <f>IF(L4&gt;0.5,L4/(1-L4)*-100,(1-L4)/L4*100)</f>
        <v>148.7035318521763</v>
      </c>
      <c r="O4" s="29">
        <f>IF(M4&gt;0.5,M4/(1-M4)*-100,(1-M4)/M4*100)</f>
        <v>-148.7035318521763</v>
      </c>
      <c r="P4" s="105" t="s">
        <v>151</v>
      </c>
      <c r="Q4" s="106">
        <v>-140</v>
      </c>
      <c r="R4" s="36"/>
      <c r="S4" s="109" t="s">
        <v>143</v>
      </c>
      <c r="T4" s="109" t="s">
        <v>154</v>
      </c>
      <c r="U4" s="106">
        <v>-3</v>
      </c>
      <c r="V4" s="106">
        <v>-2.5</v>
      </c>
      <c r="X4" s="5">
        <f>VLOOKUP($I4,Tourneyteaminfo2018_vKP!$C$2:$R$69,COLUMNS(Tourneyteaminfo2018_vKP!$C$2:$D$69),FALSE)</f>
        <v>51</v>
      </c>
      <c r="Y4" s="5">
        <f>VLOOKUP($J4,Tourneyteaminfo2018_vKP!$C$2:$R$69,COLUMNS(Tourneyteaminfo2018_vKP!$C$2:$D$69),FALSE)</f>
        <v>32</v>
      </c>
      <c r="Z4" s="9">
        <f>VLOOKUP($I4,Tourneyteaminfo2018_vKP!$C$2:$R$69,COLUMNS(Tourneyteaminfo2018_vKP!$C$2:H$69),FALSE)</f>
        <v>0.56000000000000005</v>
      </c>
      <c r="AA4" s="9">
        <f>VLOOKUP($J4,Tourneyteaminfo2018_vKP!$C$2:$R$69,COLUMNS(Tourneyteaminfo2018_vKP!$C$2:H$69),FALSE)</f>
        <v>0.66</v>
      </c>
      <c r="AB4" s="9">
        <f>VLOOKUP($I4,Tourneyteaminfo2018_vKP!$C$2:$R$69,COLUMNS(Tourneyteaminfo2018_vKP!$C$2:I$69),FALSE)</f>
        <v>0.52</v>
      </c>
      <c r="AC4" s="9">
        <f>VLOOKUP($J4,Tourneyteaminfo2018_vKP!$C$2:$R$69,COLUMNS(Tourneyteaminfo2018_vKP!$C$2:I$69),FALSE)</f>
        <v>0.56999999999999995</v>
      </c>
      <c r="AD4" s="9">
        <f>VLOOKUP($I4,Tourneyteaminfo2018_vKP!$C$2:$R$69,COLUMNS(Tourneyteaminfo2018_vKP!$C$2:J$69),FALSE)</f>
        <v>0.18</v>
      </c>
      <c r="AE4" s="9">
        <f>VLOOKUP($J4,Tourneyteaminfo2018_vKP!$C$2:$R$69,COLUMNS(Tourneyteaminfo2018_vKP!$C$2:J$69),FALSE)</f>
        <v>0.15</v>
      </c>
      <c r="AF4" s="9">
        <f>VLOOKUP($I4,Tourneyteaminfo2018_vKP!$C$2:$R$69,COLUMNS(Tourneyteaminfo2018_vKP!$C$2:K$69),FALSE)</f>
        <v>0.28999999999999998</v>
      </c>
      <c r="AG4" s="9">
        <f>VLOOKUP($J4,Tourneyteaminfo2018_vKP!$C$2:$R$69,COLUMNS(Tourneyteaminfo2018_vKP!$C$2:K$69),FALSE)</f>
        <v>0.24</v>
      </c>
      <c r="AH4" s="9">
        <f>VLOOKUP($I4,Tourneyteaminfo2018_vKP!$C$2:$R$69,COLUMNS(Tourneyteaminfo2018_vKP!$C$2:L$69),FALSE)</f>
        <v>0.47</v>
      </c>
      <c r="AI4" s="9">
        <f>VLOOKUP($J4,Tourneyteaminfo2018_vKP!$C$2:$R$69,COLUMNS(Tourneyteaminfo2018_vKP!$C$2:L$69),FALSE)</f>
        <v>0.5</v>
      </c>
      <c r="AJ4" s="9">
        <f>VLOOKUP($I4,Tourneyteaminfo2018_vKP!$C$2:$R$69,COLUMNS(Tourneyteaminfo2018_vKP!$C$2:M$69),FALSE)</f>
        <v>0.16</v>
      </c>
      <c r="AK4" s="9">
        <f>VLOOKUP($J4,Tourneyteaminfo2018_vKP!$C$2:$R$69,COLUMNS(Tourneyteaminfo2018_vKP!$C$2:M$69),FALSE)</f>
        <v>0.16</v>
      </c>
      <c r="AL4" s="9">
        <f>VLOOKUP($I4,Tourneyteaminfo2018_vKP!$C$2:$R$69,COLUMNS(Tourneyteaminfo2018_vKP!$C$2:N$69),FALSE)</f>
        <v>0.69</v>
      </c>
      <c r="AM4" s="9">
        <f>VLOOKUP($J4,Tourneyteaminfo2018_vKP!$C$2:$R$69,COLUMNS(Tourneyteaminfo2018_vKP!$C$2:N$69),FALSE)</f>
        <v>0.71</v>
      </c>
      <c r="AN4" s="9">
        <f>VLOOKUP($I4,Tourneyteaminfo2018_vKP!$C$2:$R$69,COLUMNS(Tourneyteaminfo2018_vKP!$C$2:O$69),FALSE)</f>
        <v>0.67</v>
      </c>
      <c r="AO4" s="9">
        <f>VLOOKUP($J4,Tourneyteaminfo2018_vKP!$C$2:$R$69,COLUMNS(Tourneyteaminfo2018_vKP!$C$2:O$69),FALSE)</f>
        <v>0.71</v>
      </c>
      <c r="AP4" s="111">
        <f>VLOOKUP($I4,Tourneyteaminfo2018_vKP!$C$2:$R$69,COLUMNS(Tourneyteaminfo2018_vKP!$C$2:P$69),FALSE)</f>
        <v>72.400000000000006</v>
      </c>
      <c r="AQ4" s="111">
        <f>VLOOKUP($J4,Tourneyteaminfo2018_vKP!$C$2:$R$69,COLUMNS(Tourneyteaminfo2018_vKP!$C$2:P$69),FALSE)</f>
        <v>79.7</v>
      </c>
      <c r="AR4" s="111">
        <f>VLOOKUP($I4,Tourneyteaminfo2018_vKP!$C$2:$R$69,COLUMNS(Tourneyteaminfo2018_vKP!$C$2:Q$69),FALSE)</f>
        <v>70</v>
      </c>
      <c r="AS4" s="111">
        <f>VLOOKUP($J4,Tourneyteaminfo2018_vKP!$C$2:$R$69,COLUMNS(Tourneyteaminfo2018_vKP!$C$2:Q$69),FALSE)</f>
        <v>71.8</v>
      </c>
      <c r="AT4" s="111">
        <f>VLOOKUP($I4,Tourneyteaminfo2018_vKP!$C$2:$R$69,COLUMNS(Tourneyteaminfo2018_vKP!$C$2:R$69),FALSE)</f>
        <v>2.4</v>
      </c>
      <c r="AU4" s="111">
        <f>VLOOKUP($J4,Tourneyteaminfo2018_vKP!$C$2:$R$69,COLUMNS(Tourneyteaminfo2018_vKP!$C$2:R$69),FALSE)</f>
        <v>7.9</v>
      </c>
    </row>
    <row r="5" spans="1:61" ht="15" thickBot="1" x14ac:dyDescent="0.35">
      <c r="A5" s="20">
        <v>0.5</v>
      </c>
      <c r="B5" s="21">
        <v>0.5</v>
      </c>
      <c r="C5" s="21">
        <v>0.5</v>
      </c>
      <c r="D5" s="89"/>
      <c r="E5" s="89"/>
      <c r="F5"/>
      <c r="H5" t="str">
        <f t="shared" ref="H5:H19" si="0">I5&amp;"-"&amp;J5</f>
        <v>Arizona-Buffalo</v>
      </c>
      <c r="I5" s="121" t="s">
        <v>22</v>
      </c>
      <c r="J5" s="121" t="s">
        <v>27</v>
      </c>
      <c r="K5" s="122"/>
      <c r="L5" s="49">
        <f>VLOOKUP($H5,TourneyGames_2018_vKPvf!$A$2:$AE$2279,COLUMNS(TourneyGames_2018_vKPvf!$A$2:$M$2279),FALSE)</f>
        <v>0.65208516242317671</v>
      </c>
      <c r="M5" s="49">
        <f t="shared" ref="M5:M36" si="1">1-L5</f>
        <v>0.34791483757682329</v>
      </c>
      <c r="N5" s="123">
        <f t="shared" ref="N5:N16" si="2">IF(L5&gt;0.5,L5/(1-L5)*-100,(1-L5)/L5*100)</f>
        <v>-187.42666077849853</v>
      </c>
      <c r="O5" s="123">
        <f t="shared" ref="O5:O19" si="3">IF(M5&gt;0.5,M5/(1-M5)*-100,(1-M5)/M5*100)</f>
        <v>187.42666077849853</v>
      </c>
      <c r="P5" s="124">
        <v>-400</v>
      </c>
      <c r="Q5" s="125" t="s">
        <v>162</v>
      </c>
      <c r="R5" s="51"/>
      <c r="S5" s="125" t="s">
        <v>184</v>
      </c>
      <c r="T5" s="124">
        <v>-8</v>
      </c>
      <c r="U5" s="125" t="s">
        <v>163</v>
      </c>
      <c r="V5" s="125" t="s">
        <v>155</v>
      </c>
      <c r="X5" s="5">
        <f>VLOOKUP($I5,Tourneyteaminfo2018_vKP!$C$2:$R$69,COLUMNS(Tourneyteaminfo2018_vKP!$C$2:$D$69),FALSE)</f>
        <v>21</v>
      </c>
      <c r="Y5" s="5">
        <f>VLOOKUP($J5,Tourneyteaminfo2018_vKP!$C$2:$R$69,COLUMNS(Tourneyteaminfo2018_vKP!$C$2:$D$69),FALSE)</f>
        <v>77</v>
      </c>
      <c r="Z5" s="9">
        <f>VLOOKUP($I5,Tourneyteaminfo2018_vKP!$C$2:$R$69,COLUMNS(Tourneyteaminfo2018_vKP!$C$2:H$69),FALSE)</f>
        <v>0.79</v>
      </c>
      <c r="AA5" s="9">
        <f>VLOOKUP($J5,Tourneyteaminfo2018_vKP!$C$2:$R$69,COLUMNS(Tourneyteaminfo2018_vKP!$C$2:H$69),FALSE)</f>
        <v>0.76</v>
      </c>
      <c r="AB5" s="9">
        <f>VLOOKUP($I5,Tourneyteaminfo2018_vKP!$C$2:$R$69,COLUMNS(Tourneyteaminfo2018_vKP!$C$2:I$69),FALSE)</f>
        <v>0.56999999999999995</v>
      </c>
      <c r="AC5" s="9">
        <f>VLOOKUP($J5,Tourneyteaminfo2018_vKP!$C$2:$R$69,COLUMNS(Tourneyteaminfo2018_vKP!$C$2:I$69),FALSE)</f>
        <v>0.55000000000000004</v>
      </c>
      <c r="AD5" s="9">
        <f>VLOOKUP($I5,Tourneyteaminfo2018_vKP!$C$2:$R$69,COLUMNS(Tourneyteaminfo2018_vKP!$C$2:J$69),FALSE)</f>
        <v>0.16</v>
      </c>
      <c r="AE5" s="9">
        <f>VLOOKUP($J5,Tourneyteaminfo2018_vKP!$C$2:$R$69,COLUMNS(Tourneyteaminfo2018_vKP!$C$2:J$69),FALSE)</f>
        <v>0.14000000000000001</v>
      </c>
      <c r="AF5" s="9">
        <f>VLOOKUP($I5,Tourneyteaminfo2018_vKP!$C$2:$R$69,COLUMNS(Tourneyteaminfo2018_vKP!$C$2:K$69),FALSE)</f>
        <v>0.33</v>
      </c>
      <c r="AG5" s="9">
        <f>VLOOKUP($J5,Tourneyteaminfo2018_vKP!$C$2:$R$69,COLUMNS(Tourneyteaminfo2018_vKP!$C$2:K$69),FALSE)</f>
        <v>0.32</v>
      </c>
      <c r="AH5" s="9">
        <f>VLOOKUP($I5,Tourneyteaminfo2018_vKP!$C$2:$R$69,COLUMNS(Tourneyteaminfo2018_vKP!$C$2:L$69),FALSE)</f>
        <v>0.49</v>
      </c>
      <c r="AI5" s="9">
        <f>VLOOKUP($J5,Tourneyteaminfo2018_vKP!$C$2:$R$69,COLUMNS(Tourneyteaminfo2018_vKP!$C$2:L$69),FALSE)</f>
        <v>0.48</v>
      </c>
      <c r="AJ5" s="9">
        <f>VLOOKUP($I5,Tourneyteaminfo2018_vKP!$C$2:$R$69,COLUMNS(Tourneyteaminfo2018_vKP!$C$2:M$69),FALSE)</f>
        <v>0.15</v>
      </c>
      <c r="AK5" s="9">
        <f>VLOOKUP($J5,Tourneyteaminfo2018_vKP!$C$2:$R$69,COLUMNS(Tourneyteaminfo2018_vKP!$C$2:M$69),FALSE)</f>
        <v>0.16</v>
      </c>
      <c r="AL5" s="9">
        <f>VLOOKUP($I5,Tourneyteaminfo2018_vKP!$C$2:$R$69,COLUMNS(Tourneyteaminfo2018_vKP!$C$2:N$69),FALSE)</f>
        <v>0.75</v>
      </c>
      <c r="AM5" s="9">
        <f>VLOOKUP($J5,Tourneyteaminfo2018_vKP!$C$2:$R$69,COLUMNS(Tourneyteaminfo2018_vKP!$C$2:N$69),FALSE)</f>
        <v>0.71</v>
      </c>
      <c r="AN5" s="9">
        <f>VLOOKUP($I5,Tourneyteaminfo2018_vKP!$C$2:$R$69,COLUMNS(Tourneyteaminfo2018_vKP!$C$2:O$69),FALSE)</f>
        <v>0.76</v>
      </c>
      <c r="AO5" s="9">
        <f>VLOOKUP($J5,Tourneyteaminfo2018_vKP!$C$2:$R$69,COLUMNS(Tourneyteaminfo2018_vKP!$C$2:O$69),FALSE)</f>
        <v>0.7</v>
      </c>
      <c r="AP5" s="111">
        <f>VLOOKUP($I5,Tourneyteaminfo2018_vKP!$C$2:$R$69,COLUMNS(Tourneyteaminfo2018_vKP!$C$2:P$69),FALSE)</f>
        <v>80.900000000000006</v>
      </c>
      <c r="AQ5" s="111">
        <f>VLOOKUP($J5,Tourneyteaminfo2018_vKP!$C$2:$R$69,COLUMNS(Tourneyteaminfo2018_vKP!$C$2:P$69),FALSE)</f>
        <v>84.7</v>
      </c>
      <c r="AR5" s="111">
        <f>VLOOKUP($I5,Tourneyteaminfo2018_vKP!$C$2:$R$69,COLUMNS(Tourneyteaminfo2018_vKP!$C$2:Q$69),FALSE)</f>
        <v>71.2</v>
      </c>
      <c r="AS5" s="111">
        <f>VLOOKUP($J5,Tourneyteaminfo2018_vKP!$C$2:$R$69,COLUMNS(Tourneyteaminfo2018_vKP!$C$2:Q$69),FALSE)</f>
        <v>76.5</v>
      </c>
      <c r="AT5" s="111">
        <f>VLOOKUP($I5,Tourneyteaminfo2018_vKP!$C$2:$R$69,COLUMNS(Tourneyteaminfo2018_vKP!$C$2:R$69),FALSE)</f>
        <v>9.6999999999999993</v>
      </c>
      <c r="AU5" s="111">
        <f>VLOOKUP($J5,Tourneyteaminfo2018_vKP!$C$2:$R$69,COLUMNS(Tourneyteaminfo2018_vKP!$C$2:R$69),FALSE)</f>
        <v>8.1999999999999993</v>
      </c>
    </row>
    <row r="6" spans="1:61" ht="15" thickBot="1" x14ac:dyDescent="0.35">
      <c r="A6" s="22">
        <v>1</v>
      </c>
      <c r="B6" s="23">
        <v>0.51700000000000002</v>
      </c>
      <c r="C6" s="23">
        <v>0.48299999999999998</v>
      </c>
      <c r="D6" s="89"/>
      <c r="E6" t="s">
        <v>261</v>
      </c>
      <c r="H6" t="str">
        <f t="shared" si="0"/>
        <v>Davidson-Kentucky</v>
      </c>
      <c r="I6" s="126" t="s">
        <v>34</v>
      </c>
      <c r="J6" s="126" t="s">
        <v>44</v>
      </c>
      <c r="K6" s="127" t="s">
        <v>34</v>
      </c>
      <c r="L6" s="67">
        <f>VLOOKUP($H6,TourneyGames_2018_vKPvf!$A$2:$AE$2279,COLUMNS(TourneyGames_2018_vKPvf!$A$2:$M$2279),FALSE)</f>
        <v>0.49208516242317668</v>
      </c>
      <c r="M6" s="67">
        <f t="shared" si="1"/>
        <v>0.50791483757682332</v>
      </c>
      <c r="N6" s="77">
        <f t="shared" si="2"/>
        <v>103.2168568293538</v>
      </c>
      <c r="O6" s="77">
        <f t="shared" si="3"/>
        <v>-103.2168568293538</v>
      </c>
      <c r="P6" s="128" t="s">
        <v>152</v>
      </c>
      <c r="Q6" s="129">
        <v>-220</v>
      </c>
      <c r="R6" s="71"/>
      <c r="S6" s="128" t="s">
        <v>185</v>
      </c>
      <c r="T6" s="128" t="s">
        <v>163</v>
      </c>
      <c r="U6" s="129">
        <v>-0.5</v>
      </c>
      <c r="V6" s="129">
        <v>-4.5</v>
      </c>
      <c r="X6" s="5">
        <f>VLOOKUP($I6,Tourneyteaminfo2018_vKP!$C$2:$R$69,COLUMNS(Tourneyteaminfo2018_vKP!$C$2:$D$69),FALSE)</f>
        <v>43</v>
      </c>
      <c r="Y6" s="5">
        <f>VLOOKUP($J6,Tourneyteaminfo2018_vKP!$C$2:$R$69,COLUMNS(Tourneyteaminfo2018_vKP!$C$2:$D$69),FALSE)</f>
        <v>18</v>
      </c>
      <c r="Z6" s="9">
        <f>VLOOKUP($I6,Tourneyteaminfo2018_vKP!$C$2:$R$69,COLUMNS(Tourneyteaminfo2018_vKP!$C$2:H$69),FALSE)</f>
        <v>0.66</v>
      </c>
      <c r="AA6" s="9">
        <f>VLOOKUP($J6,Tourneyteaminfo2018_vKP!$C$2:$R$69,COLUMNS(Tourneyteaminfo2018_vKP!$C$2:H$69),FALSE)</f>
        <v>0.71</v>
      </c>
      <c r="AB6" s="9">
        <f>VLOOKUP($I6,Tourneyteaminfo2018_vKP!$C$2:$R$69,COLUMNS(Tourneyteaminfo2018_vKP!$C$2:I$69),FALSE)</f>
        <v>0.57999999999999996</v>
      </c>
      <c r="AC6" s="9">
        <f>VLOOKUP($J6,Tourneyteaminfo2018_vKP!$C$2:$R$69,COLUMNS(Tourneyteaminfo2018_vKP!$C$2:I$69),FALSE)</f>
        <v>0.52</v>
      </c>
      <c r="AD6" s="9">
        <f>VLOOKUP($I6,Tourneyteaminfo2018_vKP!$C$2:$R$69,COLUMNS(Tourneyteaminfo2018_vKP!$C$2:J$69),FALSE)</f>
        <v>0.13</v>
      </c>
      <c r="AE6" s="9">
        <f>VLOOKUP($J6,Tourneyteaminfo2018_vKP!$C$2:$R$69,COLUMNS(Tourneyteaminfo2018_vKP!$C$2:J$69),FALSE)</f>
        <v>0.16</v>
      </c>
      <c r="AF6" s="9">
        <f>VLOOKUP($I6,Tourneyteaminfo2018_vKP!$C$2:$R$69,COLUMNS(Tourneyteaminfo2018_vKP!$C$2:K$69),FALSE)</f>
        <v>0.23</v>
      </c>
      <c r="AG6" s="9">
        <f>VLOOKUP($J6,Tourneyteaminfo2018_vKP!$C$2:$R$69,COLUMNS(Tourneyteaminfo2018_vKP!$C$2:K$69),FALSE)</f>
        <v>0.36</v>
      </c>
      <c r="AH6" s="9">
        <f>VLOOKUP($I6,Tourneyteaminfo2018_vKP!$C$2:$R$69,COLUMNS(Tourneyteaminfo2018_vKP!$C$2:L$69),FALSE)</f>
        <v>0.51</v>
      </c>
      <c r="AI6" s="9">
        <f>VLOOKUP($J6,Tourneyteaminfo2018_vKP!$C$2:$R$69,COLUMNS(Tourneyteaminfo2018_vKP!$C$2:L$69),FALSE)</f>
        <v>0.47</v>
      </c>
      <c r="AJ6" s="9">
        <f>VLOOKUP($I6,Tourneyteaminfo2018_vKP!$C$2:$R$69,COLUMNS(Tourneyteaminfo2018_vKP!$C$2:M$69),FALSE)</f>
        <v>0.15</v>
      </c>
      <c r="AK6" s="9">
        <f>VLOOKUP($J6,Tourneyteaminfo2018_vKP!$C$2:$R$69,COLUMNS(Tourneyteaminfo2018_vKP!$C$2:M$69),FALSE)</f>
        <v>0.15</v>
      </c>
      <c r="AL6" s="9">
        <f>VLOOKUP($I6,Tourneyteaminfo2018_vKP!$C$2:$R$69,COLUMNS(Tourneyteaminfo2018_vKP!$C$2:N$69),FALSE)</f>
        <v>0.77</v>
      </c>
      <c r="AM6" s="9">
        <f>VLOOKUP($J6,Tourneyteaminfo2018_vKP!$C$2:$R$69,COLUMNS(Tourneyteaminfo2018_vKP!$C$2:N$69),FALSE)</f>
        <v>0.69</v>
      </c>
      <c r="AN6" s="9">
        <f>VLOOKUP($I6,Tourneyteaminfo2018_vKP!$C$2:$R$69,COLUMNS(Tourneyteaminfo2018_vKP!$C$2:O$69),FALSE)</f>
        <v>0.8</v>
      </c>
      <c r="AO6" s="9">
        <f>VLOOKUP($J6,Tourneyteaminfo2018_vKP!$C$2:$R$69,COLUMNS(Tourneyteaminfo2018_vKP!$C$2:O$69),FALSE)</f>
        <v>0.7</v>
      </c>
      <c r="AP6" s="111">
        <f>VLOOKUP($I6,Tourneyteaminfo2018_vKP!$C$2:$R$69,COLUMNS(Tourneyteaminfo2018_vKP!$C$2:P$69),FALSE)</f>
        <v>76.400000000000006</v>
      </c>
      <c r="AQ6" s="111">
        <f>VLOOKUP($J6,Tourneyteaminfo2018_vKP!$C$2:$R$69,COLUMNS(Tourneyteaminfo2018_vKP!$C$2:P$69),FALSE)</f>
        <v>76.7</v>
      </c>
      <c r="AR6" s="111">
        <f>VLOOKUP($I6,Tourneyteaminfo2018_vKP!$C$2:$R$69,COLUMNS(Tourneyteaminfo2018_vKP!$C$2:Q$69),FALSE)</f>
        <v>67.599999999999994</v>
      </c>
      <c r="AS6" s="111">
        <f>VLOOKUP($J6,Tourneyteaminfo2018_vKP!$C$2:$R$69,COLUMNS(Tourneyteaminfo2018_vKP!$C$2:Q$69),FALSE)</f>
        <v>70.3</v>
      </c>
      <c r="AT6" s="111">
        <f>VLOOKUP($I6,Tourneyteaminfo2018_vKP!$C$2:$R$69,COLUMNS(Tourneyteaminfo2018_vKP!$C$2:R$69),FALSE)</f>
        <v>8.8000000000000007</v>
      </c>
      <c r="AU6" s="111">
        <f>VLOOKUP($J6,Tourneyteaminfo2018_vKP!$C$2:$R$69,COLUMNS(Tourneyteaminfo2018_vKP!$C$2:R$69),FALSE)</f>
        <v>6.4</v>
      </c>
    </row>
    <row r="7" spans="1:61" ht="15" thickBot="1" x14ac:dyDescent="0.35">
      <c r="A7" s="20">
        <v>1.5</v>
      </c>
      <c r="B7" s="21">
        <v>0.53500000000000003</v>
      </c>
      <c r="C7" s="21">
        <v>0.46500000000000002</v>
      </c>
      <c r="D7" s="89"/>
      <c r="E7"/>
      <c r="H7" t="str">
        <f t="shared" si="0"/>
        <v>Duke-Iona</v>
      </c>
      <c r="I7" s="102" t="s">
        <v>35</v>
      </c>
      <c r="J7" s="102" t="s">
        <v>41</v>
      </c>
      <c r="K7" s="103"/>
      <c r="L7" s="2">
        <f>VLOOKUP($H7,TourneyGames_2018_vKPvf!$A$2:$AE$2279,COLUMNS(TourneyGames_2018_vKPvf!$A$2:$M$2279),FALSE)</f>
        <v>0.80208516242317662</v>
      </c>
      <c r="M7" s="2">
        <f t="shared" si="1"/>
        <v>0.19791483757682338</v>
      </c>
      <c r="N7" s="93">
        <f t="shared" si="2"/>
        <v>-405.26782743705922</v>
      </c>
      <c r="O7" s="93">
        <f t="shared" si="3"/>
        <v>405.26782743705922</v>
      </c>
      <c r="P7" s="107">
        <v>-4000</v>
      </c>
      <c r="Q7" s="108" t="s">
        <v>164</v>
      </c>
      <c r="R7" s="57"/>
      <c r="S7" s="107">
        <v>-8</v>
      </c>
      <c r="T7" s="107">
        <v>-20.5</v>
      </c>
      <c r="U7" s="108" t="s">
        <v>155</v>
      </c>
      <c r="V7" s="108" t="s">
        <v>165</v>
      </c>
      <c r="X7" s="5">
        <f>VLOOKUP($I7,Tourneyteaminfo2018_vKP!$C$2:$R$69,COLUMNS(Tourneyteaminfo2018_vKP!$C$2:$D$69),FALSE)</f>
        <v>3</v>
      </c>
      <c r="Y7" s="5">
        <f>VLOOKUP($J7,Tourneyteaminfo2018_vKP!$C$2:$R$69,COLUMNS(Tourneyteaminfo2018_vKP!$C$2:$D$69),FALSE)</f>
        <v>134</v>
      </c>
      <c r="Z7" s="9">
        <f>VLOOKUP($I7,Tourneyteaminfo2018_vKP!$C$2:$R$69,COLUMNS(Tourneyteaminfo2018_vKP!$C$2:H$69),FALSE)</f>
        <v>0.79</v>
      </c>
      <c r="AA7" s="9">
        <f>VLOOKUP($J7,Tourneyteaminfo2018_vKP!$C$2:$R$69,COLUMNS(Tourneyteaminfo2018_vKP!$C$2:H$69),FALSE)</f>
        <v>0.61</v>
      </c>
      <c r="AB7" s="9">
        <f>VLOOKUP($I7,Tourneyteaminfo2018_vKP!$C$2:$R$69,COLUMNS(Tourneyteaminfo2018_vKP!$C$2:I$69),FALSE)</f>
        <v>0.56000000000000005</v>
      </c>
      <c r="AC7" s="9">
        <f>VLOOKUP($J7,Tourneyteaminfo2018_vKP!$C$2:$R$69,COLUMNS(Tourneyteaminfo2018_vKP!$C$2:I$69),FALSE)</f>
        <v>0.54</v>
      </c>
      <c r="AD7" s="9">
        <f>VLOOKUP($I7,Tourneyteaminfo2018_vKP!$C$2:$R$69,COLUMNS(Tourneyteaminfo2018_vKP!$C$2:J$69),FALSE)</f>
        <v>0.15</v>
      </c>
      <c r="AE7" s="9">
        <f>VLOOKUP($J7,Tourneyteaminfo2018_vKP!$C$2:$R$69,COLUMNS(Tourneyteaminfo2018_vKP!$C$2:J$69),FALSE)</f>
        <v>0.14000000000000001</v>
      </c>
      <c r="AF7" s="9">
        <f>VLOOKUP($I7,Tourneyteaminfo2018_vKP!$C$2:$R$69,COLUMNS(Tourneyteaminfo2018_vKP!$C$2:K$69),FALSE)</f>
        <v>0.39</v>
      </c>
      <c r="AG7" s="9">
        <f>VLOOKUP($J7,Tourneyteaminfo2018_vKP!$C$2:$R$69,COLUMNS(Tourneyteaminfo2018_vKP!$C$2:K$69),FALSE)</f>
        <v>0.24</v>
      </c>
      <c r="AH7" s="9">
        <f>VLOOKUP($I7,Tourneyteaminfo2018_vKP!$C$2:$R$69,COLUMNS(Tourneyteaminfo2018_vKP!$C$2:L$69),FALSE)</f>
        <v>0.46</v>
      </c>
      <c r="AI7" s="9">
        <f>VLOOKUP($J7,Tourneyteaminfo2018_vKP!$C$2:$R$69,COLUMNS(Tourneyteaminfo2018_vKP!$C$2:L$69),FALSE)</f>
        <v>0.52</v>
      </c>
      <c r="AJ7" s="9">
        <f>VLOOKUP($I7,Tourneyteaminfo2018_vKP!$C$2:$R$69,COLUMNS(Tourneyteaminfo2018_vKP!$C$2:M$69),FALSE)</f>
        <v>0.15</v>
      </c>
      <c r="AK7" s="9">
        <f>VLOOKUP($J7,Tourneyteaminfo2018_vKP!$C$2:$R$69,COLUMNS(Tourneyteaminfo2018_vKP!$C$2:M$69),FALSE)</f>
        <v>0.16</v>
      </c>
      <c r="AL7" s="9">
        <f>VLOOKUP($I7,Tourneyteaminfo2018_vKP!$C$2:$R$69,COLUMNS(Tourneyteaminfo2018_vKP!$C$2:N$69),FALSE)</f>
        <v>0.71</v>
      </c>
      <c r="AM7" s="9">
        <f>VLOOKUP($J7,Tourneyteaminfo2018_vKP!$C$2:$R$69,COLUMNS(Tourneyteaminfo2018_vKP!$C$2:N$69),FALSE)</f>
        <v>0.7</v>
      </c>
      <c r="AN7" s="9">
        <f>VLOOKUP($I7,Tourneyteaminfo2018_vKP!$C$2:$R$69,COLUMNS(Tourneyteaminfo2018_vKP!$C$2:O$69),FALSE)</f>
        <v>0.71</v>
      </c>
      <c r="AO7" s="9">
        <f>VLOOKUP($J7,Tourneyteaminfo2018_vKP!$C$2:$R$69,COLUMNS(Tourneyteaminfo2018_vKP!$C$2:O$69),FALSE)</f>
        <v>0.74</v>
      </c>
      <c r="AP7" s="111">
        <f>VLOOKUP($I7,Tourneyteaminfo2018_vKP!$C$2:$R$69,COLUMNS(Tourneyteaminfo2018_vKP!$C$2:P$69),FALSE)</f>
        <v>84.7</v>
      </c>
      <c r="AQ7" s="111">
        <f>VLOOKUP($J7,Tourneyteaminfo2018_vKP!$C$2:$R$69,COLUMNS(Tourneyteaminfo2018_vKP!$C$2:P$69),FALSE)</f>
        <v>79.8</v>
      </c>
      <c r="AR7" s="111">
        <f>VLOOKUP($I7,Tourneyteaminfo2018_vKP!$C$2:$R$69,COLUMNS(Tourneyteaminfo2018_vKP!$C$2:Q$69),FALSE)</f>
        <v>69.599999999999994</v>
      </c>
      <c r="AS7" s="111">
        <f>VLOOKUP($J7,Tourneyteaminfo2018_vKP!$C$2:$R$69,COLUMNS(Tourneyteaminfo2018_vKP!$C$2:Q$69),FALSE)</f>
        <v>76.2</v>
      </c>
      <c r="AT7" s="111">
        <f>VLOOKUP($I7,Tourneyteaminfo2018_vKP!$C$2:$R$69,COLUMNS(Tourneyteaminfo2018_vKP!$C$2:R$69),FALSE)</f>
        <v>15.1</v>
      </c>
      <c r="AU7" s="111">
        <f>VLOOKUP($J7,Tourneyteaminfo2018_vKP!$C$2:$R$69,COLUMNS(Tourneyteaminfo2018_vKP!$C$2:R$69),FALSE)</f>
        <v>3.6</v>
      </c>
    </row>
    <row r="8" spans="1:61" ht="15" thickBot="1" x14ac:dyDescent="0.35">
      <c r="A8" s="22">
        <v>2</v>
      </c>
      <c r="B8" s="23">
        <v>0.55400000000000005</v>
      </c>
      <c r="C8" s="23">
        <v>0.44600000000000001</v>
      </c>
      <c r="D8" s="89"/>
      <c r="E8"/>
      <c r="H8" t="str">
        <f t="shared" si="0"/>
        <v>Florida-St Bonaventure</v>
      </c>
      <c r="I8" s="102" t="s">
        <v>36</v>
      </c>
      <c r="J8" s="102" t="s">
        <v>71</v>
      </c>
      <c r="K8" s="104" t="s">
        <v>200</v>
      </c>
      <c r="L8" s="2">
        <f>VLOOKUP($H8,TourneyGames_2018_vKPvf!$A$2:$AE$2279,COLUMNS(TourneyGames_2018_vKPvf!$A$2:$M$2279),FALSE)</f>
        <v>0.6420851624231767</v>
      </c>
      <c r="M8" s="2">
        <f t="shared" si="1"/>
        <v>0.3579148375768233</v>
      </c>
      <c r="N8" s="93">
        <f t="shared" si="2"/>
        <v>-179.39607275581548</v>
      </c>
      <c r="O8" s="93">
        <f t="shared" si="3"/>
        <v>179.39607275581548</v>
      </c>
      <c r="P8" s="107">
        <v>-245</v>
      </c>
      <c r="Q8" s="108" t="s">
        <v>201</v>
      </c>
      <c r="R8" s="57"/>
      <c r="S8" s="107">
        <v>-4</v>
      </c>
      <c r="T8" s="107">
        <v>-5.5</v>
      </c>
      <c r="U8" s="108" t="s">
        <v>161</v>
      </c>
      <c r="V8" s="108" t="s">
        <v>202</v>
      </c>
      <c r="X8" s="5">
        <f>VLOOKUP($I8,Tourneyteaminfo2018_vKP!$C$2:$R$69,COLUMNS(Tourneyteaminfo2018_vKP!$C$2:$D$69),FALSE)</f>
        <v>23</v>
      </c>
      <c r="Y8" s="5">
        <f>VLOOKUP($J8,Tourneyteaminfo2018_vKP!$C$2:$R$69,COLUMNS(Tourneyteaminfo2018_vKP!$C$2:$D$69),FALSE)</f>
        <v>69</v>
      </c>
      <c r="Z8" s="9">
        <f>VLOOKUP($I8,Tourneyteaminfo2018_vKP!$C$2:$R$69,COLUMNS(Tourneyteaminfo2018_vKP!$C$2:H$69),FALSE)</f>
        <v>0.62</v>
      </c>
      <c r="AA8" s="9">
        <f>VLOOKUP($J8,Tourneyteaminfo2018_vKP!$C$2:$R$69,COLUMNS(Tourneyteaminfo2018_vKP!$C$2:H$69),FALSE)</f>
        <v>0.78</v>
      </c>
      <c r="AB8" s="9">
        <f>VLOOKUP($I8,Tourneyteaminfo2018_vKP!$C$2:$R$69,COLUMNS(Tourneyteaminfo2018_vKP!$C$2:I$69),FALSE)</f>
        <v>0.51</v>
      </c>
      <c r="AC8" s="9">
        <f>VLOOKUP($J8,Tourneyteaminfo2018_vKP!$C$2:$R$69,COLUMNS(Tourneyteaminfo2018_vKP!$C$2:I$69),FALSE)</f>
        <v>0.52</v>
      </c>
      <c r="AD8" s="9">
        <f>VLOOKUP($I8,Tourneyteaminfo2018_vKP!$C$2:$R$69,COLUMNS(Tourneyteaminfo2018_vKP!$C$2:J$69),FALSE)</f>
        <v>0.12</v>
      </c>
      <c r="AE8" s="9">
        <f>VLOOKUP($J8,Tourneyteaminfo2018_vKP!$C$2:$R$69,COLUMNS(Tourneyteaminfo2018_vKP!$C$2:J$69),FALSE)</f>
        <v>0.14000000000000001</v>
      </c>
      <c r="AF8" s="9">
        <f>VLOOKUP($I8,Tourneyteaminfo2018_vKP!$C$2:$R$69,COLUMNS(Tourneyteaminfo2018_vKP!$C$2:K$69),FALSE)</f>
        <v>0.28999999999999998</v>
      </c>
      <c r="AG8" s="9">
        <f>VLOOKUP($J8,Tourneyteaminfo2018_vKP!$C$2:$R$69,COLUMNS(Tourneyteaminfo2018_vKP!$C$2:K$69),FALSE)</f>
        <v>0.3</v>
      </c>
      <c r="AH8" s="9">
        <f>VLOOKUP($I8,Tourneyteaminfo2018_vKP!$C$2:$R$69,COLUMNS(Tourneyteaminfo2018_vKP!$C$2:L$69),FALSE)</f>
        <v>0.49</v>
      </c>
      <c r="AI8" s="9">
        <f>VLOOKUP($J8,Tourneyteaminfo2018_vKP!$C$2:$R$69,COLUMNS(Tourneyteaminfo2018_vKP!$C$2:L$69),FALSE)</f>
        <v>0.49</v>
      </c>
      <c r="AJ8" s="9">
        <f>VLOOKUP($I8,Tourneyteaminfo2018_vKP!$C$2:$R$69,COLUMNS(Tourneyteaminfo2018_vKP!$C$2:M$69),FALSE)</f>
        <v>0.18</v>
      </c>
      <c r="AK8" s="9">
        <f>VLOOKUP($J8,Tourneyteaminfo2018_vKP!$C$2:$R$69,COLUMNS(Tourneyteaminfo2018_vKP!$C$2:M$69),FALSE)</f>
        <v>0.18</v>
      </c>
      <c r="AL8" s="9">
        <f>VLOOKUP($I8,Tourneyteaminfo2018_vKP!$C$2:$R$69,COLUMNS(Tourneyteaminfo2018_vKP!$C$2:N$69),FALSE)</f>
        <v>0.69</v>
      </c>
      <c r="AM8" s="9">
        <f>VLOOKUP($J8,Tourneyteaminfo2018_vKP!$C$2:$R$69,COLUMNS(Tourneyteaminfo2018_vKP!$C$2:N$69),FALSE)</f>
        <v>0.7</v>
      </c>
      <c r="AN8" s="9">
        <f>VLOOKUP($I8,Tourneyteaminfo2018_vKP!$C$2:$R$69,COLUMNS(Tourneyteaminfo2018_vKP!$C$2:O$69),FALSE)</f>
        <v>0.72</v>
      </c>
      <c r="AO8" s="9">
        <f>VLOOKUP($J8,Tourneyteaminfo2018_vKP!$C$2:$R$69,COLUMNS(Tourneyteaminfo2018_vKP!$C$2:O$69),FALSE)</f>
        <v>0.75</v>
      </c>
      <c r="AP8" s="111">
        <f>VLOOKUP($I8,Tourneyteaminfo2018_vKP!$C$2:$R$69,COLUMNS(Tourneyteaminfo2018_vKP!$C$2:P$69),FALSE)</f>
        <v>76.099999999999994</v>
      </c>
      <c r="AQ8" s="111">
        <f>VLOOKUP($J8,Tourneyteaminfo2018_vKP!$C$2:$R$69,COLUMNS(Tourneyteaminfo2018_vKP!$C$2:P$69),FALSE)</f>
        <v>77.900000000000006</v>
      </c>
      <c r="AR8" s="111">
        <f>VLOOKUP($I8,Tourneyteaminfo2018_vKP!$C$2:$R$69,COLUMNS(Tourneyteaminfo2018_vKP!$C$2:Q$69),FALSE)</f>
        <v>69.400000000000006</v>
      </c>
      <c r="AS8" s="111">
        <f>VLOOKUP($J8,Tourneyteaminfo2018_vKP!$C$2:$R$69,COLUMNS(Tourneyteaminfo2018_vKP!$C$2:Q$69),FALSE)</f>
        <v>71</v>
      </c>
      <c r="AT8" s="111">
        <f>VLOOKUP($I8,Tourneyteaminfo2018_vKP!$C$2:$R$69,COLUMNS(Tourneyteaminfo2018_vKP!$C$2:R$69),FALSE)</f>
        <v>6.7</v>
      </c>
      <c r="AU8" s="111">
        <f>VLOOKUP($J8,Tourneyteaminfo2018_vKP!$C$2:$R$69,COLUMNS(Tourneyteaminfo2018_vKP!$C$2:R$69),FALSE)</f>
        <v>6.9</v>
      </c>
    </row>
    <row r="9" spans="1:61" ht="15" thickBot="1" x14ac:dyDescent="0.35">
      <c r="A9" s="20">
        <v>2.5</v>
      </c>
      <c r="B9" s="21">
        <v>0.57399999999999995</v>
      </c>
      <c r="C9" s="21">
        <v>0.42599999999999999</v>
      </c>
      <c r="D9" s="89"/>
      <c r="E9"/>
      <c r="H9" t="str">
        <f t="shared" si="0"/>
        <v>Gonzaga-UNC Greensboro</v>
      </c>
      <c r="I9" s="102" t="s">
        <v>39</v>
      </c>
      <c r="J9" s="102" t="s">
        <v>81</v>
      </c>
      <c r="K9" s="103"/>
      <c r="L9" s="2">
        <f>VLOOKUP($H9,TourneyGames_2018_vKPvf!$A$2:$AE$2279,COLUMNS(TourneyGames_2018_vKPvf!$A$2:$M$2279),FALSE)</f>
        <v>0.74208516242317668</v>
      </c>
      <c r="M9" s="2">
        <f t="shared" si="1"/>
        <v>0.25791483757682332</v>
      </c>
      <c r="N9" s="93">
        <f t="shared" si="2"/>
        <v>-287.72488213367598</v>
      </c>
      <c r="O9" s="93">
        <f t="shared" si="3"/>
        <v>287.72488213367598</v>
      </c>
      <c r="P9" s="107">
        <v>-1002</v>
      </c>
      <c r="Q9" s="108" t="s">
        <v>167</v>
      </c>
      <c r="R9" s="57"/>
      <c r="S9" s="107">
        <v>-7</v>
      </c>
      <c r="T9" s="107">
        <v>-12.5</v>
      </c>
      <c r="U9" s="108" t="s">
        <v>157</v>
      </c>
      <c r="V9" s="108" t="s">
        <v>166</v>
      </c>
      <c r="X9" s="5">
        <f>VLOOKUP($I9,Tourneyteaminfo2018_vKP!$C$2:$R$69,COLUMNS(Tourneyteaminfo2018_vKP!$C$2:$D$69),FALSE)</f>
        <v>8</v>
      </c>
      <c r="Y9" s="5">
        <f>VLOOKUP($J9,Tourneyteaminfo2018_vKP!$C$2:$R$69,COLUMNS(Tourneyteaminfo2018_vKP!$C$2:$D$69),FALSE)</f>
        <v>82</v>
      </c>
      <c r="Z9" s="9">
        <f>VLOOKUP($I9,Tourneyteaminfo2018_vKP!$C$2:$R$69,COLUMNS(Tourneyteaminfo2018_vKP!$C$2:H$69),FALSE)</f>
        <v>0.88</v>
      </c>
      <c r="AA9" s="9">
        <f>VLOOKUP($J9,Tourneyteaminfo2018_vKP!$C$2:$R$69,COLUMNS(Tourneyteaminfo2018_vKP!$C$2:H$69),FALSE)</f>
        <v>0.77</v>
      </c>
      <c r="AB9" s="9">
        <f>VLOOKUP($I9,Tourneyteaminfo2018_vKP!$C$2:$R$69,COLUMNS(Tourneyteaminfo2018_vKP!$C$2:I$69),FALSE)</f>
        <v>0.57999999999999996</v>
      </c>
      <c r="AC9" s="9">
        <f>VLOOKUP($J9,Tourneyteaminfo2018_vKP!$C$2:$R$69,COLUMNS(Tourneyteaminfo2018_vKP!$C$2:I$69),FALSE)</f>
        <v>0.52</v>
      </c>
      <c r="AD9" s="9">
        <f>VLOOKUP($I9,Tourneyteaminfo2018_vKP!$C$2:$R$69,COLUMNS(Tourneyteaminfo2018_vKP!$C$2:J$69),FALSE)</f>
        <v>0.14000000000000001</v>
      </c>
      <c r="AE9" s="9">
        <f>VLOOKUP($J9,Tourneyteaminfo2018_vKP!$C$2:$R$69,COLUMNS(Tourneyteaminfo2018_vKP!$C$2:J$69),FALSE)</f>
        <v>0.17</v>
      </c>
      <c r="AF9" s="9">
        <f>VLOOKUP($I9,Tourneyteaminfo2018_vKP!$C$2:$R$69,COLUMNS(Tourneyteaminfo2018_vKP!$C$2:K$69),FALSE)</f>
        <v>0.33</v>
      </c>
      <c r="AG9" s="9">
        <f>VLOOKUP($J9,Tourneyteaminfo2018_vKP!$C$2:$R$69,COLUMNS(Tourneyteaminfo2018_vKP!$C$2:K$69),FALSE)</f>
        <v>0.34</v>
      </c>
      <c r="AH9" s="9">
        <f>VLOOKUP($I9,Tourneyteaminfo2018_vKP!$C$2:$R$69,COLUMNS(Tourneyteaminfo2018_vKP!$C$2:L$69),FALSE)</f>
        <v>0.47</v>
      </c>
      <c r="AI9" s="9">
        <f>VLOOKUP($J9,Tourneyteaminfo2018_vKP!$C$2:$R$69,COLUMNS(Tourneyteaminfo2018_vKP!$C$2:L$69),FALSE)</f>
        <v>0.48</v>
      </c>
      <c r="AJ9" s="9">
        <f>VLOOKUP($I9,Tourneyteaminfo2018_vKP!$C$2:$R$69,COLUMNS(Tourneyteaminfo2018_vKP!$C$2:M$69),FALSE)</f>
        <v>0.16</v>
      </c>
      <c r="AK9" s="9">
        <f>VLOOKUP($J9,Tourneyteaminfo2018_vKP!$C$2:$R$69,COLUMNS(Tourneyteaminfo2018_vKP!$C$2:M$69),FALSE)</f>
        <v>0.2</v>
      </c>
      <c r="AL9" s="9">
        <f>VLOOKUP($I9,Tourneyteaminfo2018_vKP!$C$2:$R$69,COLUMNS(Tourneyteaminfo2018_vKP!$C$2:N$69),FALSE)</f>
        <v>0.77</v>
      </c>
      <c r="AM9" s="9">
        <f>VLOOKUP($J9,Tourneyteaminfo2018_vKP!$C$2:$R$69,COLUMNS(Tourneyteaminfo2018_vKP!$C$2:N$69),FALSE)</f>
        <v>0.76</v>
      </c>
      <c r="AN9" s="9">
        <f>VLOOKUP($I9,Tourneyteaminfo2018_vKP!$C$2:$R$69,COLUMNS(Tourneyteaminfo2018_vKP!$C$2:O$69),FALSE)</f>
        <v>0.72</v>
      </c>
      <c r="AO9" s="9">
        <f>VLOOKUP($J9,Tourneyteaminfo2018_vKP!$C$2:$R$69,COLUMNS(Tourneyteaminfo2018_vKP!$C$2:O$69),FALSE)</f>
        <v>0.7</v>
      </c>
      <c r="AP9" s="111">
        <f>VLOOKUP($I9,Tourneyteaminfo2018_vKP!$C$2:$R$69,COLUMNS(Tourneyteaminfo2018_vKP!$C$2:P$69),FALSE)</f>
        <v>84.5</v>
      </c>
      <c r="AQ9" s="111">
        <f>VLOOKUP($J9,Tourneyteaminfo2018_vKP!$C$2:$R$69,COLUMNS(Tourneyteaminfo2018_vKP!$C$2:P$69),FALSE)</f>
        <v>72.099999999999994</v>
      </c>
      <c r="AR9" s="111">
        <f>VLOOKUP($I9,Tourneyteaminfo2018_vKP!$C$2:$R$69,COLUMNS(Tourneyteaminfo2018_vKP!$C$2:Q$69),FALSE)</f>
        <v>67.099999999999994</v>
      </c>
      <c r="AS9" s="111">
        <f>VLOOKUP($J9,Tourneyteaminfo2018_vKP!$C$2:$R$69,COLUMNS(Tourneyteaminfo2018_vKP!$C$2:Q$69),FALSE)</f>
        <v>63.3</v>
      </c>
      <c r="AT9" s="111">
        <f>VLOOKUP($I9,Tourneyteaminfo2018_vKP!$C$2:$R$69,COLUMNS(Tourneyteaminfo2018_vKP!$C$2:R$69),FALSE)</f>
        <v>17.399999999999999</v>
      </c>
      <c r="AU9" s="111">
        <f>VLOOKUP($J9,Tourneyteaminfo2018_vKP!$C$2:$R$69,COLUMNS(Tourneyteaminfo2018_vKP!$C$2:R$69),FALSE)</f>
        <v>8.8000000000000007</v>
      </c>
    </row>
    <row r="10" spans="1:61" ht="15" thickBot="1" x14ac:dyDescent="0.35">
      <c r="A10" s="22">
        <v>3</v>
      </c>
      <c r="B10" s="23">
        <v>0.59699999999999998</v>
      </c>
      <c r="C10" s="23">
        <v>0.40300000000000002</v>
      </c>
      <c r="D10" s="89"/>
      <c r="E10"/>
      <c r="H10" t="str">
        <f t="shared" si="0"/>
        <v>Houston-San Diego St</v>
      </c>
      <c r="I10" s="121" t="s">
        <v>40</v>
      </c>
      <c r="J10" s="121" t="s">
        <v>68</v>
      </c>
      <c r="K10" s="122" t="s">
        <v>40</v>
      </c>
      <c r="L10" s="49">
        <f>VLOOKUP($H10,TourneyGames_2018_vKPvf!$A$2:$AE$2279,COLUMNS(TourneyGames_2018_vKPvf!$A$2:$M$2279),FALSE)</f>
        <v>0.6420851624231767</v>
      </c>
      <c r="M10" s="49">
        <f t="shared" si="1"/>
        <v>0.3579148375768233</v>
      </c>
      <c r="N10" s="123">
        <f t="shared" si="2"/>
        <v>-179.39607275581548</v>
      </c>
      <c r="O10" s="123">
        <f t="shared" si="3"/>
        <v>179.39607275581548</v>
      </c>
      <c r="P10" s="124">
        <v>-190</v>
      </c>
      <c r="Q10" s="125" t="s">
        <v>168</v>
      </c>
      <c r="R10" s="51"/>
      <c r="S10" s="124">
        <v>-4.5</v>
      </c>
      <c r="T10" s="124">
        <v>-4</v>
      </c>
      <c r="U10" s="125" t="s">
        <v>163</v>
      </c>
      <c r="V10" s="125" t="s">
        <v>161</v>
      </c>
      <c r="X10" s="5">
        <f>VLOOKUP($I10,Tourneyteaminfo2018_vKP!$C$2:$R$69,COLUMNS(Tourneyteaminfo2018_vKP!$C$2:$D$69),FALSE)</f>
        <v>17</v>
      </c>
      <c r="Y10" s="5">
        <f>VLOOKUP($J10,Tourneyteaminfo2018_vKP!$C$2:$R$69,COLUMNS(Tourneyteaminfo2018_vKP!$C$2:$D$69),FALSE)</f>
        <v>50</v>
      </c>
      <c r="Z10" s="9">
        <f>VLOOKUP($I10,Tourneyteaminfo2018_vKP!$C$2:$R$69,COLUMNS(Tourneyteaminfo2018_vKP!$C$2:H$69),FALSE)</f>
        <v>0.79</v>
      </c>
      <c r="AA10" s="9">
        <f>VLOOKUP($J10,Tourneyteaminfo2018_vKP!$C$2:$R$69,COLUMNS(Tourneyteaminfo2018_vKP!$C$2:H$69),FALSE)</f>
        <v>0.68</v>
      </c>
      <c r="AB10" s="9">
        <f>VLOOKUP($I10,Tourneyteaminfo2018_vKP!$C$2:$R$69,COLUMNS(Tourneyteaminfo2018_vKP!$C$2:I$69),FALSE)</f>
        <v>0.54</v>
      </c>
      <c r="AC10" s="9">
        <f>VLOOKUP($J10,Tourneyteaminfo2018_vKP!$C$2:$R$69,COLUMNS(Tourneyteaminfo2018_vKP!$C$2:I$69),FALSE)</f>
        <v>0.52</v>
      </c>
      <c r="AD10" s="9">
        <f>VLOOKUP($I10,Tourneyteaminfo2018_vKP!$C$2:$R$69,COLUMNS(Tourneyteaminfo2018_vKP!$C$2:J$69),FALSE)</f>
        <v>0.15</v>
      </c>
      <c r="AE10" s="9">
        <f>VLOOKUP($J10,Tourneyteaminfo2018_vKP!$C$2:$R$69,COLUMNS(Tourneyteaminfo2018_vKP!$C$2:J$69),FALSE)</f>
        <v>0.15</v>
      </c>
      <c r="AF10" s="9">
        <f>VLOOKUP($I10,Tourneyteaminfo2018_vKP!$C$2:$R$69,COLUMNS(Tourneyteaminfo2018_vKP!$C$2:K$69),FALSE)</f>
        <v>0.35</v>
      </c>
      <c r="AG10" s="9">
        <f>VLOOKUP($J10,Tourneyteaminfo2018_vKP!$C$2:$R$69,COLUMNS(Tourneyteaminfo2018_vKP!$C$2:K$69),FALSE)</f>
        <v>0.32</v>
      </c>
      <c r="AH10" s="9">
        <f>VLOOKUP($I10,Tourneyteaminfo2018_vKP!$C$2:$R$69,COLUMNS(Tourneyteaminfo2018_vKP!$C$2:L$69),FALSE)</f>
        <v>0.46</v>
      </c>
      <c r="AI10" s="9">
        <f>VLOOKUP($J10,Tourneyteaminfo2018_vKP!$C$2:$R$69,COLUMNS(Tourneyteaminfo2018_vKP!$C$2:L$69),FALSE)</f>
        <v>0.49</v>
      </c>
      <c r="AJ10" s="9">
        <f>VLOOKUP($I10,Tourneyteaminfo2018_vKP!$C$2:$R$69,COLUMNS(Tourneyteaminfo2018_vKP!$C$2:M$69),FALSE)</f>
        <v>0.17</v>
      </c>
      <c r="AK10" s="9">
        <f>VLOOKUP($J10,Tourneyteaminfo2018_vKP!$C$2:$R$69,COLUMNS(Tourneyteaminfo2018_vKP!$C$2:M$69),FALSE)</f>
        <v>0.17</v>
      </c>
      <c r="AL10" s="9">
        <f>VLOOKUP($I10,Tourneyteaminfo2018_vKP!$C$2:$R$69,COLUMNS(Tourneyteaminfo2018_vKP!$C$2:N$69),FALSE)</f>
        <v>0.74</v>
      </c>
      <c r="AM10" s="9">
        <f>VLOOKUP($J10,Tourneyteaminfo2018_vKP!$C$2:$R$69,COLUMNS(Tourneyteaminfo2018_vKP!$C$2:N$69),FALSE)</f>
        <v>0.75</v>
      </c>
      <c r="AN10" s="9">
        <f>VLOOKUP($I10,Tourneyteaminfo2018_vKP!$C$2:$R$69,COLUMNS(Tourneyteaminfo2018_vKP!$C$2:O$69),FALSE)</f>
        <v>0.72</v>
      </c>
      <c r="AO10" s="9">
        <f>VLOOKUP($J10,Tourneyteaminfo2018_vKP!$C$2:$R$69,COLUMNS(Tourneyteaminfo2018_vKP!$C$2:O$69),FALSE)</f>
        <v>0.72</v>
      </c>
      <c r="AP10" s="111">
        <f>VLOOKUP($I10,Tourneyteaminfo2018_vKP!$C$2:$R$69,COLUMNS(Tourneyteaminfo2018_vKP!$C$2:P$69),FALSE)</f>
        <v>77.400000000000006</v>
      </c>
      <c r="AQ10" s="111">
        <f>VLOOKUP($J10,Tourneyteaminfo2018_vKP!$C$2:$R$69,COLUMNS(Tourneyteaminfo2018_vKP!$C$2:P$69),FALSE)</f>
        <v>77.099999999999994</v>
      </c>
      <c r="AR10" s="111">
        <f>VLOOKUP($I10,Tourneyteaminfo2018_vKP!$C$2:$R$69,COLUMNS(Tourneyteaminfo2018_vKP!$C$2:Q$69),FALSE)</f>
        <v>64.900000000000006</v>
      </c>
      <c r="AS10" s="111">
        <f>VLOOKUP($J10,Tourneyteaminfo2018_vKP!$C$2:$R$69,COLUMNS(Tourneyteaminfo2018_vKP!$C$2:Q$69),FALSE)</f>
        <v>68.400000000000006</v>
      </c>
      <c r="AT10" s="111">
        <f>VLOOKUP($I10,Tourneyteaminfo2018_vKP!$C$2:$R$69,COLUMNS(Tourneyteaminfo2018_vKP!$C$2:R$69),FALSE)</f>
        <v>12.5</v>
      </c>
      <c r="AU10" s="111">
        <f>VLOOKUP($J10,Tourneyteaminfo2018_vKP!$C$2:$R$69,COLUMNS(Tourneyteaminfo2018_vKP!$C$2:R$69),FALSE)</f>
        <v>8.6999999999999993</v>
      </c>
    </row>
    <row r="11" spans="1:61" ht="15" thickBot="1" x14ac:dyDescent="0.35">
      <c r="A11" s="20">
        <v>3.5</v>
      </c>
      <c r="B11" s="21">
        <v>0.621</v>
      </c>
      <c r="C11" s="21">
        <v>0.38</v>
      </c>
      <c r="D11" s="89"/>
      <c r="E11"/>
      <c r="H11" t="str">
        <f t="shared" si="0"/>
        <v>Kansas-Penn</v>
      </c>
      <c r="I11" s="102" t="s">
        <v>42</v>
      </c>
      <c r="J11" s="102" t="s">
        <v>62</v>
      </c>
      <c r="K11" s="103" t="s">
        <v>42</v>
      </c>
      <c r="L11" s="2">
        <f>VLOOKUP($H11,TourneyGames_2018_vKPvf!$A$2:$AE$2279,COLUMNS(TourneyGames_2018_vKPvf!$A$2:$M$2279),FALSE)</f>
        <v>0.77208516242317671</v>
      </c>
      <c r="M11" s="2">
        <f t="shared" si="1"/>
        <v>0.22791483757682329</v>
      </c>
      <c r="N11" s="93">
        <f t="shared" si="2"/>
        <v>-338.76037674068931</v>
      </c>
      <c r="O11" s="93">
        <f t="shared" si="3"/>
        <v>338.76037674068931</v>
      </c>
      <c r="P11" s="107">
        <v>-1111</v>
      </c>
      <c r="Q11" s="108" t="s">
        <v>169</v>
      </c>
      <c r="R11" s="57"/>
      <c r="S11" s="107">
        <v>-7</v>
      </c>
      <c r="T11" s="107">
        <v>-13.5</v>
      </c>
      <c r="U11" s="108" t="s">
        <v>157</v>
      </c>
      <c r="V11" s="108" t="s">
        <v>172</v>
      </c>
      <c r="X11" s="5">
        <f>VLOOKUP($I11,Tourneyteaminfo2018_vKP!$C$2:$R$69,COLUMNS(Tourneyteaminfo2018_vKP!$C$2:$D$69),FALSE)</f>
        <v>9</v>
      </c>
      <c r="Y11" s="5">
        <f>VLOOKUP($J11,Tourneyteaminfo2018_vKP!$C$2:$R$69,COLUMNS(Tourneyteaminfo2018_vKP!$C$2:$D$69),FALSE)</f>
        <v>127</v>
      </c>
      <c r="Z11" s="9">
        <f>VLOOKUP($I11,Tourneyteaminfo2018_vKP!$C$2:$R$69,COLUMNS(Tourneyteaminfo2018_vKP!$C$2:H$69),FALSE)</f>
        <v>0.79</v>
      </c>
      <c r="AA11" s="9">
        <f>VLOOKUP($J11,Tourneyteaminfo2018_vKP!$C$2:$R$69,COLUMNS(Tourneyteaminfo2018_vKP!$C$2:H$69),FALSE)</f>
        <v>0.74</v>
      </c>
      <c r="AB11" s="9">
        <f>VLOOKUP($I11,Tourneyteaminfo2018_vKP!$C$2:$R$69,COLUMNS(Tourneyteaminfo2018_vKP!$C$2:I$69),FALSE)</f>
        <v>0.57999999999999996</v>
      </c>
      <c r="AC11" s="9">
        <f>VLOOKUP($J11,Tourneyteaminfo2018_vKP!$C$2:$R$69,COLUMNS(Tourneyteaminfo2018_vKP!$C$2:I$69),FALSE)</f>
        <v>0.53</v>
      </c>
      <c r="AD11" s="9">
        <f>VLOOKUP($I11,Tourneyteaminfo2018_vKP!$C$2:$R$69,COLUMNS(Tourneyteaminfo2018_vKP!$C$2:J$69),FALSE)</f>
        <v>0.15</v>
      </c>
      <c r="AE11" s="9">
        <f>VLOOKUP($J11,Tourneyteaminfo2018_vKP!$C$2:$R$69,COLUMNS(Tourneyteaminfo2018_vKP!$C$2:J$69),FALSE)</f>
        <v>0.15</v>
      </c>
      <c r="AF11" s="9">
        <f>VLOOKUP($I11,Tourneyteaminfo2018_vKP!$C$2:$R$69,COLUMNS(Tourneyteaminfo2018_vKP!$C$2:K$69),FALSE)</f>
        <v>0.28999999999999998</v>
      </c>
      <c r="AG11" s="9">
        <f>VLOOKUP($J11,Tourneyteaminfo2018_vKP!$C$2:$R$69,COLUMNS(Tourneyteaminfo2018_vKP!$C$2:K$69),FALSE)</f>
        <v>0.24</v>
      </c>
      <c r="AH11" s="9">
        <f>VLOOKUP($I11,Tourneyteaminfo2018_vKP!$C$2:$R$69,COLUMNS(Tourneyteaminfo2018_vKP!$C$2:L$69),FALSE)</f>
        <v>0.48</v>
      </c>
      <c r="AI11" s="9">
        <f>VLOOKUP($J11,Tourneyteaminfo2018_vKP!$C$2:$R$69,COLUMNS(Tourneyteaminfo2018_vKP!$C$2:L$69),FALSE)</f>
        <v>0.47</v>
      </c>
      <c r="AJ11" s="9">
        <f>VLOOKUP($I11,Tourneyteaminfo2018_vKP!$C$2:$R$69,COLUMNS(Tourneyteaminfo2018_vKP!$C$2:M$69),FALSE)</f>
        <v>0.16</v>
      </c>
      <c r="AK11" s="9">
        <f>VLOOKUP($J11,Tourneyteaminfo2018_vKP!$C$2:$R$69,COLUMNS(Tourneyteaminfo2018_vKP!$C$2:M$69),FALSE)</f>
        <v>0.15</v>
      </c>
      <c r="AL11" s="9">
        <f>VLOOKUP($I11,Tourneyteaminfo2018_vKP!$C$2:$R$69,COLUMNS(Tourneyteaminfo2018_vKP!$C$2:N$69),FALSE)</f>
        <v>0.68</v>
      </c>
      <c r="AM11" s="9">
        <f>VLOOKUP($J11,Tourneyteaminfo2018_vKP!$C$2:$R$69,COLUMNS(Tourneyteaminfo2018_vKP!$C$2:N$69),FALSE)</f>
        <v>0.77</v>
      </c>
      <c r="AN11" s="9">
        <f>VLOOKUP($I11,Tourneyteaminfo2018_vKP!$C$2:$R$69,COLUMNS(Tourneyteaminfo2018_vKP!$C$2:O$69),FALSE)</f>
        <v>0.7</v>
      </c>
      <c r="AO11" s="9">
        <f>VLOOKUP($J11,Tourneyteaminfo2018_vKP!$C$2:$R$69,COLUMNS(Tourneyteaminfo2018_vKP!$C$2:O$69),FALSE)</f>
        <v>0.66</v>
      </c>
      <c r="AP11" s="111">
        <f>VLOOKUP($I11,Tourneyteaminfo2018_vKP!$C$2:$R$69,COLUMNS(Tourneyteaminfo2018_vKP!$C$2:P$69),FALSE)</f>
        <v>81.5</v>
      </c>
      <c r="AQ11" s="111">
        <f>VLOOKUP($J11,Tourneyteaminfo2018_vKP!$C$2:$R$69,COLUMNS(Tourneyteaminfo2018_vKP!$C$2:P$69),FALSE)</f>
        <v>75.7</v>
      </c>
      <c r="AR11" s="111">
        <f>VLOOKUP($I11,Tourneyteaminfo2018_vKP!$C$2:$R$69,COLUMNS(Tourneyteaminfo2018_vKP!$C$2:Q$69),FALSE)</f>
        <v>70.900000000000006</v>
      </c>
      <c r="AS11" s="111">
        <f>VLOOKUP($J11,Tourneyteaminfo2018_vKP!$C$2:$R$69,COLUMNS(Tourneyteaminfo2018_vKP!$C$2:Q$69),FALSE)</f>
        <v>69.599999999999994</v>
      </c>
      <c r="AT11" s="111">
        <f>VLOOKUP($I11,Tourneyteaminfo2018_vKP!$C$2:$R$69,COLUMNS(Tourneyteaminfo2018_vKP!$C$2:R$69),FALSE)</f>
        <v>10.6</v>
      </c>
      <c r="AU11" s="111">
        <f>VLOOKUP($J11,Tourneyteaminfo2018_vKP!$C$2:$R$69,COLUMNS(Tourneyteaminfo2018_vKP!$C$2:R$69),FALSE)</f>
        <v>6.1</v>
      </c>
    </row>
    <row r="12" spans="1:61" ht="15" thickBot="1" x14ac:dyDescent="0.35">
      <c r="A12" s="22">
        <v>4</v>
      </c>
      <c r="B12" s="23">
        <v>0.64100000000000001</v>
      </c>
      <c r="C12" s="23">
        <v>0.35899999999999999</v>
      </c>
      <c r="D12" s="89"/>
      <c r="E12"/>
      <c r="H12" t="str">
        <f t="shared" si="0"/>
        <v>Long Island-Villanova</v>
      </c>
      <c r="I12" s="102" t="s">
        <v>46</v>
      </c>
      <c r="J12" s="102" t="s">
        <v>82</v>
      </c>
      <c r="K12" s="103"/>
      <c r="L12" s="2">
        <f>VLOOKUP($H12,TourneyGames_2018_vKPvf!$A$2:$AE$2279,COLUMNS(TourneyGames_2018_vKPvf!$A$2:$M$2279),FALSE)</f>
        <v>-8.7914837576823321E-2</v>
      </c>
      <c r="M12" s="2">
        <f t="shared" si="1"/>
        <v>1.0879148375768233</v>
      </c>
      <c r="N12" s="93">
        <f t="shared" si="2"/>
        <v>-1237.4644230288909</v>
      </c>
      <c r="O12" s="93">
        <f t="shared" si="3"/>
        <v>1237.4644230288916</v>
      </c>
      <c r="P12" s="108" t="s">
        <v>173</v>
      </c>
      <c r="Q12" s="107">
        <v>-7000</v>
      </c>
      <c r="R12" s="60"/>
      <c r="S12" s="107" t="s">
        <v>131</v>
      </c>
      <c r="T12" s="108" t="s">
        <v>174</v>
      </c>
      <c r="U12" s="107" t="s">
        <v>131</v>
      </c>
      <c r="V12" s="107">
        <v>-23</v>
      </c>
      <c r="X12" s="5">
        <f>VLOOKUP($I12,Tourneyteaminfo2018_vKP!$C$2:$R$69,COLUMNS(Tourneyteaminfo2018_vKP!$C$2:$D$69),FALSE)</f>
        <v>251</v>
      </c>
      <c r="Y12" s="5">
        <f>VLOOKUP($J12,Tourneyteaminfo2018_vKP!$C$2:$R$69,COLUMNS(Tourneyteaminfo2018_vKP!$C$2:$D$69),FALSE)</f>
        <v>2</v>
      </c>
      <c r="Z12" s="9">
        <f>VLOOKUP($I12,Tourneyteaminfo2018_vKP!$C$2:$R$69,COLUMNS(Tourneyteaminfo2018_vKP!$C$2:H$69),FALSE)</f>
        <v>0.52</v>
      </c>
      <c r="AA12" s="9">
        <f>VLOOKUP($J12,Tourneyteaminfo2018_vKP!$C$2:$R$69,COLUMNS(Tourneyteaminfo2018_vKP!$C$2:H$69),FALSE)</f>
        <v>0.88</v>
      </c>
      <c r="AB12" s="9">
        <f>VLOOKUP($I12,Tourneyteaminfo2018_vKP!$C$2:$R$69,COLUMNS(Tourneyteaminfo2018_vKP!$C$2:I$69),FALSE)</f>
        <v>0.52</v>
      </c>
      <c r="AC12" s="9">
        <f>VLOOKUP($J12,Tourneyteaminfo2018_vKP!$C$2:$R$69,COLUMNS(Tourneyteaminfo2018_vKP!$C$2:I$69),FALSE)</f>
        <v>0.6</v>
      </c>
      <c r="AD12" s="9">
        <f>VLOOKUP($I12,Tourneyteaminfo2018_vKP!$C$2:$R$69,COLUMNS(Tourneyteaminfo2018_vKP!$C$2:J$69),FALSE)</f>
        <v>0.17</v>
      </c>
      <c r="AE12" s="9">
        <f>VLOOKUP($J12,Tourneyteaminfo2018_vKP!$C$2:$R$69,COLUMNS(Tourneyteaminfo2018_vKP!$C$2:J$69),FALSE)</f>
        <v>0.13</v>
      </c>
      <c r="AF12" s="9">
        <f>VLOOKUP($I12,Tourneyteaminfo2018_vKP!$C$2:$R$69,COLUMNS(Tourneyteaminfo2018_vKP!$C$2:K$69),FALSE)</f>
        <v>0.3</v>
      </c>
      <c r="AG12" s="9">
        <f>VLOOKUP($J12,Tourneyteaminfo2018_vKP!$C$2:$R$69,COLUMNS(Tourneyteaminfo2018_vKP!$C$2:K$69),FALSE)</f>
        <v>0.28999999999999998</v>
      </c>
      <c r="AH12" s="9">
        <f>VLOOKUP($I12,Tourneyteaminfo2018_vKP!$C$2:$R$69,COLUMNS(Tourneyteaminfo2018_vKP!$C$2:L$69),FALSE)</f>
        <v>0.5</v>
      </c>
      <c r="AI12" s="9">
        <f>VLOOKUP($J12,Tourneyteaminfo2018_vKP!$C$2:$R$69,COLUMNS(Tourneyteaminfo2018_vKP!$C$2:L$69),FALSE)</f>
        <v>0.49</v>
      </c>
      <c r="AJ12" s="9">
        <f>VLOOKUP($I12,Tourneyteaminfo2018_vKP!$C$2:$R$69,COLUMNS(Tourneyteaminfo2018_vKP!$C$2:M$69),FALSE)</f>
        <v>0.14000000000000001</v>
      </c>
      <c r="AK12" s="9">
        <f>VLOOKUP($J12,Tourneyteaminfo2018_vKP!$C$2:$R$69,COLUMNS(Tourneyteaminfo2018_vKP!$C$2:M$69),FALSE)</f>
        <v>0.16</v>
      </c>
      <c r="AL12" s="9">
        <f>VLOOKUP($I12,Tourneyteaminfo2018_vKP!$C$2:$R$69,COLUMNS(Tourneyteaminfo2018_vKP!$C$2:N$69),FALSE)</f>
        <v>0.7</v>
      </c>
      <c r="AM12" s="9">
        <f>VLOOKUP($J12,Tourneyteaminfo2018_vKP!$C$2:$R$69,COLUMNS(Tourneyteaminfo2018_vKP!$C$2:N$69),FALSE)</f>
        <v>0.73</v>
      </c>
      <c r="AN12" s="9">
        <f>VLOOKUP($I12,Tourneyteaminfo2018_vKP!$C$2:$R$69,COLUMNS(Tourneyteaminfo2018_vKP!$C$2:O$69),FALSE)</f>
        <v>0.7</v>
      </c>
      <c r="AO12" s="9">
        <f>VLOOKUP($J12,Tourneyteaminfo2018_vKP!$C$2:$R$69,COLUMNS(Tourneyteaminfo2018_vKP!$C$2:O$69),FALSE)</f>
        <v>0.77</v>
      </c>
      <c r="AP12" s="111">
        <f>VLOOKUP($I12,Tourneyteaminfo2018_vKP!$C$2:$R$69,COLUMNS(Tourneyteaminfo2018_vKP!$C$2:P$69),FALSE)</f>
        <v>76.7</v>
      </c>
      <c r="AQ12" s="111">
        <f>VLOOKUP($J12,Tourneyteaminfo2018_vKP!$C$2:$R$69,COLUMNS(Tourneyteaminfo2018_vKP!$C$2:P$69),FALSE)</f>
        <v>87.1</v>
      </c>
      <c r="AR12" s="111">
        <f>VLOOKUP($I12,Tourneyteaminfo2018_vKP!$C$2:$R$69,COLUMNS(Tourneyteaminfo2018_vKP!$C$2:Q$69),FALSE)</f>
        <v>76.8</v>
      </c>
      <c r="AS12" s="111">
        <f>VLOOKUP($J12,Tourneyteaminfo2018_vKP!$C$2:$R$69,COLUMNS(Tourneyteaminfo2018_vKP!$C$2:Q$69),FALSE)</f>
        <v>70.900000000000006</v>
      </c>
      <c r="AT12" s="111">
        <f>VLOOKUP($I12,Tourneyteaminfo2018_vKP!$C$2:$R$69,COLUMNS(Tourneyteaminfo2018_vKP!$C$2:R$69),FALSE)</f>
        <v>-0.1</v>
      </c>
      <c r="AU12" s="111">
        <f>VLOOKUP($J12,Tourneyteaminfo2018_vKP!$C$2:$R$69,COLUMNS(Tourneyteaminfo2018_vKP!$C$2:R$69),FALSE)</f>
        <v>16.2</v>
      </c>
    </row>
    <row r="13" spans="1:61" ht="15" thickBot="1" x14ac:dyDescent="0.35">
      <c r="A13" s="20">
        <v>4.5</v>
      </c>
      <c r="B13" s="21">
        <v>0.66200000000000003</v>
      </c>
      <c r="C13" s="21">
        <v>0.33800000000000002</v>
      </c>
      <c r="D13" s="89"/>
      <c r="E13"/>
      <c r="H13" t="str">
        <f t="shared" si="0"/>
        <v>Loyola-Chicago-Miami FL</v>
      </c>
      <c r="I13" s="126" t="s">
        <v>47</v>
      </c>
      <c r="J13" s="126" t="s">
        <v>49</v>
      </c>
      <c r="K13" s="127"/>
      <c r="L13" s="67">
        <f>VLOOKUP($H13,TourneyGames_2018_vKPvf!$A$2:$AE$2279,COLUMNS(TourneyGames_2018_vKPvf!$A$2:$M$2279),FALSE)</f>
        <v>0.55208516242317662</v>
      </c>
      <c r="M13" s="67">
        <f t="shared" si="1"/>
        <v>0.44791483757682338</v>
      </c>
      <c r="N13" s="77">
        <f t="shared" si="2"/>
        <v>-123.2567256333603</v>
      </c>
      <c r="O13" s="77">
        <f t="shared" si="3"/>
        <v>123.2567256333603</v>
      </c>
      <c r="P13" s="128" t="s">
        <v>153</v>
      </c>
      <c r="Q13" s="129">
        <v>-134</v>
      </c>
      <c r="R13" s="71"/>
      <c r="S13" s="129">
        <v>-2</v>
      </c>
      <c r="T13" s="128" t="s">
        <v>160</v>
      </c>
      <c r="U13" s="128" t="s">
        <v>160</v>
      </c>
      <c r="V13" s="129">
        <v>-2</v>
      </c>
      <c r="X13" s="5">
        <f>VLOOKUP($I13,Tourneyteaminfo2018_vKP!$C$2:$R$69,COLUMNS(Tourneyteaminfo2018_vKP!$C$2:$D$69),FALSE)</f>
        <v>41</v>
      </c>
      <c r="Y13" s="5">
        <f>VLOOKUP($J13,Tourneyteaminfo2018_vKP!$C$2:$R$69,COLUMNS(Tourneyteaminfo2018_vKP!$C$2:$D$69),FALSE)</f>
        <v>36</v>
      </c>
      <c r="Z13" s="9">
        <f>VLOOKUP($I13,Tourneyteaminfo2018_vKP!$C$2:$R$69,COLUMNS(Tourneyteaminfo2018_vKP!$C$2:H$69),FALSE)</f>
        <v>0.84</v>
      </c>
      <c r="AA13" s="9">
        <f>VLOOKUP($J13,Tourneyteaminfo2018_vKP!$C$2:$R$69,COLUMNS(Tourneyteaminfo2018_vKP!$C$2:H$69),FALSE)</f>
        <v>0.71</v>
      </c>
      <c r="AB13" s="9">
        <f>VLOOKUP($I13,Tourneyteaminfo2018_vKP!$C$2:$R$69,COLUMNS(Tourneyteaminfo2018_vKP!$C$2:I$69),FALSE)</f>
        <v>0.57999999999999996</v>
      </c>
      <c r="AC13" s="9">
        <f>VLOOKUP($J13,Tourneyteaminfo2018_vKP!$C$2:$R$69,COLUMNS(Tourneyteaminfo2018_vKP!$C$2:I$69),FALSE)</f>
        <v>0.53</v>
      </c>
      <c r="AD13" s="9">
        <f>VLOOKUP($I13,Tourneyteaminfo2018_vKP!$C$2:$R$69,COLUMNS(Tourneyteaminfo2018_vKP!$C$2:J$69),FALSE)</f>
        <v>0.17</v>
      </c>
      <c r="AE13" s="9">
        <f>VLOOKUP($J13,Tourneyteaminfo2018_vKP!$C$2:$R$69,COLUMNS(Tourneyteaminfo2018_vKP!$C$2:J$69),FALSE)</f>
        <v>0.15</v>
      </c>
      <c r="AF13" s="9">
        <f>VLOOKUP($I13,Tourneyteaminfo2018_vKP!$C$2:$R$69,COLUMNS(Tourneyteaminfo2018_vKP!$C$2:K$69),FALSE)</f>
        <v>0.22</v>
      </c>
      <c r="AG13" s="9">
        <f>VLOOKUP($J13,Tourneyteaminfo2018_vKP!$C$2:$R$69,COLUMNS(Tourneyteaminfo2018_vKP!$C$2:K$69),FALSE)</f>
        <v>0.28999999999999998</v>
      </c>
      <c r="AH13" s="9">
        <f>VLOOKUP($I13,Tourneyteaminfo2018_vKP!$C$2:$R$69,COLUMNS(Tourneyteaminfo2018_vKP!$C$2:L$69),FALSE)</f>
        <v>0.47</v>
      </c>
      <c r="AI13" s="9">
        <f>VLOOKUP($J13,Tourneyteaminfo2018_vKP!$C$2:$R$69,COLUMNS(Tourneyteaminfo2018_vKP!$C$2:L$69),FALSE)</f>
        <v>0.49</v>
      </c>
      <c r="AJ13" s="9">
        <f>VLOOKUP($I13,Tourneyteaminfo2018_vKP!$C$2:$R$69,COLUMNS(Tourneyteaminfo2018_vKP!$C$2:M$69),FALSE)</f>
        <v>0.18</v>
      </c>
      <c r="AK13" s="9">
        <f>VLOOKUP($J13,Tourneyteaminfo2018_vKP!$C$2:$R$69,COLUMNS(Tourneyteaminfo2018_vKP!$C$2:M$69),FALSE)</f>
        <v>0.17</v>
      </c>
      <c r="AL13" s="9">
        <f>VLOOKUP($I13,Tourneyteaminfo2018_vKP!$C$2:$R$69,COLUMNS(Tourneyteaminfo2018_vKP!$C$2:N$69),FALSE)</f>
        <v>0.74</v>
      </c>
      <c r="AM13" s="9">
        <f>VLOOKUP($J13,Tourneyteaminfo2018_vKP!$C$2:$R$69,COLUMNS(Tourneyteaminfo2018_vKP!$C$2:N$69),FALSE)</f>
        <v>0.72</v>
      </c>
      <c r="AN13" s="9">
        <f>VLOOKUP($I13,Tourneyteaminfo2018_vKP!$C$2:$R$69,COLUMNS(Tourneyteaminfo2018_vKP!$C$2:O$69),FALSE)</f>
        <v>0.72</v>
      </c>
      <c r="AO13" s="9">
        <f>VLOOKUP($J13,Tourneyteaminfo2018_vKP!$C$2:$R$69,COLUMNS(Tourneyteaminfo2018_vKP!$C$2:O$69),FALSE)</f>
        <v>0.66</v>
      </c>
      <c r="AP13" s="111">
        <f>VLOOKUP($I13,Tourneyteaminfo2018_vKP!$C$2:$R$69,COLUMNS(Tourneyteaminfo2018_vKP!$C$2:P$69),FALSE)</f>
        <v>71.7</v>
      </c>
      <c r="AQ13" s="111">
        <f>VLOOKUP($J13,Tourneyteaminfo2018_vKP!$C$2:$R$69,COLUMNS(Tourneyteaminfo2018_vKP!$C$2:P$69),FALSE)</f>
        <v>74.2</v>
      </c>
      <c r="AR13" s="111">
        <f>VLOOKUP($I13,Tourneyteaminfo2018_vKP!$C$2:$R$69,COLUMNS(Tourneyteaminfo2018_vKP!$C$2:Q$69),FALSE)</f>
        <v>62</v>
      </c>
      <c r="AS13" s="111">
        <f>VLOOKUP($J13,Tourneyteaminfo2018_vKP!$C$2:$R$69,COLUMNS(Tourneyteaminfo2018_vKP!$C$2:Q$69),FALSE)</f>
        <v>68</v>
      </c>
      <c r="AT13" s="111">
        <f>VLOOKUP($I13,Tourneyteaminfo2018_vKP!$C$2:$R$69,COLUMNS(Tourneyteaminfo2018_vKP!$C$2:R$69),FALSE)</f>
        <v>9.6999999999999993</v>
      </c>
      <c r="AU13" s="111">
        <f>VLOOKUP($J13,Tourneyteaminfo2018_vKP!$C$2:$R$69,COLUMNS(Tourneyteaminfo2018_vKP!$C$2:R$69),FALSE)</f>
        <v>6.2</v>
      </c>
    </row>
    <row r="14" spans="1:61" ht="15" thickBot="1" x14ac:dyDescent="0.35">
      <c r="A14" s="22">
        <v>5</v>
      </c>
      <c r="B14" s="23">
        <v>0.68200000000000005</v>
      </c>
      <c r="C14" s="23">
        <v>0.318</v>
      </c>
      <c r="D14" s="89"/>
      <c r="E14" t="s">
        <v>260</v>
      </c>
      <c r="F14" s="72" t="s">
        <v>262</v>
      </c>
      <c r="H14" t="str">
        <f t="shared" si="0"/>
        <v>Oklahoma-Rhode Island</v>
      </c>
      <c r="I14" s="121" t="s">
        <v>61</v>
      </c>
      <c r="J14" s="121" t="s">
        <v>66</v>
      </c>
      <c r="K14" s="122"/>
      <c r="L14" s="49">
        <f>VLOOKUP($H14,TourneyGames_2018_vKPvf!$A$2:$AE$2279,COLUMNS(TourneyGames_2018_vKPvf!$A$2:$M$2279),FALSE)</f>
        <v>0.48208516242317667</v>
      </c>
      <c r="M14" s="49">
        <f t="shared" si="1"/>
        <v>0.51791483757682333</v>
      </c>
      <c r="N14" s="123">
        <f t="shared" si="2"/>
        <v>107.43222939564259</v>
      </c>
      <c r="O14" s="123">
        <f t="shared" si="3"/>
        <v>-107.43222939564259</v>
      </c>
      <c r="P14" s="125" t="s">
        <v>183</v>
      </c>
      <c r="Q14" s="124">
        <v>-125</v>
      </c>
      <c r="R14" s="54"/>
      <c r="S14" s="125" t="s">
        <v>186</v>
      </c>
      <c r="T14" s="125">
        <v>1.5</v>
      </c>
      <c r="U14" s="124">
        <v>-1.5</v>
      </c>
      <c r="V14" s="124">
        <v>-1.5</v>
      </c>
      <c r="X14" s="5">
        <f>VLOOKUP($I14,Tourneyteaminfo2018_vKP!$C$2:$R$69,COLUMNS(Tourneyteaminfo2018_vKP!$C$2:$D$69),FALSE)</f>
        <v>47</v>
      </c>
      <c r="Y14" s="5">
        <f>VLOOKUP($J14,Tourneyteaminfo2018_vKP!$C$2:$R$69,COLUMNS(Tourneyteaminfo2018_vKP!$C$2:$D$69),FALSE)</f>
        <v>49</v>
      </c>
      <c r="Z14" s="9">
        <f>VLOOKUP($I14,Tourneyteaminfo2018_vKP!$C$2:$R$69,COLUMNS(Tourneyteaminfo2018_vKP!$C$2:H$69),FALSE)</f>
        <v>0.57999999999999996</v>
      </c>
      <c r="AA14" s="9">
        <f>VLOOKUP($J14,Tourneyteaminfo2018_vKP!$C$2:$R$69,COLUMNS(Tourneyteaminfo2018_vKP!$C$2:H$69),FALSE)</f>
        <v>0.78</v>
      </c>
      <c r="AB14" s="9">
        <f>VLOOKUP($I14,Tourneyteaminfo2018_vKP!$C$2:$R$69,COLUMNS(Tourneyteaminfo2018_vKP!$C$2:I$69),FALSE)</f>
        <v>0.54</v>
      </c>
      <c r="AC14" s="9">
        <f>VLOOKUP($J14,Tourneyteaminfo2018_vKP!$C$2:$R$69,COLUMNS(Tourneyteaminfo2018_vKP!$C$2:I$69),FALSE)</f>
        <v>0.52</v>
      </c>
      <c r="AD14" s="9">
        <f>VLOOKUP($I14,Tourneyteaminfo2018_vKP!$C$2:$R$69,COLUMNS(Tourneyteaminfo2018_vKP!$C$2:J$69),FALSE)</f>
        <v>0.15</v>
      </c>
      <c r="AE14" s="9">
        <f>VLOOKUP($J14,Tourneyteaminfo2018_vKP!$C$2:$R$69,COLUMNS(Tourneyteaminfo2018_vKP!$C$2:J$69),FALSE)</f>
        <v>0.13</v>
      </c>
      <c r="AF14" s="9">
        <f>VLOOKUP($I14,Tourneyteaminfo2018_vKP!$C$2:$R$69,COLUMNS(Tourneyteaminfo2018_vKP!$C$2:K$69),FALSE)</f>
        <v>0.28000000000000003</v>
      </c>
      <c r="AG14" s="9">
        <f>VLOOKUP($J14,Tourneyteaminfo2018_vKP!$C$2:$R$69,COLUMNS(Tourneyteaminfo2018_vKP!$C$2:K$69),FALSE)</f>
        <v>0.31</v>
      </c>
      <c r="AH14" s="9">
        <f>VLOOKUP($I14,Tourneyteaminfo2018_vKP!$C$2:$R$69,COLUMNS(Tourneyteaminfo2018_vKP!$C$2:L$69),FALSE)</f>
        <v>0.51</v>
      </c>
      <c r="AI14" s="9">
        <f>VLOOKUP($J14,Tourneyteaminfo2018_vKP!$C$2:$R$69,COLUMNS(Tourneyteaminfo2018_vKP!$C$2:L$69),FALSE)</f>
        <v>0.5</v>
      </c>
      <c r="AJ14" s="9">
        <f>VLOOKUP($I14,Tourneyteaminfo2018_vKP!$C$2:$R$69,COLUMNS(Tourneyteaminfo2018_vKP!$C$2:M$69),FALSE)</f>
        <v>0.15</v>
      </c>
      <c r="AK14" s="9">
        <f>VLOOKUP($J14,Tourneyteaminfo2018_vKP!$C$2:$R$69,COLUMNS(Tourneyteaminfo2018_vKP!$C$2:M$69),FALSE)</f>
        <v>0.2</v>
      </c>
      <c r="AL14" s="9">
        <f>VLOOKUP($I14,Tourneyteaminfo2018_vKP!$C$2:$R$69,COLUMNS(Tourneyteaminfo2018_vKP!$C$2:N$69),FALSE)</f>
        <v>0.7</v>
      </c>
      <c r="AM14" s="9">
        <f>VLOOKUP($J14,Tourneyteaminfo2018_vKP!$C$2:$R$69,COLUMNS(Tourneyteaminfo2018_vKP!$C$2:N$69),FALSE)</f>
        <v>0.73</v>
      </c>
      <c r="AN14" s="9">
        <f>VLOOKUP($I14,Tourneyteaminfo2018_vKP!$C$2:$R$69,COLUMNS(Tourneyteaminfo2018_vKP!$C$2:O$69),FALSE)</f>
        <v>0.75</v>
      </c>
      <c r="AO14" s="9">
        <f>VLOOKUP($J14,Tourneyteaminfo2018_vKP!$C$2:$R$69,COLUMNS(Tourneyteaminfo2018_vKP!$C$2:O$69),FALSE)</f>
        <v>0.71</v>
      </c>
      <c r="AP14" s="111">
        <f>VLOOKUP($I14,Tourneyteaminfo2018_vKP!$C$2:$R$69,COLUMNS(Tourneyteaminfo2018_vKP!$C$2:P$69),FALSE)</f>
        <v>85.2</v>
      </c>
      <c r="AQ14" s="111">
        <f>VLOOKUP($J14,Tourneyteaminfo2018_vKP!$C$2:$R$69,COLUMNS(Tourneyteaminfo2018_vKP!$C$2:P$69),FALSE)</f>
        <v>76.2</v>
      </c>
      <c r="AR14" s="111">
        <f>VLOOKUP($I14,Tourneyteaminfo2018_vKP!$C$2:$R$69,COLUMNS(Tourneyteaminfo2018_vKP!$C$2:Q$69),FALSE)</f>
        <v>81.599999999999994</v>
      </c>
      <c r="AS14" s="111">
        <f>VLOOKUP($J14,Tourneyteaminfo2018_vKP!$C$2:$R$69,COLUMNS(Tourneyteaminfo2018_vKP!$C$2:Q$69),FALSE)</f>
        <v>67.900000000000006</v>
      </c>
      <c r="AT14" s="111">
        <f>VLOOKUP($I14,Tourneyteaminfo2018_vKP!$C$2:$R$69,COLUMNS(Tourneyteaminfo2018_vKP!$C$2:R$69),FALSE)</f>
        <v>3.6</v>
      </c>
      <c r="AU14" s="111">
        <f>VLOOKUP($J14,Tourneyteaminfo2018_vKP!$C$2:$R$69,COLUMNS(Tourneyteaminfo2018_vKP!$C$2:R$69),FALSE)</f>
        <v>8.3000000000000007</v>
      </c>
    </row>
    <row r="15" spans="1:61" ht="15" thickBot="1" x14ac:dyDescent="0.35">
      <c r="A15" s="20">
        <v>5.5</v>
      </c>
      <c r="B15" s="21">
        <v>0.70199999999999996</v>
      </c>
      <c r="C15" s="21">
        <v>0.29799999999999999</v>
      </c>
      <c r="D15" s="89"/>
      <c r="E15"/>
      <c r="H15" t="str">
        <f t="shared" si="0"/>
        <v>Michigan-Montana</v>
      </c>
      <c r="I15" s="126" t="s">
        <v>50</v>
      </c>
      <c r="J15" s="126" t="s">
        <v>53</v>
      </c>
      <c r="K15" s="127" t="s">
        <v>53</v>
      </c>
      <c r="L15" s="67">
        <f>VLOOKUP($H15,TourneyGames_2018_vKPvf!$A$2:$AE$2279,COLUMNS(TourneyGames_2018_vKPvf!$A$2:$M$2279),FALSE)</f>
        <v>0.68208516242317663</v>
      </c>
      <c r="M15" s="67">
        <f t="shared" si="1"/>
        <v>0.31791483757682337</v>
      </c>
      <c r="N15" s="77">
        <f t="shared" si="2"/>
        <v>-214.54964720177691</v>
      </c>
      <c r="O15" s="77">
        <f t="shared" si="3"/>
        <v>214.54964720177691</v>
      </c>
      <c r="P15" s="129">
        <v>-610</v>
      </c>
      <c r="Q15" s="128" t="s">
        <v>175</v>
      </c>
      <c r="R15" s="68"/>
      <c r="S15" s="129">
        <v>-5</v>
      </c>
      <c r="T15" s="129">
        <v>-10.5</v>
      </c>
      <c r="U15" s="128" t="s">
        <v>158</v>
      </c>
      <c r="V15" s="128" t="s">
        <v>177</v>
      </c>
      <c r="X15" s="5">
        <f>VLOOKUP($I15,Tourneyteaminfo2018_vKP!$C$2:$R$69,COLUMNS(Tourneyteaminfo2018_vKP!$C$2:$D$69),FALSE)</f>
        <v>10</v>
      </c>
      <c r="Y15" s="5">
        <f>VLOOKUP($J15,Tourneyteaminfo2018_vKP!$C$2:$R$69,COLUMNS(Tourneyteaminfo2018_vKP!$C$2:$D$69),FALSE)</f>
        <v>71</v>
      </c>
      <c r="Z15" s="9">
        <f>VLOOKUP($I15,Tourneyteaminfo2018_vKP!$C$2:$R$69,COLUMNS(Tourneyteaminfo2018_vKP!$C$2:H$69),FALSE)</f>
        <v>0.79</v>
      </c>
      <c r="AA15" s="9">
        <f>VLOOKUP($J15,Tourneyteaminfo2018_vKP!$C$2:$R$69,COLUMNS(Tourneyteaminfo2018_vKP!$C$2:H$69),FALSE)</f>
        <v>0.77</v>
      </c>
      <c r="AB15" s="9">
        <f>VLOOKUP($I15,Tourneyteaminfo2018_vKP!$C$2:$R$69,COLUMNS(Tourneyteaminfo2018_vKP!$C$2:I$69),FALSE)</f>
        <v>0.54</v>
      </c>
      <c r="AC15" s="9">
        <f>VLOOKUP($J15,Tourneyteaminfo2018_vKP!$C$2:$R$69,COLUMNS(Tourneyteaminfo2018_vKP!$C$2:I$69),FALSE)</f>
        <v>0.52</v>
      </c>
      <c r="AD15" s="9">
        <f>VLOOKUP($I15,Tourneyteaminfo2018_vKP!$C$2:$R$69,COLUMNS(Tourneyteaminfo2018_vKP!$C$2:J$69),FALSE)</f>
        <v>0.12</v>
      </c>
      <c r="AE15" s="9">
        <f>VLOOKUP($J15,Tourneyteaminfo2018_vKP!$C$2:$R$69,COLUMNS(Tourneyteaminfo2018_vKP!$C$2:J$69),FALSE)</f>
        <v>0.15</v>
      </c>
      <c r="AF15" s="9">
        <f>VLOOKUP($I15,Tourneyteaminfo2018_vKP!$C$2:$R$69,COLUMNS(Tourneyteaminfo2018_vKP!$C$2:K$69),FALSE)</f>
        <v>0.26</v>
      </c>
      <c r="AG15" s="9">
        <f>VLOOKUP($J15,Tourneyteaminfo2018_vKP!$C$2:$R$69,COLUMNS(Tourneyteaminfo2018_vKP!$C$2:K$69),FALSE)</f>
        <v>0.34</v>
      </c>
      <c r="AH15" s="9">
        <f>VLOOKUP($I15,Tourneyteaminfo2018_vKP!$C$2:$R$69,COLUMNS(Tourneyteaminfo2018_vKP!$C$2:L$69),FALSE)</f>
        <v>0.48</v>
      </c>
      <c r="AI15" s="9">
        <f>VLOOKUP($J15,Tourneyteaminfo2018_vKP!$C$2:$R$69,COLUMNS(Tourneyteaminfo2018_vKP!$C$2:L$69),FALSE)</f>
        <v>0.48</v>
      </c>
      <c r="AJ15" s="9">
        <f>VLOOKUP($I15,Tourneyteaminfo2018_vKP!$C$2:$R$69,COLUMNS(Tourneyteaminfo2018_vKP!$C$2:M$69),FALSE)</f>
        <v>0.17</v>
      </c>
      <c r="AK15" s="9">
        <f>VLOOKUP($J15,Tourneyteaminfo2018_vKP!$C$2:$R$69,COLUMNS(Tourneyteaminfo2018_vKP!$C$2:M$69),FALSE)</f>
        <v>0.19</v>
      </c>
      <c r="AL15" s="9">
        <f>VLOOKUP($I15,Tourneyteaminfo2018_vKP!$C$2:$R$69,COLUMNS(Tourneyteaminfo2018_vKP!$C$2:N$69),FALSE)</f>
        <v>0.76</v>
      </c>
      <c r="AM15" s="9">
        <f>VLOOKUP($J15,Tourneyteaminfo2018_vKP!$C$2:$R$69,COLUMNS(Tourneyteaminfo2018_vKP!$C$2:N$69),FALSE)</f>
        <v>0.74</v>
      </c>
      <c r="AN15" s="9">
        <f>VLOOKUP($I15,Tourneyteaminfo2018_vKP!$C$2:$R$69,COLUMNS(Tourneyteaminfo2018_vKP!$C$2:O$69),FALSE)</f>
        <v>0.66</v>
      </c>
      <c r="AO15" s="9">
        <f>VLOOKUP($J15,Tourneyteaminfo2018_vKP!$C$2:$R$69,COLUMNS(Tourneyteaminfo2018_vKP!$C$2:O$69),FALSE)</f>
        <v>0.72</v>
      </c>
      <c r="AP15" s="111">
        <f>VLOOKUP($I15,Tourneyteaminfo2018_vKP!$C$2:$R$69,COLUMNS(Tourneyteaminfo2018_vKP!$C$2:P$69),FALSE)</f>
        <v>73.599999999999994</v>
      </c>
      <c r="AQ15" s="111">
        <f>VLOOKUP($J15,Tourneyteaminfo2018_vKP!$C$2:$R$69,COLUMNS(Tourneyteaminfo2018_vKP!$C$2:P$69),FALSE)</f>
        <v>78.099999999999994</v>
      </c>
      <c r="AR15" s="111">
        <f>VLOOKUP($I15,Tourneyteaminfo2018_vKP!$C$2:$R$69,COLUMNS(Tourneyteaminfo2018_vKP!$C$2:Q$69),FALSE)</f>
        <v>63.5</v>
      </c>
      <c r="AS15" s="111">
        <f>VLOOKUP($J15,Tourneyteaminfo2018_vKP!$C$2:$R$69,COLUMNS(Tourneyteaminfo2018_vKP!$C$2:Q$69),FALSE)</f>
        <v>68.8</v>
      </c>
      <c r="AT15" s="111">
        <f>VLOOKUP($I15,Tourneyteaminfo2018_vKP!$C$2:$R$69,COLUMNS(Tourneyteaminfo2018_vKP!$C$2:R$69),FALSE)</f>
        <v>10.1</v>
      </c>
      <c r="AU15" s="111">
        <f>VLOOKUP($J15,Tourneyteaminfo2018_vKP!$C$2:$R$69,COLUMNS(Tourneyteaminfo2018_vKP!$C$2:R$69),FALSE)</f>
        <v>9.3000000000000007</v>
      </c>
    </row>
    <row r="16" spans="1:61" ht="15" thickBot="1" x14ac:dyDescent="0.35">
      <c r="A16" s="22">
        <v>6</v>
      </c>
      <c r="B16" s="23">
        <v>0.72</v>
      </c>
      <c r="C16" s="23">
        <v>0.28100000000000003</v>
      </c>
      <c r="D16" s="89"/>
      <c r="E16"/>
      <c r="H16" t="str">
        <f t="shared" si="0"/>
        <v>NC State-Seton Hall</v>
      </c>
      <c r="I16" s="102" t="s">
        <v>56</v>
      </c>
      <c r="J16" s="102" t="s">
        <v>69</v>
      </c>
      <c r="K16" s="103" t="s">
        <v>69</v>
      </c>
      <c r="L16" s="2">
        <f>VLOOKUP($H16,TourneyGames_2018_vKPvf!$A$2:$AE$2279,COLUMNS(TourneyGames_2018_vKPvf!$A$2:$M$2279),FALSE)</f>
        <v>0.49208516242317668</v>
      </c>
      <c r="M16" s="2">
        <f t="shared" si="1"/>
        <v>0.50791483757682332</v>
      </c>
      <c r="N16" s="93">
        <f t="shared" si="2"/>
        <v>103.2168568293538</v>
      </c>
      <c r="O16" s="93">
        <f t="shared" si="3"/>
        <v>-103.2168568293538</v>
      </c>
      <c r="P16" s="108" t="s">
        <v>193</v>
      </c>
      <c r="Q16" s="108">
        <v>-155</v>
      </c>
      <c r="R16" s="57"/>
      <c r="S16" s="108" t="s">
        <v>185</v>
      </c>
      <c r="T16" s="108" t="s">
        <v>143</v>
      </c>
      <c r="U16" s="110" t="s">
        <v>194</v>
      </c>
      <c r="V16" s="108">
        <v>-3</v>
      </c>
      <c r="X16" s="5">
        <f>VLOOKUP($I16,Tourneyteaminfo2018_vKP!$C$2:$R$69,COLUMNS(Tourneyteaminfo2018_vKP!$C$2:$D$69),FALSE)</f>
        <v>42</v>
      </c>
      <c r="Y16" s="5">
        <f>VLOOKUP($J16,Tourneyteaminfo2018_vKP!$C$2:$R$69,COLUMNS(Tourneyteaminfo2018_vKP!$C$2:$D$69),FALSE)</f>
        <v>26</v>
      </c>
      <c r="Z16" s="9">
        <f>VLOOKUP($I16,Tourneyteaminfo2018_vKP!$C$2:$R$69,COLUMNS(Tourneyteaminfo2018_vKP!$C$2:H$69),FALSE)</f>
        <v>0.66</v>
      </c>
      <c r="AA16" s="9">
        <f>VLOOKUP($J16,Tourneyteaminfo2018_vKP!$C$2:$R$69,COLUMNS(Tourneyteaminfo2018_vKP!$C$2:H$69),FALSE)</f>
        <v>0.66</v>
      </c>
      <c r="AB16" s="9">
        <f>VLOOKUP($I16,Tourneyteaminfo2018_vKP!$C$2:$R$69,COLUMNS(Tourneyteaminfo2018_vKP!$C$2:I$69),FALSE)</f>
        <v>0.53</v>
      </c>
      <c r="AC16" s="9">
        <f>VLOOKUP($J16,Tourneyteaminfo2018_vKP!$C$2:$R$69,COLUMNS(Tourneyteaminfo2018_vKP!$C$2:I$69),FALSE)</f>
        <v>0.53</v>
      </c>
      <c r="AD16" s="9">
        <f>VLOOKUP($I16,Tourneyteaminfo2018_vKP!$C$2:$R$69,COLUMNS(Tourneyteaminfo2018_vKP!$C$2:J$69),FALSE)</f>
        <v>0.15</v>
      </c>
      <c r="AE16" s="9">
        <f>VLOOKUP($J16,Tourneyteaminfo2018_vKP!$C$2:$R$69,COLUMNS(Tourneyteaminfo2018_vKP!$C$2:J$69),FALSE)</f>
        <v>0.15</v>
      </c>
      <c r="AF16" s="9">
        <f>VLOOKUP($I16,Tourneyteaminfo2018_vKP!$C$2:$R$69,COLUMNS(Tourneyteaminfo2018_vKP!$C$2:K$69),FALSE)</f>
        <v>0.34</v>
      </c>
      <c r="AG16" s="9">
        <f>VLOOKUP($J16,Tourneyteaminfo2018_vKP!$C$2:$R$69,COLUMNS(Tourneyteaminfo2018_vKP!$C$2:K$69),FALSE)</f>
        <v>0.34</v>
      </c>
      <c r="AH16" s="9">
        <f>VLOOKUP($I16,Tourneyteaminfo2018_vKP!$C$2:$R$69,COLUMNS(Tourneyteaminfo2018_vKP!$C$2:L$69),FALSE)</f>
        <v>0.52</v>
      </c>
      <c r="AI16" s="9">
        <f>VLOOKUP($J16,Tourneyteaminfo2018_vKP!$C$2:$R$69,COLUMNS(Tourneyteaminfo2018_vKP!$C$2:L$69),FALSE)</f>
        <v>0.5</v>
      </c>
      <c r="AJ16" s="9">
        <f>VLOOKUP($I16,Tourneyteaminfo2018_vKP!$C$2:$R$69,COLUMNS(Tourneyteaminfo2018_vKP!$C$2:M$69),FALSE)</f>
        <v>0.18</v>
      </c>
      <c r="AK16" s="9">
        <f>VLOOKUP($J16,Tourneyteaminfo2018_vKP!$C$2:$R$69,COLUMNS(Tourneyteaminfo2018_vKP!$C$2:M$69),FALSE)</f>
        <v>0.16</v>
      </c>
      <c r="AL16" s="9">
        <f>VLOOKUP($I16,Tourneyteaminfo2018_vKP!$C$2:$R$69,COLUMNS(Tourneyteaminfo2018_vKP!$C$2:N$69),FALSE)</f>
        <v>0.68</v>
      </c>
      <c r="AM16" s="9">
        <f>VLOOKUP($J16,Tourneyteaminfo2018_vKP!$C$2:$R$69,COLUMNS(Tourneyteaminfo2018_vKP!$C$2:N$69),FALSE)</f>
        <v>0.72</v>
      </c>
      <c r="AN16" s="9">
        <f>VLOOKUP($I16,Tourneyteaminfo2018_vKP!$C$2:$R$69,COLUMNS(Tourneyteaminfo2018_vKP!$C$2:O$69),FALSE)</f>
        <v>0.7</v>
      </c>
      <c r="AO16" s="9">
        <f>VLOOKUP($J16,Tourneyteaminfo2018_vKP!$C$2:$R$69,COLUMNS(Tourneyteaminfo2018_vKP!$C$2:O$69),FALSE)</f>
        <v>0.69</v>
      </c>
      <c r="AP16" s="111">
        <f>VLOOKUP($I16,Tourneyteaminfo2018_vKP!$C$2:$R$69,COLUMNS(Tourneyteaminfo2018_vKP!$C$2:P$69),FALSE)</f>
        <v>81.2</v>
      </c>
      <c r="AQ16" s="111">
        <f>VLOOKUP($J16,Tourneyteaminfo2018_vKP!$C$2:$R$69,COLUMNS(Tourneyteaminfo2018_vKP!$C$2:P$69),FALSE)</f>
        <v>79</v>
      </c>
      <c r="AR16" s="111">
        <f>VLOOKUP($I16,Tourneyteaminfo2018_vKP!$C$2:$R$69,COLUMNS(Tourneyteaminfo2018_vKP!$C$2:Q$69),FALSE)</f>
        <v>74.5</v>
      </c>
      <c r="AS16" s="111">
        <f>VLOOKUP($J16,Tourneyteaminfo2018_vKP!$C$2:$R$69,COLUMNS(Tourneyteaminfo2018_vKP!$C$2:Q$69),FALSE)</f>
        <v>73.3</v>
      </c>
      <c r="AT16" s="111">
        <f>VLOOKUP($I16,Tourneyteaminfo2018_vKP!$C$2:$R$69,COLUMNS(Tourneyteaminfo2018_vKP!$C$2:R$69),FALSE)</f>
        <v>6.7</v>
      </c>
      <c r="AU16" s="111">
        <f>VLOOKUP($J16,Tourneyteaminfo2018_vKP!$C$2:$R$69,COLUMNS(Tourneyteaminfo2018_vKP!$C$2:R$69),FALSE)</f>
        <v>5.7</v>
      </c>
    </row>
    <row r="17" spans="1:47" ht="15" thickBot="1" x14ac:dyDescent="0.35">
      <c r="A17" s="20">
        <v>6.5</v>
      </c>
      <c r="B17" s="21">
        <v>0.73699999999999999</v>
      </c>
      <c r="C17" s="21">
        <v>0.26300000000000001</v>
      </c>
      <c r="D17" s="89"/>
      <c r="E17"/>
      <c r="H17" t="str">
        <f t="shared" si="0"/>
        <v>Ohio St-S Dakota St</v>
      </c>
      <c r="I17" s="102" t="s">
        <v>60</v>
      </c>
      <c r="J17" s="102" t="s">
        <v>67</v>
      </c>
      <c r="K17" s="103" t="s">
        <v>203</v>
      </c>
      <c r="L17" s="2">
        <f>VLOOKUP($H17,TourneyGames_2018_vKPvf!$A$2:$AE$2279,COLUMNS(TourneyGames_2018_vKPvf!$A$2:$M$2279),FALSE)</f>
        <v>0.67208516242317673</v>
      </c>
      <c r="M17" s="2">
        <f t="shared" si="1"/>
        <v>0.32791483757682327</v>
      </c>
      <c r="N17" s="93">
        <f>IF(L17&gt;0.5,L17/(1-L17)*-100,(1-L17)/L17*100)</f>
        <v>-204.95722834308219</v>
      </c>
      <c r="O17" s="93">
        <f t="shared" si="3"/>
        <v>204.95722834308219</v>
      </c>
      <c r="P17" s="107">
        <v>-425</v>
      </c>
      <c r="Q17" s="108" t="s">
        <v>178</v>
      </c>
      <c r="R17" s="57"/>
      <c r="S17" s="107">
        <v>-5</v>
      </c>
      <c r="T17" s="107">
        <v>-8.5</v>
      </c>
      <c r="U17" s="108" t="s">
        <v>158</v>
      </c>
      <c r="V17" s="108" t="s">
        <v>179</v>
      </c>
      <c r="X17" s="5">
        <f>VLOOKUP($I17,Tourneyteaminfo2018_vKP!$C$2:$R$69,COLUMNS(Tourneyteaminfo2018_vKP!$C$2:$D$69),FALSE)</f>
        <v>15</v>
      </c>
      <c r="Y17" s="5">
        <f>VLOOKUP($J17,Tourneyteaminfo2018_vKP!$C$2:$R$69,COLUMNS(Tourneyteaminfo2018_vKP!$C$2:$D$69),FALSE)</f>
        <v>75</v>
      </c>
      <c r="Z17" s="9">
        <f>VLOOKUP($I17,Tourneyteaminfo2018_vKP!$C$2:$R$69,COLUMNS(Tourneyteaminfo2018_vKP!$C$2:H$69),FALSE)</f>
        <v>0.75</v>
      </c>
      <c r="AA17" s="9">
        <f>VLOOKUP($J17,Tourneyteaminfo2018_vKP!$C$2:$R$69,COLUMNS(Tourneyteaminfo2018_vKP!$C$2:H$69),FALSE)</f>
        <v>0.8</v>
      </c>
      <c r="AB17" s="9">
        <f>VLOOKUP($I17,Tourneyteaminfo2018_vKP!$C$2:$R$69,COLUMNS(Tourneyteaminfo2018_vKP!$C$2:I$69),FALSE)</f>
        <v>0.54</v>
      </c>
      <c r="AC17" s="9">
        <f>VLOOKUP($J17,Tourneyteaminfo2018_vKP!$C$2:$R$69,COLUMNS(Tourneyteaminfo2018_vKP!$C$2:I$69),FALSE)</f>
        <v>0.54</v>
      </c>
      <c r="AD17" s="9">
        <f>VLOOKUP($I17,Tourneyteaminfo2018_vKP!$C$2:$R$69,COLUMNS(Tourneyteaminfo2018_vKP!$C$2:J$69),FALSE)</f>
        <v>0.15</v>
      </c>
      <c r="AE17" s="9">
        <f>VLOOKUP($J17,Tourneyteaminfo2018_vKP!$C$2:$R$69,COLUMNS(Tourneyteaminfo2018_vKP!$C$2:J$69),FALSE)</f>
        <v>0.12</v>
      </c>
      <c r="AF17" s="9">
        <f>VLOOKUP($I17,Tourneyteaminfo2018_vKP!$C$2:$R$69,COLUMNS(Tourneyteaminfo2018_vKP!$C$2:K$69),FALSE)</f>
        <v>0.3</v>
      </c>
      <c r="AG17" s="9">
        <f>VLOOKUP($J17,Tourneyteaminfo2018_vKP!$C$2:$R$69,COLUMNS(Tourneyteaminfo2018_vKP!$C$2:K$69),FALSE)</f>
        <v>0.25</v>
      </c>
      <c r="AH17" s="9">
        <f>VLOOKUP($I17,Tourneyteaminfo2018_vKP!$C$2:$R$69,COLUMNS(Tourneyteaminfo2018_vKP!$C$2:L$69),FALSE)</f>
        <v>0.48</v>
      </c>
      <c r="AI17" s="9">
        <f>VLOOKUP($J17,Tourneyteaminfo2018_vKP!$C$2:$R$69,COLUMNS(Tourneyteaminfo2018_vKP!$C$2:L$69),FALSE)</f>
        <v>0.5</v>
      </c>
      <c r="AJ17" s="9">
        <f>VLOOKUP($I17,Tourneyteaminfo2018_vKP!$C$2:$R$69,COLUMNS(Tourneyteaminfo2018_vKP!$C$2:M$69),FALSE)</f>
        <v>0.16</v>
      </c>
      <c r="AK17" s="9">
        <f>VLOOKUP($J17,Tourneyteaminfo2018_vKP!$C$2:$R$69,COLUMNS(Tourneyteaminfo2018_vKP!$C$2:M$69),FALSE)</f>
        <v>0.13</v>
      </c>
      <c r="AL17" s="9">
        <f>VLOOKUP($I17,Tourneyteaminfo2018_vKP!$C$2:$R$69,COLUMNS(Tourneyteaminfo2018_vKP!$C$2:N$69),FALSE)</f>
        <v>0.75</v>
      </c>
      <c r="AM17" s="9">
        <f>VLOOKUP($J17,Tourneyteaminfo2018_vKP!$C$2:$R$69,COLUMNS(Tourneyteaminfo2018_vKP!$C$2:N$69),FALSE)</f>
        <v>0.77</v>
      </c>
      <c r="AN17" s="9">
        <f>VLOOKUP($I17,Tourneyteaminfo2018_vKP!$C$2:$R$69,COLUMNS(Tourneyteaminfo2018_vKP!$C$2:O$69),FALSE)</f>
        <v>0.73</v>
      </c>
      <c r="AO17" s="9">
        <f>VLOOKUP($J17,Tourneyteaminfo2018_vKP!$C$2:$R$69,COLUMNS(Tourneyteaminfo2018_vKP!$C$2:O$69),FALSE)</f>
        <v>0.76</v>
      </c>
      <c r="AP17" s="111">
        <f>VLOOKUP($I17,Tourneyteaminfo2018_vKP!$C$2:$R$69,COLUMNS(Tourneyteaminfo2018_vKP!$C$2:P$69),FALSE)</f>
        <v>75.8</v>
      </c>
      <c r="AQ17" s="111">
        <f>VLOOKUP($J17,Tourneyteaminfo2018_vKP!$C$2:$R$69,COLUMNS(Tourneyteaminfo2018_vKP!$C$2:P$69),FALSE)</f>
        <v>83.4</v>
      </c>
      <c r="AR17" s="111">
        <f>VLOOKUP($I17,Tourneyteaminfo2018_vKP!$C$2:$R$69,COLUMNS(Tourneyteaminfo2018_vKP!$C$2:Q$69),FALSE)</f>
        <v>66.7</v>
      </c>
      <c r="AS17" s="111">
        <f>VLOOKUP($J17,Tourneyteaminfo2018_vKP!$C$2:$R$69,COLUMNS(Tourneyteaminfo2018_vKP!$C$2:Q$69),FALSE)</f>
        <v>75.599999999999994</v>
      </c>
      <c r="AT17" s="111">
        <f>VLOOKUP($I17,Tourneyteaminfo2018_vKP!$C$2:$R$69,COLUMNS(Tourneyteaminfo2018_vKP!$C$2:R$69),FALSE)</f>
        <v>9.1</v>
      </c>
      <c r="AU17" s="111">
        <f>VLOOKUP($J17,Tourneyteaminfo2018_vKP!$C$2:$R$69,COLUMNS(Tourneyteaminfo2018_vKP!$C$2:R$69),FALSE)</f>
        <v>7.8</v>
      </c>
    </row>
    <row r="18" spans="1:47" ht="15" thickBot="1" x14ac:dyDescent="0.35">
      <c r="A18" s="22">
        <v>7</v>
      </c>
      <c r="B18" s="23">
        <v>0.75800000000000001</v>
      </c>
      <c r="C18" s="23">
        <v>0.24299999999999999</v>
      </c>
      <c r="D18" s="89"/>
      <c r="E18"/>
      <c r="H18" t="str">
        <f t="shared" si="0"/>
        <v>SF Austin-Texas Tech</v>
      </c>
      <c r="I18" s="102" t="s">
        <v>70</v>
      </c>
      <c r="J18" s="102" t="s">
        <v>77</v>
      </c>
      <c r="K18" s="103"/>
      <c r="L18" s="2">
        <f>VLOOKUP($H18,TourneyGames_2018_vKPvf!$A$2:$AE$2279,COLUMNS(TourneyGames_2018_vKPvf!$A$2:$M$2279),FALSE)</f>
        <v>0.22208516242317666</v>
      </c>
      <c r="M18" s="2">
        <f t="shared" si="1"/>
        <v>0.77791483757682334</v>
      </c>
      <c r="N18" s="93">
        <f>IF(L18&gt;0.5,L18/(1-L18)*-100,(1-L18)/L18*100)</f>
        <v>350.27771738056492</v>
      </c>
      <c r="O18" s="93">
        <f t="shared" si="3"/>
        <v>-350.27771738056492</v>
      </c>
      <c r="P18" s="108" t="s">
        <v>170</v>
      </c>
      <c r="Q18" s="107">
        <v>-730</v>
      </c>
      <c r="R18" s="60"/>
      <c r="S18" s="107">
        <v>8</v>
      </c>
      <c r="T18" s="107">
        <v>-8</v>
      </c>
      <c r="U18" s="108" t="s">
        <v>180</v>
      </c>
      <c r="V18" s="108">
        <v>-11</v>
      </c>
      <c r="X18" s="5">
        <f>VLOOKUP($I18,Tourneyteaminfo2018_vKP!$C$2:$R$69,COLUMNS(Tourneyteaminfo2018_vKP!$C$2:$D$69),FALSE)</f>
        <v>111</v>
      </c>
      <c r="Y18" s="5">
        <f>VLOOKUP($J18,Tourneyteaminfo2018_vKP!$C$2:$R$69,COLUMNS(Tourneyteaminfo2018_vKP!$C$2:$D$69),FALSE)</f>
        <v>12</v>
      </c>
      <c r="Z18" s="9">
        <f>VLOOKUP($I18,Tourneyteaminfo2018_vKP!$C$2:$R$69,COLUMNS(Tourneyteaminfo2018_vKP!$C$2:H$69),FALSE)</f>
        <v>0.8</v>
      </c>
      <c r="AA18" s="9">
        <f>VLOOKUP($J18,Tourneyteaminfo2018_vKP!$C$2:$R$69,COLUMNS(Tourneyteaminfo2018_vKP!$C$2:H$69),FALSE)</f>
        <v>0.73</v>
      </c>
      <c r="AB18" s="9">
        <f>VLOOKUP($I18,Tourneyteaminfo2018_vKP!$C$2:$R$69,COLUMNS(Tourneyteaminfo2018_vKP!$C$2:I$69),FALSE)</f>
        <v>0.53</v>
      </c>
      <c r="AC18" s="9">
        <f>VLOOKUP($J18,Tourneyteaminfo2018_vKP!$C$2:$R$69,COLUMNS(Tourneyteaminfo2018_vKP!$C$2:I$69),FALSE)</f>
        <v>0.53</v>
      </c>
      <c r="AD18" s="9">
        <f>VLOOKUP($I18,Tourneyteaminfo2018_vKP!$C$2:$R$69,COLUMNS(Tourneyteaminfo2018_vKP!$C$2:J$69),FALSE)</f>
        <v>0.18</v>
      </c>
      <c r="AE18" s="9">
        <f>VLOOKUP($J18,Tourneyteaminfo2018_vKP!$C$2:$R$69,COLUMNS(Tourneyteaminfo2018_vKP!$C$2:J$69),FALSE)</f>
        <v>0.16</v>
      </c>
      <c r="AF18" s="9">
        <f>VLOOKUP($I18,Tourneyteaminfo2018_vKP!$C$2:$R$69,COLUMNS(Tourneyteaminfo2018_vKP!$C$2:K$69),FALSE)</f>
        <v>0.33</v>
      </c>
      <c r="AG18" s="9">
        <f>VLOOKUP($J18,Tourneyteaminfo2018_vKP!$C$2:$R$69,COLUMNS(Tourneyteaminfo2018_vKP!$C$2:K$69),FALSE)</f>
        <v>0.33</v>
      </c>
      <c r="AH18" s="9">
        <f>VLOOKUP($I18,Tourneyteaminfo2018_vKP!$C$2:$R$69,COLUMNS(Tourneyteaminfo2018_vKP!$C$2:L$69),FALSE)</f>
        <v>0.5</v>
      </c>
      <c r="AI18" s="9">
        <f>VLOOKUP($J18,Tourneyteaminfo2018_vKP!$C$2:$R$69,COLUMNS(Tourneyteaminfo2018_vKP!$C$2:L$69),FALSE)</f>
        <v>0.47</v>
      </c>
      <c r="AJ18" s="9">
        <f>VLOOKUP($I18,Tourneyteaminfo2018_vKP!$C$2:$R$69,COLUMNS(Tourneyteaminfo2018_vKP!$C$2:M$69),FALSE)</f>
        <v>0.23</v>
      </c>
      <c r="AK18" s="9">
        <f>VLOOKUP($J18,Tourneyteaminfo2018_vKP!$C$2:$R$69,COLUMNS(Tourneyteaminfo2018_vKP!$C$2:M$69),FALSE)</f>
        <v>0.19</v>
      </c>
      <c r="AL18" s="9">
        <f>VLOOKUP($I18,Tourneyteaminfo2018_vKP!$C$2:$R$69,COLUMNS(Tourneyteaminfo2018_vKP!$C$2:N$69),FALSE)</f>
        <v>0.71</v>
      </c>
      <c r="AM18" s="9">
        <f>VLOOKUP($J18,Tourneyteaminfo2018_vKP!$C$2:$R$69,COLUMNS(Tourneyteaminfo2018_vKP!$C$2:N$69),FALSE)</f>
        <v>0.72</v>
      </c>
      <c r="AN18" s="9">
        <f>VLOOKUP($I18,Tourneyteaminfo2018_vKP!$C$2:$R$69,COLUMNS(Tourneyteaminfo2018_vKP!$C$2:O$69),FALSE)</f>
        <v>0.7</v>
      </c>
      <c r="AO18" s="9">
        <f>VLOOKUP($J18,Tourneyteaminfo2018_vKP!$C$2:$R$69,COLUMNS(Tourneyteaminfo2018_vKP!$C$2:O$69),FALSE)</f>
        <v>0.7</v>
      </c>
      <c r="AP18" s="111">
        <f>VLOOKUP($I18,Tourneyteaminfo2018_vKP!$C$2:$R$69,COLUMNS(Tourneyteaminfo2018_vKP!$C$2:P$69),FALSE)</f>
        <v>78.2</v>
      </c>
      <c r="AQ18" s="111">
        <f>VLOOKUP($J18,Tourneyteaminfo2018_vKP!$C$2:$R$69,COLUMNS(Tourneyteaminfo2018_vKP!$C$2:P$69),FALSE)</f>
        <v>75.2</v>
      </c>
      <c r="AR18" s="111">
        <f>VLOOKUP($I18,Tourneyteaminfo2018_vKP!$C$2:$R$69,COLUMNS(Tourneyteaminfo2018_vKP!$C$2:Q$69),FALSE)</f>
        <v>68.400000000000006</v>
      </c>
      <c r="AS18" s="111">
        <f>VLOOKUP($J18,Tourneyteaminfo2018_vKP!$C$2:$R$69,COLUMNS(Tourneyteaminfo2018_vKP!$C$2:Q$69),FALSE)</f>
        <v>64.7</v>
      </c>
      <c r="AT18" s="111">
        <f>VLOOKUP($I18,Tourneyteaminfo2018_vKP!$C$2:$R$69,COLUMNS(Tourneyteaminfo2018_vKP!$C$2:R$69),FALSE)</f>
        <v>9.8000000000000007</v>
      </c>
      <c r="AU18" s="111">
        <f>VLOOKUP($J18,Tourneyteaminfo2018_vKP!$C$2:$R$69,COLUMNS(Tourneyteaminfo2018_vKP!$C$2:R$69),FALSE)</f>
        <v>10.5</v>
      </c>
    </row>
    <row r="19" spans="1:47" ht="15" thickBot="1" x14ac:dyDescent="0.35">
      <c r="A19" s="20">
        <v>7.5</v>
      </c>
      <c r="B19" s="21">
        <v>0.77800000000000002</v>
      </c>
      <c r="C19" s="21">
        <v>0.222</v>
      </c>
      <c r="D19" s="89"/>
      <c r="E19" t="s">
        <v>261</v>
      </c>
      <c r="H19" t="str">
        <f t="shared" si="0"/>
        <v>Tennessee-Wright St</v>
      </c>
      <c r="I19" s="126" t="s">
        <v>74</v>
      </c>
      <c r="J19" s="126" t="s">
        <v>87</v>
      </c>
      <c r="K19" s="127" t="s">
        <v>87</v>
      </c>
      <c r="L19" s="67">
        <f>VLOOKUP($H23,TourneyGames_2018_vKPvf!$A$2:$AE$2279,COLUMNS(TourneyGames_2018_vKPvf!$A$2:$M$2279),FALSE)</f>
        <v>0.3920851624231767</v>
      </c>
      <c r="M19" s="67">
        <f t="shared" si="1"/>
        <v>0.6079148375768233</v>
      </c>
      <c r="N19" s="77">
        <f>IF(L19&gt;0.5,L19/(1-L19)*-100,(1-L19)/L19*100)</f>
        <v>155.04663166026725</v>
      </c>
      <c r="O19" s="77">
        <f t="shared" si="3"/>
        <v>-155.04663166026725</v>
      </c>
      <c r="P19" s="129">
        <v>-795</v>
      </c>
      <c r="Q19" s="128" t="s">
        <v>181</v>
      </c>
      <c r="R19" s="68"/>
      <c r="S19" s="129">
        <v>-7</v>
      </c>
      <c r="T19" s="129">
        <v>-11.5</v>
      </c>
      <c r="U19" s="128" t="s">
        <v>157</v>
      </c>
      <c r="V19" s="128" t="s">
        <v>182</v>
      </c>
      <c r="X19" s="5">
        <f>VLOOKUP($I19,Tourneyteaminfo2018_vKP!$C$2:$R$69,COLUMNS(Tourneyteaminfo2018_vKP!$C$2:$D$69),FALSE)</f>
        <v>11</v>
      </c>
      <c r="Y19" s="5">
        <f>VLOOKUP($J19,Tourneyteaminfo2018_vKP!$C$2:$R$69,COLUMNS(Tourneyteaminfo2018_vKP!$C$2:$D$69),FALSE)</f>
        <v>135</v>
      </c>
      <c r="Z19" s="9">
        <f>VLOOKUP($I19,Tourneyteaminfo2018_vKP!$C$2:$R$69,COLUMNS(Tourneyteaminfo2018_vKP!$C$2:H$69),FALSE)</f>
        <v>0.76</v>
      </c>
      <c r="AA19" s="9">
        <f>VLOOKUP($J19,Tourneyteaminfo2018_vKP!$C$2:$R$69,COLUMNS(Tourneyteaminfo2018_vKP!$C$2:H$69),FALSE)</f>
        <v>0.72</v>
      </c>
      <c r="AB19" s="9">
        <f>VLOOKUP($I19,Tourneyteaminfo2018_vKP!$C$2:$R$69,COLUMNS(Tourneyteaminfo2018_vKP!$C$2:I$69),FALSE)</f>
        <v>0.51</v>
      </c>
      <c r="AC19" s="9">
        <f>VLOOKUP($J19,Tourneyteaminfo2018_vKP!$C$2:$R$69,COLUMNS(Tourneyteaminfo2018_vKP!$C$2:I$69),FALSE)</f>
        <v>0.49</v>
      </c>
      <c r="AD19" s="9">
        <f>VLOOKUP($I19,Tourneyteaminfo2018_vKP!$C$2:$R$69,COLUMNS(Tourneyteaminfo2018_vKP!$C$2:J$69),FALSE)</f>
        <v>0.15</v>
      </c>
      <c r="AE19" s="9">
        <f>VLOOKUP($J19,Tourneyteaminfo2018_vKP!$C$2:$R$69,COLUMNS(Tourneyteaminfo2018_vKP!$C$2:J$69),FALSE)</f>
        <v>0.16</v>
      </c>
      <c r="AF19" s="9">
        <f>VLOOKUP($I19,Tourneyteaminfo2018_vKP!$C$2:$R$69,COLUMNS(Tourneyteaminfo2018_vKP!$C$2:K$69),FALSE)</f>
        <v>0.34</v>
      </c>
      <c r="AG19" s="9">
        <f>VLOOKUP($J19,Tourneyteaminfo2018_vKP!$C$2:$R$69,COLUMNS(Tourneyteaminfo2018_vKP!$C$2:K$69),FALSE)</f>
        <v>0.28999999999999998</v>
      </c>
      <c r="AH19" s="9">
        <f>VLOOKUP($I19,Tourneyteaminfo2018_vKP!$C$2:$R$69,COLUMNS(Tourneyteaminfo2018_vKP!$C$2:L$69),FALSE)</f>
        <v>0.47</v>
      </c>
      <c r="AI19" s="9">
        <f>VLOOKUP($J19,Tourneyteaminfo2018_vKP!$C$2:$R$69,COLUMNS(Tourneyteaminfo2018_vKP!$C$2:L$69),FALSE)</f>
        <v>0.48</v>
      </c>
      <c r="AJ19" s="9">
        <f>VLOOKUP($I19,Tourneyteaminfo2018_vKP!$C$2:$R$69,COLUMNS(Tourneyteaminfo2018_vKP!$C$2:M$69),FALSE)</f>
        <v>0.18</v>
      </c>
      <c r="AK19" s="9">
        <f>VLOOKUP($J19,Tourneyteaminfo2018_vKP!$C$2:$R$69,COLUMNS(Tourneyteaminfo2018_vKP!$C$2:M$69),FALSE)</f>
        <v>0.19</v>
      </c>
      <c r="AL19" s="9">
        <f>VLOOKUP($I19,Tourneyteaminfo2018_vKP!$C$2:$R$69,COLUMNS(Tourneyteaminfo2018_vKP!$C$2:N$69),FALSE)</f>
        <v>0.69</v>
      </c>
      <c r="AM19" s="9">
        <f>VLOOKUP($J19,Tourneyteaminfo2018_vKP!$C$2:$R$69,COLUMNS(Tourneyteaminfo2018_vKP!$C$2:N$69),FALSE)</f>
        <v>0.75</v>
      </c>
      <c r="AN19" s="9">
        <f>VLOOKUP($I19,Tourneyteaminfo2018_vKP!$C$2:$R$69,COLUMNS(Tourneyteaminfo2018_vKP!$C$2:O$69),FALSE)</f>
        <v>0.76</v>
      </c>
      <c r="AO19" s="9">
        <f>VLOOKUP($J19,Tourneyteaminfo2018_vKP!$C$2:$R$69,COLUMNS(Tourneyteaminfo2018_vKP!$C$2:O$69),FALSE)</f>
        <v>0.72</v>
      </c>
      <c r="AP19" s="111">
        <f>VLOOKUP($I19,Tourneyteaminfo2018_vKP!$C$2:$R$69,COLUMNS(Tourneyteaminfo2018_vKP!$C$2:P$69),FALSE)</f>
        <v>74.2</v>
      </c>
      <c r="AQ19" s="111">
        <f>VLOOKUP($J19,Tourneyteaminfo2018_vKP!$C$2:$R$69,COLUMNS(Tourneyteaminfo2018_vKP!$C$2:P$69),FALSE)</f>
        <v>71.3</v>
      </c>
      <c r="AR19" s="111">
        <f>VLOOKUP($I19,Tourneyteaminfo2018_vKP!$C$2:$R$69,COLUMNS(Tourneyteaminfo2018_vKP!$C$2:Q$69),FALSE)</f>
        <v>66.400000000000006</v>
      </c>
      <c r="AS19" s="111">
        <f>VLOOKUP($J19,Tourneyteaminfo2018_vKP!$C$2:$R$69,COLUMNS(Tourneyteaminfo2018_vKP!$C$2:Q$69),FALSE)</f>
        <v>66.2</v>
      </c>
      <c r="AT19" s="111">
        <f>VLOOKUP($I19,Tourneyteaminfo2018_vKP!$C$2:$R$69,COLUMNS(Tourneyteaminfo2018_vKP!$C$2:R$69),FALSE)</f>
        <v>7.8</v>
      </c>
      <c r="AU19" s="111">
        <f>VLOOKUP($J19,Tourneyteaminfo2018_vKP!$C$2:$R$69,COLUMNS(Tourneyteaminfo2018_vKP!$C$2:R$69),FALSE)</f>
        <v>5.0999999999999996</v>
      </c>
    </row>
    <row r="20" spans="1:47" ht="15" thickBot="1" x14ac:dyDescent="0.35">
      <c r="A20" s="22">
        <v>8</v>
      </c>
      <c r="B20" s="23">
        <v>0.79800000000000004</v>
      </c>
      <c r="C20" s="23">
        <v>0.20300000000000001</v>
      </c>
      <c r="D20" s="89"/>
      <c r="E20" s="89"/>
      <c r="F20" s="89"/>
      <c r="K20" s="9"/>
      <c r="P20" s="44"/>
      <c r="Q20" s="32"/>
      <c r="R20" s="32"/>
      <c r="S20" s="32"/>
      <c r="T20" s="32"/>
      <c r="U20" s="32"/>
      <c r="V20" s="32"/>
    </row>
    <row r="21" spans="1:47" ht="15" thickBot="1" x14ac:dyDescent="0.35">
      <c r="A21" s="20">
        <v>8.5</v>
      </c>
      <c r="B21" s="21">
        <v>0.81699999999999995</v>
      </c>
      <c r="C21" s="21">
        <v>0.183</v>
      </c>
      <c r="D21" s="89"/>
      <c r="E21" s="89"/>
      <c r="F21" s="89"/>
      <c r="H21" t="str">
        <f t="shared" ref="H21" si="4">I21&amp;"-"&amp;J21</f>
        <v>Team 1-Team 2</v>
      </c>
      <c r="I21" s="102" t="s">
        <v>246</v>
      </c>
      <c r="J21" s="102" t="s">
        <v>247</v>
      </c>
      <c r="K21" s="103"/>
      <c r="L21" s="2" t="e">
        <f>VLOOKUP($H21,TourneyGames_2018_vKPvf!$A$2:$AE$2279,COLUMNS(TourneyGames_2018_vKPvf!$A$2:$M$2279),FALSE)</f>
        <v>#N/A</v>
      </c>
      <c r="M21" s="2" t="e">
        <f t="shared" si="1"/>
        <v>#N/A</v>
      </c>
      <c r="N21" s="93" t="e">
        <f>IF(L21&gt;0.5,L21/(1-L21)*-100,(1-L21)/L21*100)</f>
        <v>#N/A</v>
      </c>
      <c r="O21" s="93" t="e">
        <f>IF(M21&gt;0.5,M21/(1-M21)*-100,(1-M21)/M21*100)</f>
        <v>#N/A</v>
      </c>
      <c r="P21" s="107">
        <v>-795</v>
      </c>
      <c r="Q21" s="108" t="s">
        <v>181</v>
      </c>
      <c r="R21" s="57"/>
      <c r="S21" s="107">
        <v>-7</v>
      </c>
      <c r="T21" s="107">
        <v>-11.5</v>
      </c>
      <c r="U21" s="108" t="s">
        <v>157</v>
      </c>
      <c r="V21" s="108" t="s">
        <v>182</v>
      </c>
      <c r="X21" s="5" t="e">
        <f>VLOOKUP($I21,Tourneyteaminfo2018_vKP!$C$2:$R$69,COLUMNS(Tourneyteaminfo2018_vKP!$C$2:$D$69),FALSE)</f>
        <v>#N/A</v>
      </c>
      <c r="Y21" s="5" t="e">
        <f>VLOOKUP($J21,Tourneyteaminfo2018_vKP!$C$2:$R$69,COLUMNS(Tourneyteaminfo2018_vKP!$C$2:$D$69),FALSE)</f>
        <v>#N/A</v>
      </c>
      <c r="Z21" s="9" t="e">
        <f>VLOOKUP($I21,Tourneyteaminfo2018_vKP!$C$2:$R$69,COLUMNS(Tourneyteaminfo2018_vKP!$C$2:H$69),FALSE)</f>
        <v>#N/A</v>
      </c>
      <c r="AA21" s="9" t="e">
        <f>VLOOKUP($J21,Tourneyteaminfo2018_vKP!$C$2:$R$69,COLUMNS(Tourneyteaminfo2018_vKP!$C$2:H$69),FALSE)</f>
        <v>#N/A</v>
      </c>
      <c r="AB21" s="9" t="e">
        <f>VLOOKUP($I21,Tourneyteaminfo2018_vKP!$C$2:$R$69,COLUMNS(Tourneyteaminfo2018_vKP!$C$2:I$69),FALSE)</f>
        <v>#N/A</v>
      </c>
      <c r="AC21" s="9" t="e">
        <f>VLOOKUP($J21,Tourneyteaminfo2018_vKP!$C$2:$R$69,COLUMNS(Tourneyteaminfo2018_vKP!$C$2:I$69),FALSE)</f>
        <v>#N/A</v>
      </c>
      <c r="AD21" s="9" t="e">
        <f>VLOOKUP($I21,Tourneyteaminfo2018_vKP!$C$2:$R$69,COLUMNS(Tourneyteaminfo2018_vKP!$C$2:J$69),FALSE)</f>
        <v>#N/A</v>
      </c>
      <c r="AE21" s="9" t="e">
        <f>VLOOKUP($J21,Tourneyteaminfo2018_vKP!$C$2:$R$69,COLUMNS(Tourneyteaminfo2018_vKP!$C$2:J$69),FALSE)</f>
        <v>#N/A</v>
      </c>
      <c r="AF21" s="9" t="e">
        <f>VLOOKUP($I21,Tourneyteaminfo2018_vKP!$C$2:$R$69,COLUMNS(Tourneyteaminfo2018_vKP!$C$2:K$69),FALSE)</f>
        <v>#N/A</v>
      </c>
      <c r="AG21" s="9" t="e">
        <f>VLOOKUP($J21,Tourneyteaminfo2018_vKP!$C$2:$R$69,COLUMNS(Tourneyteaminfo2018_vKP!$C$2:K$69),FALSE)</f>
        <v>#N/A</v>
      </c>
      <c r="AH21" s="9" t="e">
        <f>VLOOKUP($I21,Tourneyteaminfo2018_vKP!$C$2:$R$69,COLUMNS(Tourneyteaminfo2018_vKP!$C$2:L$69),FALSE)</f>
        <v>#N/A</v>
      </c>
      <c r="AI21" s="9" t="e">
        <f>VLOOKUP($J21,Tourneyteaminfo2018_vKP!$C$2:$R$69,COLUMNS(Tourneyteaminfo2018_vKP!$C$2:L$69),FALSE)</f>
        <v>#N/A</v>
      </c>
      <c r="AJ21" s="9" t="e">
        <f>VLOOKUP($I21,Tourneyteaminfo2018_vKP!$C$2:$R$69,COLUMNS(Tourneyteaminfo2018_vKP!$C$2:M$69),FALSE)</f>
        <v>#N/A</v>
      </c>
      <c r="AK21" s="9" t="e">
        <f>VLOOKUP($J21,Tourneyteaminfo2018_vKP!$C$2:$R$69,COLUMNS(Tourneyteaminfo2018_vKP!$C$2:M$69),FALSE)</f>
        <v>#N/A</v>
      </c>
      <c r="AL21" s="9" t="e">
        <f>VLOOKUP($I21,Tourneyteaminfo2018_vKP!$C$2:$R$69,COLUMNS(Tourneyteaminfo2018_vKP!$C$2:N$69),FALSE)</f>
        <v>#N/A</v>
      </c>
      <c r="AM21" s="9" t="e">
        <f>VLOOKUP($J21,Tourneyteaminfo2018_vKP!$C$2:$R$69,COLUMNS(Tourneyteaminfo2018_vKP!$C$2:N$69),FALSE)</f>
        <v>#N/A</v>
      </c>
      <c r="AN21" s="9" t="e">
        <f>VLOOKUP($I21,Tourneyteaminfo2018_vKP!$C$2:$R$69,COLUMNS(Tourneyteaminfo2018_vKP!$C$2:O$69),FALSE)</f>
        <v>#N/A</v>
      </c>
      <c r="AO21" s="9" t="e">
        <f>VLOOKUP($J21,Tourneyteaminfo2018_vKP!$C$2:$R$69,COLUMNS(Tourneyteaminfo2018_vKP!$C$2:O$69),FALSE)</f>
        <v>#N/A</v>
      </c>
      <c r="AP21" s="111" t="e">
        <f>VLOOKUP($I21,Tourneyteaminfo2018_vKP!$C$2:$R$69,COLUMNS(Tourneyteaminfo2018_vKP!$C$2:P$69),FALSE)</f>
        <v>#N/A</v>
      </c>
      <c r="AQ21" s="111" t="e">
        <f>VLOOKUP($J21,Tourneyteaminfo2018_vKP!$C$2:$R$69,COLUMNS(Tourneyteaminfo2018_vKP!$C$2:P$69),FALSE)</f>
        <v>#N/A</v>
      </c>
      <c r="AR21" s="111" t="e">
        <f>VLOOKUP($I21,Tourneyteaminfo2018_vKP!$C$2:$R$69,COLUMNS(Tourneyteaminfo2018_vKP!$C$2:Q$69),FALSE)</f>
        <v>#N/A</v>
      </c>
      <c r="AS21" s="111" t="e">
        <f>VLOOKUP($J21,Tourneyteaminfo2018_vKP!$C$2:$R$69,COLUMNS(Tourneyteaminfo2018_vKP!$C$2:Q$69),FALSE)</f>
        <v>#N/A</v>
      </c>
      <c r="AT21" s="111" t="e">
        <f>VLOOKUP($I21,Tourneyteaminfo2018_vKP!$C$2:$R$69,COLUMNS(Tourneyteaminfo2018_vKP!$C$2:R$69),FALSE)</f>
        <v>#N/A</v>
      </c>
      <c r="AU21" s="111" t="e">
        <f>VLOOKUP($J21,Tourneyteaminfo2018_vKP!$C$2:$R$69,COLUMNS(Tourneyteaminfo2018_vKP!$C$2:R$69),FALSE)</f>
        <v>#N/A</v>
      </c>
    </row>
    <row r="22" spans="1:47" ht="15" thickBot="1" x14ac:dyDescent="0.35">
      <c r="A22" s="22">
        <v>9</v>
      </c>
      <c r="B22" s="23">
        <v>0.83799999999999997</v>
      </c>
      <c r="C22" s="23">
        <v>0.16200000000000001</v>
      </c>
      <c r="D22" s="89"/>
      <c r="E22" s="89"/>
      <c r="F22" s="89"/>
      <c r="L22" s="2"/>
      <c r="M22" s="2"/>
      <c r="N22" s="13"/>
      <c r="O22" s="14"/>
      <c r="P22" s="44"/>
      <c r="Q22" s="32"/>
      <c r="R22" s="32"/>
      <c r="S22" s="32"/>
      <c r="T22" s="32"/>
      <c r="U22" s="32"/>
      <c r="V22" s="32"/>
    </row>
    <row r="23" spans="1:47" ht="15" thickBot="1" x14ac:dyDescent="0.35">
      <c r="A23" s="20">
        <v>9.5</v>
      </c>
      <c r="B23" s="21">
        <v>0.85899999999999999</v>
      </c>
      <c r="C23" s="21">
        <v>0.14099999999999999</v>
      </c>
      <c r="D23" s="89"/>
      <c r="E23" s="89"/>
      <c r="F23" s="89"/>
      <c r="G23" s="112">
        <v>0.51041666666666663</v>
      </c>
      <c r="H23" t="str">
        <f t="shared" ref="H23:H36" si="5">I23&amp;"-"&amp;J23</f>
        <v>Providence-Texas A&amp;M</v>
      </c>
      <c r="I23" s="102" t="s">
        <v>63</v>
      </c>
      <c r="J23" s="102" t="s">
        <v>76</v>
      </c>
      <c r="L23" s="2">
        <f>VLOOKUP($H23,TourneyGames_2018_vKPvf!$A$2:$AE$2279,COLUMNS(TourneyGames_2018_vKPvf!$A$2:$M$2279),FALSE)</f>
        <v>0.3920851624231767</v>
      </c>
      <c r="M23" s="2">
        <f t="shared" si="1"/>
        <v>0.6079148375768233</v>
      </c>
      <c r="N23" s="93">
        <f>IF(L23&gt;0.5,L23/(1-L23)*-100,(1-L23)/L23*100)</f>
        <v>155.04663166026725</v>
      </c>
      <c r="O23" s="93">
        <f>IF(M23&gt;0.5,M23/(1-M23)*-100,(1-M23)/M23*100)</f>
        <v>-155.04663166026725</v>
      </c>
      <c r="P23" s="105" t="s">
        <v>248</v>
      </c>
      <c r="Q23" s="106">
        <v>-135</v>
      </c>
      <c r="R23" s="32"/>
      <c r="S23" s="36" t="s">
        <v>160</v>
      </c>
      <c r="T23" s="32"/>
      <c r="V23" s="32">
        <v>-2</v>
      </c>
      <c r="X23" s="5">
        <f>VLOOKUP($I23,Tourneyteaminfo2018_vKP!$C$2:$R$69,COLUMNS(Tourneyteaminfo2018_vKP!$C$2:$D$69),FALSE)</f>
        <v>63</v>
      </c>
      <c r="Y23" s="5">
        <f>VLOOKUP($J23,Tourneyteaminfo2018_vKP!$C$2:$R$69,COLUMNS(Tourneyteaminfo2018_vKP!$C$2:$D$69),FALSE)</f>
        <v>30</v>
      </c>
      <c r="Z23" s="9">
        <f>VLOOKUP($I23,Tourneyteaminfo2018_vKP!$C$2:$R$69,COLUMNS(Tourneyteaminfo2018_vKP!$C$2:H$69),FALSE)</f>
        <v>0.62</v>
      </c>
      <c r="AA23" s="9">
        <f>VLOOKUP($J23,Tourneyteaminfo2018_vKP!$C$2:$R$69,COLUMNS(Tourneyteaminfo2018_vKP!$C$2:H$69),FALSE)</f>
        <v>0.62</v>
      </c>
      <c r="AB23" s="9">
        <f>VLOOKUP($I23,Tourneyteaminfo2018_vKP!$C$2:$R$69,COLUMNS(Tourneyteaminfo2018_vKP!$C$2:I$69),FALSE)</f>
        <v>0.5</v>
      </c>
      <c r="AC23" s="9">
        <f>VLOOKUP($J23,Tourneyteaminfo2018_vKP!$C$2:$R$69,COLUMNS(Tourneyteaminfo2018_vKP!$C$2:I$69),FALSE)</f>
        <v>0.51</v>
      </c>
      <c r="AD23" s="9">
        <f>VLOOKUP($I23,Tourneyteaminfo2018_vKP!$C$2:$R$69,COLUMNS(Tourneyteaminfo2018_vKP!$C$2:J$69),FALSE)</f>
        <v>0.15</v>
      </c>
      <c r="AE23" s="9">
        <f>VLOOKUP($J23,Tourneyteaminfo2018_vKP!$C$2:$R$69,COLUMNS(Tourneyteaminfo2018_vKP!$C$2:J$69),FALSE)</f>
        <v>0.16</v>
      </c>
      <c r="AF23" s="9">
        <f>VLOOKUP($I23,Tourneyteaminfo2018_vKP!$C$2:$R$69,COLUMNS(Tourneyteaminfo2018_vKP!$C$2:K$69),FALSE)</f>
        <v>0.28999999999999998</v>
      </c>
      <c r="AG23" s="9">
        <f>VLOOKUP($J23,Tourneyteaminfo2018_vKP!$C$2:$R$69,COLUMNS(Tourneyteaminfo2018_vKP!$C$2:K$69),FALSE)</f>
        <v>0.34</v>
      </c>
      <c r="AH23" s="9">
        <f>VLOOKUP($I23,Tourneyteaminfo2018_vKP!$C$2:$R$69,COLUMNS(Tourneyteaminfo2018_vKP!$C$2:L$69),FALSE)</f>
        <v>0.5</v>
      </c>
      <c r="AI23" s="9">
        <f>VLOOKUP($J23,Tourneyteaminfo2018_vKP!$C$2:$R$69,COLUMNS(Tourneyteaminfo2018_vKP!$C$2:L$69),FALSE)</f>
        <v>0.46</v>
      </c>
      <c r="AJ23" s="9">
        <f>VLOOKUP($I23,Tourneyteaminfo2018_vKP!$C$2:$R$69,COLUMNS(Tourneyteaminfo2018_vKP!$C$2:M$69),FALSE)</f>
        <v>0.17</v>
      </c>
      <c r="AK23" s="9">
        <f>VLOOKUP($J23,Tourneyteaminfo2018_vKP!$C$2:$R$69,COLUMNS(Tourneyteaminfo2018_vKP!$C$2:M$69),FALSE)</f>
        <v>0.14000000000000001</v>
      </c>
      <c r="AL23" s="9">
        <f>VLOOKUP($I23,Tourneyteaminfo2018_vKP!$C$2:$R$69,COLUMNS(Tourneyteaminfo2018_vKP!$C$2:N$69),FALSE)</f>
        <v>0.71</v>
      </c>
      <c r="AM23" s="9">
        <f>VLOOKUP($J23,Tourneyteaminfo2018_vKP!$C$2:$R$69,COLUMNS(Tourneyteaminfo2018_vKP!$C$2:N$69),FALSE)</f>
        <v>0.72</v>
      </c>
      <c r="AN23" s="9">
        <f>VLOOKUP($I23,Tourneyteaminfo2018_vKP!$C$2:$R$69,COLUMNS(Tourneyteaminfo2018_vKP!$C$2:O$69),FALSE)</f>
        <v>0.7</v>
      </c>
      <c r="AO23" s="9">
        <f>VLOOKUP($J23,Tourneyteaminfo2018_vKP!$C$2:$R$69,COLUMNS(Tourneyteaminfo2018_vKP!$C$2:O$69),FALSE)</f>
        <v>0.67</v>
      </c>
      <c r="AP23" s="111">
        <f>VLOOKUP($I23,Tourneyteaminfo2018_vKP!$C$2:$R$69,COLUMNS(Tourneyteaminfo2018_vKP!$C$2:P$69),FALSE)</f>
        <v>73.7</v>
      </c>
      <c r="AQ23" s="111">
        <f>VLOOKUP($J23,Tourneyteaminfo2018_vKP!$C$2:$R$69,COLUMNS(Tourneyteaminfo2018_vKP!$C$2:P$69),FALSE)</f>
        <v>75</v>
      </c>
      <c r="AR23" s="111">
        <f>VLOOKUP($I23,Tourneyteaminfo2018_vKP!$C$2:$R$69,COLUMNS(Tourneyteaminfo2018_vKP!$C$2:Q$69),FALSE)</f>
        <v>72.7</v>
      </c>
      <c r="AS23" s="111">
        <f>VLOOKUP($J23,Tourneyteaminfo2018_vKP!$C$2:$R$69,COLUMNS(Tourneyteaminfo2018_vKP!$C$2:Q$69),FALSE)</f>
        <v>69.8</v>
      </c>
      <c r="AT23" s="111">
        <f>VLOOKUP($I23,Tourneyteaminfo2018_vKP!$C$2:$R$69,COLUMNS(Tourneyteaminfo2018_vKP!$C$2:R$69),FALSE)</f>
        <v>1</v>
      </c>
      <c r="AU23" s="111">
        <f>VLOOKUP($J23,Tourneyteaminfo2018_vKP!$C$2:$R$69,COLUMNS(Tourneyteaminfo2018_vKP!$C$2:R$69),FALSE)</f>
        <v>5.2</v>
      </c>
    </row>
    <row r="24" spans="1:47" ht="15" thickBot="1" x14ac:dyDescent="0.35">
      <c r="A24" s="22">
        <v>10</v>
      </c>
      <c r="B24" s="23">
        <v>0.88100000000000001</v>
      </c>
      <c r="C24" s="23">
        <v>0.11899999999999999</v>
      </c>
      <c r="D24" s="89"/>
      <c r="E24" s="89"/>
      <c r="F24" s="89"/>
      <c r="G24" s="112">
        <v>0.52777777777777779</v>
      </c>
      <c r="H24" t="str">
        <f t="shared" si="5"/>
        <v>CS Fullerton-Purdue</v>
      </c>
      <c r="I24" s="114" t="s">
        <v>33</v>
      </c>
      <c r="J24" s="114" t="s">
        <v>64</v>
      </c>
      <c r="L24" s="2">
        <f>VLOOKUP($H24,TourneyGames_2018_vKPvf!$A$2:$AE$2279,COLUMNS(TourneyGames_2018_vKPvf!$A$2:$M$2279),FALSE)</f>
        <v>1.2085162423176671E-2</v>
      </c>
      <c r="M24" s="2">
        <f t="shared" si="1"/>
        <v>0.9879148375768233</v>
      </c>
      <c r="N24" s="93">
        <f t="shared" ref="N24:N36" si="6">IF(L24&gt;0.5,L24/(1-L24)*-100,(1-L24)/L24*100)</f>
        <v>8174.6095168917291</v>
      </c>
      <c r="O24" s="93">
        <f t="shared" ref="O24:O36" si="7">IF(M24&gt;0.5,M24/(1-M24)*-100,(1-M24)/M24*100)</f>
        <v>-8174.6095168917109</v>
      </c>
      <c r="P24" s="115" t="s">
        <v>259</v>
      </c>
      <c r="Q24" s="115" t="s">
        <v>259</v>
      </c>
      <c r="R24" s="32"/>
      <c r="S24" s="36" t="s">
        <v>165</v>
      </c>
      <c r="T24" s="32"/>
      <c r="V24" s="32">
        <v>-20.5</v>
      </c>
      <c r="X24" s="5">
        <f>VLOOKUP($I24,Tourneyteaminfo2018_vKP!$C$2:$R$69,COLUMNS(Tourneyteaminfo2018_vKP!$C$2:$D$69),FALSE)</f>
        <v>153</v>
      </c>
      <c r="Y24" s="5">
        <f>VLOOKUP($J24,Tourneyteaminfo2018_vKP!$C$2:$R$69,COLUMNS(Tourneyteaminfo2018_vKP!$C$2:$D$69),FALSE)</f>
        <v>5</v>
      </c>
      <c r="Z24" s="9">
        <f>VLOOKUP($I24,Tourneyteaminfo2018_vKP!$C$2:$R$69,COLUMNS(Tourneyteaminfo2018_vKP!$C$2:H$69),FALSE)</f>
        <v>0.62</v>
      </c>
      <c r="AA24" s="9">
        <f>VLOOKUP($J24,Tourneyteaminfo2018_vKP!$C$2:$R$69,COLUMNS(Tourneyteaminfo2018_vKP!$C$2:H$69),FALSE)</f>
        <v>0.82</v>
      </c>
      <c r="AB24" s="9">
        <f>VLOOKUP($I24,Tourneyteaminfo2018_vKP!$C$2:$R$69,COLUMNS(Tourneyteaminfo2018_vKP!$C$2:I$69),FALSE)</f>
        <v>0.52</v>
      </c>
      <c r="AC24" s="9">
        <f>VLOOKUP($J24,Tourneyteaminfo2018_vKP!$C$2:$R$69,COLUMNS(Tourneyteaminfo2018_vKP!$C$2:I$69),FALSE)</f>
        <v>0.57999999999999996</v>
      </c>
      <c r="AD24" s="9">
        <f>VLOOKUP($I24,Tourneyteaminfo2018_vKP!$C$2:$R$69,COLUMNS(Tourneyteaminfo2018_vKP!$C$2:J$69),FALSE)</f>
        <v>0.19</v>
      </c>
      <c r="AE24" s="9">
        <f>VLOOKUP($J24,Tourneyteaminfo2018_vKP!$C$2:$R$69,COLUMNS(Tourneyteaminfo2018_vKP!$C$2:J$69),FALSE)</f>
        <v>0.14000000000000001</v>
      </c>
      <c r="AF24" s="9">
        <f>VLOOKUP($I24,Tourneyteaminfo2018_vKP!$C$2:$R$69,COLUMNS(Tourneyteaminfo2018_vKP!$C$2:K$69),FALSE)</f>
        <v>0.27</v>
      </c>
      <c r="AG24" s="9">
        <f>VLOOKUP($J24,Tourneyteaminfo2018_vKP!$C$2:$R$69,COLUMNS(Tourneyteaminfo2018_vKP!$C$2:K$69),FALSE)</f>
        <v>0.28000000000000003</v>
      </c>
      <c r="AH24" s="9">
        <f>VLOOKUP($I24,Tourneyteaminfo2018_vKP!$C$2:$R$69,COLUMNS(Tourneyteaminfo2018_vKP!$C$2:L$69),FALSE)</f>
        <v>0.48</v>
      </c>
      <c r="AI24" s="9">
        <f>VLOOKUP($J24,Tourneyteaminfo2018_vKP!$C$2:$R$69,COLUMNS(Tourneyteaminfo2018_vKP!$C$2:L$69),FALSE)</f>
        <v>0.47</v>
      </c>
      <c r="AJ24" s="9">
        <f>VLOOKUP($I24,Tourneyteaminfo2018_vKP!$C$2:$R$69,COLUMNS(Tourneyteaminfo2018_vKP!$C$2:M$69),FALSE)</f>
        <v>0.16</v>
      </c>
      <c r="AK24" s="9">
        <f>VLOOKUP($J24,Tourneyteaminfo2018_vKP!$C$2:$R$69,COLUMNS(Tourneyteaminfo2018_vKP!$C$2:M$69),FALSE)</f>
        <v>0.15</v>
      </c>
      <c r="AL24" s="9">
        <f>VLOOKUP($I24,Tourneyteaminfo2018_vKP!$C$2:$R$69,COLUMNS(Tourneyteaminfo2018_vKP!$C$2:N$69),FALSE)</f>
        <v>0.71</v>
      </c>
      <c r="AM24" s="9">
        <f>VLOOKUP($J24,Tourneyteaminfo2018_vKP!$C$2:$R$69,COLUMNS(Tourneyteaminfo2018_vKP!$C$2:N$69),FALSE)</f>
        <v>0.72</v>
      </c>
      <c r="AN24" s="9">
        <f>VLOOKUP($I24,Tourneyteaminfo2018_vKP!$C$2:$R$69,COLUMNS(Tourneyteaminfo2018_vKP!$C$2:O$69),FALSE)</f>
        <v>0.74</v>
      </c>
      <c r="AO24" s="9">
        <f>VLOOKUP($J24,Tourneyteaminfo2018_vKP!$C$2:$R$69,COLUMNS(Tourneyteaminfo2018_vKP!$C$2:O$69),FALSE)</f>
        <v>0.74</v>
      </c>
      <c r="AP24" s="111">
        <f>VLOOKUP($I24,Tourneyteaminfo2018_vKP!$C$2:$R$69,COLUMNS(Tourneyteaminfo2018_vKP!$C$2:P$69),FALSE)</f>
        <v>72.7</v>
      </c>
      <c r="AQ24" s="111">
        <f>VLOOKUP($J24,Tourneyteaminfo2018_vKP!$C$2:$R$69,COLUMNS(Tourneyteaminfo2018_vKP!$C$2:P$69),FALSE)</f>
        <v>81.099999999999994</v>
      </c>
      <c r="AR24" s="111">
        <f>VLOOKUP($I24,Tourneyteaminfo2018_vKP!$C$2:$R$69,COLUMNS(Tourneyteaminfo2018_vKP!$C$2:Q$69),FALSE)</f>
        <v>71.7</v>
      </c>
      <c r="AS24" s="111">
        <f>VLOOKUP($J24,Tourneyteaminfo2018_vKP!$C$2:$R$69,COLUMNS(Tourneyteaminfo2018_vKP!$C$2:Q$69),FALSE)</f>
        <v>65.599999999999994</v>
      </c>
      <c r="AT24" s="111">
        <f>VLOOKUP($I24,Tourneyteaminfo2018_vKP!$C$2:$R$69,COLUMNS(Tourneyteaminfo2018_vKP!$C$2:R$69),FALSE)</f>
        <v>1</v>
      </c>
      <c r="AU24" s="111">
        <f>VLOOKUP($J24,Tourneyteaminfo2018_vKP!$C$2:$R$69,COLUMNS(Tourneyteaminfo2018_vKP!$C$2:R$69),FALSE)</f>
        <v>15.5</v>
      </c>
    </row>
    <row r="25" spans="1:47" ht="15" thickBot="1" x14ac:dyDescent="0.35">
      <c r="A25" s="20">
        <v>10.5</v>
      </c>
      <c r="B25" s="21">
        <v>0.90300000000000002</v>
      </c>
      <c r="C25" s="21">
        <v>9.7000000000000003E-2</v>
      </c>
      <c r="D25" s="89"/>
      <c r="E25" s="89"/>
      <c r="F25" s="89"/>
      <c r="G25" s="112">
        <v>6.25E-2</v>
      </c>
      <c r="H25" t="str">
        <f t="shared" si="5"/>
        <v>Marshall-Wichita St</v>
      </c>
      <c r="I25" s="102" t="s">
        <v>48</v>
      </c>
      <c r="J25" s="102" t="s">
        <v>86</v>
      </c>
      <c r="L25" s="2">
        <f>VLOOKUP($H25,TourneyGames_2018_vKPvf!$A$2:$AE$2279,COLUMNS(TourneyGames_2018_vKPvf!$A$2:$M$2279),FALSE)</f>
        <v>0.2020851624231767</v>
      </c>
      <c r="M25" s="2">
        <f t="shared" si="1"/>
        <v>0.79791483757682324</v>
      </c>
      <c r="N25" s="93">
        <f t="shared" si="6"/>
        <v>394.84088193765984</v>
      </c>
      <c r="O25" s="93">
        <f t="shared" si="7"/>
        <v>-394.84088193765973</v>
      </c>
      <c r="P25" s="105" t="s">
        <v>171</v>
      </c>
      <c r="Q25" s="106">
        <v>-1000</v>
      </c>
      <c r="R25" s="32"/>
      <c r="S25" s="36" t="s">
        <v>176</v>
      </c>
      <c r="T25" s="32"/>
      <c r="V25" s="32">
        <v>-12</v>
      </c>
      <c r="X25" s="5">
        <f>VLOOKUP($I25,Tourneyteaminfo2018_vKP!$C$2:$R$69,COLUMNS(Tourneyteaminfo2018_vKP!$C$2:$D$69),FALSE)</f>
        <v>114</v>
      </c>
      <c r="Y25" s="5">
        <f>VLOOKUP($J25,Tourneyteaminfo2018_vKP!$C$2:$R$69,COLUMNS(Tourneyteaminfo2018_vKP!$C$2:$D$69),FALSE)</f>
        <v>20</v>
      </c>
      <c r="Z25" s="9">
        <f>VLOOKUP($I25,Tourneyteaminfo2018_vKP!$C$2:$R$69,COLUMNS(Tourneyteaminfo2018_vKP!$C$2:H$69),FALSE)</f>
        <v>0.7</v>
      </c>
      <c r="AA25" s="9">
        <f>VLOOKUP($J25,Tourneyteaminfo2018_vKP!$C$2:$R$69,COLUMNS(Tourneyteaminfo2018_vKP!$C$2:H$69),FALSE)</f>
        <v>0.78</v>
      </c>
      <c r="AB25" s="9">
        <f>VLOOKUP($I25,Tourneyteaminfo2018_vKP!$C$2:$R$69,COLUMNS(Tourneyteaminfo2018_vKP!$C$2:I$69),FALSE)</f>
        <v>0.55000000000000004</v>
      </c>
      <c r="AC25" s="9">
        <f>VLOOKUP($J25,Tourneyteaminfo2018_vKP!$C$2:$R$69,COLUMNS(Tourneyteaminfo2018_vKP!$C$2:I$69),FALSE)</f>
        <v>0.55000000000000004</v>
      </c>
      <c r="AD25" s="9">
        <f>VLOOKUP($I25,Tourneyteaminfo2018_vKP!$C$2:$R$69,COLUMNS(Tourneyteaminfo2018_vKP!$C$2:J$69),FALSE)</f>
        <v>0.16</v>
      </c>
      <c r="AE25" s="9">
        <f>VLOOKUP($J25,Tourneyteaminfo2018_vKP!$C$2:$R$69,COLUMNS(Tourneyteaminfo2018_vKP!$C$2:J$69),FALSE)</f>
        <v>0.14000000000000001</v>
      </c>
      <c r="AF25" s="9">
        <f>VLOOKUP($I25,Tourneyteaminfo2018_vKP!$C$2:$R$69,COLUMNS(Tourneyteaminfo2018_vKP!$C$2:K$69),FALSE)</f>
        <v>0.22</v>
      </c>
      <c r="AG25" s="9">
        <f>VLOOKUP($J25,Tourneyteaminfo2018_vKP!$C$2:$R$69,COLUMNS(Tourneyteaminfo2018_vKP!$C$2:K$69),FALSE)</f>
        <v>0.35</v>
      </c>
      <c r="AH25" s="9">
        <f>VLOOKUP($I25,Tourneyteaminfo2018_vKP!$C$2:$R$69,COLUMNS(Tourneyteaminfo2018_vKP!$C$2:L$69),FALSE)</f>
        <v>0.5</v>
      </c>
      <c r="AI25" s="9">
        <f>VLOOKUP($J25,Tourneyteaminfo2018_vKP!$C$2:$R$69,COLUMNS(Tourneyteaminfo2018_vKP!$C$2:L$69),FALSE)</f>
        <v>0.49</v>
      </c>
      <c r="AJ25" s="9">
        <f>VLOOKUP($I25,Tourneyteaminfo2018_vKP!$C$2:$R$69,COLUMNS(Tourneyteaminfo2018_vKP!$C$2:M$69),FALSE)</f>
        <v>0.16</v>
      </c>
      <c r="AK25" s="9">
        <f>VLOOKUP($J25,Tourneyteaminfo2018_vKP!$C$2:$R$69,COLUMNS(Tourneyteaminfo2018_vKP!$C$2:M$69),FALSE)</f>
        <v>0.15</v>
      </c>
      <c r="AL25" s="9">
        <f>VLOOKUP($I25,Tourneyteaminfo2018_vKP!$C$2:$R$69,COLUMNS(Tourneyteaminfo2018_vKP!$C$2:N$69),FALSE)</f>
        <v>0.68</v>
      </c>
      <c r="AM25" s="9">
        <f>VLOOKUP($J25,Tourneyteaminfo2018_vKP!$C$2:$R$69,COLUMNS(Tourneyteaminfo2018_vKP!$C$2:N$69),FALSE)</f>
        <v>0.77</v>
      </c>
      <c r="AN25" s="9">
        <f>VLOOKUP($I25,Tourneyteaminfo2018_vKP!$C$2:$R$69,COLUMNS(Tourneyteaminfo2018_vKP!$C$2:O$69),FALSE)</f>
        <v>0.77</v>
      </c>
      <c r="AO25" s="9">
        <f>VLOOKUP($J25,Tourneyteaminfo2018_vKP!$C$2:$R$69,COLUMNS(Tourneyteaminfo2018_vKP!$C$2:O$69),FALSE)</f>
        <v>0.74</v>
      </c>
      <c r="AP25" s="111">
        <f>VLOOKUP($I25,Tourneyteaminfo2018_vKP!$C$2:$R$69,COLUMNS(Tourneyteaminfo2018_vKP!$C$2:P$69),FALSE)</f>
        <v>83.6</v>
      </c>
      <c r="AQ25" s="111">
        <f>VLOOKUP($J25,Tourneyteaminfo2018_vKP!$C$2:$R$69,COLUMNS(Tourneyteaminfo2018_vKP!$C$2:P$69),FALSE)</f>
        <v>83</v>
      </c>
      <c r="AR25" s="111">
        <f>VLOOKUP($I25,Tourneyteaminfo2018_vKP!$C$2:$R$69,COLUMNS(Tourneyteaminfo2018_vKP!$C$2:Q$69),FALSE)</f>
        <v>79.099999999999994</v>
      </c>
      <c r="AS25" s="111">
        <f>VLOOKUP($J25,Tourneyteaminfo2018_vKP!$C$2:$R$69,COLUMNS(Tourneyteaminfo2018_vKP!$C$2:Q$69),FALSE)</f>
        <v>71.3</v>
      </c>
      <c r="AT25" s="111">
        <f>VLOOKUP($I25,Tourneyteaminfo2018_vKP!$C$2:$R$69,COLUMNS(Tourneyteaminfo2018_vKP!$C$2:R$69),FALSE)</f>
        <v>4.5</v>
      </c>
      <c r="AU25" s="111">
        <f>VLOOKUP($J25,Tourneyteaminfo2018_vKP!$C$2:$R$69,COLUMNS(Tourneyteaminfo2018_vKP!$C$2:R$69),FALSE)</f>
        <v>11.7</v>
      </c>
    </row>
    <row r="26" spans="1:47" ht="15" thickBot="1" x14ac:dyDescent="0.35">
      <c r="A26" s="22">
        <v>11</v>
      </c>
      <c r="B26" s="23">
        <v>0.92400000000000004</v>
      </c>
      <c r="C26" s="23">
        <v>7.5999999999999998E-2</v>
      </c>
      <c r="D26" s="89"/>
      <c r="E26" s="89"/>
      <c r="F26" s="89"/>
      <c r="G26" s="112">
        <v>8.3333333333333329E-2</v>
      </c>
      <c r="H26" t="str">
        <f t="shared" si="5"/>
        <v>Cincinnati-Georgia St</v>
      </c>
      <c r="I26" s="114" t="s">
        <v>29</v>
      </c>
      <c r="J26" s="114" t="s">
        <v>38</v>
      </c>
      <c r="L26" s="2">
        <f>VLOOKUP($H26,TourneyGames_2018_vKPvf!$A$2:$AE$2279,COLUMNS(TourneyGames_2018_vKPvf!$A$2:$M$2279),FALSE)</f>
        <v>0.75208516242317669</v>
      </c>
      <c r="M26" s="2">
        <f t="shared" si="1"/>
        <v>0.24791483757682331</v>
      </c>
      <c r="N26" s="93">
        <f t="shared" si="6"/>
        <v>-303.36432049579207</v>
      </c>
      <c r="O26" s="93">
        <f t="shared" si="7"/>
        <v>303.36432049579207</v>
      </c>
      <c r="P26" s="105" t="s">
        <v>249</v>
      </c>
      <c r="Q26" s="106">
        <v>-1500</v>
      </c>
      <c r="R26" s="32"/>
      <c r="S26" s="36" t="s">
        <v>187</v>
      </c>
      <c r="T26" s="32"/>
      <c r="V26" s="32">
        <v>-14</v>
      </c>
      <c r="X26" s="5">
        <f>VLOOKUP($I26,Tourneyteaminfo2018_vKP!$C$2:$R$69,COLUMNS(Tourneyteaminfo2018_vKP!$C$2:$D$69),FALSE)</f>
        <v>4</v>
      </c>
      <c r="Y26" s="5">
        <f>VLOOKUP($J26,Tourneyteaminfo2018_vKP!$C$2:$R$69,COLUMNS(Tourneyteaminfo2018_vKP!$C$2:$D$69),FALSE)</f>
        <v>96</v>
      </c>
      <c r="Z26" s="9">
        <f>VLOOKUP($I26,Tourneyteaminfo2018_vKP!$C$2:$R$69,COLUMNS(Tourneyteaminfo2018_vKP!$C$2:H$69),FALSE)</f>
        <v>0.88</v>
      </c>
      <c r="AA26" s="9">
        <f>VLOOKUP($J26,Tourneyteaminfo2018_vKP!$C$2:$R$69,COLUMNS(Tourneyteaminfo2018_vKP!$C$2:H$69),FALSE)</f>
        <v>0.69</v>
      </c>
      <c r="AB26" s="9">
        <f>VLOOKUP($I26,Tourneyteaminfo2018_vKP!$C$2:$R$69,COLUMNS(Tourneyteaminfo2018_vKP!$C$2:I$69),FALSE)</f>
        <v>0.52</v>
      </c>
      <c r="AC26" s="9">
        <f>VLOOKUP($J26,Tourneyteaminfo2018_vKP!$C$2:$R$69,COLUMNS(Tourneyteaminfo2018_vKP!$C$2:I$69),FALSE)</f>
        <v>0.54</v>
      </c>
      <c r="AD26" s="9">
        <f>VLOOKUP($I26,Tourneyteaminfo2018_vKP!$C$2:$R$69,COLUMNS(Tourneyteaminfo2018_vKP!$C$2:J$69),FALSE)</f>
        <v>0.15</v>
      </c>
      <c r="AE26" s="9">
        <f>VLOOKUP($J26,Tourneyteaminfo2018_vKP!$C$2:$R$69,COLUMNS(Tourneyteaminfo2018_vKP!$C$2:J$69),FALSE)</f>
        <v>0.15</v>
      </c>
      <c r="AF26" s="9">
        <f>VLOOKUP($I26,Tourneyteaminfo2018_vKP!$C$2:$R$69,COLUMNS(Tourneyteaminfo2018_vKP!$C$2:K$69),FALSE)</f>
        <v>0.38</v>
      </c>
      <c r="AG26" s="9">
        <f>VLOOKUP($J26,Tourneyteaminfo2018_vKP!$C$2:$R$69,COLUMNS(Tourneyteaminfo2018_vKP!$C$2:K$69),FALSE)</f>
        <v>0.26</v>
      </c>
      <c r="AH26" s="9">
        <f>VLOOKUP($I26,Tourneyteaminfo2018_vKP!$C$2:$R$69,COLUMNS(Tourneyteaminfo2018_vKP!$C$2:L$69),FALSE)</f>
        <v>0.43</v>
      </c>
      <c r="AI26" s="9">
        <f>VLOOKUP($J26,Tourneyteaminfo2018_vKP!$C$2:$R$69,COLUMNS(Tourneyteaminfo2018_vKP!$C$2:L$69),FALSE)</f>
        <v>0.47</v>
      </c>
      <c r="AJ26" s="9">
        <f>VLOOKUP($I26,Tourneyteaminfo2018_vKP!$C$2:$R$69,COLUMNS(Tourneyteaminfo2018_vKP!$C$2:M$69),FALSE)</f>
        <v>0.19</v>
      </c>
      <c r="AK26" s="9">
        <f>VLOOKUP($J26,Tourneyteaminfo2018_vKP!$C$2:$R$69,COLUMNS(Tourneyteaminfo2018_vKP!$C$2:M$69),FALSE)</f>
        <v>0.18</v>
      </c>
      <c r="AL26" s="9">
        <f>VLOOKUP($I26,Tourneyteaminfo2018_vKP!$C$2:$R$69,COLUMNS(Tourneyteaminfo2018_vKP!$C$2:N$69),FALSE)</f>
        <v>0.71</v>
      </c>
      <c r="AM26" s="9">
        <f>VLOOKUP($J26,Tourneyteaminfo2018_vKP!$C$2:$R$69,COLUMNS(Tourneyteaminfo2018_vKP!$C$2:N$69),FALSE)</f>
        <v>0.67</v>
      </c>
      <c r="AN26" s="9">
        <f>VLOOKUP($I26,Tourneyteaminfo2018_vKP!$C$2:$R$69,COLUMNS(Tourneyteaminfo2018_vKP!$C$2:O$69),FALSE)</f>
        <v>0.69</v>
      </c>
      <c r="AO26" s="9">
        <f>VLOOKUP($J26,Tourneyteaminfo2018_vKP!$C$2:$R$69,COLUMNS(Tourneyteaminfo2018_vKP!$C$2:O$69),FALSE)</f>
        <v>0.68</v>
      </c>
      <c r="AP26" s="111">
        <f>VLOOKUP($I26,Tourneyteaminfo2018_vKP!$C$2:$R$69,COLUMNS(Tourneyteaminfo2018_vKP!$C$2:P$69),FALSE)</f>
        <v>74.5</v>
      </c>
      <c r="AQ26" s="111">
        <f>VLOOKUP($J26,Tourneyteaminfo2018_vKP!$C$2:$R$69,COLUMNS(Tourneyteaminfo2018_vKP!$C$2:P$69),FALSE)</f>
        <v>74.400000000000006</v>
      </c>
      <c r="AR26" s="111">
        <f>VLOOKUP($I26,Tourneyteaminfo2018_vKP!$C$2:$R$69,COLUMNS(Tourneyteaminfo2018_vKP!$C$2:Q$69),FALSE)</f>
        <v>57.1</v>
      </c>
      <c r="AS26" s="111">
        <f>VLOOKUP($J26,Tourneyteaminfo2018_vKP!$C$2:$R$69,COLUMNS(Tourneyteaminfo2018_vKP!$C$2:Q$69),FALSE)</f>
        <v>67.8</v>
      </c>
      <c r="AT26" s="111">
        <f>VLOOKUP($I26,Tourneyteaminfo2018_vKP!$C$2:$R$69,COLUMNS(Tourneyteaminfo2018_vKP!$C$2:R$69),FALSE)</f>
        <v>17.399999999999999</v>
      </c>
      <c r="AU26" s="111">
        <f>VLOOKUP($J26,Tourneyteaminfo2018_vKP!$C$2:$R$69,COLUMNS(Tourneyteaminfo2018_vKP!$C$2:R$69),FALSE)</f>
        <v>6.6</v>
      </c>
    </row>
    <row r="27" spans="1:47" ht="15" thickBot="1" x14ac:dyDescent="0.35">
      <c r="A27" s="20">
        <v>11.5</v>
      </c>
      <c r="B27" s="21">
        <v>0.94499999999999995</v>
      </c>
      <c r="C27" s="21">
        <v>5.5E-2</v>
      </c>
      <c r="D27" s="89"/>
      <c r="E27" s="89"/>
      <c r="F27" s="89"/>
      <c r="G27" s="112">
        <v>0.11458333333333333</v>
      </c>
      <c r="H27" t="str">
        <f t="shared" si="5"/>
        <v>Lipscomb-North Carolina</v>
      </c>
      <c r="I27" s="102" t="s">
        <v>45</v>
      </c>
      <c r="J27" s="102" t="s">
        <v>59</v>
      </c>
      <c r="L27" s="2">
        <f>VLOOKUP($H27,TourneyGames_2018_vKPvf!$A$2:$AE$2279,COLUMNS(TourneyGames_2018_vKPvf!$A$2:$M$2279),FALSE)</f>
        <v>4.208516242317667E-2</v>
      </c>
      <c r="M27" s="2">
        <f t="shared" si="1"/>
        <v>0.95791483757682339</v>
      </c>
      <c r="N27" s="93">
        <f t="shared" si="6"/>
        <v>2276.1343485971465</v>
      </c>
      <c r="O27" s="93">
        <f t="shared" si="7"/>
        <v>-2276.1343485971493</v>
      </c>
      <c r="P27" s="115" t="s">
        <v>259</v>
      </c>
      <c r="Q27" s="115" t="s">
        <v>259</v>
      </c>
      <c r="R27" s="32"/>
      <c r="S27" s="36" t="s">
        <v>250</v>
      </c>
      <c r="T27" s="32"/>
      <c r="V27" s="32">
        <v>-19.5</v>
      </c>
      <c r="X27" s="5">
        <f>VLOOKUP($I27,Tourneyteaminfo2018_vKP!$C$2:$R$69,COLUMNS(Tourneyteaminfo2018_vKP!$C$2:$D$69),FALSE)</f>
        <v>165</v>
      </c>
      <c r="Y27" s="5">
        <f>VLOOKUP($J27,Tourneyteaminfo2018_vKP!$C$2:$R$69,COLUMNS(Tourneyteaminfo2018_vKP!$C$2:$D$69),FALSE)</f>
        <v>7</v>
      </c>
      <c r="Z27" s="9">
        <f>VLOOKUP($I27,Tourneyteaminfo2018_vKP!$C$2:$R$69,COLUMNS(Tourneyteaminfo2018_vKP!$C$2:H$69),FALSE)</f>
        <v>0.69</v>
      </c>
      <c r="AA27" s="9">
        <f>VLOOKUP($J27,Tourneyteaminfo2018_vKP!$C$2:$R$69,COLUMNS(Tourneyteaminfo2018_vKP!$C$2:H$69),FALSE)</f>
        <v>0.71</v>
      </c>
      <c r="AB27" s="9">
        <f>VLOOKUP($I27,Tourneyteaminfo2018_vKP!$C$2:$R$69,COLUMNS(Tourneyteaminfo2018_vKP!$C$2:I$69),FALSE)</f>
        <v>0.52</v>
      </c>
      <c r="AC27" s="9">
        <f>VLOOKUP($J27,Tourneyteaminfo2018_vKP!$C$2:$R$69,COLUMNS(Tourneyteaminfo2018_vKP!$C$2:I$69),FALSE)</f>
        <v>0.52</v>
      </c>
      <c r="AD27" s="9">
        <f>VLOOKUP($I27,Tourneyteaminfo2018_vKP!$C$2:$R$69,COLUMNS(Tourneyteaminfo2018_vKP!$C$2:J$69),FALSE)</f>
        <v>0.18</v>
      </c>
      <c r="AE27" s="9">
        <f>VLOOKUP($J27,Tourneyteaminfo2018_vKP!$C$2:$R$69,COLUMNS(Tourneyteaminfo2018_vKP!$C$2:J$69),FALSE)</f>
        <v>0.14000000000000001</v>
      </c>
      <c r="AF27" s="9">
        <f>VLOOKUP($I27,Tourneyteaminfo2018_vKP!$C$2:$R$69,COLUMNS(Tourneyteaminfo2018_vKP!$C$2:K$69),FALSE)</f>
        <v>0.28000000000000003</v>
      </c>
      <c r="AG27" s="9">
        <f>VLOOKUP($J27,Tourneyteaminfo2018_vKP!$C$2:$R$69,COLUMNS(Tourneyteaminfo2018_vKP!$C$2:K$69),FALSE)</f>
        <v>0.38</v>
      </c>
      <c r="AH27" s="9">
        <f>VLOOKUP($I27,Tourneyteaminfo2018_vKP!$C$2:$R$69,COLUMNS(Tourneyteaminfo2018_vKP!$C$2:L$69),FALSE)</f>
        <v>0.52</v>
      </c>
      <c r="AI27" s="9">
        <f>VLOOKUP($J27,Tourneyteaminfo2018_vKP!$C$2:$R$69,COLUMNS(Tourneyteaminfo2018_vKP!$C$2:L$69),FALSE)</f>
        <v>0.5</v>
      </c>
      <c r="AJ27" s="9">
        <f>VLOOKUP($I27,Tourneyteaminfo2018_vKP!$C$2:$R$69,COLUMNS(Tourneyteaminfo2018_vKP!$C$2:M$69),FALSE)</f>
        <v>0.18</v>
      </c>
      <c r="AK27" s="9">
        <f>VLOOKUP($J27,Tourneyteaminfo2018_vKP!$C$2:$R$69,COLUMNS(Tourneyteaminfo2018_vKP!$C$2:M$69),FALSE)</f>
        <v>0.14000000000000001</v>
      </c>
      <c r="AL27" s="9">
        <f>VLOOKUP($I27,Tourneyteaminfo2018_vKP!$C$2:$R$69,COLUMNS(Tourneyteaminfo2018_vKP!$C$2:N$69),FALSE)</f>
        <v>0.76</v>
      </c>
      <c r="AM27" s="9">
        <f>VLOOKUP($J27,Tourneyteaminfo2018_vKP!$C$2:$R$69,COLUMNS(Tourneyteaminfo2018_vKP!$C$2:N$69),FALSE)</f>
        <v>0.74</v>
      </c>
      <c r="AN27" s="9">
        <f>VLOOKUP($I27,Tourneyteaminfo2018_vKP!$C$2:$R$69,COLUMNS(Tourneyteaminfo2018_vKP!$C$2:O$69),FALSE)</f>
        <v>0.72</v>
      </c>
      <c r="AO27" s="9">
        <f>VLOOKUP($J27,Tourneyteaminfo2018_vKP!$C$2:$R$69,COLUMNS(Tourneyteaminfo2018_vKP!$C$2:O$69),FALSE)</f>
        <v>0.74</v>
      </c>
      <c r="AP27" s="111">
        <f>VLOOKUP($I27,Tourneyteaminfo2018_vKP!$C$2:$R$69,COLUMNS(Tourneyteaminfo2018_vKP!$C$2:P$69),FALSE)</f>
        <v>80.900000000000006</v>
      </c>
      <c r="AQ27" s="111">
        <f>VLOOKUP($J27,Tourneyteaminfo2018_vKP!$C$2:$R$69,COLUMNS(Tourneyteaminfo2018_vKP!$C$2:P$69),FALSE)</f>
        <v>82</v>
      </c>
      <c r="AR27" s="111">
        <f>VLOOKUP($I27,Tourneyteaminfo2018_vKP!$C$2:$R$69,COLUMNS(Tourneyteaminfo2018_vKP!$C$2:Q$69),FALSE)</f>
        <v>78.5</v>
      </c>
      <c r="AS27" s="111">
        <f>VLOOKUP($J27,Tourneyteaminfo2018_vKP!$C$2:$R$69,COLUMNS(Tourneyteaminfo2018_vKP!$C$2:Q$69),FALSE)</f>
        <v>73.099999999999994</v>
      </c>
      <c r="AT27" s="111">
        <f>VLOOKUP($I27,Tourneyteaminfo2018_vKP!$C$2:$R$69,COLUMNS(Tourneyteaminfo2018_vKP!$C$2:R$69),FALSE)</f>
        <v>2.4</v>
      </c>
      <c r="AU27" s="111">
        <f>VLOOKUP($J27,Tourneyteaminfo2018_vKP!$C$2:$R$69,COLUMNS(Tourneyteaminfo2018_vKP!$C$2:R$69),FALSE)</f>
        <v>8.9</v>
      </c>
    </row>
    <row r="28" spans="1:47" ht="15" thickBot="1" x14ac:dyDescent="0.35">
      <c r="A28" s="22">
        <v>12</v>
      </c>
      <c r="B28" s="23">
        <v>0.96699999999999997</v>
      </c>
      <c r="C28" s="23">
        <v>3.3000000000000002E-2</v>
      </c>
      <c r="D28" s="89"/>
      <c r="E28" s="89"/>
      <c r="F28" s="89"/>
      <c r="G28" s="112">
        <v>0.13194444444444445</v>
      </c>
      <c r="H28" t="str">
        <f t="shared" si="5"/>
        <v>Arkansas-Butler</v>
      </c>
      <c r="I28" s="114" t="s">
        <v>24</v>
      </c>
      <c r="J28" s="114" t="s">
        <v>28</v>
      </c>
      <c r="L28" s="2">
        <f>VLOOKUP($H28,TourneyGames_2018_vKPvf!$A$2:$AE$2279,COLUMNS(TourneyGames_2018_vKPvf!$A$2:$M$2279),FALSE)</f>
        <v>0.50208516242317669</v>
      </c>
      <c r="M28" s="2">
        <f t="shared" si="1"/>
        <v>0.49791483757682331</v>
      </c>
      <c r="N28" s="93">
        <f t="shared" si="6"/>
        <v>-100.83755785761454</v>
      </c>
      <c r="O28" s="93">
        <f t="shared" si="7"/>
        <v>100.83755785761454</v>
      </c>
      <c r="P28" s="105" t="s">
        <v>251</v>
      </c>
      <c r="Q28" s="106">
        <v>-125</v>
      </c>
      <c r="R28" s="32"/>
      <c r="S28" s="36" t="s">
        <v>186</v>
      </c>
      <c r="T28" s="32"/>
      <c r="V28" s="32">
        <v>-1.5</v>
      </c>
      <c r="X28" s="5">
        <f>VLOOKUP($I28,Tourneyteaminfo2018_vKP!$C$2:$R$69,COLUMNS(Tourneyteaminfo2018_vKP!$C$2:$D$69),FALSE)</f>
        <v>37</v>
      </c>
      <c r="Y28" s="5">
        <f>VLOOKUP($J28,Tourneyteaminfo2018_vKP!$C$2:$R$69,COLUMNS(Tourneyteaminfo2018_vKP!$C$2:$D$69),FALSE)</f>
        <v>25</v>
      </c>
      <c r="Z28" s="9">
        <f>VLOOKUP($I28,Tourneyteaminfo2018_vKP!$C$2:$R$69,COLUMNS(Tourneyteaminfo2018_vKP!$C$2:H$69),FALSE)</f>
        <v>0.68</v>
      </c>
      <c r="AA28" s="9">
        <f>VLOOKUP($J28,Tourneyteaminfo2018_vKP!$C$2:$R$69,COLUMNS(Tourneyteaminfo2018_vKP!$C$2:H$69),FALSE)</f>
        <v>0.61</v>
      </c>
      <c r="AB28" s="9">
        <f>VLOOKUP($I28,Tourneyteaminfo2018_vKP!$C$2:$R$69,COLUMNS(Tourneyteaminfo2018_vKP!$C$2:I$69),FALSE)</f>
        <v>0.54</v>
      </c>
      <c r="AC28" s="9">
        <f>VLOOKUP($J28,Tourneyteaminfo2018_vKP!$C$2:$R$69,COLUMNS(Tourneyteaminfo2018_vKP!$C$2:I$69),FALSE)</f>
        <v>0.54</v>
      </c>
      <c r="AD28" s="9">
        <f>VLOOKUP($I28,Tourneyteaminfo2018_vKP!$C$2:$R$69,COLUMNS(Tourneyteaminfo2018_vKP!$C$2:J$69),FALSE)</f>
        <v>0.13</v>
      </c>
      <c r="AE28" s="9">
        <f>VLOOKUP($J28,Tourneyteaminfo2018_vKP!$C$2:$R$69,COLUMNS(Tourneyteaminfo2018_vKP!$C$2:J$69),FALSE)</f>
        <v>0.14000000000000001</v>
      </c>
      <c r="AF28" s="9">
        <f>VLOOKUP($I28,Tourneyteaminfo2018_vKP!$C$2:$R$69,COLUMNS(Tourneyteaminfo2018_vKP!$C$2:K$69),FALSE)</f>
        <v>0.28999999999999998</v>
      </c>
      <c r="AG28" s="9">
        <f>VLOOKUP($J28,Tourneyteaminfo2018_vKP!$C$2:$R$69,COLUMNS(Tourneyteaminfo2018_vKP!$C$2:K$69),FALSE)</f>
        <v>0.27</v>
      </c>
      <c r="AH28" s="9">
        <f>VLOOKUP($I28,Tourneyteaminfo2018_vKP!$C$2:$R$69,COLUMNS(Tourneyteaminfo2018_vKP!$C$2:L$69),FALSE)</f>
        <v>0.5</v>
      </c>
      <c r="AI28" s="9">
        <f>VLOOKUP($J28,Tourneyteaminfo2018_vKP!$C$2:$R$69,COLUMNS(Tourneyteaminfo2018_vKP!$C$2:L$69),FALSE)</f>
        <v>0.52</v>
      </c>
      <c r="AJ28" s="9">
        <f>VLOOKUP($I28,Tourneyteaminfo2018_vKP!$C$2:$R$69,COLUMNS(Tourneyteaminfo2018_vKP!$C$2:M$69),FALSE)</f>
        <v>0.17</v>
      </c>
      <c r="AK28" s="9">
        <f>VLOOKUP($J28,Tourneyteaminfo2018_vKP!$C$2:$R$69,COLUMNS(Tourneyteaminfo2018_vKP!$C$2:M$69),FALSE)</f>
        <v>0.18</v>
      </c>
      <c r="AL28" s="9">
        <f>VLOOKUP($I28,Tourneyteaminfo2018_vKP!$C$2:$R$69,COLUMNS(Tourneyteaminfo2018_vKP!$C$2:N$69),FALSE)</f>
        <v>0.68</v>
      </c>
      <c r="AM28" s="9">
        <f>VLOOKUP($J28,Tourneyteaminfo2018_vKP!$C$2:$R$69,COLUMNS(Tourneyteaminfo2018_vKP!$C$2:N$69),FALSE)</f>
        <v>0.75</v>
      </c>
      <c r="AN28" s="9">
        <f>VLOOKUP($I28,Tourneyteaminfo2018_vKP!$C$2:$R$69,COLUMNS(Tourneyteaminfo2018_vKP!$C$2:O$69),FALSE)</f>
        <v>0.68</v>
      </c>
      <c r="AO28" s="9">
        <f>VLOOKUP($J28,Tourneyteaminfo2018_vKP!$C$2:$R$69,COLUMNS(Tourneyteaminfo2018_vKP!$C$2:O$69),FALSE)</f>
        <v>0.77</v>
      </c>
      <c r="AP28" s="111">
        <f>VLOOKUP($I28,Tourneyteaminfo2018_vKP!$C$2:$R$69,COLUMNS(Tourneyteaminfo2018_vKP!$C$2:P$69),FALSE)</f>
        <v>81.099999999999994</v>
      </c>
      <c r="AQ28" s="111">
        <f>VLOOKUP($J28,Tourneyteaminfo2018_vKP!$C$2:$R$69,COLUMNS(Tourneyteaminfo2018_vKP!$C$2:P$69),FALSE)</f>
        <v>79.099999999999994</v>
      </c>
      <c r="AR28" s="111">
        <f>VLOOKUP($I28,Tourneyteaminfo2018_vKP!$C$2:$R$69,COLUMNS(Tourneyteaminfo2018_vKP!$C$2:Q$69),FALSE)</f>
        <v>75.5</v>
      </c>
      <c r="AS28" s="111">
        <f>VLOOKUP($J28,Tourneyteaminfo2018_vKP!$C$2:$R$69,COLUMNS(Tourneyteaminfo2018_vKP!$C$2:Q$69),FALSE)</f>
        <v>72.8</v>
      </c>
      <c r="AT28" s="111">
        <f>VLOOKUP($I28,Tourneyteaminfo2018_vKP!$C$2:$R$69,COLUMNS(Tourneyteaminfo2018_vKP!$C$2:R$69),FALSE)</f>
        <v>5.6</v>
      </c>
      <c r="AU28" s="111">
        <f>VLOOKUP($J28,Tourneyteaminfo2018_vKP!$C$2:$R$69,COLUMNS(Tourneyteaminfo2018_vKP!$C$2:R$69),FALSE)</f>
        <v>6.3</v>
      </c>
    </row>
    <row r="29" spans="1:47" ht="15" thickBot="1" x14ac:dyDescent="0.35">
      <c r="A29" s="20">
        <v>12.5</v>
      </c>
      <c r="B29" s="21">
        <v>0.98899999999999999</v>
      </c>
      <c r="C29" s="21">
        <v>1.0999999999999999E-2</v>
      </c>
      <c r="D29" s="89"/>
      <c r="E29" s="89"/>
      <c r="F29" s="89"/>
      <c r="G29" s="112">
        <v>0.16666666666666666</v>
      </c>
      <c r="H29" t="str">
        <f t="shared" si="5"/>
        <v>Murray St-West Virginia</v>
      </c>
      <c r="I29" s="102" t="s">
        <v>54</v>
      </c>
      <c r="J29" s="102" t="s">
        <v>85</v>
      </c>
      <c r="L29" s="2">
        <f>VLOOKUP($H29,TourneyGames_2018_vKPvf!$A$2:$AE$2279,COLUMNS(TourneyGames_2018_vKPvf!$A$2:$M$2279),FALSE)</f>
        <v>0.41208516242317672</v>
      </c>
      <c r="M29" s="2">
        <f t="shared" si="1"/>
        <v>0.58791483757682328</v>
      </c>
      <c r="N29" s="93">
        <f t="shared" si="6"/>
        <v>142.66828587559877</v>
      </c>
      <c r="O29" s="93">
        <f t="shared" si="7"/>
        <v>-142.66828587559877</v>
      </c>
      <c r="P29" s="105" t="s">
        <v>252</v>
      </c>
      <c r="Q29" s="106">
        <v>-650</v>
      </c>
      <c r="R29" s="32"/>
      <c r="S29" s="36" t="s">
        <v>177</v>
      </c>
      <c r="T29" s="32"/>
      <c r="V29" s="32">
        <v>-10.5</v>
      </c>
      <c r="X29" s="5">
        <f>VLOOKUP($I29,Tourneyteaminfo2018_vKP!$C$2:$R$69,COLUMNS(Tourneyteaminfo2018_vKP!$C$2:$D$69),FALSE)</f>
        <v>59</v>
      </c>
      <c r="Y29" s="5">
        <f>VLOOKUP($J29,Tourneyteaminfo2018_vKP!$C$2:$R$69,COLUMNS(Tourneyteaminfo2018_vKP!$C$2:$D$69),FALSE)</f>
        <v>13</v>
      </c>
      <c r="Z29" s="9">
        <f>VLOOKUP($I29,Tourneyteaminfo2018_vKP!$C$2:$R$69,COLUMNS(Tourneyteaminfo2018_vKP!$C$2:H$69),FALSE)</f>
        <v>0.83</v>
      </c>
      <c r="AA29" s="9">
        <f>VLOOKUP($J29,Tourneyteaminfo2018_vKP!$C$2:$R$69,COLUMNS(Tourneyteaminfo2018_vKP!$C$2:H$69),FALSE)</f>
        <v>0.71</v>
      </c>
      <c r="AB29" s="9">
        <f>VLOOKUP($I29,Tourneyteaminfo2018_vKP!$C$2:$R$69,COLUMNS(Tourneyteaminfo2018_vKP!$C$2:I$69),FALSE)</f>
        <v>0.55000000000000004</v>
      </c>
      <c r="AC29" s="9">
        <f>VLOOKUP($J29,Tourneyteaminfo2018_vKP!$C$2:$R$69,COLUMNS(Tourneyteaminfo2018_vKP!$C$2:I$69),FALSE)</f>
        <v>0.5</v>
      </c>
      <c r="AD29" s="9">
        <f>VLOOKUP($I29,Tourneyteaminfo2018_vKP!$C$2:$R$69,COLUMNS(Tourneyteaminfo2018_vKP!$C$2:J$69),FALSE)</f>
        <v>0.15</v>
      </c>
      <c r="AE29" s="9">
        <f>VLOOKUP($J29,Tourneyteaminfo2018_vKP!$C$2:$R$69,COLUMNS(Tourneyteaminfo2018_vKP!$C$2:J$69),FALSE)</f>
        <v>0.13</v>
      </c>
      <c r="AF29" s="9">
        <f>VLOOKUP($I29,Tourneyteaminfo2018_vKP!$C$2:$R$69,COLUMNS(Tourneyteaminfo2018_vKP!$C$2:K$69),FALSE)</f>
        <v>0.33</v>
      </c>
      <c r="AG29" s="9">
        <f>VLOOKUP($J29,Tourneyteaminfo2018_vKP!$C$2:$R$69,COLUMNS(Tourneyteaminfo2018_vKP!$C$2:K$69),FALSE)</f>
        <v>0.37</v>
      </c>
      <c r="AH29" s="9">
        <f>VLOOKUP($I29,Tourneyteaminfo2018_vKP!$C$2:$R$69,COLUMNS(Tourneyteaminfo2018_vKP!$C$2:L$69),FALSE)</f>
        <v>0.47</v>
      </c>
      <c r="AI29" s="9">
        <f>VLOOKUP($J29,Tourneyteaminfo2018_vKP!$C$2:$R$69,COLUMNS(Tourneyteaminfo2018_vKP!$C$2:L$69),FALSE)</f>
        <v>0.5</v>
      </c>
      <c r="AJ29" s="9">
        <f>VLOOKUP($I29,Tourneyteaminfo2018_vKP!$C$2:$R$69,COLUMNS(Tourneyteaminfo2018_vKP!$C$2:M$69),FALSE)</f>
        <v>0.16</v>
      </c>
      <c r="AK29" s="9">
        <f>VLOOKUP($J29,Tourneyteaminfo2018_vKP!$C$2:$R$69,COLUMNS(Tourneyteaminfo2018_vKP!$C$2:M$69),FALSE)</f>
        <v>0.21</v>
      </c>
      <c r="AL29" s="9">
        <f>VLOOKUP($I29,Tourneyteaminfo2018_vKP!$C$2:$R$69,COLUMNS(Tourneyteaminfo2018_vKP!$C$2:N$69),FALSE)</f>
        <v>0.73</v>
      </c>
      <c r="AM29" s="9">
        <f>VLOOKUP($J29,Tourneyteaminfo2018_vKP!$C$2:$R$69,COLUMNS(Tourneyteaminfo2018_vKP!$C$2:N$69),FALSE)</f>
        <v>0.7</v>
      </c>
      <c r="AN29" s="9">
        <f>VLOOKUP($I29,Tourneyteaminfo2018_vKP!$C$2:$R$69,COLUMNS(Tourneyteaminfo2018_vKP!$C$2:O$69),FALSE)</f>
        <v>0.73</v>
      </c>
      <c r="AO29" s="9">
        <f>VLOOKUP($J29,Tourneyteaminfo2018_vKP!$C$2:$R$69,COLUMNS(Tourneyteaminfo2018_vKP!$C$2:O$69),FALSE)</f>
        <v>0.77</v>
      </c>
      <c r="AP29" s="111">
        <f>VLOOKUP($I29,Tourneyteaminfo2018_vKP!$C$2:$R$69,COLUMNS(Tourneyteaminfo2018_vKP!$C$2:P$69),FALSE)</f>
        <v>77.400000000000006</v>
      </c>
      <c r="AQ29" s="111">
        <f>VLOOKUP($J29,Tourneyteaminfo2018_vKP!$C$2:$R$69,COLUMNS(Tourneyteaminfo2018_vKP!$C$2:P$69),FALSE)</f>
        <v>79.599999999999994</v>
      </c>
      <c r="AR29" s="111">
        <f>VLOOKUP($I29,Tourneyteaminfo2018_vKP!$C$2:$R$69,COLUMNS(Tourneyteaminfo2018_vKP!$C$2:Q$69),FALSE)</f>
        <v>66</v>
      </c>
      <c r="AS29" s="111">
        <f>VLOOKUP($J29,Tourneyteaminfo2018_vKP!$C$2:$R$69,COLUMNS(Tourneyteaminfo2018_vKP!$C$2:Q$69),FALSE)</f>
        <v>69</v>
      </c>
      <c r="AT29" s="111">
        <f>VLOOKUP($I29,Tourneyteaminfo2018_vKP!$C$2:$R$69,COLUMNS(Tourneyteaminfo2018_vKP!$C$2:R$69),FALSE)</f>
        <v>11.4</v>
      </c>
      <c r="AU29" s="111">
        <f>VLOOKUP($J29,Tourneyteaminfo2018_vKP!$C$2:$R$69,COLUMNS(Tourneyteaminfo2018_vKP!$C$2:R$69),FALSE)</f>
        <v>10.6</v>
      </c>
    </row>
    <row r="30" spans="1:47" ht="15" thickBot="1" x14ac:dyDescent="0.35">
      <c r="A30" s="24" t="s">
        <v>136</v>
      </c>
      <c r="B30" s="25">
        <v>1</v>
      </c>
      <c r="C30" s="25">
        <v>0</v>
      </c>
      <c r="D30" s="89"/>
      <c r="E30" s="89"/>
      <c r="F30" s="89"/>
      <c r="G30" s="112">
        <v>0.1875</v>
      </c>
      <c r="H30" t="str">
        <f t="shared" si="5"/>
        <v>Nevada-Texas</v>
      </c>
      <c r="I30" s="114" t="s">
        <v>57</v>
      </c>
      <c r="J30" s="114" t="s">
        <v>75</v>
      </c>
      <c r="L30" s="2">
        <f>VLOOKUP($H30,TourneyGames_2018_vKPvf!$A$2:$AE$2279,COLUMNS(TourneyGames_2018_vKPvf!$A$2:$M$2279),FALSE)</f>
        <v>0.63208516242317669</v>
      </c>
      <c r="M30" s="2">
        <f t="shared" si="1"/>
        <v>0.36791483757682331</v>
      </c>
      <c r="N30" s="93">
        <f t="shared" si="6"/>
        <v>-171.80203075968436</v>
      </c>
      <c r="O30" s="93">
        <f t="shared" si="7"/>
        <v>171.80203075968436</v>
      </c>
      <c r="P30" s="115">
        <v>-115</v>
      </c>
      <c r="Q30" s="106">
        <v>-105</v>
      </c>
      <c r="R30" s="32"/>
      <c r="S30" s="32" t="s">
        <v>198</v>
      </c>
      <c r="T30" s="32"/>
      <c r="V30" s="32" t="s">
        <v>198</v>
      </c>
      <c r="X30" s="5">
        <f>VLOOKUP($I30,Tourneyteaminfo2018_vKP!$C$2:$R$69,COLUMNS(Tourneyteaminfo2018_vKP!$C$2:$D$69),FALSE)</f>
        <v>24</v>
      </c>
      <c r="Y30" s="5">
        <f>VLOOKUP($J30,Tourneyteaminfo2018_vKP!$C$2:$R$69,COLUMNS(Tourneyteaminfo2018_vKP!$C$2:$D$69),FALSE)</f>
        <v>39</v>
      </c>
      <c r="Z30" s="9">
        <f>VLOOKUP($I30,Tourneyteaminfo2018_vKP!$C$2:$R$69,COLUMNS(Tourneyteaminfo2018_vKP!$C$2:H$69),FALSE)</f>
        <v>0.79</v>
      </c>
      <c r="AA30" s="9">
        <f>VLOOKUP($J30,Tourneyteaminfo2018_vKP!$C$2:$R$69,COLUMNS(Tourneyteaminfo2018_vKP!$C$2:H$69),FALSE)</f>
        <v>0.57999999999999996</v>
      </c>
      <c r="AB30" s="9">
        <f>VLOOKUP($I30,Tourneyteaminfo2018_vKP!$C$2:$R$69,COLUMNS(Tourneyteaminfo2018_vKP!$C$2:I$69),FALSE)</f>
        <v>0.55000000000000004</v>
      </c>
      <c r="AC30" s="9">
        <f>VLOOKUP($J30,Tourneyteaminfo2018_vKP!$C$2:$R$69,COLUMNS(Tourneyteaminfo2018_vKP!$C$2:I$69),FALSE)</f>
        <v>0.5</v>
      </c>
      <c r="AD30" s="9">
        <f>VLOOKUP($I30,Tourneyteaminfo2018_vKP!$C$2:$R$69,COLUMNS(Tourneyteaminfo2018_vKP!$C$2:J$69),FALSE)</f>
        <v>0.12</v>
      </c>
      <c r="AE30" s="9">
        <f>VLOOKUP($J30,Tourneyteaminfo2018_vKP!$C$2:$R$69,COLUMNS(Tourneyteaminfo2018_vKP!$C$2:J$69),FALSE)</f>
        <v>0.15</v>
      </c>
      <c r="AF30" s="9">
        <f>VLOOKUP($I30,Tourneyteaminfo2018_vKP!$C$2:$R$69,COLUMNS(Tourneyteaminfo2018_vKP!$C$2:K$69),FALSE)</f>
        <v>0.27</v>
      </c>
      <c r="AG30" s="9">
        <f>VLOOKUP($J30,Tourneyteaminfo2018_vKP!$C$2:$R$69,COLUMNS(Tourneyteaminfo2018_vKP!$C$2:K$69),FALSE)</f>
        <v>0.28999999999999998</v>
      </c>
      <c r="AH30" s="9">
        <f>VLOOKUP($I30,Tourneyteaminfo2018_vKP!$C$2:$R$69,COLUMNS(Tourneyteaminfo2018_vKP!$C$2:L$69),FALSE)</f>
        <v>0.49</v>
      </c>
      <c r="AI30" s="9">
        <f>VLOOKUP($J30,Tourneyteaminfo2018_vKP!$C$2:$R$69,COLUMNS(Tourneyteaminfo2018_vKP!$C$2:L$69),FALSE)</f>
        <v>0.48</v>
      </c>
      <c r="AJ30" s="9">
        <f>VLOOKUP($I30,Tourneyteaminfo2018_vKP!$C$2:$R$69,COLUMNS(Tourneyteaminfo2018_vKP!$C$2:M$69),FALSE)</f>
        <v>0.16</v>
      </c>
      <c r="AK30" s="9">
        <f>VLOOKUP($J30,Tourneyteaminfo2018_vKP!$C$2:$R$69,COLUMNS(Tourneyteaminfo2018_vKP!$C$2:M$69),FALSE)</f>
        <v>0.16</v>
      </c>
      <c r="AL30" s="9">
        <f>VLOOKUP($I30,Tourneyteaminfo2018_vKP!$C$2:$R$69,COLUMNS(Tourneyteaminfo2018_vKP!$C$2:N$69),FALSE)</f>
        <v>0.71</v>
      </c>
      <c r="AM30" s="9">
        <f>VLOOKUP($J30,Tourneyteaminfo2018_vKP!$C$2:$R$69,COLUMNS(Tourneyteaminfo2018_vKP!$C$2:N$69),FALSE)</f>
        <v>0.71</v>
      </c>
      <c r="AN30" s="9">
        <f>VLOOKUP($I30,Tourneyteaminfo2018_vKP!$C$2:$R$69,COLUMNS(Tourneyteaminfo2018_vKP!$C$2:O$69),FALSE)</f>
        <v>0.75</v>
      </c>
      <c r="AO30" s="9">
        <f>VLOOKUP($J30,Tourneyteaminfo2018_vKP!$C$2:$R$69,COLUMNS(Tourneyteaminfo2018_vKP!$C$2:O$69),FALSE)</f>
        <v>0.67</v>
      </c>
      <c r="AP30" s="111">
        <f>VLOOKUP($I30,Tourneyteaminfo2018_vKP!$C$2:$R$69,COLUMNS(Tourneyteaminfo2018_vKP!$C$2:P$69),FALSE)</f>
        <v>83.1</v>
      </c>
      <c r="AQ30" s="111">
        <f>VLOOKUP($J30,Tourneyteaminfo2018_vKP!$C$2:$R$69,COLUMNS(Tourneyteaminfo2018_vKP!$C$2:P$69),FALSE)</f>
        <v>71.7</v>
      </c>
      <c r="AR30" s="111">
        <f>VLOOKUP($I30,Tourneyteaminfo2018_vKP!$C$2:$R$69,COLUMNS(Tourneyteaminfo2018_vKP!$C$2:Q$69),FALSE)</f>
        <v>72.900000000000006</v>
      </c>
      <c r="AS30" s="111">
        <f>VLOOKUP($J30,Tourneyteaminfo2018_vKP!$C$2:$R$69,COLUMNS(Tourneyteaminfo2018_vKP!$C$2:Q$69),FALSE)</f>
        <v>68.2</v>
      </c>
      <c r="AT30" s="111">
        <f>VLOOKUP($I30,Tourneyteaminfo2018_vKP!$C$2:$R$69,COLUMNS(Tourneyteaminfo2018_vKP!$C$2:R$69),FALSE)</f>
        <v>10.199999999999999</v>
      </c>
      <c r="AU30" s="111">
        <f>VLOOKUP($J30,Tourneyteaminfo2018_vKP!$C$2:$R$69,COLUMNS(Tourneyteaminfo2018_vKP!$C$2:R$69),FALSE)</f>
        <v>3.5</v>
      </c>
    </row>
    <row r="31" spans="1:47" x14ac:dyDescent="0.3">
      <c r="G31" s="112">
        <v>0.28472222222222221</v>
      </c>
      <c r="H31" t="str">
        <f t="shared" si="5"/>
        <v>Creighton-Kansas St</v>
      </c>
      <c r="I31" s="102" t="s">
        <v>32</v>
      </c>
      <c r="J31" s="102" t="s">
        <v>43</v>
      </c>
      <c r="L31" s="2">
        <f>VLOOKUP($H31,TourneyGames_2018_vKPvf!$A$2:$AE$2279,COLUMNS(TourneyGames_2018_vKPvf!$A$2:$M$2279),FALSE)</f>
        <v>0.60208516242317667</v>
      </c>
      <c r="M31" s="2">
        <f t="shared" si="1"/>
        <v>0.39791483757682333</v>
      </c>
      <c r="N31" s="93">
        <f t="shared" si="6"/>
        <v>-151.31005571184193</v>
      </c>
      <c r="O31" s="93">
        <f t="shared" si="7"/>
        <v>151.31005571184193</v>
      </c>
      <c r="P31" s="115">
        <v>-125</v>
      </c>
      <c r="Q31" s="109" t="s">
        <v>251</v>
      </c>
      <c r="R31" s="32"/>
      <c r="S31" s="32">
        <v>-1</v>
      </c>
      <c r="T31" s="32"/>
      <c r="V31" s="36" t="s">
        <v>159</v>
      </c>
      <c r="X31" s="5">
        <f>VLOOKUP($I31,Tourneyteaminfo2018_vKP!$C$2:$R$69,COLUMNS(Tourneyteaminfo2018_vKP!$C$2:$D$69),FALSE)</f>
        <v>27</v>
      </c>
      <c r="Y31" s="5">
        <f>VLOOKUP($J31,Tourneyteaminfo2018_vKP!$C$2:$R$69,COLUMNS(Tourneyteaminfo2018_vKP!$C$2:$D$69),FALSE)</f>
        <v>44</v>
      </c>
      <c r="Z31" s="9">
        <f>VLOOKUP($I31,Tourneyteaminfo2018_vKP!$C$2:$R$69,COLUMNS(Tourneyteaminfo2018_vKP!$C$2:H$69),FALSE)</f>
        <v>0.65</v>
      </c>
      <c r="AA31" s="9">
        <f>VLOOKUP($J31,Tourneyteaminfo2018_vKP!$C$2:$R$69,COLUMNS(Tourneyteaminfo2018_vKP!$C$2:H$69),FALSE)</f>
        <v>0.67</v>
      </c>
      <c r="AB31" s="9">
        <f>VLOOKUP($I31,Tourneyteaminfo2018_vKP!$C$2:$R$69,COLUMNS(Tourneyteaminfo2018_vKP!$C$2:I$69),FALSE)</f>
        <v>0.57999999999999996</v>
      </c>
      <c r="AC31" s="9">
        <f>VLOOKUP($J31,Tourneyteaminfo2018_vKP!$C$2:$R$69,COLUMNS(Tourneyteaminfo2018_vKP!$C$2:I$69),FALSE)</f>
        <v>0.53</v>
      </c>
      <c r="AD31" s="9">
        <f>VLOOKUP($I31,Tourneyteaminfo2018_vKP!$C$2:$R$69,COLUMNS(Tourneyteaminfo2018_vKP!$C$2:J$69),FALSE)</f>
        <v>0.14000000000000001</v>
      </c>
      <c r="AE31" s="9">
        <f>VLOOKUP($J31,Tourneyteaminfo2018_vKP!$C$2:$R$69,COLUMNS(Tourneyteaminfo2018_vKP!$C$2:J$69),FALSE)</f>
        <v>0.15</v>
      </c>
      <c r="AF31" s="9">
        <f>VLOOKUP($I31,Tourneyteaminfo2018_vKP!$C$2:$R$69,COLUMNS(Tourneyteaminfo2018_vKP!$C$2:K$69),FALSE)</f>
        <v>0.22</v>
      </c>
      <c r="AG31" s="9">
        <f>VLOOKUP($J31,Tourneyteaminfo2018_vKP!$C$2:$R$69,COLUMNS(Tourneyteaminfo2018_vKP!$C$2:K$69),FALSE)</f>
        <v>0.26</v>
      </c>
      <c r="AH31" s="9">
        <f>VLOOKUP($I31,Tourneyteaminfo2018_vKP!$C$2:$R$69,COLUMNS(Tourneyteaminfo2018_vKP!$C$2:L$69),FALSE)</f>
        <v>0.5</v>
      </c>
      <c r="AI31" s="9">
        <f>VLOOKUP($J31,Tourneyteaminfo2018_vKP!$C$2:$R$69,COLUMNS(Tourneyteaminfo2018_vKP!$C$2:L$69),FALSE)</f>
        <v>0.5</v>
      </c>
      <c r="AJ31" s="9">
        <f>VLOOKUP($I31,Tourneyteaminfo2018_vKP!$C$2:$R$69,COLUMNS(Tourneyteaminfo2018_vKP!$C$2:M$69),FALSE)</f>
        <v>0.14000000000000001</v>
      </c>
      <c r="AK31" s="9">
        <f>VLOOKUP($J31,Tourneyteaminfo2018_vKP!$C$2:$R$69,COLUMNS(Tourneyteaminfo2018_vKP!$C$2:M$69),FALSE)</f>
        <v>0.19</v>
      </c>
      <c r="AL31" s="9">
        <f>VLOOKUP($I31,Tourneyteaminfo2018_vKP!$C$2:$R$69,COLUMNS(Tourneyteaminfo2018_vKP!$C$2:N$69),FALSE)</f>
        <v>0.75</v>
      </c>
      <c r="AM31" s="9">
        <f>VLOOKUP($J31,Tourneyteaminfo2018_vKP!$C$2:$R$69,COLUMNS(Tourneyteaminfo2018_vKP!$C$2:N$69),FALSE)</f>
        <v>0.68</v>
      </c>
      <c r="AN31" s="9">
        <f>VLOOKUP($I31,Tourneyteaminfo2018_vKP!$C$2:$R$69,COLUMNS(Tourneyteaminfo2018_vKP!$C$2:O$69),FALSE)</f>
        <v>0.75</v>
      </c>
      <c r="AO31" s="9">
        <f>VLOOKUP($J31,Tourneyteaminfo2018_vKP!$C$2:$R$69,COLUMNS(Tourneyteaminfo2018_vKP!$C$2:O$69),FALSE)</f>
        <v>0.74</v>
      </c>
      <c r="AP31" s="111">
        <f>VLOOKUP($I31,Tourneyteaminfo2018_vKP!$C$2:$R$69,COLUMNS(Tourneyteaminfo2018_vKP!$C$2:P$69),FALSE)</f>
        <v>84</v>
      </c>
      <c r="AQ31" s="111">
        <f>VLOOKUP($J31,Tourneyteaminfo2018_vKP!$C$2:$R$69,COLUMNS(Tourneyteaminfo2018_vKP!$C$2:P$69),FALSE)</f>
        <v>72.400000000000006</v>
      </c>
      <c r="AR31" s="111">
        <f>VLOOKUP($I31,Tourneyteaminfo2018_vKP!$C$2:$R$69,COLUMNS(Tourneyteaminfo2018_vKP!$C$2:Q$69),FALSE)</f>
        <v>75.099999999999994</v>
      </c>
      <c r="AS31" s="111">
        <f>VLOOKUP($J31,Tourneyteaminfo2018_vKP!$C$2:$R$69,COLUMNS(Tourneyteaminfo2018_vKP!$C$2:Q$69),FALSE)</f>
        <v>67.900000000000006</v>
      </c>
      <c r="AT31" s="111">
        <f>VLOOKUP($I31,Tourneyteaminfo2018_vKP!$C$2:$R$69,COLUMNS(Tourneyteaminfo2018_vKP!$C$2:R$69),FALSE)</f>
        <v>8.9</v>
      </c>
      <c r="AU31" s="111">
        <f>VLOOKUP($J31,Tourneyteaminfo2018_vKP!$C$2:$R$69,COLUMNS(Tourneyteaminfo2018_vKP!$C$2:R$69),FALSE)</f>
        <v>4.5</v>
      </c>
    </row>
    <row r="32" spans="1:47" x14ac:dyDescent="0.3">
      <c r="G32" s="112">
        <v>0.2986111111111111</v>
      </c>
      <c r="H32" t="str">
        <f t="shared" si="5"/>
        <v>Bucknell-Michigan St</v>
      </c>
      <c r="I32" s="114" t="s">
        <v>26</v>
      </c>
      <c r="J32" s="114" t="s">
        <v>51</v>
      </c>
      <c r="L32" s="2">
        <f>VLOOKUP($H32,TourneyGames_2018_vKPvf!$A$2:$AE$2279,COLUMNS(TourneyGames_2018_vKPvf!$A$2:$M$2279),FALSE)</f>
        <v>0.17208516242317667</v>
      </c>
      <c r="M32" s="2">
        <f t="shared" si="1"/>
        <v>0.82791483757682327</v>
      </c>
      <c r="N32" s="93">
        <f t="shared" si="6"/>
        <v>481.10762480549488</v>
      </c>
      <c r="O32" s="93">
        <f t="shared" si="7"/>
        <v>-481.10762480549471</v>
      </c>
      <c r="P32" s="105" t="s">
        <v>253</v>
      </c>
      <c r="Q32" s="106">
        <v>-1400</v>
      </c>
      <c r="R32" s="32"/>
      <c r="S32" s="36" t="s">
        <v>254</v>
      </c>
      <c r="T32" s="32"/>
      <c r="V32" s="32">
        <v>-14.5</v>
      </c>
      <c r="X32" s="5">
        <f>VLOOKUP($I32,Tourneyteaminfo2018_vKP!$C$2:$R$69,COLUMNS(Tourneyteaminfo2018_vKP!$C$2:$D$69),FALSE)</f>
        <v>100</v>
      </c>
      <c r="Y32" s="5">
        <f>VLOOKUP($J32,Tourneyteaminfo2018_vKP!$C$2:$R$69,COLUMNS(Tourneyteaminfo2018_vKP!$C$2:$D$69),FALSE)</f>
        <v>6</v>
      </c>
      <c r="Z32" s="9">
        <f>VLOOKUP($I32,Tourneyteaminfo2018_vKP!$C$2:$R$69,COLUMNS(Tourneyteaminfo2018_vKP!$C$2:H$69),FALSE)</f>
        <v>0.74</v>
      </c>
      <c r="AA32" s="9">
        <f>VLOOKUP($J32,Tourneyteaminfo2018_vKP!$C$2:$R$69,COLUMNS(Tourneyteaminfo2018_vKP!$C$2:H$69),FALSE)</f>
        <v>0.88</v>
      </c>
      <c r="AB32" s="9">
        <f>VLOOKUP($I32,Tourneyteaminfo2018_vKP!$C$2:$R$69,COLUMNS(Tourneyteaminfo2018_vKP!$C$2:I$69),FALSE)</f>
        <v>0.54</v>
      </c>
      <c r="AC32" s="9">
        <f>VLOOKUP($J32,Tourneyteaminfo2018_vKP!$C$2:$R$69,COLUMNS(Tourneyteaminfo2018_vKP!$C$2:I$69),FALSE)</f>
        <v>0.57999999999999996</v>
      </c>
      <c r="AD32" s="9">
        <f>VLOOKUP($I32,Tourneyteaminfo2018_vKP!$C$2:$R$69,COLUMNS(Tourneyteaminfo2018_vKP!$C$2:J$69),FALSE)</f>
        <v>0.15</v>
      </c>
      <c r="AE32" s="9">
        <f>VLOOKUP($J32,Tourneyteaminfo2018_vKP!$C$2:$R$69,COLUMNS(Tourneyteaminfo2018_vKP!$C$2:J$69),FALSE)</f>
        <v>0.17</v>
      </c>
      <c r="AF32" s="9">
        <f>VLOOKUP($I32,Tourneyteaminfo2018_vKP!$C$2:$R$69,COLUMNS(Tourneyteaminfo2018_vKP!$C$2:K$69),FALSE)</f>
        <v>0.27</v>
      </c>
      <c r="AG32" s="9">
        <f>VLOOKUP($J32,Tourneyteaminfo2018_vKP!$C$2:$R$69,COLUMNS(Tourneyteaminfo2018_vKP!$C$2:K$69),FALSE)</f>
        <v>0.36</v>
      </c>
      <c r="AH32" s="9">
        <f>VLOOKUP($I32,Tourneyteaminfo2018_vKP!$C$2:$R$69,COLUMNS(Tourneyteaminfo2018_vKP!$C$2:L$69),FALSE)</f>
        <v>0.48</v>
      </c>
      <c r="AI32" s="9">
        <f>VLOOKUP($J32,Tourneyteaminfo2018_vKP!$C$2:$R$69,COLUMNS(Tourneyteaminfo2018_vKP!$C$2:L$69),FALSE)</f>
        <v>0.43</v>
      </c>
      <c r="AJ32" s="9">
        <f>VLOOKUP($I32,Tourneyteaminfo2018_vKP!$C$2:$R$69,COLUMNS(Tourneyteaminfo2018_vKP!$C$2:M$69),FALSE)</f>
        <v>0.15</v>
      </c>
      <c r="AK32" s="9">
        <f>VLOOKUP($J32,Tourneyteaminfo2018_vKP!$C$2:$R$69,COLUMNS(Tourneyteaminfo2018_vKP!$C$2:M$69),FALSE)</f>
        <v>0.13</v>
      </c>
      <c r="AL32" s="9">
        <f>VLOOKUP($I32,Tourneyteaminfo2018_vKP!$C$2:$R$69,COLUMNS(Tourneyteaminfo2018_vKP!$C$2:N$69),FALSE)</f>
        <v>0.73</v>
      </c>
      <c r="AM32" s="9">
        <f>VLOOKUP($J32,Tourneyteaminfo2018_vKP!$C$2:$R$69,COLUMNS(Tourneyteaminfo2018_vKP!$C$2:N$69),FALSE)</f>
        <v>0.73</v>
      </c>
      <c r="AN32" s="9">
        <f>VLOOKUP($I32,Tourneyteaminfo2018_vKP!$C$2:$R$69,COLUMNS(Tourneyteaminfo2018_vKP!$C$2:O$69),FALSE)</f>
        <v>0.72</v>
      </c>
      <c r="AO32" s="9">
        <f>VLOOKUP($J32,Tourneyteaminfo2018_vKP!$C$2:$R$69,COLUMNS(Tourneyteaminfo2018_vKP!$C$2:O$69),FALSE)</f>
        <v>0.75</v>
      </c>
      <c r="AP32" s="111">
        <f>VLOOKUP($I32,Tourneyteaminfo2018_vKP!$C$2:$R$69,COLUMNS(Tourneyteaminfo2018_vKP!$C$2:P$69),FALSE)</f>
        <v>81.099999999999994</v>
      </c>
      <c r="AQ32" s="111">
        <f>VLOOKUP($J32,Tourneyteaminfo2018_vKP!$C$2:$R$69,COLUMNS(Tourneyteaminfo2018_vKP!$C$2:P$69),FALSE)</f>
        <v>81</v>
      </c>
      <c r="AR32" s="111">
        <f>VLOOKUP($I32,Tourneyteaminfo2018_vKP!$C$2:$R$69,COLUMNS(Tourneyteaminfo2018_vKP!$C$2:Q$69),FALSE)</f>
        <v>72.900000000000006</v>
      </c>
      <c r="AS32" s="111">
        <f>VLOOKUP($J32,Tourneyteaminfo2018_vKP!$C$2:$R$69,COLUMNS(Tourneyteaminfo2018_vKP!$C$2:Q$69),FALSE)</f>
        <v>64.8</v>
      </c>
      <c r="AT32" s="111">
        <f>VLOOKUP($I32,Tourneyteaminfo2018_vKP!$C$2:$R$69,COLUMNS(Tourneyteaminfo2018_vKP!$C$2:R$69),FALSE)</f>
        <v>8.1999999999999993</v>
      </c>
      <c r="AU32" s="111">
        <f>VLOOKUP($J32,Tourneyteaminfo2018_vKP!$C$2:$R$69,COLUMNS(Tourneyteaminfo2018_vKP!$C$2:R$69),FALSE)</f>
        <v>16.2</v>
      </c>
    </row>
    <row r="33" spans="1:47" x14ac:dyDescent="0.3">
      <c r="A33" t="s">
        <v>139</v>
      </c>
      <c r="G33" s="112">
        <v>0.31041666666666667</v>
      </c>
      <c r="H33" t="str">
        <f t="shared" si="5"/>
        <v>Auburn-Col Charleston</v>
      </c>
      <c r="I33" s="102" t="s">
        <v>25</v>
      </c>
      <c r="J33" s="102" t="s">
        <v>31</v>
      </c>
      <c r="L33" s="2">
        <f>VLOOKUP($H33,TourneyGames_2018_vKPvf!$A$2:$AE$2279,COLUMNS(TourneyGames_2018_vKPvf!$A$2:$M$2279),FALSE)</f>
        <v>0.75208516242317669</v>
      </c>
      <c r="M33" s="2">
        <f t="shared" si="1"/>
        <v>0.24791483757682331</v>
      </c>
      <c r="N33" s="93">
        <f t="shared" si="6"/>
        <v>-303.36432049579207</v>
      </c>
      <c r="O33" s="93">
        <f t="shared" si="7"/>
        <v>303.36432049579207</v>
      </c>
      <c r="P33" s="116">
        <v>-500</v>
      </c>
      <c r="Q33" s="117" t="s">
        <v>255</v>
      </c>
      <c r="R33" s="37"/>
      <c r="S33" s="37">
        <v>-9</v>
      </c>
      <c r="T33" s="37"/>
      <c r="U33" s="37"/>
      <c r="V33" s="113" t="s">
        <v>156</v>
      </c>
      <c r="X33" s="5">
        <f>VLOOKUP($I33,Tourneyteaminfo2018_vKP!$C$2:$R$69,COLUMNS(Tourneyteaminfo2018_vKP!$C$2:$D$69),FALSE)</f>
        <v>16</v>
      </c>
      <c r="Y33" s="5">
        <f>VLOOKUP($J33,Tourneyteaminfo2018_vKP!$C$2:$R$69,COLUMNS(Tourneyteaminfo2018_vKP!$C$2:$D$69),FALSE)</f>
        <v>120</v>
      </c>
      <c r="Z33" s="9">
        <f>VLOOKUP($I33,Tourneyteaminfo2018_vKP!$C$2:$R$69,COLUMNS(Tourneyteaminfo2018_vKP!$C$2:H$69),FALSE)</f>
        <v>0.78</v>
      </c>
      <c r="AA33" s="9">
        <f>VLOOKUP($J33,Tourneyteaminfo2018_vKP!$C$2:$R$69,COLUMNS(Tourneyteaminfo2018_vKP!$C$2:H$69),FALSE)</f>
        <v>0.77</v>
      </c>
      <c r="AB33" s="9">
        <f>VLOOKUP($I33,Tourneyteaminfo2018_vKP!$C$2:$R$69,COLUMNS(Tourneyteaminfo2018_vKP!$C$2:I$69),FALSE)</f>
        <v>0.52</v>
      </c>
      <c r="AC33" s="9">
        <f>VLOOKUP($J33,Tourneyteaminfo2018_vKP!$C$2:$R$69,COLUMNS(Tourneyteaminfo2018_vKP!$C$2:I$69),FALSE)</f>
        <v>0.53</v>
      </c>
      <c r="AD33" s="9">
        <f>VLOOKUP($I33,Tourneyteaminfo2018_vKP!$C$2:$R$69,COLUMNS(Tourneyteaminfo2018_vKP!$C$2:J$69),FALSE)</f>
        <v>0.14000000000000001</v>
      </c>
      <c r="AE33" s="9">
        <f>VLOOKUP($J33,Tourneyteaminfo2018_vKP!$C$2:$R$69,COLUMNS(Tourneyteaminfo2018_vKP!$C$2:J$69),FALSE)</f>
        <v>0.13</v>
      </c>
      <c r="AF33" s="9">
        <f>VLOOKUP($I33,Tourneyteaminfo2018_vKP!$C$2:$R$69,COLUMNS(Tourneyteaminfo2018_vKP!$C$2:K$69),FALSE)</f>
        <v>0.33</v>
      </c>
      <c r="AG33" s="9">
        <f>VLOOKUP($J33,Tourneyteaminfo2018_vKP!$C$2:$R$69,COLUMNS(Tourneyteaminfo2018_vKP!$C$2:K$69),FALSE)</f>
        <v>0.26</v>
      </c>
      <c r="AH33" s="9">
        <f>VLOOKUP($I33,Tourneyteaminfo2018_vKP!$C$2:$R$69,COLUMNS(Tourneyteaminfo2018_vKP!$C$2:L$69),FALSE)</f>
        <v>0.49</v>
      </c>
      <c r="AI33" s="9">
        <f>VLOOKUP($J33,Tourneyteaminfo2018_vKP!$C$2:$R$69,COLUMNS(Tourneyteaminfo2018_vKP!$C$2:L$69),FALSE)</f>
        <v>0.5</v>
      </c>
      <c r="AJ33" s="9">
        <f>VLOOKUP($I33,Tourneyteaminfo2018_vKP!$C$2:$R$69,COLUMNS(Tourneyteaminfo2018_vKP!$C$2:M$69),FALSE)</f>
        <v>0.18</v>
      </c>
      <c r="AK33" s="9">
        <f>VLOOKUP($J33,Tourneyteaminfo2018_vKP!$C$2:$R$69,COLUMNS(Tourneyteaminfo2018_vKP!$C$2:M$69),FALSE)</f>
        <v>0.16</v>
      </c>
      <c r="AL33" s="9">
        <f>VLOOKUP($I33,Tourneyteaminfo2018_vKP!$C$2:$R$69,COLUMNS(Tourneyteaminfo2018_vKP!$C$2:N$69),FALSE)</f>
        <v>0.72</v>
      </c>
      <c r="AM33" s="9">
        <f>VLOOKUP($J33,Tourneyteaminfo2018_vKP!$C$2:$R$69,COLUMNS(Tourneyteaminfo2018_vKP!$C$2:N$69),FALSE)</f>
        <v>0.72</v>
      </c>
      <c r="AN33" s="9">
        <f>VLOOKUP($I33,Tourneyteaminfo2018_vKP!$C$2:$R$69,COLUMNS(Tourneyteaminfo2018_vKP!$C$2:O$69),FALSE)</f>
        <v>0.79</v>
      </c>
      <c r="AO33" s="9">
        <f>VLOOKUP($J33,Tourneyteaminfo2018_vKP!$C$2:$R$69,COLUMNS(Tourneyteaminfo2018_vKP!$C$2:O$69),FALSE)</f>
        <v>0.77</v>
      </c>
      <c r="AP33" s="111">
        <f>VLOOKUP($I33,Tourneyteaminfo2018_vKP!$C$2:$R$69,COLUMNS(Tourneyteaminfo2018_vKP!$C$2:P$69),FALSE)</f>
        <v>83.4</v>
      </c>
      <c r="AQ33" s="111">
        <f>VLOOKUP($J33,Tourneyteaminfo2018_vKP!$C$2:$R$69,COLUMNS(Tourneyteaminfo2018_vKP!$C$2:P$69),FALSE)</f>
        <v>75.2</v>
      </c>
      <c r="AR33" s="111">
        <f>VLOOKUP($I33,Tourneyteaminfo2018_vKP!$C$2:$R$69,COLUMNS(Tourneyteaminfo2018_vKP!$C$2:Q$69),FALSE)</f>
        <v>73.3</v>
      </c>
      <c r="AS33" s="111">
        <f>VLOOKUP($J33,Tourneyteaminfo2018_vKP!$C$2:$R$69,COLUMNS(Tourneyteaminfo2018_vKP!$C$2:Q$69),FALSE)</f>
        <v>69.8</v>
      </c>
      <c r="AT33" s="111">
        <f>VLOOKUP($I33,Tourneyteaminfo2018_vKP!$C$2:$R$69,COLUMNS(Tourneyteaminfo2018_vKP!$C$2:R$69),FALSE)</f>
        <v>10.1</v>
      </c>
      <c r="AU33" s="111">
        <f>VLOOKUP($J33,Tourneyteaminfo2018_vKP!$C$2:$R$69,COLUMNS(Tourneyteaminfo2018_vKP!$C$2:R$69),FALSE)</f>
        <v>5.4</v>
      </c>
    </row>
    <row r="34" spans="1:47" x14ac:dyDescent="0.3">
      <c r="B34" s="5" t="s">
        <v>0</v>
      </c>
      <c r="C34" s="5" t="s">
        <v>1</v>
      </c>
      <c r="D34" s="99"/>
      <c r="E34" s="99"/>
      <c r="F34" s="99"/>
      <c r="G34" s="112">
        <v>0.3888888888888889</v>
      </c>
      <c r="H34" t="str">
        <f t="shared" si="5"/>
        <v>UMBC-Virginia</v>
      </c>
      <c r="I34" s="114" t="s">
        <v>80</v>
      </c>
      <c r="J34" s="114" t="s">
        <v>83</v>
      </c>
      <c r="L34" s="2">
        <f>VLOOKUP($H34,TourneyGames_2018_vKPvf!$A$2:$AE$2279,COLUMNS(TourneyGames_2018_vKPvf!$A$2:$M$2279),FALSE)</f>
        <v>-2.7914837576823323E-2</v>
      </c>
      <c r="M34" s="2">
        <f t="shared" si="1"/>
        <v>1.0279148375768232</v>
      </c>
      <c r="N34" s="93">
        <f t="shared" si="6"/>
        <v>-3682.324264821314</v>
      </c>
      <c r="O34" s="93">
        <f t="shared" si="7"/>
        <v>3682.3242648213268</v>
      </c>
      <c r="P34" s="115" t="s">
        <v>259</v>
      </c>
      <c r="Q34" s="115" t="s">
        <v>259</v>
      </c>
      <c r="R34" s="37"/>
      <c r="S34" s="113" t="s">
        <v>256</v>
      </c>
      <c r="T34" s="37"/>
      <c r="U34" s="37"/>
      <c r="V34" s="37">
        <v>-21</v>
      </c>
      <c r="X34" s="5">
        <f>VLOOKUP($I34,Tourneyteaminfo2018_vKP!$C$2:$R$69,COLUMNS(Tourneyteaminfo2018_vKP!$C$2:$D$69),FALSE)</f>
        <v>184</v>
      </c>
      <c r="Y34" s="5">
        <f>VLOOKUP($J34,Tourneyteaminfo2018_vKP!$C$2:$R$69,COLUMNS(Tourneyteaminfo2018_vKP!$C$2:$D$69),FALSE)</f>
        <v>1</v>
      </c>
      <c r="Z34" s="9">
        <f>VLOOKUP($I34,Tourneyteaminfo2018_vKP!$C$2:$R$69,COLUMNS(Tourneyteaminfo2018_vKP!$C$2:H$69),FALSE)</f>
        <v>0.68</v>
      </c>
      <c r="AA34" s="9">
        <f>VLOOKUP($J34,Tourneyteaminfo2018_vKP!$C$2:$R$69,COLUMNS(Tourneyteaminfo2018_vKP!$C$2:H$69),FALSE)</f>
        <v>0.94</v>
      </c>
      <c r="AB34" s="9">
        <f>VLOOKUP($I34,Tourneyteaminfo2018_vKP!$C$2:$R$69,COLUMNS(Tourneyteaminfo2018_vKP!$C$2:I$69),FALSE)</f>
        <v>0.52</v>
      </c>
      <c r="AC34" s="9">
        <f>VLOOKUP($J34,Tourneyteaminfo2018_vKP!$C$2:$R$69,COLUMNS(Tourneyteaminfo2018_vKP!$C$2:I$69),FALSE)</f>
        <v>0.53</v>
      </c>
      <c r="AD34" s="9">
        <f>VLOOKUP($I34,Tourneyteaminfo2018_vKP!$C$2:$R$69,COLUMNS(Tourneyteaminfo2018_vKP!$C$2:J$69),FALSE)</f>
        <v>0.15</v>
      </c>
      <c r="AE34" s="9">
        <f>VLOOKUP($J34,Tourneyteaminfo2018_vKP!$C$2:$R$69,COLUMNS(Tourneyteaminfo2018_vKP!$C$2:J$69),FALSE)</f>
        <v>0.12</v>
      </c>
      <c r="AF34" s="9">
        <f>VLOOKUP($I34,Tourneyteaminfo2018_vKP!$C$2:$R$69,COLUMNS(Tourneyteaminfo2018_vKP!$C$2:K$69),FALSE)</f>
        <v>0.26</v>
      </c>
      <c r="AG34" s="9">
        <f>VLOOKUP($J34,Tourneyteaminfo2018_vKP!$C$2:$R$69,COLUMNS(Tourneyteaminfo2018_vKP!$C$2:K$69),FALSE)</f>
        <v>0.27</v>
      </c>
      <c r="AH34" s="9">
        <f>VLOOKUP($I34,Tourneyteaminfo2018_vKP!$C$2:$R$69,COLUMNS(Tourneyteaminfo2018_vKP!$C$2:L$69),FALSE)</f>
        <v>0.52</v>
      </c>
      <c r="AI34" s="9">
        <f>VLOOKUP($J34,Tourneyteaminfo2018_vKP!$C$2:$R$69,COLUMNS(Tourneyteaminfo2018_vKP!$C$2:L$69),FALSE)</f>
        <v>0.44</v>
      </c>
      <c r="AJ34" s="9">
        <f>VLOOKUP($I34,Tourneyteaminfo2018_vKP!$C$2:$R$69,COLUMNS(Tourneyteaminfo2018_vKP!$C$2:M$69),FALSE)</f>
        <v>0.18</v>
      </c>
      <c r="AK34" s="9">
        <f>VLOOKUP($J34,Tourneyteaminfo2018_vKP!$C$2:$R$69,COLUMNS(Tourneyteaminfo2018_vKP!$C$2:M$69),FALSE)</f>
        <v>0.19</v>
      </c>
      <c r="AL34" s="9">
        <f>VLOOKUP($I34,Tourneyteaminfo2018_vKP!$C$2:$R$69,COLUMNS(Tourneyteaminfo2018_vKP!$C$2:N$69),FALSE)</f>
        <v>0.71</v>
      </c>
      <c r="AM34" s="9">
        <f>VLOOKUP($J34,Tourneyteaminfo2018_vKP!$C$2:$R$69,COLUMNS(Tourneyteaminfo2018_vKP!$C$2:N$69),FALSE)</f>
        <v>0.74</v>
      </c>
      <c r="AN34" s="9">
        <f>VLOOKUP($I34,Tourneyteaminfo2018_vKP!$C$2:$R$69,COLUMNS(Tourneyteaminfo2018_vKP!$C$2:O$69),FALSE)</f>
        <v>0.65</v>
      </c>
      <c r="AO34" s="9">
        <f>VLOOKUP($J34,Tourneyteaminfo2018_vKP!$C$2:$R$69,COLUMNS(Tourneyteaminfo2018_vKP!$C$2:O$69),FALSE)</f>
        <v>0.76</v>
      </c>
      <c r="AP34" s="111">
        <f>VLOOKUP($I34,Tourneyteaminfo2018_vKP!$C$2:$R$69,COLUMNS(Tourneyteaminfo2018_vKP!$C$2:P$69),FALSE)</f>
        <v>72.5</v>
      </c>
      <c r="AQ34" s="111">
        <f>VLOOKUP($J34,Tourneyteaminfo2018_vKP!$C$2:$R$69,COLUMNS(Tourneyteaminfo2018_vKP!$C$2:P$69),FALSE)</f>
        <v>67.5</v>
      </c>
      <c r="AR34" s="111">
        <f>VLOOKUP($I34,Tourneyteaminfo2018_vKP!$C$2:$R$69,COLUMNS(Tourneyteaminfo2018_vKP!$C$2:Q$69),FALSE)</f>
        <v>71</v>
      </c>
      <c r="AS34" s="111">
        <f>VLOOKUP($J34,Tourneyteaminfo2018_vKP!$C$2:$R$69,COLUMNS(Tourneyteaminfo2018_vKP!$C$2:Q$69),FALSE)</f>
        <v>53.4</v>
      </c>
      <c r="AT34" s="111">
        <f>VLOOKUP($I34,Tourneyteaminfo2018_vKP!$C$2:$R$69,COLUMNS(Tourneyteaminfo2018_vKP!$C$2:R$69),FALSE)</f>
        <v>1.5</v>
      </c>
      <c r="AU34" s="111">
        <f>VLOOKUP($J34,Tourneyteaminfo2018_vKP!$C$2:$R$69,COLUMNS(Tourneyteaminfo2018_vKP!$C$2:R$69),FALSE)</f>
        <v>14.1</v>
      </c>
    </row>
    <row r="35" spans="1:47" x14ac:dyDescent="0.3">
      <c r="A35" t="s">
        <v>140</v>
      </c>
      <c r="B35" s="30">
        <v>0.4</v>
      </c>
      <c r="C35" s="9">
        <f>1-B35</f>
        <v>0.6</v>
      </c>
      <c r="D35" s="73"/>
      <c r="E35" s="73"/>
      <c r="F35" s="73"/>
      <c r="G35" s="112">
        <v>0.40972222222222227</v>
      </c>
      <c r="H35" t="str">
        <f t="shared" si="5"/>
        <v>Florida St-Missouri</v>
      </c>
      <c r="I35" s="102" t="s">
        <v>37</v>
      </c>
      <c r="J35" s="102" t="s">
        <v>52</v>
      </c>
      <c r="L35" s="2">
        <f>VLOOKUP($H35,TourneyGames_2018_vKPvf!$A$2:$AE$2279,COLUMNS(TourneyGames_2018_vKPvf!$A$2:$M$2279),FALSE)</f>
        <v>0.56208516242317663</v>
      </c>
      <c r="M35" s="2">
        <f t="shared" si="1"/>
        <v>0.43791483757682337</v>
      </c>
      <c r="N35" s="93">
        <f t="shared" si="6"/>
        <v>-128.35490241286243</v>
      </c>
      <c r="O35" s="93">
        <f t="shared" si="7"/>
        <v>128.35490241286243</v>
      </c>
      <c r="P35" s="116">
        <v>-130</v>
      </c>
      <c r="Q35" s="117" t="s">
        <v>257</v>
      </c>
      <c r="R35" s="37"/>
      <c r="S35" s="37">
        <v>-1.5</v>
      </c>
      <c r="T35" s="37"/>
      <c r="U35" s="37"/>
      <c r="V35" s="113" t="s">
        <v>186</v>
      </c>
      <c r="X35" s="5">
        <f>VLOOKUP($I35,Tourneyteaminfo2018_vKP!$C$2:$R$69,COLUMNS(Tourneyteaminfo2018_vKP!$C$2:$D$69),FALSE)</f>
        <v>35</v>
      </c>
      <c r="Y35" s="5">
        <f>VLOOKUP($J35,Tourneyteaminfo2018_vKP!$C$2:$R$69,COLUMNS(Tourneyteaminfo2018_vKP!$C$2:$D$69),FALSE)</f>
        <v>38</v>
      </c>
      <c r="Z35" s="9">
        <f>VLOOKUP($I35,Tourneyteaminfo2018_vKP!$C$2:$R$69,COLUMNS(Tourneyteaminfo2018_vKP!$C$2:H$69),FALSE)</f>
        <v>0.65</v>
      </c>
      <c r="AA35" s="9">
        <f>VLOOKUP($J35,Tourneyteaminfo2018_vKP!$C$2:$R$69,COLUMNS(Tourneyteaminfo2018_vKP!$C$2:H$69),FALSE)</f>
        <v>0.61</v>
      </c>
      <c r="AB35" s="9">
        <f>VLOOKUP($I35,Tourneyteaminfo2018_vKP!$C$2:$R$69,COLUMNS(Tourneyteaminfo2018_vKP!$C$2:I$69),FALSE)</f>
        <v>0.54</v>
      </c>
      <c r="AC35" s="9">
        <f>VLOOKUP($J35,Tourneyteaminfo2018_vKP!$C$2:$R$69,COLUMNS(Tourneyteaminfo2018_vKP!$C$2:I$69),FALSE)</f>
        <v>0.54</v>
      </c>
      <c r="AD35" s="9">
        <f>VLOOKUP($I35,Tourneyteaminfo2018_vKP!$C$2:$R$69,COLUMNS(Tourneyteaminfo2018_vKP!$C$2:J$69),FALSE)</f>
        <v>0.15</v>
      </c>
      <c r="AE35" s="9">
        <f>VLOOKUP($J35,Tourneyteaminfo2018_vKP!$C$2:$R$69,COLUMNS(Tourneyteaminfo2018_vKP!$C$2:J$69),FALSE)</f>
        <v>0.18</v>
      </c>
      <c r="AF35" s="9">
        <f>VLOOKUP($I35,Tourneyteaminfo2018_vKP!$C$2:$R$69,COLUMNS(Tourneyteaminfo2018_vKP!$C$2:K$69),FALSE)</f>
        <v>0.33</v>
      </c>
      <c r="AG35" s="9">
        <f>VLOOKUP($J35,Tourneyteaminfo2018_vKP!$C$2:$R$69,COLUMNS(Tourneyteaminfo2018_vKP!$C$2:K$69),FALSE)</f>
        <v>0.31</v>
      </c>
      <c r="AH35" s="9">
        <f>VLOOKUP($I35,Tourneyteaminfo2018_vKP!$C$2:$R$69,COLUMNS(Tourneyteaminfo2018_vKP!$C$2:L$69),FALSE)</f>
        <v>0.49</v>
      </c>
      <c r="AI35" s="9">
        <f>VLOOKUP($J35,Tourneyteaminfo2018_vKP!$C$2:$R$69,COLUMNS(Tourneyteaminfo2018_vKP!$C$2:L$69),FALSE)</f>
        <v>0.47</v>
      </c>
      <c r="AJ35" s="9">
        <f>VLOOKUP($I35,Tourneyteaminfo2018_vKP!$C$2:$R$69,COLUMNS(Tourneyteaminfo2018_vKP!$C$2:M$69),FALSE)</f>
        <v>0.17</v>
      </c>
      <c r="AK35" s="9">
        <f>VLOOKUP($J35,Tourneyteaminfo2018_vKP!$C$2:$R$69,COLUMNS(Tourneyteaminfo2018_vKP!$C$2:M$69),FALSE)</f>
        <v>0.14000000000000001</v>
      </c>
      <c r="AL35" s="9">
        <f>VLOOKUP($I35,Tourneyteaminfo2018_vKP!$C$2:$R$69,COLUMNS(Tourneyteaminfo2018_vKP!$C$2:N$69),FALSE)</f>
        <v>0.7</v>
      </c>
      <c r="AM35" s="9">
        <f>VLOOKUP($J35,Tourneyteaminfo2018_vKP!$C$2:$R$69,COLUMNS(Tourneyteaminfo2018_vKP!$C$2:N$69),FALSE)</f>
        <v>0.72</v>
      </c>
      <c r="AN35" s="9">
        <f>VLOOKUP($I35,Tourneyteaminfo2018_vKP!$C$2:$R$69,COLUMNS(Tourneyteaminfo2018_vKP!$C$2:O$69),FALSE)</f>
        <v>0.68</v>
      </c>
      <c r="AO35" s="9">
        <f>VLOOKUP($J35,Tourneyteaminfo2018_vKP!$C$2:$R$69,COLUMNS(Tourneyteaminfo2018_vKP!$C$2:O$69),FALSE)</f>
        <v>0.75</v>
      </c>
      <c r="AP35" s="111">
        <f>VLOOKUP($I35,Tourneyteaminfo2018_vKP!$C$2:$R$69,COLUMNS(Tourneyteaminfo2018_vKP!$C$2:P$69),FALSE)</f>
        <v>81.8</v>
      </c>
      <c r="AQ35" s="111">
        <f>VLOOKUP($J35,Tourneyteaminfo2018_vKP!$C$2:$R$69,COLUMNS(Tourneyteaminfo2018_vKP!$C$2:P$69),FALSE)</f>
        <v>73.5</v>
      </c>
      <c r="AR35" s="111">
        <f>VLOOKUP($I35,Tourneyteaminfo2018_vKP!$C$2:$R$69,COLUMNS(Tourneyteaminfo2018_vKP!$C$2:Q$69),FALSE)</f>
        <v>74.5</v>
      </c>
      <c r="AS35" s="111">
        <f>VLOOKUP($J35,Tourneyteaminfo2018_vKP!$C$2:$R$69,COLUMNS(Tourneyteaminfo2018_vKP!$C$2:Q$69),FALSE)</f>
        <v>68.3</v>
      </c>
      <c r="AT35" s="111">
        <f>VLOOKUP($I35,Tourneyteaminfo2018_vKP!$C$2:$R$69,COLUMNS(Tourneyteaminfo2018_vKP!$C$2:R$69),FALSE)</f>
        <v>7.3</v>
      </c>
      <c r="AU35" s="111">
        <f>VLOOKUP($J35,Tourneyteaminfo2018_vKP!$C$2:$R$69,COLUMNS(Tourneyteaminfo2018_vKP!$C$2:R$69),FALSE)</f>
        <v>5.2</v>
      </c>
    </row>
    <row r="36" spans="1:47" x14ac:dyDescent="0.3">
      <c r="A36" t="s">
        <v>141</v>
      </c>
      <c r="B36" s="29">
        <f>IF(B35&gt;0.5,B35/(1-B35)*-100,(1-B35)/B35*100)</f>
        <v>149.99999999999997</v>
      </c>
      <c r="C36" s="29">
        <f>IF(C35&gt;0.5,C35/(1-C35)*-100,(1-C35)/C35*100)</f>
        <v>-149.99999999999997</v>
      </c>
      <c r="D36" s="56"/>
      <c r="E36" s="56"/>
      <c r="F36" s="56"/>
      <c r="G36" s="112">
        <v>0.4145833333333333</v>
      </c>
      <c r="H36" t="str">
        <f t="shared" si="5"/>
        <v>Clemson-New Mexico St</v>
      </c>
      <c r="I36" s="114" t="s">
        <v>30</v>
      </c>
      <c r="J36" s="114" t="s">
        <v>58</v>
      </c>
      <c r="L36" s="2">
        <f>VLOOKUP($H36,TourneyGames_2018_vKPvf!$A$2:$AE$2279,COLUMNS(TourneyGames_2018_vKPvf!$A$2:$M$2279),FALSE)</f>
        <v>0.58208516242317665</v>
      </c>
      <c r="M36" s="2">
        <f t="shared" si="1"/>
        <v>0.41791483757682335</v>
      </c>
      <c r="N36" s="93">
        <f t="shared" si="6"/>
        <v>-139.2832008067133</v>
      </c>
      <c r="O36" s="93">
        <f t="shared" si="7"/>
        <v>139.2832008067133</v>
      </c>
      <c r="P36" s="116">
        <v>-210</v>
      </c>
      <c r="Q36" s="117" t="s">
        <v>258</v>
      </c>
      <c r="R36" s="37"/>
      <c r="S36" s="37">
        <v>-4.5</v>
      </c>
      <c r="T36" s="37"/>
      <c r="U36" s="37"/>
      <c r="V36" s="113" t="s">
        <v>163</v>
      </c>
      <c r="X36" s="5">
        <f>VLOOKUP($I36,Tourneyteaminfo2018_vKP!$C$2:$R$69,COLUMNS(Tourneyteaminfo2018_vKP!$C$2:$D$69),FALSE)</f>
        <v>19</v>
      </c>
      <c r="Y36" s="5">
        <f>VLOOKUP($J36,Tourneyteaminfo2018_vKP!$C$2:$R$69,COLUMNS(Tourneyteaminfo2018_vKP!$C$2:$D$69),FALSE)</f>
        <v>55</v>
      </c>
      <c r="Z36" s="9">
        <f>VLOOKUP($I36,Tourneyteaminfo2018_vKP!$C$2:$R$69,COLUMNS(Tourneyteaminfo2018_vKP!$C$2:H$69),FALSE)</f>
        <v>0.72</v>
      </c>
      <c r="AA36" s="9">
        <f>VLOOKUP($J36,Tourneyteaminfo2018_vKP!$C$2:$R$69,COLUMNS(Tourneyteaminfo2018_vKP!$C$2:H$69),FALSE)</f>
        <v>0.83</v>
      </c>
      <c r="AB36" s="9">
        <f>VLOOKUP($I36,Tourneyteaminfo2018_vKP!$C$2:$R$69,COLUMNS(Tourneyteaminfo2018_vKP!$C$2:I$69),FALSE)</f>
        <v>0.53</v>
      </c>
      <c r="AC36" s="9">
        <f>VLOOKUP($J36,Tourneyteaminfo2018_vKP!$C$2:$R$69,COLUMNS(Tourneyteaminfo2018_vKP!$C$2:I$69),FALSE)</f>
        <v>0.52</v>
      </c>
      <c r="AD36" s="9">
        <f>VLOOKUP($I36,Tourneyteaminfo2018_vKP!$C$2:$R$69,COLUMNS(Tourneyteaminfo2018_vKP!$C$2:J$69),FALSE)</f>
        <v>0.16</v>
      </c>
      <c r="AE36" s="9">
        <f>VLOOKUP($J36,Tourneyteaminfo2018_vKP!$C$2:$R$69,COLUMNS(Tourneyteaminfo2018_vKP!$C$2:J$69),FALSE)</f>
        <v>0.15</v>
      </c>
      <c r="AF36" s="9">
        <f>VLOOKUP($I36,Tourneyteaminfo2018_vKP!$C$2:$R$69,COLUMNS(Tourneyteaminfo2018_vKP!$C$2:K$69),FALSE)</f>
        <v>0.27</v>
      </c>
      <c r="AG36" s="9">
        <f>VLOOKUP($J36,Tourneyteaminfo2018_vKP!$C$2:$R$69,COLUMNS(Tourneyteaminfo2018_vKP!$C$2:K$69),FALSE)</f>
        <v>0.34</v>
      </c>
      <c r="AH36" s="9">
        <f>VLOOKUP($I36,Tourneyteaminfo2018_vKP!$C$2:$R$69,COLUMNS(Tourneyteaminfo2018_vKP!$C$2:L$69),FALSE)</f>
        <v>0.48</v>
      </c>
      <c r="AI36" s="9">
        <f>VLOOKUP($J36,Tourneyteaminfo2018_vKP!$C$2:$R$69,COLUMNS(Tourneyteaminfo2018_vKP!$C$2:L$69),FALSE)</f>
        <v>0.45</v>
      </c>
      <c r="AJ36" s="9">
        <f>VLOOKUP($I36,Tourneyteaminfo2018_vKP!$C$2:$R$69,COLUMNS(Tourneyteaminfo2018_vKP!$C$2:M$69),FALSE)</f>
        <v>0.16</v>
      </c>
      <c r="AK36" s="9">
        <f>VLOOKUP($J36,Tourneyteaminfo2018_vKP!$C$2:$R$69,COLUMNS(Tourneyteaminfo2018_vKP!$C$2:M$69),FALSE)</f>
        <v>0.17</v>
      </c>
      <c r="AL36" s="9">
        <f>VLOOKUP($I36,Tourneyteaminfo2018_vKP!$C$2:$R$69,COLUMNS(Tourneyteaminfo2018_vKP!$C$2:N$69),FALSE)</f>
        <v>0.73</v>
      </c>
      <c r="AM36" s="9">
        <f>VLOOKUP($J36,Tourneyteaminfo2018_vKP!$C$2:$R$69,COLUMNS(Tourneyteaminfo2018_vKP!$C$2:N$69),FALSE)</f>
        <v>0.77</v>
      </c>
      <c r="AN36" s="9">
        <f>VLOOKUP($I36,Tourneyteaminfo2018_vKP!$C$2:$R$69,COLUMNS(Tourneyteaminfo2018_vKP!$C$2:O$69),FALSE)</f>
        <v>0.76</v>
      </c>
      <c r="AO36" s="9">
        <f>VLOOKUP($J36,Tourneyteaminfo2018_vKP!$C$2:$R$69,COLUMNS(Tourneyteaminfo2018_vKP!$C$2:O$69),FALSE)</f>
        <v>0.64</v>
      </c>
      <c r="AP36" s="111">
        <f>VLOOKUP($I36,Tourneyteaminfo2018_vKP!$C$2:$R$69,COLUMNS(Tourneyteaminfo2018_vKP!$C$2:P$69),FALSE)</f>
        <v>73.3</v>
      </c>
      <c r="AQ36" s="111">
        <f>VLOOKUP($J36,Tourneyteaminfo2018_vKP!$C$2:$R$69,COLUMNS(Tourneyteaminfo2018_vKP!$C$2:P$69),FALSE)</f>
        <v>75.599999999999994</v>
      </c>
      <c r="AR36" s="111">
        <f>VLOOKUP($I36,Tourneyteaminfo2018_vKP!$C$2:$R$69,COLUMNS(Tourneyteaminfo2018_vKP!$C$2:Q$69),FALSE)</f>
        <v>65.8</v>
      </c>
      <c r="AS36" s="111">
        <f>VLOOKUP($J36,Tourneyteaminfo2018_vKP!$C$2:$R$69,COLUMNS(Tourneyteaminfo2018_vKP!$C$2:Q$69),FALSE)</f>
        <v>64.7</v>
      </c>
      <c r="AT36" s="111">
        <f>VLOOKUP($I36,Tourneyteaminfo2018_vKP!$C$2:$R$69,COLUMNS(Tourneyteaminfo2018_vKP!$C$2:R$69),FALSE)</f>
        <v>7.5</v>
      </c>
      <c r="AU36" s="111">
        <f>VLOOKUP($J36,Tourneyteaminfo2018_vKP!$C$2:$R$69,COLUMNS(Tourneyteaminfo2018_vKP!$C$2:R$69),FALSE)</f>
        <v>10.9</v>
      </c>
    </row>
    <row r="37" spans="1:47" x14ac:dyDescent="0.3">
      <c r="A37" t="s">
        <v>142</v>
      </c>
      <c r="B37" s="31" t="s">
        <v>143</v>
      </c>
      <c r="C37" s="31" t="s">
        <v>144</v>
      </c>
      <c r="D37" s="120"/>
      <c r="E37" s="120"/>
      <c r="F37" s="120"/>
      <c r="G37" s="112"/>
      <c r="I37" s="114"/>
      <c r="J37" s="114"/>
      <c r="L37" s="2"/>
      <c r="M37" s="2"/>
      <c r="N37" s="93"/>
      <c r="O37" s="93"/>
      <c r="P37" s="116"/>
      <c r="Q37" s="117"/>
      <c r="R37" s="37"/>
      <c r="S37" s="37"/>
      <c r="T37" s="37"/>
      <c r="U37" s="37"/>
      <c r="V37" s="113"/>
    </row>
    <row r="38" spans="1:47" x14ac:dyDescent="0.3">
      <c r="G38" s="112"/>
      <c r="H38" t="str">
        <f t="shared" ref="H38:H45" si="8">I38&amp;"-"&amp;J38</f>
        <v>Duke-Rhode Island</v>
      </c>
      <c r="I38" s="114" t="s">
        <v>35</v>
      </c>
      <c r="J38" s="114" t="s">
        <v>66</v>
      </c>
      <c r="L38" s="2">
        <f>VLOOKUP($H38,TourneyGames_2018_vKPvf!$A$2:$AE$2279,COLUMNS(TourneyGames_2018_vKPvf!$A$2:$M$2279),FALSE)</f>
        <v>0.68208516242317663</v>
      </c>
      <c r="M38" s="2">
        <f t="shared" ref="M38:M45" si="9">1-L38</f>
        <v>0.31791483757682337</v>
      </c>
      <c r="N38" s="93">
        <f t="shared" ref="N38:N45" si="10">IF(L38&gt;0.5,L38/(1-L38)*-100,(1-L38)/L38*100)</f>
        <v>-214.54964720177691</v>
      </c>
      <c r="O38" s="93">
        <f t="shared" ref="O38:O45" si="11">IF(M38&gt;0.5,M38/(1-M38)*-100,(1-M38)/M38*100)</f>
        <v>214.54964720177691</v>
      </c>
      <c r="P38" s="116"/>
      <c r="Q38" s="117"/>
      <c r="R38" s="37"/>
      <c r="S38" s="37"/>
      <c r="T38" s="37"/>
      <c r="U38" s="37"/>
      <c r="V38" s="113"/>
      <c r="X38" s="5">
        <f>VLOOKUP($I38,Tourneyteaminfo2018_vKP!$C$2:$R$69,COLUMNS(Tourneyteaminfo2018_vKP!$C$2:$D$69),FALSE)</f>
        <v>3</v>
      </c>
      <c r="Y38" s="5">
        <f>VLOOKUP($J38,Tourneyteaminfo2018_vKP!$C$2:$R$69,COLUMNS(Tourneyteaminfo2018_vKP!$C$2:$D$69),FALSE)</f>
        <v>49</v>
      </c>
      <c r="Z38" s="9">
        <f>VLOOKUP($I38,Tourneyteaminfo2018_vKP!$C$2:$R$69,COLUMNS(Tourneyteaminfo2018_vKP!$C$2:H$69),FALSE)</f>
        <v>0.79</v>
      </c>
      <c r="AA38" s="9">
        <f>VLOOKUP($J38,Tourneyteaminfo2018_vKP!$C$2:$R$69,COLUMNS(Tourneyteaminfo2018_vKP!$C$2:H$69),FALSE)</f>
        <v>0.78</v>
      </c>
      <c r="AB38" s="9">
        <f>VLOOKUP($I38,Tourneyteaminfo2018_vKP!$C$2:$R$69,COLUMNS(Tourneyteaminfo2018_vKP!$C$2:I$69),FALSE)</f>
        <v>0.56000000000000005</v>
      </c>
      <c r="AC38" s="9">
        <f>VLOOKUP($J38,Tourneyteaminfo2018_vKP!$C$2:$R$69,COLUMNS(Tourneyteaminfo2018_vKP!$C$2:I$69),FALSE)</f>
        <v>0.52</v>
      </c>
      <c r="AD38" s="9">
        <f>VLOOKUP($I38,Tourneyteaminfo2018_vKP!$C$2:$R$69,COLUMNS(Tourneyteaminfo2018_vKP!$C$2:J$69),FALSE)</f>
        <v>0.15</v>
      </c>
      <c r="AE38" s="9">
        <f>VLOOKUP($J38,Tourneyteaminfo2018_vKP!$C$2:$R$69,COLUMNS(Tourneyteaminfo2018_vKP!$C$2:J$69),FALSE)</f>
        <v>0.13</v>
      </c>
      <c r="AF38" s="9">
        <f>VLOOKUP($I38,Tourneyteaminfo2018_vKP!$C$2:$R$69,COLUMNS(Tourneyteaminfo2018_vKP!$C$2:K$69),FALSE)</f>
        <v>0.39</v>
      </c>
      <c r="AG38" s="9">
        <f>VLOOKUP($J38,Tourneyteaminfo2018_vKP!$C$2:$R$69,COLUMNS(Tourneyteaminfo2018_vKP!$C$2:K$69),FALSE)</f>
        <v>0.31</v>
      </c>
      <c r="AH38" s="9">
        <f>VLOOKUP($I38,Tourneyteaminfo2018_vKP!$C$2:$R$69,COLUMNS(Tourneyteaminfo2018_vKP!$C$2:L$69),FALSE)</f>
        <v>0.46</v>
      </c>
      <c r="AI38" s="9">
        <f>VLOOKUP($J38,Tourneyteaminfo2018_vKP!$C$2:$R$69,COLUMNS(Tourneyteaminfo2018_vKP!$C$2:L$69),FALSE)</f>
        <v>0.5</v>
      </c>
      <c r="AJ38" s="9">
        <f>VLOOKUP($I38,Tourneyteaminfo2018_vKP!$C$2:$R$69,COLUMNS(Tourneyteaminfo2018_vKP!$C$2:M$69),FALSE)</f>
        <v>0.15</v>
      </c>
      <c r="AK38" s="9">
        <f>VLOOKUP($J38,Tourneyteaminfo2018_vKP!$C$2:$R$69,COLUMNS(Tourneyteaminfo2018_vKP!$C$2:M$69),FALSE)</f>
        <v>0.2</v>
      </c>
      <c r="AL38" s="9">
        <f>VLOOKUP($I38,Tourneyteaminfo2018_vKP!$C$2:$R$69,COLUMNS(Tourneyteaminfo2018_vKP!$C$2:N$69),FALSE)</f>
        <v>0.71</v>
      </c>
      <c r="AM38" s="9">
        <f>VLOOKUP($J38,Tourneyteaminfo2018_vKP!$C$2:$R$69,COLUMNS(Tourneyteaminfo2018_vKP!$C$2:N$69),FALSE)</f>
        <v>0.73</v>
      </c>
      <c r="AN38" s="9">
        <f>VLOOKUP($I38,Tourneyteaminfo2018_vKP!$C$2:$R$69,COLUMNS(Tourneyteaminfo2018_vKP!$C$2:O$69),FALSE)</f>
        <v>0.71</v>
      </c>
      <c r="AO38" s="9">
        <f>VLOOKUP($J38,Tourneyteaminfo2018_vKP!$C$2:$R$69,COLUMNS(Tourneyteaminfo2018_vKP!$C$2:O$69),FALSE)</f>
        <v>0.71</v>
      </c>
      <c r="AP38" s="111">
        <f>VLOOKUP($I38,Tourneyteaminfo2018_vKP!$C$2:$R$69,COLUMNS(Tourneyteaminfo2018_vKP!$C$2:P$69),FALSE)</f>
        <v>84.7</v>
      </c>
      <c r="AQ38" s="111">
        <f>VLOOKUP($J38,Tourneyteaminfo2018_vKP!$C$2:$R$69,COLUMNS(Tourneyteaminfo2018_vKP!$C$2:P$69),FALSE)</f>
        <v>76.2</v>
      </c>
      <c r="AR38" s="111">
        <f>VLOOKUP($I38,Tourneyteaminfo2018_vKP!$C$2:$R$69,COLUMNS(Tourneyteaminfo2018_vKP!$C$2:Q$69),FALSE)</f>
        <v>69.599999999999994</v>
      </c>
      <c r="AS38" s="111">
        <f>VLOOKUP($J38,Tourneyteaminfo2018_vKP!$C$2:$R$69,COLUMNS(Tourneyteaminfo2018_vKP!$C$2:Q$69),FALSE)</f>
        <v>67.900000000000006</v>
      </c>
      <c r="AT38" s="111">
        <f>VLOOKUP($I38,Tourneyteaminfo2018_vKP!$C$2:$R$69,COLUMNS(Tourneyteaminfo2018_vKP!$C$2:R$69),FALSE)</f>
        <v>15.1</v>
      </c>
      <c r="AU38" s="111">
        <f>VLOOKUP($J38,Tourneyteaminfo2018_vKP!$C$2:$R$69,COLUMNS(Tourneyteaminfo2018_vKP!$C$2:R$69),FALSE)</f>
        <v>8.3000000000000007</v>
      </c>
    </row>
    <row r="39" spans="1:47" x14ac:dyDescent="0.3">
      <c r="G39" s="112"/>
      <c r="H39" t="str">
        <f t="shared" si="8"/>
        <v>Alabama-Villanova</v>
      </c>
      <c r="I39" s="114" t="s">
        <v>21</v>
      </c>
      <c r="J39" s="114" t="s">
        <v>82</v>
      </c>
      <c r="L39" s="2">
        <f>VLOOKUP($H39,TourneyGames_2018_vKPvf!$A$2:$AE$2279,COLUMNS(TourneyGames_2018_vKPvf!$A$2:$M$2279),FALSE)</f>
        <v>0.23208516242317667</v>
      </c>
      <c r="M39" s="2">
        <f t="shared" si="9"/>
        <v>0.76791483757682333</v>
      </c>
      <c r="N39" s="93">
        <f t="shared" si="10"/>
        <v>330.87631693431223</v>
      </c>
      <c r="O39" s="93">
        <f t="shared" si="11"/>
        <v>-330.87631693431223</v>
      </c>
      <c r="P39" s="116"/>
      <c r="Q39" s="117"/>
      <c r="R39" s="37"/>
      <c r="S39" s="37"/>
      <c r="T39" s="37"/>
      <c r="U39" s="37"/>
      <c r="V39" s="113"/>
      <c r="X39" s="5">
        <f>VLOOKUP($I39,Tourneyteaminfo2018_vKP!$C$2:$R$69,COLUMNS(Tourneyteaminfo2018_vKP!$C$2:$D$69),FALSE)</f>
        <v>51</v>
      </c>
      <c r="Y39" s="5">
        <f>VLOOKUP($J39,Tourneyteaminfo2018_vKP!$C$2:$R$69,COLUMNS(Tourneyteaminfo2018_vKP!$C$2:$D$69),FALSE)</f>
        <v>2</v>
      </c>
      <c r="Z39" s="9">
        <f>VLOOKUP($I39,Tourneyteaminfo2018_vKP!$C$2:$R$69,COLUMNS(Tourneyteaminfo2018_vKP!$C$2:H$69),FALSE)</f>
        <v>0.56000000000000005</v>
      </c>
      <c r="AA39" s="9">
        <f>VLOOKUP($J39,Tourneyteaminfo2018_vKP!$C$2:$R$69,COLUMNS(Tourneyteaminfo2018_vKP!$C$2:H$69),FALSE)</f>
        <v>0.88</v>
      </c>
      <c r="AB39" s="9">
        <f>VLOOKUP($I39,Tourneyteaminfo2018_vKP!$C$2:$R$69,COLUMNS(Tourneyteaminfo2018_vKP!$C$2:I$69),FALSE)</f>
        <v>0.52</v>
      </c>
      <c r="AC39" s="9">
        <f>VLOOKUP($J39,Tourneyteaminfo2018_vKP!$C$2:$R$69,COLUMNS(Tourneyteaminfo2018_vKP!$C$2:I$69),FALSE)</f>
        <v>0.6</v>
      </c>
      <c r="AD39" s="9">
        <f>VLOOKUP($I39,Tourneyteaminfo2018_vKP!$C$2:$R$69,COLUMNS(Tourneyteaminfo2018_vKP!$C$2:J$69),FALSE)</f>
        <v>0.18</v>
      </c>
      <c r="AE39" s="9">
        <f>VLOOKUP($J39,Tourneyteaminfo2018_vKP!$C$2:$R$69,COLUMNS(Tourneyteaminfo2018_vKP!$C$2:J$69),FALSE)</f>
        <v>0.13</v>
      </c>
      <c r="AF39" s="9">
        <f>VLOOKUP($I39,Tourneyteaminfo2018_vKP!$C$2:$R$69,COLUMNS(Tourneyteaminfo2018_vKP!$C$2:K$69),FALSE)</f>
        <v>0.28999999999999998</v>
      </c>
      <c r="AG39" s="9">
        <f>VLOOKUP($J39,Tourneyteaminfo2018_vKP!$C$2:$R$69,COLUMNS(Tourneyteaminfo2018_vKP!$C$2:K$69),FALSE)</f>
        <v>0.28999999999999998</v>
      </c>
      <c r="AH39" s="9">
        <f>VLOOKUP($I39,Tourneyteaminfo2018_vKP!$C$2:$R$69,COLUMNS(Tourneyteaminfo2018_vKP!$C$2:L$69),FALSE)</f>
        <v>0.47</v>
      </c>
      <c r="AI39" s="9">
        <f>VLOOKUP($J39,Tourneyteaminfo2018_vKP!$C$2:$R$69,COLUMNS(Tourneyteaminfo2018_vKP!$C$2:L$69),FALSE)</f>
        <v>0.49</v>
      </c>
      <c r="AJ39" s="9">
        <f>VLOOKUP($I39,Tourneyteaminfo2018_vKP!$C$2:$R$69,COLUMNS(Tourneyteaminfo2018_vKP!$C$2:M$69),FALSE)</f>
        <v>0.16</v>
      </c>
      <c r="AK39" s="9">
        <f>VLOOKUP($J39,Tourneyteaminfo2018_vKP!$C$2:$R$69,COLUMNS(Tourneyteaminfo2018_vKP!$C$2:M$69),FALSE)</f>
        <v>0.16</v>
      </c>
      <c r="AL39" s="9">
        <f>VLOOKUP($I39,Tourneyteaminfo2018_vKP!$C$2:$R$69,COLUMNS(Tourneyteaminfo2018_vKP!$C$2:N$69),FALSE)</f>
        <v>0.69</v>
      </c>
      <c r="AM39" s="9">
        <f>VLOOKUP($J39,Tourneyteaminfo2018_vKP!$C$2:$R$69,COLUMNS(Tourneyteaminfo2018_vKP!$C$2:N$69),FALSE)</f>
        <v>0.73</v>
      </c>
      <c r="AN39" s="9">
        <f>VLOOKUP($I39,Tourneyteaminfo2018_vKP!$C$2:$R$69,COLUMNS(Tourneyteaminfo2018_vKP!$C$2:O$69),FALSE)</f>
        <v>0.67</v>
      </c>
      <c r="AO39" s="9">
        <f>VLOOKUP($J39,Tourneyteaminfo2018_vKP!$C$2:$R$69,COLUMNS(Tourneyteaminfo2018_vKP!$C$2:O$69),FALSE)</f>
        <v>0.77</v>
      </c>
      <c r="AP39" s="111">
        <f>VLOOKUP($I39,Tourneyteaminfo2018_vKP!$C$2:$R$69,COLUMNS(Tourneyteaminfo2018_vKP!$C$2:P$69),FALSE)</f>
        <v>72.400000000000006</v>
      </c>
      <c r="AQ39" s="111">
        <f>VLOOKUP($J39,Tourneyteaminfo2018_vKP!$C$2:$R$69,COLUMNS(Tourneyteaminfo2018_vKP!$C$2:P$69),FALSE)</f>
        <v>87.1</v>
      </c>
      <c r="AR39" s="111">
        <f>VLOOKUP($I39,Tourneyteaminfo2018_vKP!$C$2:$R$69,COLUMNS(Tourneyteaminfo2018_vKP!$C$2:Q$69),FALSE)</f>
        <v>70</v>
      </c>
      <c r="AS39" s="111">
        <f>VLOOKUP($J39,Tourneyteaminfo2018_vKP!$C$2:$R$69,COLUMNS(Tourneyteaminfo2018_vKP!$C$2:Q$69),FALSE)</f>
        <v>70.900000000000006</v>
      </c>
      <c r="AT39" s="111">
        <f>VLOOKUP($I39,Tourneyteaminfo2018_vKP!$C$2:$R$69,COLUMNS(Tourneyteaminfo2018_vKP!$C$2:R$69),FALSE)</f>
        <v>2.4</v>
      </c>
      <c r="AU39" s="111">
        <f>VLOOKUP($J39,Tourneyteaminfo2018_vKP!$C$2:$R$69,COLUMNS(Tourneyteaminfo2018_vKP!$C$2:R$69),FALSE)</f>
        <v>16.2</v>
      </c>
    </row>
    <row r="40" spans="1:47" x14ac:dyDescent="0.3">
      <c r="G40" s="112"/>
      <c r="H40" t="str">
        <f t="shared" si="8"/>
        <v>Kansas-Seton Hall</v>
      </c>
      <c r="I40" s="114" t="s">
        <v>42</v>
      </c>
      <c r="J40" s="114" t="s">
        <v>69</v>
      </c>
      <c r="L40" s="2">
        <f>VLOOKUP($H40,TourneyGames_2018_vKPvf!$A$2:$AE$2279,COLUMNS(TourneyGames_2018_vKPvf!$A$2:$M$2279),FALSE)</f>
        <v>0.62208516242317669</v>
      </c>
      <c r="M40" s="2">
        <f t="shared" si="9"/>
        <v>0.37791483757682331</v>
      </c>
      <c r="N40" s="93">
        <f t="shared" si="10"/>
        <v>-164.60988047253315</v>
      </c>
      <c r="O40" s="93">
        <f t="shared" si="11"/>
        <v>164.60988047253315</v>
      </c>
      <c r="P40" s="116"/>
      <c r="Q40" s="117"/>
      <c r="R40" s="37"/>
      <c r="S40" s="37"/>
      <c r="T40" s="37"/>
      <c r="U40" s="37"/>
      <c r="V40" s="113"/>
      <c r="X40" s="5">
        <f>VLOOKUP($I40,Tourneyteaminfo2018_vKP!$C$2:$R$69,COLUMNS(Tourneyteaminfo2018_vKP!$C$2:$D$69),FALSE)</f>
        <v>9</v>
      </c>
      <c r="Y40" s="5">
        <f>VLOOKUP($J40,Tourneyteaminfo2018_vKP!$C$2:$R$69,COLUMNS(Tourneyteaminfo2018_vKP!$C$2:$D$69),FALSE)</f>
        <v>26</v>
      </c>
      <c r="Z40" s="9">
        <f>VLOOKUP($I40,Tourneyteaminfo2018_vKP!$C$2:$R$69,COLUMNS(Tourneyteaminfo2018_vKP!$C$2:H$69),FALSE)</f>
        <v>0.79</v>
      </c>
      <c r="AA40" s="9">
        <f>VLOOKUP($J40,Tourneyteaminfo2018_vKP!$C$2:$R$69,COLUMNS(Tourneyteaminfo2018_vKP!$C$2:H$69),FALSE)</f>
        <v>0.66</v>
      </c>
      <c r="AB40" s="9">
        <f>VLOOKUP($I40,Tourneyteaminfo2018_vKP!$C$2:$R$69,COLUMNS(Tourneyteaminfo2018_vKP!$C$2:I$69),FALSE)</f>
        <v>0.57999999999999996</v>
      </c>
      <c r="AC40" s="9">
        <f>VLOOKUP($J40,Tourneyteaminfo2018_vKP!$C$2:$R$69,COLUMNS(Tourneyteaminfo2018_vKP!$C$2:I$69),FALSE)</f>
        <v>0.53</v>
      </c>
      <c r="AD40" s="9">
        <f>VLOOKUP($I40,Tourneyteaminfo2018_vKP!$C$2:$R$69,COLUMNS(Tourneyteaminfo2018_vKP!$C$2:J$69),FALSE)</f>
        <v>0.15</v>
      </c>
      <c r="AE40" s="9">
        <f>VLOOKUP($J40,Tourneyteaminfo2018_vKP!$C$2:$R$69,COLUMNS(Tourneyteaminfo2018_vKP!$C$2:J$69),FALSE)</f>
        <v>0.15</v>
      </c>
      <c r="AF40" s="9">
        <f>VLOOKUP($I40,Tourneyteaminfo2018_vKP!$C$2:$R$69,COLUMNS(Tourneyteaminfo2018_vKP!$C$2:K$69),FALSE)</f>
        <v>0.28999999999999998</v>
      </c>
      <c r="AG40" s="9">
        <f>VLOOKUP($J40,Tourneyteaminfo2018_vKP!$C$2:$R$69,COLUMNS(Tourneyteaminfo2018_vKP!$C$2:K$69),FALSE)</f>
        <v>0.34</v>
      </c>
      <c r="AH40" s="9">
        <f>VLOOKUP($I40,Tourneyteaminfo2018_vKP!$C$2:$R$69,COLUMNS(Tourneyteaminfo2018_vKP!$C$2:L$69),FALSE)</f>
        <v>0.48</v>
      </c>
      <c r="AI40" s="9">
        <f>VLOOKUP($J40,Tourneyteaminfo2018_vKP!$C$2:$R$69,COLUMNS(Tourneyteaminfo2018_vKP!$C$2:L$69),FALSE)</f>
        <v>0.5</v>
      </c>
      <c r="AJ40" s="9">
        <f>VLOOKUP($I40,Tourneyteaminfo2018_vKP!$C$2:$R$69,COLUMNS(Tourneyteaminfo2018_vKP!$C$2:M$69),FALSE)</f>
        <v>0.16</v>
      </c>
      <c r="AK40" s="9">
        <f>VLOOKUP($J40,Tourneyteaminfo2018_vKP!$C$2:$R$69,COLUMNS(Tourneyteaminfo2018_vKP!$C$2:M$69),FALSE)</f>
        <v>0.16</v>
      </c>
      <c r="AL40" s="9">
        <f>VLOOKUP($I40,Tourneyteaminfo2018_vKP!$C$2:$R$69,COLUMNS(Tourneyteaminfo2018_vKP!$C$2:N$69),FALSE)</f>
        <v>0.68</v>
      </c>
      <c r="AM40" s="9">
        <f>VLOOKUP($J40,Tourneyteaminfo2018_vKP!$C$2:$R$69,COLUMNS(Tourneyteaminfo2018_vKP!$C$2:N$69),FALSE)</f>
        <v>0.72</v>
      </c>
      <c r="AN40" s="9">
        <f>VLOOKUP($I40,Tourneyteaminfo2018_vKP!$C$2:$R$69,COLUMNS(Tourneyteaminfo2018_vKP!$C$2:O$69),FALSE)</f>
        <v>0.7</v>
      </c>
      <c r="AO40" s="9">
        <f>VLOOKUP($J40,Tourneyteaminfo2018_vKP!$C$2:$R$69,COLUMNS(Tourneyteaminfo2018_vKP!$C$2:O$69),FALSE)</f>
        <v>0.69</v>
      </c>
      <c r="AP40" s="111">
        <f>VLOOKUP($I40,Tourneyteaminfo2018_vKP!$C$2:$R$69,COLUMNS(Tourneyteaminfo2018_vKP!$C$2:P$69),FALSE)</f>
        <v>81.5</v>
      </c>
      <c r="AQ40" s="111">
        <f>VLOOKUP($J40,Tourneyteaminfo2018_vKP!$C$2:$R$69,COLUMNS(Tourneyteaminfo2018_vKP!$C$2:P$69),FALSE)</f>
        <v>79</v>
      </c>
      <c r="AR40" s="111">
        <f>VLOOKUP($I40,Tourneyteaminfo2018_vKP!$C$2:$R$69,COLUMNS(Tourneyteaminfo2018_vKP!$C$2:Q$69),FALSE)</f>
        <v>70.900000000000006</v>
      </c>
      <c r="AS40" s="111">
        <f>VLOOKUP($J40,Tourneyteaminfo2018_vKP!$C$2:$R$69,COLUMNS(Tourneyteaminfo2018_vKP!$C$2:Q$69),FALSE)</f>
        <v>73.3</v>
      </c>
      <c r="AT40" s="111">
        <f>VLOOKUP($I40,Tourneyteaminfo2018_vKP!$C$2:$R$69,COLUMNS(Tourneyteaminfo2018_vKP!$C$2:R$69),FALSE)</f>
        <v>10.6</v>
      </c>
      <c r="AU40" s="111">
        <f>VLOOKUP($J40,Tourneyteaminfo2018_vKP!$C$2:$R$69,COLUMNS(Tourneyteaminfo2018_vKP!$C$2:R$69),FALSE)</f>
        <v>5.7</v>
      </c>
    </row>
    <row r="41" spans="1:47" x14ac:dyDescent="0.3">
      <c r="G41" s="112"/>
      <c r="H41" t="str">
        <f t="shared" si="8"/>
        <v>Houston-Michigan</v>
      </c>
      <c r="I41" s="114" t="s">
        <v>40</v>
      </c>
      <c r="J41" s="114" t="s">
        <v>50</v>
      </c>
      <c r="L41" s="2">
        <f>VLOOKUP($H41,TourneyGames_2018_vKPvf!$A$2:$AE$2279,COLUMNS(TourneyGames_2018_vKPvf!$A$2:$M$2279),FALSE)</f>
        <v>0.5120851624231767</v>
      </c>
      <c r="M41" s="2">
        <f t="shared" si="9"/>
        <v>0.4879148375768233</v>
      </c>
      <c r="N41" s="93">
        <f t="shared" si="10"/>
        <v>-104.95379992262434</v>
      </c>
      <c r="O41" s="93">
        <f t="shared" si="11"/>
        <v>104.95379992262434</v>
      </c>
      <c r="P41" s="116"/>
      <c r="Q41" s="117"/>
      <c r="R41" s="37"/>
      <c r="S41" s="37"/>
      <c r="T41" s="37"/>
      <c r="U41" s="37"/>
      <c r="V41" s="113"/>
      <c r="X41" s="5">
        <f>VLOOKUP($I41,Tourneyteaminfo2018_vKP!$C$2:$R$69,COLUMNS(Tourneyteaminfo2018_vKP!$C$2:$D$69),FALSE)</f>
        <v>17</v>
      </c>
      <c r="Y41" s="5">
        <f>VLOOKUP($J41,Tourneyteaminfo2018_vKP!$C$2:$R$69,COLUMNS(Tourneyteaminfo2018_vKP!$C$2:$D$69),FALSE)</f>
        <v>10</v>
      </c>
      <c r="Z41" s="9">
        <f>VLOOKUP($I41,Tourneyteaminfo2018_vKP!$C$2:$R$69,COLUMNS(Tourneyteaminfo2018_vKP!$C$2:H$69),FALSE)</f>
        <v>0.79</v>
      </c>
      <c r="AA41" s="9">
        <f>VLOOKUP($J41,Tourneyteaminfo2018_vKP!$C$2:$R$69,COLUMNS(Tourneyteaminfo2018_vKP!$C$2:H$69),FALSE)</f>
        <v>0.79</v>
      </c>
      <c r="AB41" s="9">
        <f>VLOOKUP($I41,Tourneyteaminfo2018_vKP!$C$2:$R$69,COLUMNS(Tourneyteaminfo2018_vKP!$C$2:I$69),FALSE)</f>
        <v>0.54</v>
      </c>
      <c r="AC41" s="9">
        <f>VLOOKUP($J41,Tourneyteaminfo2018_vKP!$C$2:$R$69,COLUMNS(Tourneyteaminfo2018_vKP!$C$2:I$69),FALSE)</f>
        <v>0.54</v>
      </c>
      <c r="AD41" s="9">
        <f>VLOOKUP($I41,Tourneyteaminfo2018_vKP!$C$2:$R$69,COLUMNS(Tourneyteaminfo2018_vKP!$C$2:J$69),FALSE)</f>
        <v>0.15</v>
      </c>
      <c r="AE41" s="9">
        <f>VLOOKUP($J41,Tourneyteaminfo2018_vKP!$C$2:$R$69,COLUMNS(Tourneyteaminfo2018_vKP!$C$2:J$69),FALSE)</f>
        <v>0.12</v>
      </c>
      <c r="AF41" s="9">
        <f>VLOOKUP($I41,Tourneyteaminfo2018_vKP!$C$2:$R$69,COLUMNS(Tourneyteaminfo2018_vKP!$C$2:K$69),FALSE)</f>
        <v>0.35</v>
      </c>
      <c r="AG41" s="9">
        <f>VLOOKUP($J41,Tourneyteaminfo2018_vKP!$C$2:$R$69,COLUMNS(Tourneyteaminfo2018_vKP!$C$2:K$69),FALSE)</f>
        <v>0.26</v>
      </c>
      <c r="AH41" s="9">
        <f>VLOOKUP($I41,Tourneyteaminfo2018_vKP!$C$2:$R$69,COLUMNS(Tourneyteaminfo2018_vKP!$C$2:L$69),FALSE)</f>
        <v>0.46</v>
      </c>
      <c r="AI41" s="9">
        <f>VLOOKUP($J41,Tourneyteaminfo2018_vKP!$C$2:$R$69,COLUMNS(Tourneyteaminfo2018_vKP!$C$2:L$69),FALSE)</f>
        <v>0.48</v>
      </c>
      <c r="AJ41" s="9">
        <f>VLOOKUP($I41,Tourneyteaminfo2018_vKP!$C$2:$R$69,COLUMNS(Tourneyteaminfo2018_vKP!$C$2:M$69),FALSE)</f>
        <v>0.17</v>
      </c>
      <c r="AK41" s="9">
        <f>VLOOKUP($J41,Tourneyteaminfo2018_vKP!$C$2:$R$69,COLUMNS(Tourneyteaminfo2018_vKP!$C$2:M$69),FALSE)</f>
        <v>0.17</v>
      </c>
      <c r="AL41" s="9">
        <f>VLOOKUP($I41,Tourneyteaminfo2018_vKP!$C$2:$R$69,COLUMNS(Tourneyteaminfo2018_vKP!$C$2:N$69),FALSE)</f>
        <v>0.74</v>
      </c>
      <c r="AM41" s="9">
        <f>VLOOKUP($J41,Tourneyteaminfo2018_vKP!$C$2:$R$69,COLUMNS(Tourneyteaminfo2018_vKP!$C$2:N$69),FALSE)</f>
        <v>0.76</v>
      </c>
      <c r="AN41" s="9">
        <f>VLOOKUP($I41,Tourneyteaminfo2018_vKP!$C$2:$R$69,COLUMNS(Tourneyteaminfo2018_vKP!$C$2:O$69),FALSE)</f>
        <v>0.72</v>
      </c>
      <c r="AO41" s="9">
        <f>VLOOKUP($J41,Tourneyteaminfo2018_vKP!$C$2:$R$69,COLUMNS(Tourneyteaminfo2018_vKP!$C$2:O$69),FALSE)</f>
        <v>0.66</v>
      </c>
      <c r="AP41" s="111">
        <f>VLOOKUP($I41,Tourneyteaminfo2018_vKP!$C$2:$R$69,COLUMNS(Tourneyteaminfo2018_vKP!$C$2:P$69),FALSE)</f>
        <v>77.400000000000006</v>
      </c>
      <c r="AQ41" s="111">
        <f>VLOOKUP($J41,Tourneyteaminfo2018_vKP!$C$2:$R$69,COLUMNS(Tourneyteaminfo2018_vKP!$C$2:P$69),FALSE)</f>
        <v>73.599999999999994</v>
      </c>
      <c r="AR41" s="111">
        <f>VLOOKUP($I41,Tourneyteaminfo2018_vKP!$C$2:$R$69,COLUMNS(Tourneyteaminfo2018_vKP!$C$2:Q$69),FALSE)</f>
        <v>64.900000000000006</v>
      </c>
      <c r="AS41" s="111">
        <f>VLOOKUP($J41,Tourneyteaminfo2018_vKP!$C$2:$R$69,COLUMNS(Tourneyteaminfo2018_vKP!$C$2:Q$69),FALSE)</f>
        <v>63.5</v>
      </c>
      <c r="AT41" s="111">
        <f>VLOOKUP($I41,Tourneyteaminfo2018_vKP!$C$2:$R$69,COLUMNS(Tourneyteaminfo2018_vKP!$C$2:R$69),FALSE)</f>
        <v>12.5</v>
      </c>
      <c r="AU41" s="111">
        <f>VLOOKUP($J41,Tourneyteaminfo2018_vKP!$C$2:$R$69,COLUMNS(Tourneyteaminfo2018_vKP!$C$2:R$69),FALSE)</f>
        <v>10.1</v>
      </c>
    </row>
    <row r="42" spans="1:47" x14ac:dyDescent="0.3">
      <c r="G42" s="112"/>
      <c r="H42" s="46" t="str">
        <f t="shared" si="8"/>
        <v>Loyola-Chicago-Tennessee</v>
      </c>
      <c r="I42" s="130" t="s">
        <v>47</v>
      </c>
      <c r="J42" s="130" t="s">
        <v>74</v>
      </c>
      <c r="K42" s="46"/>
      <c r="L42" s="49">
        <f>VLOOKUP($H42,TourneyGames_2018_vKPvf!$A$2:$AE$2279,COLUMNS(TourneyGames_2018_vKPvf!$A$2:$M$2279),FALSE)</f>
        <v>0.47208516242317666</v>
      </c>
      <c r="M42" s="49">
        <f t="shared" si="9"/>
        <v>0.52791483757682334</v>
      </c>
      <c r="N42" s="123">
        <f t="shared" si="10"/>
        <v>111.8261872216185</v>
      </c>
      <c r="O42" s="123">
        <f t="shared" si="11"/>
        <v>-111.8261872216185</v>
      </c>
      <c r="P42" s="134" t="s">
        <v>263</v>
      </c>
      <c r="Q42" s="131">
        <v>-220</v>
      </c>
      <c r="R42" s="132"/>
      <c r="S42" s="132"/>
      <c r="T42" s="132"/>
      <c r="U42" s="132">
        <v>-5</v>
      </c>
      <c r="V42" s="133"/>
      <c r="X42" s="5">
        <f>VLOOKUP($I42,Tourneyteaminfo2018_vKP!$C$2:$R$69,COLUMNS(Tourneyteaminfo2018_vKP!$C$2:$D$69),FALSE)</f>
        <v>41</v>
      </c>
      <c r="Y42" s="5">
        <f>VLOOKUP($J42,Tourneyteaminfo2018_vKP!$C$2:$R$69,COLUMNS(Tourneyteaminfo2018_vKP!$C$2:$D$69),FALSE)</f>
        <v>11</v>
      </c>
      <c r="Z42" s="9">
        <f>VLOOKUP($I42,Tourneyteaminfo2018_vKP!$C$2:$R$69,COLUMNS(Tourneyteaminfo2018_vKP!$C$2:H$69),FALSE)</f>
        <v>0.84</v>
      </c>
      <c r="AA42" s="9">
        <f>VLOOKUP($J42,Tourneyteaminfo2018_vKP!$C$2:$R$69,COLUMNS(Tourneyteaminfo2018_vKP!$C$2:H$69),FALSE)</f>
        <v>0.76</v>
      </c>
      <c r="AB42" s="9">
        <f>VLOOKUP($I42,Tourneyteaminfo2018_vKP!$C$2:$R$69,COLUMNS(Tourneyteaminfo2018_vKP!$C$2:I$69),FALSE)</f>
        <v>0.57999999999999996</v>
      </c>
      <c r="AC42" s="9">
        <f>VLOOKUP($J42,Tourneyteaminfo2018_vKP!$C$2:$R$69,COLUMNS(Tourneyteaminfo2018_vKP!$C$2:I$69),FALSE)</f>
        <v>0.51</v>
      </c>
      <c r="AD42" s="9">
        <f>VLOOKUP($I42,Tourneyteaminfo2018_vKP!$C$2:$R$69,COLUMNS(Tourneyteaminfo2018_vKP!$C$2:J$69),FALSE)</f>
        <v>0.17</v>
      </c>
      <c r="AE42" s="9">
        <f>VLOOKUP($J42,Tourneyteaminfo2018_vKP!$C$2:$R$69,COLUMNS(Tourneyteaminfo2018_vKP!$C$2:J$69),FALSE)</f>
        <v>0.15</v>
      </c>
      <c r="AF42" s="9">
        <f>VLOOKUP($I42,Tourneyteaminfo2018_vKP!$C$2:$R$69,COLUMNS(Tourneyteaminfo2018_vKP!$C$2:K$69),FALSE)</f>
        <v>0.22</v>
      </c>
      <c r="AG42" s="9">
        <f>VLOOKUP($J42,Tourneyteaminfo2018_vKP!$C$2:$R$69,COLUMNS(Tourneyteaminfo2018_vKP!$C$2:K$69),FALSE)</f>
        <v>0.34</v>
      </c>
      <c r="AH42" s="9">
        <f>VLOOKUP($I42,Tourneyteaminfo2018_vKP!$C$2:$R$69,COLUMNS(Tourneyteaminfo2018_vKP!$C$2:L$69),FALSE)</f>
        <v>0.47</v>
      </c>
      <c r="AI42" s="9">
        <f>VLOOKUP($J42,Tourneyteaminfo2018_vKP!$C$2:$R$69,COLUMNS(Tourneyteaminfo2018_vKP!$C$2:L$69),FALSE)</f>
        <v>0.47</v>
      </c>
      <c r="AJ42" s="9">
        <f>VLOOKUP($I42,Tourneyteaminfo2018_vKP!$C$2:$R$69,COLUMNS(Tourneyteaminfo2018_vKP!$C$2:M$69),FALSE)</f>
        <v>0.18</v>
      </c>
      <c r="AK42" s="9">
        <f>VLOOKUP($J42,Tourneyteaminfo2018_vKP!$C$2:$R$69,COLUMNS(Tourneyteaminfo2018_vKP!$C$2:M$69),FALSE)</f>
        <v>0.18</v>
      </c>
      <c r="AL42" s="9">
        <f>VLOOKUP($I42,Tourneyteaminfo2018_vKP!$C$2:$R$69,COLUMNS(Tourneyteaminfo2018_vKP!$C$2:N$69),FALSE)</f>
        <v>0.74</v>
      </c>
      <c r="AM42" s="9">
        <f>VLOOKUP($J42,Tourneyteaminfo2018_vKP!$C$2:$R$69,COLUMNS(Tourneyteaminfo2018_vKP!$C$2:N$69),FALSE)</f>
        <v>0.69</v>
      </c>
      <c r="AN42" s="9">
        <f>VLOOKUP($I42,Tourneyteaminfo2018_vKP!$C$2:$R$69,COLUMNS(Tourneyteaminfo2018_vKP!$C$2:O$69),FALSE)</f>
        <v>0.72</v>
      </c>
      <c r="AO42" s="9">
        <f>VLOOKUP($J42,Tourneyteaminfo2018_vKP!$C$2:$R$69,COLUMNS(Tourneyteaminfo2018_vKP!$C$2:O$69),FALSE)</f>
        <v>0.76</v>
      </c>
      <c r="AP42" s="111">
        <f>VLOOKUP($I42,Tourneyteaminfo2018_vKP!$C$2:$R$69,COLUMNS(Tourneyteaminfo2018_vKP!$C$2:P$69),FALSE)</f>
        <v>71.7</v>
      </c>
      <c r="AQ42" s="111">
        <f>VLOOKUP($J42,Tourneyteaminfo2018_vKP!$C$2:$R$69,COLUMNS(Tourneyteaminfo2018_vKP!$C$2:P$69),FALSE)</f>
        <v>74.2</v>
      </c>
      <c r="AR42" s="111">
        <f>VLOOKUP($I42,Tourneyteaminfo2018_vKP!$C$2:$R$69,COLUMNS(Tourneyteaminfo2018_vKP!$C$2:Q$69),FALSE)</f>
        <v>62</v>
      </c>
      <c r="AS42" s="111">
        <f>VLOOKUP($J42,Tourneyteaminfo2018_vKP!$C$2:$R$69,COLUMNS(Tourneyteaminfo2018_vKP!$C$2:Q$69),FALSE)</f>
        <v>66.400000000000006</v>
      </c>
      <c r="AT42" s="111">
        <f>VLOOKUP($I42,Tourneyteaminfo2018_vKP!$C$2:$R$69,COLUMNS(Tourneyteaminfo2018_vKP!$C$2:R$69),FALSE)</f>
        <v>9.6999999999999993</v>
      </c>
      <c r="AU42" s="111">
        <f>VLOOKUP($J42,Tourneyteaminfo2018_vKP!$C$2:$R$69,COLUMNS(Tourneyteaminfo2018_vKP!$C$2:R$69),FALSE)</f>
        <v>7.8</v>
      </c>
    </row>
    <row r="43" spans="1:47" x14ac:dyDescent="0.3">
      <c r="A43" s="17" t="s">
        <v>133</v>
      </c>
      <c r="B43" s="17" t="s">
        <v>134</v>
      </c>
      <c r="C43" s="17" t="s">
        <v>135</v>
      </c>
      <c r="G43" s="112"/>
      <c r="H43" t="str">
        <f t="shared" si="8"/>
        <v>Florida-Texas Tech</v>
      </c>
      <c r="I43" s="114" t="s">
        <v>36</v>
      </c>
      <c r="J43" s="114" t="s">
        <v>77</v>
      </c>
      <c r="L43" s="2">
        <f>VLOOKUP($H43,TourneyGames_2018_vKPvf!$A$2:$AE$2279,COLUMNS(TourneyGames_2018_vKPvf!$A$2:$M$2279),FALSE)</f>
        <v>0.47208516242317666</v>
      </c>
      <c r="M43" s="2">
        <f t="shared" si="9"/>
        <v>0.52791483757682334</v>
      </c>
      <c r="N43" s="93">
        <f t="shared" si="10"/>
        <v>111.8261872216185</v>
      </c>
      <c r="O43" s="93">
        <f t="shared" si="11"/>
        <v>-111.8261872216185</v>
      </c>
      <c r="P43" s="116"/>
      <c r="Q43" s="117"/>
      <c r="R43" s="37"/>
      <c r="S43" s="37"/>
      <c r="T43" s="37"/>
      <c r="U43" s="37"/>
      <c r="V43" s="113"/>
      <c r="X43" s="5">
        <f>VLOOKUP($I43,Tourneyteaminfo2018_vKP!$C$2:$R$69,COLUMNS(Tourneyteaminfo2018_vKP!$C$2:$D$69),FALSE)</f>
        <v>23</v>
      </c>
      <c r="Y43" s="5">
        <f>VLOOKUP($J43,Tourneyteaminfo2018_vKP!$C$2:$R$69,COLUMNS(Tourneyteaminfo2018_vKP!$C$2:$D$69),FALSE)</f>
        <v>12</v>
      </c>
      <c r="Z43" s="9">
        <f>VLOOKUP($I43,Tourneyteaminfo2018_vKP!$C$2:$R$69,COLUMNS(Tourneyteaminfo2018_vKP!$C$2:H$69),FALSE)</f>
        <v>0.62</v>
      </c>
      <c r="AA43" s="9">
        <f>VLOOKUP($J43,Tourneyteaminfo2018_vKP!$C$2:$R$69,COLUMNS(Tourneyteaminfo2018_vKP!$C$2:H$69),FALSE)</f>
        <v>0.73</v>
      </c>
      <c r="AB43" s="9">
        <f>VLOOKUP($I43,Tourneyteaminfo2018_vKP!$C$2:$R$69,COLUMNS(Tourneyteaminfo2018_vKP!$C$2:I$69),FALSE)</f>
        <v>0.51</v>
      </c>
      <c r="AC43" s="9">
        <f>VLOOKUP($J43,Tourneyteaminfo2018_vKP!$C$2:$R$69,COLUMNS(Tourneyteaminfo2018_vKP!$C$2:I$69),FALSE)</f>
        <v>0.53</v>
      </c>
      <c r="AD43" s="9">
        <f>VLOOKUP($I43,Tourneyteaminfo2018_vKP!$C$2:$R$69,COLUMNS(Tourneyteaminfo2018_vKP!$C$2:J$69),FALSE)</f>
        <v>0.12</v>
      </c>
      <c r="AE43" s="9">
        <f>VLOOKUP($J43,Tourneyteaminfo2018_vKP!$C$2:$R$69,COLUMNS(Tourneyteaminfo2018_vKP!$C$2:J$69),FALSE)</f>
        <v>0.16</v>
      </c>
      <c r="AF43" s="9">
        <f>VLOOKUP($I43,Tourneyteaminfo2018_vKP!$C$2:$R$69,COLUMNS(Tourneyteaminfo2018_vKP!$C$2:K$69),FALSE)</f>
        <v>0.28999999999999998</v>
      </c>
      <c r="AG43" s="9">
        <f>VLOOKUP($J43,Tourneyteaminfo2018_vKP!$C$2:$R$69,COLUMNS(Tourneyteaminfo2018_vKP!$C$2:K$69),FALSE)</f>
        <v>0.33</v>
      </c>
      <c r="AH43" s="9">
        <f>VLOOKUP($I43,Tourneyteaminfo2018_vKP!$C$2:$R$69,COLUMNS(Tourneyteaminfo2018_vKP!$C$2:L$69),FALSE)</f>
        <v>0.49</v>
      </c>
      <c r="AI43" s="9">
        <f>VLOOKUP($J43,Tourneyteaminfo2018_vKP!$C$2:$R$69,COLUMNS(Tourneyteaminfo2018_vKP!$C$2:L$69),FALSE)</f>
        <v>0.47</v>
      </c>
      <c r="AJ43" s="9">
        <f>VLOOKUP($I43,Tourneyteaminfo2018_vKP!$C$2:$R$69,COLUMNS(Tourneyteaminfo2018_vKP!$C$2:M$69),FALSE)</f>
        <v>0.18</v>
      </c>
      <c r="AK43" s="9">
        <f>VLOOKUP($J43,Tourneyteaminfo2018_vKP!$C$2:$R$69,COLUMNS(Tourneyteaminfo2018_vKP!$C$2:M$69),FALSE)</f>
        <v>0.19</v>
      </c>
      <c r="AL43" s="9">
        <f>VLOOKUP($I43,Tourneyteaminfo2018_vKP!$C$2:$R$69,COLUMNS(Tourneyteaminfo2018_vKP!$C$2:N$69),FALSE)</f>
        <v>0.69</v>
      </c>
      <c r="AM43" s="9">
        <f>VLOOKUP($J43,Tourneyteaminfo2018_vKP!$C$2:$R$69,COLUMNS(Tourneyteaminfo2018_vKP!$C$2:N$69),FALSE)</f>
        <v>0.72</v>
      </c>
      <c r="AN43" s="9">
        <f>VLOOKUP($I43,Tourneyteaminfo2018_vKP!$C$2:$R$69,COLUMNS(Tourneyteaminfo2018_vKP!$C$2:O$69),FALSE)</f>
        <v>0.72</v>
      </c>
      <c r="AO43" s="9">
        <f>VLOOKUP($J43,Tourneyteaminfo2018_vKP!$C$2:$R$69,COLUMNS(Tourneyteaminfo2018_vKP!$C$2:O$69),FALSE)</f>
        <v>0.7</v>
      </c>
      <c r="AP43" s="111">
        <f>VLOOKUP($I43,Tourneyteaminfo2018_vKP!$C$2:$R$69,COLUMNS(Tourneyteaminfo2018_vKP!$C$2:P$69),FALSE)</f>
        <v>76.099999999999994</v>
      </c>
      <c r="AQ43" s="111">
        <f>VLOOKUP($J43,Tourneyteaminfo2018_vKP!$C$2:$R$69,COLUMNS(Tourneyteaminfo2018_vKP!$C$2:P$69),FALSE)</f>
        <v>75.2</v>
      </c>
      <c r="AR43" s="111">
        <f>VLOOKUP($I43,Tourneyteaminfo2018_vKP!$C$2:$R$69,COLUMNS(Tourneyteaminfo2018_vKP!$C$2:Q$69),FALSE)</f>
        <v>69.400000000000006</v>
      </c>
      <c r="AS43" s="111">
        <f>VLOOKUP($J43,Tourneyteaminfo2018_vKP!$C$2:$R$69,COLUMNS(Tourneyteaminfo2018_vKP!$C$2:Q$69),FALSE)</f>
        <v>64.7</v>
      </c>
      <c r="AT43" s="111">
        <f>VLOOKUP($I43,Tourneyteaminfo2018_vKP!$C$2:$R$69,COLUMNS(Tourneyteaminfo2018_vKP!$C$2:R$69),FALSE)</f>
        <v>6.7</v>
      </c>
      <c r="AU43" s="111">
        <f>VLOOKUP($J43,Tourneyteaminfo2018_vKP!$C$2:$R$69,COLUMNS(Tourneyteaminfo2018_vKP!$C$2:R$69),FALSE)</f>
        <v>10.5</v>
      </c>
    </row>
    <row r="44" spans="1:47" ht="15" thickBot="1" x14ac:dyDescent="0.35">
      <c r="A44" s="18">
        <v>0</v>
      </c>
      <c r="B44" s="19">
        <v>0.5</v>
      </c>
      <c r="C44" s="19">
        <v>0.5</v>
      </c>
      <c r="G44" s="112"/>
      <c r="H44" t="str">
        <f t="shared" si="8"/>
        <v>Gonzaga-Ohio St</v>
      </c>
      <c r="I44" s="114" t="s">
        <v>39</v>
      </c>
      <c r="J44" s="114" t="s">
        <v>60</v>
      </c>
      <c r="L44" s="2">
        <f>VLOOKUP($H44,TourneyGames_2018_vKPvf!$A$2:$AE$2279,COLUMNS(TourneyGames_2018_vKPvf!$A$2:$M$2279),FALSE)</f>
        <v>0.61208516242317668</v>
      </c>
      <c r="M44" s="2">
        <f t="shared" si="9"/>
        <v>0.38791483757682332</v>
      </c>
      <c r="N44" s="93">
        <f t="shared" si="10"/>
        <v>-157.78854097117599</v>
      </c>
      <c r="O44" s="93">
        <f t="shared" si="11"/>
        <v>157.78854097117599</v>
      </c>
      <c r="P44" s="116"/>
      <c r="Q44" s="117"/>
      <c r="R44" s="37"/>
      <c r="S44" s="37"/>
      <c r="T44" s="37"/>
      <c r="U44" s="37"/>
      <c r="V44" s="113"/>
      <c r="X44" s="5">
        <f>VLOOKUP($I44,Tourneyteaminfo2018_vKP!$C$2:$R$69,COLUMNS(Tourneyteaminfo2018_vKP!$C$2:$D$69),FALSE)</f>
        <v>8</v>
      </c>
      <c r="Y44" s="5">
        <f>VLOOKUP($J44,Tourneyteaminfo2018_vKP!$C$2:$R$69,COLUMNS(Tourneyteaminfo2018_vKP!$C$2:$D$69),FALSE)</f>
        <v>15</v>
      </c>
      <c r="Z44" s="9">
        <f>VLOOKUP($I44,Tourneyteaminfo2018_vKP!$C$2:$R$69,COLUMNS(Tourneyteaminfo2018_vKP!$C$2:H$69),FALSE)</f>
        <v>0.88</v>
      </c>
      <c r="AA44" s="9">
        <f>VLOOKUP($J44,Tourneyteaminfo2018_vKP!$C$2:$R$69,COLUMNS(Tourneyteaminfo2018_vKP!$C$2:H$69),FALSE)</f>
        <v>0.75</v>
      </c>
      <c r="AB44" s="9">
        <f>VLOOKUP($I44,Tourneyteaminfo2018_vKP!$C$2:$R$69,COLUMNS(Tourneyteaminfo2018_vKP!$C$2:I$69),FALSE)</f>
        <v>0.57999999999999996</v>
      </c>
      <c r="AC44" s="9">
        <f>VLOOKUP($J44,Tourneyteaminfo2018_vKP!$C$2:$R$69,COLUMNS(Tourneyteaminfo2018_vKP!$C$2:I$69),FALSE)</f>
        <v>0.54</v>
      </c>
      <c r="AD44" s="9">
        <f>VLOOKUP($I44,Tourneyteaminfo2018_vKP!$C$2:$R$69,COLUMNS(Tourneyteaminfo2018_vKP!$C$2:J$69),FALSE)</f>
        <v>0.14000000000000001</v>
      </c>
      <c r="AE44" s="9">
        <f>VLOOKUP($J44,Tourneyteaminfo2018_vKP!$C$2:$R$69,COLUMNS(Tourneyteaminfo2018_vKP!$C$2:J$69),FALSE)</f>
        <v>0.15</v>
      </c>
      <c r="AF44" s="9">
        <f>VLOOKUP($I44,Tourneyteaminfo2018_vKP!$C$2:$R$69,COLUMNS(Tourneyteaminfo2018_vKP!$C$2:K$69),FALSE)</f>
        <v>0.33</v>
      </c>
      <c r="AG44" s="9">
        <f>VLOOKUP($J44,Tourneyteaminfo2018_vKP!$C$2:$R$69,COLUMNS(Tourneyteaminfo2018_vKP!$C$2:K$69),FALSE)</f>
        <v>0.3</v>
      </c>
      <c r="AH44" s="9">
        <f>VLOOKUP($I44,Tourneyteaminfo2018_vKP!$C$2:$R$69,COLUMNS(Tourneyteaminfo2018_vKP!$C$2:L$69),FALSE)</f>
        <v>0.47</v>
      </c>
      <c r="AI44" s="9">
        <f>VLOOKUP($J44,Tourneyteaminfo2018_vKP!$C$2:$R$69,COLUMNS(Tourneyteaminfo2018_vKP!$C$2:L$69),FALSE)</f>
        <v>0.48</v>
      </c>
      <c r="AJ44" s="9">
        <f>VLOOKUP($I44,Tourneyteaminfo2018_vKP!$C$2:$R$69,COLUMNS(Tourneyteaminfo2018_vKP!$C$2:M$69),FALSE)</f>
        <v>0.16</v>
      </c>
      <c r="AK44" s="9">
        <f>VLOOKUP($J44,Tourneyteaminfo2018_vKP!$C$2:$R$69,COLUMNS(Tourneyteaminfo2018_vKP!$C$2:M$69),FALSE)</f>
        <v>0.16</v>
      </c>
      <c r="AL44" s="9">
        <f>VLOOKUP($I44,Tourneyteaminfo2018_vKP!$C$2:$R$69,COLUMNS(Tourneyteaminfo2018_vKP!$C$2:N$69),FALSE)</f>
        <v>0.77</v>
      </c>
      <c r="AM44" s="9">
        <f>VLOOKUP($J44,Tourneyteaminfo2018_vKP!$C$2:$R$69,COLUMNS(Tourneyteaminfo2018_vKP!$C$2:N$69),FALSE)</f>
        <v>0.75</v>
      </c>
      <c r="AN44" s="9">
        <f>VLOOKUP($I44,Tourneyteaminfo2018_vKP!$C$2:$R$69,COLUMNS(Tourneyteaminfo2018_vKP!$C$2:O$69),FALSE)</f>
        <v>0.72</v>
      </c>
      <c r="AO44" s="9">
        <f>VLOOKUP($J44,Tourneyteaminfo2018_vKP!$C$2:$R$69,COLUMNS(Tourneyteaminfo2018_vKP!$C$2:O$69),FALSE)</f>
        <v>0.73</v>
      </c>
      <c r="AP44" s="111">
        <f>VLOOKUP($I44,Tourneyteaminfo2018_vKP!$C$2:$R$69,COLUMNS(Tourneyteaminfo2018_vKP!$C$2:P$69),FALSE)</f>
        <v>84.5</v>
      </c>
      <c r="AQ44" s="111">
        <f>VLOOKUP($J44,Tourneyteaminfo2018_vKP!$C$2:$R$69,COLUMNS(Tourneyteaminfo2018_vKP!$C$2:P$69),FALSE)</f>
        <v>75.8</v>
      </c>
      <c r="AR44" s="111">
        <f>VLOOKUP($I44,Tourneyteaminfo2018_vKP!$C$2:$R$69,COLUMNS(Tourneyteaminfo2018_vKP!$C$2:Q$69),FALSE)</f>
        <v>67.099999999999994</v>
      </c>
      <c r="AS44" s="111">
        <f>VLOOKUP($J44,Tourneyteaminfo2018_vKP!$C$2:$R$69,COLUMNS(Tourneyteaminfo2018_vKP!$C$2:Q$69),FALSE)</f>
        <v>66.7</v>
      </c>
      <c r="AT44" s="111">
        <f>VLOOKUP($I44,Tourneyteaminfo2018_vKP!$C$2:$R$69,COLUMNS(Tourneyteaminfo2018_vKP!$C$2:R$69),FALSE)</f>
        <v>17.399999999999999</v>
      </c>
      <c r="AU44" s="111">
        <f>VLOOKUP($J44,Tourneyteaminfo2018_vKP!$C$2:$R$69,COLUMNS(Tourneyteaminfo2018_vKP!$C$2:R$69),FALSE)</f>
        <v>9.1</v>
      </c>
    </row>
    <row r="45" spans="1:47" ht="15" thickBot="1" x14ac:dyDescent="0.35">
      <c r="A45" s="20">
        <v>0.5</v>
      </c>
      <c r="B45" s="21">
        <v>0.5</v>
      </c>
      <c r="C45" s="21">
        <v>0.5</v>
      </c>
      <c r="G45" s="112"/>
      <c r="H45" t="str">
        <f t="shared" si="8"/>
        <v>Buffalo-Kentucky</v>
      </c>
      <c r="I45" s="114" t="s">
        <v>27</v>
      </c>
      <c r="J45" s="114" t="s">
        <v>44</v>
      </c>
      <c r="L45" s="2">
        <f>VLOOKUP($H45,TourneyGames_2018_vKPvf!$A$2:$AE$2279,COLUMNS(TourneyGames_2018_vKPvf!$A$2:$M$2279),FALSE)</f>
        <v>0.3920851624231767</v>
      </c>
      <c r="M45" s="2">
        <f t="shared" si="9"/>
        <v>0.6079148375768233</v>
      </c>
      <c r="N45" s="93">
        <f t="shared" si="10"/>
        <v>155.04663166026725</v>
      </c>
      <c r="O45" s="93">
        <f t="shared" si="11"/>
        <v>-155.04663166026725</v>
      </c>
      <c r="P45" s="116"/>
      <c r="Q45" s="117"/>
      <c r="R45" s="37"/>
      <c r="S45" s="37"/>
      <c r="T45" s="37"/>
      <c r="U45" s="37"/>
      <c r="V45" s="113"/>
      <c r="X45" s="5">
        <f>VLOOKUP($I45,Tourneyteaminfo2018_vKP!$C$2:$R$69,COLUMNS(Tourneyteaminfo2018_vKP!$C$2:$D$69),FALSE)</f>
        <v>77</v>
      </c>
      <c r="Y45" s="5">
        <f>VLOOKUP($J45,Tourneyteaminfo2018_vKP!$C$2:$R$69,COLUMNS(Tourneyteaminfo2018_vKP!$C$2:$D$69),FALSE)</f>
        <v>18</v>
      </c>
      <c r="Z45" s="9">
        <f>VLOOKUP($I45,Tourneyteaminfo2018_vKP!$C$2:$R$69,COLUMNS(Tourneyteaminfo2018_vKP!$C$2:H$69),FALSE)</f>
        <v>0.76</v>
      </c>
      <c r="AA45" s="9">
        <f>VLOOKUP($J45,Tourneyteaminfo2018_vKP!$C$2:$R$69,COLUMNS(Tourneyteaminfo2018_vKP!$C$2:H$69),FALSE)</f>
        <v>0.71</v>
      </c>
      <c r="AB45" s="9">
        <f>VLOOKUP($I45,Tourneyteaminfo2018_vKP!$C$2:$R$69,COLUMNS(Tourneyteaminfo2018_vKP!$C$2:I$69),FALSE)</f>
        <v>0.55000000000000004</v>
      </c>
      <c r="AC45" s="9">
        <f>VLOOKUP($J45,Tourneyteaminfo2018_vKP!$C$2:$R$69,COLUMNS(Tourneyteaminfo2018_vKP!$C$2:I$69),FALSE)</f>
        <v>0.52</v>
      </c>
      <c r="AD45" s="9">
        <f>VLOOKUP($I45,Tourneyteaminfo2018_vKP!$C$2:$R$69,COLUMNS(Tourneyteaminfo2018_vKP!$C$2:J$69),FALSE)</f>
        <v>0.14000000000000001</v>
      </c>
      <c r="AE45" s="9">
        <f>VLOOKUP($J45,Tourneyteaminfo2018_vKP!$C$2:$R$69,COLUMNS(Tourneyteaminfo2018_vKP!$C$2:J$69),FALSE)</f>
        <v>0.16</v>
      </c>
      <c r="AF45" s="9">
        <f>VLOOKUP($I45,Tourneyteaminfo2018_vKP!$C$2:$R$69,COLUMNS(Tourneyteaminfo2018_vKP!$C$2:K$69),FALSE)</f>
        <v>0.32</v>
      </c>
      <c r="AG45" s="9">
        <f>VLOOKUP($J45,Tourneyteaminfo2018_vKP!$C$2:$R$69,COLUMNS(Tourneyteaminfo2018_vKP!$C$2:K$69),FALSE)</f>
        <v>0.36</v>
      </c>
      <c r="AH45" s="9">
        <f>VLOOKUP($I45,Tourneyteaminfo2018_vKP!$C$2:$R$69,COLUMNS(Tourneyteaminfo2018_vKP!$C$2:L$69),FALSE)</f>
        <v>0.48</v>
      </c>
      <c r="AI45" s="9">
        <f>VLOOKUP($J45,Tourneyteaminfo2018_vKP!$C$2:$R$69,COLUMNS(Tourneyteaminfo2018_vKP!$C$2:L$69),FALSE)</f>
        <v>0.47</v>
      </c>
      <c r="AJ45" s="9">
        <f>VLOOKUP($I45,Tourneyteaminfo2018_vKP!$C$2:$R$69,COLUMNS(Tourneyteaminfo2018_vKP!$C$2:M$69),FALSE)</f>
        <v>0.16</v>
      </c>
      <c r="AK45" s="9">
        <f>VLOOKUP($J45,Tourneyteaminfo2018_vKP!$C$2:$R$69,COLUMNS(Tourneyteaminfo2018_vKP!$C$2:M$69),FALSE)</f>
        <v>0.15</v>
      </c>
      <c r="AL45" s="9">
        <f>VLOOKUP($I45,Tourneyteaminfo2018_vKP!$C$2:$R$69,COLUMNS(Tourneyteaminfo2018_vKP!$C$2:N$69),FALSE)</f>
        <v>0.71</v>
      </c>
      <c r="AM45" s="9">
        <f>VLOOKUP($J45,Tourneyteaminfo2018_vKP!$C$2:$R$69,COLUMNS(Tourneyteaminfo2018_vKP!$C$2:N$69),FALSE)</f>
        <v>0.69</v>
      </c>
      <c r="AN45" s="9">
        <f>VLOOKUP($I45,Tourneyteaminfo2018_vKP!$C$2:$R$69,COLUMNS(Tourneyteaminfo2018_vKP!$C$2:O$69),FALSE)</f>
        <v>0.7</v>
      </c>
      <c r="AO45" s="9">
        <f>VLOOKUP($J45,Tourneyteaminfo2018_vKP!$C$2:$R$69,COLUMNS(Tourneyteaminfo2018_vKP!$C$2:O$69),FALSE)</f>
        <v>0.7</v>
      </c>
      <c r="AP45" s="111">
        <f>VLOOKUP($I45,Tourneyteaminfo2018_vKP!$C$2:$R$69,COLUMNS(Tourneyteaminfo2018_vKP!$C$2:P$69),FALSE)</f>
        <v>84.7</v>
      </c>
      <c r="AQ45" s="111">
        <f>VLOOKUP($J45,Tourneyteaminfo2018_vKP!$C$2:$R$69,COLUMNS(Tourneyteaminfo2018_vKP!$C$2:P$69),FALSE)</f>
        <v>76.7</v>
      </c>
      <c r="AR45" s="111">
        <f>VLOOKUP($I45,Tourneyteaminfo2018_vKP!$C$2:$R$69,COLUMNS(Tourneyteaminfo2018_vKP!$C$2:Q$69),FALSE)</f>
        <v>76.5</v>
      </c>
      <c r="AS45" s="111">
        <f>VLOOKUP($J45,Tourneyteaminfo2018_vKP!$C$2:$R$69,COLUMNS(Tourneyteaminfo2018_vKP!$C$2:Q$69),FALSE)</f>
        <v>70.3</v>
      </c>
      <c r="AT45" s="111">
        <f>VLOOKUP($I45,Tourneyteaminfo2018_vKP!$C$2:$R$69,COLUMNS(Tourneyteaminfo2018_vKP!$C$2:R$69),FALSE)</f>
        <v>8.1999999999999993</v>
      </c>
      <c r="AU45" s="111">
        <f>VLOOKUP($J45,Tourneyteaminfo2018_vKP!$C$2:$R$69,COLUMNS(Tourneyteaminfo2018_vKP!$C$2:R$69),FALSE)</f>
        <v>6.4</v>
      </c>
    </row>
    <row r="46" spans="1:47" ht="15" thickBot="1" x14ac:dyDescent="0.35">
      <c r="A46" s="22">
        <v>1</v>
      </c>
      <c r="B46" s="23">
        <v>0.51700000000000002</v>
      </c>
      <c r="C46" s="23">
        <v>0.48299999999999998</v>
      </c>
      <c r="G46" s="112"/>
      <c r="H46" s="136" t="str">
        <f t="shared" ref="H46" si="12">I46&amp;"-"&amp;J46</f>
        <v>North Carolina-texas A&amp;M</v>
      </c>
      <c r="I46" s="137" t="s">
        <v>59</v>
      </c>
      <c r="J46" s="137" t="s">
        <v>264</v>
      </c>
      <c r="K46" s="136"/>
      <c r="L46" s="138">
        <f>VLOOKUP($H46,TourneyGames_2018_vKPvf!$A$2:$AE$2279,COLUMNS(TourneyGames_2018_vKPvf!$A$2:$M$2279),FALSE)</f>
        <v>0.60208516242317667</v>
      </c>
      <c r="M46" s="138">
        <f t="shared" ref="M46" si="13">1-L46</f>
        <v>0.39791483757682333</v>
      </c>
      <c r="N46" s="139">
        <f t="shared" ref="N46" si="14">IF(L46&gt;0.5,L46/(1-L46)*-100,(1-L46)/L46*100)</f>
        <v>-151.31005571184193</v>
      </c>
      <c r="O46" s="139">
        <f t="shared" ref="O46" si="15">IF(M46&gt;0.5,M46/(1-M46)*-100,(1-M46)/M46*100)</f>
        <v>151.31005571184193</v>
      </c>
      <c r="P46" s="144">
        <v>-400</v>
      </c>
      <c r="Q46" s="141" t="s">
        <v>265</v>
      </c>
      <c r="R46" s="142"/>
      <c r="S46" s="143">
        <v>-3</v>
      </c>
      <c r="T46" s="142">
        <v>-7</v>
      </c>
      <c r="U46" s="143" t="s">
        <v>143</v>
      </c>
      <c r="V46" s="143" t="s">
        <v>157</v>
      </c>
      <c r="X46" s="5">
        <f>VLOOKUP($I46,Tourneyteaminfo2018_vKP!$C$2:$R$69,COLUMNS(Tourneyteaminfo2018_vKP!$C$2:$D$69),FALSE)</f>
        <v>7</v>
      </c>
      <c r="Y46" s="5">
        <f>VLOOKUP($J46,Tourneyteaminfo2018_vKP!$C$2:$R$69,COLUMNS(Tourneyteaminfo2018_vKP!$C$2:$D$69),FALSE)</f>
        <v>30</v>
      </c>
      <c r="Z46" s="9">
        <f>VLOOKUP($I46,Tourneyteaminfo2018_vKP!$C$2:$R$69,COLUMNS(Tourneyteaminfo2018_vKP!$C$2:H$69),FALSE)</f>
        <v>0.71</v>
      </c>
      <c r="AA46" s="9">
        <f>VLOOKUP($J46,Tourneyteaminfo2018_vKP!$C$2:$R$69,COLUMNS(Tourneyteaminfo2018_vKP!$C$2:H$69),FALSE)</f>
        <v>0.62</v>
      </c>
      <c r="AB46" s="9">
        <f>VLOOKUP($I46,Tourneyteaminfo2018_vKP!$C$2:$R$69,COLUMNS(Tourneyteaminfo2018_vKP!$C$2:I$69),FALSE)</f>
        <v>0.52</v>
      </c>
      <c r="AC46" s="9">
        <f>VLOOKUP($J46,Tourneyteaminfo2018_vKP!$C$2:$R$69,COLUMNS(Tourneyteaminfo2018_vKP!$C$2:I$69),FALSE)</f>
        <v>0.51</v>
      </c>
      <c r="AD46" s="9">
        <f>VLOOKUP($I46,Tourneyteaminfo2018_vKP!$C$2:$R$69,COLUMNS(Tourneyteaminfo2018_vKP!$C$2:J$69),FALSE)</f>
        <v>0.14000000000000001</v>
      </c>
      <c r="AE46" s="9">
        <f>VLOOKUP($J46,Tourneyteaminfo2018_vKP!$C$2:$R$69,COLUMNS(Tourneyteaminfo2018_vKP!$C$2:J$69),FALSE)</f>
        <v>0.16</v>
      </c>
      <c r="AF46" s="9">
        <f>VLOOKUP($I46,Tourneyteaminfo2018_vKP!$C$2:$R$69,COLUMNS(Tourneyteaminfo2018_vKP!$C$2:K$69),FALSE)</f>
        <v>0.38</v>
      </c>
      <c r="AG46" s="9">
        <f>VLOOKUP($J46,Tourneyteaminfo2018_vKP!$C$2:$R$69,COLUMNS(Tourneyteaminfo2018_vKP!$C$2:K$69),FALSE)</f>
        <v>0.34</v>
      </c>
      <c r="AH46" s="9">
        <f>VLOOKUP($I46,Tourneyteaminfo2018_vKP!$C$2:$R$69,COLUMNS(Tourneyteaminfo2018_vKP!$C$2:L$69),FALSE)</f>
        <v>0.5</v>
      </c>
      <c r="AI46" s="9">
        <f>VLOOKUP($J46,Tourneyteaminfo2018_vKP!$C$2:$R$69,COLUMNS(Tourneyteaminfo2018_vKP!$C$2:L$69),FALSE)</f>
        <v>0.46</v>
      </c>
      <c r="AJ46" s="9">
        <f>VLOOKUP($I46,Tourneyteaminfo2018_vKP!$C$2:$R$69,COLUMNS(Tourneyteaminfo2018_vKP!$C$2:M$69),FALSE)</f>
        <v>0.14000000000000001</v>
      </c>
      <c r="AK46" s="9">
        <f>VLOOKUP($J46,Tourneyteaminfo2018_vKP!$C$2:$R$69,COLUMNS(Tourneyteaminfo2018_vKP!$C$2:M$69),FALSE)</f>
        <v>0.14000000000000001</v>
      </c>
      <c r="AL46" s="9">
        <f>VLOOKUP($I46,Tourneyteaminfo2018_vKP!$C$2:$R$69,COLUMNS(Tourneyteaminfo2018_vKP!$C$2:N$69),FALSE)</f>
        <v>0.74</v>
      </c>
      <c r="AM46" s="9">
        <f>VLOOKUP($J46,Tourneyteaminfo2018_vKP!$C$2:$R$69,COLUMNS(Tourneyteaminfo2018_vKP!$C$2:N$69),FALSE)</f>
        <v>0.72</v>
      </c>
      <c r="AN46" s="9">
        <f>VLOOKUP($I46,Tourneyteaminfo2018_vKP!$C$2:$R$69,COLUMNS(Tourneyteaminfo2018_vKP!$C$2:O$69),FALSE)</f>
        <v>0.74</v>
      </c>
      <c r="AO46" s="9">
        <f>VLOOKUP($J46,Tourneyteaminfo2018_vKP!$C$2:$R$69,COLUMNS(Tourneyteaminfo2018_vKP!$C$2:O$69),FALSE)</f>
        <v>0.67</v>
      </c>
      <c r="AP46" s="111">
        <f>VLOOKUP($I46,Tourneyteaminfo2018_vKP!$C$2:$R$69,COLUMNS(Tourneyteaminfo2018_vKP!$C$2:P$69),FALSE)</f>
        <v>82</v>
      </c>
      <c r="AQ46" s="111">
        <f>VLOOKUP($J46,Tourneyteaminfo2018_vKP!$C$2:$R$69,COLUMNS(Tourneyteaminfo2018_vKP!$C$2:P$69),FALSE)</f>
        <v>75</v>
      </c>
      <c r="AR46" s="111">
        <f>VLOOKUP($I46,Tourneyteaminfo2018_vKP!$C$2:$R$69,COLUMNS(Tourneyteaminfo2018_vKP!$C$2:Q$69),FALSE)</f>
        <v>73.099999999999994</v>
      </c>
      <c r="AS46" s="111">
        <f>VLOOKUP($J46,Tourneyteaminfo2018_vKP!$C$2:$R$69,COLUMNS(Tourneyteaminfo2018_vKP!$C$2:Q$69),FALSE)</f>
        <v>69.8</v>
      </c>
      <c r="AT46" s="111">
        <f>VLOOKUP($I46,Tourneyteaminfo2018_vKP!$C$2:$R$69,COLUMNS(Tourneyteaminfo2018_vKP!$C$2:R$69),FALSE)</f>
        <v>8.9</v>
      </c>
      <c r="AU46" s="111">
        <f>VLOOKUP($J46,Tourneyteaminfo2018_vKP!$C$2:$R$69,COLUMNS(Tourneyteaminfo2018_vKP!$C$2:R$69),FALSE)</f>
        <v>5.2</v>
      </c>
    </row>
    <row r="47" spans="1:47" ht="15" thickBot="1" x14ac:dyDescent="0.35">
      <c r="A47" s="20">
        <v>1.5</v>
      </c>
      <c r="B47" s="21">
        <v>0.53500000000000003</v>
      </c>
      <c r="C47" s="21">
        <v>0.46500000000000002</v>
      </c>
      <c r="H47" s="136" t="str">
        <f t="shared" ref="H47" si="16">I47&amp;"-"&amp;J47</f>
        <v>Florida St-Xavier</v>
      </c>
      <c r="I47" s="137" t="s">
        <v>37</v>
      </c>
      <c r="J47" s="137" t="s">
        <v>88</v>
      </c>
      <c r="K47" s="136"/>
      <c r="L47" s="138">
        <f>VLOOKUP($H47,TourneyGames_2018_vKPvf!$A$2:$AE$2279,COLUMNS(TourneyGames_2018_vKPvf!$A$2:$M$2279),FALSE)</f>
        <v>0.46208516242317665</v>
      </c>
      <c r="M47" s="138">
        <f t="shared" ref="M47" si="17">1-L47</f>
        <v>0.53791483757682335</v>
      </c>
      <c r="N47" s="139">
        <f t="shared" ref="N47" si="18">IF(L47&gt;0.5,L47/(1-L47)*-100,(1-L47)/L47*100)</f>
        <v>116.41032461548765</v>
      </c>
      <c r="O47" s="139">
        <f t="shared" ref="O47" si="19">IF(M47&gt;0.5,M47/(1-M47)*-100,(1-M47)/M47*100)</f>
        <v>-116.41032461548765</v>
      </c>
      <c r="P47" s="140" t="s">
        <v>266</v>
      </c>
      <c r="Q47" s="141">
        <v>-270</v>
      </c>
      <c r="R47" s="142"/>
      <c r="S47" s="143" t="s">
        <v>185</v>
      </c>
      <c r="T47" s="143" t="s">
        <v>202</v>
      </c>
      <c r="U47" s="142"/>
      <c r="V47" s="142">
        <v>-5.5</v>
      </c>
      <c r="X47" s="5">
        <f>VLOOKUP($I47,Tourneyteaminfo2018_vKP!$C$2:$R$69,COLUMNS(Tourneyteaminfo2018_vKP!$C$2:$D$69),FALSE)</f>
        <v>35</v>
      </c>
      <c r="Y47" s="5">
        <f>VLOOKUP($J47,Tourneyteaminfo2018_vKP!$C$2:$R$69,COLUMNS(Tourneyteaminfo2018_vKP!$C$2:$D$69),FALSE)</f>
        <v>14</v>
      </c>
      <c r="Z47" s="9">
        <f>VLOOKUP($I47,Tourneyteaminfo2018_vKP!$C$2:$R$69,COLUMNS(Tourneyteaminfo2018_vKP!$C$2:H$69),FALSE)</f>
        <v>0.65</v>
      </c>
      <c r="AA47" s="9">
        <f>VLOOKUP($J47,Tourneyteaminfo2018_vKP!$C$2:$R$69,COLUMNS(Tourneyteaminfo2018_vKP!$C$2:H$69),FALSE)</f>
        <v>0.85</v>
      </c>
      <c r="AB47" s="9">
        <f>VLOOKUP($I47,Tourneyteaminfo2018_vKP!$C$2:$R$69,COLUMNS(Tourneyteaminfo2018_vKP!$C$2:I$69),FALSE)</f>
        <v>0.54</v>
      </c>
      <c r="AC47" s="9">
        <f>VLOOKUP($J47,Tourneyteaminfo2018_vKP!$C$2:$R$69,COLUMNS(Tourneyteaminfo2018_vKP!$C$2:I$69),FALSE)</f>
        <v>0.56000000000000005</v>
      </c>
      <c r="AD47" s="9">
        <f>VLOOKUP($I47,Tourneyteaminfo2018_vKP!$C$2:$R$69,COLUMNS(Tourneyteaminfo2018_vKP!$C$2:J$69),FALSE)</f>
        <v>0.15</v>
      </c>
      <c r="AE47" s="9">
        <f>VLOOKUP($J47,Tourneyteaminfo2018_vKP!$C$2:$R$69,COLUMNS(Tourneyteaminfo2018_vKP!$C$2:J$69),FALSE)</f>
        <v>0.15</v>
      </c>
      <c r="AF47" s="9">
        <f>VLOOKUP($I47,Tourneyteaminfo2018_vKP!$C$2:$R$69,COLUMNS(Tourneyteaminfo2018_vKP!$C$2:K$69),FALSE)</f>
        <v>0.33</v>
      </c>
      <c r="AG47" s="9">
        <f>VLOOKUP($J47,Tourneyteaminfo2018_vKP!$C$2:$R$69,COLUMNS(Tourneyteaminfo2018_vKP!$C$2:K$69),FALSE)</f>
        <v>0.3</v>
      </c>
      <c r="AH47" s="9">
        <f>VLOOKUP($I47,Tourneyteaminfo2018_vKP!$C$2:$R$69,COLUMNS(Tourneyteaminfo2018_vKP!$C$2:L$69),FALSE)</f>
        <v>0.49</v>
      </c>
      <c r="AI47" s="9">
        <f>VLOOKUP($J47,Tourneyteaminfo2018_vKP!$C$2:$R$69,COLUMNS(Tourneyteaminfo2018_vKP!$C$2:L$69),FALSE)</f>
        <v>0.5</v>
      </c>
      <c r="AJ47" s="9">
        <f>VLOOKUP($I47,Tourneyteaminfo2018_vKP!$C$2:$R$69,COLUMNS(Tourneyteaminfo2018_vKP!$C$2:M$69),FALSE)</f>
        <v>0.17</v>
      </c>
      <c r="AK47" s="9">
        <f>VLOOKUP($J47,Tourneyteaminfo2018_vKP!$C$2:$R$69,COLUMNS(Tourneyteaminfo2018_vKP!$C$2:M$69),FALSE)</f>
        <v>0.14000000000000001</v>
      </c>
      <c r="AL47" s="9">
        <f>VLOOKUP($I47,Tourneyteaminfo2018_vKP!$C$2:$R$69,COLUMNS(Tourneyteaminfo2018_vKP!$C$2:N$69),FALSE)</f>
        <v>0.7</v>
      </c>
      <c r="AM47" s="9">
        <f>VLOOKUP($J47,Tourneyteaminfo2018_vKP!$C$2:$R$69,COLUMNS(Tourneyteaminfo2018_vKP!$C$2:N$69),FALSE)</f>
        <v>0.77</v>
      </c>
      <c r="AN47" s="9">
        <f>VLOOKUP($I47,Tourneyteaminfo2018_vKP!$C$2:$R$69,COLUMNS(Tourneyteaminfo2018_vKP!$C$2:O$69),FALSE)</f>
        <v>0.68</v>
      </c>
      <c r="AO47" s="9">
        <f>VLOOKUP($J47,Tourneyteaminfo2018_vKP!$C$2:$R$69,COLUMNS(Tourneyteaminfo2018_vKP!$C$2:O$69),FALSE)</f>
        <v>0.79</v>
      </c>
      <c r="AP47" s="111">
        <f>VLOOKUP($I47,Tourneyteaminfo2018_vKP!$C$2:$R$69,COLUMNS(Tourneyteaminfo2018_vKP!$C$2:P$69),FALSE)</f>
        <v>81.8</v>
      </c>
      <c r="AQ47" s="111">
        <f>VLOOKUP($J47,Tourneyteaminfo2018_vKP!$C$2:$R$69,COLUMNS(Tourneyteaminfo2018_vKP!$C$2:P$69),FALSE)</f>
        <v>84.3</v>
      </c>
      <c r="AR47" s="111">
        <f>VLOOKUP($I47,Tourneyteaminfo2018_vKP!$C$2:$R$69,COLUMNS(Tourneyteaminfo2018_vKP!$C$2:Q$69),FALSE)</f>
        <v>74.5</v>
      </c>
      <c r="AS47" s="111">
        <f>VLOOKUP($J47,Tourneyteaminfo2018_vKP!$C$2:$R$69,COLUMNS(Tourneyteaminfo2018_vKP!$C$2:Q$69),FALSE)</f>
        <v>74.5</v>
      </c>
      <c r="AT47" s="111">
        <f>VLOOKUP($I47,Tourneyteaminfo2018_vKP!$C$2:$R$69,COLUMNS(Tourneyteaminfo2018_vKP!$C$2:R$69),FALSE)</f>
        <v>7.3</v>
      </c>
      <c r="AU47" s="111">
        <f>VLOOKUP($J47,Tourneyteaminfo2018_vKP!$C$2:$R$69,COLUMNS(Tourneyteaminfo2018_vKP!$C$2:R$69),FALSE)</f>
        <v>9.8000000000000007</v>
      </c>
    </row>
    <row r="48" spans="1:47" ht="15" thickBot="1" x14ac:dyDescent="0.35">
      <c r="A48" s="22">
        <v>2</v>
      </c>
      <c r="B48" s="23">
        <v>0.55400000000000005</v>
      </c>
      <c r="C48" s="23">
        <v>0.44600000000000001</v>
      </c>
      <c r="L48" s="2"/>
      <c r="M48" s="2"/>
      <c r="N48" s="2"/>
      <c r="O48" s="2"/>
      <c r="P48" s="45"/>
      <c r="Q48" s="37"/>
      <c r="R48" s="37"/>
      <c r="S48" s="37"/>
      <c r="T48" s="37"/>
      <c r="U48" s="37"/>
      <c r="V48" s="37"/>
      <c r="X48" s="5" t="e">
        <f>VLOOKUP($I48,Tourneyteaminfo2018_vKP!$C$2:$R$69,COLUMNS(Tourneyteaminfo2018_vKP!$C$2:$D$69),FALSE)</f>
        <v>#N/A</v>
      </c>
      <c r="Y48" s="5" t="e">
        <f>VLOOKUP($J48,Tourneyteaminfo2018_vKP!$C$2:$R$69,COLUMNS(Tourneyteaminfo2018_vKP!$C$2:$D$69),FALSE)</f>
        <v>#N/A</v>
      </c>
      <c r="Z48" s="9" t="e">
        <f>VLOOKUP($I48,Tourneyteaminfo2018_vKP!$C$2:$R$69,COLUMNS(Tourneyteaminfo2018_vKP!$C$2:H$69),FALSE)</f>
        <v>#N/A</v>
      </c>
      <c r="AA48" s="9" t="e">
        <f>VLOOKUP($J48,Tourneyteaminfo2018_vKP!$C$2:$R$69,COLUMNS(Tourneyteaminfo2018_vKP!$C$2:H$69),FALSE)</f>
        <v>#N/A</v>
      </c>
      <c r="AB48" s="9" t="e">
        <f>VLOOKUP($I48,Tourneyteaminfo2018_vKP!$C$2:$R$69,COLUMNS(Tourneyteaminfo2018_vKP!$C$2:I$69),FALSE)</f>
        <v>#N/A</v>
      </c>
      <c r="AC48" s="9" t="e">
        <f>VLOOKUP($J48,Tourneyteaminfo2018_vKP!$C$2:$R$69,COLUMNS(Tourneyteaminfo2018_vKP!$C$2:I$69),FALSE)</f>
        <v>#N/A</v>
      </c>
      <c r="AD48" s="9" t="e">
        <f>VLOOKUP($I48,Tourneyteaminfo2018_vKP!$C$2:$R$69,COLUMNS(Tourneyteaminfo2018_vKP!$C$2:J$69),FALSE)</f>
        <v>#N/A</v>
      </c>
      <c r="AE48" s="9" t="e">
        <f>VLOOKUP($J48,Tourneyteaminfo2018_vKP!$C$2:$R$69,COLUMNS(Tourneyteaminfo2018_vKP!$C$2:J$69),FALSE)</f>
        <v>#N/A</v>
      </c>
      <c r="AF48" s="9" t="e">
        <f>VLOOKUP($I48,Tourneyteaminfo2018_vKP!$C$2:$R$69,COLUMNS(Tourneyteaminfo2018_vKP!$C$2:K$69),FALSE)</f>
        <v>#N/A</v>
      </c>
      <c r="AG48" s="9" t="e">
        <f>VLOOKUP($J48,Tourneyteaminfo2018_vKP!$C$2:$R$69,COLUMNS(Tourneyteaminfo2018_vKP!$C$2:K$69),FALSE)</f>
        <v>#N/A</v>
      </c>
      <c r="AH48" s="9" t="e">
        <f>VLOOKUP($I48,Tourneyteaminfo2018_vKP!$C$2:$R$69,COLUMNS(Tourneyteaminfo2018_vKP!$C$2:L$69),FALSE)</f>
        <v>#N/A</v>
      </c>
      <c r="AI48" s="9" t="e">
        <f>VLOOKUP($J48,Tourneyteaminfo2018_vKP!$C$2:$R$69,COLUMNS(Tourneyteaminfo2018_vKP!$C$2:L$69),FALSE)</f>
        <v>#N/A</v>
      </c>
      <c r="AJ48" s="9" t="e">
        <f>VLOOKUP($I48,Tourneyteaminfo2018_vKP!$C$2:$R$69,COLUMNS(Tourneyteaminfo2018_vKP!$C$2:M$69),FALSE)</f>
        <v>#N/A</v>
      </c>
      <c r="AK48" s="9" t="e">
        <f>VLOOKUP($J48,Tourneyteaminfo2018_vKP!$C$2:$R$69,COLUMNS(Tourneyteaminfo2018_vKP!$C$2:M$69),FALSE)</f>
        <v>#N/A</v>
      </c>
      <c r="AL48" s="9" t="e">
        <f>VLOOKUP($I48,Tourneyteaminfo2018_vKP!$C$2:$R$69,COLUMNS(Tourneyteaminfo2018_vKP!$C$2:N$69),FALSE)</f>
        <v>#N/A</v>
      </c>
      <c r="AM48" s="9" t="e">
        <f>VLOOKUP($J48,Tourneyteaminfo2018_vKP!$C$2:$R$69,COLUMNS(Tourneyteaminfo2018_vKP!$C$2:N$69),FALSE)</f>
        <v>#N/A</v>
      </c>
      <c r="AN48" s="9" t="e">
        <f>VLOOKUP($I48,Tourneyteaminfo2018_vKP!$C$2:$R$69,COLUMNS(Tourneyteaminfo2018_vKP!$C$2:O$69),FALSE)</f>
        <v>#N/A</v>
      </c>
      <c r="AO48" s="9" t="e">
        <f>VLOOKUP($J48,Tourneyteaminfo2018_vKP!$C$2:$R$69,COLUMNS(Tourneyteaminfo2018_vKP!$C$2:O$69),FALSE)</f>
        <v>#N/A</v>
      </c>
      <c r="AP48" s="111" t="e">
        <f>VLOOKUP($I48,Tourneyteaminfo2018_vKP!$C$2:$R$69,COLUMNS(Tourneyteaminfo2018_vKP!$C$2:P$69),FALSE)</f>
        <v>#N/A</v>
      </c>
      <c r="AQ48" s="111" t="e">
        <f>VLOOKUP($J48,Tourneyteaminfo2018_vKP!$C$2:$R$69,COLUMNS(Tourneyteaminfo2018_vKP!$C$2:P$69),FALSE)</f>
        <v>#N/A</v>
      </c>
      <c r="AR48" s="111" t="e">
        <f>VLOOKUP($I48,Tourneyteaminfo2018_vKP!$C$2:$R$69,COLUMNS(Tourneyteaminfo2018_vKP!$C$2:Q$69),FALSE)</f>
        <v>#N/A</v>
      </c>
      <c r="AS48" s="111" t="e">
        <f>VLOOKUP($J48,Tourneyteaminfo2018_vKP!$C$2:$R$69,COLUMNS(Tourneyteaminfo2018_vKP!$C$2:Q$69),FALSE)</f>
        <v>#N/A</v>
      </c>
      <c r="AT48" s="111" t="e">
        <f>VLOOKUP($I48,Tourneyteaminfo2018_vKP!$C$2:$R$69,COLUMNS(Tourneyteaminfo2018_vKP!$C$2:R$69),FALSE)</f>
        <v>#N/A</v>
      </c>
      <c r="AU48" s="111" t="e">
        <f>VLOOKUP($J48,Tourneyteaminfo2018_vKP!$C$2:$R$69,COLUMNS(Tourneyteaminfo2018_vKP!$C$2:R$69),FALSE)</f>
        <v>#N/A</v>
      </c>
    </row>
    <row r="49" spans="1:47" ht="15" thickBot="1" x14ac:dyDescent="0.35">
      <c r="A49" s="20">
        <v>2.5</v>
      </c>
      <c r="B49" s="21">
        <v>0.57399999999999995</v>
      </c>
      <c r="C49" s="21">
        <v>0.42599999999999999</v>
      </c>
      <c r="F49" s="72" t="s">
        <v>273</v>
      </c>
      <c r="G49" s="112">
        <v>0.40069444444444446</v>
      </c>
      <c r="H49" s="136" t="str">
        <f t="shared" ref="H49" si="20">I49&amp;"-"&amp;J49</f>
        <v>Kansas St-Kentucky</v>
      </c>
      <c r="I49" s="137" t="s">
        <v>43</v>
      </c>
      <c r="J49" s="137" t="s">
        <v>44</v>
      </c>
      <c r="K49" s="136"/>
      <c r="L49" s="138">
        <f>VLOOKUP($H49,TourneyGames_2018_vKPvf!$A$2:$AE$2279,COLUMNS(TourneyGames_2018_vKPvf!$A$2:$M$2279),FALSE)</f>
        <v>0.44208516242317664</v>
      </c>
      <c r="M49" s="138">
        <f t="shared" ref="M49" si="21">1-L49</f>
        <v>0.55791483757682336</v>
      </c>
      <c r="N49" s="139">
        <f t="shared" ref="N49" si="22">IF(L49&gt;0.5,L49/(1-L49)*-100,(1-L49)/L49*100)</f>
        <v>126.20076062240044</v>
      </c>
      <c r="O49" s="139">
        <f t="shared" ref="O49" si="23">IF(M49&gt;0.5,M49/(1-M49)*-100,(1-M49)/M49*100)</f>
        <v>-126.20076062240044</v>
      </c>
      <c r="P49" s="140" t="s">
        <v>267</v>
      </c>
      <c r="Q49" s="141">
        <v>-275</v>
      </c>
      <c r="R49" s="142"/>
      <c r="S49" s="143" t="s">
        <v>160</v>
      </c>
      <c r="T49" s="143" t="s">
        <v>268</v>
      </c>
      <c r="U49" s="142">
        <v>-2</v>
      </c>
      <c r="V49" s="142">
        <v>-6</v>
      </c>
      <c r="X49" s="5">
        <f>VLOOKUP($I49,Tourneyteaminfo2018_vKP!$C$2:$R$69,COLUMNS(Tourneyteaminfo2018_vKP!$C$2:$D$69),FALSE)</f>
        <v>44</v>
      </c>
      <c r="Y49" s="5">
        <f>VLOOKUP($J49,Tourneyteaminfo2018_vKP!$C$2:$R$69,COLUMNS(Tourneyteaminfo2018_vKP!$C$2:$D$69),FALSE)</f>
        <v>18</v>
      </c>
      <c r="Z49" s="9">
        <f>VLOOKUP($I49,Tourneyteaminfo2018_vKP!$C$2:$R$69,COLUMNS(Tourneyteaminfo2018_vKP!$C$2:H$69),FALSE)</f>
        <v>0.67</v>
      </c>
      <c r="AA49" s="9">
        <f>VLOOKUP($J49,Tourneyteaminfo2018_vKP!$C$2:$R$69,COLUMNS(Tourneyteaminfo2018_vKP!$C$2:H$69),FALSE)</f>
        <v>0.71</v>
      </c>
      <c r="AB49" s="9">
        <f>VLOOKUP($I49,Tourneyteaminfo2018_vKP!$C$2:$R$69,COLUMNS(Tourneyteaminfo2018_vKP!$C$2:I$69),FALSE)</f>
        <v>0.53</v>
      </c>
      <c r="AC49" s="9">
        <f>VLOOKUP($J49,Tourneyteaminfo2018_vKP!$C$2:$R$69,COLUMNS(Tourneyteaminfo2018_vKP!$C$2:I$69),FALSE)</f>
        <v>0.52</v>
      </c>
      <c r="AD49" s="9">
        <f>VLOOKUP($I49,Tourneyteaminfo2018_vKP!$C$2:$R$69,COLUMNS(Tourneyteaminfo2018_vKP!$C$2:J$69),FALSE)</f>
        <v>0.15</v>
      </c>
      <c r="AE49" s="9">
        <f>VLOOKUP($J49,Tourneyteaminfo2018_vKP!$C$2:$R$69,COLUMNS(Tourneyteaminfo2018_vKP!$C$2:J$69),FALSE)</f>
        <v>0.16</v>
      </c>
      <c r="AF49" s="9">
        <f>VLOOKUP($I49,Tourneyteaminfo2018_vKP!$C$2:$R$69,COLUMNS(Tourneyteaminfo2018_vKP!$C$2:K$69),FALSE)</f>
        <v>0.26</v>
      </c>
      <c r="AG49" s="9">
        <f>VLOOKUP($J49,Tourneyteaminfo2018_vKP!$C$2:$R$69,COLUMNS(Tourneyteaminfo2018_vKP!$C$2:K$69),FALSE)</f>
        <v>0.36</v>
      </c>
      <c r="AH49" s="9">
        <f>VLOOKUP($I49,Tourneyteaminfo2018_vKP!$C$2:$R$69,COLUMNS(Tourneyteaminfo2018_vKP!$C$2:L$69),FALSE)</f>
        <v>0.5</v>
      </c>
      <c r="AI49" s="9">
        <f>VLOOKUP($J49,Tourneyteaminfo2018_vKP!$C$2:$R$69,COLUMNS(Tourneyteaminfo2018_vKP!$C$2:L$69),FALSE)</f>
        <v>0.47</v>
      </c>
      <c r="AJ49" s="9">
        <f>VLOOKUP($I49,Tourneyteaminfo2018_vKP!$C$2:$R$69,COLUMNS(Tourneyteaminfo2018_vKP!$C$2:M$69),FALSE)</f>
        <v>0.19</v>
      </c>
      <c r="AK49" s="9">
        <f>VLOOKUP($J49,Tourneyteaminfo2018_vKP!$C$2:$R$69,COLUMNS(Tourneyteaminfo2018_vKP!$C$2:M$69),FALSE)</f>
        <v>0.15</v>
      </c>
      <c r="AL49" s="9">
        <f>VLOOKUP($I49,Tourneyteaminfo2018_vKP!$C$2:$R$69,COLUMNS(Tourneyteaminfo2018_vKP!$C$2:N$69),FALSE)</f>
        <v>0.68</v>
      </c>
      <c r="AM49" s="9">
        <f>VLOOKUP($J49,Tourneyteaminfo2018_vKP!$C$2:$R$69,COLUMNS(Tourneyteaminfo2018_vKP!$C$2:N$69),FALSE)</f>
        <v>0.69</v>
      </c>
      <c r="AN49" s="9">
        <f>VLOOKUP($I49,Tourneyteaminfo2018_vKP!$C$2:$R$69,COLUMNS(Tourneyteaminfo2018_vKP!$C$2:O$69),FALSE)</f>
        <v>0.74</v>
      </c>
      <c r="AO49" s="9">
        <f>VLOOKUP($J49,Tourneyteaminfo2018_vKP!$C$2:$R$69,COLUMNS(Tourneyteaminfo2018_vKP!$C$2:O$69),FALSE)</f>
        <v>0.7</v>
      </c>
      <c r="AP49" s="111">
        <f>VLOOKUP($I49,Tourneyteaminfo2018_vKP!$C$2:$R$69,COLUMNS(Tourneyteaminfo2018_vKP!$C$2:P$69),FALSE)</f>
        <v>72.400000000000006</v>
      </c>
      <c r="AQ49" s="111">
        <f>VLOOKUP($J49,Tourneyteaminfo2018_vKP!$C$2:$R$69,COLUMNS(Tourneyteaminfo2018_vKP!$C$2:P$69),FALSE)</f>
        <v>76.7</v>
      </c>
      <c r="AR49" s="111">
        <f>VLOOKUP($I49,Tourneyteaminfo2018_vKP!$C$2:$R$69,COLUMNS(Tourneyteaminfo2018_vKP!$C$2:Q$69),FALSE)</f>
        <v>67.900000000000006</v>
      </c>
      <c r="AS49" s="111">
        <f>VLOOKUP($J49,Tourneyteaminfo2018_vKP!$C$2:$R$69,COLUMNS(Tourneyteaminfo2018_vKP!$C$2:Q$69),FALSE)</f>
        <v>70.3</v>
      </c>
      <c r="AT49" s="111">
        <f>VLOOKUP($I49,Tourneyteaminfo2018_vKP!$C$2:$R$69,COLUMNS(Tourneyteaminfo2018_vKP!$C$2:R$69),FALSE)</f>
        <v>4.5</v>
      </c>
      <c r="AU49" s="111">
        <f>VLOOKUP($J49,Tourneyteaminfo2018_vKP!$C$2:$R$69,COLUMNS(Tourneyteaminfo2018_vKP!$C$2:R$69),FALSE)</f>
        <v>6.4</v>
      </c>
    </row>
    <row r="50" spans="1:47" ht="15" thickBot="1" x14ac:dyDescent="0.35">
      <c r="A50" s="22">
        <v>3</v>
      </c>
      <c r="B50" s="23">
        <v>0.59699999999999998</v>
      </c>
      <c r="C50" s="23">
        <v>0.40300000000000002</v>
      </c>
      <c r="F50" s="72" t="s">
        <v>273</v>
      </c>
      <c r="G50" s="112">
        <v>0.29652777777777778</v>
      </c>
      <c r="H50" t="str">
        <f t="shared" ref="H50:H56" si="24">I50&amp;"-"&amp;J50</f>
        <v>Loyola-Chicago-Nevada</v>
      </c>
      <c r="I50" s="114" t="s">
        <v>47</v>
      </c>
      <c r="J50" s="114" t="s">
        <v>57</v>
      </c>
      <c r="L50" s="2">
        <f>VLOOKUP($H50,TourneyGames_2018_vKPvf!$A$2:$AE$2279,COLUMNS(TourneyGames_2018_vKPvf!$A$2:$M$2279),FALSE)</f>
        <v>0.47208516242317666</v>
      </c>
      <c r="M50" s="2">
        <f t="shared" ref="M50:M56" si="25">1-L50</f>
        <v>0.52791483757682334</v>
      </c>
      <c r="N50" s="93">
        <f t="shared" ref="N50:N56" si="26">IF(L50&gt;0.5,L50/(1-L50)*-100,(1-L50)/L50*100)</f>
        <v>111.8261872216185</v>
      </c>
      <c r="O50" s="93">
        <f t="shared" ref="O50:O56" si="27">IF(M50&gt;0.5,M50/(1-M50)*-100,(1-M50)/M50*100)</f>
        <v>-111.8261872216185</v>
      </c>
      <c r="P50" s="135" t="s">
        <v>276</v>
      </c>
      <c r="Q50" s="117">
        <v>-110</v>
      </c>
      <c r="R50" s="37"/>
      <c r="S50" s="113" t="s">
        <v>186</v>
      </c>
      <c r="T50" s="113">
        <v>1.5</v>
      </c>
      <c r="U50" s="113">
        <v>-1.5</v>
      </c>
      <c r="V50" s="37">
        <v>-1.5</v>
      </c>
      <c r="X50" s="5">
        <f>VLOOKUP($I50,Tourneyteaminfo2018_vKP!$C$2:$R$69,COLUMNS(Tourneyteaminfo2018_vKP!$C$2:$D$69),FALSE)</f>
        <v>41</v>
      </c>
      <c r="Y50" s="5">
        <f>VLOOKUP($J50,Tourneyteaminfo2018_vKP!$C$2:$R$69,COLUMNS(Tourneyteaminfo2018_vKP!$C$2:$D$69),FALSE)</f>
        <v>24</v>
      </c>
      <c r="Z50" s="9">
        <f>VLOOKUP($I50,Tourneyteaminfo2018_vKP!$C$2:$R$69,COLUMNS(Tourneyteaminfo2018_vKP!$C$2:H$69),FALSE)</f>
        <v>0.84</v>
      </c>
      <c r="AA50" s="9">
        <f>VLOOKUP($J50,Tourneyteaminfo2018_vKP!$C$2:$R$69,COLUMNS(Tourneyteaminfo2018_vKP!$C$2:H$69),FALSE)</f>
        <v>0.79</v>
      </c>
      <c r="AB50" s="9">
        <f>VLOOKUP($I50,Tourneyteaminfo2018_vKP!$C$2:$R$69,COLUMNS(Tourneyteaminfo2018_vKP!$C$2:I$69),FALSE)</f>
        <v>0.57999999999999996</v>
      </c>
      <c r="AC50" s="9">
        <f>VLOOKUP($J50,Tourneyteaminfo2018_vKP!$C$2:$R$69,COLUMNS(Tourneyteaminfo2018_vKP!$C$2:I$69),FALSE)</f>
        <v>0.55000000000000004</v>
      </c>
      <c r="AD50" s="9">
        <f>VLOOKUP($I50,Tourneyteaminfo2018_vKP!$C$2:$R$69,COLUMNS(Tourneyteaminfo2018_vKP!$C$2:J$69),FALSE)</f>
        <v>0.17</v>
      </c>
      <c r="AE50" s="9">
        <f>VLOOKUP($J50,Tourneyteaminfo2018_vKP!$C$2:$R$69,COLUMNS(Tourneyteaminfo2018_vKP!$C$2:J$69),FALSE)</f>
        <v>0.12</v>
      </c>
      <c r="AF50" s="9">
        <f>VLOOKUP($I50,Tourneyteaminfo2018_vKP!$C$2:$R$69,COLUMNS(Tourneyteaminfo2018_vKP!$C$2:K$69),FALSE)</f>
        <v>0.22</v>
      </c>
      <c r="AG50" s="9">
        <f>VLOOKUP($J50,Tourneyteaminfo2018_vKP!$C$2:$R$69,COLUMNS(Tourneyteaminfo2018_vKP!$C$2:K$69),FALSE)</f>
        <v>0.27</v>
      </c>
      <c r="AH50" s="9">
        <f>VLOOKUP($I50,Tourneyteaminfo2018_vKP!$C$2:$R$69,COLUMNS(Tourneyteaminfo2018_vKP!$C$2:L$69),FALSE)</f>
        <v>0.47</v>
      </c>
      <c r="AI50" s="9">
        <f>VLOOKUP($J50,Tourneyteaminfo2018_vKP!$C$2:$R$69,COLUMNS(Tourneyteaminfo2018_vKP!$C$2:L$69),FALSE)</f>
        <v>0.49</v>
      </c>
      <c r="AJ50" s="9">
        <f>VLOOKUP($I50,Tourneyteaminfo2018_vKP!$C$2:$R$69,COLUMNS(Tourneyteaminfo2018_vKP!$C$2:M$69),FALSE)</f>
        <v>0.18</v>
      </c>
      <c r="AK50" s="9">
        <f>VLOOKUP($J50,Tourneyteaminfo2018_vKP!$C$2:$R$69,COLUMNS(Tourneyteaminfo2018_vKP!$C$2:M$69),FALSE)</f>
        <v>0.16</v>
      </c>
      <c r="AL50" s="9">
        <f>VLOOKUP($I50,Tourneyteaminfo2018_vKP!$C$2:$R$69,COLUMNS(Tourneyteaminfo2018_vKP!$C$2:N$69),FALSE)</f>
        <v>0.74</v>
      </c>
      <c r="AM50" s="9">
        <f>VLOOKUP($J50,Tourneyteaminfo2018_vKP!$C$2:$R$69,COLUMNS(Tourneyteaminfo2018_vKP!$C$2:N$69),FALSE)</f>
        <v>0.71</v>
      </c>
      <c r="AN50" s="9">
        <f>VLOOKUP($I50,Tourneyteaminfo2018_vKP!$C$2:$R$69,COLUMNS(Tourneyteaminfo2018_vKP!$C$2:O$69),FALSE)</f>
        <v>0.72</v>
      </c>
      <c r="AO50" s="9">
        <f>VLOOKUP($J50,Tourneyteaminfo2018_vKP!$C$2:$R$69,COLUMNS(Tourneyteaminfo2018_vKP!$C$2:O$69),FALSE)</f>
        <v>0.75</v>
      </c>
      <c r="AP50" s="111">
        <f>VLOOKUP($I50,Tourneyteaminfo2018_vKP!$C$2:$R$69,COLUMNS(Tourneyteaminfo2018_vKP!$C$2:P$69),FALSE)</f>
        <v>71.7</v>
      </c>
      <c r="AQ50" s="111">
        <f>VLOOKUP($J50,Tourneyteaminfo2018_vKP!$C$2:$R$69,COLUMNS(Tourneyteaminfo2018_vKP!$C$2:P$69),FALSE)</f>
        <v>83.1</v>
      </c>
      <c r="AR50" s="111">
        <f>VLOOKUP($I50,Tourneyteaminfo2018_vKP!$C$2:$R$69,COLUMNS(Tourneyteaminfo2018_vKP!$C$2:Q$69),FALSE)</f>
        <v>62</v>
      </c>
      <c r="AS50" s="111">
        <f>VLOOKUP($J50,Tourneyteaminfo2018_vKP!$C$2:$R$69,COLUMNS(Tourneyteaminfo2018_vKP!$C$2:Q$69),FALSE)</f>
        <v>72.900000000000006</v>
      </c>
      <c r="AT50" s="111">
        <f>VLOOKUP($I50,Tourneyteaminfo2018_vKP!$C$2:$R$69,COLUMNS(Tourneyteaminfo2018_vKP!$C$2:R$69),FALSE)</f>
        <v>9.6999999999999993</v>
      </c>
      <c r="AU50" s="111">
        <f>VLOOKUP($J50,Tourneyteaminfo2018_vKP!$C$2:$R$69,COLUMNS(Tourneyteaminfo2018_vKP!$C$2:R$69),FALSE)</f>
        <v>10.199999999999999</v>
      </c>
    </row>
    <row r="51" spans="1:47" ht="15" thickBot="1" x14ac:dyDescent="0.35">
      <c r="A51" s="20">
        <v>3.5</v>
      </c>
      <c r="B51" s="21">
        <v>0.621</v>
      </c>
      <c r="C51" s="21">
        <v>0.38</v>
      </c>
      <c r="F51" s="72" t="s">
        <v>273</v>
      </c>
      <c r="G51" s="112">
        <v>0.31736111111111115</v>
      </c>
      <c r="H51" t="str">
        <f t="shared" si="24"/>
        <v>Michigan-Texas A&amp;M</v>
      </c>
      <c r="I51" s="114" t="s">
        <v>50</v>
      </c>
      <c r="J51" s="114" t="s">
        <v>76</v>
      </c>
      <c r="L51" s="2">
        <f>VLOOKUP($H51,TourneyGames_2018_vKPvf!$A$2:$AE$2279,COLUMNS(TourneyGames_2018_vKPvf!$A$2:$M$2279),FALSE)</f>
        <v>0.62208516242317669</v>
      </c>
      <c r="M51" s="2">
        <f t="shared" si="25"/>
        <v>0.37791483757682331</v>
      </c>
      <c r="N51" s="93">
        <f t="shared" si="26"/>
        <v>-164.60988047253315</v>
      </c>
      <c r="O51" s="93">
        <f t="shared" si="27"/>
        <v>164.60988047253315</v>
      </c>
      <c r="P51" s="135">
        <v>-145</v>
      </c>
      <c r="Q51" s="117" t="s">
        <v>183</v>
      </c>
      <c r="R51" s="37"/>
      <c r="S51" s="113">
        <v>-3.5</v>
      </c>
      <c r="T51" s="113">
        <v>-3</v>
      </c>
      <c r="U51" s="113" t="s">
        <v>277</v>
      </c>
      <c r="V51" s="113" t="s">
        <v>143</v>
      </c>
      <c r="X51" s="5">
        <f>VLOOKUP($I51,Tourneyteaminfo2018_vKP!$C$2:$R$69,COLUMNS(Tourneyteaminfo2018_vKP!$C$2:$D$69),FALSE)</f>
        <v>10</v>
      </c>
      <c r="Y51" s="5">
        <f>VLOOKUP($J51,Tourneyteaminfo2018_vKP!$C$2:$R$69,COLUMNS(Tourneyteaminfo2018_vKP!$C$2:$D$69),FALSE)</f>
        <v>30</v>
      </c>
      <c r="Z51" s="9">
        <f>VLOOKUP($I51,Tourneyteaminfo2018_vKP!$C$2:$R$69,COLUMNS(Tourneyteaminfo2018_vKP!$C$2:H$69),FALSE)</f>
        <v>0.79</v>
      </c>
      <c r="AA51" s="9">
        <f>VLOOKUP($J51,Tourneyteaminfo2018_vKP!$C$2:$R$69,COLUMNS(Tourneyteaminfo2018_vKP!$C$2:H$69),FALSE)</f>
        <v>0.62</v>
      </c>
      <c r="AB51" s="9">
        <f>VLOOKUP($I51,Tourneyteaminfo2018_vKP!$C$2:$R$69,COLUMNS(Tourneyteaminfo2018_vKP!$C$2:I$69),FALSE)</f>
        <v>0.54</v>
      </c>
      <c r="AC51" s="9">
        <f>VLOOKUP($J51,Tourneyteaminfo2018_vKP!$C$2:$R$69,COLUMNS(Tourneyteaminfo2018_vKP!$C$2:I$69),FALSE)</f>
        <v>0.51</v>
      </c>
      <c r="AD51" s="9">
        <f>VLOOKUP($I51,Tourneyteaminfo2018_vKP!$C$2:$R$69,COLUMNS(Tourneyteaminfo2018_vKP!$C$2:J$69),FALSE)</f>
        <v>0.12</v>
      </c>
      <c r="AE51" s="9">
        <f>VLOOKUP($J51,Tourneyteaminfo2018_vKP!$C$2:$R$69,COLUMNS(Tourneyteaminfo2018_vKP!$C$2:J$69),FALSE)</f>
        <v>0.16</v>
      </c>
      <c r="AF51" s="9">
        <f>VLOOKUP($I51,Tourneyteaminfo2018_vKP!$C$2:$R$69,COLUMNS(Tourneyteaminfo2018_vKP!$C$2:K$69),FALSE)</f>
        <v>0.26</v>
      </c>
      <c r="AG51" s="9">
        <f>VLOOKUP($J51,Tourneyteaminfo2018_vKP!$C$2:$R$69,COLUMNS(Tourneyteaminfo2018_vKP!$C$2:K$69),FALSE)</f>
        <v>0.34</v>
      </c>
      <c r="AH51" s="9">
        <f>VLOOKUP($I51,Tourneyteaminfo2018_vKP!$C$2:$R$69,COLUMNS(Tourneyteaminfo2018_vKP!$C$2:L$69),FALSE)</f>
        <v>0.48</v>
      </c>
      <c r="AI51" s="9">
        <f>VLOOKUP($J51,Tourneyteaminfo2018_vKP!$C$2:$R$69,COLUMNS(Tourneyteaminfo2018_vKP!$C$2:L$69),FALSE)</f>
        <v>0.46</v>
      </c>
      <c r="AJ51" s="9">
        <f>VLOOKUP($I51,Tourneyteaminfo2018_vKP!$C$2:$R$69,COLUMNS(Tourneyteaminfo2018_vKP!$C$2:M$69),FALSE)</f>
        <v>0.17</v>
      </c>
      <c r="AK51" s="9">
        <f>VLOOKUP($J51,Tourneyteaminfo2018_vKP!$C$2:$R$69,COLUMNS(Tourneyteaminfo2018_vKP!$C$2:M$69),FALSE)</f>
        <v>0.14000000000000001</v>
      </c>
      <c r="AL51" s="9">
        <f>VLOOKUP($I51,Tourneyteaminfo2018_vKP!$C$2:$R$69,COLUMNS(Tourneyteaminfo2018_vKP!$C$2:N$69),FALSE)</f>
        <v>0.76</v>
      </c>
      <c r="AM51" s="9">
        <f>VLOOKUP($J51,Tourneyteaminfo2018_vKP!$C$2:$R$69,COLUMNS(Tourneyteaminfo2018_vKP!$C$2:N$69),FALSE)</f>
        <v>0.72</v>
      </c>
      <c r="AN51" s="9">
        <f>VLOOKUP($I51,Tourneyteaminfo2018_vKP!$C$2:$R$69,COLUMNS(Tourneyteaminfo2018_vKP!$C$2:O$69),FALSE)</f>
        <v>0.66</v>
      </c>
      <c r="AO51" s="9">
        <f>VLOOKUP($J51,Tourneyteaminfo2018_vKP!$C$2:$R$69,COLUMNS(Tourneyteaminfo2018_vKP!$C$2:O$69),FALSE)</f>
        <v>0.67</v>
      </c>
      <c r="AP51" s="111">
        <f>VLOOKUP($I51,Tourneyteaminfo2018_vKP!$C$2:$R$69,COLUMNS(Tourneyteaminfo2018_vKP!$C$2:P$69),FALSE)</f>
        <v>73.599999999999994</v>
      </c>
      <c r="AQ51" s="111">
        <f>VLOOKUP($J51,Tourneyteaminfo2018_vKP!$C$2:$R$69,COLUMNS(Tourneyteaminfo2018_vKP!$C$2:P$69),FALSE)</f>
        <v>75</v>
      </c>
      <c r="AR51" s="111">
        <f>VLOOKUP($I51,Tourneyteaminfo2018_vKP!$C$2:$R$69,COLUMNS(Tourneyteaminfo2018_vKP!$C$2:Q$69),FALSE)</f>
        <v>63.5</v>
      </c>
      <c r="AS51" s="111">
        <f>VLOOKUP($J51,Tourneyteaminfo2018_vKP!$C$2:$R$69,COLUMNS(Tourneyteaminfo2018_vKP!$C$2:Q$69),FALSE)</f>
        <v>69.8</v>
      </c>
      <c r="AT51" s="111">
        <f>VLOOKUP($I51,Tourneyteaminfo2018_vKP!$C$2:$R$69,COLUMNS(Tourneyteaminfo2018_vKP!$C$2:R$69),FALSE)</f>
        <v>10.1</v>
      </c>
      <c r="AU51" s="111">
        <f>VLOOKUP($J51,Tourneyteaminfo2018_vKP!$C$2:$R$69,COLUMNS(Tourneyteaminfo2018_vKP!$C$2:R$69),FALSE)</f>
        <v>5.2</v>
      </c>
    </row>
    <row r="52" spans="1:47" ht="15" thickBot="1" x14ac:dyDescent="0.35">
      <c r="A52" s="22">
        <v>4</v>
      </c>
      <c r="B52" s="23">
        <v>0.64100000000000001</v>
      </c>
      <c r="C52" s="23">
        <v>0.35899999999999999</v>
      </c>
      <c r="F52" s="72" t="s">
        <v>274</v>
      </c>
      <c r="G52" s="112">
        <v>0.42152777777777778</v>
      </c>
      <c r="H52" t="str">
        <f t="shared" si="24"/>
        <v>Florida St-Gonzaga</v>
      </c>
      <c r="I52" s="114" t="s">
        <v>37</v>
      </c>
      <c r="J52" s="114" t="s">
        <v>39</v>
      </c>
      <c r="L52" s="2">
        <f>VLOOKUP($H52,TourneyGames_2018_vKPvf!$A$2:$AE$2279,COLUMNS(TourneyGames_2018_vKPvf!$A$2:$M$2279),FALSE)</f>
        <v>0.35208516242317667</v>
      </c>
      <c r="M52" s="2">
        <f t="shared" si="25"/>
        <v>0.64791483757682333</v>
      </c>
      <c r="N52" s="93">
        <f t="shared" si="26"/>
        <v>184.02219313010536</v>
      </c>
      <c r="O52" s="93">
        <f t="shared" si="27"/>
        <v>-184.02219313010536</v>
      </c>
      <c r="P52" s="135" t="s">
        <v>269</v>
      </c>
      <c r="Q52" s="117">
        <v>-245</v>
      </c>
      <c r="R52" s="37"/>
      <c r="S52" s="113" t="s">
        <v>163</v>
      </c>
      <c r="T52" s="113" t="s">
        <v>202</v>
      </c>
      <c r="U52" s="113">
        <v>-4.5</v>
      </c>
      <c r="V52" s="37">
        <v>-5.5</v>
      </c>
      <c r="X52" s="5">
        <f>VLOOKUP($I52,Tourneyteaminfo2018_vKP!$C$2:$R$69,COLUMNS(Tourneyteaminfo2018_vKP!$C$2:$D$69),FALSE)</f>
        <v>35</v>
      </c>
      <c r="Y52" s="5">
        <f>VLOOKUP($J52,Tourneyteaminfo2018_vKP!$C$2:$R$69,COLUMNS(Tourneyteaminfo2018_vKP!$C$2:$D$69),FALSE)</f>
        <v>8</v>
      </c>
      <c r="Z52" s="9">
        <f>VLOOKUP($I52,Tourneyteaminfo2018_vKP!$C$2:$R$69,COLUMNS(Tourneyteaminfo2018_vKP!$C$2:H$69),FALSE)</f>
        <v>0.65</v>
      </c>
      <c r="AA52" s="9">
        <f>VLOOKUP($J52,Tourneyteaminfo2018_vKP!$C$2:$R$69,COLUMNS(Tourneyteaminfo2018_vKP!$C$2:H$69),FALSE)</f>
        <v>0.88</v>
      </c>
      <c r="AB52" s="9">
        <f>VLOOKUP($I52,Tourneyteaminfo2018_vKP!$C$2:$R$69,COLUMNS(Tourneyteaminfo2018_vKP!$C$2:I$69),FALSE)</f>
        <v>0.54</v>
      </c>
      <c r="AC52" s="9">
        <f>VLOOKUP($J52,Tourneyteaminfo2018_vKP!$C$2:$R$69,COLUMNS(Tourneyteaminfo2018_vKP!$C$2:I$69),FALSE)</f>
        <v>0.57999999999999996</v>
      </c>
      <c r="AD52" s="9">
        <f>VLOOKUP($I52,Tourneyteaminfo2018_vKP!$C$2:$R$69,COLUMNS(Tourneyteaminfo2018_vKP!$C$2:J$69),FALSE)</f>
        <v>0.15</v>
      </c>
      <c r="AE52" s="9">
        <f>VLOOKUP($J52,Tourneyteaminfo2018_vKP!$C$2:$R$69,COLUMNS(Tourneyteaminfo2018_vKP!$C$2:J$69),FALSE)</f>
        <v>0.14000000000000001</v>
      </c>
      <c r="AF52" s="9">
        <f>VLOOKUP($I52,Tourneyteaminfo2018_vKP!$C$2:$R$69,COLUMNS(Tourneyteaminfo2018_vKP!$C$2:K$69),FALSE)</f>
        <v>0.33</v>
      </c>
      <c r="AG52" s="9">
        <f>VLOOKUP($J52,Tourneyteaminfo2018_vKP!$C$2:$R$69,COLUMNS(Tourneyteaminfo2018_vKP!$C$2:K$69),FALSE)</f>
        <v>0.33</v>
      </c>
      <c r="AH52" s="9">
        <f>VLOOKUP($I52,Tourneyteaminfo2018_vKP!$C$2:$R$69,COLUMNS(Tourneyteaminfo2018_vKP!$C$2:L$69),FALSE)</f>
        <v>0.49</v>
      </c>
      <c r="AI52" s="9">
        <f>VLOOKUP($J52,Tourneyteaminfo2018_vKP!$C$2:$R$69,COLUMNS(Tourneyteaminfo2018_vKP!$C$2:L$69),FALSE)</f>
        <v>0.47</v>
      </c>
      <c r="AJ52" s="9">
        <f>VLOOKUP($I52,Tourneyteaminfo2018_vKP!$C$2:$R$69,COLUMNS(Tourneyteaminfo2018_vKP!$C$2:M$69),FALSE)</f>
        <v>0.17</v>
      </c>
      <c r="AK52" s="9">
        <f>VLOOKUP($J52,Tourneyteaminfo2018_vKP!$C$2:$R$69,COLUMNS(Tourneyteaminfo2018_vKP!$C$2:M$69),FALSE)</f>
        <v>0.16</v>
      </c>
      <c r="AL52" s="9">
        <f>VLOOKUP($I52,Tourneyteaminfo2018_vKP!$C$2:$R$69,COLUMNS(Tourneyteaminfo2018_vKP!$C$2:N$69),FALSE)</f>
        <v>0.7</v>
      </c>
      <c r="AM52" s="9">
        <f>VLOOKUP($J52,Tourneyteaminfo2018_vKP!$C$2:$R$69,COLUMNS(Tourneyteaminfo2018_vKP!$C$2:N$69),FALSE)</f>
        <v>0.77</v>
      </c>
      <c r="AN52" s="9">
        <f>VLOOKUP($I52,Tourneyteaminfo2018_vKP!$C$2:$R$69,COLUMNS(Tourneyteaminfo2018_vKP!$C$2:O$69),FALSE)</f>
        <v>0.68</v>
      </c>
      <c r="AO52" s="9">
        <f>VLOOKUP($J52,Tourneyteaminfo2018_vKP!$C$2:$R$69,COLUMNS(Tourneyteaminfo2018_vKP!$C$2:O$69),FALSE)</f>
        <v>0.72</v>
      </c>
      <c r="AP52" s="111">
        <f>VLOOKUP($I52,Tourneyteaminfo2018_vKP!$C$2:$R$69,COLUMNS(Tourneyteaminfo2018_vKP!$C$2:P$69),FALSE)</f>
        <v>81.8</v>
      </c>
      <c r="AQ52" s="111">
        <f>VLOOKUP($J52,Tourneyteaminfo2018_vKP!$C$2:$R$69,COLUMNS(Tourneyteaminfo2018_vKP!$C$2:P$69),FALSE)</f>
        <v>84.5</v>
      </c>
      <c r="AR52" s="111">
        <f>VLOOKUP($I52,Tourneyteaminfo2018_vKP!$C$2:$R$69,COLUMNS(Tourneyteaminfo2018_vKP!$C$2:Q$69),FALSE)</f>
        <v>74.5</v>
      </c>
      <c r="AS52" s="111">
        <f>VLOOKUP($J52,Tourneyteaminfo2018_vKP!$C$2:$R$69,COLUMNS(Tourneyteaminfo2018_vKP!$C$2:Q$69),FALSE)</f>
        <v>67.099999999999994</v>
      </c>
      <c r="AT52" s="111">
        <f>VLOOKUP($I52,Tourneyteaminfo2018_vKP!$C$2:$R$69,COLUMNS(Tourneyteaminfo2018_vKP!$C$2:R$69),FALSE)</f>
        <v>7.3</v>
      </c>
      <c r="AU52" s="111">
        <f>VLOOKUP($J52,Tourneyteaminfo2018_vKP!$C$2:$R$69,COLUMNS(Tourneyteaminfo2018_vKP!$C$2:R$69),FALSE)</f>
        <v>17.399999999999999</v>
      </c>
    </row>
    <row r="53" spans="1:47" ht="15" thickBot="1" x14ac:dyDescent="0.35">
      <c r="A53" s="20">
        <v>4.5</v>
      </c>
      <c r="B53" s="21">
        <v>0.66200000000000003</v>
      </c>
      <c r="C53" s="21">
        <v>0.33800000000000002</v>
      </c>
      <c r="F53" s="72" t="s">
        <v>275</v>
      </c>
      <c r="G53" s="112">
        <v>0.31041666666666667</v>
      </c>
      <c r="H53" t="str">
        <f t="shared" si="24"/>
        <v>Villanova-West Virginia</v>
      </c>
      <c r="I53" s="114" t="s">
        <v>82</v>
      </c>
      <c r="J53" s="114" t="s">
        <v>85</v>
      </c>
      <c r="L53" s="2">
        <f>VLOOKUP($H53,TourneyGames_2018_vKPvf!$A$2:$AE$2279,COLUMNS(TourneyGames_2018_vKPvf!$A$2:$M$2279),FALSE)</f>
        <v>0.61208516242317668</v>
      </c>
      <c r="M53" s="2">
        <f t="shared" si="25"/>
        <v>0.38791483757682332</v>
      </c>
      <c r="N53" s="93">
        <f t="shared" si="26"/>
        <v>-157.78854097117599</v>
      </c>
      <c r="O53" s="93">
        <f t="shared" si="27"/>
        <v>157.78854097117599</v>
      </c>
      <c r="P53" s="135">
        <v>-230</v>
      </c>
      <c r="Q53" s="117" t="s">
        <v>271</v>
      </c>
      <c r="R53" s="37"/>
      <c r="S53" s="113">
        <v>-3</v>
      </c>
      <c r="T53" s="113">
        <v>-5.5</v>
      </c>
      <c r="U53" s="113" t="s">
        <v>143</v>
      </c>
      <c r="V53" s="113" t="s">
        <v>202</v>
      </c>
      <c r="X53" s="5">
        <f>VLOOKUP($I53,Tourneyteaminfo2018_vKP!$C$2:$R$69,COLUMNS(Tourneyteaminfo2018_vKP!$C$2:$D$69),FALSE)</f>
        <v>2</v>
      </c>
      <c r="Y53" s="5">
        <f>VLOOKUP($J53,Tourneyteaminfo2018_vKP!$C$2:$R$69,COLUMNS(Tourneyteaminfo2018_vKP!$C$2:$D$69),FALSE)</f>
        <v>13</v>
      </c>
      <c r="Z53" s="9">
        <f>VLOOKUP($I53,Tourneyteaminfo2018_vKP!$C$2:$R$69,COLUMNS(Tourneyteaminfo2018_vKP!$C$2:H$69),FALSE)</f>
        <v>0.88</v>
      </c>
      <c r="AA53" s="9">
        <f>VLOOKUP($J53,Tourneyteaminfo2018_vKP!$C$2:$R$69,COLUMNS(Tourneyteaminfo2018_vKP!$C$2:H$69),FALSE)</f>
        <v>0.71</v>
      </c>
      <c r="AB53" s="9">
        <f>VLOOKUP($I53,Tourneyteaminfo2018_vKP!$C$2:$R$69,COLUMNS(Tourneyteaminfo2018_vKP!$C$2:I$69),FALSE)</f>
        <v>0.6</v>
      </c>
      <c r="AC53" s="9">
        <f>VLOOKUP($J53,Tourneyteaminfo2018_vKP!$C$2:$R$69,COLUMNS(Tourneyteaminfo2018_vKP!$C$2:I$69),FALSE)</f>
        <v>0.5</v>
      </c>
      <c r="AD53" s="9">
        <f>VLOOKUP($I53,Tourneyteaminfo2018_vKP!$C$2:$R$69,COLUMNS(Tourneyteaminfo2018_vKP!$C$2:J$69),FALSE)</f>
        <v>0.13</v>
      </c>
      <c r="AE53" s="9">
        <f>VLOOKUP($J53,Tourneyteaminfo2018_vKP!$C$2:$R$69,COLUMNS(Tourneyteaminfo2018_vKP!$C$2:J$69),FALSE)</f>
        <v>0.13</v>
      </c>
      <c r="AF53" s="9">
        <f>VLOOKUP($I53,Tourneyteaminfo2018_vKP!$C$2:$R$69,COLUMNS(Tourneyteaminfo2018_vKP!$C$2:K$69),FALSE)</f>
        <v>0.28999999999999998</v>
      </c>
      <c r="AG53" s="9">
        <f>VLOOKUP($J53,Tourneyteaminfo2018_vKP!$C$2:$R$69,COLUMNS(Tourneyteaminfo2018_vKP!$C$2:K$69),FALSE)</f>
        <v>0.37</v>
      </c>
      <c r="AH53" s="9">
        <f>VLOOKUP($I53,Tourneyteaminfo2018_vKP!$C$2:$R$69,COLUMNS(Tourneyteaminfo2018_vKP!$C$2:L$69),FALSE)</f>
        <v>0.49</v>
      </c>
      <c r="AI53" s="9">
        <f>VLOOKUP($J53,Tourneyteaminfo2018_vKP!$C$2:$R$69,COLUMNS(Tourneyteaminfo2018_vKP!$C$2:L$69),FALSE)</f>
        <v>0.5</v>
      </c>
      <c r="AJ53" s="9">
        <f>VLOOKUP($I53,Tourneyteaminfo2018_vKP!$C$2:$R$69,COLUMNS(Tourneyteaminfo2018_vKP!$C$2:M$69),FALSE)</f>
        <v>0.16</v>
      </c>
      <c r="AK53" s="9">
        <f>VLOOKUP($J53,Tourneyteaminfo2018_vKP!$C$2:$R$69,COLUMNS(Tourneyteaminfo2018_vKP!$C$2:M$69),FALSE)</f>
        <v>0.21</v>
      </c>
      <c r="AL53" s="9">
        <f>VLOOKUP($I53,Tourneyteaminfo2018_vKP!$C$2:$R$69,COLUMNS(Tourneyteaminfo2018_vKP!$C$2:N$69),FALSE)</f>
        <v>0.73</v>
      </c>
      <c r="AM53" s="9">
        <f>VLOOKUP($J53,Tourneyteaminfo2018_vKP!$C$2:$R$69,COLUMNS(Tourneyteaminfo2018_vKP!$C$2:N$69),FALSE)</f>
        <v>0.7</v>
      </c>
      <c r="AN53" s="9">
        <f>VLOOKUP($I53,Tourneyteaminfo2018_vKP!$C$2:$R$69,COLUMNS(Tourneyteaminfo2018_vKP!$C$2:O$69),FALSE)</f>
        <v>0.77</v>
      </c>
      <c r="AO53" s="9">
        <f>VLOOKUP($J53,Tourneyteaminfo2018_vKP!$C$2:$R$69,COLUMNS(Tourneyteaminfo2018_vKP!$C$2:O$69),FALSE)</f>
        <v>0.77</v>
      </c>
      <c r="AP53" s="111">
        <f>VLOOKUP($I53,Tourneyteaminfo2018_vKP!$C$2:$R$69,COLUMNS(Tourneyteaminfo2018_vKP!$C$2:P$69),FALSE)</f>
        <v>87.1</v>
      </c>
      <c r="AQ53" s="111">
        <f>VLOOKUP($J53,Tourneyteaminfo2018_vKP!$C$2:$R$69,COLUMNS(Tourneyteaminfo2018_vKP!$C$2:P$69),FALSE)</f>
        <v>79.599999999999994</v>
      </c>
      <c r="AR53" s="111">
        <f>VLOOKUP($I53,Tourneyteaminfo2018_vKP!$C$2:$R$69,COLUMNS(Tourneyteaminfo2018_vKP!$C$2:Q$69),FALSE)</f>
        <v>70.900000000000006</v>
      </c>
      <c r="AS53" s="111">
        <f>VLOOKUP($J53,Tourneyteaminfo2018_vKP!$C$2:$R$69,COLUMNS(Tourneyteaminfo2018_vKP!$C$2:Q$69),FALSE)</f>
        <v>69</v>
      </c>
      <c r="AT53" s="111">
        <f>VLOOKUP($I53,Tourneyteaminfo2018_vKP!$C$2:$R$69,COLUMNS(Tourneyteaminfo2018_vKP!$C$2:R$69),FALSE)</f>
        <v>16.2</v>
      </c>
      <c r="AU53" s="111">
        <f>VLOOKUP($J53,Tourneyteaminfo2018_vKP!$C$2:$R$69,COLUMNS(Tourneyteaminfo2018_vKP!$C$2:R$69),FALSE)</f>
        <v>10.6</v>
      </c>
    </row>
    <row r="54" spans="1:47" ht="15" thickBot="1" x14ac:dyDescent="0.35">
      <c r="A54" s="22">
        <v>5</v>
      </c>
      <c r="B54" s="23">
        <v>0.68200000000000005</v>
      </c>
      <c r="C54" s="23">
        <v>0.318</v>
      </c>
      <c r="F54" s="72" t="s">
        <v>275</v>
      </c>
      <c r="G54" s="112">
        <v>0.4145833333333333</v>
      </c>
      <c r="H54" t="str">
        <f t="shared" si="24"/>
        <v>Purdue-Texas Tech</v>
      </c>
      <c r="I54" s="114" t="s">
        <v>64</v>
      </c>
      <c r="J54" s="114" t="s">
        <v>77</v>
      </c>
      <c r="L54" s="2">
        <f>VLOOKUP($H54,TourneyGames_2018_vKPvf!$A$2:$AE$2279,COLUMNS(TourneyGames_2018_vKPvf!$A$2:$M$2279),FALSE)</f>
        <v>0.59208516242317666</v>
      </c>
      <c r="M54" s="2">
        <f t="shared" si="25"/>
        <v>0.40791483757682334</v>
      </c>
      <c r="N54" s="93">
        <f t="shared" si="26"/>
        <v>-145.149209560603</v>
      </c>
      <c r="O54" s="93">
        <f t="shared" si="27"/>
        <v>145.149209560603</v>
      </c>
      <c r="P54" s="135">
        <v>-125</v>
      </c>
      <c r="Q54" s="117" t="s">
        <v>251</v>
      </c>
      <c r="R54" s="37"/>
      <c r="S54" s="113">
        <v>-3</v>
      </c>
      <c r="T54" s="113">
        <v>-1.5</v>
      </c>
      <c r="U54" s="113" t="s">
        <v>143</v>
      </c>
      <c r="V54" s="113" t="s">
        <v>186</v>
      </c>
      <c r="X54" s="5">
        <f>VLOOKUP($I54,Tourneyteaminfo2018_vKP!$C$2:$R$69,COLUMNS(Tourneyteaminfo2018_vKP!$C$2:$D$69),FALSE)</f>
        <v>5</v>
      </c>
      <c r="Y54" s="5">
        <f>VLOOKUP($J54,Tourneyteaminfo2018_vKP!$C$2:$R$69,COLUMNS(Tourneyteaminfo2018_vKP!$C$2:$D$69),FALSE)</f>
        <v>12</v>
      </c>
      <c r="Z54" s="9">
        <f>VLOOKUP($I54,Tourneyteaminfo2018_vKP!$C$2:$R$69,COLUMNS(Tourneyteaminfo2018_vKP!$C$2:H$69),FALSE)</f>
        <v>0.82</v>
      </c>
      <c r="AA54" s="9">
        <f>VLOOKUP($J54,Tourneyteaminfo2018_vKP!$C$2:$R$69,COLUMNS(Tourneyteaminfo2018_vKP!$C$2:H$69),FALSE)</f>
        <v>0.73</v>
      </c>
      <c r="AB54" s="9">
        <f>VLOOKUP($I54,Tourneyteaminfo2018_vKP!$C$2:$R$69,COLUMNS(Tourneyteaminfo2018_vKP!$C$2:I$69),FALSE)</f>
        <v>0.57999999999999996</v>
      </c>
      <c r="AC54" s="9">
        <f>VLOOKUP($J54,Tourneyteaminfo2018_vKP!$C$2:$R$69,COLUMNS(Tourneyteaminfo2018_vKP!$C$2:I$69),FALSE)</f>
        <v>0.53</v>
      </c>
      <c r="AD54" s="9">
        <f>VLOOKUP($I54,Tourneyteaminfo2018_vKP!$C$2:$R$69,COLUMNS(Tourneyteaminfo2018_vKP!$C$2:J$69),FALSE)</f>
        <v>0.14000000000000001</v>
      </c>
      <c r="AE54" s="9">
        <f>VLOOKUP($J54,Tourneyteaminfo2018_vKP!$C$2:$R$69,COLUMNS(Tourneyteaminfo2018_vKP!$C$2:J$69),FALSE)</f>
        <v>0.16</v>
      </c>
      <c r="AF54" s="9">
        <f>VLOOKUP($I54,Tourneyteaminfo2018_vKP!$C$2:$R$69,COLUMNS(Tourneyteaminfo2018_vKP!$C$2:K$69),FALSE)</f>
        <v>0.28000000000000003</v>
      </c>
      <c r="AG54" s="9">
        <f>VLOOKUP($J54,Tourneyteaminfo2018_vKP!$C$2:$R$69,COLUMNS(Tourneyteaminfo2018_vKP!$C$2:K$69),FALSE)</f>
        <v>0.33</v>
      </c>
      <c r="AH54" s="9">
        <f>VLOOKUP($I54,Tourneyteaminfo2018_vKP!$C$2:$R$69,COLUMNS(Tourneyteaminfo2018_vKP!$C$2:L$69),FALSE)</f>
        <v>0.47</v>
      </c>
      <c r="AI54" s="9">
        <f>VLOOKUP($J54,Tourneyteaminfo2018_vKP!$C$2:$R$69,COLUMNS(Tourneyteaminfo2018_vKP!$C$2:L$69),FALSE)</f>
        <v>0.47</v>
      </c>
      <c r="AJ54" s="9">
        <f>VLOOKUP($I54,Tourneyteaminfo2018_vKP!$C$2:$R$69,COLUMNS(Tourneyteaminfo2018_vKP!$C$2:M$69),FALSE)</f>
        <v>0.15</v>
      </c>
      <c r="AK54" s="9">
        <f>VLOOKUP($J54,Tourneyteaminfo2018_vKP!$C$2:$R$69,COLUMNS(Tourneyteaminfo2018_vKP!$C$2:M$69),FALSE)</f>
        <v>0.19</v>
      </c>
      <c r="AL54" s="9">
        <f>VLOOKUP($I54,Tourneyteaminfo2018_vKP!$C$2:$R$69,COLUMNS(Tourneyteaminfo2018_vKP!$C$2:N$69),FALSE)</f>
        <v>0.72</v>
      </c>
      <c r="AM54" s="9">
        <f>VLOOKUP($J54,Tourneyteaminfo2018_vKP!$C$2:$R$69,COLUMNS(Tourneyteaminfo2018_vKP!$C$2:N$69),FALSE)</f>
        <v>0.72</v>
      </c>
      <c r="AN54" s="9">
        <f>VLOOKUP($I54,Tourneyteaminfo2018_vKP!$C$2:$R$69,COLUMNS(Tourneyteaminfo2018_vKP!$C$2:O$69),FALSE)</f>
        <v>0.74</v>
      </c>
      <c r="AO54" s="9">
        <f>VLOOKUP($J54,Tourneyteaminfo2018_vKP!$C$2:$R$69,COLUMNS(Tourneyteaminfo2018_vKP!$C$2:O$69),FALSE)</f>
        <v>0.7</v>
      </c>
      <c r="AP54" s="111">
        <f>VLOOKUP($I54,Tourneyteaminfo2018_vKP!$C$2:$R$69,COLUMNS(Tourneyteaminfo2018_vKP!$C$2:P$69),FALSE)</f>
        <v>81.099999999999994</v>
      </c>
      <c r="AQ54" s="111">
        <f>VLOOKUP($J54,Tourneyteaminfo2018_vKP!$C$2:$R$69,COLUMNS(Tourneyteaminfo2018_vKP!$C$2:P$69),FALSE)</f>
        <v>75.2</v>
      </c>
      <c r="AR54" s="111">
        <f>VLOOKUP($I54,Tourneyteaminfo2018_vKP!$C$2:$R$69,COLUMNS(Tourneyteaminfo2018_vKP!$C$2:Q$69),FALSE)</f>
        <v>65.599999999999994</v>
      </c>
      <c r="AS54" s="111">
        <f>VLOOKUP($J54,Tourneyteaminfo2018_vKP!$C$2:$R$69,COLUMNS(Tourneyteaminfo2018_vKP!$C$2:Q$69),FALSE)</f>
        <v>64.7</v>
      </c>
      <c r="AT54" s="111">
        <f>VLOOKUP($I54,Tourneyteaminfo2018_vKP!$C$2:$R$69,COLUMNS(Tourneyteaminfo2018_vKP!$C$2:R$69),FALSE)</f>
        <v>15.5</v>
      </c>
      <c r="AU54" s="111">
        <f>VLOOKUP($J54,Tourneyteaminfo2018_vKP!$C$2:$R$69,COLUMNS(Tourneyteaminfo2018_vKP!$C$2:R$69),FALSE)</f>
        <v>10.5</v>
      </c>
    </row>
    <row r="55" spans="1:47" ht="15" thickBot="1" x14ac:dyDescent="0.35">
      <c r="A55" s="20">
        <v>5.5</v>
      </c>
      <c r="B55" s="21">
        <v>0.70199999999999996</v>
      </c>
      <c r="C55" s="21">
        <v>0.29799999999999999</v>
      </c>
      <c r="F55" s="72" t="s">
        <v>275</v>
      </c>
      <c r="G55" s="112">
        <v>0.40069444444444446</v>
      </c>
      <c r="H55" t="str">
        <f t="shared" si="24"/>
        <v>Duke-Syracuse</v>
      </c>
      <c r="I55" s="114" t="s">
        <v>35</v>
      </c>
      <c r="J55" s="114" t="s">
        <v>72</v>
      </c>
      <c r="L55" s="2">
        <f>VLOOKUP($H55,TourneyGames_2018_vKPvf!$A$2:$AE$2279,COLUMNS(TourneyGames_2018_vKPvf!$A$2:$M$2279),FALSE)</f>
        <v>0.72208516242317666</v>
      </c>
      <c r="M55" s="2">
        <f t="shared" si="25"/>
        <v>0.27791483757682334</v>
      </c>
      <c r="N55" s="93">
        <f t="shared" si="26"/>
        <v>-259.82245810232149</v>
      </c>
      <c r="O55" s="93">
        <f t="shared" si="27"/>
        <v>259.82245810232149</v>
      </c>
      <c r="P55" s="135">
        <v>-800</v>
      </c>
      <c r="Q55" s="117" t="s">
        <v>272</v>
      </c>
      <c r="R55" s="37"/>
      <c r="S55" s="113">
        <v>-6</v>
      </c>
      <c r="T55" s="113">
        <v>-11.5</v>
      </c>
      <c r="U55" s="113" t="s">
        <v>268</v>
      </c>
      <c r="V55" s="113" t="s">
        <v>182</v>
      </c>
      <c r="X55" s="5">
        <f>VLOOKUP($I55,Tourneyteaminfo2018_vKP!$C$2:$R$69,COLUMNS(Tourneyteaminfo2018_vKP!$C$2:$D$69),FALSE)</f>
        <v>3</v>
      </c>
      <c r="Y55" s="5">
        <f>VLOOKUP($J55,Tourneyteaminfo2018_vKP!$C$2:$R$69,COLUMNS(Tourneyteaminfo2018_vKP!$C$2:$D$69),FALSE)</f>
        <v>54</v>
      </c>
      <c r="Z55" s="9">
        <f>VLOOKUP($I55,Tourneyteaminfo2018_vKP!$C$2:$R$69,COLUMNS(Tourneyteaminfo2018_vKP!$C$2:H$69),FALSE)</f>
        <v>0.79</v>
      </c>
      <c r="AA55" s="9">
        <f>VLOOKUP($J55,Tourneyteaminfo2018_vKP!$C$2:$R$69,COLUMNS(Tourneyteaminfo2018_vKP!$C$2:H$69),FALSE)</f>
        <v>0.61</v>
      </c>
      <c r="AB55" s="9">
        <f>VLOOKUP($I55,Tourneyteaminfo2018_vKP!$C$2:$R$69,COLUMNS(Tourneyteaminfo2018_vKP!$C$2:I$69),FALSE)</f>
        <v>0.56000000000000005</v>
      </c>
      <c r="AC55" s="9">
        <f>VLOOKUP($J55,Tourneyteaminfo2018_vKP!$C$2:$R$69,COLUMNS(Tourneyteaminfo2018_vKP!$C$2:I$69),FALSE)</f>
        <v>0.47</v>
      </c>
      <c r="AD55" s="9">
        <f>VLOOKUP($I55,Tourneyteaminfo2018_vKP!$C$2:$R$69,COLUMNS(Tourneyteaminfo2018_vKP!$C$2:J$69),FALSE)</f>
        <v>0.15</v>
      </c>
      <c r="AE55" s="9">
        <f>VLOOKUP($J55,Tourneyteaminfo2018_vKP!$C$2:$R$69,COLUMNS(Tourneyteaminfo2018_vKP!$C$2:J$69),FALSE)</f>
        <v>0.16</v>
      </c>
      <c r="AF55" s="9">
        <f>VLOOKUP($I55,Tourneyteaminfo2018_vKP!$C$2:$R$69,COLUMNS(Tourneyteaminfo2018_vKP!$C$2:K$69),FALSE)</f>
        <v>0.39</v>
      </c>
      <c r="AG55" s="9">
        <f>VLOOKUP($J55,Tourneyteaminfo2018_vKP!$C$2:$R$69,COLUMNS(Tourneyteaminfo2018_vKP!$C$2:K$69),FALSE)</f>
        <v>0.35</v>
      </c>
      <c r="AH55" s="9">
        <f>VLOOKUP($I55,Tourneyteaminfo2018_vKP!$C$2:$R$69,COLUMNS(Tourneyteaminfo2018_vKP!$C$2:L$69),FALSE)</f>
        <v>0.46</v>
      </c>
      <c r="AI55" s="9">
        <f>VLOOKUP($J55,Tourneyteaminfo2018_vKP!$C$2:$R$69,COLUMNS(Tourneyteaminfo2018_vKP!$C$2:L$69),FALSE)</f>
        <v>0.47</v>
      </c>
      <c r="AJ55" s="9">
        <f>VLOOKUP($I55,Tourneyteaminfo2018_vKP!$C$2:$R$69,COLUMNS(Tourneyteaminfo2018_vKP!$C$2:M$69),FALSE)</f>
        <v>0.15</v>
      </c>
      <c r="AK55" s="9">
        <f>VLOOKUP($J55,Tourneyteaminfo2018_vKP!$C$2:$R$69,COLUMNS(Tourneyteaminfo2018_vKP!$C$2:M$69),FALSE)</f>
        <v>0.17</v>
      </c>
      <c r="AL55" s="9">
        <f>VLOOKUP($I55,Tourneyteaminfo2018_vKP!$C$2:$R$69,COLUMNS(Tourneyteaminfo2018_vKP!$C$2:N$69),FALSE)</f>
        <v>0.71</v>
      </c>
      <c r="AM55" s="9">
        <f>VLOOKUP($J55,Tourneyteaminfo2018_vKP!$C$2:$R$69,COLUMNS(Tourneyteaminfo2018_vKP!$C$2:N$69),FALSE)</f>
        <v>0.71</v>
      </c>
      <c r="AN55" s="9">
        <f>VLOOKUP($I55,Tourneyteaminfo2018_vKP!$C$2:$R$69,COLUMNS(Tourneyteaminfo2018_vKP!$C$2:O$69),FALSE)</f>
        <v>0.71</v>
      </c>
      <c r="AO55" s="9">
        <f>VLOOKUP($J55,Tourneyteaminfo2018_vKP!$C$2:$R$69,COLUMNS(Tourneyteaminfo2018_vKP!$C$2:O$69),FALSE)</f>
        <v>0.74</v>
      </c>
      <c r="AP55" s="111">
        <f>VLOOKUP($I55,Tourneyteaminfo2018_vKP!$C$2:$R$69,COLUMNS(Tourneyteaminfo2018_vKP!$C$2:P$69),FALSE)</f>
        <v>84.7</v>
      </c>
      <c r="AQ55" s="111">
        <f>VLOOKUP($J55,Tourneyteaminfo2018_vKP!$C$2:$R$69,COLUMNS(Tourneyteaminfo2018_vKP!$C$2:P$69),FALSE)</f>
        <v>67.5</v>
      </c>
      <c r="AR55" s="111">
        <f>VLOOKUP($I55,Tourneyteaminfo2018_vKP!$C$2:$R$69,COLUMNS(Tourneyteaminfo2018_vKP!$C$2:Q$69),FALSE)</f>
        <v>69.599999999999994</v>
      </c>
      <c r="AS55" s="111">
        <f>VLOOKUP($J55,Tourneyteaminfo2018_vKP!$C$2:$R$69,COLUMNS(Tourneyteaminfo2018_vKP!$C$2:Q$69),FALSE)</f>
        <v>64.5</v>
      </c>
      <c r="AT55" s="111">
        <f>VLOOKUP($I55,Tourneyteaminfo2018_vKP!$C$2:$R$69,COLUMNS(Tourneyteaminfo2018_vKP!$C$2:R$69),FALSE)</f>
        <v>15.1</v>
      </c>
      <c r="AU55" s="111">
        <f>VLOOKUP($J55,Tourneyteaminfo2018_vKP!$C$2:$R$69,COLUMNS(Tourneyteaminfo2018_vKP!$C$2:R$69),FALSE)</f>
        <v>3</v>
      </c>
    </row>
    <row r="56" spans="1:47" ht="15" thickBot="1" x14ac:dyDescent="0.35">
      <c r="A56" s="22">
        <v>6</v>
      </c>
      <c r="B56" s="23">
        <v>0.72</v>
      </c>
      <c r="C56" s="23">
        <v>0.28100000000000003</v>
      </c>
      <c r="F56" s="72" t="s">
        <v>275</v>
      </c>
      <c r="G56" s="112">
        <v>0.29652777777777778</v>
      </c>
      <c r="H56" t="str">
        <f t="shared" si="24"/>
        <v>Clemson-Kansas</v>
      </c>
      <c r="I56" s="114" t="s">
        <v>30</v>
      </c>
      <c r="J56" s="114" t="s">
        <v>42</v>
      </c>
      <c r="L56" s="2">
        <f>VLOOKUP($H56,TourneyGames_2018_vKPvf!$A$2:$AE$2279,COLUMNS(TourneyGames_2018_vKPvf!$A$2:$M$2279),FALSE)</f>
        <v>0.43208516242317663</v>
      </c>
      <c r="M56" s="2">
        <f t="shared" si="25"/>
        <v>0.56791483757682337</v>
      </c>
      <c r="N56" s="93">
        <f t="shared" si="26"/>
        <v>131.43585731847406</v>
      </c>
      <c r="O56" s="93">
        <f t="shared" si="27"/>
        <v>-131.43585731847406</v>
      </c>
      <c r="P56" s="135" t="s">
        <v>270</v>
      </c>
      <c r="Q56" s="117">
        <v>-200</v>
      </c>
      <c r="R56" s="37"/>
      <c r="S56" s="113" t="s">
        <v>154</v>
      </c>
      <c r="T56" s="113" t="s">
        <v>163</v>
      </c>
      <c r="U56" s="113">
        <v>-2.5</v>
      </c>
      <c r="V56" s="37">
        <v>-4.5</v>
      </c>
      <c r="X56" s="5">
        <f>VLOOKUP($I56,Tourneyteaminfo2018_vKP!$C$2:$R$69,COLUMNS(Tourneyteaminfo2018_vKP!$C$2:$D$69),FALSE)</f>
        <v>19</v>
      </c>
      <c r="Y56" s="5">
        <f>VLOOKUP($J56,Tourneyteaminfo2018_vKP!$C$2:$R$69,COLUMNS(Tourneyteaminfo2018_vKP!$C$2:$D$69),FALSE)</f>
        <v>9</v>
      </c>
      <c r="Z56" s="9">
        <f>VLOOKUP($I56,Tourneyteaminfo2018_vKP!$C$2:$R$69,COLUMNS(Tourneyteaminfo2018_vKP!$C$2:H$69),FALSE)</f>
        <v>0.72</v>
      </c>
      <c r="AA56" s="9">
        <f>VLOOKUP($J56,Tourneyteaminfo2018_vKP!$C$2:$R$69,COLUMNS(Tourneyteaminfo2018_vKP!$C$2:H$69),FALSE)</f>
        <v>0.79</v>
      </c>
      <c r="AB56" s="9">
        <f>VLOOKUP($I56,Tourneyteaminfo2018_vKP!$C$2:$R$69,COLUMNS(Tourneyteaminfo2018_vKP!$C$2:I$69),FALSE)</f>
        <v>0.53</v>
      </c>
      <c r="AC56" s="9">
        <f>VLOOKUP($J56,Tourneyteaminfo2018_vKP!$C$2:$R$69,COLUMNS(Tourneyteaminfo2018_vKP!$C$2:I$69),FALSE)</f>
        <v>0.57999999999999996</v>
      </c>
      <c r="AD56" s="9">
        <f>VLOOKUP($I56,Tourneyteaminfo2018_vKP!$C$2:$R$69,COLUMNS(Tourneyteaminfo2018_vKP!$C$2:J$69),FALSE)</f>
        <v>0.16</v>
      </c>
      <c r="AE56" s="9">
        <f>VLOOKUP($J56,Tourneyteaminfo2018_vKP!$C$2:$R$69,COLUMNS(Tourneyteaminfo2018_vKP!$C$2:J$69),FALSE)</f>
        <v>0.15</v>
      </c>
      <c r="AF56" s="9">
        <f>VLOOKUP($I56,Tourneyteaminfo2018_vKP!$C$2:$R$69,COLUMNS(Tourneyteaminfo2018_vKP!$C$2:K$69),FALSE)</f>
        <v>0.27</v>
      </c>
      <c r="AG56" s="9">
        <f>VLOOKUP($J56,Tourneyteaminfo2018_vKP!$C$2:$R$69,COLUMNS(Tourneyteaminfo2018_vKP!$C$2:K$69),FALSE)</f>
        <v>0.28999999999999998</v>
      </c>
      <c r="AH56" s="9">
        <f>VLOOKUP($I56,Tourneyteaminfo2018_vKP!$C$2:$R$69,COLUMNS(Tourneyteaminfo2018_vKP!$C$2:L$69),FALSE)</f>
        <v>0.48</v>
      </c>
      <c r="AI56" s="9">
        <f>VLOOKUP($J56,Tourneyteaminfo2018_vKP!$C$2:$R$69,COLUMNS(Tourneyteaminfo2018_vKP!$C$2:L$69),FALSE)</f>
        <v>0.48</v>
      </c>
      <c r="AJ56" s="9">
        <f>VLOOKUP($I56,Tourneyteaminfo2018_vKP!$C$2:$R$69,COLUMNS(Tourneyteaminfo2018_vKP!$C$2:M$69),FALSE)</f>
        <v>0.16</v>
      </c>
      <c r="AK56" s="9">
        <f>VLOOKUP($J56,Tourneyteaminfo2018_vKP!$C$2:$R$69,COLUMNS(Tourneyteaminfo2018_vKP!$C$2:M$69),FALSE)</f>
        <v>0.16</v>
      </c>
      <c r="AL56" s="9">
        <f>VLOOKUP($I56,Tourneyteaminfo2018_vKP!$C$2:$R$69,COLUMNS(Tourneyteaminfo2018_vKP!$C$2:N$69),FALSE)</f>
        <v>0.73</v>
      </c>
      <c r="AM56" s="9">
        <f>VLOOKUP($J56,Tourneyteaminfo2018_vKP!$C$2:$R$69,COLUMNS(Tourneyteaminfo2018_vKP!$C$2:N$69),FALSE)</f>
        <v>0.68</v>
      </c>
      <c r="AN56" s="9">
        <f>VLOOKUP($I56,Tourneyteaminfo2018_vKP!$C$2:$R$69,COLUMNS(Tourneyteaminfo2018_vKP!$C$2:O$69),FALSE)</f>
        <v>0.76</v>
      </c>
      <c r="AO56" s="9">
        <f>VLOOKUP($J56,Tourneyteaminfo2018_vKP!$C$2:$R$69,COLUMNS(Tourneyteaminfo2018_vKP!$C$2:O$69),FALSE)</f>
        <v>0.7</v>
      </c>
      <c r="AP56" s="111">
        <f>VLOOKUP($I56,Tourneyteaminfo2018_vKP!$C$2:$R$69,COLUMNS(Tourneyteaminfo2018_vKP!$C$2:P$69),FALSE)</f>
        <v>73.3</v>
      </c>
      <c r="AQ56" s="111">
        <f>VLOOKUP($J56,Tourneyteaminfo2018_vKP!$C$2:$R$69,COLUMNS(Tourneyteaminfo2018_vKP!$C$2:P$69),FALSE)</f>
        <v>81.5</v>
      </c>
      <c r="AR56" s="111">
        <f>VLOOKUP($I56,Tourneyteaminfo2018_vKP!$C$2:$R$69,COLUMNS(Tourneyteaminfo2018_vKP!$C$2:Q$69),FALSE)</f>
        <v>65.8</v>
      </c>
      <c r="AS56" s="111">
        <f>VLOOKUP($J56,Tourneyteaminfo2018_vKP!$C$2:$R$69,COLUMNS(Tourneyteaminfo2018_vKP!$C$2:Q$69),FALSE)</f>
        <v>70.900000000000006</v>
      </c>
      <c r="AT56" s="111">
        <f>VLOOKUP($I56,Tourneyteaminfo2018_vKP!$C$2:$R$69,COLUMNS(Tourneyteaminfo2018_vKP!$C$2:R$69),FALSE)</f>
        <v>7.5</v>
      </c>
      <c r="AU56" s="111">
        <f>VLOOKUP($J56,Tourneyteaminfo2018_vKP!$C$2:$R$69,COLUMNS(Tourneyteaminfo2018_vKP!$C$2:R$69),FALSE)</f>
        <v>10.6</v>
      </c>
    </row>
    <row r="57" spans="1:47" ht="15" thickBot="1" x14ac:dyDescent="0.35">
      <c r="A57" s="20">
        <v>6.5</v>
      </c>
      <c r="B57" s="21">
        <v>0.73699999999999999</v>
      </c>
      <c r="C57" s="21">
        <v>0.26300000000000001</v>
      </c>
      <c r="H57" t="str">
        <f t="shared" ref="H57" si="28">I57&amp;"-"&amp;J57</f>
        <v>Kansas St-Loyola-Chicago</v>
      </c>
      <c r="I57" s="114" t="s">
        <v>43</v>
      </c>
      <c r="J57" s="114" t="s">
        <v>47</v>
      </c>
      <c r="L57" s="2">
        <f>VLOOKUP($H57,TourneyGames_2018_vKPvf!$A$2:$AE$2279,COLUMNS(TourneyGames_2018_vKPvf!$A$2:$M$2279),FALSE)</f>
        <v>0.46208516242317665</v>
      </c>
      <c r="M57" s="2">
        <f t="shared" ref="M57" si="29">1-L57</f>
        <v>0.53791483757682335</v>
      </c>
      <c r="N57" s="93">
        <f t="shared" ref="N57" si="30">IF(L57&gt;0.5,L57/(1-L57)*-100,(1-L57)/L57*100)</f>
        <v>116.41032461548765</v>
      </c>
      <c r="O57" s="93">
        <f t="shared" ref="O57" si="31">IF(M57&gt;0.5,M57/(1-M57)*-100,(1-M57)/M57*100)</f>
        <v>-116.41032461548765</v>
      </c>
      <c r="P57" s="135"/>
      <c r="Q57" s="117"/>
      <c r="R57" s="37"/>
      <c r="S57" s="113"/>
      <c r="T57" s="113"/>
      <c r="U57" s="113"/>
      <c r="V57" s="37"/>
      <c r="X57" s="5">
        <f>VLOOKUP($I57,Tourneyteaminfo2018_vKP!$C$2:$R$69,COLUMNS(Tourneyteaminfo2018_vKP!$C$2:$D$69),FALSE)</f>
        <v>44</v>
      </c>
      <c r="Y57" s="5">
        <f>VLOOKUP($J57,Tourneyteaminfo2018_vKP!$C$2:$R$69,COLUMNS(Tourneyteaminfo2018_vKP!$C$2:$D$69),FALSE)</f>
        <v>41</v>
      </c>
      <c r="Z57" s="9">
        <f>VLOOKUP($I57,Tourneyteaminfo2018_vKP!$C$2:$R$69,COLUMNS(Tourneyteaminfo2018_vKP!$C$2:H$69),FALSE)</f>
        <v>0.67</v>
      </c>
      <c r="AA57" s="9">
        <f>VLOOKUP($J57,Tourneyteaminfo2018_vKP!$C$2:$R$69,COLUMNS(Tourneyteaminfo2018_vKP!$C$2:H$69),FALSE)</f>
        <v>0.84</v>
      </c>
      <c r="AB57" s="9">
        <f>VLOOKUP($I57,Tourneyteaminfo2018_vKP!$C$2:$R$69,COLUMNS(Tourneyteaminfo2018_vKP!$C$2:I$69),FALSE)</f>
        <v>0.53</v>
      </c>
      <c r="AC57" s="9">
        <f>VLOOKUP($J57,Tourneyteaminfo2018_vKP!$C$2:$R$69,COLUMNS(Tourneyteaminfo2018_vKP!$C$2:I$69),FALSE)</f>
        <v>0.57999999999999996</v>
      </c>
      <c r="AD57" s="9">
        <f>VLOOKUP($I57,Tourneyteaminfo2018_vKP!$C$2:$R$69,COLUMNS(Tourneyteaminfo2018_vKP!$C$2:J$69),FALSE)</f>
        <v>0.15</v>
      </c>
      <c r="AE57" s="9">
        <f>VLOOKUP($J57,Tourneyteaminfo2018_vKP!$C$2:$R$69,COLUMNS(Tourneyteaminfo2018_vKP!$C$2:J$69),FALSE)</f>
        <v>0.17</v>
      </c>
      <c r="AF57" s="9">
        <f>VLOOKUP($I57,Tourneyteaminfo2018_vKP!$C$2:$R$69,COLUMNS(Tourneyteaminfo2018_vKP!$C$2:K$69),FALSE)</f>
        <v>0.26</v>
      </c>
      <c r="AG57" s="9">
        <f>VLOOKUP($J57,Tourneyteaminfo2018_vKP!$C$2:$R$69,COLUMNS(Tourneyteaminfo2018_vKP!$C$2:K$69),FALSE)</f>
        <v>0.22</v>
      </c>
      <c r="AH57" s="9">
        <f>VLOOKUP($I57,Tourneyteaminfo2018_vKP!$C$2:$R$69,COLUMNS(Tourneyteaminfo2018_vKP!$C$2:L$69),FALSE)</f>
        <v>0.5</v>
      </c>
      <c r="AI57" s="9">
        <f>VLOOKUP($J57,Tourneyteaminfo2018_vKP!$C$2:$R$69,COLUMNS(Tourneyteaminfo2018_vKP!$C$2:L$69),FALSE)</f>
        <v>0.47</v>
      </c>
      <c r="AJ57" s="9">
        <f>VLOOKUP($I57,Tourneyteaminfo2018_vKP!$C$2:$R$69,COLUMNS(Tourneyteaminfo2018_vKP!$C$2:M$69),FALSE)</f>
        <v>0.19</v>
      </c>
      <c r="AK57" s="9">
        <f>VLOOKUP($J57,Tourneyteaminfo2018_vKP!$C$2:$R$69,COLUMNS(Tourneyteaminfo2018_vKP!$C$2:M$69),FALSE)</f>
        <v>0.18</v>
      </c>
      <c r="AL57" s="9">
        <f>VLOOKUP($I57,Tourneyteaminfo2018_vKP!$C$2:$R$69,COLUMNS(Tourneyteaminfo2018_vKP!$C$2:N$69),FALSE)</f>
        <v>0.68</v>
      </c>
      <c r="AM57" s="9">
        <f>VLOOKUP($J57,Tourneyteaminfo2018_vKP!$C$2:$R$69,COLUMNS(Tourneyteaminfo2018_vKP!$C$2:N$69),FALSE)</f>
        <v>0.74</v>
      </c>
      <c r="AN57" s="9">
        <f>VLOOKUP($I57,Tourneyteaminfo2018_vKP!$C$2:$R$69,COLUMNS(Tourneyteaminfo2018_vKP!$C$2:O$69),FALSE)</f>
        <v>0.74</v>
      </c>
      <c r="AO57" s="9">
        <f>VLOOKUP($J57,Tourneyteaminfo2018_vKP!$C$2:$R$69,COLUMNS(Tourneyteaminfo2018_vKP!$C$2:O$69),FALSE)</f>
        <v>0.72</v>
      </c>
      <c r="AP57" s="111">
        <f>VLOOKUP($I57,Tourneyteaminfo2018_vKP!$C$2:$R$69,COLUMNS(Tourneyteaminfo2018_vKP!$C$2:P$69),FALSE)</f>
        <v>72.400000000000006</v>
      </c>
      <c r="AQ57" s="111">
        <f>VLOOKUP($J57,Tourneyteaminfo2018_vKP!$C$2:$R$69,COLUMNS(Tourneyteaminfo2018_vKP!$C$2:P$69),FALSE)</f>
        <v>71.7</v>
      </c>
      <c r="AR57" s="111">
        <f>VLOOKUP($I57,Tourneyteaminfo2018_vKP!$C$2:$R$69,COLUMNS(Tourneyteaminfo2018_vKP!$C$2:Q$69),FALSE)</f>
        <v>67.900000000000006</v>
      </c>
      <c r="AS57" s="111">
        <f>VLOOKUP($J57,Tourneyteaminfo2018_vKP!$C$2:$R$69,COLUMNS(Tourneyteaminfo2018_vKP!$C$2:Q$69),FALSE)</f>
        <v>62</v>
      </c>
      <c r="AT57" s="111">
        <f>VLOOKUP($I57,Tourneyteaminfo2018_vKP!$C$2:$R$69,COLUMNS(Tourneyteaminfo2018_vKP!$C$2:R$69),FALSE)</f>
        <v>4.5</v>
      </c>
      <c r="AU57" s="111">
        <f>VLOOKUP($J57,Tourneyteaminfo2018_vKP!$C$2:$R$69,COLUMNS(Tourneyteaminfo2018_vKP!$C$2:R$69),FALSE)</f>
        <v>9.6999999999999993</v>
      </c>
    </row>
    <row r="58" spans="1:47" ht="15" thickBot="1" x14ac:dyDescent="0.35">
      <c r="A58" s="22">
        <v>7</v>
      </c>
      <c r="B58" s="23">
        <v>0.75800000000000001</v>
      </c>
      <c r="C58" s="23">
        <v>0.24299999999999999</v>
      </c>
      <c r="H58" t="str">
        <f t="shared" ref="H58:H60" si="32">I58&amp;"-"&amp;J58</f>
        <v>purdue-Texas Tech</v>
      </c>
      <c r="I58" s="114" t="s">
        <v>278</v>
      </c>
      <c r="J58" s="114" t="s">
        <v>77</v>
      </c>
      <c r="L58" s="2">
        <f>VLOOKUP($H58,TourneyGames_2018_vKPvf!$A$2:$AE$2279,COLUMNS(TourneyGames_2018_vKPvf!$A$2:$M$2279),FALSE)</f>
        <v>0.59208516242317666</v>
      </c>
      <c r="M58" s="2">
        <f t="shared" ref="M58:M60" si="33">1-L58</f>
        <v>0.40791483757682334</v>
      </c>
      <c r="N58" s="93">
        <f t="shared" ref="N58:N60" si="34">IF(L58&gt;0.5,L58/(1-L58)*-100,(1-L58)/L58*100)</f>
        <v>-145.149209560603</v>
      </c>
      <c r="O58" s="93">
        <f t="shared" ref="O58:O60" si="35">IF(M58&gt;0.5,M58/(1-M58)*-100,(1-M58)/M58*100)</f>
        <v>145.149209560603</v>
      </c>
      <c r="P58" s="135"/>
      <c r="Q58" s="117"/>
      <c r="R58" s="37"/>
      <c r="S58" s="113"/>
      <c r="T58" s="113"/>
      <c r="U58" s="113"/>
      <c r="V58" s="37"/>
      <c r="X58" s="5">
        <f>VLOOKUP($I58,Tourneyteaminfo2018_vKP!$C$2:$R$69,COLUMNS(Tourneyteaminfo2018_vKP!$C$2:$D$69),FALSE)</f>
        <v>5</v>
      </c>
      <c r="Y58" s="5">
        <f>VLOOKUP($J58,Tourneyteaminfo2018_vKP!$C$2:$R$69,COLUMNS(Tourneyteaminfo2018_vKP!$C$2:$D$69),FALSE)</f>
        <v>12</v>
      </c>
      <c r="Z58" s="9">
        <f>VLOOKUP($I58,Tourneyteaminfo2018_vKP!$C$2:$R$69,COLUMNS(Tourneyteaminfo2018_vKP!$C$2:H$69),FALSE)</f>
        <v>0.82</v>
      </c>
      <c r="AA58" s="9">
        <f>VLOOKUP($J58,Tourneyteaminfo2018_vKP!$C$2:$R$69,COLUMNS(Tourneyteaminfo2018_vKP!$C$2:H$69),FALSE)</f>
        <v>0.73</v>
      </c>
      <c r="AB58" s="9">
        <f>VLOOKUP($I58,Tourneyteaminfo2018_vKP!$C$2:$R$69,COLUMNS(Tourneyteaminfo2018_vKP!$C$2:I$69),FALSE)</f>
        <v>0.57999999999999996</v>
      </c>
      <c r="AC58" s="9">
        <f>VLOOKUP($J58,Tourneyteaminfo2018_vKP!$C$2:$R$69,COLUMNS(Tourneyteaminfo2018_vKP!$C$2:I$69),FALSE)</f>
        <v>0.53</v>
      </c>
      <c r="AD58" s="9">
        <f>VLOOKUP($I58,Tourneyteaminfo2018_vKP!$C$2:$R$69,COLUMNS(Tourneyteaminfo2018_vKP!$C$2:J$69),FALSE)</f>
        <v>0.14000000000000001</v>
      </c>
      <c r="AE58" s="9">
        <f>VLOOKUP($J58,Tourneyteaminfo2018_vKP!$C$2:$R$69,COLUMNS(Tourneyteaminfo2018_vKP!$C$2:J$69),FALSE)</f>
        <v>0.16</v>
      </c>
      <c r="AF58" s="9">
        <f>VLOOKUP($I58,Tourneyteaminfo2018_vKP!$C$2:$R$69,COLUMNS(Tourneyteaminfo2018_vKP!$C$2:K$69),FALSE)</f>
        <v>0.28000000000000003</v>
      </c>
      <c r="AG58" s="9">
        <f>VLOOKUP($J58,Tourneyteaminfo2018_vKP!$C$2:$R$69,COLUMNS(Tourneyteaminfo2018_vKP!$C$2:K$69),FALSE)</f>
        <v>0.33</v>
      </c>
      <c r="AH58" s="9">
        <f>VLOOKUP($I58,Tourneyteaminfo2018_vKP!$C$2:$R$69,COLUMNS(Tourneyteaminfo2018_vKP!$C$2:L$69),FALSE)</f>
        <v>0.47</v>
      </c>
      <c r="AI58" s="9">
        <f>VLOOKUP($J58,Tourneyteaminfo2018_vKP!$C$2:$R$69,COLUMNS(Tourneyteaminfo2018_vKP!$C$2:L$69),FALSE)</f>
        <v>0.47</v>
      </c>
      <c r="AJ58" s="9">
        <f>VLOOKUP($I58,Tourneyteaminfo2018_vKP!$C$2:$R$69,COLUMNS(Tourneyteaminfo2018_vKP!$C$2:M$69),FALSE)</f>
        <v>0.15</v>
      </c>
      <c r="AK58" s="9">
        <f>VLOOKUP($J58,Tourneyteaminfo2018_vKP!$C$2:$R$69,COLUMNS(Tourneyteaminfo2018_vKP!$C$2:M$69),FALSE)</f>
        <v>0.19</v>
      </c>
      <c r="AL58" s="9">
        <f>VLOOKUP($I58,Tourneyteaminfo2018_vKP!$C$2:$R$69,COLUMNS(Tourneyteaminfo2018_vKP!$C$2:N$69),FALSE)</f>
        <v>0.72</v>
      </c>
      <c r="AM58" s="9">
        <f>VLOOKUP($J58,Tourneyteaminfo2018_vKP!$C$2:$R$69,COLUMNS(Tourneyteaminfo2018_vKP!$C$2:N$69),FALSE)</f>
        <v>0.72</v>
      </c>
      <c r="AN58" s="9">
        <f>VLOOKUP($I58,Tourneyteaminfo2018_vKP!$C$2:$R$69,COLUMNS(Tourneyteaminfo2018_vKP!$C$2:O$69),FALSE)</f>
        <v>0.74</v>
      </c>
      <c r="AO58" s="9">
        <f>VLOOKUP($J58,Tourneyteaminfo2018_vKP!$C$2:$R$69,COLUMNS(Tourneyteaminfo2018_vKP!$C$2:O$69),FALSE)</f>
        <v>0.7</v>
      </c>
      <c r="AP58" s="111">
        <f>VLOOKUP($I58,Tourneyteaminfo2018_vKP!$C$2:$R$69,COLUMNS(Tourneyteaminfo2018_vKP!$C$2:P$69),FALSE)</f>
        <v>81.099999999999994</v>
      </c>
      <c r="AQ58" s="111">
        <f>VLOOKUP($J58,Tourneyteaminfo2018_vKP!$C$2:$R$69,COLUMNS(Tourneyteaminfo2018_vKP!$C$2:P$69),FALSE)</f>
        <v>75.2</v>
      </c>
      <c r="AR58" s="111">
        <f>VLOOKUP($I58,Tourneyteaminfo2018_vKP!$C$2:$R$69,COLUMNS(Tourneyteaminfo2018_vKP!$C$2:Q$69),FALSE)</f>
        <v>65.599999999999994</v>
      </c>
      <c r="AS58" s="111">
        <f>VLOOKUP($J58,Tourneyteaminfo2018_vKP!$C$2:$R$69,COLUMNS(Tourneyteaminfo2018_vKP!$C$2:Q$69),FALSE)</f>
        <v>64.7</v>
      </c>
      <c r="AT58" s="111">
        <f>VLOOKUP($I58,Tourneyteaminfo2018_vKP!$C$2:$R$69,COLUMNS(Tourneyteaminfo2018_vKP!$C$2:R$69),FALSE)</f>
        <v>15.5</v>
      </c>
      <c r="AU58" s="111">
        <f>VLOOKUP($J58,Tourneyteaminfo2018_vKP!$C$2:$R$69,COLUMNS(Tourneyteaminfo2018_vKP!$C$2:R$69),FALSE)</f>
        <v>10.5</v>
      </c>
    </row>
    <row r="59" spans="1:47" ht="15" thickBot="1" x14ac:dyDescent="0.35">
      <c r="A59" s="20">
        <v>7.5</v>
      </c>
      <c r="B59" s="21">
        <v>0.77800000000000002</v>
      </c>
      <c r="C59" s="21">
        <v>0.222</v>
      </c>
      <c r="I59" s="114"/>
      <c r="J59" s="114"/>
      <c r="L59" s="2"/>
      <c r="M59" s="2"/>
      <c r="N59" s="93"/>
      <c r="O59" s="93"/>
      <c r="P59" s="135"/>
      <c r="Q59" s="117"/>
      <c r="R59" s="37"/>
      <c r="S59" s="113"/>
      <c r="T59" s="113"/>
      <c r="U59" s="113"/>
      <c r="V59" s="37"/>
      <c r="X59" s="5" t="e">
        <f>VLOOKUP($I59,Tourneyteaminfo2018_vKP!$C$2:$R$69,COLUMNS(Tourneyteaminfo2018_vKP!$C$2:$D$69),FALSE)</f>
        <v>#N/A</v>
      </c>
      <c r="Y59" s="5" t="e">
        <f>VLOOKUP($J59,Tourneyteaminfo2018_vKP!$C$2:$R$69,COLUMNS(Tourneyteaminfo2018_vKP!$C$2:$D$69),FALSE)</f>
        <v>#N/A</v>
      </c>
      <c r="Z59" s="9" t="e">
        <f>VLOOKUP($I59,Tourneyteaminfo2018_vKP!$C$2:$R$69,COLUMNS(Tourneyteaminfo2018_vKP!$C$2:H$69),FALSE)</f>
        <v>#N/A</v>
      </c>
      <c r="AA59" s="9" t="e">
        <f>VLOOKUP($J59,Tourneyteaminfo2018_vKP!$C$2:$R$69,COLUMNS(Tourneyteaminfo2018_vKP!$C$2:H$69),FALSE)</f>
        <v>#N/A</v>
      </c>
      <c r="AB59" s="9" t="e">
        <f>VLOOKUP($I59,Tourneyteaminfo2018_vKP!$C$2:$R$69,COLUMNS(Tourneyteaminfo2018_vKP!$C$2:I$69),FALSE)</f>
        <v>#N/A</v>
      </c>
      <c r="AC59" s="9" t="e">
        <f>VLOOKUP($J59,Tourneyteaminfo2018_vKP!$C$2:$R$69,COLUMNS(Tourneyteaminfo2018_vKP!$C$2:I$69),FALSE)</f>
        <v>#N/A</v>
      </c>
      <c r="AD59" s="9" t="e">
        <f>VLOOKUP($I59,Tourneyteaminfo2018_vKP!$C$2:$R$69,COLUMNS(Tourneyteaminfo2018_vKP!$C$2:J$69),FALSE)</f>
        <v>#N/A</v>
      </c>
      <c r="AE59" s="9" t="e">
        <f>VLOOKUP($J59,Tourneyteaminfo2018_vKP!$C$2:$R$69,COLUMNS(Tourneyteaminfo2018_vKP!$C$2:J$69),FALSE)</f>
        <v>#N/A</v>
      </c>
      <c r="AF59" s="9" t="e">
        <f>VLOOKUP($I59,Tourneyteaminfo2018_vKP!$C$2:$R$69,COLUMNS(Tourneyteaminfo2018_vKP!$C$2:K$69),FALSE)</f>
        <v>#N/A</v>
      </c>
      <c r="AG59" s="9" t="e">
        <f>VLOOKUP($J59,Tourneyteaminfo2018_vKP!$C$2:$R$69,COLUMNS(Tourneyteaminfo2018_vKP!$C$2:K$69),FALSE)</f>
        <v>#N/A</v>
      </c>
      <c r="AH59" s="9" t="e">
        <f>VLOOKUP($I59,Tourneyteaminfo2018_vKP!$C$2:$R$69,COLUMNS(Tourneyteaminfo2018_vKP!$C$2:L$69),FALSE)</f>
        <v>#N/A</v>
      </c>
      <c r="AI59" s="9" t="e">
        <f>VLOOKUP($J59,Tourneyteaminfo2018_vKP!$C$2:$R$69,COLUMNS(Tourneyteaminfo2018_vKP!$C$2:L$69),FALSE)</f>
        <v>#N/A</v>
      </c>
      <c r="AJ59" s="9" t="e">
        <f>VLOOKUP($I59,Tourneyteaminfo2018_vKP!$C$2:$R$69,COLUMNS(Tourneyteaminfo2018_vKP!$C$2:M$69),FALSE)</f>
        <v>#N/A</v>
      </c>
      <c r="AK59" s="9" t="e">
        <f>VLOOKUP($J59,Tourneyteaminfo2018_vKP!$C$2:$R$69,COLUMNS(Tourneyteaminfo2018_vKP!$C$2:M$69),FALSE)</f>
        <v>#N/A</v>
      </c>
      <c r="AL59" s="9" t="e">
        <f>VLOOKUP($I59,Tourneyteaminfo2018_vKP!$C$2:$R$69,COLUMNS(Tourneyteaminfo2018_vKP!$C$2:N$69),FALSE)</f>
        <v>#N/A</v>
      </c>
      <c r="AM59" s="9" t="e">
        <f>VLOOKUP($J59,Tourneyteaminfo2018_vKP!$C$2:$R$69,COLUMNS(Tourneyteaminfo2018_vKP!$C$2:N$69),FALSE)</f>
        <v>#N/A</v>
      </c>
      <c r="AN59" s="9" t="e">
        <f>VLOOKUP($I59,Tourneyteaminfo2018_vKP!$C$2:$R$69,COLUMNS(Tourneyteaminfo2018_vKP!$C$2:O$69),FALSE)</f>
        <v>#N/A</v>
      </c>
      <c r="AO59" s="9" t="e">
        <f>VLOOKUP($J59,Tourneyteaminfo2018_vKP!$C$2:$R$69,COLUMNS(Tourneyteaminfo2018_vKP!$C$2:O$69),FALSE)</f>
        <v>#N/A</v>
      </c>
      <c r="AP59" s="111" t="e">
        <f>VLOOKUP($I59,Tourneyteaminfo2018_vKP!$C$2:$R$69,COLUMNS(Tourneyteaminfo2018_vKP!$C$2:P$69),FALSE)</f>
        <v>#N/A</v>
      </c>
      <c r="AQ59" s="111" t="e">
        <f>VLOOKUP($J59,Tourneyteaminfo2018_vKP!$C$2:$R$69,COLUMNS(Tourneyteaminfo2018_vKP!$C$2:P$69),FALSE)</f>
        <v>#N/A</v>
      </c>
      <c r="AR59" s="111" t="e">
        <f>VLOOKUP($I59,Tourneyteaminfo2018_vKP!$C$2:$R$69,COLUMNS(Tourneyteaminfo2018_vKP!$C$2:Q$69),FALSE)</f>
        <v>#N/A</v>
      </c>
      <c r="AS59" s="111" t="e">
        <f>VLOOKUP($J59,Tourneyteaminfo2018_vKP!$C$2:$R$69,COLUMNS(Tourneyteaminfo2018_vKP!$C$2:Q$69),FALSE)</f>
        <v>#N/A</v>
      </c>
      <c r="AT59" s="111" t="e">
        <f>VLOOKUP($I59,Tourneyteaminfo2018_vKP!$C$2:$R$69,COLUMNS(Tourneyteaminfo2018_vKP!$C$2:R$69),FALSE)</f>
        <v>#N/A</v>
      </c>
      <c r="AU59" s="111" t="e">
        <f>VLOOKUP($J59,Tourneyteaminfo2018_vKP!$C$2:$R$69,COLUMNS(Tourneyteaminfo2018_vKP!$C$2:R$69),FALSE)</f>
        <v>#N/A</v>
      </c>
    </row>
    <row r="60" spans="1:47" ht="15" thickBot="1" x14ac:dyDescent="0.35">
      <c r="A60" s="22">
        <v>8</v>
      </c>
      <c r="B60" s="23">
        <v>0.79800000000000004</v>
      </c>
      <c r="C60" s="23">
        <v>0.20300000000000001</v>
      </c>
      <c r="H60" t="str">
        <f t="shared" si="32"/>
        <v>Florida St-Michigan</v>
      </c>
      <c r="I60" s="114" t="s">
        <v>37</v>
      </c>
      <c r="J60" s="114" t="s">
        <v>50</v>
      </c>
      <c r="L60" s="2">
        <f>VLOOKUP($H60,TourneyGames_2018_vKPvf!$A$2:$AE$2279,COLUMNS(TourneyGames_2018_vKPvf!$A$2:$M$2279),FALSE)</f>
        <v>0.42208516242317673</v>
      </c>
      <c r="M60" s="2">
        <f t="shared" si="33"/>
        <v>0.57791483757682327</v>
      </c>
      <c r="N60" s="93">
        <f t="shared" si="34"/>
        <v>136.9190128027798</v>
      </c>
      <c r="O60" s="93">
        <f t="shared" si="35"/>
        <v>-136.9190128027798</v>
      </c>
      <c r="P60" s="135"/>
      <c r="Q60" s="117"/>
      <c r="R60" s="37"/>
      <c r="S60" s="113"/>
      <c r="T60" s="113"/>
      <c r="U60" s="113"/>
      <c r="V60" s="37"/>
      <c r="X60" s="5">
        <f>VLOOKUP($I60,Tourneyteaminfo2018_vKP!$C$2:$R$69,COLUMNS(Tourneyteaminfo2018_vKP!$C$2:$D$69),FALSE)</f>
        <v>35</v>
      </c>
      <c r="Y60" s="5">
        <f>VLOOKUP($J60,Tourneyteaminfo2018_vKP!$C$2:$R$69,COLUMNS(Tourneyteaminfo2018_vKP!$C$2:$D$69),FALSE)</f>
        <v>10</v>
      </c>
      <c r="Z60" s="9">
        <f>VLOOKUP($I60,Tourneyteaminfo2018_vKP!$C$2:$R$69,COLUMNS(Tourneyteaminfo2018_vKP!$C$2:H$69),FALSE)</f>
        <v>0.65</v>
      </c>
      <c r="AA60" s="9">
        <f>VLOOKUP($J60,Tourneyteaminfo2018_vKP!$C$2:$R$69,COLUMNS(Tourneyteaminfo2018_vKP!$C$2:H$69),FALSE)</f>
        <v>0.79</v>
      </c>
      <c r="AB60" s="9">
        <f>VLOOKUP($I60,Tourneyteaminfo2018_vKP!$C$2:$R$69,COLUMNS(Tourneyteaminfo2018_vKP!$C$2:I$69),FALSE)</f>
        <v>0.54</v>
      </c>
      <c r="AC60" s="9">
        <f>VLOOKUP($J60,Tourneyteaminfo2018_vKP!$C$2:$R$69,COLUMNS(Tourneyteaminfo2018_vKP!$C$2:I$69),FALSE)</f>
        <v>0.54</v>
      </c>
      <c r="AD60" s="9">
        <f>VLOOKUP($I60,Tourneyteaminfo2018_vKP!$C$2:$R$69,COLUMNS(Tourneyteaminfo2018_vKP!$C$2:J$69),FALSE)</f>
        <v>0.15</v>
      </c>
      <c r="AE60" s="9">
        <f>VLOOKUP($J60,Tourneyteaminfo2018_vKP!$C$2:$R$69,COLUMNS(Tourneyteaminfo2018_vKP!$C$2:J$69),FALSE)</f>
        <v>0.12</v>
      </c>
      <c r="AF60" s="9">
        <f>VLOOKUP($I60,Tourneyteaminfo2018_vKP!$C$2:$R$69,COLUMNS(Tourneyteaminfo2018_vKP!$C$2:K$69),FALSE)</f>
        <v>0.33</v>
      </c>
      <c r="AG60" s="9">
        <f>VLOOKUP($J60,Tourneyteaminfo2018_vKP!$C$2:$R$69,COLUMNS(Tourneyteaminfo2018_vKP!$C$2:K$69),FALSE)</f>
        <v>0.26</v>
      </c>
      <c r="AH60" s="9">
        <f>VLOOKUP($I60,Tourneyteaminfo2018_vKP!$C$2:$R$69,COLUMNS(Tourneyteaminfo2018_vKP!$C$2:L$69),FALSE)</f>
        <v>0.49</v>
      </c>
      <c r="AI60" s="9">
        <f>VLOOKUP($J60,Tourneyteaminfo2018_vKP!$C$2:$R$69,COLUMNS(Tourneyteaminfo2018_vKP!$C$2:L$69),FALSE)</f>
        <v>0.48</v>
      </c>
      <c r="AJ60" s="9">
        <f>VLOOKUP($I60,Tourneyteaminfo2018_vKP!$C$2:$R$69,COLUMNS(Tourneyteaminfo2018_vKP!$C$2:M$69),FALSE)</f>
        <v>0.17</v>
      </c>
      <c r="AK60" s="9">
        <f>VLOOKUP($J60,Tourneyteaminfo2018_vKP!$C$2:$R$69,COLUMNS(Tourneyteaminfo2018_vKP!$C$2:M$69),FALSE)</f>
        <v>0.17</v>
      </c>
      <c r="AL60" s="9">
        <f>VLOOKUP($I60,Tourneyteaminfo2018_vKP!$C$2:$R$69,COLUMNS(Tourneyteaminfo2018_vKP!$C$2:N$69),FALSE)</f>
        <v>0.7</v>
      </c>
      <c r="AM60" s="9">
        <f>VLOOKUP($J60,Tourneyteaminfo2018_vKP!$C$2:$R$69,COLUMNS(Tourneyteaminfo2018_vKP!$C$2:N$69),FALSE)</f>
        <v>0.76</v>
      </c>
      <c r="AN60" s="9">
        <f>VLOOKUP($I60,Tourneyteaminfo2018_vKP!$C$2:$R$69,COLUMNS(Tourneyteaminfo2018_vKP!$C$2:O$69),FALSE)</f>
        <v>0.68</v>
      </c>
      <c r="AO60" s="9">
        <f>VLOOKUP($J60,Tourneyteaminfo2018_vKP!$C$2:$R$69,COLUMNS(Tourneyteaminfo2018_vKP!$C$2:O$69),FALSE)</f>
        <v>0.66</v>
      </c>
      <c r="AP60" s="111">
        <f>VLOOKUP($I60,Tourneyteaminfo2018_vKP!$C$2:$R$69,COLUMNS(Tourneyteaminfo2018_vKP!$C$2:P$69),FALSE)</f>
        <v>81.8</v>
      </c>
      <c r="AQ60" s="111">
        <f>VLOOKUP($J60,Tourneyteaminfo2018_vKP!$C$2:$R$69,COLUMNS(Tourneyteaminfo2018_vKP!$C$2:P$69),FALSE)</f>
        <v>73.599999999999994</v>
      </c>
      <c r="AR60" s="111">
        <f>VLOOKUP($I60,Tourneyteaminfo2018_vKP!$C$2:$R$69,COLUMNS(Tourneyteaminfo2018_vKP!$C$2:Q$69),FALSE)</f>
        <v>74.5</v>
      </c>
      <c r="AS60" s="111">
        <f>VLOOKUP($J60,Tourneyteaminfo2018_vKP!$C$2:$R$69,COLUMNS(Tourneyteaminfo2018_vKP!$C$2:Q$69),FALSE)</f>
        <v>63.5</v>
      </c>
      <c r="AT60" s="111">
        <f>VLOOKUP($I60,Tourneyteaminfo2018_vKP!$C$2:$R$69,COLUMNS(Tourneyteaminfo2018_vKP!$C$2:R$69),FALSE)</f>
        <v>7.3</v>
      </c>
      <c r="AU60" s="111">
        <f>VLOOKUP($J60,Tourneyteaminfo2018_vKP!$C$2:$R$69,COLUMNS(Tourneyteaminfo2018_vKP!$C$2:R$69),FALSE)</f>
        <v>10.1</v>
      </c>
    </row>
    <row r="61" spans="1:47" ht="15" thickBot="1" x14ac:dyDescent="0.35">
      <c r="A61" s="20">
        <v>8.5</v>
      </c>
      <c r="B61" s="21">
        <v>0.81699999999999995</v>
      </c>
      <c r="C61" s="21">
        <v>0.183</v>
      </c>
      <c r="I61" s="114"/>
      <c r="J61" s="114"/>
      <c r="L61" s="2"/>
      <c r="M61" s="2"/>
      <c r="N61" s="93"/>
      <c r="O61" s="93"/>
      <c r="P61" s="45"/>
      <c r="Q61" s="37"/>
      <c r="R61" s="37"/>
      <c r="S61" s="37"/>
      <c r="T61" s="37"/>
      <c r="U61" s="37"/>
      <c r="V61" s="37"/>
      <c r="X61" s="5" t="e">
        <f>VLOOKUP($I61,Tourneyteaminfo2018_vKP!$C$2:$R$69,COLUMNS(Tourneyteaminfo2018_vKP!$C$2:$D$69),FALSE)</f>
        <v>#N/A</v>
      </c>
      <c r="Y61" s="5" t="e">
        <f>VLOOKUP($J61,Tourneyteaminfo2018_vKP!$C$2:$R$69,COLUMNS(Tourneyteaminfo2018_vKP!$C$2:$D$69),FALSE)</f>
        <v>#N/A</v>
      </c>
      <c r="Z61" s="9" t="e">
        <f>VLOOKUP($I61,Tourneyteaminfo2018_vKP!$C$2:$R$69,COLUMNS(Tourneyteaminfo2018_vKP!$C$2:H$69),FALSE)</f>
        <v>#N/A</v>
      </c>
      <c r="AA61" s="9" t="e">
        <f>VLOOKUP($J61,Tourneyteaminfo2018_vKP!$C$2:$R$69,COLUMNS(Tourneyteaminfo2018_vKP!$C$2:H$69),FALSE)</f>
        <v>#N/A</v>
      </c>
      <c r="AB61" s="9" t="e">
        <f>VLOOKUP($I61,Tourneyteaminfo2018_vKP!$C$2:$R$69,COLUMNS(Tourneyteaminfo2018_vKP!$C$2:I$69),FALSE)</f>
        <v>#N/A</v>
      </c>
      <c r="AC61" s="9" t="e">
        <f>VLOOKUP($J61,Tourneyteaminfo2018_vKP!$C$2:$R$69,COLUMNS(Tourneyteaminfo2018_vKP!$C$2:I$69),FALSE)</f>
        <v>#N/A</v>
      </c>
      <c r="AD61" s="9" t="e">
        <f>VLOOKUP($I61,Tourneyteaminfo2018_vKP!$C$2:$R$69,COLUMNS(Tourneyteaminfo2018_vKP!$C$2:J$69),FALSE)</f>
        <v>#N/A</v>
      </c>
      <c r="AE61" s="9" t="e">
        <f>VLOOKUP($J61,Tourneyteaminfo2018_vKP!$C$2:$R$69,COLUMNS(Tourneyteaminfo2018_vKP!$C$2:J$69),FALSE)</f>
        <v>#N/A</v>
      </c>
      <c r="AF61" s="9" t="e">
        <f>VLOOKUP($I61,Tourneyteaminfo2018_vKP!$C$2:$R$69,COLUMNS(Tourneyteaminfo2018_vKP!$C$2:K$69),FALSE)</f>
        <v>#N/A</v>
      </c>
      <c r="AG61" s="9" t="e">
        <f>VLOOKUP($J61,Tourneyteaminfo2018_vKP!$C$2:$R$69,COLUMNS(Tourneyteaminfo2018_vKP!$C$2:K$69),FALSE)</f>
        <v>#N/A</v>
      </c>
      <c r="AH61" s="9" t="e">
        <f>VLOOKUP($I61,Tourneyteaminfo2018_vKP!$C$2:$R$69,COLUMNS(Tourneyteaminfo2018_vKP!$C$2:L$69),FALSE)</f>
        <v>#N/A</v>
      </c>
      <c r="AI61" s="9" t="e">
        <f>VLOOKUP($J61,Tourneyteaminfo2018_vKP!$C$2:$R$69,COLUMNS(Tourneyteaminfo2018_vKP!$C$2:L$69),FALSE)</f>
        <v>#N/A</v>
      </c>
      <c r="AJ61" s="9" t="e">
        <f>VLOOKUP($I61,Tourneyteaminfo2018_vKP!$C$2:$R$69,COLUMNS(Tourneyteaminfo2018_vKP!$C$2:M$69),FALSE)</f>
        <v>#N/A</v>
      </c>
      <c r="AK61" s="9" t="e">
        <f>VLOOKUP($J61,Tourneyteaminfo2018_vKP!$C$2:$R$69,COLUMNS(Tourneyteaminfo2018_vKP!$C$2:M$69),FALSE)</f>
        <v>#N/A</v>
      </c>
      <c r="AL61" s="9" t="e">
        <f>VLOOKUP($I61,Tourneyteaminfo2018_vKP!$C$2:$R$69,COLUMNS(Tourneyteaminfo2018_vKP!$C$2:N$69),FALSE)</f>
        <v>#N/A</v>
      </c>
      <c r="AM61" s="9" t="e">
        <f>VLOOKUP($J61,Tourneyteaminfo2018_vKP!$C$2:$R$69,COLUMNS(Tourneyteaminfo2018_vKP!$C$2:N$69),FALSE)</f>
        <v>#N/A</v>
      </c>
      <c r="AN61" s="9" t="e">
        <f>VLOOKUP($I61,Tourneyteaminfo2018_vKP!$C$2:$R$69,COLUMNS(Tourneyteaminfo2018_vKP!$C$2:O$69),FALSE)</f>
        <v>#N/A</v>
      </c>
      <c r="AO61" s="9" t="e">
        <f>VLOOKUP($J61,Tourneyteaminfo2018_vKP!$C$2:$R$69,COLUMNS(Tourneyteaminfo2018_vKP!$C$2:O$69),FALSE)</f>
        <v>#N/A</v>
      </c>
      <c r="AP61" s="111" t="e">
        <f>VLOOKUP($I61,Tourneyteaminfo2018_vKP!$C$2:$R$69,COLUMNS(Tourneyteaminfo2018_vKP!$C$2:P$69),FALSE)</f>
        <v>#N/A</v>
      </c>
      <c r="AQ61" s="111" t="e">
        <f>VLOOKUP($J61,Tourneyteaminfo2018_vKP!$C$2:$R$69,COLUMNS(Tourneyteaminfo2018_vKP!$C$2:P$69),FALSE)</f>
        <v>#N/A</v>
      </c>
      <c r="AR61" s="111" t="e">
        <f>VLOOKUP($I61,Tourneyteaminfo2018_vKP!$C$2:$R$69,COLUMNS(Tourneyteaminfo2018_vKP!$C$2:Q$69),FALSE)</f>
        <v>#N/A</v>
      </c>
      <c r="AS61" s="111" t="e">
        <f>VLOOKUP($J61,Tourneyteaminfo2018_vKP!$C$2:$R$69,COLUMNS(Tourneyteaminfo2018_vKP!$C$2:Q$69),FALSE)</f>
        <v>#N/A</v>
      </c>
      <c r="AT61" s="111" t="e">
        <f>VLOOKUP($I61,Tourneyteaminfo2018_vKP!$C$2:$R$69,COLUMNS(Tourneyteaminfo2018_vKP!$C$2:R$69),FALSE)</f>
        <v>#N/A</v>
      </c>
      <c r="AU61" s="111" t="e">
        <f>VLOOKUP($J61,Tourneyteaminfo2018_vKP!$C$2:$R$69,COLUMNS(Tourneyteaminfo2018_vKP!$C$2:R$69),FALSE)</f>
        <v>#N/A</v>
      </c>
    </row>
    <row r="62" spans="1:47" ht="15" thickBot="1" x14ac:dyDescent="0.35">
      <c r="A62" s="22">
        <v>9</v>
      </c>
      <c r="B62" s="23">
        <v>0.83799999999999997</v>
      </c>
      <c r="C62" s="23">
        <v>0.16200000000000001</v>
      </c>
      <c r="H62" t="str">
        <f t="shared" ref="H62:H63" si="36">I62&amp;"-"&amp;J62</f>
        <v>Texas Tech-Villanova</v>
      </c>
      <c r="I62" s="114" t="s">
        <v>77</v>
      </c>
      <c r="J62" s="114" t="s">
        <v>82</v>
      </c>
      <c r="L62" s="2">
        <f>VLOOKUP($H62,TourneyGames_2018_vKPvf!$A$2:$AE$2279,COLUMNS(TourneyGames_2018_vKPvf!$A$2:$M$2279),FALSE)</f>
        <v>0.42208516242317673</v>
      </c>
      <c r="M62" s="2">
        <f t="shared" ref="M62:M63" si="37">1-L62</f>
        <v>0.57791483757682327</v>
      </c>
      <c r="N62" s="93">
        <f t="shared" ref="N62:N63" si="38">IF(L62&gt;0.5,L62/(1-L62)*-100,(1-L62)/L62*100)</f>
        <v>136.9190128027798</v>
      </c>
      <c r="O62" s="93">
        <f t="shared" ref="O62:O63" si="39">IF(M62&gt;0.5,M62/(1-M62)*-100,(1-M62)/M62*100)</f>
        <v>-136.9190128027798</v>
      </c>
      <c r="P62" s="45"/>
      <c r="Q62" s="37"/>
      <c r="R62" s="37"/>
      <c r="S62" s="113" t="s">
        <v>143</v>
      </c>
      <c r="T62" s="113" t="s">
        <v>280</v>
      </c>
      <c r="U62" s="37"/>
      <c r="V62" s="37"/>
      <c r="X62" s="5">
        <f>VLOOKUP($I62,Tourneyteaminfo2018_vKP!$C$2:$R$69,COLUMNS(Tourneyteaminfo2018_vKP!$C$2:$D$69),FALSE)</f>
        <v>12</v>
      </c>
      <c r="Y62" s="5">
        <f>VLOOKUP($J62,Tourneyteaminfo2018_vKP!$C$2:$R$69,COLUMNS(Tourneyteaminfo2018_vKP!$C$2:$D$69),FALSE)</f>
        <v>2</v>
      </c>
      <c r="Z62" s="9">
        <f>VLOOKUP($I62,Tourneyteaminfo2018_vKP!$C$2:$R$69,COLUMNS(Tourneyteaminfo2018_vKP!$C$2:H$69),FALSE)</f>
        <v>0.73</v>
      </c>
      <c r="AA62" s="9">
        <f>VLOOKUP($J62,Tourneyteaminfo2018_vKP!$C$2:$R$69,COLUMNS(Tourneyteaminfo2018_vKP!$C$2:H$69),FALSE)</f>
        <v>0.88</v>
      </c>
      <c r="AB62" s="9">
        <f>VLOOKUP($I62,Tourneyteaminfo2018_vKP!$C$2:$R$69,COLUMNS(Tourneyteaminfo2018_vKP!$C$2:I$69),FALSE)</f>
        <v>0.53</v>
      </c>
      <c r="AC62" s="9">
        <f>VLOOKUP($J62,Tourneyteaminfo2018_vKP!$C$2:$R$69,COLUMNS(Tourneyteaminfo2018_vKP!$C$2:I$69),FALSE)</f>
        <v>0.6</v>
      </c>
      <c r="AD62" s="9">
        <f>VLOOKUP($I62,Tourneyteaminfo2018_vKP!$C$2:$R$69,COLUMNS(Tourneyteaminfo2018_vKP!$C$2:J$69),FALSE)</f>
        <v>0.16</v>
      </c>
      <c r="AE62" s="9">
        <f>VLOOKUP($J62,Tourneyteaminfo2018_vKP!$C$2:$R$69,COLUMNS(Tourneyteaminfo2018_vKP!$C$2:J$69),FALSE)</f>
        <v>0.13</v>
      </c>
      <c r="AF62" s="9">
        <f>VLOOKUP($I62,Tourneyteaminfo2018_vKP!$C$2:$R$69,COLUMNS(Tourneyteaminfo2018_vKP!$C$2:K$69),FALSE)</f>
        <v>0.33</v>
      </c>
      <c r="AG62" s="9">
        <f>VLOOKUP($J62,Tourneyteaminfo2018_vKP!$C$2:$R$69,COLUMNS(Tourneyteaminfo2018_vKP!$C$2:K$69),FALSE)</f>
        <v>0.28999999999999998</v>
      </c>
      <c r="AH62" s="9">
        <f>VLOOKUP($I62,Tourneyteaminfo2018_vKP!$C$2:$R$69,COLUMNS(Tourneyteaminfo2018_vKP!$C$2:L$69),FALSE)</f>
        <v>0.47</v>
      </c>
      <c r="AI62" s="9">
        <f>VLOOKUP($J62,Tourneyteaminfo2018_vKP!$C$2:$R$69,COLUMNS(Tourneyteaminfo2018_vKP!$C$2:L$69),FALSE)</f>
        <v>0.49</v>
      </c>
      <c r="AJ62" s="9">
        <f>VLOOKUP($I62,Tourneyteaminfo2018_vKP!$C$2:$R$69,COLUMNS(Tourneyteaminfo2018_vKP!$C$2:M$69),FALSE)</f>
        <v>0.19</v>
      </c>
      <c r="AK62" s="9">
        <f>VLOOKUP($J62,Tourneyteaminfo2018_vKP!$C$2:$R$69,COLUMNS(Tourneyteaminfo2018_vKP!$C$2:M$69),FALSE)</f>
        <v>0.16</v>
      </c>
      <c r="AL62" s="9">
        <f>VLOOKUP($I62,Tourneyteaminfo2018_vKP!$C$2:$R$69,COLUMNS(Tourneyteaminfo2018_vKP!$C$2:N$69),FALSE)</f>
        <v>0.72</v>
      </c>
      <c r="AM62" s="9">
        <f>VLOOKUP($J62,Tourneyteaminfo2018_vKP!$C$2:$R$69,COLUMNS(Tourneyteaminfo2018_vKP!$C$2:N$69),FALSE)</f>
        <v>0.73</v>
      </c>
      <c r="AN62" s="9">
        <f>VLOOKUP($I62,Tourneyteaminfo2018_vKP!$C$2:$R$69,COLUMNS(Tourneyteaminfo2018_vKP!$C$2:O$69),FALSE)</f>
        <v>0.7</v>
      </c>
      <c r="AO62" s="9">
        <f>VLOOKUP($J62,Tourneyteaminfo2018_vKP!$C$2:$R$69,COLUMNS(Tourneyteaminfo2018_vKP!$C$2:O$69),FALSE)</f>
        <v>0.77</v>
      </c>
      <c r="AP62" s="111">
        <f>VLOOKUP($I62,Tourneyteaminfo2018_vKP!$C$2:$R$69,COLUMNS(Tourneyteaminfo2018_vKP!$C$2:P$69),FALSE)</f>
        <v>75.2</v>
      </c>
      <c r="AQ62" s="111">
        <f>VLOOKUP($J62,Tourneyteaminfo2018_vKP!$C$2:$R$69,COLUMNS(Tourneyteaminfo2018_vKP!$C$2:P$69),FALSE)</f>
        <v>87.1</v>
      </c>
      <c r="AR62" s="111">
        <f>VLOOKUP($I62,Tourneyteaminfo2018_vKP!$C$2:$R$69,COLUMNS(Tourneyteaminfo2018_vKP!$C$2:Q$69),FALSE)</f>
        <v>64.7</v>
      </c>
      <c r="AS62" s="111">
        <f>VLOOKUP($J62,Tourneyteaminfo2018_vKP!$C$2:$R$69,COLUMNS(Tourneyteaminfo2018_vKP!$C$2:Q$69),FALSE)</f>
        <v>70.900000000000006</v>
      </c>
      <c r="AT62" s="111">
        <f>VLOOKUP($I62,Tourneyteaminfo2018_vKP!$C$2:$R$69,COLUMNS(Tourneyteaminfo2018_vKP!$C$2:R$69),FALSE)</f>
        <v>10.5</v>
      </c>
      <c r="AU62" s="111">
        <f>VLOOKUP($J62,Tourneyteaminfo2018_vKP!$C$2:$R$69,COLUMNS(Tourneyteaminfo2018_vKP!$C$2:R$69),FALSE)</f>
        <v>16.2</v>
      </c>
    </row>
    <row r="63" spans="1:47" ht="15" thickBot="1" x14ac:dyDescent="0.35">
      <c r="A63" s="20">
        <v>9.5</v>
      </c>
      <c r="B63" s="21">
        <v>0.85899999999999999</v>
      </c>
      <c r="C63" s="21">
        <v>0.14099999999999999</v>
      </c>
      <c r="H63" t="str">
        <f t="shared" si="36"/>
        <v>Duke-Kansas</v>
      </c>
      <c r="I63" s="114" t="s">
        <v>35</v>
      </c>
      <c r="J63" s="114" t="s">
        <v>42</v>
      </c>
      <c r="L63" s="2">
        <f>VLOOKUP($H63,TourneyGames_2018_vKPvf!$A$2:$AE$2279,COLUMNS(TourneyGames_2018_vKPvf!$A$2:$M$2279),FALSE)</f>
        <v>0.56208516242317663</v>
      </c>
      <c r="M63" s="2">
        <f t="shared" si="37"/>
        <v>0.43791483757682337</v>
      </c>
      <c r="N63" s="93">
        <f t="shared" si="38"/>
        <v>-128.35490241286243</v>
      </c>
      <c r="O63" s="93">
        <f t="shared" si="39"/>
        <v>128.35490241286243</v>
      </c>
      <c r="P63" s="45">
        <v>-320</v>
      </c>
      <c r="Q63" s="113" t="s">
        <v>279</v>
      </c>
      <c r="R63" s="37"/>
      <c r="S63" s="37">
        <v>-2</v>
      </c>
      <c r="T63" s="37"/>
      <c r="U63" s="37">
        <v>-3</v>
      </c>
      <c r="V63" s="37"/>
      <c r="X63" s="5">
        <f>VLOOKUP($I63,Tourneyteaminfo2018_vKP!$C$2:$R$69,COLUMNS(Tourneyteaminfo2018_vKP!$C$2:$D$69),FALSE)</f>
        <v>3</v>
      </c>
      <c r="Y63" s="5">
        <f>VLOOKUP($J63,Tourneyteaminfo2018_vKP!$C$2:$R$69,COLUMNS(Tourneyteaminfo2018_vKP!$C$2:$D$69),FALSE)</f>
        <v>9</v>
      </c>
      <c r="Z63" s="9">
        <f>VLOOKUP($I63,Tourneyteaminfo2018_vKP!$C$2:$R$69,COLUMNS(Tourneyteaminfo2018_vKP!$C$2:H$69),FALSE)</f>
        <v>0.79</v>
      </c>
      <c r="AA63" s="9">
        <f>VLOOKUP($J63,Tourneyteaminfo2018_vKP!$C$2:$R$69,COLUMNS(Tourneyteaminfo2018_vKP!$C$2:H$69),FALSE)</f>
        <v>0.79</v>
      </c>
      <c r="AB63" s="9">
        <f>VLOOKUP($I63,Tourneyteaminfo2018_vKP!$C$2:$R$69,COLUMNS(Tourneyteaminfo2018_vKP!$C$2:I$69),FALSE)</f>
        <v>0.56000000000000005</v>
      </c>
      <c r="AC63" s="9">
        <f>VLOOKUP($J63,Tourneyteaminfo2018_vKP!$C$2:$R$69,COLUMNS(Tourneyteaminfo2018_vKP!$C$2:I$69),FALSE)</f>
        <v>0.57999999999999996</v>
      </c>
      <c r="AD63" s="9">
        <f>VLOOKUP($I63,Tourneyteaminfo2018_vKP!$C$2:$R$69,COLUMNS(Tourneyteaminfo2018_vKP!$C$2:J$69),FALSE)</f>
        <v>0.15</v>
      </c>
      <c r="AE63" s="9">
        <f>VLOOKUP($J63,Tourneyteaminfo2018_vKP!$C$2:$R$69,COLUMNS(Tourneyteaminfo2018_vKP!$C$2:J$69),FALSE)</f>
        <v>0.15</v>
      </c>
      <c r="AF63" s="9">
        <f>VLOOKUP($I63,Tourneyteaminfo2018_vKP!$C$2:$R$69,COLUMNS(Tourneyteaminfo2018_vKP!$C$2:K$69),FALSE)</f>
        <v>0.39</v>
      </c>
      <c r="AG63" s="9">
        <f>VLOOKUP($J63,Tourneyteaminfo2018_vKP!$C$2:$R$69,COLUMNS(Tourneyteaminfo2018_vKP!$C$2:K$69),FALSE)</f>
        <v>0.28999999999999998</v>
      </c>
      <c r="AH63" s="9">
        <f>VLOOKUP($I63,Tourneyteaminfo2018_vKP!$C$2:$R$69,COLUMNS(Tourneyteaminfo2018_vKP!$C$2:L$69),FALSE)</f>
        <v>0.46</v>
      </c>
      <c r="AI63" s="9">
        <f>VLOOKUP($J63,Tourneyteaminfo2018_vKP!$C$2:$R$69,COLUMNS(Tourneyteaminfo2018_vKP!$C$2:L$69),FALSE)</f>
        <v>0.48</v>
      </c>
      <c r="AJ63" s="9">
        <f>VLOOKUP($I63,Tourneyteaminfo2018_vKP!$C$2:$R$69,COLUMNS(Tourneyteaminfo2018_vKP!$C$2:M$69),FALSE)</f>
        <v>0.15</v>
      </c>
      <c r="AK63" s="9">
        <f>VLOOKUP($J63,Tourneyteaminfo2018_vKP!$C$2:$R$69,COLUMNS(Tourneyteaminfo2018_vKP!$C$2:M$69),FALSE)</f>
        <v>0.16</v>
      </c>
      <c r="AL63" s="9">
        <f>VLOOKUP($I63,Tourneyteaminfo2018_vKP!$C$2:$R$69,COLUMNS(Tourneyteaminfo2018_vKP!$C$2:N$69),FALSE)</f>
        <v>0.71</v>
      </c>
      <c r="AM63" s="9">
        <f>VLOOKUP($J63,Tourneyteaminfo2018_vKP!$C$2:$R$69,COLUMNS(Tourneyteaminfo2018_vKP!$C$2:N$69),FALSE)</f>
        <v>0.68</v>
      </c>
      <c r="AN63" s="9">
        <f>VLOOKUP($I63,Tourneyteaminfo2018_vKP!$C$2:$R$69,COLUMNS(Tourneyteaminfo2018_vKP!$C$2:O$69),FALSE)</f>
        <v>0.71</v>
      </c>
      <c r="AO63" s="9">
        <f>VLOOKUP($J63,Tourneyteaminfo2018_vKP!$C$2:$R$69,COLUMNS(Tourneyteaminfo2018_vKP!$C$2:O$69),FALSE)</f>
        <v>0.7</v>
      </c>
      <c r="AP63" s="111">
        <f>VLOOKUP($I63,Tourneyteaminfo2018_vKP!$C$2:$R$69,COLUMNS(Tourneyteaminfo2018_vKP!$C$2:P$69),FALSE)</f>
        <v>84.7</v>
      </c>
      <c r="AQ63" s="111">
        <f>VLOOKUP($J63,Tourneyteaminfo2018_vKP!$C$2:$R$69,COLUMNS(Tourneyteaminfo2018_vKP!$C$2:P$69),FALSE)</f>
        <v>81.5</v>
      </c>
      <c r="AR63" s="111">
        <f>VLOOKUP($I63,Tourneyteaminfo2018_vKP!$C$2:$R$69,COLUMNS(Tourneyteaminfo2018_vKP!$C$2:Q$69),FALSE)</f>
        <v>69.599999999999994</v>
      </c>
      <c r="AS63" s="111">
        <f>VLOOKUP($J63,Tourneyteaminfo2018_vKP!$C$2:$R$69,COLUMNS(Tourneyteaminfo2018_vKP!$C$2:Q$69),FALSE)</f>
        <v>70.900000000000006</v>
      </c>
      <c r="AT63" s="111">
        <f>VLOOKUP($I63,Tourneyteaminfo2018_vKP!$C$2:$R$69,COLUMNS(Tourneyteaminfo2018_vKP!$C$2:R$69),FALSE)</f>
        <v>15.1</v>
      </c>
      <c r="AU63" s="111">
        <f>VLOOKUP($J63,Tourneyteaminfo2018_vKP!$C$2:$R$69,COLUMNS(Tourneyteaminfo2018_vKP!$C$2:R$69),FALSE)</f>
        <v>10.6</v>
      </c>
    </row>
    <row r="64" spans="1:47" ht="15" thickBot="1" x14ac:dyDescent="0.35">
      <c r="A64" s="22">
        <v>10</v>
      </c>
      <c r="B64" s="23">
        <v>0.88100000000000001</v>
      </c>
      <c r="C64" s="23">
        <v>0.11899999999999999</v>
      </c>
      <c r="H64" t="str">
        <f t="shared" ref="H64" si="40">I64&amp;"-"&amp;J64</f>
        <v>Loyola-Chicago-Michigan</v>
      </c>
      <c r="I64" s="114" t="s">
        <v>47</v>
      </c>
      <c r="J64" s="114" t="s">
        <v>50</v>
      </c>
      <c r="L64" s="2">
        <f>VLOOKUP($H64,TourneyGames_2018_vKPvf!$A$2:$AE$2279,COLUMNS(TourneyGames_2018_vKPvf!$A$2:$M$2279),FALSE)</f>
        <v>0.43208516242317663</v>
      </c>
      <c r="M64" s="2">
        <f t="shared" ref="M64" si="41">1-L64</f>
        <v>0.56791483757682337</v>
      </c>
      <c r="N64" s="93">
        <f t="shared" ref="N64" si="42">IF(L64&gt;0.5,L64/(1-L64)*-100,(1-L64)/L64*100)</f>
        <v>131.43585731847406</v>
      </c>
      <c r="O64" s="93">
        <f t="shared" ref="O64" si="43">IF(M64&gt;0.5,M64/(1-M64)*-100,(1-M64)/M64*100)</f>
        <v>-131.43585731847406</v>
      </c>
      <c r="P64" s="45">
        <v>-320</v>
      </c>
      <c r="Q64" s="113" t="s">
        <v>279</v>
      </c>
      <c r="R64" s="37"/>
      <c r="S64" s="37">
        <v>-2</v>
      </c>
      <c r="T64" s="37"/>
      <c r="U64" s="37">
        <v>-3</v>
      </c>
      <c r="V64" s="37"/>
      <c r="X64" s="5">
        <f>VLOOKUP($I64,Tourneyteaminfo2018_vKP!$C$2:$R$69,COLUMNS(Tourneyteaminfo2018_vKP!$C$2:$D$69),FALSE)</f>
        <v>41</v>
      </c>
      <c r="Y64" s="5">
        <f>VLOOKUP($J64,Tourneyteaminfo2018_vKP!$C$2:$R$69,COLUMNS(Tourneyteaminfo2018_vKP!$C$2:$D$69),FALSE)</f>
        <v>10</v>
      </c>
      <c r="Z64" s="9">
        <f>VLOOKUP($I64,Tourneyteaminfo2018_vKP!$C$2:$R$69,COLUMNS(Tourneyteaminfo2018_vKP!$C$2:H$69),FALSE)</f>
        <v>0.84</v>
      </c>
      <c r="AA64" s="9">
        <f>VLOOKUP($J64,Tourneyteaminfo2018_vKP!$C$2:$R$69,COLUMNS(Tourneyteaminfo2018_vKP!$C$2:H$69),FALSE)</f>
        <v>0.79</v>
      </c>
      <c r="AB64" s="9">
        <f>VLOOKUP($I64,Tourneyteaminfo2018_vKP!$C$2:$R$69,COLUMNS(Tourneyteaminfo2018_vKP!$C$2:I$69),FALSE)</f>
        <v>0.57999999999999996</v>
      </c>
      <c r="AC64" s="9">
        <f>VLOOKUP($J64,Tourneyteaminfo2018_vKP!$C$2:$R$69,COLUMNS(Tourneyteaminfo2018_vKP!$C$2:I$69),FALSE)</f>
        <v>0.54</v>
      </c>
      <c r="AD64" s="9">
        <f>VLOOKUP($I64,Tourneyteaminfo2018_vKP!$C$2:$R$69,COLUMNS(Tourneyteaminfo2018_vKP!$C$2:J$69),FALSE)</f>
        <v>0.17</v>
      </c>
      <c r="AE64" s="9">
        <f>VLOOKUP($J64,Tourneyteaminfo2018_vKP!$C$2:$R$69,COLUMNS(Tourneyteaminfo2018_vKP!$C$2:J$69),FALSE)</f>
        <v>0.12</v>
      </c>
      <c r="AF64" s="9">
        <f>VLOOKUP($I64,Tourneyteaminfo2018_vKP!$C$2:$R$69,COLUMNS(Tourneyteaminfo2018_vKP!$C$2:K$69),FALSE)</f>
        <v>0.22</v>
      </c>
      <c r="AG64" s="9">
        <f>VLOOKUP($J64,Tourneyteaminfo2018_vKP!$C$2:$R$69,COLUMNS(Tourneyteaminfo2018_vKP!$C$2:K$69),FALSE)</f>
        <v>0.26</v>
      </c>
      <c r="AH64" s="9">
        <f>VLOOKUP($I64,Tourneyteaminfo2018_vKP!$C$2:$R$69,COLUMNS(Tourneyteaminfo2018_vKP!$C$2:L$69),FALSE)</f>
        <v>0.47</v>
      </c>
      <c r="AI64" s="9">
        <f>VLOOKUP($J64,Tourneyteaminfo2018_vKP!$C$2:$R$69,COLUMNS(Tourneyteaminfo2018_vKP!$C$2:L$69),FALSE)</f>
        <v>0.48</v>
      </c>
      <c r="AJ64" s="9">
        <f>VLOOKUP($I64,Tourneyteaminfo2018_vKP!$C$2:$R$69,COLUMNS(Tourneyteaminfo2018_vKP!$C$2:M$69),FALSE)</f>
        <v>0.18</v>
      </c>
      <c r="AK64" s="9">
        <f>VLOOKUP($J64,Tourneyteaminfo2018_vKP!$C$2:$R$69,COLUMNS(Tourneyteaminfo2018_vKP!$C$2:M$69),FALSE)</f>
        <v>0.17</v>
      </c>
      <c r="AL64" s="9">
        <f>VLOOKUP($I64,Tourneyteaminfo2018_vKP!$C$2:$R$69,COLUMNS(Tourneyteaminfo2018_vKP!$C$2:N$69),FALSE)</f>
        <v>0.74</v>
      </c>
      <c r="AM64" s="9">
        <f>VLOOKUP($J64,Tourneyteaminfo2018_vKP!$C$2:$R$69,COLUMNS(Tourneyteaminfo2018_vKP!$C$2:N$69),FALSE)</f>
        <v>0.76</v>
      </c>
      <c r="AN64" s="9">
        <f>VLOOKUP($I64,Tourneyteaminfo2018_vKP!$C$2:$R$69,COLUMNS(Tourneyteaminfo2018_vKP!$C$2:O$69),FALSE)</f>
        <v>0.72</v>
      </c>
      <c r="AO64" s="9">
        <f>VLOOKUP($J64,Tourneyteaminfo2018_vKP!$C$2:$R$69,COLUMNS(Tourneyteaminfo2018_vKP!$C$2:O$69),FALSE)</f>
        <v>0.66</v>
      </c>
      <c r="AP64" s="111">
        <f>VLOOKUP($I64,Tourneyteaminfo2018_vKP!$C$2:$R$69,COLUMNS(Tourneyteaminfo2018_vKP!$C$2:P$69),FALSE)</f>
        <v>71.7</v>
      </c>
      <c r="AQ64" s="111">
        <f>VLOOKUP($J64,Tourneyteaminfo2018_vKP!$C$2:$R$69,COLUMNS(Tourneyteaminfo2018_vKP!$C$2:P$69),FALSE)</f>
        <v>73.599999999999994</v>
      </c>
      <c r="AR64" s="111">
        <f>VLOOKUP($I64,Tourneyteaminfo2018_vKP!$C$2:$R$69,COLUMNS(Tourneyteaminfo2018_vKP!$C$2:Q$69),FALSE)</f>
        <v>62</v>
      </c>
      <c r="AS64" s="111">
        <f>VLOOKUP($J64,Tourneyteaminfo2018_vKP!$C$2:$R$69,COLUMNS(Tourneyteaminfo2018_vKP!$C$2:Q$69),FALSE)</f>
        <v>63.5</v>
      </c>
      <c r="AT64" s="111">
        <f>VLOOKUP($I64,Tourneyteaminfo2018_vKP!$C$2:$R$69,COLUMNS(Tourneyteaminfo2018_vKP!$C$2:R$69),FALSE)</f>
        <v>9.6999999999999993</v>
      </c>
      <c r="AU64" s="111">
        <f>VLOOKUP($J64,Tourneyteaminfo2018_vKP!$C$2:$R$69,COLUMNS(Tourneyteaminfo2018_vKP!$C$2:R$69),FALSE)</f>
        <v>10.1</v>
      </c>
    </row>
    <row r="65" spans="1:47" ht="15" thickBot="1" x14ac:dyDescent="0.35">
      <c r="A65" s="20">
        <v>10.5</v>
      </c>
      <c r="B65" s="21">
        <v>0.90300000000000002</v>
      </c>
      <c r="C65" s="21">
        <v>9.7000000000000003E-2</v>
      </c>
      <c r="H65" t="str">
        <f t="shared" ref="H65" si="44">I65&amp;"-"&amp;J65</f>
        <v>Kansas-Villanova</v>
      </c>
      <c r="I65" s="114" t="s">
        <v>42</v>
      </c>
      <c r="J65" s="114" t="s">
        <v>82</v>
      </c>
      <c r="L65" s="2">
        <f>VLOOKUP($H65,TourneyGames_2018_vKPvf!$A$2:$AE$2279,COLUMNS(TourneyGames_2018_vKPvf!$A$2:$M$2279),FALSE)</f>
        <v>0.46208516242317665</v>
      </c>
      <c r="M65" s="2">
        <f t="shared" ref="M65" si="45">1-L65</f>
        <v>0.53791483757682335</v>
      </c>
      <c r="N65" s="93">
        <f t="shared" ref="N65" si="46">IF(L65&gt;0.5,L65/(1-L65)*-100,(1-L65)/L65*100)</f>
        <v>116.41032461548765</v>
      </c>
      <c r="O65" s="93">
        <f t="shared" ref="O65" si="47">IF(M65&gt;0.5,M65/(1-M65)*-100,(1-M65)/M65*100)</f>
        <v>-116.41032461548765</v>
      </c>
      <c r="P65" s="45">
        <v>-320</v>
      </c>
      <c r="Q65" s="113" t="s">
        <v>279</v>
      </c>
      <c r="R65" s="37"/>
      <c r="S65" s="113" t="s">
        <v>186</v>
      </c>
      <c r="T65" s="37"/>
      <c r="U65" s="37">
        <v>-3</v>
      </c>
      <c r="V65" s="37"/>
      <c r="X65" s="5">
        <f>VLOOKUP($I65,Tourneyteaminfo2018_vKP!$C$2:$R$69,COLUMNS(Tourneyteaminfo2018_vKP!$C$2:$D$69),FALSE)</f>
        <v>9</v>
      </c>
      <c r="Y65" s="5">
        <f>VLOOKUP($J65,Tourneyteaminfo2018_vKP!$C$2:$R$69,COLUMNS(Tourneyteaminfo2018_vKP!$C$2:$D$69),FALSE)</f>
        <v>2</v>
      </c>
      <c r="Z65" s="9">
        <f>VLOOKUP($I65,Tourneyteaminfo2018_vKP!$C$2:$R$69,COLUMNS(Tourneyteaminfo2018_vKP!$C$2:H$69),FALSE)</f>
        <v>0.79</v>
      </c>
      <c r="AA65" s="9">
        <f>VLOOKUP($J65,Tourneyteaminfo2018_vKP!$C$2:$R$69,COLUMNS(Tourneyteaminfo2018_vKP!$C$2:H$69),FALSE)</f>
        <v>0.88</v>
      </c>
      <c r="AB65" s="9">
        <f>VLOOKUP($I65,Tourneyteaminfo2018_vKP!$C$2:$R$69,COLUMNS(Tourneyteaminfo2018_vKP!$C$2:I$69),FALSE)</f>
        <v>0.57999999999999996</v>
      </c>
      <c r="AC65" s="9">
        <f>VLOOKUP($J65,Tourneyteaminfo2018_vKP!$C$2:$R$69,COLUMNS(Tourneyteaminfo2018_vKP!$C$2:I$69),FALSE)</f>
        <v>0.6</v>
      </c>
      <c r="AD65" s="9">
        <f>VLOOKUP($I65,Tourneyteaminfo2018_vKP!$C$2:$R$69,COLUMNS(Tourneyteaminfo2018_vKP!$C$2:J$69),FALSE)</f>
        <v>0.15</v>
      </c>
      <c r="AE65" s="9">
        <f>VLOOKUP($J65,Tourneyteaminfo2018_vKP!$C$2:$R$69,COLUMNS(Tourneyteaminfo2018_vKP!$C$2:J$69),FALSE)</f>
        <v>0.13</v>
      </c>
      <c r="AF65" s="9">
        <f>VLOOKUP($I65,Tourneyteaminfo2018_vKP!$C$2:$R$69,COLUMNS(Tourneyteaminfo2018_vKP!$C$2:K$69),FALSE)</f>
        <v>0.28999999999999998</v>
      </c>
      <c r="AG65" s="9">
        <f>VLOOKUP($J65,Tourneyteaminfo2018_vKP!$C$2:$R$69,COLUMNS(Tourneyteaminfo2018_vKP!$C$2:K$69),FALSE)</f>
        <v>0.28999999999999998</v>
      </c>
      <c r="AH65" s="9">
        <f>VLOOKUP($I65,Tourneyteaminfo2018_vKP!$C$2:$R$69,COLUMNS(Tourneyteaminfo2018_vKP!$C$2:L$69),FALSE)</f>
        <v>0.48</v>
      </c>
      <c r="AI65" s="9">
        <f>VLOOKUP($J65,Tourneyteaminfo2018_vKP!$C$2:$R$69,COLUMNS(Tourneyteaminfo2018_vKP!$C$2:L$69),FALSE)</f>
        <v>0.49</v>
      </c>
      <c r="AJ65" s="9">
        <f>VLOOKUP($I65,Tourneyteaminfo2018_vKP!$C$2:$R$69,COLUMNS(Tourneyteaminfo2018_vKP!$C$2:M$69),FALSE)</f>
        <v>0.16</v>
      </c>
      <c r="AK65" s="9">
        <f>VLOOKUP($J65,Tourneyteaminfo2018_vKP!$C$2:$R$69,COLUMNS(Tourneyteaminfo2018_vKP!$C$2:M$69),FALSE)</f>
        <v>0.16</v>
      </c>
      <c r="AL65" s="9">
        <f>VLOOKUP($I65,Tourneyteaminfo2018_vKP!$C$2:$R$69,COLUMNS(Tourneyteaminfo2018_vKP!$C$2:N$69),FALSE)</f>
        <v>0.68</v>
      </c>
      <c r="AM65" s="9">
        <f>VLOOKUP($J65,Tourneyteaminfo2018_vKP!$C$2:$R$69,COLUMNS(Tourneyteaminfo2018_vKP!$C$2:N$69),FALSE)</f>
        <v>0.73</v>
      </c>
      <c r="AN65" s="9">
        <f>VLOOKUP($I65,Tourneyteaminfo2018_vKP!$C$2:$R$69,COLUMNS(Tourneyteaminfo2018_vKP!$C$2:O$69),FALSE)</f>
        <v>0.7</v>
      </c>
      <c r="AO65" s="9">
        <f>VLOOKUP($J65,Tourneyteaminfo2018_vKP!$C$2:$R$69,COLUMNS(Tourneyteaminfo2018_vKP!$C$2:O$69),FALSE)</f>
        <v>0.77</v>
      </c>
      <c r="AP65" s="111">
        <f>VLOOKUP($I65,Tourneyteaminfo2018_vKP!$C$2:$R$69,COLUMNS(Tourneyteaminfo2018_vKP!$C$2:P$69),FALSE)</f>
        <v>81.5</v>
      </c>
      <c r="AQ65" s="111">
        <f>VLOOKUP($J65,Tourneyteaminfo2018_vKP!$C$2:$R$69,COLUMNS(Tourneyteaminfo2018_vKP!$C$2:P$69),FALSE)</f>
        <v>87.1</v>
      </c>
      <c r="AR65" s="111">
        <f>VLOOKUP($I65,Tourneyteaminfo2018_vKP!$C$2:$R$69,COLUMNS(Tourneyteaminfo2018_vKP!$C$2:Q$69),FALSE)</f>
        <v>70.900000000000006</v>
      </c>
      <c r="AS65" s="111">
        <f>VLOOKUP($J65,Tourneyteaminfo2018_vKP!$C$2:$R$69,COLUMNS(Tourneyteaminfo2018_vKP!$C$2:Q$69),FALSE)</f>
        <v>70.900000000000006</v>
      </c>
      <c r="AT65" s="111">
        <f>VLOOKUP($I65,Tourneyteaminfo2018_vKP!$C$2:$R$69,COLUMNS(Tourneyteaminfo2018_vKP!$C$2:R$69),FALSE)</f>
        <v>10.6</v>
      </c>
      <c r="AU65" s="111">
        <f>VLOOKUP($J65,Tourneyteaminfo2018_vKP!$C$2:$R$69,COLUMNS(Tourneyteaminfo2018_vKP!$C$2:R$69),FALSE)</f>
        <v>16.2</v>
      </c>
    </row>
    <row r="66" spans="1:47" ht="15" thickBot="1" x14ac:dyDescent="0.35">
      <c r="A66" s="22">
        <v>11</v>
      </c>
      <c r="B66" s="23">
        <v>0.92400000000000004</v>
      </c>
      <c r="C66" s="23">
        <v>7.5999999999999998E-2</v>
      </c>
      <c r="L66" s="2"/>
      <c r="M66" s="2"/>
      <c r="N66" s="2"/>
      <c r="O66" s="2"/>
      <c r="P66" s="45"/>
      <c r="Q66" s="37"/>
      <c r="R66" s="37"/>
      <c r="S66" s="37"/>
      <c r="T66" s="37"/>
      <c r="U66" s="37"/>
      <c r="V66" s="37"/>
      <c r="X66" s="5" t="e">
        <f>VLOOKUP($I66,Tourneyteaminfo2018_vKP!$C$2:$R$69,COLUMNS(Tourneyteaminfo2018_vKP!$C$2:$D$69),FALSE)</f>
        <v>#N/A</v>
      </c>
      <c r="Y66" s="5" t="e">
        <f>VLOOKUP($J66,Tourneyteaminfo2018_vKP!$C$2:$R$69,COLUMNS(Tourneyteaminfo2018_vKP!$C$2:$D$69),FALSE)</f>
        <v>#N/A</v>
      </c>
      <c r="Z66" s="9" t="e">
        <f>VLOOKUP($I66,Tourneyteaminfo2018_vKP!$C$2:$R$69,COLUMNS(Tourneyteaminfo2018_vKP!$C$2:H$69),FALSE)</f>
        <v>#N/A</v>
      </c>
      <c r="AA66" s="9" t="e">
        <f>VLOOKUP($J66,Tourneyteaminfo2018_vKP!$C$2:$R$69,COLUMNS(Tourneyteaminfo2018_vKP!$C$2:H$69),FALSE)</f>
        <v>#N/A</v>
      </c>
      <c r="AB66" s="9" t="e">
        <f>VLOOKUP($I66,Tourneyteaminfo2018_vKP!$C$2:$R$69,COLUMNS(Tourneyteaminfo2018_vKP!$C$2:I$69),FALSE)</f>
        <v>#N/A</v>
      </c>
      <c r="AC66" s="9" t="e">
        <f>VLOOKUP($J66,Tourneyteaminfo2018_vKP!$C$2:$R$69,COLUMNS(Tourneyteaminfo2018_vKP!$C$2:I$69),FALSE)</f>
        <v>#N/A</v>
      </c>
      <c r="AD66" s="9" t="e">
        <f>VLOOKUP($I66,Tourneyteaminfo2018_vKP!$C$2:$R$69,COLUMNS(Tourneyteaminfo2018_vKP!$C$2:J$69),FALSE)</f>
        <v>#N/A</v>
      </c>
      <c r="AE66" s="9" t="e">
        <f>VLOOKUP($J66,Tourneyteaminfo2018_vKP!$C$2:$R$69,COLUMNS(Tourneyteaminfo2018_vKP!$C$2:J$69),FALSE)</f>
        <v>#N/A</v>
      </c>
      <c r="AF66" s="9" t="e">
        <f>VLOOKUP($I66,Tourneyteaminfo2018_vKP!$C$2:$R$69,COLUMNS(Tourneyteaminfo2018_vKP!$C$2:K$69),FALSE)</f>
        <v>#N/A</v>
      </c>
      <c r="AG66" s="9" t="e">
        <f>VLOOKUP($J66,Tourneyteaminfo2018_vKP!$C$2:$R$69,COLUMNS(Tourneyteaminfo2018_vKP!$C$2:K$69),FALSE)</f>
        <v>#N/A</v>
      </c>
      <c r="AH66" s="9" t="e">
        <f>VLOOKUP($I66,Tourneyteaminfo2018_vKP!$C$2:$R$69,COLUMNS(Tourneyteaminfo2018_vKP!$C$2:L$69),FALSE)</f>
        <v>#N/A</v>
      </c>
      <c r="AI66" s="9" t="e">
        <f>VLOOKUP($J66,Tourneyteaminfo2018_vKP!$C$2:$R$69,COLUMNS(Tourneyteaminfo2018_vKP!$C$2:L$69),FALSE)</f>
        <v>#N/A</v>
      </c>
      <c r="AJ66" s="9" t="e">
        <f>VLOOKUP($I66,Tourneyteaminfo2018_vKP!$C$2:$R$69,COLUMNS(Tourneyteaminfo2018_vKP!$C$2:M$69),FALSE)</f>
        <v>#N/A</v>
      </c>
      <c r="AK66" s="9" t="e">
        <f>VLOOKUP($J66,Tourneyteaminfo2018_vKP!$C$2:$R$69,COLUMNS(Tourneyteaminfo2018_vKP!$C$2:M$69),FALSE)</f>
        <v>#N/A</v>
      </c>
      <c r="AL66" s="9" t="e">
        <f>VLOOKUP($I66,Tourneyteaminfo2018_vKP!$C$2:$R$69,COLUMNS(Tourneyteaminfo2018_vKP!$C$2:N$69),FALSE)</f>
        <v>#N/A</v>
      </c>
      <c r="AM66" s="9" t="e">
        <f>VLOOKUP($J66,Tourneyteaminfo2018_vKP!$C$2:$R$69,COLUMNS(Tourneyteaminfo2018_vKP!$C$2:N$69),FALSE)</f>
        <v>#N/A</v>
      </c>
      <c r="AN66" s="9" t="e">
        <f>VLOOKUP($I66,Tourneyteaminfo2018_vKP!$C$2:$R$69,COLUMNS(Tourneyteaminfo2018_vKP!$C$2:O$69),FALSE)</f>
        <v>#N/A</v>
      </c>
      <c r="AO66" s="9" t="e">
        <f>VLOOKUP($J66,Tourneyteaminfo2018_vKP!$C$2:$R$69,COLUMNS(Tourneyteaminfo2018_vKP!$C$2:O$69),FALSE)</f>
        <v>#N/A</v>
      </c>
      <c r="AP66" s="111" t="e">
        <f>VLOOKUP($I66,Tourneyteaminfo2018_vKP!$C$2:$R$69,COLUMNS(Tourneyteaminfo2018_vKP!$C$2:P$69),FALSE)</f>
        <v>#N/A</v>
      </c>
      <c r="AQ66" s="111" t="e">
        <f>VLOOKUP($J66,Tourneyteaminfo2018_vKP!$C$2:$R$69,COLUMNS(Tourneyteaminfo2018_vKP!$C$2:P$69),FALSE)</f>
        <v>#N/A</v>
      </c>
      <c r="AR66" s="111" t="e">
        <f>VLOOKUP($I66,Tourneyteaminfo2018_vKP!$C$2:$R$69,COLUMNS(Tourneyteaminfo2018_vKP!$C$2:Q$69),FALSE)</f>
        <v>#N/A</v>
      </c>
      <c r="AS66" s="111" t="e">
        <f>VLOOKUP($J66,Tourneyteaminfo2018_vKP!$C$2:$R$69,COLUMNS(Tourneyteaminfo2018_vKP!$C$2:Q$69),FALSE)</f>
        <v>#N/A</v>
      </c>
      <c r="AT66" s="111" t="e">
        <f>VLOOKUP($I66,Tourneyteaminfo2018_vKP!$C$2:$R$69,COLUMNS(Tourneyteaminfo2018_vKP!$C$2:R$69),FALSE)</f>
        <v>#N/A</v>
      </c>
      <c r="AU66" s="111" t="e">
        <f>VLOOKUP($J66,Tourneyteaminfo2018_vKP!$C$2:$R$69,COLUMNS(Tourneyteaminfo2018_vKP!$C$2:R$69),FALSE)</f>
        <v>#N/A</v>
      </c>
    </row>
    <row r="67" spans="1:47" ht="15" thickBot="1" x14ac:dyDescent="0.35">
      <c r="A67" s="20">
        <v>11.5</v>
      </c>
      <c r="B67" s="21">
        <v>0.94499999999999995</v>
      </c>
      <c r="C67" s="21">
        <v>5.5E-2</v>
      </c>
      <c r="L67" s="2"/>
      <c r="M67" s="2"/>
      <c r="N67" s="2"/>
      <c r="O67" s="2"/>
      <c r="P67" s="45"/>
      <c r="Q67" s="37"/>
      <c r="R67" s="37"/>
      <c r="S67" s="37"/>
      <c r="T67" s="37"/>
      <c r="U67" s="37"/>
      <c r="V67" s="37"/>
      <c r="X67" s="5" t="e">
        <f>VLOOKUP($I67,Tourneyteaminfo2018_vKP!$C$2:$R$69,COLUMNS(Tourneyteaminfo2018_vKP!$C$2:$D$69),FALSE)</f>
        <v>#N/A</v>
      </c>
      <c r="Y67" s="5" t="e">
        <f>VLOOKUP($J67,Tourneyteaminfo2018_vKP!$C$2:$R$69,COLUMNS(Tourneyteaminfo2018_vKP!$C$2:$D$69),FALSE)</f>
        <v>#N/A</v>
      </c>
      <c r="Z67" s="9" t="e">
        <f>VLOOKUP($I67,Tourneyteaminfo2018_vKP!$C$2:$R$69,COLUMNS(Tourneyteaminfo2018_vKP!$C$2:H$69),FALSE)</f>
        <v>#N/A</v>
      </c>
      <c r="AA67" s="9" t="e">
        <f>VLOOKUP($J67,Tourneyteaminfo2018_vKP!$C$2:$R$69,COLUMNS(Tourneyteaminfo2018_vKP!$C$2:H$69),FALSE)</f>
        <v>#N/A</v>
      </c>
      <c r="AB67" s="9" t="e">
        <f>VLOOKUP($I67,Tourneyteaminfo2018_vKP!$C$2:$R$69,COLUMNS(Tourneyteaminfo2018_vKP!$C$2:I$69),FALSE)</f>
        <v>#N/A</v>
      </c>
      <c r="AC67" s="9" t="e">
        <f>VLOOKUP($J67,Tourneyteaminfo2018_vKP!$C$2:$R$69,COLUMNS(Tourneyteaminfo2018_vKP!$C$2:I$69),FALSE)</f>
        <v>#N/A</v>
      </c>
      <c r="AD67" s="9" t="e">
        <f>VLOOKUP($I67,Tourneyteaminfo2018_vKP!$C$2:$R$69,COLUMNS(Tourneyteaminfo2018_vKP!$C$2:J$69),FALSE)</f>
        <v>#N/A</v>
      </c>
      <c r="AE67" s="9" t="e">
        <f>VLOOKUP($J67,Tourneyteaminfo2018_vKP!$C$2:$R$69,COLUMNS(Tourneyteaminfo2018_vKP!$C$2:J$69),FALSE)</f>
        <v>#N/A</v>
      </c>
      <c r="AF67" s="9" t="e">
        <f>VLOOKUP($I67,Tourneyteaminfo2018_vKP!$C$2:$R$69,COLUMNS(Tourneyteaminfo2018_vKP!$C$2:K$69),FALSE)</f>
        <v>#N/A</v>
      </c>
      <c r="AG67" s="9" t="e">
        <f>VLOOKUP($J67,Tourneyteaminfo2018_vKP!$C$2:$R$69,COLUMNS(Tourneyteaminfo2018_vKP!$C$2:K$69),FALSE)</f>
        <v>#N/A</v>
      </c>
      <c r="AH67" s="9" t="e">
        <f>VLOOKUP($I67,Tourneyteaminfo2018_vKP!$C$2:$R$69,COLUMNS(Tourneyteaminfo2018_vKP!$C$2:L$69),FALSE)</f>
        <v>#N/A</v>
      </c>
      <c r="AI67" s="9" t="e">
        <f>VLOOKUP($J67,Tourneyteaminfo2018_vKP!$C$2:$R$69,COLUMNS(Tourneyteaminfo2018_vKP!$C$2:L$69),FALSE)</f>
        <v>#N/A</v>
      </c>
      <c r="AJ67" s="9" t="e">
        <f>VLOOKUP($I67,Tourneyteaminfo2018_vKP!$C$2:$R$69,COLUMNS(Tourneyteaminfo2018_vKP!$C$2:M$69),FALSE)</f>
        <v>#N/A</v>
      </c>
      <c r="AK67" s="9" t="e">
        <f>VLOOKUP($J67,Tourneyteaminfo2018_vKP!$C$2:$R$69,COLUMNS(Tourneyteaminfo2018_vKP!$C$2:M$69),FALSE)</f>
        <v>#N/A</v>
      </c>
      <c r="AL67" s="9" t="e">
        <f>VLOOKUP($I67,Tourneyteaminfo2018_vKP!$C$2:$R$69,COLUMNS(Tourneyteaminfo2018_vKP!$C$2:N$69),FALSE)</f>
        <v>#N/A</v>
      </c>
      <c r="AM67" s="9" t="e">
        <f>VLOOKUP($J67,Tourneyteaminfo2018_vKP!$C$2:$R$69,COLUMNS(Tourneyteaminfo2018_vKP!$C$2:N$69),FALSE)</f>
        <v>#N/A</v>
      </c>
      <c r="AN67" s="9" t="e">
        <f>VLOOKUP($I67,Tourneyteaminfo2018_vKP!$C$2:$R$69,COLUMNS(Tourneyteaminfo2018_vKP!$C$2:O$69),FALSE)</f>
        <v>#N/A</v>
      </c>
      <c r="AO67" s="9" t="e">
        <f>VLOOKUP($J67,Tourneyteaminfo2018_vKP!$C$2:$R$69,COLUMNS(Tourneyteaminfo2018_vKP!$C$2:O$69),FALSE)</f>
        <v>#N/A</v>
      </c>
      <c r="AP67" s="111" t="e">
        <f>VLOOKUP($I67,Tourneyteaminfo2018_vKP!$C$2:$R$69,COLUMNS(Tourneyteaminfo2018_vKP!$C$2:P$69),FALSE)</f>
        <v>#N/A</v>
      </c>
      <c r="AQ67" s="111" t="e">
        <f>VLOOKUP($J67,Tourneyteaminfo2018_vKP!$C$2:$R$69,COLUMNS(Tourneyteaminfo2018_vKP!$C$2:P$69),FALSE)</f>
        <v>#N/A</v>
      </c>
      <c r="AR67" s="111" t="e">
        <f>VLOOKUP($I67,Tourneyteaminfo2018_vKP!$C$2:$R$69,COLUMNS(Tourneyteaminfo2018_vKP!$C$2:Q$69),FALSE)</f>
        <v>#N/A</v>
      </c>
      <c r="AS67" s="111" t="e">
        <f>VLOOKUP($J67,Tourneyteaminfo2018_vKP!$C$2:$R$69,COLUMNS(Tourneyteaminfo2018_vKP!$C$2:Q$69),FALSE)</f>
        <v>#N/A</v>
      </c>
      <c r="AT67" s="111" t="e">
        <f>VLOOKUP($I67,Tourneyteaminfo2018_vKP!$C$2:$R$69,COLUMNS(Tourneyteaminfo2018_vKP!$C$2:R$69),FALSE)</f>
        <v>#N/A</v>
      </c>
      <c r="AU67" s="111" t="e">
        <f>VLOOKUP($J67,Tourneyteaminfo2018_vKP!$C$2:$R$69,COLUMNS(Tourneyteaminfo2018_vKP!$C$2:R$69),FALSE)</f>
        <v>#N/A</v>
      </c>
    </row>
    <row r="68" spans="1:47" ht="15" thickBot="1" x14ac:dyDescent="0.35">
      <c r="A68" s="22">
        <v>12</v>
      </c>
      <c r="B68" s="23">
        <v>0.96699999999999997</v>
      </c>
      <c r="C68" s="23">
        <v>3.3000000000000002E-2</v>
      </c>
      <c r="L68" s="2"/>
      <c r="M68" s="2"/>
      <c r="N68" s="2"/>
      <c r="O68" s="2"/>
      <c r="P68" s="45"/>
      <c r="Q68" s="37"/>
      <c r="R68" s="37"/>
      <c r="S68" s="37"/>
      <c r="T68" s="37"/>
      <c r="U68" s="37"/>
      <c r="V68" s="37"/>
      <c r="X68" s="5" t="e">
        <f>VLOOKUP($I68,Tourneyteaminfo2018_vKP!$C$2:$R$69,COLUMNS(Tourneyteaminfo2018_vKP!$C$2:$D$69),FALSE)</f>
        <v>#N/A</v>
      </c>
      <c r="Y68" s="5" t="e">
        <f>VLOOKUP($J68,Tourneyteaminfo2018_vKP!$C$2:$R$69,COLUMNS(Tourneyteaminfo2018_vKP!$C$2:$D$69),FALSE)</f>
        <v>#N/A</v>
      </c>
      <c r="Z68" s="9" t="e">
        <f>VLOOKUP($I68,Tourneyteaminfo2018_vKP!$C$2:$R$69,COLUMNS(Tourneyteaminfo2018_vKP!$C$2:H$69),FALSE)</f>
        <v>#N/A</v>
      </c>
      <c r="AA68" s="9" t="e">
        <f>VLOOKUP($J68,Tourneyteaminfo2018_vKP!$C$2:$R$69,COLUMNS(Tourneyteaminfo2018_vKP!$C$2:H$69),FALSE)</f>
        <v>#N/A</v>
      </c>
      <c r="AB68" s="9" t="e">
        <f>VLOOKUP($I68,Tourneyteaminfo2018_vKP!$C$2:$R$69,COLUMNS(Tourneyteaminfo2018_vKP!$C$2:I$69),FALSE)</f>
        <v>#N/A</v>
      </c>
      <c r="AC68" s="9" t="e">
        <f>VLOOKUP($J68,Tourneyteaminfo2018_vKP!$C$2:$R$69,COLUMNS(Tourneyteaminfo2018_vKP!$C$2:I$69),FALSE)</f>
        <v>#N/A</v>
      </c>
      <c r="AD68" s="9" t="e">
        <f>VLOOKUP($I68,Tourneyteaminfo2018_vKP!$C$2:$R$69,COLUMNS(Tourneyteaminfo2018_vKP!$C$2:J$69),FALSE)</f>
        <v>#N/A</v>
      </c>
      <c r="AE68" s="9" t="e">
        <f>VLOOKUP($J68,Tourneyteaminfo2018_vKP!$C$2:$R$69,COLUMNS(Tourneyteaminfo2018_vKP!$C$2:J$69),FALSE)</f>
        <v>#N/A</v>
      </c>
      <c r="AF68" s="9" t="e">
        <f>VLOOKUP($I68,Tourneyteaminfo2018_vKP!$C$2:$R$69,COLUMNS(Tourneyteaminfo2018_vKP!$C$2:K$69),FALSE)</f>
        <v>#N/A</v>
      </c>
      <c r="AG68" s="9" t="e">
        <f>VLOOKUP($J68,Tourneyteaminfo2018_vKP!$C$2:$R$69,COLUMNS(Tourneyteaminfo2018_vKP!$C$2:K$69),FALSE)</f>
        <v>#N/A</v>
      </c>
      <c r="AH68" s="9" t="e">
        <f>VLOOKUP($I68,Tourneyteaminfo2018_vKP!$C$2:$R$69,COLUMNS(Tourneyteaminfo2018_vKP!$C$2:L$69),FALSE)</f>
        <v>#N/A</v>
      </c>
      <c r="AI68" s="9" t="e">
        <f>VLOOKUP($J68,Tourneyteaminfo2018_vKP!$C$2:$R$69,COLUMNS(Tourneyteaminfo2018_vKP!$C$2:L$69),FALSE)</f>
        <v>#N/A</v>
      </c>
      <c r="AJ68" s="9" t="e">
        <f>VLOOKUP($I68,Tourneyteaminfo2018_vKP!$C$2:$R$69,COLUMNS(Tourneyteaminfo2018_vKP!$C$2:M$69),FALSE)</f>
        <v>#N/A</v>
      </c>
      <c r="AK68" s="9" t="e">
        <f>VLOOKUP($J68,Tourneyteaminfo2018_vKP!$C$2:$R$69,COLUMNS(Tourneyteaminfo2018_vKP!$C$2:M$69),FALSE)</f>
        <v>#N/A</v>
      </c>
      <c r="AL68" s="9" t="e">
        <f>VLOOKUP($I68,Tourneyteaminfo2018_vKP!$C$2:$R$69,COLUMNS(Tourneyteaminfo2018_vKP!$C$2:N$69),FALSE)</f>
        <v>#N/A</v>
      </c>
      <c r="AM68" s="9" t="e">
        <f>VLOOKUP($J68,Tourneyteaminfo2018_vKP!$C$2:$R$69,COLUMNS(Tourneyteaminfo2018_vKP!$C$2:N$69),FALSE)</f>
        <v>#N/A</v>
      </c>
      <c r="AN68" s="9" t="e">
        <f>VLOOKUP($I68,Tourneyteaminfo2018_vKP!$C$2:$R$69,COLUMNS(Tourneyteaminfo2018_vKP!$C$2:O$69),FALSE)</f>
        <v>#N/A</v>
      </c>
      <c r="AO68" s="9" t="e">
        <f>VLOOKUP($J68,Tourneyteaminfo2018_vKP!$C$2:$R$69,COLUMNS(Tourneyteaminfo2018_vKP!$C$2:O$69),FALSE)</f>
        <v>#N/A</v>
      </c>
      <c r="AP68" s="111" t="e">
        <f>VLOOKUP($I68,Tourneyteaminfo2018_vKP!$C$2:$R$69,COLUMNS(Tourneyteaminfo2018_vKP!$C$2:P$69),FALSE)</f>
        <v>#N/A</v>
      </c>
      <c r="AQ68" s="111" t="e">
        <f>VLOOKUP($J68,Tourneyteaminfo2018_vKP!$C$2:$R$69,COLUMNS(Tourneyteaminfo2018_vKP!$C$2:P$69),FALSE)</f>
        <v>#N/A</v>
      </c>
      <c r="AR68" s="111" t="e">
        <f>VLOOKUP($I68,Tourneyteaminfo2018_vKP!$C$2:$R$69,COLUMNS(Tourneyteaminfo2018_vKP!$C$2:Q$69),FALSE)</f>
        <v>#N/A</v>
      </c>
      <c r="AS68" s="111" t="e">
        <f>VLOOKUP($J68,Tourneyteaminfo2018_vKP!$C$2:$R$69,COLUMNS(Tourneyteaminfo2018_vKP!$C$2:Q$69),FALSE)</f>
        <v>#N/A</v>
      </c>
      <c r="AT68" s="111" t="e">
        <f>VLOOKUP($I68,Tourneyteaminfo2018_vKP!$C$2:$R$69,COLUMNS(Tourneyteaminfo2018_vKP!$C$2:R$69),FALSE)</f>
        <v>#N/A</v>
      </c>
      <c r="AU68" s="111" t="e">
        <f>VLOOKUP($J68,Tourneyteaminfo2018_vKP!$C$2:$R$69,COLUMNS(Tourneyteaminfo2018_vKP!$C$2:R$69),FALSE)</f>
        <v>#N/A</v>
      </c>
    </row>
    <row r="69" spans="1:47" ht="15" thickBot="1" x14ac:dyDescent="0.35">
      <c r="A69" s="20">
        <v>12.5</v>
      </c>
      <c r="B69" s="21">
        <v>0.98899999999999999</v>
      </c>
      <c r="C69" s="21">
        <v>1.0999999999999999E-2</v>
      </c>
      <c r="L69" s="2"/>
      <c r="M69" s="2"/>
      <c r="N69" s="2"/>
      <c r="O69" s="2"/>
      <c r="P69" s="45"/>
      <c r="Q69" s="37"/>
      <c r="R69" s="37"/>
      <c r="S69" s="37"/>
      <c r="T69" s="37"/>
      <c r="U69" s="37"/>
      <c r="V69" s="37"/>
      <c r="X69" s="5" t="e">
        <f>VLOOKUP($I69,Tourneyteaminfo2018_vKP!$C$2:$R$69,COLUMNS(Tourneyteaminfo2018_vKP!$C$2:$D$69),FALSE)</f>
        <v>#N/A</v>
      </c>
      <c r="Y69" s="5" t="e">
        <f>VLOOKUP($J69,Tourneyteaminfo2018_vKP!$C$2:$R$69,COLUMNS(Tourneyteaminfo2018_vKP!$C$2:$D$69),FALSE)</f>
        <v>#N/A</v>
      </c>
      <c r="Z69" s="9" t="e">
        <f>VLOOKUP($I69,Tourneyteaminfo2018_vKP!$C$2:$R$69,COLUMNS(Tourneyteaminfo2018_vKP!$C$2:H$69),FALSE)</f>
        <v>#N/A</v>
      </c>
      <c r="AA69" s="9" t="e">
        <f>VLOOKUP($J69,Tourneyteaminfo2018_vKP!$C$2:$R$69,COLUMNS(Tourneyteaminfo2018_vKP!$C$2:H$69),FALSE)</f>
        <v>#N/A</v>
      </c>
      <c r="AB69" s="9" t="e">
        <f>VLOOKUP($I69,Tourneyteaminfo2018_vKP!$C$2:$R$69,COLUMNS(Tourneyteaminfo2018_vKP!$C$2:I$69),FALSE)</f>
        <v>#N/A</v>
      </c>
      <c r="AC69" s="9" t="e">
        <f>VLOOKUP($J69,Tourneyteaminfo2018_vKP!$C$2:$R$69,COLUMNS(Tourneyteaminfo2018_vKP!$C$2:I$69),FALSE)</f>
        <v>#N/A</v>
      </c>
      <c r="AD69" s="9" t="e">
        <f>VLOOKUP($I69,Tourneyteaminfo2018_vKP!$C$2:$R$69,COLUMNS(Tourneyteaminfo2018_vKP!$C$2:J$69),FALSE)</f>
        <v>#N/A</v>
      </c>
      <c r="AE69" s="9" t="e">
        <f>VLOOKUP($J69,Tourneyteaminfo2018_vKP!$C$2:$R$69,COLUMNS(Tourneyteaminfo2018_vKP!$C$2:J$69),FALSE)</f>
        <v>#N/A</v>
      </c>
      <c r="AF69" s="9" t="e">
        <f>VLOOKUP($I69,Tourneyteaminfo2018_vKP!$C$2:$R$69,COLUMNS(Tourneyteaminfo2018_vKP!$C$2:K$69),FALSE)</f>
        <v>#N/A</v>
      </c>
      <c r="AG69" s="9" t="e">
        <f>VLOOKUP($J69,Tourneyteaminfo2018_vKP!$C$2:$R$69,COLUMNS(Tourneyteaminfo2018_vKP!$C$2:K$69),FALSE)</f>
        <v>#N/A</v>
      </c>
      <c r="AH69" s="9" t="e">
        <f>VLOOKUP($I69,Tourneyteaminfo2018_vKP!$C$2:$R$69,COLUMNS(Tourneyteaminfo2018_vKP!$C$2:L$69),FALSE)</f>
        <v>#N/A</v>
      </c>
      <c r="AI69" s="9" t="e">
        <f>VLOOKUP($J69,Tourneyteaminfo2018_vKP!$C$2:$R$69,COLUMNS(Tourneyteaminfo2018_vKP!$C$2:L$69),FALSE)</f>
        <v>#N/A</v>
      </c>
      <c r="AJ69" s="9" t="e">
        <f>VLOOKUP($I69,Tourneyteaminfo2018_vKP!$C$2:$R$69,COLUMNS(Tourneyteaminfo2018_vKP!$C$2:M$69),FALSE)</f>
        <v>#N/A</v>
      </c>
      <c r="AK69" s="9" t="e">
        <f>VLOOKUP($J69,Tourneyteaminfo2018_vKP!$C$2:$R$69,COLUMNS(Tourneyteaminfo2018_vKP!$C$2:M$69),FALSE)</f>
        <v>#N/A</v>
      </c>
      <c r="AL69" s="9" t="e">
        <f>VLOOKUP($I69,Tourneyteaminfo2018_vKP!$C$2:$R$69,COLUMNS(Tourneyteaminfo2018_vKP!$C$2:N$69),FALSE)</f>
        <v>#N/A</v>
      </c>
      <c r="AM69" s="9" t="e">
        <f>VLOOKUP($J69,Tourneyteaminfo2018_vKP!$C$2:$R$69,COLUMNS(Tourneyteaminfo2018_vKP!$C$2:N$69),FALSE)</f>
        <v>#N/A</v>
      </c>
      <c r="AN69" s="9" t="e">
        <f>VLOOKUP($I69,Tourneyteaminfo2018_vKP!$C$2:$R$69,COLUMNS(Tourneyteaminfo2018_vKP!$C$2:O$69),FALSE)</f>
        <v>#N/A</v>
      </c>
      <c r="AO69" s="9" t="e">
        <f>VLOOKUP($J69,Tourneyteaminfo2018_vKP!$C$2:$R$69,COLUMNS(Tourneyteaminfo2018_vKP!$C$2:O$69),FALSE)</f>
        <v>#N/A</v>
      </c>
      <c r="AP69" s="111" t="e">
        <f>VLOOKUP($I69,Tourneyteaminfo2018_vKP!$C$2:$R$69,COLUMNS(Tourneyteaminfo2018_vKP!$C$2:P$69),FALSE)</f>
        <v>#N/A</v>
      </c>
      <c r="AQ69" s="111" t="e">
        <f>VLOOKUP($J69,Tourneyteaminfo2018_vKP!$C$2:$R$69,COLUMNS(Tourneyteaminfo2018_vKP!$C$2:P$69),FALSE)</f>
        <v>#N/A</v>
      </c>
      <c r="AR69" s="111" t="e">
        <f>VLOOKUP($I69,Tourneyteaminfo2018_vKP!$C$2:$R$69,COLUMNS(Tourneyteaminfo2018_vKP!$C$2:Q$69),FALSE)</f>
        <v>#N/A</v>
      </c>
      <c r="AS69" s="111" t="e">
        <f>VLOOKUP($J69,Tourneyteaminfo2018_vKP!$C$2:$R$69,COLUMNS(Tourneyteaminfo2018_vKP!$C$2:Q$69),FALSE)</f>
        <v>#N/A</v>
      </c>
      <c r="AT69" s="111" t="e">
        <f>VLOOKUP($I69,Tourneyteaminfo2018_vKP!$C$2:$R$69,COLUMNS(Tourneyteaminfo2018_vKP!$C$2:R$69),FALSE)</f>
        <v>#N/A</v>
      </c>
      <c r="AU69" s="111" t="e">
        <f>VLOOKUP($J69,Tourneyteaminfo2018_vKP!$C$2:$R$69,COLUMNS(Tourneyteaminfo2018_vKP!$C$2:R$69),FALSE)</f>
        <v>#N/A</v>
      </c>
    </row>
    <row r="70" spans="1:47" ht="15" thickBot="1" x14ac:dyDescent="0.35">
      <c r="A70" s="24" t="s">
        <v>136</v>
      </c>
      <c r="B70" s="25">
        <v>1</v>
      </c>
      <c r="C70" s="25">
        <v>0</v>
      </c>
      <c r="L70" s="2"/>
      <c r="M70" s="2"/>
      <c r="N70" s="2"/>
      <c r="O70" s="2"/>
      <c r="P70" s="45"/>
      <c r="Q70" s="37"/>
      <c r="R70" s="37"/>
      <c r="S70" s="37"/>
      <c r="T70" s="37"/>
      <c r="U70" s="37"/>
      <c r="V70" s="37"/>
      <c r="X70" s="5" t="e">
        <f>VLOOKUP($I70,Tourneyteaminfo2018_vKP!$C$2:$R$69,COLUMNS(Tourneyteaminfo2018_vKP!$C$2:$D$69),FALSE)</f>
        <v>#N/A</v>
      </c>
      <c r="Y70" s="5" t="e">
        <f>VLOOKUP($J70,Tourneyteaminfo2018_vKP!$C$2:$R$69,COLUMNS(Tourneyteaminfo2018_vKP!$C$2:$D$69),FALSE)</f>
        <v>#N/A</v>
      </c>
      <c r="Z70" s="9" t="e">
        <f>VLOOKUP($I70,Tourneyteaminfo2018_vKP!$C$2:$R$69,COLUMNS(Tourneyteaminfo2018_vKP!$C$2:H$69),FALSE)</f>
        <v>#N/A</v>
      </c>
      <c r="AA70" s="9" t="e">
        <f>VLOOKUP($J70,Tourneyteaminfo2018_vKP!$C$2:$R$69,COLUMNS(Tourneyteaminfo2018_vKP!$C$2:H$69),FALSE)</f>
        <v>#N/A</v>
      </c>
      <c r="AB70" s="9" t="e">
        <f>VLOOKUP($I70,Tourneyteaminfo2018_vKP!$C$2:$R$69,COLUMNS(Tourneyteaminfo2018_vKP!$C$2:I$69),FALSE)</f>
        <v>#N/A</v>
      </c>
      <c r="AC70" s="9" t="e">
        <f>VLOOKUP($J70,Tourneyteaminfo2018_vKP!$C$2:$R$69,COLUMNS(Tourneyteaminfo2018_vKP!$C$2:I$69),FALSE)</f>
        <v>#N/A</v>
      </c>
      <c r="AD70" s="9" t="e">
        <f>VLOOKUP($I70,Tourneyteaminfo2018_vKP!$C$2:$R$69,COLUMNS(Tourneyteaminfo2018_vKP!$C$2:J$69),FALSE)</f>
        <v>#N/A</v>
      </c>
      <c r="AE70" s="9" t="e">
        <f>VLOOKUP($J70,Tourneyteaminfo2018_vKP!$C$2:$R$69,COLUMNS(Tourneyteaminfo2018_vKP!$C$2:J$69),FALSE)</f>
        <v>#N/A</v>
      </c>
      <c r="AF70" s="9" t="e">
        <f>VLOOKUP($I70,Tourneyteaminfo2018_vKP!$C$2:$R$69,COLUMNS(Tourneyteaminfo2018_vKP!$C$2:K$69),FALSE)</f>
        <v>#N/A</v>
      </c>
      <c r="AG70" s="9" t="e">
        <f>VLOOKUP($J70,Tourneyteaminfo2018_vKP!$C$2:$R$69,COLUMNS(Tourneyteaminfo2018_vKP!$C$2:K$69),FALSE)</f>
        <v>#N/A</v>
      </c>
      <c r="AH70" s="9" t="e">
        <f>VLOOKUP($I70,Tourneyteaminfo2018_vKP!$C$2:$R$69,COLUMNS(Tourneyteaminfo2018_vKP!$C$2:L$69),FALSE)</f>
        <v>#N/A</v>
      </c>
      <c r="AI70" s="9" t="e">
        <f>VLOOKUP($J70,Tourneyteaminfo2018_vKP!$C$2:$R$69,COLUMNS(Tourneyteaminfo2018_vKP!$C$2:L$69),FALSE)</f>
        <v>#N/A</v>
      </c>
      <c r="AJ70" s="9" t="e">
        <f>VLOOKUP($I70,Tourneyteaminfo2018_vKP!$C$2:$R$69,COLUMNS(Tourneyteaminfo2018_vKP!$C$2:M$69),FALSE)</f>
        <v>#N/A</v>
      </c>
      <c r="AK70" s="9" t="e">
        <f>VLOOKUP($J70,Tourneyteaminfo2018_vKP!$C$2:$R$69,COLUMNS(Tourneyteaminfo2018_vKP!$C$2:M$69),FALSE)</f>
        <v>#N/A</v>
      </c>
      <c r="AL70" s="9" t="e">
        <f>VLOOKUP($I70,Tourneyteaminfo2018_vKP!$C$2:$R$69,COLUMNS(Tourneyteaminfo2018_vKP!$C$2:N$69),FALSE)</f>
        <v>#N/A</v>
      </c>
      <c r="AM70" s="9" t="e">
        <f>VLOOKUP($J70,Tourneyteaminfo2018_vKP!$C$2:$R$69,COLUMNS(Tourneyteaminfo2018_vKP!$C$2:N$69),FALSE)</f>
        <v>#N/A</v>
      </c>
      <c r="AN70" s="9" t="e">
        <f>VLOOKUP($I70,Tourneyteaminfo2018_vKP!$C$2:$R$69,COLUMNS(Tourneyteaminfo2018_vKP!$C$2:O$69),FALSE)</f>
        <v>#N/A</v>
      </c>
      <c r="AO70" s="9" t="e">
        <f>VLOOKUP($J70,Tourneyteaminfo2018_vKP!$C$2:$R$69,COLUMNS(Tourneyteaminfo2018_vKP!$C$2:O$69),FALSE)</f>
        <v>#N/A</v>
      </c>
      <c r="AP70" s="111" t="e">
        <f>VLOOKUP($I70,Tourneyteaminfo2018_vKP!$C$2:$R$69,COLUMNS(Tourneyteaminfo2018_vKP!$C$2:P$69),FALSE)</f>
        <v>#N/A</v>
      </c>
      <c r="AQ70" s="111" t="e">
        <f>VLOOKUP($J70,Tourneyteaminfo2018_vKP!$C$2:$R$69,COLUMNS(Tourneyteaminfo2018_vKP!$C$2:P$69),FALSE)</f>
        <v>#N/A</v>
      </c>
      <c r="AR70" s="111" t="e">
        <f>VLOOKUP($I70,Tourneyteaminfo2018_vKP!$C$2:$R$69,COLUMNS(Tourneyteaminfo2018_vKP!$C$2:Q$69),FALSE)</f>
        <v>#N/A</v>
      </c>
      <c r="AS70" s="111" t="e">
        <f>VLOOKUP($J70,Tourneyteaminfo2018_vKP!$C$2:$R$69,COLUMNS(Tourneyteaminfo2018_vKP!$C$2:Q$69),FALSE)</f>
        <v>#N/A</v>
      </c>
      <c r="AT70" s="111" t="e">
        <f>VLOOKUP($I70,Tourneyteaminfo2018_vKP!$C$2:$R$69,COLUMNS(Tourneyteaminfo2018_vKP!$C$2:R$69),FALSE)</f>
        <v>#N/A</v>
      </c>
      <c r="AU70" s="111" t="e">
        <f>VLOOKUP($J70,Tourneyteaminfo2018_vKP!$C$2:$R$69,COLUMNS(Tourneyteaminfo2018_vKP!$C$2:R$69),FALSE)</f>
        <v>#N/A</v>
      </c>
    </row>
    <row r="71" spans="1:47" x14ac:dyDescent="0.3">
      <c r="L71" s="2"/>
      <c r="M71" s="2"/>
      <c r="N71" s="2"/>
      <c r="O71" s="2"/>
      <c r="P71" s="45"/>
      <c r="Q71" s="37"/>
      <c r="R71" s="37"/>
      <c r="S71" s="37"/>
      <c r="T71" s="37"/>
      <c r="U71" s="37"/>
      <c r="V71" s="37"/>
      <c r="X71" s="5" t="e">
        <f>VLOOKUP($I71,Tourneyteaminfo2018_vKP!$C$2:$R$69,COLUMNS(Tourneyteaminfo2018_vKP!$C$2:$D$69),FALSE)</f>
        <v>#N/A</v>
      </c>
      <c r="Y71" s="5" t="e">
        <f>VLOOKUP($J71,Tourneyteaminfo2018_vKP!$C$2:$R$69,COLUMNS(Tourneyteaminfo2018_vKP!$C$2:$D$69),FALSE)</f>
        <v>#N/A</v>
      </c>
      <c r="Z71" s="9" t="e">
        <f>VLOOKUP($I71,Tourneyteaminfo2018_vKP!$C$2:$R$69,COLUMNS(Tourneyteaminfo2018_vKP!$C$2:H$69),FALSE)</f>
        <v>#N/A</v>
      </c>
      <c r="AA71" s="9" t="e">
        <f>VLOOKUP($J71,Tourneyteaminfo2018_vKP!$C$2:$R$69,COLUMNS(Tourneyteaminfo2018_vKP!$C$2:H$69),FALSE)</f>
        <v>#N/A</v>
      </c>
      <c r="AB71" s="9" t="e">
        <f>VLOOKUP($I71,Tourneyteaminfo2018_vKP!$C$2:$R$69,COLUMNS(Tourneyteaminfo2018_vKP!$C$2:I$69),FALSE)</f>
        <v>#N/A</v>
      </c>
      <c r="AC71" s="9" t="e">
        <f>VLOOKUP($J71,Tourneyteaminfo2018_vKP!$C$2:$R$69,COLUMNS(Tourneyteaminfo2018_vKP!$C$2:I$69),FALSE)</f>
        <v>#N/A</v>
      </c>
      <c r="AD71" s="9" t="e">
        <f>VLOOKUP($I71,Tourneyteaminfo2018_vKP!$C$2:$R$69,COLUMNS(Tourneyteaminfo2018_vKP!$C$2:J$69),FALSE)</f>
        <v>#N/A</v>
      </c>
      <c r="AE71" s="9" t="e">
        <f>VLOOKUP($J71,Tourneyteaminfo2018_vKP!$C$2:$R$69,COLUMNS(Tourneyteaminfo2018_vKP!$C$2:J$69),FALSE)</f>
        <v>#N/A</v>
      </c>
      <c r="AF71" s="9" t="e">
        <f>VLOOKUP($I71,Tourneyteaminfo2018_vKP!$C$2:$R$69,COLUMNS(Tourneyteaminfo2018_vKP!$C$2:K$69),FALSE)</f>
        <v>#N/A</v>
      </c>
      <c r="AG71" s="9" t="e">
        <f>VLOOKUP($J71,Tourneyteaminfo2018_vKP!$C$2:$R$69,COLUMNS(Tourneyteaminfo2018_vKP!$C$2:K$69),FALSE)</f>
        <v>#N/A</v>
      </c>
      <c r="AH71" s="9" t="e">
        <f>VLOOKUP($I71,Tourneyteaminfo2018_vKP!$C$2:$R$69,COLUMNS(Tourneyteaminfo2018_vKP!$C$2:L$69),FALSE)</f>
        <v>#N/A</v>
      </c>
      <c r="AI71" s="9" t="e">
        <f>VLOOKUP($J71,Tourneyteaminfo2018_vKP!$C$2:$R$69,COLUMNS(Tourneyteaminfo2018_vKP!$C$2:L$69),FALSE)</f>
        <v>#N/A</v>
      </c>
      <c r="AJ71" s="9" t="e">
        <f>VLOOKUP($I71,Tourneyteaminfo2018_vKP!$C$2:$R$69,COLUMNS(Tourneyteaminfo2018_vKP!$C$2:M$69),FALSE)</f>
        <v>#N/A</v>
      </c>
      <c r="AK71" s="9" t="e">
        <f>VLOOKUP($J71,Tourneyteaminfo2018_vKP!$C$2:$R$69,COLUMNS(Tourneyteaminfo2018_vKP!$C$2:M$69),FALSE)</f>
        <v>#N/A</v>
      </c>
      <c r="AL71" s="9" t="e">
        <f>VLOOKUP($I71,Tourneyteaminfo2018_vKP!$C$2:$R$69,COLUMNS(Tourneyteaminfo2018_vKP!$C$2:N$69),FALSE)</f>
        <v>#N/A</v>
      </c>
      <c r="AM71" s="9" t="e">
        <f>VLOOKUP($J71,Tourneyteaminfo2018_vKP!$C$2:$R$69,COLUMNS(Tourneyteaminfo2018_vKP!$C$2:N$69),FALSE)</f>
        <v>#N/A</v>
      </c>
      <c r="AN71" s="9" t="e">
        <f>VLOOKUP($I71,Tourneyteaminfo2018_vKP!$C$2:$R$69,COLUMNS(Tourneyteaminfo2018_vKP!$C$2:O$69),FALSE)</f>
        <v>#N/A</v>
      </c>
      <c r="AO71" s="9" t="e">
        <f>VLOOKUP($J71,Tourneyteaminfo2018_vKP!$C$2:$R$69,COLUMNS(Tourneyteaminfo2018_vKP!$C$2:O$69),FALSE)</f>
        <v>#N/A</v>
      </c>
      <c r="AP71" s="111" t="e">
        <f>VLOOKUP($I71,Tourneyteaminfo2018_vKP!$C$2:$R$69,COLUMNS(Tourneyteaminfo2018_vKP!$C$2:P$69),FALSE)</f>
        <v>#N/A</v>
      </c>
      <c r="AQ71" s="111" t="e">
        <f>VLOOKUP($J71,Tourneyteaminfo2018_vKP!$C$2:$R$69,COLUMNS(Tourneyteaminfo2018_vKP!$C$2:P$69),FALSE)</f>
        <v>#N/A</v>
      </c>
      <c r="AR71" s="111" t="e">
        <f>VLOOKUP($I71,Tourneyteaminfo2018_vKP!$C$2:$R$69,COLUMNS(Tourneyteaminfo2018_vKP!$C$2:Q$69),FALSE)</f>
        <v>#N/A</v>
      </c>
      <c r="AS71" s="111" t="e">
        <f>VLOOKUP($J71,Tourneyteaminfo2018_vKP!$C$2:$R$69,COLUMNS(Tourneyteaminfo2018_vKP!$C$2:Q$69),FALSE)</f>
        <v>#N/A</v>
      </c>
      <c r="AT71" s="111" t="e">
        <f>VLOOKUP($I71,Tourneyteaminfo2018_vKP!$C$2:$R$69,COLUMNS(Tourneyteaminfo2018_vKP!$C$2:R$69),FALSE)</f>
        <v>#N/A</v>
      </c>
      <c r="AU71" s="111" t="e">
        <f>VLOOKUP($J71,Tourneyteaminfo2018_vKP!$C$2:$R$69,COLUMNS(Tourneyteaminfo2018_vKP!$C$2:R$69),FALSE)</f>
        <v>#N/A</v>
      </c>
    </row>
    <row r="72" spans="1:47" x14ac:dyDescent="0.3">
      <c r="L72" s="2"/>
      <c r="M72" s="2"/>
      <c r="N72" s="2"/>
      <c r="O72" s="2"/>
      <c r="P72" s="45"/>
      <c r="Q72" s="37"/>
      <c r="R72" s="37"/>
      <c r="S72" s="37"/>
      <c r="T72" s="37"/>
      <c r="U72" s="37"/>
      <c r="V72" s="37"/>
      <c r="X72" s="5" t="e">
        <f>VLOOKUP($I72,Tourneyteaminfo2018_vKP!$C$2:$R$69,COLUMNS(Tourneyteaminfo2018_vKP!$C$2:$D$69),FALSE)</f>
        <v>#N/A</v>
      </c>
      <c r="Y72" s="5" t="e">
        <f>VLOOKUP($J72,Tourneyteaminfo2018_vKP!$C$2:$R$69,COLUMNS(Tourneyteaminfo2018_vKP!$C$2:$D$69),FALSE)</f>
        <v>#N/A</v>
      </c>
      <c r="Z72" s="9" t="e">
        <f>VLOOKUP($I72,Tourneyteaminfo2018_vKP!$C$2:$R$69,COLUMNS(Tourneyteaminfo2018_vKP!$C$2:H$69),FALSE)</f>
        <v>#N/A</v>
      </c>
      <c r="AA72" s="9" t="e">
        <f>VLOOKUP($J72,Tourneyteaminfo2018_vKP!$C$2:$R$69,COLUMNS(Tourneyteaminfo2018_vKP!$C$2:H$69),FALSE)</f>
        <v>#N/A</v>
      </c>
      <c r="AB72" s="9" t="e">
        <f>VLOOKUP($I72,Tourneyteaminfo2018_vKP!$C$2:$R$69,COLUMNS(Tourneyteaminfo2018_vKP!$C$2:I$69),FALSE)</f>
        <v>#N/A</v>
      </c>
      <c r="AC72" s="9" t="e">
        <f>VLOOKUP($J72,Tourneyteaminfo2018_vKP!$C$2:$R$69,COLUMNS(Tourneyteaminfo2018_vKP!$C$2:I$69),FALSE)</f>
        <v>#N/A</v>
      </c>
      <c r="AD72" s="9" t="e">
        <f>VLOOKUP($I72,Tourneyteaminfo2018_vKP!$C$2:$R$69,COLUMNS(Tourneyteaminfo2018_vKP!$C$2:J$69),FALSE)</f>
        <v>#N/A</v>
      </c>
      <c r="AE72" s="9" t="e">
        <f>VLOOKUP($J72,Tourneyteaminfo2018_vKP!$C$2:$R$69,COLUMNS(Tourneyteaminfo2018_vKP!$C$2:J$69),FALSE)</f>
        <v>#N/A</v>
      </c>
      <c r="AF72" s="9" t="e">
        <f>VLOOKUP($I72,Tourneyteaminfo2018_vKP!$C$2:$R$69,COLUMNS(Tourneyteaminfo2018_vKP!$C$2:K$69),FALSE)</f>
        <v>#N/A</v>
      </c>
      <c r="AG72" s="9" t="e">
        <f>VLOOKUP($J72,Tourneyteaminfo2018_vKP!$C$2:$R$69,COLUMNS(Tourneyteaminfo2018_vKP!$C$2:K$69),FALSE)</f>
        <v>#N/A</v>
      </c>
      <c r="AH72" s="9" t="e">
        <f>VLOOKUP($I72,Tourneyteaminfo2018_vKP!$C$2:$R$69,COLUMNS(Tourneyteaminfo2018_vKP!$C$2:L$69),FALSE)</f>
        <v>#N/A</v>
      </c>
      <c r="AI72" s="9" t="e">
        <f>VLOOKUP($J72,Tourneyteaminfo2018_vKP!$C$2:$R$69,COLUMNS(Tourneyteaminfo2018_vKP!$C$2:L$69),FALSE)</f>
        <v>#N/A</v>
      </c>
      <c r="AJ72" s="9" t="e">
        <f>VLOOKUP($I72,Tourneyteaminfo2018_vKP!$C$2:$R$69,COLUMNS(Tourneyteaminfo2018_vKP!$C$2:M$69),FALSE)</f>
        <v>#N/A</v>
      </c>
      <c r="AK72" s="9" t="e">
        <f>VLOOKUP($J72,Tourneyteaminfo2018_vKP!$C$2:$R$69,COLUMNS(Tourneyteaminfo2018_vKP!$C$2:M$69),FALSE)</f>
        <v>#N/A</v>
      </c>
      <c r="AL72" s="9" t="e">
        <f>VLOOKUP($I72,Tourneyteaminfo2018_vKP!$C$2:$R$69,COLUMNS(Tourneyteaminfo2018_vKP!$C$2:N$69),FALSE)</f>
        <v>#N/A</v>
      </c>
      <c r="AM72" s="9" t="e">
        <f>VLOOKUP($J72,Tourneyteaminfo2018_vKP!$C$2:$R$69,COLUMNS(Tourneyteaminfo2018_vKP!$C$2:N$69),FALSE)</f>
        <v>#N/A</v>
      </c>
      <c r="AN72" s="9" t="e">
        <f>VLOOKUP($I72,Tourneyteaminfo2018_vKP!$C$2:$R$69,COLUMNS(Tourneyteaminfo2018_vKP!$C$2:O$69),FALSE)</f>
        <v>#N/A</v>
      </c>
      <c r="AO72" s="9" t="e">
        <f>VLOOKUP($J72,Tourneyteaminfo2018_vKP!$C$2:$R$69,COLUMNS(Tourneyteaminfo2018_vKP!$C$2:O$69),FALSE)</f>
        <v>#N/A</v>
      </c>
      <c r="AP72" s="111" t="e">
        <f>VLOOKUP($I72,Tourneyteaminfo2018_vKP!$C$2:$R$69,COLUMNS(Tourneyteaminfo2018_vKP!$C$2:P$69),FALSE)</f>
        <v>#N/A</v>
      </c>
      <c r="AQ72" s="111" t="e">
        <f>VLOOKUP($J72,Tourneyteaminfo2018_vKP!$C$2:$R$69,COLUMNS(Tourneyteaminfo2018_vKP!$C$2:P$69),FALSE)</f>
        <v>#N/A</v>
      </c>
      <c r="AR72" s="111" t="e">
        <f>VLOOKUP($I72,Tourneyteaminfo2018_vKP!$C$2:$R$69,COLUMNS(Tourneyteaminfo2018_vKP!$C$2:Q$69),FALSE)</f>
        <v>#N/A</v>
      </c>
      <c r="AS72" s="111" t="e">
        <f>VLOOKUP($J72,Tourneyteaminfo2018_vKP!$C$2:$R$69,COLUMNS(Tourneyteaminfo2018_vKP!$C$2:Q$69),FALSE)</f>
        <v>#N/A</v>
      </c>
      <c r="AT72" s="111" t="e">
        <f>VLOOKUP($I72,Tourneyteaminfo2018_vKP!$C$2:$R$69,COLUMNS(Tourneyteaminfo2018_vKP!$C$2:R$69),FALSE)</f>
        <v>#N/A</v>
      </c>
      <c r="AU72" s="111" t="e">
        <f>VLOOKUP($J72,Tourneyteaminfo2018_vKP!$C$2:$R$69,COLUMNS(Tourneyteaminfo2018_vKP!$C$2:R$69),FALSE)</f>
        <v>#N/A</v>
      </c>
    </row>
    <row r="73" spans="1:47" x14ac:dyDescent="0.3">
      <c r="L73" s="2"/>
      <c r="M73" s="2"/>
      <c r="N73" s="2"/>
      <c r="O73" s="2"/>
      <c r="P73" s="45"/>
      <c r="Q73" s="37"/>
      <c r="R73" s="37"/>
      <c r="S73" s="37"/>
      <c r="T73" s="37"/>
      <c r="U73" s="37"/>
      <c r="V73" s="37"/>
      <c r="X73" s="5" t="e">
        <f>VLOOKUP($I73,Tourneyteaminfo2018_vKP!$C$2:$R$69,COLUMNS(Tourneyteaminfo2018_vKP!$C$2:$D$69),FALSE)</f>
        <v>#N/A</v>
      </c>
      <c r="Y73" s="5" t="e">
        <f>VLOOKUP($J73,Tourneyteaminfo2018_vKP!$C$2:$R$69,COLUMNS(Tourneyteaminfo2018_vKP!$C$2:$D$69),FALSE)</f>
        <v>#N/A</v>
      </c>
      <c r="Z73" s="9" t="e">
        <f>VLOOKUP($I73,Tourneyteaminfo2018_vKP!$C$2:$R$69,COLUMNS(Tourneyteaminfo2018_vKP!$C$2:H$69),FALSE)</f>
        <v>#N/A</v>
      </c>
      <c r="AA73" s="9" t="e">
        <f>VLOOKUP($J73,Tourneyteaminfo2018_vKP!$C$2:$R$69,COLUMNS(Tourneyteaminfo2018_vKP!$C$2:H$69),FALSE)</f>
        <v>#N/A</v>
      </c>
      <c r="AB73" s="9" t="e">
        <f>VLOOKUP($I73,Tourneyteaminfo2018_vKP!$C$2:$R$69,COLUMNS(Tourneyteaminfo2018_vKP!$C$2:I$69),FALSE)</f>
        <v>#N/A</v>
      </c>
      <c r="AC73" s="9" t="e">
        <f>VLOOKUP($J73,Tourneyteaminfo2018_vKP!$C$2:$R$69,COLUMNS(Tourneyteaminfo2018_vKP!$C$2:I$69),FALSE)</f>
        <v>#N/A</v>
      </c>
      <c r="AD73" s="9" t="e">
        <f>VLOOKUP($I73,Tourneyteaminfo2018_vKP!$C$2:$R$69,COLUMNS(Tourneyteaminfo2018_vKP!$C$2:J$69),FALSE)</f>
        <v>#N/A</v>
      </c>
      <c r="AE73" s="9" t="e">
        <f>VLOOKUP($J73,Tourneyteaminfo2018_vKP!$C$2:$R$69,COLUMNS(Tourneyteaminfo2018_vKP!$C$2:J$69),FALSE)</f>
        <v>#N/A</v>
      </c>
      <c r="AF73" s="9" t="e">
        <f>VLOOKUP($I73,Tourneyteaminfo2018_vKP!$C$2:$R$69,COLUMNS(Tourneyteaminfo2018_vKP!$C$2:K$69),FALSE)</f>
        <v>#N/A</v>
      </c>
      <c r="AG73" s="9" t="e">
        <f>VLOOKUP($J73,Tourneyteaminfo2018_vKP!$C$2:$R$69,COLUMNS(Tourneyteaminfo2018_vKP!$C$2:K$69),FALSE)</f>
        <v>#N/A</v>
      </c>
      <c r="AH73" s="9" t="e">
        <f>VLOOKUP($I73,Tourneyteaminfo2018_vKP!$C$2:$R$69,COLUMNS(Tourneyteaminfo2018_vKP!$C$2:L$69),FALSE)</f>
        <v>#N/A</v>
      </c>
      <c r="AI73" s="9" t="e">
        <f>VLOOKUP($J73,Tourneyteaminfo2018_vKP!$C$2:$R$69,COLUMNS(Tourneyteaminfo2018_vKP!$C$2:L$69),FALSE)</f>
        <v>#N/A</v>
      </c>
      <c r="AJ73" s="9" t="e">
        <f>VLOOKUP($I73,Tourneyteaminfo2018_vKP!$C$2:$R$69,COLUMNS(Tourneyteaminfo2018_vKP!$C$2:M$69),FALSE)</f>
        <v>#N/A</v>
      </c>
      <c r="AK73" s="9" t="e">
        <f>VLOOKUP($J73,Tourneyteaminfo2018_vKP!$C$2:$R$69,COLUMNS(Tourneyteaminfo2018_vKP!$C$2:M$69),FALSE)</f>
        <v>#N/A</v>
      </c>
      <c r="AL73" s="9" t="e">
        <f>VLOOKUP($I73,Tourneyteaminfo2018_vKP!$C$2:$R$69,COLUMNS(Tourneyteaminfo2018_vKP!$C$2:N$69),FALSE)</f>
        <v>#N/A</v>
      </c>
      <c r="AM73" s="9" t="e">
        <f>VLOOKUP($J73,Tourneyteaminfo2018_vKP!$C$2:$R$69,COLUMNS(Tourneyteaminfo2018_vKP!$C$2:N$69),FALSE)</f>
        <v>#N/A</v>
      </c>
      <c r="AN73" s="9" t="e">
        <f>VLOOKUP($I73,Tourneyteaminfo2018_vKP!$C$2:$R$69,COLUMNS(Tourneyteaminfo2018_vKP!$C$2:O$69),FALSE)</f>
        <v>#N/A</v>
      </c>
      <c r="AO73" s="9" t="e">
        <f>VLOOKUP($J73,Tourneyteaminfo2018_vKP!$C$2:$R$69,COLUMNS(Tourneyteaminfo2018_vKP!$C$2:O$69),FALSE)</f>
        <v>#N/A</v>
      </c>
      <c r="AP73" s="111" t="e">
        <f>VLOOKUP($I73,Tourneyteaminfo2018_vKP!$C$2:$R$69,COLUMNS(Tourneyteaminfo2018_vKP!$C$2:P$69),FALSE)</f>
        <v>#N/A</v>
      </c>
      <c r="AQ73" s="111" t="e">
        <f>VLOOKUP($J73,Tourneyteaminfo2018_vKP!$C$2:$R$69,COLUMNS(Tourneyteaminfo2018_vKP!$C$2:P$69),FALSE)</f>
        <v>#N/A</v>
      </c>
      <c r="AR73" s="111" t="e">
        <f>VLOOKUP($I73,Tourneyteaminfo2018_vKP!$C$2:$R$69,COLUMNS(Tourneyteaminfo2018_vKP!$C$2:Q$69),FALSE)</f>
        <v>#N/A</v>
      </c>
      <c r="AS73" s="111" t="e">
        <f>VLOOKUP($J73,Tourneyteaminfo2018_vKP!$C$2:$R$69,COLUMNS(Tourneyteaminfo2018_vKP!$C$2:Q$69),FALSE)</f>
        <v>#N/A</v>
      </c>
      <c r="AT73" s="111" t="e">
        <f>VLOOKUP($I73,Tourneyteaminfo2018_vKP!$C$2:$R$69,COLUMNS(Tourneyteaminfo2018_vKP!$C$2:R$69),FALSE)</f>
        <v>#N/A</v>
      </c>
      <c r="AU73" s="111" t="e">
        <f>VLOOKUP($J73,Tourneyteaminfo2018_vKP!$C$2:$R$69,COLUMNS(Tourneyteaminfo2018_vKP!$C$2:R$69),FALSE)</f>
        <v>#N/A</v>
      </c>
    </row>
    <row r="74" spans="1:47" x14ac:dyDescent="0.3">
      <c r="L74" s="2"/>
      <c r="M74" s="2"/>
      <c r="N74" s="2"/>
      <c r="O74" s="2"/>
      <c r="P74" s="45"/>
      <c r="Q74" s="37"/>
      <c r="R74" s="37"/>
      <c r="S74" s="37"/>
      <c r="T74" s="37"/>
      <c r="U74" s="37"/>
      <c r="V74" s="37"/>
      <c r="X74" s="5" t="e">
        <f>VLOOKUP($I74,Tourneyteaminfo2018_vKP!$C$2:$R$69,COLUMNS(Tourneyteaminfo2018_vKP!$C$2:$D$69),FALSE)</f>
        <v>#N/A</v>
      </c>
      <c r="Y74" s="5" t="e">
        <f>VLOOKUP($J74,Tourneyteaminfo2018_vKP!$C$2:$R$69,COLUMNS(Tourneyteaminfo2018_vKP!$C$2:$D$69),FALSE)</f>
        <v>#N/A</v>
      </c>
      <c r="Z74" s="9" t="e">
        <f>VLOOKUP($I74,Tourneyteaminfo2018_vKP!$C$2:$R$69,COLUMNS(Tourneyteaminfo2018_vKP!$C$2:H$69),FALSE)</f>
        <v>#N/A</v>
      </c>
      <c r="AA74" s="9" t="e">
        <f>VLOOKUP($J74,Tourneyteaminfo2018_vKP!$C$2:$R$69,COLUMNS(Tourneyteaminfo2018_vKP!$C$2:H$69),FALSE)</f>
        <v>#N/A</v>
      </c>
      <c r="AB74" s="9" t="e">
        <f>VLOOKUP($I74,Tourneyteaminfo2018_vKP!$C$2:$R$69,COLUMNS(Tourneyteaminfo2018_vKP!$C$2:I$69),FALSE)</f>
        <v>#N/A</v>
      </c>
      <c r="AC74" s="9" t="e">
        <f>VLOOKUP($J74,Tourneyteaminfo2018_vKP!$C$2:$R$69,COLUMNS(Tourneyteaminfo2018_vKP!$C$2:I$69),FALSE)</f>
        <v>#N/A</v>
      </c>
      <c r="AD74" s="9" t="e">
        <f>VLOOKUP($I74,Tourneyteaminfo2018_vKP!$C$2:$R$69,COLUMNS(Tourneyteaminfo2018_vKP!$C$2:J$69),FALSE)</f>
        <v>#N/A</v>
      </c>
      <c r="AE74" s="9" t="e">
        <f>VLOOKUP($J74,Tourneyteaminfo2018_vKP!$C$2:$R$69,COLUMNS(Tourneyteaminfo2018_vKP!$C$2:J$69),FALSE)</f>
        <v>#N/A</v>
      </c>
      <c r="AF74" s="9" t="e">
        <f>VLOOKUP($I74,Tourneyteaminfo2018_vKP!$C$2:$R$69,COLUMNS(Tourneyteaminfo2018_vKP!$C$2:K$69),FALSE)</f>
        <v>#N/A</v>
      </c>
      <c r="AG74" s="9" t="e">
        <f>VLOOKUP($J74,Tourneyteaminfo2018_vKP!$C$2:$R$69,COLUMNS(Tourneyteaminfo2018_vKP!$C$2:K$69),FALSE)</f>
        <v>#N/A</v>
      </c>
      <c r="AH74" s="9" t="e">
        <f>VLOOKUP($I74,Tourneyteaminfo2018_vKP!$C$2:$R$69,COLUMNS(Tourneyteaminfo2018_vKP!$C$2:L$69),FALSE)</f>
        <v>#N/A</v>
      </c>
      <c r="AI74" s="9" t="e">
        <f>VLOOKUP($J74,Tourneyteaminfo2018_vKP!$C$2:$R$69,COLUMNS(Tourneyteaminfo2018_vKP!$C$2:L$69),FALSE)</f>
        <v>#N/A</v>
      </c>
      <c r="AJ74" s="9" t="e">
        <f>VLOOKUP($I74,Tourneyteaminfo2018_vKP!$C$2:$R$69,COLUMNS(Tourneyteaminfo2018_vKP!$C$2:M$69),FALSE)</f>
        <v>#N/A</v>
      </c>
      <c r="AK74" s="9" t="e">
        <f>VLOOKUP($J74,Tourneyteaminfo2018_vKP!$C$2:$R$69,COLUMNS(Tourneyteaminfo2018_vKP!$C$2:M$69),FALSE)</f>
        <v>#N/A</v>
      </c>
      <c r="AL74" s="9" t="e">
        <f>VLOOKUP($I74,Tourneyteaminfo2018_vKP!$C$2:$R$69,COLUMNS(Tourneyteaminfo2018_vKP!$C$2:N$69),FALSE)</f>
        <v>#N/A</v>
      </c>
      <c r="AM74" s="9" t="e">
        <f>VLOOKUP($J74,Tourneyteaminfo2018_vKP!$C$2:$R$69,COLUMNS(Tourneyteaminfo2018_vKP!$C$2:N$69),FALSE)</f>
        <v>#N/A</v>
      </c>
      <c r="AN74" s="9" t="e">
        <f>VLOOKUP($I74,Tourneyteaminfo2018_vKP!$C$2:$R$69,COLUMNS(Tourneyteaminfo2018_vKP!$C$2:O$69),FALSE)</f>
        <v>#N/A</v>
      </c>
      <c r="AO74" s="9" t="e">
        <f>VLOOKUP($J74,Tourneyteaminfo2018_vKP!$C$2:$R$69,COLUMNS(Tourneyteaminfo2018_vKP!$C$2:O$69),FALSE)</f>
        <v>#N/A</v>
      </c>
      <c r="AP74" s="111" t="e">
        <f>VLOOKUP($I74,Tourneyteaminfo2018_vKP!$C$2:$R$69,COLUMNS(Tourneyteaminfo2018_vKP!$C$2:P$69),FALSE)</f>
        <v>#N/A</v>
      </c>
      <c r="AQ74" s="111" t="e">
        <f>VLOOKUP($J74,Tourneyteaminfo2018_vKP!$C$2:$R$69,COLUMNS(Tourneyteaminfo2018_vKP!$C$2:P$69),FALSE)</f>
        <v>#N/A</v>
      </c>
      <c r="AR74" s="111" t="e">
        <f>VLOOKUP($I74,Tourneyteaminfo2018_vKP!$C$2:$R$69,COLUMNS(Tourneyteaminfo2018_vKP!$C$2:Q$69),FALSE)</f>
        <v>#N/A</v>
      </c>
      <c r="AS74" s="111" t="e">
        <f>VLOOKUP($J74,Tourneyteaminfo2018_vKP!$C$2:$R$69,COLUMNS(Tourneyteaminfo2018_vKP!$C$2:Q$69),FALSE)</f>
        <v>#N/A</v>
      </c>
      <c r="AT74" s="111" t="e">
        <f>VLOOKUP($I74,Tourneyteaminfo2018_vKP!$C$2:$R$69,COLUMNS(Tourneyteaminfo2018_vKP!$C$2:R$69),FALSE)</f>
        <v>#N/A</v>
      </c>
      <c r="AU74" s="111" t="e">
        <f>VLOOKUP($J74,Tourneyteaminfo2018_vKP!$C$2:$R$69,COLUMNS(Tourneyteaminfo2018_vKP!$C$2:R$69),FALSE)</f>
        <v>#N/A</v>
      </c>
    </row>
    <row r="75" spans="1:47" x14ac:dyDescent="0.3">
      <c r="L75" s="2"/>
      <c r="M75" s="2"/>
      <c r="N75" s="2"/>
      <c r="O75" s="2"/>
      <c r="P75" s="45"/>
      <c r="Q75" s="37"/>
      <c r="R75" s="37"/>
      <c r="S75" s="37"/>
      <c r="T75" s="37"/>
      <c r="U75" s="37"/>
      <c r="V75" s="37"/>
    </row>
    <row r="76" spans="1:47" x14ac:dyDescent="0.3">
      <c r="L76" s="2"/>
      <c r="M76" s="2"/>
      <c r="N76" s="2"/>
      <c r="O76" s="2"/>
      <c r="P76" s="45"/>
      <c r="Q76" s="37"/>
      <c r="R76" s="37"/>
      <c r="S76" s="37"/>
      <c r="T76" s="37"/>
      <c r="U76" s="37"/>
      <c r="V76" s="37"/>
    </row>
    <row r="77" spans="1:47" x14ac:dyDescent="0.3">
      <c r="L77" s="2"/>
      <c r="M77" s="2"/>
      <c r="N77" s="2"/>
      <c r="O77" s="2"/>
      <c r="P77" s="45"/>
      <c r="Q77" s="37"/>
      <c r="R77" s="37"/>
      <c r="S77" s="37"/>
      <c r="T77" s="37"/>
      <c r="U77" s="37"/>
      <c r="V77" s="37"/>
    </row>
    <row r="78" spans="1:47" x14ac:dyDescent="0.3">
      <c r="L78" s="2"/>
      <c r="M78" s="2"/>
      <c r="N78" s="2"/>
      <c r="O78" s="2"/>
      <c r="P78" s="45"/>
      <c r="Q78" s="37"/>
      <c r="R78" s="37"/>
      <c r="S78" s="37"/>
      <c r="T78" s="37"/>
      <c r="U78" s="37"/>
      <c r="V78" s="37"/>
    </row>
    <row r="79" spans="1:47" x14ac:dyDescent="0.3">
      <c r="L79" s="2"/>
      <c r="M79" s="2"/>
      <c r="N79" s="2"/>
      <c r="O79" s="2"/>
      <c r="P79" s="45"/>
      <c r="Q79" s="37"/>
      <c r="R79" s="37"/>
      <c r="S79" s="37"/>
      <c r="T79" s="37"/>
      <c r="U79" s="37"/>
      <c r="V79" s="37"/>
    </row>
    <row r="80" spans="1:47" x14ac:dyDescent="0.3">
      <c r="L80" s="2"/>
      <c r="M80" s="2"/>
      <c r="N80" s="2"/>
      <c r="O80" s="2"/>
      <c r="P80" s="45"/>
      <c r="Q80" s="37"/>
      <c r="R80" s="37"/>
      <c r="S80" s="37"/>
      <c r="T80" s="37"/>
      <c r="U80" s="37"/>
      <c r="V80" s="37"/>
    </row>
    <row r="81" spans="12:22" x14ac:dyDescent="0.3">
      <c r="L81" s="2"/>
      <c r="M81" s="2"/>
      <c r="N81" s="2"/>
      <c r="O81" s="2"/>
      <c r="P81" s="45"/>
      <c r="Q81" s="37"/>
      <c r="R81" s="37"/>
      <c r="S81" s="37"/>
      <c r="T81" s="37"/>
      <c r="U81" s="37"/>
      <c r="V81" s="37"/>
    </row>
    <row r="82" spans="12:22" x14ac:dyDescent="0.3">
      <c r="L82" s="2"/>
      <c r="M82" s="2"/>
      <c r="N82" s="2"/>
      <c r="O82" s="2"/>
      <c r="P82" s="45"/>
      <c r="Q82" s="37"/>
      <c r="R82" s="37"/>
      <c r="S82" s="37"/>
      <c r="T82" s="37"/>
      <c r="U82" s="37"/>
      <c r="V82" s="37"/>
    </row>
    <row r="83" spans="12:22" x14ac:dyDescent="0.3">
      <c r="L83" s="2"/>
      <c r="M83" s="2"/>
      <c r="N83" s="2"/>
      <c r="O83" s="2"/>
      <c r="P83" s="45"/>
      <c r="Q83" s="37"/>
      <c r="R83" s="37"/>
      <c r="S83" s="37"/>
      <c r="T83" s="37"/>
      <c r="U83" s="37"/>
      <c r="V83" s="37"/>
    </row>
    <row r="84" spans="12:22" x14ac:dyDescent="0.3">
      <c r="L84" s="2"/>
      <c r="M84" s="2"/>
      <c r="N84" s="2"/>
      <c r="O84" s="2"/>
      <c r="P84" s="45"/>
      <c r="Q84" s="37"/>
      <c r="R84" s="37"/>
      <c r="S84" s="37"/>
      <c r="T84" s="37"/>
      <c r="U84" s="37"/>
      <c r="V84" s="37"/>
    </row>
    <row r="85" spans="12:22" x14ac:dyDescent="0.3">
      <c r="L85" s="2"/>
      <c r="M85" s="2"/>
      <c r="N85" s="2"/>
      <c r="O85" s="2"/>
      <c r="P85" s="45"/>
      <c r="Q85" s="37"/>
      <c r="R85" s="37"/>
      <c r="S85" s="37"/>
      <c r="T85" s="37"/>
      <c r="U85" s="37"/>
      <c r="V85" s="37"/>
    </row>
    <row r="86" spans="12:22" x14ac:dyDescent="0.3">
      <c r="L86" s="2"/>
      <c r="M86" s="2"/>
      <c r="N86" s="2"/>
      <c r="O86" s="2"/>
      <c r="P86" s="45"/>
      <c r="Q86" s="37"/>
      <c r="R86" s="37"/>
      <c r="S86" s="37"/>
      <c r="T86" s="37"/>
      <c r="U86" s="37"/>
      <c r="V86" s="37"/>
    </row>
    <row r="87" spans="12:22" x14ac:dyDescent="0.3">
      <c r="L87" s="2"/>
      <c r="M87" s="2"/>
      <c r="N87" s="2"/>
      <c r="O87" s="2"/>
      <c r="P87" s="45"/>
      <c r="Q87" s="37"/>
      <c r="R87" s="37"/>
      <c r="S87" s="37"/>
      <c r="T87" s="37"/>
      <c r="U87" s="37"/>
      <c r="V87" s="37"/>
    </row>
    <row r="88" spans="12:22" x14ac:dyDescent="0.3">
      <c r="L88" s="2"/>
      <c r="M88" s="2"/>
      <c r="N88" s="2"/>
      <c r="O88" s="2"/>
      <c r="P88" s="45"/>
      <c r="Q88" s="37"/>
      <c r="R88" s="37"/>
      <c r="S88" s="37"/>
      <c r="T88" s="37"/>
      <c r="U88" s="37"/>
      <c r="V88" s="37"/>
    </row>
    <row r="89" spans="12:22" x14ac:dyDescent="0.3">
      <c r="L89" s="2"/>
      <c r="M89" s="2"/>
      <c r="N89" s="2"/>
      <c r="O89" s="2"/>
      <c r="P89" s="45"/>
      <c r="Q89" s="37"/>
      <c r="R89" s="37"/>
      <c r="S89" s="37"/>
      <c r="T89" s="37"/>
      <c r="U89" s="37"/>
      <c r="V89" s="37"/>
    </row>
    <row r="90" spans="12:22" x14ac:dyDescent="0.3">
      <c r="L90" s="2"/>
      <c r="M90" s="2"/>
      <c r="N90" s="2"/>
      <c r="O90" s="2"/>
      <c r="P90" s="45"/>
      <c r="Q90" s="37"/>
      <c r="R90" s="37"/>
      <c r="S90" s="37"/>
      <c r="T90" s="37"/>
      <c r="U90" s="37"/>
      <c r="V90" s="37"/>
    </row>
    <row r="91" spans="12:22" x14ac:dyDescent="0.3">
      <c r="L91" s="2"/>
      <c r="M91" s="2"/>
      <c r="N91" s="2"/>
      <c r="O91" s="2"/>
      <c r="P91" s="45"/>
      <c r="Q91" s="37"/>
      <c r="R91" s="37"/>
      <c r="S91" s="37"/>
      <c r="T91" s="37"/>
      <c r="U91" s="37"/>
      <c r="V91" s="37"/>
    </row>
    <row r="92" spans="12:22" x14ac:dyDescent="0.3">
      <c r="L92" s="2"/>
      <c r="M92" s="2"/>
      <c r="N92" s="2"/>
      <c r="O92" s="2"/>
      <c r="P92" s="45"/>
      <c r="Q92" s="37"/>
      <c r="R92" s="37"/>
      <c r="S92" s="37"/>
      <c r="T92" s="37"/>
      <c r="U92" s="37"/>
      <c r="V92" s="37"/>
    </row>
    <row r="93" spans="12:22" x14ac:dyDescent="0.3">
      <c r="L93" s="2"/>
      <c r="M93" s="2"/>
      <c r="N93" s="2"/>
      <c r="O93" s="2"/>
      <c r="P93" s="45"/>
      <c r="Q93" s="37"/>
      <c r="R93" s="37"/>
      <c r="S93" s="37"/>
      <c r="T93" s="37"/>
      <c r="U93" s="37"/>
      <c r="V93" s="37"/>
    </row>
    <row r="94" spans="12:22" x14ac:dyDescent="0.3">
      <c r="L94" s="2"/>
      <c r="M94" s="2"/>
      <c r="N94" s="2"/>
      <c r="O94" s="2"/>
      <c r="P94" s="45"/>
      <c r="Q94" s="37"/>
      <c r="R94" s="37"/>
      <c r="S94" s="37"/>
      <c r="T94" s="37"/>
      <c r="U94" s="37"/>
      <c r="V94" s="37"/>
    </row>
    <row r="95" spans="12:22" x14ac:dyDescent="0.3">
      <c r="L95" s="2"/>
      <c r="M95" s="2"/>
      <c r="N95" s="2"/>
      <c r="O95" s="2"/>
      <c r="P95" s="45"/>
      <c r="Q95" s="37"/>
      <c r="R95" s="37"/>
      <c r="S95" s="37"/>
      <c r="T95" s="37"/>
      <c r="U95" s="37"/>
      <c r="V95" s="37"/>
    </row>
    <row r="96" spans="12:22" x14ac:dyDescent="0.3">
      <c r="L96" s="2"/>
      <c r="M96" s="2"/>
      <c r="N96" s="2"/>
      <c r="O96" s="2"/>
      <c r="P96" s="45"/>
      <c r="Q96" s="37"/>
      <c r="R96" s="37"/>
      <c r="S96" s="37"/>
      <c r="T96" s="37"/>
      <c r="U96" s="37"/>
      <c r="V96" s="37"/>
    </row>
    <row r="97" spans="12:22" x14ac:dyDescent="0.3">
      <c r="L97" s="2"/>
      <c r="M97" s="2"/>
      <c r="N97" s="2"/>
      <c r="O97" s="2"/>
      <c r="P97" s="45"/>
      <c r="Q97" s="37"/>
      <c r="R97" s="37"/>
      <c r="S97" s="37"/>
      <c r="T97" s="37"/>
      <c r="U97" s="37"/>
      <c r="V97" s="37"/>
    </row>
    <row r="98" spans="12:22" x14ac:dyDescent="0.3">
      <c r="L98" s="2"/>
      <c r="M98" s="2"/>
      <c r="N98" s="2"/>
      <c r="O98" s="2"/>
      <c r="P98" s="45"/>
      <c r="Q98" s="37"/>
      <c r="R98" s="37"/>
      <c r="S98" s="37"/>
      <c r="T98" s="37"/>
      <c r="U98" s="37"/>
      <c r="V98" s="37"/>
    </row>
    <row r="99" spans="12:22" x14ac:dyDescent="0.3">
      <c r="L99" s="2"/>
      <c r="M99" s="2"/>
      <c r="N99" s="2"/>
      <c r="O99" s="2"/>
      <c r="P99" s="45"/>
      <c r="Q99" s="37"/>
      <c r="R99" s="37"/>
      <c r="S99" s="37"/>
      <c r="T99" s="37"/>
      <c r="U99" s="37"/>
      <c r="V99" s="37"/>
    </row>
    <row r="100" spans="12:22" x14ac:dyDescent="0.3">
      <c r="L100" s="2"/>
      <c r="M100" s="2"/>
      <c r="N100" s="2"/>
      <c r="O100" s="2"/>
      <c r="P100" s="45"/>
      <c r="Q100" s="37"/>
      <c r="R100" s="37"/>
      <c r="S100" s="37"/>
      <c r="T100" s="37"/>
      <c r="U100" s="37"/>
      <c r="V100" s="37"/>
    </row>
    <row r="101" spans="12:22" x14ac:dyDescent="0.3">
      <c r="L101" s="2"/>
      <c r="M101" s="2"/>
      <c r="N101" s="2"/>
      <c r="O101" s="2"/>
      <c r="P101" s="45"/>
      <c r="Q101" s="37"/>
      <c r="R101" s="37"/>
      <c r="S101" s="37"/>
      <c r="T101" s="37"/>
      <c r="U101" s="37"/>
      <c r="V101" s="37"/>
    </row>
    <row r="102" spans="12:22" x14ac:dyDescent="0.3">
      <c r="L102" s="2"/>
      <c r="M102" s="2"/>
      <c r="N102" s="2"/>
      <c r="O102" s="2"/>
      <c r="P102" s="45"/>
      <c r="Q102" s="37"/>
      <c r="R102" s="37"/>
      <c r="S102" s="37"/>
      <c r="T102" s="37"/>
      <c r="U102" s="37"/>
      <c r="V102" s="37"/>
    </row>
    <row r="103" spans="12:22" x14ac:dyDescent="0.3">
      <c r="L103" s="2"/>
      <c r="M103" s="2"/>
      <c r="N103" s="2"/>
      <c r="O103" s="2"/>
      <c r="P103" s="45"/>
      <c r="Q103" s="37"/>
      <c r="R103" s="37"/>
      <c r="S103" s="37"/>
      <c r="T103" s="37"/>
      <c r="U103" s="37"/>
      <c r="V103" s="37"/>
    </row>
    <row r="104" spans="12:22" x14ac:dyDescent="0.3">
      <c r="L104" s="2"/>
      <c r="M104" s="2"/>
      <c r="N104" s="2"/>
      <c r="O104" s="2"/>
      <c r="P104" s="45"/>
      <c r="Q104" s="37"/>
      <c r="R104" s="37"/>
      <c r="S104" s="37"/>
      <c r="T104" s="37"/>
      <c r="U104" s="37"/>
      <c r="V104" s="37"/>
    </row>
    <row r="105" spans="12:22" x14ac:dyDescent="0.3">
      <c r="L105" s="2"/>
      <c r="M105" s="2"/>
      <c r="N105" s="2"/>
      <c r="O105" s="2"/>
      <c r="P105" s="45"/>
      <c r="Q105" s="37"/>
      <c r="R105" s="37"/>
      <c r="S105" s="37"/>
      <c r="T105" s="37"/>
      <c r="U105" s="37"/>
      <c r="V105" s="37"/>
    </row>
    <row r="106" spans="12:22" x14ac:dyDescent="0.3">
      <c r="L106" s="2"/>
      <c r="M106" s="2"/>
      <c r="N106" s="2"/>
      <c r="O106" s="2"/>
      <c r="P106" s="45"/>
      <c r="Q106" s="37"/>
      <c r="R106" s="37"/>
      <c r="S106" s="37"/>
      <c r="T106" s="37"/>
      <c r="U106" s="37"/>
      <c r="V106" s="37"/>
    </row>
    <row r="107" spans="12:22" x14ac:dyDescent="0.3">
      <c r="L107" s="2"/>
      <c r="M107" s="2"/>
      <c r="N107" s="2"/>
      <c r="O107" s="2"/>
      <c r="P107" s="45"/>
      <c r="Q107" s="37"/>
      <c r="R107" s="37"/>
      <c r="S107" s="37"/>
      <c r="T107" s="37"/>
      <c r="U107" s="37"/>
      <c r="V107" s="37"/>
    </row>
    <row r="108" spans="12:22" x14ac:dyDescent="0.3">
      <c r="L108" s="2"/>
      <c r="M108" s="2"/>
      <c r="N108" s="2"/>
      <c r="O108" s="2"/>
      <c r="P108" s="45"/>
      <c r="Q108" s="37"/>
      <c r="R108" s="37"/>
      <c r="S108" s="37"/>
      <c r="T108" s="37"/>
      <c r="U108" s="37"/>
      <c r="V108" s="37"/>
    </row>
    <row r="109" spans="12:22" x14ac:dyDescent="0.3">
      <c r="L109" s="2"/>
      <c r="M109" s="2"/>
      <c r="N109" s="2"/>
      <c r="O109" s="2"/>
      <c r="P109" s="45"/>
      <c r="Q109" s="37"/>
      <c r="R109" s="37"/>
      <c r="S109" s="37"/>
      <c r="T109" s="37"/>
      <c r="U109" s="37"/>
      <c r="V109" s="37"/>
    </row>
    <row r="110" spans="12:22" x14ac:dyDescent="0.3">
      <c r="L110" s="2"/>
      <c r="M110" s="2"/>
      <c r="N110" s="2"/>
      <c r="O110" s="2"/>
      <c r="P110" s="45"/>
      <c r="Q110" s="37"/>
      <c r="R110" s="37"/>
      <c r="S110" s="37"/>
      <c r="T110" s="37"/>
      <c r="U110" s="37"/>
      <c r="V110" s="37"/>
    </row>
    <row r="111" spans="12:22" x14ac:dyDescent="0.3">
      <c r="L111" s="2"/>
      <c r="M111" s="2"/>
      <c r="N111" s="2"/>
      <c r="O111" s="2"/>
      <c r="P111" s="45"/>
      <c r="Q111" s="37"/>
      <c r="R111" s="37"/>
      <c r="S111" s="37"/>
      <c r="T111" s="37"/>
      <c r="U111" s="37"/>
      <c r="V111" s="37"/>
    </row>
    <row r="112" spans="12:22" x14ac:dyDescent="0.3">
      <c r="L112" s="2"/>
      <c r="M112" s="2"/>
      <c r="N112" s="2"/>
      <c r="O112" s="2"/>
      <c r="P112" s="45"/>
      <c r="Q112" s="37"/>
      <c r="R112" s="37"/>
      <c r="S112" s="37"/>
      <c r="T112" s="37"/>
      <c r="U112" s="37"/>
      <c r="V112" s="37"/>
    </row>
    <row r="113" spans="12:22" x14ac:dyDescent="0.3">
      <c r="L113" s="2"/>
      <c r="M113" s="2"/>
      <c r="N113" s="2"/>
      <c r="O113" s="2"/>
      <c r="P113" s="45"/>
      <c r="Q113" s="37"/>
      <c r="R113" s="37"/>
      <c r="S113" s="37"/>
      <c r="T113" s="37"/>
      <c r="U113" s="37"/>
      <c r="V113" s="37"/>
    </row>
    <row r="114" spans="12:22" x14ac:dyDescent="0.3">
      <c r="L114" s="2"/>
      <c r="M114" s="2"/>
      <c r="N114" s="2"/>
      <c r="O114" s="2"/>
      <c r="P114" s="45"/>
      <c r="Q114" s="37"/>
      <c r="R114" s="37"/>
      <c r="S114" s="37"/>
      <c r="T114" s="37"/>
      <c r="U114" s="37"/>
      <c r="V114" s="37"/>
    </row>
    <row r="115" spans="12:22" x14ac:dyDescent="0.3">
      <c r="L115" s="2"/>
      <c r="M115" s="2"/>
      <c r="N115" s="2"/>
      <c r="O115" s="2"/>
      <c r="P115" s="45"/>
      <c r="Q115" s="37"/>
      <c r="R115" s="37"/>
      <c r="S115" s="37"/>
      <c r="T115" s="37"/>
      <c r="U115" s="37"/>
      <c r="V115" s="37"/>
    </row>
    <row r="116" spans="12:22" x14ac:dyDescent="0.3">
      <c r="L116" s="2"/>
      <c r="M116" s="2"/>
      <c r="N116" s="2"/>
      <c r="O116" s="2"/>
      <c r="P116" s="45"/>
      <c r="Q116" s="37"/>
      <c r="R116" s="37"/>
      <c r="S116" s="37"/>
      <c r="T116" s="37"/>
      <c r="U116" s="37"/>
      <c r="V116" s="37"/>
    </row>
    <row r="117" spans="12:22" x14ac:dyDescent="0.3">
      <c r="L117" s="2"/>
      <c r="M117" s="2"/>
      <c r="N117" s="2"/>
      <c r="O117" s="2"/>
      <c r="P117" s="45"/>
      <c r="Q117" s="37"/>
      <c r="R117" s="37"/>
      <c r="S117" s="37"/>
      <c r="T117" s="37"/>
      <c r="U117" s="37"/>
      <c r="V117" s="37"/>
    </row>
    <row r="118" spans="12:22" x14ac:dyDescent="0.3">
      <c r="L118" s="2"/>
      <c r="M118" s="2"/>
      <c r="N118" s="2"/>
      <c r="O118" s="2"/>
      <c r="P118" s="45"/>
      <c r="Q118" s="37"/>
      <c r="R118" s="37"/>
      <c r="S118" s="37"/>
      <c r="T118" s="37"/>
      <c r="U118" s="37"/>
      <c r="V118" s="37"/>
    </row>
    <row r="119" spans="12:22" x14ac:dyDescent="0.3">
      <c r="L119" s="2"/>
      <c r="M119" s="2"/>
      <c r="N119" s="2"/>
      <c r="O119" s="2"/>
      <c r="P119" s="45"/>
      <c r="Q119" s="37"/>
      <c r="R119" s="37"/>
      <c r="S119" s="37"/>
      <c r="T119" s="37"/>
      <c r="U119" s="37"/>
      <c r="V119" s="37"/>
    </row>
    <row r="120" spans="12:22" x14ac:dyDescent="0.3">
      <c r="L120" s="2"/>
      <c r="M120" s="2"/>
      <c r="N120" s="2"/>
      <c r="O120" s="2"/>
      <c r="P120" s="45"/>
      <c r="Q120" s="37"/>
      <c r="R120" s="37"/>
      <c r="S120" s="37"/>
      <c r="T120" s="37"/>
      <c r="U120" s="37"/>
      <c r="V120" s="37"/>
    </row>
    <row r="121" spans="12:22" x14ac:dyDescent="0.3">
      <c r="L121" s="2"/>
      <c r="M121" s="2"/>
      <c r="N121" s="2"/>
      <c r="O121" s="2"/>
      <c r="P121" s="45"/>
      <c r="Q121" s="37"/>
      <c r="R121" s="37"/>
      <c r="S121" s="37"/>
      <c r="T121" s="37"/>
      <c r="U121" s="37"/>
      <c r="V121" s="37"/>
    </row>
    <row r="122" spans="12:22" x14ac:dyDescent="0.3">
      <c r="L122" s="2"/>
      <c r="M122" s="2"/>
      <c r="N122" s="2"/>
      <c r="O122" s="2"/>
      <c r="P122" s="45"/>
      <c r="Q122" s="37"/>
      <c r="R122" s="37"/>
      <c r="S122" s="37"/>
      <c r="T122" s="37"/>
      <c r="U122" s="37"/>
      <c r="V122" s="37"/>
    </row>
    <row r="123" spans="12:22" x14ac:dyDescent="0.3">
      <c r="L123" s="2"/>
      <c r="M123" s="2"/>
      <c r="N123" s="2"/>
      <c r="O123" s="2"/>
      <c r="P123" s="45"/>
      <c r="Q123" s="37"/>
      <c r="R123" s="37"/>
      <c r="S123" s="37"/>
      <c r="T123" s="37"/>
      <c r="U123" s="37"/>
      <c r="V123" s="37"/>
    </row>
    <row r="124" spans="12:22" x14ac:dyDescent="0.3">
      <c r="L124" s="2"/>
      <c r="M124" s="2"/>
      <c r="N124" s="2"/>
      <c r="O124" s="2"/>
      <c r="P124" s="45"/>
      <c r="Q124" s="37"/>
      <c r="R124" s="37"/>
      <c r="S124" s="37"/>
      <c r="T124" s="37"/>
      <c r="U124" s="37"/>
      <c r="V124" s="37"/>
    </row>
    <row r="125" spans="12:22" x14ac:dyDescent="0.3">
      <c r="L125" s="2"/>
      <c r="M125" s="2"/>
      <c r="N125" s="2"/>
      <c r="O125" s="2"/>
      <c r="P125" s="45"/>
      <c r="Q125" s="37"/>
      <c r="R125" s="37"/>
      <c r="S125" s="37"/>
      <c r="T125" s="37"/>
      <c r="U125" s="37"/>
      <c r="V125" s="37"/>
    </row>
    <row r="126" spans="12:22" x14ac:dyDescent="0.3">
      <c r="L126" s="2"/>
      <c r="M126" s="2"/>
      <c r="N126" s="2"/>
      <c r="O126" s="2"/>
      <c r="P126" s="45"/>
      <c r="Q126" s="37"/>
      <c r="R126" s="37"/>
      <c r="S126" s="37"/>
      <c r="T126" s="37"/>
      <c r="U126" s="37"/>
      <c r="V126" s="37"/>
    </row>
    <row r="127" spans="12:22" x14ac:dyDescent="0.3">
      <c r="L127" s="2"/>
      <c r="M127" s="2"/>
      <c r="N127" s="2"/>
      <c r="O127" s="2"/>
      <c r="P127" s="45"/>
      <c r="Q127" s="37"/>
      <c r="R127" s="37"/>
      <c r="S127" s="37"/>
      <c r="T127" s="37"/>
      <c r="U127" s="37"/>
      <c r="V127" s="37"/>
    </row>
    <row r="128" spans="12:22" x14ac:dyDescent="0.3">
      <c r="L128" s="2"/>
      <c r="M128" s="2"/>
      <c r="N128" s="2"/>
      <c r="O128" s="2"/>
      <c r="P128" s="45"/>
      <c r="Q128" s="37"/>
      <c r="R128" s="37"/>
      <c r="S128" s="37"/>
      <c r="T128" s="37"/>
      <c r="U128" s="37"/>
      <c r="V128" s="37"/>
    </row>
    <row r="129" spans="12:22" x14ac:dyDescent="0.3">
      <c r="L129" s="2"/>
      <c r="M129" s="2"/>
      <c r="N129" s="2"/>
      <c r="O129" s="2"/>
      <c r="P129" s="45"/>
      <c r="Q129" s="37"/>
      <c r="R129" s="37"/>
      <c r="S129" s="37"/>
      <c r="T129" s="37"/>
      <c r="U129" s="37"/>
      <c r="V129" s="37"/>
    </row>
    <row r="130" spans="12:22" x14ac:dyDescent="0.3">
      <c r="L130" s="2"/>
      <c r="M130" s="2"/>
      <c r="N130" s="2"/>
      <c r="O130" s="2"/>
      <c r="P130" s="45"/>
      <c r="Q130" s="37"/>
      <c r="R130" s="37"/>
      <c r="S130" s="37"/>
      <c r="T130" s="37"/>
      <c r="U130" s="37"/>
      <c r="V130" s="37"/>
    </row>
    <row r="131" spans="12:22" x14ac:dyDescent="0.3">
      <c r="L131" s="2"/>
      <c r="M131" s="2"/>
      <c r="N131" s="2"/>
      <c r="O131" s="2"/>
      <c r="P131" s="45"/>
      <c r="Q131" s="37"/>
      <c r="R131" s="37"/>
      <c r="S131" s="37"/>
      <c r="T131" s="37"/>
      <c r="U131" s="37"/>
      <c r="V131" s="37"/>
    </row>
    <row r="132" spans="12:22" x14ac:dyDescent="0.3">
      <c r="L132" s="2"/>
      <c r="M132" s="2"/>
      <c r="N132" s="2"/>
      <c r="O132" s="2"/>
      <c r="P132" s="45"/>
      <c r="Q132" s="37"/>
      <c r="R132" s="37"/>
      <c r="S132" s="37"/>
      <c r="T132" s="37"/>
      <c r="U132" s="37"/>
      <c r="V132" s="37"/>
    </row>
    <row r="133" spans="12:22" x14ac:dyDescent="0.3">
      <c r="L133" s="2"/>
      <c r="M133" s="2"/>
      <c r="N133" s="2"/>
      <c r="O133" s="2"/>
      <c r="P133" s="45"/>
      <c r="Q133" s="37"/>
      <c r="R133" s="37"/>
      <c r="S133" s="37"/>
      <c r="T133" s="37"/>
      <c r="U133" s="37"/>
      <c r="V133" s="37"/>
    </row>
    <row r="134" spans="12:22" x14ac:dyDescent="0.3">
      <c r="L134" s="2"/>
      <c r="M134" s="2"/>
      <c r="N134" s="2"/>
      <c r="O134" s="2"/>
      <c r="P134" s="45"/>
      <c r="Q134" s="37"/>
      <c r="R134" s="37"/>
      <c r="S134" s="37"/>
      <c r="T134" s="37"/>
      <c r="U134" s="37"/>
      <c r="V134" s="37"/>
    </row>
    <row r="135" spans="12:22" x14ac:dyDescent="0.3">
      <c r="L135" s="2"/>
      <c r="M135" s="2"/>
      <c r="N135" s="2"/>
      <c r="O135" s="2"/>
      <c r="P135" s="45"/>
      <c r="Q135" s="37"/>
      <c r="R135" s="37"/>
      <c r="S135" s="37"/>
      <c r="T135" s="37"/>
      <c r="U135" s="37"/>
      <c r="V135" s="37"/>
    </row>
    <row r="136" spans="12:22" x14ac:dyDescent="0.3">
      <c r="L136" s="2"/>
      <c r="M136" s="2"/>
      <c r="N136" s="2"/>
      <c r="O136" s="2"/>
      <c r="P136" s="45"/>
      <c r="Q136" s="37"/>
      <c r="R136" s="37"/>
      <c r="S136" s="37"/>
      <c r="T136" s="37"/>
      <c r="U136" s="37"/>
      <c r="V136" s="37"/>
    </row>
    <row r="137" spans="12:22" x14ac:dyDescent="0.3">
      <c r="L137" s="2"/>
      <c r="M137" s="2"/>
      <c r="N137" s="2"/>
      <c r="O137" s="2"/>
      <c r="P137" s="45"/>
      <c r="Q137" s="37"/>
      <c r="R137" s="37"/>
      <c r="S137" s="37"/>
      <c r="T137" s="37"/>
      <c r="U137" s="37"/>
      <c r="V137" s="37"/>
    </row>
    <row r="138" spans="12:22" x14ac:dyDescent="0.3">
      <c r="L138" s="2"/>
      <c r="M138" s="2"/>
      <c r="N138" s="2"/>
      <c r="O138" s="2"/>
      <c r="P138" s="45"/>
      <c r="Q138" s="37"/>
      <c r="R138" s="37"/>
      <c r="S138" s="37"/>
      <c r="T138" s="37"/>
      <c r="U138" s="37"/>
      <c r="V138" s="37"/>
    </row>
    <row r="139" spans="12:22" x14ac:dyDescent="0.3">
      <c r="L139" s="2"/>
      <c r="M139" s="2"/>
      <c r="N139" s="2"/>
      <c r="O139" s="2"/>
      <c r="P139" s="45"/>
      <c r="Q139" s="37"/>
      <c r="R139" s="37"/>
      <c r="S139" s="37"/>
      <c r="T139" s="37"/>
      <c r="U139" s="37"/>
      <c r="V139" s="37"/>
    </row>
    <row r="140" spans="12:22" x14ac:dyDescent="0.3">
      <c r="L140" s="2"/>
      <c r="M140" s="2"/>
      <c r="N140" s="2"/>
      <c r="O140" s="2"/>
      <c r="P140" s="45"/>
      <c r="Q140" s="37"/>
      <c r="R140" s="37"/>
      <c r="S140" s="37"/>
      <c r="T140" s="37"/>
      <c r="U140" s="37"/>
      <c r="V140" s="37"/>
    </row>
    <row r="141" spans="12:22" x14ac:dyDescent="0.3">
      <c r="L141" s="2"/>
      <c r="M141" s="2"/>
      <c r="N141" s="2"/>
      <c r="O141" s="2"/>
      <c r="P141" s="45"/>
      <c r="Q141" s="37"/>
      <c r="R141" s="37"/>
      <c r="S141" s="37"/>
      <c r="T141" s="37"/>
      <c r="U141" s="37"/>
      <c r="V141" s="37"/>
    </row>
    <row r="142" spans="12:22" x14ac:dyDescent="0.3">
      <c r="L142" s="2"/>
      <c r="M142" s="2"/>
      <c r="N142" s="2"/>
      <c r="O142" s="2"/>
      <c r="P142" s="45"/>
      <c r="Q142" s="37"/>
      <c r="R142" s="37"/>
      <c r="S142" s="37"/>
      <c r="T142" s="37"/>
      <c r="U142" s="37"/>
      <c r="V142" s="37"/>
    </row>
    <row r="143" spans="12:22" x14ac:dyDescent="0.3">
      <c r="L143" s="2"/>
      <c r="M143" s="2"/>
      <c r="N143" s="2"/>
      <c r="O143" s="2"/>
      <c r="P143" s="45"/>
      <c r="Q143" s="37"/>
      <c r="R143" s="37"/>
      <c r="S143" s="37"/>
      <c r="T143" s="37"/>
      <c r="U143" s="37"/>
      <c r="V143" s="37"/>
    </row>
    <row r="144" spans="12:22" x14ac:dyDescent="0.3">
      <c r="L144" s="2"/>
      <c r="M144" s="2"/>
      <c r="N144" s="2"/>
      <c r="O144" s="2"/>
      <c r="P144" s="45"/>
      <c r="Q144" s="37"/>
      <c r="R144" s="37"/>
      <c r="S144" s="37"/>
      <c r="T144" s="37"/>
      <c r="U144" s="37"/>
      <c r="V144" s="37"/>
    </row>
    <row r="145" spans="12:22" x14ac:dyDescent="0.3">
      <c r="L145" s="2"/>
      <c r="M145" s="2"/>
      <c r="N145" s="2"/>
      <c r="O145" s="2"/>
      <c r="P145" s="45"/>
      <c r="Q145" s="37"/>
      <c r="R145" s="37"/>
      <c r="S145" s="37"/>
      <c r="T145" s="37"/>
      <c r="U145" s="37"/>
      <c r="V145" s="37"/>
    </row>
    <row r="146" spans="12:22" x14ac:dyDescent="0.3">
      <c r="L146" s="2"/>
      <c r="M146" s="2"/>
      <c r="N146" s="2"/>
      <c r="O146" s="2"/>
      <c r="P146" s="45"/>
      <c r="Q146" s="37"/>
      <c r="R146" s="37"/>
      <c r="S146" s="37"/>
      <c r="T146" s="37"/>
      <c r="U146" s="37"/>
      <c r="V146" s="37"/>
    </row>
    <row r="147" spans="12:22" x14ac:dyDescent="0.3">
      <c r="L147" s="2"/>
      <c r="M147" s="2"/>
      <c r="N147" s="2"/>
      <c r="O147" s="2"/>
      <c r="P147" s="45"/>
      <c r="Q147" s="37"/>
      <c r="R147" s="37"/>
      <c r="S147" s="37"/>
      <c r="T147" s="37"/>
      <c r="U147" s="37"/>
      <c r="V147" s="37"/>
    </row>
    <row r="148" spans="12:22" x14ac:dyDescent="0.3">
      <c r="L148" s="2"/>
      <c r="M148" s="2"/>
      <c r="N148" s="2"/>
      <c r="O148" s="2"/>
      <c r="P148" s="45"/>
      <c r="Q148" s="37"/>
      <c r="R148" s="37"/>
      <c r="S148" s="37"/>
      <c r="T148" s="37"/>
      <c r="U148" s="37"/>
      <c r="V148" s="37"/>
    </row>
    <row r="149" spans="12:22" x14ac:dyDescent="0.3">
      <c r="L149" s="2"/>
      <c r="M149" s="2"/>
      <c r="N149" s="2"/>
      <c r="O149" s="2"/>
      <c r="P149" s="45"/>
      <c r="Q149" s="37"/>
      <c r="R149" s="37"/>
      <c r="S149" s="37"/>
      <c r="T149" s="37"/>
      <c r="U149" s="37"/>
      <c r="V149" s="37"/>
    </row>
    <row r="150" spans="12:22" x14ac:dyDescent="0.3">
      <c r="L150" s="2"/>
      <c r="M150" s="2"/>
      <c r="N150" s="2"/>
      <c r="O150" s="2"/>
      <c r="P150" s="45"/>
      <c r="Q150" s="37"/>
      <c r="R150" s="37"/>
      <c r="S150" s="37"/>
      <c r="T150" s="37"/>
      <c r="U150" s="37"/>
      <c r="V150" s="37"/>
    </row>
    <row r="151" spans="12:22" x14ac:dyDescent="0.3">
      <c r="L151" s="2"/>
      <c r="M151" s="2"/>
      <c r="N151" s="2"/>
      <c r="O151" s="2"/>
      <c r="P151" s="45"/>
      <c r="Q151" s="37"/>
      <c r="R151" s="37"/>
      <c r="S151" s="37"/>
      <c r="T151" s="37"/>
      <c r="U151" s="37"/>
      <c r="V151" s="37"/>
    </row>
    <row r="152" spans="12:22" x14ac:dyDescent="0.3">
      <c r="L152" s="2"/>
      <c r="M152" s="2"/>
      <c r="N152" s="2"/>
      <c r="O152" s="2"/>
      <c r="P152" s="45"/>
      <c r="Q152" s="37"/>
      <c r="R152" s="37"/>
      <c r="S152" s="37"/>
      <c r="T152" s="37"/>
      <c r="U152" s="37"/>
      <c r="V152" s="37"/>
    </row>
    <row r="153" spans="12:22" x14ac:dyDescent="0.3">
      <c r="L153" s="2"/>
      <c r="M153" s="2"/>
      <c r="N153" s="2"/>
      <c r="O153" s="2"/>
      <c r="P153" s="45"/>
      <c r="Q153" s="37"/>
      <c r="R153" s="37"/>
      <c r="S153" s="37"/>
      <c r="T153" s="37"/>
      <c r="U153" s="37"/>
      <c r="V153" s="37"/>
    </row>
    <row r="154" spans="12:22" x14ac:dyDescent="0.3">
      <c r="L154" s="2"/>
      <c r="M154" s="2"/>
      <c r="N154" s="2"/>
      <c r="O154" s="2"/>
      <c r="P154" s="45"/>
      <c r="Q154" s="37"/>
      <c r="R154" s="37"/>
      <c r="S154" s="37"/>
      <c r="T154" s="37"/>
      <c r="U154" s="37"/>
      <c r="V154" s="37"/>
    </row>
    <row r="155" spans="12:22" x14ac:dyDescent="0.3">
      <c r="L155" s="2"/>
      <c r="M155" s="2"/>
      <c r="N155" s="2"/>
      <c r="O155" s="2"/>
      <c r="P155" s="45"/>
      <c r="Q155" s="37"/>
      <c r="R155" s="37"/>
      <c r="S155" s="37"/>
      <c r="T155" s="37"/>
      <c r="U155" s="37"/>
      <c r="V155" s="37"/>
    </row>
    <row r="156" spans="12:22" x14ac:dyDescent="0.3">
      <c r="L156" s="2"/>
      <c r="M156" s="2"/>
      <c r="N156" s="2"/>
      <c r="O156" s="2"/>
      <c r="P156" s="45"/>
      <c r="Q156" s="37"/>
      <c r="R156" s="37"/>
      <c r="S156" s="37"/>
      <c r="T156" s="37"/>
      <c r="U156" s="37"/>
      <c r="V156" s="37"/>
    </row>
    <row r="157" spans="12:22" x14ac:dyDescent="0.3">
      <c r="L157" s="2"/>
      <c r="M157" s="2"/>
      <c r="N157" s="2"/>
      <c r="O157" s="2"/>
      <c r="P157" s="45"/>
      <c r="Q157" s="37"/>
      <c r="R157" s="37"/>
      <c r="S157" s="37"/>
      <c r="T157" s="37"/>
      <c r="U157" s="37"/>
      <c r="V157" s="37"/>
    </row>
    <row r="158" spans="12:22" x14ac:dyDescent="0.3">
      <c r="L158" s="2"/>
      <c r="M158" s="2"/>
      <c r="N158" s="2"/>
      <c r="O158" s="2"/>
      <c r="P158" s="45"/>
      <c r="Q158" s="37"/>
      <c r="R158" s="37"/>
      <c r="S158" s="37"/>
      <c r="T158" s="37"/>
      <c r="U158" s="37"/>
      <c r="V158" s="37"/>
    </row>
    <row r="159" spans="12:22" x14ac:dyDescent="0.3">
      <c r="L159" s="2"/>
      <c r="M159" s="2"/>
      <c r="N159" s="2"/>
      <c r="O159" s="2"/>
      <c r="P159" s="45"/>
      <c r="Q159" s="37"/>
      <c r="R159" s="37"/>
      <c r="S159" s="37"/>
      <c r="T159" s="37"/>
      <c r="U159" s="37"/>
      <c r="V159" s="37"/>
    </row>
    <row r="160" spans="12:22" x14ac:dyDescent="0.3">
      <c r="L160" s="2"/>
      <c r="M160" s="2"/>
      <c r="N160" s="2"/>
      <c r="O160" s="2"/>
      <c r="P160" s="45"/>
      <c r="Q160" s="37"/>
      <c r="R160" s="37"/>
      <c r="S160" s="37"/>
      <c r="T160" s="37"/>
      <c r="U160" s="37"/>
      <c r="V160" s="37"/>
    </row>
    <row r="161" spans="12:22" x14ac:dyDescent="0.3">
      <c r="L161" s="2"/>
      <c r="M161" s="2"/>
      <c r="N161" s="2"/>
      <c r="O161" s="2"/>
      <c r="P161" s="45"/>
      <c r="Q161" s="37"/>
      <c r="R161" s="37"/>
      <c r="S161" s="37"/>
      <c r="T161" s="37"/>
      <c r="U161" s="37"/>
      <c r="V161" s="37"/>
    </row>
    <row r="162" spans="12:22" x14ac:dyDescent="0.3">
      <c r="L162" s="2"/>
      <c r="M162" s="2"/>
      <c r="N162" s="2"/>
      <c r="O162" s="2"/>
      <c r="P162" s="45"/>
      <c r="Q162" s="37"/>
      <c r="R162" s="37"/>
      <c r="S162" s="37"/>
      <c r="T162" s="37"/>
      <c r="U162" s="37"/>
      <c r="V162" s="37"/>
    </row>
    <row r="163" spans="12:22" x14ac:dyDescent="0.3">
      <c r="L163" s="2"/>
      <c r="M163" s="2"/>
      <c r="N163" s="2"/>
      <c r="O163" s="2"/>
      <c r="P163" s="45"/>
      <c r="Q163" s="37"/>
      <c r="R163" s="37"/>
      <c r="S163" s="37"/>
      <c r="T163" s="37"/>
      <c r="U163" s="37"/>
      <c r="V163" s="37"/>
    </row>
    <row r="164" spans="12:22" x14ac:dyDescent="0.3">
      <c r="L164" s="2"/>
      <c r="M164" s="2"/>
      <c r="N164" s="2"/>
      <c r="O164" s="2"/>
      <c r="P164" s="45"/>
      <c r="Q164" s="37"/>
      <c r="R164" s="37"/>
      <c r="S164" s="37"/>
      <c r="T164" s="37"/>
      <c r="U164" s="37"/>
      <c r="V164" s="37"/>
    </row>
    <row r="165" spans="12:22" x14ac:dyDescent="0.3">
      <c r="L165" s="2"/>
      <c r="M165" s="2"/>
      <c r="N165" s="2"/>
      <c r="O165" s="2"/>
      <c r="P165" s="45"/>
      <c r="Q165" s="37"/>
      <c r="R165" s="37"/>
      <c r="S165" s="37"/>
      <c r="T165" s="37"/>
      <c r="U165" s="37"/>
      <c r="V165" s="37"/>
    </row>
    <row r="166" spans="12:22" x14ac:dyDescent="0.3">
      <c r="L166" s="2"/>
      <c r="M166" s="2"/>
      <c r="N166" s="2"/>
      <c r="O166" s="2"/>
      <c r="P166" s="45"/>
      <c r="Q166" s="37"/>
      <c r="R166" s="37"/>
      <c r="S166" s="37"/>
      <c r="T166" s="37"/>
      <c r="U166" s="37"/>
      <c r="V166" s="37"/>
    </row>
    <row r="167" spans="12:22" x14ac:dyDescent="0.3">
      <c r="L167" s="2"/>
      <c r="M167" s="2"/>
      <c r="N167" s="2"/>
      <c r="O167" s="2"/>
      <c r="P167" s="45"/>
      <c r="Q167" s="37"/>
      <c r="R167" s="37"/>
      <c r="S167" s="37"/>
      <c r="T167" s="37"/>
      <c r="U167" s="37"/>
      <c r="V167" s="37"/>
    </row>
    <row r="168" spans="12:22" x14ac:dyDescent="0.3">
      <c r="L168" s="2"/>
      <c r="M168" s="2"/>
      <c r="N168" s="2"/>
      <c r="O168" s="2"/>
      <c r="P168" s="45"/>
      <c r="Q168" s="37"/>
      <c r="R168" s="37"/>
      <c r="S168" s="37"/>
      <c r="T168" s="37"/>
      <c r="U168" s="37"/>
      <c r="V168" s="37"/>
    </row>
    <row r="169" spans="12:22" x14ac:dyDescent="0.3">
      <c r="L169" s="2"/>
      <c r="M169" s="2"/>
      <c r="N169" s="2"/>
      <c r="O169" s="2"/>
      <c r="P169" s="45"/>
      <c r="Q169" s="37"/>
      <c r="R169" s="37"/>
      <c r="S169" s="37"/>
      <c r="T169" s="37"/>
      <c r="U169" s="37"/>
      <c r="V169" s="37"/>
    </row>
    <row r="170" spans="12:22" x14ac:dyDescent="0.3">
      <c r="L170" s="2"/>
      <c r="M170" s="2"/>
      <c r="N170" s="2"/>
      <c r="O170" s="2"/>
      <c r="P170" s="45"/>
      <c r="Q170" s="37"/>
      <c r="R170" s="37"/>
      <c r="S170" s="37"/>
      <c r="T170" s="37"/>
      <c r="U170" s="37"/>
      <c r="V170" s="37"/>
    </row>
    <row r="171" spans="12:22" x14ac:dyDescent="0.3">
      <c r="L171" s="2"/>
      <c r="M171" s="2"/>
      <c r="N171" s="2"/>
      <c r="O171" s="2"/>
      <c r="P171" s="45"/>
      <c r="Q171" s="37"/>
      <c r="R171" s="37"/>
      <c r="S171" s="37"/>
      <c r="T171" s="37"/>
      <c r="U171" s="37"/>
      <c r="V171" s="37"/>
    </row>
    <row r="172" spans="12:22" x14ac:dyDescent="0.3">
      <c r="L172" s="2"/>
      <c r="M172" s="2"/>
      <c r="N172" s="2"/>
      <c r="O172" s="2"/>
      <c r="P172" s="45"/>
      <c r="Q172" s="37"/>
      <c r="R172" s="37"/>
      <c r="S172" s="37"/>
      <c r="T172" s="37"/>
      <c r="U172" s="37"/>
      <c r="V172" s="37"/>
    </row>
    <row r="173" spans="12:22" x14ac:dyDescent="0.3">
      <c r="L173" s="2"/>
      <c r="M173" s="2"/>
      <c r="N173" s="2"/>
      <c r="O173" s="2"/>
      <c r="P173" s="45"/>
      <c r="Q173" s="37"/>
      <c r="R173" s="37"/>
      <c r="S173" s="37"/>
      <c r="T173" s="37"/>
      <c r="U173" s="37"/>
      <c r="V173" s="37"/>
    </row>
    <row r="174" spans="12:22" x14ac:dyDescent="0.3">
      <c r="L174" s="2"/>
      <c r="M174" s="2"/>
      <c r="N174" s="2"/>
      <c r="O174" s="2"/>
      <c r="P174" s="45"/>
      <c r="Q174" s="37"/>
      <c r="R174" s="37"/>
      <c r="S174" s="37"/>
      <c r="T174" s="37"/>
      <c r="U174" s="37"/>
      <c r="V174" s="37"/>
    </row>
    <row r="175" spans="12:22" x14ac:dyDescent="0.3">
      <c r="L175" s="2"/>
      <c r="M175" s="2"/>
      <c r="N175" s="2"/>
      <c r="O175" s="2"/>
      <c r="P175" s="45"/>
      <c r="Q175" s="37"/>
      <c r="R175" s="37"/>
      <c r="S175" s="37"/>
      <c r="T175" s="37"/>
      <c r="U175" s="37"/>
      <c r="V175" s="37"/>
    </row>
    <row r="176" spans="12:22" x14ac:dyDescent="0.3">
      <c r="L176" s="2"/>
      <c r="M176" s="2"/>
      <c r="N176" s="2"/>
      <c r="O176" s="2"/>
      <c r="P176" s="45"/>
      <c r="Q176" s="37"/>
      <c r="R176" s="37"/>
      <c r="S176" s="37"/>
      <c r="T176" s="37"/>
      <c r="U176" s="37"/>
      <c r="V176" s="37"/>
    </row>
    <row r="177" spans="12:22" x14ac:dyDescent="0.3">
      <c r="L177" s="2"/>
      <c r="M177" s="2"/>
      <c r="N177" s="2"/>
      <c r="O177" s="2"/>
      <c r="P177" s="45"/>
      <c r="Q177" s="37"/>
      <c r="R177" s="37"/>
      <c r="S177" s="37"/>
      <c r="T177" s="37"/>
      <c r="U177" s="37"/>
      <c r="V177" s="37"/>
    </row>
    <row r="178" spans="12:22" x14ac:dyDescent="0.3">
      <c r="L178" s="2"/>
      <c r="M178" s="2"/>
      <c r="N178" s="2"/>
      <c r="O178" s="2"/>
      <c r="P178" s="45"/>
      <c r="Q178" s="37"/>
      <c r="R178" s="37"/>
      <c r="S178" s="37"/>
      <c r="T178" s="37"/>
      <c r="U178" s="37"/>
      <c r="V178" s="37"/>
    </row>
    <row r="179" spans="12:22" x14ac:dyDescent="0.3">
      <c r="L179" s="2"/>
      <c r="M179" s="2"/>
      <c r="N179" s="2"/>
      <c r="O179" s="2"/>
      <c r="P179" s="45"/>
      <c r="Q179" s="37"/>
      <c r="R179" s="37"/>
      <c r="S179" s="37"/>
      <c r="T179" s="37"/>
      <c r="U179" s="37"/>
      <c r="V179" s="37"/>
    </row>
    <row r="180" spans="12:22" x14ac:dyDescent="0.3">
      <c r="L180" s="2"/>
      <c r="M180" s="2"/>
      <c r="N180" s="2"/>
      <c r="O180" s="2"/>
      <c r="P180" s="45"/>
      <c r="Q180" s="37"/>
      <c r="R180" s="37"/>
      <c r="S180" s="37"/>
      <c r="T180" s="37"/>
      <c r="U180" s="37"/>
      <c r="V180" s="37"/>
    </row>
    <row r="181" spans="12:22" x14ac:dyDescent="0.3">
      <c r="L181" s="2"/>
      <c r="M181" s="2"/>
      <c r="N181" s="2"/>
      <c r="O181" s="2"/>
      <c r="P181" s="45"/>
      <c r="Q181" s="37"/>
      <c r="R181" s="37"/>
      <c r="S181" s="37"/>
      <c r="T181" s="37"/>
      <c r="U181" s="37"/>
      <c r="V181" s="37"/>
    </row>
    <row r="182" spans="12:22" x14ac:dyDescent="0.3">
      <c r="L182" s="2"/>
      <c r="M182" s="2"/>
      <c r="N182" s="2"/>
      <c r="O182" s="2"/>
      <c r="P182" s="45"/>
      <c r="Q182" s="37"/>
      <c r="R182" s="37"/>
      <c r="S182" s="37"/>
      <c r="T182" s="37"/>
      <c r="U182" s="37"/>
      <c r="V182" s="37"/>
    </row>
    <row r="183" spans="12:22" x14ac:dyDescent="0.3">
      <c r="L183" s="2"/>
      <c r="M183" s="2"/>
      <c r="N183" s="2"/>
      <c r="O183" s="2"/>
      <c r="P183" s="45"/>
      <c r="Q183" s="37"/>
      <c r="R183" s="37"/>
      <c r="S183" s="37"/>
      <c r="T183" s="37"/>
      <c r="U183" s="37"/>
      <c r="V183" s="37"/>
    </row>
    <row r="184" spans="12:22" x14ac:dyDescent="0.3">
      <c r="L184" s="2"/>
      <c r="M184" s="2"/>
      <c r="N184" s="2"/>
      <c r="O184" s="2"/>
      <c r="P184" s="45"/>
      <c r="Q184" s="37"/>
      <c r="R184" s="37"/>
      <c r="S184" s="37"/>
      <c r="T184" s="37"/>
      <c r="U184" s="37"/>
      <c r="V184" s="37"/>
    </row>
    <row r="185" spans="12:22" x14ac:dyDescent="0.3">
      <c r="L185" s="2"/>
      <c r="M185" s="2"/>
      <c r="N185" s="2"/>
      <c r="O185" s="2"/>
      <c r="P185" s="45"/>
      <c r="Q185" s="37"/>
      <c r="R185" s="37"/>
      <c r="S185" s="37"/>
      <c r="T185" s="37"/>
      <c r="U185" s="37"/>
      <c r="V185" s="37"/>
    </row>
    <row r="186" spans="12:22" x14ac:dyDescent="0.3">
      <c r="L186" s="2"/>
      <c r="M186" s="2"/>
      <c r="N186" s="2"/>
      <c r="O186" s="2"/>
      <c r="P186" s="45"/>
      <c r="Q186" s="37"/>
      <c r="R186" s="37"/>
      <c r="S186" s="37"/>
      <c r="T186" s="37"/>
      <c r="U186" s="37"/>
      <c r="V186" s="37"/>
    </row>
    <row r="187" spans="12:22" x14ac:dyDescent="0.3">
      <c r="L187" s="2"/>
      <c r="M187" s="2"/>
      <c r="N187" s="2"/>
      <c r="O187" s="2"/>
      <c r="P187" s="45"/>
      <c r="Q187" s="37"/>
      <c r="R187" s="37"/>
      <c r="S187" s="37"/>
      <c r="T187" s="37"/>
      <c r="U187" s="37"/>
      <c r="V187" s="37"/>
    </row>
    <row r="188" spans="12:22" x14ac:dyDescent="0.3">
      <c r="L188" s="2"/>
      <c r="M188" s="2"/>
      <c r="N188" s="2"/>
      <c r="O188" s="2"/>
      <c r="P188" s="45"/>
      <c r="Q188" s="37"/>
      <c r="R188" s="37"/>
      <c r="S188" s="37"/>
      <c r="T188" s="37"/>
      <c r="U188" s="37"/>
      <c r="V188" s="37"/>
    </row>
    <row r="189" spans="12:22" x14ac:dyDescent="0.3">
      <c r="L189" s="2"/>
      <c r="M189" s="2"/>
      <c r="N189" s="2"/>
      <c r="O189" s="2"/>
      <c r="P189" s="45"/>
      <c r="Q189" s="37"/>
      <c r="R189" s="37"/>
      <c r="S189" s="37"/>
      <c r="T189" s="37"/>
      <c r="U189" s="37"/>
      <c r="V189" s="37"/>
    </row>
    <row r="190" spans="12:22" x14ac:dyDescent="0.3">
      <c r="L190" s="2"/>
      <c r="M190" s="2"/>
      <c r="N190" s="2"/>
      <c r="O190" s="2"/>
      <c r="P190" s="45"/>
      <c r="Q190" s="37"/>
      <c r="R190" s="37"/>
      <c r="S190" s="37"/>
      <c r="T190" s="37"/>
      <c r="U190" s="37"/>
      <c r="V190" s="37"/>
    </row>
    <row r="191" spans="12:22" x14ac:dyDescent="0.3">
      <c r="L191" s="2"/>
      <c r="M191" s="2"/>
      <c r="N191" s="2"/>
      <c r="O191" s="2"/>
      <c r="P191" s="45"/>
      <c r="Q191" s="37"/>
      <c r="R191" s="37"/>
      <c r="S191" s="37"/>
      <c r="T191" s="37"/>
      <c r="U191" s="37"/>
      <c r="V191" s="37"/>
    </row>
    <row r="192" spans="12:22" x14ac:dyDescent="0.3">
      <c r="L192" s="2"/>
      <c r="M192" s="2"/>
      <c r="N192" s="2"/>
      <c r="O192" s="2"/>
      <c r="P192" s="45"/>
      <c r="Q192" s="37"/>
      <c r="R192" s="37"/>
      <c r="S192" s="37"/>
      <c r="T192" s="37"/>
      <c r="U192" s="37"/>
      <c r="V192" s="37"/>
    </row>
    <row r="193" spans="12:22" x14ac:dyDescent="0.3">
      <c r="L193" s="2"/>
      <c r="M193" s="2"/>
      <c r="N193" s="2"/>
      <c r="O193" s="2"/>
      <c r="P193" s="45"/>
      <c r="Q193" s="37"/>
      <c r="R193" s="37"/>
      <c r="S193" s="37"/>
      <c r="T193" s="37"/>
      <c r="U193" s="37"/>
      <c r="V193" s="37"/>
    </row>
    <row r="194" spans="12:22" x14ac:dyDescent="0.3">
      <c r="L194" s="2"/>
      <c r="M194" s="2"/>
      <c r="N194" s="2"/>
      <c r="O194" s="2"/>
      <c r="P194" s="45"/>
      <c r="Q194" s="37"/>
      <c r="R194" s="37"/>
      <c r="S194" s="37"/>
      <c r="T194" s="37"/>
      <c r="U194" s="37"/>
      <c r="V194" s="37"/>
    </row>
    <row r="195" spans="12:22" x14ac:dyDescent="0.3">
      <c r="L195" s="2"/>
      <c r="M195" s="2"/>
      <c r="N195" s="2"/>
      <c r="O195" s="2"/>
      <c r="P195" s="45"/>
      <c r="Q195" s="37"/>
      <c r="R195" s="37"/>
      <c r="S195" s="37"/>
      <c r="T195" s="37"/>
      <c r="U195" s="37"/>
      <c r="V195" s="37"/>
    </row>
    <row r="196" spans="12:22" x14ac:dyDescent="0.3">
      <c r="L196" s="2"/>
      <c r="M196" s="2"/>
      <c r="N196" s="2"/>
      <c r="O196" s="2"/>
      <c r="P196" s="45"/>
      <c r="Q196" s="37"/>
      <c r="R196" s="37"/>
      <c r="S196" s="37"/>
      <c r="T196" s="37"/>
      <c r="U196" s="37"/>
      <c r="V196" s="37"/>
    </row>
    <row r="197" spans="12:22" x14ac:dyDescent="0.3">
      <c r="L197" s="2"/>
      <c r="M197" s="2"/>
      <c r="N197" s="2"/>
      <c r="O197" s="2"/>
      <c r="P197" s="45"/>
      <c r="Q197" s="37"/>
      <c r="R197" s="37"/>
      <c r="S197" s="37"/>
      <c r="T197" s="37"/>
      <c r="U197" s="37"/>
      <c r="V197" s="37"/>
    </row>
    <row r="198" spans="12:22" x14ac:dyDescent="0.3">
      <c r="L198" s="2"/>
      <c r="M198" s="2"/>
      <c r="N198" s="2"/>
      <c r="O198" s="2"/>
      <c r="P198" s="45"/>
      <c r="Q198" s="37"/>
      <c r="R198" s="37"/>
      <c r="S198" s="37"/>
      <c r="T198" s="37"/>
      <c r="U198" s="37"/>
      <c r="V198" s="37"/>
    </row>
    <row r="199" spans="12:22" x14ac:dyDescent="0.3">
      <c r="L199" s="2"/>
      <c r="M199" s="2"/>
      <c r="N199" s="2"/>
      <c r="O199" s="2"/>
      <c r="P199" s="45"/>
      <c r="Q199" s="37"/>
      <c r="R199" s="37"/>
      <c r="S199" s="37"/>
      <c r="T199" s="37"/>
      <c r="U199" s="37"/>
      <c r="V199" s="37"/>
    </row>
    <row r="200" spans="12:22" x14ac:dyDescent="0.3">
      <c r="L200" s="2"/>
      <c r="M200" s="2"/>
      <c r="N200" s="2"/>
      <c r="O200" s="2"/>
      <c r="P200" s="45"/>
      <c r="Q200" s="37"/>
      <c r="R200" s="37"/>
      <c r="S200" s="37"/>
      <c r="T200" s="37"/>
      <c r="U200" s="37"/>
      <c r="V200" s="37"/>
    </row>
    <row r="201" spans="12:22" x14ac:dyDescent="0.3">
      <c r="L201" s="2"/>
      <c r="M201" s="2"/>
      <c r="N201" s="2"/>
      <c r="O201" s="2"/>
      <c r="P201" s="45"/>
      <c r="Q201" s="37"/>
      <c r="R201" s="37"/>
      <c r="S201" s="37"/>
      <c r="T201" s="37"/>
      <c r="U201" s="37"/>
      <c r="V201" s="37"/>
    </row>
    <row r="202" spans="12:22" x14ac:dyDescent="0.3">
      <c r="L202" s="2"/>
      <c r="M202" s="2"/>
      <c r="N202" s="2"/>
      <c r="O202" s="2"/>
      <c r="P202" s="45"/>
      <c r="Q202" s="37"/>
      <c r="R202" s="37"/>
      <c r="S202" s="37"/>
      <c r="T202" s="37"/>
      <c r="U202" s="37"/>
      <c r="V202" s="37"/>
    </row>
    <row r="203" spans="12:22" x14ac:dyDescent="0.3">
      <c r="L203" s="2"/>
      <c r="M203" s="2"/>
      <c r="N203" s="2"/>
      <c r="O203" s="2"/>
      <c r="P203" s="45"/>
      <c r="Q203" s="37"/>
      <c r="R203" s="37"/>
      <c r="S203" s="37"/>
      <c r="T203" s="37"/>
      <c r="U203" s="37"/>
      <c r="V203" s="37"/>
    </row>
    <row r="204" spans="12:22" x14ac:dyDescent="0.3">
      <c r="L204" s="2"/>
      <c r="M204" s="2"/>
      <c r="N204" s="2"/>
      <c r="O204" s="2"/>
      <c r="P204" s="45"/>
      <c r="Q204" s="37"/>
      <c r="R204" s="37"/>
      <c r="S204" s="37"/>
      <c r="T204" s="37"/>
      <c r="U204" s="37"/>
      <c r="V204" s="37"/>
    </row>
    <row r="205" spans="12:22" x14ac:dyDescent="0.3">
      <c r="L205" s="2"/>
      <c r="M205" s="2"/>
      <c r="N205" s="2"/>
      <c r="O205" s="2"/>
      <c r="P205" s="45"/>
      <c r="Q205" s="37"/>
      <c r="R205" s="37"/>
      <c r="S205" s="37"/>
      <c r="T205" s="37"/>
      <c r="U205" s="37"/>
      <c r="V205" s="37"/>
    </row>
    <row r="206" spans="12:22" x14ac:dyDescent="0.3">
      <c r="L206" s="2"/>
      <c r="M206" s="2"/>
      <c r="N206" s="2"/>
      <c r="O206" s="2"/>
      <c r="P206" s="45"/>
      <c r="Q206" s="37"/>
      <c r="R206" s="37"/>
      <c r="S206" s="37"/>
      <c r="T206" s="37"/>
      <c r="U206" s="37"/>
      <c r="V206" s="37"/>
    </row>
    <row r="207" spans="12:22" x14ac:dyDescent="0.3">
      <c r="L207" s="2"/>
      <c r="M207" s="2"/>
      <c r="N207" s="2"/>
      <c r="O207" s="2"/>
      <c r="P207" s="45"/>
      <c r="Q207" s="37"/>
      <c r="R207" s="37"/>
      <c r="S207" s="37"/>
      <c r="T207" s="37"/>
      <c r="U207" s="37"/>
      <c r="V207" s="37"/>
    </row>
    <row r="208" spans="12:22" x14ac:dyDescent="0.3">
      <c r="L208" s="2"/>
      <c r="M208" s="2"/>
      <c r="N208" s="2"/>
      <c r="O208" s="2"/>
      <c r="P208" s="45"/>
      <c r="Q208" s="37"/>
      <c r="R208" s="37"/>
      <c r="S208" s="37"/>
      <c r="T208" s="37"/>
      <c r="U208" s="37"/>
      <c r="V208" s="37"/>
    </row>
    <row r="209" spans="12:22" x14ac:dyDescent="0.3">
      <c r="L209" s="2"/>
      <c r="M209" s="2"/>
      <c r="N209" s="2"/>
      <c r="O209" s="2"/>
      <c r="P209" s="45"/>
      <c r="Q209" s="37"/>
      <c r="R209" s="37"/>
      <c r="S209" s="37"/>
      <c r="T209" s="37"/>
      <c r="U209" s="37"/>
      <c r="V209" s="37"/>
    </row>
    <row r="210" spans="12:22" x14ac:dyDescent="0.3">
      <c r="L210" s="2"/>
      <c r="M210" s="2"/>
      <c r="N210" s="2"/>
      <c r="O210" s="2"/>
      <c r="P210" s="45"/>
      <c r="Q210" s="37"/>
      <c r="R210" s="37"/>
      <c r="S210" s="37"/>
      <c r="T210" s="37"/>
      <c r="U210" s="37"/>
      <c r="V210" s="37"/>
    </row>
    <row r="211" spans="12:22" x14ac:dyDescent="0.3">
      <c r="L211" s="2"/>
      <c r="M211" s="2"/>
      <c r="N211" s="2"/>
      <c r="O211" s="2"/>
      <c r="P211" s="45"/>
      <c r="Q211" s="37"/>
      <c r="R211" s="37"/>
      <c r="S211" s="37"/>
      <c r="T211" s="37"/>
      <c r="U211" s="37"/>
      <c r="V211" s="37"/>
    </row>
    <row r="212" spans="12:22" x14ac:dyDescent="0.3">
      <c r="L212" s="2"/>
      <c r="M212" s="2"/>
      <c r="N212" s="2"/>
      <c r="O212" s="2"/>
      <c r="P212" s="45"/>
      <c r="Q212" s="37"/>
      <c r="R212" s="37"/>
      <c r="S212" s="37"/>
      <c r="T212" s="37"/>
      <c r="U212" s="37"/>
      <c r="V212" s="37"/>
    </row>
    <row r="213" spans="12:22" x14ac:dyDescent="0.3">
      <c r="L213" s="2"/>
      <c r="M213" s="2"/>
      <c r="N213" s="2"/>
      <c r="O213" s="2"/>
      <c r="P213" s="45"/>
      <c r="Q213" s="37"/>
      <c r="R213" s="37"/>
      <c r="S213" s="37"/>
      <c r="T213" s="37"/>
      <c r="U213" s="37"/>
      <c r="V213" s="37"/>
    </row>
    <row r="214" spans="12:22" x14ac:dyDescent="0.3">
      <c r="L214" s="2"/>
      <c r="M214" s="2"/>
      <c r="N214" s="2"/>
      <c r="O214" s="2"/>
      <c r="P214" s="45"/>
      <c r="Q214" s="37"/>
      <c r="R214" s="37"/>
      <c r="S214" s="37"/>
      <c r="T214" s="37"/>
      <c r="U214" s="37"/>
      <c r="V214" s="37"/>
    </row>
    <row r="215" spans="12:22" x14ac:dyDescent="0.3">
      <c r="L215" s="2"/>
      <c r="M215" s="2"/>
      <c r="N215" s="2"/>
      <c r="O215" s="2"/>
      <c r="P215" s="45"/>
      <c r="Q215" s="37"/>
      <c r="R215" s="37"/>
      <c r="S215" s="37"/>
      <c r="T215" s="37"/>
      <c r="U215" s="37"/>
      <c r="V215" s="37"/>
    </row>
    <row r="216" spans="12:22" x14ac:dyDescent="0.3">
      <c r="L216" s="2"/>
      <c r="M216" s="2"/>
      <c r="N216" s="2"/>
      <c r="O216" s="2"/>
      <c r="P216" s="45"/>
      <c r="Q216" s="37"/>
      <c r="R216" s="37"/>
      <c r="S216" s="37"/>
      <c r="T216" s="37"/>
      <c r="U216" s="37"/>
      <c r="V216" s="37"/>
    </row>
    <row r="217" spans="12:22" x14ac:dyDescent="0.3">
      <c r="L217" s="2"/>
      <c r="M217" s="2"/>
      <c r="N217" s="2"/>
      <c r="O217" s="2"/>
      <c r="P217" s="45"/>
      <c r="Q217" s="37"/>
      <c r="R217" s="37"/>
      <c r="S217" s="37"/>
      <c r="T217" s="37"/>
      <c r="U217" s="37"/>
      <c r="V217" s="37"/>
    </row>
    <row r="218" spans="12:22" x14ac:dyDescent="0.3">
      <c r="L218" s="2"/>
      <c r="M218" s="2"/>
      <c r="N218" s="2"/>
      <c r="O218" s="2"/>
      <c r="P218" s="45"/>
      <c r="Q218" s="37"/>
      <c r="R218" s="37"/>
      <c r="S218" s="37"/>
      <c r="T218" s="37"/>
      <c r="U218" s="37"/>
      <c r="V218" s="37"/>
    </row>
    <row r="219" spans="12:22" x14ac:dyDescent="0.3">
      <c r="L219" s="2"/>
      <c r="M219" s="2"/>
      <c r="N219" s="2"/>
      <c r="O219" s="2"/>
      <c r="P219" s="45"/>
      <c r="Q219" s="37"/>
      <c r="R219" s="37"/>
      <c r="S219" s="37"/>
      <c r="T219" s="37"/>
      <c r="U219" s="37"/>
      <c r="V219" s="37"/>
    </row>
    <row r="220" spans="12:22" x14ac:dyDescent="0.3">
      <c r="L220" s="2"/>
      <c r="M220" s="2"/>
      <c r="N220" s="2"/>
      <c r="O220" s="2"/>
      <c r="P220" s="45"/>
      <c r="Q220" s="37"/>
      <c r="R220" s="37"/>
      <c r="S220" s="37"/>
      <c r="T220" s="37"/>
      <c r="U220" s="37"/>
      <c r="V220" s="37"/>
    </row>
    <row r="221" spans="12:22" x14ac:dyDescent="0.3">
      <c r="L221" s="2"/>
      <c r="M221" s="2"/>
      <c r="N221" s="2"/>
      <c r="O221" s="2"/>
      <c r="P221" s="45"/>
      <c r="Q221" s="37"/>
      <c r="R221" s="37"/>
      <c r="S221" s="37"/>
      <c r="T221" s="37"/>
      <c r="U221" s="37"/>
      <c r="V221" s="37"/>
    </row>
    <row r="222" spans="12:22" x14ac:dyDescent="0.3">
      <c r="L222" s="2"/>
      <c r="M222" s="2"/>
      <c r="N222" s="2"/>
      <c r="O222" s="2"/>
      <c r="P222" s="45"/>
      <c r="Q222" s="37"/>
      <c r="R222" s="37"/>
      <c r="S222" s="37"/>
      <c r="T222" s="37"/>
      <c r="U222" s="37"/>
      <c r="V222" s="37"/>
    </row>
    <row r="223" spans="12:22" x14ac:dyDescent="0.3">
      <c r="L223" s="2"/>
      <c r="M223" s="2"/>
      <c r="N223" s="2"/>
      <c r="O223" s="2"/>
      <c r="P223" s="45"/>
      <c r="Q223" s="37"/>
      <c r="R223" s="37"/>
      <c r="S223" s="37"/>
      <c r="T223" s="37"/>
      <c r="U223" s="37"/>
      <c r="V223" s="37"/>
    </row>
    <row r="224" spans="12:22" x14ac:dyDescent="0.3">
      <c r="L224" s="2"/>
      <c r="M224" s="2"/>
      <c r="N224" s="2"/>
      <c r="O224" s="2"/>
      <c r="P224" s="45"/>
      <c r="Q224" s="37"/>
      <c r="R224" s="37"/>
      <c r="S224" s="37"/>
      <c r="T224" s="37"/>
      <c r="U224" s="37"/>
      <c r="V224" s="37"/>
    </row>
    <row r="225" spans="12:22" x14ac:dyDescent="0.3">
      <c r="L225" s="2"/>
      <c r="M225" s="2"/>
      <c r="N225" s="2"/>
      <c r="O225" s="2"/>
      <c r="P225" s="45"/>
      <c r="Q225" s="37"/>
      <c r="R225" s="37"/>
      <c r="S225" s="37"/>
      <c r="T225" s="37"/>
      <c r="U225" s="37"/>
      <c r="V225" s="37"/>
    </row>
    <row r="226" spans="12:22" x14ac:dyDescent="0.3">
      <c r="L226" s="2"/>
      <c r="M226" s="2"/>
      <c r="N226" s="2"/>
      <c r="O226" s="2"/>
      <c r="P226" s="45"/>
      <c r="Q226" s="37"/>
      <c r="R226" s="37"/>
      <c r="S226" s="37"/>
      <c r="T226" s="37"/>
      <c r="U226" s="37"/>
      <c r="V226" s="37"/>
    </row>
    <row r="227" spans="12:22" x14ac:dyDescent="0.3">
      <c r="L227" s="2"/>
      <c r="M227" s="2"/>
      <c r="N227" s="2"/>
      <c r="O227" s="2"/>
      <c r="P227" s="45"/>
      <c r="Q227" s="37"/>
      <c r="R227" s="37"/>
      <c r="S227" s="37"/>
      <c r="T227" s="37"/>
      <c r="U227" s="37"/>
      <c r="V227" s="37"/>
    </row>
    <row r="228" spans="12:22" x14ac:dyDescent="0.3">
      <c r="L228" s="2"/>
      <c r="M228" s="2"/>
      <c r="N228" s="2"/>
      <c r="O228" s="2"/>
      <c r="P228" s="45"/>
      <c r="Q228" s="37"/>
      <c r="R228" s="37"/>
      <c r="S228" s="37"/>
      <c r="T228" s="37"/>
      <c r="U228" s="37"/>
      <c r="V228" s="37"/>
    </row>
    <row r="229" spans="12:22" x14ac:dyDescent="0.3">
      <c r="L229" s="2"/>
      <c r="M229" s="2"/>
      <c r="N229" s="2"/>
      <c r="O229" s="2"/>
      <c r="P229" s="45"/>
      <c r="Q229" s="37"/>
      <c r="R229" s="37"/>
      <c r="S229" s="37"/>
      <c r="T229" s="37"/>
      <c r="U229" s="37"/>
      <c r="V229" s="37"/>
    </row>
    <row r="230" spans="12:22" x14ac:dyDescent="0.3">
      <c r="L230" s="2"/>
      <c r="M230" s="2"/>
      <c r="N230" s="2"/>
      <c r="O230" s="2"/>
      <c r="P230" s="45"/>
      <c r="Q230" s="37"/>
      <c r="R230" s="37"/>
      <c r="S230" s="37"/>
      <c r="T230" s="37"/>
      <c r="U230" s="37"/>
      <c r="V230" s="37"/>
    </row>
    <row r="231" spans="12:22" x14ac:dyDescent="0.3">
      <c r="L231" s="2"/>
      <c r="M231" s="2"/>
      <c r="N231" s="2"/>
      <c r="O231" s="2"/>
      <c r="P231" s="45"/>
      <c r="Q231" s="37"/>
      <c r="R231" s="37"/>
      <c r="S231" s="37"/>
      <c r="T231" s="37"/>
      <c r="U231" s="37"/>
      <c r="V231" s="37"/>
    </row>
    <row r="232" spans="12:22" x14ac:dyDescent="0.3">
      <c r="L232" s="2"/>
      <c r="M232" s="2"/>
      <c r="N232" s="2"/>
      <c r="O232" s="2"/>
      <c r="P232" s="45"/>
      <c r="Q232" s="37"/>
      <c r="R232" s="37"/>
      <c r="S232" s="37"/>
      <c r="T232" s="37"/>
      <c r="U232" s="37"/>
      <c r="V232" s="37"/>
    </row>
    <row r="233" spans="12:22" x14ac:dyDescent="0.3">
      <c r="L233" s="2"/>
      <c r="M233" s="2"/>
      <c r="N233" s="2"/>
      <c r="O233" s="2"/>
      <c r="P233" s="45"/>
      <c r="Q233" s="37"/>
      <c r="R233" s="37"/>
      <c r="S233" s="37"/>
      <c r="T233" s="37"/>
      <c r="U233" s="37"/>
      <c r="V233" s="37"/>
    </row>
    <row r="234" spans="12:22" x14ac:dyDescent="0.3">
      <c r="L234" s="2"/>
      <c r="M234" s="2"/>
      <c r="N234" s="2"/>
      <c r="O234" s="2"/>
      <c r="P234" s="45"/>
      <c r="Q234" s="37"/>
      <c r="R234" s="37"/>
      <c r="S234" s="37"/>
      <c r="T234" s="37"/>
      <c r="U234" s="37"/>
      <c r="V234" s="37"/>
    </row>
    <row r="235" spans="12:22" x14ac:dyDescent="0.3">
      <c r="L235" s="2"/>
      <c r="M235" s="2"/>
      <c r="N235" s="2"/>
      <c r="O235" s="2"/>
      <c r="P235" s="45"/>
      <c r="Q235" s="37"/>
      <c r="R235" s="37"/>
      <c r="S235" s="37"/>
      <c r="T235" s="37"/>
      <c r="U235" s="37"/>
      <c r="V235" s="37"/>
    </row>
    <row r="236" spans="12:22" x14ac:dyDescent="0.3">
      <c r="L236" s="2"/>
      <c r="M236" s="2"/>
      <c r="N236" s="2"/>
      <c r="O236" s="2"/>
      <c r="P236" s="45"/>
      <c r="Q236" s="37"/>
      <c r="R236" s="37"/>
      <c r="S236" s="37"/>
      <c r="T236" s="37"/>
      <c r="U236" s="37"/>
      <c r="V236" s="37"/>
    </row>
    <row r="237" spans="12:22" x14ac:dyDescent="0.3">
      <c r="L237" s="2"/>
      <c r="M237" s="2"/>
      <c r="N237" s="2"/>
      <c r="O237" s="2"/>
      <c r="P237" s="45"/>
      <c r="Q237" s="37"/>
      <c r="R237" s="37"/>
      <c r="S237" s="37"/>
      <c r="T237" s="37"/>
      <c r="U237" s="37"/>
      <c r="V237" s="37"/>
    </row>
    <row r="238" spans="12:22" x14ac:dyDescent="0.3">
      <c r="L238" s="2"/>
      <c r="M238" s="2"/>
      <c r="N238" s="2"/>
      <c r="O238" s="2"/>
      <c r="P238" s="45"/>
      <c r="Q238" s="37"/>
      <c r="R238" s="37"/>
      <c r="S238" s="37"/>
      <c r="T238" s="37"/>
      <c r="U238" s="37"/>
      <c r="V238" s="37"/>
    </row>
    <row r="239" spans="12:22" x14ac:dyDescent="0.3">
      <c r="L239" s="2"/>
      <c r="M239" s="2"/>
      <c r="N239" s="2"/>
      <c r="O239" s="2"/>
      <c r="P239" s="45"/>
      <c r="Q239" s="37"/>
      <c r="R239" s="37"/>
      <c r="S239" s="37"/>
      <c r="T239" s="37"/>
      <c r="U239" s="37"/>
      <c r="V239" s="37"/>
    </row>
    <row r="240" spans="12:22" x14ac:dyDescent="0.3">
      <c r="L240" s="2"/>
      <c r="M240" s="2"/>
      <c r="N240" s="2"/>
      <c r="O240" s="2"/>
      <c r="P240" s="45"/>
      <c r="Q240" s="37"/>
      <c r="R240" s="37"/>
      <c r="S240" s="37"/>
      <c r="T240" s="37"/>
      <c r="U240" s="37"/>
      <c r="V240" s="37"/>
    </row>
    <row r="241" spans="12:22" x14ac:dyDescent="0.3">
      <c r="L241" s="2"/>
      <c r="M241" s="2"/>
      <c r="N241" s="2"/>
      <c r="O241" s="2"/>
      <c r="P241" s="45"/>
      <c r="Q241" s="37"/>
      <c r="R241" s="37"/>
      <c r="S241" s="37"/>
      <c r="T241" s="37"/>
      <c r="U241" s="37"/>
      <c r="V241" s="37"/>
    </row>
    <row r="242" spans="12:22" x14ac:dyDescent="0.3">
      <c r="L242" s="2"/>
      <c r="M242" s="2"/>
      <c r="N242" s="2"/>
      <c r="O242" s="2"/>
      <c r="P242" s="45"/>
      <c r="Q242" s="37"/>
      <c r="R242" s="37"/>
      <c r="S242" s="37"/>
      <c r="T242" s="37"/>
      <c r="U242" s="37"/>
      <c r="V242" s="37"/>
    </row>
    <row r="243" spans="12:22" x14ac:dyDescent="0.3">
      <c r="L243" s="2"/>
      <c r="M243" s="2"/>
      <c r="N243" s="2"/>
      <c r="O243" s="2"/>
      <c r="P243" s="45"/>
      <c r="Q243" s="37"/>
      <c r="R243" s="37"/>
      <c r="S243" s="37"/>
      <c r="T243" s="37"/>
      <c r="U243" s="37"/>
      <c r="V243" s="37"/>
    </row>
    <row r="244" spans="12:22" x14ac:dyDescent="0.3">
      <c r="L244" s="2"/>
      <c r="M244" s="2"/>
      <c r="N244" s="2"/>
      <c r="O244" s="2"/>
      <c r="P244" s="45"/>
      <c r="Q244" s="37"/>
      <c r="R244" s="37"/>
      <c r="S244" s="37"/>
      <c r="T244" s="37"/>
      <c r="U244" s="37"/>
      <c r="V244" s="37"/>
    </row>
    <row r="245" spans="12:22" x14ac:dyDescent="0.3">
      <c r="L245" s="2"/>
      <c r="M245" s="2"/>
      <c r="N245" s="2"/>
      <c r="O245" s="2"/>
      <c r="P245" s="45"/>
      <c r="Q245" s="37"/>
      <c r="R245" s="37"/>
      <c r="S245" s="37"/>
      <c r="T245" s="37"/>
      <c r="U245" s="37"/>
      <c r="V245" s="37"/>
    </row>
    <row r="246" spans="12:22" x14ac:dyDescent="0.3">
      <c r="L246" s="2"/>
      <c r="M246" s="2"/>
      <c r="N246" s="2"/>
      <c r="O246" s="2"/>
      <c r="P246" s="45"/>
      <c r="Q246" s="37"/>
      <c r="R246" s="37"/>
      <c r="S246" s="37"/>
      <c r="T246" s="37"/>
      <c r="U246" s="37"/>
      <c r="V246" s="37"/>
    </row>
    <row r="247" spans="12:22" x14ac:dyDescent="0.3">
      <c r="L247" s="2"/>
      <c r="M247" s="2"/>
      <c r="N247" s="2"/>
      <c r="O247" s="2"/>
      <c r="P247" s="45"/>
      <c r="Q247" s="37"/>
      <c r="R247" s="37"/>
      <c r="S247" s="37"/>
      <c r="T247" s="37"/>
      <c r="U247" s="37"/>
      <c r="V247" s="37"/>
    </row>
    <row r="248" spans="12:22" x14ac:dyDescent="0.3">
      <c r="L248" s="2"/>
      <c r="M248" s="2"/>
      <c r="N248" s="2"/>
      <c r="O248" s="2"/>
      <c r="P248" s="45"/>
      <c r="Q248" s="37"/>
      <c r="R248" s="37"/>
      <c r="S248" s="37"/>
      <c r="T248" s="37"/>
      <c r="U248" s="37"/>
      <c r="V248" s="37"/>
    </row>
    <row r="249" spans="12:22" x14ac:dyDescent="0.3">
      <c r="L249" s="2"/>
      <c r="M249" s="2"/>
      <c r="N249" s="2"/>
      <c r="O249" s="2"/>
      <c r="P249" s="45"/>
      <c r="Q249" s="37"/>
      <c r="R249" s="37"/>
      <c r="S249" s="37"/>
      <c r="T249" s="37"/>
      <c r="U249" s="37"/>
      <c r="V249" s="37"/>
    </row>
    <row r="250" spans="12:22" x14ac:dyDescent="0.3">
      <c r="L250" s="2"/>
      <c r="M250" s="2"/>
      <c r="N250" s="2"/>
      <c r="O250" s="2"/>
      <c r="P250" s="45"/>
      <c r="Q250" s="37"/>
      <c r="R250" s="37"/>
      <c r="S250" s="37"/>
      <c r="T250" s="37"/>
      <c r="U250" s="37"/>
      <c r="V250" s="37"/>
    </row>
    <row r="251" spans="12:22" x14ac:dyDescent="0.3">
      <c r="L251" s="2"/>
      <c r="M251" s="2"/>
      <c r="N251" s="2"/>
      <c r="O251" s="2"/>
      <c r="P251" s="45"/>
      <c r="Q251" s="37"/>
      <c r="R251" s="37"/>
      <c r="S251" s="37"/>
      <c r="T251" s="37"/>
      <c r="U251" s="37"/>
      <c r="V251" s="37"/>
    </row>
    <row r="252" spans="12:22" x14ac:dyDescent="0.3">
      <c r="L252" s="2"/>
      <c r="M252" s="2"/>
      <c r="N252" s="2"/>
      <c r="O252" s="2"/>
      <c r="P252" s="45"/>
      <c r="Q252" s="37"/>
      <c r="R252" s="37"/>
      <c r="S252" s="37"/>
      <c r="T252" s="37"/>
      <c r="U252" s="37"/>
      <c r="V252" s="37"/>
    </row>
    <row r="253" spans="12:22" x14ac:dyDescent="0.3">
      <c r="L253" s="2"/>
      <c r="M253" s="2"/>
      <c r="N253" s="2"/>
      <c r="O253" s="2"/>
      <c r="P253" s="45"/>
      <c r="Q253" s="37"/>
      <c r="R253" s="37"/>
      <c r="S253" s="37"/>
      <c r="T253" s="37"/>
      <c r="U253" s="37"/>
      <c r="V253" s="37"/>
    </row>
    <row r="254" spans="12:22" x14ac:dyDescent="0.3">
      <c r="L254" s="2"/>
      <c r="M254" s="2"/>
      <c r="N254" s="2"/>
      <c r="O254" s="2"/>
      <c r="P254" s="45"/>
      <c r="Q254" s="37"/>
      <c r="R254" s="37"/>
      <c r="S254" s="37"/>
      <c r="T254" s="37"/>
      <c r="U254" s="37"/>
      <c r="V254" s="37"/>
    </row>
    <row r="255" spans="12:22" x14ac:dyDescent="0.3">
      <c r="L255" s="2"/>
      <c r="M255" s="2"/>
      <c r="N255" s="2"/>
      <c r="O255" s="2"/>
      <c r="P255" s="45"/>
      <c r="Q255" s="37"/>
      <c r="R255" s="37"/>
      <c r="S255" s="37"/>
      <c r="T255" s="37"/>
      <c r="U255" s="37"/>
      <c r="V255" s="37"/>
    </row>
    <row r="256" spans="12:22" x14ac:dyDescent="0.3">
      <c r="L256" s="2"/>
      <c r="M256" s="2"/>
      <c r="N256" s="2"/>
      <c r="O256" s="2"/>
      <c r="P256" s="45"/>
      <c r="Q256" s="37"/>
      <c r="R256" s="37"/>
      <c r="S256" s="37"/>
      <c r="T256" s="37"/>
      <c r="U256" s="37"/>
      <c r="V256" s="37"/>
    </row>
    <row r="257" spans="12:22" x14ac:dyDescent="0.3">
      <c r="L257" s="2"/>
      <c r="M257" s="2"/>
      <c r="N257" s="2"/>
      <c r="O257" s="2"/>
      <c r="P257" s="45"/>
      <c r="Q257" s="37"/>
      <c r="R257" s="37"/>
      <c r="S257" s="37"/>
      <c r="T257" s="37"/>
      <c r="U257" s="37"/>
      <c r="V257" s="37"/>
    </row>
    <row r="258" spans="12:22" x14ac:dyDescent="0.3">
      <c r="L258" s="2"/>
      <c r="M258" s="2"/>
      <c r="N258" s="2"/>
      <c r="O258" s="2"/>
      <c r="P258" s="45"/>
      <c r="Q258" s="37"/>
      <c r="R258" s="37"/>
      <c r="S258" s="37"/>
      <c r="T258" s="37"/>
      <c r="U258" s="37"/>
      <c r="V258" s="37"/>
    </row>
    <row r="259" spans="12:22" x14ac:dyDescent="0.3">
      <c r="L259" s="2"/>
      <c r="M259" s="2"/>
      <c r="N259" s="2"/>
      <c r="O259" s="2"/>
      <c r="P259" s="45"/>
      <c r="Q259" s="37"/>
      <c r="R259" s="37"/>
      <c r="S259" s="37"/>
      <c r="T259" s="37"/>
      <c r="U259" s="37"/>
      <c r="V259" s="37"/>
    </row>
    <row r="260" spans="12:22" x14ac:dyDescent="0.3">
      <c r="L260" s="2"/>
      <c r="M260" s="2"/>
      <c r="N260" s="2"/>
      <c r="O260" s="2"/>
      <c r="P260" s="45"/>
      <c r="Q260" s="37"/>
      <c r="R260" s="37"/>
      <c r="S260" s="37"/>
      <c r="T260" s="37"/>
      <c r="U260" s="37"/>
      <c r="V260" s="37"/>
    </row>
    <row r="261" spans="12:22" x14ac:dyDescent="0.3">
      <c r="L261" s="2"/>
      <c r="M261" s="2"/>
      <c r="N261" s="2"/>
      <c r="O261" s="2"/>
      <c r="P261" s="45"/>
      <c r="Q261" s="37"/>
      <c r="R261" s="37"/>
      <c r="S261" s="37"/>
      <c r="T261" s="37"/>
      <c r="U261" s="37"/>
      <c r="V261" s="37"/>
    </row>
    <row r="262" spans="12:22" x14ac:dyDescent="0.3">
      <c r="L262" s="2"/>
      <c r="M262" s="2"/>
      <c r="N262" s="2"/>
      <c r="O262" s="2"/>
      <c r="P262" s="45"/>
      <c r="Q262" s="37"/>
      <c r="R262" s="37"/>
      <c r="S262" s="37"/>
      <c r="T262" s="37"/>
      <c r="U262" s="37"/>
      <c r="V262" s="37"/>
    </row>
    <row r="263" spans="12:22" x14ac:dyDescent="0.3">
      <c r="L263" s="2"/>
      <c r="M263" s="2"/>
      <c r="N263" s="2"/>
      <c r="O263" s="2"/>
      <c r="P263" s="45"/>
      <c r="Q263" s="37"/>
      <c r="R263" s="37"/>
      <c r="S263" s="37"/>
      <c r="T263" s="37"/>
      <c r="U263" s="37"/>
      <c r="V263" s="37"/>
    </row>
    <row r="264" spans="12:22" x14ac:dyDescent="0.3">
      <c r="L264" s="2"/>
      <c r="M264" s="2"/>
      <c r="N264" s="2"/>
      <c r="O264" s="2"/>
      <c r="P264" s="45"/>
      <c r="Q264" s="37"/>
      <c r="R264" s="37"/>
      <c r="S264" s="37"/>
      <c r="T264" s="37"/>
      <c r="U264" s="37"/>
      <c r="V264" s="37"/>
    </row>
    <row r="265" spans="12:22" x14ac:dyDescent="0.3">
      <c r="L265" s="2"/>
      <c r="M265" s="2"/>
      <c r="N265" s="2"/>
      <c r="O265" s="2"/>
      <c r="P265" s="45"/>
      <c r="Q265" s="37"/>
      <c r="R265" s="37"/>
      <c r="S265" s="37"/>
      <c r="T265" s="37"/>
      <c r="U265" s="37"/>
      <c r="V265" s="37"/>
    </row>
    <row r="266" spans="12:22" x14ac:dyDescent="0.3">
      <c r="L266" s="2"/>
      <c r="M266" s="2"/>
      <c r="N266" s="2"/>
      <c r="O266" s="2"/>
      <c r="P266" s="45"/>
      <c r="Q266" s="37"/>
      <c r="R266" s="37"/>
      <c r="S266" s="37"/>
      <c r="T266" s="37"/>
      <c r="U266" s="37"/>
      <c r="V266" s="37"/>
    </row>
    <row r="267" spans="12:22" x14ac:dyDescent="0.3">
      <c r="L267" s="2"/>
      <c r="M267" s="2"/>
      <c r="N267" s="2"/>
      <c r="O267" s="2"/>
      <c r="P267" s="45"/>
      <c r="Q267" s="37"/>
      <c r="R267" s="37"/>
      <c r="S267" s="37"/>
      <c r="T267" s="37"/>
      <c r="U267" s="37"/>
      <c r="V267" s="37"/>
    </row>
    <row r="268" spans="12:22" x14ac:dyDescent="0.3">
      <c r="L268" s="2"/>
      <c r="M268" s="2"/>
      <c r="N268" s="2"/>
      <c r="O268" s="2"/>
      <c r="P268" s="45"/>
      <c r="Q268" s="37"/>
      <c r="R268" s="37"/>
      <c r="S268" s="37"/>
      <c r="T268" s="37"/>
      <c r="U268" s="37"/>
      <c r="V268" s="37"/>
    </row>
    <row r="269" spans="12:22" x14ac:dyDescent="0.3">
      <c r="L269" s="2"/>
      <c r="M269" s="2"/>
      <c r="N269" s="2"/>
      <c r="O269" s="2"/>
      <c r="P269" s="45"/>
      <c r="Q269" s="37"/>
      <c r="R269" s="37"/>
      <c r="S269" s="37"/>
      <c r="T269" s="37"/>
      <c r="U269" s="37"/>
      <c r="V269" s="37"/>
    </row>
    <row r="270" spans="12:22" x14ac:dyDescent="0.3">
      <c r="L270" s="2"/>
      <c r="M270" s="2"/>
      <c r="N270" s="2"/>
      <c r="O270" s="2"/>
      <c r="P270" s="45"/>
      <c r="Q270" s="37"/>
      <c r="R270" s="37"/>
      <c r="S270" s="37"/>
      <c r="T270" s="37"/>
      <c r="U270" s="37"/>
      <c r="V270" s="37"/>
    </row>
    <row r="271" spans="12:22" x14ac:dyDescent="0.3">
      <c r="L271" s="2"/>
      <c r="M271" s="2"/>
      <c r="N271" s="2"/>
      <c r="O271" s="2"/>
      <c r="P271" s="45"/>
      <c r="Q271" s="37"/>
      <c r="R271" s="37"/>
      <c r="S271" s="37"/>
      <c r="T271" s="37"/>
      <c r="U271" s="37"/>
      <c r="V271" s="37"/>
    </row>
    <row r="272" spans="12:22" x14ac:dyDescent="0.3">
      <c r="L272" s="2"/>
      <c r="M272" s="2"/>
      <c r="N272" s="2"/>
      <c r="O272" s="2"/>
      <c r="P272" s="45"/>
      <c r="Q272" s="37"/>
      <c r="R272" s="37"/>
      <c r="S272" s="37"/>
      <c r="T272" s="37"/>
      <c r="U272" s="37"/>
      <c r="V272" s="37"/>
    </row>
    <row r="273" spans="12:22" x14ac:dyDescent="0.3">
      <c r="L273" s="2"/>
      <c r="M273" s="2"/>
      <c r="N273" s="2"/>
      <c r="O273" s="2"/>
      <c r="P273" s="45"/>
      <c r="Q273" s="37"/>
      <c r="R273" s="37"/>
      <c r="S273" s="37"/>
      <c r="T273" s="37"/>
      <c r="U273" s="37"/>
      <c r="V273" s="37"/>
    </row>
    <row r="274" spans="12:22" x14ac:dyDescent="0.3">
      <c r="L274" s="2"/>
      <c r="M274" s="2"/>
      <c r="N274" s="2"/>
      <c r="O274" s="2"/>
      <c r="P274" s="45"/>
      <c r="Q274" s="37"/>
      <c r="R274" s="37"/>
      <c r="S274" s="37"/>
      <c r="T274" s="37"/>
      <c r="U274" s="37"/>
      <c r="V274" s="37"/>
    </row>
    <row r="275" spans="12:22" x14ac:dyDescent="0.3">
      <c r="L275" s="2"/>
      <c r="M275" s="2"/>
      <c r="N275" s="2"/>
      <c r="O275" s="2"/>
      <c r="P275" s="45"/>
      <c r="Q275" s="37"/>
      <c r="R275" s="37"/>
      <c r="S275" s="37"/>
      <c r="T275" s="37"/>
      <c r="U275" s="37"/>
      <c r="V275" s="37"/>
    </row>
    <row r="276" spans="12:22" x14ac:dyDescent="0.3">
      <c r="L276" s="2"/>
      <c r="M276" s="2"/>
      <c r="N276" s="2"/>
      <c r="O276" s="2"/>
      <c r="P276" s="45"/>
      <c r="Q276" s="37"/>
      <c r="R276" s="37"/>
      <c r="S276" s="37"/>
      <c r="T276" s="37"/>
      <c r="U276" s="37"/>
      <c r="V276" s="37"/>
    </row>
    <row r="277" spans="12:22" x14ac:dyDescent="0.3">
      <c r="L277" s="2"/>
      <c r="M277" s="2"/>
      <c r="N277" s="2"/>
      <c r="O277" s="2"/>
      <c r="P277" s="45"/>
      <c r="Q277" s="37"/>
      <c r="R277" s="37"/>
      <c r="S277" s="37"/>
      <c r="T277" s="37"/>
      <c r="U277" s="37"/>
      <c r="V277" s="37"/>
    </row>
    <row r="278" spans="12:22" x14ac:dyDescent="0.3">
      <c r="L278" s="2"/>
      <c r="M278" s="2"/>
      <c r="N278" s="2"/>
      <c r="O278" s="2"/>
      <c r="P278" s="45"/>
      <c r="Q278" s="37"/>
      <c r="R278" s="37"/>
      <c r="S278" s="37"/>
      <c r="T278" s="37"/>
      <c r="U278" s="37"/>
      <c r="V278" s="37"/>
    </row>
    <row r="279" spans="12:22" x14ac:dyDescent="0.3">
      <c r="L279" s="2"/>
      <c r="M279" s="2"/>
      <c r="N279" s="2"/>
      <c r="O279" s="2"/>
      <c r="P279" s="45"/>
      <c r="Q279" s="37"/>
      <c r="R279" s="37"/>
      <c r="S279" s="37"/>
      <c r="T279" s="37"/>
      <c r="U279" s="37"/>
      <c r="V279" s="37"/>
    </row>
    <row r="280" spans="12:22" x14ac:dyDescent="0.3">
      <c r="L280" s="2"/>
      <c r="M280" s="2"/>
      <c r="N280" s="2"/>
      <c r="O280" s="2"/>
      <c r="P280" s="45"/>
      <c r="Q280" s="37"/>
      <c r="R280" s="37"/>
      <c r="S280" s="37"/>
      <c r="T280" s="37"/>
      <c r="U280" s="37"/>
      <c r="V280" s="37"/>
    </row>
    <row r="281" spans="12:22" x14ac:dyDescent="0.3">
      <c r="L281" s="2"/>
      <c r="M281" s="2"/>
      <c r="N281" s="2"/>
      <c r="O281" s="2"/>
      <c r="P281" s="45"/>
      <c r="Q281" s="37"/>
      <c r="R281" s="37"/>
      <c r="S281" s="37"/>
      <c r="T281" s="37"/>
      <c r="U281" s="37"/>
      <c r="V281" s="37"/>
    </row>
    <row r="282" spans="12:22" x14ac:dyDescent="0.3">
      <c r="L282" s="2"/>
      <c r="M282" s="2"/>
      <c r="N282" s="2"/>
      <c r="O282" s="2"/>
      <c r="P282" s="45"/>
      <c r="Q282" s="37"/>
      <c r="R282" s="37"/>
      <c r="S282" s="37"/>
      <c r="T282" s="37"/>
      <c r="U282" s="37"/>
      <c r="V282" s="37"/>
    </row>
    <row r="283" spans="12:22" x14ac:dyDescent="0.3">
      <c r="L283" s="2"/>
      <c r="M283" s="2"/>
      <c r="N283" s="2"/>
      <c r="O283" s="2"/>
      <c r="P283" s="45"/>
      <c r="Q283" s="37"/>
      <c r="R283" s="37"/>
      <c r="S283" s="37"/>
      <c r="T283" s="37"/>
      <c r="U283" s="37"/>
      <c r="V283" s="37"/>
    </row>
    <row r="284" spans="12:22" x14ac:dyDescent="0.3">
      <c r="L284" s="2"/>
      <c r="M284" s="2"/>
      <c r="N284" s="2"/>
      <c r="O284" s="2"/>
      <c r="P284" s="45"/>
      <c r="Q284" s="37"/>
      <c r="R284" s="37"/>
      <c r="S284" s="37"/>
      <c r="T284" s="37"/>
      <c r="U284" s="37"/>
      <c r="V284" s="37"/>
    </row>
    <row r="285" spans="12:22" x14ac:dyDescent="0.3">
      <c r="L285" s="2"/>
      <c r="M285" s="2"/>
      <c r="N285" s="2"/>
      <c r="O285" s="2"/>
      <c r="P285" s="45"/>
      <c r="Q285" s="37"/>
      <c r="R285" s="37"/>
      <c r="S285" s="37"/>
      <c r="T285" s="37"/>
      <c r="U285" s="37"/>
      <c r="V285" s="37"/>
    </row>
    <row r="286" spans="12:22" x14ac:dyDescent="0.3">
      <c r="L286" s="2"/>
      <c r="M286" s="2"/>
      <c r="N286" s="2"/>
      <c r="O286" s="2"/>
      <c r="P286" s="45"/>
      <c r="Q286" s="37"/>
      <c r="R286" s="37"/>
      <c r="S286" s="37"/>
      <c r="T286" s="37"/>
      <c r="U286" s="37"/>
      <c r="V286" s="37"/>
    </row>
    <row r="287" spans="12:22" x14ac:dyDescent="0.3">
      <c r="L287" s="2"/>
      <c r="M287" s="2"/>
      <c r="N287" s="2"/>
      <c r="O287" s="2"/>
      <c r="P287" s="45"/>
      <c r="Q287" s="37"/>
      <c r="R287" s="37"/>
      <c r="S287" s="37"/>
      <c r="T287" s="37"/>
      <c r="U287" s="37"/>
      <c r="V287" s="37"/>
    </row>
    <row r="288" spans="12:22" x14ac:dyDescent="0.3">
      <c r="L288" s="2"/>
      <c r="M288" s="2"/>
      <c r="N288" s="2"/>
      <c r="O288" s="2"/>
      <c r="P288" s="45"/>
      <c r="Q288" s="37"/>
      <c r="R288" s="37"/>
      <c r="S288" s="37"/>
      <c r="T288" s="37"/>
      <c r="U288" s="37"/>
      <c r="V288" s="37"/>
    </row>
    <row r="289" spans="12:22" x14ac:dyDescent="0.3">
      <c r="L289" s="2"/>
      <c r="M289" s="2"/>
      <c r="N289" s="2"/>
      <c r="O289" s="2"/>
      <c r="P289" s="45"/>
      <c r="Q289" s="37"/>
      <c r="R289" s="37"/>
      <c r="S289" s="37"/>
      <c r="T289" s="37"/>
      <c r="U289" s="37"/>
      <c r="V289" s="37"/>
    </row>
    <row r="290" spans="12:22" x14ac:dyDescent="0.3">
      <c r="L290" s="2"/>
      <c r="M290" s="2"/>
      <c r="N290" s="2"/>
      <c r="O290" s="2"/>
      <c r="P290" s="45"/>
      <c r="Q290" s="37"/>
      <c r="R290" s="37"/>
      <c r="S290" s="37"/>
      <c r="T290" s="37"/>
      <c r="U290" s="37"/>
      <c r="V290" s="37"/>
    </row>
    <row r="291" spans="12:22" x14ac:dyDescent="0.3">
      <c r="L291" s="2"/>
      <c r="M291" s="2"/>
      <c r="N291" s="2"/>
      <c r="O291" s="2"/>
      <c r="P291" s="45"/>
      <c r="Q291" s="37"/>
      <c r="R291" s="37"/>
      <c r="S291" s="37"/>
      <c r="T291" s="37"/>
      <c r="U291" s="37"/>
      <c r="V291" s="37"/>
    </row>
    <row r="292" spans="12:22" x14ac:dyDescent="0.3">
      <c r="L292" s="2"/>
      <c r="M292" s="2"/>
      <c r="N292" s="2"/>
      <c r="O292" s="2"/>
      <c r="P292" s="45"/>
      <c r="Q292" s="37"/>
      <c r="R292" s="37"/>
      <c r="S292" s="37"/>
      <c r="T292" s="37"/>
      <c r="U292" s="37"/>
      <c r="V292" s="37"/>
    </row>
    <row r="293" spans="12:22" x14ac:dyDescent="0.3">
      <c r="L293" s="2"/>
      <c r="M293" s="2"/>
      <c r="N293" s="2"/>
      <c r="O293" s="2"/>
      <c r="P293" s="45"/>
      <c r="Q293" s="37"/>
      <c r="R293" s="37"/>
      <c r="S293" s="37"/>
      <c r="T293" s="37"/>
      <c r="U293" s="37"/>
      <c r="V293" s="37"/>
    </row>
    <row r="294" spans="12:22" x14ac:dyDescent="0.3">
      <c r="L294" s="2"/>
      <c r="M294" s="2"/>
      <c r="N294" s="2"/>
      <c r="O294" s="2"/>
      <c r="P294" s="45"/>
      <c r="Q294" s="37"/>
      <c r="R294" s="37"/>
      <c r="S294" s="37"/>
      <c r="T294" s="37"/>
      <c r="U294" s="37"/>
      <c r="V294" s="37"/>
    </row>
    <row r="295" spans="12:22" x14ac:dyDescent="0.3">
      <c r="L295" s="2"/>
      <c r="M295" s="2"/>
      <c r="N295" s="2"/>
      <c r="O295" s="2"/>
      <c r="P295" s="45"/>
      <c r="Q295" s="37"/>
      <c r="R295" s="37"/>
      <c r="S295" s="37"/>
      <c r="T295" s="37"/>
      <c r="U295" s="37"/>
      <c r="V295" s="37"/>
    </row>
    <row r="296" spans="12:22" x14ac:dyDescent="0.3">
      <c r="L296" s="2"/>
      <c r="M296" s="2"/>
      <c r="N296" s="2"/>
      <c r="O296" s="2"/>
      <c r="P296" s="45"/>
      <c r="Q296" s="37"/>
      <c r="R296" s="37"/>
      <c r="S296" s="37"/>
      <c r="T296" s="37"/>
      <c r="U296" s="37"/>
      <c r="V296" s="37"/>
    </row>
    <row r="297" spans="12:22" x14ac:dyDescent="0.3">
      <c r="L297" s="2"/>
      <c r="M297" s="2"/>
      <c r="N297" s="2"/>
      <c r="O297" s="2"/>
      <c r="P297" s="45"/>
      <c r="Q297" s="37"/>
      <c r="R297" s="37"/>
      <c r="S297" s="37"/>
      <c r="T297" s="37"/>
      <c r="U297" s="37"/>
      <c r="V297" s="37"/>
    </row>
    <row r="298" spans="12:22" x14ac:dyDescent="0.3">
      <c r="L298" s="2"/>
      <c r="M298" s="2"/>
      <c r="N298" s="2"/>
      <c r="O298" s="2"/>
      <c r="P298" s="45"/>
      <c r="Q298" s="37"/>
      <c r="R298" s="37"/>
      <c r="S298" s="37"/>
      <c r="T298" s="37"/>
      <c r="U298" s="37"/>
      <c r="V298" s="37"/>
    </row>
    <row r="299" spans="12:22" x14ac:dyDescent="0.3">
      <c r="L299" s="2"/>
      <c r="M299" s="2"/>
      <c r="N299" s="2"/>
      <c r="O299" s="2"/>
      <c r="P299" s="45"/>
      <c r="Q299" s="37"/>
      <c r="R299" s="37"/>
      <c r="S299" s="37"/>
      <c r="T299" s="37"/>
      <c r="U299" s="37"/>
      <c r="V299" s="37"/>
    </row>
    <row r="300" spans="12:22" x14ac:dyDescent="0.3">
      <c r="L300" s="2"/>
      <c r="M300" s="2"/>
      <c r="N300" s="2"/>
      <c r="O300" s="2"/>
      <c r="P300" s="45"/>
      <c r="Q300" s="37"/>
      <c r="R300" s="37"/>
      <c r="S300" s="37"/>
      <c r="T300" s="37"/>
      <c r="U300" s="37"/>
      <c r="V300" s="37"/>
    </row>
    <row r="301" spans="12:22" x14ac:dyDescent="0.3">
      <c r="L301" s="2"/>
      <c r="M301" s="2"/>
      <c r="N301" s="2"/>
      <c r="O301" s="2"/>
      <c r="P301" s="45"/>
      <c r="Q301" s="37"/>
      <c r="R301" s="37"/>
      <c r="S301" s="37"/>
      <c r="T301" s="37"/>
      <c r="U301" s="37"/>
      <c r="V301" s="37"/>
    </row>
    <row r="302" spans="12:22" x14ac:dyDescent="0.3">
      <c r="L302" s="2"/>
      <c r="M302" s="2"/>
      <c r="N302" s="2"/>
      <c r="O302" s="2"/>
      <c r="P302" s="45"/>
      <c r="Q302" s="37"/>
      <c r="R302" s="37"/>
      <c r="S302" s="37"/>
      <c r="T302" s="37"/>
      <c r="U302" s="37"/>
      <c r="V302" s="37"/>
    </row>
    <row r="303" spans="12:22" x14ac:dyDescent="0.3">
      <c r="L303" s="2"/>
      <c r="M303" s="2"/>
      <c r="N303" s="2"/>
      <c r="O303" s="2"/>
      <c r="P303" s="45"/>
      <c r="Q303" s="37"/>
      <c r="R303" s="37"/>
      <c r="S303" s="37"/>
      <c r="T303" s="37"/>
      <c r="U303" s="37"/>
      <c r="V303" s="37"/>
    </row>
    <row r="304" spans="12:22" x14ac:dyDescent="0.3">
      <c r="L304" s="2"/>
      <c r="M304" s="2"/>
      <c r="N304" s="2"/>
      <c r="O304" s="2"/>
      <c r="P304" s="45"/>
      <c r="Q304" s="37"/>
      <c r="R304" s="37"/>
      <c r="S304" s="37"/>
      <c r="T304" s="37"/>
      <c r="U304" s="37"/>
      <c r="V304" s="37"/>
    </row>
    <row r="305" spans="12:22" x14ac:dyDescent="0.3">
      <c r="L305" s="2"/>
      <c r="M305" s="2"/>
      <c r="N305" s="2"/>
      <c r="O305" s="2"/>
      <c r="P305" s="45"/>
      <c r="Q305" s="37"/>
      <c r="R305" s="37"/>
      <c r="S305" s="37"/>
      <c r="T305" s="37"/>
      <c r="U305" s="37"/>
      <c r="V305" s="37"/>
    </row>
    <row r="306" spans="12:22" x14ac:dyDescent="0.3">
      <c r="L306" s="2"/>
      <c r="M306" s="2"/>
      <c r="N306" s="2"/>
      <c r="O306" s="2"/>
      <c r="P306" s="45"/>
      <c r="Q306" s="37"/>
      <c r="R306" s="37"/>
      <c r="S306" s="37"/>
      <c r="T306" s="37"/>
      <c r="U306" s="37"/>
      <c r="V306" s="37"/>
    </row>
    <row r="307" spans="12:22" x14ac:dyDescent="0.3">
      <c r="L307" s="2"/>
      <c r="M307" s="2"/>
      <c r="N307" s="2"/>
      <c r="O307" s="2"/>
      <c r="P307" s="45"/>
      <c r="Q307" s="37"/>
      <c r="R307" s="37"/>
      <c r="S307" s="37"/>
      <c r="T307" s="37"/>
      <c r="U307" s="37"/>
      <c r="V307" s="37"/>
    </row>
    <row r="308" spans="12:22" x14ac:dyDescent="0.3">
      <c r="L308" s="2"/>
      <c r="M308" s="2"/>
      <c r="N308" s="2"/>
      <c r="O308" s="2"/>
      <c r="P308" s="45"/>
      <c r="Q308" s="37"/>
      <c r="R308" s="37"/>
      <c r="S308" s="37"/>
      <c r="T308" s="37"/>
      <c r="U308" s="37"/>
      <c r="V308" s="37"/>
    </row>
    <row r="309" spans="12:22" x14ac:dyDescent="0.3">
      <c r="L309" s="2"/>
      <c r="M309" s="2"/>
      <c r="N309" s="2"/>
      <c r="O309" s="2"/>
      <c r="P309" s="45"/>
      <c r="Q309" s="37"/>
      <c r="R309" s="37"/>
      <c r="S309" s="37"/>
      <c r="T309" s="37"/>
      <c r="U309" s="37"/>
      <c r="V309" s="37"/>
    </row>
    <row r="310" spans="12:22" x14ac:dyDescent="0.3">
      <c r="L310" s="2"/>
      <c r="M310" s="2"/>
      <c r="N310" s="2"/>
      <c r="O310" s="2"/>
      <c r="P310" s="45"/>
      <c r="Q310" s="37"/>
      <c r="R310" s="37"/>
      <c r="S310" s="37"/>
      <c r="T310" s="37"/>
      <c r="U310" s="37"/>
      <c r="V310" s="37"/>
    </row>
    <row r="311" spans="12:22" x14ac:dyDescent="0.3">
      <c r="L311" s="2"/>
      <c r="M311" s="2"/>
      <c r="N311" s="2"/>
      <c r="O311" s="2"/>
      <c r="P311" s="45"/>
      <c r="Q311" s="37"/>
      <c r="R311" s="37"/>
      <c r="S311" s="37"/>
      <c r="T311" s="37"/>
      <c r="U311" s="37"/>
      <c r="V311" s="37"/>
    </row>
    <row r="312" spans="12:22" x14ac:dyDescent="0.3">
      <c r="L312" s="2"/>
      <c r="M312" s="2"/>
      <c r="N312" s="2"/>
      <c r="O312" s="2"/>
      <c r="P312" s="45"/>
      <c r="Q312" s="37"/>
      <c r="R312" s="37"/>
      <c r="S312" s="37"/>
      <c r="T312" s="37"/>
      <c r="U312" s="37"/>
      <c r="V312" s="37"/>
    </row>
    <row r="313" spans="12:22" x14ac:dyDescent="0.3">
      <c r="L313" s="2"/>
      <c r="M313" s="2"/>
      <c r="N313" s="2"/>
      <c r="O313" s="2"/>
      <c r="P313" s="45"/>
      <c r="Q313" s="37"/>
      <c r="R313" s="37"/>
      <c r="S313" s="37"/>
      <c r="T313" s="37"/>
      <c r="U313" s="37"/>
      <c r="V313" s="37"/>
    </row>
    <row r="314" spans="12:22" x14ac:dyDescent="0.3">
      <c r="L314" s="2"/>
      <c r="M314" s="2"/>
      <c r="N314" s="2"/>
      <c r="O314" s="2"/>
      <c r="P314" s="45"/>
      <c r="Q314" s="37"/>
      <c r="R314" s="37"/>
      <c r="S314" s="37"/>
      <c r="T314" s="37"/>
      <c r="U314" s="37"/>
      <c r="V314" s="37"/>
    </row>
    <row r="315" spans="12:22" x14ac:dyDescent="0.3">
      <c r="L315" s="2"/>
      <c r="M315" s="2"/>
      <c r="N315" s="2"/>
      <c r="O315" s="2"/>
      <c r="P315" s="45"/>
      <c r="Q315" s="37"/>
      <c r="R315" s="37"/>
      <c r="S315" s="37"/>
      <c r="T315" s="37"/>
      <c r="U315" s="37"/>
      <c r="V315" s="37"/>
    </row>
    <row r="316" spans="12:22" x14ac:dyDescent="0.3">
      <c r="L316" s="2"/>
      <c r="M316" s="2"/>
      <c r="N316" s="2"/>
      <c r="O316" s="2"/>
      <c r="P316" s="45"/>
      <c r="Q316" s="37"/>
      <c r="R316" s="37"/>
      <c r="S316" s="37"/>
      <c r="T316" s="37"/>
      <c r="U316" s="37"/>
      <c r="V316" s="37"/>
    </row>
    <row r="317" spans="12:22" x14ac:dyDescent="0.3">
      <c r="L317" s="2"/>
      <c r="M317" s="2"/>
      <c r="N317" s="2"/>
      <c r="O317" s="2"/>
      <c r="P317" s="45"/>
      <c r="Q317" s="37"/>
      <c r="R317" s="37"/>
      <c r="S317" s="37"/>
      <c r="T317" s="37"/>
      <c r="U317" s="37"/>
      <c r="V317" s="37"/>
    </row>
    <row r="318" spans="12:22" x14ac:dyDescent="0.3">
      <c r="L318" s="2"/>
      <c r="M318" s="2"/>
      <c r="N318" s="2"/>
      <c r="O318" s="2"/>
      <c r="P318" s="45"/>
      <c r="Q318" s="37"/>
      <c r="R318" s="37"/>
      <c r="S318" s="37"/>
      <c r="T318" s="37"/>
      <c r="U318" s="37"/>
      <c r="V318" s="37"/>
    </row>
    <row r="319" spans="12:22" x14ac:dyDescent="0.3">
      <c r="L319" s="2"/>
      <c r="M319" s="2"/>
      <c r="N319" s="2"/>
      <c r="O319" s="2"/>
      <c r="P319" s="45"/>
      <c r="Q319" s="37"/>
      <c r="R319" s="37"/>
      <c r="S319" s="37"/>
      <c r="T319" s="37"/>
      <c r="U319" s="37"/>
      <c r="V319" s="37"/>
    </row>
    <row r="320" spans="12:22" x14ac:dyDescent="0.3">
      <c r="L320" s="2"/>
      <c r="M320" s="2"/>
      <c r="N320" s="2"/>
      <c r="O320" s="2"/>
      <c r="P320" s="45"/>
      <c r="Q320" s="37"/>
      <c r="R320" s="37"/>
      <c r="S320" s="37"/>
      <c r="T320" s="37"/>
      <c r="U320" s="37"/>
      <c r="V320" s="37"/>
    </row>
    <row r="321" spans="12:22" x14ac:dyDescent="0.3">
      <c r="L321" s="2"/>
      <c r="M321" s="2"/>
      <c r="N321" s="2"/>
      <c r="O321" s="2"/>
      <c r="P321" s="45"/>
      <c r="Q321" s="37"/>
      <c r="R321" s="37"/>
      <c r="S321" s="37"/>
      <c r="T321" s="37"/>
      <c r="U321" s="37"/>
      <c r="V321" s="37"/>
    </row>
    <row r="322" spans="12:22" x14ac:dyDescent="0.3">
      <c r="L322" s="2"/>
      <c r="M322" s="2"/>
      <c r="N322" s="2"/>
      <c r="O322" s="2"/>
      <c r="P322" s="45"/>
      <c r="Q322" s="37"/>
      <c r="R322" s="37"/>
      <c r="S322" s="37"/>
      <c r="T322" s="37"/>
      <c r="U322" s="37"/>
      <c r="V322" s="37"/>
    </row>
    <row r="323" spans="12:22" x14ac:dyDescent="0.3">
      <c r="L323" s="2"/>
      <c r="M323" s="2"/>
      <c r="N323" s="2"/>
      <c r="O323" s="2"/>
      <c r="P323" s="45"/>
      <c r="Q323" s="37"/>
      <c r="R323" s="37"/>
      <c r="S323" s="37"/>
      <c r="T323" s="37"/>
      <c r="U323" s="37"/>
      <c r="V323" s="37"/>
    </row>
    <row r="324" spans="12:22" x14ac:dyDescent="0.3">
      <c r="L324" s="2"/>
      <c r="M324" s="2"/>
      <c r="N324" s="2"/>
      <c r="O324" s="2"/>
      <c r="P324" s="45"/>
      <c r="Q324" s="37"/>
      <c r="R324" s="37"/>
      <c r="S324" s="37"/>
      <c r="T324" s="37"/>
      <c r="U324" s="37"/>
      <c r="V324" s="37"/>
    </row>
    <row r="325" spans="12:22" x14ac:dyDescent="0.3">
      <c r="L325" s="2"/>
      <c r="M325" s="2"/>
      <c r="N325" s="2"/>
      <c r="O325" s="2"/>
      <c r="P325" s="45"/>
      <c r="Q325" s="37"/>
      <c r="R325" s="37"/>
      <c r="S325" s="37"/>
      <c r="T325" s="37"/>
      <c r="U325" s="37"/>
      <c r="V325" s="37"/>
    </row>
    <row r="326" spans="12:22" x14ac:dyDescent="0.3">
      <c r="L326" s="2"/>
      <c r="M326" s="2"/>
      <c r="N326" s="2"/>
      <c r="O326" s="2"/>
      <c r="P326" s="45"/>
      <c r="Q326" s="37"/>
      <c r="R326" s="37"/>
      <c r="S326" s="37"/>
      <c r="T326" s="37"/>
      <c r="U326" s="37"/>
      <c r="V326" s="37"/>
    </row>
    <row r="327" spans="12:22" x14ac:dyDescent="0.3">
      <c r="L327" s="2"/>
      <c r="M327" s="2"/>
      <c r="N327" s="2"/>
      <c r="O327" s="2"/>
      <c r="P327" s="45"/>
      <c r="Q327" s="37"/>
      <c r="R327" s="37"/>
      <c r="S327" s="37"/>
      <c r="T327" s="37"/>
      <c r="U327" s="37"/>
      <c r="V327" s="37"/>
    </row>
    <row r="328" spans="12:22" x14ac:dyDescent="0.3">
      <c r="L328" s="2"/>
      <c r="M328" s="2"/>
      <c r="N328" s="2"/>
      <c r="O328" s="2"/>
      <c r="P328" s="45"/>
      <c r="Q328" s="37"/>
      <c r="R328" s="37"/>
      <c r="S328" s="37"/>
      <c r="T328" s="37"/>
      <c r="U328" s="37"/>
      <c r="V328" s="37"/>
    </row>
    <row r="329" spans="12:22" x14ac:dyDescent="0.3">
      <c r="L329" s="2"/>
      <c r="M329" s="2"/>
      <c r="N329" s="2"/>
      <c r="O329" s="2"/>
      <c r="P329" s="45"/>
      <c r="Q329" s="37"/>
      <c r="R329" s="37"/>
      <c r="S329" s="37"/>
      <c r="T329" s="37"/>
      <c r="U329" s="37"/>
      <c r="V329" s="37"/>
    </row>
    <row r="330" spans="12:22" x14ac:dyDescent="0.3">
      <c r="L330" s="2"/>
      <c r="M330" s="2"/>
      <c r="N330" s="2"/>
      <c r="O330" s="2"/>
      <c r="P330" s="45"/>
      <c r="Q330" s="37"/>
      <c r="R330" s="37"/>
      <c r="S330" s="37"/>
      <c r="T330" s="37"/>
      <c r="U330" s="37"/>
      <c r="V330" s="37"/>
    </row>
    <row r="331" spans="12:22" x14ac:dyDescent="0.3">
      <c r="L331" s="2"/>
      <c r="M331" s="2"/>
      <c r="N331" s="2"/>
      <c r="O331" s="2"/>
      <c r="P331" s="45"/>
      <c r="Q331" s="37"/>
      <c r="R331" s="37"/>
      <c r="S331" s="37"/>
      <c r="T331" s="37"/>
      <c r="U331" s="37"/>
      <c r="V331" s="37"/>
    </row>
    <row r="332" spans="12:22" x14ac:dyDescent="0.3">
      <c r="L332" s="2"/>
      <c r="M332" s="2"/>
      <c r="N332" s="2"/>
      <c r="O332" s="2"/>
      <c r="P332" s="45"/>
      <c r="Q332" s="37"/>
      <c r="R332" s="37"/>
      <c r="S332" s="37"/>
      <c r="T332" s="37"/>
      <c r="U332" s="37"/>
      <c r="V332" s="37"/>
    </row>
    <row r="333" spans="12:22" x14ac:dyDescent="0.3">
      <c r="L333" s="2"/>
      <c r="M333" s="2"/>
      <c r="N333" s="2"/>
      <c r="O333" s="2"/>
      <c r="P333" s="45"/>
      <c r="Q333" s="37"/>
      <c r="R333" s="37"/>
      <c r="S333" s="37"/>
      <c r="T333" s="37"/>
      <c r="U333" s="37"/>
      <c r="V333" s="37"/>
    </row>
    <row r="334" spans="12:22" x14ac:dyDescent="0.3">
      <c r="L334" s="2"/>
      <c r="M334" s="2"/>
      <c r="N334" s="2"/>
      <c r="O334" s="2"/>
      <c r="P334" s="45"/>
      <c r="Q334" s="37"/>
      <c r="R334" s="37"/>
      <c r="S334" s="37"/>
      <c r="T334" s="37"/>
      <c r="U334" s="37"/>
      <c r="V334" s="37"/>
    </row>
    <row r="335" spans="12:22" x14ac:dyDescent="0.3">
      <c r="L335" s="2"/>
      <c r="M335" s="2"/>
      <c r="N335" s="2"/>
      <c r="O335" s="2"/>
      <c r="P335" s="45"/>
      <c r="Q335" s="37"/>
      <c r="R335" s="37"/>
      <c r="S335" s="37"/>
      <c r="T335" s="37"/>
      <c r="U335" s="37"/>
      <c r="V335" s="37"/>
    </row>
    <row r="336" spans="12:22" x14ac:dyDescent="0.3">
      <c r="L336" s="2"/>
      <c r="M336" s="2"/>
      <c r="N336" s="2"/>
      <c r="O336" s="2"/>
      <c r="P336" s="45"/>
      <c r="Q336" s="37"/>
      <c r="R336" s="37"/>
      <c r="S336" s="37"/>
      <c r="T336" s="37"/>
      <c r="U336" s="37"/>
      <c r="V336" s="37"/>
    </row>
    <row r="337" spans="12:22" x14ac:dyDescent="0.3">
      <c r="L337" s="2"/>
      <c r="M337" s="2"/>
      <c r="N337" s="2"/>
      <c r="O337" s="2"/>
      <c r="P337" s="45"/>
      <c r="Q337" s="37"/>
      <c r="R337" s="37"/>
      <c r="S337" s="37"/>
      <c r="T337" s="37"/>
      <c r="U337" s="37"/>
      <c r="V337" s="37"/>
    </row>
    <row r="338" spans="12:22" x14ac:dyDescent="0.3">
      <c r="L338" s="2"/>
      <c r="M338" s="2"/>
      <c r="N338" s="2"/>
      <c r="O338" s="2"/>
      <c r="P338" s="45"/>
      <c r="Q338" s="37"/>
      <c r="R338" s="37"/>
      <c r="S338" s="37"/>
      <c r="T338" s="37"/>
      <c r="U338" s="37"/>
      <c r="V338" s="37"/>
    </row>
    <row r="339" spans="12:22" x14ac:dyDescent="0.3">
      <c r="L339" s="2"/>
      <c r="M339" s="2"/>
      <c r="N339" s="2"/>
      <c r="O339" s="2"/>
      <c r="P339" s="45"/>
      <c r="Q339" s="37"/>
      <c r="R339" s="37"/>
      <c r="S339" s="37"/>
      <c r="T339" s="37"/>
      <c r="U339" s="37"/>
      <c r="V339" s="37"/>
    </row>
    <row r="340" spans="12:22" x14ac:dyDescent="0.3">
      <c r="L340" s="2"/>
      <c r="M340" s="2"/>
      <c r="N340" s="2"/>
      <c r="O340" s="2"/>
      <c r="P340" s="45"/>
      <c r="Q340" s="37"/>
      <c r="R340" s="37"/>
      <c r="S340" s="37"/>
      <c r="T340" s="37"/>
      <c r="U340" s="37"/>
      <c r="V340" s="37"/>
    </row>
    <row r="341" spans="12:22" x14ac:dyDescent="0.3">
      <c r="L341" s="2"/>
      <c r="M341" s="2"/>
      <c r="N341" s="2"/>
      <c r="O341" s="2"/>
      <c r="P341" s="45"/>
      <c r="Q341" s="37"/>
      <c r="R341" s="37"/>
      <c r="S341" s="37"/>
      <c r="T341" s="37"/>
      <c r="U341" s="37"/>
      <c r="V341" s="37"/>
    </row>
    <row r="342" spans="12:22" x14ac:dyDescent="0.3">
      <c r="L342" s="2"/>
      <c r="M342" s="2"/>
      <c r="N342" s="2"/>
      <c r="O342" s="2"/>
      <c r="P342" s="45"/>
      <c r="Q342" s="37"/>
      <c r="R342" s="37"/>
      <c r="S342" s="37"/>
      <c r="T342" s="37"/>
      <c r="U342" s="37"/>
      <c r="V342" s="37"/>
    </row>
    <row r="343" spans="12:22" x14ac:dyDescent="0.3">
      <c r="L343" s="2"/>
      <c r="M343" s="2"/>
      <c r="N343" s="2"/>
      <c r="O343" s="2"/>
      <c r="P343" s="45"/>
      <c r="Q343" s="37"/>
      <c r="R343" s="37"/>
      <c r="S343" s="37"/>
      <c r="T343" s="37"/>
      <c r="U343" s="37"/>
      <c r="V343" s="37"/>
    </row>
    <row r="344" spans="12:22" x14ac:dyDescent="0.3">
      <c r="L344" s="2"/>
      <c r="M344" s="2"/>
      <c r="N344" s="2"/>
      <c r="O344" s="2"/>
      <c r="P344" s="45"/>
      <c r="Q344" s="37"/>
      <c r="R344" s="37"/>
      <c r="S344" s="37"/>
      <c r="T344" s="37"/>
      <c r="U344" s="37"/>
      <c r="V344" s="37"/>
    </row>
    <row r="345" spans="12:22" x14ac:dyDescent="0.3">
      <c r="L345" s="2"/>
      <c r="M345" s="2"/>
      <c r="N345" s="2"/>
      <c r="O345" s="2"/>
      <c r="P345" s="45"/>
      <c r="Q345" s="37"/>
      <c r="R345" s="37"/>
      <c r="S345" s="37"/>
      <c r="T345" s="37"/>
      <c r="U345" s="37"/>
      <c r="V345" s="37"/>
    </row>
    <row r="346" spans="12:22" x14ac:dyDescent="0.3">
      <c r="L346" s="2"/>
      <c r="M346" s="2"/>
      <c r="N346" s="2"/>
      <c r="O346" s="2"/>
      <c r="P346" s="45"/>
      <c r="Q346" s="37"/>
      <c r="R346" s="37"/>
      <c r="S346" s="37"/>
      <c r="T346" s="37"/>
      <c r="U346" s="37"/>
      <c r="V346" s="37"/>
    </row>
    <row r="347" spans="12:22" x14ac:dyDescent="0.3">
      <c r="L347" s="2"/>
      <c r="M347" s="2"/>
      <c r="N347" s="2"/>
      <c r="O347" s="2"/>
      <c r="P347" s="45"/>
      <c r="Q347" s="37"/>
      <c r="R347" s="37"/>
      <c r="S347" s="37"/>
      <c r="T347" s="37"/>
      <c r="U347" s="37"/>
      <c r="V347" s="37"/>
    </row>
    <row r="348" spans="12:22" x14ac:dyDescent="0.3">
      <c r="L348" s="2"/>
      <c r="M348" s="2"/>
      <c r="N348" s="2"/>
      <c r="O348" s="2"/>
      <c r="P348" s="45"/>
      <c r="Q348" s="37"/>
      <c r="R348" s="37"/>
      <c r="S348" s="37"/>
      <c r="T348" s="37"/>
      <c r="U348" s="37"/>
      <c r="V348" s="37"/>
    </row>
    <row r="349" spans="12:22" x14ac:dyDescent="0.3">
      <c r="L349" s="2"/>
      <c r="M349" s="2"/>
      <c r="N349" s="2"/>
      <c r="O349" s="2"/>
      <c r="P349" s="45"/>
      <c r="Q349" s="37"/>
      <c r="R349" s="37"/>
      <c r="S349" s="37"/>
      <c r="T349" s="37"/>
      <c r="U349" s="37"/>
      <c r="V349" s="37"/>
    </row>
    <row r="350" spans="12:22" x14ac:dyDescent="0.3">
      <c r="L350" s="2"/>
      <c r="M350" s="2"/>
      <c r="N350" s="2"/>
      <c r="O350" s="2"/>
      <c r="P350" s="45"/>
      <c r="Q350" s="37"/>
      <c r="R350" s="37"/>
      <c r="S350" s="37"/>
      <c r="T350" s="37"/>
      <c r="U350" s="37"/>
      <c r="V350" s="37"/>
    </row>
    <row r="351" spans="12:22" x14ac:dyDescent="0.3">
      <c r="L351" s="2"/>
      <c r="M351" s="2"/>
      <c r="N351" s="2"/>
      <c r="O351" s="2"/>
      <c r="P351" s="45"/>
      <c r="Q351" s="37"/>
      <c r="R351" s="37"/>
      <c r="S351" s="37"/>
      <c r="T351" s="37"/>
      <c r="U351" s="37"/>
      <c r="V351" s="37"/>
    </row>
    <row r="352" spans="12:22" x14ac:dyDescent="0.3">
      <c r="L352" s="2"/>
      <c r="M352" s="2"/>
      <c r="N352" s="2"/>
      <c r="O352" s="2"/>
      <c r="P352" s="45"/>
      <c r="Q352" s="37"/>
      <c r="R352" s="37"/>
      <c r="S352" s="37"/>
      <c r="T352" s="37"/>
      <c r="U352" s="37"/>
      <c r="V352" s="37"/>
    </row>
    <row r="353" spans="12:22" x14ac:dyDescent="0.3">
      <c r="L353" s="2"/>
      <c r="M353" s="2"/>
      <c r="N353" s="2"/>
      <c r="O353" s="2"/>
      <c r="P353" s="45"/>
      <c r="Q353" s="37"/>
      <c r="R353" s="37"/>
      <c r="S353" s="37"/>
      <c r="T353" s="37"/>
      <c r="U353" s="37"/>
      <c r="V353" s="37"/>
    </row>
    <row r="354" spans="12:22" x14ac:dyDescent="0.3">
      <c r="L354" s="2"/>
      <c r="M354" s="2"/>
      <c r="N354" s="2"/>
      <c r="O354" s="2"/>
      <c r="P354" s="45"/>
      <c r="Q354" s="37"/>
      <c r="R354" s="37"/>
      <c r="S354" s="37"/>
      <c r="T354" s="37"/>
      <c r="U354" s="37"/>
      <c r="V354" s="37"/>
    </row>
    <row r="355" spans="12:22" x14ac:dyDescent="0.3">
      <c r="L355" s="2"/>
      <c r="M355" s="2"/>
      <c r="N355" s="2"/>
      <c r="O355" s="2"/>
      <c r="P355" s="45"/>
      <c r="Q355" s="37"/>
      <c r="R355" s="37"/>
      <c r="S355" s="37"/>
      <c r="T355" s="37"/>
      <c r="U355" s="37"/>
      <c r="V355" s="37"/>
    </row>
    <row r="356" spans="12:22" x14ac:dyDescent="0.3">
      <c r="L356" s="2"/>
      <c r="M356" s="2"/>
      <c r="N356" s="2"/>
      <c r="O356" s="2"/>
      <c r="P356" s="45"/>
      <c r="Q356" s="37"/>
      <c r="R356" s="37"/>
      <c r="S356" s="37"/>
      <c r="T356" s="37"/>
      <c r="U356" s="37"/>
      <c r="V356" s="37"/>
    </row>
    <row r="357" spans="12:22" x14ac:dyDescent="0.3">
      <c r="L357" s="2"/>
      <c r="M357" s="2"/>
      <c r="N357" s="2"/>
      <c r="O357" s="2"/>
      <c r="P357" s="45"/>
      <c r="Q357" s="37"/>
      <c r="R357" s="37"/>
      <c r="S357" s="37"/>
      <c r="T357" s="37"/>
      <c r="U357" s="37"/>
      <c r="V357" s="37"/>
    </row>
    <row r="358" spans="12:22" x14ac:dyDescent="0.3">
      <c r="L358" s="2"/>
      <c r="M358" s="2"/>
      <c r="N358" s="2"/>
      <c r="O358" s="2"/>
      <c r="P358" s="45"/>
      <c r="Q358" s="37"/>
      <c r="R358" s="37"/>
      <c r="S358" s="37"/>
      <c r="T358" s="37"/>
      <c r="U358" s="37"/>
      <c r="V358" s="37"/>
    </row>
    <row r="359" spans="12:22" x14ac:dyDescent="0.3">
      <c r="L359" s="2"/>
      <c r="M359" s="2"/>
      <c r="N359" s="2"/>
      <c r="O359" s="2"/>
      <c r="P359" s="45"/>
      <c r="Q359" s="37"/>
      <c r="R359" s="37"/>
      <c r="S359" s="37"/>
      <c r="T359" s="37"/>
      <c r="U359" s="37"/>
      <c r="V359" s="37"/>
    </row>
    <row r="360" spans="12:22" x14ac:dyDescent="0.3">
      <c r="L360" s="2"/>
      <c r="M360" s="2"/>
      <c r="N360" s="2"/>
      <c r="O360" s="2"/>
      <c r="P360" s="45"/>
      <c r="Q360" s="37"/>
      <c r="R360" s="37"/>
      <c r="S360" s="37"/>
      <c r="T360" s="37"/>
      <c r="U360" s="37"/>
      <c r="V360" s="37"/>
    </row>
    <row r="361" spans="12:22" x14ac:dyDescent="0.3">
      <c r="L361" s="2"/>
      <c r="M361" s="2"/>
      <c r="N361" s="2"/>
      <c r="O361" s="2"/>
      <c r="P361" s="45"/>
      <c r="Q361" s="37"/>
      <c r="R361" s="37"/>
      <c r="S361" s="37"/>
      <c r="T361" s="37"/>
      <c r="U361" s="37"/>
      <c r="V361" s="37"/>
    </row>
    <row r="362" spans="12:22" x14ac:dyDescent="0.3">
      <c r="L362" s="2"/>
      <c r="M362" s="2"/>
      <c r="N362" s="2"/>
      <c r="O362" s="2"/>
      <c r="P362" s="45"/>
      <c r="Q362" s="37"/>
      <c r="R362" s="37"/>
      <c r="S362" s="37"/>
      <c r="T362" s="37"/>
      <c r="U362" s="37"/>
      <c r="V362" s="37"/>
    </row>
    <row r="363" spans="12:22" x14ac:dyDescent="0.3">
      <c r="L363" s="2"/>
      <c r="M363" s="2"/>
      <c r="N363" s="2"/>
      <c r="O363" s="2"/>
      <c r="P363" s="45"/>
      <c r="Q363" s="37"/>
      <c r="R363" s="37"/>
      <c r="S363" s="37"/>
      <c r="T363" s="37"/>
      <c r="U363" s="37"/>
      <c r="V363" s="37"/>
    </row>
    <row r="364" spans="12:22" x14ac:dyDescent="0.3">
      <c r="L364" s="2"/>
      <c r="M364" s="2"/>
      <c r="N364" s="2"/>
      <c r="O364" s="2"/>
      <c r="P364" s="45"/>
      <c r="Q364" s="37"/>
      <c r="R364" s="37"/>
      <c r="S364" s="37"/>
      <c r="T364" s="37"/>
      <c r="U364" s="37"/>
      <c r="V364" s="37"/>
    </row>
    <row r="365" spans="12:22" x14ac:dyDescent="0.3">
      <c r="L365" s="2"/>
      <c r="M365" s="2"/>
      <c r="N365" s="2"/>
      <c r="O365" s="2"/>
      <c r="P365" s="45"/>
      <c r="Q365" s="37"/>
      <c r="R365" s="37"/>
      <c r="S365" s="37"/>
      <c r="T365" s="37"/>
      <c r="U365" s="37"/>
      <c r="V365" s="37"/>
    </row>
    <row r="366" spans="12:22" x14ac:dyDescent="0.3">
      <c r="L366" s="2"/>
      <c r="M366" s="2"/>
      <c r="N366" s="2"/>
      <c r="O366" s="2"/>
      <c r="P366" s="45"/>
      <c r="Q366" s="37"/>
      <c r="R366" s="37"/>
      <c r="S366" s="37"/>
      <c r="T366" s="37"/>
      <c r="U366" s="37"/>
      <c r="V366" s="37"/>
    </row>
    <row r="367" spans="12:22" x14ac:dyDescent="0.3">
      <c r="L367" s="2"/>
      <c r="M367" s="2"/>
      <c r="N367" s="2"/>
      <c r="O367" s="2"/>
      <c r="P367" s="45"/>
      <c r="Q367" s="37"/>
      <c r="R367" s="37"/>
      <c r="S367" s="37"/>
      <c r="T367" s="37"/>
      <c r="U367" s="37"/>
      <c r="V367" s="37"/>
    </row>
    <row r="368" spans="12:22" x14ac:dyDescent="0.3">
      <c r="L368" s="2"/>
      <c r="M368" s="2"/>
      <c r="N368" s="2"/>
      <c r="O368" s="2"/>
      <c r="P368" s="45"/>
      <c r="Q368" s="37"/>
      <c r="R368" s="37"/>
      <c r="S368" s="37"/>
      <c r="T368" s="37"/>
      <c r="U368" s="37"/>
      <c r="V368" s="37"/>
    </row>
    <row r="369" spans="12:22" x14ac:dyDescent="0.3">
      <c r="L369" s="2"/>
      <c r="M369" s="2"/>
      <c r="N369" s="2"/>
      <c r="O369" s="2"/>
      <c r="P369" s="45"/>
      <c r="Q369" s="37"/>
      <c r="R369" s="37"/>
      <c r="S369" s="37"/>
      <c r="T369" s="37"/>
      <c r="U369" s="37"/>
      <c r="V369" s="37"/>
    </row>
    <row r="370" spans="12:22" x14ac:dyDescent="0.3">
      <c r="L370" s="2"/>
      <c r="M370" s="2"/>
      <c r="N370" s="2"/>
      <c r="O370" s="2"/>
      <c r="P370" s="45"/>
      <c r="Q370" s="37"/>
      <c r="R370" s="37"/>
      <c r="S370" s="37"/>
      <c r="T370" s="37"/>
      <c r="U370" s="37"/>
      <c r="V370" s="37"/>
    </row>
    <row r="371" spans="12:22" x14ac:dyDescent="0.3">
      <c r="L371" s="2"/>
      <c r="M371" s="2"/>
      <c r="N371" s="2"/>
      <c r="O371" s="2"/>
      <c r="P371" s="45"/>
      <c r="Q371" s="37"/>
      <c r="R371" s="37"/>
      <c r="S371" s="37"/>
      <c r="T371" s="37"/>
      <c r="U371" s="37"/>
      <c r="V371" s="37"/>
    </row>
    <row r="372" spans="12:22" x14ac:dyDescent="0.3">
      <c r="L372" s="2"/>
      <c r="M372" s="2"/>
      <c r="N372" s="2"/>
      <c r="O372" s="2"/>
      <c r="P372" s="45"/>
      <c r="Q372" s="37"/>
      <c r="R372" s="37"/>
      <c r="S372" s="37"/>
      <c r="T372" s="37"/>
      <c r="U372" s="37"/>
      <c r="V372" s="37"/>
    </row>
    <row r="373" spans="12:22" x14ac:dyDescent="0.3">
      <c r="L373" s="2"/>
      <c r="M373" s="2"/>
      <c r="N373" s="2"/>
      <c r="O373" s="2"/>
      <c r="P373" s="45"/>
      <c r="Q373" s="37"/>
      <c r="R373" s="37"/>
      <c r="S373" s="37"/>
      <c r="T373" s="37"/>
      <c r="U373" s="37"/>
      <c r="V373" s="37"/>
    </row>
    <row r="374" spans="12:22" x14ac:dyDescent="0.3">
      <c r="L374" s="2"/>
      <c r="M374" s="2"/>
      <c r="N374" s="2"/>
      <c r="O374" s="2"/>
      <c r="P374" s="45"/>
      <c r="Q374" s="37"/>
      <c r="R374" s="37"/>
      <c r="S374" s="37"/>
      <c r="T374" s="37"/>
      <c r="U374" s="37"/>
      <c r="V374" s="37"/>
    </row>
    <row r="375" spans="12:22" x14ac:dyDescent="0.3">
      <c r="L375" s="2"/>
      <c r="M375" s="2"/>
      <c r="N375" s="2"/>
      <c r="O375" s="2"/>
      <c r="P375" s="45"/>
      <c r="Q375" s="37"/>
      <c r="R375" s="37"/>
      <c r="S375" s="37"/>
      <c r="T375" s="37"/>
      <c r="U375" s="37"/>
      <c r="V375" s="37"/>
    </row>
    <row r="376" spans="12:22" x14ac:dyDescent="0.3">
      <c r="L376" s="2"/>
      <c r="M376" s="2"/>
      <c r="N376" s="2"/>
      <c r="O376" s="2"/>
      <c r="P376" s="45"/>
      <c r="Q376" s="37"/>
      <c r="R376" s="37"/>
      <c r="S376" s="37"/>
      <c r="T376" s="37"/>
      <c r="U376" s="37"/>
      <c r="V376" s="37"/>
    </row>
    <row r="377" spans="12:22" x14ac:dyDescent="0.3">
      <c r="L377" s="2"/>
      <c r="M377" s="2"/>
      <c r="N377" s="2"/>
      <c r="O377" s="2"/>
      <c r="P377" s="45"/>
      <c r="Q377" s="37"/>
      <c r="R377" s="37"/>
      <c r="S377" s="37"/>
      <c r="T377" s="37"/>
      <c r="U377" s="37"/>
      <c r="V377" s="37"/>
    </row>
    <row r="378" spans="12:22" x14ac:dyDescent="0.3">
      <c r="L378" s="2"/>
      <c r="M378" s="2"/>
      <c r="N378" s="2"/>
      <c r="O378" s="2"/>
      <c r="P378" s="45"/>
      <c r="Q378" s="37"/>
      <c r="R378" s="37"/>
      <c r="S378" s="37"/>
      <c r="T378" s="37"/>
      <c r="U378" s="37"/>
      <c r="V378" s="37"/>
    </row>
    <row r="379" spans="12:22" x14ac:dyDescent="0.3">
      <c r="L379" s="2"/>
      <c r="M379" s="2"/>
      <c r="N379" s="2"/>
      <c r="O379" s="2"/>
      <c r="P379" s="45"/>
      <c r="Q379" s="37"/>
      <c r="R379" s="37"/>
      <c r="S379" s="37"/>
      <c r="T379" s="37"/>
      <c r="U379" s="37"/>
      <c r="V379" s="37"/>
    </row>
    <row r="380" spans="12:22" x14ac:dyDescent="0.3">
      <c r="L380" s="2"/>
      <c r="M380" s="2"/>
      <c r="N380" s="2"/>
      <c r="O380" s="2"/>
      <c r="P380" s="45"/>
      <c r="Q380" s="37"/>
      <c r="R380" s="37"/>
      <c r="S380" s="37"/>
      <c r="T380" s="37"/>
      <c r="U380" s="37"/>
      <c r="V380" s="37"/>
    </row>
    <row r="381" spans="12:22" x14ac:dyDescent="0.3">
      <c r="L381" s="2"/>
      <c r="M381" s="2"/>
      <c r="N381" s="2"/>
      <c r="O381" s="2"/>
      <c r="P381" s="45"/>
      <c r="Q381" s="37"/>
      <c r="R381" s="37"/>
      <c r="S381" s="37"/>
      <c r="T381" s="37"/>
      <c r="U381" s="37"/>
      <c r="V381" s="37"/>
    </row>
    <row r="382" spans="12:22" x14ac:dyDescent="0.3">
      <c r="L382" s="2"/>
      <c r="M382" s="2"/>
      <c r="N382" s="2"/>
      <c r="O382" s="2"/>
      <c r="P382" s="45"/>
      <c r="Q382" s="37"/>
      <c r="R382" s="37"/>
      <c r="S382" s="37"/>
      <c r="T382" s="37"/>
      <c r="U382" s="37"/>
      <c r="V382" s="37"/>
    </row>
    <row r="383" spans="12:22" x14ac:dyDescent="0.3">
      <c r="L383" s="2"/>
      <c r="M383" s="2"/>
      <c r="N383" s="2"/>
      <c r="O383" s="2"/>
      <c r="P383" s="45"/>
      <c r="Q383" s="37"/>
      <c r="R383" s="37"/>
      <c r="S383" s="37"/>
      <c r="T383" s="37"/>
      <c r="U383" s="37"/>
      <c r="V383" s="37"/>
    </row>
    <row r="384" spans="12:22" x14ac:dyDescent="0.3">
      <c r="L384" s="2"/>
      <c r="M384" s="2"/>
      <c r="N384" s="2"/>
      <c r="O384" s="2"/>
      <c r="P384" s="45"/>
      <c r="Q384" s="37"/>
      <c r="R384" s="37"/>
      <c r="S384" s="37"/>
      <c r="T384" s="37"/>
      <c r="U384" s="37"/>
      <c r="V384" s="37"/>
    </row>
    <row r="385" spans="12:22" x14ac:dyDescent="0.3">
      <c r="L385" s="2"/>
      <c r="M385" s="2"/>
      <c r="N385" s="2"/>
      <c r="O385" s="2"/>
      <c r="P385" s="45"/>
      <c r="Q385" s="37"/>
      <c r="R385" s="37"/>
      <c r="S385" s="37"/>
      <c r="T385" s="37"/>
      <c r="U385" s="37"/>
      <c r="V385" s="37"/>
    </row>
    <row r="386" spans="12:22" x14ac:dyDescent="0.3">
      <c r="L386" s="2"/>
      <c r="M386" s="2"/>
      <c r="N386" s="2"/>
      <c r="O386" s="2"/>
      <c r="P386" s="45"/>
      <c r="Q386" s="37"/>
      <c r="R386" s="37"/>
      <c r="S386" s="37"/>
      <c r="T386" s="37"/>
      <c r="U386" s="37"/>
      <c r="V386" s="37"/>
    </row>
    <row r="387" spans="12:22" x14ac:dyDescent="0.3">
      <c r="L387" s="2"/>
      <c r="M387" s="2"/>
      <c r="N387" s="2"/>
      <c r="O387" s="2"/>
      <c r="P387" s="45"/>
      <c r="Q387" s="37"/>
      <c r="R387" s="37"/>
      <c r="S387" s="37"/>
      <c r="T387" s="37"/>
      <c r="U387" s="37"/>
      <c r="V387" s="37"/>
    </row>
    <row r="388" spans="12:22" x14ac:dyDescent="0.3">
      <c r="L388" s="2"/>
      <c r="M388" s="2"/>
      <c r="N388" s="2"/>
      <c r="O388" s="2"/>
      <c r="P388" s="45"/>
      <c r="Q388" s="37"/>
      <c r="R388" s="37"/>
      <c r="S388" s="37"/>
      <c r="T388" s="37"/>
      <c r="U388" s="37"/>
      <c r="V388" s="37"/>
    </row>
    <row r="389" spans="12:22" x14ac:dyDescent="0.3">
      <c r="L389" s="2"/>
      <c r="M389" s="2"/>
      <c r="N389" s="2"/>
      <c r="O389" s="2"/>
      <c r="P389" s="45"/>
      <c r="Q389" s="37"/>
      <c r="R389" s="37"/>
      <c r="S389" s="37"/>
      <c r="T389" s="37"/>
      <c r="U389" s="37"/>
      <c r="V389" s="37"/>
    </row>
    <row r="390" spans="12:22" x14ac:dyDescent="0.3">
      <c r="L390" s="2"/>
      <c r="M390" s="2"/>
      <c r="N390" s="2"/>
      <c r="O390" s="2"/>
      <c r="P390" s="45"/>
      <c r="Q390" s="37"/>
      <c r="R390" s="37"/>
      <c r="S390" s="37"/>
      <c r="T390" s="37"/>
      <c r="U390" s="37"/>
      <c r="V390" s="37"/>
    </row>
    <row r="391" spans="12:22" x14ac:dyDescent="0.3">
      <c r="L391" s="2"/>
      <c r="M391" s="2"/>
      <c r="N391" s="2"/>
      <c r="O391" s="2"/>
      <c r="P391" s="45"/>
      <c r="Q391" s="37"/>
      <c r="R391" s="37"/>
      <c r="S391" s="37"/>
      <c r="T391" s="37"/>
      <c r="U391" s="37"/>
      <c r="V391" s="37"/>
    </row>
    <row r="392" spans="12:22" x14ac:dyDescent="0.3">
      <c r="L392" s="2"/>
      <c r="M392" s="2"/>
      <c r="N392" s="2"/>
      <c r="O392" s="2"/>
      <c r="P392" s="45"/>
      <c r="Q392" s="37"/>
      <c r="R392" s="37"/>
      <c r="S392" s="37"/>
      <c r="T392" s="37"/>
      <c r="U392" s="37"/>
      <c r="V392" s="37"/>
    </row>
    <row r="393" spans="12:22" x14ac:dyDescent="0.3">
      <c r="L393" s="2"/>
      <c r="M393" s="2"/>
      <c r="N393" s="2"/>
      <c r="O393" s="2"/>
      <c r="P393" s="45"/>
      <c r="Q393" s="37"/>
      <c r="R393" s="37"/>
      <c r="S393" s="37"/>
      <c r="T393" s="37"/>
      <c r="U393" s="37"/>
      <c r="V393" s="37"/>
    </row>
    <row r="394" spans="12:22" x14ac:dyDescent="0.3">
      <c r="L394" s="2"/>
      <c r="M394" s="2"/>
      <c r="N394" s="2"/>
      <c r="O394" s="2"/>
      <c r="P394" s="45"/>
      <c r="Q394" s="37"/>
      <c r="R394" s="37"/>
      <c r="S394" s="37"/>
      <c r="T394" s="37"/>
      <c r="U394" s="37"/>
      <c r="V394" s="37"/>
    </row>
    <row r="395" spans="12:22" x14ac:dyDescent="0.3">
      <c r="L395" s="2"/>
      <c r="M395" s="2"/>
      <c r="N395" s="2"/>
      <c r="O395" s="2"/>
      <c r="P395" s="45"/>
      <c r="Q395" s="37"/>
      <c r="R395" s="37"/>
      <c r="S395" s="37"/>
      <c r="T395" s="37"/>
      <c r="U395" s="37"/>
      <c r="V395" s="37"/>
    </row>
    <row r="396" spans="12:22" x14ac:dyDescent="0.3">
      <c r="L396" s="2"/>
      <c r="M396" s="2"/>
      <c r="N396" s="2"/>
      <c r="O396" s="2"/>
      <c r="P396" s="45"/>
      <c r="Q396" s="37"/>
      <c r="R396" s="37"/>
      <c r="S396" s="37"/>
      <c r="T396" s="37"/>
      <c r="U396" s="37"/>
      <c r="V396" s="37"/>
    </row>
    <row r="397" spans="12:22" x14ac:dyDescent="0.3">
      <c r="L397" s="2"/>
      <c r="M397" s="2"/>
      <c r="N397" s="2"/>
      <c r="O397" s="2"/>
      <c r="P397" s="45"/>
      <c r="Q397" s="37"/>
      <c r="R397" s="37"/>
      <c r="S397" s="37"/>
      <c r="T397" s="37"/>
      <c r="U397" s="37"/>
      <c r="V397" s="37"/>
    </row>
    <row r="398" spans="12:22" x14ac:dyDescent="0.3">
      <c r="L398" s="2"/>
      <c r="M398" s="2"/>
      <c r="N398" s="2"/>
      <c r="O398" s="2"/>
      <c r="P398" s="45"/>
      <c r="Q398" s="37"/>
      <c r="R398" s="37"/>
      <c r="S398" s="37"/>
      <c r="T398" s="37"/>
      <c r="U398" s="37"/>
      <c r="V398" s="37"/>
    </row>
    <row r="399" spans="12:22" x14ac:dyDescent="0.3">
      <c r="L399" s="2"/>
      <c r="M399" s="2"/>
      <c r="N399" s="2"/>
      <c r="O399" s="2"/>
      <c r="P399" s="45"/>
      <c r="Q399" s="37"/>
      <c r="R399" s="37"/>
      <c r="S399" s="37"/>
      <c r="T399" s="37"/>
      <c r="U399" s="37"/>
      <c r="V399" s="37"/>
    </row>
    <row r="400" spans="12:22" x14ac:dyDescent="0.3">
      <c r="L400" s="2"/>
      <c r="M400" s="2"/>
      <c r="N400" s="2"/>
      <c r="O400" s="2"/>
      <c r="P400" s="45"/>
      <c r="Q400" s="37"/>
      <c r="R400" s="37"/>
      <c r="S400" s="37"/>
      <c r="T400" s="37"/>
      <c r="U400" s="37"/>
      <c r="V400" s="37"/>
    </row>
    <row r="401" spans="12:22" x14ac:dyDescent="0.3">
      <c r="L401" s="2"/>
      <c r="M401" s="2"/>
      <c r="N401" s="2"/>
      <c r="O401" s="2"/>
      <c r="P401" s="45"/>
      <c r="Q401" s="37"/>
      <c r="R401" s="37"/>
      <c r="S401" s="37"/>
      <c r="T401" s="37"/>
      <c r="U401" s="37"/>
      <c r="V401" s="37"/>
    </row>
    <row r="402" spans="12:22" x14ac:dyDescent="0.3">
      <c r="L402" s="2"/>
      <c r="M402" s="2"/>
      <c r="N402" s="2"/>
      <c r="O402" s="2"/>
      <c r="P402" s="45"/>
      <c r="Q402" s="37"/>
      <c r="R402" s="37"/>
      <c r="S402" s="37"/>
      <c r="T402" s="37"/>
      <c r="U402" s="37"/>
      <c r="V402" s="37"/>
    </row>
    <row r="403" spans="12:22" x14ac:dyDescent="0.3">
      <c r="L403" s="2"/>
      <c r="M403" s="2"/>
      <c r="N403" s="2"/>
      <c r="O403" s="2"/>
      <c r="P403" s="45"/>
      <c r="Q403" s="37"/>
      <c r="R403" s="37"/>
      <c r="S403" s="37"/>
      <c r="T403" s="37"/>
      <c r="U403" s="37"/>
      <c r="V403" s="37"/>
    </row>
    <row r="404" spans="12:22" x14ac:dyDescent="0.3">
      <c r="L404" s="2"/>
      <c r="M404" s="2"/>
      <c r="N404" s="2"/>
      <c r="O404" s="2"/>
      <c r="P404" s="45"/>
      <c r="Q404" s="37"/>
      <c r="R404" s="37"/>
      <c r="S404" s="37"/>
      <c r="T404" s="37"/>
      <c r="U404" s="37"/>
      <c r="V404" s="37"/>
    </row>
    <row r="405" spans="12:22" x14ac:dyDescent="0.3">
      <c r="L405" s="2"/>
      <c r="M405" s="2"/>
      <c r="N405" s="2"/>
      <c r="O405" s="2"/>
      <c r="P405" s="45"/>
      <c r="Q405" s="37"/>
      <c r="R405" s="37"/>
      <c r="S405" s="37"/>
      <c r="T405" s="37"/>
      <c r="U405" s="37"/>
      <c r="V405" s="37"/>
    </row>
    <row r="406" spans="12:22" x14ac:dyDescent="0.3">
      <c r="L406" s="2"/>
      <c r="M406" s="2"/>
      <c r="N406" s="2"/>
      <c r="O406" s="2"/>
      <c r="P406" s="45"/>
      <c r="Q406" s="37"/>
      <c r="R406" s="37"/>
      <c r="S406" s="37"/>
      <c r="T406" s="37"/>
      <c r="U406" s="37"/>
      <c r="V406" s="37"/>
    </row>
    <row r="407" spans="12:22" x14ac:dyDescent="0.3">
      <c r="L407" s="2"/>
      <c r="M407" s="2"/>
      <c r="N407" s="2"/>
      <c r="O407" s="2"/>
      <c r="P407" s="45"/>
      <c r="Q407" s="37"/>
      <c r="R407" s="37"/>
      <c r="S407" s="37"/>
      <c r="T407" s="37"/>
      <c r="U407" s="37"/>
      <c r="V407" s="37"/>
    </row>
    <row r="408" spans="12:22" x14ac:dyDescent="0.3">
      <c r="L408" s="2"/>
      <c r="M408" s="2"/>
      <c r="N408" s="2"/>
      <c r="O408" s="2"/>
      <c r="P408" s="45"/>
      <c r="Q408" s="37"/>
      <c r="R408" s="37"/>
      <c r="S408" s="37"/>
      <c r="T408" s="37"/>
      <c r="U408" s="37"/>
      <c r="V408" s="37"/>
    </row>
    <row r="409" spans="12:22" x14ac:dyDescent="0.3">
      <c r="L409" s="2"/>
      <c r="M409" s="2"/>
      <c r="N409" s="2"/>
      <c r="O409" s="2"/>
      <c r="P409" s="45"/>
      <c r="Q409" s="37"/>
      <c r="R409" s="37"/>
      <c r="S409" s="37"/>
      <c r="T409" s="37"/>
      <c r="U409" s="37"/>
      <c r="V409" s="37"/>
    </row>
    <row r="410" spans="12:22" x14ac:dyDescent="0.3">
      <c r="L410" s="2"/>
      <c r="M410" s="2"/>
      <c r="N410" s="2"/>
      <c r="O410" s="2"/>
      <c r="P410" s="45"/>
      <c r="Q410" s="37"/>
      <c r="R410" s="37"/>
      <c r="S410" s="37"/>
      <c r="T410" s="37"/>
      <c r="U410" s="37"/>
      <c r="V410" s="37"/>
    </row>
    <row r="411" spans="12:22" x14ac:dyDescent="0.3">
      <c r="L411" s="2"/>
      <c r="M411" s="2"/>
      <c r="N411" s="2"/>
      <c r="O411" s="2"/>
      <c r="P411" s="45"/>
      <c r="Q411" s="37"/>
      <c r="R411" s="37"/>
      <c r="S411" s="37"/>
      <c r="T411" s="37"/>
      <c r="U411" s="37"/>
      <c r="V411" s="37"/>
    </row>
    <row r="412" spans="12:22" x14ac:dyDescent="0.3">
      <c r="L412" s="2"/>
      <c r="M412" s="2"/>
      <c r="N412" s="2"/>
      <c r="O412" s="2"/>
      <c r="P412" s="45"/>
      <c r="Q412" s="37"/>
      <c r="R412" s="37"/>
      <c r="S412" s="37"/>
      <c r="T412" s="37"/>
      <c r="U412" s="37"/>
      <c r="V412" s="37"/>
    </row>
    <row r="413" spans="12:22" x14ac:dyDescent="0.3">
      <c r="L413" s="2"/>
      <c r="M413" s="2"/>
      <c r="N413" s="2"/>
      <c r="O413" s="2"/>
      <c r="P413" s="45"/>
      <c r="Q413" s="37"/>
      <c r="R413" s="37"/>
      <c r="S413" s="37"/>
      <c r="T413" s="37"/>
      <c r="U413" s="37"/>
      <c r="V413" s="37"/>
    </row>
    <row r="414" spans="12:22" x14ac:dyDescent="0.3">
      <c r="L414" s="2"/>
      <c r="M414" s="2"/>
      <c r="N414" s="2"/>
      <c r="O414" s="2"/>
      <c r="P414" s="45"/>
      <c r="Q414" s="37"/>
      <c r="R414" s="37"/>
      <c r="S414" s="37"/>
      <c r="T414" s="37"/>
      <c r="U414" s="37"/>
      <c r="V414" s="37"/>
    </row>
    <row r="415" spans="12:22" x14ac:dyDescent="0.3">
      <c r="L415" s="2"/>
      <c r="M415" s="2"/>
      <c r="N415" s="2"/>
      <c r="O415" s="2"/>
      <c r="P415" s="45"/>
      <c r="Q415" s="37"/>
      <c r="R415" s="37"/>
      <c r="S415" s="37"/>
      <c r="T415" s="37"/>
      <c r="U415" s="37"/>
      <c r="V415" s="37"/>
    </row>
    <row r="416" spans="12:22" x14ac:dyDescent="0.3">
      <c r="L416" s="2"/>
      <c r="M416" s="2"/>
      <c r="N416" s="2"/>
      <c r="O416" s="2"/>
      <c r="P416" s="45"/>
      <c r="Q416" s="37"/>
      <c r="R416" s="37"/>
      <c r="S416" s="37"/>
      <c r="T416" s="37"/>
      <c r="U416" s="37"/>
      <c r="V416" s="37"/>
    </row>
    <row r="417" spans="12:22" x14ac:dyDescent="0.3">
      <c r="L417" s="2"/>
      <c r="M417" s="2"/>
      <c r="N417" s="2"/>
      <c r="O417" s="2"/>
      <c r="P417" s="45"/>
      <c r="Q417" s="37"/>
      <c r="R417" s="37"/>
      <c r="S417" s="37"/>
      <c r="T417" s="37"/>
      <c r="U417" s="37"/>
      <c r="V417" s="37"/>
    </row>
    <row r="418" spans="12:22" x14ac:dyDescent="0.3">
      <c r="L418" s="2"/>
      <c r="M418" s="2"/>
      <c r="N418" s="2"/>
      <c r="O418" s="2"/>
      <c r="P418" s="45"/>
      <c r="Q418" s="37"/>
      <c r="R418" s="37"/>
      <c r="S418" s="37"/>
      <c r="T418" s="37"/>
      <c r="U418" s="37"/>
      <c r="V418" s="37"/>
    </row>
    <row r="419" spans="12:22" x14ac:dyDescent="0.3">
      <c r="L419" s="2"/>
      <c r="M419" s="2"/>
      <c r="N419" s="2"/>
      <c r="O419" s="2"/>
      <c r="P419" s="45"/>
      <c r="Q419" s="37"/>
      <c r="R419" s="37"/>
      <c r="S419" s="37"/>
      <c r="T419" s="37"/>
      <c r="U419" s="37"/>
      <c r="V419" s="37"/>
    </row>
    <row r="420" spans="12:22" x14ac:dyDescent="0.3">
      <c r="L420" s="2"/>
      <c r="M420" s="2"/>
      <c r="N420" s="2"/>
      <c r="O420" s="2"/>
      <c r="P420" s="45"/>
      <c r="Q420" s="37"/>
      <c r="R420" s="37"/>
      <c r="S420" s="37"/>
      <c r="T420" s="37"/>
      <c r="U420" s="37"/>
      <c r="V420" s="37"/>
    </row>
    <row r="421" spans="12:22" x14ac:dyDescent="0.3">
      <c r="L421" s="2"/>
      <c r="M421" s="2"/>
      <c r="N421" s="2"/>
      <c r="O421" s="2"/>
      <c r="P421" s="45"/>
      <c r="Q421" s="37"/>
      <c r="R421" s="37"/>
      <c r="S421" s="37"/>
      <c r="T421" s="37"/>
      <c r="U421" s="37"/>
      <c r="V421" s="37"/>
    </row>
    <row r="422" spans="12:22" x14ac:dyDescent="0.3">
      <c r="L422" s="2"/>
      <c r="M422" s="2"/>
      <c r="N422" s="2"/>
      <c r="O422" s="2"/>
      <c r="P422" s="45"/>
      <c r="Q422" s="37"/>
      <c r="R422" s="37"/>
      <c r="S422" s="37"/>
      <c r="T422" s="37"/>
      <c r="U422" s="37"/>
      <c r="V422" s="37"/>
    </row>
    <row r="423" spans="12:22" x14ac:dyDescent="0.3">
      <c r="L423" s="2"/>
      <c r="M423" s="2"/>
      <c r="N423" s="2"/>
      <c r="O423" s="2"/>
      <c r="P423" s="45"/>
      <c r="Q423" s="37"/>
      <c r="R423" s="37"/>
      <c r="S423" s="37"/>
      <c r="T423" s="37"/>
      <c r="U423" s="37"/>
      <c r="V423" s="37"/>
    </row>
    <row r="424" spans="12:22" x14ac:dyDescent="0.3">
      <c r="L424" s="2"/>
      <c r="M424" s="2"/>
      <c r="N424" s="2"/>
      <c r="O424" s="2"/>
      <c r="P424" s="45"/>
      <c r="Q424" s="37"/>
      <c r="R424" s="37"/>
      <c r="S424" s="37"/>
      <c r="T424" s="37"/>
      <c r="U424" s="37"/>
      <c r="V424" s="37"/>
    </row>
    <row r="425" spans="12:22" x14ac:dyDescent="0.3">
      <c r="L425" s="2"/>
      <c r="M425" s="2"/>
      <c r="N425" s="2"/>
      <c r="O425" s="2"/>
      <c r="P425" s="45"/>
      <c r="Q425" s="37"/>
      <c r="R425" s="37"/>
      <c r="S425" s="37"/>
      <c r="T425" s="37"/>
      <c r="U425" s="37"/>
      <c r="V425" s="37"/>
    </row>
    <row r="426" spans="12:22" x14ac:dyDescent="0.3">
      <c r="L426" s="2"/>
      <c r="M426" s="2"/>
      <c r="N426" s="2"/>
      <c r="O426" s="2"/>
      <c r="P426" s="45"/>
      <c r="Q426" s="37"/>
      <c r="R426" s="37"/>
      <c r="S426" s="37"/>
      <c r="T426" s="37"/>
      <c r="U426" s="37"/>
      <c r="V426" s="37"/>
    </row>
    <row r="427" spans="12:22" x14ac:dyDescent="0.3">
      <c r="L427" s="2"/>
      <c r="M427" s="2"/>
      <c r="N427" s="2"/>
      <c r="O427" s="2"/>
      <c r="P427" s="45"/>
      <c r="Q427" s="37"/>
      <c r="R427" s="37"/>
      <c r="S427" s="37"/>
      <c r="T427" s="37"/>
      <c r="U427" s="37"/>
      <c r="V427" s="37"/>
    </row>
    <row r="428" spans="12:22" x14ac:dyDescent="0.3">
      <c r="L428" s="2"/>
      <c r="M428" s="2"/>
      <c r="N428" s="2"/>
      <c r="O428" s="2"/>
      <c r="P428" s="45"/>
      <c r="Q428" s="37"/>
      <c r="R428" s="37"/>
      <c r="S428" s="37"/>
      <c r="T428" s="37"/>
      <c r="U428" s="37"/>
      <c r="V428" s="37"/>
    </row>
    <row r="429" spans="12:22" x14ac:dyDescent="0.3">
      <c r="L429" s="2"/>
      <c r="M429" s="2"/>
      <c r="N429" s="2"/>
      <c r="O429" s="2"/>
      <c r="P429" s="45"/>
      <c r="Q429" s="37"/>
      <c r="R429" s="37"/>
      <c r="S429" s="37"/>
      <c r="T429" s="37"/>
      <c r="U429" s="37"/>
      <c r="V429" s="37"/>
    </row>
    <row r="430" spans="12:22" x14ac:dyDescent="0.3">
      <c r="L430" s="2"/>
      <c r="M430" s="2"/>
      <c r="N430" s="2"/>
      <c r="O430" s="2"/>
      <c r="P430" s="45"/>
      <c r="Q430" s="37"/>
      <c r="R430" s="37"/>
      <c r="S430" s="37"/>
      <c r="T430" s="37"/>
      <c r="U430" s="37"/>
      <c r="V430" s="37"/>
    </row>
    <row r="431" spans="12:22" x14ac:dyDescent="0.3">
      <c r="L431" s="2"/>
      <c r="M431" s="2"/>
      <c r="N431" s="2"/>
      <c r="O431" s="2"/>
      <c r="P431" s="45"/>
      <c r="Q431" s="37"/>
      <c r="R431" s="37"/>
      <c r="S431" s="37"/>
      <c r="T431" s="37"/>
      <c r="U431" s="37"/>
      <c r="V431" s="37"/>
    </row>
    <row r="432" spans="12:22" x14ac:dyDescent="0.3">
      <c r="L432" s="2"/>
      <c r="M432" s="2"/>
      <c r="N432" s="2"/>
      <c r="O432" s="2"/>
      <c r="P432" s="45"/>
      <c r="Q432" s="37"/>
      <c r="R432" s="37"/>
      <c r="S432" s="37"/>
      <c r="T432" s="37"/>
      <c r="U432" s="37"/>
      <c r="V432" s="37"/>
    </row>
    <row r="433" spans="12:22" x14ac:dyDescent="0.3">
      <c r="L433" s="2"/>
      <c r="M433" s="2"/>
      <c r="N433" s="2"/>
      <c r="O433" s="2"/>
      <c r="P433" s="45"/>
      <c r="Q433" s="37"/>
      <c r="R433" s="37"/>
      <c r="S433" s="37"/>
      <c r="T433" s="37"/>
      <c r="U433" s="37"/>
      <c r="V433" s="37"/>
    </row>
    <row r="434" spans="12:22" x14ac:dyDescent="0.3">
      <c r="L434" s="2"/>
      <c r="M434" s="2"/>
      <c r="N434" s="2"/>
      <c r="O434" s="2"/>
      <c r="P434" s="45"/>
      <c r="Q434" s="37"/>
      <c r="R434" s="37"/>
      <c r="S434" s="37"/>
      <c r="T434" s="37"/>
      <c r="U434" s="37"/>
      <c r="V434" s="37"/>
    </row>
    <row r="435" spans="12:22" x14ac:dyDescent="0.3">
      <c r="L435" s="2"/>
      <c r="M435" s="2"/>
      <c r="N435" s="2"/>
      <c r="O435" s="2"/>
      <c r="P435" s="45"/>
      <c r="Q435" s="37"/>
      <c r="R435" s="37"/>
      <c r="S435" s="37"/>
      <c r="T435" s="37"/>
      <c r="U435" s="37"/>
      <c r="V435" s="37"/>
    </row>
    <row r="436" spans="12:22" x14ac:dyDescent="0.3">
      <c r="L436" s="2"/>
      <c r="M436" s="2"/>
      <c r="N436" s="2"/>
      <c r="O436" s="2"/>
      <c r="P436" s="45"/>
      <c r="Q436" s="37"/>
      <c r="R436" s="37"/>
      <c r="S436" s="37"/>
      <c r="T436" s="37"/>
      <c r="U436" s="37"/>
      <c r="V436" s="37"/>
    </row>
    <row r="437" spans="12:22" x14ac:dyDescent="0.3">
      <c r="L437" s="2"/>
      <c r="M437" s="2"/>
      <c r="N437" s="2"/>
      <c r="O437" s="2"/>
      <c r="P437" s="45"/>
      <c r="Q437" s="37"/>
      <c r="R437" s="37"/>
      <c r="S437" s="37"/>
      <c r="T437" s="37"/>
      <c r="U437" s="37"/>
      <c r="V437" s="37"/>
    </row>
    <row r="438" spans="12:22" x14ac:dyDescent="0.3">
      <c r="L438" s="2"/>
      <c r="M438" s="2"/>
      <c r="N438" s="2"/>
      <c r="O438" s="2"/>
      <c r="P438" s="45"/>
      <c r="Q438" s="37"/>
      <c r="R438" s="37"/>
      <c r="S438" s="37"/>
      <c r="T438" s="37"/>
      <c r="U438" s="37"/>
      <c r="V438" s="37"/>
    </row>
    <row r="439" spans="12:22" x14ac:dyDescent="0.3">
      <c r="L439" s="2"/>
      <c r="M439" s="2"/>
      <c r="N439" s="2"/>
      <c r="O439" s="2"/>
      <c r="P439" s="45"/>
      <c r="Q439" s="37"/>
      <c r="R439" s="37"/>
      <c r="S439" s="37"/>
      <c r="T439" s="37"/>
      <c r="U439" s="37"/>
      <c r="V439" s="37"/>
    </row>
    <row r="440" spans="12:22" x14ac:dyDescent="0.3">
      <c r="L440" s="2"/>
      <c r="M440" s="2"/>
      <c r="N440" s="2"/>
      <c r="O440" s="2"/>
      <c r="P440" s="45"/>
      <c r="Q440" s="37"/>
      <c r="R440" s="37"/>
      <c r="S440" s="37"/>
      <c r="T440" s="37"/>
      <c r="U440" s="37"/>
      <c r="V440" s="37"/>
    </row>
    <row r="441" spans="12:22" x14ac:dyDescent="0.3">
      <c r="L441" s="2"/>
      <c r="M441" s="2"/>
      <c r="N441" s="2"/>
      <c r="O441" s="2"/>
      <c r="P441" s="45"/>
      <c r="Q441" s="37"/>
      <c r="R441" s="37"/>
      <c r="S441" s="37"/>
      <c r="T441" s="37"/>
      <c r="U441" s="37"/>
      <c r="V441" s="37"/>
    </row>
    <row r="442" spans="12:22" x14ac:dyDescent="0.3">
      <c r="L442" s="2"/>
      <c r="M442" s="2"/>
      <c r="N442" s="2"/>
      <c r="O442" s="2"/>
      <c r="P442" s="45"/>
      <c r="Q442" s="37"/>
      <c r="R442" s="37"/>
      <c r="S442" s="37"/>
      <c r="T442" s="37"/>
      <c r="U442" s="37"/>
      <c r="V442" s="37"/>
    </row>
    <row r="443" spans="12:22" x14ac:dyDescent="0.3">
      <c r="L443" s="2"/>
      <c r="M443" s="2"/>
      <c r="N443" s="2"/>
      <c r="O443" s="2"/>
      <c r="P443" s="45"/>
      <c r="Q443" s="37"/>
      <c r="R443" s="37"/>
      <c r="S443" s="37"/>
      <c r="T443" s="37"/>
      <c r="U443" s="37"/>
      <c r="V443" s="37"/>
    </row>
    <row r="444" spans="12:22" x14ac:dyDescent="0.3">
      <c r="L444" s="2"/>
      <c r="M444" s="2"/>
      <c r="N444" s="2"/>
      <c r="O444" s="2"/>
      <c r="P444" s="45"/>
      <c r="Q444" s="37"/>
      <c r="R444" s="37"/>
      <c r="S444" s="37"/>
      <c r="T444" s="37"/>
      <c r="U444" s="37"/>
      <c r="V444" s="37"/>
    </row>
    <row r="445" spans="12:22" x14ac:dyDescent="0.3">
      <c r="L445" s="2"/>
      <c r="M445" s="2"/>
      <c r="N445" s="2"/>
      <c r="O445" s="2"/>
      <c r="P445" s="45"/>
      <c r="Q445" s="37"/>
      <c r="R445" s="37"/>
      <c r="S445" s="37"/>
      <c r="T445" s="37"/>
      <c r="U445" s="37"/>
      <c r="V445" s="37"/>
    </row>
    <row r="446" spans="12:22" x14ac:dyDescent="0.3">
      <c r="L446" s="2"/>
      <c r="M446" s="2"/>
      <c r="N446" s="2"/>
      <c r="O446" s="2"/>
      <c r="P446" s="45"/>
      <c r="Q446" s="37"/>
      <c r="R446" s="37"/>
      <c r="S446" s="37"/>
      <c r="T446" s="37"/>
      <c r="U446" s="37"/>
      <c r="V446" s="37"/>
    </row>
    <row r="447" spans="12:22" x14ac:dyDescent="0.3">
      <c r="L447" s="2"/>
      <c r="M447" s="2"/>
      <c r="N447" s="2"/>
      <c r="O447" s="2"/>
      <c r="P447" s="45"/>
      <c r="Q447" s="37"/>
      <c r="R447" s="37"/>
      <c r="S447" s="37"/>
      <c r="T447" s="37"/>
      <c r="U447" s="37"/>
      <c r="V447" s="37"/>
    </row>
    <row r="448" spans="12:22" x14ac:dyDescent="0.3">
      <c r="L448" s="2"/>
      <c r="M448" s="2"/>
      <c r="N448" s="2"/>
      <c r="O448" s="2"/>
      <c r="P448" s="45"/>
      <c r="Q448" s="37"/>
      <c r="R448" s="37"/>
      <c r="S448" s="37"/>
      <c r="T448" s="37"/>
      <c r="U448" s="37"/>
      <c r="V448" s="37"/>
    </row>
    <row r="449" spans="12:22" x14ac:dyDescent="0.3">
      <c r="L449" s="2"/>
      <c r="M449" s="2"/>
      <c r="N449" s="2"/>
      <c r="O449" s="2"/>
      <c r="P449" s="45"/>
      <c r="Q449" s="37"/>
      <c r="R449" s="37"/>
      <c r="S449" s="37"/>
      <c r="T449" s="37"/>
      <c r="U449" s="37"/>
      <c r="V449" s="37"/>
    </row>
    <row r="450" spans="12:22" x14ac:dyDescent="0.3">
      <c r="L450" s="2"/>
      <c r="M450" s="2"/>
      <c r="N450" s="2"/>
      <c r="O450" s="2"/>
      <c r="P450" s="45"/>
      <c r="Q450" s="37"/>
      <c r="R450" s="37"/>
      <c r="S450" s="37"/>
      <c r="T450" s="37"/>
      <c r="U450" s="37"/>
      <c r="V450" s="37"/>
    </row>
    <row r="451" spans="12:22" x14ac:dyDescent="0.3">
      <c r="L451" s="2"/>
      <c r="M451" s="2"/>
      <c r="N451" s="2"/>
      <c r="O451" s="2"/>
      <c r="P451" s="45"/>
      <c r="Q451" s="37"/>
      <c r="R451" s="37"/>
      <c r="S451" s="37"/>
      <c r="T451" s="37"/>
      <c r="U451" s="37"/>
      <c r="V451" s="37"/>
    </row>
    <row r="452" spans="12:22" x14ac:dyDescent="0.3">
      <c r="L452" s="2"/>
      <c r="M452" s="2"/>
      <c r="N452" s="2"/>
      <c r="O452" s="2"/>
      <c r="P452" s="45"/>
      <c r="Q452" s="37"/>
      <c r="R452" s="37"/>
      <c r="S452" s="37"/>
      <c r="T452" s="37"/>
      <c r="U452" s="37"/>
      <c r="V452" s="37"/>
    </row>
    <row r="453" spans="12:22" x14ac:dyDescent="0.3">
      <c r="L453" s="2"/>
      <c r="M453" s="2"/>
      <c r="N453" s="2"/>
      <c r="O453" s="2"/>
      <c r="P453" s="45"/>
      <c r="Q453" s="37"/>
      <c r="R453" s="37"/>
      <c r="S453" s="37"/>
      <c r="T453" s="37"/>
      <c r="U453" s="37"/>
      <c r="V453" s="37"/>
    </row>
    <row r="454" spans="12:22" x14ac:dyDescent="0.3">
      <c r="L454" s="2"/>
      <c r="M454" s="2"/>
      <c r="N454" s="2"/>
      <c r="O454" s="2"/>
      <c r="P454" s="45"/>
      <c r="Q454" s="37"/>
      <c r="R454" s="37"/>
      <c r="S454" s="37"/>
      <c r="T454" s="37"/>
      <c r="U454" s="37"/>
      <c r="V454" s="37"/>
    </row>
    <row r="455" spans="12:22" x14ac:dyDescent="0.3">
      <c r="L455" s="2"/>
      <c r="M455" s="2"/>
      <c r="N455" s="2"/>
      <c r="O455" s="2"/>
      <c r="P455" s="45"/>
      <c r="Q455" s="37"/>
      <c r="R455" s="37"/>
      <c r="S455" s="37"/>
      <c r="T455" s="37"/>
      <c r="U455" s="37"/>
      <c r="V455" s="37"/>
    </row>
    <row r="456" spans="12:22" x14ac:dyDescent="0.3">
      <c r="L456" s="2"/>
      <c r="M456" s="2"/>
      <c r="N456" s="2"/>
      <c r="O456" s="2"/>
      <c r="P456" s="45"/>
      <c r="Q456" s="37"/>
      <c r="R456" s="37"/>
      <c r="S456" s="37"/>
      <c r="T456" s="37"/>
      <c r="U456" s="37"/>
      <c r="V456" s="37"/>
    </row>
    <row r="457" spans="12:22" x14ac:dyDescent="0.3">
      <c r="L457" s="2"/>
      <c r="M457" s="2"/>
      <c r="N457" s="2"/>
      <c r="O457" s="2"/>
      <c r="P457" s="45"/>
      <c r="Q457" s="37"/>
      <c r="R457" s="37"/>
      <c r="S457" s="37"/>
      <c r="T457" s="37"/>
      <c r="U457" s="37"/>
      <c r="V457" s="37"/>
    </row>
    <row r="458" spans="12:22" x14ac:dyDescent="0.3">
      <c r="L458" s="2"/>
      <c r="M458" s="2"/>
      <c r="N458" s="2"/>
      <c r="O458" s="2"/>
      <c r="P458" s="45"/>
      <c r="Q458" s="37"/>
      <c r="R458" s="37"/>
      <c r="S458" s="37"/>
      <c r="T458" s="37"/>
      <c r="U458" s="37"/>
      <c r="V458" s="37"/>
    </row>
    <row r="459" spans="12:22" x14ac:dyDescent="0.3">
      <c r="L459" s="2"/>
      <c r="M459" s="2"/>
      <c r="N459" s="2"/>
      <c r="O459" s="2"/>
      <c r="P459" s="45"/>
      <c r="Q459" s="37"/>
      <c r="R459" s="37"/>
      <c r="S459" s="37"/>
      <c r="T459" s="37"/>
      <c r="U459" s="37"/>
      <c r="V459" s="37"/>
    </row>
    <row r="460" spans="12:22" x14ac:dyDescent="0.3">
      <c r="L460" s="2"/>
      <c r="M460" s="2"/>
      <c r="N460" s="2"/>
      <c r="O460" s="2"/>
      <c r="P460" s="45"/>
      <c r="Q460" s="37"/>
      <c r="R460" s="37"/>
      <c r="S460" s="37"/>
      <c r="T460" s="37"/>
      <c r="U460" s="37"/>
      <c r="V460" s="37"/>
    </row>
    <row r="461" spans="12:22" x14ac:dyDescent="0.3">
      <c r="L461" s="2"/>
      <c r="M461" s="2"/>
      <c r="N461" s="2"/>
      <c r="O461" s="2"/>
      <c r="P461" s="45"/>
      <c r="Q461" s="37"/>
      <c r="R461" s="37"/>
      <c r="S461" s="37"/>
      <c r="T461" s="37"/>
      <c r="U461" s="37"/>
      <c r="V461" s="37"/>
    </row>
    <row r="462" spans="12:22" x14ac:dyDescent="0.3">
      <c r="L462" s="2"/>
      <c r="M462" s="2"/>
      <c r="N462" s="2"/>
      <c r="O462" s="2"/>
      <c r="P462" s="45"/>
      <c r="Q462" s="37"/>
      <c r="R462" s="37"/>
      <c r="S462" s="37"/>
      <c r="T462" s="37"/>
      <c r="U462" s="37"/>
      <c r="V462" s="37"/>
    </row>
    <row r="463" spans="12:22" x14ac:dyDescent="0.3">
      <c r="L463" s="2"/>
      <c r="M463" s="2"/>
      <c r="N463" s="2"/>
      <c r="O463" s="2"/>
      <c r="P463" s="45"/>
      <c r="Q463" s="37"/>
      <c r="R463" s="37"/>
      <c r="S463" s="37"/>
      <c r="T463" s="37"/>
      <c r="U463" s="37"/>
      <c r="V463" s="37"/>
    </row>
    <row r="464" spans="12:22" x14ac:dyDescent="0.3">
      <c r="L464" s="2"/>
      <c r="M464" s="2"/>
      <c r="N464" s="2"/>
      <c r="O464" s="2"/>
      <c r="P464" s="45"/>
      <c r="Q464" s="37"/>
      <c r="R464" s="37"/>
      <c r="S464" s="37"/>
      <c r="T464" s="37"/>
      <c r="U464" s="37"/>
      <c r="V464" s="37"/>
    </row>
    <row r="465" spans="12:22" x14ac:dyDescent="0.3">
      <c r="L465" s="2"/>
      <c r="M465" s="2"/>
      <c r="N465" s="2"/>
      <c r="O465" s="2"/>
      <c r="P465" s="45"/>
      <c r="Q465" s="37"/>
      <c r="R465" s="37"/>
      <c r="S465" s="37"/>
      <c r="T465" s="37"/>
      <c r="U465" s="37"/>
      <c r="V465" s="37"/>
    </row>
    <row r="466" spans="12:22" x14ac:dyDescent="0.3">
      <c r="L466" s="2"/>
      <c r="M466" s="2"/>
      <c r="N466" s="2"/>
      <c r="O466" s="2"/>
      <c r="P466" s="45"/>
      <c r="Q466" s="37"/>
      <c r="R466" s="37"/>
      <c r="S466" s="37"/>
      <c r="T466" s="37"/>
      <c r="U466" s="37"/>
      <c r="V466" s="37"/>
    </row>
    <row r="467" spans="12:22" x14ac:dyDescent="0.3">
      <c r="L467" s="2"/>
      <c r="M467" s="2"/>
      <c r="N467" s="2"/>
      <c r="O467" s="2"/>
      <c r="P467" s="45"/>
      <c r="Q467" s="37"/>
      <c r="R467" s="37"/>
      <c r="S467" s="37"/>
      <c r="T467" s="37"/>
      <c r="U467" s="37"/>
      <c r="V467" s="37"/>
    </row>
    <row r="468" spans="12:22" x14ac:dyDescent="0.3">
      <c r="L468" s="2"/>
      <c r="M468" s="2"/>
      <c r="N468" s="2"/>
      <c r="O468" s="2"/>
      <c r="P468" s="45"/>
      <c r="Q468" s="37"/>
      <c r="R468" s="37"/>
      <c r="S468" s="37"/>
      <c r="T468" s="37"/>
      <c r="U468" s="37"/>
      <c r="V468" s="37"/>
    </row>
    <row r="469" spans="12:22" x14ac:dyDescent="0.3">
      <c r="L469" s="2"/>
      <c r="M469" s="2"/>
      <c r="N469" s="2"/>
      <c r="O469" s="2"/>
      <c r="P469" s="45"/>
      <c r="Q469" s="37"/>
      <c r="R469" s="37"/>
      <c r="S469" s="37"/>
      <c r="T469" s="37"/>
      <c r="U469" s="37"/>
      <c r="V469" s="37"/>
    </row>
    <row r="470" spans="12:22" x14ac:dyDescent="0.3">
      <c r="L470" s="2"/>
      <c r="M470" s="2"/>
      <c r="N470" s="2"/>
      <c r="O470" s="2"/>
      <c r="P470" s="45"/>
      <c r="Q470" s="37"/>
      <c r="R470" s="37"/>
      <c r="S470" s="37"/>
      <c r="T470" s="37"/>
      <c r="U470" s="37"/>
      <c r="V470" s="37"/>
    </row>
    <row r="471" spans="12:22" x14ac:dyDescent="0.3">
      <c r="L471" s="2"/>
      <c r="M471" s="2"/>
      <c r="N471" s="2"/>
      <c r="O471" s="2"/>
      <c r="P471" s="45"/>
      <c r="Q471" s="37"/>
      <c r="R471" s="37"/>
      <c r="S471" s="37"/>
      <c r="T471" s="37"/>
      <c r="U471" s="37"/>
      <c r="V471" s="37"/>
    </row>
    <row r="472" spans="12:22" x14ac:dyDescent="0.3">
      <c r="L472" s="2"/>
      <c r="M472" s="2"/>
      <c r="N472" s="2"/>
      <c r="O472" s="2"/>
      <c r="P472" s="45"/>
      <c r="Q472" s="37"/>
      <c r="R472" s="37"/>
      <c r="S472" s="37"/>
      <c r="T472" s="37"/>
      <c r="U472" s="37"/>
      <c r="V472" s="37"/>
    </row>
    <row r="473" spans="12:22" x14ac:dyDescent="0.3">
      <c r="L473" s="2"/>
      <c r="M473" s="2"/>
      <c r="N473" s="2"/>
      <c r="O473" s="2"/>
      <c r="P473" s="45"/>
      <c r="Q473" s="37"/>
      <c r="R473" s="37"/>
      <c r="S473" s="37"/>
      <c r="T473" s="37"/>
      <c r="U473" s="37"/>
      <c r="V473" s="37"/>
    </row>
    <row r="474" spans="12:22" x14ac:dyDescent="0.3">
      <c r="L474" s="2"/>
      <c r="M474" s="2"/>
      <c r="N474" s="2"/>
      <c r="O474" s="2"/>
      <c r="P474" s="45"/>
      <c r="Q474" s="37"/>
      <c r="R474" s="37"/>
      <c r="S474" s="37"/>
      <c r="T474" s="37"/>
      <c r="U474" s="37"/>
      <c r="V474" s="37"/>
    </row>
    <row r="475" spans="12:22" x14ac:dyDescent="0.3">
      <c r="L475" s="2"/>
      <c r="M475" s="2"/>
      <c r="N475" s="2"/>
      <c r="O475" s="2"/>
      <c r="P475" s="45"/>
      <c r="Q475" s="37"/>
      <c r="R475" s="37"/>
      <c r="S475" s="37"/>
      <c r="T475" s="37"/>
      <c r="U475" s="37"/>
      <c r="V475" s="37"/>
    </row>
    <row r="476" spans="12:22" x14ac:dyDescent="0.3">
      <c r="L476" s="2"/>
      <c r="M476" s="2"/>
      <c r="N476" s="2"/>
      <c r="O476" s="2"/>
      <c r="P476" s="45"/>
      <c r="Q476" s="37"/>
      <c r="R476" s="37"/>
      <c r="S476" s="37"/>
      <c r="T476" s="37"/>
      <c r="U476" s="37"/>
      <c r="V476" s="37"/>
    </row>
    <row r="477" spans="12:22" x14ac:dyDescent="0.3">
      <c r="L477" s="2"/>
      <c r="M477" s="2"/>
      <c r="N477" s="2"/>
      <c r="O477" s="2"/>
      <c r="P477" s="45"/>
      <c r="Q477" s="37"/>
      <c r="R477" s="37"/>
      <c r="S477" s="37"/>
      <c r="T477" s="37"/>
      <c r="U477" s="37"/>
      <c r="V477" s="37"/>
    </row>
    <row r="478" spans="12:22" x14ac:dyDescent="0.3">
      <c r="L478" s="2"/>
      <c r="M478" s="2"/>
      <c r="N478" s="2"/>
      <c r="O478" s="2"/>
      <c r="P478" s="45"/>
      <c r="Q478" s="37"/>
      <c r="R478" s="37"/>
      <c r="S478" s="37"/>
      <c r="T478" s="37"/>
      <c r="U478" s="37"/>
      <c r="V478" s="37"/>
    </row>
    <row r="479" spans="12:22" x14ac:dyDescent="0.3">
      <c r="L479" s="2"/>
      <c r="M479" s="2"/>
      <c r="N479" s="2"/>
      <c r="O479" s="2"/>
      <c r="P479" s="45"/>
      <c r="Q479" s="37"/>
      <c r="R479" s="37"/>
      <c r="S479" s="37"/>
      <c r="T479" s="37"/>
      <c r="U479" s="37"/>
      <c r="V479" s="37"/>
    </row>
    <row r="480" spans="12:22" x14ac:dyDescent="0.3">
      <c r="L480" s="2"/>
      <c r="M480" s="2"/>
      <c r="N480" s="2"/>
      <c r="O480" s="2"/>
      <c r="P480" s="45"/>
      <c r="Q480" s="37"/>
      <c r="R480" s="37"/>
      <c r="S480" s="37"/>
      <c r="T480" s="37"/>
      <c r="U480" s="37"/>
      <c r="V480" s="37"/>
    </row>
    <row r="481" spans="12:22" x14ac:dyDescent="0.3">
      <c r="L481" s="2"/>
      <c r="M481" s="2"/>
      <c r="N481" s="2"/>
      <c r="O481" s="2"/>
      <c r="P481" s="45"/>
      <c r="Q481" s="37"/>
      <c r="R481" s="37"/>
      <c r="S481" s="37"/>
      <c r="T481" s="37"/>
      <c r="U481" s="37"/>
      <c r="V481" s="37"/>
    </row>
    <row r="482" spans="12:22" x14ac:dyDescent="0.3">
      <c r="L482" s="2"/>
      <c r="M482" s="2"/>
      <c r="N482" s="2"/>
      <c r="O482" s="2"/>
      <c r="P482" s="45"/>
      <c r="Q482" s="37"/>
      <c r="R482" s="37"/>
      <c r="S482" s="37"/>
      <c r="T482" s="37"/>
      <c r="U482" s="37"/>
      <c r="V482" s="37"/>
    </row>
    <row r="483" spans="12:22" x14ac:dyDescent="0.3">
      <c r="L483" s="2"/>
      <c r="M483" s="2"/>
      <c r="N483" s="2"/>
      <c r="O483" s="2"/>
      <c r="P483" s="45"/>
      <c r="Q483" s="37"/>
      <c r="R483" s="37"/>
      <c r="S483" s="37"/>
      <c r="T483" s="37"/>
      <c r="U483" s="37"/>
      <c r="V483" s="37"/>
    </row>
    <row r="484" spans="12:22" x14ac:dyDescent="0.3">
      <c r="L484" s="2"/>
      <c r="M484" s="2"/>
      <c r="N484" s="2"/>
      <c r="O484" s="2"/>
      <c r="P484" s="45"/>
      <c r="Q484" s="37"/>
      <c r="R484" s="37"/>
      <c r="S484" s="37"/>
      <c r="T484" s="37"/>
      <c r="U484" s="37"/>
      <c r="V484" s="37"/>
    </row>
    <row r="485" spans="12:22" x14ac:dyDescent="0.3">
      <c r="L485" s="2"/>
      <c r="M485" s="2"/>
      <c r="N485" s="2"/>
      <c r="O485" s="2"/>
      <c r="P485" s="45"/>
      <c r="Q485" s="37"/>
      <c r="R485" s="37"/>
      <c r="S485" s="37"/>
      <c r="T485" s="37"/>
      <c r="U485" s="37"/>
      <c r="V485" s="37"/>
    </row>
    <row r="486" spans="12:22" x14ac:dyDescent="0.3">
      <c r="L486" s="2"/>
      <c r="M486" s="2"/>
      <c r="N486" s="2"/>
      <c r="O486" s="2"/>
      <c r="P486" s="45"/>
      <c r="Q486" s="37"/>
      <c r="R486" s="37"/>
      <c r="S486" s="37"/>
      <c r="T486" s="37"/>
      <c r="U486" s="37"/>
      <c r="V486" s="37"/>
    </row>
    <row r="487" spans="12:22" x14ac:dyDescent="0.3">
      <c r="L487" s="2"/>
      <c r="M487" s="2"/>
      <c r="N487" s="2"/>
      <c r="O487" s="2"/>
      <c r="P487" s="45"/>
      <c r="Q487" s="37"/>
      <c r="R487" s="37"/>
      <c r="S487" s="37"/>
      <c r="T487" s="37"/>
      <c r="U487" s="37"/>
      <c r="V487" s="37"/>
    </row>
    <row r="488" spans="12:22" x14ac:dyDescent="0.3">
      <c r="L488" s="2"/>
      <c r="M488" s="2"/>
      <c r="N488" s="2"/>
      <c r="O488" s="2"/>
      <c r="P488" s="45"/>
      <c r="Q488" s="37"/>
      <c r="R488" s="37"/>
      <c r="S488" s="37"/>
      <c r="T488" s="37"/>
      <c r="U488" s="37"/>
      <c r="V488" s="37"/>
    </row>
    <row r="489" spans="12:22" x14ac:dyDescent="0.3">
      <c r="L489" s="2"/>
      <c r="M489" s="2"/>
      <c r="N489" s="2"/>
      <c r="O489" s="2"/>
      <c r="P489" s="45"/>
      <c r="Q489" s="37"/>
      <c r="R489" s="37"/>
      <c r="S489" s="37"/>
      <c r="T489" s="37"/>
      <c r="U489" s="37"/>
      <c r="V489" s="37"/>
    </row>
    <row r="490" spans="12:22" x14ac:dyDescent="0.3">
      <c r="L490" s="2"/>
      <c r="M490" s="2"/>
      <c r="N490" s="2"/>
      <c r="O490" s="2"/>
      <c r="P490" s="45"/>
      <c r="Q490" s="37"/>
      <c r="R490" s="37"/>
      <c r="S490" s="37"/>
      <c r="T490" s="37"/>
      <c r="U490" s="37"/>
      <c r="V490" s="37"/>
    </row>
    <row r="491" spans="12:22" x14ac:dyDescent="0.3">
      <c r="L491" s="2"/>
      <c r="M491" s="2"/>
      <c r="N491" s="2"/>
      <c r="O491" s="2"/>
      <c r="P491" s="45"/>
      <c r="Q491" s="37"/>
      <c r="R491" s="37"/>
      <c r="S491" s="37"/>
      <c r="T491" s="37"/>
      <c r="U491" s="37"/>
      <c r="V491" s="37"/>
    </row>
    <row r="492" spans="12:22" x14ac:dyDescent="0.3">
      <c r="L492" s="2"/>
      <c r="M492" s="2"/>
      <c r="N492" s="2"/>
      <c r="O492" s="2"/>
      <c r="P492" s="45"/>
      <c r="Q492" s="37"/>
      <c r="R492" s="37"/>
      <c r="S492" s="37"/>
      <c r="T492" s="37"/>
      <c r="U492" s="37"/>
      <c r="V492" s="37"/>
    </row>
    <row r="493" spans="12:22" x14ac:dyDescent="0.3">
      <c r="L493" s="2"/>
      <c r="M493" s="2"/>
      <c r="N493" s="2"/>
      <c r="O493" s="2"/>
      <c r="P493" s="45"/>
      <c r="Q493" s="37"/>
      <c r="R493" s="37"/>
      <c r="S493" s="37"/>
      <c r="T493" s="37"/>
      <c r="U493" s="37"/>
      <c r="V493" s="37"/>
    </row>
    <row r="494" spans="12:22" x14ac:dyDescent="0.3">
      <c r="L494" s="2"/>
      <c r="M494" s="2"/>
      <c r="N494" s="2"/>
      <c r="O494" s="2"/>
      <c r="P494" s="45"/>
      <c r="Q494" s="37"/>
      <c r="R494" s="37"/>
      <c r="S494" s="37"/>
      <c r="T494" s="37"/>
      <c r="U494" s="37"/>
      <c r="V494" s="37"/>
    </row>
    <row r="495" spans="12:22" x14ac:dyDescent="0.3">
      <c r="L495" s="2"/>
      <c r="M495" s="2"/>
      <c r="N495" s="2"/>
      <c r="O495" s="2"/>
      <c r="P495" s="45"/>
      <c r="Q495" s="37"/>
      <c r="R495" s="37"/>
      <c r="S495" s="37"/>
      <c r="T495" s="37"/>
      <c r="U495" s="37"/>
      <c r="V495" s="37"/>
    </row>
    <row r="496" spans="12:22" x14ac:dyDescent="0.3">
      <c r="L496" s="2"/>
      <c r="M496" s="2"/>
      <c r="N496" s="2"/>
      <c r="O496" s="2"/>
      <c r="P496" s="45"/>
      <c r="Q496" s="37"/>
      <c r="R496" s="37"/>
      <c r="S496" s="37"/>
      <c r="T496" s="37"/>
      <c r="U496" s="37"/>
      <c r="V496" s="37"/>
    </row>
    <row r="497" spans="12:22" x14ac:dyDescent="0.3">
      <c r="L497" s="2"/>
      <c r="M497" s="2"/>
      <c r="N497" s="2"/>
      <c r="O497" s="2"/>
      <c r="P497" s="45"/>
      <c r="Q497" s="37"/>
      <c r="R497" s="37"/>
      <c r="S497" s="37"/>
      <c r="T497" s="37"/>
      <c r="U497" s="37"/>
      <c r="V497" s="37"/>
    </row>
    <row r="498" spans="12:22" x14ac:dyDescent="0.3">
      <c r="L498" s="2"/>
      <c r="M498" s="2"/>
      <c r="N498" s="2"/>
      <c r="O498" s="2"/>
      <c r="P498" s="45"/>
      <c r="Q498" s="37"/>
      <c r="R498" s="37"/>
      <c r="S498" s="37"/>
      <c r="T498" s="37"/>
      <c r="U498" s="37"/>
      <c r="V498" s="37"/>
    </row>
    <row r="499" spans="12:22" x14ac:dyDescent="0.3">
      <c r="L499" s="2"/>
      <c r="M499" s="2"/>
      <c r="N499" s="2"/>
      <c r="O499" s="2"/>
      <c r="P499" s="45"/>
      <c r="Q499" s="37"/>
      <c r="R499" s="37"/>
      <c r="S499" s="37"/>
      <c r="T499" s="37"/>
      <c r="U499" s="37"/>
      <c r="V499" s="37"/>
    </row>
    <row r="500" spans="12:22" x14ac:dyDescent="0.3">
      <c r="L500" s="2"/>
      <c r="M500" s="2"/>
      <c r="N500" s="2"/>
      <c r="O500" s="2"/>
      <c r="P500" s="45"/>
      <c r="Q500" s="37"/>
      <c r="R500" s="37"/>
      <c r="S500" s="37"/>
      <c r="T500" s="37"/>
      <c r="U500" s="37"/>
      <c r="V500" s="37"/>
    </row>
    <row r="501" spans="12:22" x14ac:dyDescent="0.3">
      <c r="L501" s="2"/>
      <c r="M501" s="2"/>
      <c r="N501" s="2"/>
      <c r="O501" s="2"/>
      <c r="P501" s="45"/>
      <c r="Q501" s="37"/>
      <c r="R501" s="37"/>
      <c r="S501" s="37"/>
      <c r="T501" s="37"/>
      <c r="U501" s="37"/>
      <c r="V501" s="37"/>
    </row>
    <row r="502" spans="12:22" x14ac:dyDescent="0.3">
      <c r="L502" s="2"/>
      <c r="M502" s="2"/>
      <c r="N502" s="2"/>
      <c r="O502" s="2"/>
      <c r="P502" s="45"/>
      <c r="Q502" s="37"/>
      <c r="R502" s="37"/>
      <c r="S502" s="37"/>
      <c r="T502" s="37"/>
      <c r="U502" s="37"/>
      <c r="V502" s="37"/>
    </row>
    <row r="503" spans="12:22" x14ac:dyDescent="0.3">
      <c r="L503" s="2"/>
      <c r="M503" s="2"/>
      <c r="N503" s="2"/>
      <c r="O503" s="2"/>
      <c r="P503" s="45"/>
      <c r="Q503" s="37"/>
      <c r="R503" s="37"/>
      <c r="S503" s="37"/>
      <c r="T503" s="37"/>
      <c r="U503" s="37"/>
      <c r="V503" s="37"/>
    </row>
    <row r="504" spans="12:22" x14ac:dyDescent="0.3">
      <c r="L504" s="2"/>
      <c r="M504" s="2"/>
      <c r="N504" s="2"/>
      <c r="O504" s="2"/>
      <c r="P504" s="45"/>
      <c r="Q504" s="37"/>
      <c r="R504" s="37"/>
      <c r="S504" s="37"/>
      <c r="T504" s="37"/>
      <c r="U504" s="37"/>
      <c r="V504" s="37"/>
    </row>
    <row r="505" spans="12:22" x14ac:dyDescent="0.3">
      <c r="L505" s="2"/>
      <c r="M505" s="2"/>
      <c r="N505" s="2"/>
      <c r="O505" s="2"/>
      <c r="P505" s="45"/>
      <c r="Q505" s="37"/>
      <c r="R505" s="37"/>
      <c r="S505" s="37"/>
      <c r="T505" s="37"/>
      <c r="U505" s="37"/>
      <c r="V505" s="37"/>
    </row>
    <row r="506" spans="12:22" x14ac:dyDescent="0.3">
      <c r="L506" s="2"/>
      <c r="M506" s="2"/>
      <c r="N506" s="2"/>
      <c r="O506" s="2"/>
      <c r="P506" s="45"/>
      <c r="Q506" s="37"/>
      <c r="R506" s="37"/>
      <c r="S506" s="37"/>
      <c r="T506" s="37"/>
      <c r="U506" s="37"/>
      <c r="V506" s="37"/>
    </row>
    <row r="507" spans="12:22" x14ac:dyDescent="0.3">
      <c r="L507" s="2"/>
      <c r="M507" s="2"/>
      <c r="N507" s="2"/>
      <c r="O507" s="2"/>
      <c r="P507" s="45"/>
      <c r="Q507" s="37"/>
      <c r="R507" s="37"/>
      <c r="S507" s="37"/>
      <c r="T507" s="37"/>
      <c r="U507" s="37"/>
      <c r="V507" s="37"/>
    </row>
    <row r="508" spans="12:22" x14ac:dyDescent="0.3">
      <c r="L508" s="2"/>
      <c r="M508" s="2"/>
      <c r="N508" s="2"/>
      <c r="O508" s="2"/>
      <c r="P508" s="45"/>
      <c r="Q508" s="37"/>
      <c r="R508" s="37"/>
      <c r="S508" s="37"/>
      <c r="T508" s="37"/>
      <c r="U508" s="37"/>
      <c r="V508" s="37"/>
    </row>
    <row r="509" spans="12:22" x14ac:dyDescent="0.3">
      <c r="L509" s="2"/>
      <c r="M509" s="2"/>
      <c r="N509" s="2"/>
      <c r="O509" s="2"/>
      <c r="P509" s="45"/>
      <c r="Q509" s="37"/>
      <c r="R509" s="37"/>
      <c r="S509" s="37"/>
      <c r="T509" s="37"/>
      <c r="U509" s="37"/>
      <c r="V509" s="37"/>
    </row>
    <row r="510" spans="12:22" x14ac:dyDescent="0.3">
      <c r="L510" s="2"/>
      <c r="M510" s="2"/>
      <c r="N510" s="2"/>
      <c r="O510" s="2"/>
      <c r="P510" s="45"/>
      <c r="Q510" s="37"/>
      <c r="R510" s="37"/>
      <c r="S510" s="37"/>
      <c r="T510" s="37"/>
      <c r="U510" s="37"/>
      <c r="V510" s="37"/>
    </row>
    <row r="511" spans="12:22" x14ac:dyDescent="0.3">
      <c r="L511" s="2"/>
      <c r="M511" s="2"/>
      <c r="N511" s="2"/>
      <c r="O511" s="2"/>
      <c r="P511" s="45"/>
      <c r="Q511" s="37"/>
      <c r="R511" s="37"/>
      <c r="S511" s="37"/>
      <c r="T511" s="37"/>
      <c r="U511" s="37"/>
      <c r="V511" s="37"/>
    </row>
    <row r="512" spans="12:22" x14ac:dyDescent="0.3">
      <c r="L512" s="2"/>
      <c r="M512" s="2"/>
      <c r="N512" s="2"/>
      <c r="O512" s="2"/>
      <c r="P512" s="45"/>
      <c r="Q512" s="37"/>
      <c r="R512" s="37"/>
      <c r="S512" s="37"/>
      <c r="T512" s="37"/>
      <c r="U512" s="37"/>
      <c r="V512" s="37"/>
    </row>
    <row r="513" spans="12:22" x14ac:dyDescent="0.3">
      <c r="L513" s="2"/>
      <c r="M513" s="2"/>
      <c r="N513" s="2"/>
      <c r="O513" s="2"/>
      <c r="P513" s="45"/>
      <c r="Q513" s="37"/>
      <c r="R513" s="37"/>
      <c r="S513" s="37"/>
      <c r="T513" s="37"/>
      <c r="U513" s="37"/>
      <c r="V513" s="37"/>
    </row>
    <row r="514" spans="12:22" x14ac:dyDescent="0.3">
      <c r="L514" s="2"/>
      <c r="M514" s="2"/>
      <c r="N514" s="2"/>
      <c r="O514" s="2"/>
      <c r="P514" s="45"/>
      <c r="Q514" s="37"/>
      <c r="R514" s="37"/>
      <c r="S514" s="37"/>
      <c r="T514" s="37"/>
      <c r="U514" s="37"/>
      <c r="V514" s="37"/>
    </row>
    <row r="515" spans="12:22" x14ac:dyDescent="0.3">
      <c r="L515" s="2"/>
      <c r="M515" s="2"/>
      <c r="N515" s="2"/>
      <c r="O515" s="2"/>
      <c r="P515" s="45"/>
      <c r="Q515" s="37"/>
      <c r="R515" s="37"/>
      <c r="S515" s="37"/>
      <c r="T515" s="37"/>
      <c r="U515" s="37"/>
      <c r="V515" s="37"/>
    </row>
    <row r="516" spans="12:22" x14ac:dyDescent="0.3">
      <c r="L516" s="2"/>
      <c r="M516" s="2"/>
      <c r="N516" s="2"/>
      <c r="O516" s="2"/>
      <c r="P516" s="45"/>
      <c r="Q516" s="37"/>
      <c r="R516" s="37"/>
      <c r="S516" s="37"/>
      <c r="T516" s="37"/>
      <c r="U516" s="37"/>
      <c r="V516" s="37"/>
    </row>
    <row r="517" spans="12:22" x14ac:dyDescent="0.3">
      <c r="L517" s="2"/>
      <c r="M517" s="2"/>
      <c r="N517" s="2"/>
      <c r="O517" s="2"/>
      <c r="P517" s="45"/>
      <c r="Q517" s="37"/>
      <c r="R517" s="37"/>
      <c r="S517" s="37"/>
      <c r="T517" s="37"/>
      <c r="U517" s="37"/>
      <c r="V517" s="37"/>
    </row>
    <row r="518" spans="12:22" x14ac:dyDescent="0.3">
      <c r="L518" s="2"/>
      <c r="M518" s="2"/>
      <c r="N518" s="2"/>
      <c r="O518" s="2"/>
      <c r="P518" s="45"/>
      <c r="Q518" s="37"/>
      <c r="R518" s="37"/>
      <c r="S518" s="37"/>
      <c r="T518" s="37"/>
      <c r="U518" s="37"/>
      <c r="V518" s="37"/>
    </row>
    <row r="519" spans="12:22" x14ac:dyDescent="0.3">
      <c r="L519" s="2"/>
      <c r="M519" s="2"/>
      <c r="N519" s="2"/>
      <c r="O519" s="2"/>
      <c r="P519" s="45"/>
      <c r="Q519" s="37"/>
      <c r="R519" s="37"/>
      <c r="S519" s="37"/>
      <c r="T519" s="37"/>
      <c r="U519" s="37"/>
      <c r="V519" s="37"/>
    </row>
    <row r="520" spans="12:22" x14ac:dyDescent="0.3">
      <c r="L520" s="2"/>
      <c r="M520" s="2"/>
      <c r="N520" s="2"/>
      <c r="O520" s="2"/>
      <c r="P520" s="45"/>
      <c r="Q520" s="37"/>
      <c r="R520" s="37"/>
      <c r="S520" s="37"/>
      <c r="T520" s="37"/>
      <c r="U520" s="37"/>
      <c r="V520" s="37"/>
    </row>
    <row r="521" spans="12:22" x14ac:dyDescent="0.3">
      <c r="L521" s="2"/>
      <c r="M521" s="2"/>
      <c r="N521" s="2"/>
      <c r="O521" s="2"/>
      <c r="P521" s="45"/>
      <c r="Q521" s="37"/>
      <c r="R521" s="37"/>
      <c r="S521" s="37"/>
      <c r="T521" s="37"/>
      <c r="U521" s="37"/>
      <c r="V521" s="37"/>
    </row>
    <row r="522" spans="12:22" x14ac:dyDescent="0.3">
      <c r="L522" s="2"/>
      <c r="M522" s="2"/>
      <c r="N522" s="2"/>
      <c r="O522" s="2"/>
      <c r="P522" s="45"/>
      <c r="Q522" s="37"/>
      <c r="R522" s="37"/>
      <c r="S522" s="37"/>
      <c r="T522" s="37"/>
      <c r="U522" s="37"/>
      <c r="V522" s="37"/>
    </row>
    <row r="523" spans="12:22" x14ac:dyDescent="0.3">
      <c r="L523" s="2"/>
      <c r="M523" s="2"/>
      <c r="N523" s="2"/>
      <c r="O523" s="2"/>
      <c r="P523" s="45"/>
      <c r="Q523" s="37"/>
      <c r="R523" s="37"/>
      <c r="S523" s="37"/>
      <c r="T523" s="37"/>
      <c r="U523" s="37"/>
      <c r="V523" s="37"/>
    </row>
    <row r="524" spans="12:22" x14ac:dyDescent="0.3">
      <c r="L524" s="2"/>
      <c r="M524" s="2"/>
      <c r="N524" s="2"/>
      <c r="O524" s="2"/>
      <c r="P524" s="45"/>
      <c r="Q524" s="37"/>
      <c r="R524" s="37"/>
      <c r="S524" s="37"/>
      <c r="T524" s="37"/>
      <c r="U524" s="37"/>
      <c r="V524" s="37"/>
    </row>
    <row r="525" spans="12:22" x14ac:dyDescent="0.3">
      <c r="L525" s="2"/>
      <c r="M525" s="2"/>
      <c r="N525" s="2"/>
      <c r="O525" s="2"/>
      <c r="P525" s="45"/>
      <c r="Q525" s="37"/>
      <c r="R525" s="37"/>
      <c r="S525" s="37"/>
      <c r="T525" s="37"/>
      <c r="U525" s="37"/>
      <c r="V525" s="37"/>
    </row>
    <row r="526" spans="12:22" x14ac:dyDescent="0.3">
      <c r="L526" s="2"/>
      <c r="M526" s="2"/>
      <c r="N526" s="2"/>
      <c r="O526" s="2"/>
      <c r="P526" s="45"/>
      <c r="Q526" s="37"/>
      <c r="R526" s="37"/>
      <c r="S526" s="37"/>
      <c r="T526" s="37"/>
      <c r="U526" s="37"/>
      <c r="V526" s="37"/>
    </row>
    <row r="527" spans="12:22" x14ac:dyDescent="0.3">
      <c r="L527" s="2"/>
      <c r="M527" s="2"/>
      <c r="N527" s="2"/>
      <c r="O527" s="2"/>
      <c r="P527" s="45"/>
      <c r="Q527" s="37"/>
      <c r="R527" s="37"/>
      <c r="S527" s="37"/>
      <c r="T527" s="37"/>
      <c r="U527" s="37"/>
      <c r="V527" s="37"/>
    </row>
    <row r="528" spans="12:22" x14ac:dyDescent="0.3">
      <c r="L528" s="2"/>
      <c r="M528" s="2"/>
      <c r="N528" s="2"/>
      <c r="O528" s="2"/>
      <c r="P528" s="45"/>
      <c r="Q528" s="37"/>
      <c r="R528" s="37"/>
      <c r="S528" s="37"/>
      <c r="T528" s="37"/>
      <c r="U528" s="37"/>
      <c r="V528" s="37"/>
    </row>
    <row r="529" spans="12:22" x14ac:dyDescent="0.3">
      <c r="L529" s="2"/>
      <c r="M529" s="2"/>
      <c r="N529" s="2"/>
      <c r="O529" s="2"/>
      <c r="P529" s="45"/>
      <c r="Q529" s="37"/>
      <c r="R529" s="37"/>
      <c r="S529" s="37"/>
      <c r="T529" s="37"/>
      <c r="U529" s="37"/>
      <c r="V529" s="37"/>
    </row>
    <row r="530" spans="12:22" x14ac:dyDescent="0.3">
      <c r="L530" s="2"/>
      <c r="M530" s="2"/>
      <c r="N530" s="2"/>
      <c r="O530" s="2"/>
      <c r="P530" s="45"/>
      <c r="Q530" s="37"/>
      <c r="R530" s="37"/>
      <c r="S530" s="37"/>
      <c r="T530" s="37"/>
      <c r="U530" s="37"/>
      <c r="V530" s="37"/>
    </row>
    <row r="531" spans="12:22" x14ac:dyDescent="0.3">
      <c r="L531" s="2"/>
      <c r="M531" s="2"/>
      <c r="N531" s="2"/>
      <c r="O531" s="2"/>
      <c r="P531" s="45"/>
      <c r="Q531" s="37"/>
      <c r="R531" s="37"/>
      <c r="S531" s="37"/>
      <c r="T531" s="37"/>
      <c r="U531" s="37"/>
      <c r="V531" s="37"/>
    </row>
    <row r="532" spans="12:22" x14ac:dyDescent="0.3">
      <c r="L532" s="2"/>
      <c r="M532" s="2"/>
      <c r="N532" s="2"/>
      <c r="O532" s="2"/>
      <c r="P532" s="45"/>
      <c r="Q532" s="37"/>
      <c r="R532" s="37"/>
      <c r="S532" s="37"/>
      <c r="T532" s="37"/>
      <c r="U532" s="37"/>
      <c r="V532" s="37"/>
    </row>
    <row r="533" spans="12:22" x14ac:dyDescent="0.3">
      <c r="L533" s="2"/>
      <c r="M533" s="2"/>
      <c r="N533" s="2"/>
      <c r="O533" s="2"/>
      <c r="P533" s="45"/>
      <c r="Q533" s="37"/>
      <c r="R533" s="37"/>
      <c r="S533" s="37"/>
      <c r="T533" s="37"/>
      <c r="U533" s="37"/>
      <c r="V533" s="37"/>
    </row>
    <row r="534" spans="12:22" x14ac:dyDescent="0.3">
      <c r="L534" s="2"/>
      <c r="M534" s="2"/>
      <c r="N534" s="2"/>
      <c r="O534" s="2"/>
      <c r="P534" s="45"/>
      <c r="Q534" s="37"/>
      <c r="R534" s="37"/>
      <c r="S534" s="37"/>
      <c r="T534" s="37"/>
      <c r="U534" s="37"/>
      <c r="V534" s="37"/>
    </row>
    <row r="535" spans="12:22" x14ac:dyDescent="0.3">
      <c r="L535" s="2"/>
      <c r="M535" s="2"/>
      <c r="N535" s="2"/>
      <c r="O535" s="2"/>
      <c r="P535" s="45"/>
      <c r="Q535" s="37"/>
      <c r="R535" s="37"/>
      <c r="S535" s="37"/>
      <c r="T535" s="37"/>
      <c r="U535" s="37"/>
      <c r="V535" s="37"/>
    </row>
    <row r="536" spans="12:22" x14ac:dyDescent="0.3">
      <c r="L536" s="2"/>
      <c r="M536" s="2"/>
      <c r="N536" s="2"/>
      <c r="O536" s="2"/>
      <c r="P536" s="45"/>
      <c r="Q536" s="37"/>
      <c r="R536" s="37"/>
      <c r="S536" s="37"/>
      <c r="T536" s="37"/>
      <c r="U536" s="37"/>
      <c r="V536" s="37"/>
    </row>
    <row r="537" spans="12:22" x14ac:dyDescent="0.3">
      <c r="L537" s="2"/>
      <c r="M537" s="2"/>
      <c r="N537" s="2"/>
      <c r="O537" s="2"/>
      <c r="P537" s="45"/>
      <c r="Q537" s="37"/>
      <c r="R537" s="37"/>
      <c r="S537" s="37"/>
      <c r="T537" s="37"/>
      <c r="U537" s="37"/>
      <c r="V537" s="37"/>
    </row>
    <row r="538" spans="12:22" x14ac:dyDescent="0.3">
      <c r="L538" s="2"/>
      <c r="M538" s="2"/>
      <c r="N538" s="2"/>
      <c r="O538" s="2"/>
      <c r="P538" s="45"/>
      <c r="Q538" s="37"/>
      <c r="R538" s="37"/>
      <c r="S538" s="37"/>
      <c r="T538" s="37"/>
      <c r="U538" s="37"/>
      <c r="V538" s="37"/>
    </row>
    <row r="539" spans="12:22" x14ac:dyDescent="0.3">
      <c r="L539" s="2"/>
      <c r="M539" s="2"/>
      <c r="N539" s="2"/>
      <c r="O539" s="2"/>
      <c r="P539" s="45"/>
      <c r="Q539" s="37"/>
      <c r="R539" s="37"/>
      <c r="S539" s="37"/>
      <c r="T539" s="37"/>
      <c r="U539" s="37"/>
      <c r="V539" s="37"/>
    </row>
    <row r="540" spans="12:22" x14ac:dyDescent="0.3">
      <c r="L540" s="2"/>
      <c r="M540" s="2"/>
      <c r="N540" s="2"/>
      <c r="O540" s="2"/>
      <c r="P540" s="45"/>
      <c r="Q540" s="37"/>
      <c r="R540" s="37"/>
      <c r="S540" s="37"/>
      <c r="T540" s="37"/>
      <c r="U540" s="37"/>
      <c r="V540" s="37"/>
    </row>
    <row r="541" spans="12:22" x14ac:dyDescent="0.3">
      <c r="L541" s="2"/>
      <c r="M541" s="2"/>
      <c r="N541" s="2"/>
      <c r="O541" s="2"/>
      <c r="P541" s="45"/>
      <c r="Q541" s="37"/>
      <c r="R541" s="37"/>
      <c r="S541" s="37"/>
      <c r="T541" s="37"/>
      <c r="U541" s="37"/>
      <c r="V541" s="37"/>
    </row>
    <row r="542" spans="12:22" x14ac:dyDescent="0.3">
      <c r="L542" s="2"/>
      <c r="M542" s="2"/>
      <c r="N542" s="2"/>
      <c r="O542" s="2"/>
      <c r="P542" s="45"/>
      <c r="Q542" s="37"/>
      <c r="R542" s="37"/>
      <c r="S542" s="37"/>
      <c r="T542" s="37"/>
      <c r="U542" s="37"/>
      <c r="V542" s="37"/>
    </row>
    <row r="543" spans="12:22" x14ac:dyDescent="0.3">
      <c r="L543" s="2"/>
      <c r="M543" s="2"/>
      <c r="N543" s="2"/>
      <c r="O543" s="2"/>
      <c r="P543" s="45"/>
      <c r="Q543" s="37"/>
      <c r="R543" s="37"/>
      <c r="S543" s="37"/>
      <c r="T543" s="37"/>
      <c r="U543" s="37"/>
      <c r="V543" s="37"/>
    </row>
    <row r="544" spans="12:22" x14ac:dyDescent="0.3">
      <c r="L544" s="2"/>
      <c r="M544" s="2"/>
      <c r="N544" s="2"/>
      <c r="O544" s="2"/>
      <c r="P544" s="45"/>
      <c r="Q544" s="37"/>
      <c r="R544" s="37"/>
      <c r="S544" s="37"/>
      <c r="T544" s="37"/>
      <c r="U544" s="37"/>
      <c r="V544" s="37"/>
    </row>
    <row r="545" spans="12:22" x14ac:dyDescent="0.3">
      <c r="L545" s="2"/>
      <c r="M545" s="2"/>
      <c r="N545" s="2"/>
      <c r="O545" s="2"/>
      <c r="P545" s="45"/>
      <c r="Q545" s="37"/>
      <c r="R545" s="37"/>
      <c r="S545" s="37"/>
      <c r="T545" s="37"/>
      <c r="U545" s="37"/>
      <c r="V545" s="37"/>
    </row>
    <row r="546" spans="12:22" x14ac:dyDescent="0.3">
      <c r="L546" s="2"/>
      <c r="M546" s="2"/>
      <c r="N546" s="2"/>
      <c r="O546" s="2"/>
      <c r="P546" s="45"/>
      <c r="Q546" s="37"/>
      <c r="R546" s="37"/>
      <c r="S546" s="37"/>
      <c r="T546" s="37"/>
      <c r="U546" s="37"/>
      <c r="V546" s="37"/>
    </row>
    <row r="547" spans="12:22" x14ac:dyDescent="0.3">
      <c r="L547" s="2"/>
      <c r="M547" s="2"/>
      <c r="N547" s="2"/>
      <c r="O547" s="2"/>
      <c r="P547" s="45"/>
      <c r="Q547" s="37"/>
      <c r="R547" s="37"/>
      <c r="S547" s="37"/>
      <c r="T547" s="37"/>
      <c r="U547" s="37"/>
      <c r="V547" s="37"/>
    </row>
    <row r="548" spans="12:22" x14ac:dyDescent="0.3">
      <c r="L548" s="2"/>
      <c r="M548" s="2"/>
      <c r="N548" s="2"/>
      <c r="O548" s="2"/>
      <c r="P548" s="45"/>
      <c r="Q548" s="37"/>
      <c r="R548" s="37"/>
      <c r="S548" s="37"/>
      <c r="T548" s="37"/>
      <c r="U548" s="37"/>
      <c r="V548" s="37"/>
    </row>
    <row r="549" spans="12:22" x14ac:dyDescent="0.3">
      <c r="L549" s="2"/>
      <c r="M549" s="2"/>
      <c r="N549" s="2"/>
      <c r="O549" s="2"/>
      <c r="P549" s="45"/>
      <c r="Q549" s="37"/>
      <c r="R549" s="37"/>
      <c r="S549" s="37"/>
      <c r="T549" s="37"/>
      <c r="U549" s="37"/>
      <c r="V549" s="37"/>
    </row>
    <row r="550" spans="12:22" x14ac:dyDescent="0.3">
      <c r="L550" s="2"/>
      <c r="M550" s="2"/>
      <c r="N550" s="2"/>
      <c r="O550" s="2"/>
      <c r="P550" s="45"/>
      <c r="Q550" s="37"/>
      <c r="R550" s="37"/>
      <c r="S550" s="37"/>
      <c r="T550" s="37"/>
      <c r="U550" s="37"/>
      <c r="V550" s="37"/>
    </row>
    <row r="551" spans="12:22" x14ac:dyDescent="0.3">
      <c r="L551" s="2"/>
      <c r="M551" s="2"/>
      <c r="N551" s="2"/>
      <c r="O551" s="2"/>
      <c r="P551" s="45"/>
      <c r="Q551" s="37"/>
      <c r="R551" s="37"/>
      <c r="S551" s="37"/>
      <c r="T551" s="37"/>
      <c r="U551" s="37"/>
      <c r="V551" s="37"/>
    </row>
    <row r="552" spans="12:22" x14ac:dyDescent="0.3">
      <c r="L552" s="2"/>
      <c r="M552" s="2"/>
      <c r="N552" s="2"/>
      <c r="O552" s="2"/>
      <c r="P552" s="45"/>
      <c r="Q552" s="37"/>
      <c r="R552" s="37"/>
      <c r="S552" s="37"/>
      <c r="T552" s="37"/>
      <c r="U552" s="37"/>
      <c r="V552" s="37"/>
    </row>
    <row r="553" spans="12:22" x14ac:dyDescent="0.3">
      <c r="L553" s="2"/>
      <c r="M553" s="2"/>
      <c r="N553" s="2"/>
      <c r="O553" s="2"/>
      <c r="P553" s="45"/>
      <c r="Q553" s="37"/>
      <c r="R553" s="37"/>
      <c r="S553" s="37"/>
      <c r="T553" s="37"/>
      <c r="U553" s="37"/>
      <c r="V553" s="37"/>
    </row>
    <row r="554" spans="12:22" x14ac:dyDescent="0.3">
      <c r="L554" s="2"/>
      <c r="M554" s="2"/>
      <c r="N554" s="2"/>
      <c r="O554" s="2"/>
      <c r="P554" s="45"/>
      <c r="Q554" s="37"/>
      <c r="R554" s="37"/>
      <c r="S554" s="37"/>
      <c r="T554" s="37"/>
      <c r="U554" s="37"/>
      <c r="V554" s="37"/>
    </row>
    <row r="555" spans="12:22" x14ac:dyDescent="0.3">
      <c r="L555" s="2"/>
      <c r="M555" s="2"/>
      <c r="N555" s="2"/>
      <c r="O555" s="2"/>
      <c r="P555" s="45"/>
      <c r="Q555" s="37"/>
      <c r="R555" s="37"/>
      <c r="S555" s="37"/>
      <c r="T555" s="37"/>
      <c r="U555" s="37"/>
      <c r="V555" s="37"/>
    </row>
    <row r="556" spans="12:22" x14ac:dyDescent="0.3">
      <c r="L556" s="2"/>
      <c r="M556" s="2"/>
      <c r="N556" s="2"/>
      <c r="O556" s="2"/>
      <c r="P556" s="45"/>
      <c r="Q556" s="37"/>
      <c r="R556" s="37"/>
      <c r="S556" s="37"/>
      <c r="T556" s="37"/>
      <c r="U556" s="37"/>
      <c r="V556" s="37"/>
    </row>
    <row r="557" spans="12:22" x14ac:dyDescent="0.3">
      <c r="L557" s="2"/>
      <c r="M557" s="2"/>
      <c r="N557" s="2"/>
      <c r="O557" s="2"/>
      <c r="P557" s="45"/>
      <c r="Q557" s="37"/>
      <c r="R557" s="37"/>
      <c r="S557" s="37"/>
      <c r="T557" s="37"/>
      <c r="U557" s="37"/>
      <c r="V557" s="37"/>
    </row>
    <row r="558" spans="12:22" x14ac:dyDescent="0.3">
      <c r="L558" s="2"/>
      <c r="M558" s="2"/>
      <c r="N558" s="2"/>
      <c r="O558" s="2"/>
      <c r="P558" s="45"/>
      <c r="Q558" s="37"/>
      <c r="R558" s="37"/>
      <c r="S558" s="37"/>
      <c r="T558" s="37"/>
      <c r="U558" s="37"/>
      <c r="V558" s="37"/>
    </row>
    <row r="559" spans="12:22" x14ac:dyDescent="0.3">
      <c r="L559" s="2"/>
      <c r="M559" s="2"/>
      <c r="N559" s="2"/>
      <c r="O559" s="2"/>
      <c r="P559" s="45"/>
      <c r="Q559" s="37"/>
      <c r="R559" s="37"/>
      <c r="S559" s="37"/>
      <c r="T559" s="37"/>
      <c r="U559" s="37"/>
      <c r="V559" s="37"/>
    </row>
    <row r="560" spans="12:22" x14ac:dyDescent="0.3">
      <c r="L560" s="2"/>
      <c r="M560" s="2"/>
      <c r="N560" s="2"/>
      <c r="O560" s="2"/>
      <c r="P560" s="45"/>
      <c r="Q560" s="37"/>
      <c r="R560" s="37"/>
      <c r="S560" s="37"/>
      <c r="T560" s="37"/>
      <c r="U560" s="37"/>
      <c r="V560" s="37"/>
    </row>
    <row r="561" spans="12:22" x14ac:dyDescent="0.3">
      <c r="L561" s="2"/>
      <c r="M561" s="2"/>
      <c r="N561" s="2"/>
      <c r="O561" s="2"/>
      <c r="P561" s="45"/>
      <c r="Q561" s="37"/>
      <c r="R561" s="37"/>
      <c r="S561" s="37"/>
      <c r="T561" s="37"/>
      <c r="U561" s="37"/>
      <c r="V561" s="37"/>
    </row>
    <row r="562" spans="12:22" x14ac:dyDescent="0.3">
      <c r="L562" s="2"/>
      <c r="M562" s="2"/>
      <c r="N562" s="2"/>
      <c r="O562" s="2"/>
      <c r="P562" s="45"/>
      <c r="Q562" s="37"/>
      <c r="R562" s="37"/>
      <c r="S562" s="37"/>
      <c r="T562" s="37"/>
      <c r="U562" s="37"/>
      <c r="V562" s="37"/>
    </row>
    <row r="563" spans="12:22" x14ac:dyDescent="0.3">
      <c r="L563" s="2"/>
      <c r="M563" s="2"/>
      <c r="N563" s="2"/>
      <c r="O563" s="2"/>
      <c r="P563" s="45"/>
      <c r="Q563" s="37"/>
      <c r="R563" s="37"/>
      <c r="S563" s="37"/>
      <c r="T563" s="37"/>
      <c r="U563" s="37"/>
      <c r="V563" s="37"/>
    </row>
    <row r="564" spans="12:22" x14ac:dyDescent="0.3">
      <c r="L564" s="2"/>
      <c r="M564" s="2"/>
      <c r="N564" s="2"/>
      <c r="O564" s="2"/>
      <c r="P564" s="45"/>
      <c r="Q564" s="37"/>
      <c r="R564" s="37"/>
      <c r="S564" s="37"/>
      <c r="T564" s="37"/>
      <c r="U564" s="37"/>
      <c r="V564" s="37"/>
    </row>
    <row r="565" spans="12:22" x14ac:dyDescent="0.3">
      <c r="L565" s="2"/>
      <c r="M565" s="2"/>
      <c r="N565" s="2"/>
      <c r="O565" s="2"/>
      <c r="P565" s="45"/>
      <c r="Q565" s="37"/>
      <c r="R565" s="37"/>
      <c r="S565" s="37"/>
      <c r="T565" s="37"/>
      <c r="U565" s="37"/>
      <c r="V565" s="37"/>
    </row>
    <row r="566" spans="12:22" x14ac:dyDescent="0.3">
      <c r="L566" s="2"/>
      <c r="M566" s="2"/>
      <c r="N566" s="2"/>
      <c r="O566" s="2"/>
      <c r="P566" s="45"/>
      <c r="Q566" s="37"/>
      <c r="R566" s="37"/>
      <c r="S566" s="37"/>
      <c r="T566" s="37"/>
      <c r="U566" s="37"/>
      <c r="V566" s="37"/>
    </row>
    <row r="567" spans="12:22" x14ac:dyDescent="0.3">
      <c r="L567" s="2"/>
      <c r="M567" s="2"/>
      <c r="N567" s="2"/>
      <c r="O567" s="2"/>
      <c r="P567" s="45"/>
      <c r="Q567" s="37"/>
      <c r="R567" s="37"/>
      <c r="S567" s="37"/>
      <c r="T567" s="37"/>
      <c r="U567" s="37"/>
      <c r="V567" s="37"/>
    </row>
    <row r="568" spans="12:22" x14ac:dyDescent="0.3">
      <c r="L568" s="2"/>
      <c r="M568" s="2"/>
      <c r="N568" s="2"/>
      <c r="O568" s="2"/>
      <c r="P568" s="45"/>
      <c r="Q568" s="37"/>
      <c r="R568" s="37"/>
      <c r="S568" s="37"/>
      <c r="T568" s="37"/>
      <c r="U568" s="37"/>
      <c r="V568" s="37"/>
    </row>
    <row r="569" spans="12:22" x14ac:dyDescent="0.3">
      <c r="L569" s="2"/>
      <c r="M569" s="2"/>
      <c r="N569" s="2"/>
      <c r="O569" s="2"/>
      <c r="P569" s="45"/>
      <c r="Q569" s="37"/>
      <c r="R569" s="37"/>
      <c r="S569" s="37"/>
      <c r="T569" s="37"/>
      <c r="U569" s="37"/>
      <c r="V569" s="37"/>
    </row>
    <row r="570" spans="12:22" x14ac:dyDescent="0.3">
      <c r="L570" s="2"/>
      <c r="M570" s="2"/>
      <c r="N570" s="2"/>
      <c r="O570" s="2"/>
      <c r="P570" s="45"/>
      <c r="Q570" s="37"/>
      <c r="R570" s="37"/>
      <c r="S570" s="37"/>
      <c r="T570" s="37"/>
      <c r="U570" s="37"/>
      <c r="V570" s="37"/>
    </row>
    <row r="571" spans="12:22" x14ac:dyDescent="0.3">
      <c r="L571" s="2"/>
      <c r="M571" s="2"/>
      <c r="N571" s="2"/>
      <c r="O571" s="2"/>
      <c r="P571" s="45"/>
      <c r="Q571" s="37"/>
      <c r="R571" s="37"/>
      <c r="S571" s="37"/>
      <c r="T571" s="37"/>
      <c r="U571" s="37"/>
      <c r="V571" s="37"/>
    </row>
    <row r="572" spans="12:22" x14ac:dyDescent="0.3">
      <c r="L572" s="2"/>
      <c r="M572" s="2"/>
      <c r="N572" s="2"/>
      <c r="O572" s="2"/>
      <c r="P572" s="45"/>
      <c r="Q572" s="37"/>
      <c r="R572" s="37"/>
      <c r="S572" s="37"/>
      <c r="T572" s="37"/>
      <c r="U572" s="37"/>
      <c r="V572" s="37"/>
    </row>
    <row r="573" spans="12:22" x14ac:dyDescent="0.3">
      <c r="L573" s="2"/>
      <c r="M573" s="2"/>
      <c r="N573" s="2"/>
      <c r="O573" s="2"/>
      <c r="P573" s="45"/>
      <c r="Q573" s="37"/>
      <c r="R573" s="37"/>
      <c r="S573" s="37"/>
      <c r="T573" s="37"/>
      <c r="U573" s="37"/>
      <c r="V573" s="37"/>
    </row>
    <row r="574" spans="12:22" x14ac:dyDescent="0.3">
      <c r="L574" s="2"/>
      <c r="M574" s="2"/>
      <c r="N574" s="2"/>
      <c r="O574" s="2"/>
      <c r="P574" s="45"/>
      <c r="Q574" s="37"/>
      <c r="R574" s="37"/>
      <c r="S574" s="37"/>
      <c r="T574" s="37"/>
      <c r="U574" s="37"/>
      <c r="V574" s="37"/>
    </row>
    <row r="575" spans="12:22" x14ac:dyDescent="0.3">
      <c r="L575" s="2"/>
      <c r="M575" s="2"/>
      <c r="N575" s="2"/>
      <c r="O575" s="2"/>
      <c r="P575" s="45"/>
      <c r="Q575" s="37"/>
      <c r="R575" s="37"/>
      <c r="S575" s="37"/>
      <c r="T575" s="37"/>
      <c r="U575" s="37"/>
      <c r="V575" s="37"/>
    </row>
    <row r="576" spans="12:22" x14ac:dyDescent="0.3">
      <c r="L576" s="2"/>
      <c r="M576" s="2"/>
      <c r="N576" s="2"/>
      <c r="O576" s="2"/>
      <c r="P576" s="45"/>
      <c r="Q576" s="37"/>
      <c r="R576" s="37"/>
      <c r="S576" s="37"/>
      <c r="T576" s="37"/>
      <c r="U576" s="37"/>
      <c r="V576" s="37"/>
    </row>
    <row r="577" spans="12:22" x14ac:dyDescent="0.3">
      <c r="L577" s="2"/>
      <c r="M577" s="2"/>
      <c r="N577" s="2"/>
      <c r="O577" s="2"/>
      <c r="P577" s="45"/>
      <c r="Q577" s="37"/>
      <c r="R577" s="37"/>
      <c r="S577" s="37"/>
      <c r="T577" s="37"/>
      <c r="U577" s="37"/>
      <c r="V577" s="37"/>
    </row>
    <row r="578" spans="12:22" x14ac:dyDescent="0.3">
      <c r="L578" s="2"/>
      <c r="M578" s="2"/>
      <c r="N578" s="2"/>
      <c r="O578" s="2"/>
      <c r="P578" s="45"/>
      <c r="Q578" s="37"/>
      <c r="R578" s="37"/>
      <c r="S578" s="37"/>
      <c r="T578" s="37"/>
      <c r="U578" s="37"/>
      <c r="V578" s="37"/>
    </row>
    <row r="579" spans="12:22" x14ac:dyDescent="0.3">
      <c r="L579" s="2"/>
      <c r="M579" s="2"/>
      <c r="N579" s="2"/>
      <c r="O579" s="2"/>
      <c r="P579" s="45"/>
      <c r="Q579" s="37"/>
      <c r="R579" s="37"/>
      <c r="S579" s="37"/>
      <c r="T579" s="37"/>
      <c r="U579" s="37"/>
      <c r="V579" s="37"/>
    </row>
    <row r="580" spans="12:22" x14ac:dyDescent="0.3">
      <c r="L580" s="2"/>
      <c r="M580" s="2"/>
      <c r="N580" s="2"/>
      <c r="O580" s="2"/>
      <c r="P580" s="45"/>
      <c r="Q580" s="37"/>
      <c r="R580" s="37"/>
      <c r="S580" s="37"/>
      <c r="T580" s="37"/>
      <c r="U580" s="37"/>
      <c r="V580" s="37"/>
    </row>
    <row r="581" spans="12:22" x14ac:dyDescent="0.3">
      <c r="L581" s="2"/>
      <c r="M581" s="2"/>
      <c r="N581" s="2"/>
      <c r="O581" s="2"/>
      <c r="P581" s="45"/>
      <c r="Q581" s="37"/>
      <c r="R581" s="37"/>
      <c r="S581" s="37"/>
      <c r="T581" s="37"/>
      <c r="U581" s="37"/>
      <c r="V581" s="37"/>
    </row>
    <row r="582" spans="12:22" x14ac:dyDescent="0.3">
      <c r="L582" s="2"/>
      <c r="M582" s="2"/>
      <c r="N582" s="2"/>
      <c r="O582" s="2"/>
      <c r="P582" s="45"/>
      <c r="Q582" s="37"/>
      <c r="R582" s="37"/>
      <c r="S582" s="37"/>
      <c r="T582" s="37"/>
      <c r="U582" s="37"/>
      <c r="V582" s="37"/>
    </row>
    <row r="583" spans="12:22" x14ac:dyDescent="0.3">
      <c r="L583" s="2"/>
      <c r="M583" s="2"/>
      <c r="N583" s="2"/>
      <c r="O583" s="2"/>
      <c r="P583" s="45"/>
      <c r="Q583" s="37"/>
      <c r="R583" s="37"/>
      <c r="S583" s="37"/>
      <c r="T583" s="37"/>
      <c r="U583" s="37"/>
      <c r="V583" s="37"/>
    </row>
    <row r="584" spans="12:22" x14ac:dyDescent="0.3">
      <c r="L584" s="2"/>
      <c r="M584" s="2"/>
      <c r="N584" s="2"/>
      <c r="O584" s="2"/>
      <c r="P584" s="45"/>
      <c r="Q584" s="37"/>
      <c r="R584" s="37"/>
      <c r="S584" s="37"/>
      <c r="T584" s="37"/>
      <c r="U584" s="37"/>
      <c r="V584" s="37"/>
    </row>
    <row r="585" spans="12:22" x14ac:dyDescent="0.3">
      <c r="L585" s="2"/>
      <c r="M585" s="2"/>
      <c r="N585" s="2"/>
      <c r="O585" s="2"/>
      <c r="P585" s="45"/>
      <c r="Q585" s="37"/>
      <c r="R585" s="37"/>
      <c r="S585" s="37"/>
      <c r="T585" s="37"/>
      <c r="U585" s="37"/>
      <c r="V585" s="37"/>
    </row>
    <row r="586" spans="12:22" x14ac:dyDescent="0.3">
      <c r="L586" s="2"/>
      <c r="M586" s="2"/>
      <c r="N586" s="2"/>
      <c r="O586" s="2"/>
      <c r="P586" s="45"/>
      <c r="Q586" s="37"/>
      <c r="R586" s="37"/>
      <c r="S586" s="37"/>
      <c r="T586" s="37"/>
      <c r="U586" s="37"/>
      <c r="V586" s="37"/>
    </row>
    <row r="587" spans="12:22" x14ac:dyDescent="0.3">
      <c r="L587" s="2"/>
      <c r="M587" s="2"/>
      <c r="N587" s="2"/>
      <c r="O587" s="2"/>
      <c r="P587" s="45"/>
      <c r="Q587" s="37"/>
      <c r="R587" s="37"/>
      <c r="S587" s="37"/>
      <c r="T587" s="37"/>
      <c r="U587" s="37"/>
      <c r="V587" s="37"/>
    </row>
    <row r="588" spans="12:22" x14ac:dyDescent="0.3">
      <c r="L588" s="2"/>
      <c r="M588" s="2"/>
      <c r="N588" s="2"/>
      <c r="O588" s="2"/>
      <c r="P588" s="45"/>
      <c r="Q588" s="37"/>
      <c r="R588" s="37"/>
      <c r="S588" s="37"/>
      <c r="T588" s="37"/>
      <c r="U588" s="37"/>
      <c r="V588" s="37"/>
    </row>
    <row r="589" spans="12:22" x14ac:dyDescent="0.3">
      <c r="L589" s="2"/>
      <c r="M589" s="2"/>
      <c r="N589" s="2"/>
      <c r="O589" s="2"/>
      <c r="P589" s="45"/>
      <c r="Q589" s="37"/>
      <c r="R589" s="37"/>
      <c r="S589" s="37"/>
      <c r="T589" s="37"/>
      <c r="U589" s="37"/>
      <c r="V589" s="37"/>
    </row>
    <row r="590" spans="12:22" x14ac:dyDescent="0.3">
      <c r="L590" s="2"/>
      <c r="M590" s="2"/>
      <c r="N590" s="2"/>
      <c r="O590" s="2"/>
      <c r="P590" s="45"/>
      <c r="Q590" s="37"/>
      <c r="R590" s="37"/>
      <c r="S590" s="37"/>
      <c r="T590" s="37"/>
      <c r="U590" s="37"/>
      <c r="V590" s="37"/>
    </row>
    <row r="591" spans="12:22" x14ac:dyDescent="0.3">
      <c r="L591" s="2"/>
      <c r="M591" s="2"/>
      <c r="N591" s="2"/>
      <c r="O591" s="2"/>
      <c r="P591" s="45"/>
      <c r="Q591" s="37"/>
      <c r="R591" s="37"/>
      <c r="S591" s="37"/>
      <c r="T591" s="37"/>
      <c r="U591" s="37"/>
      <c r="V591" s="37"/>
    </row>
    <row r="592" spans="12:22" x14ac:dyDescent="0.3">
      <c r="L592" s="2"/>
      <c r="M592" s="2"/>
      <c r="N592" s="2"/>
      <c r="O592" s="2"/>
      <c r="P592" s="45"/>
      <c r="Q592" s="37"/>
      <c r="R592" s="37"/>
      <c r="S592" s="37"/>
      <c r="T592" s="37"/>
      <c r="U592" s="37"/>
      <c r="V592" s="37"/>
    </row>
    <row r="593" spans="12:22" x14ac:dyDescent="0.3">
      <c r="L593" s="2"/>
      <c r="M593" s="2"/>
      <c r="N593" s="2"/>
      <c r="O593" s="2"/>
      <c r="P593" s="45"/>
      <c r="Q593" s="37"/>
      <c r="R593" s="37"/>
      <c r="S593" s="37"/>
      <c r="T593" s="37"/>
      <c r="U593" s="37"/>
      <c r="V593" s="37"/>
    </row>
    <row r="594" spans="12:22" x14ac:dyDescent="0.3">
      <c r="L594" s="2"/>
      <c r="M594" s="2"/>
      <c r="N594" s="2"/>
      <c r="O594" s="2"/>
      <c r="P594" s="45"/>
      <c r="Q594" s="37"/>
      <c r="R594" s="37"/>
      <c r="S594" s="37"/>
      <c r="T594" s="37"/>
      <c r="U594" s="37"/>
      <c r="V594" s="37"/>
    </row>
    <row r="595" spans="12:22" x14ac:dyDescent="0.3">
      <c r="L595" s="2"/>
      <c r="M595" s="2"/>
      <c r="N595" s="2"/>
      <c r="O595" s="2"/>
      <c r="P595" s="45"/>
      <c r="Q595" s="37"/>
      <c r="R595" s="37"/>
      <c r="S595" s="37"/>
      <c r="T595" s="37"/>
      <c r="U595" s="37"/>
      <c r="V595" s="37"/>
    </row>
    <row r="596" spans="12:22" x14ac:dyDescent="0.3">
      <c r="L596" s="2"/>
      <c r="M596" s="2"/>
      <c r="N596" s="2"/>
      <c r="O596" s="2"/>
      <c r="P596" s="45"/>
      <c r="Q596" s="37"/>
      <c r="R596" s="37"/>
      <c r="S596" s="37"/>
      <c r="T596" s="37"/>
      <c r="U596" s="37"/>
      <c r="V596" s="37"/>
    </row>
    <row r="597" spans="12:22" x14ac:dyDescent="0.3">
      <c r="L597" s="2"/>
      <c r="M597" s="2"/>
      <c r="N597" s="2"/>
      <c r="O597" s="2"/>
      <c r="P597" s="45"/>
      <c r="Q597" s="37"/>
      <c r="R597" s="37"/>
      <c r="S597" s="37"/>
      <c r="T597" s="37"/>
      <c r="U597" s="37"/>
      <c r="V597" s="37"/>
    </row>
    <row r="598" spans="12:22" x14ac:dyDescent="0.3">
      <c r="L598" s="2"/>
      <c r="M598" s="2"/>
      <c r="N598" s="2"/>
      <c r="O598" s="2"/>
      <c r="P598" s="45"/>
      <c r="Q598" s="37"/>
      <c r="R598" s="37"/>
      <c r="S598" s="37"/>
      <c r="T598" s="37"/>
      <c r="U598" s="37"/>
      <c r="V598" s="37"/>
    </row>
    <row r="599" spans="12:22" x14ac:dyDescent="0.3">
      <c r="L599" s="2"/>
      <c r="M599" s="2"/>
      <c r="N599" s="2"/>
      <c r="O599" s="2"/>
      <c r="P599" s="45"/>
      <c r="Q599" s="37"/>
      <c r="R599" s="37"/>
      <c r="S599" s="37"/>
      <c r="T599" s="37"/>
      <c r="U599" s="37"/>
      <c r="V599" s="37"/>
    </row>
    <row r="600" spans="12:22" x14ac:dyDescent="0.3">
      <c r="L600" s="2"/>
      <c r="M600" s="2"/>
      <c r="N600" s="2"/>
      <c r="O600" s="2"/>
      <c r="P600" s="45"/>
      <c r="Q600" s="37"/>
      <c r="R600" s="37"/>
      <c r="S600" s="37"/>
      <c r="T600" s="37"/>
      <c r="U600" s="37"/>
      <c r="V600" s="37"/>
    </row>
    <row r="601" spans="12:22" x14ac:dyDescent="0.3">
      <c r="L601" s="2"/>
      <c r="M601" s="2"/>
      <c r="N601" s="2"/>
      <c r="O601" s="2"/>
      <c r="P601" s="45"/>
      <c r="Q601" s="37"/>
      <c r="R601" s="37"/>
      <c r="S601" s="37"/>
      <c r="T601" s="37"/>
      <c r="U601" s="37"/>
      <c r="V601" s="37"/>
    </row>
    <row r="602" spans="12:22" x14ac:dyDescent="0.3">
      <c r="L602" s="2"/>
      <c r="M602" s="2"/>
      <c r="N602" s="2"/>
      <c r="O602" s="2"/>
      <c r="P602" s="45"/>
      <c r="Q602" s="37"/>
      <c r="R602" s="37"/>
      <c r="S602" s="37"/>
      <c r="T602" s="37"/>
      <c r="U602" s="37"/>
      <c r="V602" s="37"/>
    </row>
    <row r="603" spans="12:22" x14ac:dyDescent="0.3">
      <c r="L603" s="2"/>
      <c r="M603" s="2"/>
      <c r="N603" s="2"/>
      <c r="O603" s="2"/>
      <c r="P603" s="45"/>
      <c r="Q603" s="37"/>
      <c r="R603" s="37"/>
      <c r="S603" s="37"/>
      <c r="T603" s="37"/>
      <c r="U603" s="37"/>
      <c r="V603" s="37"/>
    </row>
    <row r="604" spans="12:22" x14ac:dyDescent="0.3">
      <c r="L604" s="2"/>
      <c r="M604" s="2"/>
      <c r="N604" s="2"/>
      <c r="O604" s="2"/>
      <c r="P604" s="45"/>
      <c r="Q604" s="37"/>
      <c r="R604" s="37"/>
      <c r="S604" s="37"/>
      <c r="T604" s="37"/>
      <c r="U604" s="37"/>
      <c r="V604" s="37"/>
    </row>
    <row r="605" spans="12:22" x14ac:dyDescent="0.3">
      <c r="L605" s="2"/>
      <c r="M605" s="2"/>
      <c r="N605" s="2"/>
      <c r="O605" s="2"/>
      <c r="P605" s="45"/>
      <c r="Q605" s="37"/>
      <c r="R605" s="37"/>
      <c r="S605" s="37"/>
      <c r="T605" s="37"/>
      <c r="U605" s="37"/>
      <c r="V605" s="37"/>
    </row>
    <row r="606" spans="12:22" x14ac:dyDescent="0.3">
      <c r="L606" s="2"/>
      <c r="M606" s="2"/>
      <c r="N606" s="2"/>
      <c r="O606" s="2"/>
      <c r="P606" s="45"/>
      <c r="Q606" s="37"/>
      <c r="R606" s="37"/>
      <c r="S606" s="37"/>
      <c r="T606" s="37"/>
      <c r="U606" s="37"/>
      <c r="V606" s="37"/>
    </row>
    <row r="607" spans="12:22" x14ac:dyDescent="0.3">
      <c r="L607" s="2"/>
      <c r="M607" s="2"/>
      <c r="N607" s="2"/>
      <c r="O607" s="2"/>
      <c r="P607" s="45"/>
      <c r="Q607" s="37"/>
      <c r="R607" s="37"/>
      <c r="S607" s="37"/>
      <c r="T607" s="37"/>
      <c r="U607" s="37"/>
      <c r="V607" s="37"/>
    </row>
    <row r="608" spans="12:22" x14ac:dyDescent="0.3">
      <c r="L608" s="2"/>
      <c r="M608" s="2"/>
      <c r="N608" s="2"/>
      <c r="O608" s="2"/>
      <c r="P608" s="45"/>
      <c r="Q608" s="37"/>
      <c r="R608" s="37"/>
      <c r="S608" s="37"/>
      <c r="T608" s="37"/>
      <c r="U608" s="37"/>
      <c r="V608" s="37"/>
    </row>
    <row r="609" spans="12:22" x14ac:dyDescent="0.3">
      <c r="L609" s="2"/>
      <c r="M609" s="2"/>
      <c r="N609" s="2"/>
      <c r="O609" s="2"/>
      <c r="P609" s="45"/>
      <c r="Q609" s="37"/>
      <c r="R609" s="37"/>
      <c r="S609" s="37"/>
      <c r="T609" s="37"/>
      <c r="U609" s="37"/>
      <c r="V609" s="37"/>
    </row>
    <row r="610" spans="12:22" x14ac:dyDescent="0.3">
      <c r="L610" s="2"/>
      <c r="M610" s="2"/>
      <c r="N610" s="2"/>
      <c r="O610" s="2"/>
      <c r="P610" s="45"/>
      <c r="Q610" s="37"/>
      <c r="R610" s="37"/>
      <c r="S610" s="37"/>
      <c r="T610" s="37"/>
      <c r="U610" s="37"/>
      <c r="V610" s="37"/>
    </row>
    <row r="611" spans="12:22" x14ac:dyDescent="0.3">
      <c r="L611" s="2"/>
      <c r="M611" s="2"/>
      <c r="N611" s="2"/>
      <c r="O611" s="2"/>
      <c r="P611" s="45"/>
      <c r="Q611" s="37"/>
      <c r="R611" s="37"/>
      <c r="S611" s="37"/>
      <c r="T611" s="37"/>
      <c r="U611" s="37"/>
      <c r="V611" s="37"/>
    </row>
    <row r="612" spans="12:22" x14ac:dyDescent="0.3">
      <c r="L612" s="2"/>
      <c r="M612" s="2"/>
      <c r="N612" s="2"/>
      <c r="O612" s="2"/>
      <c r="P612" s="45"/>
      <c r="Q612" s="37"/>
      <c r="R612" s="37"/>
      <c r="S612" s="37"/>
      <c r="T612" s="37"/>
      <c r="U612" s="37"/>
      <c r="V612" s="37"/>
    </row>
    <row r="613" spans="12:22" x14ac:dyDescent="0.3">
      <c r="L613" s="2"/>
      <c r="M613" s="2"/>
      <c r="N613" s="2"/>
      <c r="O613" s="2"/>
      <c r="P613" s="45"/>
      <c r="Q613" s="37"/>
      <c r="R613" s="37"/>
      <c r="S613" s="37"/>
      <c r="T613" s="37"/>
      <c r="U613" s="37"/>
      <c r="V613" s="37"/>
    </row>
    <row r="614" spans="12:22" x14ac:dyDescent="0.3">
      <c r="L614" s="2"/>
      <c r="M614" s="2"/>
      <c r="N614" s="2"/>
      <c r="O614" s="2"/>
      <c r="P614" s="45"/>
      <c r="Q614" s="37"/>
      <c r="R614" s="37"/>
      <c r="S614" s="37"/>
      <c r="T614" s="37"/>
      <c r="U614" s="37"/>
      <c r="V614" s="37"/>
    </row>
    <row r="615" spans="12:22" x14ac:dyDescent="0.3">
      <c r="L615" s="2"/>
      <c r="M615" s="2"/>
      <c r="N615" s="2"/>
      <c r="O615" s="2"/>
      <c r="P615" s="45"/>
      <c r="Q615" s="37"/>
      <c r="R615" s="37"/>
      <c r="S615" s="37"/>
      <c r="T615" s="37"/>
      <c r="U615" s="37"/>
      <c r="V615" s="37"/>
    </row>
    <row r="616" spans="12:22" x14ac:dyDescent="0.3">
      <c r="L616" s="2"/>
      <c r="M616" s="2"/>
      <c r="N616" s="2"/>
      <c r="O616" s="2"/>
      <c r="P616" s="45"/>
      <c r="Q616" s="37"/>
      <c r="R616" s="37"/>
      <c r="S616" s="37"/>
      <c r="T616" s="37"/>
      <c r="U616" s="37"/>
      <c r="V616" s="37"/>
    </row>
    <row r="617" spans="12:22" x14ac:dyDescent="0.3">
      <c r="L617" s="2"/>
      <c r="M617" s="2"/>
      <c r="N617" s="2"/>
      <c r="O617" s="2"/>
      <c r="P617" s="45"/>
      <c r="Q617" s="37"/>
      <c r="R617" s="37"/>
      <c r="S617" s="37"/>
      <c r="T617" s="37"/>
      <c r="U617" s="37"/>
      <c r="V617" s="37"/>
    </row>
    <row r="618" spans="12:22" x14ac:dyDescent="0.3">
      <c r="L618" s="2"/>
      <c r="M618" s="2"/>
      <c r="N618" s="2"/>
      <c r="O618" s="2"/>
      <c r="P618" s="45"/>
      <c r="Q618" s="37"/>
      <c r="R618" s="37"/>
      <c r="S618" s="37"/>
      <c r="T618" s="37"/>
      <c r="U618" s="37"/>
      <c r="V618" s="37"/>
    </row>
    <row r="619" spans="12:22" x14ac:dyDescent="0.3">
      <c r="L619" s="2"/>
      <c r="M619" s="2"/>
      <c r="N619" s="2"/>
      <c r="O619" s="2"/>
      <c r="P619" s="45"/>
      <c r="Q619" s="37"/>
      <c r="R619" s="37"/>
      <c r="S619" s="37"/>
      <c r="T619" s="37"/>
      <c r="U619" s="37"/>
      <c r="V619" s="37"/>
    </row>
    <row r="620" spans="12:22" x14ac:dyDescent="0.3">
      <c r="L620" s="2"/>
      <c r="M620" s="2"/>
      <c r="N620" s="2"/>
      <c r="O620" s="2"/>
      <c r="P620" s="45"/>
      <c r="Q620" s="37"/>
      <c r="R620" s="37"/>
      <c r="S620" s="37"/>
      <c r="T620" s="37"/>
      <c r="U620" s="37"/>
      <c r="V620" s="37"/>
    </row>
    <row r="621" spans="12:22" x14ac:dyDescent="0.3">
      <c r="L621" s="2"/>
      <c r="M621" s="2"/>
      <c r="N621" s="2"/>
      <c r="O621" s="2"/>
      <c r="P621" s="45"/>
      <c r="Q621" s="37"/>
      <c r="R621" s="37"/>
      <c r="S621" s="37"/>
      <c r="T621" s="37"/>
      <c r="U621" s="37"/>
      <c r="V621" s="37"/>
    </row>
    <row r="622" spans="12:22" x14ac:dyDescent="0.3">
      <c r="L622" s="2"/>
      <c r="M622" s="2"/>
      <c r="N622" s="2"/>
      <c r="O622" s="2"/>
      <c r="P622" s="45"/>
      <c r="Q622" s="37"/>
      <c r="R622" s="37"/>
      <c r="S622" s="37"/>
      <c r="T622" s="37"/>
      <c r="U622" s="37"/>
      <c r="V622" s="37"/>
    </row>
    <row r="623" spans="12:22" x14ac:dyDescent="0.3">
      <c r="L623" s="2"/>
      <c r="M623" s="2"/>
      <c r="N623" s="2"/>
      <c r="O623" s="2"/>
      <c r="P623" s="45"/>
      <c r="Q623" s="37"/>
      <c r="R623" s="37"/>
      <c r="S623" s="37"/>
      <c r="T623" s="37"/>
      <c r="U623" s="37"/>
      <c r="V623" s="37"/>
    </row>
    <row r="624" spans="12:22" x14ac:dyDescent="0.3">
      <c r="L624" s="2"/>
      <c r="M624" s="2"/>
      <c r="N624" s="2"/>
      <c r="O624" s="2"/>
      <c r="P624" s="45"/>
      <c r="Q624" s="37"/>
      <c r="R624" s="37"/>
      <c r="S624" s="37"/>
      <c r="T624" s="37"/>
      <c r="U624" s="37"/>
      <c r="V624" s="37"/>
    </row>
    <row r="625" spans="12:22" x14ac:dyDescent="0.3">
      <c r="L625" s="2"/>
      <c r="M625" s="2"/>
      <c r="N625" s="2"/>
      <c r="O625" s="2"/>
      <c r="P625" s="45"/>
      <c r="Q625" s="37"/>
      <c r="R625" s="37"/>
      <c r="S625" s="37"/>
      <c r="T625" s="37"/>
      <c r="U625" s="37"/>
      <c r="V625" s="37"/>
    </row>
    <row r="626" spans="12:22" x14ac:dyDescent="0.3">
      <c r="L626" s="2"/>
      <c r="M626" s="2"/>
      <c r="N626" s="2"/>
      <c r="O626" s="2"/>
      <c r="P626" s="45"/>
      <c r="Q626" s="37"/>
      <c r="R626" s="37"/>
      <c r="S626" s="37"/>
      <c r="T626" s="37"/>
      <c r="U626" s="37"/>
      <c r="V626" s="37"/>
    </row>
    <row r="627" spans="12:22" x14ac:dyDescent="0.3">
      <c r="L627" s="2"/>
      <c r="M627" s="2"/>
      <c r="N627" s="2"/>
      <c r="O627" s="2"/>
      <c r="P627" s="45"/>
      <c r="Q627" s="37"/>
      <c r="R627" s="37"/>
      <c r="S627" s="37"/>
      <c r="T627" s="37"/>
      <c r="U627" s="37"/>
      <c r="V627" s="37"/>
    </row>
    <row r="628" spans="12:22" x14ac:dyDescent="0.3">
      <c r="L628" s="2"/>
      <c r="M628" s="2"/>
      <c r="N628" s="2"/>
      <c r="O628" s="2"/>
      <c r="P628" s="45"/>
      <c r="Q628" s="37"/>
      <c r="R628" s="37"/>
      <c r="S628" s="37"/>
      <c r="T628" s="37"/>
      <c r="U628" s="37"/>
      <c r="V628" s="37"/>
    </row>
    <row r="629" spans="12:22" x14ac:dyDescent="0.3">
      <c r="L629" s="2"/>
      <c r="M629" s="2"/>
      <c r="N629" s="2"/>
      <c r="O629" s="2"/>
      <c r="P629" s="45"/>
      <c r="Q629" s="37"/>
      <c r="R629" s="37"/>
      <c r="S629" s="37"/>
      <c r="T629" s="37"/>
      <c r="U629" s="37"/>
      <c r="V629" s="37"/>
    </row>
    <row r="630" spans="12:22" x14ac:dyDescent="0.3">
      <c r="L630" s="2"/>
      <c r="M630" s="2"/>
      <c r="N630" s="2"/>
      <c r="O630" s="2"/>
      <c r="P630" s="45"/>
      <c r="Q630" s="37"/>
      <c r="R630" s="37"/>
      <c r="S630" s="37"/>
      <c r="T630" s="37"/>
      <c r="U630" s="37"/>
      <c r="V630" s="37"/>
    </row>
    <row r="631" spans="12:22" x14ac:dyDescent="0.3">
      <c r="L631" s="2"/>
      <c r="M631" s="2"/>
      <c r="N631" s="2"/>
      <c r="O631" s="2"/>
      <c r="P631" s="45"/>
      <c r="Q631" s="37"/>
      <c r="R631" s="37"/>
      <c r="S631" s="37"/>
      <c r="T631" s="37"/>
      <c r="U631" s="37"/>
      <c r="V631" s="37"/>
    </row>
    <row r="632" spans="12:22" x14ac:dyDescent="0.3">
      <c r="L632" s="2"/>
      <c r="M632" s="2"/>
      <c r="N632" s="2"/>
      <c r="O632" s="2"/>
      <c r="P632" s="45"/>
      <c r="Q632" s="37"/>
      <c r="R632" s="37"/>
      <c r="S632" s="37"/>
      <c r="T632" s="37"/>
      <c r="U632" s="37"/>
      <c r="V632" s="37"/>
    </row>
    <row r="633" spans="12:22" x14ac:dyDescent="0.3">
      <c r="L633" s="2"/>
      <c r="M633" s="2"/>
      <c r="N633" s="2"/>
      <c r="O633" s="2"/>
      <c r="P633" s="45"/>
      <c r="Q633" s="37"/>
      <c r="R633" s="37"/>
      <c r="S633" s="37"/>
      <c r="T633" s="37"/>
      <c r="U633" s="37"/>
      <c r="V633" s="37"/>
    </row>
    <row r="634" spans="12:22" x14ac:dyDescent="0.3">
      <c r="L634" s="2"/>
      <c r="M634" s="2"/>
      <c r="N634" s="2"/>
      <c r="O634" s="2"/>
      <c r="P634" s="45"/>
      <c r="Q634" s="37"/>
      <c r="R634" s="37"/>
      <c r="S634" s="37"/>
      <c r="T634" s="37"/>
      <c r="U634" s="37"/>
      <c r="V634" s="37"/>
    </row>
    <row r="635" spans="12:22" x14ac:dyDescent="0.3">
      <c r="L635" s="2"/>
      <c r="M635" s="2"/>
      <c r="N635" s="2"/>
      <c r="O635" s="2"/>
      <c r="P635" s="45"/>
      <c r="Q635" s="37"/>
      <c r="R635" s="37"/>
      <c r="S635" s="37"/>
      <c r="T635" s="37"/>
      <c r="U635" s="37"/>
      <c r="V635" s="37"/>
    </row>
    <row r="636" spans="12:22" x14ac:dyDescent="0.3">
      <c r="L636" s="2"/>
      <c r="M636" s="2"/>
      <c r="N636" s="2"/>
      <c r="O636" s="2"/>
      <c r="P636" s="45"/>
      <c r="Q636" s="37"/>
      <c r="R636" s="37"/>
      <c r="S636" s="37"/>
      <c r="T636" s="37"/>
      <c r="U636" s="37"/>
      <c r="V636" s="37"/>
    </row>
    <row r="637" spans="12:22" x14ac:dyDescent="0.3">
      <c r="L637" s="2"/>
      <c r="M637" s="2"/>
      <c r="N637" s="2"/>
      <c r="O637" s="2"/>
      <c r="P637" s="45"/>
      <c r="Q637" s="37"/>
      <c r="R637" s="37"/>
      <c r="S637" s="37"/>
      <c r="T637" s="37"/>
      <c r="U637" s="37"/>
      <c r="V637" s="37"/>
    </row>
    <row r="638" spans="12:22" x14ac:dyDescent="0.3">
      <c r="L638" s="2"/>
      <c r="M638" s="2"/>
      <c r="N638" s="2"/>
      <c r="O638" s="2"/>
      <c r="P638" s="45"/>
      <c r="Q638" s="37"/>
      <c r="R638" s="37"/>
      <c r="S638" s="37"/>
      <c r="T638" s="37"/>
      <c r="U638" s="37"/>
      <c r="V638" s="37"/>
    </row>
    <row r="639" spans="12:22" x14ac:dyDescent="0.3">
      <c r="L639" s="2"/>
      <c r="M639" s="2"/>
      <c r="N639" s="2"/>
      <c r="O639" s="2"/>
      <c r="P639" s="45"/>
      <c r="Q639" s="37"/>
      <c r="R639" s="37"/>
      <c r="S639" s="37"/>
      <c r="T639" s="37"/>
      <c r="U639" s="37"/>
      <c r="V639" s="37"/>
    </row>
    <row r="640" spans="12:22" x14ac:dyDescent="0.3">
      <c r="L640" s="2"/>
      <c r="M640" s="2"/>
      <c r="N640" s="2"/>
      <c r="O640" s="2"/>
      <c r="P640" s="45"/>
      <c r="Q640" s="37"/>
      <c r="R640" s="37"/>
      <c r="S640" s="37"/>
      <c r="T640" s="37"/>
      <c r="U640" s="37"/>
      <c r="V640" s="37"/>
    </row>
    <row r="641" spans="12:22" x14ac:dyDescent="0.3">
      <c r="L641" s="2"/>
      <c r="M641" s="2"/>
      <c r="N641" s="2"/>
      <c r="O641" s="2"/>
      <c r="P641" s="45"/>
      <c r="Q641" s="37"/>
      <c r="R641" s="37"/>
      <c r="S641" s="37"/>
      <c r="T641" s="37"/>
      <c r="U641" s="37"/>
      <c r="V641" s="37"/>
    </row>
    <row r="642" spans="12:22" x14ac:dyDescent="0.3">
      <c r="L642" s="2"/>
      <c r="M642" s="2"/>
      <c r="N642" s="2"/>
      <c r="O642" s="2"/>
      <c r="P642" s="45"/>
      <c r="Q642" s="37"/>
      <c r="R642" s="37"/>
      <c r="S642" s="37"/>
      <c r="T642" s="37"/>
      <c r="U642" s="37"/>
      <c r="V642" s="37"/>
    </row>
    <row r="643" spans="12:22" x14ac:dyDescent="0.3">
      <c r="L643" s="2"/>
      <c r="M643" s="2"/>
      <c r="N643" s="2"/>
      <c r="O643" s="2"/>
      <c r="P643" s="45"/>
      <c r="Q643" s="37"/>
      <c r="R643" s="37"/>
      <c r="S643" s="37"/>
      <c r="T643" s="37"/>
      <c r="U643" s="37"/>
      <c r="V643" s="37"/>
    </row>
    <row r="644" spans="12:22" x14ac:dyDescent="0.3">
      <c r="L644" s="2"/>
      <c r="M644" s="2"/>
      <c r="N644" s="2"/>
      <c r="O644" s="2"/>
      <c r="P644" s="45"/>
      <c r="Q644" s="37"/>
      <c r="R644" s="37"/>
      <c r="S644" s="37"/>
      <c r="T644" s="37"/>
      <c r="U644" s="37"/>
      <c r="V644" s="37"/>
    </row>
    <row r="645" spans="12:22" x14ac:dyDescent="0.3">
      <c r="L645" s="2"/>
      <c r="M645" s="2"/>
      <c r="N645" s="2"/>
      <c r="O645" s="2"/>
      <c r="P645" s="45"/>
      <c r="Q645" s="37"/>
      <c r="R645" s="37"/>
      <c r="S645" s="37"/>
      <c r="T645" s="37"/>
      <c r="U645" s="37"/>
      <c r="V645" s="37"/>
    </row>
    <row r="646" spans="12:22" x14ac:dyDescent="0.3">
      <c r="L646" s="2"/>
      <c r="M646" s="2"/>
      <c r="N646" s="2"/>
      <c r="O646" s="2"/>
      <c r="P646" s="45"/>
      <c r="Q646" s="37"/>
      <c r="R646" s="37"/>
      <c r="S646" s="37"/>
      <c r="T646" s="37"/>
      <c r="U646" s="37"/>
      <c r="V646" s="37"/>
    </row>
    <row r="647" spans="12:22" x14ac:dyDescent="0.3">
      <c r="L647" s="2"/>
      <c r="M647" s="2"/>
      <c r="N647" s="2"/>
      <c r="O647" s="2"/>
      <c r="P647" s="45"/>
      <c r="Q647" s="37"/>
      <c r="R647" s="37"/>
      <c r="S647" s="37"/>
      <c r="T647" s="37"/>
      <c r="U647" s="37"/>
      <c r="V647" s="37"/>
    </row>
    <row r="648" spans="12:22" x14ac:dyDescent="0.3">
      <c r="L648" s="2"/>
      <c r="M648" s="2"/>
      <c r="N648" s="2"/>
      <c r="O648" s="2"/>
      <c r="P648" s="45"/>
      <c r="Q648" s="37"/>
      <c r="R648" s="37"/>
      <c r="S648" s="37"/>
      <c r="T648" s="37"/>
      <c r="U648" s="37"/>
      <c r="V648" s="37"/>
    </row>
    <row r="649" spans="12:22" x14ac:dyDescent="0.3">
      <c r="L649" s="2"/>
      <c r="M649" s="2"/>
      <c r="N649" s="2"/>
      <c r="O649" s="2"/>
      <c r="P649" s="45"/>
      <c r="Q649" s="37"/>
      <c r="R649" s="37"/>
      <c r="S649" s="37"/>
      <c r="T649" s="37"/>
      <c r="U649" s="37"/>
      <c r="V649" s="37"/>
    </row>
    <row r="650" spans="12:22" x14ac:dyDescent="0.3">
      <c r="L650" s="2"/>
      <c r="M650" s="2"/>
      <c r="N650" s="2"/>
      <c r="O650" s="2"/>
      <c r="P650" s="45"/>
      <c r="Q650" s="37"/>
      <c r="R650" s="37"/>
      <c r="S650" s="37"/>
      <c r="T650" s="37"/>
      <c r="U650" s="37"/>
      <c r="V650" s="37"/>
    </row>
    <row r="651" spans="12:22" x14ac:dyDescent="0.3">
      <c r="L651" s="2"/>
      <c r="M651" s="2"/>
      <c r="N651" s="2"/>
      <c r="O651" s="2"/>
      <c r="P651" s="45"/>
      <c r="Q651" s="37"/>
      <c r="R651" s="37"/>
      <c r="S651" s="37"/>
      <c r="T651" s="37"/>
      <c r="U651" s="37"/>
      <c r="V651" s="37"/>
    </row>
    <row r="652" spans="12:22" x14ac:dyDescent="0.3">
      <c r="L652" s="2"/>
      <c r="M652" s="2"/>
      <c r="N652" s="2"/>
      <c r="O652" s="2"/>
      <c r="P652" s="45"/>
      <c r="Q652" s="37"/>
      <c r="R652" s="37"/>
      <c r="S652" s="37"/>
      <c r="T652" s="37"/>
      <c r="U652" s="37"/>
      <c r="V652" s="37"/>
    </row>
    <row r="653" spans="12:22" x14ac:dyDescent="0.3">
      <c r="L653" s="2"/>
      <c r="M653" s="2"/>
      <c r="N653" s="2"/>
      <c r="O653" s="2"/>
      <c r="P653" s="45"/>
      <c r="Q653" s="37"/>
      <c r="R653" s="37"/>
      <c r="S653" s="37"/>
      <c r="T653" s="37"/>
      <c r="U653" s="37"/>
      <c r="V653" s="37"/>
    </row>
    <row r="654" spans="12:22" x14ac:dyDescent="0.3">
      <c r="L654" s="2"/>
      <c r="M654" s="2"/>
      <c r="N654" s="2"/>
      <c r="O654" s="2"/>
      <c r="P654" s="45"/>
      <c r="Q654" s="37"/>
      <c r="R654" s="37"/>
      <c r="S654" s="37"/>
      <c r="T654" s="37"/>
      <c r="U654" s="37"/>
      <c r="V654" s="37"/>
    </row>
    <row r="655" spans="12:22" x14ac:dyDescent="0.3">
      <c r="L655" s="2"/>
      <c r="M655" s="2"/>
      <c r="N655" s="2"/>
      <c r="O655" s="2"/>
      <c r="P655" s="45"/>
      <c r="Q655" s="37"/>
      <c r="R655" s="37"/>
      <c r="S655" s="37"/>
      <c r="T655" s="37"/>
      <c r="U655" s="37"/>
      <c r="V655" s="37"/>
    </row>
    <row r="656" spans="12:22" x14ac:dyDescent="0.3">
      <c r="L656" s="2"/>
      <c r="M656" s="2"/>
      <c r="N656" s="2"/>
      <c r="O656" s="2"/>
      <c r="P656" s="45"/>
      <c r="Q656" s="37"/>
      <c r="R656" s="37"/>
      <c r="S656" s="37"/>
      <c r="T656" s="37"/>
      <c r="U656" s="37"/>
      <c r="V656" s="37"/>
    </row>
    <row r="657" spans="12:22" x14ac:dyDescent="0.3">
      <c r="L657" s="2"/>
      <c r="M657" s="2"/>
      <c r="N657" s="2"/>
      <c r="O657" s="2"/>
      <c r="P657" s="45"/>
      <c r="Q657" s="37"/>
      <c r="R657" s="37"/>
      <c r="S657" s="37"/>
      <c r="T657" s="37"/>
      <c r="U657" s="37"/>
      <c r="V657" s="37"/>
    </row>
    <row r="658" spans="12:22" x14ac:dyDescent="0.3">
      <c r="L658" s="2"/>
      <c r="M658" s="2"/>
      <c r="N658" s="2"/>
      <c r="O658" s="2"/>
      <c r="P658" s="45"/>
      <c r="Q658" s="37"/>
      <c r="R658" s="37"/>
      <c r="S658" s="37"/>
      <c r="T658" s="37"/>
      <c r="U658" s="37"/>
      <c r="V658" s="37"/>
    </row>
    <row r="659" spans="12:22" x14ac:dyDescent="0.3">
      <c r="L659" s="2"/>
      <c r="M659" s="2"/>
      <c r="N659" s="2"/>
      <c r="O659" s="2"/>
      <c r="P659" s="45"/>
      <c r="Q659" s="37"/>
      <c r="R659" s="37"/>
      <c r="S659" s="37"/>
      <c r="T659" s="37"/>
      <c r="U659" s="37"/>
      <c r="V659" s="37"/>
    </row>
    <row r="660" spans="12:22" x14ac:dyDescent="0.3">
      <c r="L660" s="2"/>
      <c r="M660" s="2"/>
      <c r="N660" s="2"/>
      <c r="O660" s="2"/>
      <c r="P660" s="45"/>
      <c r="Q660" s="37"/>
      <c r="R660" s="37"/>
      <c r="S660" s="37"/>
      <c r="T660" s="37"/>
      <c r="U660" s="37"/>
      <c r="V660" s="37"/>
    </row>
    <row r="661" spans="12:22" x14ac:dyDescent="0.3">
      <c r="L661" s="2"/>
      <c r="M661" s="2"/>
      <c r="N661" s="2"/>
      <c r="O661" s="2"/>
      <c r="P661" s="45"/>
      <c r="Q661" s="37"/>
      <c r="R661" s="37"/>
      <c r="S661" s="37"/>
      <c r="T661" s="37"/>
      <c r="U661" s="37"/>
      <c r="V661" s="37"/>
    </row>
    <row r="662" spans="12:22" x14ac:dyDescent="0.3">
      <c r="L662" s="2"/>
      <c r="M662" s="2"/>
      <c r="N662" s="2"/>
      <c r="O662" s="2"/>
      <c r="P662" s="45"/>
      <c r="Q662" s="37"/>
      <c r="R662" s="37"/>
      <c r="S662" s="37"/>
      <c r="T662" s="37"/>
      <c r="U662" s="37"/>
      <c r="V662" s="37"/>
    </row>
    <row r="663" spans="12:22" x14ac:dyDescent="0.3">
      <c r="L663" s="2"/>
      <c r="M663" s="2"/>
      <c r="N663" s="2"/>
      <c r="O663" s="2"/>
      <c r="P663" s="45"/>
      <c r="Q663" s="37"/>
      <c r="R663" s="37"/>
      <c r="S663" s="37"/>
      <c r="T663" s="37"/>
      <c r="U663" s="37"/>
      <c r="V663" s="37"/>
    </row>
    <row r="664" spans="12:22" x14ac:dyDescent="0.3">
      <c r="L664" s="2"/>
      <c r="M664" s="2"/>
      <c r="N664" s="2"/>
      <c r="O664" s="2"/>
      <c r="P664" s="45"/>
      <c r="Q664" s="37"/>
      <c r="R664" s="37"/>
      <c r="S664" s="37"/>
      <c r="T664" s="37"/>
      <c r="U664" s="37"/>
      <c r="V664" s="37"/>
    </row>
    <row r="665" spans="12:22" x14ac:dyDescent="0.3">
      <c r="L665" s="2"/>
      <c r="M665" s="2"/>
      <c r="N665" s="2"/>
      <c r="O665" s="2"/>
      <c r="P665" s="45"/>
      <c r="Q665" s="37"/>
      <c r="R665" s="37"/>
      <c r="S665" s="37"/>
      <c r="T665" s="37"/>
      <c r="U665" s="37"/>
      <c r="V665" s="37"/>
    </row>
    <row r="666" spans="12:22" x14ac:dyDescent="0.3">
      <c r="L666" s="2"/>
      <c r="M666" s="2"/>
      <c r="N666" s="2"/>
      <c r="O666" s="2"/>
      <c r="P666" s="45"/>
      <c r="Q666" s="37"/>
      <c r="R666" s="37"/>
      <c r="S666" s="37"/>
      <c r="T666" s="37"/>
      <c r="U666" s="37"/>
      <c r="V666" s="37"/>
    </row>
    <row r="667" spans="12:22" x14ac:dyDescent="0.3">
      <c r="L667" s="2"/>
      <c r="M667" s="2"/>
      <c r="N667" s="2"/>
      <c r="O667" s="2"/>
      <c r="P667" s="45"/>
      <c r="Q667" s="37"/>
      <c r="R667" s="37"/>
      <c r="S667" s="37"/>
      <c r="T667" s="37"/>
      <c r="U667" s="37"/>
      <c r="V667" s="37"/>
    </row>
    <row r="668" spans="12:22" x14ac:dyDescent="0.3">
      <c r="L668" s="2"/>
      <c r="M668" s="2"/>
      <c r="N668" s="2"/>
      <c r="O668" s="2"/>
      <c r="P668" s="45"/>
      <c r="Q668" s="37"/>
      <c r="R668" s="37"/>
      <c r="S668" s="37"/>
      <c r="T668" s="37"/>
      <c r="U668" s="37"/>
      <c r="V668" s="37"/>
    </row>
    <row r="669" spans="12:22" x14ac:dyDescent="0.3">
      <c r="L669" s="2"/>
      <c r="M669" s="2"/>
      <c r="N669" s="2"/>
      <c r="O669" s="2"/>
      <c r="P669" s="45"/>
      <c r="Q669" s="37"/>
      <c r="R669" s="37"/>
      <c r="S669" s="37"/>
      <c r="T669" s="37"/>
      <c r="U669" s="37"/>
      <c r="V669" s="37"/>
    </row>
    <row r="670" spans="12:22" x14ac:dyDescent="0.3">
      <c r="L670" s="2"/>
      <c r="M670" s="2"/>
      <c r="N670" s="2"/>
      <c r="O670" s="2"/>
      <c r="P670" s="45"/>
      <c r="Q670" s="37"/>
      <c r="R670" s="37"/>
      <c r="S670" s="37"/>
      <c r="T670" s="37"/>
      <c r="U670" s="37"/>
      <c r="V670" s="37"/>
    </row>
    <row r="671" spans="12:22" x14ac:dyDescent="0.3">
      <c r="L671" s="2"/>
      <c r="M671" s="2"/>
      <c r="N671" s="2"/>
      <c r="O671" s="2"/>
      <c r="P671" s="45"/>
      <c r="Q671" s="37"/>
      <c r="R671" s="37"/>
      <c r="S671" s="37"/>
      <c r="T671" s="37"/>
      <c r="U671" s="37"/>
      <c r="V671" s="37"/>
    </row>
    <row r="672" spans="12:22" x14ac:dyDescent="0.3">
      <c r="L672" s="2"/>
      <c r="M672" s="2"/>
      <c r="N672" s="2"/>
      <c r="O672" s="2"/>
      <c r="P672" s="45"/>
      <c r="Q672" s="37"/>
      <c r="R672" s="37"/>
      <c r="S672" s="37"/>
      <c r="T672" s="37"/>
      <c r="U672" s="37"/>
      <c r="V672" s="37"/>
    </row>
    <row r="673" spans="12:22" x14ac:dyDescent="0.3">
      <c r="L673" s="2"/>
      <c r="M673" s="2"/>
      <c r="N673" s="2"/>
      <c r="O673" s="2"/>
      <c r="P673" s="45"/>
      <c r="Q673" s="37"/>
      <c r="R673" s="37"/>
      <c r="S673" s="37"/>
      <c r="T673" s="37"/>
      <c r="U673" s="37"/>
      <c r="V673" s="37"/>
    </row>
    <row r="674" spans="12:22" x14ac:dyDescent="0.3">
      <c r="L674" s="2"/>
      <c r="M674" s="2"/>
      <c r="N674" s="2"/>
      <c r="O674" s="2"/>
      <c r="P674" s="45"/>
      <c r="Q674" s="37"/>
      <c r="R674" s="37"/>
      <c r="S674" s="37"/>
      <c r="T674" s="37"/>
      <c r="U674" s="37"/>
      <c r="V674" s="37"/>
    </row>
    <row r="675" spans="12:22" x14ac:dyDescent="0.3">
      <c r="L675" s="2"/>
      <c r="M675" s="2"/>
      <c r="N675" s="2"/>
      <c r="O675" s="2"/>
      <c r="P675" s="45"/>
      <c r="Q675" s="37"/>
      <c r="R675" s="37"/>
      <c r="S675" s="37"/>
      <c r="T675" s="37"/>
      <c r="U675" s="37"/>
      <c r="V675" s="37"/>
    </row>
    <row r="676" spans="12:22" x14ac:dyDescent="0.3">
      <c r="L676" s="2"/>
      <c r="M676" s="2"/>
      <c r="N676" s="2"/>
      <c r="O676" s="2"/>
      <c r="P676" s="45"/>
      <c r="Q676" s="37"/>
      <c r="R676" s="37"/>
      <c r="S676" s="37"/>
      <c r="T676" s="37"/>
      <c r="U676" s="37"/>
      <c r="V676" s="37"/>
    </row>
    <row r="677" spans="12:22" x14ac:dyDescent="0.3">
      <c r="L677" s="2"/>
      <c r="M677" s="2"/>
      <c r="N677" s="2"/>
      <c r="O677" s="2"/>
      <c r="P677" s="45"/>
      <c r="Q677" s="37"/>
      <c r="R677" s="37"/>
      <c r="S677" s="37"/>
      <c r="T677" s="37"/>
      <c r="U677" s="37"/>
      <c r="V677" s="37"/>
    </row>
    <row r="678" spans="12:22" x14ac:dyDescent="0.3">
      <c r="L678" s="2"/>
      <c r="M678" s="2"/>
      <c r="N678" s="2"/>
      <c r="O678" s="2"/>
      <c r="P678" s="45"/>
      <c r="Q678" s="37"/>
      <c r="R678" s="37"/>
      <c r="S678" s="37"/>
      <c r="T678" s="37"/>
      <c r="U678" s="37"/>
      <c r="V678" s="37"/>
    </row>
    <row r="679" spans="12:22" x14ac:dyDescent="0.3">
      <c r="L679" s="2"/>
      <c r="M679" s="2"/>
      <c r="N679" s="2"/>
      <c r="O679" s="2"/>
      <c r="P679" s="45"/>
      <c r="Q679" s="37"/>
      <c r="R679" s="37"/>
      <c r="S679" s="37"/>
      <c r="T679" s="37"/>
      <c r="U679" s="37"/>
      <c r="V679" s="37"/>
    </row>
    <row r="680" spans="12:22" x14ac:dyDescent="0.3">
      <c r="L680" s="2"/>
      <c r="M680" s="2"/>
      <c r="N680" s="2"/>
      <c r="O680" s="2"/>
      <c r="P680" s="45"/>
      <c r="Q680" s="37"/>
      <c r="R680" s="37"/>
      <c r="S680" s="37"/>
      <c r="T680" s="37"/>
      <c r="U680" s="37"/>
      <c r="V680" s="37"/>
    </row>
    <row r="681" spans="12:22" x14ac:dyDescent="0.3">
      <c r="L681" s="2"/>
      <c r="M681" s="2"/>
      <c r="N681" s="2"/>
      <c r="O681" s="2"/>
      <c r="P681" s="45"/>
      <c r="Q681" s="37"/>
      <c r="R681" s="37"/>
      <c r="S681" s="37"/>
      <c r="T681" s="37"/>
      <c r="U681" s="37"/>
      <c r="V681" s="37"/>
    </row>
    <row r="682" spans="12:22" x14ac:dyDescent="0.3">
      <c r="L682" s="2"/>
      <c r="M682" s="2"/>
      <c r="N682" s="2"/>
      <c r="O682" s="2"/>
      <c r="P682" s="45"/>
      <c r="Q682" s="37"/>
      <c r="R682" s="37"/>
      <c r="S682" s="37"/>
      <c r="T682" s="37"/>
      <c r="U682" s="37"/>
      <c r="V682" s="37"/>
    </row>
    <row r="683" spans="12:22" x14ac:dyDescent="0.3">
      <c r="L683" s="2"/>
      <c r="M683" s="2"/>
      <c r="N683" s="2"/>
      <c r="O683" s="2"/>
      <c r="P683" s="45"/>
      <c r="Q683" s="37"/>
      <c r="R683" s="37"/>
      <c r="S683" s="37"/>
      <c r="T683" s="37"/>
      <c r="U683" s="37"/>
      <c r="V683" s="37"/>
    </row>
    <row r="684" spans="12:22" x14ac:dyDescent="0.3">
      <c r="L684" s="2"/>
      <c r="M684" s="2"/>
      <c r="N684" s="2"/>
      <c r="O684" s="2"/>
      <c r="P684" s="45"/>
      <c r="Q684" s="37"/>
      <c r="R684" s="37"/>
      <c r="S684" s="37"/>
      <c r="T684" s="37"/>
      <c r="U684" s="37"/>
      <c r="V684" s="37"/>
    </row>
    <row r="685" spans="12:22" x14ac:dyDescent="0.3">
      <c r="L685" s="2"/>
      <c r="M685" s="2"/>
      <c r="N685" s="2"/>
      <c r="O685" s="2"/>
      <c r="P685" s="45"/>
      <c r="Q685" s="37"/>
      <c r="R685" s="37"/>
      <c r="S685" s="37"/>
      <c r="T685" s="37"/>
      <c r="U685" s="37"/>
      <c r="V685" s="37"/>
    </row>
    <row r="686" spans="12:22" x14ac:dyDescent="0.3">
      <c r="L686" s="2"/>
      <c r="M686" s="2"/>
      <c r="N686" s="2"/>
      <c r="O686" s="2"/>
      <c r="P686" s="45"/>
      <c r="Q686" s="37"/>
      <c r="R686" s="37"/>
      <c r="S686" s="37"/>
      <c r="T686" s="37"/>
      <c r="U686" s="37"/>
      <c r="V686" s="37"/>
    </row>
    <row r="687" spans="12:22" x14ac:dyDescent="0.3">
      <c r="L687" s="2"/>
      <c r="M687" s="2"/>
      <c r="N687" s="2"/>
      <c r="O687" s="2"/>
      <c r="P687" s="45"/>
      <c r="Q687" s="37"/>
      <c r="R687" s="37"/>
      <c r="S687" s="37"/>
      <c r="T687" s="37"/>
      <c r="U687" s="37"/>
      <c r="V687" s="37"/>
    </row>
    <row r="688" spans="12:22" x14ac:dyDescent="0.3">
      <c r="L688" s="2"/>
      <c r="M688" s="2"/>
      <c r="N688" s="2"/>
      <c r="O688" s="2"/>
      <c r="P688" s="45"/>
      <c r="Q688" s="37"/>
      <c r="R688" s="37"/>
      <c r="S688" s="37"/>
      <c r="T688" s="37"/>
      <c r="U688" s="37"/>
      <c r="V688" s="37"/>
    </row>
    <row r="689" spans="12:22" x14ac:dyDescent="0.3">
      <c r="L689" s="2"/>
      <c r="M689" s="2"/>
      <c r="N689" s="2"/>
      <c r="O689" s="2"/>
      <c r="P689" s="45"/>
      <c r="Q689" s="37"/>
      <c r="R689" s="37"/>
      <c r="S689" s="37"/>
      <c r="T689" s="37"/>
      <c r="U689" s="37"/>
      <c r="V689" s="37"/>
    </row>
    <row r="690" spans="12:22" x14ac:dyDescent="0.3">
      <c r="L690" s="2"/>
      <c r="M690" s="2"/>
      <c r="N690" s="2"/>
      <c r="O690" s="2"/>
      <c r="P690" s="45"/>
      <c r="Q690" s="37"/>
      <c r="R690" s="37"/>
      <c r="S690" s="37"/>
      <c r="T690" s="37"/>
      <c r="U690" s="37"/>
      <c r="V690" s="37"/>
    </row>
    <row r="691" spans="12:22" x14ac:dyDescent="0.3">
      <c r="L691" s="2"/>
      <c r="M691" s="2"/>
      <c r="N691" s="2"/>
      <c r="O691" s="2"/>
      <c r="P691" s="45"/>
      <c r="Q691" s="37"/>
      <c r="R691" s="37"/>
      <c r="S691" s="37"/>
      <c r="T691" s="37"/>
      <c r="U691" s="37"/>
      <c r="V691" s="37"/>
    </row>
    <row r="692" spans="12:22" x14ac:dyDescent="0.3">
      <c r="L692" s="2"/>
      <c r="M692" s="2"/>
      <c r="N692" s="2"/>
      <c r="O692" s="2"/>
      <c r="P692" s="45"/>
      <c r="Q692" s="37"/>
      <c r="R692" s="37"/>
      <c r="S692" s="37"/>
      <c r="T692" s="37"/>
      <c r="U692" s="37"/>
      <c r="V692" s="37"/>
    </row>
    <row r="693" spans="12:22" x14ac:dyDescent="0.3">
      <c r="L693" s="2"/>
      <c r="M693" s="2"/>
      <c r="N693" s="2"/>
      <c r="O693" s="2"/>
      <c r="P693" s="45"/>
      <c r="Q693" s="37"/>
      <c r="R693" s="37"/>
      <c r="S693" s="37"/>
      <c r="T693" s="37"/>
      <c r="U693" s="37"/>
      <c r="V693" s="37"/>
    </row>
    <row r="694" spans="12:22" x14ac:dyDescent="0.3">
      <c r="L694" s="2"/>
      <c r="M694" s="2"/>
      <c r="N694" s="2"/>
      <c r="O694" s="2"/>
      <c r="P694" s="45"/>
      <c r="Q694" s="37"/>
      <c r="R694" s="37"/>
      <c r="S694" s="37"/>
      <c r="T694" s="37"/>
      <c r="U694" s="37"/>
      <c r="V694" s="37"/>
    </row>
    <row r="695" spans="12:22" x14ac:dyDescent="0.3">
      <c r="L695" s="2"/>
      <c r="M695" s="2"/>
      <c r="N695" s="2"/>
      <c r="O695" s="2"/>
      <c r="P695" s="45"/>
      <c r="Q695" s="37"/>
      <c r="R695" s="37"/>
      <c r="S695" s="37"/>
      <c r="T695" s="37"/>
      <c r="U695" s="37"/>
      <c r="V695" s="37"/>
    </row>
    <row r="696" spans="12:22" x14ac:dyDescent="0.3">
      <c r="L696" s="2"/>
      <c r="M696" s="2"/>
      <c r="N696" s="2"/>
      <c r="O696" s="2"/>
      <c r="P696" s="45"/>
      <c r="Q696" s="37"/>
      <c r="R696" s="37"/>
      <c r="S696" s="37"/>
      <c r="T696" s="37"/>
      <c r="U696" s="37"/>
      <c r="V696" s="37"/>
    </row>
    <row r="697" spans="12:22" x14ac:dyDescent="0.3">
      <c r="L697" s="2"/>
      <c r="M697" s="2"/>
      <c r="N697" s="2"/>
      <c r="O697" s="2"/>
      <c r="P697" s="45"/>
      <c r="Q697" s="37"/>
      <c r="R697" s="37"/>
      <c r="S697" s="37"/>
      <c r="T697" s="37"/>
      <c r="U697" s="37"/>
      <c r="V697" s="37"/>
    </row>
    <row r="698" spans="12:22" x14ac:dyDescent="0.3">
      <c r="L698" s="2"/>
      <c r="M698" s="2"/>
      <c r="N698" s="2"/>
      <c r="O698" s="2"/>
      <c r="P698" s="45"/>
      <c r="Q698" s="37"/>
      <c r="R698" s="37"/>
      <c r="S698" s="37"/>
      <c r="T698" s="37"/>
      <c r="U698" s="37"/>
      <c r="V698" s="37"/>
    </row>
    <row r="699" spans="12:22" x14ac:dyDescent="0.3">
      <c r="L699" s="2"/>
      <c r="M699" s="2"/>
      <c r="N699" s="2"/>
      <c r="O699" s="2"/>
      <c r="P699" s="45"/>
      <c r="Q699" s="37"/>
      <c r="R699" s="37"/>
      <c r="S699" s="37"/>
      <c r="T699" s="37"/>
      <c r="U699" s="37"/>
      <c r="V699" s="37"/>
    </row>
    <row r="700" spans="12:22" x14ac:dyDescent="0.3">
      <c r="L700" s="2"/>
      <c r="M700" s="2"/>
      <c r="N700" s="2"/>
      <c r="O700" s="2"/>
      <c r="P700" s="45"/>
      <c r="Q700" s="37"/>
      <c r="R700" s="37"/>
      <c r="S700" s="37"/>
      <c r="T700" s="37"/>
      <c r="U700" s="37"/>
      <c r="V700" s="37"/>
    </row>
    <row r="701" spans="12:22" x14ac:dyDescent="0.3">
      <c r="L701" s="2"/>
      <c r="M701" s="2"/>
      <c r="N701" s="2"/>
      <c r="O701" s="2"/>
      <c r="P701" s="45"/>
      <c r="Q701" s="37"/>
      <c r="R701" s="37"/>
      <c r="S701" s="37"/>
      <c r="T701" s="37"/>
      <c r="U701" s="37"/>
      <c r="V701" s="37"/>
    </row>
    <row r="702" spans="12:22" x14ac:dyDescent="0.3">
      <c r="L702" s="2"/>
      <c r="M702" s="2"/>
      <c r="N702" s="2"/>
      <c r="O702" s="2"/>
      <c r="P702" s="45"/>
      <c r="Q702" s="37"/>
      <c r="R702" s="37"/>
      <c r="S702" s="37"/>
      <c r="T702" s="37"/>
      <c r="U702" s="37"/>
      <c r="V702" s="37"/>
    </row>
    <row r="703" spans="12:22" x14ac:dyDescent="0.3">
      <c r="L703" s="2"/>
      <c r="M703" s="2"/>
      <c r="N703" s="2"/>
      <c r="O703" s="2"/>
      <c r="P703" s="45"/>
      <c r="Q703" s="37"/>
      <c r="R703" s="37"/>
      <c r="S703" s="37"/>
      <c r="T703" s="37"/>
      <c r="U703" s="37"/>
      <c r="V703" s="37"/>
    </row>
    <row r="704" spans="12:22" x14ac:dyDescent="0.3">
      <c r="L704" s="2"/>
      <c r="M704" s="2"/>
      <c r="N704" s="2"/>
      <c r="O704" s="2"/>
      <c r="P704" s="45"/>
      <c r="Q704" s="37"/>
      <c r="R704" s="37"/>
      <c r="S704" s="37"/>
      <c r="T704" s="37"/>
      <c r="U704" s="37"/>
      <c r="V704" s="37"/>
    </row>
    <row r="705" spans="12:22" x14ac:dyDescent="0.3">
      <c r="L705" s="2"/>
      <c r="M705" s="2"/>
      <c r="N705" s="2"/>
      <c r="O705" s="2"/>
      <c r="P705" s="45"/>
      <c r="Q705" s="37"/>
      <c r="R705" s="37"/>
      <c r="S705" s="37"/>
      <c r="T705" s="37"/>
      <c r="U705" s="37"/>
      <c r="V705" s="37"/>
    </row>
    <row r="706" spans="12:22" x14ac:dyDescent="0.3">
      <c r="L706" s="2"/>
      <c r="M706" s="2"/>
      <c r="N706" s="2"/>
      <c r="O706" s="2"/>
      <c r="P706" s="45"/>
      <c r="Q706" s="37"/>
      <c r="R706" s="37"/>
      <c r="S706" s="37"/>
      <c r="T706" s="37"/>
      <c r="U706" s="37"/>
      <c r="V706" s="37"/>
    </row>
    <row r="707" spans="12:22" x14ac:dyDescent="0.3">
      <c r="L707" s="2"/>
      <c r="M707" s="2"/>
      <c r="N707" s="2"/>
      <c r="O707" s="2"/>
      <c r="P707" s="45"/>
      <c r="Q707" s="37"/>
      <c r="R707" s="37"/>
      <c r="S707" s="37"/>
      <c r="T707" s="37"/>
      <c r="U707" s="37"/>
      <c r="V707" s="37"/>
    </row>
    <row r="708" spans="12:22" x14ac:dyDescent="0.3">
      <c r="L708" s="2"/>
      <c r="M708" s="2"/>
      <c r="N708" s="2"/>
      <c r="O708" s="2"/>
      <c r="P708" s="45"/>
      <c r="Q708" s="37"/>
      <c r="R708" s="37"/>
      <c r="S708" s="37"/>
      <c r="T708" s="37"/>
      <c r="U708" s="37"/>
      <c r="V708" s="37"/>
    </row>
    <row r="709" spans="12:22" x14ac:dyDescent="0.3">
      <c r="L709" s="2"/>
      <c r="M709" s="2"/>
      <c r="N709" s="2"/>
      <c r="O709" s="2"/>
      <c r="P709" s="45"/>
      <c r="Q709" s="37"/>
      <c r="R709" s="37"/>
      <c r="S709" s="37"/>
      <c r="T709" s="37"/>
      <c r="U709" s="37"/>
      <c r="V709" s="37"/>
    </row>
    <row r="710" spans="12:22" x14ac:dyDescent="0.3">
      <c r="L710" s="2"/>
      <c r="M710" s="2"/>
      <c r="N710" s="2"/>
      <c r="O710" s="2"/>
      <c r="P710" s="45"/>
      <c r="Q710" s="37"/>
      <c r="R710" s="37"/>
      <c r="S710" s="37"/>
      <c r="T710" s="37"/>
      <c r="U710" s="37"/>
      <c r="V710" s="37"/>
    </row>
    <row r="711" spans="12:22" x14ac:dyDescent="0.3">
      <c r="L711" s="2"/>
      <c r="M711" s="2"/>
      <c r="N711" s="2"/>
      <c r="O711" s="2"/>
      <c r="P711" s="45"/>
      <c r="Q711" s="37"/>
      <c r="R711" s="37"/>
      <c r="S711" s="37"/>
      <c r="T711" s="37"/>
      <c r="U711" s="37"/>
      <c r="V711" s="37"/>
    </row>
    <row r="712" spans="12:22" x14ac:dyDescent="0.3">
      <c r="L712" s="2"/>
      <c r="M712" s="2"/>
      <c r="N712" s="2"/>
      <c r="O712" s="2"/>
      <c r="P712" s="45"/>
      <c r="Q712" s="37"/>
      <c r="R712" s="37"/>
      <c r="S712" s="37"/>
      <c r="T712" s="37"/>
      <c r="U712" s="37"/>
      <c r="V712" s="37"/>
    </row>
    <row r="713" spans="12:22" x14ac:dyDescent="0.3">
      <c r="L713" s="2"/>
      <c r="M713" s="2"/>
      <c r="N713" s="2"/>
      <c r="O713" s="2"/>
      <c r="P713" s="45"/>
      <c r="Q713" s="37"/>
      <c r="R713" s="37"/>
      <c r="S713" s="37"/>
      <c r="T713" s="37"/>
      <c r="U713" s="37"/>
      <c r="V713" s="37"/>
    </row>
    <row r="714" spans="12:22" x14ac:dyDescent="0.3">
      <c r="L714" s="2"/>
      <c r="M714" s="2"/>
      <c r="N714" s="2"/>
      <c r="O714" s="2"/>
      <c r="P714" s="45"/>
      <c r="Q714" s="37"/>
      <c r="R714" s="37"/>
      <c r="S714" s="37"/>
      <c r="T714" s="37"/>
      <c r="U714" s="37"/>
      <c r="V714" s="37"/>
    </row>
    <row r="715" spans="12:22" x14ac:dyDescent="0.3">
      <c r="L715" s="2"/>
      <c r="M715" s="2"/>
      <c r="N715" s="2"/>
      <c r="O715" s="2"/>
      <c r="P715" s="45"/>
      <c r="Q715" s="37"/>
      <c r="R715" s="37"/>
      <c r="S715" s="37"/>
      <c r="T715" s="37"/>
      <c r="U715" s="37"/>
      <c r="V715" s="37"/>
    </row>
    <row r="716" spans="12:22" x14ac:dyDescent="0.3">
      <c r="L716" s="2"/>
      <c r="M716" s="2"/>
      <c r="N716" s="2"/>
      <c r="O716" s="2"/>
      <c r="P716" s="45"/>
      <c r="Q716" s="37"/>
      <c r="R716" s="37"/>
      <c r="S716" s="37"/>
      <c r="T716" s="37"/>
      <c r="U716" s="37"/>
      <c r="V716" s="37"/>
    </row>
    <row r="717" spans="12:22" x14ac:dyDescent="0.3">
      <c r="L717" s="2"/>
      <c r="M717" s="2"/>
      <c r="N717" s="2"/>
      <c r="O717" s="2"/>
      <c r="P717" s="45"/>
      <c r="Q717" s="37"/>
      <c r="R717" s="37"/>
      <c r="S717" s="37"/>
      <c r="T717" s="37"/>
      <c r="U717" s="37"/>
      <c r="V717" s="37"/>
    </row>
    <row r="718" spans="12:22" x14ac:dyDescent="0.3">
      <c r="L718" s="2"/>
      <c r="M718" s="2"/>
      <c r="N718" s="2"/>
      <c r="O718" s="2"/>
      <c r="P718" s="45"/>
      <c r="Q718" s="37"/>
      <c r="R718" s="37"/>
      <c r="S718" s="37"/>
      <c r="T718" s="37"/>
      <c r="U718" s="37"/>
      <c r="V718" s="37"/>
    </row>
    <row r="719" spans="12:22" x14ac:dyDescent="0.3">
      <c r="L719" s="2"/>
      <c r="M719" s="2"/>
      <c r="N719" s="2"/>
      <c r="O719" s="2"/>
      <c r="P719" s="45"/>
      <c r="Q719" s="37"/>
      <c r="R719" s="37"/>
      <c r="S719" s="37"/>
      <c r="T719" s="37"/>
      <c r="U719" s="37"/>
      <c r="V719" s="37"/>
    </row>
    <row r="720" spans="12:22" x14ac:dyDescent="0.3">
      <c r="L720" s="2"/>
      <c r="M720" s="2"/>
      <c r="N720" s="2"/>
      <c r="O720" s="2"/>
      <c r="P720" s="45"/>
      <c r="Q720" s="37"/>
      <c r="R720" s="37"/>
      <c r="S720" s="37"/>
      <c r="T720" s="37"/>
      <c r="U720" s="37"/>
      <c r="V720" s="37"/>
    </row>
    <row r="721" spans="12:22" x14ac:dyDescent="0.3">
      <c r="L721" s="2"/>
      <c r="M721" s="2"/>
      <c r="N721" s="2"/>
      <c r="O721" s="2"/>
      <c r="P721" s="45"/>
      <c r="Q721" s="37"/>
      <c r="R721" s="37"/>
      <c r="S721" s="37"/>
      <c r="T721" s="37"/>
      <c r="U721" s="37"/>
      <c r="V721" s="37"/>
    </row>
    <row r="722" spans="12:22" x14ac:dyDescent="0.3">
      <c r="L722" s="2"/>
      <c r="M722" s="2"/>
      <c r="N722" s="2"/>
      <c r="O722" s="2"/>
      <c r="P722" s="45"/>
      <c r="Q722" s="37"/>
      <c r="R722" s="37"/>
      <c r="S722" s="37"/>
      <c r="T722" s="37"/>
      <c r="U722" s="37"/>
      <c r="V722" s="37"/>
    </row>
    <row r="723" spans="12:22" x14ac:dyDescent="0.3">
      <c r="L723" s="2"/>
      <c r="M723" s="2"/>
      <c r="N723" s="2"/>
      <c r="O723" s="2"/>
      <c r="P723" s="45"/>
      <c r="Q723" s="37"/>
      <c r="R723" s="37"/>
      <c r="S723" s="37"/>
      <c r="T723" s="37"/>
      <c r="U723" s="37"/>
      <c r="V723" s="37"/>
    </row>
    <row r="724" spans="12:22" x14ac:dyDescent="0.3">
      <c r="L724" s="2"/>
      <c r="M724" s="2"/>
      <c r="N724" s="2"/>
      <c r="O724" s="2"/>
      <c r="P724" s="45"/>
      <c r="Q724" s="37"/>
      <c r="R724" s="37"/>
      <c r="S724" s="37"/>
      <c r="T724" s="37"/>
      <c r="U724" s="37"/>
      <c r="V724" s="37"/>
    </row>
    <row r="725" spans="12:22" x14ac:dyDescent="0.3">
      <c r="L725" s="2"/>
      <c r="M725" s="2"/>
      <c r="N725" s="2"/>
      <c r="O725" s="2"/>
      <c r="P725" s="45"/>
      <c r="Q725" s="37"/>
      <c r="R725" s="37"/>
      <c r="S725" s="37"/>
      <c r="T725" s="37"/>
      <c r="U725" s="37"/>
      <c r="V725" s="37"/>
    </row>
    <row r="726" spans="12:22" x14ac:dyDescent="0.3">
      <c r="L726" s="2"/>
      <c r="M726" s="2"/>
      <c r="N726" s="2"/>
      <c r="O726" s="2"/>
      <c r="P726" s="45"/>
      <c r="Q726" s="37"/>
      <c r="R726" s="37"/>
      <c r="S726" s="37"/>
      <c r="T726" s="37"/>
      <c r="U726" s="37"/>
      <c r="V726" s="37"/>
    </row>
    <row r="727" spans="12:22" x14ac:dyDescent="0.3">
      <c r="L727" s="2"/>
      <c r="M727" s="2"/>
      <c r="N727" s="2"/>
      <c r="O727" s="2"/>
      <c r="P727" s="45"/>
      <c r="Q727" s="37"/>
      <c r="R727" s="37"/>
      <c r="S727" s="37"/>
      <c r="T727" s="37"/>
      <c r="U727" s="37"/>
      <c r="V727" s="37"/>
    </row>
    <row r="728" spans="12:22" x14ac:dyDescent="0.3">
      <c r="L728" s="2"/>
      <c r="M728" s="2"/>
      <c r="N728" s="2"/>
      <c r="O728" s="2"/>
      <c r="P728" s="45"/>
      <c r="Q728" s="37"/>
      <c r="R728" s="37"/>
      <c r="S728" s="37"/>
      <c r="T728" s="37"/>
      <c r="U728" s="37"/>
      <c r="V728" s="37"/>
    </row>
    <row r="729" spans="12:22" x14ac:dyDescent="0.3">
      <c r="L729" s="2"/>
      <c r="M729" s="2"/>
      <c r="N729" s="2"/>
      <c r="O729" s="2"/>
      <c r="P729" s="45"/>
      <c r="Q729" s="37"/>
      <c r="R729" s="37"/>
      <c r="S729" s="37"/>
      <c r="T729" s="37"/>
      <c r="U729" s="37"/>
      <c r="V729" s="37"/>
    </row>
    <row r="730" spans="12:22" x14ac:dyDescent="0.3">
      <c r="L730" s="2"/>
      <c r="M730" s="2"/>
      <c r="N730" s="2"/>
      <c r="O730" s="2"/>
      <c r="P730" s="45"/>
      <c r="Q730" s="37"/>
      <c r="R730" s="37"/>
      <c r="S730" s="37"/>
      <c r="T730" s="37"/>
      <c r="U730" s="37"/>
      <c r="V730" s="37"/>
    </row>
    <row r="731" spans="12:22" x14ac:dyDescent="0.3">
      <c r="L731" s="2"/>
      <c r="M731" s="2"/>
      <c r="N731" s="2"/>
      <c r="O731" s="2"/>
      <c r="P731" s="45"/>
      <c r="Q731" s="37"/>
      <c r="R731" s="37"/>
      <c r="S731" s="37"/>
      <c r="T731" s="37"/>
      <c r="U731" s="37"/>
      <c r="V731" s="37"/>
    </row>
    <row r="732" spans="12:22" x14ac:dyDescent="0.3">
      <c r="L732" s="2"/>
      <c r="M732" s="2"/>
      <c r="N732" s="2"/>
      <c r="O732" s="2"/>
      <c r="P732" s="45"/>
      <c r="Q732" s="37"/>
      <c r="R732" s="37"/>
      <c r="S732" s="37"/>
      <c r="T732" s="37"/>
      <c r="U732" s="37"/>
      <c r="V732" s="37"/>
    </row>
    <row r="733" spans="12:22" x14ac:dyDescent="0.3">
      <c r="L733" s="2"/>
      <c r="M733" s="2"/>
      <c r="N733" s="2"/>
      <c r="O733" s="2"/>
      <c r="P733" s="45"/>
      <c r="Q733" s="37"/>
      <c r="R733" s="37"/>
      <c r="S733" s="37"/>
      <c r="T733" s="37"/>
      <c r="U733" s="37"/>
      <c r="V733" s="37"/>
    </row>
    <row r="734" spans="12:22" x14ac:dyDescent="0.3">
      <c r="L734" s="2"/>
      <c r="M734" s="2"/>
      <c r="N734" s="2"/>
      <c r="O734" s="2"/>
      <c r="P734" s="45"/>
      <c r="Q734" s="37"/>
      <c r="R734" s="37"/>
      <c r="S734" s="37"/>
      <c r="T734" s="37"/>
      <c r="U734" s="37"/>
      <c r="V734" s="37"/>
    </row>
    <row r="735" spans="12:22" x14ac:dyDescent="0.3">
      <c r="L735" s="2"/>
      <c r="M735" s="2"/>
      <c r="N735" s="2"/>
      <c r="O735" s="2"/>
      <c r="P735" s="45"/>
      <c r="Q735" s="37"/>
      <c r="R735" s="37"/>
      <c r="S735" s="37"/>
      <c r="T735" s="37"/>
      <c r="U735" s="37"/>
      <c r="V735" s="37"/>
    </row>
    <row r="736" spans="12:22" x14ac:dyDescent="0.3">
      <c r="L736" s="2"/>
      <c r="M736" s="2"/>
      <c r="N736" s="2"/>
      <c r="O736" s="2"/>
      <c r="P736" s="45"/>
      <c r="Q736" s="37"/>
      <c r="R736" s="37"/>
      <c r="S736" s="37"/>
      <c r="T736" s="37"/>
      <c r="U736" s="37"/>
      <c r="V736" s="37"/>
    </row>
    <row r="737" spans="12:22" x14ac:dyDescent="0.3">
      <c r="L737" s="2"/>
      <c r="M737" s="2"/>
      <c r="N737" s="2"/>
      <c r="O737" s="2"/>
      <c r="P737" s="45"/>
      <c r="Q737" s="37"/>
      <c r="R737" s="37"/>
      <c r="S737" s="37"/>
      <c r="T737" s="37"/>
      <c r="U737" s="37"/>
      <c r="V737" s="37"/>
    </row>
    <row r="738" spans="12:22" x14ac:dyDescent="0.3">
      <c r="L738" s="2"/>
      <c r="M738" s="2"/>
      <c r="N738" s="2"/>
      <c r="O738" s="2"/>
      <c r="P738" s="45"/>
      <c r="Q738" s="37"/>
      <c r="R738" s="37"/>
      <c r="S738" s="37"/>
      <c r="T738" s="37"/>
      <c r="U738" s="37"/>
      <c r="V738" s="37"/>
    </row>
    <row r="739" spans="12:22" x14ac:dyDescent="0.3">
      <c r="L739" s="2"/>
      <c r="M739" s="2"/>
      <c r="N739" s="2"/>
      <c r="O739" s="2"/>
      <c r="P739" s="45"/>
      <c r="Q739" s="37"/>
      <c r="R739" s="37"/>
      <c r="S739" s="37"/>
      <c r="T739" s="37"/>
      <c r="U739" s="37"/>
      <c r="V739" s="37"/>
    </row>
    <row r="740" spans="12:22" x14ac:dyDescent="0.3">
      <c r="L740" s="2"/>
      <c r="M740" s="2"/>
      <c r="N740" s="2"/>
      <c r="O740" s="2"/>
      <c r="P740" s="45"/>
      <c r="Q740" s="37"/>
      <c r="R740" s="37"/>
      <c r="S740" s="37"/>
      <c r="T740" s="37"/>
      <c r="U740" s="37"/>
      <c r="V740" s="37"/>
    </row>
    <row r="741" spans="12:22" x14ac:dyDescent="0.3">
      <c r="L741" s="2"/>
      <c r="M741" s="2"/>
      <c r="N741" s="2"/>
      <c r="O741" s="2"/>
      <c r="P741" s="45"/>
      <c r="Q741" s="37"/>
      <c r="R741" s="37"/>
      <c r="S741" s="37"/>
      <c r="T741" s="37"/>
      <c r="U741" s="37"/>
      <c r="V741" s="37"/>
    </row>
    <row r="742" spans="12:22" x14ac:dyDescent="0.3">
      <c r="L742" s="2"/>
      <c r="M742" s="2"/>
      <c r="N742" s="2"/>
      <c r="O742" s="2"/>
      <c r="P742" s="45"/>
      <c r="Q742" s="37"/>
      <c r="R742" s="37"/>
      <c r="S742" s="37"/>
      <c r="T742" s="37"/>
      <c r="U742" s="37"/>
      <c r="V742" s="37"/>
    </row>
    <row r="743" spans="12:22" x14ac:dyDescent="0.3">
      <c r="L743" s="2"/>
      <c r="M743" s="2"/>
      <c r="N743" s="2"/>
      <c r="O743" s="2"/>
      <c r="P743" s="45"/>
      <c r="Q743" s="37"/>
      <c r="R743" s="37"/>
      <c r="S743" s="37"/>
      <c r="T743" s="37"/>
      <c r="U743" s="37"/>
      <c r="V743" s="37"/>
    </row>
    <row r="744" spans="12:22" x14ac:dyDescent="0.3">
      <c r="L744" s="2"/>
      <c r="M744" s="2"/>
      <c r="N744" s="2"/>
      <c r="O744" s="2"/>
      <c r="P744" s="45"/>
      <c r="Q744" s="37"/>
      <c r="R744" s="37"/>
      <c r="S744" s="37"/>
      <c r="T744" s="37"/>
      <c r="U744" s="37"/>
      <c r="V744" s="37"/>
    </row>
    <row r="745" spans="12:22" x14ac:dyDescent="0.3">
      <c r="L745" s="2"/>
      <c r="M745" s="2"/>
      <c r="N745" s="2"/>
      <c r="O745" s="2"/>
      <c r="P745" s="45"/>
      <c r="Q745" s="37"/>
      <c r="R745" s="37"/>
      <c r="S745" s="37"/>
      <c r="T745" s="37"/>
      <c r="U745" s="37"/>
      <c r="V745" s="37"/>
    </row>
    <row r="746" spans="12:22" x14ac:dyDescent="0.3">
      <c r="L746" s="2"/>
      <c r="M746" s="2"/>
      <c r="N746" s="2"/>
      <c r="O746" s="2"/>
      <c r="P746" s="45"/>
      <c r="Q746" s="37"/>
      <c r="R746" s="37"/>
      <c r="S746" s="37"/>
      <c r="T746" s="37"/>
      <c r="U746" s="37"/>
      <c r="V746" s="37"/>
    </row>
    <row r="747" spans="12:22" x14ac:dyDescent="0.3">
      <c r="L747" s="2"/>
      <c r="M747" s="2"/>
      <c r="N747" s="2"/>
      <c r="O747" s="2"/>
      <c r="P747" s="45"/>
      <c r="Q747" s="37"/>
      <c r="R747" s="37"/>
      <c r="S747" s="37"/>
      <c r="T747" s="37"/>
      <c r="U747" s="37"/>
      <c r="V747" s="37"/>
    </row>
    <row r="748" spans="12:22" x14ac:dyDescent="0.3">
      <c r="L748" s="2"/>
      <c r="M748" s="2"/>
      <c r="N748" s="2"/>
      <c r="O748" s="2"/>
      <c r="P748" s="45"/>
      <c r="Q748" s="37"/>
      <c r="R748" s="37"/>
      <c r="S748" s="37"/>
      <c r="T748" s="37"/>
      <c r="U748" s="37"/>
      <c r="V748" s="37"/>
    </row>
    <row r="749" spans="12:22" x14ac:dyDescent="0.3">
      <c r="L749" s="2"/>
      <c r="M749" s="2"/>
      <c r="N749" s="2"/>
      <c r="O749" s="2"/>
      <c r="P749" s="45"/>
      <c r="Q749" s="37"/>
      <c r="R749" s="37"/>
      <c r="S749" s="37"/>
      <c r="T749" s="37"/>
      <c r="U749" s="37"/>
      <c r="V749" s="37"/>
    </row>
    <row r="750" spans="12:22" x14ac:dyDescent="0.3">
      <c r="L750" s="2"/>
      <c r="M750" s="2"/>
      <c r="N750" s="2"/>
      <c r="O750" s="2"/>
      <c r="P750" s="45"/>
      <c r="Q750" s="37"/>
      <c r="R750" s="37"/>
      <c r="S750" s="37"/>
      <c r="T750" s="37"/>
      <c r="U750" s="37"/>
      <c r="V750" s="37"/>
    </row>
    <row r="751" spans="12:22" x14ac:dyDescent="0.3">
      <c r="L751" s="2"/>
      <c r="M751" s="2"/>
      <c r="N751" s="2"/>
      <c r="O751" s="2"/>
      <c r="P751" s="45"/>
      <c r="Q751" s="37"/>
      <c r="R751" s="37"/>
      <c r="S751" s="37"/>
      <c r="T751" s="37"/>
      <c r="U751" s="37"/>
      <c r="V751" s="37"/>
    </row>
    <row r="752" spans="12:22" x14ac:dyDescent="0.3">
      <c r="L752" s="2"/>
      <c r="M752" s="2"/>
      <c r="N752" s="2"/>
      <c r="O752" s="2"/>
      <c r="P752" s="45"/>
      <c r="Q752" s="37"/>
      <c r="R752" s="37"/>
      <c r="S752" s="37"/>
      <c r="T752" s="37"/>
      <c r="U752" s="37"/>
      <c r="V752" s="37"/>
    </row>
    <row r="753" spans="12:22" x14ac:dyDescent="0.3">
      <c r="L753" s="2"/>
      <c r="M753" s="2"/>
      <c r="N753" s="2"/>
      <c r="O753" s="2"/>
      <c r="P753" s="45"/>
      <c r="Q753" s="37"/>
      <c r="R753" s="37"/>
      <c r="S753" s="37"/>
      <c r="T753" s="37"/>
      <c r="U753" s="37"/>
      <c r="V753" s="37"/>
    </row>
    <row r="754" spans="12:22" x14ac:dyDescent="0.3">
      <c r="L754" s="2"/>
      <c r="M754" s="2"/>
      <c r="N754" s="2"/>
      <c r="O754" s="2"/>
      <c r="P754" s="45"/>
      <c r="Q754" s="37"/>
      <c r="R754" s="37"/>
      <c r="S754" s="37"/>
      <c r="T754" s="37"/>
      <c r="U754" s="37"/>
      <c r="V754" s="37"/>
    </row>
    <row r="755" spans="12:22" x14ac:dyDescent="0.3">
      <c r="L755" s="2"/>
      <c r="M755" s="2"/>
      <c r="N755" s="2"/>
      <c r="O755" s="2"/>
      <c r="P755" s="45"/>
      <c r="Q755" s="37"/>
      <c r="R755" s="37"/>
      <c r="S755" s="37"/>
      <c r="T755" s="37"/>
      <c r="U755" s="37"/>
      <c r="V755" s="37"/>
    </row>
    <row r="756" spans="12:22" x14ac:dyDescent="0.3">
      <c r="L756" s="2"/>
      <c r="M756" s="2"/>
      <c r="N756" s="2"/>
      <c r="O756" s="2"/>
      <c r="P756" s="45"/>
      <c r="Q756" s="37"/>
      <c r="R756" s="37"/>
      <c r="S756" s="37"/>
      <c r="T756" s="37"/>
      <c r="U756" s="37"/>
      <c r="V756" s="37"/>
    </row>
    <row r="757" spans="12:22" x14ac:dyDescent="0.3">
      <c r="L757" s="2"/>
      <c r="M757" s="2"/>
      <c r="N757" s="2"/>
      <c r="O757" s="2"/>
      <c r="P757" s="45"/>
      <c r="Q757" s="37"/>
      <c r="R757" s="37"/>
      <c r="S757" s="37"/>
      <c r="T757" s="37"/>
      <c r="U757" s="37"/>
      <c r="V757" s="37"/>
    </row>
    <row r="758" spans="12:22" x14ac:dyDescent="0.3">
      <c r="L758" s="2"/>
      <c r="M758" s="2"/>
      <c r="N758" s="2"/>
      <c r="O758" s="2"/>
      <c r="P758" s="45"/>
      <c r="Q758" s="37"/>
      <c r="R758" s="37"/>
      <c r="S758" s="37"/>
      <c r="T758" s="37"/>
      <c r="U758" s="37"/>
      <c r="V758" s="37"/>
    </row>
    <row r="759" spans="12:22" x14ac:dyDescent="0.3">
      <c r="L759" s="2"/>
      <c r="M759" s="2"/>
      <c r="N759" s="2"/>
      <c r="O759" s="2"/>
      <c r="P759" s="45"/>
      <c r="Q759" s="37"/>
      <c r="R759" s="37"/>
      <c r="S759" s="37"/>
      <c r="T759" s="37"/>
      <c r="U759" s="37"/>
      <c r="V759" s="37"/>
    </row>
    <row r="760" spans="12:22" x14ac:dyDescent="0.3">
      <c r="L760" s="2"/>
      <c r="M760" s="2"/>
      <c r="N760" s="2"/>
      <c r="O760" s="2"/>
      <c r="P760" s="45"/>
      <c r="Q760" s="37"/>
      <c r="R760" s="37"/>
      <c r="S760" s="37"/>
      <c r="T760" s="37"/>
      <c r="U760" s="37"/>
      <c r="V760" s="37"/>
    </row>
    <row r="761" spans="12:22" x14ac:dyDescent="0.3">
      <c r="L761" s="2"/>
      <c r="M761" s="2"/>
      <c r="N761" s="2"/>
      <c r="O761" s="2"/>
      <c r="P761" s="45"/>
      <c r="Q761" s="37"/>
      <c r="R761" s="37"/>
      <c r="S761" s="37"/>
      <c r="T761" s="37"/>
      <c r="U761" s="37"/>
      <c r="V761" s="37"/>
    </row>
    <row r="762" spans="12:22" x14ac:dyDescent="0.3">
      <c r="L762" s="2"/>
      <c r="M762" s="2"/>
      <c r="N762" s="2"/>
      <c r="O762" s="2"/>
      <c r="P762" s="45"/>
      <c r="Q762" s="37"/>
      <c r="R762" s="37"/>
      <c r="S762" s="37"/>
      <c r="T762" s="37"/>
      <c r="U762" s="37"/>
      <c r="V762" s="37"/>
    </row>
    <row r="763" spans="12:22" x14ac:dyDescent="0.3">
      <c r="L763" s="2"/>
      <c r="M763" s="2"/>
      <c r="N763" s="2"/>
      <c r="O763" s="2"/>
      <c r="P763" s="45"/>
      <c r="Q763" s="37"/>
      <c r="R763" s="37"/>
      <c r="S763" s="37"/>
      <c r="T763" s="37"/>
      <c r="U763" s="37"/>
      <c r="V763" s="37"/>
    </row>
    <row r="764" spans="12:22" x14ac:dyDescent="0.3">
      <c r="L764" s="2"/>
      <c r="M764" s="2"/>
      <c r="N764" s="2"/>
      <c r="O764" s="2"/>
      <c r="P764" s="45"/>
      <c r="Q764" s="37"/>
      <c r="R764" s="37"/>
      <c r="S764" s="37"/>
      <c r="T764" s="37"/>
      <c r="U764" s="37"/>
      <c r="V764" s="37"/>
    </row>
    <row r="765" spans="12:22" x14ac:dyDescent="0.3">
      <c r="L765" s="2"/>
      <c r="M765" s="2"/>
      <c r="N765" s="2"/>
      <c r="O765" s="2"/>
      <c r="P765" s="45"/>
      <c r="Q765" s="37"/>
      <c r="R765" s="37"/>
      <c r="S765" s="37"/>
      <c r="T765" s="37"/>
      <c r="U765" s="37"/>
      <c r="V765" s="37"/>
    </row>
    <row r="766" spans="12:22" x14ac:dyDescent="0.3">
      <c r="L766" s="2"/>
      <c r="M766" s="2"/>
      <c r="N766" s="2"/>
      <c r="O766" s="2"/>
      <c r="P766" s="45"/>
      <c r="Q766" s="37"/>
      <c r="R766" s="37"/>
      <c r="S766" s="37"/>
      <c r="T766" s="37"/>
      <c r="U766" s="37"/>
      <c r="V766" s="37"/>
    </row>
    <row r="767" spans="12:22" x14ac:dyDescent="0.3">
      <c r="L767" s="2"/>
      <c r="M767" s="2"/>
      <c r="N767" s="2"/>
      <c r="O767" s="2"/>
      <c r="P767" s="45"/>
      <c r="Q767" s="37"/>
      <c r="R767" s="37"/>
      <c r="S767" s="37"/>
      <c r="T767" s="37"/>
      <c r="U767" s="37"/>
      <c r="V767" s="37"/>
    </row>
    <row r="768" spans="12:22" x14ac:dyDescent="0.3">
      <c r="L768" s="2"/>
      <c r="M768" s="2"/>
      <c r="N768" s="2"/>
      <c r="O768" s="2"/>
      <c r="P768" s="45"/>
      <c r="Q768" s="37"/>
      <c r="R768" s="37"/>
      <c r="S768" s="37"/>
      <c r="T768" s="37"/>
      <c r="U768" s="37"/>
      <c r="V768" s="37"/>
    </row>
    <row r="769" spans="12:22" x14ac:dyDescent="0.3">
      <c r="L769" s="2"/>
      <c r="M769" s="2"/>
      <c r="N769" s="2"/>
      <c r="O769" s="2"/>
      <c r="P769" s="45"/>
      <c r="Q769" s="37"/>
      <c r="R769" s="37"/>
      <c r="S769" s="37"/>
      <c r="T769" s="37"/>
      <c r="U769" s="37"/>
      <c r="V769" s="37"/>
    </row>
    <row r="770" spans="12:22" x14ac:dyDescent="0.3">
      <c r="L770" s="2"/>
      <c r="M770" s="2"/>
      <c r="N770" s="2"/>
      <c r="O770" s="2"/>
      <c r="P770" s="45"/>
      <c r="Q770" s="37"/>
      <c r="R770" s="37"/>
      <c r="S770" s="37"/>
      <c r="T770" s="37"/>
      <c r="U770" s="37"/>
      <c r="V770" s="37"/>
    </row>
    <row r="771" spans="12:22" x14ac:dyDescent="0.3">
      <c r="L771" s="2"/>
      <c r="M771" s="2"/>
      <c r="N771" s="2"/>
      <c r="O771" s="2"/>
      <c r="P771" s="45"/>
      <c r="Q771" s="37"/>
      <c r="R771" s="37"/>
      <c r="S771" s="37"/>
      <c r="T771" s="37"/>
      <c r="U771" s="37"/>
      <c r="V771" s="37"/>
    </row>
    <row r="772" spans="12:22" x14ac:dyDescent="0.3">
      <c r="L772" s="2"/>
      <c r="M772" s="2"/>
      <c r="N772" s="2"/>
      <c r="O772" s="2"/>
      <c r="P772" s="45"/>
      <c r="Q772" s="37"/>
      <c r="R772" s="37"/>
      <c r="S772" s="37"/>
      <c r="T772" s="37"/>
      <c r="U772" s="37"/>
      <c r="V772" s="37"/>
    </row>
    <row r="773" spans="12:22" x14ac:dyDescent="0.3">
      <c r="L773" s="2"/>
      <c r="M773" s="2"/>
      <c r="N773" s="2"/>
      <c r="O773" s="2"/>
      <c r="P773" s="45"/>
      <c r="Q773" s="37"/>
      <c r="R773" s="37"/>
      <c r="S773" s="37"/>
      <c r="T773" s="37"/>
      <c r="U773" s="37"/>
      <c r="V773" s="37"/>
    </row>
    <row r="774" spans="12:22" x14ac:dyDescent="0.3">
      <c r="L774" s="2"/>
      <c r="M774" s="2"/>
      <c r="N774" s="2"/>
      <c r="O774" s="2"/>
      <c r="P774" s="45"/>
      <c r="Q774" s="37"/>
      <c r="R774" s="37"/>
      <c r="S774" s="37"/>
      <c r="T774" s="37"/>
      <c r="U774" s="37"/>
      <c r="V774" s="37"/>
    </row>
    <row r="775" spans="12:22" x14ac:dyDescent="0.3">
      <c r="L775" s="2"/>
      <c r="M775" s="2"/>
      <c r="N775" s="2"/>
      <c r="O775" s="2"/>
      <c r="P775" s="45"/>
      <c r="Q775" s="37"/>
      <c r="R775" s="37"/>
      <c r="S775" s="37"/>
      <c r="T775" s="37"/>
      <c r="U775" s="37"/>
      <c r="V775" s="37"/>
    </row>
    <row r="776" spans="12:22" x14ac:dyDescent="0.3">
      <c r="L776" s="2"/>
      <c r="M776" s="2"/>
      <c r="N776" s="2"/>
      <c r="O776" s="2"/>
      <c r="P776" s="45"/>
      <c r="Q776" s="37"/>
      <c r="R776" s="37"/>
      <c r="S776" s="37"/>
      <c r="T776" s="37"/>
      <c r="U776" s="37"/>
      <c r="V776" s="37"/>
    </row>
    <row r="777" spans="12:22" x14ac:dyDescent="0.3">
      <c r="L777" s="2"/>
      <c r="M777" s="2"/>
      <c r="N777" s="2"/>
      <c r="O777" s="2"/>
      <c r="P777" s="45"/>
      <c r="Q777" s="37"/>
      <c r="R777" s="37"/>
      <c r="S777" s="37"/>
      <c r="T777" s="37"/>
      <c r="U777" s="37"/>
      <c r="V777" s="37"/>
    </row>
    <row r="778" spans="12:22" x14ac:dyDescent="0.3">
      <c r="L778" s="2"/>
      <c r="M778" s="2"/>
      <c r="N778" s="2"/>
      <c r="O778" s="2"/>
      <c r="P778" s="45"/>
      <c r="Q778" s="37"/>
      <c r="R778" s="37"/>
      <c r="S778" s="37"/>
      <c r="T778" s="37"/>
      <c r="U778" s="37"/>
      <c r="V778" s="37"/>
    </row>
    <row r="779" spans="12:22" x14ac:dyDescent="0.3">
      <c r="L779" s="2"/>
      <c r="M779" s="2"/>
      <c r="N779" s="2"/>
      <c r="O779" s="2"/>
      <c r="P779" s="45"/>
      <c r="Q779" s="37"/>
      <c r="R779" s="37"/>
      <c r="S779" s="37"/>
      <c r="T779" s="37"/>
      <c r="U779" s="37"/>
      <c r="V779" s="37"/>
    </row>
    <row r="780" spans="12:22" x14ac:dyDescent="0.3">
      <c r="L780" s="2"/>
      <c r="M780" s="2"/>
      <c r="N780" s="2"/>
      <c r="O780" s="2"/>
      <c r="P780" s="45"/>
      <c r="Q780" s="37"/>
      <c r="R780" s="37"/>
      <c r="S780" s="37"/>
      <c r="T780" s="37"/>
      <c r="U780" s="37"/>
      <c r="V780" s="37"/>
    </row>
    <row r="781" spans="12:22" x14ac:dyDescent="0.3">
      <c r="L781" s="2"/>
      <c r="M781" s="2"/>
      <c r="N781" s="2"/>
      <c r="O781" s="2"/>
      <c r="P781" s="45"/>
      <c r="Q781" s="37"/>
      <c r="R781" s="37"/>
      <c r="S781" s="37"/>
      <c r="T781" s="37"/>
      <c r="U781" s="37"/>
      <c r="V781" s="37"/>
    </row>
    <row r="782" spans="12:22" x14ac:dyDescent="0.3">
      <c r="L782" s="2"/>
      <c r="M782" s="2"/>
      <c r="N782" s="2"/>
      <c r="O782" s="2"/>
      <c r="P782" s="45"/>
      <c r="Q782" s="37"/>
      <c r="R782" s="37"/>
      <c r="S782" s="37"/>
      <c r="T782" s="37"/>
      <c r="U782" s="37"/>
      <c r="V782" s="37"/>
    </row>
    <row r="783" spans="12:22" x14ac:dyDescent="0.3">
      <c r="L783" s="2"/>
      <c r="M783" s="2"/>
      <c r="N783" s="2"/>
      <c r="O783" s="2"/>
      <c r="P783" s="45"/>
      <c r="Q783" s="37"/>
      <c r="R783" s="37"/>
      <c r="S783" s="37"/>
      <c r="T783" s="37"/>
      <c r="U783" s="37"/>
      <c r="V783" s="37"/>
    </row>
    <row r="784" spans="12:22" x14ac:dyDescent="0.3">
      <c r="L784" s="2"/>
      <c r="M784" s="2"/>
      <c r="N784" s="2"/>
      <c r="O784" s="2"/>
      <c r="P784" s="45"/>
      <c r="Q784" s="37"/>
      <c r="R784" s="37"/>
      <c r="S784" s="37"/>
      <c r="T784" s="37"/>
      <c r="U784" s="37"/>
      <c r="V784" s="37"/>
    </row>
    <row r="785" spans="12:22" x14ac:dyDescent="0.3">
      <c r="L785" s="2"/>
      <c r="M785" s="2"/>
      <c r="N785" s="2"/>
      <c r="O785" s="2"/>
      <c r="P785" s="45"/>
      <c r="Q785" s="37"/>
      <c r="R785" s="37"/>
      <c r="S785" s="37"/>
      <c r="T785" s="37"/>
      <c r="U785" s="37"/>
      <c r="V785" s="37"/>
    </row>
    <row r="786" spans="12:22" x14ac:dyDescent="0.3">
      <c r="L786" s="2"/>
      <c r="M786" s="2"/>
      <c r="N786" s="2"/>
      <c r="O786" s="2"/>
      <c r="P786" s="45"/>
      <c r="Q786" s="37"/>
      <c r="R786" s="37"/>
      <c r="S786" s="37"/>
      <c r="T786" s="37"/>
      <c r="U786" s="37"/>
      <c r="V786" s="37"/>
    </row>
    <row r="787" spans="12:22" x14ac:dyDescent="0.3">
      <c r="L787" s="2"/>
      <c r="M787" s="2"/>
      <c r="N787" s="2"/>
      <c r="O787" s="2"/>
      <c r="P787" s="45"/>
      <c r="Q787" s="37"/>
      <c r="R787" s="37"/>
      <c r="S787" s="37"/>
      <c r="T787" s="37"/>
      <c r="U787" s="37"/>
      <c r="V787" s="37"/>
    </row>
    <row r="788" spans="12:22" x14ac:dyDescent="0.3">
      <c r="L788" s="2"/>
      <c r="M788" s="2"/>
      <c r="N788" s="2"/>
      <c r="O788" s="2"/>
      <c r="P788" s="45"/>
      <c r="Q788" s="37"/>
      <c r="R788" s="37"/>
      <c r="S788" s="37"/>
      <c r="T788" s="37"/>
      <c r="U788" s="37"/>
      <c r="V788" s="37"/>
    </row>
    <row r="789" spans="12:22" x14ac:dyDescent="0.3">
      <c r="L789" s="2"/>
      <c r="M789" s="2"/>
      <c r="N789" s="2"/>
      <c r="O789" s="2"/>
      <c r="P789" s="45"/>
      <c r="Q789" s="37"/>
      <c r="R789" s="37"/>
      <c r="S789" s="37"/>
      <c r="T789" s="37"/>
      <c r="U789" s="37"/>
      <c r="V789" s="37"/>
    </row>
    <row r="790" spans="12:22" x14ac:dyDescent="0.3">
      <c r="L790" s="2"/>
      <c r="M790" s="2"/>
      <c r="N790" s="2"/>
      <c r="O790" s="2"/>
      <c r="P790" s="45"/>
      <c r="Q790" s="37"/>
      <c r="R790" s="37"/>
      <c r="S790" s="37"/>
      <c r="T790" s="37"/>
      <c r="U790" s="37"/>
      <c r="V790" s="37"/>
    </row>
    <row r="791" spans="12:22" x14ac:dyDescent="0.3">
      <c r="L791" s="2"/>
      <c r="M791" s="2"/>
      <c r="N791" s="2"/>
      <c r="O791" s="2"/>
      <c r="P791" s="45"/>
      <c r="Q791" s="37"/>
      <c r="R791" s="37"/>
      <c r="S791" s="37"/>
      <c r="T791" s="37"/>
      <c r="U791" s="37"/>
      <c r="V791" s="37"/>
    </row>
    <row r="792" spans="12:22" x14ac:dyDescent="0.3">
      <c r="L792" s="2"/>
      <c r="M792" s="2"/>
      <c r="N792" s="2"/>
      <c r="O792" s="2"/>
      <c r="P792" s="45"/>
      <c r="Q792" s="37"/>
      <c r="R792" s="37"/>
      <c r="S792" s="37"/>
      <c r="T792" s="37"/>
      <c r="U792" s="37"/>
      <c r="V792" s="37"/>
    </row>
    <row r="793" spans="12:22" x14ac:dyDescent="0.3">
      <c r="L793" s="2"/>
      <c r="M793" s="2"/>
      <c r="N793" s="2"/>
      <c r="O793" s="2"/>
      <c r="P793" s="45"/>
      <c r="Q793" s="37"/>
      <c r="R793" s="37"/>
      <c r="S793" s="37"/>
      <c r="T793" s="37"/>
      <c r="U793" s="37"/>
      <c r="V793" s="37"/>
    </row>
    <row r="794" spans="12:22" x14ac:dyDescent="0.3">
      <c r="L794" s="2"/>
      <c r="M794" s="2"/>
      <c r="N794" s="2"/>
      <c r="O794" s="2"/>
      <c r="P794" s="45"/>
      <c r="Q794" s="37"/>
      <c r="R794" s="37"/>
      <c r="S794" s="37"/>
      <c r="T794" s="37"/>
      <c r="U794" s="37"/>
      <c r="V794" s="37"/>
    </row>
    <row r="795" spans="12:22" x14ac:dyDescent="0.3">
      <c r="L795" s="2"/>
      <c r="M795" s="2"/>
      <c r="N795" s="2"/>
      <c r="O795" s="2"/>
      <c r="P795" s="45"/>
      <c r="Q795" s="37"/>
      <c r="R795" s="37"/>
      <c r="S795" s="37"/>
      <c r="T795" s="37"/>
      <c r="U795" s="37"/>
      <c r="V795" s="37"/>
    </row>
    <row r="796" spans="12:22" x14ac:dyDescent="0.3">
      <c r="L796" s="2"/>
      <c r="M796" s="2"/>
      <c r="N796" s="2"/>
      <c r="O796" s="2"/>
      <c r="P796" s="45"/>
      <c r="Q796" s="37"/>
      <c r="R796" s="37"/>
      <c r="S796" s="37"/>
      <c r="T796" s="37"/>
      <c r="U796" s="37"/>
      <c r="V796" s="37"/>
    </row>
    <row r="797" spans="12:22" x14ac:dyDescent="0.3">
      <c r="L797" s="2"/>
      <c r="M797" s="2"/>
      <c r="N797" s="2"/>
      <c r="O797" s="2"/>
      <c r="P797" s="45"/>
      <c r="Q797" s="37"/>
      <c r="R797" s="37"/>
      <c r="S797" s="37"/>
      <c r="T797" s="37"/>
      <c r="U797" s="37"/>
      <c r="V797" s="37"/>
    </row>
    <row r="798" spans="12:22" x14ac:dyDescent="0.3">
      <c r="L798" s="2"/>
      <c r="M798" s="2"/>
      <c r="N798" s="2"/>
      <c r="O798" s="2"/>
      <c r="P798" s="45"/>
      <c r="Q798" s="37"/>
      <c r="R798" s="37"/>
      <c r="S798" s="37"/>
      <c r="T798" s="37"/>
      <c r="U798" s="37"/>
      <c r="V798" s="37"/>
    </row>
    <row r="799" spans="12:22" x14ac:dyDescent="0.3">
      <c r="L799" s="2"/>
      <c r="M799" s="2"/>
      <c r="N799" s="2"/>
      <c r="O799" s="2"/>
      <c r="P799" s="45"/>
      <c r="Q799" s="37"/>
      <c r="R799" s="37"/>
      <c r="S799" s="37"/>
      <c r="T799" s="37"/>
      <c r="U799" s="37"/>
      <c r="V799" s="37"/>
    </row>
    <row r="800" spans="12:22" x14ac:dyDescent="0.3">
      <c r="L800" s="2"/>
      <c r="M800" s="2"/>
      <c r="N800" s="2"/>
      <c r="O800" s="2"/>
      <c r="P800" s="45"/>
      <c r="Q800" s="37"/>
      <c r="R800" s="37"/>
      <c r="S800" s="37"/>
      <c r="T800" s="37"/>
      <c r="U800" s="37"/>
      <c r="V800" s="37"/>
    </row>
    <row r="801" spans="12:22" x14ac:dyDescent="0.3">
      <c r="L801" s="2"/>
      <c r="M801" s="2"/>
      <c r="N801" s="2"/>
      <c r="O801" s="2"/>
      <c r="P801" s="45"/>
      <c r="Q801" s="37"/>
      <c r="R801" s="37"/>
      <c r="S801" s="37"/>
      <c r="T801" s="37"/>
      <c r="U801" s="37"/>
      <c r="V801" s="37"/>
    </row>
    <row r="802" spans="12:22" x14ac:dyDescent="0.3">
      <c r="L802" s="2"/>
      <c r="M802" s="2"/>
      <c r="N802" s="2"/>
      <c r="O802" s="2"/>
      <c r="P802" s="45"/>
      <c r="Q802" s="37"/>
      <c r="R802" s="37"/>
      <c r="S802" s="37"/>
      <c r="T802" s="37"/>
      <c r="U802" s="37"/>
      <c r="V802" s="37"/>
    </row>
    <row r="803" spans="12:22" x14ac:dyDescent="0.3">
      <c r="L803" s="2"/>
      <c r="M803" s="2"/>
      <c r="N803" s="2"/>
      <c r="O803" s="2"/>
      <c r="P803" s="45"/>
      <c r="Q803" s="37"/>
      <c r="R803" s="37"/>
      <c r="S803" s="37"/>
      <c r="T803" s="37"/>
      <c r="U803" s="37"/>
      <c r="V803" s="37"/>
    </row>
    <row r="804" spans="12:22" x14ac:dyDescent="0.3">
      <c r="L804" s="2"/>
      <c r="M804" s="2"/>
      <c r="N804" s="2"/>
      <c r="O804" s="2"/>
      <c r="P804" s="45"/>
      <c r="Q804" s="37"/>
      <c r="R804" s="37"/>
      <c r="S804" s="37"/>
      <c r="T804" s="37"/>
      <c r="U804" s="37"/>
      <c r="V804" s="37"/>
    </row>
    <row r="805" spans="12:22" x14ac:dyDescent="0.3">
      <c r="L805" s="2"/>
      <c r="M805" s="2"/>
      <c r="N805" s="2"/>
      <c r="O805" s="2"/>
      <c r="P805" s="45"/>
      <c r="Q805" s="37"/>
      <c r="R805" s="37"/>
      <c r="S805" s="37"/>
      <c r="T805" s="37"/>
      <c r="U805" s="37"/>
      <c r="V805" s="37"/>
    </row>
    <row r="806" spans="12:22" x14ac:dyDescent="0.3">
      <c r="L806" s="2"/>
      <c r="M806" s="2"/>
      <c r="N806" s="2"/>
      <c r="O806" s="2"/>
      <c r="P806" s="45"/>
      <c r="Q806" s="37"/>
      <c r="R806" s="37"/>
      <c r="S806" s="37"/>
      <c r="T806" s="37"/>
      <c r="U806" s="37"/>
      <c r="V806" s="37"/>
    </row>
    <row r="807" spans="12:22" x14ac:dyDescent="0.3">
      <c r="L807" s="2"/>
      <c r="M807" s="2"/>
      <c r="N807" s="2"/>
      <c r="O807" s="2"/>
      <c r="P807" s="45"/>
      <c r="Q807" s="37"/>
      <c r="R807" s="37"/>
      <c r="S807" s="37"/>
      <c r="T807" s="37"/>
      <c r="U807" s="37"/>
      <c r="V807" s="37"/>
    </row>
    <row r="808" spans="12:22" x14ac:dyDescent="0.3">
      <c r="L808" s="2"/>
      <c r="M808" s="2"/>
      <c r="N808" s="2"/>
      <c r="O808" s="2"/>
      <c r="P808" s="45"/>
      <c r="Q808" s="37"/>
      <c r="R808" s="37"/>
      <c r="S808" s="37"/>
      <c r="T808" s="37"/>
      <c r="U808" s="37"/>
      <c r="V808" s="37"/>
    </row>
    <row r="809" spans="12:22" x14ac:dyDescent="0.3">
      <c r="L809" s="2"/>
      <c r="M809" s="2"/>
      <c r="N809" s="2"/>
      <c r="O809" s="2"/>
      <c r="P809" s="45"/>
      <c r="Q809" s="37"/>
      <c r="R809" s="37"/>
      <c r="S809" s="37"/>
      <c r="T809" s="37"/>
      <c r="U809" s="37"/>
      <c r="V809" s="37"/>
    </row>
    <row r="810" spans="12:22" x14ac:dyDescent="0.3">
      <c r="L810" s="2"/>
      <c r="M810" s="2"/>
      <c r="N810" s="2"/>
      <c r="O810" s="2"/>
      <c r="P810" s="45"/>
      <c r="Q810" s="37"/>
      <c r="R810" s="37"/>
      <c r="S810" s="37"/>
      <c r="T810" s="37"/>
      <c r="U810" s="37"/>
      <c r="V810" s="37"/>
    </row>
    <row r="811" spans="12:22" x14ac:dyDescent="0.3">
      <c r="L811" s="2"/>
      <c r="M811" s="2"/>
      <c r="N811" s="2"/>
      <c r="O811" s="2"/>
      <c r="P811" s="45"/>
      <c r="Q811" s="37"/>
      <c r="R811" s="37"/>
      <c r="S811" s="37"/>
      <c r="T811" s="37"/>
      <c r="U811" s="37"/>
      <c r="V811" s="37"/>
    </row>
    <row r="812" spans="12:22" x14ac:dyDescent="0.3">
      <c r="L812" s="2"/>
      <c r="M812" s="2"/>
      <c r="N812" s="2"/>
      <c r="O812" s="2"/>
      <c r="P812" s="45"/>
      <c r="Q812" s="37"/>
      <c r="R812" s="37"/>
      <c r="S812" s="37"/>
      <c r="T812" s="37"/>
      <c r="U812" s="37"/>
      <c r="V812" s="37"/>
    </row>
    <row r="813" spans="12:22" x14ac:dyDescent="0.3">
      <c r="L813" s="2"/>
      <c r="M813" s="2"/>
      <c r="N813" s="2"/>
      <c r="O813" s="2"/>
      <c r="P813" s="45"/>
      <c r="Q813" s="37"/>
      <c r="R813" s="37"/>
      <c r="S813" s="37"/>
      <c r="T813" s="37"/>
      <c r="U813" s="37"/>
      <c r="V813" s="37"/>
    </row>
    <row r="814" spans="12:22" x14ac:dyDescent="0.3">
      <c r="L814" s="2"/>
      <c r="M814" s="2"/>
      <c r="N814" s="2"/>
      <c r="O814" s="2"/>
      <c r="P814" s="45"/>
      <c r="Q814" s="37"/>
      <c r="R814" s="37"/>
      <c r="S814" s="37"/>
      <c r="T814" s="37"/>
      <c r="U814" s="37"/>
      <c r="V814" s="37"/>
    </row>
    <row r="815" spans="12:22" x14ac:dyDescent="0.3">
      <c r="L815" s="2"/>
      <c r="M815" s="2"/>
      <c r="N815" s="2"/>
      <c r="O815" s="2"/>
      <c r="P815" s="45"/>
      <c r="Q815" s="37"/>
      <c r="R815" s="37"/>
      <c r="S815" s="37"/>
      <c r="T815" s="37"/>
      <c r="U815" s="37"/>
      <c r="V815" s="37"/>
    </row>
    <row r="816" spans="12:22" x14ac:dyDescent="0.3">
      <c r="L816" s="2"/>
      <c r="M816" s="2"/>
      <c r="N816" s="2"/>
      <c r="O816" s="2"/>
      <c r="P816" s="45"/>
      <c r="Q816" s="37"/>
      <c r="R816" s="37"/>
      <c r="S816" s="37"/>
      <c r="T816" s="37"/>
      <c r="U816" s="37"/>
      <c r="V816" s="37"/>
    </row>
    <row r="817" spans="12:22" x14ac:dyDescent="0.3">
      <c r="L817" s="2"/>
      <c r="M817" s="2"/>
      <c r="N817" s="2"/>
      <c r="O817" s="2"/>
      <c r="P817" s="45"/>
      <c r="Q817" s="37"/>
      <c r="R817" s="37"/>
      <c r="S817" s="37"/>
      <c r="T817" s="37"/>
      <c r="U817" s="37"/>
      <c r="V817" s="37"/>
    </row>
    <row r="818" spans="12:22" x14ac:dyDescent="0.3">
      <c r="L818" s="2"/>
      <c r="M818" s="2"/>
      <c r="N818" s="2"/>
      <c r="O818" s="2"/>
      <c r="P818" s="45"/>
      <c r="Q818" s="37"/>
      <c r="R818" s="37"/>
      <c r="S818" s="37"/>
      <c r="T818" s="37"/>
      <c r="U818" s="37"/>
      <c r="V818" s="37"/>
    </row>
    <row r="819" spans="12:22" x14ac:dyDescent="0.3">
      <c r="L819" s="2"/>
      <c r="M819" s="2"/>
      <c r="N819" s="2"/>
      <c r="O819" s="2"/>
      <c r="P819" s="45"/>
      <c r="Q819" s="37"/>
      <c r="R819" s="37"/>
      <c r="S819" s="37"/>
      <c r="T819" s="37"/>
      <c r="U819" s="37"/>
      <c r="V819" s="37"/>
    </row>
    <row r="820" spans="12:22" x14ac:dyDescent="0.3">
      <c r="L820" s="2"/>
      <c r="M820" s="2"/>
      <c r="N820" s="2"/>
      <c r="O820" s="2"/>
      <c r="P820" s="45"/>
      <c r="Q820" s="37"/>
      <c r="R820" s="37"/>
      <c r="S820" s="37"/>
      <c r="T820" s="37"/>
      <c r="U820" s="37"/>
      <c r="V820" s="37"/>
    </row>
    <row r="821" spans="12:22" x14ac:dyDescent="0.3">
      <c r="L821" s="2"/>
      <c r="M821" s="2"/>
      <c r="N821" s="2"/>
      <c r="O821" s="2"/>
      <c r="P821" s="45"/>
      <c r="Q821" s="37"/>
      <c r="R821" s="37"/>
      <c r="S821" s="37"/>
      <c r="T821" s="37"/>
      <c r="U821" s="37"/>
      <c r="V821" s="37"/>
    </row>
    <row r="822" spans="12:22" x14ac:dyDescent="0.3">
      <c r="L822" s="2"/>
      <c r="M822" s="2"/>
      <c r="N822" s="2"/>
      <c r="O822" s="2"/>
      <c r="P822" s="45"/>
      <c r="Q822" s="37"/>
      <c r="R822" s="37"/>
      <c r="S822" s="37"/>
      <c r="T822" s="37"/>
      <c r="U822" s="37"/>
      <c r="V822" s="37"/>
    </row>
    <row r="823" spans="12:22" x14ac:dyDescent="0.3">
      <c r="L823" s="2"/>
      <c r="M823" s="2"/>
      <c r="N823" s="2"/>
      <c r="O823" s="2"/>
      <c r="P823" s="45"/>
      <c r="Q823" s="37"/>
      <c r="R823" s="37"/>
      <c r="S823" s="37"/>
      <c r="T823" s="37"/>
      <c r="U823" s="37"/>
      <c r="V823" s="37"/>
    </row>
    <row r="824" spans="12:22" x14ac:dyDescent="0.3">
      <c r="L824" s="2"/>
      <c r="M824" s="2"/>
      <c r="N824" s="2"/>
      <c r="O824" s="2"/>
      <c r="P824" s="45"/>
      <c r="Q824" s="37"/>
      <c r="R824" s="37"/>
      <c r="S824" s="37"/>
      <c r="T824" s="37"/>
      <c r="U824" s="37"/>
      <c r="V824" s="37"/>
    </row>
    <row r="825" spans="12:22" x14ac:dyDescent="0.3">
      <c r="L825" s="2"/>
      <c r="M825" s="2"/>
      <c r="N825" s="2"/>
      <c r="O825" s="2"/>
      <c r="P825" s="45"/>
      <c r="Q825" s="37"/>
      <c r="R825" s="37"/>
      <c r="S825" s="37"/>
      <c r="T825" s="37"/>
      <c r="U825" s="37"/>
      <c r="V825" s="37"/>
    </row>
    <row r="826" spans="12:22" x14ac:dyDescent="0.3">
      <c r="L826" s="2"/>
      <c r="M826" s="2"/>
      <c r="N826" s="2"/>
      <c r="O826" s="2"/>
      <c r="P826" s="45"/>
      <c r="Q826" s="37"/>
      <c r="R826" s="37"/>
      <c r="S826" s="37"/>
      <c r="T826" s="37"/>
      <c r="U826" s="37"/>
      <c r="V826" s="37"/>
    </row>
    <row r="827" spans="12:22" x14ac:dyDescent="0.3">
      <c r="L827" s="2"/>
      <c r="M827" s="2"/>
      <c r="N827" s="2"/>
      <c r="O827" s="2"/>
      <c r="P827" s="45"/>
      <c r="Q827" s="37"/>
      <c r="R827" s="37"/>
      <c r="S827" s="37"/>
      <c r="T827" s="37"/>
      <c r="U827" s="37"/>
      <c r="V827" s="37"/>
    </row>
    <row r="828" spans="12:22" x14ac:dyDescent="0.3">
      <c r="L828" s="2"/>
      <c r="M828" s="2"/>
      <c r="N828" s="2"/>
      <c r="O828" s="2"/>
      <c r="P828" s="45"/>
      <c r="Q828" s="37"/>
      <c r="R828" s="37"/>
      <c r="S828" s="37"/>
      <c r="T828" s="37"/>
      <c r="U828" s="37"/>
      <c r="V828" s="37"/>
    </row>
    <row r="829" spans="12:22" x14ac:dyDescent="0.3">
      <c r="L829" s="2"/>
      <c r="M829" s="2"/>
      <c r="N829" s="2"/>
      <c r="O829" s="2"/>
      <c r="P829" s="45"/>
      <c r="Q829" s="37"/>
      <c r="R829" s="37"/>
      <c r="S829" s="37"/>
      <c r="T829" s="37"/>
      <c r="U829" s="37"/>
      <c r="V829" s="37"/>
    </row>
    <row r="830" spans="12:22" x14ac:dyDescent="0.3">
      <c r="L830" s="2"/>
      <c r="M830" s="2"/>
      <c r="N830" s="2"/>
      <c r="O830" s="2"/>
      <c r="P830" s="45"/>
      <c r="Q830" s="37"/>
      <c r="R830" s="37"/>
      <c r="S830" s="37"/>
      <c r="T830" s="37"/>
      <c r="U830" s="37"/>
      <c r="V830" s="37"/>
    </row>
    <row r="831" spans="12:22" x14ac:dyDescent="0.3">
      <c r="L831" s="2"/>
      <c r="M831" s="2"/>
      <c r="N831" s="2"/>
      <c r="O831" s="2"/>
      <c r="P831" s="45"/>
      <c r="Q831" s="37"/>
      <c r="R831" s="37"/>
      <c r="S831" s="37"/>
      <c r="T831" s="37"/>
      <c r="U831" s="37"/>
      <c r="V831" s="37"/>
    </row>
    <row r="832" spans="12:22" x14ac:dyDescent="0.3">
      <c r="L832" s="2"/>
      <c r="M832" s="2"/>
      <c r="N832" s="2"/>
      <c r="O832" s="2"/>
      <c r="P832" s="45"/>
      <c r="Q832" s="37"/>
      <c r="R832" s="37"/>
      <c r="S832" s="37"/>
      <c r="T832" s="37"/>
      <c r="U832" s="37"/>
      <c r="V832" s="37"/>
    </row>
    <row r="833" spans="12:22" x14ac:dyDescent="0.3">
      <c r="L833" s="2"/>
      <c r="M833" s="2"/>
      <c r="N833" s="2"/>
      <c r="O833" s="2"/>
      <c r="P833" s="45"/>
      <c r="Q833" s="37"/>
      <c r="R833" s="37"/>
      <c r="S833" s="37"/>
      <c r="T833" s="37"/>
      <c r="U833" s="37"/>
      <c r="V833" s="37"/>
    </row>
    <row r="834" spans="12:22" x14ac:dyDescent="0.3">
      <c r="L834" s="2"/>
      <c r="M834" s="2"/>
      <c r="N834" s="2"/>
      <c r="O834" s="2"/>
      <c r="P834" s="45"/>
      <c r="Q834" s="37"/>
      <c r="R834" s="37"/>
      <c r="S834" s="37"/>
      <c r="T834" s="37"/>
      <c r="U834" s="37"/>
      <c r="V834" s="37"/>
    </row>
    <row r="835" spans="12:22" x14ac:dyDescent="0.3">
      <c r="L835" s="2"/>
      <c r="M835" s="2"/>
      <c r="N835" s="2"/>
      <c r="O835" s="2"/>
      <c r="P835" s="45"/>
      <c r="Q835" s="37"/>
      <c r="R835" s="37"/>
      <c r="S835" s="37"/>
      <c r="T835" s="37"/>
      <c r="U835" s="37"/>
      <c r="V835" s="37"/>
    </row>
    <row r="836" spans="12:22" x14ac:dyDescent="0.3">
      <c r="L836" s="2"/>
      <c r="M836" s="2"/>
      <c r="N836" s="2"/>
      <c r="O836" s="2"/>
      <c r="P836" s="45"/>
      <c r="Q836" s="37"/>
      <c r="R836" s="37"/>
      <c r="S836" s="37"/>
      <c r="T836" s="37"/>
      <c r="U836" s="37"/>
      <c r="V836" s="37"/>
    </row>
    <row r="837" spans="12:22" x14ac:dyDescent="0.3">
      <c r="L837" s="2"/>
      <c r="M837" s="2"/>
      <c r="N837" s="2"/>
      <c r="O837" s="2"/>
      <c r="P837" s="45"/>
      <c r="Q837" s="37"/>
      <c r="R837" s="37"/>
      <c r="S837" s="37"/>
      <c r="T837" s="37"/>
      <c r="U837" s="37"/>
      <c r="V837" s="37"/>
    </row>
    <row r="838" spans="12:22" x14ac:dyDescent="0.3">
      <c r="L838" s="2"/>
      <c r="M838" s="2"/>
      <c r="N838" s="2"/>
      <c r="O838" s="2"/>
      <c r="P838" s="45"/>
      <c r="Q838" s="37"/>
      <c r="R838" s="37"/>
      <c r="S838" s="37"/>
      <c r="T838" s="37"/>
      <c r="U838" s="37"/>
      <c r="V838" s="37"/>
    </row>
    <row r="839" spans="12:22" x14ac:dyDescent="0.3">
      <c r="L839" s="2"/>
      <c r="M839" s="2"/>
      <c r="N839" s="2"/>
      <c r="O839" s="2"/>
      <c r="P839" s="45"/>
      <c r="Q839" s="37"/>
      <c r="R839" s="37"/>
      <c r="S839" s="37"/>
      <c r="T839" s="37"/>
      <c r="U839" s="37"/>
      <c r="V839" s="37"/>
    </row>
    <row r="840" spans="12:22" x14ac:dyDescent="0.3">
      <c r="L840" s="2"/>
      <c r="M840" s="2"/>
      <c r="N840" s="2"/>
      <c r="O840" s="2"/>
      <c r="P840" s="45"/>
      <c r="Q840" s="37"/>
      <c r="R840" s="37"/>
      <c r="S840" s="37"/>
      <c r="T840" s="37"/>
      <c r="U840" s="37"/>
      <c r="V840" s="37"/>
    </row>
    <row r="841" spans="12:22" x14ac:dyDescent="0.3">
      <c r="L841" s="2"/>
      <c r="M841" s="2"/>
      <c r="N841" s="2"/>
      <c r="O841" s="2"/>
      <c r="P841" s="45"/>
      <c r="Q841" s="37"/>
      <c r="R841" s="37"/>
      <c r="S841" s="37"/>
      <c r="T841" s="37"/>
      <c r="U841" s="37"/>
      <c r="V841" s="37"/>
    </row>
    <row r="842" spans="12:22" x14ac:dyDescent="0.3">
      <c r="L842" s="2"/>
      <c r="M842" s="2"/>
      <c r="N842" s="2"/>
      <c r="O842" s="2"/>
      <c r="P842" s="45"/>
      <c r="Q842" s="37"/>
      <c r="R842" s="37"/>
      <c r="S842" s="37"/>
      <c r="T842" s="37"/>
      <c r="U842" s="37"/>
      <c r="V842" s="37"/>
    </row>
    <row r="843" spans="12:22" x14ac:dyDescent="0.3">
      <c r="L843" s="2"/>
      <c r="M843" s="2"/>
      <c r="N843" s="2"/>
      <c r="O843" s="2"/>
      <c r="P843" s="45"/>
      <c r="Q843" s="37"/>
      <c r="R843" s="37"/>
      <c r="S843" s="37"/>
      <c r="T843" s="37"/>
      <c r="U843" s="37"/>
      <c r="V843" s="37"/>
    </row>
    <row r="844" spans="12:22" x14ac:dyDescent="0.3">
      <c r="L844" s="2"/>
      <c r="M844" s="2"/>
      <c r="N844" s="2"/>
      <c r="O844" s="2"/>
      <c r="P844" s="45"/>
      <c r="Q844" s="37"/>
      <c r="R844" s="37"/>
      <c r="S844" s="37"/>
      <c r="T844" s="37"/>
      <c r="U844" s="37"/>
      <c r="V844" s="37"/>
    </row>
    <row r="845" spans="12:22" x14ac:dyDescent="0.3">
      <c r="L845" s="2"/>
      <c r="M845" s="2"/>
      <c r="N845" s="2"/>
      <c r="O845" s="2"/>
      <c r="P845" s="45"/>
      <c r="Q845" s="37"/>
      <c r="R845" s="37"/>
      <c r="S845" s="37"/>
      <c r="T845" s="37"/>
      <c r="U845" s="37"/>
      <c r="V845" s="37"/>
    </row>
    <row r="846" spans="12:22" x14ac:dyDescent="0.3">
      <c r="L846" s="2"/>
      <c r="M846" s="2"/>
      <c r="N846" s="2"/>
      <c r="O846" s="2"/>
      <c r="P846" s="45"/>
      <c r="Q846" s="37"/>
      <c r="R846" s="37"/>
      <c r="S846" s="37"/>
      <c r="T846" s="37"/>
      <c r="U846" s="37"/>
      <c r="V846" s="37"/>
    </row>
    <row r="847" spans="12:22" x14ac:dyDescent="0.3">
      <c r="L847" s="2"/>
      <c r="M847" s="2"/>
      <c r="N847" s="2"/>
      <c r="O847" s="2"/>
      <c r="P847" s="45"/>
      <c r="Q847" s="37"/>
      <c r="R847" s="37"/>
      <c r="S847" s="37"/>
      <c r="T847" s="37"/>
      <c r="U847" s="37"/>
      <c r="V847" s="37"/>
    </row>
    <row r="848" spans="12:22" x14ac:dyDescent="0.3">
      <c r="L848" s="2"/>
      <c r="M848" s="2"/>
      <c r="N848" s="2"/>
      <c r="O848" s="2"/>
      <c r="P848" s="45"/>
      <c r="Q848" s="37"/>
      <c r="R848" s="37"/>
      <c r="S848" s="37"/>
      <c r="T848" s="37"/>
      <c r="U848" s="37"/>
      <c r="V848" s="37"/>
    </row>
    <row r="849" spans="12:22" x14ac:dyDescent="0.3">
      <c r="L849" s="2"/>
      <c r="M849" s="2"/>
      <c r="N849" s="2"/>
      <c r="O849" s="2"/>
      <c r="P849" s="45"/>
      <c r="Q849" s="37"/>
      <c r="R849" s="37"/>
      <c r="S849" s="37"/>
      <c r="T849" s="37"/>
      <c r="U849" s="37"/>
      <c r="V849" s="37"/>
    </row>
    <row r="850" spans="12:22" x14ac:dyDescent="0.3">
      <c r="L850" s="2"/>
      <c r="M850" s="2"/>
      <c r="N850" s="2"/>
      <c r="O850" s="2"/>
      <c r="P850" s="45"/>
      <c r="Q850" s="37"/>
      <c r="R850" s="37"/>
      <c r="S850" s="37"/>
      <c r="T850" s="37"/>
      <c r="U850" s="37"/>
      <c r="V850" s="37"/>
    </row>
    <row r="851" spans="12:22" x14ac:dyDescent="0.3">
      <c r="L851" s="2"/>
      <c r="M851" s="2"/>
      <c r="N851" s="2"/>
      <c r="O851" s="2"/>
      <c r="P851" s="45"/>
      <c r="Q851" s="37"/>
      <c r="R851" s="37"/>
      <c r="S851" s="37"/>
      <c r="T851" s="37"/>
      <c r="U851" s="37"/>
      <c r="V851" s="37"/>
    </row>
    <row r="852" spans="12:22" x14ac:dyDescent="0.3">
      <c r="L852" s="2"/>
      <c r="M852" s="2"/>
      <c r="N852" s="2"/>
      <c r="O852" s="2"/>
      <c r="P852" s="45"/>
      <c r="Q852" s="37"/>
      <c r="R852" s="37"/>
      <c r="S852" s="37"/>
      <c r="T852" s="37"/>
      <c r="U852" s="37"/>
      <c r="V852" s="37"/>
    </row>
    <row r="853" spans="12:22" x14ac:dyDescent="0.3">
      <c r="L853" s="2"/>
      <c r="M853" s="2"/>
      <c r="N853" s="2"/>
      <c r="O853" s="2"/>
      <c r="P853" s="45"/>
      <c r="Q853" s="37"/>
      <c r="R853" s="37"/>
      <c r="S853" s="37"/>
      <c r="T853" s="37"/>
      <c r="U853" s="37"/>
      <c r="V853" s="37"/>
    </row>
    <row r="854" spans="12:22" x14ac:dyDescent="0.3">
      <c r="L854" s="2"/>
      <c r="M854" s="2"/>
      <c r="N854" s="2"/>
      <c r="O854" s="2"/>
      <c r="P854" s="45"/>
      <c r="Q854" s="37"/>
      <c r="R854" s="37"/>
      <c r="S854" s="37"/>
      <c r="T854" s="37"/>
      <c r="U854" s="37"/>
      <c r="V854" s="37"/>
    </row>
    <row r="855" spans="12:22" x14ac:dyDescent="0.3">
      <c r="L855" s="2"/>
      <c r="M855" s="2"/>
      <c r="N855" s="2"/>
      <c r="O855" s="2"/>
      <c r="P855" s="45"/>
      <c r="Q855" s="37"/>
      <c r="R855" s="37"/>
      <c r="S855" s="37"/>
      <c r="T855" s="37"/>
      <c r="U855" s="37"/>
      <c r="V855" s="37"/>
    </row>
    <row r="856" spans="12:22" x14ac:dyDescent="0.3">
      <c r="L856" s="2"/>
      <c r="M856" s="2"/>
      <c r="N856" s="2"/>
      <c r="O856" s="2"/>
      <c r="P856" s="45"/>
      <c r="Q856" s="37"/>
      <c r="R856" s="37"/>
      <c r="S856" s="37"/>
      <c r="T856" s="37"/>
      <c r="U856" s="37"/>
      <c r="V856" s="37"/>
    </row>
    <row r="857" spans="12:22" x14ac:dyDescent="0.3">
      <c r="L857" s="2"/>
      <c r="M857" s="2"/>
      <c r="N857" s="2"/>
      <c r="O857" s="2"/>
      <c r="P857" s="45"/>
      <c r="Q857" s="37"/>
      <c r="R857" s="37"/>
      <c r="S857" s="37"/>
      <c r="T857" s="37"/>
      <c r="U857" s="37"/>
      <c r="V857" s="37"/>
    </row>
    <row r="858" spans="12:22" x14ac:dyDescent="0.3">
      <c r="L858" s="2"/>
      <c r="M858" s="2"/>
      <c r="N858" s="2"/>
      <c r="O858" s="2"/>
      <c r="P858" s="45"/>
      <c r="Q858" s="37"/>
      <c r="R858" s="37"/>
      <c r="S858" s="37"/>
      <c r="T858" s="37"/>
      <c r="U858" s="37"/>
      <c r="V858" s="37"/>
    </row>
    <row r="859" spans="12:22" x14ac:dyDescent="0.3">
      <c r="L859" s="2"/>
      <c r="M859" s="2"/>
      <c r="N859" s="2"/>
      <c r="O859" s="2"/>
      <c r="P859" s="45"/>
      <c r="Q859" s="37"/>
      <c r="R859" s="37"/>
      <c r="S859" s="37"/>
      <c r="T859" s="37"/>
      <c r="U859" s="37"/>
      <c r="V859" s="37"/>
    </row>
    <row r="860" spans="12:22" x14ac:dyDescent="0.3">
      <c r="L860" s="2"/>
      <c r="M860" s="2"/>
      <c r="N860" s="2"/>
      <c r="O860" s="2"/>
      <c r="P860" s="45"/>
      <c r="Q860" s="37"/>
      <c r="R860" s="37"/>
      <c r="S860" s="37"/>
      <c r="T860" s="37"/>
      <c r="U860" s="37"/>
      <c r="V860" s="37"/>
    </row>
    <row r="861" spans="12:22" x14ac:dyDescent="0.3">
      <c r="L861" s="2"/>
      <c r="M861" s="2"/>
      <c r="N861" s="2"/>
      <c r="O861" s="2"/>
      <c r="P861" s="45"/>
      <c r="Q861" s="37"/>
      <c r="R861" s="37"/>
      <c r="S861" s="37"/>
      <c r="T861" s="37"/>
      <c r="U861" s="37"/>
      <c r="V861" s="37"/>
    </row>
    <row r="862" spans="12:22" x14ac:dyDescent="0.3">
      <c r="L862" s="2"/>
      <c r="M862" s="2"/>
      <c r="N862" s="2"/>
      <c r="O862" s="2"/>
      <c r="P862" s="45"/>
      <c r="Q862" s="37"/>
      <c r="R862" s="37"/>
      <c r="S862" s="37"/>
      <c r="T862" s="37"/>
      <c r="U862" s="37"/>
      <c r="V862" s="37"/>
    </row>
    <row r="863" spans="12:22" x14ac:dyDescent="0.3">
      <c r="L863" s="2"/>
      <c r="M863" s="2"/>
      <c r="N863" s="2"/>
      <c r="O863" s="2"/>
      <c r="P863" s="45"/>
      <c r="Q863" s="37"/>
      <c r="R863" s="37"/>
      <c r="S863" s="37"/>
      <c r="T863" s="37"/>
      <c r="U863" s="37"/>
      <c r="V863" s="37"/>
    </row>
    <row r="864" spans="12:22" x14ac:dyDescent="0.3">
      <c r="L864" s="2"/>
      <c r="M864" s="2"/>
      <c r="N864" s="2"/>
      <c r="O864" s="2"/>
      <c r="P864" s="45"/>
      <c r="Q864" s="37"/>
      <c r="R864" s="37"/>
      <c r="S864" s="37"/>
      <c r="T864" s="37"/>
      <c r="U864" s="37"/>
      <c r="V864" s="37"/>
    </row>
    <row r="865" spans="12:22" x14ac:dyDescent="0.3">
      <c r="L865" s="2"/>
      <c r="M865" s="2"/>
      <c r="N865" s="2"/>
      <c r="O865" s="2"/>
      <c r="P865" s="45"/>
      <c r="Q865" s="37"/>
      <c r="R865" s="37"/>
      <c r="S865" s="37"/>
      <c r="T865" s="37"/>
      <c r="U865" s="37"/>
      <c r="V865" s="37"/>
    </row>
    <row r="866" spans="12:22" x14ac:dyDescent="0.3">
      <c r="L866" s="2"/>
      <c r="M866" s="2"/>
      <c r="N866" s="2"/>
      <c r="O866" s="2"/>
      <c r="P866" s="45"/>
      <c r="Q866" s="37"/>
      <c r="R866" s="37"/>
      <c r="S866" s="37"/>
      <c r="T866" s="37"/>
      <c r="U866" s="37"/>
      <c r="V866" s="37"/>
    </row>
    <row r="867" spans="12:22" x14ac:dyDescent="0.3">
      <c r="L867" s="2"/>
      <c r="M867" s="2"/>
      <c r="N867" s="2"/>
      <c r="O867" s="2"/>
      <c r="P867" s="45"/>
      <c r="Q867" s="37"/>
      <c r="R867" s="37"/>
      <c r="S867" s="37"/>
      <c r="T867" s="37"/>
      <c r="U867" s="37"/>
      <c r="V867" s="37"/>
    </row>
    <row r="868" spans="12:22" x14ac:dyDescent="0.3">
      <c r="L868" s="2"/>
      <c r="M868" s="2"/>
      <c r="N868" s="2"/>
      <c r="O868" s="2"/>
      <c r="P868" s="45"/>
      <c r="Q868" s="37"/>
      <c r="R868" s="37"/>
      <c r="S868" s="37"/>
      <c r="T868" s="37"/>
      <c r="U868" s="37"/>
      <c r="V868" s="37"/>
    </row>
    <row r="869" spans="12:22" x14ac:dyDescent="0.3">
      <c r="L869" s="2"/>
      <c r="M869" s="2"/>
      <c r="N869" s="2"/>
      <c r="O869" s="2"/>
      <c r="P869" s="45"/>
      <c r="Q869" s="37"/>
      <c r="R869" s="37"/>
      <c r="S869" s="37"/>
      <c r="T869" s="37"/>
      <c r="U869" s="37"/>
      <c r="V869" s="37"/>
    </row>
    <row r="870" spans="12:22" x14ac:dyDescent="0.3">
      <c r="L870" s="2"/>
      <c r="M870" s="2"/>
      <c r="N870" s="2"/>
      <c r="O870" s="2"/>
      <c r="P870" s="45"/>
      <c r="Q870" s="37"/>
      <c r="R870" s="37"/>
      <c r="S870" s="37"/>
      <c r="T870" s="37"/>
      <c r="U870" s="37"/>
      <c r="V870" s="37"/>
    </row>
    <row r="871" spans="12:22" x14ac:dyDescent="0.3">
      <c r="L871" s="2"/>
      <c r="M871" s="2"/>
      <c r="N871" s="2"/>
      <c r="O871" s="2"/>
      <c r="P871" s="45"/>
      <c r="Q871" s="37"/>
      <c r="R871" s="37"/>
      <c r="S871" s="37"/>
      <c r="T871" s="37"/>
      <c r="U871" s="37"/>
      <c r="V871" s="37"/>
    </row>
    <row r="872" spans="12:22" x14ac:dyDescent="0.3">
      <c r="L872" s="2"/>
      <c r="M872" s="2"/>
      <c r="N872" s="2"/>
      <c r="O872" s="2"/>
      <c r="P872" s="45"/>
      <c r="Q872" s="37"/>
      <c r="R872" s="37"/>
      <c r="S872" s="37"/>
      <c r="T872" s="37"/>
      <c r="U872" s="37"/>
      <c r="V872" s="37"/>
    </row>
    <row r="873" spans="12:22" x14ac:dyDescent="0.3">
      <c r="L873" s="2"/>
      <c r="M873" s="2"/>
      <c r="N873" s="2"/>
      <c r="O873" s="2"/>
      <c r="P873" s="45"/>
      <c r="Q873" s="37"/>
      <c r="R873" s="37"/>
      <c r="S873" s="37"/>
      <c r="T873" s="37"/>
      <c r="U873" s="37"/>
      <c r="V873" s="37"/>
    </row>
    <row r="874" spans="12:22" x14ac:dyDescent="0.3">
      <c r="L874" s="2"/>
      <c r="M874" s="2"/>
      <c r="N874" s="2"/>
      <c r="O874" s="2"/>
      <c r="P874" s="45"/>
      <c r="Q874" s="37"/>
      <c r="R874" s="37"/>
      <c r="S874" s="37"/>
      <c r="T874" s="37"/>
      <c r="U874" s="37"/>
      <c r="V874" s="37"/>
    </row>
    <row r="875" spans="12:22" x14ac:dyDescent="0.3">
      <c r="L875" s="2"/>
      <c r="M875" s="2"/>
      <c r="N875" s="2"/>
      <c r="O875" s="2"/>
      <c r="P875" s="45"/>
      <c r="Q875" s="37"/>
      <c r="R875" s="37"/>
      <c r="S875" s="37"/>
      <c r="T875" s="37"/>
      <c r="U875" s="37"/>
      <c r="V875" s="37"/>
    </row>
    <row r="876" spans="12:22" x14ac:dyDescent="0.3">
      <c r="L876" s="2"/>
      <c r="M876" s="2"/>
      <c r="N876" s="2"/>
      <c r="O876" s="2"/>
      <c r="P876" s="45"/>
      <c r="Q876" s="37"/>
      <c r="R876" s="37"/>
      <c r="S876" s="37"/>
      <c r="T876" s="37"/>
      <c r="U876" s="37"/>
      <c r="V876" s="37"/>
    </row>
    <row r="877" spans="12:22" x14ac:dyDescent="0.3">
      <c r="L877" s="2"/>
      <c r="M877" s="2"/>
      <c r="N877" s="2"/>
      <c r="O877" s="2"/>
      <c r="P877" s="45"/>
      <c r="Q877" s="37"/>
      <c r="R877" s="37"/>
      <c r="S877" s="37"/>
      <c r="T877" s="37"/>
      <c r="U877" s="37"/>
      <c r="V877" s="37"/>
    </row>
    <row r="878" spans="12:22" x14ac:dyDescent="0.3">
      <c r="L878" s="2"/>
      <c r="M878" s="2"/>
      <c r="N878" s="2"/>
      <c r="O878" s="2"/>
      <c r="P878" s="45"/>
      <c r="Q878" s="37"/>
      <c r="R878" s="37"/>
      <c r="S878" s="37"/>
      <c r="T878" s="37"/>
      <c r="U878" s="37"/>
      <c r="V878" s="37"/>
    </row>
    <row r="879" spans="12:22" x14ac:dyDescent="0.3">
      <c r="L879" s="2"/>
      <c r="M879" s="2"/>
      <c r="N879" s="2"/>
      <c r="O879" s="2"/>
      <c r="P879" s="45"/>
      <c r="Q879" s="37"/>
      <c r="R879" s="37"/>
      <c r="S879" s="37"/>
      <c r="T879" s="37"/>
      <c r="U879" s="37"/>
      <c r="V879" s="37"/>
    </row>
    <row r="880" spans="12:22" x14ac:dyDescent="0.3">
      <c r="L880" s="2"/>
      <c r="M880" s="2"/>
      <c r="N880" s="2"/>
      <c r="O880" s="2"/>
      <c r="P880" s="45"/>
      <c r="Q880" s="37"/>
      <c r="R880" s="37"/>
      <c r="S880" s="37"/>
      <c r="T880" s="37"/>
      <c r="U880" s="37"/>
      <c r="V880" s="37"/>
    </row>
    <row r="881" spans="12:22" x14ac:dyDescent="0.3">
      <c r="L881" s="2"/>
      <c r="M881" s="2"/>
      <c r="N881" s="2"/>
      <c r="O881" s="2"/>
      <c r="P881" s="45"/>
      <c r="Q881" s="37"/>
      <c r="R881" s="37"/>
      <c r="S881" s="37"/>
      <c r="T881" s="37"/>
      <c r="U881" s="37"/>
      <c r="V881" s="37"/>
    </row>
    <row r="882" spans="12:22" x14ac:dyDescent="0.3">
      <c r="L882" s="2"/>
      <c r="M882" s="2"/>
      <c r="N882" s="2"/>
      <c r="O882" s="2"/>
      <c r="P882" s="45"/>
      <c r="Q882" s="37"/>
      <c r="R882" s="37"/>
      <c r="S882" s="37"/>
      <c r="T882" s="37"/>
      <c r="U882" s="37"/>
      <c r="V882" s="37"/>
    </row>
    <row r="883" spans="12:22" x14ac:dyDescent="0.3">
      <c r="L883" s="2"/>
      <c r="M883" s="2"/>
      <c r="N883" s="2"/>
      <c r="O883" s="2"/>
      <c r="P883" s="45"/>
      <c r="Q883" s="37"/>
      <c r="R883" s="37"/>
      <c r="S883" s="37"/>
      <c r="T883" s="37"/>
      <c r="U883" s="37"/>
      <c r="V883" s="37"/>
    </row>
    <row r="884" spans="12:22" x14ac:dyDescent="0.3">
      <c r="L884" s="2"/>
      <c r="M884" s="2"/>
      <c r="N884" s="2"/>
      <c r="O884" s="2"/>
      <c r="P884" s="45"/>
      <c r="Q884" s="37"/>
      <c r="R884" s="37"/>
      <c r="S884" s="37"/>
      <c r="T884" s="37"/>
      <c r="U884" s="37"/>
      <c r="V884" s="37"/>
    </row>
    <row r="885" spans="12:22" x14ac:dyDescent="0.3">
      <c r="L885" s="2"/>
      <c r="M885" s="2"/>
      <c r="N885" s="2"/>
      <c r="O885" s="2"/>
      <c r="P885" s="45"/>
      <c r="Q885" s="37"/>
      <c r="R885" s="37"/>
      <c r="S885" s="37"/>
      <c r="T885" s="37"/>
      <c r="U885" s="37"/>
      <c r="V885" s="37"/>
    </row>
    <row r="886" spans="12:22" x14ac:dyDescent="0.3">
      <c r="L886" s="2"/>
      <c r="M886" s="2"/>
      <c r="N886" s="2"/>
      <c r="O886" s="2"/>
      <c r="P886" s="45"/>
      <c r="Q886" s="37"/>
      <c r="R886" s="37"/>
      <c r="S886" s="37"/>
      <c r="T886" s="37"/>
      <c r="U886" s="37"/>
      <c r="V886" s="37"/>
    </row>
    <row r="887" spans="12:22" x14ac:dyDescent="0.3">
      <c r="L887" s="2"/>
      <c r="M887" s="2"/>
      <c r="N887" s="2"/>
      <c r="O887" s="2"/>
      <c r="P887" s="45"/>
      <c r="Q887" s="37"/>
      <c r="R887" s="37"/>
      <c r="S887" s="37"/>
      <c r="T887" s="37"/>
      <c r="U887" s="37"/>
      <c r="V887" s="37"/>
    </row>
    <row r="888" spans="12:22" x14ac:dyDescent="0.3">
      <c r="L888" s="2"/>
      <c r="M888" s="2"/>
      <c r="N888" s="2"/>
      <c r="O888" s="2"/>
      <c r="P888" s="45"/>
      <c r="Q888" s="37"/>
      <c r="R888" s="37"/>
      <c r="S888" s="37"/>
      <c r="T888" s="37"/>
      <c r="U888" s="37"/>
      <c r="V888" s="37"/>
    </row>
    <row r="889" spans="12:22" x14ac:dyDescent="0.3">
      <c r="L889" s="2"/>
      <c r="M889" s="2"/>
      <c r="N889" s="2"/>
      <c r="O889" s="2"/>
      <c r="P889" s="45"/>
      <c r="Q889" s="37"/>
      <c r="R889" s="37"/>
      <c r="S889" s="37"/>
      <c r="T889" s="37"/>
      <c r="U889" s="37"/>
      <c r="V889" s="37"/>
    </row>
    <row r="890" spans="12:22" x14ac:dyDescent="0.3">
      <c r="L890" s="2"/>
      <c r="M890" s="2"/>
      <c r="N890" s="2"/>
      <c r="O890" s="2"/>
      <c r="P890" s="45"/>
      <c r="Q890" s="37"/>
      <c r="R890" s="37"/>
      <c r="S890" s="37"/>
      <c r="T890" s="37"/>
      <c r="U890" s="37"/>
      <c r="V890" s="37"/>
    </row>
    <row r="891" spans="12:22" x14ac:dyDescent="0.3">
      <c r="L891" s="2"/>
      <c r="M891" s="2"/>
      <c r="N891" s="2"/>
      <c r="O891" s="2"/>
      <c r="P891" s="45"/>
      <c r="Q891" s="37"/>
      <c r="R891" s="37"/>
      <c r="S891" s="37"/>
      <c r="T891" s="37"/>
      <c r="U891" s="37"/>
      <c r="V891" s="37"/>
    </row>
    <row r="892" spans="12:22" x14ac:dyDescent="0.3">
      <c r="L892" s="2"/>
      <c r="M892" s="2"/>
      <c r="N892" s="2"/>
      <c r="O892" s="2"/>
      <c r="P892" s="45"/>
      <c r="Q892" s="37"/>
      <c r="R892" s="37"/>
      <c r="S892" s="37"/>
      <c r="T892" s="37"/>
      <c r="U892" s="37"/>
      <c r="V892" s="37"/>
    </row>
    <row r="893" spans="12:22" x14ac:dyDescent="0.3">
      <c r="L893" s="2"/>
      <c r="M893" s="2"/>
      <c r="N893" s="2"/>
      <c r="O893" s="2"/>
      <c r="P893" s="45"/>
      <c r="Q893" s="37"/>
      <c r="R893" s="37"/>
      <c r="S893" s="37"/>
      <c r="T893" s="37"/>
      <c r="U893" s="37"/>
      <c r="V893" s="37"/>
    </row>
    <row r="894" spans="12:22" x14ac:dyDescent="0.3">
      <c r="L894" s="2"/>
      <c r="M894" s="2"/>
      <c r="N894" s="2"/>
      <c r="O894" s="2"/>
      <c r="P894" s="45"/>
      <c r="Q894" s="37"/>
      <c r="R894" s="37"/>
      <c r="S894" s="37"/>
      <c r="T894" s="37"/>
      <c r="U894" s="37"/>
      <c r="V894" s="37"/>
    </row>
    <row r="895" spans="12:22" x14ac:dyDescent="0.3">
      <c r="L895" s="2"/>
      <c r="M895" s="2"/>
      <c r="N895" s="2"/>
      <c r="O895" s="2"/>
      <c r="P895" s="45"/>
      <c r="Q895" s="37"/>
      <c r="R895" s="37"/>
      <c r="S895" s="37"/>
      <c r="T895" s="37"/>
      <c r="U895" s="37"/>
      <c r="V895" s="37"/>
    </row>
    <row r="896" spans="12:22" x14ac:dyDescent="0.3">
      <c r="L896" s="2"/>
      <c r="M896" s="2"/>
      <c r="N896" s="2"/>
      <c r="O896" s="2"/>
      <c r="P896" s="45"/>
      <c r="Q896" s="37"/>
      <c r="R896" s="37"/>
      <c r="S896" s="37"/>
      <c r="T896" s="37"/>
      <c r="U896" s="37"/>
      <c r="V896" s="37"/>
    </row>
    <row r="897" spans="12:22" x14ac:dyDescent="0.3">
      <c r="L897" s="2"/>
      <c r="M897" s="2"/>
      <c r="N897" s="2"/>
      <c r="O897" s="2"/>
      <c r="P897" s="45"/>
      <c r="Q897" s="37"/>
      <c r="R897" s="37"/>
      <c r="S897" s="37"/>
      <c r="T897" s="37"/>
      <c r="U897" s="37"/>
      <c r="V897" s="37"/>
    </row>
    <row r="898" spans="12:22" x14ac:dyDescent="0.3">
      <c r="L898" s="2"/>
      <c r="M898" s="2"/>
      <c r="N898" s="2"/>
      <c r="O898" s="2"/>
      <c r="P898" s="45"/>
      <c r="Q898" s="37"/>
      <c r="R898" s="37"/>
      <c r="S898" s="37"/>
      <c r="T898" s="37"/>
      <c r="U898" s="37"/>
      <c r="V898" s="37"/>
    </row>
    <row r="899" spans="12:22" x14ac:dyDescent="0.3">
      <c r="L899" s="2"/>
      <c r="M899" s="2"/>
      <c r="N899" s="2"/>
      <c r="O899" s="2"/>
      <c r="P899" s="45"/>
      <c r="Q899" s="37"/>
      <c r="R899" s="37"/>
      <c r="S899" s="37"/>
      <c r="T899" s="37"/>
      <c r="U899" s="37"/>
      <c r="V899" s="37"/>
    </row>
    <row r="900" spans="12:22" x14ac:dyDescent="0.3">
      <c r="L900" s="2"/>
      <c r="M900" s="2"/>
      <c r="N900" s="2"/>
      <c r="O900" s="2"/>
      <c r="P900" s="45"/>
      <c r="Q900" s="37"/>
      <c r="R900" s="37"/>
      <c r="S900" s="37"/>
      <c r="T900" s="37"/>
      <c r="U900" s="37"/>
      <c r="V900" s="37"/>
    </row>
    <row r="901" spans="12:22" x14ac:dyDescent="0.3">
      <c r="L901" s="2"/>
      <c r="M901" s="2"/>
      <c r="N901" s="2"/>
      <c r="O901" s="2"/>
      <c r="P901" s="45"/>
      <c r="Q901" s="37"/>
      <c r="R901" s="37"/>
      <c r="S901" s="37"/>
      <c r="T901" s="37"/>
      <c r="U901" s="37"/>
      <c r="V901" s="37"/>
    </row>
    <row r="902" spans="12:22" x14ac:dyDescent="0.3">
      <c r="L902" s="2"/>
      <c r="M902" s="2"/>
      <c r="N902" s="2"/>
      <c r="O902" s="2"/>
      <c r="P902" s="45"/>
      <c r="Q902" s="37"/>
      <c r="R902" s="37"/>
      <c r="S902" s="37"/>
      <c r="T902" s="37"/>
      <c r="U902" s="37"/>
      <c r="V902" s="37"/>
    </row>
    <row r="903" spans="12:22" x14ac:dyDescent="0.3">
      <c r="L903" s="2"/>
      <c r="M903" s="2"/>
      <c r="N903" s="2"/>
      <c r="O903" s="2"/>
      <c r="P903" s="45"/>
      <c r="Q903" s="37"/>
      <c r="R903" s="37"/>
      <c r="S903" s="37"/>
      <c r="T903" s="37"/>
      <c r="U903" s="37"/>
      <c r="V903" s="37"/>
    </row>
    <row r="904" spans="12:22" x14ac:dyDescent="0.3">
      <c r="L904" s="2"/>
      <c r="M904" s="2"/>
      <c r="N904" s="2"/>
      <c r="O904" s="2"/>
      <c r="P904" s="45"/>
      <c r="Q904" s="37"/>
      <c r="R904" s="37"/>
      <c r="S904" s="37"/>
      <c r="T904" s="37"/>
      <c r="U904" s="37"/>
      <c r="V904" s="37"/>
    </row>
    <row r="905" spans="12:22" x14ac:dyDescent="0.3">
      <c r="L905" s="2"/>
      <c r="M905" s="2"/>
      <c r="N905" s="2"/>
      <c r="O905" s="2"/>
      <c r="P905" s="45"/>
      <c r="Q905" s="37"/>
      <c r="R905" s="37"/>
      <c r="S905" s="37"/>
      <c r="T905" s="37"/>
      <c r="U905" s="37"/>
      <c r="V905" s="37"/>
    </row>
    <row r="906" spans="12:22" x14ac:dyDescent="0.3">
      <c r="L906" s="2"/>
      <c r="M906" s="2"/>
      <c r="N906" s="2"/>
      <c r="O906" s="2"/>
      <c r="P906" s="45"/>
      <c r="Q906" s="37"/>
      <c r="R906" s="37"/>
      <c r="S906" s="37"/>
      <c r="T906" s="37"/>
      <c r="U906" s="37"/>
      <c r="V906" s="37"/>
    </row>
    <row r="907" spans="12:22" x14ac:dyDescent="0.3">
      <c r="L907" s="2"/>
      <c r="M907" s="2"/>
      <c r="N907" s="2"/>
      <c r="O907" s="2"/>
      <c r="P907" s="45"/>
      <c r="Q907" s="37"/>
      <c r="R907" s="37"/>
      <c r="S907" s="37"/>
      <c r="T907" s="37"/>
      <c r="U907" s="37"/>
      <c r="V907" s="37"/>
    </row>
    <row r="908" spans="12:22" x14ac:dyDescent="0.3">
      <c r="L908" s="2"/>
      <c r="M908" s="2"/>
      <c r="N908" s="2"/>
      <c r="O908" s="2"/>
      <c r="P908" s="45"/>
      <c r="Q908" s="37"/>
      <c r="R908" s="37"/>
      <c r="S908" s="37"/>
      <c r="T908" s="37"/>
      <c r="U908" s="37"/>
      <c r="V908" s="37"/>
    </row>
    <row r="909" spans="12:22" x14ac:dyDescent="0.3">
      <c r="L909" s="2"/>
      <c r="M909" s="2"/>
      <c r="N909" s="2"/>
      <c r="O909" s="2"/>
      <c r="P909" s="45"/>
      <c r="Q909" s="37"/>
      <c r="R909" s="37"/>
      <c r="S909" s="37"/>
      <c r="T909" s="37"/>
      <c r="U909" s="37"/>
      <c r="V909" s="37"/>
    </row>
    <row r="910" spans="12:22" x14ac:dyDescent="0.3">
      <c r="L910" s="2"/>
      <c r="M910" s="2"/>
      <c r="N910" s="2"/>
      <c r="O910" s="2"/>
      <c r="P910" s="45"/>
      <c r="Q910" s="37"/>
      <c r="R910" s="37"/>
      <c r="S910" s="37"/>
      <c r="T910" s="37"/>
      <c r="U910" s="37"/>
      <c r="V910" s="37"/>
    </row>
    <row r="911" spans="12:22" x14ac:dyDescent="0.3">
      <c r="L911" s="2"/>
      <c r="M911" s="2"/>
      <c r="N911" s="2"/>
      <c r="O911" s="2"/>
      <c r="P911" s="45"/>
      <c r="Q911" s="37"/>
      <c r="R911" s="37"/>
      <c r="S911" s="37"/>
      <c r="T911" s="37"/>
      <c r="U911" s="37"/>
      <c r="V911" s="37"/>
    </row>
    <row r="912" spans="12:22" x14ac:dyDescent="0.3">
      <c r="L912" s="2"/>
      <c r="M912" s="2"/>
      <c r="N912" s="2"/>
      <c r="O912" s="2"/>
      <c r="P912" s="45"/>
      <c r="Q912" s="37"/>
      <c r="R912" s="37"/>
      <c r="S912" s="37"/>
      <c r="T912" s="37"/>
      <c r="U912" s="37"/>
      <c r="V912" s="37"/>
    </row>
    <row r="913" spans="12:22" x14ac:dyDescent="0.3">
      <c r="L913" s="2"/>
      <c r="M913" s="2"/>
      <c r="N913" s="2"/>
      <c r="O913" s="2"/>
      <c r="P913" s="45"/>
      <c r="Q913" s="37"/>
      <c r="R913" s="37"/>
      <c r="S913" s="37"/>
      <c r="T913" s="37"/>
      <c r="U913" s="37"/>
      <c r="V913" s="37"/>
    </row>
    <row r="914" spans="12:22" x14ac:dyDescent="0.3">
      <c r="L914" s="2"/>
      <c r="M914" s="2"/>
      <c r="N914" s="2"/>
      <c r="O914" s="2"/>
      <c r="P914" s="45"/>
      <c r="Q914" s="37"/>
      <c r="R914" s="37"/>
      <c r="S914" s="37"/>
      <c r="T914" s="37"/>
      <c r="U914" s="37"/>
      <c r="V914" s="37"/>
    </row>
    <row r="915" spans="12:22" x14ac:dyDescent="0.3">
      <c r="L915" s="2"/>
      <c r="M915" s="2"/>
      <c r="N915" s="2"/>
      <c r="O915" s="2"/>
      <c r="P915" s="45"/>
      <c r="Q915" s="37"/>
      <c r="R915" s="37"/>
      <c r="S915" s="37"/>
      <c r="T915" s="37"/>
      <c r="U915" s="37"/>
      <c r="V915" s="37"/>
    </row>
    <row r="916" spans="12:22" x14ac:dyDescent="0.3">
      <c r="L916" s="2"/>
      <c r="M916" s="2"/>
      <c r="N916" s="2"/>
      <c r="O916" s="2"/>
      <c r="P916" s="45"/>
      <c r="Q916" s="37"/>
      <c r="R916" s="37"/>
      <c r="S916" s="37"/>
      <c r="T916" s="37"/>
      <c r="U916" s="37"/>
      <c r="V916" s="37"/>
    </row>
    <row r="917" spans="12:22" x14ac:dyDescent="0.3">
      <c r="L917" s="2"/>
      <c r="M917" s="2"/>
      <c r="N917" s="2"/>
      <c r="O917" s="2"/>
      <c r="P917" s="45"/>
      <c r="Q917" s="37"/>
      <c r="R917" s="37"/>
      <c r="S917" s="37"/>
      <c r="T917" s="37"/>
      <c r="U917" s="37"/>
      <c r="V917" s="37"/>
    </row>
    <row r="918" spans="12:22" x14ac:dyDescent="0.3">
      <c r="L918" s="2"/>
      <c r="M918" s="2"/>
      <c r="N918" s="2"/>
      <c r="O918" s="2"/>
      <c r="P918" s="45"/>
      <c r="Q918" s="37"/>
      <c r="R918" s="37"/>
      <c r="S918" s="37"/>
      <c r="T918" s="37"/>
      <c r="U918" s="37"/>
      <c r="V918" s="37"/>
    </row>
    <row r="919" spans="12:22" x14ac:dyDescent="0.3">
      <c r="L919" s="2"/>
      <c r="M919" s="2"/>
      <c r="N919" s="2"/>
      <c r="O919" s="2"/>
      <c r="P919" s="45"/>
      <c r="Q919" s="37"/>
      <c r="R919" s="37"/>
      <c r="S919" s="37"/>
      <c r="T919" s="37"/>
      <c r="U919" s="37"/>
      <c r="V919" s="37"/>
    </row>
    <row r="920" spans="12:22" x14ac:dyDescent="0.3">
      <c r="L920" s="2"/>
      <c r="M920" s="2"/>
      <c r="N920" s="2"/>
      <c r="O920" s="2"/>
      <c r="P920" s="45"/>
      <c r="Q920" s="37"/>
      <c r="R920" s="37"/>
      <c r="S920" s="37"/>
      <c r="T920" s="37"/>
      <c r="U920" s="37"/>
      <c r="V920" s="37"/>
    </row>
    <row r="921" spans="12:22" x14ac:dyDescent="0.3">
      <c r="L921" s="2"/>
      <c r="M921" s="2"/>
      <c r="N921" s="2"/>
      <c r="O921" s="2"/>
      <c r="P921" s="45"/>
      <c r="Q921" s="37"/>
      <c r="R921" s="37"/>
      <c r="S921" s="37"/>
      <c r="T921" s="37"/>
      <c r="U921" s="37"/>
      <c r="V921" s="37"/>
    </row>
    <row r="922" spans="12:22" x14ac:dyDescent="0.3">
      <c r="L922" s="2"/>
      <c r="M922" s="2"/>
      <c r="N922" s="2"/>
      <c r="O922" s="2"/>
      <c r="P922" s="45"/>
      <c r="Q922" s="37"/>
      <c r="R922" s="37"/>
      <c r="S922" s="37"/>
      <c r="T922" s="37"/>
      <c r="U922" s="37"/>
      <c r="V922" s="37"/>
    </row>
    <row r="923" spans="12:22" x14ac:dyDescent="0.3">
      <c r="L923" s="2"/>
      <c r="M923" s="2"/>
      <c r="N923" s="2"/>
      <c r="O923" s="2"/>
      <c r="P923" s="45"/>
      <c r="Q923" s="37"/>
      <c r="R923" s="37"/>
      <c r="S923" s="37"/>
      <c r="T923" s="37"/>
      <c r="U923" s="37"/>
      <c r="V923" s="37"/>
    </row>
    <row r="924" spans="12:22" x14ac:dyDescent="0.3">
      <c r="L924" s="2"/>
      <c r="M924" s="2"/>
      <c r="N924" s="2"/>
      <c r="O924" s="2"/>
      <c r="P924" s="45"/>
      <c r="Q924" s="37"/>
      <c r="R924" s="37"/>
      <c r="S924" s="37"/>
      <c r="T924" s="37"/>
      <c r="U924" s="37"/>
      <c r="V924" s="37"/>
    </row>
    <row r="925" spans="12:22" x14ac:dyDescent="0.3">
      <c r="L925" s="2"/>
      <c r="M925" s="2"/>
      <c r="N925" s="2"/>
      <c r="O925" s="2"/>
      <c r="P925" s="45"/>
      <c r="Q925" s="37"/>
      <c r="R925" s="37"/>
      <c r="S925" s="37"/>
      <c r="T925" s="37"/>
      <c r="U925" s="37"/>
      <c r="V925" s="37"/>
    </row>
    <row r="926" spans="12:22" x14ac:dyDescent="0.3">
      <c r="L926" s="2"/>
      <c r="M926" s="2"/>
      <c r="N926" s="2"/>
      <c r="O926" s="2"/>
      <c r="P926" s="45"/>
      <c r="Q926" s="37"/>
      <c r="R926" s="37"/>
      <c r="S926" s="37"/>
      <c r="T926" s="37"/>
      <c r="U926" s="37"/>
      <c r="V926" s="37"/>
    </row>
    <row r="927" spans="12:22" x14ac:dyDescent="0.3">
      <c r="L927" s="2"/>
      <c r="M927" s="2"/>
      <c r="N927" s="2"/>
      <c r="O927" s="2"/>
      <c r="P927" s="45"/>
      <c r="Q927" s="37"/>
      <c r="R927" s="37"/>
      <c r="S927" s="37"/>
      <c r="T927" s="37"/>
      <c r="U927" s="37"/>
      <c r="V927" s="37"/>
    </row>
    <row r="928" spans="12:22" x14ac:dyDescent="0.3">
      <c r="L928" s="2"/>
      <c r="M928" s="2"/>
      <c r="N928" s="2"/>
      <c r="O928" s="2"/>
      <c r="P928" s="45"/>
      <c r="Q928" s="37"/>
      <c r="R928" s="37"/>
      <c r="S928" s="37"/>
      <c r="T928" s="37"/>
      <c r="U928" s="37"/>
      <c r="V928" s="37"/>
    </row>
    <row r="929" spans="12:22" x14ac:dyDescent="0.3">
      <c r="L929" s="2"/>
      <c r="M929" s="2"/>
      <c r="N929" s="2"/>
      <c r="O929" s="2"/>
      <c r="P929" s="45"/>
      <c r="Q929" s="37"/>
      <c r="R929" s="37"/>
      <c r="S929" s="37"/>
      <c r="T929" s="37"/>
      <c r="U929" s="37"/>
      <c r="V929" s="37"/>
    </row>
    <row r="930" spans="12:22" x14ac:dyDescent="0.3">
      <c r="L930" s="2"/>
      <c r="M930" s="2"/>
      <c r="N930" s="2"/>
      <c r="O930" s="2"/>
      <c r="P930" s="45"/>
      <c r="Q930" s="37"/>
      <c r="R930" s="37"/>
      <c r="S930" s="37"/>
      <c r="T930" s="37"/>
      <c r="U930" s="37"/>
      <c r="V930" s="37"/>
    </row>
    <row r="931" spans="12:22" x14ac:dyDescent="0.3">
      <c r="L931" s="2"/>
      <c r="M931" s="2"/>
      <c r="N931" s="2"/>
      <c r="O931" s="2"/>
      <c r="P931" s="45"/>
      <c r="Q931" s="37"/>
      <c r="R931" s="37"/>
      <c r="S931" s="37"/>
      <c r="T931" s="37"/>
      <c r="U931" s="37"/>
      <c r="V931" s="37"/>
    </row>
    <row r="932" spans="12:22" x14ac:dyDescent="0.3">
      <c r="L932" s="2"/>
      <c r="M932" s="2"/>
      <c r="N932" s="2"/>
      <c r="O932" s="2"/>
      <c r="P932" s="45"/>
      <c r="Q932" s="37"/>
      <c r="R932" s="37"/>
      <c r="S932" s="37"/>
      <c r="T932" s="37"/>
      <c r="U932" s="37"/>
      <c r="V932" s="37"/>
    </row>
    <row r="933" spans="12:22" x14ac:dyDescent="0.3">
      <c r="L933" s="2"/>
      <c r="M933" s="2"/>
      <c r="N933" s="2"/>
      <c r="O933" s="2"/>
      <c r="P933" s="45"/>
      <c r="Q933" s="37"/>
      <c r="R933" s="37"/>
      <c r="S933" s="37"/>
      <c r="T933" s="37"/>
      <c r="U933" s="37"/>
      <c r="V933" s="37"/>
    </row>
    <row r="934" spans="12:22" x14ac:dyDescent="0.3">
      <c r="L934" s="2"/>
      <c r="M934" s="2"/>
      <c r="N934" s="2"/>
      <c r="O934" s="2"/>
      <c r="P934" s="45"/>
      <c r="Q934" s="37"/>
      <c r="R934" s="37"/>
      <c r="S934" s="37"/>
      <c r="T934" s="37"/>
      <c r="U934" s="37"/>
      <c r="V934" s="37"/>
    </row>
    <row r="935" spans="12:22" x14ac:dyDescent="0.3">
      <c r="L935" s="2"/>
      <c r="M935" s="2"/>
      <c r="N935" s="2"/>
      <c r="O935" s="2"/>
      <c r="P935" s="45"/>
      <c r="Q935" s="37"/>
      <c r="R935" s="37"/>
      <c r="S935" s="37"/>
      <c r="T935" s="37"/>
      <c r="U935" s="37"/>
      <c r="V935" s="37"/>
    </row>
    <row r="936" spans="12:22" x14ac:dyDescent="0.3">
      <c r="L936" s="2"/>
      <c r="M936" s="2"/>
      <c r="N936" s="2"/>
      <c r="O936" s="2"/>
      <c r="P936" s="45"/>
      <c r="Q936" s="37"/>
      <c r="R936" s="37"/>
      <c r="S936" s="37"/>
      <c r="T936" s="37"/>
      <c r="U936" s="37"/>
      <c r="V936" s="37"/>
    </row>
    <row r="937" spans="12:22" x14ac:dyDescent="0.3">
      <c r="L937" s="2"/>
      <c r="M937" s="2"/>
      <c r="N937" s="2"/>
      <c r="O937" s="2"/>
      <c r="P937" s="45"/>
      <c r="Q937" s="37"/>
      <c r="R937" s="37"/>
      <c r="S937" s="37"/>
      <c r="T937" s="37"/>
      <c r="U937" s="37"/>
      <c r="V937" s="37"/>
    </row>
    <row r="938" spans="12:22" x14ac:dyDescent="0.3">
      <c r="L938" s="2"/>
      <c r="M938" s="2"/>
      <c r="N938" s="2"/>
      <c r="O938" s="2"/>
      <c r="P938" s="45"/>
      <c r="Q938" s="37"/>
      <c r="R938" s="37"/>
      <c r="S938" s="37"/>
      <c r="T938" s="37"/>
      <c r="U938" s="37"/>
      <c r="V938" s="37"/>
    </row>
    <row r="939" spans="12:22" x14ac:dyDescent="0.3">
      <c r="L939" s="2"/>
      <c r="M939" s="2"/>
      <c r="N939" s="2"/>
      <c r="O939" s="2"/>
      <c r="P939" s="45"/>
      <c r="Q939" s="37"/>
      <c r="R939" s="37"/>
      <c r="S939" s="37"/>
      <c r="T939" s="37"/>
      <c r="U939" s="37"/>
      <c r="V939" s="37"/>
    </row>
    <row r="940" spans="12:22" x14ac:dyDescent="0.3">
      <c r="L940" s="2"/>
      <c r="M940" s="2"/>
      <c r="N940" s="2"/>
      <c r="O940" s="2"/>
      <c r="P940" s="45"/>
      <c r="Q940" s="37"/>
      <c r="R940" s="37"/>
      <c r="S940" s="37"/>
      <c r="T940" s="37"/>
      <c r="U940" s="37"/>
      <c r="V940" s="37"/>
    </row>
    <row r="941" spans="12:22" x14ac:dyDescent="0.3">
      <c r="L941" s="2"/>
      <c r="M941" s="2"/>
      <c r="N941" s="2"/>
      <c r="O941" s="2"/>
      <c r="P941" s="45"/>
      <c r="Q941" s="37"/>
      <c r="R941" s="37"/>
      <c r="S941" s="37"/>
      <c r="T941" s="37"/>
      <c r="U941" s="37"/>
      <c r="V941" s="37"/>
    </row>
    <row r="942" spans="12:22" x14ac:dyDescent="0.3">
      <c r="L942" s="2"/>
      <c r="M942" s="2"/>
      <c r="N942" s="2"/>
      <c r="O942" s="2"/>
      <c r="P942" s="45"/>
      <c r="Q942" s="37"/>
      <c r="R942" s="37"/>
      <c r="S942" s="37"/>
      <c r="T942" s="37"/>
      <c r="U942" s="37"/>
      <c r="V942" s="37"/>
    </row>
    <row r="943" spans="12:22" x14ac:dyDescent="0.3">
      <c r="L943" s="2"/>
      <c r="M943" s="2"/>
      <c r="N943" s="2"/>
      <c r="O943" s="2"/>
      <c r="P943" s="45"/>
      <c r="Q943" s="37"/>
      <c r="R943" s="37"/>
      <c r="S943" s="37"/>
      <c r="T943" s="37"/>
      <c r="U943" s="37"/>
      <c r="V943" s="37"/>
    </row>
    <row r="944" spans="12:22" x14ac:dyDescent="0.3">
      <c r="L944" s="2"/>
      <c r="M944" s="2"/>
      <c r="N944" s="2"/>
      <c r="O944" s="2"/>
      <c r="P944" s="45"/>
      <c r="Q944" s="37"/>
      <c r="R944" s="37"/>
      <c r="S944" s="37"/>
      <c r="T944" s="37"/>
      <c r="U944" s="37"/>
      <c r="V944" s="37"/>
    </row>
    <row r="945" spans="12:22" x14ac:dyDescent="0.3">
      <c r="L945" s="2"/>
      <c r="M945" s="2"/>
      <c r="N945" s="2"/>
      <c r="O945" s="2"/>
      <c r="P945" s="45"/>
      <c r="Q945" s="37"/>
      <c r="R945" s="37"/>
      <c r="S945" s="37"/>
      <c r="T945" s="37"/>
      <c r="U945" s="37"/>
      <c r="V945" s="37"/>
    </row>
    <row r="946" spans="12:22" x14ac:dyDescent="0.3">
      <c r="L946" s="2"/>
      <c r="M946" s="2"/>
      <c r="N946" s="2"/>
      <c r="O946" s="2"/>
      <c r="P946" s="45"/>
      <c r="Q946" s="37"/>
      <c r="R946" s="37"/>
      <c r="S946" s="37"/>
      <c r="T946" s="37"/>
      <c r="U946" s="37"/>
      <c r="V946" s="37"/>
    </row>
    <row r="947" spans="12:22" x14ac:dyDescent="0.3">
      <c r="L947" s="2"/>
      <c r="M947" s="2"/>
      <c r="N947" s="2"/>
      <c r="O947" s="2"/>
      <c r="P947" s="45"/>
      <c r="Q947" s="37"/>
      <c r="R947" s="37"/>
      <c r="S947" s="37"/>
      <c r="T947" s="37"/>
      <c r="U947" s="37"/>
      <c r="V947" s="37"/>
    </row>
    <row r="948" spans="12:22" x14ac:dyDescent="0.3">
      <c r="L948" s="2"/>
      <c r="M948" s="2"/>
      <c r="N948" s="2"/>
      <c r="O948" s="2"/>
      <c r="P948" s="45"/>
      <c r="Q948" s="37"/>
      <c r="R948" s="37"/>
      <c r="S948" s="37"/>
      <c r="T948" s="37"/>
      <c r="U948" s="37"/>
      <c r="V948" s="37"/>
    </row>
    <row r="949" spans="12:22" x14ac:dyDescent="0.3">
      <c r="L949" s="2"/>
      <c r="M949" s="2"/>
      <c r="N949" s="2"/>
      <c r="O949" s="2"/>
      <c r="P949" s="45"/>
      <c r="Q949" s="37"/>
      <c r="R949" s="37"/>
      <c r="S949" s="37"/>
      <c r="T949" s="37"/>
      <c r="U949" s="37"/>
      <c r="V949" s="37"/>
    </row>
    <row r="950" spans="12:22" x14ac:dyDescent="0.3">
      <c r="L950" s="2"/>
      <c r="M950" s="2"/>
      <c r="N950" s="2"/>
      <c r="O950" s="2"/>
      <c r="P950" s="45"/>
      <c r="Q950" s="37"/>
      <c r="R950" s="37"/>
      <c r="S950" s="37"/>
      <c r="T950" s="37"/>
      <c r="U950" s="37"/>
      <c r="V950" s="37"/>
    </row>
    <row r="951" spans="12:22" x14ac:dyDescent="0.3">
      <c r="L951" s="2"/>
      <c r="M951" s="2"/>
      <c r="N951" s="2"/>
      <c r="O951" s="2"/>
      <c r="P951" s="45"/>
      <c r="Q951" s="37"/>
      <c r="R951" s="37"/>
      <c r="S951" s="37"/>
      <c r="T951" s="37"/>
      <c r="U951" s="37"/>
      <c r="V951" s="37"/>
    </row>
    <row r="952" spans="12:22" x14ac:dyDescent="0.3">
      <c r="L952" s="2"/>
      <c r="M952" s="2"/>
      <c r="N952" s="2"/>
      <c r="O952" s="2"/>
      <c r="P952" s="45"/>
      <c r="Q952" s="37"/>
      <c r="R952" s="37"/>
      <c r="S952" s="37"/>
      <c r="T952" s="37"/>
      <c r="U952" s="37"/>
      <c r="V952" s="37"/>
    </row>
    <row r="953" spans="12:22" x14ac:dyDescent="0.3">
      <c r="L953" s="2"/>
      <c r="M953" s="2"/>
      <c r="N953" s="2"/>
      <c r="O953" s="2"/>
      <c r="P953" s="45"/>
      <c r="Q953" s="37"/>
      <c r="R953" s="37"/>
      <c r="S953" s="37"/>
      <c r="T953" s="37"/>
      <c r="U953" s="37"/>
      <c r="V953" s="37"/>
    </row>
    <row r="954" spans="12:22" x14ac:dyDescent="0.3">
      <c r="L954" s="2"/>
      <c r="M954" s="2"/>
      <c r="N954" s="2"/>
      <c r="O954" s="2"/>
      <c r="P954" s="45"/>
      <c r="Q954" s="37"/>
      <c r="R954" s="37"/>
      <c r="S954" s="37"/>
      <c r="T954" s="37"/>
      <c r="U954" s="37"/>
      <c r="V954" s="37"/>
    </row>
    <row r="955" spans="12:22" x14ac:dyDescent="0.3">
      <c r="L955" s="2"/>
      <c r="M955" s="2"/>
      <c r="N955" s="2"/>
      <c r="O955" s="2"/>
      <c r="P955" s="45"/>
      <c r="Q955" s="37"/>
      <c r="R955" s="37"/>
      <c r="S955" s="37"/>
      <c r="T955" s="37"/>
      <c r="U955" s="37"/>
      <c r="V955" s="37"/>
    </row>
    <row r="956" spans="12:22" x14ac:dyDescent="0.3">
      <c r="L956" s="2"/>
      <c r="M956" s="2"/>
      <c r="N956" s="2"/>
      <c r="O956" s="2"/>
      <c r="P956" s="45"/>
      <c r="Q956" s="37"/>
      <c r="R956" s="37"/>
      <c r="S956" s="37"/>
      <c r="T956" s="37"/>
      <c r="U956" s="37"/>
      <c r="V956" s="37"/>
    </row>
    <row r="957" spans="12:22" x14ac:dyDescent="0.3">
      <c r="L957" s="2"/>
      <c r="M957" s="2"/>
      <c r="N957" s="2"/>
      <c r="O957" s="2"/>
      <c r="P957" s="45"/>
      <c r="Q957" s="37"/>
      <c r="R957" s="37"/>
      <c r="S957" s="37"/>
      <c r="T957" s="37"/>
      <c r="U957" s="37"/>
      <c r="V957" s="37"/>
    </row>
    <row r="958" spans="12:22" x14ac:dyDescent="0.3">
      <c r="L958" s="2"/>
      <c r="M958" s="2"/>
      <c r="N958" s="2"/>
      <c r="O958" s="2"/>
      <c r="P958" s="45"/>
      <c r="Q958" s="37"/>
      <c r="R958" s="37"/>
      <c r="S958" s="37"/>
      <c r="T958" s="37"/>
      <c r="U958" s="37"/>
      <c r="V958" s="37"/>
    </row>
    <row r="959" spans="12:22" x14ac:dyDescent="0.3">
      <c r="L959" s="2"/>
      <c r="M959" s="2"/>
      <c r="N959" s="2"/>
      <c r="O959" s="2"/>
      <c r="P959" s="45"/>
      <c r="Q959" s="37"/>
      <c r="R959" s="37"/>
      <c r="S959" s="37"/>
      <c r="T959" s="37"/>
      <c r="U959" s="37"/>
      <c r="V959" s="37"/>
    </row>
    <row r="960" spans="12:22" x14ac:dyDescent="0.3">
      <c r="L960" s="2"/>
      <c r="M960" s="2"/>
      <c r="N960" s="2"/>
      <c r="O960" s="2"/>
      <c r="P960" s="45"/>
      <c r="Q960" s="37"/>
      <c r="R960" s="37"/>
      <c r="S960" s="37"/>
      <c r="T960" s="37"/>
      <c r="U960" s="37"/>
      <c r="V960" s="37"/>
    </row>
    <row r="961" spans="12:22" x14ac:dyDescent="0.3">
      <c r="L961" s="2"/>
      <c r="M961" s="2"/>
      <c r="N961" s="2"/>
      <c r="O961" s="2"/>
      <c r="P961" s="45"/>
      <c r="Q961" s="37"/>
      <c r="R961" s="37"/>
      <c r="S961" s="37"/>
      <c r="T961" s="37"/>
      <c r="U961" s="37"/>
      <c r="V961" s="37"/>
    </row>
    <row r="962" spans="12:22" x14ac:dyDescent="0.3">
      <c r="L962" s="2"/>
      <c r="M962" s="2"/>
      <c r="N962" s="2"/>
      <c r="O962" s="2"/>
      <c r="P962" s="45"/>
      <c r="Q962" s="37"/>
      <c r="R962" s="37"/>
      <c r="S962" s="37"/>
      <c r="T962" s="37"/>
      <c r="U962" s="37"/>
      <c r="V962" s="37"/>
    </row>
    <row r="963" spans="12:22" x14ac:dyDescent="0.3">
      <c r="L963" s="2"/>
      <c r="M963" s="2"/>
      <c r="N963" s="2"/>
      <c r="O963" s="2"/>
      <c r="P963" s="45"/>
      <c r="Q963" s="37"/>
      <c r="R963" s="37"/>
      <c r="S963" s="37"/>
      <c r="T963" s="37"/>
      <c r="U963" s="37"/>
      <c r="V963" s="37"/>
    </row>
    <row r="964" spans="12:22" x14ac:dyDescent="0.3">
      <c r="L964" s="2"/>
      <c r="M964" s="2"/>
      <c r="N964" s="2"/>
      <c r="O964" s="2"/>
      <c r="P964" s="45"/>
      <c r="Q964" s="37"/>
      <c r="R964" s="37"/>
      <c r="S964" s="37"/>
      <c r="T964" s="37"/>
      <c r="U964" s="37"/>
      <c r="V964" s="37"/>
    </row>
    <row r="965" spans="12:22" x14ac:dyDescent="0.3">
      <c r="L965" s="2"/>
      <c r="M965" s="2"/>
      <c r="N965" s="2"/>
      <c r="O965" s="2"/>
      <c r="P965" s="45"/>
      <c r="Q965" s="37"/>
      <c r="R965" s="37"/>
      <c r="S965" s="37"/>
      <c r="T965" s="37"/>
      <c r="U965" s="37"/>
      <c r="V965" s="37"/>
    </row>
    <row r="966" spans="12:22" x14ac:dyDescent="0.3">
      <c r="L966" s="2"/>
      <c r="M966" s="2"/>
      <c r="N966" s="2"/>
      <c r="O966" s="2"/>
      <c r="P966" s="45"/>
      <c r="Q966" s="37"/>
      <c r="R966" s="37"/>
      <c r="S966" s="37"/>
      <c r="T966" s="37"/>
      <c r="U966" s="37"/>
      <c r="V966" s="37"/>
    </row>
    <row r="967" spans="12:22" x14ac:dyDescent="0.3">
      <c r="L967" s="2"/>
      <c r="M967" s="2"/>
      <c r="N967" s="2"/>
      <c r="O967" s="2"/>
      <c r="P967" s="45"/>
      <c r="Q967" s="37"/>
      <c r="R967" s="37"/>
      <c r="S967" s="37"/>
      <c r="T967" s="37"/>
      <c r="U967" s="37"/>
      <c r="V967" s="37"/>
    </row>
    <row r="968" spans="12:22" x14ac:dyDescent="0.3">
      <c r="L968" s="2"/>
      <c r="M968" s="2"/>
      <c r="N968" s="2"/>
      <c r="O968" s="2"/>
      <c r="P968" s="45"/>
      <c r="Q968" s="37"/>
      <c r="R968" s="37"/>
      <c r="S968" s="37"/>
      <c r="T968" s="37"/>
      <c r="U968" s="37"/>
      <c r="V968" s="37"/>
    </row>
    <row r="969" spans="12:22" x14ac:dyDescent="0.3">
      <c r="L969" s="2"/>
      <c r="M969" s="2"/>
      <c r="N969" s="2"/>
      <c r="O969" s="2"/>
      <c r="P969" s="45"/>
      <c r="Q969" s="37"/>
      <c r="R969" s="37"/>
      <c r="S969" s="37"/>
      <c r="T969" s="37"/>
      <c r="U969" s="37"/>
      <c r="V969" s="37"/>
    </row>
    <row r="970" spans="12:22" x14ac:dyDescent="0.3">
      <c r="L970" s="2"/>
      <c r="M970" s="2"/>
      <c r="N970" s="2"/>
      <c r="O970" s="2"/>
      <c r="P970" s="45"/>
      <c r="Q970" s="37"/>
      <c r="R970" s="37"/>
      <c r="S970" s="37"/>
      <c r="T970" s="37"/>
      <c r="U970" s="37"/>
      <c r="V970" s="37"/>
    </row>
    <row r="971" spans="12:22" x14ac:dyDescent="0.3">
      <c r="L971" s="2"/>
      <c r="M971" s="2"/>
      <c r="N971" s="2"/>
      <c r="O971" s="2"/>
      <c r="P971" s="45"/>
      <c r="Q971" s="37"/>
      <c r="R971" s="37"/>
      <c r="S971" s="37"/>
      <c r="T971" s="37"/>
      <c r="U971" s="37"/>
      <c r="V971" s="37"/>
    </row>
    <row r="972" spans="12:22" x14ac:dyDescent="0.3">
      <c r="L972" s="2"/>
      <c r="M972" s="2"/>
      <c r="N972" s="2"/>
      <c r="O972" s="2"/>
      <c r="P972" s="45"/>
      <c r="Q972" s="37"/>
      <c r="R972" s="37"/>
      <c r="S972" s="37"/>
      <c r="T972" s="37"/>
      <c r="U972" s="37"/>
      <c r="V972" s="37"/>
    </row>
    <row r="973" spans="12:22" x14ac:dyDescent="0.3">
      <c r="L973" s="2"/>
      <c r="M973" s="2"/>
      <c r="N973" s="2"/>
      <c r="O973" s="2"/>
      <c r="P973" s="45"/>
      <c r="Q973" s="37"/>
      <c r="R973" s="37"/>
      <c r="S973" s="37"/>
      <c r="T973" s="37"/>
      <c r="U973" s="37"/>
      <c r="V973" s="37"/>
    </row>
    <row r="974" spans="12:22" x14ac:dyDescent="0.3">
      <c r="L974" s="2"/>
      <c r="M974" s="2"/>
      <c r="N974" s="2"/>
      <c r="O974" s="2"/>
      <c r="P974" s="45"/>
      <c r="Q974" s="37"/>
      <c r="R974" s="37"/>
      <c r="S974" s="37"/>
      <c r="T974" s="37"/>
      <c r="U974" s="37"/>
      <c r="V974" s="37"/>
    </row>
    <row r="975" spans="12:22" x14ac:dyDescent="0.3">
      <c r="L975" s="2"/>
      <c r="M975" s="2"/>
      <c r="N975" s="2"/>
      <c r="O975" s="2"/>
      <c r="P975" s="45"/>
      <c r="Q975" s="37"/>
      <c r="R975" s="37"/>
      <c r="S975" s="37"/>
      <c r="T975" s="37"/>
      <c r="U975" s="37"/>
      <c r="V975" s="37"/>
    </row>
    <row r="976" spans="12:22" x14ac:dyDescent="0.3">
      <c r="L976" s="2"/>
      <c r="M976" s="2"/>
      <c r="N976" s="2"/>
      <c r="O976" s="2"/>
      <c r="P976" s="45"/>
      <c r="Q976" s="37"/>
      <c r="R976" s="37"/>
      <c r="S976" s="37"/>
      <c r="T976" s="37"/>
      <c r="U976" s="37"/>
      <c r="V976" s="37"/>
    </row>
    <row r="977" spans="12:22" x14ac:dyDescent="0.3">
      <c r="L977" s="2"/>
      <c r="M977" s="2"/>
      <c r="N977" s="2"/>
      <c r="O977" s="2"/>
      <c r="P977" s="45"/>
      <c r="Q977" s="37"/>
      <c r="R977" s="37"/>
      <c r="S977" s="37"/>
      <c r="T977" s="37"/>
      <c r="U977" s="37"/>
      <c r="V977" s="37"/>
    </row>
    <row r="978" spans="12:22" x14ac:dyDescent="0.3">
      <c r="L978" s="2"/>
      <c r="M978" s="2"/>
      <c r="N978" s="2"/>
      <c r="O978" s="2"/>
      <c r="P978" s="45"/>
      <c r="Q978" s="37"/>
      <c r="R978" s="37"/>
      <c r="S978" s="37"/>
      <c r="T978" s="37"/>
      <c r="U978" s="37"/>
      <c r="V978" s="37"/>
    </row>
    <row r="979" spans="12:22" x14ac:dyDescent="0.3">
      <c r="L979" s="2"/>
      <c r="M979" s="2"/>
      <c r="N979" s="2"/>
      <c r="O979" s="2"/>
      <c r="P979" s="45"/>
      <c r="Q979" s="37"/>
      <c r="R979" s="37"/>
      <c r="S979" s="37"/>
      <c r="T979" s="37"/>
      <c r="U979" s="37"/>
      <c r="V979" s="37"/>
    </row>
    <row r="980" spans="12:22" x14ac:dyDescent="0.3">
      <c r="L980" s="2"/>
      <c r="M980" s="2"/>
      <c r="N980" s="2"/>
      <c r="O980" s="2"/>
      <c r="P980" s="45"/>
      <c r="Q980" s="37"/>
      <c r="R980" s="37"/>
      <c r="S980" s="37"/>
      <c r="T980" s="37"/>
      <c r="U980" s="37"/>
      <c r="V980" s="37"/>
    </row>
    <row r="981" spans="12:22" x14ac:dyDescent="0.3">
      <c r="L981" s="2"/>
      <c r="M981" s="2"/>
      <c r="N981" s="2"/>
      <c r="O981" s="2"/>
      <c r="P981" s="45"/>
      <c r="Q981" s="37"/>
      <c r="R981" s="37"/>
      <c r="S981" s="37"/>
      <c r="T981" s="37"/>
      <c r="U981" s="37"/>
      <c r="V981" s="37"/>
    </row>
    <row r="982" spans="12:22" x14ac:dyDescent="0.3">
      <c r="L982" s="2"/>
      <c r="M982" s="2"/>
      <c r="N982" s="2"/>
      <c r="O982" s="2"/>
      <c r="P982" s="45"/>
      <c r="Q982" s="37"/>
      <c r="R982" s="37"/>
      <c r="S982" s="37"/>
      <c r="T982" s="37"/>
      <c r="U982" s="37"/>
      <c r="V982" s="37"/>
    </row>
    <row r="983" spans="12:22" x14ac:dyDescent="0.3">
      <c r="L983" s="2"/>
      <c r="M983" s="2"/>
      <c r="N983" s="2"/>
      <c r="O983" s="2"/>
      <c r="P983" s="45"/>
      <c r="Q983" s="37"/>
      <c r="R983" s="37"/>
      <c r="S983" s="37"/>
      <c r="T983" s="37"/>
      <c r="U983" s="37"/>
      <c r="V983" s="37"/>
    </row>
    <row r="984" spans="12:22" x14ac:dyDescent="0.3">
      <c r="L984" s="2"/>
      <c r="M984" s="2"/>
      <c r="N984" s="2"/>
      <c r="O984" s="2"/>
      <c r="P984" s="45"/>
      <c r="Q984" s="37"/>
      <c r="R984" s="37"/>
      <c r="S984" s="37"/>
      <c r="T984" s="37"/>
      <c r="U984" s="37"/>
      <c r="V984" s="37"/>
    </row>
    <row r="985" spans="12:22" x14ac:dyDescent="0.3">
      <c r="L985" s="2"/>
      <c r="M985" s="2"/>
      <c r="N985" s="2"/>
      <c r="O985" s="2"/>
      <c r="P985" s="45"/>
      <c r="Q985" s="37"/>
      <c r="R985" s="37"/>
      <c r="S985" s="37"/>
      <c r="T985" s="37"/>
      <c r="U985" s="37"/>
      <c r="V985" s="37"/>
    </row>
    <row r="986" spans="12:22" x14ac:dyDescent="0.3">
      <c r="L986" s="2"/>
      <c r="M986" s="2"/>
      <c r="N986" s="2"/>
      <c r="O986" s="2"/>
      <c r="P986" s="45"/>
      <c r="Q986" s="37"/>
      <c r="R986" s="37"/>
      <c r="S986" s="37"/>
      <c r="T986" s="37"/>
      <c r="U986" s="37"/>
      <c r="V986" s="37"/>
    </row>
    <row r="987" spans="12:22" x14ac:dyDescent="0.3">
      <c r="L987" s="2"/>
      <c r="M987" s="2"/>
      <c r="N987" s="2"/>
      <c r="O987" s="2"/>
      <c r="P987" s="45"/>
      <c r="Q987" s="37"/>
      <c r="R987" s="37"/>
      <c r="S987" s="37"/>
      <c r="T987" s="37"/>
      <c r="U987" s="37"/>
      <c r="V987" s="37"/>
    </row>
    <row r="988" spans="12:22" x14ac:dyDescent="0.3">
      <c r="L988" s="2"/>
      <c r="M988" s="2"/>
      <c r="N988" s="2"/>
      <c r="O988" s="2"/>
      <c r="P988" s="45"/>
      <c r="Q988" s="37"/>
      <c r="R988" s="37"/>
      <c r="S988" s="37"/>
      <c r="T988" s="37"/>
      <c r="U988" s="37"/>
      <c r="V988" s="37"/>
    </row>
    <row r="989" spans="12:22" x14ac:dyDescent="0.3">
      <c r="L989" s="2"/>
      <c r="M989" s="2"/>
      <c r="N989" s="2"/>
      <c r="O989" s="2"/>
      <c r="P989" s="45"/>
      <c r="Q989" s="37"/>
      <c r="R989" s="37"/>
      <c r="S989" s="37"/>
      <c r="T989" s="37"/>
      <c r="U989" s="37"/>
      <c r="V989" s="37"/>
    </row>
    <row r="990" spans="12:22" x14ac:dyDescent="0.3">
      <c r="L990" s="2"/>
      <c r="M990" s="2"/>
      <c r="N990" s="2"/>
      <c r="O990" s="2"/>
      <c r="P990" s="45"/>
      <c r="Q990" s="37"/>
      <c r="R990" s="37"/>
      <c r="S990" s="37"/>
      <c r="T990" s="37"/>
      <c r="U990" s="37"/>
      <c r="V990" s="37"/>
    </row>
    <row r="991" spans="12:22" x14ac:dyDescent="0.3">
      <c r="L991" s="2"/>
      <c r="M991" s="2"/>
      <c r="N991" s="2"/>
      <c r="O991" s="2"/>
      <c r="P991" s="45"/>
      <c r="Q991" s="37"/>
      <c r="R991" s="37"/>
      <c r="S991" s="37"/>
      <c r="T991" s="37"/>
      <c r="U991" s="37"/>
      <c r="V991" s="37"/>
    </row>
    <row r="992" spans="12:22" x14ac:dyDescent="0.3">
      <c r="L992" s="2"/>
      <c r="M992" s="2"/>
      <c r="N992" s="2"/>
      <c r="O992" s="2"/>
      <c r="P992" s="45"/>
      <c r="Q992" s="37"/>
      <c r="R992" s="37"/>
      <c r="S992" s="37"/>
      <c r="T992" s="37"/>
      <c r="U992" s="37"/>
      <c r="V992" s="37"/>
    </row>
    <row r="993" spans="12:22" x14ac:dyDescent="0.3">
      <c r="L993" s="2"/>
      <c r="M993" s="2"/>
      <c r="N993" s="2"/>
      <c r="O993" s="2"/>
      <c r="P993" s="45"/>
      <c r="Q993" s="37"/>
      <c r="R993" s="37"/>
      <c r="S993" s="37"/>
      <c r="T993" s="37"/>
      <c r="U993" s="37"/>
      <c r="V993" s="37"/>
    </row>
    <row r="994" spans="12:22" x14ac:dyDescent="0.3">
      <c r="L994" s="2"/>
      <c r="M994" s="2"/>
      <c r="N994" s="2"/>
      <c r="O994" s="2"/>
      <c r="P994" s="45"/>
      <c r="Q994" s="37"/>
      <c r="R994" s="37"/>
      <c r="S994" s="37"/>
      <c r="T994" s="37"/>
      <c r="U994" s="37"/>
      <c r="V994" s="37"/>
    </row>
    <row r="995" spans="12:22" x14ac:dyDescent="0.3">
      <c r="L995" s="2"/>
      <c r="M995" s="2"/>
      <c r="N995" s="2"/>
      <c r="O995" s="2"/>
      <c r="P995" s="45"/>
      <c r="Q995" s="37"/>
      <c r="R995" s="37"/>
      <c r="S995" s="37"/>
      <c r="T995" s="37"/>
      <c r="U995" s="37"/>
      <c r="V995" s="37"/>
    </row>
    <row r="996" spans="12:22" x14ac:dyDescent="0.3">
      <c r="L996" s="2"/>
      <c r="M996" s="2"/>
      <c r="N996" s="2"/>
      <c r="O996" s="2"/>
      <c r="P996" s="45"/>
      <c r="Q996" s="37"/>
      <c r="R996" s="37"/>
      <c r="S996" s="37"/>
      <c r="T996" s="37"/>
      <c r="U996" s="37"/>
      <c r="V996" s="37"/>
    </row>
    <row r="997" spans="12:22" x14ac:dyDescent="0.3">
      <c r="L997" s="2"/>
      <c r="M997" s="2"/>
      <c r="N997" s="2"/>
      <c r="O997" s="2"/>
      <c r="P997" s="45"/>
      <c r="Q997" s="37"/>
      <c r="R997" s="37"/>
      <c r="S997" s="37"/>
      <c r="T997" s="37"/>
      <c r="U997" s="37"/>
      <c r="V997" s="37"/>
    </row>
    <row r="998" spans="12:22" x14ac:dyDescent="0.3">
      <c r="L998" s="2"/>
      <c r="M998" s="2"/>
      <c r="N998" s="2"/>
      <c r="O998" s="2"/>
      <c r="P998" s="45"/>
      <c r="Q998" s="37"/>
      <c r="R998" s="37"/>
      <c r="S998" s="37"/>
      <c r="T998" s="37"/>
      <c r="U998" s="37"/>
      <c r="V998" s="37"/>
    </row>
    <row r="999" spans="12:22" x14ac:dyDescent="0.3">
      <c r="L999" s="2"/>
      <c r="M999" s="2"/>
      <c r="N999" s="2"/>
      <c r="O999" s="2"/>
      <c r="P999" s="45"/>
      <c r="Q999" s="37"/>
      <c r="R999" s="37"/>
      <c r="S999" s="37"/>
      <c r="T999" s="37"/>
      <c r="U999" s="37"/>
      <c r="V999" s="37"/>
    </row>
    <row r="1000" spans="12:22" x14ac:dyDescent="0.3">
      <c r="L1000" s="2"/>
      <c r="M1000" s="2"/>
      <c r="N1000" s="2"/>
      <c r="O1000" s="2"/>
      <c r="P1000" s="45"/>
      <c r="Q1000" s="37"/>
      <c r="R1000" s="37"/>
      <c r="S1000" s="37"/>
      <c r="T1000" s="37"/>
      <c r="U1000" s="37"/>
      <c r="V1000" s="37"/>
    </row>
    <row r="1001" spans="12:22" x14ac:dyDescent="0.3">
      <c r="L1001" s="2"/>
      <c r="M1001" s="2"/>
      <c r="N1001" s="2"/>
      <c r="O1001" s="2"/>
      <c r="P1001" s="45"/>
      <c r="Q1001" s="37"/>
      <c r="R1001" s="37"/>
      <c r="S1001" s="37"/>
      <c r="T1001" s="37"/>
      <c r="U1001" s="37"/>
      <c r="V1001" s="37"/>
    </row>
    <row r="1002" spans="12:22" x14ac:dyDescent="0.3">
      <c r="L1002" s="2"/>
      <c r="M1002" s="2"/>
      <c r="N1002" s="2"/>
      <c r="O1002" s="2"/>
      <c r="P1002" s="45"/>
      <c r="Q1002" s="37"/>
      <c r="R1002" s="37"/>
      <c r="S1002" s="37"/>
      <c r="T1002" s="37"/>
      <c r="U1002" s="37"/>
      <c r="V1002" s="37"/>
    </row>
    <row r="1003" spans="12:22" x14ac:dyDescent="0.3">
      <c r="L1003" s="2"/>
      <c r="M1003" s="2"/>
      <c r="N1003" s="2"/>
      <c r="O1003" s="2"/>
      <c r="P1003" s="45"/>
      <c r="Q1003" s="37"/>
      <c r="R1003" s="37"/>
      <c r="S1003" s="37"/>
      <c r="T1003" s="37"/>
      <c r="U1003" s="37"/>
      <c r="V1003" s="37"/>
    </row>
    <row r="1004" spans="12:22" x14ac:dyDescent="0.3">
      <c r="L1004" s="2"/>
      <c r="M1004" s="2"/>
      <c r="N1004" s="2"/>
      <c r="O1004" s="2"/>
      <c r="P1004" s="45"/>
      <c r="Q1004" s="37"/>
      <c r="R1004" s="37"/>
      <c r="S1004" s="37"/>
      <c r="T1004" s="37"/>
      <c r="U1004" s="37"/>
      <c r="V1004" s="37"/>
    </row>
    <row r="1005" spans="12:22" x14ac:dyDescent="0.3">
      <c r="L1005" s="2"/>
      <c r="M1005" s="2"/>
      <c r="N1005" s="2"/>
      <c r="O1005" s="2"/>
      <c r="P1005" s="45"/>
      <c r="Q1005" s="37"/>
      <c r="R1005" s="37"/>
      <c r="S1005" s="37"/>
      <c r="T1005" s="37"/>
      <c r="U1005" s="37"/>
      <c r="V1005" s="37"/>
    </row>
    <row r="1006" spans="12:22" x14ac:dyDescent="0.3">
      <c r="L1006" s="2"/>
      <c r="M1006" s="2"/>
      <c r="N1006" s="2"/>
      <c r="O1006" s="2"/>
      <c r="P1006" s="45"/>
      <c r="Q1006" s="37"/>
      <c r="R1006" s="37"/>
      <c r="S1006" s="37"/>
      <c r="T1006" s="37"/>
      <c r="U1006" s="37"/>
      <c r="V1006" s="37"/>
    </row>
    <row r="1007" spans="12:22" x14ac:dyDescent="0.3">
      <c r="L1007" s="2"/>
      <c r="M1007" s="2"/>
      <c r="N1007" s="2"/>
      <c r="O1007" s="2"/>
      <c r="P1007" s="45"/>
      <c r="Q1007" s="37"/>
      <c r="R1007" s="37"/>
      <c r="S1007" s="37"/>
      <c r="T1007" s="37"/>
      <c r="U1007" s="37"/>
      <c r="V1007" s="37"/>
    </row>
    <row r="1008" spans="12:22" x14ac:dyDescent="0.3">
      <c r="L1008" s="2"/>
      <c r="M1008" s="2"/>
      <c r="N1008" s="2"/>
      <c r="O1008" s="2"/>
      <c r="P1008" s="45"/>
      <c r="Q1008" s="37"/>
      <c r="R1008" s="37"/>
      <c r="S1008" s="37"/>
      <c r="T1008" s="37"/>
      <c r="U1008" s="37"/>
      <c r="V1008" s="37"/>
    </row>
    <row r="1009" spans="12:22" x14ac:dyDescent="0.3">
      <c r="L1009" s="2"/>
      <c r="M1009" s="2"/>
      <c r="N1009" s="2"/>
      <c r="O1009" s="2"/>
      <c r="P1009" s="45"/>
      <c r="Q1009" s="37"/>
      <c r="R1009" s="37"/>
      <c r="S1009" s="37"/>
      <c r="T1009" s="37"/>
      <c r="U1009" s="37"/>
      <c r="V1009" s="37"/>
    </row>
    <row r="1010" spans="12:22" x14ac:dyDescent="0.3">
      <c r="L1010" s="2"/>
      <c r="M1010" s="2"/>
      <c r="N1010" s="2"/>
      <c r="O1010" s="2"/>
      <c r="P1010" s="45"/>
      <c r="Q1010" s="37"/>
      <c r="R1010" s="37"/>
      <c r="S1010" s="37"/>
      <c r="T1010" s="37"/>
      <c r="U1010" s="37"/>
      <c r="V1010" s="37"/>
    </row>
    <row r="1011" spans="12:22" x14ac:dyDescent="0.3">
      <c r="L1011" s="2"/>
      <c r="M1011" s="2"/>
      <c r="N1011" s="2"/>
      <c r="O1011" s="2"/>
      <c r="P1011" s="45"/>
      <c r="Q1011" s="37"/>
      <c r="R1011" s="37"/>
      <c r="S1011" s="37"/>
      <c r="T1011" s="37"/>
      <c r="U1011" s="37"/>
      <c r="V1011" s="37"/>
    </row>
    <row r="1012" spans="12:22" x14ac:dyDescent="0.3">
      <c r="L1012" s="2"/>
      <c r="M1012" s="2"/>
      <c r="N1012" s="2"/>
      <c r="O1012" s="2"/>
      <c r="P1012" s="45"/>
      <c r="Q1012" s="37"/>
      <c r="R1012" s="37"/>
      <c r="S1012" s="37"/>
      <c r="T1012" s="37"/>
      <c r="U1012" s="37"/>
      <c r="V1012" s="37"/>
    </row>
    <row r="1013" spans="12:22" x14ac:dyDescent="0.3">
      <c r="L1013" s="2"/>
      <c r="M1013" s="2"/>
      <c r="N1013" s="2"/>
      <c r="O1013" s="2"/>
      <c r="P1013" s="45"/>
      <c r="Q1013" s="37"/>
      <c r="R1013" s="37"/>
      <c r="S1013" s="37"/>
      <c r="T1013" s="37"/>
      <c r="U1013" s="37"/>
      <c r="V1013" s="37"/>
    </row>
    <row r="1014" spans="12:22" x14ac:dyDescent="0.3">
      <c r="L1014" s="2"/>
      <c r="M1014" s="2"/>
      <c r="N1014" s="2"/>
      <c r="O1014" s="2"/>
      <c r="P1014" s="45"/>
      <c r="Q1014" s="37"/>
      <c r="R1014" s="37"/>
      <c r="S1014" s="37"/>
      <c r="T1014" s="37"/>
      <c r="U1014" s="37"/>
      <c r="V1014" s="37"/>
    </row>
    <row r="1015" spans="12:22" x14ac:dyDescent="0.3">
      <c r="L1015" s="2"/>
      <c r="M1015" s="2"/>
      <c r="N1015" s="2"/>
      <c r="O1015" s="2"/>
      <c r="P1015" s="45"/>
      <c r="Q1015" s="37"/>
      <c r="R1015" s="37"/>
      <c r="S1015" s="37"/>
      <c r="T1015" s="37"/>
      <c r="U1015" s="37"/>
      <c r="V1015" s="37"/>
    </row>
    <row r="1016" spans="12:22" x14ac:dyDescent="0.3">
      <c r="L1016" s="2"/>
      <c r="M1016" s="2"/>
      <c r="N1016" s="2"/>
      <c r="O1016" s="2"/>
      <c r="P1016" s="45"/>
      <c r="Q1016" s="37"/>
      <c r="R1016" s="37"/>
      <c r="S1016" s="37"/>
      <c r="T1016" s="37"/>
      <c r="U1016" s="37"/>
      <c r="V1016" s="37"/>
    </row>
    <row r="1017" spans="12:22" x14ac:dyDescent="0.3">
      <c r="L1017" s="2"/>
      <c r="M1017" s="2"/>
      <c r="N1017" s="2"/>
      <c r="O1017" s="2"/>
      <c r="P1017" s="45"/>
      <c r="Q1017" s="37"/>
      <c r="R1017" s="37"/>
      <c r="S1017" s="37"/>
      <c r="T1017" s="37"/>
      <c r="U1017" s="37"/>
      <c r="V1017" s="37"/>
    </row>
    <row r="1018" spans="12:22" x14ac:dyDescent="0.3">
      <c r="L1018" s="2"/>
      <c r="M1018" s="2"/>
      <c r="N1018" s="2"/>
      <c r="O1018" s="2"/>
      <c r="P1018" s="45"/>
      <c r="Q1018" s="37"/>
      <c r="R1018" s="37"/>
      <c r="S1018" s="37"/>
      <c r="T1018" s="37"/>
      <c r="U1018" s="37"/>
      <c r="V1018" s="37"/>
    </row>
    <row r="1019" spans="12:22" x14ac:dyDescent="0.3">
      <c r="L1019" s="2"/>
      <c r="M1019" s="2"/>
      <c r="N1019" s="2"/>
      <c r="O1019" s="2"/>
      <c r="P1019" s="45"/>
      <c r="Q1019" s="37"/>
      <c r="R1019" s="37"/>
      <c r="S1019" s="37"/>
      <c r="T1019" s="37"/>
      <c r="U1019" s="37"/>
      <c r="V1019" s="37"/>
    </row>
    <row r="1020" spans="12:22" x14ac:dyDescent="0.3">
      <c r="L1020" s="2"/>
      <c r="M1020" s="2"/>
      <c r="N1020" s="2"/>
      <c r="O1020" s="2"/>
      <c r="P1020" s="45"/>
      <c r="Q1020" s="37"/>
      <c r="R1020" s="37"/>
      <c r="S1020" s="37"/>
      <c r="T1020" s="37"/>
      <c r="U1020" s="37"/>
      <c r="V1020" s="37"/>
    </row>
    <row r="1021" spans="12:22" x14ac:dyDescent="0.3">
      <c r="L1021" s="2"/>
      <c r="M1021" s="2"/>
      <c r="N1021" s="2"/>
      <c r="O1021" s="2"/>
      <c r="P1021" s="45"/>
      <c r="Q1021" s="37"/>
      <c r="R1021" s="37"/>
      <c r="S1021" s="37"/>
      <c r="T1021" s="37"/>
      <c r="U1021" s="37"/>
      <c r="V1021" s="37"/>
    </row>
    <row r="1022" spans="12:22" x14ac:dyDescent="0.3">
      <c r="L1022" s="2"/>
      <c r="M1022" s="2"/>
      <c r="N1022" s="2"/>
      <c r="O1022" s="2"/>
      <c r="P1022" s="45"/>
      <c r="Q1022" s="37"/>
      <c r="R1022" s="37"/>
      <c r="S1022" s="37"/>
      <c r="T1022" s="37"/>
      <c r="U1022" s="37"/>
      <c r="V1022" s="37"/>
    </row>
    <row r="1023" spans="12:22" x14ac:dyDescent="0.3">
      <c r="L1023" s="2"/>
      <c r="M1023" s="2"/>
      <c r="N1023" s="2"/>
      <c r="O1023" s="2"/>
      <c r="P1023" s="45"/>
      <c r="Q1023" s="37"/>
      <c r="R1023" s="37"/>
      <c r="S1023" s="37"/>
      <c r="T1023" s="37"/>
      <c r="U1023" s="37"/>
      <c r="V1023" s="37"/>
    </row>
    <row r="1024" spans="12:22" x14ac:dyDescent="0.3">
      <c r="L1024" s="2"/>
      <c r="M1024" s="2"/>
      <c r="N1024" s="2"/>
      <c r="O1024" s="2"/>
      <c r="P1024" s="45"/>
      <c r="Q1024" s="37"/>
      <c r="R1024" s="37"/>
      <c r="S1024" s="37"/>
      <c r="T1024" s="37"/>
      <c r="U1024" s="37"/>
      <c r="V1024" s="37"/>
    </row>
    <row r="1025" spans="12:22" x14ac:dyDescent="0.3">
      <c r="L1025" s="2"/>
      <c r="M1025" s="2"/>
      <c r="N1025" s="2"/>
      <c r="O1025" s="2"/>
      <c r="P1025" s="45"/>
      <c r="Q1025" s="37"/>
      <c r="R1025" s="37"/>
      <c r="S1025" s="37"/>
      <c r="T1025" s="37"/>
      <c r="U1025" s="37"/>
      <c r="V1025" s="37"/>
    </row>
    <row r="1026" spans="12:22" x14ac:dyDescent="0.3">
      <c r="L1026" s="2"/>
      <c r="M1026" s="2"/>
      <c r="N1026" s="2"/>
      <c r="O1026" s="2"/>
      <c r="P1026" s="45"/>
      <c r="Q1026" s="37"/>
      <c r="R1026" s="37"/>
      <c r="S1026" s="37"/>
      <c r="T1026" s="37"/>
      <c r="U1026" s="37"/>
      <c r="V1026" s="37"/>
    </row>
    <row r="1027" spans="12:22" x14ac:dyDescent="0.3">
      <c r="L1027" s="2"/>
      <c r="M1027" s="2"/>
      <c r="N1027" s="2"/>
      <c r="O1027" s="2"/>
      <c r="P1027" s="45"/>
      <c r="Q1027" s="37"/>
      <c r="R1027" s="37"/>
      <c r="S1027" s="37"/>
      <c r="T1027" s="37"/>
      <c r="U1027" s="37"/>
      <c r="V1027" s="37"/>
    </row>
    <row r="1028" spans="12:22" x14ac:dyDescent="0.3">
      <c r="L1028" s="2"/>
      <c r="M1028" s="2"/>
      <c r="N1028" s="2"/>
      <c r="O1028" s="2"/>
      <c r="P1028" s="45"/>
      <c r="Q1028" s="37"/>
      <c r="R1028" s="37"/>
      <c r="S1028" s="37"/>
      <c r="T1028" s="37"/>
      <c r="U1028" s="37"/>
      <c r="V1028" s="37"/>
    </row>
    <row r="1029" spans="12:22" x14ac:dyDescent="0.3">
      <c r="L1029" s="2"/>
      <c r="M1029" s="2"/>
      <c r="N1029" s="2"/>
      <c r="O1029" s="2"/>
      <c r="P1029" s="45"/>
      <c r="Q1029" s="37"/>
      <c r="R1029" s="37"/>
      <c r="S1029" s="37"/>
      <c r="T1029" s="37"/>
      <c r="U1029" s="37"/>
      <c r="V1029" s="37"/>
    </row>
    <row r="1030" spans="12:22" x14ac:dyDescent="0.3">
      <c r="L1030" s="2"/>
      <c r="M1030" s="2"/>
      <c r="N1030" s="2"/>
      <c r="O1030" s="2"/>
      <c r="P1030" s="45"/>
      <c r="Q1030" s="37"/>
      <c r="R1030" s="37"/>
      <c r="S1030" s="37"/>
      <c r="T1030" s="37"/>
      <c r="U1030" s="37"/>
      <c r="V1030" s="37"/>
    </row>
    <row r="1031" spans="12:22" x14ac:dyDescent="0.3">
      <c r="L1031" s="2"/>
      <c r="M1031" s="2"/>
      <c r="N1031" s="2"/>
      <c r="O1031" s="2"/>
      <c r="P1031" s="45"/>
      <c r="Q1031" s="37"/>
      <c r="R1031" s="37"/>
      <c r="S1031" s="37"/>
      <c r="T1031" s="37"/>
      <c r="U1031" s="37"/>
      <c r="V1031" s="37"/>
    </row>
    <row r="1032" spans="12:22" x14ac:dyDescent="0.3">
      <c r="L1032" s="2"/>
      <c r="M1032" s="2"/>
      <c r="N1032" s="2"/>
      <c r="O1032" s="2"/>
      <c r="P1032" s="45"/>
      <c r="Q1032" s="37"/>
      <c r="R1032" s="37"/>
      <c r="S1032" s="37"/>
      <c r="T1032" s="37"/>
      <c r="U1032" s="37"/>
      <c r="V1032" s="37"/>
    </row>
    <row r="1033" spans="12:22" x14ac:dyDescent="0.3">
      <c r="L1033" s="2"/>
      <c r="M1033" s="2"/>
      <c r="N1033" s="2"/>
      <c r="O1033" s="2"/>
      <c r="P1033" s="45"/>
      <c r="Q1033" s="37"/>
      <c r="R1033" s="37"/>
      <c r="S1033" s="37"/>
      <c r="T1033" s="37"/>
      <c r="U1033" s="37"/>
      <c r="V1033" s="37"/>
    </row>
    <row r="1034" spans="12:22" x14ac:dyDescent="0.3">
      <c r="L1034" s="2"/>
      <c r="M1034" s="2"/>
      <c r="N1034" s="2"/>
      <c r="O1034" s="2"/>
      <c r="P1034" s="45"/>
      <c r="Q1034" s="37"/>
      <c r="R1034" s="37"/>
      <c r="S1034" s="37"/>
      <c r="T1034" s="37"/>
      <c r="U1034" s="37"/>
      <c r="V1034" s="37"/>
    </row>
    <row r="1035" spans="12:22" x14ac:dyDescent="0.3">
      <c r="L1035" s="2"/>
      <c r="M1035" s="2"/>
      <c r="N1035" s="2"/>
      <c r="O1035" s="2"/>
      <c r="P1035" s="45"/>
      <c r="Q1035" s="37"/>
      <c r="R1035" s="37"/>
      <c r="S1035" s="37"/>
      <c r="T1035" s="37"/>
      <c r="U1035" s="37"/>
      <c r="V1035" s="37"/>
    </row>
    <row r="1036" spans="12:22" x14ac:dyDescent="0.3">
      <c r="L1036" s="2"/>
      <c r="M1036" s="2"/>
      <c r="N1036" s="2"/>
      <c r="O1036" s="2"/>
      <c r="P1036" s="45"/>
      <c r="Q1036" s="37"/>
      <c r="R1036" s="37"/>
      <c r="S1036" s="37"/>
      <c r="T1036" s="37"/>
      <c r="U1036" s="37"/>
      <c r="V1036" s="37"/>
    </row>
    <row r="1037" spans="12:22" x14ac:dyDescent="0.3">
      <c r="L1037" s="2"/>
      <c r="M1037" s="2"/>
      <c r="N1037" s="2"/>
      <c r="O1037" s="2"/>
      <c r="P1037" s="45"/>
      <c r="Q1037" s="37"/>
      <c r="R1037" s="37"/>
      <c r="S1037" s="37"/>
      <c r="T1037" s="37"/>
      <c r="U1037" s="37"/>
      <c r="V1037" s="37"/>
    </row>
    <row r="1038" spans="12:22" x14ac:dyDescent="0.3">
      <c r="L1038" s="2"/>
      <c r="M1038" s="2"/>
      <c r="N1038" s="2"/>
      <c r="O1038" s="2"/>
      <c r="P1038" s="45"/>
      <c r="Q1038" s="37"/>
      <c r="R1038" s="37"/>
      <c r="S1038" s="37"/>
      <c r="T1038" s="37"/>
      <c r="U1038" s="37"/>
      <c r="V1038" s="37"/>
    </row>
    <row r="1039" spans="12:22" x14ac:dyDescent="0.3">
      <c r="L1039" s="2"/>
      <c r="M1039" s="2"/>
      <c r="N1039" s="2"/>
      <c r="O1039" s="2"/>
      <c r="P1039" s="45"/>
      <c r="Q1039" s="37"/>
      <c r="R1039" s="37"/>
      <c r="S1039" s="37"/>
      <c r="T1039" s="37"/>
      <c r="U1039" s="37"/>
      <c r="V1039" s="37"/>
    </row>
    <row r="1040" spans="12:22" x14ac:dyDescent="0.3">
      <c r="L1040" s="2"/>
      <c r="M1040" s="2"/>
      <c r="N1040" s="2"/>
      <c r="O1040" s="2"/>
      <c r="P1040" s="45"/>
      <c r="Q1040" s="37"/>
      <c r="R1040" s="37"/>
      <c r="S1040" s="37"/>
      <c r="T1040" s="37"/>
      <c r="U1040" s="37"/>
      <c r="V1040" s="37"/>
    </row>
    <row r="1041" spans="12:22" x14ac:dyDescent="0.3">
      <c r="L1041" s="2"/>
      <c r="M1041" s="2"/>
      <c r="N1041" s="2"/>
      <c r="O1041" s="2"/>
      <c r="P1041" s="45"/>
      <c r="Q1041" s="37"/>
      <c r="R1041" s="37"/>
      <c r="S1041" s="37"/>
      <c r="T1041" s="37"/>
      <c r="U1041" s="37"/>
      <c r="V1041" s="37"/>
    </row>
    <row r="1042" spans="12:22" x14ac:dyDescent="0.3">
      <c r="L1042" s="2"/>
      <c r="M1042" s="2"/>
      <c r="N1042" s="2"/>
      <c r="O1042" s="2"/>
      <c r="P1042" s="45"/>
      <c r="Q1042" s="37"/>
      <c r="R1042" s="37"/>
      <c r="S1042" s="37"/>
      <c r="T1042" s="37"/>
      <c r="U1042" s="37"/>
      <c r="V1042" s="37"/>
    </row>
    <row r="1043" spans="12:22" x14ac:dyDescent="0.3">
      <c r="L1043" s="2"/>
      <c r="M1043" s="2"/>
      <c r="N1043" s="2"/>
      <c r="O1043" s="2"/>
      <c r="P1043" s="45"/>
      <c r="Q1043" s="37"/>
      <c r="R1043" s="37"/>
      <c r="S1043" s="37"/>
      <c r="T1043" s="37"/>
      <c r="U1043" s="37"/>
      <c r="V1043" s="37"/>
    </row>
    <row r="1044" spans="12:22" x14ac:dyDescent="0.3">
      <c r="L1044" s="2"/>
      <c r="M1044" s="2"/>
      <c r="N1044" s="2"/>
      <c r="O1044" s="2"/>
      <c r="P1044" s="45"/>
      <c r="Q1044" s="37"/>
      <c r="R1044" s="37"/>
      <c r="S1044" s="37"/>
      <c r="T1044" s="37"/>
      <c r="U1044" s="37"/>
      <c r="V1044" s="37"/>
    </row>
    <row r="1045" spans="12:22" x14ac:dyDescent="0.3">
      <c r="L1045" s="2"/>
      <c r="M1045" s="2"/>
      <c r="N1045" s="2"/>
      <c r="O1045" s="2"/>
      <c r="P1045" s="45"/>
      <c r="Q1045" s="37"/>
      <c r="R1045" s="37"/>
      <c r="S1045" s="37"/>
      <c r="T1045" s="37"/>
      <c r="U1045" s="37"/>
      <c r="V1045" s="37"/>
    </row>
    <row r="1046" spans="12:22" x14ac:dyDescent="0.3">
      <c r="L1046" s="2"/>
      <c r="M1046" s="2"/>
      <c r="N1046" s="2"/>
      <c r="O1046" s="2"/>
      <c r="P1046" s="45"/>
      <c r="Q1046" s="37"/>
      <c r="R1046" s="37"/>
      <c r="S1046" s="37"/>
      <c r="T1046" s="37"/>
      <c r="U1046" s="37"/>
      <c r="V1046" s="37"/>
    </row>
    <row r="1047" spans="12:22" x14ac:dyDescent="0.3">
      <c r="L1047" s="2"/>
      <c r="M1047" s="2"/>
      <c r="N1047" s="2"/>
      <c r="O1047" s="2"/>
      <c r="P1047" s="45"/>
      <c r="Q1047" s="37"/>
      <c r="R1047" s="37"/>
      <c r="S1047" s="37"/>
      <c r="T1047" s="37"/>
      <c r="U1047" s="37"/>
      <c r="V1047" s="37"/>
    </row>
    <row r="1048" spans="12:22" x14ac:dyDescent="0.3">
      <c r="L1048" s="2"/>
      <c r="M1048" s="2"/>
      <c r="N1048" s="2"/>
      <c r="O1048" s="2"/>
      <c r="P1048" s="45"/>
      <c r="Q1048" s="37"/>
      <c r="R1048" s="37"/>
      <c r="S1048" s="37"/>
      <c r="T1048" s="37"/>
      <c r="U1048" s="37"/>
      <c r="V1048" s="37"/>
    </row>
    <row r="1049" spans="12:22" x14ac:dyDescent="0.3">
      <c r="L1049" s="2"/>
      <c r="M1049" s="2"/>
      <c r="N1049" s="2"/>
      <c r="O1049" s="2"/>
      <c r="P1049" s="45"/>
      <c r="Q1049" s="37"/>
      <c r="R1049" s="37"/>
      <c r="S1049" s="37"/>
      <c r="T1049" s="37"/>
      <c r="U1049" s="37"/>
      <c r="V1049" s="37"/>
    </row>
    <row r="1050" spans="12:22" x14ac:dyDescent="0.3">
      <c r="L1050" s="2"/>
      <c r="M1050" s="2"/>
      <c r="N1050" s="2"/>
      <c r="O1050" s="2"/>
      <c r="P1050" s="45"/>
      <c r="Q1050" s="37"/>
      <c r="R1050" s="37"/>
      <c r="S1050" s="37"/>
      <c r="T1050" s="37"/>
      <c r="U1050" s="37"/>
      <c r="V1050" s="37"/>
    </row>
    <row r="1051" spans="12:22" x14ac:dyDescent="0.3">
      <c r="L1051" s="2"/>
      <c r="M1051" s="2"/>
      <c r="N1051" s="2"/>
      <c r="O1051" s="2"/>
      <c r="P1051" s="45"/>
      <c r="Q1051" s="37"/>
      <c r="R1051" s="37"/>
      <c r="S1051" s="37"/>
      <c r="T1051" s="37"/>
      <c r="U1051" s="37"/>
      <c r="V1051" s="37"/>
    </row>
    <row r="1052" spans="12:22" x14ac:dyDescent="0.3">
      <c r="L1052" s="2"/>
      <c r="M1052" s="2"/>
      <c r="N1052" s="2"/>
      <c r="O1052" s="2"/>
      <c r="P1052" s="45"/>
      <c r="Q1052" s="37"/>
      <c r="R1052" s="37"/>
      <c r="S1052" s="37"/>
      <c r="T1052" s="37"/>
      <c r="U1052" s="37"/>
      <c r="V1052" s="37"/>
    </row>
    <row r="1053" spans="12:22" x14ac:dyDescent="0.3">
      <c r="L1053" s="2"/>
      <c r="M1053" s="2"/>
      <c r="N1053" s="2"/>
      <c r="O1053" s="2"/>
      <c r="P1053" s="45"/>
      <c r="Q1053" s="37"/>
      <c r="R1053" s="37"/>
      <c r="S1053" s="37"/>
      <c r="T1053" s="37"/>
      <c r="U1053" s="37"/>
      <c r="V1053" s="37"/>
    </row>
    <row r="1054" spans="12:22" x14ac:dyDescent="0.3">
      <c r="L1054" s="2"/>
      <c r="M1054" s="2"/>
      <c r="N1054" s="2"/>
      <c r="O1054" s="2"/>
      <c r="P1054" s="45"/>
      <c r="Q1054" s="37"/>
      <c r="R1054" s="37"/>
      <c r="S1054" s="37"/>
      <c r="T1054" s="37"/>
      <c r="U1054" s="37"/>
      <c r="V1054" s="37"/>
    </row>
    <row r="1055" spans="12:22" x14ac:dyDescent="0.3">
      <c r="L1055" s="2"/>
      <c r="M1055" s="2"/>
      <c r="N1055" s="2"/>
      <c r="O1055" s="2"/>
      <c r="P1055" s="45"/>
      <c r="Q1055" s="37"/>
      <c r="R1055" s="37"/>
      <c r="S1055" s="37"/>
      <c r="T1055" s="37"/>
      <c r="U1055" s="37"/>
      <c r="V1055" s="37"/>
    </row>
    <row r="1056" spans="12:22" x14ac:dyDescent="0.3">
      <c r="L1056" s="2"/>
      <c r="M1056" s="2"/>
      <c r="N1056" s="2"/>
      <c r="O1056" s="2"/>
      <c r="P1056" s="45"/>
      <c r="Q1056" s="37"/>
      <c r="R1056" s="37"/>
      <c r="S1056" s="37"/>
      <c r="T1056" s="37"/>
      <c r="U1056" s="37"/>
      <c r="V1056" s="37"/>
    </row>
    <row r="1057" spans="12:22" x14ac:dyDescent="0.3">
      <c r="L1057" s="2"/>
      <c r="M1057" s="2"/>
      <c r="N1057" s="2"/>
      <c r="O1057" s="2"/>
      <c r="P1057" s="45"/>
      <c r="Q1057" s="37"/>
      <c r="R1057" s="37"/>
      <c r="S1057" s="37"/>
      <c r="T1057" s="37"/>
      <c r="U1057" s="37"/>
      <c r="V1057" s="37"/>
    </row>
    <row r="1058" spans="12:22" x14ac:dyDescent="0.3">
      <c r="L1058" s="2"/>
      <c r="M1058" s="2"/>
      <c r="N1058" s="2"/>
      <c r="O1058" s="2"/>
      <c r="P1058" s="45"/>
      <c r="Q1058" s="37"/>
      <c r="R1058" s="37"/>
      <c r="S1058" s="37"/>
      <c r="T1058" s="37"/>
      <c r="U1058" s="37"/>
      <c r="V1058" s="37"/>
    </row>
    <row r="1059" spans="12:22" x14ac:dyDescent="0.3">
      <c r="L1059" s="2"/>
      <c r="M1059" s="2"/>
      <c r="N1059" s="2"/>
      <c r="O1059" s="2"/>
      <c r="P1059" s="45"/>
      <c r="Q1059" s="37"/>
      <c r="R1059" s="37"/>
      <c r="S1059" s="37"/>
      <c r="T1059" s="37"/>
      <c r="U1059" s="37"/>
      <c r="V1059" s="37"/>
    </row>
    <row r="1060" spans="12:22" x14ac:dyDescent="0.3">
      <c r="L1060" s="2"/>
      <c r="M1060" s="2"/>
      <c r="N1060" s="2"/>
      <c r="O1060" s="2"/>
      <c r="P1060" s="45"/>
      <c r="Q1060" s="37"/>
      <c r="R1060" s="37"/>
      <c r="S1060" s="37"/>
      <c r="T1060" s="37"/>
      <c r="U1060" s="37"/>
      <c r="V1060" s="37"/>
    </row>
    <row r="1061" spans="12:22" x14ac:dyDescent="0.3">
      <c r="L1061" s="2"/>
      <c r="M1061" s="2"/>
      <c r="N1061" s="2"/>
      <c r="O1061" s="2"/>
      <c r="P1061" s="45"/>
      <c r="Q1061" s="37"/>
      <c r="R1061" s="37"/>
      <c r="S1061" s="37"/>
      <c r="T1061" s="37"/>
      <c r="U1061" s="37"/>
      <c r="V1061" s="37"/>
    </row>
    <row r="1062" spans="12:22" x14ac:dyDescent="0.3">
      <c r="L1062" s="2"/>
      <c r="M1062" s="2"/>
      <c r="N1062" s="2"/>
      <c r="O1062" s="2"/>
      <c r="P1062" s="45"/>
      <c r="Q1062" s="37"/>
      <c r="R1062" s="37"/>
      <c r="S1062" s="37"/>
      <c r="T1062" s="37"/>
      <c r="U1062" s="37"/>
      <c r="V1062" s="37"/>
    </row>
    <row r="1063" spans="12:22" x14ac:dyDescent="0.3">
      <c r="L1063" s="2"/>
      <c r="M1063" s="2"/>
      <c r="N1063" s="2"/>
      <c r="O1063" s="2"/>
      <c r="P1063" s="45"/>
      <c r="Q1063" s="37"/>
      <c r="R1063" s="37"/>
      <c r="S1063" s="37"/>
      <c r="T1063" s="37"/>
      <c r="U1063" s="37"/>
      <c r="V1063" s="37"/>
    </row>
    <row r="1064" spans="12:22" x14ac:dyDescent="0.3">
      <c r="L1064" s="2"/>
      <c r="M1064" s="2"/>
      <c r="N1064" s="2"/>
      <c r="O1064" s="2"/>
      <c r="P1064" s="45"/>
      <c r="Q1064" s="37"/>
      <c r="R1064" s="37"/>
      <c r="S1064" s="37"/>
      <c r="T1064" s="37"/>
      <c r="U1064" s="37"/>
      <c r="V1064" s="37"/>
    </row>
    <row r="1065" spans="12:22" x14ac:dyDescent="0.3">
      <c r="L1065" s="2"/>
      <c r="M1065" s="2"/>
      <c r="N1065" s="2"/>
      <c r="O1065" s="2"/>
      <c r="P1065" s="45"/>
      <c r="Q1065" s="37"/>
      <c r="R1065" s="37"/>
      <c r="S1065" s="37"/>
      <c r="T1065" s="37"/>
      <c r="U1065" s="37"/>
      <c r="V1065" s="37"/>
    </row>
    <row r="1066" spans="12:22" x14ac:dyDescent="0.3">
      <c r="L1066" s="2"/>
      <c r="M1066" s="2"/>
      <c r="N1066" s="2"/>
      <c r="O1066" s="2"/>
      <c r="P1066" s="45"/>
      <c r="Q1066" s="37"/>
      <c r="R1066" s="37"/>
      <c r="S1066" s="37"/>
      <c r="T1066" s="37"/>
      <c r="U1066" s="37"/>
      <c r="V1066" s="37"/>
    </row>
    <row r="1067" spans="12:22" x14ac:dyDescent="0.3">
      <c r="L1067" s="2"/>
      <c r="M1067" s="2"/>
      <c r="N1067" s="2"/>
      <c r="O1067" s="2"/>
      <c r="P1067" s="45"/>
      <c r="Q1067" s="37"/>
      <c r="R1067" s="37"/>
      <c r="S1067" s="37"/>
      <c r="T1067" s="37"/>
      <c r="U1067" s="37"/>
      <c r="V1067" s="37"/>
    </row>
    <row r="1068" spans="12:22" x14ac:dyDescent="0.3">
      <c r="L1068" s="2"/>
      <c r="M1068" s="2"/>
      <c r="N1068" s="2"/>
      <c r="O1068" s="2"/>
      <c r="P1068" s="45"/>
      <c r="Q1068" s="37"/>
      <c r="R1068" s="37"/>
      <c r="S1068" s="37"/>
      <c r="T1068" s="37"/>
      <c r="U1068" s="37"/>
      <c r="V1068" s="37"/>
    </row>
    <row r="1069" spans="12:22" x14ac:dyDescent="0.3">
      <c r="L1069" s="2"/>
      <c r="M1069" s="2"/>
      <c r="N1069" s="2"/>
      <c r="O1069" s="2"/>
      <c r="P1069" s="45"/>
      <c r="Q1069" s="37"/>
      <c r="R1069" s="37"/>
      <c r="S1069" s="37"/>
      <c r="T1069" s="37"/>
      <c r="U1069" s="37"/>
      <c r="V1069" s="37"/>
    </row>
    <row r="1070" spans="12:22" x14ac:dyDescent="0.3">
      <c r="L1070" s="2"/>
      <c r="M1070" s="2"/>
      <c r="N1070" s="2"/>
      <c r="O1070" s="2"/>
      <c r="P1070" s="45"/>
      <c r="Q1070" s="37"/>
      <c r="R1070" s="37"/>
      <c r="S1070" s="37"/>
      <c r="T1070" s="37"/>
      <c r="U1070" s="37"/>
      <c r="V1070" s="37"/>
    </row>
    <row r="1071" spans="12:22" x14ac:dyDescent="0.3">
      <c r="L1071" s="2"/>
      <c r="M1071" s="2"/>
      <c r="N1071" s="2"/>
      <c r="O1071" s="2"/>
      <c r="P1071" s="45"/>
      <c r="Q1071" s="37"/>
      <c r="R1071" s="37"/>
      <c r="S1071" s="37"/>
      <c r="T1071" s="37"/>
      <c r="U1071" s="37"/>
      <c r="V1071" s="37"/>
    </row>
    <row r="1072" spans="12:22" x14ac:dyDescent="0.3">
      <c r="L1072" s="2"/>
      <c r="M1072" s="2"/>
      <c r="N1072" s="2"/>
      <c r="O1072" s="2"/>
      <c r="P1072" s="45"/>
      <c r="Q1072" s="37"/>
      <c r="R1072" s="37"/>
      <c r="S1072" s="37"/>
      <c r="T1072" s="37"/>
      <c r="U1072" s="37"/>
      <c r="V1072" s="37"/>
    </row>
    <row r="1073" spans="12:22" x14ac:dyDescent="0.3">
      <c r="L1073" s="2"/>
      <c r="M1073" s="2"/>
      <c r="N1073" s="2"/>
      <c r="O1073" s="2"/>
      <c r="P1073" s="45"/>
      <c r="Q1073" s="37"/>
      <c r="R1073" s="37"/>
      <c r="S1073" s="37"/>
      <c r="T1073" s="37"/>
      <c r="U1073" s="37"/>
      <c r="V1073" s="37"/>
    </row>
    <row r="1074" spans="12:22" x14ac:dyDescent="0.3">
      <c r="L1074" s="2"/>
      <c r="M1074" s="2"/>
      <c r="N1074" s="2"/>
      <c r="O1074" s="2"/>
      <c r="P1074" s="45"/>
      <c r="Q1074" s="37"/>
      <c r="R1074" s="37"/>
      <c r="S1074" s="37"/>
      <c r="T1074" s="37"/>
      <c r="U1074" s="37"/>
      <c r="V1074" s="37"/>
    </row>
    <row r="1075" spans="12:22" x14ac:dyDescent="0.3">
      <c r="L1075" s="2"/>
      <c r="M1075" s="2"/>
      <c r="N1075" s="2"/>
      <c r="O1075" s="2"/>
      <c r="P1075" s="45"/>
      <c r="Q1075" s="37"/>
      <c r="R1075" s="37"/>
      <c r="S1075" s="37"/>
      <c r="T1075" s="37"/>
      <c r="U1075" s="37"/>
      <c r="V1075" s="37"/>
    </row>
    <row r="1076" spans="12:22" x14ac:dyDescent="0.3">
      <c r="L1076" s="2"/>
      <c r="M1076" s="2"/>
      <c r="N1076" s="2"/>
      <c r="O1076" s="2"/>
      <c r="P1076" s="45"/>
      <c r="Q1076" s="37"/>
      <c r="R1076" s="37"/>
      <c r="S1076" s="37"/>
      <c r="T1076" s="37"/>
      <c r="U1076" s="37"/>
      <c r="V1076" s="37"/>
    </row>
    <row r="1077" spans="12:22" x14ac:dyDescent="0.3">
      <c r="L1077" s="2"/>
      <c r="M1077" s="2"/>
      <c r="N1077" s="2"/>
      <c r="O1077" s="2"/>
      <c r="P1077" s="45"/>
      <c r="Q1077" s="37"/>
      <c r="R1077" s="37"/>
      <c r="S1077" s="37"/>
      <c r="T1077" s="37"/>
      <c r="U1077" s="37"/>
      <c r="V1077" s="37"/>
    </row>
    <row r="1078" spans="12:22" x14ac:dyDescent="0.3">
      <c r="L1078" s="2"/>
      <c r="M1078" s="2"/>
      <c r="N1078" s="2"/>
      <c r="O1078" s="2"/>
      <c r="P1078" s="45"/>
      <c r="Q1078" s="37"/>
      <c r="R1078" s="37"/>
      <c r="S1078" s="37"/>
      <c r="T1078" s="37"/>
      <c r="U1078" s="37"/>
      <c r="V1078" s="37"/>
    </row>
    <row r="1079" spans="12:22" x14ac:dyDescent="0.3">
      <c r="L1079" s="2"/>
      <c r="M1079" s="2"/>
      <c r="N1079" s="2"/>
      <c r="O1079" s="2"/>
      <c r="P1079" s="45"/>
      <c r="Q1079" s="37"/>
      <c r="R1079" s="37"/>
      <c r="S1079" s="37"/>
      <c r="T1079" s="37"/>
      <c r="U1079" s="37"/>
      <c r="V1079" s="37"/>
    </row>
    <row r="1080" spans="12:22" x14ac:dyDescent="0.3">
      <c r="L1080" s="2"/>
      <c r="M1080" s="2"/>
      <c r="N1080" s="2"/>
      <c r="O1080" s="2"/>
      <c r="P1080" s="45"/>
      <c r="Q1080" s="37"/>
      <c r="R1080" s="37"/>
      <c r="S1080" s="37"/>
      <c r="T1080" s="37"/>
      <c r="U1080" s="37"/>
      <c r="V1080" s="37"/>
    </row>
    <row r="1081" spans="12:22" x14ac:dyDescent="0.3">
      <c r="L1081" s="2"/>
      <c r="M1081" s="2"/>
      <c r="N1081" s="2"/>
      <c r="O1081" s="2"/>
      <c r="P1081" s="45"/>
      <c r="Q1081" s="37"/>
      <c r="R1081" s="37"/>
      <c r="S1081" s="37"/>
      <c r="T1081" s="37"/>
      <c r="U1081" s="37"/>
      <c r="V1081" s="37"/>
    </row>
    <row r="1082" spans="12:22" x14ac:dyDescent="0.3">
      <c r="L1082" s="2"/>
      <c r="M1082" s="2"/>
      <c r="N1082" s="2"/>
      <c r="O1082" s="2"/>
      <c r="P1082" s="45"/>
      <c r="Q1082" s="37"/>
      <c r="R1082" s="37"/>
      <c r="S1082" s="37"/>
      <c r="T1082" s="37"/>
      <c r="U1082" s="37"/>
      <c r="V1082" s="37"/>
    </row>
    <row r="1083" spans="12:22" x14ac:dyDescent="0.3">
      <c r="L1083" s="2"/>
      <c r="M1083" s="2"/>
      <c r="N1083" s="2"/>
      <c r="O1083" s="2"/>
      <c r="P1083" s="45"/>
      <c r="Q1083" s="37"/>
      <c r="R1083" s="37"/>
      <c r="S1083" s="37"/>
      <c r="T1083" s="37"/>
      <c r="U1083" s="37"/>
      <c r="V1083" s="37"/>
    </row>
    <row r="1084" spans="12:22" x14ac:dyDescent="0.3">
      <c r="L1084" s="2"/>
      <c r="M1084" s="2"/>
      <c r="N1084" s="2"/>
      <c r="O1084" s="2"/>
      <c r="P1084" s="45"/>
      <c r="Q1084" s="37"/>
      <c r="R1084" s="37"/>
      <c r="S1084" s="37"/>
      <c r="T1084" s="37"/>
      <c r="U1084" s="37"/>
      <c r="V1084" s="37"/>
    </row>
    <row r="1085" spans="12:22" x14ac:dyDescent="0.3">
      <c r="L1085" s="2"/>
      <c r="M1085" s="2"/>
      <c r="N1085" s="2"/>
      <c r="O1085" s="2"/>
      <c r="P1085" s="45"/>
      <c r="Q1085" s="37"/>
      <c r="R1085" s="37"/>
      <c r="S1085" s="37"/>
      <c r="T1085" s="37"/>
      <c r="U1085" s="37"/>
      <c r="V1085" s="37"/>
    </row>
    <row r="1086" spans="12:22" x14ac:dyDescent="0.3">
      <c r="L1086" s="2"/>
      <c r="M1086" s="2"/>
      <c r="N1086" s="2"/>
      <c r="O1086" s="2"/>
      <c r="P1086" s="45"/>
      <c r="Q1086" s="37"/>
      <c r="R1086" s="37"/>
      <c r="S1086" s="37"/>
      <c r="T1086" s="37"/>
      <c r="U1086" s="37"/>
      <c r="V1086" s="37"/>
    </row>
    <row r="1087" spans="12:22" x14ac:dyDescent="0.3">
      <c r="L1087" s="2"/>
      <c r="M1087" s="2"/>
      <c r="N1087" s="2"/>
      <c r="O1087" s="2"/>
      <c r="P1087" s="45"/>
      <c r="Q1087" s="37"/>
      <c r="R1087" s="37"/>
      <c r="S1087" s="37"/>
      <c r="T1087" s="37"/>
      <c r="U1087" s="37"/>
      <c r="V1087" s="37"/>
    </row>
    <row r="1088" spans="12:22" x14ac:dyDescent="0.3">
      <c r="L1088" s="2"/>
      <c r="M1088" s="2"/>
      <c r="N1088" s="2"/>
      <c r="O1088" s="2"/>
      <c r="P1088" s="45"/>
      <c r="Q1088" s="37"/>
      <c r="R1088" s="37"/>
      <c r="S1088" s="37"/>
      <c r="T1088" s="37"/>
      <c r="U1088" s="37"/>
      <c r="V1088" s="37"/>
    </row>
    <row r="1089" spans="12:22" x14ac:dyDescent="0.3">
      <c r="L1089" s="2"/>
      <c r="M1089" s="2"/>
      <c r="N1089" s="2"/>
      <c r="O1089" s="2"/>
      <c r="P1089" s="45"/>
      <c r="Q1089" s="37"/>
      <c r="R1089" s="37"/>
      <c r="S1089" s="37"/>
      <c r="T1089" s="37"/>
      <c r="U1089" s="37"/>
      <c r="V1089" s="37"/>
    </row>
    <row r="1090" spans="12:22" x14ac:dyDescent="0.3">
      <c r="L1090" s="2"/>
      <c r="M1090" s="2"/>
      <c r="N1090" s="2"/>
      <c r="O1090" s="2"/>
      <c r="P1090" s="45"/>
      <c r="Q1090" s="37"/>
      <c r="R1090" s="37"/>
      <c r="S1090" s="37"/>
      <c r="T1090" s="37"/>
      <c r="U1090" s="37"/>
      <c r="V1090" s="37"/>
    </row>
    <row r="1091" spans="12:22" x14ac:dyDescent="0.3">
      <c r="L1091" s="2"/>
      <c r="M1091" s="2"/>
      <c r="N1091" s="2"/>
      <c r="O1091" s="2"/>
      <c r="P1091" s="45"/>
      <c r="Q1091" s="37"/>
      <c r="R1091" s="37"/>
      <c r="S1091" s="37"/>
      <c r="T1091" s="37"/>
      <c r="U1091" s="37"/>
      <c r="V1091" s="37"/>
    </row>
    <row r="1092" spans="12:22" x14ac:dyDescent="0.3">
      <c r="L1092" s="2"/>
      <c r="M1092" s="2"/>
      <c r="N1092" s="2"/>
      <c r="O1092" s="2"/>
      <c r="P1092" s="45"/>
      <c r="Q1092" s="37"/>
      <c r="R1092" s="37"/>
      <c r="S1092" s="37"/>
      <c r="T1092" s="37"/>
      <c r="U1092" s="37"/>
      <c r="V1092" s="37"/>
    </row>
    <row r="1093" spans="12:22" x14ac:dyDescent="0.3">
      <c r="L1093" s="2"/>
      <c r="M1093" s="2"/>
      <c r="N1093" s="2"/>
      <c r="O1093" s="2"/>
      <c r="P1093" s="45"/>
      <c r="Q1093" s="37"/>
      <c r="R1093" s="37"/>
      <c r="S1093" s="37"/>
      <c r="T1093" s="37"/>
      <c r="U1093" s="37"/>
      <c r="V1093" s="37"/>
    </row>
    <row r="1094" spans="12:22" x14ac:dyDescent="0.3">
      <c r="L1094" s="2"/>
      <c r="M1094" s="2"/>
      <c r="N1094" s="2"/>
      <c r="O1094" s="2"/>
      <c r="P1094" s="45"/>
      <c r="Q1094" s="37"/>
      <c r="R1094" s="37"/>
      <c r="S1094" s="37"/>
      <c r="T1094" s="37"/>
      <c r="U1094" s="37"/>
      <c r="V1094" s="37"/>
    </row>
    <row r="1095" spans="12:22" x14ac:dyDescent="0.3">
      <c r="L1095" s="2"/>
      <c r="M1095" s="2"/>
      <c r="N1095" s="2"/>
      <c r="O1095" s="2"/>
      <c r="P1095" s="45"/>
      <c r="Q1095" s="37"/>
      <c r="R1095" s="37"/>
      <c r="S1095" s="37"/>
      <c r="T1095" s="37"/>
      <c r="U1095" s="37"/>
      <c r="V1095" s="37"/>
    </row>
    <row r="1096" spans="12:22" x14ac:dyDescent="0.3">
      <c r="L1096" s="2"/>
      <c r="M1096" s="2"/>
      <c r="N1096" s="2"/>
      <c r="O1096" s="2"/>
      <c r="P1096" s="45"/>
      <c r="Q1096" s="37"/>
      <c r="R1096" s="37"/>
      <c r="S1096" s="37"/>
      <c r="T1096" s="37"/>
      <c r="U1096" s="37"/>
      <c r="V1096" s="37"/>
    </row>
    <row r="1097" spans="12:22" x14ac:dyDescent="0.3">
      <c r="L1097" s="2"/>
      <c r="M1097" s="2"/>
      <c r="N1097" s="2"/>
      <c r="O1097" s="2"/>
      <c r="P1097" s="45"/>
      <c r="Q1097" s="37"/>
      <c r="R1097" s="37"/>
      <c r="S1097" s="37"/>
      <c r="T1097" s="37"/>
      <c r="U1097" s="37"/>
      <c r="V1097" s="37"/>
    </row>
    <row r="1098" spans="12:22" x14ac:dyDescent="0.3">
      <c r="L1098" s="2"/>
      <c r="M1098" s="2"/>
      <c r="N1098" s="2"/>
      <c r="O1098" s="2"/>
      <c r="P1098" s="45"/>
      <c r="Q1098" s="37"/>
      <c r="R1098" s="37"/>
      <c r="S1098" s="37"/>
      <c r="T1098" s="37"/>
      <c r="U1098" s="37"/>
      <c r="V1098" s="37"/>
    </row>
    <row r="1099" spans="12:22" x14ac:dyDescent="0.3">
      <c r="L1099" s="2"/>
      <c r="M1099" s="2"/>
      <c r="N1099" s="2"/>
      <c r="O1099" s="2"/>
      <c r="P1099" s="45"/>
      <c r="Q1099" s="37"/>
      <c r="R1099" s="37"/>
      <c r="S1099" s="37"/>
      <c r="T1099" s="37"/>
      <c r="U1099" s="37"/>
      <c r="V1099" s="37"/>
    </row>
    <row r="1100" spans="12:22" x14ac:dyDescent="0.3">
      <c r="L1100" s="2"/>
      <c r="M1100" s="2"/>
      <c r="N1100" s="2"/>
      <c r="O1100" s="2"/>
      <c r="P1100" s="45"/>
      <c r="Q1100" s="37"/>
      <c r="R1100" s="37"/>
      <c r="S1100" s="37"/>
      <c r="T1100" s="37"/>
      <c r="U1100" s="37"/>
      <c r="V1100" s="37"/>
    </row>
    <row r="1101" spans="12:22" x14ac:dyDescent="0.3">
      <c r="L1101" s="2"/>
      <c r="M1101" s="2"/>
      <c r="N1101" s="2"/>
      <c r="O1101" s="2"/>
      <c r="P1101" s="45"/>
      <c r="Q1101" s="37"/>
      <c r="R1101" s="37"/>
      <c r="S1101" s="37"/>
      <c r="T1101" s="37"/>
      <c r="U1101" s="37"/>
      <c r="V1101" s="37"/>
    </row>
    <row r="1102" spans="12:22" x14ac:dyDescent="0.3">
      <c r="L1102" s="2"/>
      <c r="M1102" s="2"/>
      <c r="N1102" s="2"/>
      <c r="O1102" s="2"/>
      <c r="P1102" s="45"/>
      <c r="Q1102" s="37"/>
      <c r="R1102" s="37"/>
      <c r="S1102" s="37"/>
      <c r="T1102" s="37"/>
      <c r="U1102" s="37"/>
      <c r="V1102" s="37"/>
    </row>
    <row r="1103" spans="12:22" x14ac:dyDescent="0.3">
      <c r="L1103" s="2"/>
      <c r="M1103" s="2"/>
      <c r="N1103" s="2"/>
      <c r="O1103" s="2"/>
      <c r="P1103" s="45"/>
      <c r="Q1103" s="37"/>
      <c r="R1103" s="37"/>
      <c r="S1103" s="37"/>
      <c r="T1103" s="37"/>
      <c r="U1103" s="37"/>
      <c r="V1103" s="37"/>
    </row>
    <row r="1104" spans="12:22" x14ac:dyDescent="0.3">
      <c r="L1104" s="2"/>
      <c r="M1104" s="2"/>
      <c r="N1104" s="2"/>
      <c r="O1104" s="2"/>
      <c r="P1104" s="45"/>
      <c r="Q1104" s="37"/>
      <c r="R1104" s="37"/>
      <c r="S1104" s="37"/>
      <c r="T1104" s="37"/>
      <c r="U1104" s="37"/>
      <c r="V1104" s="37"/>
    </row>
    <row r="1105" spans="12:22" x14ac:dyDescent="0.3">
      <c r="L1105" s="2"/>
      <c r="M1105" s="2"/>
      <c r="N1105" s="2"/>
      <c r="O1105" s="2"/>
      <c r="P1105" s="45"/>
      <c r="Q1105" s="37"/>
      <c r="R1105" s="37"/>
      <c r="S1105" s="37"/>
      <c r="T1105" s="37"/>
      <c r="U1105" s="37"/>
      <c r="V1105" s="37"/>
    </row>
    <row r="1106" spans="12:22" x14ac:dyDescent="0.3">
      <c r="L1106" s="2"/>
      <c r="M1106" s="2"/>
      <c r="N1106" s="2"/>
      <c r="O1106" s="2"/>
      <c r="P1106" s="45"/>
      <c r="Q1106" s="37"/>
      <c r="R1106" s="37"/>
      <c r="S1106" s="37"/>
      <c r="T1106" s="37"/>
      <c r="U1106" s="37"/>
      <c r="V1106" s="37"/>
    </row>
    <row r="1107" spans="12:22" x14ac:dyDescent="0.3">
      <c r="L1107" s="2"/>
      <c r="M1107" s="2"/>
      <c r="N1107" s="2"/>
      <c r="O1107" s="2"/>
      <c r="P1107" s="45"/>
      <c r="Q1107" s="37"/>
      <c r="R1107" s="37"/>
      <c r="S1107" s="37"/>
      <c r="T1107" s="37"/>
      <c r="U1107" s="37"/>
      <c r="V1107" s="37"/>
    </row>
    <row r="1108" spans="12:22" x14ac:dyDescent="0.3">
      <c r="L1108" s="2"/>
      <c r="M1108" s="2"/>
      <c r="N1108" s="2"/>
      <c r="O1108" s="2"/>
      <c r="P1108" s="45"/>
      <c r="Q1108" s="37"/>
      <c r="R1108" s="37"/>
      <c r="S1108" s="37"/>
      <c r="T1108" s="37"/>
      <c r="U1108" s="37"/>
      <c r="V1108" s="37"/>
    </row>
    <row r="1109" spans="12:22" x14ac:dyDescent="0.3">
      <c r="L1109" s="2"/>
      <c r="M1109" s="2"/>
      <c r="N1109" s="2"/>
      <c r="O1109" s="2"/>
      <c r="P1109" s="45"/>
      <c r="Q1109" s="37"/>
      <c r="R1109" s="37"/>
      <c r="S1109" s="37"/>
      <c r="T1109" s="37"/>
      <c r="U1109" s="37"/>
      <c r="V1109" s="37"/>
    </row>
    <row r="1110" spans="12:22" x14ac:dyDescent="0.3">
      <c r="L1110" s="2"/>
      <c r="M1110" s="2"/>
      <c r="N1110" s="2"/>
      <c r="O1110" s="2"/>
      <c r="P1110" s="45"/>
      <c r="Q1110" s="37"/>
      <c r="R1110" s="37"/>
      <c r="S1110" s="37"/>
      <c r="T1110" s="37"/>
      <c r="U1110" s="37"/>
      <c r="V1110" s="37"/>
    </row>
    <row r="1111" spans="12:22" x14ac:dyDescent="0.3">
      <c r="L1111" s="2"/>
      <c r="M1111" s="2"/>
      <c r="N1111" s="2"/>
      <c r="O1111" s="2"/>
      <c r="P1111" s="45"/>
      <c r="Q1111" s="37"/>
      <c r="R1111" s="37"/>
      <c r="S1111" s="37"/>
      <c r="T1111" s="37"/>
      <c r="U1111" s="37"/>
      <c r="V1111" s="37"/>
    </row>
    <row r="1112" spans="12:22" x14ac:dyDescent="0.3">
      <c r="L1112" s="2"/>
      <c r="M1112" s="2"/>
      <c r="N1112" s="2"/>
      <c r="O1112" s="2"/>
      <c r="P1112" s="45"/>
      <c r="Q1112" s="37"/>
      <c r="R1112" s="37"/>
      <c r="S1112" s="37"/>
      <c r="T1112" s="37"/>
      <c r="U1112" s="37"/>
      <c r="V1112" s="37"/>
    </row>
    <row r="1113" spans="12:22" x14ac:dyDescent="0.3">
      <c r="L1113" s="2"/>
      <c r="M1113" s="2"/>
      <c r="N1113" s="2"/>
      <c r="O1113" s="2"/>
      <c r="P1113" s="45"/>
      <c r="Q1113" s="37"/>
      <c r="R1113" s="37"/>
      <c r="S1113" s="37"/>
      <c r="T1113" s="37"/>
      <c r="U1113" s="37"/>
      <c r="V1113" s="37"/>
    </row>
    <row r="1114" spans="12:22" x14ac:dyDescent="0.3">
      <c r="L1114" s="2"/>
      <c r="M1114" s="2"/>
      <c r="N1114" s="2"/>
      <c r="O1114" s="2"/>
      <c r="P1114" s="45"/>
      <c r="Q1114" s="37"/>
      <c r="R1114" s="37"/>
      <c r="S1114" s="37"/>
      <c r="T1114" s="37"/>
      <c r="U1114" s="37"/>
      <c r="V1114" s="37"/>
    </row>
    <row r="1115" spans="12:22" x14ac:dyDescent="0.3">
      <c r="L1115" s="2"/>
      <c r="M1115" s="2"/>
      <c r="N1115" s="2"/>
      <c r="O1115" s="2"/>
      <c r="P1115" s="45"/>
      <c r="Q1115" s="37"/>
      <c r="R1115" s="37"/>
      <c r="S1115" s="37"/>
      <c r="T1115" s="37"/>
      <c r="U1115" s="37"/>
      <c r="V1115" s="37"/>
    </row>
    <row r="1116" spans="12:22" x14ac:dyDescent="0.3">
      <c r="L1116" s="2"/>
      <c r="M1116" s="2"/>
      <c r="N1116" s="2"/>
      <c r="O1116" s="2"/>
      <c r="P1116" s="45"/>
      <c r="Q1116" s="37"/>
      <c r="R1116" s="37"/>
      <c r="S1116" s="37"/>
      <c r="T1116" s="37"/>
      <c r="U1116" s="37"/>
      <c r="V1116" s="37"/>
    </row>
    <row r="1117" spans="12:22" x14ac:dyDescent="0.3">
      <c r="L1117" s="2"/>
      <c r="M1117" s="2"/>
      <c r="N1117" s="2"/>
      <c r="O1117" s="2"/>
      <c r="P1117" s="45"/>
      <c r="Q1117" s="37"/>
      <c r="R1117" s="37"/>
      <c r="S1117" s="37"/>
      <c r="T1117" s="37"/>
      <c r="U1117" s="37"/>
      <c r="V1117" s="37"/>
    </row>
    <row r="1118" spans="12:22" x14ac:dyDescent="0.3">
      <c r="L1118" s="2"/>
      <c r="M1118" s="2"/>
      <c r="N1118" s="2"/>
      <c r="O1118" s="2"/>
      <c r="P1118" s="45"/>
      <c r="Q1118" s="37"/>
      <c r="R1118" s="37"/>
      <c r="S1118" s="37"/>
      <c r="T1118" s="37"/>
      <c r="U1118" s="37"/>
      <c r="V1118" s="37"/>
    </row>
    <row r="1119" spans="12:22" x14ac:dyDescent="0.3">
      <c r="L1119" s="2"/>
      <c r="M1119" s="2"/>
      <c r="N1119" s="2"/>
      <c r="O1119" s="2"/>
      <c r="P1119" s="45"/>
      <c r="Q1119" s="37"/>
      <c r="R1119" s="37"/>
      <c r="S1119" s="37"/>
      <c r="T1119" s="37"/>
      <c r="U1119" s="37"/>
      <c r="V1119" s="37"/>
    </row>
    <row r="1120" spans="12:22" x14ac:dyDescent="0.3">
      <c r="L1120" s="2"/>
      <c r="M1120" s="2"/>
      <c r="N1120" s="2"/>
      <c r="O1120" s="2"/>
      <c r="P1120" s="45"/>
      <c r="Q1120" s="37"/>
      <c r="R1120" s="37"/>
      <c r="S1120" s="37"/>
      <c r="T1120" s="37"/>
      <c r="U1120" s="37"/>
      <c r="V1120" s="37"/>
    </row>
    <row r="1121" spans="12:22" x14ac:dyDescent="0.3">
      <c r="L1121" s="2"/>
      <c r="M1121" s="2"/>
      <c r="N1121" s="2"/>
      <c r="O1121" s="2"/>
      <c r="P1121" s="45"/>
      <c r="Q1121" s="37"/>
      <c r="R1121" s="37"/>
      <c r="S1121" s="37"/>
      <c r="T1121" s="37"/>
      <c r="U1121" s="37"/>
      <c r="V1121" s="37"/>
    </row>
    <row r="1122" spans="12:22" x14ac:dyDescent="0.3">
      <c r="L1122" s="2"/>
      <c r="M1122" s="2"/>
      <c r="N1122" s="2"/>
      <c r="O1122" s="2"/>
      <c r="P1122" s="45"/>
      <c r="Q1122" s="37"/>
      <c r="R1122" s="37"/>
      <c r="S1122" s="37"/>
      <c r="T1122" s="37"/>
      <c r="U1122" s="37"/>
      <c r="V1122" s="37"/>
    </row>
    <row r="1123" spans="12:22" x14ac:dyDescent="0.3">
      <c r="L1123" s="2"/>
      <c r="M1123" s="2"/>
      <c r="N1123" s="2"/>
      <c r="O1123" s="2"/>
      <c r="P1123" s="45"/>
      <c r="Q1123" s="37"/>
      <c r="R1123" s="37"/>
      <c r="S1123" s="37"/>
      <c r="T1123" s="37"/>
      <c r="U1123" s="37"/>
      <c r="V1123" s="37"/>
    </row>
    <row r="1124" spans="12:22" x14ac:dyDescent="0.3">
      <c r="L1124" s="2"/>
      <c r="M1124" s="2"/>
      <c r="N1124" s="2"/>
      <c r="O1124" s="2"/>
      <c r="P1124" s="45"/>
      <c r="Q1124" s="37"/>
      <c r="R1124" s="37"/>
      <c r="S1124" s="37"/>
      <c r="T1124" s="37"/>
      <c r="U1124" s="37"/>
      <c r="V1124" s="37"/>
    </row>
    <row r="1125" spans="12:22" x14ac:dyDescent="0.3">
      <c r="L1125" s="2"/>
      <c r="M1125" s="2"/>
      <c r="N1125" s="2"/>
      <c r="O1125" s="2"/>
      <c r="P1125" s="45"/>
      <c r="Q1125" s="37"/>
      <c r="R1125" s="37"/>
      <c r="S1125" s="37"/>
      <c r="T1125" s="37"/>
      <c r="U1125" s="37"/>
      <c r="V1125" s="37"/>
    </row>
    <row r="1126" spans="12:22" x14ac:dyDescent="0.3">
      <c r="L1126" s="2"/>
      <c r="M1126" s="2"/>
      <c r="N1126" s="2"/>
      <c r="O1126" s="2"/>
      <c r="P1126" s="45"/>
      <c r="Q1126" s="37"/>
      <c r="R1126" s="37"/>
      <c r="S1126" s="37"/>
      <c r="T1126" s="37"/>
      <c r="U1126" s="37"/>
      <c r="V1126" s="37"/>
    </row>
    <row r="1127" spans="12:22" x14ac:dyDescent="0.3">
      <c r="L1127" s="2"/>
      <c r="M1127" s="2"/>
      <c r="N1127" s="2"/>
      <c r="O1127" s="2"/>
      <c r="P1127" s="45"/>
      <c r="Q1127" s="37"/>
      <c r="R1127" s="37"/>
      <c r="S1127" s="37"/>
      <c r="T1127" s="37"/>
      <c r="U1127" s="37"/>
      <c r="V1127" s="37"/>
    </row>
    <row r="1128" spans="12:22" x14ac:dyDescent="0.3">
      <c r="L1128" s="2"/>
      <c r="M1128" s="2"/>
      <c r="N1128" s="2"/>
      <c r="O1128" s="2"/>
      <c r="P1128" s="45"/>
      <c r="Q1128" s="37"/>
      <c r="R1128" s="37"/>
      <c r="S1128" s="37"/>
      <c r="T1128" s="37"/>
      <c r="U1128" s="37"/>
      <c r="V1128" s="37"/>
    </row>
    <row r="1129" spans="12:22" x14ac:dyDescent="0.3">
      <c r="L1129" s="2"/>
      <c r="M1129" s="2"/>
      <c r="N1129" s="2"/>
      <c r="O1129" s="2"/>
      <c r="P1129" s="45"/>
      <c r="Q1129" s="37"/>
      <c r="R1129" s="37"/>
      <c r="S1129" s="37"/>
      <c r="T1129" s="37"/>
      <c r="U1129" s="37"/>
      <c r="V1129" s="37"/>
    </row>
    <row r="1130" spans="12:22" x14ac:dyDescent="0.3">
      <c r="L1130" s="2"/>
      <c r="M1130" s="2"/>
      <c r="N1130" s="2"/>
      <c r="O1130" s="2"/>
      <c r="P1130" s="45"/>
      <c r="Q1130" s="37"/>
      <c r="R1130" s="37"/>
      <c r="S1130" s="37"/>
      <c r="T1130" s="37"/>
      <c r="U1130" s="37"/>
      <c r="V1130" s="37"/>
    </row>
    <row r="1131" spans="12:22" x14ac:dyDescent="0.3">
      <c r="L1131" s="2"/>
      <c r="M1131" s="2"/>
      <c r="N1131" s="2"/>
      <c r="O1131" s="2"/>
      <c r="P1131" s="45"/>
      <c r="Q1131" s="37"/>
      <c r="R1131" s="37"/>
      <c r="S1131" s="37"/>
      <c r="T1131" s="37"/>
      <c r="U1131" s="37"/>
      <c r="V1131" s="37"/>
    </row>
    <row r="1132" spans="12:22" x14ac:dyDescent="0.3">
      <c r="L1132" s="2"/>
      <c r="M1132" s="2"/>
      <c r="N1132" s="2"/>
      <c r="O1132" s="2"/>
      <c r="P1132" s="45"/>
      <c r="Q1132" s="37"/>
      <c r="R1132" s="37"/>
      <c r="S1132" s="37"/>
      <c r="T1132" s="37"/>
      <c r="U1132" s="37"/>
      <c r="V1132" s="37"/>
    </row>
    <row r="1133" spans="12:22" x14ac:dyDescent="0.3">
      <c r="L1133" s="2"/>
      <c r="M1133" s="2"/>
      <c r="N1133" s="2"/>
      <c r="O1133" s="2"/>
      <c r="P1133" s="45"/>
      <c r="Q1133" s="37"/>
      <c r="R1133" s="37"/>
      <c r="S1133" s="37"/>
      <c r="T1133" s="37"/>
      <c r="U1133" s="37"/>
      <c r="V1133" s="37"/>
    </row>
    <row r="1134" spans="12:22" x14ac:dyDescent="0.3">
      <c r="L1134" s="2"/>
      <c r="M1134" s="2"/>
      <c r="N1134" s="2"/>
      <c r="O1134" s="2"/>
      <c r="P1134" s="45"/>
      <c r="Q1134" s="37"/>
      <c r="R1134" s="37"/>
      <c r="S1134" s="37"/>
      <c r="T1134" s="37"/>
      <c r="U1134" s="37"/>
      <c r="V1134" s="37"/>
    </row>
    <row r="1135" spans="12:22" x14ac:dyDescent="0.3">
      <c r="L1135" s="2"/>
      <c r="M1135" s="2"/>
      <c r="N1135" s="2"/>
      <c r="O1135" s="2"/>
      <c r="P1135" s="45"/>
      <c r="Q1135" s="37"/>
      <c r="R1135" s="37"/>
      <c r="S1135" s="37"/>
      <c r="T1135" s="37"/>
      <c r="U1135" s="37"/>
      <c r="V1135" s="37"/>
    </row>
    <row r="1136" spans="12:22" x14ac:dyDescent="0.3">
      <c r="L1136" s="2"/>
      <c r="M1136" s="2"/>
      <c r="N1136" s="2"/>
      <c r="O1136" s="2"/>
      <c r="P1136" s="45"/>
      <c r="Q1136" s="37"/>
      <c r="R1136" s="37"/>
      <c r="S1136" s="37"/>
      <c r="T1136" s="37"/>
      <c r="U1136" s="37"/>
      <c r="V1136" s="37"/>
    </row>
    <row r="1137" spans="12:22" x14ac:dyDescent="0.3">
      <c r="L1137" s="2"/>
      <c r="M1137" s="2"/>
      <c r="N1137" s="2"/>
      <c r="O1137" s="2"/>
      <c r="P1137" s="45"/>
      <c r="Q1137" s="37"/>
      <c r="R1137" s="37"/>
      <c r="S1137" s="37"/>
      <c r="T1137" s="37"/>
      <c r="U1137" s="37"/>
      <c r="V1137" s="37"/>
    </row>
    <row r="1138" spans="12:22" x14ac:dyDescent="0.3">
      <c r="L1138" s="2"/>
      <c r="M1138" s="2"/>
      <c r="N1138" s="2"/>
      <c r="O1138" s="2"/>
      <c r="P1138" s="45"/>
      <c r="Q1138" s="37"/>
      <c r="R1138" s="37"/>
      <c r="S1138" s="37"/>
      <c r="T1138" s="37"/>
      <c r="U1138" s="37"/>
      <c r="V1138" s="37"/>
    </row>
    <row r="1139" spans="12:22" x14ac:dyDescent="0.3">
      <c r="L1139" s="2"/>
      <c r="M1139" s="2"/>
      <c r="N1139" s="2"/>
      <c r="O1139" s="2"/>
      <c r="P1139" s="45"/>
      <c r="Q1139" s="37"/>
      <c r="R1139" s="37"/>
      <c r="S1139" s="37"/>
      <c r="T1139" s="37"/>
      <c r="U1139" s="37"/>
      <c r="V1139" s="37"/>
    </row>
    <row r="1140" spans="12:22" x14ac:dyDescent="0.3">
      <c r="L1140" s="2"/>
      <c r="M1140" s="2"/>
      <c r="N1140" s="2"/>
      <c r="O1140" s="2"/>
      <c r="P1140" s="45"/>
      <c r="Q1140" s="37"/>
      <c r="R1140" s="37"/>
      <c r="S1140" s="37"/>
      <c r="T1140" s="37"/>
      <c r="U1140" s="37"/>
      <c r="V1140" s="37"/>
    </row>
    <row r="1141" spans="12:22" x14ac:dyDescent="0.3">
      <c r="L1141" s="2"/>
      <c r="M1141" s="2"/>
      <c r="N1141" s="2"/>
      <c r="O1141" s="2"/>
      <c r="P1141" s="45"/>
      <c r="Q1141" s="37"/>
      <c r="R1141" s="37"/>
      <c r="S1141" s="37"/>
      <c r="T1141" s="37"/>
      <c r="U1141" s="37"/>
      <c r="V1141" s="37"/>
    </row>
    <row r="1142" spans="12:22" x14ac:dyDescent="0.3">
      <c r="L1142" s="2"/>
      <c r="M1142" s="2"/>
      <c r="N1142" s="2"/>
      <c r="O1142" s="2"/>
      <c r="P1142" s="45"/>
      <c r="Q1142" s="37"/>
      <c r="R1142" s="37"/>
      <c r="S1142" s="37"/>
      <c r="T1142" s="37"/>
      <c r="U1142" s="37"/>
      <c r="V1142" s="37"/>
    </row>
    <row r="1143" spans="12:22" x14ac:dyDescent="0.3">
      <c r="L1143" s="2"/>
      <c r="M1143" s="2"/>
      <c r="N1143" s="2"/>
      <c r="O1143" s="2"/>
      <c r="P1143" s="45"/>
      <c r="Q1143" s="37"/>
      <c r="R1143" s="37"/>
      <c r="S1143" s="37"/>
      <c r="T1143" s="37"/>
      <c r="U1143" s="37"/>
      <c r="V1143" s="37"/>
    </row>
    <row r="1144" spans="12:22" x14ac:dyDescent="0.3">
      <c r="L1144" s="2"/>
      <c r="M1144" s="2"/>
      <c r="N1144" s="2"/>
      <c r="O1144" s="2"/>
      <c r="P1144" s="45"/>
      <c r="Q1144" s="37"/>
      <c r="R1144" s="37"/>
      <c r="S1144" s="37"/>
      <c r="T1144" s="37"/>
      <c r="U1144" s="37"/>
      <c r="V1144" s="37"/>
    </row>
    <row r="1145" spans="12:22" x14ac:dyDescent="0.3">
      <c r="L1145" s="2"/>
      <c r="M1145" s="2"/>
      <c r="N1145" s="2"/>
      <c r="O1145" s="2"/>
      <c r="P1145" s="45"/>
      <c r="Q1145" s="37"/>
      <c r="R1145" s="37"/>
      <c r="S1145" s="37"/>
      <c r="T1145" s="37"/>
      <c r="U1145" s="37"/>
      <c r="V1145" s="37"/>
    </row>
    <row r="1146" spans="12:22" x14ac:dyDescent="0.3">
      <c r="L1146" s="2"/>
      <c r="M1146" s="2"/>
      <c r="N1146" s="2"/>
      <c r="O1146" s="2"/>
      <c r="P1146" s="45"/>
      <c r="Q1146" s="37"/>
      <c r="R1146" s="37"/>
      <c r="S1146" s="37"/>
      <c r="T1146" s="37"/>
      <c r="U1146" s="37"/>
      <c r="V1146" s="37"/>
    </row>
    <row r="1147" spans="12:22" x14ac:dyDescent="0.3">
      <c r="L1147" s="2"/>
      <c r="M1147" s="2"/>
      <c r="N1147" s="2"/>
      <c r="O1147" s="2"/>
      <c r="P1147" s="45"/>
      <c r="Q1147" s="37"/>
      <c r="R1147" s="37"/>
      <c r="S1147" s="37"/>
      <c r="T1147" s="37"/>
      <c r="U1147" s="37"/>
      <c r="V1147" s="37"/>
    </row>
    <row r="1148" spans="12:22" x14ac:dyDescent="0.3">
      <c r="L1148" s="2"/>
      <c r="M1148" s="2"/>
      <c r="N1148" s="2"/>
      <c r="O1148" s="2"/>
      <c r="P1148" s="45"/>
      <c r="Q1148" s="37"/>
      <c r="R1148" s="37"/>
      <c r="S1148" s="37"/>
      <c r="T1148" s="37"/>
      <c r="U1148" s="37"/>
      <c r="V1148" s="37"/>
    </row>
    <row r="1149" spans="12:22" x14ac:dyDescent="0.3">
      <c r="L1149" s="2"/>
      <c r="M1149" s="2"/>
      <c r="N1149" s="2"/>
      <c r="O1149" s="2"/>
      <c r="P1149" s="45"/>
      <c r="Q1149" s="37"/>
      <c r="R1149" s="37"/>
      <c r="S1149" s="37"/>
      <c r="T1149" s="37"/>
      <c r="U1149" s="37"/>
      <c r="V1149" s="37"/>
    </row>
    <row r="1150" spans="12:22" x14ac:dyDescent="0.3">
      <c r="L1150" s="2"/>
      <c r="M1150" s="2"/>
      <c r="N1150" s="2"/>
      <c r="O1150" s="2"/>
      <c r="P1150" s="45"/>
      <c r="Q1150" s="37"/>
      <c r="R1150" s="37"/>
      <c r="S1150" s="37"/>
      <c r="T1150" s="37"/>
      <c r="U1150" s="37"/>
      <c r="V1150" s="37"/>
    </row>
    <row r="1151" spans="12:22" x14ac:dyDescent="0.3">
      <c r="L1151" s="2"/>
      <c r="M1151" s="2"/>
      <c r="N1151" s="2"/>
      <c r="O1151" s="2"/>
      <c r="P1151" s="45"/>
      <c r="Q1151" s="37"/>
      <c r="R1151" s="37"/>
      <c r="S1151" s="37"/>
      <c r="T1151" s="37"/>
      <c r="U1151" s="37"/>
      <c r="V1151" s="37"/>
    </row>
    <row r="1152" spans="12:22" x14ac:dyDescent="0.3">
      <c r="L1152" s="2"/>
      <c r="M1152" s="2"/>
      <c r="N1152" s="2"/>
      <c r="O1152" s="2"/>
      <c r="P1152" s="45"/>
      <c r="Q1152" s="37"/>
      <c r="R1152" s="37"/>
      <c r="S1152" s="37"/>
      <c r="T1152" s="37"/>
      <c r="U1152" s="37"/>
      <c r="V1152" s="37"/>
    </row>
    <row r="1153" spans="12:22" x14ac:dyDescent="0.3">
      <c r="L1153" s="2"/>
      <c r="M1153" s="2"/>
      <c r="N1153" s="2"/>
      <c r="O1153" s="2"/>
      <c r="P1153" s="45"/>
      <c r="Q1153" s="37"/>
      <c r="R1153" s="37"/>
      <c r="S1153" s="37"/>
      <c r="T1153" s="37"/>
      <c r="U1153" s="37"/>
      <c r="V1153" s="37"/>
    </row>
    <row r="1154" spans="12:22" x14ac:dyDescent="0.3">
      <c r="L1154" s="2"/>
      <c r="M1154" s="2"/>
      <c r="N1154" s="2"/>
      <c r="O1154" s="2"/>
      <c r="P1154" s="45"/>
      <c r="Q1154" s="37"/>
      <c r="R1154" s="37"/>
      <c r="S1154" s="37"/>
      <c r="T1154" s="37"/>
      <c r="U1154" s="37"/>
      <c r="V1154" s="37"/>
    </row>
    <row r="1155" spans="12:22" x14ac:dyDescent="0.3">
      <c r="L1155" s="2"/>
      <c r="M1155" s="2"/>
      <c r="N1155" s="2"/>
      <c r="O1155" s="2"/>
      <c r="P1155" s="45"/>
      <c r="Q1155" s="37"/>
      <c r="R1155" s="37"/>
      <c r="S1155" s="37"/>
      <c r="T1155" s="37"/>
      <c r="U1155" s="37"/>
      <c r="V1155" s="37"/>
    </row>
    <row r="1156" spans="12:22" x14ac:dyDescent="0.3">
      <c r="L1156" s="2"/>
      <c r="M1156" s="2"/>
      <c r="N1156" s="2"/>
      <c r="O1156" s="2"/>
      <c r="P1156" s="45"/>
      <c r="Q1156" s="37"/>
      <c r="R1156" s="37"/>
      <c r="S1156" s="37"/>
      <c r="T1156" s="37"/>
      <c r="U1156" s="37"/>
      <c r="V1156" s="37"/>
    </row>
    <row r="1157" spans="12:22" x14ac:dyDescent="0.3">
      <c r="L1157" s="2"/>
      <c r="M1157" s="2"/>
      <c r="N1157" s="2"/>
      <c r="O1157" s="2"/>
      <c r="P1157" s="45"/>
      <c r="Q1157" s="37"/>
      <c r="R1157" s="37"/>
      <c r="S1157" s="37"/>
      <c r="T1157" s="37"/>
      <c r="U1157" s="37"/>
      <c r="V1157" s="37"/>
    </row>
    <row r="1158" spans="12:22" x14ac:dyDescent="0.3">
      <c r="L1158" s="2"/>
      <c r="M1158" s="2"/>
      <c r="N1158" s="2"/>
      <c r="O1158" s="2"/>
      <c r="P1158" s="45"/>
      <c r="Q1158" s="37"/>
      <c r="R1158" s="37"/>
      <c r="S1158" s="37"/>
      <c r="T1158" s="37"/>
      <c r="U1158" s="37"/>
      <c r="V1158" s="37"/>
    </row>
    <row r="1159" spans="12:22" x14ac:dyDescent="0.3">
      <c r="L1159" s="2"/>
      <c r="M1159" s="2"/>
      <c r="N1159" s="2"/>
      <c r="O1159" s="2"/>
      <c r="P1159" s="45"/>
      <c r="Q1159" s="37"/>
      <c r="R1159" s="37"/>
      <c r="S1159" s="37"/>
      <c r="T1159" s="37"/>
      <c r="U1159" s="37"/>
      <c r="V1159" s="37"/>
    </row>
    <row r="1160" spans="12:22" x14ac:dyDescent="0.3">
      <c r="L1160" s="2"/>
      <c r="M1160" s="2"/>
      <c r="N1160" s="2"/>
      <c r="O1160" s="2"/>
      <c r="P1160" s="45"/>
      <c r="Q1160" s="37"/>
      <c r="R1160" s="37"/>
      <c r="S1160" s="37"/>
      <c r="T1160" s="37"/>
      <c r="U1160" s="37"/>
      <c r="V1160" s="37"/>
    </row>
    <row r="1161" spans="12:22" x14ac:dyDescent="0.3">
      <c r="L1161" s="2"/>
      <c r="M1161" s="2"/>
      <c r="N1161" s="2"/>
      <c r="O1161" s="2"/>
      <c r="P1161" s="45"/>
      <c r="Q1161" s="37"/>
      <c r="R1161" s="37"/>
      <c r="S1161" s="37"/>
      <c r="T1161" s="37"/>
      <c r="U1161" s="37"/>
      <c r="V1161" s="37"/>
    </row>
    <row r="1162" spans="12:22" x14ac:dyDescent="0.3">
      <c r="L1162" s="2"/>
      <c r="M1162" s="2"/>
      <c r="N1162" s="2"/>
      <c r="O1162" s="2"/>
      <c r="P1162" s="45"/>
      <c r="Q1162" s="37"/>
      <c r="R1162" s="37"/>
      <c r="S1162" s="37"/>
      <c r="T1162" s="37"/>
      <c r="U1162" s="37"/>
      <c r="V1162" s="37"/>
    </row>
    <row r="1163" spans="12:22" x14ac:dyDescent="0.3">
      <c r="L1163" s="2"/>
      <c r="M1163" s="2"/>
      <c r="N1163" s="2"/>
      <c r="O1163" s="2"/>
      <c r="P1163" s="45"/>
      <c r="Q1163" s="37"/>
      <c r="R1163" s="37"/>
      <c r="S1163" s="37"/>
      <c r="T1163" s="37"/>
      <c r="U1163" s="37"/>
      <c r="V1163" s="37"/>
    </row>
    <row r="1164" spans="12:22" x14ac:dyDescent="0.3">
      <c r="L1164" s="2"/>
      <c r="M1164" s="2"/>
      <c r="N1164" s="2"/>
      <c r="O1164" s="2"/>
      <c r="P1164" s="45"/>
      <c r="Q1164" s="37"/>
      <c r="R1164" s="37"/>
      <c r="S1164" s="37"/>
      <c r="T1164" s="37"/>
      <c r="U1164" s="37"/>
      <c r="V1164" s="37"/>
    </row>
    <row r="1165" spans="12:22" x14ac:dyDescent="0.3">
      <c r="L1165" s="2"/>
      <c r="M1165" s="2"/>
      <c r="N1165" s="2"/>
      <c r="O1165" s="2"/>
      <c r="P1165" s="45"/>
      <c r="Q1165" s="37"/>
      <c r="R1165" s="37"/>
      <c r="S1165" s="37"/>
      <c r="T1165" s="37"/>
      <c r="U1165" s="37"/>
      <c r="V1165" s="37"/>
    </row>
    <row r="1166" spans="12:22" x14ac:dyDescent="0.3">
      <c r="L1166" s="2"/>
      <c r="M1166" s="2"/>
      <c r="N1166" s="2"/>
      <c r="O1166" s="2"/>
      <c r="P1166" s="45"/>
      <c r="Q1166" s="37"/>
      <c r="R1166" s="37"/>
      <c r="S1166" s="37"/>
      <c r="T1166" s="37"/>
      <c r="U1166" s="37"/>
      <c r="V1166" s="37"/>
    </row>
    <row r="1167" spans="12:22" x14ac:dyDescent="0.3">
      <c r="L1167" s="2"/>
      <c r="M1167" s="2"/>
      <c r="N1167" s="2"/>
      <c r="O1167" s="2"/>
      <c r="P1167" s="45"/>
      <c r="Q1167" s="37"/>
      <c r="R1167" s="37"/>
      <c r="S1167" s="37"/>
      <c r="T1167" s="37"/>
      <c r="U1167" s="37"/>
      <c r="V1167" s="37"/>
    </row>
    <row r="1168" spans="12:22" x14ac:dyDescent="0.3">
      <c r="L1168" s="2"/>
      <c r="M1168" s="2"/>
      <c r="N1168" s="2"/>
      <c r="O1168" s="2"/>
      <c r="P1168" s="45"/>
      <c r="Q1168" s="37"/>
      <c r="R1168" s="37"/>
      <c r="S1168" s="37"/>
      <c r="T1168" s="37"/>
      <c r="U1168" s="37"/>
      <c r="V1168" s="37"/>
    </row>
    <row r="1169" spans="12:22" x14ac:dyDescent="0.3">
      <c r="L1169" s="2"/>
      <c r="M1169" s="2"/>
      <c r="N1169" s="2"/>
      <c r="O1169" s="2"/>
      <c r="P1169" s="45"/>
      <c r="Q1169" s="37"/>
      <c r="R1169" s="37"/>
      <c r="S1169" s="37"/>
      <c r="T1169" s="37"/>
      <c r="U1169" s="37"/>
      <c r="V1169" s="37"/>
    </row>
    <row r="1170" spans="12:22" x14ac:dyDescent="0.3">
      <c r="L1170" s="2"/>
      <c r="M1170" s="2"/>
      <c r="N1170" s="2"/>
      <c r="O1170" s="2"/>
      <c r="P1170" s="45"/>
      <c r="Q1170" s="37"/>
      <c r="R1170" s="37"/>
      <c r="S1170" s="37"/>
      <c r="T1170" s="37"/>
      <c r="U1170" s="37"/>
      <c r="V1170" s="37"/>
    </row>
    <row r="1171" spans="12:22" x14ac:dyDescent="0.3">
      <c r="L1171" s="2"/>
      <c r="M1171" s="2"/>
      <c r="N1171" s="2"/>
      <c r="O1171" s="2"/>
      <c r="P1171" s="45"/>
      <c r="Q1171" s="37"/>
      <c r="R1171" s="37"/>
      <c r="S1171" s="37"/>
      <c r="T1171" s="37"/>
      <c r="U1171" s="37"/>
      <c r="V1171" s="37"/>
    </row>
    <row r="1172" spans="12:22" x14ac:dyDescent="0.3">
      <c r="L1172" s="2"/>
      <c r="M1172" s="2"/>
      <c r="N1172" s="2"/>
      <c r="O1172" s="2"/>
      <c r="P1172" s="45"/>
      <c r="Q1172" s="37"/>
      <c r="R1172" s="37"/>
      <c r="S1172" s="37"/>
      <c r="T1172" s="37"/>
      <c r="U1172" s="37"/>
      <c r="V1172" s="37"/>
    </row>
    <row r="1173" spans="12:22" x14ac:dyDescent="0.3">
      <c r="L1173" s="2"/>
      <c r="M1173" s="2"/>
      <c r="N1173" s="2"/>
      <c r="O1173" s="2"/>
      <c r="P1173" s="45"/>
      <c r="Q1173" s="37"/>
      <c r="R1173" s="37"/>
      <c r="S1173" s="37"/>
      <c r="T1173" s="37"/>
      <c r="U1173" s="37"/>
      <c r="V1173" s="37"/>
    </row>
    <row r="1174" spans="12:22" x14ac:dyDescent="0.3">
      <c r="L1174" s="2"/>
      <c r="M1174" s="2"/>
      <c r="N1174" s="2"/>
      <c r="O1174" s="2"/>
      <c r="P1174" s="45"/>
      <c r="Q1174" s="37"/>
      <c r="R1174" s="37"/>
      <c r="S1174" s="37"/>
      <c r="T1174" s="37"/>
      <c r="U1174" s="37"/>
      <c r="V1174" s="37"/>
    </row>
    <row r="1175" spans="12:22" x14ac:dyDescent="0.3">
      <c r="L1175" s="2"/>
      <c r="M1175" s="2"/>
      <c r="N1175" s="2"/>
      <c r="O1175" s="2"/>
      <c r="P1175" s="45"/>
      <c r="Q1175" s="37"/>
      <c r="R1175" s="37"/>
      <c r="S1175" s="37"/>
      <c r="T1175" s="37"/>
      <c r="U1175" s="37"/>
      <c r="V1175" s="37"/>
    </row>
    <row r="1176" spans="12:22" x14ac:dyDescent="0.3">
      <c r="L1176" s="2"/>
      <c r="M1176" s="2"/>
      <c r="N1176" s="2"/>
      <c r="O1176" s="2"/>
      <c r="P1176" s="45"/>
      <c r="Q1176" s="37"/>
      <c r="R1176" s="37"/>
      <c r="S1176" s="37"/>
      <c r="T1176" s="37"/>
      <c r="U1176" s="37"/>
      <c r="V1176" s="37"/>
    </row>
    <row r="1177" spans="12:22" x14ac:dyDescent="0.3">
      <c r="L1177" s="2"/>
      <c r="M1177" s="2"/>
      <c r="N1177" s="2"/>
      <c r="O1177" s="2"/>
      <c r="P1177" s="45"/>
      <c r="Q1177" s="37"/>
      <c r="R1177" s="37"/>
      <c r="S1177" s="37"/>
      <c r="T1177" s="37"/>
      <c r="U1177" s="37"/>
      <c r="V1177" s="37"/>
    </row>
    <row r="1178" spans="12:22" x14ac:dyDescent="0.3">
      <c r="L1178" s="2"/>
      <c r="M1178" s="2"/>
      <c r="N1178" s="2"/>
      <c r="O1178" s="2"/>
      <c r="P1178" s="45"/>
      <c r="Q1178" s="37"/>
      <c r="R1178" s="37"/>
      <c r="S1178" s="37"/>
      <c r="T1178" s="37"/>
      <c r="U1178" s="37"/>
      <c r="V1178" s="37"/>
    </row>
    <row r="1179" spans="12:22" x14ac:dyDescent="0.3">
      <c r="L1179" s="2"/>
      <c r="M1179" s="2"/>
      <c r="N1179" s="2"/>
      <c r="O1179" s="2"/>
      <c r="P1179" s="45"/>
      <c r="Q1179" s="37"/>
      <c r="R1179" s="37"/>
      <c r="S1179" s="37"/>
      <c r="T1179" s="37"/>
      <c r="U1179" s="37"/>
      <c r="V1179" s="37"/>
    </row>
    <row r="1180" spans="12:22" x14ac:dyDescent="0.3">
      <c r="L1180" s="2"/>
      <c r="M1180" s="2"/>
      <c r="N1180" s="2"/>
      <c r="O1180" s="2"/>
      <c r="P1180" s="45"/>
      <c r="Q1180" s="37"/>
      <c r="R1180" s="37"/>
      <c r="S1180" s="37"/>
      <c r="T1180" s="37"/>
      <c r="U1180" s="37"/>
      <c r="V1180" s="37"/>
    </row>
    <row r="1181" spans="12:22" x14ac:dyDescent="0.3">
      <c r="L1181" s="2"/>
      <c r="M1181" s="2"/>
      <c r="N1181" s="2"/>
      <c r="O1181" s="2"/>
      <c r="P1181" s="45"/>
      <c r="Q1181" s="37"/>
      <c r="R1181" s="37"/>
      <c r="S1181" s="37"/>
      <c r="T1181" s="37"/>
      <c r="U1181" s="37"/>
      <c r="V1181" s="37"/>
    </row>
    <row r="1182" spans="12:22" x14ac:dyDescent="0.3">
      <c r="L1182" s="2"/>
      <c r="M1182" s="2"/>
      <c r="N1182" s="2"/>
      <c r="O1182" s="2"/>
      <c r="P1182" s="45"/>
      <c r="Q1182" s="37"/>
      <c r="R1182" s="37"/>
      <c r="S1182" s="37"/>
      <c r="T1182" s="37"/>
      <c r="U1182" s="37"/>
      <c r="V1182" s="37"/>
    </row>
    <row r="1183" spans="12:22" x14ac:dyDescent="0.3">
      <c r="L1183" s="2"/>
      <c r="M1183" s="2"/>
      <c r="N1183" s="2"/>
      <c r="O1183" s="2"/>
      <c r="P1183" s="45"/>
      <c r="Q1183" s="37"/>
      <c r="R1183" s="37"/>
      <c r="S1183" s="37"/>
      <c r="T1183" s="37"/>
      <c r="U1183" s="37"/>
      <c r="V1183" s="37"/>
    </row>
    <row r="1184" spans="12:22" x14ac:dyDescent="0.3">
      <c r="L1184" s="2"/>
      <c r="M1184" s="2"/>
      <c r="N1184" s="2"/>
      <c r="O1184" s="2"/>
      <c r="P1184" s="45"/>
      <c r="Q1184" s="37"/>
      <c r="R1184" s="37"/>
      <c r="S1184" s="37"/>
      <c r="T1184" s="37"/>
      <c r="U1184" s="37"/>
      <c r="V1184" s="37"/>
    </row>
    <row r="1185" spans="12:22" x14ac:dyDescent="0.3">
      <c r="L1185" s="2"/>
      <c r="M1185" s="2"/>
      <c r="N1185" s="2"/>
      <c r="O1185" s="2"/>
      <c r="P1185" s="45"/>
      <c r="Q1185" s="37"/>
      <c r="R1185" s="37"/>
      <c r="S1185" s="37"/>
      <c r="T1185" s="37"/>
      <c r="U1185" s="37"/>
      <c r="V1185" s="37"/>
    </row>
    <row r="1186" spans="12:22" x14ac:dyDescent="0.3">
      <c r="L1186" s="2"/>
      <c r="M1186" s="2"/>
      <c r="N1186" s="2"/>
      <c r="O1186" s="2"/>
      <c r="P1186" s="45"/>
      <c r="Q1186" s="37"/>
      <c r="R1186" s="37"/>
      <c r="S1186" s="37"/>
      <c r="T1186" s="37"/>
      <c r="U1186" s="37"/>
      <c r="V1186" s="37"/>
    </row>
    <row r="1187" spans="12:22" x14ac:dyDescent="0.3">
      <c r="L1187" s="2"/>
      <c r="M1187" s="2"/>
      <c r="N1187" s="2"/>
      <c r="O1187" s="2"/>
      <c r="P1187" s="45"/>
      <c r="Q1187" s="37"/>
      <c r="R1187" s="37"/>
      <c r="S1187" s="37"/>
      <c r="T1187" s="37"/>
      <c r="U1187" s="37"/>
      <c r="V1187" s="37"/>
    </row>
    <row r="1188" spans="12:22" x14ac:dyDescent="0.3">
      <c r="L1188" s="2"/>
      <c r="M1188" s="2"/>
      <c r="N1188" s="2"/>
      <c r="O1188" s="2"/>
      <c r="P1188" s="45"/>
      <c r="Q1188" s="37"/>
      <c r="R1188" s="37"/>
      <c r="S1188" s="37"/>
      <c r="T1188" s="37"/>
      <c r="U1188" s="37"/>
      <c r="V1188" s="37"/>
    </row>
    <row r="1189" spans="12:22" x14ac:dyDescent="0.3">
      <c r="L1189" s="2"/>
      <c r="M1189" s="2"/>
      <c r="N1189" s="2"/>
      <c r="O1189" s="2"/>
      <c r="P1189" s="45"/>
      <c r="Q1189" s="37"/>
      <c r="R1189" s="37"/>
      <c r="S1189" s="37"/>
      <c r="T1189" s="37"/>
      <c r="U1189" s="37"/>
      <c r="V1189" s="37"/>
    </row>
    <row r="1190" spans="12:22" x14ac:dyDescent="0.3">
      <c r="L1190" s="2"/>
      <c r="M1190" s="2"/>
      <c r="N1190" s="2"/>
      <c r="O1190" s="2"/>
      <c r="P1190" s="45"/>
      <c r="Q1190" s="37"/>
      <c r="R1190" s="37"/>
      <c r="S1190" s="37"/>
      <c r="T1190" s="37"/>
      <c r="U1190" s="37"/>
      <c r="V1190" s="37"/>
    </row>
    <row r="1191" spans="12:22" x14ac:dyDescent="0.3">
      <c r="L1191" s="2"/>
      <c r="M1191" s="2"/>
      <c r="N1191" s="2"/>
      <c r="O1191" s="2"/>
      <c r="P1191" s="45"/>
      <c r="Q1191" s="37"/>
      <c r="R1191" s="37"/>
      <c r="S1191" s="37"/>
      <c r="T1191" s="37"/>
      <c r="U1191" s="37"/>
      <c r="V1191" s="37"/>
    </row>
    <row r="1192" spans="12:22" x14ac:dyDescent="0.3">
      <c r="L1192" s="2"/>
      <c r="M1192" s="2"/>
      <c r="N1192" s="2"/>
      <c r="O1192" s="2"/>
      <c r="P1192" s="45"/>
      <c r="Q1192" s="37"/>
      <c r="R1192" s="37"/>
      <c r="S1192" s="37"/>
      <c r="T1192" s="37"/>
      <c r="U1192" s="37"/>
      <c r="V1192" s="37"/>
    </row>
    <row r="1193" spans="12:22" x14ac:dyDescent="0.3">
      <c r="L1193" s="2"/>
      <c r="M1193" s="2"/>
      <c r="N1193" s="2"/>
      <c r="O1193" s="2"/>
      <c r="P1193" s="45"/>
      <c r="Q1193" s="37"/>
      <c r="R1193" s="37"/>
      <c r="S1193" s="37"/>
      <c r="T1193" s="37"/>
      <c r="U1193" s="37"/>
      <c r="V1193" s="37"/>
    </row>
    <row r="1194" spans="12:22" x14ac:dyDescent="0.3">
      <c r="L1194" s="2"/>
      <c r="M1194" s="2"/>
      <c r="N1194" s="2"/>
      <c r="O1194" s="2"/>
      <c r="P1194" s="45"/>
      <c r="Q1194" s="37"/>
      <c r="R1194" s="37"/>
      <c r="S1194" s="37"/>
      <c r="T1194" s="37"/>
      <c r="U1194" s="37"/>
      <c r="V1194" s="37"/>
    </row>
    <row r="1195" spans="12:22" x14ac:dyDescent="0.3">
      <c r="L1195" s="2"/>
      <c r="M1195" s="2"/>
      <c r="N1195" s="2"/>
      <c r="O1195" s="2"/>
      <c r="P1195" s="45"/>
      <c r="Q1195" s="37"/>
      <c r="R1195" s="37"/>
      <c r="S1195" s="37"/>
      <c r="T1195" s="37"/>
      <c r="U1195" s="37"/>
      <c r="V1195" s="37"/>
    </row>
    <row r="1196" spans="12:22" x14ac:dyDescent="0.3">
      <c r="L1196" s="2"/>
      <c r="M1196" s="2"/>
      <c r="N1196" s="2"/>
      <c r="O1196" s="2"/>
      <c r="P1196" s="45"/>
      <c r="Q1196" s="37"/>
      <c r="R1196" s="37"/>
      <c r="S1196" s="37"/>
      <c r="T1196" s="37"/>
      <c r="U1196" s="37"/>
      <c r="V1196" s="37"/>
    </row>
    <row r="1197" spans="12:22" x14ac:dyDescent="0.3">
      <c r="L1197" s="2"/>
      <c r="M1197" s="2"/>
      <c r="N1197" s="2"/>
      <c r="O1197" s="2"/>
      <c r="P1197" s="45"/>
      <c r="Q1197" s="37"/>
      <c r="R1197" s="37"/>
      <c r="S1197" s="37"/>
      <c r="T1197" s="37"/>
      <c r="U1197" s="37"/>
      <c r="V1197" s="37"/>
    </row>
    <row r="1198" spans="12:22" x14ac:dyDescent="0.3">
      <c r="L1198" s="2"/>
      <c r="M1198" s="2"/>
      <c r="N1198" s="2"/>
      <c r="O1198" s="2"/>
      <c r="P1198" s="45"/>
      <c r="Q1198" s="37"/>
      <c r="R1198" s="37"/>
      <c r="S1198" s="37"/>
      <c r="T1198" s="37"/>
      <c r="U1198" s="37"/>
      <c r="V1198" s="37"/>
    </row>
    <row r="1199" spans="12:22" x14ac:dyDescent="0.3">
      <c r="L1199" s="2"/>
      <c r="M1199" s="2"/>
      <c r="N1199" s="2"/>
      <c r="O1199" s="2"/>
      <c r="P1199" s="45"/>
      <c r="Q1199" s="37"/>
      <c r="R1199" s="37"/>
      <c r="S1199" s="37"/>
      <c r="T1199" s="37"/>
      <c r="U1199" s="37"/>
      <c r="V1199" s="37"/>
    </row>
    <row r="1200" spans="12:22" x14ac:dyDescent="0.3">
      <c r="L1200" s="2"/>
      <c r="M1200" s="2"/>
      <c r="N1200" s="2"/>
      <c r="O1200" s="2"/>
      <c r="P1200" s="45"/>
      <c r="Q1200" s="37"/>
      <c r="R1200" s="37"/>
      <c r="S1200" s="37"/>
      <c r="T1200" s="37"/>
      <c r="U1200" s="37"/>
      <c r="V1200" s="37"/>
    </row>
    <row r="1201" spans="12:22" x14ac:dyDescent="0.3">
      <c r="L1201" s="2"/>
      <c r="M1201" s="2"/>
      <c r="N1201" s="2"/>
      <c r="O1201" s="2"/>
      <c r="P1201" s="45"/>
      <c r="Q1201" s="37"/>
      <c r="R1201" s="37"/>
      <c r="S1201" s="37"/>
      <c r="T1201" s="37"/>
      <c r="U1201" s="37"/>
      <c r="V1201" s="37"/>
    </row>
    <row r="1202" spans="12:22" x14ac:dyDescent="0.3">
      <c r="L1202" s="2"/>
      <c r="M1202" s="2"/>
      <c r="N1202" s="2"/>
      <c r="O1202" s="2"/>
      <c r="P1202" s="45"/>
      <c r="Q1202" s="37"/>
      <c r="R1202" s="37"/>
      <c r="S1202" s="37"/>
      <c r="T1202" s="37"/>
      <c r="U1202" s="37"/>
      <c r="V1202" s="37"/>
    </row>
    <row r="1203" spans="12:22" x14ac:dyDescent="0.3">
      <c r="L1203" s="2"/>
      <c r="M1203" s="2"/>
      <c r="N1203" s="2"/>
      <c r="O1203" s="2"/>
      <c r="P1203" s="45"/>
      <c r="Q1203" s="37"/>
      <c r="R1203" s="37"/>
      <c r="S1203" s="37"/>
      <c r="T1203" s="37"/>
      <c r="U1203" s="37"/>
      <c r="V1203" s="37"/>
    </row>
    <row r="1204" spans="12:22" x14ac:dyDescent="0.3">
      <c r="L1204" s="2"/>
      <c r="M1204" s="2"/>
      <c r="N1204" s="2"/>
      <c r="O1204" s="2"/>
      <c r="P1204" s="45"/>
      <c r="Q1204" s="37"/>
      <c r="R1204" s="37"/>
      <c r="S1204" s="37"/>
      <c r="T1204" s="37"/>
      <c r="U1204" s="37"/>
      <c r="V1204" s="37"/>
    </row>
    <row r="1205" spans="12:22" x14ac:dyDescent="0.3">
      <c r="L1205" s="2"/>
      <c r="M1205" s="2"/>
      <c r="N1205" s="2"/>
      <c r="O1205" s="2"/>
      <c r="P1205" s="45"/>
      <c r="Q1205" s="37"/>
      <c r="R1205" s="37"/>
      <c r="S1205" s="37"/>
      <c r="T1205" s="37"/>
      <c r="U1205" s="37"/>
      <c r="V1205" s="37"/>
    </row>
    <row r="1206" spans="12:22" x14ac:dyDescent="0.3">
      <c r="L1206" s="2"/>
      <c r="M1206" s="2"/>
      <c r="N1206" s="2"/>
      <c r="O1206" s="2"/>
      <c r="P1206" s="45"/>
      <c r="Q1206" s="37"/>
      <c r="R1206" s="37"/>
      <c r="S1206" s="37"/>
      <c r="T1206" s="37"/>
      <c r="U1206" s="37"/>
      <c r="V1206" s="37"/>
    </row>
    <row r="1207" spans="12:22" x14ac:dyDescent="0.3">
      <c r="L1207" s="2"/>
      <c r="M1207" s="2"/>
      <c r="N1207" s="2"/>
      <c r="O1207" s="2"/>
      <c r="P1207" s="45"/>
      <c r="Q1207" s="37"/>
      <c r="R1207" s="37"/>
      <c r="S1207" s="37"/>
      <c r="T1207" s="37"/>
      <c r="U1207" s="37"/>
      <c r="V1207" s="37"/>
    </row>
    <row r="1208" spans="12:22" x14ac:dyDescent="0.3">
      <c r="L1208" s="2"/>
      <c r="M1208" s="2"/>
      <c r="N1208" s="2"/>
      <c r="O1208" s="2"/>
      <c r="P1208" s="45"/>
      <c r="Q1208" s="37"/>
      <c r="R1208" s="37"/>
      <c r="S1208" s="37"/>
      <c r="T1208" s="37"/>
      <c r="U1208" s="37"/>
      <c r="V1208" s="37"/>
    </row>
    <row r="1209" spans="12:22" x14ac:dyDescent="0.3">
      <c r="L1209" s="2"/>
      <c r="M1209" s="2"/>
      <c r="N1209" s="2"/>
      <c r="O1209" s="2"/>
      <c r="P1209" s="45"/>
      <c r="Q1209" s="37"/>
      <c r="R1209" s="37"/>
      <c r="S1209" s="37"/>
      <c r="T1209" s="37"/>
      <c r="U1209" s="37"/>
      <c r="V1209" s="37"/>
    </row>
    <row r="1210" spans="12:22" x14ac:dyDescent="0.3">
      <c r="L1210" s="2"/>
      <c r="M1210" s="2"/>
      <c r="N1210" s="2"/>
      <c r="O1210" s="2"/>
      <c r="P1210" s="45"/>
      <c r="Q1210" s="37"/>
      <c r="R1210" s="37"/>
      <c r="S1210" s="37"/>
      <c r="T1210" s="37"/>
      <c r="U1210" s="37"/>
      <c r="V1210" s="37"/>
    </row>
    <row r="1211" spans="12:22" x14ac:dyDescent="0.3">
      <c r="L1211" s="2"/>
      <c r="M1211" s="2"/>
      <c r="N1211" s="2"/>
      <c r="O1211" s="2"/>
      <c r="P1211" s="45"/>
      <c r="Q1211" s="37"/>
      <c r="R1211" s="37"/>
      <c r="S1211" s="37"/>
      <c r="T1211" s="37"/>
      <c r="U1211" s="37"/>
      <c r="V1211" s="37"/>
    </row>
    <row r="1212" spans="12:22" x14ac:dyDescent="0.3">
      <c r="L1212" s="2"/>
      <c r="M1212" s="2"/>
      <c r="N1212" s="2"/>
      <c r="O1212" s="2"/>
      <c r="P1212" s="45"/>
      <c r="Q1212" s="37"/>
      <c r="R1212" s="37"/>
      <c r="S1212" s="37"/>
      <c r="T1212" s="37"/>
      <c r="U1212" s="37"/>
      <c r="V1212" s="37"/>
    </row>
    <row r="1213" spans="12:22" x14ac:dyDescent="0.3">
      <c r="L1213" s="2"/>
      <c r="M1213" s="2"/>
      <c r="N1213" s="2"/>
      <c r="O1213" s="2"/>
      <c r="P1213" s="45"/>
      <c r="Q1213" s="37"/>
      <c r="R1213" s="37"/>
      <c r="S1213" s="37"/>
      <c r="T1213" s="37"/>
      <c r="U1213" s="37"/>
      <c r="V1213" s="37"/>
    </row>
    <row r="1214" spans="12:22" x14ac:dyDescent="0.3">
      <c r="L1214" s="2"/>
      <c r="M1214" s="2"/>
      <c r="N1214" s="2"/>
      <c r="O1214" s="2"/>
      <c r="P1214" s="45"/>
      <c r="Q1214" s="37"/>
      <c r="R1214" s="37"/>
      <c r="S1214" s="37"/>
      <c r="T1214" s="37"/>
      <c r="U1214" s="37"/>
      <c r="V1214" s="37"/>
    </row>
    <row r="1215" spans="12:22" x14ac:dyDescent="0.3">
      <c r="L1215" s="2"/>
      <c r="M1215" s="2"/>
      <c r="N1215" s="2"/>
      <c r="O1215" s="2"/>
      <c r="P1215" s="45"/>
      <c r="Q1215" s="37"/>
      <c r="R1215" s="37"/>
      <c r="S1215" s="37"/>
      <c r="T1215" s="37"/>
      <c r="U1215" s="37"/>
      <c r="V1215" s="37"/>
    </row>
    <row r="1216" spans="12:22" x14ac:dyDescent="0.3">
      <c r="L1216" s="2"/>
      <c r="M1216" s="2"/>
      <c r="N1216" s="2"/>
      <c r="O1216" s="2"/>
      <c r="P1216" s="45"/>
      <c r="Q1216" s="37"/>
      <c r="R1216" s="37"/>
      <c r="S1216" s="37"/>
      <c r="T1216" s="37"/>
      <c r="U1216" s="37"/>
      <c r="V1216" s="37"/>
    </row>
    <row r="1217" spans="12:22" x14ac:dyDescent="0.3">
      <c r="L1217" s="2"/>
      <c r="M1217" s="2"/>
      <c r="N1217" s="2"/>
      <c r="O1217" s="2"/>
      <c r="P1217" s="45"/>
      <c r="Q1217" s="37"/>
      <c r="R1217" s="37"/>
      <c r="S1217" s="37"/>
      <c r="T1217" s="37"/>
      <c r="U1217" s="37"/>
      <c r="V1217" s="37"/>
    </row>
    <row r="1218" spans="12:22" x14ac:dyDescent="0.3">
      <c r="L1218" s="2"/>
      <c r="M1218" s="2"/>
      <c r="N1218" s="2"/>
      <c r="O1218" s="2"/>
      <c r="P1218" s="45"/>
      <c r="Q1218" s="37"/>
      <c r="R1218" s="37"/>
      <c r="S1218" s="37"/>
      <c r="T1218" s="37"/>
      <c r="U1218" s="37"/>
      <c r="V1218" s="37"/>
    </row>
    <row r="1219" spans="12:22" x14ac:dyDescent="0.3">
      <c r="L1219" s="2"/>
      <c r="M1219" s="2"/>
      <c r="N1219" s="2"/>
      <c r="O1219" s="2"/>
      <c r="P1219" s="45"/>
      <c r="Q1219" s="37"/>
      <c r="R1219" s="37"/>
      <c r="S1219" s="37"/>
      <c r="T1219" s="37"/>
      <c r="U1219" s="37"/>
      <c r="V1219" s="37"/>
    </row>
    <row r="1220" spans="12:22" x14ac:dyDescent="0.3">
      <c r="L1220" s="2"/>
      <c r="M1220" s="2"/>
      <c r="N1220" s="2"/>
      <c r="O1220" s="2"/>
      <c r="P1220" s="45"/>
      <c r="Q1220" s="37"/>
      <c r="R1220" s="37"/>
      <c r="S1220" s="37"/>
      <c r="T1220" s="37"/>
      <c r="U1220" s="37"/>
      <c r="V1220" s="37"/>
    </row>
    <row r="1221" spans="12:22" x14ac:dyDescent="0.3">
      <c r="L1221" s="2"/>
      <c r="M1221" s="2"/>
      <c r="N1221" s="2"/>
      <c r="O1221" s="2"/>
      <c r="P1221" s="45"/>
      <c r="Q1221" s="37"/>
      <c r="R1221" s="37"/>
      <c r="S1221" s="37"/>
      <c r="T1221" s="37"/>
      <c r="U1221" s="37"/>
      <c r="V1221" s="37"/>
    </row>
    <row r="1222" spans="12:22" x14ac:dyDescent="0.3">
      <c r="L1222" s="2"/>
      <c r="M1222" s="2"/>
      <c r="N1222" s="2"/>
      <c r="O1222" s="2"/>
      <c r="P1222" s="45"/>
      <c r="Q1222" s="37"/>
      <c r="R1222" s="37"/>
      <c r="S1222" s="37"/>
      <c r="T1222" s="37"/>
      <c r="U1222" s="37"/>
      <c r="V1222" s="37"/>
    </row>
    <row r="1223" spans="12:22" x14ac:dyDescent="0.3">
      <c r="L1223" s="2"/>
      <c r="M1223" s="2"/>
      <c r="N1223" s="2"/>
      <c r="O1223" s="2"/>
      <c r="P1223" s="45"/>
      <c r="Q1223" s="37"/>
      <c r="R1223" s="37"/>
      <c r="S1223" s="37"/>
      <c r="T1223" s="37"/>
      <c r="U1223" s="37"/>
      <c r="V1223" s="37"/>
    </row>
    <row r="1224" spans="12:22" x14ac:dyDescent="0.3">
      <c r="L1224" s="2"/>
      <c r="M1224" s="2"/>
      <c r="N1224" s="2"/>
      <c r="O1224" s="2"/>
      <c r="P1224" s="45"/>
      <c r="Q1224" s="37"/>
      <c r="R1224" s="37"/>
      <c r="S1224" s="37"/>
      <c r="T1224" s="37"/>
      <c r="U1224" s="37"/>
      <c r="V1224" s="37"/>
    </row>
    <row r="1225" spans="12:22" x14ac:dyDescent="0.3">
      <c r="L1225" s="2"/>
      <c r="M1225" s="2"/>
      <c r="N1225" s="2"/>
      <c r="O1225" s="2"/>
      <c r="P1225" s="45"/>
      <c r="Q1225" s="37"/>
      <c r="R1225" s="37"/>
      <c r="S1225" s="37"/>
      <c r="T1225" s="37"/>
      <c r="U1225" s="37"/>
      <c r="V1225" s="37"/>
    </row>
    <row r="1226" spans="12:22" x14ac:dyDescent="0.3">
      <c r="L1226" s="2"/>
      <c r="M1226" s="2"/>
      <c r="N1226" s="2"/>
      <c r="O1226" s="2"/>
      <c r="P1226" s="45"/>
      <c r="Q1226" s="37"/>
      <c r="R1226" s="37"/>
      <c r="S1226" s="37"/>
      <c r="T1226" s="37"/>
      <c r="U1226" s="37"/>
      <c r="V1226" s="37"/>
    </row>
    <row r="1227" spans="12:22" x14ac:dyDescent="0.3">
      <c r="L1227" s="2"/>
      <c r="M1227" s="2"/>
      <c r="N1227" s="2"/>
      <c r="O1227" s="2"/>
      <c r="P1227" s="45"/>
      <c r="Q1227" s="37"/>
      <c r="R1227" s="37"/>
      <c r="S1227" s="37"/>
      <c r="T1227" s="37"/>
      <c r="U1227" s="37"/>
      <c r="V1227" s="37"/>
    </row>
    <row r="1228" spans="12:22" x14ac:dyDescent="0.3">
      <c r="L1228" s="2"/>
      <c r="M1228" s="2"/>
      <c r="N1228" s="2"/>
      <c r="O1228" s="2"/>
      <c r="P1228" s="45"/>
      <c r="Q1228" s="37"/>
      <c r="R1228" s="37"/>
      <c r="S1228" s="37"/>
      <c r="T1228" s="37"/>
      <c r="U1228" s="37"/>
      <c r="V1228" s="37"/>
    </row>
    <row r="1229" spans="12:22" x14ac:dyDescent="0.3">
      <c r="L1229" s="2"/>
      <c r="M1229" s="2"/>
      <c r="N1229" s="2"/>
      <c r="O1229" s="2"/>
      <c r="P1229" s="45"/>
      <c r="Q1229" s="37"/>
      <c r="R1229" s="37"/>
      <c r="S1229" s="37"/>
      <c r="T1229" s="37"/>
      <c r="U1229" s="37"/>
      <c r="V1229" s="37"/>
    </row>
    <row r="1230" spans="12:22" x14ac:dyDescent="0.3">
      <c r="L1230" s="2"/>
      <c r="M1230" s="2"/>
      <c r="N1230" s="2"/>
      <c r="O1230" s="2"/>
      <c r="P1230" s="45"/>
      <c r="Q1230" s="37"/>
      <c r="R1230" s="37"/>
      <c r="S1230" s="37"/>
      <c r="T1230" s="37"/>
      <c r="U1230" s="37"/>
      <c r="V1230" s="37"/>
    </row>
    <row r="1231" spans="12:22" x14ac:dyDescent="0.3">
      <c r="L1231" s="2"/>
      <c r="M1231" s="2"/>
      <c r="N1231" s="2"/>
      <c r="O1231" s="2"/>
      <c r="P1231" s="45"/>
      <c r="Q1231" s="37"/>
      <c r="R1231" s="37"/>
      <c r="S1231" s="37"/>
      <c r="T1231" s="37"/>
      <c r="U1231" s="37"/>
      <c r="V1231" s="37"/>
    </row>
    <row r="1232" spans="12:22" x14ac:dyDescent="0.3">
      <c r="L1232" s="2"/>
      <c r="M1232" s="2"/>
      <c r="N1232" s="2"/>
      <c r="O1232" s="2"/>
      <c r="P1232" s="45"/>
      <c r="Q1232" s="37"/>
      <c r="R1232" s="37"/>
      <c r="S1232" s="37"/>
      <c r="T1232" s="37"/>
      <c r="U1232" s="37"/>
      <c r="V1232" s="37"/>
    </row>
    <row r="1233" spans="12:22" x14ac:dyDescent="0.3">
      <c r="L1233" s="2"/>
      <c r="M1233" s="2"/>
      <c r="N1233" s="2"/>
      <c r="O1233" s="2"/>
      <c r="P1233" s="45"/>
      <c r="Q1233" s="37"/>
      <c r="R1233" s="37"/>
      <c r="S1233" s="37"/>
      <c r="T1233" s="37"/>
      <c r="U1233" s="37"/>
      <c r="V1233" s="37"/>
    </row>
    <row r="1234" spans="12:22" x14ac:dyDescent="0.3">
      <c r="L1234" s="2"/>
      <c r="M1234" s="2"/>
      <c r="N1234" s="2"/>
      <c r="O1234" s="2"/>
      <c r="P1234" s="45"/>
      <c r="Q1234" s="37"/>
      <c r="R1234" s="37"/>
      <c r="S1234" s="37"/>
      <c r="T1234" s="37"/>
      <c r="U1234" s="37"/>
      <c r="V1234" s="37"/>
    </row>
    <row r="1235" spans="12:22" x14ac:dyDescent="0.3">
      <c r="L1235" s="2"/>
      <c r="M1235" s="2"/>
      <c r="N1235" s="2"/>
      <c r="O1235" s="2"/>
      <c r="P1235" s="45"/>
      <c r="Q1235" s="37"/>
      <c r="R1235" s="37"/>
      <c r="S1235" s="37"/>
      <c r="T1235" s="37"/>
      <c r="U1235" s="37"/>
      <c r="V1235" s="37"/>
    </row>
    <row r="1236" spans="12:22" x14ac:dyDescent="0.3">
      <c r="L1236" s="2"/>
      <c r="M1236" s="2"/>
      <c r="N1236" s="2"/>
      <c r="O1236" s="2"/>
      <c r="P1236" s="45"/>
      <c r="Q1236" s="37"/>
      <c r="R1236" s="37"/>
      <c r="S1236" s="37"/>
      <c r="T1236" s="37"/>
      <c r="U1236" s="37"/>
      <c r="V1236" s="37"/>
    </row>
    <row r="1237" spans="12:22" x14ac:dyDescent="0.3">
      <c r="L1237" s="2"/>
      <c r="M1237" s="2"/>
      <c r="N1237" s="2"/>
      <c r="O1237" s="2"/>
      <c r="P1237" s="45"/>
      <c r="Q1237" s="37"/>
      <c r="R1237" s="37"/>
      <c r="S1237" s="37"/>
      <c r="T1237" s="37"/>
      <c r="U1237" s="37"/>
      <c r="V1237" s="37"/>
    </row>
    <row r="1238" spans="12:22" x14ac:dyDescent="0.3">
      <c r="L1238" s="2"/>
      <c r="M1238" s="2"/>
      <c r="N1238" s="2"/>
      <c r="O1238" s="2"/>
      <c r="P1238" s="45"/>
      <c r="Q1238" s="37"/>
      <c r="R1238" s="37"/>
      <c r="S1238" s="37"/>
      <c r="T1238" s="37"/>
      <c r="U1238" s="37"/>
      <c r="V1238" s="37"/>
    </row>
    <row r="1239" spans="12:22" x14ac:dyDescent="0.3">
      <c r="L1239" s="2"/>
      <c r="M1239" s="2"/>
      <c r="N1239" s="2"/>
      <c r="O1239" s="2"/>
      <c r="P1239" s="45"/>
      <c r="Q1239" s="37"/>
      <c r="R1239" s="37"/>
      <c r="S1239" s="37"/>
      <c r="T1239" s="37"/>
      <c r="U1239" s="37"/>
      <c r="V1239" s="37"/>
    </row>
    <row r="1240" spans="12:22" x14ac:dyDescent="0.3">
      <c r="L1240" s="2"/>
      <c r="M1240" s="2"/>
      <c r="N1240" s="2"/>
      <c r="O1240" s="2"/>
      <c r="P1240" s="45"/>
      <c r="Q1240" s="37"/>
      <c r="R1240" s="37"/>
      <c r="S1240" s="37"/>
      <c r="T1240" s="37"/>
      <c r="U1240" s="37"/>
      <c r="V1240" s="37"/>
    </row>
    <row r="1241" spans="12:22" x14ac:dyDescent="0.3">
      <c r="L1241" s="2"/>
      <c r="M1241" s="2"/>
      <c r="N1241" s="2"/>
      <c r="O1241" s="2"/>
      <c r="P1241" s="45"/>
      <c r="Q1241" s="37"/>
      <c r="R1241" s="37"/>
      <c r="S1241" s="37"/>
      <c r="T1241" s="37"/>
      <c r="U1241" s="37"/>
      <c r="V1241" s="37"/>
    </row>
    <row r="1242" spans="12:22" x14ac:dyDescent="0.3">
      <c r="L1242" s="2"/>
      <c r="M1242" s="2"/>
      <c r="N1242" s="2"/>
      <c r="O1242" s="2"/>
      <c r="P1242" s="45"/>
      <c r="Q1242" s="37"/>
      <c r="R1242" s="37"/>
      <c r="S1242" s="37"/>
      <c r="T1242" s="37"/>
      <c r="U1242" s="37"/>
      <c r="V1242" s="37"/>
    </row>
    <row r="1243" spans="12:22" x14ac:dyDescent="0.3">
      <c r="L1243" s="2"/>
      <c r="M1243" s="2"/>
      <c r="N1243" s="2"/>
      <c r="O1243" s="2"/>
      <c r="P1243" s="45"/>
      <c r="Q1243" s="37"/>
      <c r="R1243" s="37"/>
      <c r="S1243" s="37"/>
      <c r="T1243" s="37"/>
      <c r="U1243" s="37"/>
      <c r="V1243" s="37"/>
    </row>
    <row r="1244" spans="12:22" x14ac:dyDescent="0.3">
      <c r="L1244" s="2"/>
      <c r="M1244" s="2"/>
      <c r="N1244" s="2"/>
      <c r="O1244" s="2"/>
      <c r="P1244" s="45"/>
      <c r="Q1244" s="37"/>
      <c r="R1244" s="37"/>
      <c r="S1244" s="37"/>
      <c r="T1244" s="37"/>
      <c r="U1244" s="37"/>
      <c r="V1244" s="37"/>
    </row>
    <row r="1245" spans="12:22" x14ac:dyDescent="0.3">
      <c r="L1245" s="2"/>
      <c r="M1245" s="2"/>
      <c r="N1245" s="2"/>
      <c r="O1245" s="2"/>
      <c r="P1245" s="45"/>
      <c r="Q1245" s="37"/>
      <c r="R1245" s="37"/>
      <c r="S1245" s="37"/>
      <c r="T1245" s="37"/>
      <c r="U1245" s="37"/>
      <c r="V1245" s="37"/>
    </row>
    <row r="1246" spans="12:22" x14ac:dyDescent="0.3">
      <c r="L1246" s="2"/>
      <c r="M1246" s="2"/>
      <c r="N1246" s="2"/>
      <c r="O1246" s="2"/>
      <c r="P1246" s="45"/>
      <c r="Q1246" s="37"/>
      <c r="R1246" s="37"/>
      <c r="S1246" s="37"/>
      <c r="T1246" s="37"/>
      <c r="U1246" s="37"/>
      <c r="V1246" s="37"/>
    </row>
    <row r="1247" spans="12:22" x14ac:dyDescent="0.3">
      <c r="L1247" s="2"/>
      <c r="M1247" s="2"/>
      <c r="N1247" s="2"/>
      <c r="O1247" s="2"/>
      <c r="P1247" s="45"/>
      <c r="Q1247" s="37"/>
      <c r="R1247" s="37"/>
      <c r="S1247" s="37"/>
      <c r="T1247" s="37"/>
      <c r="U1247" s="37"/>
      <c r="V1247" s="37"/>
    </row>
    <row r="1248" spans="12:22" x14ac:dyDescent="0.3">
      <c r="L1248" s="2"/>
      <c r="M1248" s="2"/>
      <c r="N1248" s="2"/>
      <c r="O1248" s="2"/>
      <c r="P1248" s="45"/>
      <c r="Q1248" s="37"/>
      <c r="R1248" s="37"/>
      <c r="S1248" s="37"/>
      <c r="T1248" s="37"/>
      <c r="U1248" s="37"/>
      <c r="V1248" s="37"/>
    </row>
    <row r="1249" spans="12:22" x14ac:dyDescent="0.3">
      <c r="L1249" s="2"/>
      <c r="M1249" s="2"/>
      <c r="N1249" s="2"/>
      <c r="O1249" s="2"/>
      <c r="P1249" s="45"/>
      <c r="Q1249" s="37"/>
      <c r="R1249" s="37"/>
      <c r="S1249" s="37"/>
      <c r="T1249" s="37"/>
      <c r="U1249" s="37"/>
      <c r="V1249" s="37"/>
    </row>
    <row r="1250" spans="12:22" x14ac:dyDescent="0.3">
      <c r="L1250" s="2"/>
      <c r="M1250" s="2"/>
      <c r="N1250" s="2"/>
      <c r="O1250" s="2"/>
      <c r="P1250" s="45"/>
      <c r="Q1250" s="37"/>
      <c r="R1250" s="37"/>
      <c r="S1250" s="37"/>
      <c r="T1250" s="37"/>
      <c r="U1250" s="37"/>
      <c r="V1250" s="37"/>
    </row>
    <row r="1251" spans="12:22" x14ac:dyDescent="0.3">
      <c r="L1251" s="2"/>
      <c r="M1251" s="2"/>
      <c r="N1251" s="2"/>
      <c r="O1251" s="2"/>
      <c r="P1251" s="45"/>
      <c r="Q1251" s="37"/>
      <c r="R1251" s="37"/>
      <c r="S1251" s="37"/>
      <c r="T1251" s="37"/>
      <c r="U1251" s="37"/>
      <c r="V1251" s="37"/>
    </row>
    <row r="1252" spans="12:22" x14ac:dyDescent="0.3">
      <c r="L1252" s="2"/>
      <c r="M1252" s="2"/>
      <c r="N1252" s="2"/>
      <c r="O1252" s="2"/>
      <c r="P1252" s="45"/>
      <c r="Q1252" s="37"/>
      <c r="R1252" s="37"/>
      <c r="S1252" s="37"/>
      <c r="T1252" s="37"/>
      <c r="U1252" s="37"/>
      <c r="V1252" s="37"/>
    </row>
    <row r="1253" spans="12:22" x14ac:dyDescent="0.3">
      <c r="L1253" s="2"/>
      <c r="M1253" s="2"/>
      <c r="N1253" s="2"/>
      <c r="O1253" s="2"/>
      <c r="P1253" s="45"/>
      <c r="Q1253" s="37"/>
      <c r="R1253" s="37"/>
      <c r="S1253" s="37"/>
      <c r="T1253" s="37"/>
      <c r="U1253" s="37"/>
      <c r="V1253" s="37"/>
    </row>
    <row r="1254" spans="12:22" x14ac:dyDescent="0.3">
      <c r="L1254" s="2"/>
      <c r="M1254" s="2"/>
      <c r="N1254" s="2"/>
      <c r="O1254" s="2"/>
      <c r="P1254" s="45"/>
      <c r="Q1254" s="37"/>
      <c r="R1254" s="37"/>
      <c r="S1254" s="37"/>
      <c r="T1254" s="37"/>
      <c r="U1254" s="37"/>
      <c r="V1254" s="37"/>
    </row>
    <row r="1255" spans="12:22" x14ac:dyDescent="0.3">
      <c r="L1255" s="2"/>
      <c r="M1255" s="2"/>
      <c r="N1255" s="2"/>
      <c r="O1255" s="2"/>
      <c r="P1255" s="45"/>
      <c r="Q1255" s="37"/>
      <c r="R1255" s="37"/>
      <c r="S1255" s="37"/>
      <c r="T1255" s="37"/>
      <c r="U1255" s="37"/>
      <c r="V1255" s="37"/>
    </row>
    <row r="1256" spans="12:22" x14ac:dyDescent="0.3">
      <c r="L1256" s="2"/>
      <c r="M1256" s="2"/>
      <c r="N1256" s="2"/>
      <c r="O1256" s="2"/>
      <c r="P1256" s="45"/>
      <c r="Q1256" s="37"/>
      <c r="R1256" s="37"/>
      <c r="S1256" s="37"/>
      <c r="T1256" s="37"/>
      <c r="U1256" s="37"/>
      <c r="V1256" s="37"/>
    </row>
    <row r="1257" spans="12:22" x14ac:dyDescent="0.3">
      <c r="L1257" s="2"/>
      <c r="M1257" s="2"/>
      <c r="N1257" s="2"/>
      <c r="O1257" s="2"/>
      <c r="P1257" s="45"/>
      <c r="Q1257" s="37"/>
      <c r="R1257" s="37"/>
      <c r="S1257" s="37"/>
      <c r="T1257" s="37"/>
      <c r="U1257" s="37"/>
      <c r="V1257" s="37"/>
    </row>
    <row r="1258" spans="12:22" x14ac:dyDescent="0.3">
      <c r="L1258" s="2"/>
      <c r="M1258" s="2"/>
      <c r="N1258" s="2"/>
      <c r="O1258" s="2"/>
      <c r="P1258" s="45"/>
      <c r="Q1258" s="37"/>
      <c r="R1258" s="37"/>
      <c r="S1258" s="37"/>
      <c r="T1258" s="37"/>
      <c r="U1258" s="37"/>
      <c r="V1258" s="37"/>
    </row>
    <row r="1259" spans="12:22" x14ac:dyDescent="0.3">
      <c r="L1259" s="2"/>
      <c r="M1259" s="2"/>
      <c r="N1259" s="2"/>
      <c r="O1259" s="2"/>
      <c r="P1259" s="45"/>
      <c r="Q1259" s="37"/>
      <c r="R1259" s="37"/>
      <c r="S1259" s="37"/>
      <c r="T1259" s="37"/>
      <c r="U1259" s="37"/>
      <c r="V1259" s="37"/>
    </row>
    <row r="1260" spans="12:22" x14ac:dyDescent="0.3">
      <c r="L1260" s="2"/>
      <c r="M1260" s="2"/>
      <c r="N1260" s="2"/>
      <c r="O1260" s="2"/>
      <c r="P1260" s="45"/>
      <c r="Q1260" s="37"/>
      <c r="R1260" s="37"/>
      <c r="S1260" s="37"/>
      <c r="T1260" s="37"/>
      <c r="U1260" s="37"/>
      <c r="V1260" s="37"/>
    </row>
    <row r="1261" spans="12:22" x14ac:dyDescent="0.3">
      <c r="L1261" s="2"/>
      <c r="M1261" s="2"/>
      <c r="N1261" s="2"/>
      <c r="O1261" s="2"/>
      <c r="P1261" s="45"/>
      <c r="Q1261" s="37"/>
      <c r="R1261" s="37"/>
      <c r="S1261" s="37"/>
      <c r="T1261" s="37"/>
      <c r="U1261" s="37"/>
      <c r="V1261" s="37"/>
    </row>
    <row r="1262" spans="12:22" x14ac:dyDescent="0.3">
      <c r="L1262" s="2"/>
      <c r="M1262" s="2"/>
      <c r="N1262" s="2"/>
      <c r="O1262" s="2"/>
      <c r="P1262" s="45"/>
      <c r="Q1262" s="37"/>
      <c r="R1262" s="37"/>
      <c r="S1262" s="37"/>
      <c r="T1262" s="37"/>
      <c r="U1262" s="37"/>
      <c r="V1262" s="37"/>
    </row>
    <row r="1263" spans="12:22" x14ac:dyDescent="0.3">
      <c r="L1263" s="2"/>
      <c r="M1263" s="2"/>
      <c r="N1263" s="2"/>
      <c r="O1263" s="2"/>
      <c r="P1263" s="45"/>
      <c r="Q1263" s="37"/>
      <c r="R1263" s="37"/>
      <c r="S1263" s="37"/>
      <c r="T1263" s="37"/>
      <c r="U1263" s="37"/>
      <c r="V1263" s="37"/>
    </row>
    <row r="1264" spans="12:22" x14ac:dyDescent="0.3">
      <c r="L1264" s="2"/>
      <c r="M1264" s="2"/>
      <c r="N1264" s="2"/>
      <c r="O1264" s="2"/>
      <c r="P1264" s="45"/>
      <c r="Q1264" s="37"/>
      <c r="R1264" s="37"/>
      <c r="S1264" s="37"/>
      <c r="T1264" s="37"/>
      <c r="U1264" s="37"/>
      <c r="V1264" s="37"/>
    </row>
    <row r="1265" spans="12:22" x14ac:dyDescent="0.3">
      <c r="L1265" s="2"/>
      <c r="M1265" s="2"/>
      <c r="N1265" s="2"/>
      <c r="O1265" s="2"/>
      <c r="P1265" s="45"/>
      <c r="Q1265" s="37"/>
      <c r="R1265" s="37"/>
      <c r="S1265" s="37"/>
      <c r="T1265" s="37"/>
      <c r="U1265" s="37"/>
      <c r="V1265" s="37"/>
    </row>
    <row r="1266" spans="12:22" x14ac:dyDescent="0.3">
      <c r="L1266" s="2"/>
      <c r="M1266" s="2"/>
      <c r="N1266" s="2"/>
      <c r="O1266" s="2"/>
      <c r="P1266" s="45"/>
      <c r="Q1266" s="37"/>
      <c r="R1266" s="37"/>
      <c r="S1266" s="37"/>
      <c r="T1266" s="37"/>
      <c r="U1266" s="37"/>
      <c r="V1266" s="37"/>
    </row>
    <row r="1267" spans="12:22" x14ac:dyDescent="0.3">
      <c r="L1267" s="2"/>
      <c r="M1267" s="2"/>
      <c r="N1267" s="2"/>
      <c r="O1267" s="2"/>
      <c r="P1267" s="45"/>
      <c r="Q1267" s="37"/>
      <c r="R1267" s="37"/>
      <c r="S1267" s="37"/>
      <c r="T1267" s="37"/>
      <c r="U1267" s="37"/>
      <c r="V1267" s="37"/>
    </row>
    <row r="1268" spans="12:22" x14ac:dyDescent="0.3">
      <c r="L1268" s="2"/>
      <c r="M1268" s="2"/>
      <c r="N1268" s="2"/>
      <c r="O1268" s="2"/>
      <c r="P1268" s="45"/>
      <c r="Q1268" s="37"/>
      <c r="R1268" s="37"/>
      <c r="S1268" s="37"/>
      <c r="T1268" s="37"/>
      <c r="U1268" s="37"/>
      <c r="V1268" s="37"/>
    </row>
    <row r="1269" spans="12:22" x14ac:dyDescent="0.3">
      <c r="L1269" s="2"/>
      <c r="M1269" s="2"/>
      <c r="N1269" s="2"/>
      <c r="O1269" s="2"/>
      <c r="P1269" s="45"/>
      <c r="Q1269" s="37"/>
      <c r="R1269" s="37"/>
      <c r="S1269" s="37"/>
      <c r="T1269" s="37"/>
      <c r="U1269" s="37"/>
      <c r="V1269" s="37"/>
    </row>
    <row r="1270" spans="12:22" x14ac:dyDescent="0.3">
      <c r="L1270" s="2"/>
      <c r="M1270" s="2"/>
      <c r="N1270" s="2"/>
      <c r="O1270" s="2"/>
      <c r="P1270" s="45"/>
      <c r="Q1270" s="37"/>
      <c r="R1270" s="37"/>
      <c r="S1270" s="37"/>
      <c r="T1270" s="37"/>
      <c r="U1270" s="37"/>
      <c r="V1270" s="37"/>
    </row>
    <row r="1271" spans="12:22" x14ac:dyDescent="0.3">
      <c r="L1271" s="2"/>
      <c r="M1271" s="2"/>
      <c r="N1271" s="2"/>
      <c r="O1271" s="2"/>
      <c r="P1271" s="45"/>
      <c r="Q1271" s="37"/>
      <c r="R1271" s="37"/>
      <c r="S1271" s="37"/>
      <c r="T1271" s="37"/>
      <c r="U1271" s="37"/>
      <c r="V1271" s="37"/>
    </row>
    <row r="1272" spans="12:22" x14ac:dyDescent="0.3">
      <c r="L1272" s="2"/>
      <c r="M1272" s="2"/>
      <c r="N1272" s="2"/>
      <c r="O1272" s="2"/>
      <c r="P1272" s="45"/>
      <c r="Q1272" s="37"/>
      <c r="R1272" s="37"/>
      <c r="S1272" s="37"/>
      <c r="T1272" s="37"/>
      <c r="U1272" s="37"/>
      <c r="V1272" s="37"/>
    </row>
    <row r="1273" spans="12:22" x14ac:dyDescent="0.3">
      <c r="L1273" s="2"/>
      <c r="M1273" s="2"/>
      <c r="N1273" s="2"/>
      <c r="O1273" s="2"/>
      <c r="P1273" s="45"/>
      <c r="Q1273" s="37"/>
      <c r="R1273" s="37"/>
      <c r="S1273" s="37"/>
      <c r="T1273" s="37"/>
      <c r="U1273" s="37"/>
      <c r="V1273" s="37"/>
    </row>
    <row r="1274" spans="12:22" x14ac:dyDescent="0.3">
      <c r="L1274" s="2"/>
      <c r="M1274" s="2"/>
      <c r="N1274" s="2"/>
      <c r="O1274" s="2"/>
      <c r="P1274" s="45"/>
      <c r="Q1274" s="37"/>
      <c r="R1274" s="37"/>
      <c r="S1274" s="37"/>
      <c r="T1274" s="37"/>
      <c r="U1274" s="37"/>
      <c r="V1274" s="37"/>
    </row>
    <row r="1275" spans="12:22" x14ac:dyDescent="0.3">
      <c r="L1275" s="2"/>
      <c r="M1275" s="2"/>
      <c r="N1275" s="2"/>
      <c r="O1275" s="2"/>
      <c r="P1275" s="45"/>
      <c r="Q1275" s="37"/>
      <c r="R1275" s="37"/>
      <c r="S1275" s="37"/>
      <c r="T1275" s="37"/>
      <c r="U1275" s="37"/>
      <c r="V1275" s="37"/>
    </row>
    <row r="1276" spans="12:22" x14ac:dyDescent="0.3">
      <c r="L1276" s="2"/>
      <c r="M1276" s="2"/>
      <c r="N1276" s="2"/>
      <c r="O1276" s="2"/>
      <c r="P1276" s="45"/>
      <c r="Q1276" s="37"/>
      <c r="R1276" s="37"/>
      <c r="S1276" s="37"/>
      <c r="T1276" s="37"/>
      <c r="U1276" s="37"/>
      <c r="V1276" s="37"/>
    </row>
    <row r="1277" spans="12:22" x14ac:dyDescent="0.3">
      <c r="L1277" s="2"/>
      <c r="M1277" s="2"/>
      <c r="N1277" s="2"/>
      <c r="O1277" s="2"/>
      <c r="P1277" s="45"/>
      <c r="Q1277" s="37"/>
      <c r="R1277" s="37"/>
      <c r="S1277" s="37"/>
      <c r="T1277" s="37"/>
      <c r="U1277" s="37"/>
      <c r="V1277" s="37"/>
    </row>
    <row r="1278" spans="12:22" x14ac:dyDescent="0.3">
      <c r="L1278" s="2"/>
      <c r="M1278" s="2"/>
      <c r="N1278" s="2"/>
      <c r="O1278" s="2"/>
      <c r="P1278" s="45"/>
      <c r="Q1278" s="37"/>
      <c r="R1278" s="37"/>
      <c r="S1278" s="37"/>
      <c r="T1278" s="37"/>
      <c r="U1278" s="37"/>
      <c r="V1278" s="37"/>
    </row>
    <row r="1279" spans="12:22" x14ac:dyDescent="0.3">
      <c r="L1279" s="2"/>
      <c r="M1279" s="2"/>
      <c r="N1279" s="2"/>
      <c r="O1279" s="2"/>
      <c r="P1279" s="45"/>
      <c r="Q1279" s="37"/>
      <c r="R1279" s="37"/>
      <c r="S1279" s="37"/>
      <c r="T1279" s="37"/>
      <c r="U1279" s="37"/>
      <c r="V1279" s="37"/>
    </row>
    <row r="1280" spans="12:22" x14ac:dyDescent="0.3">
      <c r="L1280" s="2"/>
      <c r="M1280" s="2"/>
      <c r="N1280" s="2"/>
      <c r="O1280" s="2"/>
      <c r="P1280" s="45"/>
      <c r="Q1280" s="37"/>
      <c r="R1280" s="37"/>
      <c r="S1280" s="37"/>
      <c r="T1280" s="37"/>
      <c r="U1280" s="37"/>
      <c r="V1280" s="37"/>
    </row>
    <row r="1281" spans="12:22" x14ac:dyDescent="0.3">
      <c r="L1281" s="2"/>
      <c r="M1281" s="2"/>
      <c r="N1281" s="2"/>
      <c r="O1281" s="2"/>
      <c r="P1281" s="45"/>
      <c r="Q1281" s="37"/>
      <c r="R1281" s="37"/>
      <c r="S1281" s="37"/>
      <c r="T1281" s="37"/>
      <c r="U1281" s="37"/>
      <c r="V1281" s="37"/>
    </row>
    <row r="1282" spans="12:22" x14ac:dyDescent="0.3">
      <c r="L1282" s="2"/>
      <c r="M1282" s="2"/>
      <c r="N1282" s="2"/>
      <c r="O1282" s="2"/>
      <c r="P1282" s="45"/>
      <c r="Q1282" s="37"/>
      <c r="R1282" s="37"/>
      <c r="S1282" s="37"/>
      <c r="T1282" s="37"/>
      <c r="U1282" s="37"/>
      <c r="V1282" s="37"/>
    </row>
    <row r="1283" spans="12:22" x14ac:dyDescent="0.3">
      <c r="L1283" s="2"/>
      <c r="M1283" s="2"/>
      <c r="N1283" s="2"/>
      <c r="O1283" s="2"/>
      <c r="P1283" s="45"/>
      <c r="Q1283" s="37"/>
      <c r="R1283" s="37"/>
      <c r="S1283" s="37"/>
      <c r="T1283" s="37"/>
      <c r="U1283" s="37"/>
      <c r="V1283" s="37"/>
    </row>
    <row r="1284" spans="12:22" x14ac:dyDescent="0.3">
      <c r="L1284" s="2"/>
      <c r="M1284" s="2"/>
      <c r="N1284" s="2"/>
      <c r="O1284" s="2"/>
      <c r="P1284" s="45"/>
      <c r="Q1284" s="37"/>
      <c r="R1284" s="37"/>
      <c r="S1284" s="37"/>
      <c r="T1284" s="37"/>
      <c r="U1284" s="37"/>
      <c r="V1284" s="37"/>
    </row>
    <row r="1285" spans="12:22" x14ac:dyDescent="0.3">
      <c r="L1285" s="2"/>
      <c r="M1285" s="2"/>
      <c r="N1285" s="2"/>
      <c r="O1285" s="2"/>
      <c r="P1285" s="45"/>
      <c r="Q1285" s="37"/>
      <c r="R1285" s="37"/>
      <c r="S1285" s="37"/>
      <c r="T1285" s="37"/>
      <c r="U1285" s="37"/>
      <c r="V1285" s="37"/>
    </row>
    <row r="1286" spans="12:22" x14ac:dyDescent="0.3">
      <c r="L1286" s="2"/>
      <c r="M1286" s="2"/>
      <c r="N1286" s="2"/>
      <c r="O1286" s="2"/>
      <c r="P1286" s="45"/>
      <c r="Q1286" s="37"/>
      <c r="R1286" s="37"/>
      <c r="S1286" s="37"/>
      <c r="T1286" s="37"/>
      <c r="U1286" s="37"/>
      <c r="V1286" s="37"/>
    </row>
    <row r="1287" spans="12:22" x14ac:dyDescent="0.3">
      <c r="L1287" s="2"/>
      <c r="M1287" s="2"/>
      <c r="N1287" s="2"/>
      <c r="O1287" s="2"/>
      <c r="P1287" s="45"/>
      <c r="Q1287" s="37"/>
      <c r="R1287" s="37"/>
      <c r="S1287" s="37"/>
      <c r="T1287" s="37"/>
      <c r="U1287" s="37"/>
      <c r="V1287" s="37"/>
    </row>
    <row r="1288" spans="12:22" x14ac:dyDescent="0.3">
      <c r="L1288" s="2"/>
      <c r="M1288" s="2"/>
      <c r="N1288" s="2"/>
      <c r="O1288" s="2"/>
      <c r="P1288" s="45"/>
      <c r="Q1288" s="37"/>
      <c r="R1288" s="37"/>
      <c r="S1288" s="37"/>
      <c r="T1288" s="37"/>
      <c r="U1288" s="37"/>
      <c r="V1288" s="37"/>
    </row>
    <row r="1289" spans="12:22" x14ac:dyDescent="0.3">
      <c r="L1289" s="2"/>
      <c r="M1289" s="2"/>
      <c r="N1289" s="2"/>
      <c r="O1289" s="2"/>
      <c r="P1289" s="45"/>
      <c r="Q1289" s="37"/>
      <c r="R1289" s="37"/>
      <c r="S1289" s="37"/>
      <c r="T1289" s="37"/>
      <c r="U1289" s="37"/>
      <c r="V1289" s="37"/>
    </row>
    <row r="1290" spans="12:22" x14ac:dyDescent="0.3">
      <c r="L1290" s="2"/>
      <c r="M1290" s="2"/>
      <c r="N1290" s="2"/>
      <c r="O1290" s="2"/>
      <c r="P1290" s="45"/>
      <c r="Q1290" s="37"/>
      <c r="R1290" s="37"/>
      <c r="S1290" s="37"/>
      <c r="T1290" s="37"/>
      <c r="U1290" s="37"/>
      <c r="V1290" s="37"/>
    </row>
    <row r="1291" spans="12:22" x14ac:dyDescent="0.3">
      <c r="L1291" s="2"/>
      <c r="M1291" s="2"/>
      <c r="N1291" s="2"/>
      <c r="O1291" s="2"/>
      <c r="P1291" s="45"/>
      <c r="Q1291" s="37"/>
      <c r="R1291" s="37"/>
      <c r="S1291" s="37"/>
      <c r="T1291" s="37"/>
      <c r="U1291" s="37"/>
      <c r="V1291" s="37"/>
    </row>
    <row r="1292" spans="12:22" x14ac:dyDescent="0.3">
      <c r="L1292" s="2"/>
      <c r="M1292" s="2"/>
      <c r="N1292" s="2"/>
      <c r="O1292" s="2"/>
      <c r="P1292" s="45"/>
      <c r="Q1292" s="37"/>
      <c r="R1292" s="37"/>
      <c r="S1292" s="37"/>
      <c r="T1292" s="37"/>
      <c r="U1292" s="37"/>
      <c r="V1292" s="37"/>
    </row>
    <row r="1293" spans="12:22" x14ac:dyDescent="0.3">
      <c r="L1293" s="2"/>
      <c r="M1293" s="2"/>
      <c r="N1293" s="2"/>
      <c r="O1293" s="2"/>
      <c r="P1293" s="45"/>
      <c r="Q1293" s="37"/>
      <c r="R1293" s="37"/>
      <c r="S1293" s="37"/>
      <c r="T1293" s="37"/>
      <c r="U1293" s="37"/>
      <c r="V1293" s="37"/>
    </row>
    <row r="1294" spans="12:22" x14ac:dyDescent="0.3">
      <c r="L1294" s="2"/>
      <c r="M1294" s="2"/>
      <c r="N1294" s="2"/>
      <c r="O1294" s="2"/>
      <c r="P1294" s="45"/>
      <c r="Q1294" s="37"/>
      <c r="R1294" s="37"/>
      <c r="S1294" s="37"/>
      <c r="T1294" s="37"/>
      <c r="U1294" s="37"/>
      <c r="V1294" s="37"/>
    </row>
    <row r="1295" spans="12:22" x14ac:dyDescent="0.3">
      <c r="L1295" s="2"/>
      <c r="M1295" s="2"/>
      <c r="N1295" s="2"/>
      <c r="O1295" s="2"/>
      <c r="P1295" s="45"/>
      <c r="Q1295" s="37"/>
      <c r="R1295" s="37"/>
      <c r="S1295" s="37"/>
      <c r="T1295" s="37"/>
      <c r="U1295" s="37"/>
      <c r="V1295" s="37"/>
    </row>
    <row r="1296" spans="12:22" x14ac:dyDescent="0.3">
      <c r="L1296" s="2"/>
      <c r="M1296" s="2"/>
      <c r="N1296" s="2"/>
      <c r="O1296" s="2"/>
      <c r="P1296" s="45"/>
      <c r="Q1296" s="37"/>
      <c r="R1296" s="37"/>
      <c r="S1296" s="37"/>
      <c r="T1296" s="37"/>
      <c r="U1296" s="37"/>
      <c r="V1296" s="37"/>
    </row>
    <row r="1297" spans="12:22" x14ac:dyDescent="0.3">
      <c r="L1297" s="2"/>
      <c r="M1297" s="2"/>
      <c r="N1297" s="2"/>
      <c r="O1297" s="2"/>
      <c r="P1297" s="45"/>
      <c r="Q1297" s="37"/>
      <c r="R1297" s="37"/>
      <c r="S1297" s="37"/>
      <c r="T1297" s="37"/>
      <c r="U1297" s="37"/>
      <c r="V1297" s="37"/>
    </row>
    <row r="1298" spans="12:22" x14ac:dyDescent="0.3">
      <c r="L1298" s="2"/>
      <c r="M1298" s="2"/>
      <c r="N1298" s="2"/>
      <c r="O1298" s="2"/>
      <c r="P1298" s="45"/>
      <c r="Q1298" s="37"/>
      <c r="R1298" s="37"/>
      <c r="S1298" s="37"/>
      <c r="T1298" s="37"/>
      <c r="U1298" s="37"/>
      <c r="V1298" s="37"/>
    </row>
    <row r="1299" spans="12:22" x14ac:dyDescent="0.3">
      <c r="L1299" s="2"/>
      <c r="M1299" s="2"/>
      <c r="N1299" s="2"/>
      <c r="O1299" s="2"/>
      <c r="P1299" s="45"/>
      <c r="Q1299" s="37"/>
      <c r="R1299" s="37"/>
      <c r="S1299" s="37"/>
      <c r="T1299" s="37"/>
      <c r="U1299" s="37"/>
      <c r="V1299" s="37"/>
    </row>
    <row r="1300" spans="12:22" x14ac:dyDescent="0.3">
      <c r="L1300" s="2"/>
      <c r="M1300" s="2"/>
      <c r="N1300" s="2"/>
      <c r="O1300" s="2"/>
      <c r="P1300" s="45"/>
      <c r="Q1300" s="37"/>
      <c r="R1300" s="37"/>
      <c r="S1300" s="37"/>
      <c r="T1300" s="37"/>
      <c r="U1300" s="37"/>
      <c r="V1300" s="37"/>
    </row>
    <row r="1301" spans="12:22" x14ac:dyDescent="0.3">
      <c r="L1301" s="2"/>
      <c r="M1301" s="2"/>
      <c r="N1301" s="2"/>
      <c r="O1301" s="2"/>
      <c r="P1301" s="45"/>
      <c r="Q1301" s="37"/>
      <c r="R1301" s="37"/>
      <c r="S1301" s="37"/>
      <c r="T1301" s="37"/>
      <c r="U1301" s="37"/>
      <c r="V1301" s="37"/>
    </row>
    <row r="1302" spans="12:22" x14ac:dyDescent="0.3">
      <c r="L1302" s="2"/>
      <c r="M1302" s="2"/>
      <c r="N1302" s="2"/>
      <c r="O1302" s="2"/>
      <c r="P1302" s="45"/>
      <c r="Q1302" s="37"/>
      <c r="R1302" s="37"/>
      <c r="S1302" s="37"/>
      <c r="T1302" s="37"/>
      <c r="U1302" s="37"/>
      <c r="V1302" s="37"/>
    </row>
    <row r="1303" spans="12:22" x14ac:dyDescent="0.3">
      <c r="L1303" s="2"/>
      <c r="M1303" s="2"/>
      <c r="N1303" s="2"/>
      <c r="O1303" s="2"/>
      <c r="P1303" s="45"/>
      <c r="Q1303" s="37"/>
      <c r="R1303" s="37"/>
      <c r="S1303" s="37"/>
      <c r="T1303" s="37"/>
      <c r="U1303" s="37"/>
      <c r="V1303" s="37"/>
    </row>
    <row r="1304" spans="12:22" x14ac:dyDescent="0.3">
      <c r="L1304" s="2"/>
      <c r="M1304" s="2"/>
      <c r="N1304" s="2"/>
      <c r="O1304" s="2"/>
      <c r="P1304" s="45"/>
      <c r="Q1304" s="37"/>
      <c r="R1304" s="37"/>
      <c r="S1304" s="37"/>
      <c r="T1304" s="37"/>
      <c r="U1304" s="37"/>
      <c r="V1304" s="37"/>
    </row>
    <row r="1305" spans="12:22" x14ac:dyDescent="0.3">
      <c r="L1305" s="2"/>
      <c r="M1305" s="2"/>
      <c r="N1305" s="2"/>
      <c r="O1305" s="2"/>
      <c r="P1305" s="45"/>
      <c r="Q1305" s="37"/>
      <c r="R1305" s="37"/>
      <c r="S1305" s="37"/>
      <c r="T1305" s="37"/>
      <c r="U1305" s="37"/>
      <c r="V1305" s="37"/>
    </row>
    <row r="1306" spans="12:22" x14ac:dyDescent="0.3">
      <c r="L1306" s="2"/>
      <c r="M1306" s="2"/>
      <c r="N1306" s="2"/>
      <c r="O1306" s="2"/>
      <c r="P1306" s="45"/>
      <c r="Q1306" s="37"/>
      <c r="R1306" s="37"/>
      <c r="S1306" s="37"/>
      <c r="T1306" s="37"/>
      <c r="U1306" s="37"/>
      <c r="V1306" s="37"/>
    </row>
    <row r="1307" spans="12:22" x14ac:dyDescent="0.3">
      <c r="L1307" s="2"/>
      <c r="M1307" s="2"/>
      <c r="N1307" s="2"/>
      <c r="O1307" s="2"/>
      <c r="P1307" s="45"/>
      <c r="Q1307" s="37"/>
      <c r="R1307" s="37"/>
      <c r="S1307" s="37"/>
      <c r="T1307" s="37"/>
      <c r="U1307" s="37"/>
      <c r="V1307" s="37"/>
    </row>
    <row r="1308" spans="12:22" x14ac:dyDescent="0.3">
      <c r="L1308" s="2"/>
      <c r="M1308" s="2"/>
      <c r="N1308" s="2"/>
      <c r="O1308" s="2"/>
      <c r="P1308" s="45"/>
      <c r="Q1308" s="37"/>
      <c r="R1308" s="37"/>
      <c r="S1308" s="37"/>
      <c r="T1308" s="37"/>
      <c r="U1308" s="37"/>
      <c r="V1308" s="37"/>
    </row>
    <row r="1309" spans="12:22" x14ac:dyDescent="0.3">
      <c r="L1309" s="2"/>
      <c r="M1309" s="2"/>
      <c r="N1309" s="2"/>
      <c r="O1309" s="2"/>
      <c r="P1309" s="45"/>
      <c r="Q1309" s="37"/>
      <c r="R1309" s="37"/>
      <c r="S1309" s="37"/>
      <c r="T1309" s="37"/>
      <c r="U1309" s="37"/>
      <c r="V1309" s="37"/>
    </row>
    <row r="1310" spans="12:22" x14ac:dyDescent="0.3">
      <c r="L1310" s="2"/>
      <c r="M1310" s="2"/>
      <c r="N1310" s="2"/>
      <c r="O1310" s="2"/>
      <c r="P1310" s="45"/>
      <c r="Q1310" s="37"/>
      <c r="R1310" s="37"/>
      <c r="S1310" s="37"/>
      <c r="T1310" s="37"/>
      <c r="U1310" s="37"/>
      <c r="V1310" s="37"/>
    </row>
    <row r="1311" spans="12:22" x14ac:dyDescent="0.3">
      <c r="L1311" s="2"/>
      <c r="M1311" s="2"/>
      <c r="N1311" s="2"/>
      <c r="O1311" s="2"/>
      <c r="P1311" s="45"/>
      <c r="Q1311" s="37"/>
      <c r="R1311" s="37"/>
      <c r="S1311" s="37"/>
      <c r="T1311" s="37"/>
      <c r="U1311" s="37"/>
      <c r="V1311" s="37"/>
    </row>
    <row r="1312" spans="12:22" x14ac:dyDescent="0.3">
      <c r="L1312" s="2"/>
      <c r="M1312" s="2"/>
      <c r="N1312" s="2"/>
      <c r="O1312" s="2"/>
      <c r="P1312" s="45"/>
      <c r="Q1312" s="37"/>
      <c r="R1312" s="37"/>
      <c r="S1312" s="37"/>
      <c r="T1312" s="37"/>
      <c r="U1312" s="37"/>
      <c r="V1312" s="37"/>
    </row>
    <row r="1313" spans="12:22" x14ac:dyDescent="0.3">
      <c r="L1313" s="2"/>
      <c r="M1313" s="2"/>
      <c r="N1313" s="2"/>
      <c r="O1313" s="2"/>
      <c r="P1313" s="45"/>
      <c r="Q1313" s="37"/>
      <c r="R1313" s="37"/>
      <c r="S1313" s="37"/>
      <c r="T1313" s="37"/>
      <c r="U1313" s="37"/>
      <c r="V1313" s="37"/>
    </row>
    <row r="1314" spans="12:22" x14ac:dyDescent="0.3">
      <c r="L1314" s="2"/>
      <c r="M1314" s="2"/>
      <c r="N1314" s="2"/>
      <c r="O1314" s="2"/>
      <c r="P1314" s="45"/>
      <c r="Q1314" s="37"/>
      <c r="R1314" s="37"/>
      <c r="S1314" s="37"/>
      <c r="T1314" s="37"/>
      <c r="U1314" s="37"/>
      <c r="V1314" s="37"/>
    </row>
    <row r="1315" spans="12:22" x14ac:dyDescent="0.3">
      <c r="L1315" s="2"/>
      <c r="M1315" s="2"/>
      <c r="N1315" s="2"/>
      <c r="O1315" s="2"/>
      <c r="P1315" s="45"/>
      <c r="Q1315" s="37"/>
      <c r="R1315" s="37"/>
      <c r="S1315" s="37"/>
      <c r="T1315" s="37"/>
      <c r="U1315" s="37"/>
      <c r="V1315" s="37"/>
    </row>
    <row r="1316" spans="12:22" x14ac:dyDescent="0.3">
      <c r="L1316" s="2"/>
      <c r="M1316" s="2"/>
      <c r="N1316" s="2"/>
      <c r="O1316" s="2"/>
      <c r="P1316" s="45"/>
      <c r="Q1316" s="37"/>
      <c r="R1316" s="37"/>
      <c r="S1316" s="37"/>
      <c r="T1316" s="37"/>
      <c r="U1316" s="37"/>
      <c r="V1316" s="37"/>
    </row>
    <row r="1317" spans="12:22" x14ac:dyDescent="0.3">
      <c r="L1317" s="2"/>
      <c r="M1317" s="2"/>
      <c r="N1317" s="2"/>
      <c r="O1317" s="2"/>
      <c r="P1317" s="45"/>
      <c r="Q1317" s="37"/>
      <c r="R1317" s="37"/>
      <c r="S1317" s="37"/>
      <c r="T1317" s="37"/>
      <c r="U1317" s="37"/>
      <c r="V1317" s="37"/>
    </row>
    <row r="1318" spans="12:22" x14ac:dyDescent="0.3">
      <c r="L1318" s="2"/>
      <c r="M1318" s="2"/>
      <c r="N1318" s="2"/>
      <c r="O1318" s="2"/>
      <c r="P1318" s="45"/>
      <c r="Q1318" s="37"/>
      <c r="R1318" s="37"/>
      <c r="S1318" s="37"/>
      <c r="T1318" s="37"/>
      <c r="U1318" s="37"/>
      <c r="V1318" s="37"/>
    </row>
    <row r="1319" spans="12:22" x14ac:dyDescent="0.3">
      <c r="L1319" s="2"/>
      <c r="M1319" s="2"/>
      <c r="N1319" s="2"/>
      <c r="O1319" s="2"/>
      <c r="P1319" s="45"/>
      <c r="Q1319" s="37"/>
      <c r="R1319" s="37"/>
      <c r="S1319" s="37"/>
      <c r="T1319" s="37"/>
      <c r="U1319" s="37"/>
      <c r="V1319" s="37"/>
    </row>
    <row r="1320" spans="12:22" x14ac:dyDescent="0.3">
      <c r="L1320" s="2"/>
      <c r="M1320" s="2"/>
      <c r="N1320" s="2"/>
      <c r="O1320" s="2"/>
      <c r="P1320" s="45"/>
      <c r="Q1320" s="37"/>
      <c r="R1320" s="37"/>
      <c r="S1320" s="37"/>
      <c r="T1320" s="37"/>
      <c r="U1320" s="37"/>
      <c r="V1320" s="37"/>
    </row>
    <row r="1321" spans="12:22" x14ac:dyDescent="0.3">
      <c r="L1321" s="2"/>
      <c r="M1321" s="2"/>
      <c r="N1321" s="2"/>
      <c r="O1321" s="2"/>
      <c r="P1321" s="45"/>
      <c r="Q1321" s="37"/>
      <c r="R1321" s="37"/>
      <c r="S1321" s="37"/>
      <c r="T1321" s="37"/>
      <c r="U1321" s="37"/>
      <c r="V1321" s="37"/>
    </row>
    <row r="1322" spans="12:22" x14ac:dyDescent="0.3">
      <c r="L1322" s="2"/>
      <c r="M1322" s="2"/>
      <c r="N1322" s="2"/>
      <c r="O1322" s="2"/>
      <c r="P1322" s="45"/>
      <c r="Q1322" s="37"/>
      <c r="R1322" s="37"/>
      <c r="S1322" s="37"/>
      <c r="T1322" s="37"/>
      <c r="U1322" s="37"/>
      <c r="V1322" s="37"/>
    </row>
    <row r="1323" spans="12:22" x14ac:dyDescent="0.3">
      <c r="L1323" s="2"/>
      <c r="M1323" s="2"/>
      <c r="N1323" s="2"/>
      <c r="O1323" s="2"/>
      <c r="P1323" s="45"/>
      <c r="Q1323" s="37"/>
      <c r="R1323" s="37"/>
      <c r="S1323" s="37"/>
      <c r="T1323" s="37"/>
      <c r="U1323" s="37"/>
      <c r="V1323" s="37"/>
    </row>
    <row r="1324" spans="12:22" x14ac:dyDescent="0.3">
      <c r="L1324" s="2"/>
      <c r="M1324" s="2"/>
      <c r="N1324" s="2"/>
      <c r="O1324" s="2"/>
      <c r="P1324" s="45"/>
      <c r="Q1324" s="37"/>
      <c r="R1324" s="37"/>
      <c r="S1324" s="37"/>
      <c r="T1324" s="37"/>
      <c r="U1324" s="37"/>
      <c r="V1324" s="37"/>
    </row>
    <row r="1325" spans="12:22" x14ac:dyDescent="0.3">
      <c r="L1325" s="2"/>
      <c r="M1325" s="2"/>
      <c r="N1325" s="2"/>
      <c r="O1325" s="2"/>
      <c r="P1325" s="45"/>
      <c r="Q1325" s="37"/>
      <c r="R1325" s="37"/>
      <c r="S1325" s="37"/>
      <c r="T1325" s="37"/>
      <c r="U1325" s="37"/>
      <c r="V1325" s="37"/>
    </row>
    <row r="1326" spans="12:22" x14ac:dyDescent="0.3">
      <c r="L1326" s="2"/>
      <c r="M1326" s="2"/>
      <c r="N1326" s="2"/>
      <c r="O1326" s="2"/>
      <c r="P1326" s="45"/>
      <c r="Q1326" s="37"/>
      <c r="R1326" s="37"/>
      <c r="S1326" s="37"/>
      <c r="T1326" s="37"/>
      <c r="U1326" s="37"/>
      <c r="V1326" s="37"/>
    </row>
    <row r="1327" spans="12:22" x14ac:dyDescent="0.3">
      <c r="L1327" s="2"/>
      <c r="M1327" s="2"/>
      <c r="N1327" s="2"/>
      <c r="O1327" s="2"/>
      <c r="P1327" s="45"/>
      <c r="Q1327" s="37"/>
      <c r="R1327" s="37"/>
      <c r="S1327" s="37"/>
      <c r="T1327" s="37"/>
      <c r="U1327" s="37"/>
      <c r="V1327" s="37"/>
    </row>
    <row r="1328" spans="12:22" x14ac:dyDescent="0.3">
      <c r="L1328" s="2"/>
      <c r="M1328" s="2"/>
      <c r="N1328" s="2"/>
      <c r="O1328" s="2"/>
      <c r="P1328" s="45"/>
      <c r="Q1328" s="37"/>
      <c r="R1328" s="37"/>
      <c r="S1328" s="37"/>
      <c r="T1328" s="37"/>
      <c r="U1328" s="37"/>
      <c r="V1328" s="37"/>
    </row>
    <row r="1329" spans="12:22" x14ac:dyDescent="0.3">
      <c r="L1329" s="2"/>
      <c r="M1329" s="2"/>
      <c r="N1329" s="2"/>
      <c r="O1329" s="2"/>
      <c r="P1329" s="45"/>
      <c r="Q1329" s="37"/>
      <c r="R1329" s="37"/>
      <c r="S1329" s="37"/>
      <c r="T1329" s="37"/>
      <c r="U1329" s="37"/>
      <c r="V1329" s="37"/>
    </row>
    <row r="1330" spans="12:22" x14ac:dyDescent="0.3">
      <c r="L1330" s="2"/>
      <c r="M1330" s="2"/>
      <c r="N1330" s="2"/>
      <c r="O1330" s="2"/>
      <c r="P1330" s="45"/>
      <c r="Q1330" s="37"/>
      <c r="R1330" s="37"/>
      <c r="S1330" s="37"/>
      <c r="T1330" s="37"/>
      <c r="U1330" s="37"/>
      <c r="V1330" s="37"/>
    </row>
    <row r="1331" spans="12:22" x14ac:dyDescent="0.3">
      <c r="L1331" s="2"/>
      <c r="M1331" s="2"/>
      <c r="N1331" s="2"/>
      <c r="O1331" s="2"/>
      <c r="P1331" s="45"/>
      <c r="Q1331" s="37"/>
      <c r="R1331" s="37"/>
      <c r="S1331" s="37"/>
      <c r="T1331" s="37"/>
      <c r="U1331" s="37"/>
      <c r="V1331" s="37"/>
    </row>
    <row r="1332" spans="12:22" x14ac:dyDescent="0.3">
      <c r="L1332" s="2"/>
      <c r="M1332" s="2"/>
      <c r="N1332" s="2"/>
      <c r="O1332" s="2"/>
      <c r="P1332" s="45"/>
      <c r="Q1332" s="37"/>
      <c r="R1332" s="37"/>
      <c r="S1332" s="37"/>
      <c r="T1332" s="37"/>
      <c r="U1332" s="37"/>
      <c r="V1332" s="37"/>
    </row>
    <row r="1333" spans="12:22" x14ac:dyDescent="0.3">
      <c r="L1333" s="2"/>
      <c r="M1333" s="2"/>
      <c r="N1333" s="2"/>
      <c r="O1333" s="2"/>
      <c r="P1333" s="45"/>
      <c r="Q1333" s="37"/>
      <c r="R1333" s="37"/>
      <c r="S1333" s="37"/>
      <c r="T1333" s="37"/>
      <c r="U1333" s="37"/>
      <c r="V1333" s="37"/>
    </row>
    <row r="1334" spans="12:22" x14ac:dyDescent="0.3">
      <c r="L1334" s="2"/>
      <c r="M1334" s="2"/>
      <c r="N1334" s="2"/>
      <c r="O1334" s="2"/>
      <c r="P1334" s="45"/>
      <c r="Q1334" s="37"/>
      <c r="R1334" s="37"/>
      <c r="S1334" s="37"/>
      <c r="T1334" s="37"/>
      <c r="U1334" s="37"/>
      <c r="V1334" s="37"/>
    </row>
    <row r="1335" spans="12:22" x14ac:dyDescent="0.3">
      <c r="L1335" s="2"/>
      <c r="M1335" s="2"/>
      <c r="N1335" s="2"/>
      <c r="O1335" s="2"/>
      <c r="P1335" s="45"/>
      <c r="Q1335" s="37"/>
      <c r="R1335" s="37"/>
      <c r="S1335" s="37"/>
      <c r="T1335" s="37"/>
      <c r="U1335" s="37"/>
      <c r="V1335" s="37"/>
    </row>
    <row r="1336" spans="12:22" x14ac:dyDescent="0.3">
      <c r="L1336" s="2"/>
      <c r="M1336" s="2"/>
      <c r="N1336" s="2"/>
      <c r="O1336" s="2"/>
      <c r="P1336" s="45"/>
      <c r="Q1336" s="37"/>
      <c r="R1336" s="37"/>
      <c r="S1336" s="37"/>
      <c r="T1336" s="37"/>
      <c r="U1336" s="37"/>
      <c r="V1336" s="37"/>
    </row>
    <row r="1337" spans="12:22" x14ac:dyDescent="0.3">
      <c r="L1337" s="2"/>
      <c r="M1337" s="2"/>
      <c r="N1337" s="2"/>
      <c r="O1337" s="2"/>
      <c r="P1337" s="45"/>
      <c r="Q1337" s="37"/>
      <c r="R1337" s="37"/>
      <c r="S1337" s="37"/>
      <c r="T1337" s="37"/>
      <c r="U1337" s="37"/>
      <c r="V1337" s="37"/>
    </row>
    <row r="1338" spans="12:22" x14ac:dyDescent="0.3">
      <c r="L1338" s="2"/>
      <c r="M1338" s="2"/>
      <c r="N1338" s="2"/>
      <c r="O1338" s="2"/>
      <c r="P1338" s="45"/>
      <c r="Q1338" s="37"/>
      <c r="R1338" s="37"/>
      <c r="S1338" s="37"/>
      <c r="T1338" s="37"/>
      <c r="U1338" s="37"/>
      <c r="V1338" s="37"/>
    </row>
    <row r="1339" spans="12:22" x14ac:dyDescent="0.3">
      <c r="L1339" s="2"/>
      <c r="M1339" s="2"/>
      <c r="N1339" s="2"/>
      <c r="O1339" s="2"/>
      <c r="P1339" s="45"/>
      <c r="Q1339" s="37"/>
      <c r="R1339" s="37"/>
      <c r="S1339" s="37"/>
      <c r="T1339" s="37"/>
      <c r="U1339" s="37"/>
      <c r="V1339" s="37"/>
    </row>
    <row r="1340" spans="12:22" x14ac:dyDescent="0.3">
      <c r="L1340" s="2"/>
      <c r="M1340" s="2"/>
      <c r="N1340" s="2"/>
      <c r="O1340" s="2"/>
      <c r="P1340" s="45"/>
      <c r="Q1340" s="37"/>
      <c r="R1340" s="37"/>
      <c r="S1340" s="37"/>
      <c r="T1340" s="37"/>
      <c r="U1340" s="37"/>
      <c r="V1340" s="37"/>
    </row>
    <row r="1341" spans="12:22" x14ac:dyDescent="0.3">
      <c r="L1341" s="2"/>
      <c r="M1341" s="2"/>
      <c r="N1341" s="2"/>
      <c r="O1341" s="2"/>
      <c r="P1341" s="45"/>
      <c r="Q1341" s="37"/>
      <c r="R1341" s="37"/>
      <c r="S1341" s="37"/>
      <c r="T1341" s="37"/>
      <c r="U1341" s="37"/>
      <c r="V1341" s="37"/>
    </row>
    <row r="1342" spans="12:22" x14ac:dyDescent="0.3">
      <c r="L1342" s="2"/>
      <c r="M1342" s="2"/>
      <c r="N1342" s="2"/>
      <c r="O1342" s="2"/>
      <c r="P1342" s="45"/>
      <c r="Q1342" s="37"/>
      <c r="R1342" s="37"/>
      <c r="S1342" s="37"/>
      <c r="T1342" s="37"/>
      <c r="U1342" s="37"/>
      <c r="V1342" s="37"/>
    </row>
    <row r="1343" spans="12:22" x14ac:dyDescent="0.3">
      <c r="L1343" s="2"/>
      <c r="M1343" s="2"/>
      <c r="N1343" s="2"/>
      <c r="O1343" s="2"/>
      <c r="P1343" s="45"/>
      <c r="Q1343" s="37"/>
      <c r="R1343" s="37"/>
      <c r="S1343" s="37"/>
      <c r="T1343" s="37"/>
      <c r="U1343" s="37"/>
      <c r="V1343" s="37"/>
    </row>
    <row r="1344" spans="12:22" x14ac:dyDescent="0.3">
      <c r="L1344" s="2"/>
      <c r="M1344" s="2"/>
      <c r="N1344" s="2"/>
      <c r="O1344" s="2"/>
      <c r="P1344" s="45"/>
      <c r="Q1344" s="37"/>
      <c r="R1344" s="37"/>
      <c r="S1344" s="37"/>
      <c r="T1344" s="37"/>
      <c r="U1344" s="37"/>
      <c r="V1344" s="37"/>
    </row>
    <row r="1345" spans="12:22" x14ac:dyDescent="0.3">
      <c r="L1345" s="2"/>
      <c r="M1345" s="2"/>
      <c r="N1345" s="2"/>
      <c r="O1345" s="2"/>
      <c r="P1345" s="45"/>
      <c r="Q1345" s="37"/>
      <c r="R1345" s="37"/>
      <c r="S1345" s="37"/>
      <c r="T1345" s="37"/>
      <c r="U1345" s="37"/>
      <c r="V1345" s="37"/>
    </row>
    <row r="1346" spans="12:22" x14ac:dyDescent="0.3">
      <c r="L1346" s="2"/>
      <c r="M1346" s="2"/>
      <c r="N1346" s="2"/>
      <c r="O1346" s="2"/>
      <c r="P1346" s="45"/>
      <c r="Q1346" s="37"/>
      <c r="R1346" s="37"/>
      <c r="S1346" s="37"/>
      <c r="T1346" s="37"/>
      <c r="U1346" s="37"/>
      <c r="V1346" s="37"/>
    </row>
    <row r="1347" spans="12:22" x14ac:dyDescent="0.3">
      <c r="L1347" s="2"/>
      <c r="M1347" s="2"/>
      <c r="N1347" s="2"/>
      <c r="O1347" s="2"/>
      <c r="P1347" s="45"/>
      <c r="Q1347" s="37"/>
      <c r="R1347" s="37"/>
      <c r="S1347" s="37"/>
      <c r="T1347" s="37"/>
      <c r="U1347" s="37"/>
      <c r="V1347" s="37"/>
    </row>
    <row r="1348" spans="12:22" x14ac:dyDescent="0.3">
      <c r="L1348" s="2"/>
      <c r="M1348" s="2"/>
      <c r="N1348" s="2"/>
      <c r="O1348" s="2"/>
      <c r="P1348" s="45"/>
      <c r="Q1348" s="37"/>
      <c r="R1348" s="37"/>
      <c r="S1348" s="37"/>
      <c r="T1348" s="37"/>
      <c r="U1348" s="37"/>
      <c r="V1348" s="37"/>
    </row>
    <row r="1349" spans="12:22" x14ac:dyDescent="0.3">
      <c r="L1349" s="2"/>
      <c r="M1349" s="2"/>
      <c r="N1349" s="2"/>
      <c r="O1349" s="2"/>
      <c r="P1349" s="45"/>
      <c r="Q1349" s="37"/>
      <c r="R1349" s="37"/>
      <c r="S1349" s="37"/>
      <c r="T1349" s="37"/>
      <c r="U1349" s="37"/>
      <c r="V1349" s="37"/>
    </row>
    <row r="1350" spans="12:22" x14ac:dyDescent="0.3">
      <c r="L1350" s="2"/>
      <c r="M1350" s="2"/>
      <c r="N1350" s="2"/>
      <c r="O1350" s="2"/>
      <c r="P1350" s="45"/>
      <c r="Q1350" s="37"/>
      <c r="R1350" s="37"/>
      <c r="S1350" s="37"/>
      <c r="T1350" s="37"/>
      <c r="U1350" s="37"/>
      <c r="V1350" s="37"/>
    </row>
    <row r="1351" spans="12:22" x14ac:dyDescent="0.3">
      <c r="L1351" s="2"/>
      <c r="M1351" s="2"/>
      <c r="N1351" s="2"/>
      <c r="O1351" s="2"/>
      <c r="P1351" s="45"/>
      <c r="Q1351" s="37"/>
      <c r="R1351" s="37"/>
      <c r="S1351" s="37"/>
      <c r="T1351" s="37"/>
      <c r="U1351" s="37"/>
      <c r="V1351" s="37"/>
    </row>
    <row r="1352" spans="12:22" x14ac:dyDescent="0.3">
      <c r="L1352" s="2"/>
      <c r="M1352" s="2"/>
      <c r="N1352" s="2"/>
      <c r="O1352" s="2"/>
      <c r="P1352" s="45"/>
      <c r="Q1352" s="37"/>
      <c r="R1352" s="37"/>
      <c r="S1352" s="37"/>
      <c r="T1352" s="37"/>
      <c r="U1352" s="37"/>
      <c r="V1352" s="37"/>
    </row>
    <row r="1353" spans="12:22" x14ac:dyDescent="0.3">
      <c r="L1353" s="2"/>
      <c r="M1353" s="2"/>
      <c r="N1353" s="2"/>
      <c r="O1353" s="2"/>
      <c r="P1353" s="45"/>
      <c r="Q1353" s="37"/>
      <c r="R1353" s="37"/>
      <c r="S1353" s="37"/>
      <c r="T1353" s="37"/>
      <c r="U1353" s="37"/>
      <c r="V1353" s="37"/>
    </row>
    <row r="1354" spans="12:22" x14ac:dyDescent="0.3">
      <c r="L1354" s="2"/>
      <c r="M1354" s="2"/>
      <c r="N1354" s="2"/>
      <c r="O1354" s="2"/>
      <c r="P1354" s="45"/>
      <c r="Q1354" s="37"/>
      <c r="R1354" s="37"/>
      <c r="S1354" s="37"/>
      <c r="T1354" s="37"/>
      <c r="U1354" s="37"/>
      <c r="V1354" s="37"/>
    </row>
    <row r="1355" spans="12:22" x14ac:dyDescent="0.3">
      <c r="L1355" s="2"/>
      <c r="M1355" s="2"/>
      <c r="N1355" s="2"/>
      <c r="O1355" s="2"/>
      <c r="P1355" s="45"/>
      <c r="Q1355" s="37"/>
      <c r="R1355" s="37"/>
      <c r="S1355" s="37"/>
      <c r="T1355" s="37"/>
      <c r="U1355" s="37"/>
      <c r="V1355" s="37"/>
    </row>
    <row r="1356" spans="12:22" x14ac:dyDescent="0.3">
      <c r="L1356" s="2"/>
      <c r="M1356" s="2"/>
      <c r="N1356" s="2"/>
      <c r="O1356" s="2"/>
      <c r="P1356" s="45"/>
      <c r="Q1356" s="37"/>
      <c r="R1356" s="37"/>
      <c r="S1356" s="37"/>
      <c r="T1356" s="37"/>
      <c r="U1356" s="37"/>
      <c r="V1356" s="37"/>
    </row>
    <row r="1357" spans="12:22" x14ac:dyDescent="0.3">
      <c r="L1357" s="2"/>
      <c r="M1357" s="2"/>
      <c r="N1357" s="2"/>
      <c r="O1357" s="2"/>
      <c r="P1357" s="45"/>
      <c r="Q1357" s="37"/>
      <c r="R1357" s="37"/>
      <c r="S1357" s="37"/>
      <c r="T1357" s="37"/>
      <c r="U1357" s="37"/>
      <c r="V1357" s="37"/>
    </row>
    <row r="1358" spans="12:22" x14ac:dyDescent="0.3">
      <c r="L1358" s="2"/>
      <c r="M1358" s="2"/>
      <c r="N1358" s="2"/>
      <c r="O1358" s="2"/>
      <c r="P1358" s="45"/>
      <c r="Q1358" s="37"/>
      <c r="R1358" s="37"/>
      <c r="S1358" s="37"/>
      <c r="T1358" s="37"/>
      <c r="U1358" s="37"/>
      <c r="V1358" s="37"/>
    </row>
    <row r="1359" spans="12:22" x14ac:dyDescent="0.3">
      <c r="L1359" s="2"/>
      <c r="M1359" s="2"/>
      <c r="N1359" s="2"/>
      <c r="O1359" s="2"/>
      <c r="P1359" s="45"/>
      <c r="Q1359" s="37"/>
      <c r="R1359" s="37"/>
      <c r="S1359" s="37"/>
      <c r="T1359" s="37"/>
      <c r="U1359" s="37"/>
      <c r="V1359" s="37"/>
    </row>
    <row r="1360" spans="12:22" x14ac:dyDescent="0.3">
      <c r="L1360" s="2"/>
      <c r="M1360" s="2"/>
      <c r="N1360" s="2"/>
      <c r="O1360" s="2"/>
      <c r="P1360" s="45"/>
      <c r="Q1360" s="37"/>
      <c r="R1360" s="37"/>
      <c r="S1360" s="37"/>
      <c r="T1360" s="37"/>
      <c r="U1360" s="37"/>
      <c r="V1360" s="37"/>
    </row>
    <row r="1361" spans="12:22" x14ac:dyDescent="0.3">
      <c r="L1361" s="2"/>
      <c r="M1361" s="2"/>
      <c r="N1361" s="2"/>
      <c r="O1361" s="2"/>
      <c r="P1361" s="45"/>
      <c r="Q1361" s="37"/>
      <c r="R1361" s="37"/>
      <c r="S1361" s="37"/>
      <c r="T1361" s="37"/>
      <c r="U1361" s="37"/>
      <c r="V1361" s="37"/>
    </row>
    <row r="1362" spans="12:22" x14ac:dyDescent="0.3">
      <c r="L1362" s="2"/>
      <c r="M1362" s="2"/>
      <c r="N1362" s="2"/>
      <c r="O1362" s="2"/>
      <c r="P1362" s="45"/>
      <c r="Q1362" s="37"/>
      <c r="R1362" s="37"/>
      <c r="S1362" s="37"/>
      <c r="T1362" s="37"/>
      <c r="U1362" s="37"/>
      <c r="V1362" s="37"/>
    </row>
    <row r="1363" spans="12:22" x14ac:dyDescent="0.3">
      <c r="L1363" s="2"/>
      <c r="M1363" s="2"/>
      <c r="N1363" s="2"/>
      <c r="O1363" s="2"/>
      <c r="P1363" s="45"/>
      <c r="Q1363" s="37"/>
      <c r="R1363" s="37"/>
      <c r="S1363" s="37"/>
      <c r="T1363" s="37"/>
      <c r="U1363" s="37"/>
      <c r="V1363" s="37"/>
    </row>
    <row r="1364" spans="12:22" x14ac:dyDescent="0.3">
      <c r="L1364" s="2"/>
      <c r="M1364" s="2"/>
      <c r="N1364" s="2"/>
      <c r="O1364" s="2"/>
      <c r="P1364" s="45"/>
      <c r="Q1364" s="37"/>
      <c r="R1364" s="37"/>
      <c r="S1364" s="37"/>
      <c r="T1364" s="37"/>
      <c r="U1364" s="37"/>
      <c r="V1364" s="37"/>
    </row>
    <row r="1365" spans="12:22" x14ac:dyDescent="0.3">
      <c r="L1365" s="2"/>
      <c r="M1365" s="2"/>
      <c r="N1365" s="2"/>
      <c r="O1365" s="2"/>
      <c r="P1365" s="45"/>
      <c r="Q1365" s="37"/>
      <c r="R1365" s="37"/>
      <c r="S1365" s="37"/>
      <c r="T1365" s="37"/>
      <c r="U1365" s="37"/>
      <c r="V1365" s="37"/>
    </row>
    <row r="1366" spans="12:22" x14ac:dyDescent="0.3">
      <c r="L1366" s="2"/>
      <c r="M1366" s="2"/>
      <c r="N1366" s="2"/>
      <c r="O1366" s="2"/>
      <c r="P1366" s="45"/>
      <c r="Q1366" s="37"/>
      <c r="R1366" s="37"/>
      <c r="S1366" s="37"/>
      <c r="T1366" s="37"/>
      <c r="U1366" s="37"/>
      <c r="V1366" s="37"/>
    </row>
    <row r="1367" spans="12:22" x14ac:dyDescent="0.3">
      <c r="L1367" s="2"/>
      <c r="M1367" s="2"/>
      <c r="N1367" s="2"/>
      <c r="O1367" s="2"/>
      <c r="P1367" s="45"/>
      <c r="Q1367" s="37"/>
      <c r="R1367" s="37"/>
      <c r="S1367" s="37"/>
      <c r="T1367" s="37"/>
      <c r="U1367" s="37"/>
      <c r="V1367" s="37"/>
    </row>
    <row r="1368" spans="12:22" x14ac:dyDescent="0.3">
      <c r="L1368" s="2"/>
      <c r="M1368" s="2"/>
      <c r="N1368" s="2"/>
      <c r="O1368" s="2"/>
      <c r="P1368" s="45"/>
      <c r="Q1368" s="37"/>
      <c r="R1368" s="37"/>
      <c r="S1368" s="37"/>
      <c r="T1368" s="37"/>
      <c r="U1368" s="37"/>
      <c r="V1368" s="37"/>
    </row>
    <row r="1369" spans="12:22" x14ac:dyDescent="0.3">
      <c r="L1369" s="2"/>
      <c r="M1369" s="2"/>
      <c r="N1369" s="2"/>
      <c r="O1369" s="2"/>
      <c r="P1369" s="45"/>
      <c r="Q1369" s="37"/>
      <c r="R1369" s="37"/>
      <c r="S1369" s="37"/>
      <c r="T1369" s="37"/>
      <c r="U1369" s="37"/>
      <c r="V1369" s="37"/>
    </row>
    <row r="1370" spans="12:22" x14ac:dyDescent="0.3">
      <c r="L1370" s="2"/>
      <c r="M1370" s="2"/>
      <c r="N1370" s="2"/>
      <c r="O1370" s="2"/>
      <c r="P1370" s="45"/>
      <c r="Q1370" s="37"/>
      <c r="R1370" s="37"/>
      <c r="S1370" s="37"/>
      <c r="T1370" s="37"/>
      <c r="U1370" s="37"/>
      <c r="V1370" s="37"/>
    </row>
    <row r="1371" spans="12:22" x14ac:dyDescent="0.3">
      <c r="L1371" s="2"/>
      <c r="M1371" s="2"/>
      <c r="N1371" s="2"/>
      <c r="O1371" s="2"/>
      <c r="P1371" s="45"/>
      <c r="Q1371" s="37"/>
      <c r="R1371" s="37"/>
      <c r="S1371" s="37"/>
      <c r="T1371" s="37"/>
      <c r="U1371" s="37"/>
      <c r="V1371" s="37"/>
    </row>
    <row r="1372" spans="12:22" x14ac:dyDescent="0.3">
      <c r="L1372" s="2"/>
      <c r="M1372" s="2"/>
      <c r="N1372" s="2"/>
      <c r="O1372" s="2"/>
      <c r="P1372" s="45"/>
      <c r="Q1372" s="37"/>
      <c r="R1372" s="37"/>
      <c r="S1372" s="37"/>
      <c r="T1372" s="37"/>
      <c r="U1372" s="37"/>
      <c r="V1372" s="37"/>
    </row>
    <row r="1373" spans="12:22" x14ac:dyDescent="0.3">
      <c r="L1373" s="2"/>
      <c r="M1373" s="2"/>
      <c r="N1373" s="2"/>
      <c r="O1373" s="2"/>
      <c r="P1373" s="45"/>
      <c r="Q1373" s="37"/>
      <c r="R1373" s="37"/>
      <c r="S1373" s="37"/>
      <c r="T1373" s="37"/>
      <c r="U1373" s="37"/>
      <c r="V1373" s="37"/>
    </row>
    <row r="1374" spans="12:22" x14ac:dyDescent="0.3">
      <c r="L1374" s="2"/>
      <c r="M1374" s="2"/>
      <c r="N1374" s="2"/>
      <c r="O1374" s="2"/>
      <c r="P1374" s="45"/>
      <c r="Q1374" s="37"/>
      <c r="R1374" s="37"/>
      <c r="S1374" s="37"/>
      <c r="T1374" s="37"/>
      <c r="U1374" s="37"/>
      <c r="V1374" s="37"/>
    </row>
    <row r="1375" spans="12:22" x14ac:dyDescent="0.3">
      <c r="L1375" s="2"/>
      <c r="M1375" s="2"/>
      <c r="N1375" s="2"/>
      <c r="O1375" s="2"/>
      <c r="P1375" s="45"/>
      <c r="Q1375" s="37"/>
      <c r="R1375" s="37"/>
      <c r="S1375" s="37"/>
      <c r="T1375" s="37"/>
      <c r="U1375" s="37"/>
      <c r="V1375" s="37"/>
    </row>
    <row r="1376" spans="12:22" x14ac:dyDescent="0.3">
      <c r="L1376" s="2"/>
      <c r="M1376" s="2"/>
      <c r="N1376" s="2"/>
      <c r="O1376" s="2"/>
      <c r="P1376" s="45"/>
      <c r="Q1376" s="37"/>
      <c r="R1376" s="37"/>
      <c r="S1376" s="37"/>
      <c r="T1376" s="37"/>
      <c r="U1376" s="37"/>
      <c r="V1376" s="37"/>
    </row>
    <row r="1377" spans="12:22" x14ac:dyDescent="0.3">
      <c r="L1377" s="2"/>
      <c r="M1377" s="2"/>
      <c r="N1377" s="2"/>
      <c r="O1377" s="2"/>
      <c r="P1377" s="45"/>
      <c r="Q1377" s="37"/>
      <c r="R1377" s="37"/>
      <c r="S1377" s="37"/>
      <c r="T1377" s="37"/>
      <c r="U1377" s="37"/>
      <c r="V1377" s="37"/>
    </row>
    <row r="1378" spans="12:22" x14ac:dyDescent="0.3">
      <c r="L1378" s="2"/>
      <c r="M1378" s="2"/>
      <c r="N1378" s="2"/>
      <c r="O1378" s="2"/>
      <c r="P1378" s="45"/>
      <c r="Q1378" s="37"/>
      <c r="R1378" s="37"/>
      <c r="S1378" s="37"/>
      <c r="T1378" s="37"/>
      <c r="U1378" s="37"/>
      <c r="V1378" s="37"/>
    </row>
    <row r="1379" spans="12:22" x14ac:dyDescent="0.3">
      <c r="L1379" s="2"/>
      <c r="M1379" s="2"/>
      <c r="N1379" s="2"/>
      <c r="O1379" s="2"/>
      <c r="P1379" s="45"/>
      <c r="Q1379" s="37"/>
      <c r="R1379" s="37"/>
      <c r="S1379" s="37"/>
      <c r="T1379" s="37"/>
      <c r="U1379" s="37"/>
      <c r="V1379" s="37"/>
    </row>
    <row r="1380" spans="12:22" x14ac:dyDescent="0.3">
      <c r="L1380" s="2"/>
      <c r="M1380" s="2"/>
      <c r="N1380" s="2"/>
      <c r="O1380" s="2"/>
      <c r="P1380" s="45"/>
      <c r="Q1380" s="37"/>
      <c r="R1380" s="37"/>
      <c r="S1380" s="37"/>
      <c r="T1380" s="37"/>
      <c r="U1380" s="37"/>
      <c r="V1380" s="37"/>
    </row>
    <row r="1381" spans="12:22" x14ac:dyDescent="0.3">
      <c r="L1381" s="2"/>
      <c r="M1381" s="2"/>
      <c r="N1381" s="2"/>
      <c r="O1381" s="2"/>
      <c r="P1381" s="45"/>
      <c r="Q1381" s="37"/>
      <c r="R1381" s="37"/>
      <c r="S1381" s="37"/>
      <c r="T1381" s="37"/>
      <c r="U1381" s="37"/>
      <c r="V1381" s="37"/>
    </row>
    <row r="1382" spans="12:22" x14ac:dyDescent="0.3">
      <c r="L1382" s="2"/>
      <c r="M1382" s="2"/>
      <c r="N1382" s="2"/>
      <c r="O1382" s="2"/>
      <c r="P1382" s="45"/>
      <c r="Q1382" s="37"/>
      <c r="R1382" s="37"/>
      <c r="S1382" s="37"/>
      <c r="T1382" s="37"/>
      <c r="U1382" s="37"/>
      <c r="V1382" s="37"/>
    </row>
    <row r="1383" spans="12:22" x14ac:dyDescent="0.3">
      <c r="L1383" s="2"/>
      <c r="M1383" s="2"/>
      <c r="N1383" s="2"/>
      <c r="O1383" s="2"/>
      <c r="P1383" s="45"/>
      <c r="Q1383" s="37"/>
      <c r="R1383" s="37"/>
      <c r="S1383" s="37"/>
      <c r="T1383" s="37"/>
      <c r="U1383" s="37"/>
      <c r="V1383" s="37"/>
    </row>
    <row r="1384" spans="12:22" x14ac:dyDescent="0.3">
      <c r="L1384" s="2"/>
      <c r="M1384" s="2"/>
      <c r="N1384" s="2"/>
      <c r="O1384" s="2"/>
      <c r="P1384" s="45"/>
      <c r="Q1384" s="37"/>
      <c r="R1384" s="37"/>
      <c r="S1384" s="37"/>
      <c r="T1384" s="37"/>
      <c r="U1384" s="37"/>
      <c r="V1384" s="37"/>
    </row>
    <row r="1385" spans="12:22" x14ac:dyDescent="0.3">
      <c r="L1385" s="2"/>
      <c r="M1385" s="2"/>
      <c r="N1385" s="2"/>
      <c r="O1385" s="2"/>
      <c r="P1385" s="45"/>
      <c r="Q1385" s="37"/>
      <c r="R1385" s="37"/>
      <c r="S1385" s="37"/>
      <c r="T1385" s="37"/>
      <c r="U1385" s="37"/>
      <c r="V1385" s="37"/>
    </row>
    <row r="1386" spans="12:22" x14ac:dyDescent="0.3">
      <c r="L1386" s="2"/>
      <c r="M1386" s="2"/>
      <c r="N1386" s="2"/>
      <c r="O1386" s="2"/>
      <c r="P1386" s="45"/>
      <c r="Q1386" s="37"/>
      <c r="R1386" s="37"/>
      <c r="S1386" s="37"/>
      <c r="T1386" s="37"/>
      <c r="U1386" s="37"/>
      <c r="V1386" s="37"/>
    </row>
    <row r="1387" spans="12:22" x14ac:dyDescent="0.3">
      <c r="L1387" s="2"/>
      <c r="M1387" s="2"/>
      <c r="N1387" s="2"/>
      <c r="O1387" s="2"/>
      <c r="P1387" s="45"/>
      <c r="Q1387" s="37"/>
      <c r="R1387" s="37"/>
      <c r="S1387" s="37"/>
      <c r="T1387" s="37"/>
      <c r="U1387" s="37"/>
      <c r="V1387" s="37"/>
    </row>
    <row r="1388" spans="12:22" x14ac:dyDescent="0.3">
      <c r="L1388" s="2"/>
      <c r="M1388" s="2"/>
      <c r="N1388" s="2"/>
      <c r="O1388" s="2"/>
      <c r="P1388" s="45"/>
      <c r="Q1388" s="37"/>
      <c r="R1388" s="37"/>
      <c r="S1388" s="37"/>
      <c r="T1388" s="37"/>
      <c r="U1388" s="37"/>
      <c r="V1388" s="37"/>
    </row>
    <row r="1389" spans="12:22" x14ac:dyDescent="0.3">
      <c r="L1389" s="2"/>
      <c r="M1389" s="2"/>
      <c r="N1389" s="2"/>
      <c r="O1389" s="2"/>
      <c r="P1389" s="45"/>
      <c r="Q1389" s="37"/>
      <c r="R1389" s="37"/>
      <c r="S1389" s="37"/>
      <c r="T1389" s="37"/>
      <c r="U1389" s="37"/>
      <c r="V1389" s="37"/>
    </row>
    <row r="1390" spans="12:22" x14ac:dyDescent="0.3">
      <c r="L1390" s="2"/>
      <c r="M1390" s="2"/>
      <c r="N1390" s="2"/>
      <c r="O1390" s="2"/>
      <c r="P1390" s="45"/>
      <c r="Q1390" s="37"/>
      <c r="R1390" s="37"/>
      <c r="S1390" s="37"/>
      <c r="T1390" s="37"/>
      <c r="U1390" s="37"/>
      <c r="V1390" s="37"/>
    </row>
    <row r="1391" spans="12:22" x14ac:dyDescent="0.3">
      <c r="L1391" s="2"/>
      <c r="M1391" s="2"/>
      <c r="N1391" s="2"/>
      <c r="O1391" s="2"/>
      <c r="P1391" s="45"/>
      <c r="Q1391" s="37"/>
      <c r="R1391" s="37"/>
      <c r="S1391" s="37"/>
      <c r="T1391" s="37"/>
      <c r="U1391" s="37"/>
      <c r="V1391" s="37"/>
    </row>
    <row r="1392" spans="12:22" x14ac:dyDescent="0.3">
      <c r="L1392" s="2"/>
      <c r="M1392" s="2"/>
      <c r="N1392" s="2"/>
      <c r="O1392" s="2"/>
      <c r="P1392" s="45"/>
      <c r="Q1392" s="37"/>
      <c r="R1392" s="37"/>
      <c r="S1392" s="37"/>
      <c r="T1392" s="37"/>
      <c r="U1392" s="37"/>
      <c r="V1392" s="37"/>
    </row>
    <row r="1393" spans="12:22" x14ac:dyDescent="0.3">
      <c r="L1393" s="2"/>
      <c r="M1393" s="2"/>
      <c r="N1393" s="2"/>
      <c r="O1393" s="2"/>
      <c r="P1393" s="45"/>
      <c r="Q1393" s="37"/>
      <c r="R1393" s="37"/>
      <c r="S1393" s="37"/>
      <c r="T1393" s="37"/>
      <c r="U1393" s="37"/>
      <c r="V1393" s="37"/>
    </row>
    <row r="1394" spans="12:22" x14ac:dyDescent="0.3">
      <c r="L1394" s="2"/>
      <c r="M1394" s="2"/>
      <c r="N1394" s="2"/>
      <c r="O1394" s="2"/>
      <c r="P1394" s="45"/>
      <c r="Q1394" s="37"/>
      <c r="R1394" s="37"/>
      <c r="S1394" s="37"/>
      <c r="T1394" s="37"/>
      <c r="U1394" s="37"/>
      <c r="V1394" s="37"/>
    </row>
    <row r="1395" spans="12:22" x14ac:dyDescent="0.3">
      <c r="L1395" s="2"/>
      <c r="M1395" s="2"/>
      <c r="N1395" s="2"/>
      <c r="O1395" s="2"/>
      <c r="P1395" s="45"/>
      <c r="Q1395" s="37"/>
      <c r="R1395" s="37"/>
      <c r="S1395" s="37"/>
      <c r="T1395" s="37"/>
      <c r="U1395" s="37"/>
      <c r="V1395" s="37"/>
    </row>
    <row r="1396" spans="12:22" x14ac:dyDescent="0.3">
      <c r="L1396" s="2"/>
      <c r="M1396" s="2"/>
      <c r="N1396" s="2"/>
      <c r="O1396" s="2"/>
      <c r="P1396" s="45"/>
      <c r="Q1396" s="37"/>
      <c r="R1396" s="37"/>
      <c r="S1396" s="37"/>
      <c r="T1396" s="37"/>
      <c r="U1396" s="37"/>
      <c r="V1396" s="37"/>
    </row>
    <row r="1397" spans="12:22" x14ac:dyDescent="0.3">
      <c r="L1397" s="2"/>
      <c r="M1397" s="2"/>
      <c r="N1397" s="2"/>
      <c r="O1397" s="2"/>
      <c r="P1397" s="45"/>
      <c r="Q1397" s="37"/>
      <c r="R1397" s="37"/>
      <c r="S1397" s="37"/>
      <c r="T1397" s="37"/>
      <c r="U1397" s="37"/>
      <c r="V1397" s="37"/>
    </row>
    <row r="1398" spans="12:22" x14ac:dyDescent="0.3">
      <c r="L1398" s="2"/>
      <c r="M1398" s="2"/>
      <c r="N1398" s="2"/>
      <c r="O1398" s="2"/>
      <c r="P1398" s="45"/>
      <c r="Q1398" s="37"/>
      <c r="R1398" s="37"/>
      <c r="S1398" s="37"/>
      <c r="T1398" s="37"/>
      <c r="U1398" s="37"/>
      <c r="V1398" s="37"/>
    </row>
    <row r="1399" spans="12:22" x14ac:dyDescent="0.3">
      <c r="L1399" s="2"/>
      <c r="M1399" s="2"/>
      <c r="N1399" s="2"/>
      <c r="O1399" s="2"/>
      <c r="P1399" s="45"/>
      <c r="Q1399" s="37"/>
      <c r="R1399" s="37"/>
      <c r="S1399" s="37"/>
      <c r="T1399" s="37"/>
      <c r="U1399" s="37"/>
      <c r="V1399" s="37"/>
    </row>
    <row r="1400" spans="12:22" x14ac:dyDescent="0.3">
      <c r="L1400" s="2"/>
      <c r="M1400" s="2"/>
      <c r="N1400" s="2"/>
      <c r="O1400" s="2"/>
      <c r="P1400" s="45"/>
      <c r="Q1400" s="37"/>
      <c r="R1400" s="37"/>
      <c r="S1400" s="37"/>
      <c r="T1400" s="37"/>
      <c r="U1400" s="37"/>
      <c r="V1400" s="37"/>
    </row>
    <row r="1401" spans="12:22" x14ac:dyDescent="0.3">
      <c r="L1401" s="2"/>
      <c r="M1401" s="2"/>
      <c r="N1401" s="2"/>
      <c r="O1401" s="2"/>
      <c r="P1401" s="45"/>
      <c r="Q1401" s="37"/>
      <c r="R1401" s="37"/>
      <c r="S1401" s="37"/>
      <c r="T1401" s="37"/>
      <c r="U1401" s="37"/>
      <c r="V1401" s="37"/>
    </row>
    <row r="1402" spans="12:22" x14ac:dyDescent="0.3">
      <c r="L1402" s="2"/>
      <c r="M1402" s="2"/>
      <c r="N1402" s="2"/>
      <c r="O1402" s="2"/>
      <c r="P1402" s="45"/>
      <c r="Q1402" s="37"/>
      <c r="R1402" s="37"/>
      <c r="S1402" s="37"/>
      <c r="T1402" s="37"/>
      <c r="U1402" s="37"/>
      <c r="V1402" s="37"/>
    </row>
    <row r="1403" spans="12:22" x14ac:dyDescent="0.3">
      <c r="L1403" s="2"/>
      <c r="M1403" s="2"/>
      <c r="N1403" s="2"/>
      <c r="O1403" s="2"/>
      <c r="P1403" s="45"/>
      <c r="Q1403" s="37"/>
      <c r="R1403" s="37"/>
      <c r="S1403" s="37"/>
      <c r="T1403" s="37"/>
      <c r="U1403" s="37"/>
      <c r="V1403" s="37"/>
    </row>
    <row r="1404" spans="12:22" x14ac:dyDescent="0.3">
      <c r="L1404" s="2"/>
      <c r="M1404" s="2"/>
      <c r="N1404" s="2"/>
      <c r="O1404" s="2"/>
      <c r="P1404" s="45"/>
      <c r="Q1404" s="37"/>
      <c r="R1404" s="37"/>
      <c r="S1404" s="37"/>
      <c r="T1404" s="37"/>
      <c r="U1404" s="37"/>
      <c r="V1404" s="37"/>
    </row>
    <row r="1405" spans="12:22" x14ac:dyDescent="0.3">
      <c r="L1405" s="2"/>
      <c r="M1405" s="2"/>
      <c r="N1405" s="2"/>
      <c r="O1405" s="2"/>
      <c r="P1405" s="45"/>
      <c r="Q1405" s="37"/>
      <c r="R1405" s="37"/>
      <c r="S1405" s="37"/>
      <c r="T1405" s="37"/>
      <c r="U1405" s="37"/>
      <c r="V1405" s="37"/>
    </row>
    <row r="1406" spans="12:22" x14ac:dyDescent="0.3">
      <c r="L1406" s="2"/>
      <c r="M1406" s="2"/>
      <c r="N1406" s="2"/>
      <c r="O1406" s="2"/>
      <c r="P1406" s="45"/>
      <c r="Q1406" s="37"/>
      <c r="R1406" s="37"/>
      <c r="S1406" s="37"/>
      <c r="T1406" s="37"/>
      <c r="U1406" s="37"/>
      <c r="V1406" s="37"/>
    </row>
    <row r="1407" spans="12:22" x14ac:dyDescent="0.3">
      <c r="L1407" s="2"/>
      <c r="M1407" s="2"/>
      <c r="N1407" s="2"/>
      <c r="O1407" s="2"/>
      <c r="P1407" s="45"/>
      <c r="Q1407" s="37"/>
      <c r="R1407" s="37"/>
      <c r="S1407" s="37"/>
      <c r="T1407" s="37"/>
      <c r="U1407" s="37"/>
      <c r="V1407" s="37"/>
    </row>
    <row r="1408" spans="12:22" x14ac:dyDescent="0.3">
      <c r="L1408" s="2"/>
      <c r="M1408" s="2"/>
      <c r="N1408" s="2"/>
      <c r="O1408" s="2"/>
      <c r="P1408" s="45"/>
      <c r="Q1408" s="37"/>
      <c r="R1408" s="37"/>
      <c r="S1408" s="37"/>
      <c r="T1408" s="37"/>
      <c r="U1408" s="37"/>
      <c r="V1408" s="37"/>
    </row>
    <row r="1409" spans="12:22" x14ac:dyDescent="0.3">
      <c r="L1409" s="2"/>
      <c r="M1409" s="2"/>
      <c r="N1409" s="2"/>
      <c r="O1409" s="2"/>
      <c r="P1409" s="45"/>
      <c r="Q1409" s="37"/>
      <c r="R1409" s="37"/>
      <c r="S1409" s="37"/>
      <c r="T1409" s="37"/>
      <c r="U1409" s="37"/>
      <c r="V1409" s="37"/>
    </row>
    <row r="1410" spans="12:22" x14ac:dyDescent="0.3">
      <c r="L1410" s="2"/>
      <c r="M1410" s="2"/>
      <c r="N1410" s="2"/>
      <c r="O1410" s="2"/>
      <c r="P1410" s="45"/>
      <c r="Q1410" s="37"/>
      <c r="R1410" s="37"/>
      <c r="S1410" s="37"/>
      <c r="T1410" s="37"/>
      <c r="U1410" s="37"/>
      <c r="V1410" s="37"/>
    </row>
    <row r="1411" spans="12:22" x14ac:dyDescent="0.3">
      <c r="L1411" s="2"/>
      <c r="M1411" s="2"/>
      <c r="N1411" s="2"/>
      <c r="O1411" s="2"/>
      <c r="P1411" s="45"/>
      <c r="Q1411" s="37"/>
      <c r="R1411" s="37"/>
      <c r="S1411" s="37"/>
      <c r="T1411" s="37"/>
      <c r="U1411" s="37"/>
      <c r="V1411" s="37"/>
    </row>
    <row r="1412" spans="12:22" x14ac:dyDescent="0.3">
      <c r="L1412" s="2"/>
      <c r="M1412" s="2"/>
      <c r="N1412" s="2"/>
      <c r="O1412" s="2"/>
      <c r="P1412" s="45"/>
      <c r="Q1412" s="37"/>
      <c r="R1412" s="37"/>
      <c r="S1412" s="37"/>
      <c r="T1412" s="37"/>
      <c r="U1412" s="37"/>
      <c r="V1412" s="37"/>
    </row>
    <row r="1413" spans="12:22" x14ac:dyDescent="0.3">
      <c r="L1413" s="2"/>
      <c r="M1413" s="2"/>
      <c r="N1413" s="2"/>
      <c r="O1413" s="2"/>
      <c r="P1413" s="45"/>
      <c r="Q1413" s="37"/>
      <c r="R1413" s="37"/>
      <c r="S1413" s="37"/>
      <c r="T1413" s="37"/>
      <c r="U1413" s="37"/>
      <c r="V1413" s="37"/>
    </row>
    <row r="1414" spans="12:22" x14ac:dyDescent="0.3">
      <c r="L1414" s="2"/>
      <c r="M1414" s="2"/>
      <c r="N1414" s="2"/>
      <c r="O1414" s="2"/>
      <c r="P1414" s="45"/>
      <c r="Q1414" s="37"/>
      <c r="R1414" s="37"/>
      <c r="S1414" s="37"/>
      <c r="T1414" s="37"/>
      <c r="U1414" s="37"/>
      <c r="V1414" s="37"/>
    </row>
    <row r="1415" spans="12:22" x14ac:dyDescent="0.3">
      <c r="L1415" s="2"/>
      <c r="M1415" s="2"/>
      <c r="N1415" s="2"/>
      <c r="O1415" s="2"/>
      <c r="P1415" s="45"/>
      <c r="Q1415" s="37"/>
      <c r="R1415" s="37"/>
      <c r="S1415" s="37"/>
      <c r="T1415" s="37"/>
      <c r="U1415" s="37"/>
      <c r="V1415" s="37"/>
    </row>
    <row r="1416" spans="12:22" x14ac:dyDescent="0.3">
      <c r="L1416" s="2"/>
      <c r="M1416" s="2"/>
      <c r="N1416" s="2"/>
      <c r="O1416" s="2"/>
      <c r="P1416" s="45"/>
      <c r="Q1416" s="37"/>
      <c r="R1416" s="37"/>
      <c r="S1416" s="37"/>
      <c r="T1416" s="37"/>
      <c r="U1416" s="37"/>
      <c r="V1416" s="37"/>
    </row>
    <row r="1417" spans="12:22" x14ac:dyDescent="0.3">
      <c r="L1417" s="2"/>
      <c r="M1417" s="2"/>
      <c r="N1417" s="2"/>
      <c r="O1417" s="2"/>
      <c r="P1417" s="45"/>
      <c r="Q1417" s="37"/>
      <c r="R1417" s="37"/>
      <c r="S1417" s="37"/>
      <c r="T1417" s="37"/>
      <c r="U1417" s="37"/>
      <c r="V1417" s="37"/>
    </row>
    <row r="1418" spans="12:22" x14ac:dyDescent="0.3">
      <c r="L1418" s="2"/>
      <c r="M1418" s="2"/>
      <c r="N1418" s="2"/>
      <c r="O1418" s="2"/>
      <c r="P1418" s="45"/>
      <c r="Q1418" s="37"/>
      <c r="R1418" s="37"/>
      <c r="S1418" s="37"/>
      <c r="T1418" s="37"/>
      <c r="U1418" s="37"/>
      <c r="V1418" s="37"/>
    </row>
    <row r="1419" spans="12:22" x14ac:dyDescent="0.3">
      <c r="L1419" s="2"/>
      <c r="M1419" s="2"/>
      <c r="N1419" s="2"/>
      <c r="O1419" s="2"/>
      <c r="P1419" s="45"/>
      <c r="Q1419" s="37"/>
      <c r="R1419" s="37"/>
      <c r="S1419" s="37"/>
      <c r="T1419" s="37"/>
      <c r="U1419" s="37"/>
      <c r="V1419" s="37"/>
    </row>
    <row r="1420" spans="12:22" x14ac:dyDescent="0.3">
      <c r="L1420" s="2"/>
      <c r="M1420" s="2"/>
      <c r="N1420" s="2"/>
      <c r="O1420" s="2"/>
      <c r="P1420" s="45"/>
      <c r="Q1420" s="37"/>
      <c r="R1420" s="37"/>
      <c r="S1420" s="37"/>
      <c r="T1420" s="37"/>
      <c r="U1420" s="37"/>
      <c r="V1420" s="37"/>
    </row>
    <row r="1421" spans="12:22" x14ac:dyDescent="0.3">
      <c r="L1421" s="2"/>
      <c r="M1421" s="2"/>
      <c r="N1421" s="2"/>
      <c r="O1421" s="2"/>
      <c r="P1421" s="45"/>
      <c r="Q1421" s="37"/>
      <c r="R1421" s="37"/>
      <c r="S1421" s="37"/>
      <c r="T1421" s="37"/>
      <c r="U1421" s="37"/>
      <c r="V1421" s="37"/>
    </row>
    <row r="1422" spans="12:22" x14ac:dyDescent="0.3">
      <c r="L1422" s="2"/>
      <c r="M1422" s="2"/>
      <c r="N1422" s="2"/>
      <c r="O1422" s="2"/>
      <c r="P1422" s="45"/>
      <c r="Q1422" s="37"/>
      <c r="R1422" s="37"/>
      <c r="S1422" s="37"/>
      <c r="T1422" s="37"/>
      <c r="U1422" s="37"/>
      <c r="V1422" s="37"/>
    </row>
    <row r="1423" spans="12:22" x14ac:dyDescent="0.3">
      <c r="L1423" s="2"/>
      <c r="M1423" s="2"/>
      <c r="N1423" s="2"/>
      <c r="O1423" s="2"/>
      <c r="P1423" s="45"/>
      <c r="Q1423" s="37"/>
      <c r="R1423" s="37"/>
      <c r="S1423" s="37"/>
      <c r="T1423" s="37"/>
      <c r="U1423" s="37"/>
      <c r="V1423" s="37"/>
    </row>
    <row r="1424" spans="12:22" x14ac:dyDescent="0.3">
      <c r="L1424" s="2"/>
      <c r="M1424" s="2"/>
      <c r="N1424" s="2"/>
      <c r="O1424" s="2"/>
      <c r="P1424" s="45"/>
      <c r="Q1424" s="37"/>
      <c r="R1424" s="37"/>
      <c r="S1424" s="37"/>
      <c r="T1424" s="37"/>
      <c r="U1424" s="37"/>
      <c r="V1424" s="37"/>
    </row>
    <row r="1425" spans="12:22" x14ac:dyDescent="0.3">
      <c r="L1425" s="2"/>
      <c r="M1425" s="2"/>
      <c r="N1425" s="2"/>
      <c r="O1425" s="2"/>
      <c r="P1425" s="45"/>
      <c r="Q1425" s="37"/>
      <c r="R1425" s="37"/>
      <c r="S1425" s="37"/>
      <c r="T1425" s="37"/>
      <c r="U1425" s="37"/>
      <c r="V1425" s="37"/>
    </row>
    <row r="1426" spans="12:22" x14ac:dyDescent="0.3">
      <c r="L1426" s="2"/>
      <c r="M1426" s="2"/>
      <c r="N1426" s="2"/>
      <c r="O1426" s="2"/>
      <c r="P1426" s="45"/>
      <c r="Q1426" s="37"/>
      <c r="R1426" s="37"/>
      <c r="S1426" s="37"/>
      <c r="T1426" s="37"/>
      <c r="U1426" s="37"/>
      <c r="V1426" s="37"/>
    </row>
    <row r="1427" spans="12:22" x14ac:dyDescent="0.3">
      <c r="L1427" s="2"/>
      <c r="M1427" s="2"/>
      <c r="N1427" s="2"/>
      <c r="O1427" s="2"/>
      <c r="P1427" s="45"/>
      <c r="Q1427" s="37"/>
      <c r="R1427" s="37"/>
      <c r="S1427" s="37"/>
      <c r="T1427" s="37"/>
      <c r="U1427" s="37"/>
      <c r="V1427" s="37"/>
    </row>
    <row r="1428" spans="12:22" x14ac:dyDescent="0.3">
      <c r="L1428" s="2"/>
      <c r="M1428" s="2"/>
      <c r="N1428" s="2"/>
      <c r="O1428" s="2"/>
      <c r="P1428" s="45"/>
      <c r="Q1428" s="37"/>
      <c r="R1428" s="37"/>
      <c r="S1428" s="37"/>
      <c r="T1428" s="37"/>
      <c r="U1428" s="37"/>
      <c r="V1428" s="37"/>
    </row>
    <row r="1429" spans="12:22" x14ac:dyDescent="0.3">
      <c r="L1429" s="2"/>
      <c r="M1429" s="2"/>
      <c r="N1429" s="2"/>
      <c r="O1429" s="2"/>
      <c r="P1429" s="45"/>
      <c r="Q1429" s="37"/>
      <c r="R1429" s="37"/>
      <c r="S1429" s="37"/>
      <c r="T1429" s="37"/>
      <c r="U1429" s="37"/>
      <c r="V1429" s="37"/>
    </row>
    <row r="1430" spans="12:22" x14ac:dyDescent="0.3">
      <c r="L1430" s="2"/>
      <c r="M1430" s="2"/>
      <c r="N1430" s="2"/>
      <c r="O1430" s="2"/>
      <c r="P1430" s="45"/>
      <c r="Q1430" s="37"/>
      <c r="R1430" s="37"/>
      <c r="S1430" s="37"/>
      <c r="T1430" s="37"/>
      <c r="U1430" s="37"/>
      <c r="V1430" s="37"/>
    </row>
    <row r="1431" spans="12:22" x14ac:dyDescent="0.3">
      <c r="L1431" s="2"/>
      <c r="M1431" s="2"/>
      <c r="N1431" s="2"/>
      <c r="O1431" s="2"/>
      <c r="P1431" s="45"/>
      <c r="Q1431" s="37"/>
      <c r="R1431" s="37"/>
      <c r="S1431" s="37"/>
      <c r="T1431" s="37"/>
      <c r="U1431" s="37"/>
      <c r="V1431" s="37"/>
    </row>
    <row r="1432" spans="12:22" x14ac:dyDescent="0.3">
      <c r="L1432" s="2"/>
      <c r="M1432" s="2"/>
      <c r="N1432" s="2"/>
      <c r="O1432" s="2"/>
      <c r="P1432" s="45"/>
      <c r="Q1432" s="37"/>
      <c r="R1432" s="37"/>
      <c r="S1432" s="37"/>
      <c r="T1432" s="37"/>
      <c r="U1432" s="37"/>
      <c r="V1432" s="37"/>
    </row>
    <row r="1433" spans="12:22" x14ac:dyDescent="0.3">
      <c r="L1433" s="2"/>
      <c r="M1433" s="2"/>
      <c r="N1433" s="2"/>
      <c r="O1433" s="2"/>
      <c r="P1433" s="45"/>
      <c r="Q1433" s="37"/>
      <c r="R1433" s="37"/>
      <c r="S1433" s="37"/>
      <c r="T1433" s="37"/>
      <c r="U1433" s="37"/>
      <c r="V1433" s="37"/>
    </row>
    <row r="1434" spans="12:22" x14ac:dyDescent="0.3">
      <c r="L1434" s="2"/>
      <c r="M1434" s="2"/>
      <c r="N1434" s="2"/>
      <c r="O1434" s="2"/>
      <c r="P1434" s="45"/>
      <c r="Q1434" s="37"/>
      <c r="R1434" s="37"/>
      <c r="S1434" s="37"/>
      <c r="T1434" s="37"/>
      <c r="U1434" s="37"/>
      <c r="V1434" s="37"/>
    </row>
    <row r="1435" spans="12:22" x14ac:dyDescent="0.3">
      <c r="L1435" s="2"/>
      <c r="M1435" s="2"/>
      <c r="N1435" s="2"/>
      <c r="O1435" s="2"/>
      <c r="P1435" s="45"/>
      <c r="Q1435" s="37"/>
      <c r="R1435" s="37"/>
      <c r="S1435" s="37"/>
      <c r="T1435" s="37"/>
      <c r="U1435" s="37"/>
      <c r="V1435" s="37"/>
    </row>
    <row r="1436" spans="12:22" x14ac:dyDescent="0.3">
      <c r="L1436" s="2"/>
      <c r="M1436" s="2"/>
      <c r="N1436" s="2"/>
      <c r="O1436" s="2"/>
      <c r="P1436" s="45"/>
      <c r="Q1436" s="37"/>
      <c r="R1436" s="37"/>
      <c r="S1436" s="37"/>
      <c r="T1436" s="37"/>
      <c r="U1436" s="37"/>
      <c r="V1436" s="37"/>
    </row>
    <row r="1437" spans="12:22" x14ac:dyDescent="0.3">
      <c r="L1437" s="2"/>
      <c r="M1437" s="2"/>
      <c r="N1437" s="2"/>
      <c r="O1437" s="2"/>
      <c r="P1437" s="45"/>
      <c r="Q1437" s="37"/>
      <c r="R1437" s="37"/>
      <c r="S1437" s="37"/>
      <c r="T1437" s="37"/>
      <c r="U1437" s="37"/>
      <c r="V1437" s="37"/>
    </row>
    <row r="1438" spans="12:22" x14ac:dyDescent="0.3">
      <c r="L1438" s="2"/>
      <c r="M1438" s="2"/>
      <c r="N1438" s="2"/>
      <c r="O1438" s="2"/>
      <c r="P1438" s="45"/>
      <c r="Q1438" s="37"/>
      <c r="R1438" s="37"/>
      <c r="S1438" s="37"/>
      <c r="T1438" s="37"/>
      <c r="U1438" s="37"/>
      <c r="V1438" s="37"/>
    </row>
    <row r="1439" spans="12:22" x14ac:dyDescent="0.3">
      <c r="L1439" s="2"/>
      <c r="M1439" s="2"/>
      <c r="N1439" s="2"/>
      <c r="O1439" s="2"/>
      <c r="P1439" s="45"/>
      <c r="Q1439" s="37"/>
      <c r="R1439" s="37"/>
      <c r="S1439" s="37"/>
      <c r="T1439" s="37"/>
      <c r="U1439" s="37"/>
      <c r="V1439" s="37"/>
    </row>
    <row r="1440" spans="12:22" x14ac:dyDescent="0.3">
      <c r="L1440" s="2"/>
      <c r="M1440" s="2"/>
      <c r="N1440" s="2"/>
      <c r="O1440" s="2"/>
      <c r="P1440" s="45"/>
      <c r="Q1440" s="37"/>
      <c r="R1440" s="37"/>
      <c r="S1440" s="37"/>
      <c r="T1440" s="37"/>
      <c r="U1440" s="37"/>
      <c r="V1440" s="37"/>
    </row>
    <row r="1441" spans="12:22" x14ac:dyDescent="0.3">
      <c r="L1441" s="2"/>
      <c r="M1441" s="2"/>
      <c r="N1441" s="2"/>
      <c r="O1441" s="2"/>
      <c r="P1441" s="45"/>
      <c r="Q1441" s="37"/>
      <c r="R1441" s="37"/>
      <c r="S1441" s="37"/>
      <c r="T1441" s="37"/>
      <c r="U1441" s="37"/>
      <c r="V1441" s="37"/>
    </row>
    <row r="1442" spans="12:22" x14ac:dyDescent="0.3">
      <c r="L1442" s="2"/>
      <c r="M1442" s="2"/>
      <c r="N1442" s="2"/>
      <c r="O1442" s="2"/>
      <c r="P1442" s="45"/>
      <c r="Q1442" s="37"/>
      <c r="R1442" s="37"/>
      <c r="S1442" s="37"/>
      <c r="T1442" s="37"/>
      <c r="U1442" s="37"/>
      <c r="V1442" s="37"/>
    </row>
    <row r="1443" spans="12:22" x14ac:dyDescent="0.3">
      <c r="L1443" s="2"/>
      <c r="M1443" s="2"/>
      <c r="N1443" s="2"/>
      <c r="O1443" s="2"/>
      <c r="P1443" s="45"/>
      <c r="Q1443" s="37"/>
      <c r="R1443" s="37"/>
      <c r="S1443" s="37"/>
      <c r="T1443" s="37"/>
      <c r="U1443" s="37"/>
      <c r="V1443" s="37"/>
    </row>
    <row r="1444" spans="12:22" x14ac:dyDescent="0.3">
      <c r="L1444" s="2"/>
      <c r="M1444" s="2"/>
      <c r="N1444" s="2"/>
      <c r="O1444" s="2"/>
      <c r="P1444" s="45"/>
      <c r="Q1444" s="37"/>
      <c r="R1444" s="37"/>
      <c r="S1444" s="37"/>
      <c r="T1444" s="37"/>
      <c r="U1444" s="37"/>
      <c r="V1444" s="37"/>
    </row>
    <row r="1445" spans="12:22" x14ac:dyDescent="0.3">
      <c r="L1445" s="2"/>
      <c r="M1445" s="2"/>
      <c r="N1445" s="2"/>
      <c r="O1445" s="2"/>
      <c r="P1445" s="45"/>
      <c r="Q1445" s="37"/>
      <c r="R1445" s="37"/>
      <c r="S1445" s="37"/>
      <c r="T1445" s="37"/>
      <c r="U1445" s="37"/>
      <c r="V1445" s="37"/>
    </row>
    <row r="1446" spans="12:22" x14ac:dyDescent="0.3">
      <c r="L1446" s="2"/>
      <c r="M1446" s="2"/>
      <c r="N1446" s="2"/>
      <c r="O1446" s="2"/>
      <c r="P1446" s="45"/>
      <c r="Q1446" s="37"/>
      <c r="R1446" s="37"/>
      <c r="S1446" s="37"/>
      <c r="T1446" s="37"/>
      <c r="U1446" s="37"/>
      <c r="V1446" s="37"/>
    </row>
    <row r="1447" spans="12:22" x14ac:dyDescent="0.3">
      <c r="L1447" s="2"/>
      <c r="M1447" s="2"/>
      <c r="N1447" s="2"/>
      <c r="O1447" s="2"/>
      <c r="P1447" s="45"/>
      <c r="Q1447" s="37"/>
      <c r="R1447" s="37"/>
      <c r="S1447" s="37"/>
      <c r="T1447" s="37"/>
      <c r="U1447" s="37"/>
      <c r="V1447" s="37"/>
    </row>
    <row r="1448" spans="12:22" x14ac:dyDescent="0.3">
      <c r="L1448" s="2"/>
      <c r="M1448" s="2"/>
      <c r="N1448" s="2"/>
      <c r="O1448" s="2"/>
      <c r="P1448" s="45"/>
      <c r="Q1448" s="37"/>
      <c r="R1448" s="37"/>
      <c r="S1448" s="37"/>
      <c r="T1448" s="37"/>
      <c r="U1448" s="37"/>
      <c r="V1448" s="37"/>
    </row>
    <row r="1449" spans="12:22" x14ac:dyDescent="0.3">
      <c r="L1449" s="2"/>
      <c r="M1449" s="2"/>
      <c r="N1449" s="2"/>
      <c r="O1449" s="2"/>
      <c r="P1449" s="45"/>
      <c r="Q1449" s="37"/>
      <c r="R1449" s="37"/>
      <c r="S1449" s="37"/>
      <c r="T1449" s="37"/>
      <c r="U1449" s="37"/>
      <c r="V1449" s="37"/>
    </row>
    <row r="1450" spans="12:22" x14ac:dyDescent="0.3">
      <c r="L1450" s="2"/>
      <c r="M1450" s="2"/>
      <c r="N1450" s="2"/>
      <c r="O1450" s="2"/>
      <c r="P1450" s="45"/>
      <c r="Q1450" s="37"/>
      <c r="R1450" s="37"/>
      <c r="S1450" s="37"/>
      <c r="T1450" s="37"/>
      <c r="U1450" s="37"/>
      <c r="V1450" s="37"/>
    </row>
    <row r="1451" spans="12:22" x14ac:dyDescent="0.3">
      <c r="L1451" s="2"/>
      <c r="M1451" s="2"/>
      <c r="N1451" s="2"/>
      <c r="O1451" s="2"/>
      <c r="P1451" s="45"/>
      <c r="Q1451" s="37"/>
      <c r="R1451" s="37"/>
      <c r="S1451" s="37"/>
      <c r="T1451" s="37"/>
      <c r="U1451" s="37"/>
      <c r="V1451" s="37"/>
    </row>
    <row r="1452" spans="12:22" x14ac:dyDescent="0.3">
      <c r="L1452" s="2"/>
      <c r="M1452" s="2"/>
      <c r="N1452" s="2"/>
      <c r="O1452" s="2"/>
      <c r="P1452" s="45"/>
      <c r="Q1452" s="37"/>
      <c r="R1452" s="37"/>
      <c r="S1452" s="37"/>
      <c r="T1452" s="37"/>
      <c r="U1452" s="37"/>
      <c r="V1452" s="37"/>
    </row>
    <row r="1453" spans="12:22" x14ac:dyDescent="0.3">
      <c r="L1453" s="2"/>
      <c r="M1453" s="2"/>
      <c r="N1453" s="2"/>
      <c r="O1453" s="2"/>
      <c r="P1453" s="45"/>
      <c r="Q1453" s="37"/>
      <c r="R1453" s="37"/>
      <c r="S1453" s="37"/>
      <c r="T1453" s="37"/>
      <c r="U1453" s="37"/>
      <c r="V1453" s="37"/>
    </row>
    <row r="1454" spans="12:22" x14ac:dyDescent="0.3">
      <c r="L1454" s="2"/>
      <c r="M1454" s="2"/>
      <c r="N1454" s="2"/>
      <c r="O1454" s="2"/>
      <c r="P1454" s="45"/>
      <c r="Q1454" s="37"/>
      <c r="R1454" s="37"/>
      <c r="S1454" s="37"/>
      <c r="T1454" s="37"/>
      <c r="U1454" s="37"/>
      <c r="V1454" s="37"/>
    </row>
    <row r="1455" spans="12:22" x14ac:dyDescent="0.3">
      <c r="L1455" s="2"/>
      <c r="M1455" s="2"/>
      <c r="N1455" s="2"/>
      <c r="O1455" s="2"/>
      <c r="P1455" s="45"/>
      <c r="Q1455" s="37"/>
      <c r="R1455" s="37"/>
      <c r="S1455" s="37"/>
      <c r="T1455" s="37"/>
      <c r="U1455" s="37"/>
      <c r="V1455" s="37"/>
    </row>
    <row r="1456" spans="12:22" x14ac:dyDescent="0.3">
      <c r="L1456" s="2"/>
      <c r="M1456" s="2"/>
      <c r="N1456" s="2"/>
      <c r="O1456" s="2"/>
      <c r="P1456" s="45"/>
      <c r="Q1456" s="37"/>
      <c r="R1456" s="37"/>
      <c r="S1456" s="37"/>
      <c r="T1456" s="37"/>
      <c r="U1456" s="37"/>
      <c r="V1456" s="37"/>
    </row>
    <row r="1457" spans="12:22" x14ac:dyDescent="0.3">
      <c r="L1457" s="2"/>
      <c r="M1457" s="2"/>
      <c r="N1457" s="2"/>
      <c r="O1457" s="2"/>
      <c r="P1457" s="45"/>
      <c r="Q1457" s="37"/>
      <c r="R1457" s="37"/>
      <c r="S1457" s="37"/>
      <c r="T1457" s="37"/>
      <c r="U1457" s="37"/>
      <c r="V1457" s="37"/>
    </row>
    <row r="1458" spans="12:22" x14ac:dyDescent="0.3">
      <c r="L1458" s="2"/>
      <c r="M1458" s="2"/>
      <c r="N1458" s="2"/>
      <c r="O1458" s="2"/>
      <c r="P1458" s="45"/>
      <c r="Q1458" s="37"/>
      <c r="R1458" s="37"/>
      <c r="S1458" s="37"/>
      <c r="T1458" s="37"/>
      <c r="U1458" s="37"/>
      <c r="V1458" s="37"/>
    </row>
    <row r="1459" spans="12:22" x14ac:dyDescent="0.3">
      <c r="L1459" s="2"/>
      <c r="M1459" s="2"/>
      <c r="N1459" s="2"/>
      <c r="O1459" s="2"/>
      <c r="P1459" s="45"/>
      <c r="Q1459" s="37"/>
      <c r="R1459" s="37"/>
      <c r="S1459" s="37"/>
      <c r="T1459" s="37"/>
      <c r="U1459" s="37"/>
      <c r="V1459" s="37"/>
    </row>
    <row r="1460" spans="12:22" x14ac:dyDescent="0.3">
      <c r="L1460" s="2"/>
      <c r="M1460" s="2"/>
      <c r="N1460" s="2"/>
      <c r="O1460" s="2"/>
      <c r="P1460" s="45"/>
      <c r="Q1460" s="37"/>
      <c r="R1460" s="37"/>
      <c r="S1460" s="37"/>
      <c r="T1460" s="37"/>
      <c r="U1460" s="37"/>
      <c r="V1460" s="37"/>
    </row>
    <row r="1461" spans="12:22" x14ac:dyDescent="0.3">
      <c r="L1461" s="2"/>
      <c r="M1461" s="2"/>
      <c r="N1461" s="2"/>
      <c r="O1461" s="2"/>
      <c r="P1461" s="45"/>
      <c r="Q1461" s="37"/>
      <c r="R1461" s="37"/>
      <c r="S1461" s="37"/>
      <c r="T1461" s="37"/>
      <c r="U1461" s="37"/>
      <c r="V1461" s="37"/>
    </row>
    <row r="1462" spans="12:22" x14ac:dyDescent="0.3">
      <c r="L1462" s="2"/>
      <c r="M1462" s="2"/>
      <c r="N1462" s="2"/>
      <c r="O1462" s="2"/>
      <c r="P1462" s="45"/>
      <c r="Q1462" s="37"/>
      <c r="R1462" s="37"/>
      <c r="S1462" s="37"/>
      <c r="T1462" s="37"/>
      <c r="U1462" s="37"/>
      <c r="V1462" s="37"/>
    </row>
    <row r="1463" spans="12:22" x14ac:dyDescent="0.3">
      <c r="L1463" s="2"/>
      <c r="M1463" s="2"/>
      <c r="N1463" s="2"/>
      <c r="O1463" s="2"/>
      <c r="P1463" s="45"/>
      <c r="Q1463" s="37"/>
      <c r="R1463" s="37"/>
      <c r="S1463" s="37"/>
      <c r="T1463" s="37"/>
      <c r="U1463" s="37"/>
      <c r="V1463" s="37"/>
    </row>
    <row r="1464" spans="12:22" x14ac:dyDescent="0.3">
      <c r="L1464" s="2"/>
      <c r="M1464" s="2"/>
      <c r="N1464" s="2"/>
      <c r="O1464" s="2"/>
      <c r="P1464" s="45"/>
      <c r="Q1464" s="37"/>
      <c r="R1464" s="37"/>
      <c r="S1464" s="37"/>
      <c r="T1464" s="37"/>
      <c r="U1464" s="37"/>
      <c r="V1464" s="37"/>
    </row>
    <row r="1465" spans="12:22" x14ac:dyDescent="0.3">
      <c r="L1465" s="2"/>
      <c r="M1465" s="2"/>
      <c r="N1465" s="2"/>
      <c r="O1465" s="2"/>
      <c r="P1465" s="45"/>
      <c r="Q1465" s="37"/>
      <c r="R1465" s="37"/>
      <c r="S1465" s="37"/>
      <c r="T1465" s="37"/>
      <c r="U1465" s="37"/>
      <c r="V1465" s="37"/>
    </row>
    <row r="1466" spans="12:22" x14ac:dyDescent="0.3">
      <c r="L1466" s="2"/>
      <c r="M1466" s="2"/>
      <c r="N1466" s="2"/>
      <c r="O1466" s="2"/>
      <c r="P1466" s="45"/>
      <c r="Q1466" s="37"/>
      <c r="R1466" s="37"/>
      <c r="S1466" s="37"/>
      <c r="T1466" s="37"/>
      <c r="U1466" s="37"/>
      <c r="V1466" s="37"/>
    </row>
    <row r="1467" spans="12:22" x14ac:dyDescent="0.3">
      <c r="L1467" s="2"/>
      <c r="M1467" s="2"/>
      <c r="N1467" s="2"/>
      <c r="O1467" s="2"/>
      <c r="P1467" s="45"/>
      <c r="Q1467" s="37"/>
      <c r="R1467" s="37"/>
      <c r="S1467" s="37"/>
      <c r="T1467" s="37"/>
      <c r="U1467" s="37"/>
      <c r="V1467" s="37"/>
    </row>
    <row r="1468" spans="12:22" x14ac:dyDescent="0.3">
      <c r="L1468" s="2"/>
      <c r="M1468" s="2"/>
      <c r="N1468" s="2"/>
      <c r="O1468" s="2"/>
      <c r="P1468" s="45"/>
      <c r="Q1468" s="37"/>
      <c r="R1468" s="37"/>
      <c r="S1468" s="37"/>
      <c r="T1468" s="37"/>
      <c r="U1468" s="37"/>
      <c r="V1468" s="37"/>
    </row>
    <row r="1469" spans="12:22" x14ac:dyDescent="0.3">
      <c r="L1469" s="2"/>
      <c r="M1469" s="2"/>
      <c r="N1469" s="2"/>
      <c r="O1469" s="2"/>
      <c r="P1469" s="45"/>
      <c r="Q1469" s="37"/>
      <c r="R1469" s="37"/>
      <c r="S1469" s="37"/>
      <c r="T1469" s="37"/>
      <c r="U1469" s="37"/>
      <c r="V1469" s="37"/>
    </row>
    <row r="1470" spans="12:22" x14ac:dyDescent="0.3">
      <c r="L1470" s="2"/>
      <c r="M1470" s="2"/>
      <c r="N1470" s="2"/>
      <c r="O1470" s="2"/>
      <c r="P1470" s="45"/>
      <c r="Q1470" s="37"/>
      <c r="R1470" s="37"/>
      <c r="S1470" s="37"/>
      <c r="T1470" s="37"/>
      <c r="U1470" s="37"/>
      <c r="V1470" s="37"/>
    </row>
    <row r="1471" spans="12:22" x14ac:dyDescent="0.3">
      <c r="L1471" s="2"/>
      <c r="M1471" s="2"/>
      <c r="N1471" s="2"/>
      <c r="O1471" s="2"/>
      <c r="P1471" s="45"/>
      <c r="Q1471" s="37"/>
      <c r="R1471" s="37"/>
      <c r="S1471" s="37"/>
      <c r="T1471" s="37"/>
      <c r="U1471" s="37"/>
      <c r="V1471" s="37"/>
    </row>
    <row r="1472" spans="12:22" x14ac:dyDescent="0.3">
      <c r="L1472" s="2"/>
      <c r="M1472" s="2"/>
      <c r="N1472" s="2"/>
      <c r="O1472" s="2"/>
      <c r="P1472" s="45"/>
      <c r="Q1472" s="37"/>
      <c r="R1472" s="37"/>
      <c r="S1472" s="37"/>
      <c r="T1472" s="37"/>
      <c r="U1472" s="37"/>
      <c r="V1472" s="37"/>
    </row>
    <row r="1473" spans="12:22" x14ac:dyDescent="0.3">
      <c r="L1473" s="2"/>
      <c r="M1473" s="2"/>
      <c r="N1473" s="2"/>
      <c r="O1473" s="2"/>
      <c r="P1473" s="45"/>
      <c r="Q1473" s="37"/>
      <c r="R1473" s="37"/>
      <c r="S1473" s="37"/>
      <c r="T1473" s="37"/>
      <c r="U1473" s="37"/>
      <c r="V1473" s="37"/>
    </row>
    <row r="1474" spans="12:22" x14ac:dyDescent="0.3">
      <c r="L1474" s="2"/>
      <c r="M1474" s="2"/>
      <c r="N1474" s="2"/>
      <c r="O1474" s="2"/>
      <c r="P1474" s="45"/>
      <c r="Q1474" s="37"/>
      <c r="R1474" s="37"/>
      <c r="S1474" s="37"/>
      <c r="T1474" s="37"/>
      <c r="U1474" s="37"/>
      <c r="V1474" s="37"/>
    </row>
    <row r="1475" spans="12:22" x14ac:dyDescent="0.3">
      <c r="L1475" s="2"/>
      <c r="M1475" s="2"/>
      <c r="N1475" s="2"/>
      <c r="O1475" s="2"/>
      <c r="P1475" s="45"/>
      <c r="Q1475" s="37"/>
      <c r="R1475" s="37"/>
      <c r="S1475" s="37"/>
      <c r="T1475" s="37"/>
      <c r="U1475" s="37"/>
      <c r="V1475" s="37"/>
    </row>
    <row r="1476" spans="12:22" x14ac:dyDescent="0.3">
      <c r="L1476" s="2"/>
      <c r="M1476" s="2"/>
      <c r="N1476" s="2"/>
      <c r="O1476" s="2"/>
      <c r="P1476" s="45"/>
      <c r="Q1476" s="37"/>
      <c r="R1476" s="37"/>
      <c r="S1476" s="37"/>
      <c r="T1476" s="37"/>
      <c r="U1476" s="37"/>
      <c r="V1476" s="37"/>
    </row>
    <row r="1477" spans="12:22" x14ac:dyDescent="0.3">
      <c r="L1477" s="2"/>
      <c r="M1477" s="2"/>
      <c r="N1477" s="2"/>
      <c r="O1477" s="2"/>
      <c r="P1477" s="45"/>
      <c r="Q1477" s="37"/>
      <c r="R1477" s="37"/>
      <c r="S1477" s="37"/>
      <c r="T1477" s="37"/>
      <c r="U1477" s="37"/>
      <c r="V1477" s="37"/>
    </row>
    <row r="1478" spans="12:22" x14ac:dyDescent="0.3">
      <c r="L1478" s="2"/>
      <c r="M1478" s="2"/>
      <c r="N1478" s="2"/>
      <c r="O1478" s="2"/>
      <c r="P1478" s="45"/>
      <c r="Q1478" s="37"/>
      <c r="R1478" s="37"/>
      <c r="S1478" s="37"/>
      <c r="T1478" s="37"/>
      <c r="U1478" s="37"/>
      <c r="V1478" s="37"/>
    </row>
    <row r="1479" spans="12:22" x14ac:dyDescent="0.3">
      <c r="L1479" s="2"/>
      <c r="M1479" s="2"/>
      <c r="N1479" s="2"/>
      <c r="O1479" s="2"/>
      <c r="P1479" s="45"/>
      <c r="Q1479" s="37"/>
      <c r="R1479" s="37"/>
      <c r="S1479" s="37"/>
      <c r="T1479" s="37"/>
      <c r="U1479" s="37"/>
      <c r="V1479" s="37"/>
    </row>
    <row r="1480" spans="12:22" x14ac:dyDescent="0.3">
      <c r="L1480" s="2"/>
      <c r="M1480" s="2"/>
      <c r="N1480" s="2"/>
      <c r="O1480" s="2"/>
      <c r="P1480" s="45"/>
      <c r="Q1480" s="37"/>
      <c r="R1480" s="37"/>
      <c r="S1480" s="37"/>
      <c r="T1480" s="37"/>
      <c r="U1480" s="37"/>
      <c r="V1480" s="37"/>
    </row>
    <row r="1481" spans="12:22" x14ac:dyDescent="0.3">
      <c r="L1481" s="2"/>
      <c r="M1481" s="2"/>
      <c r="N1481" s="2"/>
      <c r="O1481" s="2"/>
      <c r="P1481" s="45"/>
      <c r="Q1481" s="37"/>
      <c r="R1481" s="37"/>
      <c r="S1481" s="37"/>
      <c r="T1481" s="37"/>
      <c r="U1481" s="37"/>
      <c r="V1481" s="37"/>
    </row>
    <row r="1482" spans="12:22" x14ac:dyDescent="0.3">
      <c r="L1482" s="2"/>
      <c r="M1482" s="2"/>
      <c r="N1482" s="2"/>
      <c r="O1482" s="2"/>
      <c r="P1482" s="45"/>
      <c r="Q1482" s="37"/>
      <c r="R1482" s="37"/>
      <c r="S1482" s="37"/>
      <c r="T1482" s="37"/>
      <c r="U1482" s="37"/>
      <c r="V1482" s="37"/>
    </row>
    <row r="1483" spans="12:22" x14ac:dyDescent="0.3">
      <c r="L1483" s="2"/>
      <c r="M1483" s="2"/>
      <c r="N1483" s="2"/>
      <c r="O1483" s="2"/>
      <c r="P1483" s="45"/>
      <c r="Q1483" s="37"/>
      <c r="R1483" s="37"/>
      <c r="S1483" s="37"/>
      <c r="T1483" s="37"/>
      <c r="U1483" s="37"/>
      <c r="V1483" s="37"/>
    </row>
    <row r="1484" spans="12:22" x14ac:dyDescent="0.3">
      <c r="L1484" s="2"/>
      <c r="M1484" s="2"/>
      <c r="N1484" s="2"/>
      <c r="O1484" s="2"/>
      <c r="P1484" s="45"/>
      <c r="Q1484" s="37"/>
      <c r="R1484" s="37"/>
      <c r="S1484" s="37"/>
      <c r="T1484" s="37"/>
      <c r="U1484" s="37"/>
      <c r="V1484" s="37"/>
    </row>
    <row r="1485" spans="12:22" x14ac:dyDescent="0.3">
      <c r="L1485" s="2"/>
      <c r="M1485" s="2"/>
      <c r="N1485" s="2"/>
      <c r="O1485" s="2"/>
      <c r="P1485" s="45"/>
      <c r="Q1485" s="37"/>
      <c r="R1485" s="37"/>
      <c r="S1485" s="37"/>
      <c r="T1485" s="37"/>
      <c r="U1485" s="37"/>
      <c r="V1485" s="37"/>
    </row>
    <row r="1486" spans="12:22" x14ac:dyDescent="0.3">
      <c r="L1486" s="2"/>
      <c r="M1486" s="2"/>
      <c r="N1486" s="2"/>
      <c r="O1486" s="2"/>
      <c r="P1486" s="45"/>
      <c r="Q1486" s="37"/>
      <c r="R1486" s="37"/>
      <c r="S1486" s="37"/>
      <c r="T1486" s="37"/>
      <c r="U1486" s="37"/>
      <c r="V1486" s="37"/>
    </row>
    <row r="1487" spans="12:22" x14ac:dyDescent="0.3">
      <c r="L1487" s="2"/>
      <c r="M1487" s="2"/>
      <c r="N1487" s="2"/>
      <c r="O1487" s="2"/>
      <c r="P1487" s="45"/>
      <c r="Q1487" s="37"/>
      <c r="R1487" s="37"/>
      <c r="S1487" s="37"/>
      <c r="T1487" s="37"/>
      <c r="U1487" s="37"/>
      <c r="V1487" s="37"/>
    </row>
    <row r="1488" spans="12:22" x14ac:dyDescent="0.3">
      <c r="L1488" s="2"/>
      <c r="M1488" s="2"/>
      <c r="N1488" s="2"/>
      <c r="O1488" s="2"/>
      <c r="P1488" s="45"/>
      <c r="Q1488" s="37"/>
      <c r="R1488" s="37"/>
      <c r="S1488" s="37"/>
      <c r="T1488" s="37"/>
      <c r="U1488" s="37"/>
      <c r="V1488" s="37"/>
    </row>
    <row r="1489" spans="12:22" x14ac:dyDescent="0.3">
      <c r="L1489" s="2"/>
      <c r="M1489" s="2"/>
      <c r="N1489" s="2"/>
      <c r="O1489" s="2"/>
      <c r="P1489" s="45"/>
      <c r="Q1489" s="37"/>
      <c r="R1489" s="37"/>
      <c r="S1489" s="37"/>
      <c r="T1489" s="37"/>
      <c r="U1489" s="37"/>
      <c r="V1489" s="37"/>
    </row>
    <row r="1490" spans="12:22" x14ac:dyDescent="0.3">
      <c r="L1490" s="2"/>
      <c r="M1490" s="2"/>
      <c r="N1490" s="2"/>
      <c r="O1490" s="2"/>
      <c r="P1490" s="45"/>
      <c r="Q1490" s="37"/>
      <c r="R1490" s="37"/>
      <c r="S1490" s="37"/>
      <c r="T1490" s="37"/>
      <c r="U1490" s="37"/>
      <c r="V1490" s="37"/>
    </row>
    <row r="1491" spans="12:22" x14ac:dyDescent="0.3">
      <c r="L1491" s="2"/>
      <c r="M1491" s="2"/>
      <c r="N1491" s="2"/>
      <c r="O1491" s="2"/>
      <c r="P1491" s="45"/>
      <c r="Q1491" s="37"/>
      <c r="R1491" s="37"/>
      <c r="S1491" s="37"/>
      <c r="T1491" s="37"/>
      <c r="U1491" s="37"/>
      <c r="V1491" s="37"/>
    </row>
    <row r="1492" spans="12:22" x14ac:dyDescent="0.3">
      <c r="L1492" s="2"/>
      <c r="M1492" s="2"/>
      <c r="N1492" s="2"/>
      <c r="O1492" s="2"/>
      <c r="P1492" s="45"/>
      <c r="Q1492" s="37"/>
      <c r="R1492" s="37"/>
      <c r="S1492" s="37"/>
      <c r="T1492" s="37"/>
      <c r="U1492" s="37"/>
      <c r="V1492" s="37"/>
    </row>
    <row r="1493" spans="12:22" x14ac:dyDescent="0.3">
      <c r="L1493" s="2"/>
      <c r="M1493" s="2"/>
      <c r="N1493" s="2"/>
      <c r="O1493" s="2"/>
      <c r="P1493" s="45"/>
      <c r="Q1493" s="37"/>
      <c r="R1493" s="37"/>
      <c r="S1493" s="37"/>
      <c r="T1493" s="37"/>
      <c r="U1493" s="37"/>
      <c r="V1493" s="37"/>
    </row>
    <row r="1494" spans="12:22" x14ac:dyDescent="0.3">
      <c r="L1494" s="2"/>
      <c r="M1494" s="2"/>
      <c r="N1494" s="2"/>
      <c r="O1494" s="2"/>
      <c r="P1494" s="45"/>
      <c r="Q1494" s="37"/>
      <c r="R1494" s="37"/>
      <c r="S1494" s="37"/>
      <c r="T1494" s="37"/>
      <c r="U1494" s="37"/>
      <c r="V1494" s="37"/>
    </row>
    <row r="1495" spans="12:22" x14ac:dyDescent="0.3">
      <c r="L1495" s="2"/>
      <c r="M1495" s="2"/>
      <c r="N1495" s="2"/>
      <c r="O1495" s="2"/>
      <c r="P1495" s="45"/>
      <c r="Q1495" s="37"/>
      <c r="R1495" s="37"/>
      <c r="S1495" s="37"/>
      <c r="T1495" s="37"/>
      <c r="U1495" s="37"/>
      <c r="V1495" s="37"/>
    </row>
    <row r="1496" spans="12:22" x14ac:dyDescent="0.3">
      <c r="L1496" s="2"/>
      <c r="M1496" s="2"/>
      <c r="N1496" s="2"/>
      <c r="O1496" s="2"/>
      <c r="P1496" s="45"/>
      <c r="Q1496" s="37"/>
      <c r="R1496" s="37"/>
      <c r="S1496" s="37"/>
      <c r="T1496" s="37"/>
      <c r="U1496" s="37"/>
      <c r="V1496" s="37"/>
    </row>
    <row r="1497" spans="12:22" x14ac:dyDescent="0.3">
      <c r="L1497" s="2"/>
      <c r="M1497" s="2"/>
      <c r="N1497" s="2"/>
      <c r="O1497" s="2"/>
      <c r="P1497" s="45"/>
      <c r="Q1497" s="37"/>
      <c r="R1497" s="37"/>
      <c r="S1497" s="37"/>
      <c r="T1497" s="37"/>
      <c r="U1497" s="37"/>
      <c r="V1497" s="37"/>
    </row>
    <row r="1498" spans="12:22" x14ac:dyDescent="0.3">
      <c r="L1498" s="2"/>
      <c r="M1498" s="2"/>
      <c r="N1498" s="2"/>
      <c r="O1498" s="2"/>
      <c r="P1498" s="45"/>
      <c r="Q1498" s="37"/>
      <c r="R1498" s="37"/>
      <c r="S1498" s="37"/>
      <c r="T1498" s="37"/>
      <c r="U1498" s="37"/>
      <c r="V1498" s="37"/>
    </row>
    <row r="1499" spans="12:22" x14ac:dyDescent="0.3">
      <c r="L1499" s="2"/>
      <c r="M1499" s="2"/>
      <c r="N1499" s="2"/>
      <c r="O1499" s="2"/>
      <c r="P1499" s="45"/>
      <c r="Q1499" s="37"/>
      <c r="R1499" s="37"/>
      <c r="S1499" s="37"/>
      <c r="T1499" s="37"/>
      <c r="U1499" s="37"/>
      <c r="V1499" s="37"/>
    </row>
    <row r="1500" spans="12:22" x14ac:dyDescent="0.3">
      <c r="L1500" s="2"/>
      <c r="M1500" s="2"/>
      <c r="N1500" s="2"/>
      <c r="O1500" s="2"/>
      <c r="P1500" s="45"/>
      <c r="Q1500" s="37"/>
      <c r="R1500" s="37"/>
      <c r="S1500" s="37"/>
      <c r="T1500" s="37"/>
      <c r="U1500" s="37"/>
      <c r="V1500" s="37"/>
    </row>
    <row r="1501" spans="12:22" x14ac:dyDescent="0.3">
      <c r="L1501" s="2"/>
      <c r="M1501" s="2"/>
      <c r="N1501" s="2"/>
      <c r="O1501" s="2"/>
      <c r="P1501" s="45"/>
      <c r="Q1501" s="37"/>
      <c r="R1501" s="37"/>
      <c r="S1501" s="37"/>
      <c r="T1501" s="37"/>
      <c r="U1501" s="37"/>
      <c r="V1501" s="37"/>
    </row>
    <row r="1502" spans="12:22" x14ac:dyDescent="0.3">
      <c r="L1502" s="2"/>
      <c r="M1502" s="2"/>
      <c r="N1502" s="2"/>
      <c r="O1502" s="2"/>
      <c r="P1502" s="45"/>
      <c r="Q1502" s="37"/>
      <c r="R1502" s="37"/>
      <c r="S1502" s="37"/>
      <c r="T1502" s="37"/>
      <c r="U1502" s="37"/>
      <c r="V1502" s="37"/>
    </row>
    <row r="1503" spans="12:22" x14ac:dyDescent="0.3">
      <c r="L1503" s="2"/>
      <c r="M1503" s="2"/>
      <c r="N1503" s="2"/>
      <c r="O1503" s="2"/>
      <c r="P1503" s="45"/>
      <c r="Q1503" s="37"/>
      <c r="R1503" s="37"/>
      <c r="S1503" s="37"/>
      <c r="T1503" s="37"/>
      <c r="U1503" s="37"/>
      <c r="V1503" s="37"/>
    </row>
    <row r="1504" spans="12:22" x14ac:dyDescent="0.3">
      <c r="L1504" s="2"/>
      <c r="M1504" s="2"/>
      <c r="N1504" s="2"/>
      <c r="O1504" s="2"/>
      <c r="P1504" s="45"/>
      <c r="Q1504" s="37"/>
      <c r="R1504" s="37"/>
      <c r="S1504" s="37"/>
      <c r="T1504" s="37"/>
      <c r="U1504" s="37"/>
      <c r="V1504" s="37"/>
    </row>
    <row r="1505" spans="12:22" x14ac:dyDescent="0.3">
      <c r="L1505" s="2"/>
      <c r="M1505" s="2"/>
      <c r="N1505" s="2"/>
      <c r="O1505" s="2"/>
      <c r="P1505" s="45"/>
      <c r="Q1505" s="37"/>
      <c r="R1505" s="37"/>
      <c r="S1505" s="37"/>
      <c r="T1505" s="37"/>
      <c r="U1505" s="37"/>
      <c r="V1505" s="37"/>
    </row>
    <row r="1506" spans="12:22" x14ac:dyDescent="0.3">
      <c r="L1506" s="2"/>
      <c r="M1506" s="2"/>
      <c r="N1506" s="2"/>
      <c r="O1506" s="2"/>
      <c r="P1506" s="45"/>
      <c r="Q1506" s="37"/>
      <c r="R1506" s="37"/>
      <c r="S1506" s="37"/>
      <c r="T1506" s="37"/>
      <c r="U1506" s="37"/>
      <c r="V1506" s="37"/>
    </row>
    <row r="1507" spans="12:22" x14ac:dyDescent="0.3">
      <c r="L1507" s="2"/>
      <c r="M1507" s="2"/>
      <c r="N1507" s="2"/>
      <c r="O1507" s="2"/>
      <c r="P1507" s="45"/>
      <c r="Q1507" s="37"/>
      <c r="R1507" s="37"/>
      <c r="S1507" s="37"/>
      <c r="T1507" s="37"/>
      <c r="U1507" s="37"/>
      <c r="V1507" s="37"/>
    </row>
    <row r="1508" spans="12:22" x14ac:dyDescent="0.3">
      <c r="L1508" s="2"/>
      <c r="M1508" s="2"/>
      <c r="N1508" s="2"/>
      <c r="O1508" s="2"/>
      <c r="P1508" s="45"/>
      <c r="Q1508" s="37"/>
      <c r="R1508" s="37"/>
      <c r="S1508" s="37"/>
      <c r="T1508" s="37"/>
      <c r="U1508" s="37"/>
      <c r="V1508" s="37"/>
    </row>
    <row r="1509" spans="12:22" x14ac:dyDescent="0.3">
      <c r="L1509" s="2"/>
      <c r="M1509" s="2"/>
      <c r="N1509" s="2"/>
      <c r="O1509" s="2"/>
      <c r="P1509" s="45"/>
      <c r="Q1509" s="37"/>
      <c r="R1509" s="37"/>
      <c r="S1509" s="37"/>
      <c r="T1509" s="37"/>
      <c r="U1509" s="37"/>
      <c r="V1509" s="37"/>
    </row>
    <row r="1510" spans="12:22" x14ac:dyDescent="0.3">
      <c r="L1510" s="2"/>
      <c r="M1510" s="2"/>
      <c r="N1510" s="2"/>
      <c r="O1510" s="2"/>
      <c r="P1510" s="45"/>
      <c r="Q1510" s="37"/>
      <c r="R1510" s="37"/>
      <c r="S1510" s="37"/>
      <c r="T1510" s="37"/>
      <c r="U1510" s="37"/>
      <c r="V1510" s="37"/>
    </row>
    <row r="1511" spans="12:22" x14ac:dyDescent="0.3">
      <c r="L1511" s="2"/>
      <c r="M1511" s="2"/>
      <c r="N1511" s="2"/>
      <c r="O1511" s="2"/>
      <c r="P1511" s="45"/>
      <c r="Q1511" s="37"/>
      <c r="R1511" s="37"/>
      <c r="S1511" s="37"/>
      <c r="T1511" s="37"/>
      <c r="U1511" s="37"/>
      <c r="V1511" s="37"/>
    </row>
    <row r="1512" spans="12:22" x14ac:dyDescent="0.3">
      <c r="L1512" s="2"/>
      <c r="M1512" s="2"/>
      <c r="N1512" s="2"/>
      <c r="O1512" s="2"/>
      <c r="P1512" s="45"/>
      <c r="Q1512" s="37"/>
      <c r="R1512" s="37"/>
      <c r="S1512" s="37"/>
      <c r="T1512" s="37"/>
      <c r="U1512" s="37"/>
      <c r="V1512" s="37"/>
    </row>
    <row r="1513" spans="12:22" x14ac:dyDescent="0.3">
      <c r="L1513" s="2"/>
      <c r="M1513" s="2"/>
      <c r="N1513" s="2"/>
      <c r="O1513" s="2"/>
      <c r="P1513" s="45"/>
      <c r="Q1513" s="37"/>
      <c r="R1513" s="37"/>
      <c r="S1513" s="37"/>
      <c r="T1513" s="37"/>
      <c r="U1513" s="37"/>
      <c r="V1513" s="37"/>
    </row>
    <row r="1514" spans="12:22" x14ac:dyDescent="0.3">
      <c r="L1514" s="2"/>
      <c r="M1514" s="2"/>
      <c r="N1514" s="2"/>
      <c r="O1514" s="2"/>
      <c r="P1514" s="45"/>
      <c r="Q1514" s="37"/>
      <c r="R1514" s="37"/>
      <c r="S1514" s="37"/>
      <c r="T1514" s="37"/>
      <c r="U1514" s="37"/>
      <c r="V1514" s="37"/>
    </row>
    <row r="1515" spans="12:22" x14ac:dyDescent="0.3">
      <c r="L1515" s="2"/>
      <c r="M1515" s="2"/>
      <c r="N1515" s="2"/>
      <c r="O1515" s="2"/>
      <c r="P1515" s="45"/>
      <c r="Q1515" s="37"/>
      <c r="R1515" s="37"/>
      <c r="S1515" s="37"/>
      <c r="T1515" s="37"/>
      <c r="U1515" s="37"/>
      <c r="V1515" s="37"/>
    </row>
    <row r="1516" spans="12:22" x14ac:dyDescent="0.3">
      <c r="L1516" s="2"/>
      <c r="M1516" s="2"/>
      <c r="N1516" s="2"/>
      <c r="O1516" s="2"/>
      <c r="P1516" s="45"/>
      <c r="Q1516" s="37"/>
      <c r="R1516" s="37"/>
      <c r="S1516" s="37"/>
      <c r="T1516" s="37"/>
      <c r="U1516" s="37"/>
      <c r="V1516" s="37"/>
    </row>
    <row r="1517" spans="12:22" x14ac:dyDescent="0.3">
      <c r="L1517" s="2"/>
      <c r="M1517" s="2"/>
      <c r="N1517" s="2"/>
      <c r="O1517" s="2"/>
      <c r="P1517" s="45"/>
      <c r="Q1517" s="37"/>
      <c r="R1517" s="37"/>
      <c r="S1517" s="37"/>
      <c r="T1517" s="37"/>
      <c r="U1517" s="37"/>
      <c r="V1517" s="37"/>
    </row>
    <row r="1518" spans="12:22" x14ac:dyDescent="0.3">
      <c r="L1518" s="2"/>
      <c r="M1518" s="2"/>
      <c r="N1518" s="2"/>
      <c r="O1518" s="2"/>
      <c r="P1518" s="45"/>
      <c r="Q1518" s="37"/>
      <c r="R1518" s="37"/>
      <c r="S1518" s="37"/>
      <c r="T1518" s="37"/>
      <c r="U1518" s="37"/>
      <c r="V1518" s="37"/>
    </row>
    <row r="1519" spans="12:22" x14ac:dyDescent="0.3">
      <c r="L1519" s="2"/>
      <c r="M1519" s="2"/>
      <c r="N1519" s="2"/>
      <c r="O1519" s="2"/>
      <c r="P1519" s="45"/>
      <c r="Q1519" s="37"/>
      <c r="R1519" s="37"/>
      <c r="S1519" s="37"/>
      <c r="T1519" s="37"/>
      <c r="U1519" s="37"/>
      <c r="V1519" s="37"/>
    </row>
    <row r="1520" spans="12:22" x14ac:dyDescent="0.3">
      <c r="L1520" s="2"/>
      <c r="M1520" s="2"/>
      <c r="N1520" s="2"/>
      <c r="O1520" s="2"/>
      <c r="P1520" s="45"/>
      <c r="Q1520" s="37"/>
      <c r="R1520" s="37"/>
      <c r="S1520" s="37"/>
      <c r="T1520" s="37"/>
      <c r="U1520" s="37"/>
      <c r="V1520" s="37"/>
    </row>
    <row r="1521" spans="12:22" x14ac:dyDescent="0.3">
      <c r="L1521" s="2"/>
      <c r="M1521" s="2"/>
      <c r="N1521" s="2"/>
      <c r="O1521" s="2"/>
      <c r="P1521" s="45"/>
      <c r="Q1521" s="37"/>
      <c r="R1521" s="37"/>
      <c r="S1521" s="37"/>
      <c r="T1521" s="37"/>
      <c r="U1521" s="37"/>
      <c r="V1521" s="37"/>
    </row>
    <row r="1522" spans="12:22" x14ac:dyDescent="0.3">
      <c r="L1522" s="2"/>
      <c r="M1522" s="2"/>
      <c r="N1522" s="2"/>
      <c r="O1522" s="2"/>
      <c r="P1522" s="45"/>
      <c r="Q1522" s="37"/>
      <c r="R1522" s="37"/>
      <c r="S1522" s="37"/>
      <c r="T1522" s="37"/>
      <c r="U1522" s="37"/>
      <c r="V1522" s="37"/>
    </row>
    <row r="1523" spans="12:22" x14ac:dyDescent="0.3">
      <c r="L1523" s="2"/>
      <c r="M1523" s="2"/>
      <c r="N1523" s="2"/>
      <c r="O1523" s="2"/>
      <c r="P1523" s="45"/>
      <c r="Q1523" s="37"/>
      <c r="R1523" s="37"/>
      <c r="S1523" s="37"/>
      <c r="T1523" s="37"/>
      <c r="U1523" s="37"/>
      <c r="V1523" s="37"/>
    </row>
    <row r="1524" spans="12:22" x14ac:dyDescent="0.3">
      <c r="L1524" s="2"/>
      <c r="M1524" s="2"/>
      <c r="N1524" s="2"/>
      <c r="O1524" s="2"/>
      <c r="P1524" s="45"/>
      <c r="Q1524" s="37"/>
      <c r="R1524" s="37"/>
      <c r="S1524" s="37"/>
      <c r="T1524" s="37"/>
      <c r="U1524" s="37"/>
      <c r="V1524" s="37"/>
    </row>
    <row r="1525" spans="12:22" x14ac:dyDescent="0.3">
      <c r="L1525" s="2"/>
      <c r="M1525" s="2"/>
      <c r="N1525" s="2"/>
      <c r="O1525" s="2"/>
      <c r="P1525" s="45"/>
      <c r="Q1525" s="37"/>
      <c r="R1525" s="37"/>
      <c r="S1525" s="37"/>
      <c r="T1525" s="37"/>
      <c r="U1525" s="37"/>
      <c r="V1525" s="37"/>
    </row>
    <row r="1526" spans="12:22" x14ac:dyDescent="0.3">
      <c r="L1526" s="2"/>
      <c r="M1526" s="2"/>
      <c r="N1526" s="2"/>
      <c r="O1526" s="2"/>
      <c r="P1526" s="45"/>
      <c r="Q1526" s="37"/>
      <c r="R1526" s="37"/>
      <c r="S1526" s="37"/>
      <c r="T1526" s="37"/>
      <c r="U1526" s="37"/>
      <c r="V1526" s="37"/>
    </row>
    <row r="1527" spans="12:22" x14ac:dyDescent="0.3">
      <c r="L1527" s="2"/>
      <c r="M1527" s="2"/>
      <c r="N1527" s="2"/>
      <c r="O1527" s="2"/>
      <c r="P1527" s="45"/>
      <c r="Q1527" s="37"/>
      <c r="R1527" s="37"/>
      <c r="S1527" s="37"/>
      <c r="T1527" s="37"/>
      <c r="U1527" s="37"/>
      <c r="V1527" s="37"/>
    </row>
    <row r="1528" spans="12:22" x14ac:dyDescent="0.3">
      <c r="L1528" s="2"/>
      <c r="M1528" s="2"/>
      <c r="N1528" s="2"/>
      <c r="O1528" s="2"/>
      <c r="P1528" s="45"/>
      <c r="Q1528" s="37"/>
      <c r="R1528" s="37"/>
      <c r="S1528" s="37"/>
      <c r="T1528" s="37"/>
      <c r="U1528" s="37"/>
      <c r="V1528" s="37"/>
    </row>
    <row r="1529" spans="12:22" x14ac:dyDescent="0.3">
      <c r="L1529" s="2"/>
      <c r="M1529" s="2"/>
      <c r="N1529" s="2"/>
      <c r="O1529" s="2"/>
      <c r="P1529" s="45"/>
      <c r="Q1529" s="37"/>
      <c r="R1529" s="37"/>
      <c r="S1529" s="37"/>
      <c r="T1529" s="37"/>
      <c r="U1529" s="37"/>
      <c r="V1529" s="37"/>
    </row>
    <row r="1530" spans="12:22" x14ac:dyDescent="0.3">
      <c r="L1530" s="2"/>
      <c r="M1530" s="2"/>
      <c r="N1530" s="2"/>
      <c r="O1530" s="2"/>
      <c r="P1530" s="45"/>
      <c r="Q1530" s="37"/>
      <c r="R1530" s="37"/>
      <c r="S1530" s="37"/>
      <c r="T1530" s="37"/>
      <c r="U1530" s="37"/>
      <c r="V1530" s="37"/>
    </row>
    <row r="1531" spans="12:22" x14ac:dyDescent="0.3">
      <c r="L1531" s="2"/>
      <c r="M1531" s="2"/>
      <c r="N1531" s="2"/>
      <c r="O1531" s="2"/>
      <c r="P1531" s="45"/>
      <c r="Q1531" s="37"/>
      <c r="R1531" s="37"/>
      <c r="S1531" s="37"/>
      <c r="T1531" s="37"/>
      <c r="U1531" s="37"/>
      <c r="V1531" s="37"/>
    </row>
    <row r="1532" spans="12:22" x14ac:dyDescent="0.3">
      <c r="L1532" s="2"/>
      <c r="M1532" s="2"/>
      <c r="N1532" s="2"/>
      <c r="O1532" s="2"/>
      <c r="P1532" s="45"/>
      <c r="Q1532" s="37"/>
      <c r="R1532" s="37"/>
      <c r="S1532" s="37"/>
      <c r="T1532" s="37"/>
      <c r="U1532" s="37"/>
      <c r="V1532" s="37"/>
    </row>
    <row r="1533" spans="12:22" x14ac:dyDescent="0.3">
      <c r="L1533" s="2"/>
      <c r="M1533" s="2"/>
      <c r="N1533" s="2"/>
      <c r="O1533" s="2"/>
      <c r="P1533" s="45"/>
      <c r="Q1533" s="37"/>
      <c r="R1533" s="37"/>
      <c r="S1533" s="37"/>
      <c r="T1533" s="37"/>
      <c r="U1533" s="37"/>
      <c r="V1533" s="37"/>
    </row>
    <row r="1534" spans="12:22" x14ac:dyDescent="0.3">
      <c r="L1534" s="2"/>
      <c r="M1534" s="2"/>
      <c r="N1534" s="2"/>
      <c r="O1534" s="2"/>
      <c r="P1534" s="45"/>
      <c r="Q1534" s="37"/>
      <c r="R1534" s="37"/>
      <c r="S1534" s="37"/>
      <c r="T1534" s="37"/>
      <c r="U1534" s="37"/>
      <c r="V1534" s="37"/>
    </row>
    <row r="1535" spans="12:22" x14ac:dyDescent="0.3">
      <c r="L1535" s="2"/>
      <c r="M1535" s="2"/>
      <c r="N1535" s="2"/>
      <c r="O1535" s="2"/>
      <c r="P1535" s="45"/>
      <c r="Q1535" s="37"/>
      <c r="R1535" s="37"/>
      <c r="S1535" s="37"/>
      <c r="T1535" s="37"/>
      <c r="U1535" s="37"/>
      <c r="V1535" s="37"/>
    </row>
    <row r="1536" spans="12:22" x14ac:dyDescent="0.3">
      <c r="L1536" s="2"/>
      <c r="M1536" s="2"/>
      <c r="N1536" s="2"/>
      <c r="O1536" s="2"/>
      <c r="P1536" s="45"/>
      <c r="Q1536" s="37"/>
      <c r="R1536" s="37"/>
      <c r="S1536" s="37"/>
      <c r="T1536" s="37"/>
      <c r="U1536" s="37"/>
      <c r="V1536" s="37"/>
    </row>
    <row r="1537" spans="12:22" x14ac:dyDescent="0.3">
      <c r="L1537" s="2"/>
      <c r="M1537" s="2"/>
      <c r="N1537" s="2"/>
      <c r="O1537" s="2"/>
      <c r="P1537" s="45"/>
      <c r="Q1537" s="37"/>
      <c r="R1537" s="37"/>
      <c r="S1537" s="37"/>
      <c r="T1537" s="37"/>
      <c r="U1537" s="37"/>
      <c r="V1537" s="37"/>
    </row>
    <row r="1538" spans="12:22" x14ac:dyDescent="0.3">
      <c r="L1538" s="2"/>
      <c r="M1538" s="2"/>
      <c r="N1538" s="2"/>
      <c r="O1538" s="2"/>
      <c r="P1538" s="45"/>
      <c r="Q1538" s="37"/>
      <c r="R1538" s="37"/>
      <c r="S1538" s="37"/>
      <c r="T1538" s="37"/>
      <c r="U1538" s="37"/>
      <c r="V1538" s="37"/>
    </row>
    <row r="1539" spans="12:22" x14ac:dyDescent="0.3">
      <c r="L1539" s="2"/>
      <c r="M1539" s="2"/>
      <c r="N1539" s="2"/>
      <c r="O1539" s="2"/>
      <c r="P1539" s="45"/>
      <c r="Q1539" s="37"/>
      <c r="R1539" s="37"/>
      <c r="S1539" s="37"/>
      <c r="T1539" s="37"/>
      <c r="U1539" s="37"/>
      <c r="V1539" s="37"/>
    </row>
    <row r="1540" spans="12:22" x14ac:dyDescent="0.3">
      <c r="L1540" s="2"/>
      <c r="M1540" s="2"/>
      <c r="N1540" s="2"/>
      <c r="O1540" s="2"/>
      <c r="P1540" s="45"/>
      <c r="Q1540" s="37"/>
      <c r="R1540" s="37"/>
      <c r="S1540" s="37"/>
      <c r="T1540" s="37"/>
      <c r="U1540" s="37"/>
      <c r="V1540" s="37"/>
    </row>
    <row r="1541" spans="12:22" x14ac:dyDescent="0.3">
      <c r="L1541" s="2"/>
      <c r="M1541" s="2"/>
      <c r="N1541" s="2"/>
      <c r="O1541" s="2"/>
      <c r="P1541" s="45"/>
      <c r="Q1541" s="37"/>
      <c r="R1541" s="37"/>
      <c r="S1541" s="37"/>
      <c r="T1541" s="37"/>
      <c r="U1541" s="37"/>
      <c r="V1541" s="37"/>
    </row>
    <row r="1542" spans="12:22" x14ac:dyDescent="0.3">
      <c r="L1542" s="2"/>
      <c r="M1542" s="2"/>
      <c r="N1542" s="2"/>
      <c r="O1542" s="2"/>
      <c r="P1542" s="45"/>
      <c r="Q1542" s="37"/>
      <c r="R1542" s="37"/>
      <c r="S1542" s="37"/>
      <c r="T1542" s="37"/>
      <c r="U1542" s="37"/>
      <c r="V1542" s="37"/>
    </row>
    <row r="1543" spans="12:22" x14ac:dyDescent="0.3">
      <c r="L1543" s="2"/>
      <c r="M1543" s="2"/>
      <c r="N1543" s="2"/>
      <c r="O1543" s="2"/>
      <c r="P1543" s="45"/>
      <c r="Q1543" s="37"/>
      <c r="R1543" s="37"/>
      <c r="S1543" s="37"/>
      <c r="T1543" s="37"/>
      <c r="U1543" s="37"/>
      <c r="V1543" s="37"/>
    </row>
    <row r="1544" spans="12:22" x14ac:dyDescent="0.3">
      <c r="L1544" s="2"/>
      <c r="M1544" s="2"/>
      <c r="N1544" s="2"/>
      <c r="O1544" s="2"/>
      <c r="P1544" s="45"/>
      <c r="Q1544" s="37"/>
      <c r="R1544" s="37"/>
      <c r="S1544" s="37"/>
      <c r="T1544" s="37"/>
      <c r="U1544" s="37"/>
      <c r="V1544" s="37"/>
    </row>
    <row r="1545" spans="12:22" x14ac:dyDescent="0.3">
      <c r="L1545" s="2"/>
      <c r="M1545" s="2"/>
      <c r="N1545" s="2"/>
      <c r="O1545" s="2"/>
      <c r="P1545" s="45"/>
      <c r="Q1545" s="37"/>
      <c r="R1545" s="37"/>
      <c r="S1545" s="37"/>
      <c r="T1545" s="37"/>
      <c r="U1545" s="37"/>
      <c r="V1545" s="37"/>
    </row>
    <row r="1546" spans="12:22" x14ac:dyDescent="0.3">
      <c r="L1546" s="2"/>
      <c r="M1546" s="2"/>
      <c r="N1546" s="2"/>
      <c r="O1546" s="2"/>
      <c r="P1546" s="45"/>
      <c r="Q1546" s="37"/>
      <c r="R1546" s="37"/>
      <c r="S1546" s="37"/>
      <c r="T1546" s="37"/>
      <c r="U1546" s="37"/>
      <c r="V1546" s="37"/>
    </row>
    <row r="1547" spans="12:22" x14ac:dyDescent="0.3">
      <c r="L1547" s="2"/>
      <c r="M1547" s="2"/>
      <c r="N1547" s="2"/>
      <c r="O1547" s="2"/>
      <c r="P1547" s="45"/>
      <c r="Q1547" s="37"/>
      <c r="R1547" s="37"/>
      <c r="S1547" s="37"/>
      <c r="T1547" s="37"/>
      <c r="U1547" s="37"/>
      <c r="V1547" s="37"/>
    </row>
    <row r="1548" spans="12:22" x14ac:dyDescent="0.3">
      <c r="L1548" s="2"/>
      <c r="M1548" s="2"/>
      <c r="N1548" s="2"/>
      <c r="O1548" s="2"/>
      <c r="P1548" s="45"/>
      <c r="Q1548" s="37"/>
      <c r="R1548" s="37"/>
      <c r="S1548" s="37"/>
      <c r="T1548" s="37"/>
      <c r="U1548" s="37"/>
      <c r="V1548" s="37"/>
    </row>
    <row r="1549" spans="12:22" x14ac:dyDescent="0.3">
      <c r="L1549" s="2"/>
      <c r="M1549" s="2"/>
      <c r="N1549" s="2"/>
      <c r="O1549" s="2"/>
      <c r="P1549" s="45"/>
      <c r="Q1549" s="37"/>
      <c r="R1549" s="37"/>
      <c r="S1549" s="37"/>
      <c r="T1549" s="37"/>
      <c r="U1549" s="37"/>
      <c r="V1549" s="37"/>
    </row>
    <row r="1550" spans="12:22" x14ac:dyDescent="0.3">
      <c r="L1550" s="2"/>
      <c r="M1550" s="2"/>
      <c r="N1550" s="2"/>
      <c r="O1550" s="2"/>
      <c r="P1550" s="45"/>
      <c r="Q1550" s="37"/>
      <c r="R1550" s="37"/>
      <c r="S1550" s="37"/>
      <c r="T1550" s="37"/>
      <c r="U1550" s="37"/>
      <c r="V1550" s="37"/>
    </row>
    <row r="1551" spans="12:22" x14ac:dyDescent="0.3">
      <c r="L1551" s="2"/>
      <c r="M1551" s="2"/>
      <c r="N1551" s="2"/>
      <c r="O1551" s="2"/>
      <c r="P1551" s="45"/>
      <c r="Q1551" s="37"/>
      <c r="R1551" s="37"/>
      <c r="S1551" s="37"/>
      <c r="T1551" s="37"/>
      <c r="U1551" s="37"/>
      <c r="V1551" s="37"/>
    </row>
    <row r="1552" spans="12:22" x14ac:dyDescent="0.3">
      <c r="L1552" s="2"/>
      <c r="M1552" s="2"/>
      <c r="N1552" s="2"/>
      <c r="O1552" s="2"/>
      <c r="P1552" s="45"/>
      <c r="Q1552" s="37"/>
      <c r="R1552" s="37"/>
      <c r="S1552" s="37"/>
      <c r="T1552" s="37"/>
      <c r="U1552" s="37"/>
      <c r="V1552" s="37"/>
    </row>
    <row r="1553" spans="12:22" x14ac:dyDescent="0.3">
      <c r="L1553" s="2"/>
      <c r="M1553" s="2"/>
      <c r="N1553" s="2"/>
      <c r="O1553" s="2"/>
      <c r="P1553" s="45"/>
      <c r="Q1553" s="37"/>
      <c r="R1553" s="37"/>
      <c r="S1553" s="37"/>
      <c r="T1553" s="37"/>
      <c r="U1553" s="37"/>
      <c r="V1553" s="37"/>
    </row>
    <row r="1554" spans="12:22" x14ac:dyDescent="0.3">
      <c r="L1554" s="2"/>
      <c r="M1554" s="2"/>
      <c r="N1554" s="2"/>
      <c r="O1554" s="2"/>
      <c r="P1554" s="45"/>
      <c r="Q1554" s="37"/>
      <c r="R1554" s="37"/>
      <c r="S1554" s="37"/>
      <c r="T1554" s="37"/>
      <c r="U1554" s="37"/>
      <c r="V1554" s="37"/>
    </row>
    <row r="1555" spans="12:22" x14ac:dyDescent="0.3">
      <c r="L1555" s="2"/>
      <c r="M1555" s="2"/>
      <c r="N1555" s="2"/>
      <c r="O1555" s="2"/>
      <c r="P1555" s="45"/>
      <c r="Q1555" s="37"/>
      <c r="R1555" s="37"/>
      <c r="S1555" s="37"/>
      <c r="T1555" s="37"/>
      <c r="U1555" s="37"/>
      <c r="V1555" s="37"/>
    </row>
    <row r="1556" spans="12:22" x14ac:dyDescent="0.3">
      <c r="L1556" s="2"/>
      <c r="M1556" s="2"/>
      <c r="N1556" s="2"/>
      <c r="O1556" s="2"/>
      <c r="P1556" s="45"/>
      <c r="Q1556" s="37"/>
      <c r="R1556" s="37"/>
      <c r="S1556" s="37"/>
      <c r="T1556" s="37"/>
      <c r="U1556" s="37"/>
      <c r="V1556" s="37"/>
    </row>
    <row r="1557" spans="12:22" x14ac:dyDescent="0.3">
      <c r="L1557" s="2"/>
      <c r="M1557" s="2"/>
      <c r="N1557" s="2"/>
      <c r="O1557" s="2"/>
      <c r="P1557" s="45"/>
      <c r="Q1557" s="37"/>
      <c r="R1557" s="37"/>
      <c r="S1557" s="37"/>
      <c r="T1557" s="37"/>
      <c r="U1557" s="37"/>
      <c r="V1557" s="37"/>
    </row>
    <row r="1558" spans="12:22" x14ac:dyDescent="0.3">
      <c r="L1558" s="2"/>
      <c r="M1558" s="2"/>
      <c r="N1558" s="2"/>
      <c r="O1558" s="2"/>
      <c r="P1558" s="45"/>
      <c r="Q1558" s="37"/>
      <c r="R1558" s="37"/>
      <c r="S1558" s="37"/>
      <c r="T1558" s="37"/>
      <c r="U1558" s="37"/>
      <c r="V1558" s="37"/>
    </row>
    <row r="1559" spans="12:22" x14ac:dyDescent="0.3">
      <c r="L1559" s="2"/>
      <c r="M1559" s="2"/>
      <c r="N1559" s="2"/>
      <c r="O1559" s="2"/>
      <c r="P1559" s="45"/>
      <c r="Q1559" s="37"/>
      <c r="R1559" s="37"/>
      <c r="S1559" s="37"/>
      <c r="T1559" s="37"/>
      <c r="U1559" s="37"/>
      <c r="V1559" s="37"/>
    </row>
    <row r="1560" spans="12:22" x14ac:dyDescent="0.3">
      <c r="L1560" s="2"/>
      <c r="M1560" s="2"/>
      <c r="N1560" s="2"/>
      <c r="O1560" s="2"/>
      <c r="P1560" s="45"/>
      <c r="Q1560" s="37"/>
      <c r="R1560" s="37"/>
      <c r="S1560" s="37"/>
      <c r="T1560" s="37"/>
      <c r="U1560" s="37"/>
      <c r="V1560" s="37"/>
    </row>
    <row r="1561" spans="12:22" x14ac:dyDescent="0.3">
      <c r="L1561" s="2"/>
      <c r="M1561" s="2"/>
      <c r="N1561" s="2"/>
      <c r="O1561" s="2"/>
      <c r="P1561" s="45"/>
      <c r="Q1561" s="37"/>
      <c r="R1561" s="37"/>
      <c r="S1561" s="37"/>
      <c r="T1561" s="37"/>
      <c r="U1561" s="37"/>
      <c r="V1561" s="37"/>
    </row>
    <row r="1562" spans="12:22" x14ac:dyDescent="0.3">
      <c r="L1562" s="2"/>
      <c r="M1562" s="2"/>
      <c r="N1562" s="2"/>
      <c r="O1562" s="2"/>
      <c r="P1562" s="45"/>
      <c r="Q1562" s="37"/>
      <c r="R1562" s="37"/>
      <c r="S1562" s="37"/>
      <c r="T1562" s="37"/>
      <c r="U1562" s="37"/>
      <c r="V1562" s="37"/>
    </row>
    <row r="1563" spans="12:22" x14ac:dyDescent="0.3">
      <c r="L1563" s="2"/>
      <c r="M1563" s="2"/>
      <c r="N1563" s="2"/>
      <c r="O1563" s="2"/>
      <c r="P1563" s="45"/>
      <c r="Q1563" s="37"/>
      <c r="R1563" s="37"/>
      <c r="S1563" s="37"/>
      <c r="T1563" s="37"/>
      <c r="U1563" s="37"/>
      <c r="V1563" s="37"/>
    </row>
    <row r="1564" spans="12:22" x14ac:dyDescent="0.3">
      <c r="L1564" s="2"/>
      <c r="M1564" s="2"/>
      <c r="N1564" s="2"/>
      <c r="O1564" s="2"/>
      <c r="P1564" s="45"/>
      <c r="Q1564" s="37"/>
      <c r="R1564" s="37"/>
      <c r="S1564" s="37"/>
      <c r="T1564" s="37"/>
      <c r="U1564" s="37"/>
      <c r="V1564" s="37"/>
    </row>
    <row r="1565" spans="12:22" x14ac:dyDescent="0.3">
      <c r="L1565" s="2"/>
      <c r="M1565" s="2"/>
      <c r="N1565" s="2"/>
      <c r="O1565" s="2"/>
      <c r="P1565" s="45"/>
      <c r="Q1565" s="37"/>
      <c r="R1565" s="37"/>
      <c r="S1565" s="37"/>
      <c r="T1565" s="37"/>
      <c r="U1565" s="37"/>
      <c r="V1565" s="37"/>
    </row>
    <row r="1566" spans="12:22" x14ac:dyDescent="0.3">
      <c r="L1566" s="2"/>
      <c r="M1566" s="2"/>
      <c r="N1566" s="2"/>
      <c r="O1566" s="2"/>
      <c r="P1566" s="45"/>
      <c r="Q1566" s="37"/>
      <c r="R1566" s="37"/>
      <c r="S1566" s="37"/>
      <c r="T1566" s="37"/>
      <c r="U1566" s="37"/>
      <c r="V1566" s="37"/>
    </row>
    <row r="1567" spans="12:22" x14ac:dyDescent="0.3">
      <c r="L1567" s="2"/>
      <c r="M1567" s="2"/>
      <c r="N1567" s="2"/>
      <c r="O1567" s="2"/>
      <c r="P1567" s="45"/>
      <c r="Q1567" s="37"/>
      <c r="R1567" s="37"/>
      <c r="S1567" s="37"/>
      <c r="T1567" s="37"/>
      <c r="U1567" s="37"/>
      <c r="V1567" s="37"/>
    </row>
    <row r="1568" spans="12:22" x14ac:dyDescent="0.3">
      <c r="L1568" s="2"/>
      <c r="M1568" s="2"/>
      <c r="N1568" s="2"/>
      <c r="O1568" s="2"/>
      <c r="P1568" s="45"/>
      <c r="Q1568" s="37"/>
      <c r="R1568" s="37"/>
      <c r="S1568" s="37"/>
      <c r="T1568" s="37"/>
      <c r="U1568" s="37"/>
      <c r="V1568" s="37"/>
    </row>
    <row r="1569" spans="12:22" x14ac:dyDescent="0.3">
      <c r="L1569" s="2"/>
      <c r="M1569" s="2"/>
      <c r="N1569" s="2"/>
      <c r="O1569" s="2"/>
      <c r="P1569" s="45"/>
      <c r="Q1569" s="37"/>
      <c r="R1569" s="37"/>
      <c r="S1569" s="37"/>
      <c r="T1569" s="37"/>
      <c r="U1569" s="37"/>
      <c r="V1569" s="37"/>
    </row>
    <row r="1570" spans="12:22" x14ac:dyDescent="0.3">
      <c r="L1570" s="2"/>
      <c r="M1570" s="2"/>
      <c r="N1570" s="2"/>
      <c r="O1570" s="2"/>
      <c r="P1570" s="45"/>
      <c r="Q1570" s="37"/>
      <c r="R1570" s="37"/>
      <c r="S1570" s="37"/>
      <c r="T1570" s="37"/>
      <c r="U1570" s="37"/>
      <c r="V1570" s="37"/>
    </row>
    <row r="1571" spans="12:22" x14ac:dyDescent="0.3">
      <c r="L1571" s="2"/>
      <c r="M1571" s="2"/>
      <c r="N1571" s="2"/>
      <c r="O1571" s="2"/>
      <c r="P1571" s="45"/>
      <c r="Q1571" s="37"/>
      <c r="R1571" s="37"/>
      <c r="S1571" s="37"/>
      <c r="T1571" s="37"/>
      <c r="U1571" s="37"/>
      <c r="V1571" s="37"/>
    </row>
    <row r="1572" spans="12:22" x14ac:dyDescent="0.3">
      <c r="L1572" s="2"/>
      <c r="M1572" s="2"/>
      <c r="N1572" s="2"/>
      <c r="O1572" s="2"/>
      <c r="P1572" s="45"/>
      <c r="Q1572" s="37"/>
      <c r="R1572" s="37"/>
      <c r="S1572" s="37"/>
      <c r="T1572" s="37"/>
      <c r="U1572" s="37"/>
      <c r="V1572" s="37"/>
    </row>
    <row r="1573" spans="12:22" x14ac:dyDescent="0.3">
      <c r="L1573" s="2"/>
      <c r="M1573" s="2"/>
      <c r="N1573" s="2"/>
      <c r="O1573" s="2"/>
      <c r="P1573" s="45"/>
      <c r="Q1573" s="37"/>
      <c r="R1573" s="37"/>
      <c r="S1573" s="37"/>
      <c r="T1573" s="37"/>
      <c r="U1573" s="37"/>
      <c r="V1573" s="37"/>
    </row>
    <row r="1574" spans="12:22" x14ac:dyDescent="0.3">
      <c r="L1574" s="2"/>
      <c r="M1574" s="2"/>
      <c r="N1574" s="2"/>
      <c r="O1574" s="2"/>
      <c r="P1574" s="45"/>
      <c r="Q1574" s="37"/>
      <c r="R1574" s="37"/>
      <c r="S1574" s="37"/>
      <c r="T1574" s="37"/>
      <c r="U1574" s="37"/>
      <c r="V1574" s="37"/>
    </row>
    <row r="1575" spans="12:22" x14ac:dyDescent="0.3">
      <c r="L1575" s="2"/>
      <c r="M1575" s="2"/>
      <c r="N1575" s="2"/>
      <c r="O1575" s="2"/>
      <c r="P1575" s="45"/>
      <c r="Q1575" s="37"/>
      <c r="R1575" s="37"/>
      <c r="S1575" s="37"/>
      <c r="T1575" s="37"/>
      <c r="U1575" s="37"/>
      <c r="V1575" s="37"/>
    </row>
    <row r="1576" spans="12:22" x14ac:dyDescent="0.3">
      <c r="L1576" s="2"/>
      <c r="M1576" s="2"/>
      <c r="N1576" s="2"/>
      <c r="O1576" s="2"/>
      <c r="P1576" s="45"/>
      <c r="Q1576" s="37"/>
      <c r="R1576" s="37"/>
      <c r="S1576" s="37"/>
      <c r="T1576" s="37"/>
      <c r="U1576" s="37"/>
      <c r="V1576" s="37"/>
    </row>
    <row r="1577" spans="12:22" x14ac:dyDescent="0.3">
      <c r="L1577" s="2"/>
      <c r="M1577" s="2"/>
      <c r="N1577" s="2"/>
      <c r="O1577" s="2"/>
      <c r="P1577" s="45"/>
      <c r="Q1577" s="37"/>
      <c r="R1577" s="37"/>
      <c r="S1577" s="37"/>
      <c r="T1577" s="37"/>
      <c r="U1577" s="37"/>
      <c r="V1577" s="37"/>
    </row>
    <row r="1578" spans="12:22" x14ac:dyDescent="0.3">
      <c r="L1578" s="2"/>
      <c r="M1578" s="2"/>
      <c r="N1578" s="2"/>
      <c r="O1578" s="2"/>
      <c r="P1578" s="45"/>
      <c r="Q1578" s="37"/>
      <c r="R1578" s="37"/>
      <c r="S1578" s="37"/>
      <c r="T1578" s="37"/>
      <c r="U1578" s="37"/>
      <c r="V1578" s="37"/>
    </row>
    <row r="1579" spans="12:22" x14ac:dyDescent="0.3">
      <c r="L1579" s="2"/>
      <c r="M1579" s="2"/>
      <c r="N1579" s="2"/>
      <c r="O1579" s="2"/>
      <c r="P1579" s="45"/>
      <c r="Q1579" s="37"/>
      <c r="R1579" s="37"/>
      <c r="S1579" s="37"/>
      <c r="T1579" s="37"/>
      <c r="U1579" s="37"/>
      <c r="V1579" s="37"/>
    </row>
    <row r="1580" spans="12:22" x14ac:dyDescent="0.3">
      <c r="L1580" s="2"/>
      <c r="M1580" s="2"/>
      <c r="N1580" s="2"/>
      <c r="O1580" s="2"/>
      <c r="P1580" s="45"/>
      <c r="Q1580" s="37"/>
      <c r="R1580" s="37"/>
      <c r="S1580" s="37"/>
      <c r="T1580" s="37"/>
      <c r="U1580" s="37"/>
      <c r="V1580" s="37"/>
    </row>
    <row r="1581" spans="12:22" x14ac:dyDescent="0.3">
      <c r="L1581" s="2"/>
      <c r="M1581" s="2"/>
      <c r="N1581" s="2"/>
      <c r="O1581" s="2"/>
      <c r="P1581" s="45"/>
      <c r="Q1581" s="37"/>
      <c r="R1581" s="37"/>
      <c r="S1581" s="37"/>
      <c r="T1581" s="37"/>
      <c r="U1581" s="37"/>
      <c r="V1581" s="37"/>
    </row>
    <row r="1582" spans="12:22" x14ac:dyDescent="0.3">
      <c r="L1582" s="2"/>
      <c r="M1582" s="2"/>
      <c r="N1582" s="2"/>
      <c r="O1582" s="2"/>
      <c r="P1582" s="45"/>
      <c r="Q1582" s="37"/>
      <c r="R1582" s="37"/>
      <c r="S1582" s="37"/>
      <c r="T1582" s="37"/>
      <c r="U1582" s="37"/>
      <c r="V1582" s="37"/>
    </row>
    <row r="1583" spans="12:22" x14ac:dyDescent="0.3">
      <c r="L1583" s="2"/>
      <c r="M1583" s="2"/>
      <c r="N1583" s="2"/>
      <c r="O1583" s="2"/>
      <c r="P1583" s="45"/>
      <c r="Q1583" s="37"/>
      <c r="R1583" s="37"/>
      <c r="S1583" s="37"/>
      <c r="T1583" s="37"/>
      <c r="U1583" s="37"/>
      <c r="V1583" s="37"/>
    </row>
    <row r="1584" spans="12:22" x14ac:dyDescent="0.3">
      <c r="L1584" s="2"/>
      <c r="M1584" s="2"/>
      <c r="N1584" s="2"/>
      <c r="O1584" s="2"/>
      <c r="P1584" s="45"/>
      <c r="Q1584" s="37"/>
      <c r="R1584" s="37"/>
      <c r="S1584" s="37"/>
      <c r="T1584" s="37"/>
      <c r="U1584" s="37"/>
      <c r="V1584" s="37"/>
    </row>
    <row r="1585" spans="12:22" x14ac:dyDescent="0.3">
      <c r="L1585" s="2"/>
      <c r="M1585" s="2"/>
      <c r="N1585" s="2"/>
      <c r="O1585" s="2"/>
      <c r="P1585" s="45"/>
      <c r="Q1585" s="37"/>
      <c r="R1585" s="37"/>
      <c r="S1585" s="37"/>
      <c r="T1585" s="37"/>
      <c r="U1585" s="37"/>
      <c r="V1585" s="37"/>
    </row>
    <row r="1586" spans="12:22" x14ac:dyDescent="0.3">
      <c r="L1586" s="2"/>
      <c r="M1586" s="2"/>
      <c r="N1586" s="2"/>
      <c r="O1586" s="2"/>
      <c r="P1586" s="45"/>
      <c r="Q1586" s="37"/>
      <c r="R1586" s="37"/>
      <c r="S1586" s="37"/>
      <c r="T1586" s="37"/>
      <c r="U1586" s="37"/>
      <c r="V1586" s="37"/>
    </row>
    <row r="1587" spans="12:22" x14ac:dyDescent="0.3">
      <c r="L1587" s="2"/>
      <c r="M1587" s="2"/>
      <c r="N1587" s="2"/>
      <c r="O1587" s="2"/>
      <c r="P1587" s="45"/>
      <c r="Q1587" s="37"/>
      <c r="R1587" s="37"/>
      <c r="S1587" s="37"/>
      <c r="T1587" s="37"/>
      <c r="U1587" s="37"/>
      <c r="V1587" s="37"/>
    </row>
    <row r="1588" spans="12:22" x14ac:dyDescent="0.3">
      <c r="L1588" s="2"/>
      <c r="M1588" s="2"/>
      <c r="N1588" s="2"/>
      <c r="O1588" s="2"/>
      <c r="P1588" s="45"/>
      <c r="Q1588" s="37"/>
      <c r="R1588" s="37"/>
      <c r="S1588" s="37"/>
      <c r="T1588" s="37"/>
      <c r="U1588" s="37"/>
      <c r="V1588" s="37"/>
    </row>
    <row r="1589" spans="12:22" x14ac:dyDescent="0.3">
      <c r="L1589" s="2"/>
      <c r="M1589" s="2"/>
      <c r="N1589" s="2"/>
      <c r="O1589" s="2"/>
      <c r="P1589" s="45"/>
      <c r="Q1589" s="37"/>
      <c r="R1589" s="37"/>
      <c r="S1589" s="37"/>
      <c r="T1589" s="37"/>
      <c r="U1589" s="37"/>
      <c r="V1589" s="37"/>
    </row>
    <row r="1590" spans="12:22" x14ac:dyDescent="0.3">
      <c r="L1590" s="2"/>
      <c r="M1590" s="2"/>
      <c r="N1590" s="2"/>
      <c r="O1590" s="2"/>
      <c r="P1590" s="45"/>
      <c r="Q1590" s="37"/>
      <c r="R1590" s="37"/>
      <c r="S1590" s="37"/>
      <c r="T1590" s="37"/>
      <c r="U1590" s="37"/>
      <c r="V1590" s="37"/>
    </row>
    <row r="1591" spans="12:22" x14ac:dyDescent="0.3">
      <c r="L1591" s="2"/>
      <c r="M1591" s="2"/>
      <c r="N1591" s="2"/>
      <c r="O1591" s="2"/>
      <c r="P1591" s="45"/>
      <c r="Q1591" s="37"/>
      <c r="R1591" s="37"/>
      <c r="S1591" s="37"/>
      <c r="T1591" s="37"/>
      <c r="U1591" s="37"/>
      <c r="V1591" s="37"/>
    </row>
    <row r="1592" spans="12:22" x14ac:dyDescent="0.3">
      <c r="L1592" s="2"/>
      <c r="M1592" s="2"/>
      <c r="N1592" s="2"/>
      <c r="O1592" s="2"/>
      <c r="P1592" s="45"/>
      <c r="Q1592" s="37"/>
      <c r="R1592" s="37"/>
      <c r="S1592" s="37"/>
      <c r="T1592" s="37"/>
      <c r="U1592" s="37"/>
      <c r="V1592" s="37"/>
    </row>
    <row r="1593" spans="12:22" x14ac:dyDescent="0.3">
      <c r="L1593" s="2"/>
      <c r="M1593" s="2"/>
      <c r="N1593" s="2"/>
      <c r="O1593" s="2"/>
      <c r="P1593" s="45"/>
      <c r="Q1593" s="37"/>
      <c r="R1593" s="37"/>
      <c r="S1593" s="37"/>
      <c r="T1593" s="37"/>
      <c r="U1593" s="37"/>
      <c r="V1593" s="37"/>
    </row>
    <row r="1594" spans="12:22" x14ac:dyDescent="0.3">
      <c r="L1594" s="2"/>
      <c r="M1594" s="2"/>
      <c r="N1594" s="2"/>
      <c r="O1594" s="2"/>
      <c r="P1594" s="45"/>
      <c r="Q1594" s="37"/>
      <c r="R1594" s="37"/>
      <c r="S1594" s="37"/>
      <c r="T1594" s="37"/>
      <c r="U1594" s="37"/>
      <c r="V1594" s="37"/>
    </row>
    <row r="1595" spans="12:22" x14ac:dyDescent="0.3">
      <c r="L1595" s="2"/>
      <c r="M1595" s="2"/>
      <c r="N1595" s="2"/>
      <c r="O1595" s="2"/>
      <c r="P1595" s="45"/>
      <c r="Q1595" s="37"/>
      <c r="R1595" s="37"/>
      <c r="S1595" s="37"/>
      <c r="T1595" s="37"/>
      <c r="U1595" s="37"/>
      <c r="V1595" s="37"/>
    </row>
    <row r="1596" spans="12:22" x14ac:dyDescent="0.3">
      <c r="L1596" s="2"/>
      <c r="M1596" s="2"/>
      <c r="N1596" s="2"/>
      <c r="O1596" s="2"/>
      <c r="P1596" s="45"/>
      <c r="Q1596" s="37"/>
      <c r="R1596" s="37"/>
      <c r="S1596" s="37"/>
      <c r="T1596" s="37"/>
      <c r="U1596" s="37"/>
      <c r="V1596" s="37"/>
    </row>
    <row r="1597" spans="12:22" x14ac:dyDescent="0.3">
      <c r="L1597" s="2"/>
      <c r="M1597" s="2"/>
      <c r="N1597" s="2"/>
      <c r="O1597" s="2"/>
      <c r="P1597" s="45"/>
      <c r="Q1597" s="37"/>
      <c r="R1597" s="37"/>
      <c r="S1597" s="37"/>
      <c r="T1597" s="37"/>
      <c r="U1597" s="37"/>
      <c r="V1597" s="37"/>
    </row>
    <row r="1598" spans="12:22" x14ac:dyDescent="0.3">
      <c r="L1598" s="2"/>
      <c r="M1598" s="2"/>
      <c r="N1598" s="2"/>
      <c r="O1598" s="2"/>
      <c r="P1598" s="45"/>
      <c r="Q1598" s="37"/>
      <c r="R1598" s="37"/>
      <c r="S1598" s="37"/>
      <c r="T1598" s="37"/>
      <c r="U1598" s="37"/>
      <c r="V1598" s="37"/>
    </row>
    <row r="1599" spans="12:22" x14ac:dyDescent="0.3">
      <c r="L1599" s="2"/>
      <c r="M1599" s="2"/>
      <c r="N1599" s="2"/>
      <c r="O1599" s="2"/>
      <c r="P1599" s="45"/>
      <c r="Q1599" s="37"/>
      <c r="R1599" s="37"/>
      <c r="S1599" s="37"/>
      <c r="T1599" s="37"/>
      <c r="U1599" s="37"/>
      <c r="V1599" s="37"/>
    </row>
    <row r="1600" spans="12:22" x14ac:dyDescent="0.3">
      <c r="L1600" s="2"/>
      <c r="M1600" s="2"/>
      <c r="N1600" s="2"/>
      <c r="O1600" s="2"/>
      <c r="P1600" s="45"/>
      <c r="Q1600" s="37"/>
      <c r="R1600" s="37"/>
      <c r="S1600" s="37"/>
      <c r="T1600" s="37"/>
      <c r="U1600" s="37"/>
      <c r="V1600" s="37"/>
    </row>
    <row r="1601" spans="12:22" x14ac:dyDescent="0.3">
      <c r="L1601" s="2"/>
      <c r="M1601" s="2"/>
      <c r="N1601" s="2"/>
      <c r="O1601" s="2"/>
      <c r="P1601" s="45"/>
      <c r="Q1601" s="37"/>
      <c r="R1601" s="37"/>
      <c r="S1601" s="37"/>
      <c r="T1601" s="37"/>
      <c r="U1601" s="37"/>
      <c r="V1601" s="37"/>
    </row>
    <row r="1602" spans="12:22" x14ac:dyDescent="0.3">
      <c r="L1602" s="2"/>
      <c r="M1602" s="2"/>
      <c r="N1602" s="2"/>
      <c r="O1602" s="2"/>
      <c r="P1602" s="45"/>
      <c r="Q1602" s="37"/>
      <c r="R1602" s="37"/>
      <c r="S1602" s="37"/>
      <c r="T1602" s="37"/>
      <c r="U1602" s="37"/>
      <c r="V1602" s="37"/>
    </row>
    <row r="1603" spans="12:22" x14ac:dyDescent="0.3">
      <c r="L1603" s="2"/>
      <c r="M1603" s="2"/>
      <c r="N1603" s="2"/>
      <c r="O1603" s="2"/>
      <c r="P1603" s="45"/>
      <c r="Q1603" s="37"/>
      <c r="R1603" s="37"/>
      <c r="S1603" s="37"/>
      <c r="T1603" s="37"/>
      <c r="U1603" s="37"/>
      <c r="V1603" s="37"/>
    </row>
    <row r="1604" spans="12:22" x14ac:dyDescent="0.3">
      <c r="L1604" s="2"/>
      <c r="M1604" s="2"/>
      <c r="N1604" s="2"/>
      <c r="O1604" s="2"/>
      <c r="P1604" s="45"/>
      <c r="Q1604" s="37"/>
      <c r="R1604" s="37"/>
      <c r="S1604" s="37"/>
      <c r="T1604" s="37"/>
      <c r="U1604" s="37"/>
      <c r="V1604" s="37"/>
    </row>
    <row r="1605" spans="12:22" x14ac:dyDescent="0.3">
      <c r="L1605" s="2"/>
      <c r="M1605" s="2"/>
      <c r="N1605" s="2"/>
      <c r="O1605" s="2"/>
      <c r="P1605" s="45"/>
      <c r="Q1605" s="37"/>
      <c r="R1605" s="37"/>
      <c r="S1605" s="37"/>
      <c r="T1605" s="37"/>
      <c r="U1605" s="37"/>
      <c r="V1605" s="37"/>
    </row>
    <row r="1606" spans="12:22" x14ac:dyDescent="0.3">
      <c r="L1606" s="2"/>
      <c r="M1606" s="2"/>
      <c r="N1606" s="2"/>
      <c r="O1606" s="2"/>
      <c r="P1606" s="45"/>
      <c r="Q1606" s="37"/>
      <c r="R1606" s="37"/>
      <c r="S1606" s="37"/>
      <c r="T1606" s="37"/>
      <c r="U1606" s="37"/>
      <c r="V1606" s="37"/>
    </row>
    <row r="1607" spans="12:22" x14ac:dyDescent="0.3">
      <c r="L1607" s="2"/>
      <c r="M1607" s="2"/>
      <c r="N1607" s="2"/>
      <c r="O1607" s="2"/>
      <c r="P1607" s="45"/>
      <c r="Q1607" s="37"/>
      <c r="R1607" s="37"/>
      <c r="S1607" s="37"/>
      <c r="T1607" s="37"/>
      <c r="U1607" s="37"/>
      <c r="V1607" s="37"/>
    </row>
    <row r="1608" spans="12:22" x14ac:dyDescent="0.3">
      <c r="L1608" s="2"/>
      <c r="M1608" s="2"/>
      <c r="N1608" s="2"/>
      <c r="O1608" s="2"/>
      <c r="P1608" s="45"/>
      <c r="Q1608" s="37"/>
      <c r="R1608" s="37"/>
      <c r="S1608" s="37"/>
      <c r="T1608" s="37"/>
      <c r="U1608" s="37"/>
      <c r="V1608" s="37"/>
    </row>
    <row r="1609" spans="12:22" x14ac:dyDescent="0.3">
      <c r="L1609" s="2"/>
      <c r="M1609" s="2"/>
      <c r="N1609" s="2"/>
      <c r="O1609" s="2"/>
      <c r="P1609" s="45"/>
      <c r="Q1609" s="37"/>
      <c r="R1609" s="37"/>
      <c r="S1609" s="37"/>
      <c r="T1609" s="37"/>
      <c r="U1609" s="37"/>
      <c r="V1609" s="37"/>
    </row>
    <row r="1610" spans="12:22" x14ac:dyDescent="0.3">
      <c r="L1610" s="2"/>
      <c r="M1610" s="2"/>
      <c r="N1610" s="2"/>
      <c r="O1610" s="2"/>
      <c r="P1610" s="45"/>
      <c r="Q1610" s="37"/>
      <c r="R1610" s="37"/>
      <c r="S1610" s="37"/>
      <c r="T1610" s="37"/>
      <c r="U1610" s="37"/>
      <c r="V1610" s="37"/>
    </row>
    <row r="1611" spans="12:22" x14ac:dyDescent="0.3">
      <c r="L1611" s="2"/>
      <c r="M1611" s="2"/>
      <c r="N1611" s="2"/>
      <c r="O1611" s="2"/>
      <c r="P1611" s="45"/>
      <c r="Q1611" s="37"/>
      <c r="R1611" s="37"/>
      <c r="S1611" s="37"/>
      <c r="T1611" s="37"/>
      <c r="U1611" s="37"/>
      <c r="V1611" s="37"/>
    </row>
    <row r="1612" spans="12:22" x14ac:dyDescent="0.3">
      <c r="L1612" s="2"/>
      <c r="M1612" s="2"/>
      <c r="N1612" s="2"/>
      <c r="O1612" s="2"/>
      <c r="P1612" s="45"/>
      <c r="Q1612" s="37"/>
      <c r="R1612" s="37"/>
      <c r="S1612" s="37"/>
      <c r="T1612" s="37"/>
      <c r="U1612" s="37"/>
      <c r="V1612" s="37"/>
    </row>
    <row r="1613" spans="12:22" x14ac:dyDescent="0.3">
      <c r="L1613" s="2"/>
      <c r="M1613" s="2"/>
      <c r="N1613" s="2"/>
      <c r="O1613" s="2"/>
      <c r="P1613" s="45"/>
      <c r="Q1613" s="37"/>
      <c r="R1613" s="37"/>
      <c r="S1613" s="37"/>
      <c r="T1613" s="37"/>
      <c r="U1613" s="37"/>
      <c r="V1613" s="37"/>
    </row>
    <row r="1614" spans="12:22" x14ac:dyDescent="0.3">
      <c r="L1614" s="2"/>
      <c r="M1614" s="2"/>
      <c r="N1614" s="2"/>
      <c r="O1614" s="2"/>
      <c r="P1614" s="45"/>
      <c r="Q1614" s="37"/>
      <c r="R1614" s="37"/>
      <c r="S1614" s="37"/>
      <c r="T1614" s="37"/>
      <c r="U1614" s="37"/>
      <c r="V1614" s="37"/>
    </row>
    <row r="1615" spans="12:22" x14ac:dyDescent="0.3">
      <c r="L1615" s="2"/>
      <c r="M1615" s="2"/>
      <c r="N1615" s="2"/>
      <c r="O1615" s="2"/>
      <c r="P1615" s="45"/>
      <c r="Q1615" s="37"/>
      <c r="R1615" s="37"/>
      <c r="S1615" s="37"/>
      <c r="T1615" s="37"/>
      <c r="U1615" s="37"/>
      <c r="V1615" s="37"/>
    </row>
    <row r="1616" spans="12:22" x14ac:dyDescent="0.3">
      <c r="L1616" s="2"/>
      <c r="M1616" s="2"/>
      <c r="N1616" s="2"/>
      <c r="O1616" s="2"/>
      <c r="P1616" s="45"/>
      <c r="Q1616" s="37"/>
      <c r="R1616" s="37"/>
      <c r="S1616" s="37"/>
      <c r="T1616" s="37"/>
      <c r="U1616" s="37"/>
      <c r="V1616" s="37"/>
    </row>
    <row r="1617" spans="12:22" x14ac:dyDescent="0.3">
      <c r="L1617" s="2"/>
      <c r="M1617" s="2"/>
      <c r="N1617" s="2"/>
      <c r="O1617" s="2"/>
      <c r="P1617" s="45"/>
      <c r="Q1617" s="37"/>
      <c r="R1617" s="37"/>
      <c r="S1617" s="37"/>
      <c r="T1617" s="37"/>
      <c r="U1617" s="37"/>
      <c r="V1617" s="37"/>
    </row>
    <row r="1618" spans="12:22" x14ac:dyDescent="0.3">
      <c r="L1618" s="2"/>
      <c r="M1618" s="2"/>
      <c r="N1618" s="2"/>
      <c r="O1618" s="2"/>
      <c r="P1618" s="45"/>
      <c r="Q1618" s="37"/>
      <c r="R1618" s="37"/>
      <c r="S1618" s="37"/>
      <c r="T1618" s="37"/>
      <c r="U1618" s="37"/>
      <c r="V1618" s="37"/>
    </row>
    <row r="1619" spans="12:22" x14ac:dyDescent="0.3">
      <c r="L1619" s="2"/>
      <c r="M1619" s="2"/>
      <c r="N1619" s="2"/>
      <c r="O1619" s="2"/>
      <c r="P1619" s="45"/>
      <c r="Q1619" s="37"/>
      <c r="R1619" s="37"/>
      <c r="S1619" s="37"/>
      <c r="T1619" s="37"/>
      <c r="U1619" s="37"/>
      <c r="V1619" s="37"/>
    </row>
    <row r="1620" spans="12:22" x14ac:dyDescent="0.3">
      <c r="L1620" s="2"/>
      <c r="M1620" s="2"/>
      <c r="N1620" s="2"/>
      <c r="O1620" s="2"/>
      <c r="P1620" s="45"/>
      <c r="Q1620" s="37"/>
      <c r="R1620" s="37"/>
      <c r="S1620" s="37"/>
      <c r="T1620" s="37"/>
      <c r="U1620" s="37"/>
      <c r="V1620" s="37"/>
    </row>
    <row r="1621" spans="12:22" x14ac:dyDescent="0.3">
      <c r="L1621" s="2"/>
      <c r="M1621" s="2"/>
      <c r="N1621" s="2"/>
      <c r="O1621" s="2"/>
      <c r="P1621" s="45"/>
      <c r="Q1621" s="37"/>
      <c r="R1621" s="37"/>
      <c r="S1621" s="37"/>
      <c r="T1621" s="37"/>
      <c r="U1621" s="37"/>
      <c r="V1621" s="37"/>
    </row>
    <row r="1622" spans="12:22" x14ac:dyDescent="0.3">
      <c r="L1622" s="2"/>
      <c r="M1622" s="2"/>
      <c r="N1622" s="2"/>
      <c r="O1622" s="2"/>
      <c r="P1622" s="45"/>
      <c r="Q1622" s="37"/>
      <c r="R1622" s="37"/>
      <c r="S1622" s="37"/>
      <c r="T1622" s="37"/>
      <c r="U1622" s="37"/>
      <c r="V1622" s="37"/>
    </row>
    <row r="1623" spans="12:22" x14ac:dyDescent="0.3">
      <c r="L1623" s="2"/>
      <c r="M1623" s="2"/>
      <c r="N1623" s="2"/>
      <c r="O1623" s="2"/>
      <c r="P1623" s="45"/>
      <c r="Q1623" s="37"/>
      <c r="R1623" s="37"/>
      <c r="S1623" s="37"/>
      <c r="T1623" s="37"/>
      <c r="U1623" s="37"/>
      <c r="V1623" s="37"/>
    </row>
    <row r="1624" spans="12:22" x14ac:dyDescent="0.3">
      <c r="L1624" s="2"/>
      <c r="M1624" s="2"/>
      <c r="N1624" s="2"/>
      <c r="O1624" s="2"/>
      <c r="P1624" s="45"/>
      <c r="Q1624" s="37"/>
      <c r="R1624" s="37"/>
      <c r="S1624" s="37"/>
      <c r="T1624" s="37"/>
      <c r="U1624" s="37"/>
      <c r="V1624" s="37"/>
    </row>
    <row r="1625" spans="12:22" x14ac:dyDescent="0.3">
      <c r="L1625" s="2"/>
      <c r="M1625" s="2"/>
      <c r="N1625" s="2"/>
      <c r="O1625" s="2"/>
      <c r="P1625" s="45"/>
      <c r="Q1625" s="37"/>
      <c r="R1625" s="37"/>
      <c r="S1625" s="37"/>
      <c r="T1625" s="37"/>
      <c r="U1625" s="37"/>
      <c r="V1625" s="37"/>
    </row>
    <row r="1626" spans="12:22" x14ac:dyDescent="0.3">
      <c r="L1626" s="2"/>
      <c r="M1626" s="2"/>
      <c r="N1626" s="2"/>
      <c r="O1626" s="2"/>
      <c r="P1626" s="45"/>
      <c r="Q1626" s="37"/>
      <c r="R1626" s="37"/>
      <c r="S1626" s="37"/>
      <c r="T1626" s="37"/>
      <c r="U1626" s="37"/>
      <c r="V1626" s="37"/>
    </row>
    <row r="1627" spans="12:22" x14ac:dyDescent="0.3">
      <c r="L1627" s="2"/>
      <c r="M1627" s="2"/>
      <c r="N1627" s="2"/>
      <c r="O1627" s="2"/>
      <c r="P1627" s="45"/>
      <c r="Q1627" s="37"/>
      <c r="R1627" s="37"/>
      <c r="S1627" s="37"/>
      <c r="T1627" s="37"/>
      <c r="U1627" s="37"/>
      <c r="V1627" s="37"/>
    </row>
    <row r="1628" spans="12:22" x14ac:dyDescent="0.3">
      <c r="L1628" s="2"/>
      <c r="M1628" s="2"/>
      <c r="N1628" s="2"/>
      <c r="O1628" s="2"/>
      <c r="P1628" s="45"/>
      <c r="Q1628" s="37"/>
      <c r="R1628" s="37"/>
      <c r="S1628" s="37"/>
      <c r="T1628" s="37"/>
      <c r="U1628" s="37"/>
      <c r="V1628" s="37"/>
    </row>
    <row r="1629" spans="12:22" x14ac:dyDescent="0.3">
      <c r="L1629" s="2"/>
      <c r="M1629" s="2"/>
      <c r="N1629" s="2"/>
      <c r="O1629" s="2"/>
      <c r="P1629" s="45"/>
      <c r="Q1629" s="37"/>
      <c r="R1629" s="37"/>
      <c r="S1629" s="37"/>
      <c r="T1629" s="37"/>
      <c r="U1629" s="37"/>
      <c r="V1629" s="37"/>
    </row>
    <row r="1630" spans="12:22" x14ac:dyDescent="0.3">
      <c r="L1630" s="2"/>
      <c r="M1630" s="2"/>
      <c r="N1630" s="2"/>
      <c r="O1630" s="2"/>
      <c r="P1630" s="45"/>
      <c r="Q1630" s="37"/>
      <c r="R1630" s="37"/>
      <c r="S1630" s="37"/>
      <c r="T1630" s="37"/>
      <c r="U1630" s="37"/>
      <c r="V1630" s="37"/>
    </row>
    <row r="1631" spans="12:22" x14ac:dyDescent="0.3">
      <c r="L1631" s="2"/>
      <c r="M1631" s="2"/>
      <c r="N1631" s="2"/>
      <c r="O1631" s="2"/>
      <c r="P1631" s="45"/>
      <c r="Q1631" s="37"/>
      <c r="R1631" s="37"/>
      <c r="S1631" s="37"/>
      <c r="T1631" s="37"/>
      <c r="U1631" s="37"/>
      <c r="V1631" s="37"/>
    </row>
    <row r="1632" spans="12:22" x14ac:dyDescent="0.3">
      <c r="L1632" s="2"/>
      <c r="M1632" s="2"/>
      <c r="N1632" s="2"/>
      <c r="O1632" s="2"/>
      <c r="P1632" s="45"/>
      <c r="Q1632" s="37"/>
      <c r="R1632" s="37"/>
      <c r="S1632" s="37"/>
      <c r="T1632" s="37"/>
      <c r="U1632" s="37"/>
      <c r="V1632" s="37"/>
    </row>
    <row r="1633" spans="12:22" x14ac:dyDescent="0.3">
      <c r="L1633" s="2"/>
      <c r="M1633" s="2"/>
      <c r="N1633" s="2"/>
      <c r="O1633" s="2"/>
      <c r="P1633" s="45"/>
      <c r="Q1633" s="37"/>
      <c r="R1633" s="37"/>
      <c r="S1633" s="37"/>
      <c r="T1633" s="37"/>
      <c r="U1633" s="37"/>
      <c r="V1633" s="37"/>
    </row>
    <row r="1634" spans="12:22" x14ac:dyDescent="0.3">
      <c r="L1634" s="2"/>
      <c r="M1634" s="2"/>
      <c r="N1634" s="2"/>
      <c r="O1634" s="2"/>
      <c r="P1634" s="45"/>
      <c r="Q1634" s="37"/>
      <c r="R1634" s="37"/>
      <c r="S1634" s="37"/>
      <c r="T1634" s="37"/>
      <c r="U1634" s="37"/>
      <c r="V1634" s="37"/>
    </row>
    <row r="1635" spans="12:22" x14ac:dyDescent="0.3">
      <c r="L1635" s="2"/>
      <c r="M1635" s="2"/>
      <c r="N1635" s="2"/>
      <c r="O1635" s="2"/>
      <c r="P1635" s="45"/>
      <c r="Q1635" s="37"/>
      <c r="R1635" s="37"/>
      <c r="S1635" s="37"/>
      <c r="T1635" s="37"/>
      <c r="U1635" s="37"/>
      <c r="V1635" s="37"/>
    </row>
    <row r="1636" spans="12:22" x14ac:dyDescent="0.3">
      <c r="L1636" s="2"/>
      <c r="M1636" s="2"/>
      <c r="N1636" s="2"/>
      <c r="O1636" s="2"/>
      <c r="P1636" s="45"/>
      <c r="Q1636" s="37"/>
      <c r="R1636" s="37"/>
      <c r="S1636" s="37"/>
      <c r="T1636" s="37"/>
      <c r="U1636" s="37"/>
      <c r="V1636" s="37"/>
    </row>
    <row r="1637" spans="12:22" x14ac:dyDescent="0.3">
      <c r="L1637" s="2"/>
      <c r="M1637" s="2"/>
      <c r="N1637" s="2"/>
      <c r="O1637" s="2"/>
      <c r="P1637" s="45"/>
      <c r="Q1637" s="37"/>
      <c r="R1637" s="37"/>
      <c r="S1637" s="37"/>
      <c r="T1637" s="37"/>
      <c r="U1637" s="37"/>
      <c r="V1637" s="37"/>
    </row>
    <row r="1638" spans="12:22" x14ac:dyDescent="0.3">
      <c r="L1638" s="2"/>
      <c r="M1638" s="2"/>
      <c r="N1638" s="2"/>
      <c r="O1638" s="2"/>
      <c r="P1638" s="45"/>
      <c r="Q1638" s="37"/>
      <c r="R1638" s="37"/>
      <c r="S1638" s="37"/>
      <c r="T1638" s="37"/>
      <c r="U1638" s="37"/>
      <c r="V1638" s="37"/>
    </row>
    <row r="1639" spans="12:22" x14ac:dyDescent="0.3">
      <c r="L1639" s="2"/>
      <c r="M1639" s="2"/>
      <c r="N1639" s="2"/>
      <c r="O1639" s="2"/>
      <c r="P1639" s="45"/>
      <c r="Q1639" s="37"/>
      <c r="R1639" s="37"/>
      <c r="S1639" s="37"/>
      <c r="T1639" s="37"/>
      <c r="U1639" s="37"/>
      <c r="V1639" s="37"/>
    </row>
    <row r="1640" spans="12:22" x14ac:dyDescent="0.3">
      <c r="L1640" s="2"/>
      <c r="M1640" s="2"/>
      <c r="N1640" s="2"/>
      <c r="O1640" s="2"/>
      <c r="P1640" s="45"/>
      <c r="Q1640" s="37"/>
      <c r="R1640" s="37"/>
      <c r="S1640" s="37"/>
      <c r="T1640" s="37"/>
      <c r="U1640" s="37"/>
      <c r="V1640" s="37"/>
    </row>
    <row r="1641" spans="12:22" x14ac:dyDescent="0.3">
      <c r="L1641" s="2"/>
      <c r="M1641" s="2"/>
      <c r="N1641" s="2"/>
      <c r="O1641" s="2"/>
      <c r="P1641" s="45"/>
      <c r="Q1641" s="37"/>
      <c r="R1641" s="37"/>
      <c r="S1641" s="37"/>
      <c r="T1641" s="37"/>
      <c r="U1641" s="37"/>
      <c r="V1641" s="37"/>
    </row>
    <row r="1642" spans="12:22" x14ac:dyDescent="0.3">
      <c r="L1642" s="2"/>
      <c r="M1642" s="2"/>
      <c r="N1642" s="2"/>
      <c r="O1642" s="2"/>
      <c r="P1642" s="45"/>
      <c r="Q1642" s="37"/>
      <c r="R1642" s="37"/>
      <c r="S1642" s="37"/>
      <c r="T1642" s="37"/>
      <c r="U1642" s="37"/>
      <c r="V1642" s="37"/>
    </row>
    <row r="1643" spans="12:22" x14ac:dyDescent="0.3">
      <c r="L1643" s="2"/>
      <c r="M1643" s="2"/>
      <c r="N1643" s="2"/>
      <c r="O1643" s="2"/>
      <c r="P1643" s="45"/>
      <c r="Q1643" s="37"/>
      <c r="R1643" s="37"/>
      <c r="S1643" s="37"/>
      <c r="T1643" s="37"/>
      <c r="U1643" s="37"/>
      <c r="V1643" s="37"/>
    </row>
    <row r="1644" spans="12:22" x14ac:dyDescent="0.3">
      <c r="L1644" s="2"/>
      <c r="M1644" s="2"/>
      <c r="N1644" s="2"/>
      <c r="O1644" s="2"/>
      <c r="P1644" s="45"/>
      <c r="Q1644" s="37"/>
      <c r="R1644" s="37"/>
      <c r="S1644" s="37"/>
      <c r="T1644" s="37"/>
      <c r="U1644" s="37"/>
      <c r="V1644" s="37"/>
    </row>
    <row r="1645" spans="12:22" x14ac:dyDescent="0.3">
      <c r="L1645" s="2"/>
      <c r="M1645" s="2"/>
      <c r="N1645" s="2"/>
      <c r="O1645" s="2"/>
      <c r="P1645" s="45"/>
      <c r="Q1645" s="37"/>
      <c r="R1645" s="37"/>
      <c r="S1645" s="37"/>
      <c r="T1645" s="37"/>
      <c r="U1645" s="37"/>
      <c r="V1645" s="37"/>
    </row>
    <row r="1646" spans="12:22" x14ac:dyDescent="0.3">
      <c r="L1646" s="2"/>
      <c r="M1646" s="2"/>
      <c r="N1646" s="2"/>
      <c r="O1646" s="2"/>
      <c r="P1646" s="45"/>
      <c r="Q1646" s="37"/>
      <c r="R1646" s="37"/>
      <c r="S1646" s="37"/>
      <c r="T1646" s="37"/>
      <c r="U1646" s="37"/>
      <c r="V1646" s="37"/>
    </row>
    <row r="1647" spans="12:22" x14ac:dyDescent="0.3">
      <c r="L1647" s="2"/>
      <c r="M1647" s="2"/>
      <c r="N1647" s="2"/>
      <c r="O1647" s="2"/>
      <c r="P1647" s="45"/>
      <c r="Q1647" s="37"/>
      <c r="R1647" s="37"/>
      <c r="S1647" s="37"/>
      <c r="T1647" s="37"/>
      <c r="U1647" s="37"/>
      <c r="V1647" s="37"/>
    </row>
    <row r="1648" spans="12:22" x14ac:dyDescent="0.3">
      <c r="L1648" s="2"/>
      <c r="M1648" s="2"/>
      <c r="N1648" s="2"/>
      <c r="O1648" s="2"/>
      <c r="P1648" s="45"/>
      <c r="Q1648" s="37"/>
      <c r="R1648" s="37"/>
      <c r="S1648" s="37"/>
      <c r="T1648" s="37"/>
      <c r="U1648" s="37"/>
      <c r="V1648" s="37"/>
    </row>
    <row r="1649" spans="12:22" x14ac:dyDescent="0.3">
      <c r="L1649" s="2"/>
      <c r="M1649" s="2"/>
      <c r="N1649" s="2"/>
      <c r="O1649" s="2"/>
      <c r="P1649" s="45"/>
      <c r="Q1649" s="37"/>
      <c r="R1649" s="37"/>
      <c r="S1649" s="37"/>
      <c r="T1649" s="37"/>
      <c r="U1649" s="37"/>
      <c r="V1649" s="37"/>
    </row>
    <row r="1650" spans="12:22" x14ac:dyDescent="0.3">
      <c r="L1650" s="2"/>
      <c r="M1650" s="2"/>
      <c r="N1650" s="2"/>
      <c r="O1650" s="2"/>
      <c r="P1650" s="45"/>
      <c r="Q1650" s="37"/>
      <c r="R1650" s="37"/>
      <c r="S1650" s="37"/>
      <c r="T1650" s="37"/>
      <c r="U1650" s="37"/>
      <c r="V1650" s="37"/>
    </row>
    <row r="1651" spans="12:22" x14ac:dyDescent="0.3">
      <c r="L1651" s="2"/>
      <c r="M1651" s="2"/>
      <c r="N1651" s="2"/>
      <c r="O1651" s="2"/>
      <c r="P1651" s="45"/>
      <c r="Q1651" s="37"/>
      <c r="R1651" s="37"/>
      <c r="S1651" s="37"/>
      <c r="T1651" s="37"/>
      <c r="U1651" s="37"/>
      <c r="V1651" s="37"/>
    </row>
    <row r="1652" spans="12:22" x14ac:dyDescent="0.3">
      <c r="L1652" s="2"/>
      <c r="M1652" s="2"/>
      <c r="N1652" s="2"/>
      <c r="O1652" s="2"/>
      <c r="P1652" s="45"/>
      <c r="Q1652" s="37"/>
      <c r="R1652" s="37"/>
      <c r="S1652" s="37"/>
      <c r="T1652" s="37"/>
      <c r="U1652" s="37"/>
      <c r="V1652" s="37"/>
    </row>
    <row r="1653" spans="12:22" x14ac:dyDescent="0.3">
      <c r="L1653" s="2"/>
      <c r="M1653" s="2"/>
      <c r="N1653" s="2"/>
      <c r="O1653" s="2"/>
      <c r="P1653" s="45"/>
      <c r="Q1653" s="37"/>
      <c r="R1653" s="37"/>
      <c r="S1653" s="37"/>
      <c r="T1653" s="37"/>
      <c r="U1653" s="37"/>
      <c r="V1653" s="37"/>
    </row>
    <row r="1654" spans="12:22" x14ac:dyDescent="0.3">
      <c r="L1654" s="2"/>
      <c r="M1654" s="2"/>
      <c r="N1654" s="2"/>
      <c r="O1654" s="2"/>
      <c r="P1654" s="45"/>
      <c r="Q1654" s="37"/>
      <c r="R1654" s="37"/>
      <c r="S1654" s="37"/>
      <c r="T1654" s="37"/>
      <c r="U1654" s="37"/>
      <c r="V1654" s="37"/>
    </row>
    <row r="1655" spans="12:22" x14ac:dyDescent="0.3">
      <c r="L1655" s="2"/>
      <c r="M1655" s="2"/>
      <c r="N1655" s="2"/>
      <c r="O1655" s="2"/>
      <c r="P1655" s="45"/>
      <c r="Q1655" s="37"/>
      <c r="R1655" s="37"/>
      <c r="S1655" s="37"/>
      <c r="T1655" s="37"/>
      <c r="U1655" s="37"/>
      <c r="V1655" s="37"/>
    </row>
    <row r="1656" spans="12:22" x14ac:dyDescent="0.3">
      <c r="L1656" s="2"/>
      <c r="M1656" s="2"/>
      <c r="N1656" s="2"/>
      <c r="O1656" s="2"/>
      <c r="P1656" s="45"/>
      <c r="Q1656" s="37"/>
      <c r="R1656" s="37"/>
      <c r="S1656" s="37"/>
      <c r="T1656" s="37"/>
      <c r="U1656" s="37"/>
      <c r="V1656" s="37"/>
    </row>
    <row r="1657" spans="12:22" x14ac:dyDescent="0.3">
      <c r="L1657" s="2"/>
      <c r="M1657" s="2"/>
      <c r="N1657" s="2"/>
      <c r="O1657" s="2"/>
      <c r="P1657" s="45"/>
      <c r="Q1657" s="37"/>
      <c r="R1657" s="37"/>
      <c r="S1657" s="37"/>
      <c r="T1657" s="37"/>
      <c r="U1657" s="37"/>
      <c r="V1657" s="37"/>
    </row>
    <row r="1658" spans="12:22" x14ac:dyDescent="0.3">
      <c r="L1658" s="2"/>
      <c r="M1658" s="2"/>
      <c r="N1658" s="2"/>
      <c r="O1658" s="2"/>
      <c r="P1658" s="45"/>
      <c r="Q1658" s="37"/>
      <c r="R1658" s="37"/>
      <c r="S1658" s="37"/>
      <c r="T1658" s="37"/>
      <c r="U1658" s="37"/>
      <c r="V1658" s="37"/>
    </row>
    <row r="1659" spans="12:22" x14ac:dyDescent="0.3">
      <c r="L1659" s="2"/>
      <c r="M1659" s="2"/>
      <c r="N1659" s="2"/>
      <c r="O1659" s="2"/>
      <c r="P1659" s="45"/>
      <c r="Q1659" s="37"/>
      <c r="R1659" s="37"/>
      <c r="S1659" s="37"/>
      <c r="T1659" s="37"/>
      <c r="U1659" s="37"/>
      <c r="V1659" s="37"/>
    </row>
    <row r="1660" spans="12:22" x14ac:dyDescent="0.3">
      <c r="L1660" s="2"/>
      <c r="M1660" s="2"/>
      <c r="N1660" s="2"/>
      <c r="O1660" s="2"/>
      <c r="P1660" s="45"/>
      <c r="Q1660" s="37"/>
      <c r="R1660" s="37"/>
      <c r="S1660" s="37"/>
      <c r="T1660" s="37"/>
      <c r="U1660" s="37"/>
      <c r="V1660" s="37"/>
    </row>
    <row r="1661" spans="12:22" x14ac:dyDescent="0.3">
      <c r="L1661" s="2"/>
      <c r="M1661" s="2"/>
      <c r="N1661" s="2"/>
      <c r="O1661" s="2"/>
      <c r="P1661" s="45"/>
      <c r="Q1661" s="37"/>
      <c r="R1661" s="37"/>
      <c r="S1661" s="37"/>
      <c r="T1661" s="37"/>
      <c r="U1661" s="37"/>
      <c r="V1661" s="37"/>
    </row>
    <row r="1662" spans="12:22" x14ac:dyDescent="0.3">
      <c r="L1662" s="2"/>
      <c r="M1662" s="2"/>
      <c r="N1662" s="2"/>
      <c r="O1662" s="2"/>
      <c r="P1662" s="45"/>
      <c r="Q1662" s="37"/>
      <c r="R1662" s="37"/>
      <c r="S1662" s="37"/>
      <c r="T1662" s="37"/>
      <c r="U1662" s="37"/>
      <c r="V1662" s="37"/>
    </row>
    <row r="1663" spans="12:22" x14ac:dyDescent="0.3">
      <c r="L1663" s="2"/>
      <c r="M1663" s="2"/>
      <c r="N1663" s="2"/>
      <c r="O1663" s="2"/>
      <c r="P1663" s="45"/>
      <c r="Q1663" s="37"/>
      <c r="R1663" s="37"/>
      <c r="S1663" s="37"/>
      <c r="T1663" s="37"/>
      <c r="U1663" s="37"/>
      <c r="V1663" s="37"/>
    </row>
    <row r="1664" spans="12:22" x14ac:dyDescent="0.3">
      <c r="L1664" s="2"/>
      <c r="M1664" s="2"/>
      <c r="N1664" s="2"/>
      <c r="O1664" s="2"/>
      <c r="P1664" s="45"/>
      <c r="Q1664" s="37"/>
      <c r="R1664" s="37"/>
      <c r="S1664" s="37"/>
      <c r="T1664" s="37"/>
      <c r="U1664" s="37"/>
      <c r="V1664" s="37"/>
    </row>
    <row r="1665" spans="12:22" x14ac:dyDescent="0.3">
      <c r="L1665" s="2"/>
      <c r="M1665" s="2"/>
      <c r="N1665" s="2"/>
      <c r="O1665" s="2"/>
      <c r="P1665" s="45"/>
      <c r="Q1665" s="37"/>
      <c r="R1665" s="37"/>
      <c r="S1665" s="37"/>
      <c r="T1665" s="37"/>
      <c r="U1665" s="37"/>
      <c r="V1665" s="37"/>
    </row>
    <row r="1666" spans="12:22" x14ac:dyDescent="0.3">
      <c r="L1666" s="2"/>
      <c r="M1666" s="2"/>
      <c r="N1666" s="2"/>
      <c r="O1666" s="2"/>
      <c r="P1666" s="45"/>
      <c r="Q1666" s="37"/>
      <c r="R1666" s="37"/>
      <c r="S1666" s="37"/>
      <c r="T1666" s="37"/>
      <c r="U1666" s="37"/>
      <c r="V1666" s="37"/>
    </row>
    <row r="1667" spans="12:22" x14ac:dyDescent="0.3">
      <c r="L1667" s="2"/>
      <c r="M1667" s="2"/>
      <c r="N1667" s="2"/>
      <c r="O1667" s="2"/>
      <c r="P1667" s="45"/>
      <c r="Q1667" s="37"/>
      <c r="R1667" s="37"/>
      <c r="S1667" s="37"/>
      <c r="T1667" s="37"/>
      <c r="U1667" s="37"/>
      <c r="V1667" s="37"/>
    </row>
    <row r="1668" spans="12:22" x14ac:dyDescent="0.3">
      <c r="L1668" s="2"/>
      <c r="M1668" s="2"/>
      <c r="N1668" s="2"/>
      <c r="O1668" s="2"/>
      <c r="P1668" s="45"/>
      <c r="Q1668" s="37"/>
      <c r="R1668" s="37"/>
      <c r="S1668" s="37"/>
      <c r="T1668" s="37"/>
      <c r="U1668" s="37"/>
      <c r="V1668" s="37"/>
    </row>
    <row r="1669" spans="12:22" x14ac:dyDescent="0.3">
      <c r="L1669" s="2"/>
      <c r="M1669" s="2"/>
      <c r="N1669" s="2"/>
      <c r="O1669" s="2"/>
      <c r="P1669" s="45"/>
      <c r="Q1669" s="37"/>
      <c r="R1669" s="37"/>
      <c r="S1669" s="37"/>
      <c r="T1669" s="37"/>
      <c r="U1669" s="37"/>
      <c r="V1669" s="37"/>
    </row>
    <row r="1670" spans="12:22" x14ac:dyDescent="0.3">
      <c r="L1670" s="2"/>
      <c r="M1670" s="2"/>
      <c r="N1670" s="2"/>
      <c r="O1670" s="2"/>
      <c r="P1670" s="45"/>
      <c r="Q1670" s="37"/>
      <c r="R1670" s="37"/>
      <c r="S1670" s="37"/>
      <c r="T1670" s="37"/>
      <c r="U1670" s="37"/>
      <c r="V1670" s="37"/>
    </row>
    <row r="1671" spans="12:22" x14ac:dyDescent="0.3">
      <c r="L1671" s="2"/>
      <c r="M1671" s="2"/>
      <c r="N1671" s="2"/>
      <c r="O1671" s="2"/>
      <c r="P1671" s="45"/>
      <c r="Q1671" s="37"/>
      <c r="R1671" s="37"/>
      <c r="S1671" s="37"/>
      <c r="T1671" s="37"/>
      <c r="U1671" s="37"/>
      <c r="V1671" s="37"/>
    </row>
    <row r="1672" spans="12:22" x14ac:dyDescent="0.3">
      <c r="L1672" s="2"/>
      <c r="M1672" s="2"/>
      <c r="N1672" s="2"/>
      <c r="O1672" s="2"/>
      <c r="P1672" s="45"/>
      <c r="Q1672" s="37"/>
      <c r="R1672" s="37"/>
      <c r="S1672" s="37"/>
      <c r="T1672" s="37"/>
      <c r="U1672" s="37"/>
      <c r="V1672" s="37"/>
    </row>
    <row r="1673" spans="12:22" x14ac:dyDescent="0.3">
      <c r="L1673" s="2"/>
      <c r="M1673" s="2"/>
      <c r="N1673" s="2"/>
      <c r="O1673" s="2"/>
      <c r="P1673" s="45"/>
      <c r="Q1673" s="37"/>
      <c r="R1673" s="37"/>
      <c r="S1673" s="37"/>
      <c r="T1673" s="37"/>
      <c r="U1673" s="37"/>
      <c r="V1673" s="37"/>
    </row>
    <row r="1674" spans="12:22" x14ac:dyDescent="0.3">
      <c r="L1674" s="2"/>
      <c r="M1674" s="2"/>
      <c r="N1674" s="2"/>
      <c r="O1674" s="2"/>
      <c r="P1674" s="45"/>
      <c r="Q1674" s="37"/>
      <c r="R1674" s="37"/>
      <c r="S1674" s="37"/>
      <c r="T1674" s="37"/>
      <c r="U1674" s="37"/>
      <c r="V1674" s="37"/>
    </row>
    <row r="1675" spans="12:22" x14ac:dyDescent="0.3">
      <c r="L1675" s="2"/>
      <c r="M1675" s="2"/>
      <c r="N1675" s="2"/>
      <c r="O1675" s="2"/>
      <c r="P1675" s="45"/>
      <c r="Q1675" s="37"/>
      <c r="R1675" s="37"/>
      <c r="S1675" s="37"/>
      <c r="T1675" s="37"/>
      <c r="U1675" s="37"/>
      <c r="V1675" s="37"/>
    </row>
    <row r="1676" spans="12:22" x14ac:dyDescent="0.3">
      <c r="L1676" s="2"/>
      <c r="M1676" s="2"/>
      <c r="N1676" s="2"/>
      <c r="O1676" s="2"/>
      <c r="P1676" s="45"/>
      <c r="Q1676" s="37"/>
      <c r="R1676" s="37"/>
      <c r="S1676" s="37"/>
      <c r="T1676" s="37"/>
      <c r="U1676" s="37"/>
      <c r="V1676" s="37"/>
    </row>
    <row r="1677" spans="12:22" x14ac:dyDescent="0.3">
      <c r="L1677" s="2"/>
      <c r="M1677" s="2"/>
      <c r="N1677" s="2"/>
      <c r="O1677" s="2"/>
      <c r="P1677" s="45"/>
      <c r="Q1677" s="37"/>
      <c r="R1677" s="37"/>
      <c r="S1677" s="37"/>
      <c r="T1677" s="37"/>
      <c r="U1677" s="37"/>
      <c r="V1677" s="37"/>
    </row>
    <row r="1678" spans="12:22" x14ac:dyDescent="0.3">
      <c r="L1678" s="2"/>
      <c r="M1678" s="2"/>
      <c r="N1678" s="2"/>
      <c r="O1678" s="2"/>
      <c r="P1678" s="45"/>
      <c r="Q1678" s="37"/>
      <c r="R1678" s="37"/>
      <c r="S1678" s="37"/>
      <c r="T1678" s="37"/>
      <c r="U1678" s="37"/>
      <c r="V1678" s="37"/>
    </row>
    <row r="1679" spans="12:22" x14ac:dyDescent="0.3">
      <c r="L1679" s="2"/>
      <c r="M1679" s="2"/>
      <c r="N1679" s="2"/>
      <c r="O1679" s="2"/>
      <c r="P1679" s="45"/>
      <c r="Q1679" s="37"/>
      <c r="R1679" s="37"/>
      <c r="S1679" s="37"/>
      <c r="T1679" s="37"/>
      <c r="U1679" s="37"/>
      <c r="V1679" s="37"/>
    </row>
    <row r="1680" spans="12:22" x14ac:dyDescent="0.3">
      <c r="L1680" s="2"/>
      <c r="M1680" s="2"/>
      <c r="N1680" s="2"/>
      <c r="O1680" s="2"/>
      <c r="P1680" s="45"/>
      <c r="Q1680" s="37"/>
      <c r="R1680" s="37"/>
      <c r="S1680" s="37"/>
      <c r="T1680" s="37"/>
      <c r="U1680" s="37"/>
      <c r="V1680" s="37"/>
    </row>
    <row r="1681" spans="12:22" x14ac:dyDescent="0.3">
      <c r="L1681" s="2"/>
      <c r="M1681" s="2"/>
      <c r="N1681" s="2"/>
      <c r="O1681" s="2"/>
      <c r="P1681" s="45"/>
      <c r="Q1681" s="37"/>
      <c r="R1681" s="37"/>
      <c r="S1681" s="37"/>
      <c r="T1681" s="37"/>
      <c r="U1681" s="37"/>
      <c r="V1681" s="37"/>
    </row>
    <row r="1682" spans="12:22" x14ac:dyDescent="0.3">
      <c r="L1682" s="2"/>
      <c r="M1682" s="2"/>
      <c r="N1682" s="2"/>
      <c r="O1682" s="2"/>
      <c r="P1682" s="45"/>
      <c r="Q1682" s="37"/>
      <c r="R1682" s="37"/>
      <c r="S1682" s="37"/>
      <c r="T1682" s="37"/>
      <c r="U1682" s="37"/>
      <c r="V1682" s="37"/>
    </row>
    <row r="1683" spans="12:22" x14ac:dyDescent="0.3">
      <c r="L1683" s="2"/>
      <c r="M1683" s="2"/>
      <c r="N1683" s="2"/>
      <c r="O1683" s="2"/>
      <c r="P1683" s="45"/>
      <c r="Q1683" s="37"/>
      <c r="R1683" s="37"/>
      <c r="S1683" s="37"/>
      <c r="T1683" s="37"/>
      <c r="U1683" s="37"/>
      <c r="V1683" s="37"/>
    </row>
    <row r="1684" spans="12:22" x14ac:dyDescent="0.3">
      <c r="L1684" s="2"/>
      <c r="M1684" s="2"/>
      <c r="N1684" s="2"/>
      <c r="O1684" s="2"/>
      <c r="P1684" s="45"/>
      <c r="Q1684" s="37"/>
      <c r="R1684" s="37"/>
      <c r="S1684" s="37"/>
      <c r="T1684" s="37"/>
      <c r="U1684" s="37"/>
      <c r="V1684" s="37"/>
    </row>
    <row r="1685" spans="12:22" x14ac:dyDescent="0.3">
      <c r="L1685" s="2"/>
      <c r="M1685" s="2"/>
      <c r="N1685" s="2"/>
      <c r="O1685" s="2"/>
      <c r="P1685" s="45"/>
      <c r="Q1685" s="37"/>
      <c r="R1685" s="37"/>
      <c r="S1685" s="37"/>
      <c r="T1685" s="37"/>
      <c r="U1685" s="37"/>
      <c r="V1685" s="37"/>
    </row>
    <row r="1686" spans="12:22" x14ac:dyDescent="0.3">
      <c r="L1686" s="2"/>
      <c r="M1686" s="2"/>
      <c r="N1686" s="2"/>
      <c r="O1686" s="2"/>
      <c r="P1686" s="45"/>
      <c r="Q1686" s="37"/>
      <c r="R1686" s="37"/>
      <c r="S1686" s="37"/>
      <c r="T1686" s="37"/>
      <c r="U1686" s="37"/>
      <c r="V1686" s="37"/>
    </row>
    <row r="1687" spans="12:22" x14ac:dyDescent="0.3">
      <c r="L1687" s="2"/>
      <c r="M1687" s="2"/>
      <c r="N1687" s="2"/>
      <c r="O1687" s="2"/>
      <c r="P1687" s="45"/>
      <c r="Q1687" s="37"/>
      <c r="R1687" s="37"/>
      <c r="S1687" s="37"/>
      <c r="T1687" s="37"/>
      <c r="U1687" s="37"/>
      <c r="V1687" s="37"/>
    </row>
    <row r="1688" spans="12:22" x14ac:dyDescent="0.3">
      <c r="L1688" s="2"/>
      <c r="M1688" s="2"/>
      <c r="N1688" s="2"/>
      <c r="O1688" s="2"/>
      <c r="P1688" s="45"/>
      <c r="Q1688" s="37"/>
      <c r="R1688" s="37"/>
      <c r="S1688" s="37"/>
      <c r="T1688" s="37"/>
      <c r="U1688" s="37"/>
      <c r="V1688" s="37"/>
    </row>
    <row r="1689" spans="12:22" x14ac:dyDescent="0.3">
      <c r="L1689" s="2"/>
      <c r="M1689" s="2"/>
      <c r="N1689" s="2"/>
      <c r="O1689" s="2"/>
      <c r="P1689" s="45"/>
      <c r="Q1689" s="37"/>
      <c r="R1689" s="37"/>
      <c r="S1689" s="37"/>
      <c r="T1689" s="37"/>
      <c r="U1689" s="37"/>
      <c r="V1689" s="37"/>
    </row>
    <row r="1690" spans="12:22" x14ac:dyDescent="0.3">
      <c r="L1690" s="2"/>
      <c r="M1690" s="2"/>
      <c r="N1690" s="2"/>
      <c r="O1690" s="2"/>
      <c r="P1690" s="45"/>
      <c r="Q1690" s="37"/>
      <c r="R1690" s="37"/>
      <c r="S1690" s="37"/>
      <c r="T1690" s="37"/>
      <c r="U1690" s="37"/>
      <c r="V1690" s="37"/>
    </row>
    <row r="1691" spans="12:22" x14ac:dyDescent="0.3">
      <c r="L1691" s="2"/>
      <c r="M1691" s="2"/>
      <c r="N1691" s="2"/>
      <c r="O1691" s="2"/>
      <c r="P1691" s="45"/>
      <c r="Q1691" s="37"/>
      <c r="R1691" s="37"/>
      <c r="S1691" s="37"/>
      <c r="T1691" s="37"/>
      <c r="U1691" s="37"/>
      <c r="V1691" s="37"/>
    </row>
    <row r="1692" spans="12:22" x14ac:dyDescent="0.3">
      <c r="L1692" s="2"/>
      <c r="M1692" s="2"/>
      <c r="N1692" s="2"/>
      <c r="O1692" s="2"/>
      <c r="P1692" s="45"/>
      <c r="Q1692" s="37"/>
      <c r="R1692" s="37"/>
      <c r="S1692" s="37"/>
      <c r="T1692" s="37"/>
      <c r="U1692" s="37"/>
      <c r="V1692" s="37"/>
    </row>
    <row r="1693" spans="12:22" x14ac:dyDescent="0.3">
      <c r="L1693" s="2"/>
      <c r="M1693" s="2"/>
      <c r="N1693" s="2"/>
      <c r="O1693" s="2"/>
      <c r="P1693" s="45"/>
      <c r="Q1693" s="37"/>
      <c r="R1693" s="37"/>
      <c r="S1693" s="37"/>
      <c r="T1693" s="37"/>
      <c r="U1693" s="37"/>
      <c r="V1693" s="37"/>
    </row>
    <row r="1694" spans="12:22" x14ac:dyDescent="0.3">
      <c r="L1694" s="2"/>
      <c r="M1694" s="2"/>
      <c r="N1694" s="2"/>
      <c r="O1694" s="2"/>
      <c r="P1694" s="45"/>
      <c r="Q1694" s="37"/>
      <c r="R1694" s="37"/>
      <c r="S1694" s="37"/>
      <c r="T1694" s="37"/>
      <c r="U1694" s="37"/>
      <c r="V1694" s="37"/>
    </row>
    <row r="1695" spans="12:22" x14ac:dyDescent="0.3">
      <c r="L1695" s="2"/>
      <c r="M1695" s="2"/>
      <c r="N1695" s="2"/>
      <c r="O1695" s="2"/>
      <c r="P1695" s="45"/>
      <c r="Q1695" s="37"/>
      <c r="R1695" s="37"/>
      <c r="S1695" s="37"/>
      <c r="T1695" s="37"/>
      <c r="U1695" s="37"/>
      <c r="V1695" s="37"/>
    </row>
    <row r="1696" spans="12:22" x14ac:dyDescent="0.3">
      <c r="L1696" s="2"/>
      <c r="M1696" s="2"/>
      <c r="N1696" s="2"/>
      <c r="O1696" s="2"/>
      <c r="P1696" s="45"/>
      <c r="Q1696" s="37"/>
      <c r="R1696" s="37"/>
      <c r="S1696" s="37"/>
      <c r="T1696" s="37"/>
      <c r="U1696" s="37"/>
      <c r="V1696" s="37"/>
    </row>
    <row r="1697" spans="12:22" x14ac:dyDescent="0.3">
      <c r="L1697" s="2"/>
      <c r="M1697" s="2"/>
      <c r="N1697" s="2"/>
      <c r="O1697" s="2"/>
      <c r="P1697" s="45"/>
      <c r="Q1697" s="37"/>
      <c r="R1697" s="37"/>
      <c r="S1697" s="37"/>
      <c r="T1697" s="37"/>
      <c r="U1697" s="37"/>
      <c r="V1697" s="37"/>
    </row>
    <row r="1698" spans="12:22" x14ac:dyDescent="0.3">
      <c r="L1698" s="2"/>
      <c r="M1698" s="2"/>
      <c r="N1698" s="2"/>
      <c r="O1698" s="2"/>
      <c r="P1698" s="45"/>
      <c r="Q1698" s="37"/>
      <c r="R1698" s="37"/>
      <c r="S1698" s="37"/>
      <c r="T1698" s="37"/>
      <c r="U1698" s="37"/>
      <c r="V1698" s="37"/>
    </row>
    <row r="1699" spans="12:22" x14ac:dyDescent="0.3">
      <c r="L1699" s="2"/>
      <c r="M1699" s="2"/>
      <c r="N1699" s="2"/>
      <c r="O1699" s="2"/>
      <c r="P1699" s="45"/>
      <c r="Q1699" s="37"/>
      <c r="R1699" s="37"/>
      <c r="S1699" s="37"/>
      <c r="T1699" s="37"/>
      <c r="U1699" s="37"/>
      <c r="V1699" s="37"/>
    </row>
    <row r="1700" spans="12:22" x14ac:dyDescent="0.3">
      <c r="L1700" s="2"/>
      <c r="M1700" s="2"/>
      <c r="N1700" s="2"/>
      <c r="O1700" s="2"/>
      <c r="P1700" s="45"/>
      <c r="Q1700" s="37"/>
      <c r="R1700" s="37"/>
      <c r="S1700" s="37"/>
      <c r="T1700" s="37"/>
      <c r="U1700" s="37"/>
      <c r="V1700" s="37"/>
    </row>
    <row r="1701" spans="12:22" x14ac:dyDescent="0.3">
      <c r="L1701" s="2"/>
      <c r="M1701" s="2"/>
      <c r="N1701" s="2"/>
      <c r="O1701" s="2"/>
      <c r="P1701" s="45"/>
      <c r="Q1701" s="37"/>
      <c r="R1701" s="37"/>
      <c r="S1701" s="37"/>
      <c r="T1701" s="37"/>
      <c r="U1701" s="37"/>
      <c r="V1701" s="37"/>
    </row>
    <row r="1702" spans="12:22" x14ac:dyDescent="0.3">
      <c r="L1702" s="2"/>
      <c r="M1702" s="2"/>
      <c r="N1702" s="2"/>
      <c r="O1702" s="2"/>
      <c r="P1702" s="45"/>
      <c r="Q1702" s="37"/>
      <c r="R1702" s="37"/>
      <c r="S1702" s="37"/>
      <c r="T1702" s="37"/>
      <c r="U1702" s="37"/>
      <c r="V1702" s="37"/>
    </row>
    <row r="1703" spans="12:22" x14ac:dyDescent="0.3">
      <c r="L1703" s="2"/>
      <c r="M1703" s="2"/>
      <c r="N1703" s="2"/>
      <c r="O1703" s="2"/>
      <c r="P1703" s="45"/>
      <c r="Q1703" s="37"/>
      <c r="R1703" s="37"/>
      <c r="S1703" s="37"/>
      <c r="T1703" s="37"/>
      <c r="U1703" s="37"/>
      <c r="V1703" s="37"/>
    </row>
    <row r="1704" spans="12:22" x14ac:dyDescent="0.3">
      <c r="L1704" s="2"/>
      <c r="M1704" s="2"/>
      <c r="N1704" s="2"/>
      <c r="O1704" s="2"/>
      <c r="P1704" s="45"/>
      <c r="Q1704" s="37"/>
      <c r="R1704" s="37"/>
      <c r="S1704" s="37"/>
      <c r="T1704" s="37"/>
      <c r="U1704" s="37"/>
      <c r="V1704" s="37"/>
    </row>
    <row r="1705" spans="12:22" x14ac:dyDescent="0.3">
      <c r="L1705" s="2"/>
      <c r="M1705" s="2"/>
      <c r="N1705" s="2"/>
      <c r="O1705" s="2"/>
      <c r="P1705" s="45"/>
      <c r="Q1705" s="37"/>
      <c r="R1705" s="37"/>
      <c r="S1705" s="37"/>
      <c r="T1705" s="37"/>
      <c r="U1705" s="37"/>
      <c r="V1705" s="37"/>
    </row>
    <row r="1706" spans="12:22" x14ac:dyDescent="0.3">
      <c r="L1706" s="2"/>
      <c r="M1706" s="2"/>
      <c r="N1706" s="2"/>
      <c r="O1706" s="2"/>
      <c r="P1706" s="45"/>
      <c r="Q1706" s="37"/>
      <c r="R1706" s="37"/>
      <c r="S1706" s="37"/>
      <c r="T1706" s="37"/>
      <c r="U1706" s="37"/>
      <c r="V1706" s="37"/>
    </row>
    <row r="1707" spans="12:22" x14ac:dyDescent="0.3">
      <c r="L1707" s="2"/>
      <c r="M1707" s="2"/>
      <c r="N1707" s="2"/>
      <c r="O1707" s="2"/>
      <c r="P1707" s="45"/>
      <c r="Q1707" s="37"/>
      <c r="R1707" s="37"/>
      <c r="S1707" s="37"/>
      <c r="T1707" s="37"/>
      <c r="U1707" s="37"/>
      <c r="V1707" s="37"/>
    </row>
    <row r="1708" spans="12:22" x14ac:dyDescent="0.3">
      <c r="L1708" s="2"/>
      <c r="M1708" s="2"/>
      <c r="N1708" s="2"/>
      <c r="O1708" s="2"/>
      <c r="P1708" s="45"/>
      <c r="Q1708" s="37"/>
      <c r="R1708" s="37"/>
      <c r="S1708" s="37"/>
      <c r="T1708" s="37"/>
      <c r="U1708" s="37"/>
      <c r="V1708" s="37"/>
    </row>
    <row r="1709" spans="12:22" x14ac:dyDescent="0.3">
      <c r="L1709" s="2"/>
      <c r="M1709" s="2"/>
      <c r="N1709" s="2"/>
      <c r="O1709" s="2"/>
      <c r="P1709" s="45"/>
      <c r="Q1709" s="37"/>
      <c r="R1709" s="37"/>
      <c r="S1709" s="37"/>
      <c r="T1709" s="37"/>
      <c r="U1709" s="37"/>
      <c r="V1709" s="37"/>
    </row>
    <row r="1710" spans="12:22" x14ac:dyDescent="0.3">
      <c r="L1710" s="2"/>
      <c r="M1710" s="2"/>
      <c r="N1710" s="2"/>
      <c r="O1710" s="2"/>
      <c r="P1710" s="45"/>
      <c r="Q1710" s="37"/>
      <c r="R1710" s="37"/>
      <c r="S1710" s="37"/>
      <c r="T1710" s="37"/>
      <c r="U1710" s="37"/>
      <c r="V1710" s="37"/>
    </row>
    <row r="1711" spans="12:22" x14ac:dyDescent="0.3">
      <c r="L1711" s="2"/>
      <c r="M1711" s="2"/>
      <c r="N1711" s="2"/>
      <c r="O1711" s="2"/>
      <c r="P1711" s="45"/>
      <c r="Q1711" s="37"/>
      <c r="R1711" s="37"/>
      <c r="S1711" s="37"/>
      <c r="T1711" s="37"/>
      <c r="U1711" s="37"/>
      <c r="V1711" s="37"/>
    </row>
    <row r="1712" spans="12:22" x14ac:dyDescent="0.3">
      <c r="L1712" s="2"/>
      <c r="M1712" s="2"/>
      <c r="N1712" s="2"/>
      <c r="O1712" s="2"/>
      <c r="P1712" s="45"/>
      <c r="Q1712" s="37"/>
      <c r="R1712" s="37"/>
      <c r="S1712" s="37"/>
      <c r="T1712" s="37"/>
      <c r="U1712" s="37"/>
      <c r="V1712" s="37"/>
    </row>
    <row r="1713" spans="12:22" x14ac:dyDescent="0.3">
      <c r="L1713" s="2"/>
      <c r="M1713" s="2"/>
      <c r="N1713" s="2"/>
      <c r="O1713" s="2"/>
      <c r="P1713" s="45"/>
      <c r="Q1713" s="37"/>
      <c r="R1713" s="37"/>
      <c r="S1713" s="37"/>
      <c r="T1713" s="37"/>
      <c r="U1713" s="37"/>
      <c r="V1713" s="37"/>
    </row>
    <row r="1714" spans="12:22" x14ac:dyDescent="0.3">
      <c r="L1714" s="2"/>
      <c r="M1714" s="2"/>
      <c r="N1714" s="2"/>
      <c r="O1714" s="2"/>
      <c r="P1714" s="45"/>
      <c r="Q1714" s="37"/>
      <c r="R1714" s="37"/>
      <c r="S1714" s="37"/>
      <c r="T1714" s="37"/>
      <c r="U1714" s="37"/>
      <c r="V1714" s="37"/>
    </row>
    <row r="1715" spans="12:22" x14ac:dyDescent="0.3">
      <c r="L1715" s="2"/>
      <c r="M1715" s="2"/>
      <c r="N1715" s="2"/>
      <c r="O1715" s="2"/>
      <c r="P1715" s="45"/>
      <c r="Q1715" s="37"/>
      <c r="R1715" s="37"/>
      <c r="S1715" s="37"/>
      <c r="T1715" s="37"/>
      <c r="U1715" s="37"/>
      <c r="V1715" s="37"/>
    </row>
    <row r="1716" spans="12:22" x14ac:dyDescent="0.3">
      <c r="L1716" s="2"/>
      <c r="M1716" s="2"/>
      <c r="N1716" s="2"/>
      <c r="O1716" s="2"/>
      <c r="P1716" s="45"/>
      <c r="Q1716" s="37"/>
      <c r="R1716" s="37"/>
      <c r="S1716" s="37"/>
      <c r="T1716" s="37"/>
      <c r="U1716" s="37"/>
      <c r="V1716" s="37"/>
    </row>
    <row r="1717" spans="12:22" x14ac:dyDescent="0.3">
      <c r="L1717" s="2"/>
      <c r="M1717" s="2"/>
      <c r="N1717" s="2"/>
      <c r="O1717" s="2"/>
      <c r="P1717" s="45"/>
      <c r="Q1717" s="37"/>
      <c r="R1717" s="37"/>
      <c r="S1717" s="37"/>
      <c r="T1717" s="37"/>
      <c r="U1717" s="37"/>
      <c r="V1717" s="37"/>
    </row>
    <row r="1718" spans="12:22" x14ac:dyDescent="0.3">
      <c r="L1718" s="2"/>
      <c r="M1718" s="2"/>
      <c r="N1718" s="2"/>
      <c r="O1718" s="2"/>
      <c r="P1718" s="45"/>
      <c r="Q1718" s="37"/>
      <c r="R1718" s="37"/>
      <c r="S1718" s="37"/>
      <c r="T1718" s="37"/>
      <c r="U1718" s="37"/>
      <c r="V1718" s="37"/>
    </row>
    <row r="1719" spans="12:22" x14ac:dyDescent="0.3">
      <c r="L1719" s="2"/>
      <c r="M1719" s="2"/>
      <c r="N1719" s="2"/>
      <c r="O1719" s="2"/>
      <c r="P1719" s="45"/>
      <c r="Q1719" s="37"/>
      <c r="R1719" s="37"/>
      <c r="S1719" s="37"/>
      <c r="T1719" s="37"/>
      <c r="U1719" s="37"/>
      <c r="V1719" s="37"/>
    </row>
    <row r="1720" spans="12:22" x14ac:dyDescent="0.3">
      <c r="L1720" s="2"/>
      <c r="M1720" s="2"/>
      <c r="N1720" s="2"/>
      <c r="O1720" s="2"/>
      <c r="P1720" s="45"/>
      <c r="Q1720" s="37"/>
      <c r="R1720" s="37"/>
      <c r="S1720" s="37"/>
      <c r="T1720" s="37"/>
      <c r="U1720" s="37"/>
      <c r="V1720" s="37"/>
    </row>
    <row r="1721" spans="12:22" x14ac:dyDescent="0.3">
      <c r="L1721" s="2"/>
      <c r="M1721" s="2"/>
      <c r="N1721" s="2"/>
      <c r="O1721" s="2"/>
      <c r="P1721" s="45"/>
      <c r="Q1721" s="37"/>
      <c r="R1721" s="37"/>
      <c r="S1721" s="37"/>
      <c r="T1721" s="37"/>
      <c r="U1721" s="37"/>
      <c r="V1721" s="37"/>
    </row>
    <row r="1722" spans="12:22" x14ac:dyDescent="0.3">
      <c r="L1722" s="2"/>
      <c r="M1722" s="2"/>
      <c r="N1722" s="2"/>
      <c r="O1722" s="2"/>
      <c r="P1722" s="45"/>
      <c r="Q1722" s="37"/>
      <c r="R1722" s="37"/>
      <c r="S1722" s="37"/>
      <c r="T1722" s="37"/>
      <c r="U1722" s="37"/>
      <c r="V1722" s="37"/>
    </row>
    <row r="1723" spans="12:22" x14ac:dyDescent="0.3">
      <c r="L1723" s="2"/>
      <c r="M1723" s="2"/>
      <c r="N1723" s="2"/>
      <c r="O1723" s="2"/>
      <c r="P1723" s="45"/>
      <c r="Q1723" s="37"/>
      <c r="R1723" s="37"/>
      <c r="S1723" s="37"/>
      <c r="T1723" s="37"/>
      <c r="U1723" s="37"/>
      <c r="V1723" s="37"/>
    </row>
    <row r="1724" spans="12:22" x14ac:dyDescent="0.3">
      <c r="L1724" s="2"/>
      <c r="M1724" s="2"/>
      <c r="N1724" s="2"/>
      <c r="O1724" s="2"/>
      <c r="P1724" s="45"/>
      <c r="Q1724" s="37"/>
      <c r="R1724" s="37"/>
      <c r="S1724" s="37"/>
      <c r="T1724" s="37"/>
      <c r="U1724" s="37"/>
      <c r="V1724" s="37"/>
    </row>
    <row r="1725" spans="12:22" x14ac:dyDescent="0.3">
      <c r="L1725" s="2"/>
      <c r="M1725" s="2"/>
      <c r="N1725" s="2"/>
      <c r="O1725" s="2"/>
      <c r="P1725" s="45"/>
      <c r="Q1725" s="37"/>
      <c r="R1725" s="37"/>
      <c r="S1725" s="37"/>
      <c r="T1725" s="37"/>
      <c r="U1725" s="37"/>
      <c r="V1725" s="37"/>
    </row>
    <row r="1726" spans="12:22" x14ac:dyDescent="0.3">
      <c r="L1726" s="2"/>
      <c r="M1726" s="2"/>
      <c r="N1726" s="2"/>
      <c r="O1726" s="2"/>
      <c r="P1726" s="45"/>
      <c r="Q1726" s="37"/>
      <c r="R1726" s="37"/>
      <c r="S1726" s="37"/>
      <c r="T1726" s="37"/>
      <c r="U1726" s="37"/>
      <c r="V1726" s="37"/>
    </row>
    <row r="1727" spans="12:22" x14ac:dyDescent="0.3">
      <c r="L1727" s="2"/>
      <c r="M1727" s="2"/>
      <c r="N1727" s="2"/>
      <c r="O1727" s="2"/>
      <c r="P1727" s="45"/>
      <c r="Q1727" s="37"/>
      <c r="R1727" s="37"/>
      <c r="S1727" s="37"/>
      <c r="T1727" s="37"/>
      <c r="U1727" s="37"/>
      <c r="V1727" s="37"/>
    </row>
    <row r="1728" spans="12:22" x14ac:dyDescent="0.3">
      <c r="L1728" s="2"/>
      <c r="M1728" s="2"/>
      <c r="N1728" s="2"/>
      <c r="O1728" s="2"/>
      <c r="P1728" s="45"/>
      <c r="Q1728" s="37"/>
      <c r="R1728" s="37"/>
      <c r="S1728" s="37"/>
      <c r="T1728" s="37"/>
      <c r="U1728" s="37"/>
      <c r="V1728" s="37"/>
    </row>
    <row r="1729" spans="12:22" x14ac:dyDescent="0.3">
      <c r="L1729" s="2"/>
      <c r="M1729" s="2"/>
      <c r="N1729" s="2"/>
      <c r="O1729" s="2"/>
      <c r="P1729" s="45"/>
      <c r="Q1729" s="37"/>
      <c r="R1729" s="37"/>
      <c r="S1729" s="37"/>
      <c r="T1729" s="37"/>
      <c r="U1729" s="37"/>
      <c r="V1729" s="37"/>
    </row>
    <row r="1730" spans="12:22" x14ac:dyDescent="0.3">
      <c r="L1730" s="2"/>
      <c r="M1730" s="2"/>
      <c r="N1730" s="2"/>
      <c r="O1730" s="2"/>
      <c r="P1730" s="45"/>
      <c r="Q1730" s="37"/>
      <c r="R1730" s="37"/>
      <c r="S1730" s="37"/>
      <c r="T1730" s="37"/>
      <c r="U1730" s="37"/>
      <c r="V1730" s="37"/>
    </row>
    <row r="1731" spans="12:22" x14ac:dyDescent="0.3">
      <c r="L1731" s="2"/>
      <c r="M1731" s="2"/>
      <c r="N1731" s="2"/>
      <c r="O1731" s="2"/>
      <c r="P1731" s="45"/>
      <c r="Q1731" s="37"/>
      <c r="R1731" s="37"/>
      <c r="S1731" s="37"/>
      <c r="T1731" s="37"/>
      <c r="U1731" s="37"/>
      <c r="V1731" s="37"/>
    </row>
    <row r="1732" spans="12:22" x14ac:dyDescent="0.3">
      <c r="L1732" s="2"/>
      <c r="M1732" s="2"/>
      <c r="N1732" s="2"/>
      <c r="O1732" s="2"/>
      <c r="P1732" s="45"/>
      <c r="Q1732" s="37"/>
      <c r="R1732" s="37"/>
      <c r="S1732" s="37"/>
      <c r="T1732" s="37"/>
      <c r="U1732" s="37"/>
      <c r="V1732" s="37"/>
    </row>
    <row r="1733" spans="12:22" x14ac:dyDescent="0.3">
      <c r="L1733" s="2"/>
      <c r="M1733" s="2"/>
      <c r="N1733" s="2"/>
      <c r="O1733" s="2"/>
      <c r="P1733" s="45"/>
      <c r="Q1733" s="37"/>
      <c r="R1733" s="37"/>
      <c r="S1733" s="37"/>
      <c r="T1733" s="37"/>
      <c r="U1733" s="37"/>
      <c r="V1733" s="37"/>
    </row>
    <row r="1734" spans="12:22" x14ac:dyDescent="0.3">
      <c r="L1734" s="2"/>
      <c r="M1734" s="2"/>
      <c r="N1734" s="2"/>
      <c r="O1734" s="2"/>
      <c r="P1734" s="45"/>
      <c r="Q1734" s="37"/>
      <c r="R1734" s="37"/>
      <c r="S1734" s="37"/>
      <c r="T1734" s="37"/>
      <c r="U1734" s="37"/>
      <c r="V1734" s="37"/>
    </row>
    <row r="1735" spans="12:22" x14ac:dyDescent="0.3">
      <c r="L1735" s="2"/>
      <c r="M1735" s="2"/>
      <c r="N1735" s="2"/>
      <c r="O1735" s="2"/>
      <c r="P1735" s="45"/>
      <c r="Q1735" s="37"/>
      <c r="R1735" s="37"/>
      <c r="S1735" s="37"/>
      <c r="T1735" s="37"/>
      <c r="U1735" s="37"/>
      <c r="V1735" s="37"/>
    </row>
    <row r="1736" spans="12:22" x14ac:dyDescent="0.3">
      <c r="L1736" s="2"/>
      <c r="M1736" s="2"/>
      <c r="N1736" s="2"/>
      <c r="O1736" s="2"/>
      <c r="P1736" s="45"/>
      <c r="Q1736" s="37"/>
      <c r="R1736" s="37"/>
      <c r="S1736" s="37"/>
      <c r="T1736" s="37"/>
      <c r="U1736" s="37"/>
      <c r="V1736" s="37"/>
    </row>
    <row r="1737" spans="12:22" x14ac:dyDescent="0.3">
      <c r="L1737" s="2"/>
      <c r="M1737" s="2"/>
      <c r="N1737" s="2"/>
      <c r="O1737" s="2"/>
      <c r="P1737" s="45"/>
      <c r="Q1737" s="37"/>
      <c r="R1737" s="37"/>
      <c r="S1737" s="37"/>
      <c r="T1737" s="37"/>
      <c r="U1737" s="37"/>
      <c r="V1737" s="37"/>
    </row>
    <row r="1738" spans="12:22" x14ac:dyDescent="0.3">
      <c r="L1738" s="2"/>
      <c r="M1738" s="2"/>
      <c r="N1738" s="2"/>
      <c r="O1738" s="2"/>
      <c r="P1738" s="45"/>
      <c r="Q1738" s="37"/>
      <c r="R1738" s="37"/>
      <c r="S1738" s="37"/>
      <c r="T1738" s="37"/>
      <c r="U1738" s="37"/>
      <c r="V1738" s="37"/>
    </row>
    <row r="1739" spans="12:22" x14ac:dyDescent="0.3">
      <c r="L1739" s="2"/>
      <c r="M1739" s="2"/>
      <c r="N1739" s="2"/>
      <c r="O1739" s="2"/>
      <c r="P1739" s="45"/>
      <c r="Q1739" s="37"/>
      <c r="R1739" s="37"/>
      <c r="S1739" s="37"/>
      <c r="T1739" s="37"/>
      <c r="U1739" s="37"/>
      <c r="V1739" s="37"/>
    </row>
    <row r="1740" spans="12:22" x14ac:dyDescent="0.3">
      <c r="L1740" s="2"/>
      <c r="M1740" s="2"/>
      <c r="N1740" s="2"/>
      <c r="O1740" s="2"/>
      <c r="P1740" s="45"/>
      <c r="Q1740" s="37"/>
      <c r="R1740" s="37"/>
      <c r="S1740" s="37"/>
      <c r="T1740" s="37"/>
      <c r="U1740" s="37"/>
      <c r="V1740" s="37"/>
    </row>
    <row r="1741" spans="12:22" x14ac:dyDescent="0.3">
      <c r="L1741" s="2"/>
      <c r="M1741" s="2"/>
      <c r="N1741" s="2"/>
      <c r="O1741" s="2"/>
      <c r="P1741" s="45"/>
      <c r="Q1741" s="37"/>
      <c r="R1741" s="37"/>
      <c r="S1741" s="37"/>
      <c r="T1741" s="37"/>
      <c r="U1741" s="37"/>
      <c r="V1741" s="37"/>
    </row>
    <row r="1742" spans="12:22" x14ac:dyDescent="0.3">
      <c r="L1742" s="2"/>
      <c r="M1742" s="2"/>
      <c r="N1742" s="2"/>
      <c r="O1742" s="2"/>
      <c r="P1742" s="45"/>
      <c r="Q1742" s="37"/>
      <c r="R1742" s="37"/>
      <c r="S1742" s="37"/>
      <c r="T1742" s="37"/>
      <c r="U1742" s="37"/>
      <c r="V1742" s="37"/>
    </row>
    <row r="1743" spans="12:22" x14ac:dyDescent="0.3">
      <c r="L1743" s="2"/>
      <c r="M1743" s="2"/>
      <c r="N1743" s="2"/>
      <c r="O1743" s="2"/>
      <c r="P1743" s="45"/>
      <c r="Q1743" s="37"/>
      <c r="R1743" s="37"/>
      <c r="S1743" s="37"/>
      <c r="T1743" s="37"/>
      <c r="U1743" s="37"/>
      <c r="V1743" s="37"/>
    </row>
    <row r="1744" spans="12:22" x14ac:dyDescent="0.3">
      <c r="L1744" s="2"/>
      <c r="M1744" s="2"/>
      <c r="N1744" s="2"/>
      <c r="O1744" s="2"/>
      <c r="P1744" s="45"/>
      <c r="Q1744" s="37"/>
      <c r="R1744" s="37"/>
      <c r="S1744" s="37"/>
      <c r="T1744" s="37"/>
      <c r="U1744" s="37"/>
      <c r="V1744" s="37"/>
    </row>
    <row r="1745" spans="12:22" x14ac:dyDescent="0.3">
      <c r="L1745" s="2"/>
      <c r="M1745" s="2"/>
      <c r="N1745" s="2"/>
      <c r="O1745" s="2"/>
      <c r="P1745" s="45"/>
      <c r="Q1745" s="37"/>
      <c r="R1745" s="37"/>
      <c r="S1745" s="37"/>
      <c r="T1745" s="37"/>
      <c r="U1745" s="37"/>
      <c r="V1745" s="37"/>
    </row>
    <row r="1746" spans="12:22" x14ac:dyDescent="0.3">
      <c r="L1746" s="2"/>
      <c r="M1746" s="2"/>
      <c r="N1746" s="2"/>
      <c r="O1746" s="2"/>
      <c r="P1746" s="45"/>
      <c r="Q1746" s="37"/>
      <c r="R1746" s="37"/>
      <c r="S1746" s="37"/>
      <c r="T1746" s="37"/>
      <c r="U1746" s="37"/>
      <c r="V1746" s="37"/>
    </row>
    <row r="1747" spans="12:22" x14ac:dyDescent="0.3">
      <c r="L1747" s="2"/>
      <c r="M1747" s="2"/>
      <c r="N1747" s="2"/>
      <c r="O1747" s="2"/>
      <c r="P1747" s="45"/>
      <c r="Q1747" s="37"/>
      <c r="R1747" s="37"/>
      <c r="S1747" s="37"/>
      <c r="T1747" s="37"/>
      <c r="U1747" s="37"/>
      <c r="V1747" s="37"/>
    </row>
    <row r="1748" spans="12:22" x14ac:dyDescent="0.3">
      <c r="L1748" s="2"/>
      <c r="M1748" s="2"/>
      <c r="N1748" s="2"/>
      <c r="O1748" s="2"/>
      <c r="P1748" s="45"/>
      <c r="Q1748" s="37"/>
      <c r="R1748" s="37"/>
      <c r="S1748" s="37"/>
      <c r="T1748" s="37"/>
      <c r="U1748" s="37"/>
      <c r="V1748" s="37"/>
    </row>
    <row r="1749" spans="12:22" x14ac:dyDescent="0.3">
      <c r="L1749" s="2"/>
      <c r="M1749" s="2"/>
      <c r="N1749" s="2"/>
      <c r="O1749" s="2"/>
      <c r="P1749" s="45"/>
      <c r="Q1749" s="37"/>
      <c r="R1749" s="37"/>
      <c r="S1749" s="37"/>
      <c r="T1749" s="37"/>
      <c r="U1749" s="37"/>
      <c r="V1749" s="37"/>
    </row>
    <row r="1750" spans="12:22" x14ac:dyDescent="0.3">
      <c r="L1750" s="2"/>
      <c r="M1750" s="2"/>
      <c r="N1750" s="2"/>
      <c r="O1750" s="2"/>
      <c r="P1750" s="45"/>
      <c r="Q1750" s="37"/>
      <c r="R1750" s="37"/>
      <c r="S1750" s="37"/>
      <c r="T1750" s="37"/>
      <c r="U1750" s="37"/>
      <c r="V1750" s="37"/>
    </row>
    <row r="1751" spans="12:22" x14ac:dyDescent="0.3">
      <c r="L1751" s="2"/>
      <c r="M1751" s="2"/>
      <c r="N1751" s="2"/>
      <c r="O1751" s="2"/>
      <c r="P1751" s="45"/>
      <c r="Q1751" s="37"/>
      <c r="R1751" s="37"/>
      <c r="S1751" s="37"/>
      <c r="T1751" s="37"/>
      <c r="U1751" s="37"/>
      <c r="V1751" s="37"/>
    </row>
    <row r="1752" spans="12:22" x14ac:dyDescent="0.3">
      <c r="L1752" s="2"/>
      <c r="M1752" s="2"/>
      <c r="N1752" s="2"/>
      <c r="O1752" s="2"/>
      <c r="P1752" s="45"/>
      <c r="Q1752" s="37"/>
      <c r="R1752" s="37"/>
      <c r="S1752" s="37"/>
      <c r="T1752" s="37"/>
      <c r="U1752" s="37"/>
      <c r="V1752" s="37"/>
    </row>
    <row r="1753" spans="12:22" x14ac:dyDescent="0.3">
      <c r="L1753" s="2"/>
      <c r="M1753" s="2"/>
      <c r="N1753" s="2"/>
      <c r="O1753" s="2"/>
      <c r="P1753" s="45"/>
      <c r="Q1753" s="37"/>
      <c r="R1753" s="37"/>
      <c r="S1753" s="37"/>
      <c r="T1753" s="37"/>
      <c r="U1753" s="37"/>
      <c r="V1753" s="37"/>
    </row>
    <row r="1754" spans="12:22" x14ac:dyDescent="0.3">
      <c r="L1754" s="2"/>
      <c r="M1754" s="2"/>
      <c r="N1754" s="2"/>
      <c r="O1754" s="2"/>
      <c r="P1754" s="45"/>
      <c r="Q1754" s="37"/>
      <c r="R1754" s="37"/>
      <c r="S1754" s="37"/>
      <c r="T1754" s="37"/>
      <c r="U1754" s="37"/>
      <c r="V1754" s="37"/>
    </row>
    <row r="1755" spans="12:22" x14ac:dyDescent="0.3">
      <c r="L1755" s="2"/>
      <c r="M1755" s="2"/>
      <c r="N1755" s="2"/>
      <c r="O1755" s="2"/>
      <c r="P1755" s="45"/>
      <c r="Q1755" s="37"/>
      <c r="R1755" s="37"/>
      <c r="S1755" s="37"/>
      <c r="T1755" s="37"/>
      <c r="U1755" s="37"/>
      <c r="V1755" s="37"/>
    </row>
    <row r="1756" spans="12:22" x14ac:dyDescent="0.3">
      <c r="L1756" s="2"/>
      <c r="M1756" s="2"/>
      <c r="N1756" s="2"/>
      <c r="O1756" s="2"/>
      <c r="P1756" s="45"/>
      <c r="Q1756" s="37"/>
      <c r="R1756" s="37"/>
      <c r="S1756" s="37"/>
      <c r="T1756" s="37"/>
      <c r="U1756" s="37"/>
      <c r="V1756" s="37"/>
    </row>
    <row r="1757" spans="12:22" x14ac:dyDescent="0.3">
      <c r="L1757" s="2"/>
      <c r="M1757" s="2"/>
      <c r="N1757" s="2"/>
      <c r="O1757" s="2"/>
      <c r="P1757" s="45"/>
      <c r="Q1757" s="37"/>
      <c r="R1757" s="37"/>
      <c r="S1757" s="37"/>
      <c r="T1757" s="37"/>
      <c r="U1757" s="37"/>
      <c r="V1757" s="37"/>
    </row>
    <row r="1758" spans="12:22" x14ac:dyDescent="0.3">
      <c r="L1758" s="2"/>
      <c r="M1758" s="2"/>
      <c r="N1758" s="2"/>
      <c r="O1758" s="2"/>
      <c r="P1758" s="45"/>
      <c r="Q1758" s="37"/>
      <c r="R1758" s="37"/>
      <c r="S1758" s="37"/>
      <c r="T1758" s="37"/>
      <c r="U1758" s="37"/>
      <c r="V1758" s="37"/>
    </row>
    <row r="1759" spans="12:22" x14ac:dyDescent="0.3">
      <c r="L1759" s="2"/>
      <c r="M1759" s="2"/>
      <c r="N1759" s="2"/>
      <c r="O1759" s="2"/>
      <c r="P1759" s="45"/>
      <c r="Q1759" s="37"/>
      <c r="R1759" s="37"/>
      <c r="S1759" s="37"/>
      <c r="T1759" s="37"/>
      <c r="U1759" s="37"/>
      <c r="V1759" s="37"/>
    </row>
    <row r="1760" spans="12:22" x14ac:dyDescent="0.3">
      <c r="L1760" s="2"/>
      <c r="M1760" s="2"/>
      <c r="N1760" s="2"/>
      <c r="O1760" s="2"/>
      <c r="P1760" s="45"/>
      <c r="Q1760" s="37"/>
      <c r="R1760" s="37"/>
      <c r="S1760" s="37"/>
      <c r="T1760" s="37"/>
      <c r="U1760" s="37"/>
      <c r="V1760" s="37"/>
    </row>
    <row r="1761" spans="12:22" x14ac:dyDescent="0.3">
      <c r="L1761" s="2"/>
      <c r="M1761" s="2"/>
      <c r="N1761" s="2"/>
      <c r="O1761" s="2"/>
      <c r="P1761" s="45"/>
      <c r="Q1761" s="37"/>
      <c r="R1761" s="37"/>
      <c r="S1761" s="37"/>
      <c r="T1761" s="37"/>
      <c r="U1761" s="37"/>
      <c r="V1761" s="37"/>
    </row>
    <row r="1762" spans="12:22" x14ac:dyDescent="0.3">
      <c r="L1762" s="2"/>
      <c r="M1762" s="2"/>
      <c r="N1762" s="2"/>
      <c r="O1762" s="2"/>
      <c r="P1762" s="45"/>
      <c r="Q1762" s="37"/>
      <c r="R1762" s="37"/>
      <c r="S1762" s="37"/>
      <c r="T1762" s="37"/>
      <c r="U1762" s="37"/>
      <c r="V1762" s="37"/>
    </row>
    <row r="1763" spans="12:22" x14ac:dyDescent="0.3">
      <c r="L1763" s="2"/>
      <c r="M1763" s="2"/>
      <c r="N1763" s="2"/>
      <c r="O1763" s="2"/>
      <c r="P1763" s="45"/>
      <c r="Q1763" s="37"/>
      <c r="R1763" s="37"/>
      <c r="S1763" s="37"/>
      <c r="T1763" s="37"/>
      <c r="U1763" s="37"/>
      <c r="V1763" s="37"/>
    </row>
    <row r="1764" spans="12:22" x14ac:dyDescent="0.3">
      <c r="L1764" s="2"/>
      <c r="M1764" s="2"/>
      <c r="N1764" s="2"/>
      <c r="O1764" s="2"/>
      <c r="P1764" s="45"/>
      <c r="Q1764" s="37"/>
      <c r="R1764" s="37"/>
      <c r="S1764" s="37"/>
      <c r="T1764" s="37"/>
      <c r="U1764" s="37"/>
      <c r="V1764" s="37"/>
    </row>
    <row r="1765" spans="12:22" x14ac:dyDescent="0.3">
      <c r="L1765" s="2"/>
      <c r="M1765" s="2"/>
      <c r="N1765" s="2"/>
      <c r="O1765" s="2"/>
      <c r="P1765" s="45"/>
      <c r="Q1765" s="37"/>
      <c r="R1765" s="37"/>
      <c r="S1765" s="37"/>
      <c r="T1765" s="37"/>
      <c r="U1765" s="37"/>
      <c r="V1765" s="37"/>
    </row>
    <row r="1766" spans="12:22" x14ac:dyDescent="0.3">
      <c r="L1766" s="2"/>
      <c r="M1766" s="2"/>
      <c r="N1766" s="2"/>
      <c r="O1766" s="2"/>
      <c r="P1766" s="45"/>
      <c r="Q1766" s="37"/>
      <c r="R1766" s="37"/>
      <c r="S1766" s="37"/>
      <c r="T1766" s="37"/>
      <c r="U1766" s="37"/>
      <c r="V1766" s="37"/>
    </row>
    <row r="1767" spans="12:22" x14ac:dyDescent="0.3">
      <c r="L1767" s="2"/>
      <c r="M1767" s="2"/>
      <c r="N1767" s="2"/>
      <c r="O1767" s="2"/>
      <c r="P1767" s="45"/>
      <c r="Q1767" s="37"/>
      <c r="R1767" s="37"/>
      <c r="S1767" s="37"/>
      <c r="T1767" s="37"/>
      <c r="U1767" s="37"/>
      <c r="V1767" s="37"/>
    </row>
    <row r="1768" spans="12:22" x14ac:dyDescent="0.3">
      <c r="L1768" s="2"/>
      <c r="M1768" s="2"/>
      <c r="N1768" s="2"/>
      <c r="O1768" s="2"/>
      <c r="P1768" s="45"/>
      <c r="Q1768" s="37"/>
      <c r="R1768" s="37"/>
      <c r="S1768" s="37"/>
      <c r="T1768" s="37"/>
      <c r="U1768" s="37"/>
      <c r="V1768" s="37"/>
    </row>
    <row r="1769" spans="12:22" x14ac:dyDescent="0.3">
      <c r="L1769" s="2"/>
      <c r="M1769" s="2"/>
      <c r="N1769" s="2"/>
      <c r="O1769" s="2"/>
      <c r="P1769" s="45"/>
      <c r="Q1769" s="37"/>
      <c r="R1769" s="37"/>
      <c r="S1769" s="37"/>
      <c r="T1769" s="37"/>
      <c r="U1769" s="37"/>
      <c r="V1769" s="37"/>
    </row>
    <row r="1770" spans="12:22" x14ac:dyDescent="0.3">
      <c r="L1770" s="2"/>
      <c r="M1770" s="2"/>
      <c r="N1770" s="2"/>
      <c r="O1770" s="2"/>
      <c r="P1770" s="45"/>
      <c r="Q1770" s="37"/>
      <c r="R1770" s="37"/>
      <c r="S1770" s="37"/>
      <c r="T1770" s="37"/>
      <c r="U1770" s="37"/>
      <c r="V1770" s="37"/>
    </row>
    <row r="1771" spans="12:22" x14ac:dyDescent="0.3">
      <c r="L1771" s="2"/>
      <c r="M1771" s="2"/>
      <c r="N1771" s="2"/>
      <c r="O1771" s="2"/>
      <c r="P1771" s="45"/>
      <c r="Q1771" s="37"/>
      <c r="R1771" s="37"/>
      <c r="S1771" s="37"/>
      <c r="T1771" s="37"/>
      <c r="U1771" s="37"/>
      <c r="V1771" s="37"/>
    </row>
    <row r="1772" spans="12:22" x14ac:dyDescent="0.3">
      <c r="L1772" s="2"/>
      <c r="M1772" s="2"/>
      <c r="N1772" s="2"/>
      <c r="O1772" s="2"/>
      <c r="P1772" s="45"/>
      <c r="Q1772" s="37"/>
      <c r="R1772" s="37"/>
      <c r="S1772" s="37"/>
      <c r="T1772" s="37"/>
      <c r="U1772" s="37"/>
      <c r="V1772" s="37"/>
    </row>
    <row r="1773" spans="12:22" x14ac:dyDescent="0.3">
      <c r="L1773" s="2"/>
      <c r="M1773" s="2"/>
      <c r="N1773" s="2"/>
      <c r="O1773" s="2"/>
      <c r="P1773" s="45"/>
      <c r="Q1773" s="37"/>
      <c r="R1773" s="37"/>
      <c r="S1773" s="37"/>
      <c r="T1773" s="37"/>
      <c r="U1773" s="37"/>
      <c r="V1773" s="37"/>
    </row>
    <row r="1774" spans="12:22" x14ac:dyDescent="0.3">
      <c r="L1774" s="2"/>
      <c r="M1774" s="2"/>
      <c r="N1774" s="2"/>
      <c r="O1774" s="2"/>
      <c r="P1774" s="45"/>
      <c r="Q1774" s="37"/>
      <c r="R1774" s="37"/>
      <c r="S1774" s="37"/>
      <c r="T1774" s="37"/>
      <c r="U1774" s="37"/>
      <c r="V1774" s="37"/>
    </row>
    <row r="1775" spans="12:22" x14ac:dyDescent="0.3">
      <c r="L1775" s="2"/>
      <c r="M1775" s="2"/>
      <c r="N1775" s="2"/>
      <c r="O1775" s="2"/>
      <c r="P1775" s="45"/>
      <c r="Q1775" s="37"/>
      <c r="R1775" s="37"/>
      <c r="S1775" s="37"/>
      <c r="T1775" s="37"/>
      <c r="U1775" s="37"/>
      <c r="V1775" s="37"/>
    </row>
    <row r="1776" spans="12:22" x14ac:dyDescent="0.3">
      <c r="L1776" s="2"/>
      <c r="M1776" s="2"/>
      <c r="N1776" s="2"/>
      <c r="O1776" s="2"/>
      <c r="P1776" s="45"/>
      <c r="Q1776" s="37"/>
      <c r="R1776" s="37"/>
      <c r="S1776" s="37"/>
      <c r="T1776" s="37"/>
      <c r="U1776" s="37"/>
      <c r="V1776" s="37"/>
    </row>
    <row r="1777" spans="12:22" x14ac:dyDescent="0.3">
      <c r="L1777" s="2"/>
      <c r="M1777" s="2"/>
      <c r="N1777" s="2"/>
      <c r="O1777" s="2"/>
      <c r="P1777" s="45"/>
      <c r="Q1777" s="37"/>
      <c r="R1777" s="37"/>
      <c r="S1777" s="37"/>
      <c r="T1777" s="37"/>
      <c r="U1777" s="37"/>
      <c r="V1777" s="37"/>
    </row>
    <row r="1778" spans="12:22" x14ac:dyDescent="0.3">
      <c r="L1778" s="2"/>
      <c r="M1778" s="2"/>
      <c r="N1778" s="2"/>
      <c r="O1778" s="2"/>
      <c r="P1778" s="45"/>
      <c r="Q1778" s="37"/>
      <c r="R1778" s="37"/>
      <c r="S1778" s="37"/>
      <c r="T1778" s="37"/>
      <c r="U1778" s="37"/>
      <c r="V1778" s="37"/>
    </row>
    <row r="1779" spans="12:22" x14ac:dyDescent="0.3">
      <c r="L1779" s="2"/>
      <c r="M1779" s="2"/>
      <c r="N1779" s="2"/>
      <c r="O1779" s="2"/>
      <c r="P1779" s="45"/>
      <c r="Q1779" s="37"/>
      <c r="R1779" s="37"/>
      <c r="S1779" s="37"/>
      <c r="T1779" s="37"/>
      <c r="U1779" s="37"/>
      <c r="V1779" s="37"/>
    </row>
    <row r="1780" spans="12:22" x14ac:dyDescent="0.3">
      <c r="L1780" s="2"/>
      <c r="M1780" s="2"/>
      <c r="N1780" s="2"/>
      <c r="O1780" s="2"/>
      <c r="P1780" s="45"/>
      <c r="Q1780" s="37"/>
      <c r="R1780" s="37"/>
      <c r="S1780" s="37"/>
      <c r="T1780" s="37"/>
      <c r="U1780" s="37"/>
      <c r="V1780" s="37"/>
    </row>
    <row r="1781" spans="12:22" x14ac:dyDescent="0.3">
      <c r="L1781" s="2"/>
      <c r="M1781" s="2"/>
      <c r="N1781" s="2"/>
      <c r="O1781" s="2"/>
      <c r="P1781" s="45"/>
      <c r="Q1781" s="37"/>
      <c r="R1781" s="37"/>
      <c r="S1781" s="37"/>
      <c r="T1781" s="37"/>
      <c r="U1781" s="37"/>
      <c r="V1781" s="37"/>
    </row>
    <row r="1782" spans="12:22" x14ac:dyDescent="0.3">
      <c r="L1782" s="2"/>
      <c r="M1782" s="2"/>
      <c r="N1782" s="2"/>
      <c r="O1782" s="2"/>
      <c r="P1782" s="45"/>
      <c r="Q1782" s="37"/>
      <c r="R1782" s="37"/>
      <c r="S1782" s="37"/>
      <c r="T1782" s="37"/>
      <c r="U1782" s="37"/>
      <c r="V1782" s="37"/>
    </row>
    <row r="1783" spans="12:22" x14ac:dyDescent="0.3">
      <c r="L1783" s="2"/>
      <c r="M1783" s="2"/>
      <c r="N1783" s="2"/>
      <c r="O1783" s="2"/>
      <c r="P1783" s="45"/>
      <c r="Q1783" s="37"/>
      <c r="R1783" s="37"/>
      <c r="S1783" s="37"/>
      <c r="T1783" s="37"/>
      <c r="U1783" s="37"/>
      <c r="V1783" s="37"/>
    </row>
    <row r="1784" spans="12:22" x14ac:dyDescent="0.3">
      <c r="L1784" s="2"/>
      <c r="M1784" s="2"/>
      <c r="N1784" s="2"/>
      <c r="O1784" s="2"/>
      <c r="P1784" s="45"/>
      <c r="Q1784" s="37"/>
      <c r="R1784" s="37"/>
      <c r="S1784" s="37"/>
      <c r="T1784" s="37"/>
      <c r="U1784" s="37"/>
      <c r="V1784" s="37"/>
    </row>
    <row r="1785" spans="12:22" x14ac:dyDescent="0.3">
      <c r="L1785" s="2"/>
      <c r="M1785" s="2"/>
      <c r="N1785" s="2"/>
      <c r="O1785" s="2"/>
      <c r="P1785" s="45"/>
      <c r="Q1785" s="37"/>
      <c r="R1785" s="37"/>
      <c r="S1785" s="37"/>
      <c r="T1785" s="37"/>
      <c r="U1785" s="37"/>
      <c r="V1785" s="37"/>
    </row>
    <row r="1786" spans="12:22" x14ac:dyDescent="0.3">
      <c r="L1786" s="2"/>
      <c r="M1786" s="2"/>
      <c r="N1786" s="2"/>
      <c r="O1786" s="2"/>
      <c r="P1786" s="45"/>
      <c r="Q1786" s="37"/>
      <c r="R1786" s="37"/>
      <c r="S1786" s="37"/>
      <c r="T1786" s="37"/>
      <c r="U1786" s="37"/>
      <c r="V1786" s="37"/>
    </row>
    <row r="1787" spans="12:22" x14ac:dyDescent="0.3">
      <c r="L1787" s="2"/>
      <c r="M1787" s="2"/>
      <c r="N1787" s="2"/>
      <c r="O1787" s="2"/>
      <c r="P1787" s="45"/>
      <c r="Q1787" s="37"/>
      <c r="R1787" s="37"/>
      <c r="S1787" s="37"/>
      <c r="T1787" s="37"/>
      <c r="U1787" s="37"/>
      <c r="V1787" s="37"/>
    </row>
    <row r="1788" spans="12:22" x14ac:dyDescent="0.3">
      <c r="L1788" s="2"/>
      <c r="M1788" s="2"/>
      <c r="N1788" s="2"/>
      <c r="O1788" s="2"/>
      <c r="P1788" s="45"/>
      <c r="Q1788" s="37"/>
      <c r="R1788" s="37"/>
      <c r="S1788" s="37"/>
      <c r="T1788" s="37"/>
      <c r="U1788" s="37"/>
      <c r="V1788" s="37"/>
    </row>
    <row r="1789" spans="12:22" x14ac:dyDescent="0.3">
      <c r="L1789" s="2"/>
      <c r="M1789" s="2"/>
      <c r="N1789" s="2"/>
      <c r="O1789" s="2"/>
      <c r="P1789" s="45"/>
      <c r="Q1789" s="37"/>
      <c r="R1789" s="37"/>
      <c r="S1789" s="37"/>
      <c r="T1789" s="37"/>
      <c r="U1789" s="37"/>
      <c r="V1789" s="37"/>
    </row>
    <row r="1790" spans="12:22" x14ac:dyDescent="0.3">
      <c r="L1790" s="2"/>
      <c r="M1790" s="2"/>
      <c r="N1790" s="2"/>
      <c r="O1790" s="2"/>
      <c r="P1790" s="45"/>
      <c r="Q1790" s="37"/>
      <c r="R1790" s="37"/>
      <c r="S1790" s="37"/>
      <c r="T1790" s="37"/>
      <c r="U1790" s="37"/>
      <c r="V1790" s="37"/>
    </row>
    <row r="1791" spans="12:22" x14ac:dyDescent="0.3">
      <c r="L1791" s="2"/>
      <c r="M1791" s="2"/>
      <c r="N1791" s="2"/>
      <c r="O1791" s="2"/>
      <c r="P1791" s="45"/>
      <c r="Q1791" s="37"/>
      <c r="R1791" s="37"/>
      <c r="S1791" s="37"/>
      <c r="T1791" s="37"/>
      <c r="U1791" s="37"/>
      <c r="V1791" s="37"/>
    </row>
    <row r="1792" spans="12:22" x14ac:dyDescent="0.3">
      <c r="L1792" s="2"/>
      <c r="M1792" s="2"/>
      <c r="N1792" s="2"/>
      <c r="O1792" s="2"/>
      <c r="P1792" s="45"/>
      <c r="Q1792" s="37"/>
      <c r="R1792" s="37"/>
      <c r="S1792" s="37"/>
      <c r="T1792" s="37"/>
      <c r="U1792" s="37"/>
      <c r="V1792" s="37"/>
    </row>
    <row r="1793" spans="12:22" x14ac:dyDescent="0.3">
      <c r="L1793" s="2"/>
      <c r="M1793" s="2"/>
      <c r="N1793" s="2"/>
      <c r="O1793" s="2"/>
      <c r="P1793" s="45"/>
      <c r="Q1793" s="37"/>
      <c r="R1793" s="37"/>
      <c r="S1793" s="37"/>
      <c r="T1793" s="37"/>
      <c r="U1793" s="37"/>
      <c r="V1793" s="37"/>
    </row>
    <row r="1794" spans="12:22" x14ac:dyDescent="0.3">
      <c r="L1794" s="2"/>
      <c r="M1794" s="2"/>
      <c r="N1794" s="2"/>
      <c r="O1794" s="2"/>
      <c r="P1794" s="45"/>
      <c r="Q1794" s="37"/>
      <c r="R1794" s="37"/>
      <c r="S1794" s="37"/>
      <c r="T1794" s="37"/>
      <c r="U1794" s="37"/>
      <c r="V1794" s="37"/>
    </row>
    <row r="1795" spans="12:22" x14ac:dyDescent="0.3">
      <c r="L1795" s="2"/>
      <c r="M1795" s="2"/>
      <c r="N1795" s="2"/>
      <c r="O1795" s="2"/>
      <c r="P1795" s="45"/>
      <c r="Q1795" s="37"/>
      <c r="R1795" s="37"/>
      <c r="S1795" s="37"/>
      <c r="T1795" s="37"/>
      <c r="U1795" s="37"/>
      <c r="V1795" s="37"/>
    </row>
    <row r="1796" spans="12:22" x14ac:dyDescent="0.3">
      <c r="L1796" s="2"/>
      <c r="M1796" s="2"/>
      <c r="N1796" s="2"/>
      <c r="O1796" s="2"/>
      <c r="P1796" s="45"/>
      <c r="Q1796" s="37"/>
      <c r="R1796" s="37"/>
      <c r="S1796" s="37"/>
      <c r="T1796" s="37"/>
      <c r="U1796" s="37"/>
      <c r="V1796" s="37"/>
    </row>
    <row r="1797" spans="12:22" x14ac:dyDescent="0.3">
      <c r="L1797" s="2"/>
      <c r="M1797" s="2"/>
      <c r="N1797" s="2"/>
      <c r="O1797" s="2"/>
      <c r="P1797" s="45"/>
      <c r="Q1797" s="37"/>
      <c r="R1797" s="37"/>
      <c r="S1797" s="37"/>
      <c r="T1797" s="37"/>
      <c r="U1797" s="37"/>
      <c r="V1797" s="37"/>
    </row>
    <row r="1798" spans="12:22" x14ac:dyDescent="0.3">
      <c r="L1798" s="2"/>
      <c r="M1798" s="2"/>
      <c r="N1798" s="2"/>
      <c r="O1798" s="2"/>
      <c r="P1798" s="45"/>
      <c r="Q1798" s="37"/>
      <c r="R1798" s="37"/>
      <c r="S1798" s="37"/>
      <c r="T1798" s="37"/>
      <c r="U1798" s="37"/>
      <c r="V1798" s="37"/>
    </row>
    <row r="1799" spans="12:22" x14ac:dyDescent="0.3">
      <c r="L1799" s="2"/>
      <c r="M1799" s="2"/>
      <c r="N1799" s="2"/>
      <c r="O1799" s="2"/>
      <c r="P1799" s="45"/>
      <c r="Q1799" s="37"/>
      <c r="R1799" s="37"/>
      <c r="S1799" s="37"/>
      <c r="T1799" s="37"/>
      <c r="U1799" s="37"/>
      <c r="V1799" s="37"/>
    </row>
    <row r="1800" spans="12:22" x14ac:dyDescent="0.3">
      <c r="L1800" s="2"/>
      <c r="M1800" s="2"/>
      <c r="N1800" s="2"/>
      <c r="O1800" s="2"/>
      <c r="P1800" s="45"/>
      <c r="Q1800" s="37"/>
      <c r="R1800" s="37"/>
      <c r="S1800" s="37"/>
      <c r="T1800" s="37"/>
      <c r="U1800" s="37"/>
      <c r="V1800" s="37"/>
    </row>
    <row r="1801" spans="12:22" x14ac:dyDescent="0.3">
      <c r="L1801" s="2"/>
      <c r="M1801" s="2"/>
      <c r="N1801" s="2"/>
      <c r="O1801" s="2"/>
      <c r="P1801" s="45"/>
      <c r="Q1801" s="37"/>
      <c r="R1801" s="37"/>
      <c r="S1801" s="37"/>
      <c r="T1801" s="37"/>
      <c r="U1801" s="37"/>
      <c r="V1801" s="37"/>
    </row>
    <row r="1802" spans="12:22" x14ac:dyDescent="0.3">
      <c r="L1802" s="2"/>
      <c r="M1802" s="2"/>
      <c r="N1802" s="2"/>
      <c r="O1802" s="2"/>
      <c r="P1802" s="45"/>
      <c r="Q1802" s="37"/>
      <c r="R1802" s="37"/>
      <c r="S1802" s="37"/>
      <c r="T1802" s="37"/>
      <c r="U1802" s="37"/>
      <c r="V1802" s="37"/>
    </row>
    <row r="1803" spans="12:22" x14ac:dyDescent="0.3">
      <c r="L1803" s="2"/>
      <c r="M1803" s="2"/>
      <c r="N1803" s="2"/>
      <c r="O1803" s="2"/>
      <c r="P1803" s="45"/>
      <c r="Q1803" s="37"/>
      <c r="R1803" s="37"/>
      <c r="S1803" s="37"/>
      <c r="T1803" s="37"/>
      <c r="U1803" s="37"/>
      <c r="V1803" s="37"/>
    </row>
    <row r="1804" spans="12:22" x14ac:dyDescent="0.3">
      <c r="L1804" s="2"/>
      <c r="M1804" s="2"/>
      <c r="N1804" s="2"/>
      <c r="O1804" s="2"/>
      <c r="P1804" s="45"/>
      <c r="Q1804" s="37"/>
      <c r="R1804" s="37"/>
      <c r="S1804" s="37"/>
      <c r="T1804" s="37"/>
      <c r="U1804" s="37"/>
      <c r="V1804" s="37"/>
    </row>
    <row r="1805" spans="12:22" x14ac:dyDescent="0.3">
      <c r="L1805" s="2"/>
      <c r="M1805" s="2"/>
      <c r="N1805" s="2"/>
      <c r="O1805" s="2"/>
      <c r="P1805" s="45"/>
      <c r="Q1805" s="37"/>
      <c r="R1805" s="37"/>
      <c r="S1805" s="37"/>
      <c r="T1805" s="37"/>
      <c r="U1805" s="37"/>
      <c r="V1805" s="37"/>
    </row>
    <row r="1806" spans="12:22" x14ac:dyDescent="0.3">
      <c r="L1806" s="2"/>
      <c r="M1806" s="2"/>
      <c r="N1806" s="2"/>
      <c r="O1806" s="2"/>
      <c r="P1806" s="45"/>
      <c r="Q1806" s="37"/>
      <c r="R1806" s="37"/>
      <c r="S1806" s="37"/>
      <c r="T1806" s="37"/>
      <c r="U1806" s="37"/>
      <c r="V1806" s="37"/>
    </row>
    <row r="1807" spans="12:22" x14ac:dyDescent="0.3">
      <c r="L1807" s="2"/>
      <c r="M1807" s="2"/>
      <c r="N1807" s="2"/>
      <c r="O1807" s="2"/>
      <c r="P1807" s="45"/>
      <c r="Q1807" s="37"/>
      <c r="R1807" s="37"/>
      <c r="S1807" s="37"/>
      <c r="T1807" s="37"/>
      <c r="U1807" s="37"/>
      <c r="V1807" s="37"/>
    </row>
    <row r="1808" spans="12:22" x14ac:dyDescent="0.3">
      <c r="L1808" s="2"/>
      <c r="M1808" s="2"/>
      <c r="N1808" s="2"/>
      <c r="O1808" s="2"/>
      <c r="P1808" s="45"/>
      <c r="Q1808" s="37"/>
      <c r="R1808" s="37"/>
      <c r="S1808" s="37"/>
      <c r="T1808" s="37"/>
      <c r="U1808" s="37"/>
      <c r="V1808" s="37"/>
    </row>
    <row r="1809" spans="12:22" x14ac:dyDescent="0.3">
      <c r="L1809" s="2"/>
      <c r="M1809" s="2"/>
      <c r="N1809" s="2"/>
      <c r="O1809" s="2"/>
      <c r="P1809" s="45"/>
      <c r="Q1809" s="37"/>
      <c r="R1809" s="37"/>
      <c r="S1809" s="37"/>
      <c r="T1809" s="37"/>
      <c r="U1809" s="37"/>
      <c r="V1809" s="37"/>
    </row>
    <row r="1810" spans="12:22" x14ac:dyDescent="0.3">
      <c r="L1810" s="2"/>
      <c r="M1810" s="2"/>
      <c r="N1810" s="2"/>
      <c r="O1810" s="2"/>
      <c r="P1810" s="45"/>
      <c r="Q1810" s="37"/>
      <c r="R1810" s="37"/>
      <c r="S1810" s="37"/>
      <c r="T1810" s="37"/>
      <c r="U1810" s="37"/>
      <c r="V1810" s="37"/>
    </row>
    <row r="1811" spans="12:22" x14ac:dyDescent="0.3">
      <c r="L1811" s="2"/>
      <c r="M1811" s="2"/>
      <c r="N1811" s="2"/>
      <c r="O1811" s="2"/>
      <c r="P1811" s="45"/>
      <c r="Q1811" s="37"/>
      <c r="R1811" s="37"/>
      <c r="S1811" s="37"/>
      <c r="T1811" s="37"/>
      <c r="U1811" s="37"/>
      <c r="V1811" s="37"/>
    </row>
    <row r="1812" spans="12:22" x14ac:dyDescent="0.3">
      <c r="L1812" s="2"/>
      <c r="M1812" s="2"/>
      <c r="N1812" s="2"/>
      <c r="O1812" s="2"/>
      <c r="P1812" s="45"/>
      <c r="Q1812" s="37"/>
      <c r="R1812" s="37"/>
      <c r="S1812" s="37"/>
      <c r="T1812" s="37"/>
      <c r="U1812" s="37"/>
      <c r="V1812" s="37"/>
    </row>
    <row r="1813" spans="12:22" x14ac:dyDescent="0.3">
      <c r="L1813" s="2"/>
      <c r="M1813" s="2"/>
      <c r="N1813" s="2"/>
      <c r="O1813" s="2"/>
      <c r="P1813" s="45"/>
      <c r="Q1813" s="37"/>
      <c r="R1813" s="37"/>
      <c r="S1813" s="37"/>
      <c r="T1813" s="37"/>
      <c r="U1813" s="37"/>
      <c r="V1813" s="37"/>
    </row>
    <row r="1814" spans="12:22" x14ac:dyDescent="0.3">
      <c r="L1814" s="2"/>
      <c r="M1814" s="2"/>
      <c r="N1814" s="2"/>
      <c r="O1814" s="2"/>
      <c r="P1814" s="45"/>
      <c r="Q1814" s="37"/>
      <c r="R1814" s="37"/>
      <c r="S1814" s="37"/>
      <c r="T1814" s="37"/>
      <c r="U1814" s="37"/>
      <c r="V1814" s="37"/>
    </row>
    <row r="1815" spans="12:22" x14ac:dyDescent="0.3">
      <c r="L1815" s="2"/>
      <c r="M1815" s="2"/>
      <c r="N1815" s="2"/>
      <c r="O1815" s="2"/>
      <c r="P1815" s="45"/>
      <c r="Q1815" s="37"/>
      <c r="R1815" s="37"/>
      <c r="S1815" s="37"/>
      <c r="T1815" s="37"/>
      <c r="U1815" s="37"/>
      <c r="V1815" s="37"/>
    </row>
    <row r="1816" spans="12:22" x14ac:dyDescent="0.3">
      <c r="L1816" s="2"/>
      <c r="M1816" s="2"/>
      <c r="N1816" s="2"/>
      <c r="O1816" s="2"/>
      <c r="P1816" s="45"/>
      <c r="Q1816" s="37"/>
      <c r="R1816" s="37"/>
      <c r="S1816" s="37"/>
      <c r="T1816" s="37"/>
      <c r="U1816" s="37"/>
      <c r="V1816" s="37"/>
    </row>
    <row r="1817" spans="12:22" x14ac:dyDescent="0.3">
      <c r="L1817" s="2"/>
      <c r="M1817" s="2"/>
      <c r="N1817" s="2"/>
      <c r="O1817" s="2"/>
      <c r="P1817" s="45"/>
      <c r="Q1817" s="37"/>
      <c r="R1817" s="37"/>
      <c r="S1817" s="37"/>
      <c r="T1817" s="37"/>
      <c r="U1817" s="37"/>
      <c r="V1817" s="37"/>
    </row>
    <row r="1818" spans="12:22" x14ac:dyDescent="0.3">
      <c r="L1818" s="2"/>
      <c r="M1818" s="2"/>
      <c r="N1818" s="2"/>
      <c r="O1818" s="2"/>
      <c r="P1818" s="45"/>
      <c r="Q1818" s="37"/>
      <c r="R1818" s="37"/>
      <c r="S1818" s="37"/>
      <c r="T1818" s="37"/>
      <c r="U1818" s="37"/>
      <c r="V1818" s="37"/>
    </row>
    <row r="1819" spans="12:22" x14ac:dyDescent="0.3">
      <c r="L1819" s="2"/>
      <c r="M1819" s="2"/>
      <c r="N1819" s="2"/>
      <c r="O1819" s="2"/>
      <c r="P1819" s="45"/>
      <c r="Q1819" s="37"/>
      <c r="R1819" s="37"/>
      <c r="S1819" s="37"/>
      <c r="T1819" s="37"/>
      <c r="U1819" s="37"/>
      <c r="V1819" s="37"/>
    </row>
    <row r="1820" spans="12:22" x14ac:dyDescent="0.3">
      <c r="L1820" s="2"/>
      <c r="M1820" s="2"/>
      <c r="N1820" s="2"/>
      <c r="O1820" s="2"/>
      <c r="P1820" s="45"/>
      <c r="Q1820" s="37"/>
      <c r="R1820" s="37"/>
      <c r="S1820" s="37"/>
      <c r="T1820" s="37"/>
      <c r="U1820" s="37"/>
      <c r="V1820" s="37"/>
    </row>
    <row r="1821" spans="12:22" x14ac:dyDescent="0.3">
      <c r="L1821" s="2"/>
      <c r="M1821" s="2"/>
      <c r="N1821" s="2"/>
      <c r="O1821" s="2"/>
      <c r="P1821" s="45"/>
      <c r="Q1821" s="37"/>
      <c r="R1821" s="37"/>
      <c r="S1821" s="37"/>
      <c r="T1821" s="37"/>
      <c r="U1821" s="37"/>
      <c r="V1821" s="37"/>
    </row>
    <row r="1822" spans="12:22" x14ac:dyDescent="0.3">
      <c r="L1822" s="2"/>
      <c r="M1822" s="2"/>
      <c r="N1822" s="2"/>
      <c r="O1822" s="2"/>
      <c r="P1822" s="45"/>
      <c r="Q1822" s="37"/>
      <c r="R1822" s="37"/>
      <c r="S1822" s="37"/>
      <c r="T1822" s="37"/>
      <c r="U1822" s="37"/>
      <c r="V1822" s="37"/>
    </row>
    <row r="1823" spans="12:22" x14ac:dyDescent="0.3">
      <c r="L1823" s="2"/>
      <c r="M1823" s="2"/>
      <c r="N1823" s="2"/>
      <c r="O1823" s="2"/>
      <c r="P1823" s="45"/>
      <c r="Q1823" s="37"/>
      <c r="R1823" s="37"/>
      <c r="S1823" s="37"/>
      <c r="T1823" s="37"/>
      <c r="U1823" s="37"/>
      <c r="V1823" s="37"/>
    </row>
    <row r="1824" spans="12:22" x14ac:dyDescent="0.3">
      <c r="L1824" s="2"/>
      <c r="M1824" s="2"/>
      <c r="N1824" s="2"/>
      <c r="O1824" s="2"/>
      <c r="P1824" s="45"/>
      <c r="Q1824" s="37"/>
      <c r="R1824" s="37"/>
      <c r="S1824" s="37"/>
      <c r="T1824" s="37"/>
      <c r="U1824" s="37"/>
      <c r="V1824" s="37"/>
    </row>
    <row r="1825" spans="12:22" x14ac:dyDescent="0.3">
      <c r="L1825" s="2"/>
      <c r="M1825" s="2"/>
      <c r="N1825" s="2"/>
      <c r="O1825" s="2"/>
      <c r="P1825" s="45"/>
      <c r="Q1825" s="37"/>
      <c r="R1825" s="37"/>
      <c r="S1825" s="37"/>
      <c r="T1825" s="37"/>
      <c r="U1825" s="37"/>
      <c r="V1825" s="37"/>
    </row>
    <row r="1826" spans="12:22" x14ac:dyDescent="0.3">
      <c r="L1826" s="2"/>
      <c r="M1826" s="2"/>
      <c r="N1826" s="2"/>
      <c r="O1826" s="2"/>
      <c r="P1826" s="45"/>
      <c r="Q1826" s="37"/>
      <c r="R1826" s="37"/>
      <c r="S1826" s="37"/>
      <c r="T1826" s="37"/>
      <c r="U1826" s="37"/>
      <c r="V1826" s="37"/>
    </row>
    <row r="1827" spans="12:22" x14ac:dyDescent="0.3">
      <c r="L1827" s="2"/>
      <c r="M1827" s="2"/>
      <c r="N1827" s="2"/>
      <c r="O1827" s="2"/>
      <c r="P1827" s="45"/>
      <c r="Q1827" s="37"/>
      <c r="R1827" s="37"/>
      <c r="S1827" s="37"/>
      <c r="T1827" s="37"/>
      <c r="U1827" s="37"/>
      <c r="V1827" s="37"/>
    </row>
    <row r="1828" spans="12:22" x14ac:dyDescent="0.3">
      <c r="L1828" s="2"/>
      <c r="M1828" s="2"/>
      <c r="N1828" s="2"/>
      <c r="O1828" s="2"/>
      <c r="P1828" s="45"/>
      <c r="Q1828" s="37"/>
      <c r="R1828" s="37"/>
      <c r="S1828" s="37"/>
      <c r="T1828" s="37"/>
      <c r="U1828" s="37"/>
      <c r="V1828" s="37"/>
    </row>
    <row r="1829" spans="12:22" x14ac:dyDescent="0.3">
      <c r="L1829" s="2"/>
      <c r="M1829" s="2"/>
      <c r="N1829" s="2"/>
      <c r="O1829" s="2"/>
      <c r="P1829" s="45"/>
      <c r="Q1829" s="37"/>
      <c r="R1829" s="37"/>
      <c r="S1829" s="37"/>
      <c r="T1829" s="37"/>
      <c r="U1829" s="37"/>
      <c r="V1829" s="37"/>
    </row>
    <row r="1830" spans="12:22" x14ac:dyDescent="0.3">
      <c r="L1830" s="2"/>
      <c r="M1830" s="2"/>
      <c r="N1830" s="2"/>
      <c r="O1830" s="2"/>
      <c r="P1830" s="45"/>
      <c r="Q1830" s="37"/>
      <c r="R1830" s="37"/>
      <c r="S1830" s="37"/>
      <c r="T1830" s="37"/>
      <c r="U1830" s="37"/>
      <c r="V1830" s="37"/>
    </row>
    <row r="1831" spans="12:22" x14ac:dyDescent="0.3">
      <c r="L1831" s="2"/>
      <c r="M1831" s="2"/>
      <c r="N1831" s="2"/>
      <c r="O1831" s="2"/>
      <c r="P1831" s="45"/>
      <c r="Q1831" s="37"/>
      <c r="R1831" s="37"/>
      <c r="S1831" s="37"/>
      <c r="T1831" s="37"/>
      <c r="U1831" s="37"/>
      <c r="V1831" s="37"/>
    </row>
    <row r="1832" spans="12:22" x14ac:dyDescent="0.3">
      <c r="L1832" s="2"/>
      <c r="M1832" s="2"/>
      <c r="N1832" s="2"/>
      <c r="O1832" s="2"/>
      <c r="P1832" s="45"/>
      <c r="Q1832" s="37"/>
      <c r="R1832" s="37"/>
      <c r="S1832" s="37"/>
      <c r="T1832" s="37"/>
      <c r="U1832" s="37"/>
      <c r="V1832" s="37"/>
    </row>
    <row r="1833" spans="12:22" x14ac:dyDescent="0.3">
      <c r="L1833" s="2"/>
      <c r="M1833" s="2"/>
      <c r="N1833" s="2"/>
      <c r="O1833" s="2"/>
      <c r="P1833" s="45"/>
      <c r="Q1833" s="37"/>
      <c r="R1833" s="37"/>
      <c r="S1833" s="37"/>
      <c r="T1833" s="37"/>
      <c r="U1833" s="37"/>
      <c r="V1833" s="37"/>
    </row>
    <row r="1834" spans="12:22" x14ac:dyDescent="0.3">
      <c r="L1834" s="2"/>
      <c r="M1834" s="2"/>
      <c r="N1834" s="2"/>
      <c r="O1834" s="2"/>
      <c r="P1834" s="45"/>
      <c r="Q1834" s="37"/>
      <c r="R1834" s="37"/>
      <c r="S1834" s="37"/>
      <c r="T1834" s="37"/>
      <c r="U1834" s="37"/>
      <c r="V1834" s="37"/>
    </row>
    <row r="1835" spans="12:22" x14ac:dyDescent="0.3">
      <c r="L1835" s="2"/>
      <c r="M1835" s="2"/>
      <c r="N1835" s="2"/>
      <c r="O1835" s="2"/>
      <c r="P1835" s="45"/>
      <c r="Q1835" s="37"/>
      <c r="R1835" s="37"/>
      <c r="S1835" s="37"/>
      <c r="T1835" s="37"/>
      <c r="U1835" s="37"/>
      <c r="V1835" s="37"/>
    </row>
    <row r="1836" spans="12:22" x14ac:dyDescent="0.3">
      <c r="L1836" s="2"/>
      <c r="M1836" s="2"/>
      <c r="N1836" s="2"/>
      <c r="O1836" s="2"/>
      <c r="P1836" s="45"/>
      <c r="Q1836" s="37"/>
      <c r="R1836" s="37"/>
      <c r="S1836" s="37"/>
      <c r="T1836" s="37"/>
      <c r="U1836" s="37"/>
      <c r="V1836" s="37"/>
    </row>
    <row r="1837" spans="12:22" x14ac:dyDescent="0.3">
      <c r="L1837" s="2"/>
      <c r="M1837" s="2"/>
      <c r="N1837" s="2"/>
      <c r="O1837" s="2"/>
      <c r="P1837" s="45"/>
      <c r="Q1837" s="37"/>
      <c r="R1837" s="37"/>
      <c r="S1837" s="37"/>
      <c r="T1837" s="37"/>
      <c r="U1837" s="37"/>
      <c r="V1837" s="37"/>
    </row>
    <row r="1838" spans="12:22" x14ac:dyDescent="0.3">
      <c r="L1838" s="2"/>
      <c r="M1838" s="2"/>
      <c r="N1838" s="2"/>
      <c r="O1838" s="2"/>
      <c r="P1838" s="45"/>
      <c r="Q1838" s="37"/>
      <c r="R1838" s="37"/>
      <c r="S1838" s="37"/>
      <c r="T1838" s="37"/>
      <c r="U1838" s="37"/>
      <c r="V1838" s="37"/>
    </row>
    <row r="1839" spans="12:22" x14ac:dyDescent="0.3">
      <c r="L1839" s="2"/>
      <c r="M1839" s="2"/>
      <c r="N1839" s="2"/>
      <c r="O1839" s="2"/>
      <c r="P1839" s="45"/>
      <c r="Q1839" s="37"/>
      <c r="R1839" s="37"/>
      <c r="S1839" s="37"/>
      <c r="T1839" s="37"/>
      <c r="U1839" s="37"/>
      <c r="V1839" s="37"/>
    </row>
    <row r="1840" spans="12:22" x14ac:dyDescent="0.3">
      <c r="L1840" s="2"/>
      <c r="M1840" s="2"/>
      <c r="N1840" s="2"/>
      <c r="O1840" s="2"/>
      <c r="P1840" s="45"/>
      <c r="Q1840" s="37"/>
      <c r="R1840" s="37"/>
      <c r="S1840" s="37"/>
      <c r="T1840" s="37"/>
      <c r="U1840" s="37"/>
      <c r="V1840" s="37"/>
    </row>
    <row r="1841" spans="12:22" x14ac:dyDescent="0.3">
      <c r="L1841" s="2"/>
      <c r="M1841" s="2"/>
      <c r="N1841" s="2"/>
      <c r="O1841" s="2"/>
      <c r="P1841" s="45"/>
      <c r="Q1841" s="37"/>
      <c r="R1841" s="37"/>
      <c r="S1841" s="37"/>
      <c r="T1841" s="37"/>
      <c r="U1841" s="37"/>
      <c r="V1841" s="37"/>
    </row>
    <row r="1842" spans="12:22" x14ac:dyDescent="0.3">
      <c r="L1842" s="2"/>
      <c r="M1842" s="2"/>
      <c r="N1842" s="2"/>
      <c r="O1842" s="2"/>
      <c r="P1842" s="45"/>
      <c r="Q1842" s="37"/>
      <c r="R1842" s="37"/>
      <c r="S1842" s="37"/>
      <c r="T1842" s="37"/>
      <c r="U1842" s="37"/>
      <c r="V1842" s="37"/>
    </row>
    <row r="1843" spans="12:22" x14ac:dyDescent="0.3">
      <c r="L1843" s="2"/>
      <c r="M1843" s="2"/>
      <c r="N1843" s="2"/>
      <c r="O1843" s="2"/>
      <c r="P1843" s="45"/>
      <c r="Q1843" s="37"/>
      <c r="R1843" s="37"/>
      <c r="S1843" s="37"/>
      <c r="T1843" s="37"/>
      <c r="U1843" s="37"/>
      <c r="V1843" s="37"/>
    </row>
    <row r="1844" spans="12:22" x14ac:dyDescent="0.3">
      <c r="L1844" s="2"/>
      <c r="M1844" s="2"/>
      <c r="N1844" s="2"/>
      <c r="O1844" s="2"/>
      <c r="P1844" s="45"/>
      <c r="Q1844" s="37"/>
      <c r="R1844" s="37"/>
      <c r="S1844" s="37"/>
      <c r="T1844" s="37"/>
      <c r="U1844" s="37"/>
      <c r="V1844" s="37"/>
    </row>
    <row r="1845" spans="12:22" x14ac:dyDescent="0.3">
      <c r="L1845" s="2"/>
      <c r="M1845" s="2"/>
      <c r="N1845" s="2"/>
      <c r="O1845" s="2"/>
      <c r="P1845" s="45"/>
      <c r="Q1845" s="37"/>
      <c r="R1845" s="37"/>
      <c r="S1845" s="37"/>
      <c r="T1845" s="37"/>
      <c r="U1845" s="37"/>
      <c r="V1845" s="37"/>
    </row>
    <row r="1846" spans="12:22" x14ac:dyDescent="0.3">
      <c r="L1846" s="2"/>
      <c r="M1846" s="2"/>
      <c r="N1846" s="2"/>
      <c r="O1846" s="2"/>
      <c r="P1846" s="45"/>
      <c r="Q1846" s="37"/>
      <c r="R1846" s="37"/>
      <c r="S1846" s="37"/>
      <c r="T1846" s="37"/>
      <c r="U1846" s="37"/>
      <c r="V1846" s="37"/>
    </row>
    <row r="1847" spans="12:22" x14ac:dyDescent="0.3">
      <c r="L1847" s="2"/>
      <c r="M1847" s="2"/>
      <c r="N1847" s="2"/>
      <c r="O1847" s="2"/>
      <c r="P1847" s="45"/>
      <c r="Q1847" s="37"/>
      <c r="R1847" s="37"/>
      <c r="S1847" s="37"/>
      <c r="T1847" s="37"/>
      <c r="U1847" s="37"/>
      <c r="V1847" s="37"/>
    </row>
    <row r="1848" spans="12:22" x14ac:dyDescent="0.3">
      <c r="L1848" s="2"/>
      <c r="M1848" s="2"/>
      <c r="N1848" s="2"/>
      <c r="O1848" s="2"/>
      <c r="P1848" s="45"/>
      <c r="Q1848" s="37"/>
      <c r="R1848" s="37"/>
      <c r="S1848" s="37"/>
      <c r="T1848" s="37"/>
      <c r="U1848" s="37"/>
      <c r="V1848" s="37"/>
    </row>
    <row r="1849" spans="12:22" x14ac:dyDescent="0.3">
      <c r="L1849" s="2"/>
      <c r="M1849" s="2"/>
      <c r="N1849" s="2"/>
      <c r="O1849" s="2"/>
      <c r="P1849" s="45"/>
      <c r="Q1849" s="37"/>
      <c r="R1849" s="37"/>
      <c r="S1849" s="37"/>
      <c r="T1849" s="37"/>
      <c r="U1849" s="37"/>
      <c r="V1849" s="37"/>
    </row>
    <row r="1850" spans="12:22" x14ac:dyDescent="0.3">
      <c r="L1850" s="2"/>
      <c r="M1850" s="2"/>
      <c r="N1850" s="2"/>
      <c r="O1850" s="2"/>
      <c r="P1850" s="45"/>
      <c r="Q1850" s="37"/>
      <c r="R1850" s="37"/>
      <c r="S1850" s="37"/>
      <c r="T1850" s="37"/>
      <c r="U1850" s="37"/>
      <c r="V1850" s="37"/>
    </row>
    <row r="1851" spans="12:22" x14ac:dyDescent="0.3">
      <c r="L1851" s="2"/>
      <c r="M1851" s="2"/>
      <c r="N1851" s="2"/>
      <c r="O1851" s="2"/>
      <c r="P1851" s="45"/>
      <c r="Q1851" s="37"/>
      <c r="R1851" s="37"/>
      <c r="S1851" s="37"/>
      <c r="T1851" s="37"/>
      <c r="U1851" s="37"/>
      <c r="V1851" s="37"/>
    </row>
    <row r="1852" spans="12:22" x14ac:dyDescent="0.3">
      <c r="L1852" s="2"/>
      <c r="M1852" s="2"/>
      <c r="N1852" s="2"/>
      <c r="O1852" s="2"/>
      <c r="P1852" s="45"/>
      <c r="Q1852" s="37"/>
      <c r="R1852" s="37"/>
      <c r="S1852" s="37"/>
      <c r="T1852" s="37"/>
      <c r="U1852" s="37"/>
      <c r="V1852" s="37"/>
    </row>
    <row r="1853" spans="12:22" x14ac:dyDescent="0.3">
      <c r="L1853" s="2"/>
      <c r="M1853" s="2"/>
      <c r="N1853" s="2"/>
      <c r="O1853" s="2"/>
      <c r="P1853" s="45"/>
      <c r="Q1853" s="37"/>
      <c r="R1853" s="37"/>
      <c r="S1853" s="37"/>
      <c r="T1853" s="37"/>
      <c r="U1853" s="37"/>
      <c r="V1853" s="37"/>
    </row>
    <row r="1854" spans="12:22" x14ac:dyDescent="0.3">
      <c r="L1854" s="2"/>
      <c r="M1854" s="2"/>
      <c r="N1854" s="2"/>
      <c r="O1854" s="2"/>
      <c r="P1854" s="45"/>
      <c r="Q1854" s="37"/>
      <c r="R1854" s="37"/>
      <c r="S1854" s="37"/>
      <c r="T1854" s="37"/>
      <c r="U1854" s="37"/>
      <c r="V1854" s="37"/>
    </row>
    <row r="1855" spans="12:22" x14ac:dyDescent="0.3">
      <c r="L1855" s="2"/>
      <c r="M1855" s="2"/>
      <c r="N1855" s="2"/>
      <c r="O1855" s="2"/>
      <c r="P1855" s="45"/>
      <c r="Q1855" s="37"/>
      <c r="R1855" s="37"/>
      <c r="S1855" s="37"/>
      <c r="T1855" s="37"/>
      <c r="U1855" s="37"/>
      <c r="V1855" s="37"/>
    </row>
    <row r="1856" spans="12:22" x14ac:dyDescent="0.3">
      <c r="L1856" s="2"/>
      <c r="M1856" s="2"/>
      <c r="N1856" s="2"/>
      <c r="O1856" s="2"/>
      <c r="P1856" s="45"/>
      <c r="Q1856" s="37"/>
      <c r="R1856" s="37"/>
      <c r="S1856" s="37"/>
      <c r="T1856" s="37"/>
      <c r="U1856" s="37"/>
      <c r="V1856" s="37"/>
    </row>
    <row r="1857" spans="12:22" x14ac:dyDescent="0.3">
      <c r="L1857" s="2"/>
      <c r="M1857" s="2"/>
      <c r="N1857" s="2"/>
      <c r="O1857" s="2"/>
      <c r="P1857" s="45"/>
      <c r="Q1857" s="37"/>
      <c r="R1857" s="37"/>
      <c r="S1857" s="37"/>
      <c r="T1857" s="37"/>
      <c r="U1857" s="37"/>
      <c r="V1857" s="37"/>
    </row>
    <row r="1858" spans="12:22" x14ac:dyDescent="0.3">
      <c r="L1858" s="2"/>
      <c r="M1858" s="2"/>
      <c r="N1858" s="2"/>
      <c r="O1858" s="2"/>
      <c r="P1858" s="45"/>
      <c r="Q1858" s="37"/>
      <c r="R1858" s="37"/>
      <c r="S1858" s="37"/>
      <c r="T1858" s="37"/>
      <c r="U1858" s="37"/>
      <c r="V1858" s="37"/>
    </row>
    <row r="1859" spans="12:22" x14ac:dyDescent="0.3">
      <c r="L1859" s="2"/>
      <c r="M1859" s="2"/>
      <c r="N1859" s="2"/>
      <c r="O1859" s="2"/>
      <c r="P1859" s="45"/>
      <c r="Q1859" s="37"/>
      <c r="R1859" s="37"/>
      <c r="S1859" s="37"/>
      <c r="T1859" s="37"/>
      <c r="U1859" s="37"/>
      <c r="V1859" s="37"/>
    </row>
    <row r="1860" spans="12:22" x14ac:dyDescent="0.3">
      <c r="L1860" s="2"/>
      <c r="M1860" s="2"/>
      <c r="N1860" s="2"/>
      <c r="O1860" s="2"/>
      <c r="P1860" s="45"/>
      <c r="Q1860" s="37"/>
      <c r="R1860" s="37"/>
      <c r="S1860" s="37"/>
      <c r="T1860" s="37"/>
      <c r="U1860" s="37"/>
      <c r="V1860" s="37"/>
    </row>
    <row r="1861" spans="12:22" x14ac:dyDescent="0.3">
      <c r="L1861" s="2"/>
      <c r="M1861" s="2"/>
      <c r="N1861" s="2"/>
      <c r="O1861" s="2"/>
      <c r="P1861" s="45"/>
      <c r="Q1861" s="37"/>
      <c r="R1861" s="37"/>
      <c r="S1861" s="37"/>
      <c r="T1861" s="37"/>
      <c r="U1861" s="37"/>
      <c r="V1861" s="37"/>
    </row>
    <row r="1862" spans="12:22" x14ac:dyDescent="0.3">
      <c r="L1862" s="2"/>
      <c r="M1862" s="2"/>
      <c r="N1862" s="2"/>
      <c r="O1862" s="2"/>
      <c r="P1862" s="45"/>
      <c r="Q1862" s="37"/>
      <c r="R1862" s="37"/>
      <c r="S1862" s="37"/>
      <c r="T1862" s="37"/>
      <c r="U1862" s="37"/>
      <c r="V1862" s="37"/>
    </row>
    <row r="1863" spans="12:22" x14ac:dyDescent="0.3">
      <c r="L1863" s="2"/>
      <c r="M1863" s="2"/>
      <c r="N1863" s="2"/>
      <c r="O1863" s="2"/>
      <c r="P1863" s="45"/>
      <c r="Q1863" s="37"/>
      <c r="R1863" s="37"/>
      <c r="S1863" s="37"/>
      <c r="T1863" s="37"/>
      <c r="U1863" s="37"/>
      <c r="V1863" s="37"/>
    </row>
    <row r="1864" spans="12:22" x14ac:dyDescent="0.3">
      <c r="L1864" s="2"/>
      <c r="M1864" s="2"/>
      <c r="N1864" s="2"/>
      <c r="O1864" s="2"/>
      <c r="P1864" s="45"/>
      <c r="Q1864" s="37"/>
      <c r="R1864" s="37"/>
      <c r="S1864" s="37"/>
      <c r="T1864" s="37"/>
      <c r="U1864" s="37"/>
      <c r="V1864" s="37"/>
    </row>
    <row r="1865" spans="12:22" x14ac:dyDescent="0.3">
      <c r="L1865" s="2"/>
      <c r="M1865" s="2"/>
      <c r="N1865" s="2"/>
      <c r="O1865" s="2"/>
      <c r="P1865" s="45"/>
      <c r="Q1865" s="37"/>
      <c r="R1865" s="37"/>
      <c r="S1865" s="37"/>
      <c r="T1865" s="37"/>
      <c r="U1865" s="37"/>
      <c r="V1865" s="37"/>
    </row>
    <row r="1866" spans="12:22" x14ac:dyDescent="0.3">
      <c r="L1866" s="2"/>
      <c r="M1866" s="2"/>
      <c r="N1866" s="2"/>
      <c r="O1866" s="2"/>
      <c r="P1866" s="45"/>
      <c r="Q1866" s="37"/>
      <c r="R1866" s="37"/>
      <c r="S1866" s="37"/>
      <c r="T1866" s="37"/>
      <c r="U1866" s="37"/>
      <c r="V1866" s="37"/>
    </row>
    <row r="1867" spans="12:22" x14ac:dyDescent="0.3">
      <c r="L1867" s="2"/>
      <c r="M1867" s="2"/>
      <c r="N1867" s="2"/>
      <c r="O1867" s="2"/>
      <c r="P1867" s="45"/>
      <c r="Q1867" s="37"/>
      <c r="R1867" s="37"/>
      <c r="S1867" s="37"/>
      <c r="T1867" s="37"/>
      <c r="U1867" s="37"/>
      <c r="V1867" s="37"/>
    </row>
    <row r="1868" spans="12:22" x14ac:dyDescent="0.3">
      <c r="L1868" s="2"/>
      <c r="M1868" s="2"/>
      <c r="N1868" s="2"/>
      <c r="O1868" s="2"/>
      <c r="P1868" s="45"/>
      <c r="Q1868" s="37"/>
      <c r="R1868" s="37"/>
      <c r="S1868" s="37"/>
      <c r="T1868" s="37"/>
      <c r="U1868" s="37"/>
      <c r="V1868" s="37"/>
    </row>
    <row r="1869" spans="12:22" x14ac:dyDescent="0.3">
      <c r="L1869" s="2"/>
      <c r="M1869" s="2"/>
      <c r="N1869" s="2"/>
      <c r="O1869" s="2"/>
      <c r="P1869" s="45"/>
      <c r="Q1869" s="37"/>
      <c r="R1869" s="37"/>
      <c r="S1869" s="37"/>
      <c r="T1869" s="37"/>
      <c r="U1869" s="37"/>
      <c r="V1869" s="37"/>
    </row>
    <row r="1870" spans="12:22" x14ac:dyDescent="0.3">
      <c r="L1870" s="2"/>
      <c r="M1870" s="2"/>
      <c r="N1870" s="2"/>
      <c r="O1870" s="2"/>
      <c r="P1870" s="45"/>
      <c r="Q1870" s="37"/>
      <c r="R1870" s="37"/>
      <c r="S1870" s="37"/>
      <c r="T1870" s="37"/>
      <c r="U1870" s="37"/>
      <c r="V1870" s="37"/>
    </row>
    <row r="1871" spans="12:22" x14ac:dyDescent="0.3">
      <c r="L1871" s="2"/>
      <c r="M1871" s="2"/>
      <c r="N1871" s="2"/>
      <c r="O1871" s="2"/>
      <c r="P1871" s="45"/>
      <c r="Q1871" s="37"/>
      <c r="R1871" s="37"/>
      <c r="S1871" s="37"/>
      <c r="T1871" s="37"/>
      <c r="U1871" s="37"/>
      <c r="V1871" s="37"/>
    </row>
    <row r="1872" spans="12:22" x14ac:dyDescent="0.3">
      <c r="L1872" s="2"/>
      <c r="M1872" s="2"/>
      <c r="N1872" s="2"/>
      <c r="O1872" s="2"/>
      <c r="P1872" s="45"/>
      <c r="Q1872" s="37"/>
      <c r="R1872" s="37"/>
      <c r="S1872" s="37"/>
      <c r="T1872" s="37"/>
      <c r="U1872" s="37"/>
      <c r="V1872" s="37"/>
    </row>
    <row r="1873" spans="12:22" x14ac:dyDescent="0.3">
      <c r="L1873" s="2"/>
      <c r="M1873" s="2"/>
      <c r="N1873" s="2"/>
      <c r="O1873" s="2"/>
      <c r="P1873" s="45"/>
      <c r="Q1873" s="37"/>
      <c r="R1873" s="37"/>
      <c r="S1873" s="37"/>
      <c r="T1873" s="37"/>
      <c r="U1873" s="37"/>
      <c r="V1873" s="37"/>
    </row>
    <row r="1874" spans="12:22" x14ac:dyDescent="0.3">
      <c r="L1874" s="2"/>
      <c r="M1874" s="2"/>
      <c r="N1874" s="2"/>
      <c r="O1874" s="2"/>
      <c r="P1874" s="45"/>
      <c r="Q1874" s="37"/>
      <c r="R1874" s="37"/>
      <c r="S1874" s="37"/>
      <c r="T1874" s="37"/>
      <c r="U1874" s="37"/>
      <c r="V1874" s="37"/>
    </row>
    <row r="1875" spans="12:22" x14ac:dyDescent="0.3">
      <c r="L1875" s="2"/>
      <c r="M1875" s="2"/>
      <c r="N1875" s="2"/>
      <c r="O1875" s="2"/>
      <c r="P1875" s="45"/>
      <c r="Q1875" s="37"/>
      <c r="R1875" s="37"/>
      <c r="S1875" s="37"/>
      <c r="T1875" s="37"/>
      <c r="U1875" s="37"/>
      <c r="V1875" s="37"/>
    </row>
    <row r="1876" spans="12:22" x14ac:dyDescent="0.3">
      <c r="L1876" s="2"/>
      <c r="M1876" s="2"/>
      <c r="N1876" s="2"/>
      <c r="O1876" s="2"/>
      <c r="P1876" s="45"/>
      <c r="Q1876" s="37"/>
      <c r="R1876" s="37"/>
      <c r="S1876" s="37"/>
      <c r="T1876" s="37"/>
      <c r="U1876" s="37"/>
      <c r="V1876" s="37"/>
    </row>
    <row r="1877" spans="12:22" x14ac:dyDescent="0.3">
      <c r="L1877" s="2"/>
      <c r="M1877" s="2"/>
      <c r="N1877" s="2"/>
      <c r="O1877" s="2"/>
      <c r="P1877" s="45"/>
      <c r="Q1877" s="37"/>
      <c r="R1877" s="37"/>
      <c r="S1877" s="37"/>
      <c r="T1877" s="37"/>
      <c r="U1877" s="37"/>
      <c r="V1877" s="37"/>
    </row>
    <row r="1878" spans="12:22" x14ac:dyDescent="0.3">
      <c r="L1878" s="2"/>
      <c r="M1878" s="2"/>
      <c r="N1878" s="2"/>
      <c r="O1878" s="2"/>
      <c r="P1878" s="45"/>
      <c r="Q1878" s="37"/>
      <c r="R1878" s="37"/>
      <c r="S1878" s="37"/>
      <c r="T1878" s="37"/>
      <c r="U1878" s="37"/>
      <c r="V1878" s="37"/>
    </row>
    <row r="1879" spans="12:22" x14ac:dyDescent="0.3">
      <c r="L1879" s="2"/>
      <c r="M1879" s="2"/>
      <c r="N1879" s="2"/>
      <c r="O1879" s="2"/>
      <c r="P1879" s="45"/>
      <c r="Q1879" s="37"/>
      <c r="R1879" s="37"/>
      <c r="S1879" s="37"/>
      <c r="T1879" s="37"/>
      <c r="U1879" s="37"/>
      <c r="V1879" s="37"/>
    </row>
    <row r="1880" spans="12:22" x14ac:dyDescent="0.3">
      <c r="L1880" s="2"/>
      <c r="M1880" s="2"/>
      <c r="N1880" s="2"/>
      <c r="O1880" s="2"/>
      <c r="P1880" s="45"/>
      <c r="Q1880" s="37"/>
      <c r="R1880" s="37"/>
      <c r="S1880" s="37"/>
      <c r="T1880" s="37"/>
      <c r="U1880" s="37"/>
      <c r="V1880" s="37"/>
    </row>
    <row r="1881" spans="12:22" x14ac:dyDescent="0.3">
      <c r="L1881" s="2"/>
      <c r="M1881" s="2"/>
      <c r="N1881" s="2"/>
      <c r="O1881" s="2"/>
      <c r="P1881" s="45"/>
      <c r="Q1881" s="37"/>
      <c r="R1881" s="37"/>
      <c r="S1881" s="37"/>
      <c r="T1881" s="37"/>
      <c r="U1881" s="37"/>
      <c r="V1881" s="37"/>
    </row>
    <row r="1882" spans="12:22" x14ac:dyDescent="0.3">
      <c r="L1882" s="2"/>
      <c r="M1882" s="2"/>
      <c r="N1882" s="2"/>
      <c r="O1882" s="2"/>
      <c r="P1882" s="45"/>
      <c r="Q1882" s="37"/>
      <c r="R1882" s="37"/>
      <c r="S1882" s="37"/>
      <c r="T1882" s="37"/>
      <c r="U1882" s="37"/>
      <c r="V1882" s="37"/>
    </row>
    <row r="1883" spans="12:22" x14ac:dyDescent="0.3">
      <c r="L1883" s="2"/>
      <c r="M1883" s="2"/>
      <c r="N1883" s="2"/>
      <c r="O1883" s="2"/>
      <c r="P1883" s="45"/>
      <c r="Q1883" s="37"/>
      <c r="R1883" s="37"/>
      <c r="S1883" s="37"/>
      <c r="T1883" s="37"/>
      <c r="U1883" s="37"/>
      <c r="V1883" s="37"/>
    </row>
    <row r="1884" spans="12:22" x14ac:dyDescent="0.3">
      <c r="L1884" s="2"/>
      <c r="M1884" s="2"/>
      <c r="N1884" s="2"/>
      <c r="O1884" s="2"/>
      <c r="P1884" s="45"/>
      <c r="Q1884" s="37"/>
      <c r="R1884" s="37"/>
      <c r="S1884" s="37"/>
      <c r="T1884" s="37"/>
      <c r="U1884" s="37"/>
      <c r="V1884" s="37"/>
    </row>
    <row r="1885" spans="12:22" x14ac:dyDescent="0.3">
      <c r="L1885" s="2"/>
      <c r="M1885" s="2"/>
      <c r="N1885" s="2"/>
      <c r="O1885" s="2"/>
      <c r="P1885" s="45"/>
      <c r="Q1885" s="37"/>
      <c r="R1885" s="37"/>
      <c r="S1885" s="37"/>
      <c r="T1885" s="37"/>
      <c r="U1885" s="37"/>
      <c r="V1885" s="37"/>
    </row>
    <row r="1886" spans="12:22" x14ac:dyDescent="0.3">
      <c r="L1886" s="2"/>
      <c r="M1886" s="2"/>
      <c r="N1886" s="2"/>
      <c r="O1886" s="2"/>
      <c r="P1886" s="45"/>
      <c r="Q1886" s="37"/>
      <c r="R1886" s="37"/>
      <c r="S1886" s="37"/>
      <c r="T1886" s="37"/>
      <c r="U1886" s="37"/>
      <c r="V1886" s="37"/>
    </row>
    <row r="1887" spans="12:22" x14ac:dyDescent="0.3">
      <c r="L1887" s="2"/>
      <c r="M1887" s="2"/>
      <c r="N1887" s="2"/>
      <c r="O1887" s="2"/>
      <c r="P1887" s="45"/>
      <c r="Q1887" s="37"/>
      <c r="R1887" s="37"/>
      <c r="S1887" s="37"/>
      <c r="T1887" s="37"/>
      <c r="U1887" s="37"/>
      <c r="V1887" s="37"/>
    </row>
    <row r="1888" spans="12:22" x14ac:dyDescent="0.3">
      <c r="L1888" s="2"/>
      <c r="M1888" s="2"/>
      <c r="N1888" s="2"/>
      <c r="O1888" s="2"/>
      <c r="P1888" s="45"/>
      <c r="Q1888" s="37"/>
      <c r="R1888" s="37"/>
      <c r="S1888" s="37"/>
      <c r="T1888" s="37"/>
      <c r="U1888" s="37"/>
      <c r="V1888" s="37"/>
    </row>
    <row r="1889" spans="12:22" x14ac:dyDescent="0.3">
      <c r="L1889" s="2"/>
      <c r="M1889" s="2"/>
      <c r="N1889" s="2"/>
      <c r="O1889" s="2"/>
      <c r="P1889" s="45"/>
      <c r="Q1889" s="37"/>
      <c r="R1889" s="37"/>
      <c r="S1889" s="37"/>
      <c r="T1889" s="37"/>
      <c r="U1889" s="37"/>
      <c r="V1889" s="37"/>
    </row>
    <row r="1890" spans="12:22" x14ac:dyDescent="0.3">
      <c r="L1890" s="2"/>
      <c r="M1890" s="2"/>
      <c r="N1890" s="2"/>
      <c r="O1890" s="2"/>
      <c r="P1890" s="45"/>
      <c r="Q1890" s="37"/>
      <c r="R1890" s="37"/>
      <c r="S1890" s="37"/>
      <c r="T1890" s="37"/>
      <c r="U1890" s="37"/>
      <c r="V1890" s="37"/>
    </row>
    <row r="1891" spans="12:22" x14ac:dyDescent="0.3">
      <c r="L1891" s="2"/>
      <c r="M1891" s="2"/>
      <c r="N1891" s="2"/>
      <c r="O1891" s="2"/>
      <c r="P1891" s="45"/>
      <c r="Q1891" s="37"/>
      <c r="R1891" s="37"/>
      <c r="S1891" s="37"/>
      <c r="T1891" s="37"/>
      <c r="U1891" s="37"/>
      <c r="V1891" s="37"/>
    </row>
    <row r="1892" spans="12:22" x14ac:dyDescent="0.3">
      <c r="L1892" s="2"/>
      <c r="M1892" s="2"/>
      <c r="N1892" s="2"/>
      <c r="O1892" s="2"/>
      <c r="P1892" s="45"/>
      <c r="Q1892" s="37"/>
      <c r="R1892" s="37"/>
      <c r="S1892" s="37"/>
      <c r="T1892" s="37"/>
      <c r="U1892" s="37"/>
      <c r="V1892" s="37"/>
    </row>
    <row r="1893" spans="12:22" x14ac:dyDescent="0.3">
      <c r="L1893" s="2"/>
      <c r="M1893" s="2"/>
      <c r="N1893" s="2"/>
      <c r="O1893" s="2"/>
      <c r="P1893" s="45"/>
      <c r="Q1893" s="37"/>
      <c r="R1893" s="37"/>
      <c r="S1893" s="37"/>
      <c r="T1893" s="37"/>
      <c r="U1893" s="37"/>
      <c r="V1893" s="37"/>
    </row>
    <row r="1894" spans="12:22" x14ac:dyDescent="0.3">
      <c r="L1894" s="2"/>
      <c r="M1894" s="2"/>
      <c r="N1894" s="2"/>
      <c r="O1894" s="2"/>
      <c r="P1894" s="45"/>
      <c r="Q1894" s="37"/>
      <c r="R1894" s="37"/>
      <c r="S1894" s="37"/>
      <c r="T1894" s="37"/>
      <c r="U1894" s="37"/>
      <c r="V1894" s="37"/>
    </row>
    <row r="1895" spans="12:22" x14ac:dyDescent="0.3">
      <c r="L1895" s="2"/>
      <c r="M1895" s="2"/>
      <c r="N1895" s="2"/>
      <c r="O1895" s="2"/>
      <c r="P1895" s="45"/>
      <c r="Q1895" s="37"/>
      <c r="R1895" s="37"/>
      <c r="S1895" s="37"/>
      <c r="T1895" s="37"/>
      <c r="U1895" s="37"/>
      <c r="V1895" s="37"/>
    </row>
    <row r="1896" spans="12:22" x14ac:dyDescent="0.3">
      <c r="L1896" s="2"/>
      <c r="M1896" s="2"/>
      <c r="N1896" s="2"/>
      <c r="O1896" s="2"/>
      <c r="P1896" s="45"/>
      <c r="Q1896" s="37"/>
      <c r="R1896" s="37"/>
      <c r="S1896" s="37"/>
      <c r="T1896" s="37"/>
      <c r="U1896" s="37"/>
      <c r="V1896" s="37"/>
    </row>
    <row r="1897" spans="12:22" x14ac:dyDescent="0.3">
      <c r="L1897" s="2"/>
      <c r="M1897" s="2"/>
      <c r="N1897" s="2"/>
      <c r="O1897" s="2"/>
      <c r="P1897" s="45"/>
      <c r="Q1897" s="37"/>
      <c r="R1897" s="37"/>
      <c r="S1897" s="37"/>
      <c r="T1897" s="37"/>
      <c r="U1897" s="37"/>
      <c r="V1897" s="37"/>
    </row>
    <row r="1898" spans="12:22" x14ac:dyDescent="0.3">
      <c r="L1898" s="2"/>
      <c r="M1898" s="2"/>
      <c r="N1898" s="2"/>
      <c r="O1898" s="2"/>
      <c r="P1898" s="45"/>
      <c r="Q1898" s="37"/>
      <c r="R1898" s="37"/>
      <c r="S1898" s="37"/>
      <c r="T1898" s="37"/>
      <c r="U1898" s="37"/>
      <c r="V1898" s="37"/>
    </row>
    <row r="1899" spans="12:22" x14ac:dyDescent="0.3">
      <c r="L1899" s="2"/>
      <c r="M1899" s="2"/>
      <c r="N1899" s="2"/>
      <c r="O1899" s="2"/>
      <c r="P1899" s="45"/>
      <c r="Q1899" s="37"/>
      <c r="R1899" s="37"/>
      <c r="S1899" s="37"/>
      <c r="T1899" s="37"/>
      <c r="U1899" s="37"/>
      <c r="V1899" s="37"/>
    </row>
    <row r="1900" spans="12:22" x14ac:dyDescent="0.3">
      <c r="L1900" s="2"/>
      <c r="M1900" s="2"/>
      <c r="N1900" s="2"/>
      <c r="O1900" s="2"/>
      <c r="P1900" s="45"/>
      <c r="Q1900" s="37"/>
      <c r="R1900" s="37"/>
      <c r="S1900" s="37"/>
      <c r="T1900" s="37"/>
      <c r="U1900" s="37"/>
      <c r="V1900" s="37"/>
    </row>
    <row r="1901" spans="12:22" x14ac:dyDescent="0.3">
      <c r="L1901" s="2"/>
      <c r="M1901" s="2"/>
      <c r="N1901" s="2"/>
      <c r="O1901" s="2"/>
      <c r="P1901" s="45"/>
      <c r="Q1901" s="37"/>
      <c r="R1901" s="37"/>
      <c r="S1901" s="37"/>
      <c r="T1901" s="37"/>
      <c r="U1901" s="37"/>
      <c r="V1901" s="37"/>
    </row>
    <row r="1902" spans="12:22" x14ac:dyDescent="0.3">
      <c r="L1902" s="2"/>
      <c r="M1902" s="2"/>
      <c r="N1902" s="2"/>
      <c r="O1902" s="2"/>
      <c r="P1902" s="45"/>
      <c r="Q1902" s="37"/>
      <c r="R1902" s="37"/>
      <c r="S1902" s="37"/>
      <c r="T1902" s="37"/>
      <c r="U1902" s="37"/>
      <c r="V1902" s="37"/>
    </row>
    <row r="1903" spans="12:22" x14ac:dyDescent="0.3">
      <c r="L1903" s="2"/>
      <c r="M1903" s="2"/>
      <c r="N1903" s="2"/>
      <c r="O1903" s="2"/>
      <c r="P1903" s="45"/>
      <c r="Q1903" s="37"/>
      <c r="R1903" s="37"/>
      <c r="S1903" s="37"/>
      <c r="T1903" s="37"/>
      <c r="U1903" s="37"/>
      <c r="V1903" s="37"/>
    </row>
    <row r="1904" spans="12:22" x14ac:dyDescent="0.3">
      <c r="L1904" s="2"/>
      <c r="M1904" s="2"/>
      <c r="N1904" s="2"/>
      <c r="O1904" s="2"/>
      <c r="P1904" s="45"/>
      <c r="Q1904" s="37"/>
      <c r="R1904" s="37"/>
      <c r="S1904" s="37"/>
      <c r="T1904" s="37"/>
      <c r="U1904" s="37"/>
      <c r="V1904" s="37"/>
    </row>
    <row r="1905" spans="12:22" x14ac:dyDescent="0.3">
      <c r="L1905" s="2"/>
      <c r="M1905" s="2"/>
      <c r="N1905" s="2"/>
      <c r="O1905" s="2"/>
      <c r="P1905" s="45"/>
      <c r="Q1905" s="37"/>
      <c r="R1905" s="37"/>
      <c r="S1905" s="37"/>
      <c r="T1905" s="37"/>
      <c r="U1905" s="37"/>
      <c r="V1905" s="37"/>
    </row>
    <row r="1906" spans="12:22" x14ac:dyDescent="0.3">
      <c r="L1906" s="2"/>
      <c r="M1906" s="2"/>
      <c r="N1906" s="2"/>
      <c r="O1906" s="2"/>
      <c r="P1906" s="45"/>
      <c r="Q1906" s="37"/>
      <c r="R1906" s="37"/>
      <c r="S1906" s="37"/>
      <c r="T1906" s="37"/>
      <c r="U1906" s="37"/>
      <c r="V1906" s="37"/>
    </row>
    <row r="1907" spans="12:22" x14ac:dyDescent="0.3">
      <c r="L1907" s="2"/>
      <c r="M1907" s="2"/>
      <c r="N1907" s="2"/>
      <c r="O1907" s="2"/>
      <c r="P1907" s="45"/>
      <c r="Q1907" s="37"/>
      <c r="R1907" s="37"/>
      <c r="S1907" s="37"/>
      <c r="T1907" s="37"/>
      <c r="U1907" s="37"/>
      <c r="V1907" s="37"/>
    </row>
    <row r="1908" spans="12:22" x14ac:dyDescent="0.3">
      <c r="L1908" s="2"/>
      <c r="M1908" s="2"/>
      <c r="N1908" s="2"/>
      <c r="O1908" s="2"/>
      <c r="P1908" s="45"/>
      <c r="Q1908" s="37"/>
      <c r="R1908" s="37"/>
      <c r="S1908" s="37"/>
      <c r="T1908" s="37"/>
      <c r="U1908" s="37"/>
      <c r="V1908" s="37"/>
    </row>
    <row r="1909" spans="12:22" x14ac:dyDescent="0.3">
      <c r="L1909" s="2"/>
      <c r="M1909" s="2"/>
      <c r="N1909" s="2"/>
      <c r="O1909" s="2"/>
      <c r="P1909" s="45"/>
      <c r="Q1909" s="37"/>
      <c r="R1909" s="37"/>
      <c r="S1909" s="37"/>
      <c r="T1909" s="37"/>
      <c r="U1909" s="37"/>
      <c r="V1909" s="37"/>
    </row>
    <row r="1910" spans="12:22" x14ac:dyDescent="0.3">
      <c r="L1910" s="2"/>
      <c r="M1910" s="2"/>
      <c r="N1910" s="2"/>
      <c r="O1910" s="2"/>
      <c r="P1910" s="45"/>
      <c r="Q1910" s="37"/>
      <c r="R1910" s="37"/>
      <c r="S1910" s="37"/>
      <c r="T1910" s="37"/>
      <c r="U1910" s="37"/>
      <c r="V1910" s="37"/>
    </row>
    <row r="1911" spans="12:22" x14ac:dyDescent="0.3">
      <c r="L1911" s="2"/>
      <c r="M1911" s="2"/>
      <c r="N1911" s="2"/>
      <c r="O1911" s="2"/>
      <c r="P1911" s="45"/>
      <c r="Q1911" s="37"/>
      <c r="R1911" s="37"/>
      <c r="S1911" s="37"/>
      <c r="T1911" s="37"/>
      <c r="U1911" s="37"/>
      <c r="V1911" s="37"/>
    </row>
    <row r="1912" spans="12:22" x14ac:dyDescent="0.3">
      <c r="L1912" s="2"/>
      <c r="M1912" s="2"/>
      <c r="N1912" s="2"/>
      <c r="O1912" s="2"/>
      <c r="P1912" s="45"/>
      <c r="Q1912" s="37"/>
      <c r="R1912" s="37"/>
      <c r="S1912" s="37"/>
      <c r="T1912" s="37"/>
      <c r="U1912" s="37"/>
      <c r="V1912" s="37"/>
    </row>
    <row r="1913" spans="12:22" x14ac:dyDescent="0.3">
      <c r="L1913" s="2"/>
      <c r="M1913" s="2"/>
      <c r="N1913" s="2"/>
      <c r="O1913" s="2"/>
      <c r="P1913" s="45"/>
      <c r="Q1913" s="37"/>
      <c r="R1913" s="37"/>
      <c r="S1913" s="37"/>
      <c r="T1913" s="37"/>
      <c r="U1913" s="37"/>
      <c r="V1913" s="37"/>
    </row>
    <row r="1914" spans="12:22" x14ac:dyDescent="0.3">
      <c r="L1914" s="2"/>
      <c r="M1914" s="2"/>
      <c r="N1914" s="2"/>
      <c r="O1914" s="2"/>
      <c r="P1914" s="45"/>
      <c r="Q1914" s="37"/>
      <c r="R1914" s="37"/>
      <c r="S1914" s="37"/>
      <c r="T1914" s="37"/>
      <c r="U1914" s="37"/>
      <c r="V1914" s="37"/>
    </row>
    <row r="1915" spans="12:22" x14ac:dyDescent="0.3">
      <c r="L1915" s="2"/>
      <c r="M1915" s="2"/>
      <c r="N1915" s="2"/>
      <c r="O1915" s="2"/>
      <c r="P1915" s="45"/>
      <c r="Q1915" s="37"/>
      <c r="R1915" s="37"/>
      <c r="S1915" s="37"/>
      <c r="T1915" s="37"/>
      <c r="U1915" s="37"/>
      <c r="V1915" s="37"/>
    </row>
    <row r="1916" spans="12:22" x14ac:dyDescent="0.3">
      <c r="L1916" s="2"/>
      <c r="M1916" s="2"/>
      <c r="N1916" s="2"/>
      <c r="O1916" s="2"/>
      <c r="P1916" s="45"/>
      <c r="Q1916" s="37"/>
      <c r="R1916" s="37"/>
      <c r="S1916" s="37"/>
      <c r="T1916" s="37"/>
      <c r="U1916" s="37"/>
      <c r="V1916" s="37"/>
    </row>
    <row r="1917" spans="12:22" x14ac:dyDescent="0.3">
      <c r="L1917" s="2"/>
      <c r="M1917" s="2"/>
      <c r="N1917" s="2"/>
      <c r="O1917" s="2"/>
      <c r="P1917" s="45"/>
      <c r="Q1917" s="37"/>
      <c r="R1917" s="37"/>
      <c r="S1917" s="37"/>
      <c r="T1917" s="37"/>
      <c r="U1917" s="37"/>
      <c r="V1917" s="37"/>
    </row>
    <row r="1918" spans="12:22" x14ac:dyDescent="0.3">
      <c r="L1918" s="2"/>
      <c r="M1918" s="2"/>
      <c r="N1918" s="2"/>
      <c r="O1918" s="2"/>
      <c r="P1918" s="45"/>
      <c r="Q1918" s="37"/>
      <c r="R1918" s="37"/>
      <c r="S1918" s="37"/>
      <c r="T1918" s="37"/>
      <c r="U1918" s="37"/>
      <c r="V1918" s="37"/>
    </row>
    <row r="1919" spans="12:22" x14ac:dyDescent="0.3">
      <c r="L1919" s="2"/>
      <c r="M1919" s="2"/>
      <c r="N1919" s="2"/>
      <c r="O1919" s="2"/>
      <c r="P1919" s="45"/>
      <c r="Q1919" s="37"/>
      <c r="R1919" s="37"/>
      <c r="S1919" s="37"/>
      <c r="T1919" s="37"/>
      <c r="U1919" s="37"/>
      <c r="V1919" s="37"/>
    </row>
    <row r="1920" spans="12:22" x14ac:dyDescent="0.3">
      <c r="L1920" s="2"/>
      <c r="M1920" s="2"/>
      <c r="N1920" s="2"/>
      <c r="O1920" s="2"/>
      <c r="P1920" s="45"/>
      <c r="Q1920" s="37"/>
      <c r="R1920" s="37"/>
      <c r="S1920" s="37"/>
      <c r="T1920" s="37"/>
      <c r="U1920" s="37"/>
      <c r="V1920" s="37"/>
    </row>
    <row r="1921" spans="12:22" x14ac:dyDescent="0.3">
      <c r="L1921" s="2"/>
      <c r="M1921" s="2"/>
      <c r="N1921" s="2"/>
      <c r="O1921" s="2"/>
      <c r="P1921" s="45"/>
      <c r="Q1921" s="37"/>
      <c r="R1921" s="37"/>
      <c r="S1921" s="37"/>
      <c r="T1921" s="37"/>
      <c r="U1921" s="37"/>
      <c r="V1921" s="37"/>
    </row>
    <row r="1922" spans="12:22" x14ac:dyDescent="0.3">
      <c r="L1922" s="2"/>
      <c r="M1922" s="2"/>
      <c r="N1922" s="2"/>
      <c r="O1922" s="2"/>
      <c r="P1922" s="45"/>
      <c r="Q1922" s="37"/>
      <c r="R1922" s="37"/>
      <c r="S1922" s="37"/>
      <c r="T1922" s="37"/>
      <c r="U1922" s="37"/>
      <c r="V1922" s="37"/>
    </row>
    <row r="1923" spans="12:22" x14ac:dyDescent="0.3">
      <c r="L1923" s="2"/>
      <c r="M1923" s="2"/>
      <c r="N1923" s="2"/>
      <c r="O1923" s="2"/>
      <c r="P1923" s="45"/>
      <c r="Q1923" s="37"/>
      <c r="R1923" s="37"/>
      <c r="S1923" s="37"/>
      <c r="T1923" s="37"/>
      <c r="U1923" s="37"/>
      <c r="V1923" s="37"/>
    </row>
    <row r="1924" spans="12:22" x14ac:dyDescent="0.3">
      <c r="L1924" s="2"/>
      <c r="M1924" s="2"/>
      <c r="N1924" s="2"/>
      <c r="O1924" s="2"/>
      <c r="P1924" s="45"/>
      <c r="Q1924" s="37"/>
      <c r="R1924" s="37"/>
      <c r="S1924" s="37"/>
      <c r="T1924" s="37"/>
      <c r="U1924" s="37"/>
      <c r="V1924" s="37"/>
    </row>
    <row r="1925" spans="12:22" x14ac:dyDescent="0.3">
      <c r="L1925" s="2"/>
      <c r="M1925" s="2"/>
      <c r="N1925" s="2"/>
      <c r="O1925" s="2"/>
      <c r="P1925" s="45"/>
      <c r="Q1925" s="37"/>
      <c r="R1925" s="37"/>
      <c r="S1925" s="37"/>
      <c r="T1925" s="37"/>
      <c r="U1925" s="37"/>
      <c r="V1925" s="37"/>
    </row>
    <row r="1926" spans="12:22" x14ac:dyDescent="0.3">
      <c r="L1926" s="2"/>
      <c r="M1926" s="2"/>
      <c r="N1926" s="2"/>
      <c r="O1926" s="2"/>
      <c r="P1926" s="45"/>
      <c r="Q1926" s="37"/>
      <c r="R1926" s="37"/>
      <c r="S1926" s="37"/>
      <c r="T1926" s="37"/>
      <c r="U1926" s="37"/>
      <c r="V1926" s="37"/>
    </row>
    <row r="1927" spans="12:22" x14ac:dyDescent="0.3">
      <c r="L1927" s="2"/>
      <c r="M1927" s="2"/>
      <c r="N1927" s="2"/>
      <c r="O1927" s="2"/>
      <c r="P1927" s="45"/>
      <c r="Q1927" s="37"/>
      <c r="R1927" s="37"/>
      <c r="S1927" s="37"/>
      <c r="T1927" s="37"/>
      <c r="U1927" s="37"/>
      <c r="V1927" s="37"/>
    </row>
    <row r="1928" spans="12:22" x14ac:dyDescent="0.3">
      <c r="L1928" s="2"/>
      <c r="M1928" s="2"/>
      <c r="N1928" s="2"/>
      <c r="O1928" s="2"/>
      <c r="P1928" s="45"/>
      <c r="Q1928" s="37"/>
      <c r="R1928" s="37"/>
      <c r="S1928" s="37"/>
      <c r="T1928" s="37"/>
      <c r="U1928" s="37"/>
      <c r="V1928" s="37"/>
    </row>
    <row r="1929" spans="12:22" x14ac:dyDescent="0.3">
      <c r="L1929" s="2"/>
      <c r="M1929" s="2"/>
      <c r="N1929" s="2"/>
      <c r="O1929" s="2"/>
      <c r="P1929" s="45"/>
      <c r="Q1929" s="37"/>
      <c r="R1929" s="37"/>
      <c r="S1929" s="37"/>
      <c r="T1929" s="37"/>
      <c r="U1929" s="37"/>
      <c r="V1929" s="37"/>
    </row>
    <row r="1930" spans="12:22" x14ac:dyDescent="0.3">
      <c r="L1930" s="2"/>
      <c r="M1930" s="2"/>
      <c r="N1930" s="2"/>
      <c r="O1930" s="2"/>
      <c r="P1930" s="45"/>
      <c r="Q1930" s="37"/>
      <c r="R1930" s="37"/>
      <c r="S1930" s="37"/>
      <c r="T1930" s="37"/>
      <c r="U1930" s="37"/>
      <c r="V1930" s="37"/>
    </row>
    <row r="1931" spans="12:22" x14ac:dyDescent="0.3">
      <c r="L1931" s="2"/>
      <c r="M1931" s="2"/>
      <c r="N1931" s="2"/>
      <c r="O1931" s="2"/>
      <c r="P1931" s="45"/>
      <c r="Q1931" s="37"/>
      <c r="R1931" s="37"/>
      <c r="S1931" s="37"/>
      <c r="T1931" s="37"/>
      <c r="U1931" s="37"/>
      <c r="V1931" s="37"/>
    </row>
    <row r="1932" spans="12:22" x14ac:dyDescent="0.3">
      <c r="L1932" s="2"/>
      <c r="M1932" s="2"/>
      <c r="N1932" s="2"/>
      <c r="O1932" s="2"/>
      <c r="P1932" s="45"/>
      <c r="Q1932" s="37"/>
      <c r="R1932" s="37"/>
      <c r="S1932" s="37"/>
      <c r="T1932" s="37"/>
      <c r="U1932" s="37"/>
      <c r="V1932" s="37"/>
    </row>
    <row r="1933" spans="12:22" x14ac:dyDescent="0.3">
      <c r="L1933" s="2"/>
      <c r="M1933" s="2"/>
      <c r="N1933" s="2"/>
      <c r="O1933" s="2"/>
      <c r="P1933" s="45"/>
      <c r="Q1933" s="37"/>
      <c r="R1933" s="37"/>
      <c r="S1933" s="37"/>
      <c r="T1933" s="37"/>
      <c r="U1933" s="37"/>
      <c r="V1933" s="37"/>
    </row>
    <row r="1934" spans="12:22" x14ac:dyDescent="0.3">
      <c r="L1934" s="2"/>
      <c r="M1934" s="2"/>
      <c r="N1934" s="2"/>
      <c r="O1934" s="2"/>
      <c r="P1934" s="45"/>
      <c r="Q1934" s="37"/>
      <c r="R1934" s="37"/>
      <c r="S1934" s="37"/>
      <c r="T1934" s="37"/>
      <c r="U1934" s="37"/>
      <c r="V1934" s="37"/>
    </row>
    <row r="1935" spans="12:22" x14ac:dyDescent="0.3">
      <c r="L1935" s="2"/>
      <c r="M1935" s="2"/>
      <c r="N1935" s="2"/>
      <c r="O1935" s="2"/>
      <c r="P1935" s="45"/>
      <c r="Q1935" s="37"/>
      <c r="R1935" s="37"/>
      <c r="S1935" s="37"/>
      <c r="T1935" s="37"/>
      <c r="U1935" s="37"/>
      <c r="V1935" s="37"/>
    </row>
    <row r="1936" spans="12:22" x14ac:dyDescent="0.3">
      <c r="L1936" s="2"/>
      <c r="M1936" s="2"/>
      <c r="N1936" s="2"/>
      <c r="O1936" s="2"/>
      <c r="P1936" s="45"/>
      <c r="Q1936" s="37"/>
      <c r="R1936" s="37"/>
      <c r="S1936" s="37"/>
      <c r="T1936" s="37"/>
      <c r="U1936" s="37"/>
      <c r="V1936" s="37"/>
    </row>
    <row r="1937" spans="12:22" x14ac:dyDescent="0.3">
      <c r="L1937" s="2"/>
      <c r="M1937" s="2"/>
      <c r="N1937" s="2"/>
      <c r="O1937" s="2"/>
      <c r="P1937" s="45"/>
      <c r="Q1937" s="37"/>
      <c r="R1937" s="37"/>
      <c r="S1937" s="37"/>
      <c r="T1937" s="37"/>
      <c r="U1937" s="37"/>
      <c r="V1937" s="37"/>
    </row>
    <row r="1938" spans="12:22" x14ac:dyDescent="0.3">
      <c r="L1938" s="2"/>
      <c r="M1938" s="2"/>
      <c r="N1938" s="2"/>
      <c r="O1938" s="2"/>
      <c r="P1938" s="45"/>
      <c r="Q1938" s="37"/>
      <c r="R1938" s="37"/>
      <c r="S1938" s="37"/>
      <c r="T1938" s="37"/>
      <c r="U1938" s="37"/>
      <c r="V1938" s="37"/>
    </row>
    <row r="1939" spans="12:22" x14ac:dyDescent="0.3">
      <c r="L1939" s="2"/>
      <c r="M1939" s="2"/>
      <c r="N1939" s="2"/>
      <c r="O1939" s="2"/>
      <c r="P1939" s="45"/>
      <c r="Q1939" s="37"/>
      <c r="R1939" s="37"/>
      <c r="S1939" s="37"/>
      <c r="T1939" s="37"/>
      <c r="U1939" s="37"/>
      <c r="V1939" s="37"/>
    </row>
    <row r="1940" spans="12:22" x14ac:dyDescent="0.3">
      <c r="L1940" s="2"/>
      <c r="M1940" s="2"/>
      <c r="N1940" s="2"/>
      <c r="O1940" s="2"/>
      <c r="P1940" s="45"/>
      <c r="Q1940" s="37"/>
      <c r="R1940" s="37"/>
      <c r="S1940" s="37"/>
      <c r="T1940" s="37"/>
      <c r="U1940" s="37"/>
      <c r="V1940" s="37"/>
    </row>
    <row r="1941" spans="12:22" x14ac:dyDescent="0.3">
      <c r="L1941" s="2"/>
      <c r="M1941" s="2"/>
      <c r="N1941" s="2"/>
      <c r="O1941" s="2"/>
      <c r="P1941" s="45"/>
      <c r="Q1941" s="37"/>
      <c r="R1941" s="37"/>
      <c r="S1941" s="37"/>
      <c r="T1941" s="37"/>
      <c r="U1941" s="37"/>
      <c r="V1941" s="37"/>
    </row>
    <row r="1942" spans="12:22" x14ac:dyDescent="0.3">
      <c r="L1942" s="2"/>
      <c r="M1942" s="2"/>
      <c r="N1942" s="2"/>
      <c r="O1942" s="2"/>
      <c r="P1942" s="45"/>
      <c r="Q1942" s="37"/>
      <c r="R1942" s="37"/>
      <c r="S1942" s="37"/>
      <c r="T1942" s="37"/>
      <c r="U1942" s="37"/>
      <c r="V1942" s="37"/>
    </row>
    <row r="1943" spans="12:22" x14ac:dyDescent="0.3">
      <c r="L1943" s="2"/>
      <c r="M1943" s="2"/>
      <c r="N1943" s="2"/>
      <c r="O1943" s="2"/>
      <c r="P1943" s="45"/>
      <c r="Q1943" s="37"/>
      <c r="R1943" s="37"/>
      <c r="S1943" s="37"/>
      <c r="T1943" s="37"/>
      <c r="U1943" s="37"/>
      <c r="V1943" s="37"/>
    </row>
    <row r="1944" spans="12:22" x14ac:dyDescent="0.3">
      <c r="L1944" s="2"/>
      <c r="M1944" s="2"/>
      <c r="N1944" s="2"/>
      <c r="O1944" s="2"/>
      <c r="P1944" s="45"/>
      <c r="Q1944" s="37"/>
      <c r="R1944" s="37"/>
      <c r="S1944" s="37"/>
      <c r="T1944" s="37"/>
      <c r="U1944" s="37"/>
      <c r="V1944" s="37"/>
    </row>
    <row r="1945" spans="12:22" x14ac:dyDescent="0.3">
      <c r="L1945" s="2"/>
      <c r="M1945" s="2"/>
      <c r="N1945" s="2"/>
      <c r="O1945" s="2"/>
      <c r="P1945" s="45"/>
      <c r="Q1945" s="37"/>
      <c r="R1945" s="37"/>
      <c r="S1945" s="37"/>
      <c r="T1945" s="37"/>
      <c r="U1945" s="37"/>
      <c r="V1945" s="37"/>
    </row>
    <row r="1946" spans="12:22" x14ac:dyDescent="0.3">
      <c r="L1946" s="2"/>
      <c r="M1946" s="2"/>
      <c r="N1946" s="2"/>
      <c r="O1946" s="2"/>
      <c r="P1946" s="45"/>
      <c r="Q1946" s="37"/>
      <c r="R1946" s="37"/>
      <c r="S1946" s="37"/>
      <c r="T1946" s="37"/>
      <c r="U1946" s="37"/>
      <c r="V1946" s="37"/>
    </row>
    <row r="1947" spans="12:22" x14ac:dyDescent="0.3">
      <c r="L1947" s="2"/>
      <c r="M1947" s="2"/>
      <c r="N1947" s="2"/>
      <c r="O1947" s="2"/>
      <c r="P1947" s="45"/>
      <c r="Q1947" s="37"/>
      <c r="R1947" s="37"/>
      <c r="S1947" s="37"/>
      <c r="T1947" s="37"/>
      <c r="U1947" s="37"/>
      <c r="V1947" s="37"/>
    </row>
    <row r="1948" spans="12:22" x14ac:dyDescent="0.3">
      <c r="L1948" s="2"/>
      <c r="M1948" s="2"/>
      <c r="N1948" s="2"/>
      <c r="O1948" s="2"/>
      <c r="P1948" s="45"/>
      <c r="Q1948" s="37"/>
      <c r="R1948" s="37"/>
      <c r="S1948" s="37"/>
      <c r="T1948" s="37"/>
      <c r="U1948" s="37"/>
      <c r="V1948" s="37"/>
    </row>
    <row r="1949" spans="12:22" x14ac:dyDescent="0.3">
      <c r="L1949" s="2"/>
      <c r="M1949" s="2"/>
      <c r="N1949" s="2"/>
      <c r="O1949" s="2"/>
      <c r="P1949" s="45"/>
      <c r="Q1949" s="37"/>
      <c r="R1949" s="37"/>
      <c r="S1949" s="37"/>
      <c r="T1949" s="37"/>
      <c r="U1949" s="37"/>
      <c r="V1949" s="37"/>
    </row>
    <row r="1950" spans="12:22" x14ac:dyDescent="0.3">
      <c r="L1950" s="2"/>
      <c r="M1950" s="2"/>
      <c r="N1950" s="2"/>
      <c r="O1950" s="2"/>
      <c r="P1950" s="45"/>
      <c r="Q1950" s="37"/>
      <c r="R1950" s="37"/>
      <c r="S1950" s="37"/>
      <c r="T1950" s="37"/>
      <c r="U1950" s="37"/>
      <c r="V1950" s="37"/>
    </row>
    <row r="1951" spans="12:22" x14ac:dyDescent="0.3">
      <c r="L1951" s="2"/>
      <c r="M1951" s="2"/>
      <c r="N1951" s="2"/>
      <c r="O1951" s="2"/>
      <c r="P1951" s="45"/>
      <c r="Q1951" s="37"/>
      <c r="R1951" s="37"/>
      <c r="S1951" s="37"/>
      <c r="T1951" s="37"/>
      <c r="U1951" s="37"/>
      <c r="V1951" s="37"/>
    </row>
    <row r="1952" spans="12:22" x14ac:dyDescent="0.3">
      <c r="L1952" s="2"/>
      <c r="M1952" s="2"/>
      <c r="N1952" s="2"/>
      <c r="O1952" s="2"/>
      <c r="P1952" s="45"/>
      <c r="Q1952" s="37"/>
      <c r="R1952" s="37"/>
      <c r="S1952" s="37"/>
      <c r="T1952" s="37"/>
      <c r="U1952" s="37"/>
      <c r="V1952" s="37"/>
    </row>
    <row r="1953" spans="12:22" x14ac:dyDescent="0.3">
      <c r="L1953" s="2"/>
      <c r="M1953" s="2"/>
      <c r="N1953" s="2"/>
      <c r="O1953" s="2"/>
      <c r="P1953" s="45"/>
      <c r="Q1953" s="37"/>
      <c r="R1953" s="37"/>
      <c r="S1953" s="37"/>
      <c r="T1953" s="37"/>
      <c r="U1953" s="37"/>
      <c r="V1953" s="37"/>
    </row>
    <row r="1954" spans="12:22" x14ac:dyDescent="0.3">
      <c r="L1954" s="2"/>
      <c r="M1954" s="2"/>
      <c r="N1954" s="2"/>
      <c r="O1954" s="2"/>
      <c r="P1954" s="45"/>
      <c r="Q1954" s="37"/>
      <c r="R1954" s="37"/>
      <c r="S1954" s="37"/>
      <c r="T1954" s="37"/>
      <c r="U1954" s="37"/>
      <c r="V1954" s="37"/>
    </row>
    <row r="1955" spans="12:22" x14ac:dyDescent="0.3">
      <c r="L1955" s="2"/>
      <c r="M1955" s="2"/>
      <c r="N1955" s="2"/>
      <c r="O1955" s="2"/>
      <c r="P1955" s="45"/>
      <c r="Q1955" s="37"/>
      <c r="R1955" s="37"/>
      <c r="S1955" s="37"/>
      <c r="T1955" s="37"/>
      <c r="U1955" s="37"/>
      <c r="V1955" s="37"/>
    </row>
    <row r="1956" spans="12:22" x14ac:dyDescent="0.3">
      <c r="L1956" s="2"/>
      <c r="M1956" s="2"/>
      <c r="N1956" s="2"/>
      <c r="O1956" s="2"/>
      <c r="P1956" s="45"/>
      <c r="Q1956" s="37"/>
      <c r="R1956" s="37"/>
      <c r="S1956" s="37"/>
      <c r="T1956" s="37"/>
      <c r="U1956" s="37"/>
      <c r="V1956" s="37"/>
    </row>
    <row r="1957" spans="12:22" x14ac:dyDescent="0.3">
      <c r="L1957" s="2"/>
      <c r="M1957" s="2"/>
      <c r="N1957" s="2"/>
      <c r="O1957" s="2"/>
      <c r="P1957" s="45"/>
      <c r="Q1957" s="37"/>
      <c r="R1957" s="37"/>
      <c r="S1957" s="37"/>
      <c r="T1957" s="37"/>
      <c r="U1957" s="37"/>
      <c r="V1957" s="37"/>
    </row>
    <row r="1958" spans="12:22" x14ac:dyDescent="0.3">
      <c r="L1958" s="2"/>
      <c r="M1958" s="2"/>
      <c r="N1958" s="2"/>
      <c r="O1958" s="2"/>
      <c r="P1958" s="45"/>
      <c r="Q1958" s="37"/>
      <c r="R1958" s="37"/>
      <c r="S1958" s="37"/>
      <c r="T1958" s="37"/>
      <c r="U1958" s="37"/>
      <c r="V1958" s="37"/>
    </row>
    <row r="1959" spans="12:22" x14ac:dyDescent="0.3">
      <c r="L1959" s="2"/>
      <c r="M1959" s="2"/>
      <c r="N1959" s="2"/>
      <c r="O1959" s="2"/>
      <c r="P1959" s="45"/>
      <c r="Q1959" s="37"/>
      <c r="R1959" s="37"/>
      <c r="S1959" s="37"/>
      <c r="T1959" s="37"/>
      <c r="U1959" s="37"/>
      <c r="V1959" s="37"/>
    </row>
    <row r="1960" spans="12:22" x14ac:dyDescent="0.3">
      <c r="L1960" s="2"/>
      <c r="M1960" s="2"/>
      <c r="N1960" s="2"/>
      <c r="O1960" s="2"/>
      <c r="P1960" s="45"/>
      <c r="Q1960" s="37"/>
      <c r="R1960" s="37"/>
      <c r="S1960" s="37"/>
      <c r="T1960" s="37"/>
      <c r="U1960" s="37"/>
      <c r="V1960" s="37"/>
    </row>
    <row r="1961" spans="12:22" x14ac:dyDescent="0.3">
      <c r="L1961" s="2"/>
      <c r="M1961" s="2"/>
      <c r="N1961" s="2"/>
      <c r="O1961" s="2"/>
      <c r="P1961" s="45"/>
      <c r="Q1961" s="37"/>
      <c r="R1961" s="37"/>
      <c r="S1961" s="37"/>
      <c r="T1961" s="37"/>
      <c r="U1961" s="37"/>
      <c r="V1961" s="37"/>
    </row>
    <row r="1962" spans="12:22" x14ac:dyDescent="0.3">
      <c r="L1962" s="2"/>
      <c r="M1962" s="2"/>
      <c r="N1962" s="2"/>
      <c r="O1962" s="2"/>
      <c r="P1962" s="45"/>
      <c r="Q1962" s="37"/>
      <c r="R1962" s="37"/>
      <c r="S1962" s="37"/>
      <c r="T1962" s="37"/>
      <c r="U1962" s="37"/>
      <c r="V1962" s="37"/>
    </row>
    <row r="1963" spans="12:22" x14ac:dyDescent="0.3">
      <c r="L1963" s="2"/>
      <c r="M1963" s="2"/>
      <c r="N1963" s="2"/>
      <c r="O1963" s="2"/>
      <c r="P1963" s="45"/>
      <c r="Q1963" s="37"/>
      <c r="R1963" s="37"/>
      <c r="S1963" s="37"/>
      <c r="T1963" s="37"/>
      <c r="U1963" s="37"/>
      <c r="V1963" s="37"/>
    </row>
    <row r="1964" spans="12:22" x14ac:dyDescent="0.3">
      <c r="L1964" s="2"/>
      <c r="M1964" s="2"/>
      <c r="N1964" s="2"/>
      <c r="O1964" s="2"/>
      <c r="P1964" s="45"/>
      <c r="Q1964" s="37"/>
      <c r="R1964" s="37"/>
      <c r="S1964" s="37"/>
      <c r="T1964" s="37"/>
      <c r="U1964" s="37"/>
      <c r="V1964" s="37"/>
    </row>
    <row r="1965" spans="12:22" x14ac:dyDescent="0.3">
      <c r="L1965" s="2"/>
      <c r="M1965" s="2"/>
      <c r="N1965" s="2"/>
      <c r="O1965" s="2"/>
      <c r="P1965" s="45"/>
      <c r="Q1965" s="37"/>
      <c r="R1965" s="37"/>
      <c r="S1965" s="37"/>
      <c r="T1965" s="37"/>
      <c r="U1965" s="37"/>
      <c r="V1965" s="37"/>
    </row>
    <row r="1966" spans="12:22" x14ac:dyDescent="0.3">
      <c r="L1966" s="2"/>
      <c r="M1966" s="2"/>
      <c r="N1966" s="2"/>
      <c r="O1966" s="2"/>
      <c r="P1966" s="45"/>
      <c r="Q1966" s="37"/>
      <c r="R1966" s="37"/>
      <c r="S1966" s="37"/>
      <c r="T1966" s="37"/>
      <c r="U1966" s="37"/>
      <c r="V1966" s="37"/>
    </row>
    <row r="1967" spans="12:22" x14ac:dyDescent="0.3">
      <c r="L1967" s="2"/>
      <c r="M1967" s="2"/>
      <c r="N1967" s="2"/>
      <c r="O1967" s="2"/>
      <c r="P1967" s="45"/>
      <c r="Q1967" s="37"/>
      <c r="R1967" s="37"/>
      <c r="S1967" s="37"/>
      <c r="T1967" s="37"/>
      <c r="U1967" s="37"/>
      <c r="V1967" s="37"/>
    </row>
    <row r="1968" spans="12:22" x14ac:dyDescent="0.3">
      <c r="L1968" s="2"/>
      <c r="M1968" s="2"/>
      <c r="N1968" s="2"/>
      <c r="O1968" s="2"/>
      <c r="P1968" s="45"/>
      <c r="Q1968" s="37"/>
      <c r="R1968" s="37"/>
      <c r="S1968" s="37"/>
      <c r="T1968" s="37"/>
      <c r="U1968" s="37"/>
      <c r="V1968" s="37"/>
    </row>
    <row r="1969" spans="12:22" x14ac:dyDescent="0.3">
      <c r="L1969" s="2"/>
      <c r="M1969" s="2"/>
      <c r="N1969" s="2"/>
      <c r="O1969" s="2"/>
      <c r="P1969" s="45"/>
      <c r="Q1969" s="37"/>
      <c r="R1969" s="37"/>
      <c r="S1969" s="37"/>
      <c r="T1969" s="37"/>
      <c r="U1969" s="37"/>
      <c r="V1969" s="37"/>
    </row>
    <row r="1970" spans="12:22" x14ac:dyDescent="0.3">
      <c r="L1970" s="2"/>
      <c r="M1970" s="2"/>
      <c r="N1970" s="2"/>
      <c r="O1970" s="2"/>
      <c r="P1970" s="45"/>
      <c r="Q1970" s="37"/>
      <c r="R1970" s="37"/>
      <c r="S1970" s="37"/>
      <c r="T1970" s="37"/>
      <c r="U1970" s="37"/>
      <c r="V1970" s="37"/>
    </row>
    <row r="1971" spans="12:22" x14ac:dyDescent="0.3">
      <c r="L1971" s="2"/>
      <c r="M1971" s="2"/>
      <c r="N1971" s="2"/>
      <c r="O1971" s="2"/>
      <c r="P1971" s="45"/>
      <c r="Q1971" s="37"/>
      <c r="R1971" s="37"/>
      <c r="S1971" s="37"/>
      <c r="T1971" s="37"/>
      <c r="U1971" s="37"/>
      <c r="V1971" s="37"/>
    </row>
    <row r="1972" spans="12:22" x14ac:dyDescent="0.3">
      <c r="L1972" s="2"/>
      <c r="M1972" s="2"/>
      <c r="N1972" s="2"/>
      <c r="O1972" s="2"/>
      <c r="P1972" s="45"/>
      <c r="Q1972" s="37"/>
      <c r="R1972" s="37"/>
      <c r="S1972" s="37"/>
      <c r="T1972" s="37"/>
      <c r="U1972" s="37"/>
      <c r="V1972" s="37"/>
    </row>
    <row r="1973" spans="12:22" x14ac:dyDescent="0.3">
      <c r="L1973" s="2"/>
      <c r="M1973" s="2"/>
      <c r="N1973" s="2"/>
      <c r="O1973" s="2"/>
      <c r="P1973" s="45"/>
      <c r="Q1973" s="37"/>
      <c r="R1973" s="37"/>
      <c r="S1973" s="37"/>
      <c r="T1973" s="37"/>
      <c r="U1973" s="37"/>
      <c r="V1973" s="37"/>
    </row>
    <row r="1974" spans="12:22" x14ac:dyDescent="0.3">
      <c r="L1974" s="2"/>
      <c r="M1974" s="2"/>
      <c r="N1974" s="2"/>
      <c r="O1974" s="2"/>
      <c r="P1974" s="45"/>
      <c r="Q1974" s="37"/>
      <c r="R1974" s="37"/>
      <c r="S1974" s="37"/>
      <c r="T1974" s="37"/>
      <c r="U1974" s="37"/>
      <c r="V1974" s="37"/>
    </row>
    <row r="1975" spans="12:22" x14ac:dyDescent="0.3">
      <c r="L1975" s="2"/>
      <c r="M1975" s="2"/>
      <c r="N1975" s="2"/>
      <c r="O1975" s="2"/>
      <c r="P1975" s="45"/>
      <c r="Q1975" s="37"/>
      <c r="R1975" s="37"/>
      <c r="S1975" s="37"/>
      <c r="T1975" s="37"/>
      <c r="U1975" s="37"/>
      <c r="V1975" s="37"/>
    </row>
    <row r="1976" spans="12:22" x14ac:dyDescent="0.3">
      <c r="L1976" s="2"/>
      <c r="M1976" s="2"/>
      <c r="N1976" s="2"/>
      <c r="O1976" s="2"/>
      <c r="P1976" s="45"/>
      <c r="Q1976" s="37"/>
      <c r="R1976" s="37"/>
      <c r="S1976" s="37"/>
      <c r="T1976" s="37"/>
      <c r="U1976" s="37"/>
      <c r="V1976" s="37"/>
    </row>
    <row r="1977" spans="12:22" x14ac:dyDescent="0.3">
      <c r="L1977" s="2"/>
      <c r="M1977" s="2"/>
      <c r="N1977" s="2"/>
      <c r="O1977" s="2"/>
      <c r="P1977" s="45"/>
      <c r="Q1977" s="37"/>
      <c r="R1977" s="37"/>
      <c r="S1977" s="37"/>
      <c r="T1977" s="37"/>
      <c r="U1977" s="37"/>
      <c r="V1977" s="37"/>
    </row>
    <row r="1978" spans="12:22" x14ac:dyDescent="0.3">
      <c r="L1978" s="2"/>
      <c r="M1978" s="2"/>
      <c r="N1978" s="2"/>
      <c r="O1978" s="2"/>
      <c r="P1978" s="45"/>
      <c r="Q1978" s="37"/>
      <c r="R1978" s="37"/>
      <c r="S1978" s="37"/>
      <c r="T1978" s="37"/>
      <c r="U1978" s="37"/>
      <c r="V1978" s="37"/>
    </row>
    <row r="1979" spans="12:22" x14ac:dyDescent="0.3">
      <c r="L1979" s="2"/>
      <c r="M1979" s="2"/>
      <c r="N1979" s="2"/>
      <c r="O1979" s="2"/>
      <c r="P1979" s="45"/>
      <c r="Q1979" s="37"/>
      <c r="R1979" s="37"/>
      <c r="S1979" s="37"/>
      <c r="T1979" s="37"/>
      <c r="U1979" s="37"/>
      <c r="V1979" s="37"/>
    </row>
    <row r="1980" spans="12:22" x14ac:dyDescent="0.3">
      <c r="L1980" s="2"/>
      <c r="M1980" s="2"/>
      <c r="N1980" s="2"/>
      <c r="O1980" s="2"/>
      <c r="P1980" s="45"/>
      <c r="Q1980" s="37"/>
      <c r="R1980" s="37"/>
      <c r="S1980" s="37"/>
      <c r="T1980" s="37"/>
      <c r="U1980" s="37"/>
      <c r="V1980" s="37"/>
    </row>
    <row r="1981" spans="12:22" x14ac:dyDescent="0.3">
      <c r="L1981" s="2"/>
      <c r="M1981" s="2"/>
      <c r="N1981" s="2"/>
      <c r="O1981" s="2"/>
      <c r="P1981" s="45"/>
      <c r="Q1981" s="37"/>
      <c r="R1981" s="37"/>
      <c r="S1981" s="37"/>
      <c r="T1981" s="37"/>
      <c r="U1981" s="37"/>
      <c r="V1981" s="37"/>
    </row>
    <row r="1982" spans="12:22" x14ac:dyDescent="0.3">
      <c r="L1982" s="2"/>
      <c r="M1982" s="2"/>
      <c r="N1982" s="2"/>
      <c r="O1982" s="2"/>
      <c r="P1982" s="45"/>
      <c r="Q1982" s="37"/>
      <c r="R1982" s="37"/>
      <c r="S1982" s="37"/>
      <c r="T1982" s="37"/>
      <c r="U1982" s="37"/>
      <c r="V1982" s="37"/>
    </row>
    <row r="1983" spans="12:22" x14ac:dyDescent="0.3">
      <c r="L1983" s="2"/>
      <c r="M1983" s="2"/>
      <c r="N1983" s="2"/>
      <c r="O1983" s="2"/>
      <c r="P1983" s="45"/>
      <c r="Q1983" s="37"/>
      <c r="R1983" s="37"/>
      <c r="S1983" s="37"/>
      <c r="T1983" s="37"/>
      <c r="U1983" s="37"/>
      <c r="V1983" s="37"/>
    </row>
    <row r="1984" spans="12:22" x14ac:dyDescent="0.3">
      <c r="L1984" s="2"/>
      <c r="M1984" s="2"/>
      <c r="N1984" s="2"/>
      <c r="O1984" s="2"/>
      <c r="P1984" s="45"/>
      <c r="Q1984" s="37"/>
      <c r="R1984" s="37"/>
      <c r="S1984" s="37"/>
      <c r="T1984" s="37"/>
      <c r="U1984" s="37"/>
      <c r="V1984" s="37"/>
    </row>
    <row r="1985" spans="12:22" x14ac:dyDescent="0.3">
      <c r="L1985" s="2"/>
      <c r="M1985" s="2"/>
      <c r="N1985" s="2"/>
      <c r="O1985" s="2"/>
      <c r="P1985" s="45"/>
      <c r="Q1985" s="37"/>
      <c r="R1985" s="37"/>
      <c r="S1985" s="37"/>
      <c r="T1985" s="37"/>
      <c r="U1985" s="37"/>
      <c r="V1985" s="37"/>
    </row>
    <row r="1986" spans="12:22" x14ac:dyDescent="0.3">
      <c r="L1986" s="2"/>
      <c r="M1986" s="2"/>
      <c r="N1986" s="2"/>
      <c r="O1986" s="2"/>
      <c r="P1986" s="45"/>
      <c r="Q1986" s="37"/>
      <c r="R1986" s="37"/>
      <c r="S1986" s="37"/>
      <c r="T1986" s="37"/>
      <c r="U1986" s="37"/>
      <c r="V1986" s="37"/>
    </row>
    <row r="1987" spans="12:22" x14ac:dyDescent="0.3">
      <c r="L1987" s="2"/>
      <c r="M1987" s="2"/>
      <c r="N1987" s="2"/>
      <c r="O1987" s="2"/>
      <c r="P1987" s="45"/>
      <c r="Q1987" s="37"/>
      <c r="R1987" s="37"/>
      <c r="S1987" s="37"/>
      <c r="T1987" s="37"/>
      <c r="U1987" s="37"/>
      <c r="V1987" s="37"/>
    </row>
    <row r="1988" spans="12:22" x14ac:dyDescent="0.3">
      <c r="L1988" s="2"/>
      <c r="M1988" s="2"/>
      <c r="N1988" s="2"/>
      <c r="O1988" s="2"/>
      <c r="P1988" s="45"/>
      <c r="Q1988" s="37"/>
      <c r="R1988" s="37"/>
      <c r="S1988" s="37"/>
      <c r="T1988" s="37"/>
      <c r="U1988" s="37"/>
      <c r="V1988" s="37"/>
    </row>
    <row r="1989" spans="12:22" x14ac:dyDescent="0.3">
      <c r="L1989" s="2"/>
      <c r="M1989" s="2"/>
      <c r="N1989" s="2"/>
      <c r="O1989" s="2"/>
      <c r="P1989" s="45"/>
      <c r="Q1989" s="37"/>
      <c r="R1989" s="37"/>
      <c r="S1989" s="37"/>
      <c r="T1989" s="37"/>
      <c r="U1989" s="37"/>
      <c r="V1989" s="37"/>
    </row>
    <row r="1990" spans="12:22" x14ac:dyDescent="0.3">
      <c r="L1990" s="2"/>
      <c r="M1990" s="2"/>
      <c r="N1990" s="2"/>
      <c r="O1990" s="2"/>
      <c r="P1990" s="45"/>
      <c r="Q1990" s="37"/>
      <c r="R1990" s="37"/>
      <c r="S1990" s="37"/>
      <c r="T1990" s="37"/>
      <c r="U1990" s="37"/>
      <c r="V1990" s="37"/>
    </row>
    <row r="1991" spans="12:22" x14ac:dyDescent="0.3">
      <c r="L1991" s="2"/>
      <c r="M1991" s="2"/>
      <c r="N1991" s="2"/>
      <c r="O1991" s="2"/>
      <c r="P1991" s="45"/>
      <c r="Q1991" s="37"/>
      <c r="R1991" s="37"/>
      <c r="S1991" s="37"/>
      <c r="T1991" s="37"/>
      <c r="U1991" s="37"/>
      <c r="V1991" s="37"/>
    </row>
    <row r="1992" spans="12:22" x14ac:dyDescent="0.3">
      <c r="L1992" s="2"/>
      <c r="M1992" s="2"/>
      <c r="N1992" s="2"/>
      <c r="O1992" s="2"/>
      <c r="P1992" s="45"/>
      <c r="Q1992" s="37"/>
      <c r="R1992" s="37"/>
      <c r="S1992" s="37"/>
      <c r="T1992" s="37"/>
      <c r="U1992" s="37"/>
      <c r="V1992" s="37"/>
    </row>
    <row r="1993" spans="12:22" x14ac:dyDescent="0.3">
      <c r="L1993" s="2"/>
      <c r="M1993" s="2"/>
      <c r="N1993" s="2"/>
      <c r="O1993" s="2"/>
      <c r="P1993" s="45"/>
      <c r="Q1993" s="37"/>
      <c r="R1993" s="37"/>
      <c r="S1993" s="37"/>
      <c r="T1993" s="37"/>
      <c r="U1993" s="37"/>
      <c r="V1993" s="37"/>
    </row>
    <row r="1994" spans="12:22" x14ac:dyDescent="0.3">
      <c r="L1994" s="2"/>
      <c r="M1994" s="2"/>
      <c r="N1994" s="2"/>
      <c r="O1994" s="2"/>
      <c r="P1994" s="45"/>
      <c r="Q1994" s="37"/>
      <c r="R1994" s="37"/>
      <c r="S1994" s="37"/>
      <c r="T1994" s="37"/>
      <c r="U1994" s="37"/>
      <c r="V1994" s="37"/>
    </row>
    <row r="1995" spans="12:22" x14ac:dyDescent="0.3">
      <c r="L1995" s="2"/>
      <c r="M1995" s="2"/>
      <c r="N1995" s="2"/>
      <c r="O1995" s="2"/>
      <c r="P1995" s="45"/>
      <c r="Q1995" s="37"/>
      <c r="R1995" s="37"/>
      <c r="S1995" s="37"/>
      <c r="T1995" s="37"/>
      <c r="U1995" s="37"/>
      <c r="V1995" s="37"/>
    </row>
    <row r="1996" spans="12:22" x14ac:dyDescent="0.3">
      <c r="L1996" s="2"/>
      <c r="M1996" s="2"/>
      <c r="N1996" s="2"/>
      <c r="O1996" s="2"/>
      <c r="P1996" s="45"/>
      <c r="Q1996" s="37"/>
      <c r="R1996" s="37"/>
      <c r="S1996" s="37"/>
      <c r="T1996" s="37"/>
      <c r="U1996" s="37"/>
      <c r="V1996" s="37"/>
    </row>
    <row r="1997" spans="12:22" x14ac:dyDescent="0.3">
      <c r="L1997" s="2"/>
      <c r="M1997" s="2"/>
      <c r="N1997" s="2"/>
      <c r="O1997" s="2"/>
      <c r="P1997" s="45"/>
      <c r="Q1997" s="37"/>
      <c r="R1997" s="37"/>
      <c r="S1997" s="37"/>
      <c r="T1997" s="37"/>
      <c r="U1997" s="37"/>
      <c r="V1997" s="37"/>
    </row>
    <row r="1998" spans="12:22" x14ac:dyDescent="0.3">
      <c r="L1998" s="2"/>
      <c r="M1998" s="2"/>
      <c r="N1998" s="2"/>
      <c r="O1998" s="2"/>
      <c r="P1998" s="45"/>
      <c r="Q1998" s="37"/>
      <c r="R1998" s="37"/>
      <c r="S1998" s="37"/>
      <c r="T1998" s="37"/>
      <c r="U1998" s="37"/>
      <c r="V1998" s="37"/>
    </row>
    <row r="1999" spans="12:22" x14ac:dyDescent="0.3">
      <c r="L1999" s="2"/>
      <c r="M1999" s="2"/>
      <c r="N1999" s="2"/>
      <c r="O1999" s="2"/>
      <c r="P1999" s="45"/>
      <c r="Q1999" s="37"/>
      <c r="R1999" s="37"/>
      <c r="S1999" s="37"/>
      <c r="T1999" s="37"/>
      <c r="U1999" s="37"/>
      <c r="V1999" s="37"/>
    </row>
    <row r="2000" spans="12:22" x14ac:dyDescent="0.3">
      <c r="L2000" s="2"/>
      <c r="M2000" s="2"/>
      <c r="N2000" s="2"/>
      <c r="O2000" s="2"/>
      <c r="P2000" s="45"/>
      <c r="Q2000" s="37"/>
      <c r="R2000" s="37"/>
      <c r="S2000" s="37"/>
      <c r="T2000" s="37"/>
      <c r="U2000" s="37"/>
      <c r="V2000" s="37"/>
    </row>
    <row r="2001" spans="12:22" x14ac:dyDescent="0.3">
      <c r="L2001" s="2"/>
      <c r="M2001" s="2"/>
      <c r="N2001" s="2"/>
      <c r="O2001" s="2"/>
      <c r="P2001" s="45"/>
      <c r="Q2001" s="37"/>
      <c r="R2001" s="37"/>
      <c r="S2001" s="37"/>
      <c r="T2001" s="37"/>
      <c r="U2001" s="37"/>
      <c r="V2001" s="37"/>
    </row>
    <row r="2002" spans="12:22" x14ac:dyDescent="0.3">
      <c r="L2002" s="2"/>
      <c r="M2002" s="2"/>
      <c r="N2002" s="2"/>
      <c r="O2002" s="2"/>
      <c r="P2002" s="45"/>
      <c r="Q2002" s="37"/>
      <c r="R2002" s="37"/>
      <c r="S2002" s="37"/>
      <c r="T2002" s="37"/>
      <c r="U2002" s="37"/>
      <c r="V2002" s="37"/>
    </row>
    <row r="2003" spans="12:22" x14ac:dyDescent="0.3">
      <c r="L2003" s="2"/>
      <c r="M2003" s="2"/>
      <c r="N2003" s="2"/>
      <c r="O2003" s="2"/>
      <c r="P2003" s="45"/>
      <c r="Q2003" s="37"/>
      <c r="R2003" s="37"/>
      <c r="S2003" s="37"/>
      <c r="T2003" s="37"/>
      <c r="U2003" s="37"/>
      <c r="V2003" s="37"/>
    </row>
    <row r="2004" spans="12:22" x14ac:dyDescent="0.3">
      <c r="L2004" s="2"/>
      <c r="M2004" s="2"/>
      <c r="N2004" s="2"/>
      <c r="O2004" s="2"/>
      <c r="P2004" s="45"/>
      <c r="Q2004" s="37"/>
      <c r="R2004" s="37"/>
      <c r="S2004" s="37"/>
      <c r="T2004" s="37"/>
      <c r="U2004" s="37"/>
      <c r="V2004" s="37"/>
    </row>
    <row r="2005" spans="12:22" x14ac:dyDescent="0.3">
      <c r="L2005" s="2"/>
      <c r="M2005" s="2"/>
      <c r="N2005" s="2"/>
      <c r="O2005" s="2"/>
      <c r="P2005" s="45"/>
      <c r="Q2005" s="37"/>
      <c r="R2005" s="37"/>
      <c r="S2005" s="37"/>
      <c r="T2005" s="37"/>
      <c r="U2005" s="37"/>
      <c r="V2005" s="37"/>
    </row>
    <row r="2006" spans="12:22" x14ac:dyDescent="0.3">
      <c r="L2006" s="2"/>
      <c r="M2006" s="2"/>
      <c r="N2006" s="2"/>
      <c r="O2006" s="2"/>
      <c r="P2006" s="45"/>
      <c r="Q2006" s="37"/>
      <c r="R2006" s="37"/>
      <c r="S2006" s="37"/>
      <c r="T2006" s="37"/>
      <c r="U2006" s="37"/>
      <c r="V2006" s="37"/>
    </row>
    <row r="2007" spans="12:22" x14ac:dyDescent="0.3">
      <c r="L2007" s="2"/>
      <c r="M2007" s="2"/>
      <c r="N2007" s="2"/>
      <c r="O2007" s="2"/>
      <c r="P2007" s="45"/>
      <c r="Q2007" s="37"/>
      <c r="R2007" s="37"/>
      <c r="S2007" s="37"/>
      <c r="T2007" s="37"/>
      <c r="U2007" s="37"/>
      <c r="V2007" s="37"/>
    </row>
    <row r="2008" spans="12:22" x14ac:dyDescent="0.3">
      <c r="L2008" s="2"/>
      <c r="M2008" s="2"/>
      <c r="N2008" s="2"/>
      <c r="O2008" s="2"/>
      <c r="P2008" s="45"/>
      <c r="Q2008" s="37"/>
      <c r="R2008" s="37"/>
      <c r="S2008" s="37"/>
      <c r="T2008" s="37"/>
      <c r="U2008" s="37"/>
      <c r="V2008" s="37"/>
    </row>
    <row r="2009" spans="12:22" x14ac:dyDescent="0.3">
      <c r="L2009" s="2"/>
      <c r="M2009" s="2"/>
      <c r="N2009" s="2"/>
      <c r="O2009" s="2"/>
      <c r="P2009" s="45"/>
      <c r="Q2009" s="37"/>
      <c r="R2009" s="37"/>
      <c r="S2009" s="37"/>
      <c r="T2009" s="37"/>
      <c r="U2009" s="37"/>
      <c r="V2009" s="37"/>
    </row>
    <row r="2010" spans="12:22" x14ac:dyDescent="0.3">
      <c r="L2010" s="2"/>
      <c r="M2010" s="2"/>
      <c r="N2010" s="2"/>
      <c r="O2010" s="2"/>
      <c r="P2010" s="45"/>
      <c r="Q2010" s="37"/>
      <c r="R2010" s="37"/>
      <c r="S2010" s="37"/>
      <c r="T2010" s="37"/>
      <c r="U2010" s="37"/>
      <c r="V2010" s="37"/>
    </row>
    <row r="2011" spans="12:22" x14ac:dyDescent="0.3">
      <c r="L2011" s="2"/>
      <c r="M2011" s="2"/>
      <c r="N2011" s="2"/>
      <c r="O2011" s="2"/>
      <c r="P2011" s="45"/>
      <c r="Q2011" s="37"/>
      <c r="R2011" s="37"/>
      <c r="S2011" s="37"/>
      <c r="T2011" s="37"/>
      <c r="U2011" s="37"/>
      <c r="V2011" s="37"/>
    </row>
    <row r="2012" spans="12:22" x14ac:dyDescent="0.3">
      <c r="L2012" s="2"/>
      <c r="M2012" s="2"/>
      <c r="N2012" s="2"/>
      <c r="O2012" s="2"/>
      <c r="P2012" s="45"/>
      <c r="Q2012" s="37"/>
      <c r="R2012" s="37"/>
      <c r="S2012" s="37"/>
      <c r="T2012" s="37"/>
      <c r="U2012" s="37"/>
      <c r="V2012" s="37"/>
    </row>
    <row r="2013" spans="12:22" x14ac:dyDescent="0.3">
      <c r="L2013" s="2"/>
      <c r="M2013" s="2"/>
      <c r="N2013" s="2"/>
      <c r="O2013" s="2"/>
      <c r="P2013" s="45"/>
      <c r="Q2013" s="37"/>
      <c r="R2013" s="37"/>
      <c r="S2013" s="37"/>
      <c r="T2013" s="37"/>
      <c r="U2013" s="37"/>
      <c r="V2013" s="37"/>
    </row>
    <row r="2014" spans="12:22" x14ac:dyDescent="0.3">
      <c r="L2014" s="2"/>
      <c r="M2014" s="2"/>
      <c r="N2014" s="2"/>
      <c r="O2014" s="2"/>
      <c r="P2014" s="45"/>
      <c r="Q2014" s="37"/>
      <c r="R2014" s="37"/>
      <c r="S2014" s="37"/>
      <c r="T2014" s="37"/>
      <c r="U2014" s="37"/>
      <c r="V2014" s="37"/>
    </row>
    <row r="2015" spans="12:22" x14ac:dyDescent="0.3">
      <c r="L2015" s="2"/>
      <c r="M2015" s="2"/>
      <c r="N2015" s="2"/>
      <c r="O2015" s="2"/>
      <c r="P2015" s="45"/>
      <c r="Q2015" s="37"/>
      <c r="R2015" s="37"/>
      <c r="S2015" s="37"/>
      <c r="T2015" s="37"/>
      <c r="U2015" s="37"/>
      <c r="V2015" s="37"/>
    </row>
    <row r="2016" spans="12:22" x14ac:dyDescent="0.3">
      <c r="L2016" s="2"/>
      <c r="M2016" s="2"/>
      <c r="N2016" s="2"/>
      <c r="O2016" s="2"/>
      <c r="P2016" s="45"/>
      <c r="Q2016" s="37"/>
      <c r="R2016" s="37"/>
      <c r="S2016" s="37"/>
      <c r="T2016" s="37"/>
      <c r="U2016" s="37"/>
      <c r="V2016" s="37"/>
    </row>
    <row r="2017" spans="12:22" x14ac:dyDescent="0.3">
      <c r="L2017" s="2"/>
      <c r="M2017" s="2"/>
      <c r="N2017" s="2"/>
      <c r="O2017" s="2"/>
      <c r="P2017" s="45"/>
      <c r="Q2017" s="37"/>
      <c r="R2017" s="37"/>
      <c r="S2017" s="37"/>
      <c r="T2017" s="37"/>
      <c r="U2017" s="37"/>
      <c r="V2017" s="37"/>
    </row>
    <row r="2018" spans="12:22" x14ac:dyDescent="0.3">
      <c r="L2018" s="2"/>
      <c r="M2018" s="2"/>
      <c r="N2018" s="2"/>
      <c r="O2018" s="2"/>
      <c r="P2018" s="45"/>
      <c r="Q2018" s="37"/>
      <c r="R2018" s="37"/>
      <c r="S2018" s="37"/>
      <c r="T2018" s="37"/>
      <c r="U2018" s="37"/>
      <c r="V2018" s="37"/>
    </row>
    <row r="2019" spans="12:22" x14ac:dyDescent="0.3">
      <c r="L2019" s="2"/>
      <c r="M2019" s="2"/>
      <c r="N2019" s="2"/>
      <c r="O2019" s="2"/>
      <c r="P2019" s="45"/>
      <c r="Q2019" s="37"/>
      <c r="R2019" s="37"/>
      <c r="S2019" s="37"/>
      <c r="T2019" s="37"/>
      <c r="U2019" s="37"/>
      <c r="V2019" s="37"/>
    </row>
    <row r="2020" spans="12:22" x14ac:dyDescent="0.3">
      <c r="L2020" s="2"/>
      <c r="M2020" s="2"/>
      <c r="N2020" s="2"/>
      <c r="O2020" s="2"/>
      <c r="P2020" s="45"/>
      <c r="Q2020" s="37"/>
      <c r="R2020" s="37"/>
      <c r="S2020" s="37"/>
      <c r="T2020" s="37"/>
      <c r="U2020" s="37"/>
      <c r="V2020" s="37"/>
    </row>
    <row r="2021" spans="12:22" x14ac:dyDescent="0.3">
      <c r="L2021" s="2"/>
      <c r="M2021" s="2"/>
      <c r="N2021" s="2"/>
      <c r="O2021" s="2"/>
      <c r="P2021" s="45"/>
      <c r="Q2021" s="37"/>
      <c r="R2021" s="37"/>
      <c r="S2021" s="37"/>
      <c r="T2021" s="37"/>
      <c r="U2021" s="37"/>
      <c r="V2021" s="37"/>
    </row>
    <row r="2022" spans="12:22" x14ac:dyDescent="0.3">
      <c r="L2022" s="2"/>
      <c r="M2022" s="2"/>
      <c r="N2022" s="2"/>
      <c r="O2022" s="2"/>
      <c r="P2022" s="45"/>
      <c r="Q2022" s="37"/>
      <c r="R2022" s="37"/>
      <c r="S2022" s="37"/>
      <c r="T2022" s="37"/>
      <c r="U2022" s="37"/>
      <c r="V2022" s="37"/>
    </row>
    <row r="2023" spans="12:22" x14ac:dyDescent="0.3">
      <c r="L2023" s="2"/>
      <c r="M2023" s="2"/>
      <c r="N2023" s="2"/>
      <c r="O2023" s="2"/>
      <c r="P2023" s="45"/>
      <c r="Q2023" s="37"/>
      <c r="R2023" s="37"/>
      <c r="S2023" s="37"/>
      <c r="T2023" s="37"/>
      <c r="U2023" s="37"/>
      <c r="V2023" s="37"/>
    </row>
    <row r="2024" spans="12:22" x14ac:dyDescent="0.3">
      <c r="L2024" s="2"/>
      <c r="M2024" s="2"/>
      <c r="N2024" s="2"/>
      <c r="O2024" s="2"/>
      <c r="P2024" s="45"/>
      <c r="Q2024" s="37"/>
      <c r="R2024" s="37"/>
      <c r="S2024" s="37"/>
      <c r="T2024" s="37"/>
      <c r="U2024" s="37"/>
      <c r="V2024" s="37"/>
    </row>
    <row r="2025" spans="12:22" x14ac:dyDescent="0.3">
      <c r="L2025" s="2"/>
      <c r="M2025" s="2"/>
      <c r="N2025" s="2"/>
      <c r="O2025" s="2"/>
      <c r="P2025" s="45"/>
      <c r="Q2025" s="37"/>
      <c r="R2025" s="37"/>
      <c r="S2025" s="37"/>
      <c r="T2025" s="37"/>
      <c r="U2025" s="37"/>
      <c r="V2025" s="37"/>
    </row>
    <row r="2026" spans="12:22" x14ac:dyDescent="0.3">
      <c r="L2026" s="2"/>
      <c r="M2026" s="2"/>
      <c r="N2026" s="2"/>
      <c r="O2026" s="2"/>
      <c r="P2026" s="45"/>
      <c r="Q2026" s="37"/>
      <c r="R2026" s="37"/>
      <c r="S2026" s="37"/>
      <c r="T2026" s="37"/>
      <c r="U2026" s="37"/>
      <c r="V2026" s="37"/>
    </row>
    <row r="2027" spans="12:22" x14ac:dyDescent="0.3">
      <c r="L2027" s="2"/>
      <c r="M2027" s="2"/>
      <c r="N2027" s="2"/>
      <c r="O2027" s="2"/>
      <c r="P2027" s="45"/>
      <c r="Q2027" s="37"/>
      <c r="R2027" s="37"/>
      <c r="S2027" s="37"/>
      <c r="T2027" s="37"/>
      <c r="U2027" s="37"/>
      <c r="V2027" s="37"/>
    </row>
    <row r="2028" spans="12:22" x14ac:dyDescent="0.3">
      <c r="L2028" s="2"/>
      <c r="M2028" s="2"/>
      <c r="N2028" s="2"/>
      <c r="O2028" s="2"/>
      <c r="P2028" s="45"/>
      <c r="Q2028" s="37"/>
      <c r="R2028" s="37"/>
      <c r="S2028" s="37"/>
      <c r="T2028" s="37"/>
      <c r="U2028" s="37"/>
      <c r="V2028" s="37"/>
    </row>
    <row r="2029" spans="12:22" x14ac:dyDescent="0.3">
      <c r="L2029" s="2"/>
      <c r="M2029" s="2"/>
      <c r="N2029" s="2"/>
      <c r="O2029" s="2"/>
      <c r="P2029" s="45"/>
      <c r="Q2029" s="37"/>
      <c r="R2029" s="37"/>
      <c r="S2029" s="37"/>
      <c r="T2029" s="37"/>
      <c r="U2029" s="37"/>
      <c r="V2029" s="37"/>
    </row>
    <row r="2030" spans="12:22" x14ac:dyDescent="0.3">
      <c r="L2030" s="2"/>
      <c r="M2030" s="2"/>
      <c r="N2030" s="2"/>
      <c r="O2030" s="2"/>
      <c r="P2030" s="45"/>
      <c r="Q2030" s="37"/>
      <c r="R2030" s="37"/>
      <c r="S2030" s="37"/>
      <c r="T2030" s="37"/>
      <c r="U2030" s="37"/>
      <c r="V2030" s="37"/>
    </row>
    <row r="2031" spans="12:22" x14ac:dyDescent="0.3">
      <c r="L2031" s="2"/>
      <c r="M2031" s="2"/>
      <c r="N2031" s="2"/>
      <c r="O2031" s="2"/>
      <c r="P2031" s="45"/>
      <c r="Q2031" s="37"/>
      <c r="R2031" s="37"/>
      <c r="S2031" s="37"/>
      <c r="T2031" s="37"/>
      <c r="U2031" s="37"/>
      <c r="V2031" s="37"/>
    </row>
    <row r="2032" spans="12:22" x14ac:dyDescent="0.3">
      <c r="L2032" s="2"/>
      <c r="M2032" s="2"/>
      <c r="N2032" s="2"/>
      <c r="O2032" s="2"/>
      <c r="P2032" s="45"/>
      <c r="Q2032" s="37"/>
      <c r="R2032" s="37"/>
      <c r="S2032" s="37"/>
      <c r="T2032" s="37"/>
      <c r="U2032" s="37"/>
      <c r="V2032" s="37"/>
    </row>
    <row r="2033" spans="12:22" x14ac:dyDescent="0.3">
      <c r="L2033" s="2"/>
      <c r="M2033" s="2"/>
      <c r="N2033" s="2"/>
      <c r="O2033" s="2"/>
      <c r="P2033" s="45"/>
      <c r="Q2033" s="37"/>
      <c r="R2033" s="37"/>
      <c r="S2033" s="37"/>
      <c r="T2033" s="37"/>
      <c r="U2033" s="37"/>
      <c r="V2033" s="37"/>
    </row>
    <row r="2034" spans="12:22" x14ac:dyDescent="0.3">
      <c r="L2034" s="2"/>
      <c r="M2034" s="2"/>
      <c r="N2034" s="2"/>
      <c r="O2034" s="2"/>
      <c r="P2034" s="45"/>
      <c r="Q2034" s="37"/>
      <c r="R2034" s="37"/>
      <c r="S2034" s="37"/>
      <c r="T2034" s="37"/>
      <c r="U2034" s="37"/>
      <c r="V2034" s="37"/>
    </row>
    <row r="2035" spans="12:22" x14ac:dyDescent="0.3">
      <c r="L2035" s="2"/>
      <c r="M2035" s="2"/>
      <c r="N2035" s="2"/>
      <c r="O2035" s="2"/>
      <c r="P2035" s="45"/>
      <c r="Q2035" s="37"/>
      <c r="R2035" s="37"/>
      <c r="S2035" s="37"/>
      <c r="T2035" s="37"/>
      <c r="U2035" s="37"/>
      <c r="V2035" s="37"/>
    </row>
    <row r="2036" spans="12:22" x14ac:dyDescent="0.3">
      <c r="L2036" s="2"/>
      <c r="M2036" s="2"/>
      <c r="N2036" s="2"/>
      <c r="O2036" s="2"/>
      <c r="P2036" s="45"/>
      <c r="Q2036" s="37"/>
      <c r="R2036" s="37"/>
      <c r="S2036" s="37"/>
      <c r="T2036" s="37"/>
      <c r="U2036" s="37"/>
      <c r="V2036" s="37"/>
    </row>
    <row r="2037" spans="12:22" x14ac:dyDescent="0.3">
      <c r="L2037" s="2"/>
      <c r="M2037" s="2"/>
      <c r="N2037" s="2"/>
      <c r="O2037" s="2"/>
      <c r="P2037" s="45"/>
      <c r="Q2037" s="37"/>
      <c r="R2037" s="37"/>
      <c r="S2037" s="37"/>
      <c r="T2037" s="37"/>
      <c r="U2037" s="37"/>
      <c r="V2037" s="37"/>
    </row>
    <row r="2038" spans="12:22" x14ac:dyDescent="0.3">
      <c r="L2038" s="2"/>
      <c r="M2038" s="2"/>
      <c r="N2038" s="2"/>
      <c r="O2038" s="2"/>
      <c r="P2038" s="45"/>
      <c r="Q2038" s="37"/>
      <c r="R2038" s="37"/>
      <c r="S2038" s="37"/>
      <c r="T2038" s="37"/>
      <c r="U2038" s="37"/>
      <c r="V2038" s="37"/>
    </row>
    <row r="2039" spans="12:22" x14ac:dyDescent="0.3">
      <c r="L2039" s="2"/>
      <c r="M2039" s="2"/>
      <c r="N2039" s="2"/>
      <c r="O2039" s="2"/>
      <c r="P2039" s="45"/>
      <c r="Q2039" s="37"/>
      <c r="R2039" s="37"/>
      <c r="S2039" s="37"/>
      <c r="T2039" s="37"/>
      <c r="U2039" s="37"/>
      <c r="V2039" s="37"/>
    </row>
    <row r="2040" spans="12:22" x14ac:dyDescent="0.3">
      <c r="L2040" s="2"/>
      <c r="M2040" s="2"/>
      <c r="N2040" s="2"/>
      <c r="O2040" s="2"/>
      <c r="P2040" s="45"/>
      <c r="Q2040" s="37"/>
      <c r="R2040" s="37"/>
      <c r="S2040" s="37"/>
      <c r="T2040" s="37"/>
      <c r="U2040" s="37"/>
      <c r="V2040" s="37"/>
    </row>
    <row r="2041" spans="12:22" x14ac:dyDescent="0.3">
      <c r="L2041" s="2"/>
      <c r="M2041" s="2"/>
      <c r="N2041" s="2"/>
      <c r="O2041" s="2"/>
      <c r="P2041" s="45"/>
      <c r="Q2041" s="37"/>
      <c r="R2041" s="37"/>
      <c r="S2041" s="37"/>
      <c r="T2041" s="37"/>
      <c r="U2041" s="37"/>
      <c r="V2041" s="37"/>
    </row>
    <row r="2042" spans="12:22" x14ac:dyDescent="0.3">
      <c r="L2042" s="2"/>
      <c r="M2042" s="2"/>
      <c r="N2042" s="2"/>
      <c r="O2042" s="2"/>
      <c r="P2042" s="45"/>
      <c r="Q2042" s="37"/>
      <c r="R2042" s="37"/>
      <c r="S2042" s="37"/>
      <c r="T2042" s="37"/>
      <c r="U2042" s="37"/>
      <c r="V2042" s="37"/>
    </row>
    <row r="2043" spans="12:22" x14ac:dyDescent="0.3">
      <c r="L2043" s="2"/>
      <c r="M2043" s="2"/>
      <c r="N2043" s="2"/>
      <c r="O2043" s="2"/>
      <c r="P2043" s="45"/>
      <c r="Q2043" s="37"/>
      <c r="R2043" s="37"/>
      <c r="S2043" s="37"/>
      <c r="T2043" s="37"/>
      <c r="U2043" s="37"/>
      <c r="V2043" s="37"/>
    </row>
    <row r="2044" spans="12:22" x14ac:dyDescent="0.3">
      <c r="L2044" s="2"/>
      <c r="M2044" s="2"/>
      <c r="N2044" s="2"/>
      <c r="O2044" s="2"/>
      <c r="P2044" s="45"/>
      <c r="Q2044" s="37"/>
      <c r="R2044" s="37"/>
      <c r="S2044" s="37"/>
      <c r="T2044" s="37"/>
      <c r="U2044" s="37"/>
      <c r="V2044" s="37"/>
    </row>
    <row r="2045" spans="12:22" x14ac:dyDescent="0.3">
      <c r="L2045" s="2"/>
      <c r="M2045" s="2"/>
      <c r="N2045" s="2"/>
      <c r="O2045" s="2"/>
      <c r="P2045" s="45"/>
      <c r="Q2045" s="37"/>
      <c r="R2045" s="37"/>
      <c r="S2045" s="37"/>
      <c r="T2045" s="37"/>
      <c r="U2045" s="37"/>
      <c r="V2045" s="37"/>
    </row>
    <row r="2046" spans="12:22" x14ac:dyDescent="0.3">
      <c r="L2046" s="2"/>
      <c r="M2046" s="2"/>
      <c r="N2046" s="2"/>
      <c r="O2046" s="2"/>
      <c r="P2046" s="45"/>
      <c r="Q2046" s="37"/>
      <c r="R2046" s="37"/>
      <c r="S2046" s="37"/>
      <c r="T2046" s="37"/>
      <c r="U2046" s="37"/>
      <c r="V2046" s="37"/>
    </row>
    <row r="2047" spans="12:22" x14ac:dyDescent="0.3">
      <c r="L2047" s="2"/>
      <c r="M2047" s="2"/>
      <c r="N2047" s="2"/>
      <c r="O2047" s="2"/>
      <c r="P2047" s="45"/>
      <c r="Q2047" s="37"/>
      <c r="R2047" s="37"/>
      <c r="S2047" s="37"/>
      <c r="T2047" s="37"/>
      <c r="U2047" s="37"/>
      <c r="V2047" s="37"/>
    </row>
    <row r="2048" spans="12:22" x14ac:dyDescent="0.3">
      <c r="L2048" s="2"/>
      <c r="M2048" s="2"/>
      <c r="N2048" s="2"/>
      <c r="O2048" s="2"/>
      <c r="P2048" s="45"/>
      <c r="Q2048" s="37"/>
      <c r="R2048" s="37"/>
      <c r="S2048" s="37"/>
      <c r="T2048" s="37"/>
      <c r="U2048" s="37"/>
      <c r="V2048" s="37"/>
    </row>
    <row r="2049" spans="12:22" x14ac:dyDescent="0.3">
      <c r="L2049" s="2"/>
      <c r="M2049" s="2"/>
      <c r="N2049" s="2"/>
      <c r="O2049" s="2"/>
      <c r="P2049" s="45"/>
      <c r="Q2049" s="37"/>
      <c r="R2049" s="37"/>
      <c r="S2049" s="37"/>
      <c r="T2049" s="37"/>
      <c r="U2049" s="37"/>
      <c r="V2049" s="37"/>
    </row>
    <row r="2050" spans="12:22" x14ac:dyDescent="0.3">
      <c r="L2050" s="2"/>
      <c r="M2050" s="2"/>
      <c r="N2050" s="2"/>
      <c r="O2050" s="2"/>
      <c r="P2050" s="45"/>
      <c r="Q2050" s="37"/>
      <c r="R2050" s="37"/>
      <c r="S2050" s="37"/>
      <c r="T2050" s="37"/>
      <c r="U2050" s="37"/>
      <c r="V2050" s="37"/>
    </row>
    <row r="2051" spans="12:22" x14ac:dyDescent="0.3">
      <c r="L2051" s="2"/>
      <c r="M2051" s="2"/>
      <c r="N2051" s="2"/>
      <c r="O2051" s="2"/>
      <c r="P2051" s="45"/>
      <c r="Q2051" s="37"/>
      <c r="R2051" s="37"/>
      <c r="S2051" s="37"/>
      <c r="T2051" s="37"/>
      <c r="U2051" s="37"/>
      <c r="V2051" s="37"/>
    </row>
    <row r="2052" spans="12:22" x14ac:dyDescent="0.3">
      <c r="L2052" s="2"/>
      <c r="M2052" s="2"/>
      <c r="N2052" s="2"/>
      <c r="O2052" s="2"/>
      <c r="P2052" s="45"/>
      <c r="Q2052" s="37"/>
      <c r="R2052" s="37"/>
      <c r="S2052" s="37"/>
      <c r="T2052" s="37"/>
      <c r="U2052" s="37"/>
      <c r="V2052" s="37"/>
    </row>
    <row r="2053" spans="12:22" x14ac:dyDescent="0.3">
      <c r="L2053" s="2"/>
      <c r="M2053" s="2"/>
      <c r="N2053" s="2"/>
      <c r="O2053" s="2"/>
      <c r="P2053" s="45"/>
      <c r="Q2053" s="37"/>
      <c r="R2053" s="37"/>
      <c r="S2053" s="37"/>
      <c r="T2053" s="37"/>
      <c r="U2053" s="37"/>
      <c r="V2053" s="37"/>
    </row>
    <row r="2054" spans="12:22" x14ac:dyDescent="0.3">
      <c r="L2054" s="2"/>
      <c r="M2054" s="2"/>
      <c r="N2054" s="2"/>
      <c r="O2054" s="2"/>
      <c r="P2054" s="45"/>
      <c r="Q2054" s="37"/>
      <c r="R2054" s="37"/>
      <c r="S2054" s="37"/>
      <c r="T2054" s="37"/>
      <c r="U2054" s="37"/>
      <c r="V2054" s="37"/>
    </row>
    <row r="2055" spans="12:22" x14ac:dyDescent="0.3">
      <c r="L2055" s="2"/>
      <c r="M2055" s="2"/>
      <c r="N2055" s="2"/>
      <c r="O2055" s="2"/>
      <c r="P2055" s="45"/>
      <c r="Q2055" s="37"/>
      <c r="R2055" s="37"/>
      <c r="S2055" s="37"/>
      <c r="T2055" s="37"/>
      <c r="U2055" s="37"/>
      <c r="V2055" s="37"/>
    </row>
    <row r="2056" spans="12:22" x14ac:dyDescent="0.3">
      <c r="L2056" s="2"/>
      <c r="M2056" s="2"/>
      <c r="N2056" s="2"/>
      <c r="O2056" s="2"/>
      <c r="P2056" s="45"/>
      <c r="Q2056" s="37"/>
      <c r="R2056" s="37"/>
      <c r="S2056" s="37"/>
      <c r="T2056" s="37"/>
      <c r="U2056" s="37"/>
      <c r="V2056" s="37"/>
    </row>
    <row r="2057" spans="12:22" x14ac:dyDescent="0.3">
      <c r="L2057" s="2"/>
      <c r="M2057" s="2"/>
      <c r="N2057" s="2"/>
      <c r="O2057" s="2"/>
      <c r="P2057" s="45"/>
      <c r="Q2057" s="37"/>
      <c r="R2057" s="37"/>
      <c r="S2057" s="37"/>
      <c r="T2057" s="37"/>
      <c r="U2057" s="37"/>
      <c r="V2057" s="37"/>
    </row>
    <row r="2058" spans="12:22" x14ac:dyDescent="0.3">
      <c r="L2058" s="2"/>
      <c r="M2058" s="2"/>
      <c r="N2058" s="2"/>
      <c r="O2058" s="2"/>
      <c r="P2058" s="45"/>
      <c r="Q2058" s="37"/>
      <c r="R2058" s="37"/>
      <c r="S2058" s="37"/>
      <c r="T2058" s="37"/>
      <c r="U2058" s="37"/>
      <c r="V2058" s="37"/>
    </row>
    <row r="2059" spans="12:22" x14ac:dyDescent="0.3">
      <c r="L2059" s="2"/>
      <c r="M2059" s="2"/>
      <c r="N2059" s="2"/>
      <c r="O2059" s="2"/>
      <c r="P2059" s="45"/>
      <c r="Q2059" s="37"/>
      <c r="R2059" s="37"/>
      <c r="S2059" s="37"/>
      <c r="T2059" s="37"/>
      <c r="U2059" s="37"/>
      <c r="V2059" s="37"/>
    </row>
    <row r="2060" spans="12:22" x14ac:dyDescent="0.3">
      <c r="L2060" s="2"/>
      <c r="M2060" s="2"/>
      <c r="N2060" s="2"/>
      <c r="O2060" s="2"/>
      <c r="P2060" s="45"/>
      <c r="Q2060" s="37"/>
      <c r="R2060" s="37"/>
      <c r="S2060" s="37"/>
      <c r="T2060" s="37"/>
      <c r="U2060" s="37"/>
      <c r="V2060" s="37"/>
    </row>
    <row r="2061" spans="12:22" x14ac:dyDescent="0.3">
      <c r="L2061" s="2"/>
      <c r="M2061" s="2"/>
      <c r="N2061" s="2"/>
      <c r="O2061" s="2"/>
      <c r="P2061" s="45"/>
      <c r="Q2061" s="37"/>
      <c r="R2061" s="37"/>
      <c r="S2061" s="37"/>
      <c r="T2061" s="37"/>
      <c r="U2061" s="37"/>
      <c r="V2061" s="37"/>
    </row>
    <row r="2062" spans="12:22" x14ac:dyDescent="0.3">
      <c r="L2062" s="2"/>
      <c r="M2062" s="2"/>
      <c r="N2062" s="2"/>
      <c r="O2062" s="2"/>
      <c r="P2062" s="45"/>
      <c r="Q2062" s="37"/>
      <c r="R2062" s="37"/>
      <c r="S2062" s="37"/>
      <c r="T2062" s="37"/>
      <c r="U2062" s="37"/>
      <c r="V2062" s="37"/>
    </row>
    <row r="2063" spans="12:22" x14ac:dyDescent="0.3">
      <c r="L2063" s="2"/>
      <c r="M2063" s="2"/>
      <c r="N2063" s="2"/>
      <c r="O2063" s="2"/>
      <c r="P2063" s="45"/>
      <c r="Q2063" s="37"/>
      <c r="R2063" s="37"/>
      <c r="S2063" s="37"/>
      <c r="T2063" s="37"/>
      <c r="U2063" s="37"/>
      <c r="V2063" s="37"/>
    </row>
    <row r="2064" spans="12:22" x14ac:dyDescent="0.3">
      <c r="L2064" s="2"/>
      <c r="M2064" s="2"/>
      <c r="N2064" s="2"/>
      <c r="O2064" s="2"/>
      <c r="P2064" s="45"/>
      <c r="Q2064" s="37"/>
      <c r="R2064" s="37"/>
      <c r="S2064" s="37"/>
      <c r="T2064" s="37"/>
      <c r="U2064" s="37"/>
      <c r="V2064" s="37"/>
    </row>
    <row r="2065" spans="12:22" x14ac:dyDescent="0.3">
      <c r="L2065" s="2"/>
      <c r="M2065" s="2"/>
      <c r="N2065" s="2"/>
      <c r="O2065" s="2"/>
      <c r="P2065" s="45"/>
      <c r="Q2065" s="37"/>
      <c r="R2065" s="37"/>
      <c r="S2065" s="37"/>
      <c r="T2065" s="37"/>
      <c r="U2065" s="37"/>
      <c r="V2065" s="37"/>
    </row>
    <row r="2066" spans="12:22" x14ac:dyDescent="0.3">
      <c r="L2066" s="2"/>
      <c r="M2066" s="2"/>
      <c r="N2066" s="2"/>
      <c r="O2066" s="2"/>
      <c r="P2066" s="45"/>
      <c r="Q2066" s="37"/>
      <c r="R2066" s="37"/>
      <c r="S2066" s="37"/>
      <c r="T2066" s="37"/>
      <c r="U2066" s="37"/>
      <c r="V2066" s="37"/>
    </row>
    <row r="2067" spans="12:22" x14ac:dyDescent="0.3">
      <c r="L2067" s="2"/>
      <c r="M2067" s="2"/>
      <c r="N2067" s="2"/>
      <c r="O2067" s="2"/>
      <c r="P2067" s="45"/>
      <c r="Q2067" s="37"/>
      <c r="R2067" s="37"/>
      <c r="S2067" s="37"/>
      <c r="T2067" s="37"/>
      <c r="U2067" s="37"/>
      <c r="V2067" s="37"/>
    </row>
    <row r="2068" spans="12:22" x14ac:dyDescent="0.3">
      <c r="L2068" s="2"/>
      <c r="M2068" s="2"/>
      <c r="N2068" s="2"/>
      <c r="O2068" s="2"/>
      <c r="P2068" s="45"/>
      <c r="Q2068" s="37"/>
      <c r="R2068" s="37"/>
      <c r="S2068" s="37"/>
      <c r="T2068" s="37"/>
      <c r="U2068" s="37"/>
      <c r="V2068" s="37"/>
    </row>
    <row r="2069" spans="12:22" x14ac:dyDescent="0.3">
      <c r="L2069" s="2"/>
      <c r="M2069" s="2"/>
      <c r="N2069" s="2"/>
      <c r="O2069" s="2"/>
      <c r="P2069" s="45"/>
      <c r="Q2069" s="37"/>
      <c r="R2069" s="37"/>
      <c r="S2069" s="37"/>
      <c r="T2069" s="37"/>
      <c r="U2069" s="37"/>
      <c r="V2069" s="37"/>
    </row>
    <row r="2070" spans="12:22" x14ac:dyDescent="0.3">
      <c r="L2070" s="2"/>
      <c r="M2070" s="2"/>
      <c r="N2070" s="2"/>
      <c r="O2070" s="2"/>
      <c r="P2070" s="45"/>
      <c r="Q2070" s="37"/>
      <c r="R2070" s="37"/>
      <c r="S2070" s="37"/>
      <c r="T2070" s="37"/>
      <c r="U2070" s="37"/>
      <c r="V2070" s="37"/>
    </row>
    <row r="2071" spans="12:22" x14ac:dyDescent="0.3">
      <c r="L2071" s="2"/>
      <c r="M2071" s="2"/>
      <c r="N2071" s="2"/>
      <c r="O2071" s="2"/>
      <c r="P2071" s="45"/>
      <c r="Q2071" s="37"/>
      <c r="R2071" s="37"/>
      <c r="S2071" s="37"/>
      <c r="T2071" s="37"/>
      <c r="U2071" s="37"/>
      <c r="V2071" s="37"/>
    </row>
    <row r="2072" spans="12:22" x14ac:dyDescent="0.3">
      <c r="L2072" s="2"/>
      <c r="M2072" s="2"/>
      <c r="N2072" s="2"/>
      <c r="O2072" s="2"/>
      <c r="P2072" s="45"/>
      <c r="Q2072" s="37"/>
      <c r="R2072" s="37"/>
      <c r="S2072" s="37"/>
      <c r="T2072" s="37"/>
      <c r="U2072" s="37"/>
      <c r="V2072" s="37"/>
    </row>
    <row r="2073" spans="12:22" x14ac:dyDescent="0.3">
      <c r="L2073" s="2"/>
      <c r="M2073" s="2"/>
      <c r="N2073" s="2"/>
      <c r="O2073" s="2"/>
      <c r="P2073" s="45"/>
      <c r="Q2073" s="37"/>
      <c r="R2073" s="37"/>
      <c r="S2073" s="37"/>
      <c r="T2073" s="37"/>
      <c r="U2073" s="37"/>
      <c r="V2073" s="37"/>
    </row>
    <row r="2074" spans="12:22" x14ac:dyDescent="0.3">
      <c r="L2074" s="2"/>
      <c r="M2074" s="2"/>
      <c r="N2074" s="2"/>
      <c r="O2074" s="2"/>
      <c r="P2074" s="45"/>
      <c r="Q2074" s="37"/>
      <c r="R2074" s="37"/>
      <c r="S2074" s="37"/>
      <c r="T2074" s="37"/>
      <c r="U2074" s="37"/>
      <c r="V2074" s="37"/>
    </row>
    <row r="2075" spans="12:22" x14ac:dyDescent="0.3">
      <c r="L2075" s="2"/>
      <c r="M2075" s="2"/>
      <c r="N2075" s="2"/>
      <c r="O2075" s="2"/>
      <c r="P2075" s="45"/>
      <c r="Q2075" s="37"/>
      <c r="R2075" s="37"/>
      <c r="S2075" s="37"/>
      <c r="T2075" s="37"/>
      <c r="U2075" s="37"/>
      <c r="V2075" s="37"/>
    </row>
    <row r="2076" spans="12:22" x14ac:dyDescent="0.3">
      <c r="L2076" s="2"/>
      <c r="M2076" s="2"/>
      <c r="N2076" s="2"/>
      <c r="O2076" s="2"/>
      <c r="P2076" s="45"/>
      <c r="Q2076" s="37"/>
      <c r="R2076" s="37"/>
      <c r="S2076" s="37"/>
      <c r="T2076" s="37"/>
      <c r="U2076" s="37"/>
      <c r="V2076" s="37"/>
    </row>
    <row r="2077" spans="12:22" x14ac:dyDescent="0.3">
      <c r="L2077" s="2"/>
      <c r="M2077" s="2"/>
      <c r="N2077" s="2"/>
      <c r="O2077" s="2"/>
      <c r="P2077" s="45"/>
      <c r="Q2077" s="37"/>
      <c r="R2077" s="37"/>
      <c r="S2077" s="37"/>
      <c r="T2077" s="37"/>
      <c r="U2077" s="37"/>
      <c r="V2077" s="37"/>
    </row>
    <row r="2078" spans="12:22" x14ac:dyDescent="0.3">
      <c r="L2078" s="2"/>
      <c r="M2078" s="2"/>
      <c r="N2078" s="2"/>
      <c r="O2078" s="2"/>
      <c r="P2078" s="45"/>
      <c r="Q2078" s="37"/>
      <c r="R2078" s="37"/>
      <c r="S2078" s="37"/>
      <c r="T2078" s="37"/>
      <c r="U2078" s="37"/>
      <c r="V2078" s="37"/>
    </row>
    <row r="2079" spans="12:22" x14ac:dyDescent="0.3">
      <c r="L2079" s="2"/>
      <c r="M2079" s="2"/>
      <c r="N2079" s="2"/>
      <c r="O2079" s="2"/>
      <c r="P2079" s="45"/>
      <c r="Q2079" s="37"/>
      <c r="R2079" s="37"/>
      <c r="S2079" s="37"/>
      <c r="T2079" s="37"/>
      <c r="U2079" s="37"/>
      <c r="V2079" s="37"/>
    </row>
    <row r="2080" spans="12:22" x14ac:dyDescent="0.3">
      <c r="L2080" s="2"/>
      <c r="M2080" s="2"/>
      <c r="N2080" s="2"/>
      <c r="O2080" s="2"/>
      <c r="P2080" s="45"/>
      <c r="Q2080" s="37"/>
      <c r="R2080" s="37"/>
      <c r="S2080" s="37"/>
      <c r="T2080" s="37"/>
      <c r="U2080" s="37"/>
      <c r="V2080" s="37"/>
    </row>
    <row r="2081" spans="12:22" x14ac:dyDescent="0.3">
      <c r="L2081" s="2"/>
      <c r="M2081" s="2"/>
      <c r="N2081" s="2"/>
      <c r="O2081" s="2"/>
      <c r="P2081" s="45"/>
      <c r="Q2081" s="37"/>
      <c r="R2081" s="37"/>
      <c r="S2081" s="37"/>
      <c r="T2081" s="37"/>
      <c r="U2081" s="37"/>
      <c r="V2081" s="37"/>
    </row>
    <row r="2082" spans="12:22" x14ac:dyDescent="0.3">
      <c r="L2082" s="2"/>
      <c r="M2082" s="2"/>
      <c r="N2082" s="2"/>
      <c r="O2082" s="2"/>
      <c r="P2082" s="45"/>
      <c r="Q2082" s="37"/>
      <c r="R2082" s="37"/>
      <c r="S2082" s="37"/>
      <c r="T2082" s="37"/>
      <c r="U2082" s="37"/>
      <c r="V2082" s="37"/>
    </row>
    <row r="2083" spans="12:22" x14ac:dyDescent="0.3">
      <c r="L2083" s="2"/>
      <c r="M2083" s="2"/>
      <c r="N2083" s="2"/>
      <c r="O2083" s="2"/>
      <c r="P2083" s="45"/>
      <c r="Q2083" s="37"/>
      <c r="R2083" s="37"/>
      <c r="S2083" s="37"/>
      <c r="T2083" s="37"/>
      <c r="U2083" s="37"/>
      <c r="V2083" s="37"/>
    </row>
    <row r="2084" spans="12:22" x14ac:dyDescent="0.3">
      <c r="L2084" s="2"/>
      <c r="M2084" s="2"/>
      <c r="N2084" s="2"/>
      <c r="O2084" s="2"/>
      <c r="P2084" s="45"/>
      <c r="Q2084" s="37"/>
      <c r="R2084" s="37"/>
      <c r="S2084" s="37"/>
      <c r="T2084" s="37"/>
      <c r="U2084" s="37"/>
      <c r="V2084" s="37"/>
    </row>
    <row r="2085" spans="12:22" x14ac:dyDescent="0.3">
      <c r="L2085" s="2"/>
      <c r="M2085" s="2"/>
      <c r="N2085" s="2"/>
      <c r="O2085" s="2"/>
      <c r="P2085" s="45"/>
      <c r="Q2085" s="37"/>
      <c r="R2085" s="37"/>
      <c r="S2085" s="37"/>
      <c r="T2085" s="37"/>
      <c r="U2085" s="37"/>
      <c r="V2085" s="37"/>
    </row>
    <row r="2086" spans="12:22" x14ac:dyDescent="0.3">
      <c r="L2086" s="2"/>
      <c r="M2086" s="2"/>
      <c r="N2086" s="2"/>
      <c r="O2086" s="2"/>
      <c r="P2086" s="45"/>
      <c r="Q2086" s="37"/>
      <c r="R2086" s="37"/>
      <c r="S2086" s="37"/>
      <c r="T2086" s="37"/>
      <c r="U2086" s="37"/>
      <c r="V2086" s="37"/>
    </row>
    <row r="2087" spans="12:22" x14ac:dyDescent="0.3">
      <c r="L2087" s="2"/>
      <c r="M2087" s="2"/>
      <c r="N2087" s="2"/>
      <c r="O2087" s="2"/>
      <c r="P2087" s="45"/>
      <c r="Q2087" s="37"/>
      <c r="R2087" s="37"/>
      <c r="S2087" s="37"/>
      <c r="T2087" s="37"/>
      <c r="U2087" s="37"/>
      <c r="V2087" s="37"/>
    </row>
    <row r="2088" spans="12:22" x14ac:dyDescent="0.3">
      <c r="L2088" s="2"/>
      <c r="M2088" s="2"/>
      <c r="N2088" s="2"/>
      <c r="O2088" s="2"/>
      <c r="P2088" s="45"/>
      <c r="Q2088" s="37"/>
      <c r="R2088" s="37"/>
      <c r="S2088" s="37"/>
      <c r="T2088" s="37"/>
      <c r="U2088" s="37"/>
      <c r="V2088" s="37"/>
    </row>
    <row r="2089" spans="12:22" x14ac:dyDescent="0.3">
      <c r="L2089" s="2"/>
      <c r="M2089" s="2"/>
      <c r="N2089" s="2"/>
      <c r="O2089" s="2"/>
      <c r="P2089" s="45"/>
      <c r="Q2089" s="37"/>
      <c r="R2089" s="37"/>
      <c r="S2089" s="37"/>
      <c r="T2089" s="37"/>
      <c r="U2089" s="37"/>
      <c r="V2089" s="37"/>
    </row>
    <row r="2090" spans="12:22" x14ac:dyDescent="0.3">
      <c r="L2090" s="2"/>
      <c r="M2090" s="2"/>
      <c r="N2090" s="2"/>
      <c r="O2090" s="2"/>
      <c r="P2090" s="45"/>
      <c r="Q2090" s="37"/>
      <c r="R2090" s="37"/>
      <c r="S2090" s="37"/>
      <c r="T2090" s="37"/>
      <c r="U2090" s="37"/>
      <c r="V2090" s="37"/>
    </row>
    <row r="2091" spans="12:22" x14ac:dyDescent="0.3">
      <c r="L2091" s="2"/>
      <c r="M2091" s="2"/>
      <c r="N2091" s="2"/>
      <c r="O2091" s="2"/>
      <c r="P2091" s="45"/>
      <c r="Q2091" s="37"/>
      <c r="R2091" s="37"/>
      <c r="S2091" s="37"/>
      <c r="T2091" s="37"/>
      <c r="U2091" s="37"/>
      <c r="V2091" s="37"/>
    </row>
    <row r="2092" spans="12:22" x14ac:dyDescent="0.3">
      <c r="L2092" s="2"/>
      <c r="M2092" s="2"/>
      <c r="N2092" s="2"/>
      <c r="O2092" s="2"/>
      <c r="P2092" s="45"/>
      <c r="Q2092" s="37"/>
      <c r="R2092" s="37"/>
      <c r="S2092" s="37"/>
      <c r="T2092" s="37"/>
      <c r="U2092" s="37"/>
      <c r="V2092" s="37"/>
    </row>
    <row r="2093" spans="12:22" x14ac:dyDescent="0.3">
      <c r="L2093" s="2"/>
      <c r="M2093" s="2"/>
      <c r="N2093" s="2"/>
      <c r="O2093" s="2"/>
      <c r="P2093" s="45"/>
      <c r="Q2093" s="37"/>
      <c r="R2093" s="37"/>
      <c r="S2093" s="37"/>
      <c r="T2093" s="37"/>
      <c r="U2093" s="37"/>
      <c r="V2093" s="37"/>
    </row>
    <row r="2094" spans="12:22" x14ac:dyDescent="0.3">
      <c r="L2094" s="2"/>
      <c r="M2094" s="2"/>
      <c r="N2094" s="2"/>
      <c r="O2094" s="2"/>
      <c r="P2094" s="45"/>
      <c r="Q2094" s="37"/>
      <c r="R2094" s="37"/>
      <c r="S2094" s="37"/>
      <c r="T2094" s="37"/>
      <c r="U2094" s="37"/>
      <c r="V2094" s="37"/>
    </row>
    <row r="2095" spans="12:22" x14ac:dyDescent="0.3">
      <c r="L2095" s="2"/>
      <c r="M2095" s="2"/>
      <c r="N2095" s="2"/>
      <c r="O2095" s="2"/>
      <c r="P2095" s="45"/>
      <c r="Q2095" s="37"/>
      <c r="R2095" s="37"/>
      <c r="S2095" s="37"/>
      <c r="T2095" s="37"/>
      <c r="U2095" s="37"/>
      <c r="V2095" s="37"/>
    </row>
    <row r="2096" spans="12:22" x14ac:dyDescent="0.3">
      <c r="L2096" s="2"/>
      <c r="M2096" s="2"/>
      <c r="N2096" s="2"/>
      <c r="O2096" s="2"/>
      <c r="P2096" s="45"/>
      <c r="Q2096" s="37"/>
      <c r="R2096" s="37"/>
      <c r="S2096" s="37"/>
      <c r="T2096" s="37"/>
      <c r="U2096" s="37"/>
      <c r="V2096" s="37"/>
    </row>
    <row r="2097" spans="12:22" x14ac:dyDescent="0.3">
      <c r="L2097" s="2"/>
      <c r="M2097" s="2"/>
      <c r="N2097" s="2"/>
      <c r="O2097" s="2"/>
      <c r="P2097" s="45"/>
      <c r="Q2097" s="37"/>
      <c r="R2097" s="37"/>
      <c r="S2097" s="37"/>
      <c r="T2097" s="37"/>
      <c r="U2097" s="37"/>
      <c r="V2097" s="37"/>
    </row>
    <row r="2098" spans="12:22" x14ac:dyDescent="0.3">
      <c r="L2098" s="2"/>
      <c r="M2098" s="2"/>
      <c r="N2098" s="2"/>
      <c r="O2098" s="2"/>
      <c r="P2098" s="45"/>
      <c r="Q2098" s="37"/>
      <c r="R2098" s="37"/>
      <c r="S2098" s="37"/>
      <c r="T2098" s="37"/>
      <c r="U2098" s="37"/>
      <c r="V2098" s="37"/>
    </row>
    <row r="2099" spans="12:22" x14ac:dyDescent="0.3">
      <c r="L2099" s="2"/>
      <c r="M2099" s="2"/>
      <c r="N2099" s="2"/>
      <c r="O2099" s="2"/>
      <c r="P2099" s="45"/>
      <c r="Q2099" s="37"/>
      <c r="R2099" s="37"/>
      <c r="S2099" s="37"/>
      <c r="T2099" s="37"/>
      <c r="U2099" s="37"/>
      <c r="V2099" s="37"/>
    </row>
    <row r="2100" spans="12:22" x14ac:dyDescent="0.3">
      <c r="L2100" s="2"/>
      <c r="M2100" s="2"/>
      <c r="N2100" s="2"/>
      <c r="O2100" s="2"/>
      <c r="P2100" s="45"/>
      <c r="Q2100" s="37"/>
      <c r="R2100" s="37"/>
      <c r="S2100" s="37"/>
      <c r="T2100" s="37"/>
      <c r="U2100" s="37"/>
      <c r="V2100" s="37"/>
    </row>
    <row r="2101" spans="12:22" x14ac:dyDescent="0.3">
      <c r="L2101" s="2"/>
      <c r="M2101" s="2"/>
      <c r="N2101" s="2"/>
      <c r="O2101" s="2"/>
      <c r="P2101" s="45"/>
      <c r="Q2101" s="37"/>
      <c r="R2101" s="37"/>
      <c r="S2101" s="37"/>
      <c r="T2101" s="37"/>
      <c r="U2101" s="37"/>
      <c r="V2101" s="37"/>
    </row>
    <row r="2102" spans="12:22" x14ac:dyDescent="0.3">
      <c r="L2102" s="2"/>
      <c r="M2102" s="2"/>
      <c r="N2102" s="2"/>
      <c r="O2102" s="2"/>
      <c r="P2102" s="45"/>
      <c r="Q2102" s="37"/>
      <c r="R2102" s="37"/>
      <c r="S2102" s="37"/>
      <c r="T2102" s="37"/>
      <c r="U2102" s="37"/>
      <c r="V2102" s="37"/>
    </row>
    <row r="2103" spans="12:22" x14ac:dyDescent="0.3">
      <c r="L2103" s="2"/>
      <c r="M2103" s="2"/>
      <c r="N2103" s="2"/>
      <c r="O2103" s="2"/>
      <c r="P2103" s="45"/>
      <c r="Q2103" s="37"/>
      <c r="R2103" s="37"/>
      <c r="S2103" s="37"/>
      <c r="T2103" s="37"/>
      <c r="U2103" s="37"/>
      <c r="V2103" s="37"/>
    </row>
    <row r="2104" spans="12:22" x14ac:dyDescent="0.3">
      <c r="L2104" s="2"/>
      <c r="M2104" s="2"/>
      <c r="N2104" s="2"/>
      <c r="O2104" s="2"/>
      <c r="P2104" s="45"/>
      <c r="Q2104" s="37"/>
      <c r="R2104" s="37"/>
      <c r="S2104" s="37"/>
      <c r="T2104" s="37"/>
      <c r="U2104" s="37"/>
      <c r="V2104" s="37"/>
    </row>
    <row r="2105" spans="12:22" x14ac:dyDescent="0.3">
      <c r="L2105" s="2"/>
      <c r="M2105" s="2"/>
      <c r="N2105" s="2"/>
      <c r="O2105" s="2"/>
      <c r="P2105" s="45"/>
      <c r="Q2105" s="37"/>
      <c r="R2105" s="37"/>
      <c r="S2105" s="37"/>
      <c r="T2105" s="37"/>
      <c r="U2105" s="37"/>
      <c r="V2105" s="37"/>
    </row>
    <row r="2106" spans="12:22" x14ac:dyDescent="0.3">
      <c r="L2106" s="2"/>
      <c r="M2106" s="2"/>
      <c r="N2106" s="2"/>
      <c r="O2106" s="2"/>
      <c r="P2106" s="45"/>
      <c r="Q2106" s="37"/>
      <c r="R2106" s="37"/>
      <c r="S2106" s="37"/>
      <c r="T2106" s="37"/>
      <c r="U2106" s="37"/>
      <c r="V2106" s="37"/>
    </row>
    <row r="2107" spans="12:22" x14ac:dyDescent="0.3">
      <c r="L2107" s="2"/>
      <c r="M2107" s="2"/>
      <c r="N2107" s="2"/>
      <c r="O2107" s="2"/>
      <c r="P2107" s="45"/>
      <c r="Q2107" s="37"/>
      <c r="R2107" s="37"/>
      <c r="S2107" s="37"/>
      <c r="T2107" s="37"/>
      <c r="U2107" s="37"/>
      <c r="V2107" s="37"/>
    </row>
    <row r="2108" spans="12:22" x14ac:dyDescent="0.3">
      <c r="L2108" s="2"/>
      <c r="M2108" s="2"/>
      <c r="N2108" s="2"/>
      <c r="O2108" s="2"/>
      <c r="P2108" s="45"/>
      <c r="Q2108" s="37"/>
      <c r="R2108" s="37"/>
      <c r="S2108" s="37"/>
      <c r="T2108" s="37"/>
      <c r="U2108" s="37"/>
      <c r="V2108" s="37"/>
    </row>
    <row r="2109" spans="12:22" x14ac:dyDescent="0.3">
      <c r="L2109" s="2"/>
      <c r="M2109" s="2"/>
      <c r="N2109" s="2"/>
      <c r="O2109" s="2"/>
      <c r="P2109" s="45"/>
      <c r="Q2109" s="37"/>
      <c r="R2109" s="37"/>
      <c r="S2109" s="37"/>
      <c r="T2109" s="37"/>
      <c r="U2109" s="37"/>
      <c r="V2109" s="37"/>
    </row>
    <row r="2110" spans="12:22" x14ac:dyDescent="0.3">
      <c r="L2110" s="2"/>
      <c r="M2110" s="2"/>
      <c r="N2110" s="2"/>
      <c r="O2110" s="2"/>
      <c r="P2110" s="45"/>
      <c r="Q2110" s="37"/>
      <c r="R2110" s="37"/>
      <c r="S2110" s="37"/>
      <c r="T2110" s="37"/>
      <c r="U2110" s="37"/>
      <c r="V2110" s="37"/>
    </row>
    <row r="2111" spans="12:22" x14ac:dyDescent="0.3">
      <c r="L2111" s="2"/>
      <c r="M2111" s="2"/>
      <c r="N2111" s="2"/>
      <c r="O2111" s="2"/>
      <c r="P2111" s="45"/>
      <c r="Q2111" s="37"/>
      <c r="R2111" s="37"/>
      <c r="S2111" s="37"/>
      <c r="T2111" s="37"/>
      <c r="U2111" s="37"/>
      <c r="V2111" s="37"/>
    </row>
    <row r="2112" spans="12:22" x14ac:dyDescent="0.3">
      <c r="L2112" s="2"/>
      <c r="M2112" s="2"/>
      <c r="N2112" s="2"/>
      <c r="O2112" s="2"/>
      <c r="P2112" s="45"/>
      <c r="Q2112" s="37"/>
      <c r="R2112" s="37"/>
      <c r="S2112" s="37"/>
      <c r="T2112" s="37"/>
      <c r="U2112" s="37"/>
      <c r="V2112" s="37"/>
    </row>
    <row r="2113" spans="12:22" x14ac:dyDescent="0.3">
      <c r="L2113" s="2"/>
      <c r="M2113" s="2"/>
      <c r="N2113" s="2"/>
      <c r="O2113" s="2"/>
      <c r="P2113" s="45"/>
      <c r="Q2113" s="37"/>
      <c r="R2113" s="37"/>
      <c r="S2113" s="37"/>
      <c r="T2113" s="37"/>
      <c r="U2113" s="37"/>
      <c r="V2113" s="37"/>
    </row>
    <row r="2114" spans="12:22" x14ac:dyDescent="0.3">
      <c r="L2114" s="2"/>
      <c r="M2114" s="2"/>
      <c r="N2114" s="2"/>
      <c r="O2114" s="2"/>
      <c r="P2114" s="45"/>
      <c r="Q2114" s="37"/>
      <c r="R2114" s="37"/>
      <c r="S2114" s="37"/>
      <c r="T2114" s="37"/>
      <c r="U2114" s="37"/>
      <c r="V2114" s="37"/>
    </row>
    <row r="2115" spans="12:22" x14ac:dyDescent="0.3">
      <c r="L2115" s="2"/>
      <c r="M2115" s="2"/>
      <c r="N2115" s="2"/>
      <c r="O2115" s="2"/>
      <c r="P2115" s="45"/>
      <c r="Q2115" s="37"/>
      <c r="R2115" s="37"/>
      <c r="S2115" s="37"/>
      <c r="T2115" s="37"/>
      <c r="U2115" s="37"/>
      <c r="V2115" s="37"/>
    </row>
    <row r="2116" spans="12:22" x14ac:dyDescent="0.3">
      <c r="L2116" s="2"/>
      <c r="M2116" s="2"/>
      <c r="N2116" s="2"/>
      <c r="O2116" s="2"/>
      <c r="P2116" s="45"/>
      <c r="Q2116" s="37"/>
      <c r="R2116" s="37"/>
      <c r="S2116" s="37"/>
      <c r="T2116" s="37"/>
      <c r="U2116" s="37"/>
      <c r="V2116" s="37"/>
    </row>
    <row r="2117" spans="12:22" x14ac:dyDescent="0.3">
      <c r="L2117" s="2"/>
      <c r="M2117" s="2"/>
      <c r="N2117" s="2"/>
      <c r="O2117" s="2"/>
      <c r="P2117" s="45"/>
      <c r="Q2117" s="37"/>
      <c r="R2117" s="37"/>
      <c r="S2117" s="37"/>
      <c r="T2117" s="37"/>
      <c r="U2117" s="37"/>
      <c r="V2117" s="37"/>
    </row>
    <row r="2118" spans="12:22" x14ac:dyDescent="0.3">
      <c r="L2118" s="2"/>
      <c r="M2118" s="2"/>
      <c r="N2118" s="2"/>
      <c r="O2118" s="2"/>
      <c r="P2118" s="45"/>
      <c r="Q2118" s="37"/>
      <c r="R2118" s="37"/>
      <c r="S2118" s="37"/>
      <c r="T2118" s="37"/>
      <c r="U2118" s="37"/>
      <c r="V2118" s="37"/>
    </row>
    <row r="2119" spans="12:22" x14ac:dyDescent="0.3">
      <c r="L2119" s="2"/>
      <c r="M2119" s="2"/>
      <c r="N2119" s="2"/>
      <c r="O2119" s="2"/>
      <c r="P2119" s="45"/>
      <c r="Q2119" s="37"/>
      <c r="R2119" s="37"/>
      <c r="S2119" s="37"/>
      <c r="T2119" s="37"/>
      <c r="U2119" s="37"/>
      <c r="V2119" s="37"/>
    </row>
    <row r="2120" spans="12:22" x14ac:dyDescent="0.3">
      <c r="L2120" s="2"/>
      <c r="M2120" s="2"/>
      <c r="N2120" s="2"/>
      <c r="O2120" s="2"/>
      <c r="P2120" s="45"/>
      <c r="Q2120" s="37"/>
      <c r="R2120" s="37"/>
      <c r="S2120" s="37"/>
      <c r="T2120" s="37"/>
      <c r="U2120" s="37"/>
      <c r="V2120" s="37"/>
    </row>
    <row r="2121" spans="12:22" x14ac:dyDescent="0.3">
      <c r="L2121" s="2"/>
      <c r="M2121" s="2"/>
      <c r="N2121" s="2"/>
      <c r="O2121" s="2"/>
      <c r="P2121" s="45"/>
      <c r="Q2121" s="37"/>
      <c r="R2121" s="37"/>
      <c r="S2121" s="37"/>
      <c r="T2121" s="37"/>
      <c r="U2121" s="37"/>
      <c r="V2121" s="37"/>
    </row>
    <row r="2122" spans="12:22" x14ac:dyDescent="0.3">
      <c r="L2122" s="2"/>
      <c r="M2122" s="2"/>
      <c r="N2122" s="2"/>
      <c r="O2122" s="2"/>
      <c r="P2122" s="45"/>
      <c r="Q2122" s="37"/>
      <c r="R2122" s="37"/>
      <c r="S2122" s="37"/>
      <c r="T2122" s="37"/>
      <c r="U2122" s="37"/>
      <c r="V2122" s="37"/>
    </row>
    <row r="2123" spans="12:22" x14ac:dyDescent="0.3">
      <c r="L2123" s="2"/>
      <c r="M2123" s="2"/>
      <c r="N2123" s="2"/>
      <c r="O2123" s="2"/>
      <c r="P2123" s="45"/>
      <c r="Q2123" s="37"/>
      <c r="R2123" s="37"/>
      <c r="S2123" s="37"/>
      <c r="T2123" s="37"/>
      <c r="U2123" s="37"/>
      <c r="V2123" s="37"/>
    </row>
    <row r="2124" spans="12:22" x14ac:dyDescent="0.3">
      <c r="L2124" s="2"/>
      <c r="M2124" s="2"/>
      <c r="N2124" s="2"/>
      <c r="O2124" s="2"/>
      <c r="P2124" s="45"/>
      <c r="Q2124" s="37"/>
      <c r="R2124" s="37"/>
      <c r="S2124" s="37"/>
      <c r="T2124" s="37"/>
      <c r="U2124" s="37"/>
      <c r="V2124" s="37"/>
    </row>
    <row r="2125" spans="12:22" x14ac:dyDescent="0.3">
      <c r="L2125" s="2"/>
      <c r="M2125" s="2"/>
      <c r="N2125" s="2"/>
      <c r="O2125" s="2"/>
      <c r="P2125" s="45"/>
      <c r="Q2125" s="37"/>
      <c r="R2125" s="37"/>
      <c r="S2125" s="37"/>
      <c r="T2125" s="37"/>
      <c r="U2125" s="37"/>
      <c r="V2125" s="37"/>
    </row>
    <row r="2126" spans="12:22" x14ac:dyDescent="0.3">
      <c r="L2126" s="2"/>
      <c r="M2126" s="2"/>
      <c r="N2126" s="2"/>
      <c r="O2126" s="2"/>
      <c r="P2126" s="45"/>
      <c r="Q2126" s="37"/>
      <c r="R2126" s="37"/>
      <c r="S2126" s="37"/>
      <c r="T2126" s="37"/>
      <c r="U2126" s="37"/>
      <c r="V2126" s="37"/>
    </row>
    <row r="2127" spans="12:22" x14ac:dyDescent="0.3">
      <c r="L2127" s="2"/>
      <c r="M2127" s="2"/>
      <c r="N2127" s="2"/>
      <c r="O2127" s="2"/>
      <c r="P2127" s="45"/>
      <c r="Q2127" s="37"/>
      <c r="R2127" s="37"/>
      <c r="S2127" s="37"/>
      <c r="T2127" s="37"/>
      <c r="U2127" s="37"/>
      <c r="V2127" s="37"/>
    </row>
    <row r="2128" spans="12:22" x14ac:dyDescent="0.3">
      <c r="L2128" s="2"/>
      <c r="M2128" s="2"/>
      <c r="N2128" s="2"/>
      <c r="O2128" s="2"/>
      <c r="P2128" s="45"/>
      <c r="Q2128" s="37"/>
      <c r="R2128" s="37"/>
      <c r="S2128" s="37"/>
      <c r="T2128" s="37"/>
      <c r="U2128" s="37"/>
      <c r="V2128" s="37"/>
    </row>
    <row r="2129" spans="12:22" x14ac:dyDescent="0.3">
      <c r="L2129" s="2"/>
      <c r="M2129" s="2"/>
      <c r="N2129" s="2"/>
      <c r="O2129" s="2"/>
      <c r="P2129" s="45"/>
      <c r="Q2129" s="37"/>
      <c r="R2129" s="37"/>
      <c r="S2129" s="37"/>
      <c r="T2129" s="37"/>
      <c r="U2129" s="37"/>
      <c r="V2129" s="37"/>
    </row>
    <row r="2130" spans="12:22" x14ac:dyDescent="0.3">
      <c r="L2130" s="2"/>
      <c r="M2130" s="2"/>
      <c r="N2130" s="2"/>
      <c r="O2130" s="2"/>
      <c r="P2130" s="45"/>
      <c r="Q2130" s="37"/>
      <c r="R2130" s="37"/>
      <c r="S2130" s="37"/>
      <c r="T2130" s="37"/>
      <c r="U2130" s="37"/>
      <c r="V2130" s="37"/>
    </row>
    <row r="2131" spans="12:22" x14ac:dyDescent="0.3">
      <c r="L2131" s="2"/>
      <c r="M2131" s="2"/>
      <c r="N2131" s="2"/>
      <c r="O2131" s="2"/>
      <c r="P2131" s="45"/>
      <c r="Q2131" s="37"/>
      <c r="R2131" s="37"/>
      <c r="S2131" s="37"/>
      <c r="T2131" s="37"/>
      <c r="U2131" s="37"/>
      <c r="V2131" s="37"/>
    </row>
    <row r="2132" spans="12:22" x14ac:dyDescent="0.3">
      <c r="L2132" s="2"/>
      <c r="M2132" s="2"/>
      <c r="N2132" s="2"/>
      <c r="O2132" s="2"/>
      <c r="P2132" s="45"/>
      <c r="Q2132" s="37"/>
      <c r="R2132" s="37"/>
      <c r="S2132" s="37"/>
      <c r="T2132" s="37"/>
      <c r="U2132" s="37"/>
      <c r="V2132" s="37"/>
    </row>
    <row r="2133" spans="12:22" x14ac:dyDescent="0.3">
      <c r="L2133" s="2"/>
      <c r="M2133" s="2"/>
      <c r="N2133" s="2"/>
      <c r="O2133" s="2"/>
      <c r="P2133" s="45"/>
      <c r="Q2133" s="37"/>
      <c r="R2133" s="37"/>
      <c r="S2133" s="37"/>
      <c r="T2133" s="37"/>
      <c r="U2133" s="37"/>
      <c r="V2133" s="37"/>
    </row>
    <row r="2134" spans="12:22" x14ac:dyDescent="0.3">
      <c r="L2134" s="2"/>
      <c r="M2134" s="2"/>
      <c r="N2134" s="2"/>
      <c r="O2134" s="2"/>
      <c r="P2134" s="45"/>
      <c r="Q2134" s="37"/>
      <c r="R2134" s="37"/>
      <c r="S2134" s="37"/>
      <c r="T2134" s="37"/>
      <c r="U2134" s="37"/>
      <c r="V2134" s="37"/>
    </row>
    <row r="2135" spans="12:22" x14ac:dyDescent="0.3">
      <c r="L2135" s="2"/>
      <c r="M2135" s="2"/>
      <c r="N2135" s="2"/>
      <c r="O2135" s="2"/>
      <c r="P2135" s="45"/>
      <c r="Q2135" s="37"/>
      <c r="R2135" s="37"/>
      <c r="S2135" s="37"/>
      <c r="T2135" s="37"/>
      <c r="U2135" s="37"/>
      <c r="V2135" s="37"/>
    </row>
    <row r="2136" spans="12:22" x14ac:dyDescent="0.3">
      <c r="L2136" s="2"/>
      <c r="M2136" s="2"/>
      <c r="N2136" s="2"/>
      <c r="O2136" s="2"/>
      <c r="P2136" s="45"/>
      <c r="Q2136" s="37"/>
      <c r="R2136" s="37"/>
      <c r="S2136" s="37"/>
      <c r="T2136" s="37"/>
      <c r="U2136" s="37"/>
      <c r="V2136" s="37"/>
    </row>
    <row r="2137" spans="12:22" x14ac:dyDescent="0.3">
      <c r="L2137" s="2"/>
      <c r="M2137" s="2"/>
      <c r="N2137" s="2"/>
      <c r="O2137" s="2"/>
      <c r="P2137" s="45"/>
      <c r="Q2137" s="37"/>
      <c r="R2137" s="37"/>
      <c r="S2137" s="37"/>
      <c r="T2137" s="37"/>
      <c r="U2137" s="37"/>
      <c r="V2137" s="37"/>
    </row>
    <row r="2138" spans="12:22" x14ac:dyDescent="0.3">
      <c r="L2138" s="2"/>
      <c r="M2138" s="2"/>
      <c r="N2138" s="2"/>
      <c r="O2138" s="2"/>
      <c r="P2138" s="45"/>
      <c r="Q2138" s="37"/>
      <c r="R2138" s="37"/>
      <c r="S2138" s="37"/>
      <c r="T2138" s="37"/>
      <c r="U2138" s="37"/>
      <c r="V2138" s="37"/>
    </row>
    <row r="2139" spans="12:22" x14ac:dyDescent="0.3">
      <c r="L2139" s="2"/>
      <c r="M2139" s="2"/>
      <c r="N2139" s="2"/>
      <c r="O2139" s="2"/>
      <c r="P2139" s="45"/>
      <c r="Q2139" s="37"/>
      <c r="R2139" s="37"/>
      <c r="S2139" s="37"/>
      <c r="T2139" s="37"/>
      <c r="U2139" s="37"/>
      <c r="V2139" s="37"/>
    </row>
    <row r="2140" spans="12:22" x14ac:dyDescent="0.3">
      <c r="L2140" s="2"/>
      <c r="M2140" s="2"/>
      <c r="N2140" s="2"/>
      <c r="O2140" s="2"/>
      <c r="P2140" s="45"/>
      <c r="Q2140" s="37"/>
      <c r="R2140" s="37"/>
      <c r="S2140" s="37"/>
      <c r="T2140" s="37"/>
      <c r="U2140" s="37"/>
      <c r="V2140" s="37"/>
    </row>
    <row r="2141" spans="12:22" x14ac:dyDescent="0.3">
      <c r="L2141" s="2"/>
      <c r="M2141" s="2"/>
      <c r="N2141" s="2"/>
      <c r="O2141" s="2"/>
      <c r="P2141" s="45"/>
      <c r="Q2141" s="37"/>
      <c r="R2141" s="37"/>
      <c r="S2141" s="37"/>
      <c r="T2141" s="37"/>
      <c r="U2141" s="37"/>
      <c r="V2141" s="37"/>
    </row>
    <row r="2142" spans="12:22" x14ac:dyDescent="0.3">
      <c r="L2142" s="2"/>
      <c r="M2142" s="2"/>
      <c r="N2142" s="2"/>
      <c r="O2142" s="2"/>
      <c r="P2142" s="45"/>
      <c r="Q2142" s="37"/>
      <c r="R2142" s="37"/>
      <c r="S2142" s="37"/>
      <c r="T2142" s="37"/>
      <c r="U2142" s="37"/>
      <c r="V2142" s="37"/>
    </row>
    <row r="2143" spans="12:22" x14ac:dyDescent="0.3">
      <c r="L2143" s="2"/>
      <c r="M2143" s="2"/>
      <c r="N2143" s="2"/>
      <c r="O2143" s="2"/>
      <c r="P2143" s="45"/>
      <c r="Q2143" s="37"/>
      <c r="R2143" s="37"/>
      <c r="S2143" s="37"/>
      <c r="T2143" s="37"/>
      <c r="U2143" s="37"/>
      <c r="V2143" s="37"/>
    </row>
    <row r="2144" spans="12:22" x14ac:dyDescent="0.3">
      <c r="L2144" s="2"/>
      <c r="M2144" s="2"/>
      <c r="N2144" s="2"/>
      <c r="O2144" s="2"/>
      <c r="P2144" s="45"/>
      <c r="Q2144" s="37"/>
      <c r="R2144" s="37"/>
      <c r="S2144" s="37"/>
      <c r="T2144" s="37"/>
      <c r="U2144" s="37"/>
      <c r="V2144" s="37"/>
    </row>
    <row r="2145" spans="12:22" x14ac:dyDescent="0.3">
      <c r="L2145" s="2"/>
      <c r="M2145" s="2"/>
      <c r="N2145" s="2"/>
      <c r="O2145" s="2"/>
      <c r="P2145" s="45"/>
      <c r="Q2145" s="37"/>
      <c r="R2145" s="37"/>
      <c r="S2145" s="37"/>
      <c r="T2145" s="37"/>
      <c r="U2145" s="37"/>
      <c r="V2145" s="37"/>
    </row>
    <row r="2146" spans="12:22" x14ac:dyDescent="0.3">
      <c r="L2146" s="2"/>
      <c r="M2146" s="2"/>
      <c r="N2146" s="2"/>
      <c r="O2146" s="2"/>
      <c r="P2146" s="45"/>
      <c r="Q2146" s="37"/>
      <c r="R2146" s="37"/>
      <c r="S2146" s="37"/>
      <c r="T2146" s="37"/>
      <c r="U2146" s="37"/>
      <c r="V2146" s="37"/>
    </row>
    <row r="2147" spans="12:22" x14ac:dyDescent="0.3">
      <c r="L2147" s="2"/>
      <c r="M2147" s="2"/>
      <c r="N2147" s="2"/>
      <c r="O2147" s="2"/>
      <c r="P2147" s="45"/>
      <c r="Q2147" s="37"/>
      <c r="R2147" s="37"/>
      <c r="S2147" s="37"/>
      <c r="T2147" s="37"/>
      <c r="U2147" s="37"/>
      <c r="V2147" s="37"/>
    </row>
    <row r="2148" spans="12:22" x14ac:dyDescent="0.3">
      <c r="L2148" s="2"/>
      <c r="M2148" s="2"/>
      <c r="N2148" s="2"/>
      <c r="O2148" s="2"/>
      <c r="P2148" s="45"/>
      <c r="Q2148" s="37"/>
      <c r="R2148" s="37"/>
      <c r="S2148" s="37"/>
      <c r="T2148" s="37"/>
      <c r="U2148" s="37"/>
      <c r="V2148" s="37"/>
    </row>
    <row r="2149" spans="12:22" x14ac:dyDescent="0.3">
      <c r="L2149" s="2"/>
      <c r="M2149" s="2"/>
      <c r="N2149" s="2"/>
      <c r="O2149" s="2"/>
      <c r="P2149" s="45"/>
      <c r="Q2149" s="37"/>
      <c r="R2149" s="37"/>
      <c r="S2149" s="37"/>
      <c r="T2149" s="37"/>
      <c r="U2149" s="37"/>
      <c r="V2149" s="37"/>
    </row>
    <row r="2150" spans="12:22" x14ac:dyDescent="0.3">
      <c r="L2150" s="2"/>
      <c r="M2150" s="2"/>
      <c r="N2150" s="2"/>
      <c r="O2150" s="2"/>
      <c r="P2150" s="45"/>
      <c r="Q2150" s="37"/>
      <c r="R2150" s="37"/>
      <c r="S2150" s="37"/>
      <c r="T2150" s="37"/>
      <c r="U2150" s="37"/>
      <c r="V2150" s="37"/>
    </row>
    <row r="2151" spans="12:22" x14ac:dyDescent="0.3">
      <c r="L2151" s="2"/>
      <c r="M2151" s="2"/>
      <c r="N2151" s="2"/>
      <c r="O2151" s="2"/>
      <c r="P2151" s="45"/>
      <c r="Q2151" s="37"/>
      <c r="R2151" s="37"/>
      <c r="S2151" s="37"/>
      <c r="T2151" s="37"/>
      <c r="U2151" s="37"/>
      <c r="V2151" s="37"/>
    </row>
    <row r="2152" spans="12:22" x14ac:dyDescent="0.3">
      <c r="L2152" s="2"/>
      <c r="M2152" s="2"/>
      <c r="N2152" s="2"/>
      <c r="O2152" s="2"/>
      <c r="P2152" s="45"/>
      <c r="Q2152" s="37"/>
      <c r="R2152" s="37"/>
      <c r="S2152" s="37"/>
      <c r="T2152" s="37"/>
      <c r="U2152" s="37"/>
      <c r="V2152" s="37"/>
    </row>
    <row r="2153" spans="12:22" x14ac:dyDescent="0.3">
      <c r="L2153" s="2"/>
      <c r="M2153" s="2"/>
      <c r="N2153" s="2"/>
      <c r="O2153" s="2"/>
      <c r="P2153" s="45"/>
      <c r="Q2153" s="37"/>
      <c r="R2153" s="37"/>
      <c r="S2153" s="37"/>
      <c r="T2153" s="37"/>
      <c r="U2153" s="37"/>
      <c r="V2153" s="37"/>
    </row>
    <row r="2154" spans="12:22" x14ac:dyDescent="0.3">
      <c r="L2154" s="2"/>
      <c r="M2154" s="2"/>
      <c r="N2154" s="2"/>
      <c r="O2154" s="2"/>
      <c r="P2154" s="45"/>
      <c r="Q2154" s="37"/>
      <c r="R2154" s="37"/>
      <c r="S2154" s="37"/>
      <c r="T2154" s="37"/>
      <c r="U2154" s="37"/>
      <c r="V2154" s="37"/>
    </row>
    <row r="2155" spans="12:22" x14ac:dyDescent="0.3">
      <c r="L2155" s="2"/>
      <c r="M2155" s="2"/>
      <c r="N2155" s="2"/>
      <c r="O2155" s="2"/>
      <c r="P2155" s="45"/>
      <c r="Q2155" s="37"/>
      <c r="R2155" s="37"/>
      <c r="S2155" s="37"/>
      <c r="T2155" s="37"/>
      <c r="U2155" s="37"/>
      <c r="V2155" s="37"/>
    </row>
    <row r="2156" spans="12:22" x14ac:dyDescent="0.3">
      <c r="L2156" s="2"/>
      <c r="M2156" s="2"/>
      <c r="N2156" s="2"/>
      <c r="O2156" s="2"/>
      <c r="P2156" s="45"/>
      <c r="Q2156" s="37"/>
      <c r="R2156" s="37"/>
      <c r="S2156" s="37"/>
      <c r="T2156" s="37"/>
      <c r="U2156" s="37"/>
      <c r="V2156" s="37"/>
    </row>
    <row r="2157" spans="12:22" x14ac:dyDescent="0.3">
      <c r="L2157" s="2"/>
      <c r="M2157" s="2"/>
      <c r="N2157" s="2"/>
      <c r="O2157" s="2"/>
      <c r="P2157" s="45"/>
      <c r="Q2157" s="37"/>
      <c r="R2157" s="37"/>
      <c r="S2157" s="37"/>
      <c r="T2157" s="37"/>
      <c r="U2157" s="37"/>
      <c r="V2157" s="37"/>
    </row>
    <row r="2158" spans="12:22" x14ac:dyDescent="0.3">
      <c r="L2158" s="2"/>
      <c r="M2158" s="2"/>
      <c r="N2158" s="2"/>
      <c r="O2158" s="2"/>
      <c r="P2158" s="45"/>
      <c r="Q2158" s="37"/>
      <c r="R2158" s="37"/>
      <c r="S2158" s="37"/>
      <c r="T2158" s="37"/>
      <c r="U2158" s="37"/>
      <c r="V2158" s="37"/>
    </row>
    <row r="2159" spans="12:22" x14ac:dyDescent="0.3">
      <c r="L2159" s="2"/>
      <c r="M2159" s="2"/>
      <c r="N2159" s="2"/>
      <c r="O2159" s="2"/>
      <c r="P2159" s="45"/>
      <c r="Q2159" s="37"/>
      <c r="R2159" s="37"/>
      <c r="S2159" s="37"/>
      <c r="T2159" s="37"/>
      <c r="U2159" s="37"/>
      <c r="V2159" s="37"/>
    </row>
    <row r="2160" spans="12:22" x14ac:dyDescent="0.3">
      <c r="L2160" s="2"/>
      <c r="M2160" s="2"/>
      <c r="N2160" s="2"/>
      <c r="O2160" s="2"/>
      <c r="P2160" s="45"/>
      <c r="Q2160" s="37"/>
      <c r="R2160" s="37"/>
      <c r="S2160" s="37"/>
      <c r="T2160" s="37"/>
      <c r="U2160" s="37"/>
      <c r="V2160" s="37"/>
    </row>
    <row r="2161" spans="12:22" x14ac:dyDescent="0.3">
      <c r="L2161" s="2"/>
      <c r="M2161" s="2"/>
      <c r="N2161" s="2"/>
      <c r="O2161" s="2"/>
      <c r="P2161" s="45"/>
      <c r="Q2161" s="37"/>
      <c r="R2161" s="37"/>
      <c r="S2161" s="37"/>
      <c r="T2161" s="37"/>
      <c r="U2161" s="37"/>
      <c r="V2161" s="37"/>
    </row>
    <row r="2162" spans="12:22" x14ac:dyDescent="0.3">
      <c r="L2162" s="2"/>
      <c r="M2162" s="2"/>
      <c r="N2162" s="2"/>
      <c r="O2162" s="2"/>
      <c r="P2162" s="45"/>
      <c r="Q2162" s="37"/>
      <c r="R2162" s="37"/>
      <c r="S2162" s="37"/>
      <c r="T2162" s="37"/>
      <c r="U2162" s="37"/>
      <c r="V2162" s="37"/>
    </row>
    <row r="2163" spans="12:22" x14ac:dyDescent="0.3">
      <c r="L2163" s="2"/>
      <c r="M2163" s="2"/>
      <c r="N2163" s="2"/>
      <c r="O2163" s="2"/>
      <c r="P2163" s="45"/>
      <c r="Q2163" s="37"/>
      <c r="R2163" s="37"/>
      <c r="S2163" s="37"/>
      <c r="T2163" s="37"/>
      <c r="U2163" s="37"/>
      <c r="V2163" s="37"/>
    </row>
    <row r="2164" spans="12:22" x14ac:dyDescent="0.3">
      <c r="L2164" s="2"/>
      <c r="M2164" s="2"/>
      <c r="N2164" s="2"/>
      <c r="O2164" s="2"/>
      <c r="P2164" s="45"/>
      <c r="Q2164" s="37"/>
      <c r="R2164" s="37"/>
      <c r="S2164" s="37"/>
      <c r="T2164" s="37"/>
      <c r="U2164" s="37"/>
      <c r="V2164" s="37"/>
    </row>
    <row r="2165" spans="12:22" x14ac:dyDescent="0.3">
      <c r="L2165" s="2"/>
      <c r="M2165" s="2"/>
      <c r="N2165" s="2"/>
      <c r="O2165" s="2"/>
      <c r="P2165" s="45"/>
      <c r="Q2165" s="37"/>
      <c r="R2165" s="37"/>
      <c r="S2165" s="37"/>
      <c r="T2165" s="37"/>
      <c r="U2165" s="37"/>
      <c r="V2165" s="37"/>
    </row>
    <row r="2166" spans="12:22" x14ac:dyDescent="0.3">
      <c r="L2166" s="2"/>
      <c r="M2166" s="2"/>
      <c r="N2166" s="2"/>
      <c r="O2166" s="2"/>
      <c r="P2166" s="45"/>
      <c r="Q2166" s="37"/>
      <c r="R2166" s="37"/>
      <c r="S2166" s="37"/>
      <c r="T2166" s="37"/>
      <c r="U2166" s="37"/>
      <c r="V2166" s="37"/>
    </row>
    <row r="2167" spans="12:22" x14ac:dyDescent="0.3">
      <c r="L2167" s="2"/>
      <c r="M2167" s="2"/>
      <c r="N2167" s="2"/>
      <c r="O2167" s="2"/>
      <c r="P2167" s="45"/>
      <c r="Q2167" s="37"/>
      <c r="R2167" s="37"/>
      <c r="S2167" s="37"/>
      <c r="T2167" s="37"/>
      <c r="U2167" s="37"/>
      <c r="V2167" s="37"/>
    </row>
    <row r="2168" spans="12:22" x14ac:dyDescent="0.3">
      <c r="L2168" s="2"/>
      <c r="M2168" s="2"/>
      <c r="N2168" s="2"/>
      <c r="O2168" s="2"/>
      <c r="P2168" s="45"/>
      <c r="Q2168" s="37"/>
      <c r="R2168" s="37"/>
      <c r="S2168" s="37"/>
      <c r="T2168" s="37"/>
      <c r="U2168" s="37"/>
      <c r="V2168" s="37"/>
    </row>
    <row r="2169" spans="12:22" x14ac:dyDescent="0.3">
      <c r="L2169" s="2"/>
      <c r="M2169" s="2"/>
      <c r="N2169" s="2"/>
      <c r="O2169" s="2"/>
      <c r="P2169" s="45"/>
      <c r="Q2169" s="37"/>
      <c r="R2169" s="37"/>
      <c r="S2169" s="37"/>
      <c r="T2169" s="37"/>
      <c r="U2169" s="37"/>
      <c r="V2169" s="37"/>
    </row>
    <row r="2170" spans="12:22" x14ac:dyDescent="0.3">
      <c r="L2170" s="2"/>
      <c r="M2170" s="2"/>
      <c r="N2170" s="2"/>
      <c r="O2170" s="2"/>
      <c r="P2170" s="45"/>
      <c r="Q2170" s="37"/>
      <c r="R2170" s="37"/>
      <c r="S2170" s="37"/>
      <c r="T2170" s="37"/>
      <c r="U2170" s="37"/>
      <c r="V2170" s="37"/>
    </row>
    <row r="2171" spans="12:22" x14ac:dyDescent="0.3">
      <c r="L2171" s="2"/>
      <c r="M2171" s="2"/>
      <c r="N2171" s="2"/>
      <c r="O2171" s="2"/>
      <c r="P2171" s="45"/>
      <c r="Q2171" s="37"/>
      <c r="R2171" s="37"/>
      <c r="S2171" s="37"/>
      <c r="T2171" s="37"/>
      <c r="U2171" s="37"/>
      <c r="V2171" s="37"/>
    </row>
    <row r="2172" spans="12:22" x14ac:dyDescent="0.3">
      <c r="L2172" s="2"/>
      <c r="M2172" s="2"/>
      <c r="N2172" s="2"/>
      <c r="O2172" s="2"/>
      <c r="P2172" s="45"/>
      <c r="Q2172" s="37"/>
      <c r="R2172" s="37"/>
      <c r="S2172" s="37"/>
      <c r="T2172" s="37"/>
      <c r="U2172" s="37"/>
      <c r="V2172" s="37"/>
    </row>
    <row r="2173" spans="12:22" x14ac:dyDescent="0.3">
      <c r="L2173" s="2"/>
      <c r="M2173" s="2"/>
      <c r="N2173" s="2"/>
      <c r="O2173" s="2"/>
      <c r="P2173" s="45"/>
      <c r="Q2173" s="37"/>
      <c r="R2173" s="37"/>
      <c r="S2173" s="37"/>
      <c r="T2173" s="37"/>
      <c r="U2173" s="37"/>
      <c r="V2173" s="37"/>
    </row>
    <row r="2174" spans="12:22" x14ac:dyDescent="0.3">
      <c r="L2174" s="2"/>
      <c r="M2174" s="2"/>
      <c r="N2174" s="2"/>
      <c r="O2174" s="2"/>
      <c r="P2174" s="45"/>
      <c r="Q2174" s="37"/>
      <c r="R2174" s="37"/>
      <c r="S2174" s="37"/>
      <c r="T2174" s="37"/>
      <c r="U2174" s="37"/>
      <c r="V2174" s="37"/>
    </row>
    <row r="2175" spans="12:22" x14ac:dyDescent="0.3">
      <c r="L2175" s="2"/>
      <c r="M2175" s="2"/>
      <c r="N2175" s="2"/>
      <c r="O2175" s="2"/>
      <c r="P2175" s="45"/>
      <c r="Q2175" s="37"/>
      <c r="R2175" s="37"/>
      <c r="S2175" s="37"/>
      <c r="T2175" s="37"/>
      <c r="U2175" s="37"/>
      <c r="V2175" s="37"/>
    </row>
    <row r="2176" spans="12:22" x14ac:dyDescent="0.3">
      <c r="L2176" s="2"/>
      <c r="M2176" s="2"/>
      <c r="N2176" s="2"/>
      <c r="O2176" s="2"/>
      <c r="P2176" s="45"/>
      <c r="Q2176" s="37"/>
      <c r="R2176" s="37"/>
      <c r="S2176" s="37"/>
      <c r="T2176" s="37"/>
      <c r="U2176" s="37"/>
      <c r="V2176" s="37"/>
    </row>
    <row r="2177" spans="12:22" x14ac:dyDescent="0.3">
      <c r="L2177" s="2"/>
      <c r="M2177" s="2"/>
      <c r="N2177" s="2"/>
      <c r="O2177" s="2"/>
      <c r="P2177" s="45"/>
      <c r="Q2177" s="37"/>
      <c r="R2177" s="37"/>
      <c r="S2177" s="37"/>
      <c r="T2177" s="37"/>
      <c r="U2177" s="37"/>
      <c r="V2177" s="37"/>
    </row>
    <row r="2178" spans="12:22" x14ac:dyDescent="0.3">
      <c r="L2178" s="2"/>
      <c r="M2178" s="2"/>
      <c r="N2178" s="2"/>
      <c r="O2178" s="2"/>
      <c r="P2178" s="45"/>
      <c r="Q2178" s="37"/>
      <c r="R2178" s="37"/>
      <c r="S2178" s="37"/>
      <c r="T2178" s="37"/>
      <c r="U2178" s="37"/>
      <c r="V2178" s="37"/>
    </row>
    <row r="2179" spans="12:22" x14ac:dyDescent="0.3">
      <c r="L2179" s="2"/>
      <c r="M2179" s="2"/>
      <c r="N2179" s="2"/>
      <c r="O2179" s="2"/>
      <c r="P2179" s="45"/>
      <c r="Q2179" s="37"/>
      <c r="R2179" s="37"/>
      <c r="S2179" s="37"/>
      <c r="T2179" s="37"/>
      <c r="U2179" s="37"/>
      <c r="V2179" s="37"/>
    </row>
    <row r="2180" spans="12:22" x14ac:dyDescent="0.3">
      <c r="L2180" s="2"/>
      <c r="M2180" s="2"/>
      <c r="N2180" s="2"/>
      <c r="O2180" s="2"/>
      <c r="P2180" s="45"/>
      <c r="Q2180" s="37"/>
      <c r="R2180" s="37"/>
      <c r="S2180" s="37"/>
      <c r="T2180" s="37"/>
      <c r="U2180" s="37"/>
      <c r="V2180" s="37"/>
    </row>
    <row r="2181" spans="12:22" x14ac:dyDescent="0.3">
      <c r="L2181" s="2"/>
      <c r="M2181" s="2"/>
      <c r="N2181" s="2"/>
      <c r="O2181" s="2"/>
      <c r="P2181" s="45"/>
      <c r="Q2181" s="37"/>
      <c r="R2181" s="37"/>
      <c r="S2181" s="37"/>
      <c r="T2181" s="37"/>
      <c r="U2181" s="37"/>
      <c r="V2181" s="37"/>
    </row>
    <row r="2182" spans="12:22" x14ac:dyDescent="0.3">
      <c r="L2182" s="2"/>
      <c r="M2182" s="2"/>
      <c r="N2182" s="2"/>
      <c r="O2182" s="2"/>
      <c r="P2182" s="45"/>
      <c r="Q2182" s="37"/>
      <c r="R2182" s="37"/>
      <c r="S2182" s="37"/>
      <c r="T2182" s="37"/>
      <c r="U2182" s="37"/>
      <c r="V2182" s="37"/>
    </row>
    <row r="2183" spans="12:22" x14ac:dyDescent="0.3">
      <c r="L2183" s="2"/>
      <c r="M2183" s="2"/>
      <c r="N2183" s="2"/>
      <c r="O2183" s="2"/>
      <c r="P2183" s="45"/>
      <c r="Q2183" s="37"/>
      <c r="R2183" s="37"/>
      <c r="S2183" s="37"/>
      <c r="T2183" s="37"/>
      <c r="U2183" s="37"/>
      <c r="V2183" s="37"/>
    </row>
    <row r="2184" spans="12:22" x14ac:dyDescent="0.3">
      <c r="L2184" s="2"/>
      <c r="M2184" s="2"/>
      <c r="N2184" s="2"/>
      <c r="O2184" s="2"/>
      <c r="P2184" s="45"/>
      <c r="Q2184" s="37"/>
      <c r="R2184" s="37"/>
      <c r="S2184" s="37"/>
      <c r="T2184" s="37"/>
      <c r="U2184" s="37"/>
      <c r="V2184" s="37"/>
    </row>
    <row r="2185" spans="12:22" x14ac:dyDescent="0.3">
      <c r="L2185" s="2"/>
      <c r="M2185" s="2"/>
      <c r="N2185" s="2"/>
      <c r="O2185" s="2"/>
      <c r="P2185" s="45"/>
      <c r="Q2185" s="37"/>
      <c r="R2185" s="37"/>
      <c r="S2185" s="37"/>
      <c r="T2185" s="37"/>
      <c r="U2185" s="37"/>
      <c r="V2185" s="37"/>
    </row>
    <row r="2186" spans="12:22" x14ac:dyDescent="0.3">
      <c r="L2186" s="2"/>
      <c r="M2186" s="2"/>
      <c r="N2186" s="2"/>
      <c r="O2186" s="2"/>
      <c r="P2186" s="45"/>
      <c r="Q2186" s="37"/>
      <c r="R2186" s="37"/>
      <c r="S2186" s="37"/>
      <c r="T2186" s="37"/>
      <c r="U2186" s="37"/>
      <c r="V2186" s="37"/>
    </row>
    <row r="2187" spans="12:22" x14ac:dyDescent="0.3">
      <c r="L2187" s="2"/>
      <c r="M2187" s="2"/>
      <c r="N2187" s="2"/>
      <c r="O2187" s="2"/>
      <c r="P2187" s="45"/>
      <c r="Q2187" s="37"/>
      <c r="R2187" s="37"/>
      <c r="S2187" s="37"/>
      <c r="T2187" s="37"/>
      <c r="U2187" s="37"/>
      <c r="V2187" s="37"/>
    </row>
    <row r="2188" spans="12:22" x14ac:dyDescent="0.3">
      <c r="L2188" s="2"/>
      <c r="M2188" s="2"/>
      <c r="N2188" s="2"/>
      <c r="O2188" s="2"/>
      <c r="P2188" s="45"/>
      <c r="Q2188" s="37"/>
      <c r="R2188" s="37"/>
      <c r="S2188" s="37"/>
      <c r="T2188" s="37"/>
      <c r="U2188" s="37"/>
      <c r="V2188" s="37"/>
    </row>
    <row r="2189" spans="12:22" x14ac:dyDescent="0.3">
      <c r="L2189" s="2"/>
      <c r="M2189" s="2"/>
      <c r="N2189" s="2"/>
      <c r="O2189" s="2"/>
      <c r="P2189" s="45"/>
      <c r="Q2189" s="37"/>
      <c r="R2189" s="37"/>
      <c r="S2189" s="37"/>
      <c r="T2189" s="37"/>
      <c r="U2189" s="37"/>
      <c r="V2189" s="37"/>
    </row>
    <row r="2190" spans="12:22" x14ac:dyDescent="0.3">
      <c r="L2190" s="2"/>
      <c r="M2190" s="2"/>
      <c r="N2190" s="2"/>
      <c r="O2190" s="2"/>
      <c r="P2190" s="45"/>
      <c r="Q2190" s="37"/>
      <c r="R2190" s="37"/>
      <c r="S2190" s="37"/>
      <c r="T2190" s="37"/>
      <c r="U2190" s="37"/>
      <c r="V2190" s="37"/>
    </row>
    <row r="2191" spans="12:22" x14ac:dyDescent="0.3">
      <c r="L2191" s="2"/>
      <c r="M2191" s="2"/>
      <c r="N2191" s="2"/>
      <c r="O2191" s="2"/>
      <c r="P2191" s="45"/>
      <c r="Q2191" s="37"/>
      <c r="R2191" s="37"/>
      <c r="S2191" s="37"/>
      <c r="T2191" s="37"/>
      <c r="U2191" s="37"/>
      <c r="V2191" s="37"/>
    </row>
    <row r="2192" spans="12:22" x14ac:dyDescent="0.3">
      <c r="L2192" s="2"/>
      <c r="M2192" s="2"/>
      <c r="N2192" s="2"/>
      <c r="O2192" s="2"/>
      <c r="P2192" s="45"/>
      <c r="Q2192" s="37"/>
      <c r="R2192" s="37"/>
      <c r="S2192" s="37"/>
      <c r="T2192" s="37"/>
      <c r="U2192" s="37"/>
      <c r="V2192" s="37"/>
    </row>
    <row r="2193" spans="12:22" x14ac:dyDescent="0.3">
      <c r="L2193" s="2"/>
      <c r="M2193" s="2"/>
      <c r="N2193" s="2"/>
      <c r="O2193" s="2"/>
      <c r="P2193" s="45"/>
      <c r="Q2193" s="37"/>
      <c r="R2193" s="37"/>
      <c r="S2193" s="37"/>
      <c r="T2193" s="37"/>
      <c r="U2193" s="37"/>
      <c r="V2193" s="37"/>
    </row>
    <row r="2194" spans="12:22" x14ac:dyDescent="0.3">
      <c r="L2194" s="2"/>
      <c r="M2194" s="2"/>
      <c r="N2194" s="2"/>
      <c r="O2194" s="2"/>
      <c r="P2194" s="45"/>
      <c r="Q2194" s="37"/>
      <c r="R2194" s="37"/>
      <c r="S2194" s="37"/>
      <c r="T2194" s="37"/>
      <c r="U2194" s="37"/>
      <c r="V2194" s="37"/>
    </row>
    <row r="2195" spans="12:22" x14ac:dyDescent="0.3">
      <c r="L2195" s="2"/>
      <c r="M2195" s="2"/>
      <c r="N2195" s="2"/>
      <c r="O2195" s="2"/>
      <c r="P2195" s="45"/>
      <c r="Q2195" s="37"/>
      <c r="R2195" s="37"/>
      <c r="S2195" s="37"/>
      <c r="T2195" s="37"/>
      <c r="U2195" s="37"/>
      <c r="V2195" s="37"/>
    </row>
    <row r="2196" spans="12:22" x14ac:dyDescent="0.3">
      <c r="L2196" s="2"/>
      <c r="M2196" s="2"/>
      <c r="N2196" s="2"/>
      <c r="O2196" s="2"/>
      <c r="P2196" s="45"/>
      <c r="Q2196" s="37"/>
      <c r="R2196" s="37"/>
      <c r="S2196" s="37"/>
      <c r="T2196" s="37"/>
      <c r="U2196" s="37"/>
      <c r="V2196" s="37"/>
    </row>
    <row r="2197" spans="12:22" x14ac:dyDescent="0.3">
      <c r="L2197" s="2"/>
      <c r="M2197" s="2"/>
      <c r="N2197" s="2"/>
      <c r="O2197" s="2"/>
      <c r="P2197" s="45"/>
      <c r="Q2197" s="37"/>
      <c r="R2197" s="37"/>
      <c r="S2197" s="37"/>
      <c r="T2197" s="37"/>
      <c r="U2197" s="37"/>
      <c r="V2197" s="37"/>
    </row>
    <row r="2198" spans="12:22" x14ac:dyDescent="0.3">
      <c r="L2198" s="2"/>
      <c r="M2198" s="2"/>
      <c r="N2198" s="2"/>
      <c r="O2198" s="2"/>
      <c r="P2198" s="45"/>
      <c r="Q2198" s="37"/>
      <c r="R2198" s="37"/>
      <c r="S2198" s="37"/>
      <c r="T2198" s="37"/>
      <c r="U2198" s="37"/>
      <c r="V2198" s="37"/>
    </row>
    <row r="2199" spans="12:22" x14ac:dyDescent="0.3">
      <c r="L2199" s="2"/>
      <c r="M2199" s="2"/>
      <c r="N2199" s="2"/>
      <c r="O2199" s="2"/>
      <c r="P2199" s="45"/>
      <c r="Q2199" s="37"/>
      <c r="R2199" s="37"/>
      <c r="S2199" s="37"/>
      <c r="T2199" s="37"/>
      <c r="U2199" s="37"/>
      <c r="V2199" s="37"/>
    </row>
    <row r="2200" spans="12:22" x14ac:dyDescent="0.3">
      <c r="L2200" s="2"/>
      <c r="M2200" s="2"/>
      <c r="N2200" s="2"/>
      <c r="O2200" s="2"/>
      <c r="P2200" s="45"/>
      <c r="Q2200" s="37"/>
      <c r="R2200" s="37"/>
      <c r="S2200" s="37"/>
      <c r="T2200" s="37"/>
      <c r="U2200" s="37"/>
      <c r="V2200" s="37"/>
    </row>
    <row r="2201" spans="12:22" x14ac:dyDescent="0.3">
      <c r="L2201" s="2"/>
      <c r="M2201" s="2"/>
      <c r="N2201" s="2"/>
      <c r="O2201" s="2"/>
      <c r="P2201" s="45"/>
      <c r="Q2201" s="37"/>
      <c r="R2201" s="37"/>
      <c r="S2201" s="37"/>
      <c r="T2201" s="37"/>
      <c r="U2201" s="37"/>
      <c r="V2201" s="37"/>
    </row>
    <row r="2202" spans="12:22" x14ac:dyDescent="0.3">
      <c r="L2202" s="2"/>
      <c r="M2202" s="2"/>
      <c r="N2202" s="2"/>
      <c r="O2202" s="2"/>
      <c r="P2202" s="45"/>
      <c r="Q2202" s="37"/>
      <c r="R2202" s="37"/>
      <c r="S2202" s="37"/>
      <c r="T2202" s="37"/>
      <c r="U2202" s="37"/>
      <c r="V2202" s="37"/>
    </row>
    <row r="2203" spans="12:22" x14ac:dyDescent="0.3">
      <c r="L2203" s="2"/>
      <c r="M2203" s="2"/>
      <c r="N2203" s="2"/>
      <c r="O2203" s="2"/>
      <c r="P2203" s="45"/>
      <c r="Q2203" s="37"/>
      <c r="R2203" s="37"/>
      <c r="S2203" s="37"/>
      <c r="T2203" s="37"/>
      <c r="U2203" s="37"/>
      <c r="V2203" s="37"/>
    </row>
    <row r="2204" spans="12:22" x14ac:dyDescent="0.3">
      <c r="L2204" s="2"/>
      <c r="M2204" s="2"/>
      <c r="N2204" s="2"/>
      <c r="O2204" s="2"/>
      <c r="P2204" s="45"/>
      <c r="Q2204" s="37"/>
      <c r="R2204" s="37"/>
      <c r="S2204" s="37"/>
      <c r="T2204" s="37"/>
      <c r="U2204" s="37"/>
      <c r="V2204" s="37"/>
    </row>
    <row r="2205" spans="12:22" x14ac:dyDescent="0.3">
      <c r="L2205" s="2"/>
      <c r="M2205" s="2"/>
      <c r="N2205" s="2"/>
      <c r="O2205" s="2"/>
      <c r="P2205" s="45"/>
      <c r="Q2205" s="37"/>
      <c r="R2205" s="37"/>
      <c r="S2205" s="37"/>
      <c r="T2205" s="37"/>
      <c r="U2205" s="37"/>
      <c r="V2205" s="37"/>
    </row>
    <row r="2206" spans="12:22" x14ac:dyDescent="0.3">
      <c r="L2206" s="2"/>
      <c r="M2206" s="2"/>
      <c r="N2206" s="2"/>
      <c r="O2206" s="2"/>
      <c r="P2206" s="45"/>
      <c r="Q2206" s="37"/>
      <c r="R2206" s="37"/>
      <c r="S2206" s="37"/>
      <c r="T2206" s="37"/>
      <c r="U2206" s="37"/>
      <c r="V2206" s="37"/>
    </row>
    <row r="2207" spans="12:22" x14ac:dyDescent="0.3">
      <c r="L2207" s="2"/>
      <c r="M2207" s="2"/>
      <c r="N2207" s="2"/>
      <c r="O2207" s="2"/>
      <c r="P2207" s="45"/>
      <c r="Q2207" s="37"/>
      <c r="R2207" s="37"/>
      <c r="S2207" s="37"/>
      <c r="T2207" s="37"/>
      <c r="U2207" s="37"/>
      <c r="V2207" s="37"/>
    </row>
    <row r="2208" spans="12:22" x14ac:dyDescent="0.3">
      <c r="L2208" s="2"/>
      <c r="M2208" s="2"/>
      <c r="N2208" s="2"/>
      <c r="O2208" s="2"/>
      <c r="P2208" s="45"/>
      <c r="Q2208" s="37"/>
      <c r="R2208" s="37"/>
      <c r="S2208" s="37"/>
      <c r="T2208" s="37"/>
      <c r="U2208" s="37"/>
      <c r="V2208" s="37"/>
    </row>
    <row r="2209" spans="12:22" x14ac:dyDescent="0.3">
      <c r="L2209" s="2"/>
      <c r="M2209" s="2"/>
      <c r="N2209" s="2"/>
      <c r="O2209" s="2"/>
      <c r="P2209" s="45"/>
      <c r="Q2209" s="37"/>
      <c r="R2209" s="37"/>
      <c r="S2209" s="37"/>
      <c r="T2209" s="37"/>
      <c r="U2209" s="37"/>
      <c r="V2209" s="37"/>
    </row>
    <row r="2210" spans="12:22" x14ac:dyDescent="0.3">
      <c r="L2210" s="2"/>
      <c r="M2210" s="2"/>
      <c r="N2210" s="2"/>
      <c r="O2210" s="2"/>
      <c r="P2210" s="45"/>
      <c r="Q2210" s="37"/>
      <c r="R2210" s="37"/>
      <c r="S2210" s="37"/>
      <c r="T2210" s="37"/>
      <c r="U2210" s="37"/>
      <c r="V2210" s="37"/>
    </row>
    <row r="2211" spans="12:22" x14ac:dyDescent="0.3">
      <c r="L2211" s="2"/>
      <c r="M2211" s="2"/>
      <c r="N2211" s="2"/>
      <c r="O2211" s="2"/>
      <c r="P2211" s="45"/>
      <c r="Q2211" s="37"/>
      <c r="R2211" s="37"/>
      <c r="S2211" s="37"/>
      <c r="T2211" s="37"/>
      <c r="U2211" s="37"/>
      <c r="V2211" s="37"/>
    </row>
    <row r="2212" spans="12:22" x14ac:dyDescent="0.3">
      <c r="L2212" s="2"/>
      <c r="M2212" s="2"/>
      <c r="N2212" s="2"/>
      <c r="O2212" s="2"/>
      <c r="P2212" s="45"/>
      <c r="Q2212" s="37"/>
      <c r="R2212" s="37"/>
      <c r="S2212" s="37"/>
      <c r="T2212" s="37"/>
      <c r="U2212" s="37"/>
      <c r="V2212" s="37"/>
    </row>
    <row r="2213" spans="12:22" x14ac:dyDescent="0.3">
      <c r="L2213" s="2"/>
      <c r="M2213" s="2"/>
      <c r="N2213" s="2"/>
      <c r="O2213" s="2"/>
      <c r="P2213" s="45"/>
      <c r="Q2213" s="37"/>
      <c r="R2213" s="37"/>
      <c r="S2213" s="37"/>
      <c r="T2213" s="37"/>
      <c r="U2213" s="37"/>
      <c r="V2213" s="37"/>
    </row>
    <row r="2214" spans="12:22" x14ac:dyDescent="0.3">
      <c r="L2214" s="2"/>
      <c r="M2214" s="2"/>
      <c r="N2214" s="2"/>
      <c r="O2214" s="2"/>
      <c r="P2214" s="45"/>
      <c r="Q2214" s="37"/>
      <c r="R2214" s="37"/>
      <c r="S2214" s="37"/>
      <c r="T2214" s="37"/>
      <c r="U2214" s="37"/>
      <c r="V2214" s="37"/>
    </row>
    <row r="2215" spans="12:22" x14ac:dyDescent="0.3">
      <c r="L2215" s="2"/>
      <c r="M2215" s="2"/>
      <c r="N2215" s="2"/>
      <c r="O2215" s="2"/>
      <c r="P2215" s="45"/>
      <c r="Q2215" s="37"/>
      <c r="R2215" s="37"/>
      <c r="S2215" s="37"/>
      <c r="T2215" s="37"/>
      <c r="U2215" s="37"/>
      <c r="V2215" s="37"/>
    </row>
    <row r="2216" spans="12:22" x14ac:dyDescent="0.3">
      <c r="L2216" s="2"/>
      <c r="M2216" s="2"/>
      <c r="N2216" s="2"/>
      <c r="O2216" s="2"/>
      <c r="P2216" s="45"/>
      <c r="Q2216" s="37"/>
      <c r="R2216" s="37"/>
      <c r="S2216" s="37"/>
      <c r="T2216" s="37"/>
      <c r="U2216" s="37"/>
      <c r="V2216" s="37"/>
    </row>
    <row r="2217" spans="12:22" x14ac:dyDescent="0.3">
      <c r="L2217" s="2"/>
      <c r="M2217" s="2"/>
      <c r="N2217" s="2"/>
      <c r="O2217" s="2"/>
      <c r="P2217" s="45"/>
      <c r="Q2217" s="37"/>
      <c r="R2217" s="37"/>
      <c r="S2217" s="37"/>
      <c r="T2217" s="37"/>
      <c r="U2217" s="37"/>
      <c r="V2217" s="37"/>
    </row>
    <row r="2218" spans="12:22" x14ac:dyDescent="0.3">
      <c r="L2218" s="2"/>
      <c r="M2218" s="2"/>
      <c r="N2218" s="2"/>
      <c r="O2218" s="2"/>
      <c r="P2218" s="45"/>
      <c r="Q2218" s="37"/>
      <c r="R2218" s="37"/>
      <c r="S2218" s="37"/>
      <c r="T2218" s="37"/>
      <c r="U2218" s="37"/>
      <c r="V2218" s="37"/>
    </row>
    <row r="2219" spans="12:22" x14ac:dyDescent="0.3">
      <c r="L2219" s="2"/>
      <c r="M2219" s="2"/>
      <c r="N2219" s="2"/>
      <c r="O2219" s="2"/>
      <c r="P2219" s="45"/>
      <c r="Q2219" s="37"/>
      <c r="R2219" s="37"/>
      <c r="S2219" s="37"/>
      <c r="T2219" s="37"/>
      <c r="U2219" s="37"/>
      <c r="V2219" s="37"/>
    </row>
    <row r="2220" spans="12:22" x14ac:dyDescent="0.3">
      <c r="L2220" s="2"/>
      <c r="M2220" s="2"/>
      <c r="N2220" s="2"/>
      <c r="O2220" s="2"/>
      <c r="P2220" s="45"/>
      <c r="Q2220" s="37"/>
      <c r="R2220" s="37"/>
      <c r="S2220" s="37"/>
      <c r="T2220" s="37"/>
      <c r="U2220" s="37"/>
      <c r="V2220" s="37"/>
    </row>
    <row r="2221" spans="12:22" x14ac:dyDescent="0.3">
      <c r="L2221" s="2"/>
      <c r="M2221" s="2"/>
      <c r="N2221" s="2"/>
      <c r="O2221" s="2"/>
      <c r="P2221" s="45"/>
      <c r="Q2221" s="37"/>
      <c r="R2221" s="37"/>
      <c r="S2221" s="37"/>
      <c r="T2221" s="37"/>
      <c r="U2221" s="37"/>
      <c r="V2221" s="37"/>
    </row>
    <row r="2222" spans="12:22" x14ac:dyDescent="0.3">
      <c r="L2222" s="2"/>
      <c r="M2222" s="2"/>
      <c r="N2222" s="2"/>
      <c r="O2222" s="2"/>
      <c r="P2222" s="45"/>
      <c r="Q2222" s="37"/>
      <c r="R2222" s="37"/>
      <c r="S2222" s="37"/>
      <c r="T2222" s="37"/>
      <c r="U2222" s="37"/>
      <c r="V2222" s="37"/>
    </row>
    <row r="2223" spans="12:22" x14ac:dyDescent="0.3">
      <c r="L2223" s="2"/>
      <c r="M2223" s="2"/>
      <c r="N2223" s="2"/>
      <c r="O2223" s="2"/>
      <c r="P2223" s="45"/>
      <c r="Q2223" s="37"/>
      <c r="R2223" s="37"/>
      <c r="S2223" s="37"/>
      <c r="T2223" s="37"/>
      <c r="U2223" s="37"/>
      <c r="V2223" s="37"/>
    </row>
    <row r="2224" spans="12:22" x14ac:dyDescent="0.3">
      <c r="L2224" s="2"/>
      <c r="M2224" s="2"/>
      <c r="N2224" s="2"/>
      <c r="O2224" s="2"/>
      <c r="P2224" s="45"/>
      <c r="Q2224" s="37"/>
      <c r="R2224" s="37"/>
      <c r="S2224" s="37"/>
      <c r="T2224" s="37"/>
      <c r="U2224" s="37"/>
      <c r="V2224" s="37"/>
    </row>
    <row r="2225" spans="12:22" x14ac:dyDescent="0.3">
      <c r="L2225" s="2"/>
      <c r="M2225" s="2"/>
      <c r="N2225" s="2"/>
      <c r="O2225" s="2"/>
      <c r="P2225" s="45"/>
      <c r="Q2225" s="37"/>
      <c r="R2225" s="37"/>
      <c r="S2225" s="37"/>
      <c r="T2225" s="37"/>
      <c r="U2225" s="37"/>
      <c r="V2225" s="37"/>
    </row>
    <row r="2226" spans="12:22" x14ac:dyDescent="0.3">
      <c r="L2226" s="2"/>
      <c r="M2226" s="2"/>
      <c r="N2226" s="2"/>
      <c r="O2226" s="2"/>
      <c r="P2226" s="45"/>
      <c r="Q2226" s="37"/>
      <c r="R2226" s="37"/>
      <c r="S2226" s="37"/>
      <c r="T2226" s="37"/>
      <c r="U2226" s="37"/>
      <c r="V2226" s="37"/>
    </row>
    <row r="2227" spans="12:22" x14ac:dyDescent="0.3">
      <c r="L2227" s="2"/>
      <c r="M2227" s="2"/>
      <c r="N2227" s="2"/>
      <c r="O2227" s="2"/>
      <c r="P2227" s="45"/>
      <c r="Q2227" s="37"/>
      <c r="R2227" s="37"/>
      <c r="S2227" s="37"/>
      <c r="T2227" s="37"/>
      <c r="U2227" s="37"/>
      <c r="V2227" s="37"/>
    </row>
    <row r="2228" spans="12:22" x14ac:dyDescent="0.3">
      <c r="L2228" s="2"/>
      <c r="M2228" s="2"/>
      <c r="N2228" s="2"/>
      <c r="O2228" s="2"/>
      <c r="P2228" s="45"/>
      <c r="Q2228" s="37"/>
      <c r="R2228" s="37"/>
      <c r="S2228" s="37"/>
      <c r="T2228" s="37"/>
      <c r="U2228" s="37"/>
      <c r="V2228" s="37"/>
    </row>
    <row r="2229" spans="12:22" x14ac:dyDescent="0.3">
      <c r="L2229" s="2"/>
      <c r="M2229" s="2"/>
      <c r="N2229" s="2"/>
      <c r="O2229" s="2"/>
      <c r="P2229" s="45"/>
      <c r="Q2229" s="37"/>
      <c r="R2229" s="37"/>
      <c r="S2229" s="37"/>
      <c r="T2229" s="37"/>
      <c r="U2229" s="37"/>
      <c r="V2229" s="37"/>
    </row>
    <row r="2230" spans="12:22" x14ac:dyDescent="0.3">
      <c r="L2230" s="2"/>
      <c r="M2230" s="2"/>
      <c r="N2230" s="2"/>
      <c r="O2230" s="2"/>
      <c r="P2230" s="45"/>
      <c r="Q2230" s="37"/>
      <c r="R2230" s="37"/>
      <c r="S2230" s="37"/>
      <c r="T2230" s="37"/>
      <c r="U2230" s="37"/>
      <c r="V2230" s="37"/>
    </row>
    <row r="2231" spans="12:22" x14ac:dyDescent="0.3">
      <c r="L2231" s="2"/>
      <c r="M2231" s="2"/>
      <c r="N2231" s="2"/>
      <c r="O2231" s="2"/>
      <c r="P2231" s="45"/>
      <c r="Q2231" s="37"/>
      <c r="R2231" s="37"/>
      <c r="S2231" s="37"/>
      <c r="T2231" s="37"/>
      <c r="U2231" s="37"/>
      <c r="V2231" s="37"/>
    </row>
    <row r="2232" spans="12:22" x14ac:dyDescent="0.3">
      <c r="L2232" s="2"/>
      <c r="M2232" s="2"/>
      <c r="N2232" s="2"/>
      <c r="O2232" s="2"/>
      <c r="P2232" s="45"/>
      <c r="Q2232" s="37"/>
      <c r="R2232" s="37"/>
      <c r="S2232" s="37"/>
      <c r="T2232" s="37"/>
      <c r="U2232" s="37"/>
      <c r="V2232" s="37"/>
    </row>
    <row r="2233" spans="12:22" x14ac:dyDescent="0.3">
      <c r="L2233" s="2"/>
      <c r="M2233" s="2"/>
      <c r="N2233" s="2"/>
      <c r="O2233" s="2"/>
      <c r="P2233" s="45"/>
      <c r="Q2233" s="37"/>
      <c r="R2233" s="37"/>
      <c r="S2233" s="37"/>
      <c r="T2233" s="37"/>
      <c r="U2233" s="37"/>
      <c r="V2233" s="37"/>
    </row>
    <row r="2234" spans="12:22" x14ac:dyDescent="0.3">
      <c r="L2234" s="2"/>
      <c r="M2234" s="2"/>
      <c r="N2234" s="2"/>
      <c r="O2234" s="2"/>
      <c r="P2234" s="45"/>
      <c r="Q2234" s="37"/>
      <c r="R2234" s="37"/>
      <c r="S2234" s="37"/>
      <c r="T2234" s="37"/>
      <c r="U2234" s="37"/>
      <c r="V2234" s="37"/>
    </row>
    <row r="2235" spans="12:22" x14ac:dyDescent="0.3">
      <c r="L2235" s="2"/>
      <c r="M2235" s="2"/>
      <c r="N2235" s="2"/>
      <c r="O2235" s="2"/>
      <c r="P2235" s="45"/>
      <c r="Q2235" s="37"/>
      <c r="R2235" s="37"/>
      <c r="S2235" s="37"/>
      <c r="T2235" s="37"/>
      <c r="U2235" s="37"/>
      <c r="V2235" s="37"/>
    </row>
    <row r="2236" spans="12:22" x14ac:dyDescent="0.3">
      <c r="L2236" s="2"/>
      <c r="M2236" s="2"/>
      <c r="N2236" s="2"/>
      <c r="O2236" s="2"/>
      <c r="P2236" s="45"/>
      <c r="Q2236" s="37"/>
      <c r="R2236" s="37"/>
      <c r="S2236" s="37"/>
      <c r="T2236" s="37"/>
      <c r="U2236" s="37"/>
      <c r="V2236" s="37"/>
    </row>
    <row r="2237" spans="12:22" x14ac:dyDescent="0.3">
      <c r="L2237" s="2"/>
      <c r="M2237" s="2"/>
      <c r="N2237" s="2"/>
      <c r="O2237" s="2"/>
      <c r="P2237" s="45"/>
      <c r="Q2237" s="37"/>
      <c r="R2237" s="37"/>
      <c r="S2237" s="37"/>
      <c r="T2237" s="37"/>
      <c r="U2237" s="37"/>
      <c r="V2237" s="37"/>
    </row>
    <row r="2238" spans="12:22" x14ac:dyDescent="0.3">
      <c r="L2238" s="2"/>
      <c r="M2238" s="2"/>
      <c r="N2238" s="2"/>
      <c r="O2238" s="2"/>
      <c r="P2238" s="45"/>
      <c r="Q2238" s="37"/>
      <c r="R2238" s="37"/>
      <c r="S2238" s="37"/>
      <c r="T2238" s="37"/>
      <c r="U2238" s="37"/>
      <c r="V2238" s="37"/>
    </row>
    <row r="2239" spans="12:22" x14ac:dyDescent="0.3">
      <c r="L2239" s="2"/>
      <c r="M2239" s="2"/>
      <c r="N2239" s="2"/>
      <c r="O2239" s="2"/>
      <c r="P2239" s="45"/>
      <c r="Q2239" s="37"/>
      <c r="R2239" s="37"/>
      <c r="S2239" s="37"/>
      <c r="T2239" s="37"/>
      <c r="U2239" s="37"/>
      <c r="V2239" s="37"/>
    </row>
    <row r="2240" spans="12:22" x14ac:dyDescent="0.3">
      <c r="L2240" s="2"/>
      <c r="M2240" s="2"/>
      <c r="N2240" s="2"/>
      <c r="O2240" s="2"/>
      <c r="P2240" s="45"/>
      <c r="Q2240" s="37"/>
      <c r="R2240" s="37"/>
      <c r="S2240" s="37"/>
      <c r="T2240" s="37"/>
      <c r="U2240" s="37"/>
      <c r="V2240" s="37"/>
    </row>
    <row r="2241" spans="12:22" x14ac:dyDescent="0.3">
      <c r="L2241" s="2"/>
      <c r="M2241" s="2"/>
      <c r="N2241" s="2"/>
      <c r="O2241" s="2"/>
      <c r="P2241" s="45"/>
      <c r="Q2241" s="37"/>
      <c r="R2241" s="37"/>
      <c r="S2241" s="37"/>
      <c r="T2241" s="37"/>
      <c r="U2241" s="37"/>
      <c r="V2241" s="37"/>
    </row>
    <row r="2242" spans="12:22" x14ac:dyDescent="0.3">
      <c r="L2242" s="2"/>
      <c r="M2242" s="2"/>
      <c r="N2242" s="2"/>
      <c r="O2242" s="2"/>
      <c r="P2242" s="45"/>
      <c r="Q2242" s="37"/>
      <c r="R2242" s="37"/>
      <c r="S2242" s="37"/>
      <c r="T2242" s="37"/>
      <c r="U2242" s="37"/>
      <c r="V2242" s="37"/>
    </row>
    <row r="2243" spans="12:22" x14ac:dyDescent="0.3">
      <c r="L2243" s="2"/>
      <c r="M2243" s="2"/>
      <c r="N2243" s="2"/>
      <c r="O2243" s="2"/>
      <c r="P2243" s="45"/>
      <c r="Q2243" s="37"/>
      <c r="R2243" s="37"/>
      <c r="S2243" s="37"/>
      <c r="T2243" s="37"/>
      <c r="U2243" s="37"/>
      <c r="V2243" s="37"/>
    </row>
    <row r="2244" spans="12:22" x14ac:dyDescent="0.3">
      <c r="L2244" s="2"/>
      <c r="M2244" s="2"/>
      <c r="N2244" s="2"/>
      <c r="O2244" s="2"/>
      <c r="P2244" s="45"/>
      <c r="Q2244" s="37"/>
      <c r="R2244" s="37"/>
      <c r="S2244" s="37"/>
      <c r="T2244" s="37"/>
      <c r="U2244" s="37"/>
      <c r="V2244" s="37"/>
    </row>
    <row r="2245" spans="12:22" x14ac:dyDescent="0.3">
      <c r="L2245" s="2"/>
      <c r="M2245" s="2"/>
      <c r="N2245" s="2"/>
      <c r="O2245" s="2"/>
      <c r="P2245" s="45"/>
      <c r="Q2245" s="37"/>
      <c r="R2245" s="37"/>
      <c r="S2245" s="37"/>
      <c r="T2245" s="37"/>
      <c r="U2245" s="37"/>
      <c r="V2245" s="37"/>
    </row>
    <row r="2246" spans="12:22" x14ac:dyDescent="0.3">
      <c r="L2246" s="2"/>
      <c r="M2246" s="2"/>
      <c r="N2246" s="2"/>
      <c r="O2246" s="2"/>
      <c r="P2246" s="45"/>
      <c r="Q2246" s="37"/>
      <c r="R2246" s="37"/>
      <c r="S2246" s="37"/>
      <c r="T2246" s="37"/>
      <c r="U2246" s="37"/>
      <c r="V2246" s="37"/>
    </row>
    <row r="2247" spans="12:22" x14ac:dyDescent="0.3">
      <c r="L2247" s="2"/>
      <c r="M2247" s="2"/>
      <c r="N2247" s="2"/>
      <c r="O2247" s="2"/>
      <c r="P2247" s="45"/>
      <c r="Q2247" s="37"/>
      <c r="R2247" s="37"/>
      <c r="S2247" s="37"/>
      <c r="T2247" s="37"/>
      <c r="U2247" s="37"/>
      <c r="V2247" s="37"/>
    </row>
    <row r="2248" spans="12:22" x14ac:dyDescent="0.3">
      <c r="L2248" s="2"/>
      <c r="M2248" s="2"/>
      <c r="N2248" s="2"/>
      <c r="O2248" s="2"/>
      <c r="P2248" s="45"/>
      <c r="Q2248" s="37"/>
      <c r="R2248" s="37"/>
      <c r="S2248" s="37"/>
      <c r="T2248" s="37"/>
      <c r="U2248" s="37"/>
      <c r="V2248" s="37"/>
    </row>
    <row r="2249" spans="12:22" x14ac:dyDescent="0.3">
      <c r="L2249" s="2"/>
      <c r="M2249" s="2"/>
      <c r="N2249" s="2"/>
      <c r="O2249" s="2"/>
      <c r="P2249" s="45"/>
      <c r="Q2249" s="37"/>
      <c r="R2249" s="37"/>
      <c r="S2249" s="37"/>
      <c r="T2249" s="37"/>
      <c r="U2249" s="37"/>
      <c r="V2249" s="37"/>
    </row>
    <row r="2250" spans="12:22" x14ac:dyDescent="0.3">
      <c r="L2250" s="2"/>
      <c r="M2250" s="2"/>
      <c r="N2250" s="2"/>
      <c r="O2250" s="2"/>
      <c r="P2250" s="45"/>
      <c r="Q2250" s="37"/>
      <c r="R2250" s="37"/>
      <c r="S2250" s="37"/>
      <c r="T2250" s="37"/>
      <c r="U2250" s="37"/>
      <c r="V2250" s="37"/>
    </row>
    <row r="2251" spans="12:22" x14ac:dyDescent="0.3">
      <c r="L2251" s="2"/>
      <c r="M2251" s="2"/>
      <c r="N2251" s="2"/>
      <c r="O2251" s="2"/>
      <c r="P2251" s="45"/>
      <c r="Q2251" s="37"/>
      <c r="R2251" s="37"/>
      <c r="S2251" s="37"/>
      <c r="T2251" s="37"/>
      <c r="U2251" s="37"/>
      <c r="V2251" s="37"/>
    </row>
    <row r="2252" spans="12:22" x14ac:dyDescent="0.3">
      <c r="L2252" s="2"/>
      <c r="M2252" s="2"/>
      <c r="N2252" s="2"/>
      <c r="O2252" s="2"/>
      <c r="P2252" s="45"/>
      <c r="Q2252" s="37"/>
      <c r="R2252" s="37"/>
      <c r="S2252" s="37"/>
      <c r="T2252" s="37"/>
      <c r="U2252" s="37"/>
      <c r="V2252" s="37"/>
    </row>
    <row r="2253" spans="12:22" x14ac:dyDescent="0.3">
      <c r="L2253" s="2"/>
      <c r="M2253" s="2"/>
      <c r="N2253" s="2"/>
      <c r="O2253" s="2"/>
      <c r="P2253" s="45"/>
      <c r="Q2253" s="37"/>
      <c r="R2253" s="37"/>
      <c r="S2253" s="37"/>
      <c r="T2253" s="37"/>
      <c r="U2253" s="37"/>
      <c r="V2253" s="37"/>
    </row>
    <row r="2254" spans="12:22" x14ac:dyDescent="0.3">
      <c r="L2254" s="2"/>
      <c r="M2254" s="2"/>
      <c r="N2254" s="2"/>
      <c r="O2254" s="2"/>
      <c r="P2254" s="45"/>
      <c r="Q2254" s="37"/>
      <c r="R2254" s="37"/>
      <c r="S2254" s="37"/>
      <c r="T2254" s="37"/>
      <c r="U2254" s="37"/>
      <c r="V2254" s="37"/>
    </row>
    <row r="2255" spans="12:22" x14ac:dyDescent="0.3">
      <c r="L2255" s="2"/>
      <c r="M2255" s="2"/>
      <c r="N2255" s="2"/>
      <c r="O2255" s="2"/>
      <c r="P2255" s="45"/>
      <c r="Q2255" s="37"/>
      <c r="R2255" s="37"/>
      <c r="S2255" s="37"/>
      <c r="T2255" s="37"/>
      <c r="U2255" s="37"/>
      <c r="V2255" s="37"/>
    </row>
    <row r="2256" spans="12:22" x14ac:dyDescent="0.3">
      <c r="L2256" s="2"/>
      <c r="M2256" s="2"/>
      <c r="N2256" s="2"/>
      <c r="O2256" s="2"/>
      <c r="P2256" s="45"/>
      <c r="Q2256" s="37"/>
      <c r="R2256" s="37"/>
      <c r="S2256" s="37"/>
      <c r="T2256" s="37"/>
      <c r="U2256" s="37"/>
      <c r="V2256" s="37"/>
    </row>
    <row r="2257" spans="12:22" x14ac:dyDescent="0.3">
      <c r="L2257" s="2"/>
      <c r="M2257" s="2"/>
      <c r="N2257" s="2"/>
      <c r="O2257" s="2"/>
      <c r="P2257" s="45"/>
      <c r="Q2257" s="37"/>
      <c r="R2257" s="37"/>
      <c r="S2257" s="37"/>
      <c r="T2257" s="37"/>
      <c r="U2257" s="37"/>
      <c r="V2257" s="37"/>
    </row>
    <row r="2258" spans="12:22" x14ac:dyDescent="0.3">
      <c r="L2258" s="2"/>
      <c r="M2258" s="2"/>
      <c r="N2258" s="2"/>
      <c r="O2258" s="2"/>
      <c r="P2258" s="45"/>
      <c r="Q2258" s="37"/>
      <c r="R2258" s="37"/>
      <c r="S2258" s="37"/>
      <c r="T2258" s="37"/>
      <c r="U2258" s="37"/>
      <c r="V2258" s="37"/>
    </row>
    <row r="2259" spans="12:22" x14ac:dyDescent="0.3">
      <c r="L2259" s="2"/>
      <c r="M2259" s="2"/>
      <c r="N2259" s="2"/>
      <c r="O2259" s="2"/>
      <c r="P2259" s="45"/>
      <c r="Q2259" s="37"/>
      <c r="R2259" s="37"/>
      <c r="S2259" s="37"/>
      <c r="T2259" s="37"/>
      <c r="U2259" s="37"/>
      <c r="V2259" s="37"/>
    </row>
    <row r="2260" spans="12:22" x14ac:dyDescent="0.3">
      <c r="L2260" s="2"/>
      <c r="M2260" s="2"/>
      <c r="N2260" s="2"/>
      <c r="O2260" s="2"/>
      <c r="P2260" s="45"/>
      <c r="Q2260" s="37"/>
      <c r="R2260" s="37"/>
      <c r="S2260" s="37"/>
      <c r="T2260" s="37"/>
      <c r="U2260" s="37"/>
      <c r="V2260" s="37"/>
    </row>
    <row r="2261" spans="12:22" x14ac:dyDescent="0.3">
      <c r="L2261" s="2"/>
      <c r="M2261" s="2"/>
      <c r="N2261" s="2"/>
      <c r="O2261" s="2"/>
      <c r="P2261" s="45"/>
      <c r="Q2261" s="37"/>
      <c r="R2261" s="37"/>
      <c r="S2261" s="37"/>
      <c r="T2261" s="37"/>
      <c r="U2261" s="37"/>
      <c r="V2261" s="37"/>
    </row>
    <row r="2262" spans="12:22" x14ac:dyDescent="0.3">
      <c r="L2262" s="2"/>
      <c r="M2262" s="2"/>
      <c r="N2262" s="2"/>
      <c r="O2262" s="2"/>
      <c r="P2262" s="45"/>
      <c r="Q2262" s="37"/>
      <c r="R2262" s="37"/>
      <c r="S2262" s="37"/>
      <c r="T2262" s="37"/>
      <c r="U2262" s="37"/>
      <c r="V2262" s="37"/>
    </row>
    <row r="2263" spans="12:22" x14ac:dyDescent="0.3">
      <c r="L2263" s="2"/>
      <c r="M2263" s="2"/>
      <c r="N2263" s="2"/>
      <c r="O2263" s="2"/>
      <c r="P2263" s="45"/>
      <c r="Q2263" s="37"/>
      <c r="R2263" s="37"/>
      <c r="S2263" s="37"/>
      <c r="T2263" s="37"/>
      <c r="U2263" s="37"/>
      <c r="V2263" s="37"/>
    </row>
    <row r="2264" spans="12:22" x14ac:dyDescent="0.3">
      <c r="L2264" s="2"/>
      <c r="M2264" s="2"/>
      <c r="N2264" s="2"/>
      <c r="O2264" s="2"/>
      <c r="P2264" s="45"/>
      <c r="Q2264" s="37"/>
      <c r="R2264" s="37"/>
      <c r="S2264" s="37"/>
      <c r="T2264" s="37"/>
      <c r="U2264" s="37"/>
      <c r="V2264" s="37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R69"/>
  <sheetViews>
    <sheetView workbookViewId="0">
      <selection activeCell="H2" sqref="H2"/>
    </sheetView>
  </sheetViews>
  <sheetFormatPr defaultRowHeight="14.4" x14ac:dyDescent="0.3"/>
  <cols>
    <col min="3" max="3" width="14.88671875" bestFit="1" customWidth="1"/>
    <col min="4" max="7" width="8.88671875" customWidth="1"/>
  </cols>
  <sheetData>
    <row r="1" spans="2:18" x14ac:dyDescent="0.3">
      <c r="B1" s="6" t="s">
        <v>220</v>
      </c>
      <c r="C1" s="96" t="s">
        <v>204</v>
      </c>
      <c r="D1" s="6" t="s">
        <v>205</v>
      </c>
      <c r="E1" s="6" t="s">
        <v>206</v>
      </c>
      <c r="F1" s="6" t="s">
        <v>207</v>
      </c>
      <c r="G1" s="6" t="s">
        <v>208</v>
      </c>
      <c r="H1" s="6" t="s">
        <v>209</v>
      </c>
      <c r="I1" s="6" t="s">
        <v>210</v>
      </c>
      <c r="J1" s="6" t="s">
        <v>211</v>
      </c>
      <c r="K1" s="6" t="s">
        <v>212</v>
      </c>
      <c r="L1" s="6" t="s">
        <v>213</v>
      </c>
      <c r="M1" s="6" t="s">
        <v>214</v>
      </c>
      <c r="N1" s="6" t="s">
        <v>215</v>
      </c>
      <c r="O1" s="6" t="s">
        <v>216</v>
      </c>
      <c r="P1" s="6" t="s">
        <v>217</v>
      </c>
      <c r="Q1" s="6" t="s">
        <v>218</v>
      </c>
      <c r="R1" s="6" t="s">
        <v>219</v>
      </c>
    </row>
    <row r="2" spans="2:18" x14ac:dyDescent="0.3">
      <c r="B2" s="5">
        <v>1104</v>
      </c>
      <c r="C2" t="s">
        <v>21</v>
      </c>
      <c r="D2" s="5">
        <v>51</v>
      </c>
      <c r="E2" s="5">
        <v>9</v>
      </c>
      <c r="F2" s="5">
        <v>19</v>
      </c>
      <c r="G2" s="5">
        <v>15</v>
      </c>
      <c r="H2" s="9">
        <v>0.56000000000000005</v>
      </c>
      <c r="I2" s="9">
        <v>0.52</v>
      </c>
      <c r="J2" s="9">
        <v>0.18</v>
      </c>
      <c r="K2" s="9">
        <v>0.28999999999999998</v>
      </c>
      <c r="L2" s="9">
        <v>0.47</v>
      </c>
      <c r="M2" s="9">
        <v>0.16</v>
      </c>
      <c r="N2" s="9">
        <v>0.69</v>
      </c>
      <c r="O2" s="9">
        <v>0.67</v>
      </c>
      <c r="P2" s="97">
        <v>72.400000000000006</v>
      </c>
      <c r="Q2" s="97">
        <v>70</v>
      </c>
      <c r="R2" s="97">
        <v>2.4</v>
      </c>
    </row>
    <row r="3" spans="2:18" x14ac:dyDescent="0.3">
      <c r="B3" s="5">
        <v>1112</v>
      </c>
      <c r="C3" t="s">
        <v>22</v>
      </c>
      <c r="D3" s="5">
        <v>21</v>
      </c>
      <c r="E3" s="5">
        <v>4</v>
      </c>
      <c r="F3" s="5">
        <v>27</v>
      </c>
      <c r="G3" s="5">
        <v>7</v>
      </c>
      <c r="H3" s="9">
        <v>0.79</v>
      </c>
      <c r="I3" s="9">
        <v>0.56999999999999995</v>
      </c>
      <c r="J3" s="9">
        <v>0.16</v>
      </c>
      <c r="K3" s="9">
        <v>0.33</v>
      </c>
      <c r="L3" s="9">
        <v>0.49</v>
      </c>
      <c r="M3" s="9">
        <v>0.15</v>
      </c>
      <c r="N3" s="9">
        <v>0.75</v>
      </c>
      <c r="O3" s="9">
        <v>0.76</v>
      </c>
      <c r="P3" s="97">
        <v>80.900000000000006</v>
      </c>
      <c r="Q3" s="97">
        <v>71.2</v>
      </c>
      <c r="R3" s="97">
        <v>9.6999999999999993</v>
      </c>
    </row>
    <row r="4" spans="2:18" x14ac:dyDescent="0.3">
      <c r="B4" s="5">
        <v>1113</v>
      </c>
      <c r="C4" t="s">
        <v>23</v>
      </c>
      <c r="D4" s="5">
        <v>45</v>
      </c>
      <c r="E4" s="5">
        <v>11</v>
      </c>
      <c r="F4" s="5">
        <v>20</v>
      </c>
      <c r="G4" s="5">
        <v>11</v>
      </c>
      <c r="H4" s="9">
        <v>0.65</v>
      </c>
      <c r="I4" s="9">
        <v>0.54</v>
      </c>
      <c r="J4" s="9">
        <v>0.13</v>
      </c>
      <c r="K4" s="9">
        <v>0.28000000000000003</v>
      </c>
      <c r="L4" s="9">
        <v>0.51</v>
      </c>
      <c r="M4" s="9">
        <v>0.18</v>
      </c>
      <c r="N4" s="9">
        <v>0.69</v>
      </c>
      <c r="O4" s="9">
        <v>0.74</v>
      </c>
      <c r="P4" s="97">
        <v>83.5</v>
      </c>
      <c r="Q4" s="97">
        <v>75.3</v>
      </c>
      <c r="R4" s="97">
        <v>8.1999999999999993</v>
      </c>
    </row>
    <row r="5" spans="2:18" x14ac:dyDescent="0.3">
      <c r="B5" s="5">
        <v>1116</v>
      </c>
      <c r="C5" t="s">
        <v>24</v>
      </c>
      <c r="D5" s="5">
        <v>37</v>
      </c>
      <c r="E5" s="5">
        <v>7</v>
      </c>
      <c r="F5" s="5">
        <v>23</v>
      </c>
      <c r="G5" s="5">
        <v>11</v>
      </c>
      <c r="H5" s="9">
        <v>0.68</v>
      </c>
      <c r="I5" s="9">
        <v>0.54</v>
      </c>
      <c r="J5" s="9">
        <v>0.13</v>
      </c>
      <c r="K5" s="9">
        <v>0.28999999999999998</v>
      </c>
      <c r="L5" s="9">
        <v>0.5</v>
      </c>
      <c r="M5" s="9">
        <v>0.17</v>
      </c>
      <c r="N5" s="9">
        <v>0.68</v>
      </c>
      <c r="O5" s="9">
        <v>0.68</v>
      </c>
      <c r="P5" s="97">
        <v>81.099999999999994</v>
      </c>
      <c r="Q5" s="97">
        <v>75.5</v>
      </c>
      <c r="R5" s="97">
        <v>5.6</v>
      </c>
    </row>
    <row r="6" spans="2:18" x14ac:dyDescent="0.3">
      <c r="B6" s="5">
        <v>1120</v>
      </c>
      <c r="C6" t="s">
        <v>25</v>
      </c>
      <c r="D6" s="5">
        <v>16</v>
      </c>
      <c r="E6" s="5">
        <v>4</v>
      </c>
      <c r="F6" s="5">
        <v>25</v>
      </c>
      <c r="G6" s="5">
        <v>7</v>
      </c>
      <c r="H6" s="9">
        <v>0.78</v>
      </c>
      <c r="I6" s="9">
        <v>0.52</v>
      </c>
      <c r="J6" s="9">
        <v>0.14000000000000001</v>
      </c>
      <c r="K6" s="9">
        <v>0.33</v>
      </c>
      <c r="L6" s="9">
        <v>0.49</v>
      </c>
      <c r="M6" s="9">
        <v>0.18</v>
      </c>
      <c r="N6" s="9">
        <v>0.72</v>
      </c>
      <c r="O6" s="9">
        <v>0.79</v>
      </c>
      <c r="P6" s="97">
        <v>83.4</v>
      </c>
      <c r="Q6" s="97">
        <v>73.3</v>
      </c>
      <c r="R6" s="97">
        <v>10.1</v>
      </c>
    </row>
    <row r="7" spans="2:18" x14ac:dyDescent="0.3">
      <c r="B7" s="5">
        <v>1137</v>
      </c>
      <c r="C7" t="s">
        <v>26</v>
      </c>
      <c r="D7" s="5">
        <v>100</v>
      </c>
      <c r="E7" s="5">
        <v>14</v>
      </c>
      <c r="F7" s="5">
        <v>25</v>
      </c>
      <c r="G7" s="5">
        <v>9</v>
      </c>
      <c r="H7" s="9">
        <v>0.74</v>
      </c>
      <c r="I7" s="9">
        <v>0.54</v>
      </c>
      <c r="J7" s="9">
        <v>0.15</v>
      </c>
      <c r="K7" s="9">
        <v>0.27</v>
      </c>
      <c r="L7" s="9">
        <v>0.48</v>
      </c>
      <c r="M7" s="9">
        <v>0.15</v>
      </c>
      <c r="N7" s="9">
        <v>0.73</v>
      </c>
      <c r="O7" s="9">
        <v>0.72</v>
      </c>
      <c r="P7" s="97">
        <v>81.099999999999994</v>
      </c>
      <c r="Q7" s="97">
        <v>72.900000000000006</v>
      </c>
      <c r="R7" s="97">
        <v>8.1999999999999993</v>
      </c>
    </row>
    <row r="8" spans="2:18" x14ac:dyDescent="0.3">
      <c r="B8" s="5">
        <v>1138</v>
      </c>
      <c r="C8" t="s">
        <v>27</v>
      </c>
      <c r="D8" s="5">
        <v>77</v>
      </c>
      <c r="E8" s="5">
        <v>13</v>
      </c>
      <c r="F8" s="5">
        <v>25</v>
      </c>
      <c r="G8" s="5">
        <v>8</v>
      </c>
      <c r="H8" s="9">
        <v>0.76</v>
      </c>
      <c r="I8" s="9">
        <v>0.55000000000000004</v>
      </c>
      <c r="J8" s="9">
        <v>0.14000000000000001</v>
      </c>
      <c r="K8" s="9">
        <v>0.32</v>
      </c>
      <c r="L8" s="9">
        <v>0.48</v>
      </c>
      <c r="M8" s="9">
        <v>0.16</v>
      </c>
      <c r="N8" s="9">
        <v>0.71</v>
      </c>
      <c r="O8" s="9">
        <v>0.7</v>
      </c>
      <c r="P8" s="97">
        <v>84.7</v>
      </c>
      <c r="Q8" s="97">
        <v>76.5</v>
      </c>
      <c r="R8" s="97">
        <v>8.1999999999999993</v>
      </c>
    </row>
    <row r="9" spans="2:18" x14ac:dyDescent="0.3">
      <c r="B9" s="5">
        <v>1139</v>
      </c>
      <c r="C9" t="s">
        <v>28</v>
      </c>
      <c r="D9" s="5">
        <v>25</v>
      </c>
      <c r="E9" s="5">
        <v>10</v>
      </c>
      <c r="F9" s="5">
        <v>20</v>
      </c>
      <c r="G9" s="5">
        <v>13</v>
      </c>
      <c r="H9" s="9">
        <v>0.61</v>
      </c>
      <c r="I9" s="9">
        <v>0.54</v>
      </c>
      <c r="J9" s="9">
        <v>0.14000000000000001</v>
      </c>
      <c r="K9" s="9">
        <v>0.27</v>
      </c>
      <c r="L9" s="9">
        <v>0.52</v>
      </c>
      <c r="M9" s="9">
        <v>0.18</v>
      </c>
      <c r="N9" s="9">
        <v>0.75</v>
      </c>
      <c r="O9" s="9">
        <v>0.77</v>
      </c>
      <c r="P9" s="97">
        <v>79.099999999999994</v>
      </c>
      <c r="Q9" s="97">
        <v>72.8</v>
      </c>
      <c r="R9" s="97">
        <v>6.3</v>
      </c>
    </row>
    <row r="10" spans="2:18" x14ac:dyDescent="0.3">
      <c r="B10" s="5">
        <v>1153</v>
      </c>
      <c r="C10" t="s">
        <v>29</v>
      </c>
      <c r="D10" s="5">
        <v>4</v>
      </c>
      <c r="E10" s="5">
        <v>2</v>
      </c>
      <c r="F10" s="5">
        <v>30</v>
      </c>
      <c r="G10" s="5">
        <v>4</v>
      </c>
      <c r="H10" s="9">
        <v>0.88</v>
      </c>
      <c r="I10" s="9">
        <v>0.52</v>
      </c>
      <c r="J10" s="9">
        <v>0.15</v>
      </c>
      <c r="K10" s="9">
        <v>0.38</v>
      </c>
      <c r="L10" s="9">
        <v>0.43</v>
      </c>
      <c r="M10" s="9">
        <v>0.19</v>
      </c>
      <c r="N10" s="9">
        <v>0.71</v>
      </c>
      <c r="O10" s="9">
        <v>0.69</v>
      </c>
      <c r="P10" s="97">
        <v>74.5</v>
      </c>
      <c r="Q10" s="97">
        <v>57.1</v>
      </c>
      <c r="R10" s="97">
        <v>17.399999999999999</v>
      </c>
    </row>
    <row r="11" spans="2:18" x14ac:dyDescent="0.3">
      <c r="B11" s="5">
        <v>1155</v>
      </c>
      <c r="C11" t="s">
        <v>30</v>
      </c>
      <c r="D11" s="5">
        <v>19</v>
      </c>
      <c r="E11" s="5">
        <v>5</v>
      </c>
      <c r="F11" s="5">
        <v>23</v>
      </c>
      <c r="G11" s="5">
        <v>9</v>
      </c>
      <c r="H11" s="9">
        <v>0.72</v>
      </c>
      <c r="I11" s="9">
        <v>0.53</v>
      </c>
      <c r="J11" s="9">
        <v>0.16</v>
      </c>
      <c r="K11" s="9">
        <v>0.27</v>
      </c>
      <c r="L11" s="9">
        <v>0.48</v>
      </c>
      <c r="M11" s="9">
        <v>0.16</v>
      </c>
      <c r="N11" s="9">
        <v>0.73</v>
      </c>
      <c r="O11" s="9">
        <v>0.76</v>
      </c>
      <c r="P11" s="97">
        <v>73.3</v>
      </c>
      <c r="Q11" s="97">
        <v>65.8</v>
      </c>
      <c r="R11" s="97">
        <v>7.5</v>
      </c>
    </row>
    <row r="12" spans="2:18" x14ac:dyDescent="0.3">
      <c r="B12" s="5">
        <v>1158</v>
      </c>
      <c r="C12" t="s">
        <v>31</v>
      </c>
      <c r="D12" s="5">
        <v>120</v>
      </c>
      <c r="E12" s="5">
        <v>13</v>
      </c>
      <c r="F12" s="5">
        <v>24</v>
      </c>
      <c r="G12" s="5">
        <v>7</v>
      </c>
      <c r="H12" s="9">
        <v>0.77</v>
      </c>
      <c r="I12" s="9">
        <v>0.53</v>
      </c>
      <c r="J12" s="9">
        <v>0.13</v>
      </c>
      <c r="K12" s="9">
        <v>0.26</v>
      </c>
      <c r="L12" s="9">
        <v>0.5</v>
      </c>
      <c r="M12" s="9">
        <v>0.16</v>
      </c>
      <c r="N12" s="9">
        <v>0.72</v>
      </c>
      <c r="O12" s="9">
        <v>0.77</v>
      </c>
      <c r="P12" s="97">
        <v>75.2</v>
      </c>
      <c r="Q12" s="97">
        <v>69.8</v>
      </c>
      <c r="R12" s="97">
        <v>5.4</v>
      </c>
    </row>
    <row r="13" spans="2:18" x14ac:dyDescent="0.3">
      <c r="B13" s="5">
        <v>1166</v>
      </c>
      <c r="C13" t="s">
        <v>32</v>
      </c>
      <c r="D13" s="5">
        <v>27</v>
      </c>
      <c r="E13" s="5">
        <v>8</v>
      </c>
      <c r="F13" s="5">
        <v>20</v>
      </c>
      <c r="G13" s="5">
        <v>11</v>
      </c>
      <c r="H13" s="9">
        <v>0.65</v>
      </c>
      <c r="I13" s="9">
        <v>0.57999999999999996</v>
      </c>
      <c r="J13" s="9">
        <v>0.14000000000000001</v>
      </c>
      <c r="K13" s="9">
        <v>0.22</v>
      </c>
      <c r="L13" s="9">
        <v>0.5</v>
      </c>
      <c r="M13" s="9">
        <v>0.14000000000000001</v>
      </c>
      <c r="N13" s="9">
        <v>0.75</v>
      </c>
      <c r="O13" s="9">
        <v>0.75</v>
      </c>
      <c r="P13" s="97">
        <v>84</v>
      </c>
      <c r="Q13" s="97">
        <v>75.099999999999994</v>
      </c>
      <c r="R13" s="97">
        <v>8.9</v>
      </c>
    </row>
    <row r="14" spans="2:18" x14ac:dyDescent="0.3">
      <c r="B14" s="5">
        <v>1168</v>
      </c>
      <c r="C14" t="s">
        <v>33</v>
      </c>
      <c r="D14" s="5">
        <v>153</v>
      </c>
      <c r="E14" s="5">
        <v>15</v>
      </c>
      <c r="F14" s="5">
        <v>18</v>
      </c>
      <c r="G14" s="5">
        <v>11</v>
      </c>
      <c r="H14" s="9">
        <v>0.62</v>
      </c>
      <c r="I14" s="9">
        <v>0.52</v>
      </c>
      <c r="J14" s="9">
        <v>0.19</v>
      </c>
      <c r="K14" s="9">
        <v>0.27</v>
      </c>
      <c r="L14" s="9">
        <v>0.48</v>
      </c>
      <c r="M14" s="9">
        <v>0.16</v>
      </c>
      <c r="N14" s="9">
        <v>0.71</v>
      </c>
      <c r="O14" s="9">
        <v>0.74</v>
      </c>
      <c r="P14" s="97">
        <v>72.7</v>
      </c>
      <c r="Q14" s="97">
        <v>71.7</v>
      </c>
      <c r="R14" s="97">
        <v>1</v>
      </c>
    </row>
    <row r="15" spans="2:18" x14ac:dyDescent="0.3">
      <c r="B15" s="5">
        <v>1172</v>
      </c>
      <c r="C15" t="s">
        <v>34</v>
      </c>
      <c r="D15" s="5">
        <v>43</v>
      </c>
      <c r="E15" s="5">
        <v>12</v>
      </c>
      <c r="F15" s="5">
        <v>21</v>
      </c>
      <c r="G15" s="5">
        <v>11</v>
      </c>
      <c r="H15" s="9">
        <v>0.66</v>
      </c>
      <c r="I15" s="9">
        <v>0.57999999999999996</v>
      </c>
      <c r="J15" s="9">
        <v>0.13</v>
      </c>
      <c r="K15" s="9">
        <v>0.23</v>
      </c>
      <c r="L15" s="9">
        <v>0.51</v>
      </c>
      <c r="M15" s="9">
        <v>0.15</v>
      </c>
      <c r="N15" s="9">
        <v>0.77</v>
      </c>
      <c r="O15" s="9">
        <v>0.8</v>
      </c>
      <c r="P15" s="97">
        <v>76.400000000000006</v>
      </c>
      <c r="Q15" s="97">
        <v>67.599999999999994</v>
      </c>
      <c r="R15" s="97">
        <v>8.8000000000000007</v>
      </c>
    </row>
    <row r="16" spans="2:18" x14ac:dyDescent="0.3">
      <c r="B16" s="5">
        <v>1181</v>
      </c>
      <c r="C16" t="s">
        <v>35</v>
      </c>
      <c r="D16" s="5">
        <v>3</v>
      </c>
      <c r="E16" s="5">
        <v>2</v>
      </c>
      <c r="F16" s="5">
        <v>26</v>
      </c>
      <c r="G16" s="5">
        <v>7</v>
      </c>
      <c r="H16" s="9">
        <v>0.79</v>
      </c>
      <c r="I16" s="9">
        <v>0.56000000000000005</v>
      </c>
      <c r="J16" s="9">
        <v>0.15</v>
      </c>
      <c r="K16" s="9">
        <v>0.39</v>
      </c>
      <c r="L16" s="9">
        <v>0.46</v>
      </c>
      <c r="M16" s="9">
        <v>0.15</v>
      </c>
      <c r="N16" s="9">
        <v>0.71</v>
      </c>
      <c r="O16" s="9">
        <v>0.71</v>
      </c>
      <c r="P16" s="97">
        <v>84.7</v>
      </c>
      <c r="Q16" s="97">
        <v>69.599999999999994</v>
      </c>
      <c r="R16" s="97">
        <v>15.1</v>
      </c>
    </row>
    <row r="17" spans="2:18" x14ac:dyDescent="0.3">
      <c r="B17" s="5">
        <v>1196</v>
      </c>
      <c r="C17" t="s">
        <v>36</v>
      </c>
      <c r="D17" s="5">
        <v>23</v>
      </c>
      <c r="E17" s="5">
        <v>6</v>
      </c>
      <c r="F17" s="5">
        <v>20</v>
      </c>
      <c r="G17" s="5">
        <v>12</v>
      </c>
      <c r="H17" s="9">
        <v>0.62</v>
      </c>
      <c r="I17" s="9">
        <v>0.51</v>
      </c>
      <c r="J17" s="9">
        <v>0.12</v>
      </c>
      <c r="K17" s="9">
        <v>0.28999999999999998</v>
      </c>
      <c r="L17" s="9">
        <v>0.49</v>
      </c>
      <c r="M17" s="9">
        <v>0.18</v>
      </c>
      <c r="N17" s="9">
        <v>0.69</v>
      </c>
      <c r="O17" s="9">
        <v>0.72</v>
      </c>
      <c r="P17" s="97">
        <v>76.099999999999994</v>
      </c>
      <c r="Q17" s="97">
        <v>69.400000000000006</v>
      </c>
      <c r="R17" s="97">
        <v>6.7</v>
      </c>
    </row>
    <row r="18" spans="2:18" x14ac:dyDescent="0.3">
      <c r="B18" s="5">
        <v>1199</v>
      </c>
      <c r="C18" t="s">
        <v>37</v>
      </c>
      <c r="D18" s="5">
        <v>35</v>
      </c>
      <c r="E18" s="5">
        <v>9</v>
      </c>
      <c r="F18" s="5">
        <v>20</v>
      </c>
      <c r="G18" s="5">
        <v>11</v>
      </c>
      <c r="H18" s="9">
        <v>0.65</v>
      </c>
      <c r="I18" s="9">
        <v>0.54</v>
      </c>
      <c r="J18" s="9">
        <v>0.15</v>
      </c>
      <c r="K18" s="9">
        <v>0.33</v>
      </c>
      <c r="L18" s="9">
        <v>0.49</v>
      </c>
      <c r="M18" s="9">
        <v>0.17</v>
      </c>
      <c r="N18" s="9">
        <v>0.7</v>
      </c>
      <c r="O18" s="9">
        <v>0.68</v>
      </c>
      <c r="P18" s="97">
        <v>81.8</v>
      </c>
      <c r="Q18" s="97">
        <v>74.5</v>
      </c>
      <c r="R18" s="97">
        <v>7.3</v>
      </c>
    </row>
    <row r="19" spans="2:18" x14ac:dyDescent="0.3">
      <c r="B19" s="5">
        <v>1209</v>
      </c>
      <c r="C19" t="s">
        <v>38</v>
      </c>
      <c r="D19" s="5">
        <v>96</v>
      </c>
      <c r="E19" s="5">
        <v>15</v>
      </c>
      <c r="F19" s="5">
        <v>22</v>
      </c>
      <c r="G19" s="5">
        <v>10</v>
      </c>
      <c r="H19" s="9">
        <v>0.69</v>
      </c>
      <c r="I19" s="9">
        <v>0.54</v>
      </c>
      <c r="J19" s="9">
        <v>0.15</v>
      </c>
      <c r="K19" s="9">
        <v>0.26</v>
      </c>
      <c r="L19" s="9">
        <v>0.47</v>
      </c>
      <c r="M19" s="9">
        <v>0.18</v>
      </c>
      <c r="N19" s="9">
        <v>0.67</v>
      </c>
      <c r="O19" s="9">
        <v>0.68</v>
      </c>
      <c r="P19" s="97">
        <v>74.400000000000006</v>
      </c>
      <c r="Q19" s="97">
        <v>67.8</v>
      </c>
      <c r="R19" s="97">
        <v>6.6</v>
      </c>
    </row>
    <row r="20" spans="2:18" x14ac:dyDescent="0.3">
      <c r="B20" s="5">
        <v>1211</v>
      </c>
      <c r="C20" t="s">
        <v>39</v>
      </c>
      <c r="D20" s="5">
        <v>8</v>
      </c>
      <c r="E20" s="5">
        <v>4</v>
      </c>
      <c r="F20" s="5">
        <v>30</v>
      </c>
      <c r="G20" s="5">
        <v>4</v>
      </c>
      <c r="H20" s="9">
        <v>0.88</v>
      </c>
      <c r="I20" s="9">
        <v>0.57999999999999996</v>
      </c>
      <c r="J20" s="9">
        <v>0.14000000000000001</v>
      </c>
      <c r="K20" s="9">
        <v>0.33</v>
      </c>
      <c r="L20" s="9">
        <v>0.47</v>
      </c>
      <c r="M20" s="9">
        <v>0.16</v>
      </c>
      <c r="N20" s="9">
        <v>0.77</v>
      </c>
      <c r="O20" s="9">
        <v>0.72</v>
      </c>
      <c r="P20" s="97">
        <v>84.5</v>
      </c>
      <c r="Q20" s="97">
        <v>67.099999999999994</v>
      </c>
      <c r="R20" s="97">
        <v>17.399999999999999</v>
      </c>
    </row>
    <row r="21" spans="2:18" x14ac:dyDescent="0.3">
      <c r="B21" s="5">
        <v>1222</v>
      </c>
      <c r="C21" t="s">
        <v>40</v>
      </c>
      <c r="D21" s="5">
        <v>17</v>
      </c>
      <c r="E21" s="5">
        <v>6</v>
      </c>
      <c r="F21" s="5">
        <v>26</v>
      </c>
      <c r="G21" s="5">
        <v>7</v>
      </c>
      <c r="H21" s="9">
        <v>0.79</v>
      </c>
      <c r="I21" s="9">
        <v>0.54</v>
      </c>
      <c r="J21" s="9">
        <v>0.15</v>
      </c>
      <c r="K21" s="9">
        <v>0.35</v>
      </c>
      <c r="L21" s="9">
        <v>0.46</v>
      </c>
      <c r="M21" s="9">
        <v>0.17</v>
      </c>
      <c r="N21" s="9">
        <v>0.74</v>
      </c>
      <c r="O21" s="9">
        <v>0.72</v>
      </c>
      <c r="P21" s="97">
        <v>77.400000000000006</v>
      </c>
      <c r="Q21" s="97">
        <v>64.900000000000006</v>
      </c>
      <c r="R21" s="97">
        <v>12.5</v>
      </c>
    </row>
    <row r="22" spans="2:18" x14ac:dyDescent="0.3">
      <c r="B22" s="5">
        <v>1233</v>
      </c>
      <c r="C22" t="s">
        <v>41</v>
      </c>
      <c r="D22" s="5">
        <v>134</v>
      </c>
      <c r="E22" s="5">
        <v>15</v>
      </c>
      <c r="F22" s="5">
        <v>20</v>
      </c>
      <c r="G22" s="5">
        <v>13</v>
      </c>
      <c r="H22" s="9">
        <v>0.61</v>
      </c>
      <c r="I22" s="9">
        <v>0.54</v>
      </c>
      <c r="J22" s="9">
        <v>0.14000000000000001</v>
      </c>
      <c r="K22" s="9">
        <v>0.24</v>
      </c>
      <c r="L22" s="9">
        <v>0.52</v>
      </c>
      <c r="M22" s="9">
        <v>0.16</v>
      </c>
      <c r="N22" s="9">
        <v>0.7</v>
      </c>
      <c r="O22" s="9">
        <v>0.74</v>
      </c>
      <c r="P22" s="97">
        <v>79.8</v>
      </c>
      <c r="Q22" s="97">
        <v>76.2</v>
      </c>
      <c r="R22" s="97">
        <v>3.6</v>
      </c>
    </row>
    <row r="23" spans="2:18" x14ac:dyDescent="0.3">
      <c r="B23" s="5">
        <v>1242</v>
      </c>
      <c r="C23" t="s">
        <v>42</v>
      </c>
      <c r="D23" s="5">
        <v>9</v>
      </c>
      <c r="E23" s="5">
        <v>1</v>
      </c>
      <c r="F23" s="5">
        <v>27</v>
      </c>
      <c r="G23" s="5">
        <v>7</v>
      </c>
      <c r="H23" s="9">
        <v>0.79</v>
      </c>
      <c r="I23" s="9">
        <v>0.57999999999999996</v>
      </c>
      <c r="J23" s="9">
        <v>0.15</v>
      </c>
      <c r="K23" s="9">
        <v>0.28999999999999998</v>
      </c>
      <c r="L23" s="9">
        <v>0.48</v>
      </c>
      <c r="M23" s="9">
        <v>0.16</v>
      </c>
      <c r="N23" s="9">
        <v>0.68</v>
      </c>
      <c r="O23" s="9">
        <v>0.7</v>
      </c>
      <c r="P23" s="97">
        <v>81.5</v>
      </c>
      <c r="Q23" s="97">
        <v>70.900000000000006</v>
      </c>
      <c r="R23" s="97">
        <v>10.6</v>
      </c>
    </row>
    <row r="24" spans="2:18" x14ac:dyDescent="0.3">
      <c r="B24" s="5">
        <v>1243</v>
      </c>
      <c r="C24" t="s">
        <v>43</v>
      </c>
      <c r="D24" s="5">
        <v>44</v>
      </c>
      <c r="E24" s="5">
        <v>9</v>
      </c>
      <c r="F24" s="5">
        <v>22</v>
      </c>
      <c r="G24" s="5">
        <v>11</v>
      </c>
      <c r="H24" s="9">
        <v>0.67</v>
      </c>
      <c r="I24" s="9">
        <v>0.53</v>
      </c>
      <c r="J24" s="9">
        <v>0.15</v>
      </c>
      <c r="K24" s="9">
        <v>0.26</v>
      </c>
      <c r="L24" s="9">
        <v>0.5</v>
      </c>
      <c r="M24" s="9">
        <v>0.19</v>
      </c>
      <c r="N24" s="9">
        <v>0.68</v>
      </c>
      <c r="O24" s="9">
        <v>0.74</v>
      </c>
      <c r="P24" s="97">
        <v>72.400000000000006</v>
      </c>
      <c r="Q24" s="97">
        <v>67.900000000000006</v>
      </c>
      <c r="R24" s="97">
        <v>4.5</v>
      </c>
    </row>
    <row r="25" spans="2:18" x14ac:dyDescent="0.3">
      <c r="B25" s="5">
        <v>1246</v>
      </c>
      <c r="C25" t="s">
        <v>44</v>
      </c>
      <c r="D25" s="5">
        <v>18</v>
      </c>
      <c r="E25" s="5">
        <v>5</v>
      </c>
      <c r="F25" s="5">
        <v>24</v>
      </c>
      <c r="G25" s="5">
        <v>10</v>
      </c>
      <c r="H25" s="9">
        <v>0.71</v>
      </c>
      <c r="I25" s="9">
        <v>0.52</v>
      </c>
      <c r="J25" s="9">
        <v>0.16</v>
      </c>
      <c r="K25" s="9">
        <v>0.36</v>
      </c>
      <c r="L25" s="9">
        <v>0.47</v>
      </c>
      <c r="M25" s="9">
        <v>0.15</v>
      </c>
      <c r="N25" s="9">
        <v>0.69</v>
      </c>
      <c r="O25" s="9">
        <v>0.7</v>
      </c>
      <c r="P25" s="97">
        <v>76.7</v>
      </c>
      <c r="Q25" s="97">
        <v>70.3</v>
      </c>
      <c r="R25" s="97">
        <v>6.4</v>
      </c>
    </row>
    <row r="26" spans="2:18" x14ac:dyDescent="0.3">
      <c r="B26" s="5">
        <v>1252</v>
      </c>
      <c r="C26" t="s">
        <v>45</v>
      </c>
      <c r="D26" s="5">
        <v>165</v>
      </c>
      <c r="E26" s="5">
        <v>15</v>
      </c>
      <c r="F26" s="5">
        <v>20</v>
      </c>
      <c r="G26" s="5">
        <v>9</v>
      </c>
      <c r="H26" s="9">
        <v>0.69</v>
      </c>
      <c r="I26" s="9">
        <v>0.52</v>
      </c>
      <c r="J26" s="9">
        <v>0.18</v>
      </c>
      <c r="K26" s="9">
        <v>0.28000000000000003</v>
      </c>
      <c r="L26" s="9">
        <v>0.52</v>
      </c>
      <c r="M26" s="9">
        <v>0.18</v>
      </c>
      <c r="N26" s="9">
        <v>0.76</v>
      </c>
      <c r="O26" s="9">
        <v>0.72</v>
      </c>
      <c r="P26" s="97">
        <v>80.900000000000006</v>
      </c>
      <c r="Q26" s="97">
        <v>78.5</v>
      </c>
      <c r="R26" s="97">
        <v>2.4</v>
      </c>
    </row>
    <row r="27" spans="2:18" x14ac:dyDescent="0.3">
      <c r="B27" s="5">
        <v>1254</v>
      </c>
      <c r="C27" t="s">
        <v>46</v>
      </c>
      <c r="D27" s="5">
        <v>251</v>
      </c>
      <c r="E27" s="5">
        <v>16</v>
      </c>
      <c r="F27" s="5">
        <v>17</v>
      </c>
      <c r="G27" s="5">
        <v>16</v>
      </c>
      <c r="H27" s="9">
        <v>0.52</v>
      </c>
      <c r="I27" s="9">
        <v>0.52</v>
      </c>
      <c r="J27" s="9">
        <v>0.17</v>
      </c>
      <c r="K27" s="9">
        <v>0.3</v>
      </c>
      <c r="L27" s="9">
        <v>0.5</v>
      </c>
      <c r="M27" s="9">
        <v>0.14000000000000001</v>
      </c>
      <c r="N27" s="9">
        <v>0.7</v>
      </c>
      <c r="O27" s="9">
        <v>0.7</v>
      </c>
      <c r="P27" s="97">
        <v>76.7</v>
      </c>
      <c r="Q27" s="97">
        <v>76.8</v>
      </c>
      <c r="R27" s="97">
        <v>-0.1</v>
      </c>
    </row>
    <row r="28" spans="2:18" x14ac:dyDescent="0.3">
      <c r="B28" s="5">
        <v>1260</v>
      </c>
      <c r="C28" t="s">
        <v>47</v>
      </c>
      <c r="D28" s="5">
        <v>41</v>
      </c>
      <c r="E28" s="5">
        <v>11</v>
      </c>
      <c r="F28" s="5">
        <v>27</v>
      </c>
      <c r="G28" s="5">
        <v>5</v>
      </c>
      <c r="H28" s="9">
        <v>0.84</v>
      </c>
      <c r="I28" s="9">
        <v>0.57999999999999996</v>
      </c>
      <c r="J28" s="9">
        <v>0.17</v>
      </c>
      <c r="K28" s="9">
        <v>0.22</v>
      </c>
      <c r="L28" s="9">
        <v>0.47</v>
      </c>
      <c r="M28" s="9">
        <v>0.18</v>
      </c>
      <c r="N28" s="9">
        <v>0.74</v>
      </c>
      <c r="O28" s="9">
        <v>0.72</v>
      </c>
      <c r="P28" s="97">
        <v>71.7</v>
      </c>
      <c r="Q28" s="97">
        <v>62</v>
      </c>
      <c r="R28" s="97">
        <v>9.6999999999999993</v>
      </c>
    </row>
    <row r="29" spans="2:18" x14ac:dyDescent="0.3">
      <c r="B29" s="5">
        <v>1267</v>
      </c>
      <c r="C29" t="s">
        <v>48</v>
      </c>
      <c r="D29" s="5">
        <v>114</v>
      </c>
      <c r="E29" s="5">
        <v>13</v>
      </c>
      <c r="F29" s="5">
        <v>23</v>
      </c>
      <c r="G29" s="5">
        <v>10</v>
      </c>
      <c r="H29" s="9">
        <v>0.7</v>
      </c>
      <c r="I29" s="9">
        <v>0.55000000000000004</v>
      </c>
      <c r="J29" s="9">
        <v>0.16</v>
      </c>
      <c r="K29" s="9">
        <v>0.22</v>
      </c>
      <c r="L29" s="9">
        <v>0.5</v>
      </c>
      <c r="M29" s="9">
        <v>0.16</v>
      </c>
      <c r="N29" s="9">
        <v>0.68</v>
      </c>
      <c r="O29" s="9">
        <v>0.77</v>
      </c>
      <c r="P29" s="97">
        <v>83.6</v>
      </c>
      <c r="Q29" s="97">
        <v>79.099999999999994</v>
      </c>
      <c r="R29" s="97">
        <v>4.5</v>
      </c>
    </row>
    <row r="30" spans="2:18" x14ac:dyDescent="0.3">
      <c r="B30" s="5">
        <v>1274</v>
      </c>
      <c r="C30" t="s">
        <v>49</v>
      </c>
      <c r="D30" s="5">
        <v>36</v>
      </c>
      <c r="E30" s="5">
        <v>6</v>
      </c>
      <c r="F30" s="5">
        <v>22</v>
      </c>
      <c r="G30" s="5">
        <v>9</v>
      </c>
      <c r="H30" s="9">
        <v>0.71</v>
      </c>
      <c r="I30" s="9">
        <v>0.53</v>
      </c>
      <c r="J30" s="9">
        <v>0.15</v>
      </c>
      <c r="K30" s="9">
        <v>0.28999999999999998</v>
      </c>
      <c r="L30" s="9">
        <v>0.49</v>
      </c>
      <c r="M30" s="9">
        <v>0.17</v>
      </c>
      <c r="N30" s="9">
        <v>0.72</v>
      </c>
      <c r="O30" s="9">
        <v>0.66</v>
      </c>
      <c r="P30" s="97">
        <v>74.2</v>
      </c>
      <c r="Q30" s="97">
        <v>68</v>
      </c>
      <c r="R30" s="97">
        <v>6.2</v>
      </c>
    </row>
    <row r="31" spans="2:18" x14ac:dyDescent="0.3">
      <c r="B31" s="5">
        <v>1276</v>
      </c>
      <c r="C31" t="s">
        <v>50</v>
      </c>
      <c r="D31" s="5">
        <v>10</v>
      </c>
      <c r="E31" s="5">
        <v>3</v>
      </c>
      <c r="F31" s="5">
        <v>27</v>
      </c>
      <c r="G31" s="5">
        <v>7</v>
      </c>
      <c r="H31" s="9">
        <v>0.79</v>
      </c>
      <c r="I31" s="9">
        <v>0.54</v>
      </c>
      <c r="J31" s="9">
        <v>0.12</v>
      </c>
      <c r="K31" s="9">
        <v>0.26</v>
      </c>
      <c r="L31" s="9">
        <v>0.48</v>
      </c>
      <c r="M31" s="9">
        <v>0.17</v>
      </c>
      <c r="N31" s="9">
        <v>0.76</v>
      </c>
      <c r="O31" s="9">
        <v>0.66</v>
      </c>
      <c r="P31" s="97">
        <v>73.599999999999994</v>
      </c>
      <c r="Q31" s="97">
        <v>63.5</v>
      </c>
      <c r="R31" s="97">
        <v>10.1</v>
      </c>
    </row>
    <row r="32" spans="2:18" x14ac:dyDescent="0.3">
      <c r="B32" s="5">
        <v>1277</v>
      </c>
      <c r="C32" t="s">
        <v>51</v>
      </c>
      <c r="D32" s="5">
        <v>6</v>
      </c>
      <c r="E32" s="5">
        <v>3</v>
      </c>
      <c r="F32" s="5">
        <v>29</v>
      </c>
      <c r="G32" s="5">
        <v>4</v>
      </c>
      <c r="H32" s="9">
        <v>0.88</v>
      </c>
      <c r="I32" s="9">
        <v>0.57999999999999996</v>
      </c>
      <c r="J32" s="9">
        <v>0.17</v>
      </c>
      <c r="K32" s="9">
        <v>0.36</v>
      </c>
      <c r="L32" s="9">
        <v>0.43</v>
      </c>
      <c r="M32" s="9">
        <v>0.13</v>
      </c>
      <c r="N32" s="9">
        <v>0.73</v>
      </c>
      <c r="O32" s="9">
        <v>0.75</v>
      </c>
      <c r="P32" s="97">
        <v>81</v>
      </c>
      <c r="Q32" s="97">
        <v>64.8</v>
      </c>
      <c r="R32" s="97">
        <v>16.2</v>
      </c>
    </row>
    <row r="33" spans="2:18" x14ac:dyDescent="0.3">
      <c r="B33" s="5">
        <v>1281</v>
      </c>
      <c r="C33" t="s">
        <v>52</v>
      </c>
      <c r="D33" s="5">
        <v>38</v>
      </c>
      <c r="E33" s="5">
        <v>8</v>
      </c>
      <c r="F33" s="5">
        <v>19</v>
      </c>
      <c r="G33" s="5">
        <v>12</v>
      </c>
      <c r="H33" s="9">
        <v>0.61</v>
      </c>
      <c r="I33" s="9">
        <v>0.54</v>
      </c>
      <c r="J33" s="9">
        <v>0.18</v>
      </c>
      <c r="K33" s="9">
        <v>0.31</v>
      </c>
      <c r="L33" s="9">
        <v>0.47</v>
      </c>
      <c r="M33" s="9">
        <v>0.14000000000000001</v>
      </c>
      <c r="N33" s="9">
        <v>0.72</v>
      </c>
      <c r="O33" s="9">
        <v>0.75</v>
      </c>
      <c r="P33" s="97">
        <v>73.5</v>
      </c>
      <c r="Q33" s="97">
        <v>68.3</v>
      </c>
      <c r="R33" s="97">
        <v>5.2</v>
      </c>
    </row>
    <row r="34" spans="2:18" x14ac:dyDescent="0.3">
      <c r="B34" s="5">
        <v>1285</v>
      </c>
      <c r="C34" t="s">
        <v>53</v>
      </c>
      <c r="D34" s="5">
        <v>71</v>
      </c>
      <c r="E34" s="5">
        <v>14</v>
      </c>
      <c r="F34" s="5">
        <v>24</v>
      </c>
      <c r="G34" s="5">
        <v>7</v>
      </c>
      <c r="H34" s="9">
        <v>0.77</v>
      </c>
      <c r="I34" s="9">
        <v>0.52</v>
      </c>
      <c r="J34" s="9">
        <v>0.15</v>
      </c>
      <c r="K34" s="9">
        <v>0.34</v>
      </c>
      <c r="L34" s="9">
        <v>0.48</v>
      </c>
      <c r="M34" s="9">
        <v>0.19</v>
      </c>
      <c r="N34" s="9">
        <v>0.74</v>
      </c>
      <c r="O34" s="9">
        <v>0.72</v>
      </c>
      <c r="P34" s="97">
        <v>78.099999999999994</v>
      </c>
      <c r="Q34" s="97">
        <v>68.8</v>
      </c>
      <c r="R34" s="97">
        <v>9.3000000000000007</v>
      </c>
    </row>
    <row r="35" spans="2:18" x14ac:dyDescent="0.3">
      <c r="B35" s="5">
        <v>1293</v>
      </c>
      <c r="C35" t="s">
        <v>54</v>
      </c>
      <c r="D35" s="5">
        <v>59</v>
      </c>
      <c r="E35" s="5">
        <v>12</v>
      </c>
      <c r="F35" s="5">
        <v>24</v>
      </c>
      <c r="G35" s="5">
        <v>5</v>
      </c>
      <c r="H35" s="9">
        <v>0.83</v>
      </c>
      <c r="I35" s="9">
        <v>0.55000000000000004</v>
      </c>
      <c r="J35" s="9">
        <v>0.15</v>
      </c>
      <c r="K35" s="9">
        <v>0.33</v>
      </c>
      <c r="L35" s="9">
        <v>0.47</v>
      </c>
      <c r="M35" s="9">
        <v>0.16</v>
      </c>
      <c r="N35" s="9">
        <v>0.73</v>
      </c>
      <c r="O35" s="9">
        <v>0.73</v>
      </c>
      <c r="P35" s="97">
        <v>77.400000000000006</v>
      </c>
      <c r="Q35" s="97">
        <v>66</v>
      </c>
      <c r="R35" s="97">
        <v>11.4</v>
      </c>
    </row>
    <row r="36" spans="2:18" x14ac:dyDescent="0.3">
      <c r="B36" s="5">
        <v>1300</v>
      </c>
      <c r="C36" t="s">
        <v>55</v>
      </c>
      <c r="D36" s="5">
        <v>309</v>
      </c>
      <c r="E36" s="5">
        <v>16</v>
      </c>
      <c r="F36" s="5">
        <v>16</v>
      </c>
      <c r="G36" s="5">
        <v>15</v>
      </c>
      <c r="H36" s="9">
        <v>0.52</v>
      </c>
      <c r="I36" s="9">
        <v>0.51</v>
      </c>
      <c r="J36" s="9">
        <v>0.18</v>
      </c>
      <c r="K36" s="9">
        <v>0.33</v>
      </c>
      <c r="L36" s="9">
        <v>0.49</v>
      </c>
      <c r="M36" s="9">
        <v>0.15</v>
      </c>
      <c r="N36" s="9">
        <v>0.7</v>
      </c>
      <c r="O36" s="9">
        <v>0.68</v>
      </c>
      <c r="P36" s="97">
        <v>70.400000000000006</v>
      </c>
      <c r="Q36" s="97">
        <v>70.7</v>
      </c>
      <c r="R36" s="97">
        <v>-0.3</v>
      </c>
    </row>
    <row r="37" spans="2:18" x14ac:dyDescent="0.3">
      <c r="B37" s="5">
        <v>1301</v>
      </c>
      <c r="C37" t="s">
        <v>56</v>
      </c>
      <c r="D37" s="5">
        <v>42</v>
      </c>
      <c r="E37" s="5">
        <v>9</v>
      </c>
      <c r="F37" s="5">
        <v>21</v>
      </c>
      <c r="G37" s="5">
        <v>11</v>
      </c>
      <c r="H37" s="9">
        <v>0.66</v>
      </c>
      <c r="I37" s="9">
        <v>0.53</v>
      </c>
      <c r="J37" s="9">
        <v>0.15</v>
      </c>
      <c r="K37" s="9">
        <v>0.34</v>
      </c>
      <c r="L37" s="9">
        <v>0.52</v>
      </c>
      <c r="M37" s="9">
        <v>0.18</v>
      </c>
      <c r="N37" s="9">
        <v>0.68</v>
      </c>
      <c r="O37" s="9">
        <v>0.7</v>
      </c>
      <c r="P37" s="97">
        <v>81.2</v>
      </c>
      <c r="Q37" s="97">
        <v>74.5</v>
      </c>
      <c r="R37" s="97">
        <v>6.7</v>
      </c>
    </row>
    <row r="38" spans="2:18" x14ac:dyDescent="0.3">
      <c r="B38" s="5">
        <v>1305</v>
      </c>
      <c r="C38" t="s">
        <v>57</v>
      </c>
      <c r="D38" s="5">
        <v>24</v>
      </c>
      <c r="E38" s="5">
        <v>7</v>
      </c>
      <c r="F38" s="5">
        <v>27</v>
      </c>
      <c r="G38" s="5">
        <v>7</v>
      </c>
      <c r="H38" s="9">
        <v>0.79</v>
      </c>
      <c r="I38" s="9">
        <v>0.55000000000000004</v>
      </c>
      <c r="J38" s="9">
        <v>0.12</v>
      </c>
      <c r="K38" s="9">
        <v>0.27</v>
      </c>
      <c r="L38" s="9">
        <v>0.49</v>
      </c>
      <c r="M38" s="9">
        <v>0.16</v>
      </c>
      <c r="N38" s="9">
        <v>0.71</v>
      </c>
      <c r="O38" s="9">
        <v>0.75</v>
      </c>
      <c r="P38" s="97">
        <v>83.1</v>
      </c>
      <c r="Q38" s="97">
        <v>72.900000000000006</v>
      </c>
      <c r="R38" s="97">
        <v>10.199999999999999</v>
      </c>
    </row>
    <row r="39" spans="2:18" x14ac:dyDescent="0.3">
      <c r="B39" s="5">
        <v>1308</v>
      </c>
      <c r="C39" t="s">
        <v>58</v>
      </c>
      <c r="D39" s="5">
        <v>55</v>
      </c>
      <c r="E39" s="5">
        <v>12</v>
      </c>
      <c r="F39" s="5">
        <v>25</v>
      </c>
      <c r="G39" s="5">
        <v>5</v>
      </c>
      <c r="H39" s="9">
        <v>0.83</v>
      </c>
      <c r="I39" s="9">
        <v>0.52</v>
      </c>
      <c r="J39" s="9">
        <v>0.15</v>
      </c>
      <c r="K39" s="9">
        <v>0.34</v>
      </c>
      <c r="L39" s="9">
        <v>0.45</v>
      </c>
      <c r="M39" s="9">
        <v>0.17</v>
      </c>
      <c r="N39" s="9">
        <v>0.77</v>
      </c>
      <c r="O39" s="9">
        <v>0.64</v>
      </c>
      <c r="P39" s="97">
        <v>75.599999999999994</v>
      </c>
      <c r="Q39" s="97">
        <v>64.7</v>
      </c>
      <c r="R39" s="97">
        <v>10.9</v>
      </c>
    </row>
    <row r="40" spans="2:18" x14ac:dyDescent="0.3">
      <c r="B40" s="5">
        <v>1314</v>
      </c>
      <c r="C40" t="s">
        <v>59</v>
      </c>
      <c r="D40" s="5">
        <v>7</v>
      </c>
      <c r="E40" s="5">
        <v>2</v>
      </c>
      <c r="F40" s="5">
        <v>25</v>
      </c>
      <c r="G40" s="5">
        <v>10</v>
      </c>
      <c r="H40" s="9">
        <v>0.71</v>
      </c>
      <c r="I40" s="9">
        <v>0.52</v>
      </c>
      <c r="J40" s="9">
        <v>0.14000000000000001</v>
      </c>
      <c r="K40" s="9">
        <v>0.38</v>
      </c>
      <c r="L40" s="9">
        <v>0.5</v>
      </c>
      <c r="M40" s="9">
        <v>0.14000000000000001</v>
      </c>
      <c r="N40" s="9">
        <v>0.74</v>
      </c>
      <c r="O40" s="9">
        <v>0.74</v>
      </c>
      <c r="P40" s="97">
        <v>82</v>
      </c>
      <c r="Q40" s="97">
        <v>73.099999999999994</v>
      </c>
      <c r="R40" s="97">
        <v>8.9</v>
      </c>
    </row>
    <row r="41" spans="2:18" x14ac:dyDescent="0.3">
      <c r="B41" s="5">
        <v>1326</v>
      </c>
      <c r="C41" t="s">
        <v>60</v>
      </c>
      <c r="D41" s="5">
        <v>15</v>
      </c>
      <c r="E41" s="5">
        <v>5</v>
      </c>
      <c r="F41" s="5">
        <v>24</v>
      </c>
      <c r="G41" s="5">
        <v>8</v>
      </c>
      <c r="H41" s="9">
        <v>0.75</v>
      </c>
      <c r="I41" s="9">
        <v>0.54</v>
      </c>
      <c r="J41" s="9">
        <v>0.15</v>
      </c>
      <c r="K41" s="9">
        <v>0.3</v>
      </c>
      <c r="L41" s="9">
        <v>0.48</v>
      </c>
      <c r="M41" s="9">
        <v>0.16</v>
      </c>
      <c r="N41" s="9">
        <v>0.75</v>
      </c>
      <c r="O41" s="9">
        <v>0.73</v>
      </c>
      <c r="P41" s="97">
        <v>75.8</v>
      </c>
      <c r="Q41" s="97">
        <v>66.7</v>
      </c>
      <c r="R41" s="97">
        <v>9.1</v>
      </c>
    </row>
    <row r="42" spans="2:18" x14ac:dyDescent="0.3">
      <c r="B42" s="5">
        <v>1328</v>
      </c>
      <c r="C42" t="s">
        <v>61</v>
      </c>
      <c r="D42" s="5">
        <v>47</v>
      </c>
      <c r="E42" s="5">
        <v>10</v>
      </c>
      <c r="F42" s="5">
        <v>18</v>
      </c>
      <c r="G42" s="5">
        <v>13</v>
      </c>
      <c r="H42" s="9">
        <v>0.57999999999999996</v>
      </c>
      <c r="I42" s="9">
        <v>0.54</v>
      </c>
      <c r="J42" s="9">
        <v>0.15</v>
      </c>
      <c r="K42" s="9">
        <v>0.28000000000000003</v>
      </c>
      <c r="L42" s="9">
        <v>0.51</v>
      </c>
      <c r="M42" s="9">
        <v>0.15</v>
      </c>
      <c r="N42" s="9">
        <v>0.7</v>
      </c>
      <c r="O42" s="9">
        <v>0.75</v>
      </c>
      <c r="P42" s="97">
        <v>85.2</v>
      </c>
      <c r="Q42" s="97">
        <v>81.599999999999994</v>
      </c>
      <c r="R42" s="97">
        <v>3.6</v>
      </c>
    </row>
    <row r="43" spans="2:18" x14ac:dyDescent="0.3">
      <c r="B43" s="5">
        <v>1335</v>
      </c>
      <c r="C43" t="s">
        <v>62</v>
      </c>
      <c r="D43" s="5">
        <v>127</v>
      </c>
      <c r="E43" s="5">
        <v>16</v>
      </c>
      <c r="F43" s="5">
        <v>23</v>
      </c>
      <c r="G43" s="5">
        <v>8</v>
      </c>
      <c r="H43" s="9">
        <v>0.74</v>
      </c>
      <c r="I43" s="9">
        <v>0.53</v>
      </c>
      <c r="J43" s="9">
        <v>0.15</v>
      </c>
      <c r="K43" s="9">
        <v>0.24</v>
      </c>
      <c r="L43" s="9">
        <v>0.47</v>
      </c>
      <c r="M43" s="9">
        <v>0.15</v>
      </c>
      <c r="N43" s="9">
        <v>0.77</v>
      </c>
      <c r="O43" s="9">
        <v>0.66</v>
      </c>
      <c r="P43" s="97">
        <v>75.7</v>
      </c>
      <c r="Q43" s="97">
        <v>69.599999999999994</v>
      </c>
      <c r="R43" s="97">
        <v>6.1</v>
      </c>
    </row>
    <row r="44" spans="2:18" x14ac:dyDescent="0.3">
      <c r="B44" s="5">
        <v>1344</v>
      </c>
      <c r="C44" t="s">
        <v>63</v>
      </c>
      <c r="D44" s="5">
        <v>63</v>
      </c>
      <c r="E44" s="5">
        <v>10</v>
      </c>
      <c r="F44" s="5">
        <v>21</v>
      </c>
      <c r="G44" s="5">
        <v>13</v>
      </c>
      <c r="H44" s="9">
        <v>0.62</v>
      </c>
      <c r="I44" s="9">
        <v>0.5</v>
      </c>
      <c r="J44" s="9">
        <v>0.15</v>
      </c>
      <c r="K44" s="9">
        <v>0.28999999999999998</v>
      </c>
      <c r="L44" s="9">
        <v>0.5</v>
      </c>
      <c r="M44" s="9">
        <v>0.17</v>
      </c>
      <c r="N44" s="9">
        <v>0.71</v>
      </c>
      <c r="O44" s="9">
        <v>0.7</v>
      </c>
      <c r="P44" s="97">
        <v>73.7</v>
      </c>
      <c r="Q44" s="97">
        <v>72.7</v>
      </c>
      <c r="R44" s="97">
        <v>1</v>
      </c>
    </row>
    <row r="45" spans="2:18" x14ac:dyDescent="0.3">
      <c r="B45" s="5">
        <v>1345</v>
      </c>
      <c r="C45" t="s">
        <v>64</v>
      </c>
      <c r="D45" s="5">
        <v>5</v>
      </c>
      <c r="E45" s="5">
        <v>2</v>
      </c>
      <c r="F45" s="5">
        <v>28</v>
      </c>
      <c r="G45" s="5">
        <v>6</v>
      </c>
      <c r="H45" s="9">
        <v>0.82</v>
      </c>
      <c r="I45" s="9">
        <v>0.57999999999999996</v>
      </c>
      <c r="J45" s="9">
        <v>0.14000000000000001</v>
      </c>
      <c r="K45" s="9">
        <v>0.28000000000000003</v>
      </c>
      <c r="L45" s="9">
        <v>0.47</v>
      </c>
      <c r="M45" s="9">
        <v>0.15</v>
      </c>
      <c r="N45" s="9">
        <v>0.72</v>
      </c>
      <c r="O45" s="9">
        <v>0.74</v>
      </c>
      <c r="P45" s="97">
        <v>81.099999999999994</v>
      </c>
      <c r="Q45" s="97">
        <v>65.599999999999994</v>
      </c>
      <c r="R45" s="97">
        <v>15.5</v>
      </c>
    </row>
    <row r="46" spans="2:18" x14ac:dyDescent="0.3">
      <c r="B46" s="5">
        <v>1347</v>
      </c>
      <c r="C46" t="s">
        <v>65</v>
      </c>
      <c r="D46" s="5">
        <v>170</v>
      </c>
      <c r="E46" s="5">
        <v>16</v>
      </c>
      <c r="F46" s="5">
        <v>20</v>
      </c>
      <c r="G46" s="5">
        <v>12</v>
      </c>
      <c r="H46" s="9">
        <v>0.62</v>
      </c>
      <c r="I46" s="9">
        <v>0.49</v>
      </c>
      <c r="J46" s="9">
        <v>0.16</v>
      </c>
      <c r="K46" s="9">
        <v>0.32</v>
      </c>
      <c r="L46" s="9">
        <v>0.49</v>
      </c>
      <c r="M46" s="9">
        <v>0.18</v>
      </c>
      <c r="N46" s="9">
        <v>0.72</v>
      </c>
      <c r="O46" s="9">
        <v>0.73</v>
      </c>
      <c r="P46" s="97">
        <v>66.900000000000006</v>
      </c>
      <c r="Q46" s="97">
        <v>64.900000000000006</v>
      </c>
      <c r="R46" s="97">
        <v>2</v>
      </c>
    </row>
    <row r="47" spans="2:18" x14ac:dyDescent="0.3">
      <c r="B47" s="5">
        <v>1348</v>
      </c>
      <c r="C47" t="s">
        <v>66</v>
      </c>
      <c r="D47" s="5">
        <v>49</v>
      </c>
      <c r="E47" s="5">
        <v>7</v>
      </c>
      <c r="F47" s="5">
        <v>25</v>
      </c>
      <c r="G47" s="5">
        <v>7</v>
      </c>
      <c r="H47" s="9">
        <v>0.78</v>
      </c>
      <c r="I47" s="9">
        <v>0.52</v>
      </c>
      <c r="J47" s="9">
        <v>0.13</v>
      </c>
      <c r="K47" s="9">
        <v>0.31</v>
      </c>
      <c r="L47" s="9">
        <v>0.5</v>
      </c>
      <c r="M47" s="9">
        <v>0.2</v>
      </c>
      <c r="N47" s="9">
        <v>0.73</v>
      </c>
      <c r="O47" s="9">
        <v>0.71</v>
      </c>
      <c r="P47" s="97">
        <v>76.2</v>
      </c>
      <c r="Q47" s="97">
        <v>67.900000000000006</v>
      </c>
      <c r="R47" s="97">
        <v>8.3000000000000007</v>
      </c>
    </row>
    <row r="48" spans="2:18" x14ac:dyDescent="0.3">
      <c r="B48" s="5">
        <v>1355</v>
      </c>
      <c r="C48" t="s">
        <v>67</v>
      </c>
      <c r="D48" s="5">
        <v>75</v>
      </c>
      <c r="E48" s="5">
        <v>12</v>
      </c>
      <c r="F48" s="5">
        <v>24</v>
      </c>
      <c r="G48" s="5">
        <v>6</v>
      </c>
      <c r="H48" s="9">
        <v>0.8</v>
      </c>
      <c r="I48" s="9">
        <v>0.54</v>
      </c>
      <c r="J48" s="9">
        <v>0.12</v>
      </c>
      <c r="K48" s="9">
        <v>0.25</v>
      </c>
      <c r="L48" s="9">
        <v>0.5</v>
      </c>
      <c r="M48" s="9">
        <v>0.13</v>
      </c>
      <c r="N48" s="9">
        <v>0.77</v>
      </c>
      <c r="O48" s="9">
        <v>0.76</v>
      </c>
      <c r="P48" s="97">
        <v>83.4</v>
      </c>
      <c r="Q48" s="97">
        <v>75.599999999999994</v>
      </c>
      <c r="R48" s="97">
        <v>7.8</v>
      </c>
    </row>
    <row r="49" spans="2:18" x14ac:dyDescent="0.3">
      <c r="B49" s="5">
        <v>1361</v>
      </c>
      <c r="C49" t="s">
        <v>68</v>
      </c>
      <c r="D49" s="5">
        <v>50</v>
      </c>
      <c r="E49" s="5">
        <v>11</v>
      </c>
      <c r="F49" s="5">
        <v>21</v>
      </c>
      <c r="G49" s="5">
        <v>10</v>
      </c>
      <c r="H49" s="9">
        <v>0.68</v>
      </c>
      <c r="I49" s="9">
        <v>0.52</v>
      </c>
      <c r="J49" s="9">
        <v>0.15</v>
      </c>
      <c r="K49" s="9">
        <v>0.32</v>
      </c>
      <c r="L49" s="9">
        <v>0.49</v>
      </c>
      <c r="M49" s="9">
        <v>0.17</v>
      </c>
      <c r="N49" s="9">
        <v>0.75</v>
      </c>
      <c r="O49" s="9">
        <v>0.72</v>
      </c>
      <c r="P49" s="97">
        <v>77.099999999999994</v>
      </c>
      <c r="Q49" s="97">
        <v>68.400000000000006</v>
      </c>
      <c r="R49" s="97">
        <v>8.6999999999999993</v>
      </c>
    </row>
    <row r="50" spans="2:18" x14ac:dyDescent="0.3">
      <c r="B50" s="5">
        <v>1371</v>
      </c>
      <c r="C50" t="s">
        <v>69</v>
      </c>
      <c r="D50" s="5">
        <v>26</v>
      </c>
      <c r="E50" s="5">
        <v>8</v>
      </c>
      <c r="F50" s="5">
        <v>21</v>
      </c>
      <c r="G50" s="5">
        <v>11</v>
      </c>
      <c r="H50" s="9">
        <v>0.66</v>
      </c>
      <c r="I50" s="9">
        <v>0.53</v>
      </c>
      <c r="J50" s="9">
        <v>0.15</v>
      </c>
      <c r="K50" s="9">
        <v>0.34</v>
      </c>
      <c r="L50" s="9">
        <v>0.5</v>
      </c>
      <c r="M50" s="9">
        <v>0.16</v>
      </c>
      <c r="N50" s="9">
        <v>0.72</v>
      </c>
      <c r="O50" s="9">
        <v>0.69</v>
      </c>
      <c r="P50" s="97">
        <v>79</v>
      </c>
      <c r="Q50" s="97">
        <v>73.3</v>
      </c>
      <c r="R50" s="97">
        <v>5.7</v>
      </c>
    </row>
    <row r="51" spans="2:18" x14ac:dyDescent="0.3">
      <c r="B51" s="5">
        <v>1372</v>
      </c>
      <c r="C51" t="s">
        <v>70</v>
      </c>
      <c r="D51" s="5">
        <v>111</v>
      </c>
      <c r="E51" s="5">
        <v>14</v>
      </c>
      <c r="F51" s="5">
        <v>24</v>
      </c>
      <c r="G51" s="5">
        <v>6</v>
      </c>
      <c r="H51" s="9">
        <v>0.8</v>
      </c>
      <c r="I51" s="9">
        <v>0.53</v>
      </c>
      <c r="J51" s="9">
        <v>0.18</v>
      </c>
      <c r="K51" s="9">
        <v>0.33</v>
      </c>
      <c r="L51" s="9">
        <v>0.5</v>
      </c>
      <c r="M51" s="9">
        <v>0.23</v>
      </c>
      <c r="N51" s="9">
        <v>0.71</v>
      </c>
      <c r="O51" s="9">
        <v>0.7</v>
      </c>
      <c r="P51" s="97">
        <v>78.2</v>
      </c>
      <c r="Q51" s="97">
        <v>68.400000000000006</v>
      </c>
      <c r="R51" s="97">
        <v>9.8000000000000007</v>
      </c>
    </row>
    <row r="52" spans="2:18" x14ac:dyDescent="0.3">
      <c r="B52" s="5">
        <v>1382</v>
      </c>
      <c r="C52" t="s">
        <v>71</v>
      </c>
      <c r="D52" s="5">
        <v>69</v>
      </c>
      <c r="E52" s="5">
        <v>11</v>
      </c>
      <c r="F52" s="5">
        <v>25</v>
      </c>
      <c r="G52" s="5">
        <v>7</v>
      </c>
      <c r="H52" s="9">
        <v>0.78</v>
      </c>
      <c r="I52" s="9">
        <v>0.52</v>
      </c>
      <c r="J52" s="9">
        <v>0.14000000000000001</v>
      </c>
      <c r="K52" s="9">
        <v>0.3</v>
      </c>
      <c r="L52" s="9">
        <v>0.49</v>
      </c>
      <c r="M52" s="9">
        <v>0.18</v>
      </c>
      <c r="N52" s="9">
        <v>0.7</v>
      </c>
      <c r="O52" s="9">
        <v>0.75</v>
      </c>
      <c r="P52" s="97">
        <v>77.900000000000006</v>
      </c>
      <c r="Q52" s="97">
        <v>71</v>
      </c>
      <c r="R52" s="97">
        <v>6.9</v>
      </c>
    </row>
    <row r="53" spans="2:18" x14ac:dyDescent="0.3">
      <c r="B53" s="5">
        <v>1393</v>
      </c>
      <c r="C53" t="s">
        <v>72</v>
      </c>
      <c r="D53" s="5">
        <v>54</v>
      </c>
      <c r="E53" s="5">
        <v>11</v>
      </c>
      <c r="F53" s="5">
        <v>20</v>
      </c>
      <c r="G53" s="5">
        <v>13</v>
      </c>
      <c r="H53" s="9">
        <v>0.61</v>
      </c>
      <c r="I53" s="9">
        <v>0.47</v>
      </c>
      <c r="J53" s="9">
        <v>0.16</v>
      </c>
      <c r="K53" s="9">
        <v>0.35</v>
      </c>
      <c r="L53" s="9">
        <v>0.47</v>
      </c>
      <c r="M53" s="9">
        <v>0.17</v>
      </c>
      <c r="N53" s="9">
        <v>0.71</v>
      </c>
      <c r="O53" s="9">
        <v>0.74</v>
      </c>
      <c r="P53" s="97">
        <v>67.5</v>
      </c>
      <c r="Q53" s="97">
        <v>64.5</v>
      </c>
      <c r="R53" s="97">
        <v>3</v>
      </c>
    </row>
    <row r="54" spans="2:18" x14ac:dyDescent="0.3">
      <c r="B54" s="5">
        <v>1395</v>
      </c>
      <c r="C54" t="s">
        <v>73</v>
      </c>
      <c r="D54" s="5">
        <v>22</v>
      </c>
      <c r="E54" s="5">
        <v>6</v>
      </c>
      <c r="F54" s="5">
        <v>21</v>
      </c>
      <c r="G54" s="5">
        <v>11</v>
      </c>
      <c r="H54" s="9">
        <v>0.66</v>
      </c>
      <c r="I54" s="9">
        <v>0.56999999999999995</v>
      </c>
      <c r="J54" s="9">
        <v>0.15</v>
      </c>
      <c r="K54" s="9">
        <v>0.35</v>
      </c>
      <c r="L54" s="9">
        <v>0.53</v>
      </c>
      <c r="M54" s="9">
        <v>0.16</v>
      </c>
      <c r="N54" s="9">
        <v>0.74</v>
      </c>
      <c r="O54" s="9">
        <v>0.71</v>
      </c>
      <c r="P54" s="97">
        <v>83</v>
      </c>
      <c r="Q54" s="97">
        <v>75.900000000000006</v>
      </c>
      <c r="R54" s="97">
        <v>7.1</v>
      </c>
    </row>
    <row r="55" spans="2:18" x14ac:dyDescent="0.3">
      <c r="B55" s="5">
        <v>1397</v>
      </c>
      <c r="C55" t="s">
        <v>74</v>
      </c>
      <c r="D55" s="5">
        <v>11</v>
      </c>
      <c r="E55" s="5">
        <v>3</v>
      </c>
      <c r="F55" s="5">
        <v>25</v>
      </c>
      <c r="G55" s="5">
        <v>8</v>
      </c>
      <c r="H55" s="9">
        <v>0.76</v>
      </c>
      <c r="I55" s="9">
        <v>0.51</v>
      </c>
      <c r="J55" s="9">
        <v>0.15</v>
      </c>
      <c r="K55" s="9">
        <v>0.34</v>
      </c>
      <c r="L55" s="9">
        <v>0.47</v>
      </c>
      <c r="M55" s="9">
        <v>0.18</v>
      </c>
      <c r="N55" s="9">
        <v>0.69</v>
      </c>
      <c r="O55" s="9">
        <v>0.76</v>
      </c>
      <c r="P55" s="97">
        <v>74.2</v>
      </c>
      <c r="Q55" s="97">
        <v>66.400000000000006</v>
      </c>
      <c r="R55" s="97">
        <v>7.8</v>
      </c>
    </row>
    <row r="56" spans="2:18" x14ac:dyDescent="0.3">
      <c r="B56" s="5">
        <v>1400</v>
      </c>
      <c r="C56" t="s">
        <v>75</v>
      </c>
      <c r="D56" s="5">
        <v>39</v>
      </c>
      <c r="E56" s="5">
        <v>10</v>
      </c>
      <c r="F56" s="5">
        <v>19</v>
      </c>
      <c r="G56" s="5">
        <v>14</v>
      </c>
      <c r="H56" s="9">
        <v>0.57999999999999996</v>
      </c>
      <c r="I56" s="9">
        <v>0.5</v>
      </c>
      <c r="J56" s="9">
        <v>0.15</v>
      </c>
      <c r="K56" s="9">
        <v>0.28999999999999998</v>
      </c>
      <c r="L56" s="9">
        <v>0.48</v>
      </c>
      <c r="M56" s="9">
        <v>0.16</v>
      </c>
      <c r="N56" s="9">
        <v>0.71</v>
      </c>
      <c r="O56" s="9">
        <v>0.67</v>
      </c>
      <c r="P56" s="97">
        <v>71.7</v>
      </c>
      <c r="Q56" s="97">
        <v>68.2</v>
      </c>
      <c r="R56" s="97">
        <v>3.5</v>
      </c>
    </row>
    <row r="57" spans="2:18" x14ac:dyDescent="0.3">
      <c r="B57" s="5">
        <v>1401</v>
      </c>
      <c r="C57" t="s">
        <v>76</v>
      </c>
      <c r="D57" s="5">
        <v>30</v>
      </c>
      <c r="E57" s="5">
        <v>7</v>
      </c>
      <c r="F57" s="5">
        <v>20</v>
      </c>
      <c r="G57" s="5">
        <v>12</v>
      </c>
      <c r="H57" s="9">
        <v>0.62</v>
      </c>
      <c r="I57" s="9">
        <v>0.51</v>
      </c>
      <c r="J57" s="9">
        <v>0.16</v>
      </c>
      <c r="K57" s="9">
        <v>0.34</v>
      </c>
      <c r="L57" s="9">
        <v>0.46</v>
      </c>
      <c r="M57" s="9">
        <v>0.14000000000000001</v>
      </c>
      <c r="N57" s="9">
        <v>0.72</v>
      </c>
      <c r="O57" s="9">
        <v>0.67</v>
      </c>
      <c r="P57" s="97">
        <v>75</v>
      </c>
      <c r="Q57" s="97">
        <v>69.8</v>
      </c>
      <c r="R57" s="97">
        <v>5.2</v>
      </c>
    </row>
    <row r="58" spans="2:18" x14ac:dyDescent="0.3">
      <c r="B58" s="5">
        <v>1403</v>
      </c>
      <c r="C58" t="s">
        <v>77</v>
      </c>
      <c r="D58" s="5">
        <v>12</v>
      </c>
      <c r="E58" s="5">
        <v>3</v>
      </c>
      <c r="F58" s="5">
        <v>24</v>
      </c>
      <c r="G58" s="5">
        <v>9</v>
      </c>
      <c r="H58" s="9">
        <v>0.73</v>
      </c>
      <c r="I58" s="9">
        <v>0.53</v>
      </c>
      <c r="J58" s="9">
        <v>0.16</v>
      </c>
      <c r="K58" s="9">
        <v>0.33</v>
      </c>
      <c r="L58" s="9">
        <v>0.47</v>
      </c>
      <c r="M58" s="9">
        <v>0.19</v>
      </c>
      <c r="N58" s="9">
        <v>0.72</v>
      </c>
      <c r="O58" s="9">
        <v>0.7</v>
      </c>
      <c r="P58" s="97">
        <v>75.2</v>
      </c>
      <c r="Q58" s="97">
        <v>64.7</v>
      </c>
      <c r="R58" s="97">
        <v>10.5</v>
      </c>
    </row>
    <row r="59" spans="2:18" x14ac:dyDescent="0.3">
      <c r="B59" s="5">
        <v>1411</v>
      </c>
      <c r="C59" t="s">
        <v>78</v>
      </c>
      <c r="D59" s="5">
        <v>249</v>
      </c>
      <c r="E59" s="5">
        <v>16</v>
      </c>
      <c r="F59" s="5">
        <v>15</v>
      </c>
      <c r="G59" s="5">
        <v>19</v>
      </c>
      <c r="H59" s="9">
        <v>0.44</v>
      </c>
      <c r="I59" s="9">
        <v>0.51</v>
      </c>
      <c r="J59" s="9">
        <v>0.15</v>
      </c>
      <c r="K59" s="9">
        <v>0.28999999999999998</v>
      </c>
      <c r="L59" s="9">
        <v>0.52</v>
      </c>
      <c r="M59" s="9">
        <v>0.14000000000000001</v>
      </c>
      <c r="N59" s="9">
        <v>0.68</v>
      </c>
      <c r="O59" s="9">
        <v>0.72</v>
      </c>
      <c r="P59" s="97">
        <v>77.599999999999994</v>
      </c>
      <c r="Q59" s="97">
        <v>79.7</v>
      </c>
      <c r="R59" s="97">
        <v>-2.1</v>
      </c>
    </row>
    <row r="60" spans="2:18" x14ac:dyDescent="0.3">
      <c r="B60" s="5">
        <v>1417</v>
      </c>
      <c r="C60" t="s">
        <v>79</v>
      </c>
      <c r="D60" s="5">
        <v>48</v>
      </c>
      <c r="E60" s="5">
        <v>11</v>
      </c>
      <c r="F60" s="5">
        <v>21</v>
      </c>
      <c r="G60" s="5">
        <v>11</v>
      </c>
      <c r="H60" s="9">
        <v>0.66</v>
      </c>
      <c r="I60" s="9">
        <v>0.54</v>
      </c>
      <c r="J60" s="9">
        <v>0.14000000000000001</v>
      </c>
      <c r="K60" s="9">
        <v>0.28999999999999998</v>
      </c>
      <c r="L60" s="9">
        <v>0.49</v>
      </c>
      <c r="M60" s="9">
        <v>0.13</v>
      </c>
      <c r="N60" s="9">
        <v>0.73</v>
      </c>
      <c r="O60" s="9">
        <v>0.72</v>
      </c>
      <c r="P60" s="97">
        <v>81.900000000000006</v>
      </c>
      <c r="Q60" s="97">
        <v>76.3</v>
      </c>
      <c r="R60" s="97">
        <v>5.6</v>
      </c>
    </row>
    <row r="61" spans="2:18" x14ac:dyDescent="0.3">
      <c r="B61" s="5">
        <v>1420</v>
      </c>
      <c r="C61" t="s">
        <v>80</v>
      </c>
      <c r="D61" s="5">
        <v>184</v>
      </c>
      <c r="E61" s="5">
        <v>16</v>
      </c>
      <c r="F61" s="5">
        <v>21</v>
      </c>
      <c r="G61" s="5">
        <v>10</v>
      </c>
      <c r="H61" s="9">
        <v>0.68</v>
      </c>
      <c r="I61" s="9">
        <v>0.52</v>
      </c>
      <c r="J61" s="9">
        <v>0.15</v>
      </c>
      <c r="K61" s="9">
        <v>0.26</v>
      </c>
      <c r="L61" s="9">
        <v>0.52</v>
      </c>
      <c r="M61" s="9">
        <v>0.18</v>
      </c>
      <c r="N61" s="9">
        <v>0.71</v>
      </c>
      <c r="O61" s="9">
        <v>0.65</v>
      </c>
      <c r="P61" s="97">
        <v>72.5</v>
      </c>
      <c r="Q61" s="97">
        <v>71</v>
      </c>
      <c r="R61" s="97">
        <v>1.5</v>
      </c>
    </row>
    <row r="62" spans="2:18" x14ac:dyDescent="0.3">
      <c r="B62" s="5">
        <v>1422</v>
      </c>
      <c r="C62" t="s">
        <v>81</v>
      </c>
      <c r="D62" s="5">
        <v>82</v>
      </c>
      <c r="E62" s="5">
        <v>13</v>
      </c>
      <c r="F62" s="5">
        <v>24</v>
      </c>
      <c r="G62" s="5">
        <v>7</v>
      </c>
      <c r="H62" s="9">
        <v>0.77</v>
      </c>
      <c r="I62" s="9">
        <v>0.52</v>
      </c>
      <c r="J62" s="9">
        <v>0.17</v>
      </c>
      <c r="K62" s="9">
        <v>0.34</v>
      </c>
      <c r="L62" s="9">
        <v>0.48</v>
      </c>
      <c r="M62" s="9">
        <v>0.2</v>
      </c>
      <c r="N62" s="9">
        <v>0.76</v>
      </c>
      <c r="O62" s="9">
        <v>0.7</v>
      </c>
      <c r="P62" s="97">
        <v>72.099999999999994</v>
      </c>
      <c r="Q62" s="97">
        <v>63.3</v>
      </c>
      <c r="R62" s="97">
        <v>8.8000000000000007</v>
      </c>
    </row>
    <row r="63" spans="2:18" x14ac:dyDescent="0.3">
      <c r="B63" s="5">
        <v>1437</v>
      </c>
      <c r="C63" t="s">
        <v>82</v>
      </c>
      <c r="D63" s="5">
        <v>2</v>
      </c>
      <c r="E63" s="5">
        <v>1</v>
      </c>
      <c r="F63" s="5">
        <v>30</v>
      </c>
      <c r="G63" s="5">
        <v>4</v>
      </c>
      <c r="H63" s="9">
        <v>0.88</v>
      </c>
      <c r="I63" s="9">
        <v>0.6</v>
      </c>
      <c r="J63" s="9">
        <v>0.13</v>
      </c>
      <c r="K63" s="9">
        <v>0.28999999999999998</v>
      </c>
      <c r="L63" s="9">
        <v>0.49</v>
      </c>
      <c r="M63" s="9">
        <v>0.16</v>
      </c>
      <c r="N63" s="9">
        <v>0.73</v>
      </c>
      <c r="O63" s="9">
        <v>0.77</v>
      </c>
      <c r="P63" s="97">
        <v>87.1</v>
      </c>
      <c r="Q63" s="97">
        <v>70.900000000000006</v>
      </c>
      <c r="R63" s="97">
        <v>16.2</v>
      </c>
    </row>
    <row r="64" spans="2:18" x14ac:dyDescent="0.3">
      <c r="B64" s="5">
        <v>1438</v>
      </c>
      <c r="C64" t="s">
        <v>83</v>
      </c>
      <c r="D64" s="5">
        <v>1</v>
      </c>
      <c r="E64" s="5">
        <v>1</v>
      </c>
      <c r="F64" s="5">
        <v>31</v>
      </c>
      <c r="G64" s="5">
        <v>2</v>
      </c>
      <c r="H64" s="9">
        <v>0.94</v>
      </c>
      <c r="I64" s="9">
        <v>0.53</v>
      </c>
      <c r="J64" s="9">
        <v>0.12</v>
      </c>
      <c r="K64" s="9">
        <v>0.27</v>
      </c>
      <c r="L64" s="9">
        <v>0.44</v>
      </c>
      <c r="M64" s="9">
        <v>0.19</v>
      </c>
      <c r="N64" s="9">
        <v>0.74</v>
      </c>
      <c r="O64" s="9">
        <v>0.76</v>
      </c>
      <c r="P64" s="97">
        <v>67.5</v>
      </c>
      <c r="Q64" s="97">
        <v>53.4</v>
      </c>
      <c r="R64" s="97">
        <v>14.1</v>
      </c>
    </row>
    <row r="65" spans="2:18" x14ac:dyDescent="0.3">
      <c r="B65" s="5">
        <v>1439</v>
      </c>
      <c r="C65" t="s">
        <v>84</v>
      </c>
      <c r="D65" s="5">
        <v>32</v>
      </c>
      <c r="E65" s="5">
        <v>8</v>
      </c>
      <c r="F65" s="5">
        <v>21</v>
      </c>
      <c r="G65" s="5">
        <v>11</v>
      </c>
      <c r="H65" s="9">
        <v>0.66</v>
      </c>
      <c r="I65" s="9">
        <v>0.56999999999999995</v>
      </c>
      <c r="J65" s="9">
        <v>0.15</v>
      </c>
      <c r="K65" s="9">
        <v>0.24</v>
      </c>
      <c r="L65" s="9">
        <v>0.5</v>
      </c>
      <c r="M65" s="9">
        <v>0.16</v>
      </c>
      <c r="N65" s="9">
        <v>0.71</v>
      </c>
      <c r="O65" s="9">
        <v>0.71</v>
      </c>
      <c r="P65" s="97">
        <v>79.7</v>
      </c>
      <c r="Q65" s="97">
        <v>71.8</v>
      </c>
      <c r="R65" s="97">
        <v>7.9</v>
      </c>
    </row>
    <row r="66" spans="2:18" x14ac:dyDescent="0.3">
      <c r="B66" s="5">
        <v>1452</v>
      </c>
      <c r="C66" t="s">
        <v>85</v>
      </c>
      <c r="D66" s="5">
        <v>13</v>
      </c>
      <c r="E66" s="5">
        <v>5</v>
      </c>
      <c r="F66" s="5">
        <v>24</v>
      </c>
      <c r="G66" s="5">
        <v>10</v>
      </c>
      <c r="H66" s="9">
        <v>0.71</v>
      </c>
      <c r="I66" s="9">
        <v>0.5</v>
      </c>
      <c r="J66" s="9">
        <v>0.13</v>
      </c>
      <c r="K66" s="9">
        <v>0.37</v>
      </c>
      <c r="L66" s="9">
        <v>0.5</v>
      </c>
      <c r="M66" s="9">
        <v>0.21</v>
      </c>
      <c r="N66" s="9">
        <v>0.7</v>
      </c>
      <c r="O66" s="9">
        <v>0.77</v>
      </c>
      <c r="P66" s="97">
        <v>79.599999999999994</v>
      </c>
      <c r="Q66" s="97">
        <v>69</v>
      </c>
      <c r="R66" s="97">
        <v>10.6</v>
      </c>
    </row>
    <row r="67" spans="2:18" x14ac:dyDescent="0.3">
      <c r="B67" s="5">
        <v>1455</v>
      </c>
      <c r="C67" t="s">
        <v>86</v>
      </c>
      <c r="D67" s="5">
        <v>20</v>
      </c>
      <c r="E67" s="5">
        <v>4</v>
      </c>
      <c r="F67" s="5">
        <v>25</v>
      </c>
      <c r="G67" s="5">
        <v>7</v>
      </c>
      <c r="H67" s="9">
        <v>0.78</v>
      </c>
      <c r="I67" s="9">
        <v>0.55000000000000004</v>
      </c>
      <c r="J67" s="9">
        <v>0.14000000000000001</v>
      </c>
      <c r="K67" s="9">
        <v>0.35</v>
      </c>
      <c r="L67" s="9">
        <v>0.49</v>
      </c>
      <c r="M67" s="9">
        <v>0.15</v>
      </c>
      <c r="N67" s="9">
        <v>0.77</v>
      </c>
      <c r="O67" s="9">
        <v>0.74</v>
      </c>
      <c r="P67" s="97">
        <v>83</v>
      </c>
      <c r="Q67" s="97">
        <v>71.3</v>
      </c>
      <c r="R67" s="97">
        <v>11.7</v>
      </c>
    </row>
    <row r="68" spans="2:18" x14ac:dyDescent="0.3">
      <c r="B68" s="5">
        <v>1460</v>
      </c>
      <c r="C68" t="s">
        <v>87</v>
      </c>
      <c r="D68" s="5">
        <v>135</v>
      </c>
      <c r="E68" s="5">
        <v>14</v>
      </c>
      <c r="F68" s="5">
        <v>23</v>
      </c>
      <c r="G68" s="5">
        <v>9</v>
      </c>
      <c r="H68" s="9">
        <v>0.72</v>
      </c>
      <c r="I68" s="9">
        <v>0.49</v>
      </c>
      <c r="J68" s="9">
        <v>0.16</v>
      </c>
      <c r="K68" s="9">
        <v>0.28999999999999998</v>
      </c>
      <c r="L68" s="9">
        <v>0.48</v>
      </c>
      <c r="M68" s="9">
        <v>0.19</v>
      </c>
      <c r="N68" s="9">
        <v>0.75</v>
      </c>
      <c r="O68" s="9">
        <v>0.72</v>
      </c>
      <c r="P68" s="97">
        <v>71.3</v>
      </c>
      <c r="Q68" s="97">
        <v>66.2</v>
      </c>
      <c r="R68" s="97">
        <v>5.0999999999999996</v>
      </c>
    </row>
    <row r="69" spans="2:18" x14ac:dyDescent="0.3">
      <c r="B69" s="5">
        <v>1462</v>
      </c>
      <c r="C69" t="s">
        <v>88</v>
      </c>
      <c r="D69" s="5">
        <v>14</v>
      </c>
      <c r="E69" s="5">
        <v>1</v>
      </c>
      <c r="F69" s="5">
        <v>28</v>
      </c>
      <c r="G69" s="5">
        <v>5</v>
      </c>
      <c r="H69" s="9">
        <v>0.85</v>
      </c>
      <c r="I69" s="9">
        <v>0.56000000000000005</v>
      </c>
      <c r="J69" s="9">
        <v>0.15</v>
      </c>
      <c r="K69" s="9">
        <v>0.3</v>
      </c>
      <c r="L69" s="9">
        <v>0.5</v>
      </c>
      <c r="M69" s="9">
        <v>0.14000000000000001</v>
      </c>
      <c r="N69" s="9">
        <v>0.77</v>
      </c>
      <c r="O69" s="9">
        <v>0.79</v>
      </c>
      <c r="P69" s="97">
        <v>84.3</v>
      </c>
      <c r="Q69" s="97">
        <v>74.5</v>
      </c>
      <c r="R69" s="97">
        <v>9.8000000000000007</v>
      </c>
    </row>
  </sheetData>
  <autoFilter ref="B1:R1" xr:uid="{00000000-0009-0000-0000-000003000000}">
    <sortState ref="B2:R69">
      <sortCondition ref="C1"/>
    </sortState>
  </autoFilter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281"/>
  <sheetViews>
    <sheetView topLeftCell="A1480" workbookViewId="0">
      <selection activeCell="E1497" sqref="E1497:F1497"/>
    </sheetView>
  </sheetViews>
  <sheetFormatPr defaultRowHeight="14.4" outlineLevelCol="2" x14ac:dyDescent="0.3"/>
  <cols>
    <col min="1" max="1" width="28.44140625" bestFit="1" customWidth="1"/>
    <col min="5" max="6" width="14.88671875" bestFit="1" customWidth="1"/>
    <col min="7" max="7" width="14.88671875" hidden="1" customWidth="1" outlineLevel="1"/>
    <col min="8" max="11" width="14.88671875" hidden="1" customWidth="1" outlineLevel="2"/>
    <col min="12" max="12" width="14.88671875" hidden="1" customWidth="1" outlineLevel="1" collapsed="1"/>
    <col min="13" max="13" width="14.88671875" customWidth="1" collapsed="1"/>
    <col min="14" max="14" width="14.88671875" customWidth="1"/>
  </cols>
  <sheetData>
    <row r="1" spans="1:31" x14ac:dyDescent="0.3">
      <c r="C1" t="s">
        <v>0</v>
      </c>
      <c r="D1" t="s">
        <v>1</v>
      </c>
      <c r="E1" t="s">
        <v>2</v>
      </c>
      <c r="F1" t="s">
        <v>3</v>
      </c>
      <c r="H1" s="6" t="s">
        <v>89</v>
      </c>
      <c r="I1" s="6" t="s">
        <v>90</v>
      </c>
      <c r="J1" s="6" t="s">
        <v>91</v>
      </c>
      <c r="K1" s="6" t="s">
        <v>92</v>
      </c>
      <c r="L1" s="6" t="s">
        <v>94</v>
      </c>
      <c r="M1" s="7" t="s">
        <v>93</v>
      </c>
      <c r="N1" s="7" t="s">
        <v>95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</row>
    <row r="2" spans="1:31" x14ac:dyDescent="0.3">
      <c r="A2" t="str">
        <f>E2&amp;"-"&amp;F2</f>
        <v>Alabama-Arizona</v>
      </c>
      <c r="B2">
        <v>0</v>
      </c>
      <c r="C2">
        <v>1104</v>
      </c>
      <c r="D2">
        <v>1112</v>
      </c>
      <c r="E2" t="s">
        <v>21</v>
      </c>
      <c r="F2" t="s">
        <v>22</v>
      </c>
      <c r="G2" t="s">
        <v>21</v>
      </c>
      <c r="H2" s="3">
        <f>COUNTIF($E$2:$E$2279,G2)</f>
        <v>67</v>
      </c>
      <c r="I2" s="4">
        <f>SUMIF($E$2:$E$2279,G2,$M$2:$M$2279)</f>
        <v>31.639705882352828</v>
      </c>
      <c r="J2" s="3">
        <f>COUNTIF($F$2:$F$2279,G2)</f>
        <v>0</v>
      </c>
      <c r="K2" s="4">
        <f>SUMIF($F$2:$F$2279,G2,$N$2:$N$2280)</f>
        <v>0</v>
      </c>
      <c r="L2" s="4">
        <f t="shared" ref="L2:L65" si="0">(I2+K2)/(H2+J2)</f>
        <v>0.47223441615451983</v>
      </c>
      <c r="M2" s="2">
        <f>AE2-$AE$2281</f>
        <v>0.36208516242317668</v>
      </c>
      <c r="N2" s="2">
        <f>1-M2</f>
        <v>0.63791483757682332</v>
      </c>
      <c r="O2">
        <v>9</v>
      </c>
      <c r="P2">
        <v>4</v>
      </c>
      <c r="Q2">
        <v>30</v>
      </c>
      <c r="R2">
        <v>-0.23</v>
      </c>
      <c r="S2">
        <v>-5</v>
      </c>
      <c r="T2">
        <v>-2</v>
      </c>
      <c r="U2">
        <v>2</v>
      </c>
      <c r="V2">
        <v>1</v>
      </c>
      <c r="W2">
        <v>-4</v>
      </c>
      <c r="X2">
        <v>-6</v>
      </c>
      <c r="Y2">
        <v>-0.09</v>
      </c>
      <c r="Z2">
        <v>-8.5</v>
      </c>
      <c r="AA2">
        <v>-1.2</v>
      </c>
      <c r="AB2">
        <v>-7.3</v>
      </c>
      <c r="AC2">
        <v>-5</v>
      </c>
      <c r="AD2">
        <v>0</v>
      </c>
      <c r="AE2" s="2">
        <v>0.5</v>
      </c>
    </row>
    <row r="3" spans="1:31" x14ac:dyDescent="0.3">
      <c r="A3" t="str">
        <f t="shared" ref="A3:A66" si="1">E3&amp;"-"&amp;F3</f>
        <v>Alabama-Arizona St</v>
      </c>
      <c r="B3">
        <v>1</v>
      </c>
      <c r="C3">
        <v>1104</v>
      </c>
      <c r="D3">
        <v>1113</v>
      </c>
      <c r="E3" t="s">
        <v>21</v>
      </c>
      <c r="F3" t="s">
        <v>23</v>
      </c>
      <c r="G3" t="s">
        <v>22</v>
      </c>
      <c r="H3" s="3">
        <f t="shared" ref="H3:H66" si="2">COUNTIF($E$2:$E$2279,G3)</f>
        <v>66</v>
      </c>
      <c r="I3" s="4">
        <f t="shared" ref="I3:I66" si="3">SUMIF($E$2:$E$2279,G3,$M$2:$M$2279)</f>
        <v>39.777620719929658</v>
      </c>
      <c r="J3" s="3">
        <f t="shared" ref="J3:J66" si="4">COUNTIF($F$2:$F$2279,G3)</f>
        <v>1</v>
      </c>
      <c r="K3" s="4">
        <f t="shared" ref="K3:K66" si="5">SUMIF($F$2:$F$2279,G3,$N$2:$N$2280)</f>
        <v>0.63791483757682332</v>
      </c>
      <c r="L3" s="4">
        <f t="shared" si="0"/>
        <v>0.6032169486194997</v>
      </c>
      <c r="M3" s="2">
        <f t="shared" ref="M3:M66" si="6">AE3-$AE$2281</f>
        <v>0.44208516242317664</v>
      </c>
      <c r="N3" s="2">
        <f t="shared" ref="N3:N66" si="7">1-M3</f>
        <v>0.55791483757682336</v>
      </c>
      <c r="O3">
        <v>9</v>
      </c>
      <c r="P3">
        <v>11</v>
      </c>
      <c r="Q3">
        <v>6</v>
      </c>
      <c r="R3">
        <v>-0.09</v>
      </c>
      <c r="S3">
        <v>-2</v>
      </c>
      <c r="T3">
        <v>-4</v>
      </c>
      <c r="U3">
        <v>5</v>
      </c>
      <c r="V3">
        <v>-2</v>
      </c>
      <c r="W3">
        <v>1</v>
      </c>
      <c r="X3">
        <v>0</v>
      </c>
      <c r="Y3">
        <v>-7.0000000000000007E-2</v>
      </c>
      <c r="Z3">
        <v>-11.1</v>
      </c>
      <c r="AA3">
        <v>-5.3</v>
      </c>
      <c r="AB3">
        <v>-5.8</v>
      </c>
      <c r="AC3">
        <v>2</v>
      </c>
      <c r="AD3">
        <v>1</v>
      </c>
      <c r="AE3" s="2">
        <v>0.57999999999999996</v>
      </c>
    </row>
    <row r="4" spans="1:31" x14ac:dyDescent="0.3">
      <c r="A4" t="str">
        <f t="shared" si="1"/>
        <v>Alabama-Arkansas</v>
      </c>
      <c r="B4">
        <v>2</v>
      </c>
      <c r="C4">
        <v>1104</v>
      </c>
      <c r="D4">
        <v>1116</v>
      </c>
      <c r="E4" t="s">
        <v>21</v>
      </c>
      <c r="F4" t="s">
        <v>24</v>
      </c>
      <c r="G4" t="s">
        <v>23</v>
      </c>
      <c r="H4" s="3">
        <f t="shared" si="2"/>
        <v>65</v>
      </c>
      <c r="I4" s="4">
        <f t="shared" si="3"/>
        <v>35.405535557506497</v>
      </c>
      <c r="J4" s="3">
        <f t="shared" si="4"/>
        <v>2</v>
      </c>
      <c r="K4" s="4">
        <f t="shared" si="5"/>
        <v>0.96582967515364671</v>
      </c>
      <c r="L4" s="4">
        <f t="shared" si="0"/>
        <v>0.54285619750239023</v>
      </c>
      <c r="M4" s="2">
        <f t="shared" si="6"/>
        <v>0.43208516242317663</v>
      </c>
      <c r="N4" s="2">
        <f t="shared" si="7"/>
        <v>0.56791483757682337</v>
      </c>
      <c r="O4">
        <v>9</v>
      </c>
      <c r="P4">
        <v>7</v>
      </c>
      <c r="Q4">
        <v>14</v>
      </c>
      <c r="R4">
        <v>-0.12</v>
      </c>
      <c r="S4">
        <v>-2</v>
      </c>
      <c r="T4">
        <v>-3</v>
      </c>
      <c r="U4">
        <v>5</v>
      </c>
      <c r="V4">
        <v>-1</v>
      </c>
      <c r="W4">
        <v>0</v>
      </c>
      <c r="X4">
        <v>1</v>
      </c>
      <c r="Y4">
        <v>-0.01</v>
      </c>
      <c r="Z4">
        <v>-8.6999999999999993</v>
      </c>
      <c r="AA4">
        <v>-5.5</v>
      </c>
      <c r="AB4">
        <v>-3.2</v>
      </c>
      <c r="AC4">
        <v>-2</v>
      </c>
      <c r="AD4">
        <v>0</v>
      </c>
      <c r="AE4" s="2">
        <v>0.56999999999999995</v>
      </c>
    </row>
    <row r="5" spans="1:31" x14ac:dyDescent="0.3">
      <c r="A5" t="str">
        <f t="shared" si="1"/>
        <v>Alabama-Auburn</v>
      </c>
      <c r="B5">
        <v>3</v>
      </c>
      <c r="C5">
        <v>1104</v>
      </c>
      <c r="D5">
        <v>1120</v>
      </c>
      <c r="E5" t="s">
        <v>21</v>
      </c>
      <c r="F5" t="s">
        <v>25</v>
      </c>
      <c r="G5" t="s">
        <v>24</v>
      </c>
      <c r="H5" s="3">
        <f t="shared" si="2"/>
        <v>64</v>
      </c>
      <c r="I5" s="4">
        <f t="shared" si="3"/>
        <v>35.413450395083295</v>
      </c>
      <c r="J5" s="3">
        <f t="shared" si="4"/>
        <v>3</v>
      </c>
      <c r="K5" s="4">
        <f t="shared" si="5"/>
        <v>1.47374451273047</v>
      </c>
      <c r="L5" s="4">
        <f t="shared" si="0"/>
        <v>0.55055514787781734</v>
      </c>
      <c r="M5" s="2">
        <f t="shared" si="6"/>
        <v>0.35208516242317667</v>
      </c>
      <c r="N5" s="2">
        <f t="shared" si="7"/>
        <v>0.64791483757682333</v>
      </c>
      <c r="O5">
        <v>9</v>
      </c>
      <c r="P5">
        <v>4</v>
      </c>
      <c r="Q5">
        <v>35</v>
      </c>
      <c r="R5">
        <v>-0.22</v>
      </c>
      <c r="S5">
        <v>0</v>
      </c>
      <c r="T5">
        <v>-2</v>
      </c>
      <c r="U5">
        <v>4</v>
      </c>
      <c r="V5">
        <v>-2</v>
      </c>
      <c r="W5">
        <v>-4</v>
      </c>
      <c r="X5">
        <v>-3</v>
      </c>
      <c r="Y5">
        <v>-0.12</v>
      </c>
      <c r="Z5">
        <v>-11</v>
      </c>
      <c r="AA5">
        <v>-3.3</v>
      </c>
      <c r="AB5">
        <v>-7.7</v>
      </c>
      <c r="AC5">
        <v>-5</v>
      </c>
      <c r="AD5">
        <v>0</v>
      </c>
      <c r="AE5" s="2">
        <v>0.49</v>
      </c>
    </row>
    <row r="6" spans="1:31" x14ac:dyDescent="0.3">
      <c r="A6" t="str">
        <f t="shared" si="1"/>
        <v>Alabama-Bucknell</v>
      </c>
      <c r="B6">
        <v>4</v>
      </c>
      <c r="C6">
        <v>1104</v>
      </c>
      <c r="D6">
        <v>1137</v>
      </c>
      <c r="E6" t="s">
        <v>21</v>
      </c>
      <c r="F6" t="s">
        <v>26</v>
      </c>
      <c r="G6" t="s">
        <v>25</v>
      </c>
      <c r="H6" s="3">
        <f t="shared" si="2"/>
        <v>63</v>
      </c>
      <c r="I6" s="4">
        <f t="shared" si="3"/>
        <v>38.641365232660128</v>
      </c>
      <c r="J6" s="3">
        <f t="shared" si="4"/>
        <v>4</v>
      </c>
      <c r="K6" s="4">
        <f t="shared" si="5"/>
        <v>2.2416593503072932</v>
      </c>
      <c r="L6" s="4">
        <f t="shared" si="0"/>
        <v>0.61019439676070775</v>
      </c>
      <c r="M6" s="2">
        <f t="shared" si="6"/>
        <v>0.60208516242317667</v>
      </c>
      <c r="N6" s="2">
        <f t="shared" si="7"/>
        <v>0.39791483757682333</v>
      </c>
      <c r="O6">
        <v>9</v>
      </c>
      <c r="P6">
        <v>14</v>
      </c>
      <c r="Q6">
        <v>-49</v>
      </c>
      <c r="R6">
        <v>-0.18</v>
      </c>
      <c r="S6">
        <v>-2</v>
      </c>
      <c r="T6">
        <v>-1</v>
      </c>
      <c r="U6">
        <v>3</v>
      </c>
      <c r="V6">
        <v>1</v>
      </c>
      <c r="W6">
        <v>2</v>
      </c>
      <c r="X6">
        <v>-4</v>
      </c>
      <c r="Y6">
        <v>-0.05</v>
      </c>
      <c r="Z6">
        <v>-8.6999999999999993</v>
      </c>
      <c r="AA6">
        <v>-2.9</v>
      </c>
      <c r="AB6">
        <v>-5.8</v>
      </c>
      <c r="AC6">
        <v>5</v>
      </c>
      <c r="AD6">
        <v>1</v>
      </c>
      <c r="AE6" s="2">
        <v>0.74</v>
      </c>
    </row>
    <row r="7" spans="1:31" x14ac:dyDescent="0.3">
      <c r="A7" t="str">
        <f t="shared" si="1"/>
        <v>Alabama-Buffalo</v>
      </c>
      <c r="B7">
        <v>5</v>
      </c>
      <c r="C7">
        <v>1104</v>
      </c>
      <c r="D7">
        <v>1138</v>
      </c>
      <c r="E7" t="s">
        <v>21</v>
      </c>
      <c r="F7" t="s">
        <v>27</v>
      </c>
      <c r="G7" t="s">
        <v>26</v>
      </c>
      <c r="H7" s="3">
        <f t="shared" si="2"/>
        <v>62</v>
      </c>
      <c r="I7" s="4">
        <f t="shared" si="3"/>
        <v>24.52928007023694</v>
      </c>
      <c r="J7" s="3">
        <f t="shared" si="4"/>
        <v>5</v>
      </c>
      <c r="K7" s="4">
        <f t="shared" si="5"/>
        <v>1.6495741878841166</v>
      </c>
      <c r="L7" s="4">
        <f t="shared" si="0"/>
        <v>0.39072916803165758</v>
      </c>
      <c r="M7" s="2">
        <f t="shared" si="6"/>
        <v>0.52208516242317671</v>
      </c>
      <c r="N7" s="2">
        <f t="shared" si="7"/>
        <v>0.47791483757682329</v>
      </c>
      <c r="O7">
        <v>9</v>
      </c>
      <c r="P7">
        <v>13</v>
      </c>
      <c r="Q7">
        <v>-26</v>
      </c>
      <c r="R7">
        <v>-0.2</v>
      </c>
      <c r="S7">
        <v>-3</v>
      </c>
      <c r="T7">
        <v>-1</v>
      </c>
      <c r="U7">
        <v>4</v>
      </c>
      <c r="V7">
        <v>0</v>
      </c>
      <c r="W7">
        <v>-3</v>
      </c>
      <c r="X7">
        <v>-2</v>
      </c>
      <c r="Y7">
        <v>-0.03</v>
      </c>
      <c r="Z7">
        <v>-12.3</v>
      </c>
      <c r="AA7">
        <v>-6.5</v>
      </c>
      <c r="AB7">
        <v>-5.8</v>
      </c>
      <c r="AC7">
        <v>4</v>
      </c>
      <c r="AD7">
        <v>1</v>
      </c>
      <c r="AE7" s="2">
        <v>0.66</v>
      </c>
    </row>
    <row r="8" spans="1:31" x14ac:dyDescent="0.3">
      <c r="A8" t="str">
        <f t="shared" si="1"/>
        <v>Alabama-Butler</v>
      </c>
      <c r="B8">
        <v>6</v>
      </c>
      <c r="C8">
        <v>1104</v>
      </c>
      <c r="D8">
        <v>1139</v>
      </c>
      <c r="E8" t="s">
        <v>21</v>
      </c>
      <c r="F8" t="s">
        <v>28</v>
      </c>
      <c r="G8" t="s">
        <v>27</v>
      </c>
      <c r="H8" s="3">
        <f t="shared" si="2"/>
        <v>61</v>
      </c>
      <c r="I8" s="4">
        <f t="shared" si="3"/>
        <v>28.767194907813774</v>
      </c>
      <c r="J8" s="3">
        <f t="shared" si="4"/>
        <v>6</v>
      </c>
      <c r="K8" s="4">
        <f t="shared" si="5"/>
        <v>2.5174890254609399</v>
      </c>
      <c r="L8" s="4">
        <f t="shared" si="0"/>
        <v>0.46693558109365246</v>
      </c>
      <c r="M8" s="2">
        <f t="shared" si="6"/>
        <v>0.41208516242317672</v>
      </c>
      <c r="N8" s="2">
        <f t="shared" si="7"/>
        <v>0.58791483757682328</v>
      </c>
      <c r="O8">
        <v>9</v>
      </c>
      <c r="P8">
        <v>10</v>
      </c>
      <c r="Q8">
        <v>26</v>
      </c>
      <c r="R8">
        <v>-0.05</v>
      </c>
      <c r="S8">
        <v>-2</v>
      </c>
      <c r="T8">
        <v>-5</v>
      </c>
      <c r="U8">
        <v>4</v>
      </c>
      <c r="V8">
        <v>-2</v>
      </c>
      <c r="W8">
        <v>2</v>
      </c>
      <c r="X8">
        <v>-6</v>
      </c>
      <c r="Y8">
        <v>-0.1</v>
      </c>
      <c r="Z8">
        <v>-6.7</v>
      </c>
      <c r="AA8">
        <v>-2.8</v>
      </c>
      <c r="AB8">
        <v>-3.9</v>
      </c>
      <c r="AC8">
        <v>1</v>
      </c>
      <c r="AD8">
        <v>1</v>
      </c>
      <c r="AE8" s="2">
        <v>0.55000000000000004</v>
      </c>
    </row>
    <row r="9" spans="1:31" x14ac:dyDescent="0.3">
      <c r="A9" t="str">
        <f t="shared" si="1"/>
        <v>Alabama-Cincinnati</v>
      </c>
      <c r="B9">
        <v>7</v>
      </c>
      <c r="C9">
        <v>1104</v>
      </c>
      <c r="D9">
        <v>1153</v>
      </c>
      <c r="E9" t="s">
        <v>21</v>
      </c>
      <c r="F9" t="s">
        <v>29</v>
      </c>
      <c r="G9" t="s">
        <v>28</v>
      </c>
      <c r="H9" s="3">
        <f t="shared" si="2"/>
        <v>60</v>
      </c>
      <c r="I9" s="4">
        <f t="shared" si="3"/>
        <v>34.045109745390604</v>
      </c>
      <c r="J9" s="3">
        <f t="shared" si="4"/>
        <v>7</v>
      </c>
      <c r="K9" s="4">
        <f t="shared" si="5"/>
        <v>3.7254038630377631</v>
      </c>
      <c r="L9" s="4">
        <f t="shared" si="0"/>
        <v>0.56373900908102037</v>
      </c>
      <c r="M9" s="2">
        <f t="shared" si="6"/>
        <v>0.25208516242317669</v>
      </c>
      <c r="N9" s="2">
        <f t="shared" si="7"/>
        <v>0.74791483757682331</v>
      </c>
      <c r="O9">
        <v>9</v>
      </c>
      <c r="P9">
        <v>2</v>
      </c>
      <c r="Q9">
        <v>47</v>
      </c>
      <c r="R9">
        <v>-0.32</v>
      </c>
      <c r="S9">
        <v>0</v>
      </c>
      <c r="T9">
        <v>4</v>
      </c>
      <c r="U9">
        <v>3</v>
      </c>
      <c r="V9">
        <v>-3</v>
      </c>
      <c r="W9">
        <v>-9</v>
      </c>
      <c r="X9">
        <v>-2</v>
      </c>
      <c r="Y9">
        <v>-0.02</v>
      </c>
      <c r="Z9">
        <v>-2.1</v>
      </c>
      <c r="AA9">
        <v>12.9</v>
      </c>
      <c r="AB9">
        <v>-15</v>
      </c>
      <c r="AC9">
        <v>-7</v>
      </c>
      <c r="AD9">
        <v>0</v>
      </c>
      <c r="AE9" s="2">
        <v>0.39</v>
      </c>
    </row>
    <row r="10" spans="1:31" x14ac:dyDescent="0.3">
      <c r="A10" t="str">
        <f t="shared" si="1"/>
        <v>Alabama-Clemson</v>
      </c>
      <c r="B10">
        <v>8</v>
      </c>
      <c r="C10">
        <v>1104</v>
      </c>
      <c r="D10">
        <v>1155</v>
      </c>
      <c r="E10" t="s">
        <v>21</v>
      </c>
      <c r="F10" t="s">
        <v>30</v>
      </c>
      <c r="G10" t="s">
        <v>29</v>
      </c>
      <c r="H10" s="3">
        <f t="shared" si="2"/>
        <v>59</v>
      </c>
      <c r="I10" s="4">
        <f t="shared" si="3"/>
        <v>40.263024582967439</v>
      </c>
      <c r="J10" s="3">
        <f t="shared" si="4"/>
        <v>8</v>
      </c>
      <c r="K10" s="4">
        <f t="shared" si="5"/>
        <v>5.4733187006145867</v>
      </c>
      <c r="L10" s="4">
        <f t="shared" si="0"/>
        <v>0.68263198930719438</v>
      </c>
      <c r="M10" s="2">
        <f t="shared" si="6"/>
        <v>0.3920851624231767</v>
      </c>
      <c r="N10" s="2">
        <f t="shared" si="7"/>
        <v>0.6079148375768233</v>
      </c>
      <c r="O10">
        <v>9</v>
      </c>
      <c r="P10">
        <v>5</v>
      </c>
      <c r="Q10">
        <v>32</v>
      </c>
      <c r="R10">
        <v>-0.16</v>
      </c>
      <c r="S10">
        <v>-1</v>
      </c>
      <c r="T10">
        <v>-1</v>
      </c>
      <c r="U10">
        <v>2</v>
      </c>
      <c r="V10">
        <v>0</v>
      </c>
      <c r="W10">
        <v>2</v>
      </c>
      <c r="X10">
        <v>-4</v>
      </c>
      <c r="Y10">
        <v>-0.09</v>
      </c>
      <c r="Z10">
        <v>-0.9</v>
      </c>
      <c r="AA10">
        <v>4.2</v>
      </c>
      <c r="AB10">
        <v>-5.0999999999999996</v>
      </c>
      <c r="AC10">
        <v>-4</v>
      </c>
      <c r="AD10">
        <v>0</v>
      </c>
      <c r="AE10" s="2">
        <v>0.53</v>
      </c>
    </row>
    <row r="11" spans="1:31" x14ac:dyDescent="0.3">
      <c r="A11" t="str">
        <f t="shared" si="1"/>
        <v>Alabama-Col Charleston</v>
      </c>
      <c r="B11">
        <v>9</v>
      </c>
      <c r="C11">
        <v>1104</v>
      </c>
      <c r="D11">
        <v>1158</v>
      </c>
      <c r="E11" t="s">
        <v>21</v>
      </c>
      <c r="F11" t="s">
        <v>31</v>
      </c>
      <c r="G11" t="s">
        <v>30</v>
      </c>
      <c r="H11" s="3">
        <f t="shared" si="2"/>
        <v>58</v>
      </c>
      <c r="I11" s="4">
        <f t="shared" si="3"/>
        <v>34.170939420544251</v>
      </c>
      <c r="J11" s="3">
        <f t="shared" si="4"/>
        <v>9</v>
      </c>
      <c r="K11" s="4">
        <f t="shared" si="5"/>
        <v>4.7212335381914103</v>
      </c>
      <c r="L11" s="4">
        <f t="shared" si="0"/>
        <v>0.58048019341396517</v>
      </c>
      <c r="M11" s="2">
        <f t="shared" si="6"/>
        <v>0.65208516242317671</v>
      </c>
      <c r="N11" s="2">
        <f t="shared" si="7"/>
        <v>0.34791483757682329</v>
      </c>
      <c r="O11">
        <v>9</v>
      </c>
      <c r="P11">
        <v>13</v>
      </c>
      <c r="Q11">
        <v>-69</v>
      </c>
      <c r="R11">
        <v>-0.21</v>
      </c>
      <c r="S11">
        <v>-1</v>
      </c>
      <c r="T11">
        <v>-3</v>
      </c>
      <c r="U11">
        <v>5</v>
      </c>
      <c r="V11">
        <v>0</v>
      </c>
      <c r="W11">
        <v>3</v>
      </c>
      <c r="X11">
        <v>-3</v>
      </c>
      <c r="Y11">
        <v>-0.1</v>
      </c>
      <c r="Z11">
        <v>-2.8</v>
      </c>
      <c r="AA11">
        <v>0.2</v>
      </c>
      <c r="AB11">
        <v>-3</v>
      </c>
      <c r="AC11">
        <v>4</v>
      </c>
      <c r="AD11">
        <v>1</v>
      </c>
      <c r="AE11" s="2">
        <v>0.79</v>
      </c>
    </row>
    <row r="12" spans="1:31" x14ac:dyDescent="0.3">
      <c r="A12" t="str">
        <f t="shared" si="1"/>
        <v>Alabama-Creighton</v>
      </c>
      <c r="B12">
        <v>10</v>
      </c>
      <c r="C12">
        <v>1104</v>
      </c>
      <c r="D12">
        <v>1166</v>
      </c>
      <c r="E12" t="s">
        <v>21</v>
      </c>
      <c r="F12" t="s">
        <v>32</v>
      </c>
      <c r="G12" t="s">
        <v>31</v>
      </c>
      <c r="H12" s="3">
        <f t="shared" si="2"/>
        <v>57</v>
      </c>
      <c r="I12" s="4">
        <f t="shared" si="3"/>
        <v>18.868854258121068</v>
      </c>
      <c r="J12" s="3">
        <f t="shared" si="4"/>
        <v>10</v>
      </c>
      <c r="K12" s="4">
        <f t="shared" si="5"/>
        <v>2.9591483757682333</v>
      </c>
      <c r="L12" s="4">
        <f t="shared" si="0"/>
        <v>0.32579108408790003</v>
      </c>
      <c r="M12" s="2">
        <f t="shared" si="6"/>
        <v>0.38208516242317669</v>
      </c>
      <c r="N12" s="2">
        <f t="shared" si="7"/>
        <v>0.61791483757682331</v>
      </c>
      <c r="O12">
        <v>9</v>
      </c>
      <c r="P12">
        <v>8</v>
      </c>
      <c r="Q12">
        <v>24</v>
      </c>
      <c r="R12">
        <v>-0.09</v>
      </c>
      <c r="S12">
        <v>-6</v>
      </c>
      <c r="T12">
        <v>-3</v>
      </c>
      <c r="U12">
        <v>4</v>
      </c>
      <c r="V12">
        <v>2</v>
      </c>
      <c r="W12">
        <v>7</v>
      </c>
      <c r="X12">
        <v>-6</v>
      </c>
      <c r="Y12">
        <v>-0.08</v>
      </c>
      <c r="Z12">
        <v>-11.6</v>
      </c>
      <c r="AA12">
        <v>-5.0999999999999996</v>
      </c>
      <c r="AB12">
        <v>-6.5</v>
      </c>
      <c r="AC12">
        <v>-1</v>
      </c>
      <c r="AD12">
        <v>0</v>
      </c>
      <c r="AE12" s="2">
        <v>0.52</v>
      </c>
    </row>
    <row r="13" spans="1:31" x14ac:dyDescent="0.3">
      <c r="A13" t="str">
        <f t="shared" si="1"/>
        <v>Alabama-CS Fullerton</v>
      </c>
      <c r="B13">
        <v>11</v>
      </c>
      <c r="C13">
        <v>1104</v>
      </c>
      <c r="D13">
        <v>1168</v>
      </c>
      <c r="E13" t="s">
        <v>21</v>
      </c>
      <c r="F13" t="s">
        <v>33</v>
      </c>
      <c r="G13" t="s">
        <v>32</v>
      </c>
      <c r="H13" s="3">
        <f t="shared" si="2"/>
        <v>56</v>
      </c>
      <c r="I13" s="4">
        <f t="shared" si="3"/>
        <v>33.276769095697887</v>
      </c>
      <c r="J13" s="3">
        <f t="shared" si="4"/>
        <v>11</v>
      </c>
      <c r="K13" s="4">
        <f t="shared" si="5"/>
        <v>6.0370632133450561</v>
      </c>
      <c r="L13" s="4">
        <f t="shared" si="0"/>
        <v>0.58677361655287974</v>
      </c>
      <c r="M13" s="2">
        <f t="shared" si="6"/>
        <v>0.74208516242317668</v>
      </c>
      <c r="N13" s="2">
        <f t="shared" si="7"/>
        <v>0.25791483757682332</v>
      </c>
      <c r="O13">
        <v>9</v>
      </c>
      <c r="P13">
        <v>15</v>
      </c>
      <c r="Q13">
        <v>-102</v>
      </c>
      <c r="R13">
        <v>-0.06</v>
      </c>
      <c r="S13">
        <v>0</v>
      </c>
      <c r="T13">
        <v>-1</v>
      </c>
      <c r="U13">
        <v>-1</v>
      </c>
      <c r="V13">
        <v>0</v>
      </c>
      <c r="W13">
        <v>2</v>
      </c>
      <c r="X13">
        <v>-2</v>
      </c>
      <c r="Y13">
        <v>-7.0000000000000007E-2</v>
      </c>
      <c r="Z13">
        <v>-0.3</v>
      </c>
      <c r="AA13">
        <v>-1.7</v>
      </c>
      <c r="AB13">
        <v>1.4</v>
      </c>
      <c r="AC13">
        <v>6</v>
      </c>
      <c r="AD13">
        <v>1</v>
      </c>
      <c r="AE13" s="2">
        <v>0.88</v>
      </c>
    </row>
    <row r="14" spans="1:31" x14ac:dyDescent="0.3">
      <c r="A14" t="str">
        <f t="shared" si="1"/>
        <v>Alabama-Davidson</v>
      </c>
      <c r="B14">
        <v>12</v>
      </c>
      <c r="C14">
        <v>1104</v>
      </c>
      <c r="D14">
        <v>1172</v>
      </c>
      <c r="E14" t="s">
        <v>21</v>
      </c>
      <c r="F14" t="s">
        <v>34</v>
      </c>
      <c r="G14" t="s">
        <v>33</v>
      </c>
      <c r="H14" s="3">
        <f t="shared" si="2"/>
        <v>55</v>
      </c>
      <c r="I14" s="4">
        <f t="shared" si="3"/>
        <v>10.954683933274715</v>
      </c>
      <c r="J14" s="3">
        <f t="shared" si="4"/>
        <v>12</v>
      </c>
      <c r="K14" s="4">
        <f t="shared" si="5"/>
        <v>2.8449780509218798</v>
      </c>
      <c r="L14" s="4">
        <f t="shared" si="0"/>
        <v>0.20596510424174022</v>
      </c>
      <c r="M14" s="2">
        <f t="shared" si="6"/>
        <v>0.43208516242317663</v>
      </c>
      <c r="N14" s="2">
        <f t="shared" si="7"/>
        <v>0.56791483757682337</v>
      </c>
      <c r="O14">
        <v>9</v>
      </c>
      <c r="P14">
        <v>12</v>
      </c>
      <c r="Q14">
        <v>8</v>
      </c>
      <c r="R14">
        <v>-0.1</v>
      </c>
      <c r="S14">
        <v>-6</v>
      </c>
      <c r="T14">
        <v>-4</v>
      </c>
      <c r="U14">
        <v>5</v>
      </c>
      <c r="V14">
        <v>1</v>
      </c>
      <c r="W14">
        <v>6</v>
      </c>
      <c r="X14">
        <v>-8</v>
      </c>
      <c r="Y14">
        <v>-0.13</v>
      </c>
      <c r="Z14">
        <v>-4</v>
      </c>
      <c r="AA14">
        <v>2.4</v>
      </c>
      <c r="AB14">
        <v>-6.4</v>
      </c>
      <c r="AC14">
        <v>3</v>
      </c>
      <c r="AD14">
        <v>1</v>
      </c>
      <c r="AE14" s="2">
        <v>0.56999999999999995</v>
      </c>
    </row>
    <row r="15" spans="1:31" x14ac:dyDescent="0.3">
      <c r="A15" t="str">
        <f t="shared" si="1"/>
        <v>Alabama-Duke</v>
      </c>
      <c r="B15">
        <v>13</v>
      </c>
      <c r="C15">
        <v>1104</v>
      </c>
      <c r="D15">
        <v>1181</v>
      </c>
      <c r="E15" t="s">
        <v>21</v>
      </c>
      <c r="F15" t="s">
        <v>35</v>
      </c>
      <c r="G15" t="s">
        <v>34</v>
      </c>
      <c r="H15" s="3">
        <f t="shared" si="2"/>
        <v>54</v>
      </c>
      <c r="I15" s="4">
        <f t="shared" si="3"/>
        <v>30.01259877085154</v>
      </c>
      <c r="J15" s="3">
        <f t="shared" si="4"/>
        <v>13</v>
      </c>
      <c r="K15" s="4">
        <f t="shared" si="5"/>
        <v>6.8928928884987037</v>
      </c>
      <c r="L15" s="4">
        <f t="shared" si="0"/>
        <v>0.55082823372164547</v>
      </c>
      <c r="M15" s="2">
        <f t="shared" si="6"/>
        <v>0.2620851624231767</v>
      </c>
      <c r="N15" s="2">
        <f t="shared" si="7"/>
        <v>0.7379148375768233</v>
      </c>
      <c r="O15">
        <v>9</v>
      </c>
      <c r="P15">
        <v>2</v>
      </c>
      <c r="Q15">
        <v>48</v>
      </c>
      <c r="R15">
        <v>-0.23</v>
      </c>
      <c r="S15">
        <v>-4</v>
      </c>
      <c r="T15">
        <v>1</v>
      </c>
      <c r="U15">
        <v>3</v>
      </c>
      <c r="V15">
        <v>1</v>
      </c>
      <c r="W15">
        <v>-10</v>
      </c>
      <c r="X15">
        <v>-2</v>
      </c>
      <c r="Y15">
        <v>-0.04</v>
      </c>
      <c r="Z15">
        <v>-12.3</v>
      </c>
      <c r="AA15">
        <v>0.4</v>
      </c>
      <c r="AB15">
        <v>-12.7</v>
      </c>
      <c r="AC15">
        <v>-7</v>
      </c>
      <c r="AD15">
        <v>0</v>
      </c>
      <c r="AE15" s="2">
        <v>0.4</v>
      </c>
    </row>
    <row r="16" spans="1:31" x14ac:dyDescent="0.3">
      <c r="A16" t="str">
        <f t="shared" si="1"/>
        <v>Alabama-Florida</v>
      </c>
      <c r="B16">
        <v>14</v>
      </c>
      <c r="C16">
        <v>1104</v>
      </c>
      <c r="D16">
        <v>1196</v>
      </c>
      <c r="E16" t="s">
        <v>21</v>
      </c>
      <c r="F16" t="s">
        <v>36</v>
      </c>
      <c r="G16" t="s">
        <v>35</v>
      </c>
      <c r="H16" s="3">
        <f t="shared" si="2"/>
        <v>53</v>
      </c>
      <c r="I16" s="4">
        <f t="shared" si="3"/>
        <v>35.900513608428362</v>
      </c>
      <c r="J16" s="3">
        <f t="shared" si="4"/>
        <v>14</v>
      </c>
      <c r="K16" s="4">
        <f t="shared" si="5"/>
        <v>9.5908077260755284</v>
      </c>
      <c r="L16" s="4">
        <f t="shared" si="0"/>
        <v>0.67897494529110292</v>
      </c>
      <c r="M16" s="2">
        <f t="shared" si="6"/>
        <v>0.3920851624231767</v>
      </c>
      <c r="N16" s="2">
        <f t="shared" si="7"/>
        <v>0.6079148375768233</v>
      </c>
      <c r="O16">
        <v>9</v>
      </c>
      <c r="P16">
        <v>6</v>
      </c>
      <c r="Q16">
        <v>28</v>
      </c>
      <c r="R16">
        <v>-0.06</v>
      </c>
      <c r="S16">
        <v>1</v>
      </c>
      <c r="T16">
        <v>-2</v>
      </c>
      <c r="U16">
        <v>6</v>
      </c>
      <c r="V16">
        <v>-2</v>
      </c>
      <c r="W16">
        <v>0</v>
      </c>
      <c r="X16">
        <v>0</v>
      </c>
      <c r="Y16">
        <v>-0.05</v>
      </c>
      <c r="Z16">
        <v>-3.7</v>
      </c>
      <c r="AA16">
        <v>0.6</v>
      </c>
      <c r="AB16">
        <v>-4.3</v>
      </c>
      <c r="AC16">
        <v>-3</v>
      </c>
      <c r="AD16">
        <v>0</v>
      </c>
      <c r="AE16" s="2">
        <v>0.53</v>
      </c>
    </row>
    <row r="17" spans="1:31" x14ac:dyDescent="0.3">
      <c r="A17" t="str">
        <f t="shared" si="1"/>
        <v>Alabama-Florida St</v>
      </c>
      <c r="B17">
        <v>15</v>
      </c>
      <c r="C17">
        <v>1104</v>
      </c>
      <c r="D17">
        <v>1199</v>
      </c>
      <c r="E17" t="s">
        <v>21</v>
      </c>
      <c r="F17" t="s">
        <v>37</v>
      </c>
      <c r="G17" t="s">
        <v>36</v>
      </c>
      <c r="H17" s="3">
        <f t="shared" si="2"/>
        <v>52</v>
      </c>
      <c r="I17" s="4">
        <f t="shared" si="3"/>
        <v>30.75842844600518</v>
      </c>
      <c r="J17" s="3">
        <f t="shared" si="4"/>
        <v>15</v>
      </c>
      <c r="K17" s="4">
        <f t="shared" si="5"/>
        <v>8.2487225636523487</v>
      </c>
      <c r="L17" s="4">
        <f t="shared" si="0"/>
        <v>0.58219628372623178</v>
      </c>
      <c r="M17" s="2">
        <f t="shared" si="6"/>
        <v>0.42208516242317673</v>
      </c>
      <c r="N17" s="2">
        <f t="shared" si="7"/>
        <v>0.57791483757682327</v>
      </c>
      <c r="O17">
        <v>9</v>
      </c>
      <c r="P17">
        <v>9</v>
      </c>
      <c r="Q17">
        <v>16</v>
      </c>
      <c r="R17">
        <v>-0.09</v>
      </c>
      <c r="S17">
        <v>-2</v>
      </c>
      <c r="T17">
        <v>-2</v>
      </c>
      <c r="U17">
        <v>3</v>
      </c>
      <c r="V17">
        <v>-1</v>
      </c>
      <c r="W17">
        <v>-4</v>
      </c>
      <c r="X17">
        <v>-1</v>
      </c>
      <c r="Y17">
        <v>-0.01</v>
      </c>
      <c r="Z17">
        <v>-9.4</v>
      </c>
      <c r="AA17">
        <v>-4.5</v>
      </c>
      <c r="AB17">
        <v>-4.9000000000000004</v>
      </c>
      <c r="AC17">
        <v>0</v>
      </c>
      <c r="AD17">
        <v>0</v>
      </c>
      <c r="AE17" s="2">
        <v>0.56000000000000005</v>
      </c>
    </row>
    <row r="18" spans="1:31" x14ac:dyDescent="0.3">
      <c r="A18" t="str">
        <f t="shared" si="1"/>
        <v>Alabama-Georgia St</v>
      </c>
      <c r="B18">
        <v>16</v>
      </c>
      <c r="C18">
        <v>1104</v>
      </c>
      <c r="D18">
        <v>1209</v>
      </c>
      <c r="E18" t="s">
        <v>21</v>
      </c>
      <c r="F18" t="s">
        <v>38</v>
      </c>
      <c r="G18" t="s">
        <v>37</v>
      </c>
      <c r="H18" s="3">
        <f t="shared" si="2"/>
        <v>51</v>
      </c>
      <c r="I18" s="4">
        <f t="shared" si="3"/>
        <v>28.876343283582003</v>
      </c>
      <c r="J18" s="3">
        <f t="shared" si="4"/>
        <v>16</v>
      </c>
      <c r="K18" s="4">
        <f t="shared" si="5"/>
        <v>8.2466374012291723</v>
      </c>
      <c r="L18" s="4">
        <f t="shared" si="0"/>
        <v>0.55407433857927124</v>
      </c>
      <c r="M18" s="2">
        <f t="shared" si="6"/>
        <v>0.58208516242317665</v>
      </c>
      <c r="N18" s="2">
        <f t="shared" si="7"/>
        <v>0.41791483757682335</v>
      </c>
      <c r="O18">
        <v>9</v>
      </c>
      <c r="P18">
        <v>15</v>
      </c>
      <c r="Q18">
        <v>-45</v>
      </c>
      <c r="R18">
        <v>-0.13</v>
      </c>
      <c r="S18">
        <v>-2</v>
      </c>
      <c r="T18">
        <v>0</v>
      </c>
      <c r="U18">
        <v>3</v>
      </c>
      <c r="V18">
        <v>-2</v>
      </c>
      <c r="W18">
        <v>3</v>
      </c>
      <c r="X18">
        <v>2</v>
      </c>
      <c r="Y18">
        <v>-0.01</v>
      </c>
      <c r="Z18">
        <v>-2</v>
      </c>
      <c r="AA18">
        <v>2.2000000000000002</v>
      </c>
      <c r="AB18">
        <v>-4.2</v>
      </c>
      <c r="AC18">
        <v>6</v>
      </c>
      <c r="AD18">
        <v>1</v>
      </c>
      <c r="AE18" s="2">
        <v>0.72</v>
      </c>
    </row>
    <row r="19" spans="1:31" x14ac:dyDescent="0.3">
      <c r="A19" t="str">
        <f t="shared" si="1"/>
        <v>Alabama-Gonzaga</v>
      </c>
      <c r="B19">
        <v>17</v>
      </c>
      <c r="C19">
        <v>1104</v>
      </c>
      <c r="D19">
        <v>1211</v>
      </c>
      <c r="E19" t="s">
        <v>21</v>
      </c>
      <c r="F19" t="s">
        <v>39</v>
      </c>
      <c r="G19" t="s">
        <v>38</v>
      </c>
      <c r="H19" s="3">
        <f t="shared" si="2"/>
        <v>50</v>
      </c>
      <c r="I19" s="4">
        <f t="shared" si="3"/>
        <v>20.97425812115884</v>
      </c>
      <c r="J19" s="3">
        <f t="shared" si="4"/>
        <v>17</v>
      </c>
      <c r="K19" s="4">
        <f t="shared" si="5"/>
        <v>6.4045522388059961</v>
      </c>
      <c r="L19" s="4">
        <f t="shared" si="0"/>
        <v>0.40863896059649013</v>
      </c>
      <c r="M19" s="2">
        <f t="shared" si="6"/>
        <v>0.25208516242317669</v>
      </c>
      <c r="N19" s="2">
        <f t="shared" si="7"/>
        <v>0.74791483757682331</v>
      </c>
      <c r="O19">
        <v>9</v>
      </c>
      <c r="P19">
        <v>4</v>
      </c>
      <c r="Q19">
        <v>43</v>
      </c>
      <c r="R19">
        <v>-0.32</v>
      </c>
      <c r="S19">
        <v>-6</v>
      </c>
      <c r="T19">
        <v>0</v>
      </c>
      <c r="U19">
        <v>4</v>
      </c>
      <c r="V19">
        <v>0</v>
      </c>
      <c r="W19">
        <v>-4</v>
      </c>
      <c r="X19">
        <v>-8</v>
      </c>
      <c r="Y19">
        <v>-0.05</v>
      </c>
      <c r="Z19">
        <v>-12.1</v>
      </c>
      <c r="AA19">
        <v>2.9</v>
      </c>
      <c r="AB19">
        <v>-15</v>
      </c>
      <c r="AC19">
        <v>-5</v>
      </c>
      <c r="AD19">
        <v>0</v>
      </c>
      <c r="AE19" s="2">
        <v>0.39</v>
      </c>
    </row>
    <row r="20" spans="1:31" x14ac:dyDescent="0.3">
      <c r="A20" t="str">
        <f t="shared" si="1"/>
        <v>Alabama-Houston</v>
      </c>
      <c r="B20">
        <v>18</v>
      </c>
      <c r="C20">
        <v>1104</v>
      </c>
      <c r="D20">
        <v>1222</v>
      </c>
      <c r="E20" t="s">
        <v>21</v>
      </c>
      <c r="F20" t="s">
        <v>40</v>
      </c>
      <c r="G20" t="s">
        <v>39</v>
      </c>
      <c r="H20" s="3">
        <f t="shared" si="2"/>
        <v>49</v>
      </c>
      <c r="I20" s="4">
        <f t="shared" si="3"/>
        <v>33.492172958735651</v>
      </c>
      <c r="J20" s="3">
        <f t="shared" si="4"/>
        <v>18</v>
      </c>
      <c r="K20" s="4">
        <f t="shared" si="5"/>
        <v>12.212467076382824</v>
      </c>
      <c r="L20" s="4">
        <f t="shared" si="0"/>
        <v>0.6821588064943056</v>
      </c>
      <c r="M20" s="2">
        <f t="shared" si="6"/>
        <v>0.33208516242317665</v>
      </c>
      <c r="N20" s="2">
        <f t="shared" si="7"/>
        <v>0.66791483757682335</v>
      </c>
      <c r="O20">
        <v>9</v>
      </c>
      <c r="P20">
        <v>6</v>
      </c>
      <c r="Q20">
        <v>34</v>
      </c>
      <c r="R20">
        <v>-0.23</v>
      </c>
      <c r="S20">
        <v>-2</v>
      </c>
      <c r="T20">
        <v>1</v>
      </c>
      <c r="U20">
        <v>3</v>
      </c>
      <c r="V20">
        <v>-1</v>
      </c>
      <c r="W20">
        <v>-6</v>
      </c>
      <c r="X20">
        <v>-5</v>
      </c>
      <c r="Y20">
        <v>-0.05</v>
      </c>
      <c r="Z20">
        <v>-5</v>
      </c>
      <c r="AA20">
        <v>5.0999999999999996</v>
      </c>
      <c r="AB20">
        <v>-10.1</v>
      </c>
      <c r="AC20">
        <v>-3</v>
      </c>
      <c r="AD20">
        <v>0</v>
      </c>
      <c r="AE20" s="2">
        <v>0.47</v>
      </c>
    </row>
    <row r="21" spans="1:31" x14ac:dyDescent="0.3">
      <c r="A21" t="str">
        <f t="shared" si="1"/>
        <v>Alabama-Iona</v>
      </c>
      <c r="B21">
        <v>19</v>
      </c>
      <c r="C21">
        <v>1104</v>
      </c>
      <c r="D21">
        <v>1233</v>
      </c>
      <c r="E21" t="s">
        <v>21</v>
      </c>
      <c r="F21" t="s">
        <v>41</v>
      </c>
      <c r="G21" t="s">
        <v>40</v>
      </c>
      <c r="H21" s="3">
        <f t="shared" si="2"/>
        <v>48</v>
      </c>
      <c r="I21" s="4">
        <f t="shared" si="3"/>
        <v>30.710087796312482</v>
      </c>
      <c r="J21" s="3">
        <f t="shared" si="4"/>
        <v>19</v>
      </c>
      <c r="K21" s="4">
        <f t="shared" si="5"/>
        <v>11.330381913959643</v>
      </c>
      <c r="L21" s="4">
        <f t="shared" si="0"/>
        <v>0.62746969716824075</v>
      </c>
      <c r="M21" s="2">
        <f t="shared" si="6"/>
        <v>0.69208516242317664</v>
      </c>
      <c r="N21" s="2">
        <f t="shared" si="7"/>
        <v>0.30791483757682336</v>
      </c>
      <c r="O21">
        <v>9</v>
      </c>
      <c r="P21">
        <v>15</v>
      </c>
      <c r="Q21">
        <v>-83</v>
      </c>
      <c r="R21">
        <v>-0.05</v>
      </c>
      <c r="S21">
        <v>-2</v>
      </c>
      <c r="T21">
        <v>-5</v>
      </c>
      <c r="U21">
        <v>4</v>
      </c>
      <c r="V21">
        <v>0</v>
      </c>
      <c r="W21">
        <v>5</v>
      </c>
      <c r="X21">
        <v>-1</v>
      </c>
      <c r="Y21">
        <v>-7.0000000000000007E-2</v>
      </c>
      <c r="Z21">
        <v>-7.4</v>
      </c>
      <c r="AA21">
        <v>-6.2</v>
      </c>
      <c r="AB21">
        <v>-1.2</v>
      </c>
      <c r="AC21">
        <v>6</v>
      </c>
      <c r="AD21">
        <v>1</v>
      </c>
      <c r="AE21" s="2">
        <v>0.83</v>
      </c>
    </row>
    <row r="22" spans="1:31" x14ac:dyDescent="0.3">
      <c r="A22" t="str">
        <f t="shared" si="1"/>
        <v>Alabama-Kansas</v>
      </c>
      <c r="B22">
        <v>20</v>
      </c>
      <c r="C22">
        <v>1104</v>
      </c>
      <c r="D22">
        <v>1242</v>
      </c>
      <c r="E22" t="s">
        <v>21</v>
      </c>
      <c r="F22" t="s">
        <v>42</v>
      </c>
      <c r="G22" t="s">
        <v>41</v>
      </c>
      <c r="H22" s="3">
        <f t="shared" si="2"/>
        <v>47</v>
      </c>
      <c r="I22" s="4">
        <f t="shared" si="3"/>
        <v>13.518002633889306</v>
      </c>
      <c r="J22" s="3">
        <f t="shared" si="4"/>
        <v>20</v>
      </c>
      <c r="K22" s="4">
        <f t="shared" si="5"/>
        <v>5.6182967515364668</v>
      </c>
      <c r="L22" s="4">
        <f t="shared" si="0"/>
        <v>0.28561640873769811</v>
      </c>
      <c r="M22" s="2">
        <f t="shared" si="6"/>
        <v>0.30208516242317668</v>
      </c>
      <c r="N22" s="2">
        <f t="shared" si="7"/>
        <v>0.69791483757682338</v>
      </c>
      <c r="O22">
        <v>9</v>
      </c>
      <c r="P22">
        <v>1</v>
      </c>
      <c r="Q22">
        <v>42</v>
      </c>
      <c r="R22">
        <v>-0.23</v>
      </c>
      <c r="S22">
        <v>-6</v>
      </c>
      <c r="T22">
        <v>-1</v>
      </c>
      <c r="U22">
        <v>3</v>
      </c>
      <c r="V22">
        <v>0</v>
      </c>
      <c r="W22">
        <v>0</v>
      </c>
      <c r="X22">
        <v>1</v>
      </c>
      <c r="Y22">
        <v>-0.03</v>
      </c>
      <c r="Z22">
        <v>-9.1</v>
      </c>
      <c r="AA22">
        <v>-0.9</v>
      </c>
      <c r="AB22">
        <v>-8.1999999999999993</v>
      </c>
      <c r="AC22">
        <v>-8</v>
      </c>
      <c r="AD22">
        <v>0</v>
      </c>
      <c r="AE22" s="2">
        <v>0.44</v>
      </c>
    </row>
    <row r="23" spans="1:31" x14ac:dyDescent="0.3">
      <c r="A23" t="str">
        <f t="shared" si="1"/>
        <v>Alabama-Kansas St</v>
      </c>
      <c r="B23">
        <v>21</v>
      </c>
      <c r="C23">
        <v>1104</v>
      </c>
      <c r="D23">
        <v>1243</v>
      </c>
      <c r="E23" t="s">
        <v>21</v>
      </c>
      <c r="F23" t="s">
        <v>43</v>
      </c>
      <c r="G23" t="s">
        <v>42</v>
      </c>
      <c r="H23" s="3">
        <f t="shared" si="2"/>
        <v>46</v>
      </c>
      <c r="I23" s="4">
        <f t="shared" si="3"/>
        <v>30.225917471466126</v>
      </c>
      <c r="J23" s="3">
        <f t="shared" si="4"/>
        <v>21</v>
      </c>
      <c r="K23" s="4">
        <f t="shared" si="5"/>
        <v>13.24621158911329</v>
      </c>
      <c r="L23" s="4">
        <f t="shared" si="0"/>
        <v>0.64883774717282716</v>
      </c>
      <c r="M23" s="2">
        <f t="shared" si="6"/>
        <v>0.47208516242317666</v>
      </c>
      <c r="N23" s="2">
        <f t="shared" si="7"/>
        <v>0.52791483757682334</v>
      </c>
      <c r="O23">
        <v>9</v>
      </c>
      <c r="P23">
        <v>9</v>
      </c>
      <c r="Q23">
        <v>7</v>
      </c>
      <c r="R23">
        <v>-0.11</v>
      </c>
      <c r="S23">
        <v>-1</v>
      </c>
      <c r="T23">
        <v>-3</v>
      </c>
      <c r="U23">
        <v>3</v>
      </c>
      <c r="V23">
        <v>-3</v>
      </c>
      <c r="W23">
        <v>3</v>
      </c>
      <c r="X23">
        <v>1</v>
      </c>
      <c r="Y23">
        <v>-7.0000000000000007E-2</v>
      </c>
      <c r="Z23">
        <v>0</v>
      </c>
      <c r="AA23">
        <v>2.1</v>
      </c>
      <c r="AB23">
        <v>-2.1</v>
      </c>
      <c r="AC23">
        <v>0</v>
      </c>
      <c r="AD23">
        <v>0</v>
      </c>
      <c r="AE23" s="2">
        <v>0.61</v>
      </c>
    </row>
    <row r="24" spans="1:31" x14ac:dyDescent="0.3">
      <c r="A24" t="str">
        <f t="shared" si="1"/>
        <v>Alabama-Kentucky</v>
      </c>
      <c r="B24">
        <v>22</v>
      </c>
      <c r="C24">
        <v>1104</v>
      </c>
      <c r="D24">
        <v>1246</v>
      </c>
      <c r="E24" t="s">
        <v>21</v>
      </c>
      <c r="F24" t="s">
        <v>44</v>
      </c>
      <c r="G24" t="s">
        <v>43</v>
      </c>
      <c r="H24" s="3">
        <f t="shared" si="2"/>
        <v>45</v>
      </c>
      <c r="I24" s="4">
        <f t="shared" si="3"/>
        <v>23.913832309042942</v>
      </c>
      <c r="J24" s="3">
        <f t="shared" si="4"/>
        <v>22</v>
      </c>
      <c r="K24" s="4">
        <f t="shared" si="5"/>
        <v>10.344126426690114</v>
      </c>
      <c r="L24" s="4">
        <f t="shared" si="0"/>
        <v>0.51131281695123965</v>
      </c>
      <c r="M24" s="2">
        <f t="shared" si="6"/>
        <v>0.3920851624231767</v>
      </c>
      <c r="N24" s="2">
        <f t="shared" si="7"/>
        <v>0.6079148375768233</v>
      </c>
      <c r="O24">
        <v>9</v>
      </c>
      <c r="P24">
        <v>5</v>
      </c>
      <c r="Q24">
        <v>33</v>
      </c>
      <c r="R24">
        <v>-0.15</v>
      </c>
      <c r="S24">
        <v>0</v>
      </c>
      <c r="T24">
        <v>0</v>
      </c>
      <c r="U24">
        <v>2</v>
      </c>
      <c r="V24">
        <v>1</v>
      </c>
      <c r="W24">
        <v>-7</v>
      </c>
      <c r="X24">
        <v>0</v>
      </c>
      <c r="Y24">
        <v>-0.03</v>
      </c>
      <c r="Z24">
        <v>-4.3</v>
      </c>
      <c r="AA24">
        <v>-0.3</v>
      </c>
      <c r="AB24">
        <v>-4</v>
      </c>
      <c r="AC24">
        <v>-4</v>
      </c>
      <c r="AD24">
        <v>0</v>
      </c>
      <c r="AE24" s="2">
        <v>0.53</v>
      </c>
    </row>
    <row r="25" spans="1:31" x14ac:dyDescent="0.3">
      <c r="A25" t="str">
        <f t="shared" si="1"/>
        <v>Alabama-Lipscomb</v>
      </c>
      <c r="B25">
        <v>23</v>
      </c>
      <c r="C25">
        <v>1104</v>
      </c>
      <c r="D25">
        <v>1252</v>
      </c>
      <c r="E25" t="s">
        <v>21</v>
      </c>
      <c r="F25" t="s">
        <v>45</v>
      </c>
      <c r="G25" t="s">
        <v>44</v>
      </c>
      <c r="H25" s="3">
        <f t="shared" si="2"/>
        <v>44</v>
      </c>
      <c r="I25" s="4">
        <f t="shared" si="3"/>
        <v>26.291747146619773</v>
      </c>
      <c r="J25" s="3">
        <f t="shared" si="4"/>
        <v>23</v>
      </c>
      <c r="K25" s="4">
        <f t="shared" si="5"/>
        <v>12.462041264266938</v>
      </c>
      <c r="L25" s="4">
        <f t="shared" si="0"/>
        <v>0.57841475240129425</v>
      </c>
      <c r="M25" s="2">
        <f t="shared" si="6"/>
        <v>0.75208516242317669</v>
      </c>
      <c r="N25" s="2">
        <f t="shared" si="7"/>
        <v>0.24791483757682331</v>
      </c>
      <c r="O25">
        <v>9</v>
      </c>
      <c r="P25">
        <v>15</v>
      </c>
      <c r="Q25">
        <v>-114</v>
      </c>
      <c r="R25">
        <v>-0.13</v>
      </c>
      <c r="S25">
        <v>0</v>
      </c>
      <c r="T25">
        <v>-5</v>
      </c>
      <c r="U25">
        <v>0</v>
      </c>
      <c r="V25">
        <v>-2</v>
      </c>
      <c r="W25">
        <v>1</v>
      </c>
      <c r="X25">
        <v>-7</v>
      </c>
      <c r="Y25">
        <v>-0.05</v>
      </c>
      <c r="Z25">
        <v>-8.5</v>
      </c>
      <c r="AA25">
        <v>-8.5</v>
      </c>
      <c r="AB25">
        <v>0</v>
      </c>
      <c r="AC25">
        <v>6</v>
      </c>
      <c r="AD25">
        <v>1</v>
      </c>
      <c r="AE25" s="2">
        <v>0.89</v>
      </c>
    </row>
    <row r="26" spans="1:31" x14ac:dyDescent="0.3">
      <c r="A26" t="str">
        <f t="shared" si="1"/>
        <v>Alabama-Long Island</v>
      </c>
      <c r="B26">
        <v>24</v>
      </c>
      <c r="C26">
        <v>1104</v>
      </c>
      <c r="D26">
        <v>1254</v>
      </c>
      <c r="E26" t="s">
        <v>21</v>
      </c>
      <c r="F26" t="s">
        <v>46</v>
      </c>
      <c r="G26" t="s">
        <v>45</v>
      </c>
      <c r="H26" s="3">
        <f t="shared" si="2"/>
        <v>43</v>
      </c>
      <c r="I26" s="4">
        <f t="shared" si="3"/>
        <v>7.8096619841965964</v>
      </c>
      <c r="J26" s="3">
        <f t="shared" si="4"/>
        <v>24</v>
      </c>
      <c r="K26" s="4">
        <f t="shared" si="5"/>
        <v>5.5699561018437596</v>
      </c>
      <c r="L26" s="4">
        <f t="shared" si="0"/>
        <v>0.19969579232896054</v>
      </c>
      <c r="M26" s="2">
        <f t="shared" si="6"/>
        <v>0.82208516242317664</v>
      </c>
      <c r="N26" s="2">
        <f t="shared" si="7"/>
        <v>0.17791483757682336</v>
      </c>
      <c r="O26">
        <v>9</v>
      </c>
      <c r="P26">
        <v>16</v>
      </c>
      <c r="Q26">
        <v>-200</v>
      </c>
      <c r="R26">
        <v>0.04</v>
      </c>
      <c r="S26">
        <v>0</v>
      </c>
      <c r="T26">
        <v>-3</v>
      </c>
      <c r="U26">
        <v>1</v>
      </c>
      <c r="V26">
        <v>2</v>
      </c>
      <c r="W26">
        <v>-1</v>
      </c>
      <c r="X26">
        <v>-1</v>
      </c>
      <c r="Y26">
        <v>-0.03</v>
      </c>
      <c r="Z26">
        <v>-4.3</v>
      </c>
      <c r="AA26">
        <v>-6.8</v>
      </c>
      <c r="AB26">
        <v>2.5</v>
      </c>
      <c r="AC26">
        <v>7</v>
      </c>
      <c r="AD26">
        <v>1</v>
      </c>
      <c r="AE26" s="2">
        <v>0.96</v>
      </c>
    </row>
    <row r="27" spans="1:31" x14ac:dyDescent="0.3">
      <c r="A27" t="str">
        <f t="shared" si="1"/>
        <v>Alabama-Loyola-Chicago</v>
      </c>
      <c r="B27">
        <v>25</v>
      </c>
      <c r="C27">
        <v>1104</v>
      </c>
      <c r="D27">
        <v>1260</v>
      </c>
      <c r="E27" t="s">
        <v>21</v>
      </c>
      <c r="F27" t="s">
        <v>47</v>
      </c>
      <c r="G27" t="s">
        <v>46</v>
      </c>
      <c r="H27" s="3">
        <f t="shared" si="2"/>
        <v>42</v>
      </c>
      <c r="I27" s="4">
        <f t="shared" si="3"/>
        <v>0.78757682177342048</v>
      </c>
      <c r="J27" s="3">
        <f t="shared" si="4"/>
        <v>25</v>
      </c>
      <c r="K27" s="4">
        <f t="shared" si="5"/>
        <v>4.4578709394205829</v>
      </c>
      <c r="L27" s="4">
        <f t="shared" si="0"/>
        <v>7.8290265092447811E-2</v>
      </c>
      <c r="M27" s="2">
        <f t="shared" si="6"/>
        <v>0.41208516242317672</v>
      </c>
      <c r="N27" s="2">
        <f t="shared" si="7"/>
        <v>0.58791483757682328</v>
      </c>
      <c r="O27">
        <v>9</v>
      </c>
      <c r="P27">
        <v>11</v>
      </c>
      <c r="Q27">
        <v>10</v>
      </c>
      <c r="R27">
        <v>-0.28000000000000003</v>
      </c>
      <c r="S27">
        <v>-6</v>
      </c>
      <c r="T27">
        <v>0</v>
      </c>
      <c r="U27">
        <v>1</v>
      </c>
      <c r="V27">
        <v>-2</v>
      </c>
      <c r="W27">
        <v>7</v>
      </c>
      <c r="X27">
        <v>-5</v>
      </c>
      <c r="Y27">
        <v>-0.05</v>
      </c>
      <c r="Z27">
        <v>0.7</v>
      </c>
      <c r="AA27">
        <v>8</v>
      </c>
      <c r="AB27">
        <v>-7.3</v>
      </c>
      <c r="AC27">
        <v>2</v>
      </c>
      <c r="AD27">
        <v>1</v>
      </c>
      <c r="AE27" s="2">
        <v>0.55000000000000004</v>
      </c>
    </row>
    <row r="28" spans="1:31" x14ac:dyDescent="0.3">
      <c r="A28" t="str">
        <f t="shared" si="1"/>
        <v>Alabama-Marshall</v>
      </c>
      <c r="B28">
        <v>26</v>
      </c>
      <c r="C28">
        <v>1104</v>
      </c>
      <c r="D28">
        <v>1267</v>
      </c>
      <c r="E28" t="s">
        <v>21</v>
      </c>
      <c r="F28" t="s">
        <v>48</v>
      </c>
      <c r="G28" t="s">
        <v>47</v>
      </c>
      <c r="H28" s="3">
        <f t="shared" si="2"/>
        <v>41</v>
      </c>
      <c r="I28" s="4">
        <f t="shared" si="3"/>
        <v>23.385491659350251</v>
      </c>
      <c r="J28" s="3">
        <f t="shared" si="4"/>
        <v>26</v>
      </c>
      <c r="K28" s="4">
        <f t="shared" si="5"/>
        <v>14.425785776997404</v>
      </c>
      <c r="L28" s="4">
        <f t="shared" si="0"/>
        <v>0.56434742442309926</v>
      </c>
      <c r="M28" s="2">
        <f t="shared" si="6"/>
        <v>0.65208516242317671</v>
      </c>
      <c r="N28" s="2">
        <f t="shared" si="7"/>
        <v>0.34791483757682329</v>
      </c>
      <c r="O28">
        <v>9</v>
      </c>
      <c r="P28">
        <v>13</v>
      </c>
      <c r="Q28">
        <v>-63</v>
      </c>
      <c r="R28">
        <v>-0.14000000000000001</v>
      </c>
      <c r="S28">
        <v>-3</v>
      </c>
      <c r="T28">
        <v>-3</v>
      </c>
      <c r="U28">
        <v>2</v>
      </c>
      <c r="V28">
        <v>0</v>
      </c>
      <c r="W28">
        <v>7</v>
      </c>
      <c r="X28">
        <v>1</v>
      </c>
      <c r="Y28">
        <v>-0.1</v>
      </c>
      <c r="Z28">
        <v>-11.2</v>
      </c>
      <c r="AA28">
        <v>-9.1</v>
      </c>
      <c r="AB28">
        <v>-2.1</v>
      </c>
      <c r="AC28">
        <v>4</v>
      </c>
      <c r="AD28">
        <v>1</v>
      </c>
      <c r="AE28" s="2">
        <v>0.79</v>
      </c>
    </row>
    <row r="29" spans="1:31" x14ac:dyDescent="0.3">
      <c r="A29" t="str">
        <f t="shared" si="1"/>
        <v>Alabama-Miami FL</v>
      </c>
      <c r="B29">
        <v>27</v>
      </c>
      <c r="C29">
        <v>1104</v>
      </c>
      <c r="D29">
        <v>1274</v>
      </c>
      <c r="E29" t="s">
        <v>21</v>
      </c>
      <c r="F29" t="s">
        <v>49</v>
      </c>
      <c r="G29" t="s">
        <v>48</v>
      </c>
      <c r="H29" s="3">
        <f t="shared" si="2"/>
        <v>40</v>
      </c>
      <c r="I29" s="4">
        <f t="shared" si="3"/>
        <v>13.303406496927069</v>
      </c>
      <c r="J29" s="3">
        <f t="shared" si="4"/>
        <v>27</v>
      </c>
      <c r="K29" s="4">
        <f t="shared" si="5"/>
        <v>9.5437006145742309</v>
      </c>
      <c r="L29" s="4">
        <f t="shared" si="0"/>
        <v>0.34100159867912389</v>
      </c>
      <c r="M29" s="2">
        <f t="shared" si="6"/>
        <v>0.44208516242317664</v>
      </c>
      <c r="N29" s="2">
        <f t="shared" si="7"/>
        <v>0.55791483757682336</v>
      </c>
      <c r="O29">
        <v>9</v>
      </c>
      <c r="P29">
        <v>6</v>
      </c>
      <c r="Q29">
        <v>15</v>
      </c>
      <c r="R29">
        <v>-0.15</v>
      </c>
      <c r="S29">
        <v>-1</v>
      </c>
      <c r="T29">
        <v>-2</v>
      </c>
      <c r="U29">
        <v>3</v>
      </c>
      <c r="V29">
        <v>-1</v>
      </c>
      <c r="W29">
        <v>0</v>
      </c>
      <c r="X29">
        <v>-3</v>
      </c>
      <c r="Y29">
        <v>0.01</v>
      </c>
      <c r="Z29">
        <v>-1.8</v>
      </c>
      <c r="AA29">
        <v>2</v>
      </c>
      <c r="AB29">
        <v>-3.8</v>
      </c>
      <c r="AC29">
        <v>-3</v>
      </c>
      <c r="AD29">
        <v>0</v>
      </c>
      <c r="AE29" s="2">
        <v>0.57999999999999996</v>
      </c>
    </row>
    <row r="30" spans="1:31" x14ac:dyDescent="0.3">
      <c r="A30" t="str">
        <f t="shared" si="1"/>
        <v>Alabama-Michigan</v>
      </c>
      <c r="B30">
        <v>28</v>
      </c>
      <c r="C30">
        <v>1104</v>
      </c>
      <c r="D30">
        <v>1276</v>
      </c>
      <c r="E30" t="s">
        <v>21</v>
      </c>
      <c r="F30" t="s">
        <v>50</v>
      </c>
      <c r="G30" t="s">
        <v>49</v>
      </c>
      <c r="H30" s="3">
        <f t="shared" si="2"/>
        <v>39</v>
      </c>
      <c r="I30" s="4">
        <f t="shared" si="3"/>
        <v>21.24132133450389</v>
      </c>
      <c r="J30" s="3">
        <f t="shared" si="4"/>
        <v>28</v>
      </c>
      <c r="K30" s="4">
        <f t="shared" si="5"/>
        <v>14.93161545215105</v>
      </c>
      <c r="L30" s="4">
        <f t="shared" si="0"/>
        <v>0.53989457890529768</v>
      </c>
      <c r="M30" s="2">
        <f t="shared" si="6"/>
        <v>0.3220851624231767</v>
      </c>
      <c r="N30" s="2">
        <f t="shared" si="7"/>
        <v>0.67791483757682336</v>
      </c>
      <c r="O30">
        <v>9</v>
      </c>
      <c r="P30">
        <v>3</v>
      </c>
      <c r="Q30">
        <v>41</v>
      </c>
      <c r="R30">
        <v>-0.23</v>
      </c>
      <c r="S30">
        <v>-2</v>
      </c>
      <c r="T30">
        <v>-1</v>
      </c>
      <c r="U30">
        <v>6</v>
      </c>
      <c r="V30">
        <v>-1</v>
      </c>
      <c r="W30">
        <v>3</v>
      </c>
      <c r="X30">
        <v>-7</v>
      </c>
      <c r="Y30">
        <v>0.01</v>
      </c>
      <c r="Z30">
        <v>-1.2</v>
      </c>
      <c r="AA30">
        <v>6.5</v>
      </c>
      <c r="AB30">
        <v>-7.7</v>
      </c>
      <c r="AC30">
        <v>-6</v>
      </c>
      <c r="AD30">
        <v>0</v>
      </c>
      <c r="AE30" s="2">
        <v>0.46</v>
      </c>
    </row>
    <row r="31" spans="1:31" x14ac:dyDescent="0.3">
      <c r="A31" t="str">
        <f t="shared" si="1"/>
        <v>Alabama-Michigan St</v>
      </c>
      <c r="B31">
        <v>29</v>
      </c>
      <c r="C31">
        <v>1104</v>
      </c>
      <c r="D31">
        <v>1277</v>
      </c>
      <c r="E31" t="s">
        <v>21</v>
      </c>
      <c r="F31" t="s">
        <v>51</v>
      </c>
      <c r="G31" t="s">
        <v>50</v>
      </c>
      <c r="H31" s="3">
        <f t="shared" si="2"/>
        <v>38</v>
      </c>
      <c r="I31" s="4">
        <f t="shared" si="3"/>
        <v>24.239236172080716</v>
      </c>
      <c r="J31" s="3">
        <f t="shared" si="4"/>
        <v>29</v>
      </c>
      <c r="K31" s="4">
        <f t="shared" si="5"/>
        <v>18.549530289727876</v>
      </c>
      <c r="L31" s="4">
        <f t="shared" si="0"/>
        <v>0.63863830540012823</v>
      </c>
      <c r="M31" s="2">
        <f t="shared" si="6"/>
        <v>0.25208516242317669</v>
      </c>
      <c r="N31" s="2">
        <f t="shared" si="7"/>
        <v>0.74791483757682331</v>
      </c>
      <c r="O31">
        <v>9</v>
      </c>
      <c r="P31">
        <v>3</v>
      </c>
      <c r="Q31">
        <v>45</v>
      </c>
      <c r="R31">
        <v>-0.32</v>
      </c>
      <c r="S31">
        <v>-6</v>
      </c>
      <c r="T31">
        <v>4</v>
      </c>
      <c r="U31">
        <v>1</v>
      </c>
      <c r="V31">
        <v>3</v>
      </c>
      <c r="W31">
        <v>-7</v>
      </c>
      <c r="X31">
        <v>-4</v>
      </c>
      <c r="Y31">
        <v>-0.08</v>
      </c>
      <c r="Z31">
        <v>-8.6</v>
      </c>
      <c r="AA31">
        <v>5.2</v>
      </c>
      <c r="AB31">
        <v>-13.8</v>
      </c>
      <c r="AC31">
        <v>-6</v>
      </c>
      <c r="AD31">
        <v>0</v>
      </c>
      <c r="AE31" s="2">
        <v>0.39</v>
      </c>
    </row>
    <row r="32" spans="1:31" x14ac:dyDescent="0.3">
      <c r="A32" t="str">
        <f t="shared" si="1"/>
        <v>Alabama-Missouri</v>
      </c>
      <c r="B32">
        <v>30</v>
      </c>
      <c r="C32">
        <v>1104</v>
      </c>
      <c r="D32">
        <v>1281</v>
      </c>
      <c r="E32" t="s">
        <v>21</v>
      </c>
      <c r="F32" t="s">
        <v>52</v>
      </c>
      <c r="G32" t="s">
        <v>51</v>
      </c>
      <c r="H32" s="3">
        <f t="shared" si="2"/>
        <v>37</v>
      </c>
      <c r="I32" s="4">
        <f t="shared" si="3"/>
        <v>25.197151009657532</v>
      </c>
      <c r="J32" s="3">
        <f t="shared" si="4"/>
        <v>30</v>
      </c>
      <c r="K32" s="4">
        <f t="shared" si="5"/>
        <v>20.687445127304702</v>
      </c>
      <c r="L32" s="4">
        <f t="shared" si="0"/>
        <v>0.6848447184621228</v>
      </c>
      <c r="M32" s="2">
        <f t="shared" si="6"/>
        <v>0.46208516242317665</v>
      </c>
      <c r="N32" s="2">
        <f t="shared" si="7"/>
        <v>0.53791483757682335</v>
      </c>
      <c r="O32">
        <v>9</v>
      </c>
      <c r="P32">
        <v>8</v>
      </c>
      <c r="Q32">
        <v>13</v>
      </c>
      <c r="R32">
        <v>-0.05</v>
      </c>
      <c r="S32">
        <v>-2</v>
      </c>
      <c r="T32">
        <v>0</v>
      </c>
      <c r="U32">
        <v>0</v>
      </c>
      <c r="V32">
        <v>2</v>
      </c>
      <c r="W32">
        <v>-2</v>
      </c>
      <c r="X32">
        <v>-3</v>
      </c>
      <c r="Y32">
        <v>-0.08</v>
      </c>
      <c r="Z32">
        <v>-1.1000000000000001</v>
      </c>
      <c r="AA32">
        <v>1.7</v>
      </c>
      <c r="AB32">
        <v>-2.8</v>
      </c>
      <c r="AC32">
        <v>-1</v>
      </c>
      <c r="AD32">
        <v>0</v>
      </c>
      <c r="AE32" s="2">
        <v>0.6</v>
      </c>
    </row>
    <row r="33" spans="1:31" x14ac:dyDescent="0.3">
      <c r="A33" t="str">
        <f t="shared" si="1"/>
        <v>Alabama-Montana</v>
      </c>
      <c r="B33">
        <v>31</v>
      </c>
      <c r="C33">
        <v>1104</v>
      </c>
      <c r="D33">
        <v>1285</v>
      </c>
      <c r="E33" t="s">
        <v>21</v>
      </c>
      <c r="F33" t="s">
        <v>53</v>
      </c>
      <c r="G33" t="s">
        <v>52</v>
      </c>
      <c r="H33" s="3">
        <f t="shared" si="2"/>
        <v>36</v>
      </c>
      <c r="I33" s="4">
        <f t="shared" si="3"/>
        <v>19.245065847234365</v>
      </c>
      <c r="J33" s="3">
        <f t="shared" si="4"/>
        <v>31</v>
      </c>
      <c r="K33" s="4">
        <f t="shared" si="5"/>
        <v>15.545359964881522</v>
      </c>
      <c r="L33" s="4">
        <f t="shared" si="0"/>
        <v>0.51926008674799828</v>
      </c>
      <c r="M33" s="2">
        <f t="shared" si="6"/>
        <v>0.52208516242317671</v>
      </c>
      <c r="N33" s="2">
        <f t="shared" si="7"/>
        <v>0.47791483757682329</v>
      </c>
      <c r="O33">
        <v>9</v>
      </c>
      <c r="P33">
        <v>14</v>
      </c>
      <c r="Q33">
        <v>-20</v>
      </c>
      <c r="R33">
        <v>-0.21</v>
      </c>
      <c r="S33">
        <v>0</v>
      </c>
      <c r="T33">
        <v>-1</v>
      </c>
      <c r="U33">
        <v>3</v>
      </c>
      <c r="V33">
        <v>-3</v>
      </c>
      <c r="W33">
        <v>-5</v>
      </c>
      <c r="X33">
        <v>-5</v>
      </c>
      <c r="Y33">
        <v>-0.05</v>
      </c>
      <c r="Z33">
        <v>-5.7</v>
      </c>
      <c r="AA33">
        <v>1.2</v>
      </c>
      <c r="AB33">
        <v>-6.9</v>
      </c>
      <c r="AC33">
        <v>5</v>
      </c>
      <c r="AD33">
        <v>1</v>
      </c>
      <c r="AE33" s="2">
        <v>0.66</v>
      </c>
    </row>
    <row r="34" spans="1:31" x14ac:dyDescent="0.3">
      <c r="A34" t="str">
        <f t="shared" si="1"/>
        <v>Alabama-Murray St</v>
      </c>
      <c r="B34">
        <v>32</v>
      </c>
      <c r="C34">
        <v>1104</v>
      </c>
      <c r="D34">
        <v>1293</v>
      </c>
      <c r="E34" t="s">
        <v>21</v>
      </c>
      <c r="F34" t="s">
        <v>54</v>
      </c>
      <c r="G34" t="s">
        <v>53</v>
      </c>
      <c r="H34" s="3">
        <f t="shared" si="2"/>
        <v>35</v>
      </c>
      <c r="I34" s="4">
        <f t="shared" si="3"/>
        <v>17.002980684811185</v>
      </c>
      <c r="J34" s="3">
        <f t="shared" si="4"/>
        <v>32</v>
      </c>
      <c r="K34" s="4">
        <f t="shared" si="5"/>
        <v>14.573274802458346</v>
      </c>
      <c r="L34" s="4">
        <f t="shared" si="0"/>
        <v>0.47128739533238106</v>
      </c>
      <c r="M34" s="2">
        <f t="shared" si="6"/>
        <v>0.46208516242317665</v>
      </c>
      <c r="N34" s="2">
        <f t="shared" si="7"/>
        <v>0.53791483757682335</v>
      </c>
      <c r="O34">
        <v>9</v>
      </c>
      <c r="P34">
        <v>12</v>
      </c>
      <c r="Q34">
        <v>-8</v>
      </c>
      <c r="R34">
        <v>-0.27</v>
      </c>
      <c r="S34">
        <v>-3</v>
      </c>
      <c r="T34">
        <v>0</v>
      </c>
      <c r="U34">
        <v>3</v>
      </c>
      <c r="V34">
        <v>0</v>
      </c>
      <c r="W34">
        <v>-4</v>
      </c>
      <c r="X34">
        <v>-4</v>
      </c>
      <c r="Y34">
        <v>-0.06</v>
      </c>
      <c r="Z34">
        <v>-5</v>
      </c>
      <c r="AA34">
        <v>4</v>
      </c>
      <c r="AB34">
        <v>-9</v>
      </c>
      <c r="AC34">
        <v>3</v>
      </c>
      <c r="AD34">
        <v>1</v>
      </c>
      <c r="AE34" s="2">
        <v>0.6</v>
      </c>
    </row>
    <row r="35" spans="1:31" x14ac:dyDescent="0.3">
      <c r="A35" t="str">
        <f t="shared" si="1"/>
        <v>Alabama-NC Central</v>
      </c>
      <c r="B35">
        <v>33</v>
      </c>
      <c r="C35">
        <v>1104</v>
      </c>
      <c r="D35">
        <v>1300</v>
      </c>
      <c r="E35" t="s">
        <v>21</v>
      </c>
      <c r="F35" t="s">
        <v>55</v>
      </c>
      <c r="G35" t="s">
        <v>54</v>
      </c>
      <c r="H35" s="3">
        <f t="shared" si="2"/>
        <v>34</v>
      </c>
      <c r="I35" s="4">
        <f t="shared" si="3"/>
        <v>18.340895522388006</v>
      </c>
      <c r="J35" s="3">
        <f t="shared" si="4"/>
        <v>33</v>
      </c>
      <c r="K35" s="4">
        <f t="shared" si="5"/>
        <v>16.67118964003517</v>
      </c>
      <c r="L35" s="4">
        <f t="shared" si="0"/>
        <v>0.52256843526004737</v>
      </c>
      <c r="M35" s="2">
        <f t="shared" si="6"/>
        <v>0.84208516242317666</v>
      </c>
      <c r="N35" s="2">
        <f t="shared" si="7"/>
        <v>0.15791483757682334</v>
      </c>
      <c r="O35">
        <v>9</v>
      </c>
      <c r="P35">
        <v>16</v>
      </c>
      <c r="Q35">
        <v>-258</v>
      </c>
      <c r="R35">
        <v>0.04</v>
      </c>
      <c r="S35">
        <v>1</v>
      </c>
      <c r="T35">
        <v>-2</v>
      </c>
      <c r="U35">
        <v>0</v>
      </c>
      <c r="V35">
        <v>1</v>
      </c>
      <c r="W35">
        <v>-4</v>
      </c>
      <c r="X35">
        <v>-1</v>
      </c>
      <c r="Y35">
        <v>-0.01</v>
      </c>
      <c r="Z35">
        <v>2</v>
      </c>
      <c r="AA35">
        <v>-0.7</v>
      </c>
      <c r="AB35">
        <v>2.7</v>
      </c>
      <c r="AC35">
        <v>7</v>
      </c>
      <c r="AD35">
        <v>1</v>
      </c>
      <c r="AE35" s="2">
        <v>0.98</v>
      </c>
    </row>
    <row r="36" spans="1:31" x14ac:dyDescent="0.3">
      <c r="A36" t="str">
        <f t="shared" si="1"/>
        <v>Alabama-NC State</v>
      </c>
      <c r="B36">
        <v>34</v>
      </c>
      <c r="C36">
        <v>1104</v>
      </c>
      <c r="D36">
        <v>1301</v>
      </c>
      <c r="E36" t="s">
        <v>21</v>
      </c>
      <c r="F36" t="s">
        <v>56</v>
      </c>
      <c r="G36" t="s">
        <v>55</v>
      </c>
      <c r="H36" s="3">
        <f t="shared" si="2"/>
        <v>33</v>
      </c>
      <c r="I36" s="4">
        <f t="shared" si="3"/>
        <v>-1.7411896400351692</v>
      </c>
      <c r="J36" s="3">
        <f t="shared" si="4"/>
        <v>34</v>
      </c>
      <c r="K36" s="4">
        <f t="shared" si="5"/>
        <v>5.5491044776119924</v>
      </c>
      <c r="L36" s="4">
        <f t="shared" si="0"/>
        <v>5.6834549814579451E-2</v>
      </c>
      <c r="M36" s="2">
        <f t="shared" si="6"/>
        <v>0.46208516242317665</v>
      </c>
      <c r="N36" s="2">
        <f t="shared" si="7"/>
        <v>0.53791483757682335</v>
      </c>
      <c r="O36">
        <v>9</v>
      </c>
      <c r="P36">
        <v>9</v>
      </c>
      <c r="Q36">
        <v>9</v>
      </c>
      <c r="R36">
        <v>-0.1</v>
      </c>
      <c r="S36">
        <v>-1</v>
      </c>
      <c r="T36">
        <v>-5</v>
      </c>
      <c r="U36">
        <v>3</v>
      </c>
      <c r="V36">
        <v>-2</v>
      </c>
      <c r="W36">
        <v>-5</v>
      </c>
      <c r="X36">
        <v>1</v>
      </c>
      <c r="Y36">
        <v>-0.03</v>
      </c>
      <c r="Z36">
        <v>-8.8000000000000007</v>
      </c>
      <c r="AA36">
        <v>-4.5</v>
      </c>
      <c r="AB36">
        <v>-4.3</v>
      </c>
      <c r="AC36">
        <v>0</v>
      </c>
      <c r="AD36">
        <v>0</v>
      </c>
      <c r="AE36" s="2">
        <v>0.6</v>
      </c>
    </row>
    <row r="37" spans="1:31" x14ac:dyDescent="0.3">
      <c r="A37" t="str">
        <f t="shared" si="1"/>
        <v>Alabama-Nevada</v>
      </c>
      <c r="B37">
        <v>35</v>
      </c>
      <c r="C37">
        <v>1104</v>
      </c>
      <c r="D37">
        <v>1305</v>
      </c>
      <c r="E37" t="s">
        <v>21</v>
      </c>
      <c r="F37" t="s">
        <v>57</v>
      </c>
      <c r="G37" t="s">
        <v>56</v>
      </c>
      <c r="H37" s="3">
        <f t="shared" si="2"/>
        <v>32</v>
      </c>
      <c r="I37" s="4">
        <f t="shared" si="3"/>
        <v>16.966725197541653</v>
      </c>
      <c r="J37" s="3">
        <f t="shared" si="4"/>
        <v>35</v>
      </c>
      <c r="K37" s="4">
        <f t="shared" si="5"/>
        <v>18.227019315188816</v>
      </c>
      <c r="L37" s="4">
        <f t="shared" si="0"/>
        <v>0.52527976884672345</v>
      </c>
      <c r="M37" s="2">
        <f t="shared" si="6"/>
        <v>0.35208516242317667</v>
      </c>
      <c r="N37" s="2">
        <f t="shared" si="7"/>
        <v>0.64791483757682333</v>
      </c>
      <c r="O37">
        <v>9</v>
      </c>
      <c r="P37">
        <v>7</v>
      </c>
      <c r="Q37">
        <v>27</v>
      </c>
      <c r="R37">
        <v>-0.23</v>
      </c>
      <c r="S37">
        <v>-3</v>
      </c>
      <c r="T37">
        <v>-2</v>
      </c>
      <c r="U37">
        <v>6</v>
      </c>
      <c r="V37">
        <v>0</v>
      </c>
      <c r="W37">
        <v>2</v>
      </c>
      <c r="X37">
        <v>-2</v>
      </c>
      <c r="Y37">
        <v>-0.08</v>
      </c>
      <c r="Z37">
        <v>-10.7</v>
      </c>
      <c r="AA37">
        <v>-2.9</v>
      </c>
      <c r="AB37">
        <v>-7.8</v>
      </c>
      <c r="AC37">
        <v>-2</v>
      </c>
      <c r="AD37">
        <v>0</v>
      </c>
      <c r="AE37" s="2">
        <v>0.49</v>
      </c>
    </row>
    <row r="38" spans="1:31" x14ac:dyDescent="0.3">
      <c r="A38" t="str">
        <f t="shared" si="1"/>
        <v>Alabama-New Mexico St</v>
      </c>
      <c r="B38">
        <v>36</v>
      </c>
      <c r="C38">
        <v>1104</v>
      </c>
      <c r="D38">
        <v>1308</v>
      </c>
      <c r="E38" t="s">
        <v>21</v>
      </c>
      <c r="F38" t="s">
        <v>58</v>
      </c>
      <c r="G38" t="s">
        <v>57</v>
      </c>
      <c r="H38" s="3">
        <f t="shared" si="2"/>
        <v>31</v>
      </c>
      <c r="I38" s="4">
        <f t="shared" si="3"/>
        <v>19.034640035118475</v>
      </c>
      <c r="J38" s="3">
        <f t="shared" si="4"/>
        <v>36</v>
      </c>
      <c r="K38" s="4">
        <f t="shared" si="5"/>
        <v>21.924934152765641</v>
      </c>
      <c r="L38" s="4">
        <f t="shared" si="0"/>
        <v>0.61133692817737484</v>
      </c>
      <c r="M38" s="2">
        <f t="shared" si="6"/>
        <v>0.46208516242317665</v>
      </c>
      <c r="N38" s="2">
        <f t="shared" si="7"/>
        <v>0.53791483757682335</v>
      </c>
      <c r="O38">
        <v>9</v>
      </c>
      <c r="P38">
        <v>12</v>
      </c>
      <c r="Q38">
        <v>-4</v>
      </c>
      <c r="R38">
        <v>-0.27</v>
      </c>
      <c r="S38">
        <v>0</v>
      </c>
      <c r="T38">
        <v>2</v>
      </c>
      <c r="U38">
        <v>3</v>
      </c>
      <c r="V38">
        <v>-1</v>
      </c>
      <c r="W38">
        <v>-5</v>
      </c>
      <c r="X38">
        <v>-8</v>
      </c>
      <c r="Y38">
        <v>0.03</v>
      </c>
      <c r="Z38">
        <v>-3.2</v>
      </c>
      <c r="AA38">
        <v>5.3</v>
      </c>
      <c r="AB38">
        <v>-8.5</v>
      </c>
      <c r="AC38">
        <v>3</v>
      </c>
      <c r="AD38">
        <v>1</v>
      </c>
      <c r="AE38" s="2">
        <v>0.6</v>
      </c>
    </row>
    <row r="39" spans="1:31" x14ac:dyDescent="0.3">
      <c r="A39" t="str">
        <f t="shared" si="1"/>
        <v>Alabama-North Carolina</v>
      </c>
      <c r="B39">
        <v>37</v>
      </c>
      <c r="C39">
        <v>1104</v>
      </c>
      <c r="D39">
        <v>1314</v>
      </c>
      <c r="E39" t="s">
        <v>21</v>
      </c>
      <c r="F39" t="s">
        <v>59</v>
      </c>
      <c r="G39" t="s">
        <v>58</v>
      </c>
      <c r="H39" s="3">
        <f t="shared" si="2"/>
        <v>30</v>
      </c>
      <c r="I39" s="4">
        <f t="shared" si="3"/>
        <v>15.932554872695302</v>
      </c>
      <c r="J39" s="3">
        <f t="shared" si="4"/>
        <v>37</v>
      </c>
      <c r="K39" s="4">
        <f t="shared" si="5"/>
        <v>19.082848990342463</v>
      </c>
      <c r="L39" s="4">
        <f t="shared" si="0"/>
        <v>0.52261796810504124</v>
      </c>
      <c r="M39" s="2">
        <f t="shared" si="6"/>
        <v>0.35208516242317667</v>
      </c>
      <c r="N39" s="2">
        <f t="shared" si="7"/>
        <v>0.64791483757682333</v>
      </c>
      <c r="O39">
        <v>9</v>
      </c>
      <c r="P39">
        <v>2</v>
      </c>
      <c r="Q39">
        <v>44</v>
      </c>
      <c r="R39">
        <v>-0.15</v>
      </c>
      <c r="S39">
        <v>0</v>
      </c>
      <c r="T39">
        <v>-3</v>
      </c>
      <c r="U39">
        <v>4</v>
      </c>
      <c r="V39">
        <v>2</v>
      </c>
      <c r="W39">
        <v>-9</v>
      </c>
      <c r="X39">
        <v>-5</v>
      </c>
      <c r="Y39">
        <v>-7.0000000000000007E-2</v>
      </c>
      <c r="Z39">
        <v>-9.6</v>
      </c>
      <c r="AA39">
        <v>-3.1</v>
      </c>
      <c r="AB39">
        <v>-6.5</v>
      </c>
      <c r="AC39">
        <v>-7</v>
      </c>
      <c r="AD39">
        <v>0</v>
      </c>
      <c r="AE39" s="2">
        <v>0.49</v>
      </c>
    </row>
    <row r="40" spans="1:31" x14ac:dyDescent="0.3">
      <c r="A40" t="str">
        <f t="shared" si="1"/>
        <v>Alabama-Ohio St</v>
      </c>
      <c r="B40">
        <v>38</v>
      </c>
      <c r="C40">
        <v>1104</v>
      </c>
      <c r="D40">
        <v>1326</v>
      </c>
      <c r="E40" t="s">
        <v>21</v>
      </c>
      <c r="F40" t="s">
        <v>60</v>
      </c>
      <c r="G40" t="s">
        <v>59</v>
      </c>
      <c r="H40" s="3">
        <f t="shared" si="2"/>
        <v>29</v>
      </c>
      <c r="I40" s="4">
        <f t="shared" si="3"/>
        <v>17.990469710272123</v>
      </c>
      <c r="J40" s="3">
        <f t="shared" si="4"/>
        <v>38</v>
      </c>
      <c r="K40" s="4">
        <f t="shared" si="5"/>
        <v>23.160763827919286</v>
      </c>
      <c r="L40" s="4">
        <f t="shared" si="0"/>
        <v>0.61419751549539414</v>
      </c>
      <c r="M40" s="2">
        <f t="shared" si="6"/>
        <v>0.36208516242317668</v>
      </c>
      <c r="N40" s="2">
        <f t="shared" si="7"/>
        <v>0.63791483757682332</v>
      </c>
      <c r="O40">
        <v>9</v>
      </c>
      <c r="P40">
        <v>5</v>
      </c>
      <c r="Q40">
        <v>36</v>
      </c>
      <c r="R40">
        <v>-0.19</v>
      </c>
      <c r="S40">
        <v>-2</v>
      </c>
      <c r="T40">
        <v>-1</v>
      </c>
      <c r="U40">
        <v>3</v>
      </c>
      <c r="V40">
        <v>0</v>
      </c>
      <c r="W40">
        <v>-1</v>
      </c>
      <c r="X40">
        <v>-6</v>
      </c>
      <c r="Y40">
        <v>-0.06</v>
      </c>
      <c r="Z40">
        <v>-3.4</v>
      </c>
      <c r="AA40">
        <v>3.3</v>
      </c>
      <c r="AB40">
        <v>-6.7</v>
      </c>
      <c r="AC40">
        <v>-4</v>
      </c>
      <c r="AD40">
        <v>0</v>
      </c>
      <c r="AE40" s="2">
        <v>0.5</v>
      </c>
    </row>
    <row r="41" spans="1:31" x14ac:dyDescent="0.3">
      <c r="A41" t="str">
        <f t="shared" si="1"/>
        <v>Alabama-Oklahoma</v>
      </c>
      <c r="B41">
        <v>39</v>
      </c>
      <c r="C41">
        <v>1104</v>
      </c>
      <c r="D41">
        <v>1328</v>
      </c>
      <c r="E41" t="s">
        <v>21</v>
      </c>
      <c r="F41" t="s">
        <v>61</v>
      </c>
      <c r="G41" t="s">
        <v>60</v>
      </c>
      <c r="H41" s="3">
        <f t="shared" si="2"/>
        <v>28</v>
      </c>
      <c r="I41" s="4">
        <f t="shared" si="3"/>
        <v>17.308384547848949</v>
      </c>
      <c r="J41" s="3">
        <f t="shared" si="4"/>
        <v>39</v>
      </c>
      <c r="K41" s="4">
        <f t="shared" si="5"/>
        <v>23.358678665496107</v>
      </c>
      <c r="L41" s="4">
        <f t="shared" si="0"/>
        <v>0.60697109273649341</v>
      </c>
      <c r="M41" s="2">
        <f t="shared" si="6"/>
        <v>0.50208516242317669</v>
      </c>
      <c r="N41" s="2">
        <f t="shared" si="7"/>
        <v>0.49791483757682331</v>
      </c>
      <c r="O41">
        <v>9</v>
      </c>
      <c r="P41">
        <v>10</v>
      </c>
      <c r="Q41">
        <v>4</v>
      </c>
      <c r="R41">
        <v>-0.02</v>
      </c>
      <c r="S41">
        <v>-2</v>
      </c>
      <c r="T41">
        <v>-4</v>
      </c>
      <c r="U41">
        <v>3</v>
      </c>
      <c r="V41">
        <v>1</v>
      </c>
      <c r="W41">
        <v>1</v>
      </c>
      <c r="X41">
        <v>-1</v>
      </c>
      <c r="Y41">
        <v>-0.08</v>
      </c>
      <c r="Z41">
        <v>-12.8</v>
      </c>
      <c r="AA41">
        <v>-11.6</v>
      </c>
      <c r="AB41">
        <v>-1.2</v>
      </c>
      <c r="AC41">
        <v>1</v>
      </c>
      <c r="AD41">
        <v>1</v>
      </c>
      <c r="AE41" s="2">
        <v>0.64</v>
      </c>
    </row>
    <row r="42" spans="1:31" x14ac:dyDescent="0.3">
      <c r="A42" t="str">
        <f t="shared" si="1"/>
        <v>Alabama-Penn</v>
      </c>
      <c r="B42">
        <v>40</v>
      </c>
      <c r="C42">
        <v>1104</v>
      </c>
      <c r="D42">
        <v>1335</v>
      </c>
      <c r="E42" t="s">
        <v>21</v>
      </c>
      <c r="F42" t="s">
        <v>62</v>
      </c>
      <c r="G42" t="s">
        <v>61</v>
      </c>
      <c r="H42" s="3">
        <f t="shared" si="2"/>
        <v>27</v>
      </c>
      <c r="I42" s="4">
        <f t="shared" si="3"/>
        <v>13.766299385425771</v>
      </c>
      <c r="J42" s="3">
        <f t="shared" si="4"/>
        <v>40</v>
      </c>
      <c r="K42" s="4">
        <f t="shared" si="5"/>
        <v>19.156593503072944</v>
      </c>
      <c r="L42" s="4">
        <f t="shared" si="0"/>
        <v>0.49138646102236888</v>
      </c>
      <c r="M42" s="2">
        <f t="shared" si="6"/>
        <v>0.67208516242317673</v>
      </c>
      <c r="N42" s="2">
        <f t="shared" si="7"/>
        <v>0.32791483757682327</v>
      </c>
      <c r="O42">
        <v>9</v>
      </c>
      <c r="P42">
        <v>16</v>
      </c>
      <c r="Q42">
        <v>-76</v>
      </c>
      <c r="R42">
        <v>-0.18</v>
      </c>
      <c r="S42">
        <v>-1</v>
      </c>
      <c r="T42">
        <v>0</v>
      </c>
      <c r="U42">
        <v>3</v>
      </c>
      <c r="V42">
        <v>1</v>
      </c>
      <c r="W42">
        <v>5</v>
      </c>
      <c r="X42">
        <v>-8</v>
      </c>
      <c r="Y42">
        <v>0.01</v>
      </c>
      <c r="Z42">
        <v>-3.3</v>
      </c>
      <c r="AA42">
        <v>0.4</v>
      </c>
      <c r="AB42">
        <v>-3.7</v>
      </c>
      <c r="AC42">
        <v>7</v>
      </c>
      <c r="AD42">
        <v>1</v>
      </c>
      <c r="AE42" s="2">
        <v>0.81</v>
      </c>
    </row>
    <row r="43" spans="1:31" x14ac:dyDescent="0.3">
      <c r="A43" t="str">
        <f t="shared" si="1"/>
        <v>Alabama-Providence</v>
      </c>
      <c r="B43">
        <v>41</v>
      </c>
      <c r="C43">
        <v>1104</v>
      </c>
      <c r="D43">
        <v>1344</v>
      </c>
      <c r="E43" t="s">
        <v>21</v>
      </c>
      <c r="F43" t="s">
        <v>63</v>
      </c>
      <c r="G43" t="s">
        <v>62</v>
      </c>
      <c r="H43" s="3">
        <f t="shared" si="2"/>
        <v>26</v>
      </c>
      <c r="I43" s="4">
        <f t="shared" si="3"/>
        <v>8.0542142230025924</v>
      </c>
      <c r="J43" s="3">
        <f t="shared" si="4"/>
        <v>41</v>
      </c>
      <c r="K43" s="4">
        <f t="shared" si="5"/>
        <v>13.724508340649756</v>
      </c>
      <c r="L43" s="4">
        <f t="shared" si="0"/>
        <v>0.32505556065152758</v>
      </c>
      <c r="M43" s="2">
        <f t="shared" si="6"/>
        <v>0.57208516242317664</v>
      </c>
      <c r="N43" s="2">
        <f t="shared" si="7"/>
        <v>0.42791483757682336</v>
      </c>
      <c r="O43">
        <v>9</v>
      </c>
      <c r="P43">
        <v>10</v>
      </c>
      <c r="Q43">
        <v>-12</v>
      </c>
      <c r="R43">
        <v>-0.06</v>
      </c>
      <c r="S43">
        <v>2</v>
      </c>
      <c r="T43">
        <v>-3</v>
      </c>
      <c r="U43">
        <v>3</v>
      </c>
      <c r="V43">
        <v>-1</v>
      </c>
      <c r="W43">
        <v>0</v>
      </c>
      <c r="X43">
        <v>-2</v>
      </c>
      <c r="Y43">
        <v>-0.03</v>
      </c>
      <c r="Z43">
        <v>-1.3</v>
      </c>
      <c r="AA43">
        <v>-2.7</v>
      </c>
      <c r="AB43">
        <v>1.4</v>
      </c>
      <c r="AC43">
        <v>1</v>
      </c>
      <c r="AD43">
        <v>1</v>
      </c>
      <c r="AE43" s="2">
        <v>0.71</v>
      </c>
    </row>
    <row r="44" spans="1:31" x14ac:dyDescent="0.3">
      <c r="A44" t="str">
        <f t="shared" si="1"/>
        <v>Alabama-Purdue</v>
      </c>
      <c r="B44">
        <v>42</v>
      </c>
      <c r="C44">
        <v>1104</v>
      </c>
      <c r="D44">
        <v>1345</v>
      </c>
      <c r="E44" t="s">
        <v>21</v>
      </c>
      <c r="F44" t="s">
        <v>64</v>
      </c>
      <c r="G44" t="s">
        <v>63</v>
      </c>
      <c r="H44" s="3">
        <f t="shared" si="2"/>
        <v>25</v>
      </c>
      <c r="I44" s="4">
        <f t="shared" si="3"/>
        <v>10.782129060579418</v>
      </c>
      <c r="J44" s="3">
        <f t="shared" si="4"/>
        <v>42</v>
      </c>
      <c r="K44" s="4">
        <f t="shared" si="5"/>
        <v>17.872423178226576</v>
      </c>
      <c r="L44" s="4">
        <f t="shared" si="0"/>
        <v>0.4276798841612835</v>
      </c>
      <c r="M44" s="2">
        <f t="shared" si="6"/>
        <v>0.25208516242317669</v>
      </c>
      <c r="N44" s="2">
        <f t="shared" si="7"/>
        <v>0.74791483757682331</v>
      </c>
      <c r="O44">
        <v>9</v>
      </c>
      <c r="P44">
        <v>2</v>
      </c>
      <c r="Q44">
        <v>46</v>
      </c>
      <c r="R44">
        <v>-0.26</v>
      </c>
      <c r="S44">
        <v>-6</v>
      </c>
      <c r="T44">
        <v>0</v>
      </c>
      <c r="U44">
        <v>4</v>
      </c>
      <c r="V44">
        <v>1</v>
      </c>
      <c r="W44">
        <v>1</v>
      </c>
      <c r="X44">
        <v>-3</v>
      </c>
      <c r="Y44">
        <v>-7.0000000000000007E-2</v>
      </c>
      <c r="Z44">
        <v>-8.6999999999999993</v>
      </c>
      <c r="AA44">
        <v>4.4000000000000004</v>
      </c>
      <c r="AB44">
        <v>-13.1</v>
      </c>
      <c r="AC44">
        <v>-7</v>
      </c>
      <c r="AD44">
        <v>0</v>
      </c>
      <c r="AE44" s="2">
        <v>0.39</v>
      </c>
    </row>
    <row r="45" spans="1:31" x14ac:dyDescent="0.3">
      <c r="A45" t="str">
        <f t="shared" si="1"/>
        <v>Alabama-Radford</v>
      </c>
      <c r="B45">
        <v>43</v>
      </c>
      <c r="C45">
        <v>1104</v>
      </c>
      <c r="D45">
        <v>1347</v>
      </c>
      <c r="E45" t="s">
        <v>21</v>
      </c>
      <c r="F45" t="s">
        <v>65</v>
      </c>
      <c r="G45" t="s">
        <v>64</v>
      </c>
      <c r="H45" s="3">
        <f t="shared" si="2"/>
        <v>24</v>
      </c>
      <c r="I45" s="4">
        <f t="shared" si="3"/>
        <v>16.390043898156236</v>
      </c>
      <c r="J45" s="3">
        <f t="shared" si="4"/>
        <v>43</v>
      </c>
      <c r="K45" s="4">
        <f t="shared" si="5"/>
        <v>29.930338015803407</v>
      </c>
      <c r="L45" s="4">
        <f t="shared" si="0"/>
        <v>0.69134898379044241</v>
      </c>
      <c r="M45" s="2">
        <f t="shared" si="6"/>
        <v>0.7620851624231767</v>
      </c>
      <c r="N45" s="2">
        <f t="shared" si="7"/>
        <v>0.2379148375768233</v>
      </c>
      <c r="O45">
        <v>9</v>
      </c>
      <c r="P45">
        <v>16</v>
      </c>
      <c r="Q45">
        <v>-119</v>
      </c>
      <c r="R45">
        <v>-0.06</v>
      </c>
      <c r="S45">
        <v>3</v>
      </c>
      <c r="T45">
        <v>-2</v>
      </c>
      <c r="U45">
        <v>2</v>
      </c>
      <c r="V45">
        <v>-2</v>
      </c>
      <c r="W45">
        <v>-3</v>
      </c>
      <c r="X45">
        <v>-3</v>
      </c>
      <c r="Y45">
        <v>-0.06</v>
      </c>
      <c r="Z45">
        <v>5.5</v>
      </c>
      <c r="AA45">
        <v>5.0999999999999996</v>
      </c>
      <c r="AB45">
        <v>0.4</v>
      </c>
      <c r="AC45">
        <v>7</v>
      </c>
      <c r="AD45">
        <v>1</v>
      </c>
      <c r="AE45" s="2">
        <v>0.9</v>
      </c>
    </row>
    <row r="46" spans="1:31" x14ac:dyDescent="0.3">
      <c r="A46" t="str">
        <f t="shared" si="1"/>
        <v>Alabama-Rhode Island</v>
      </c>
      <c r="B46">
        <v>44</v>
      </c>
      <c r="C46">
        <v>1104</v>
      </c>
      <c r="D46">
        <v>1348</v>
      </c>
      <c r="E46" t="s">
        <v>21</v>
      </c>
      <c r="F46" t="s">
        <v>66</v>
      </c>
      <c r="G46" t="s">
        <v>65</v>
      </c>
      <c r="H46" s="3">
        <f t="shared" si="2"/>
        <v>23</v>
      </c>
      <c r="I46" s="4">
        <f t="shared" si="3"/>
        <v>3.6979587357330637</v>
      </c>
      <c r="J46" s="3">
        <f t="shared" si="4"/>
        <v>44</v>
      </c>
      <c r="K46" s="4">
        <f t="shared" si="5"/>
        <v>11.408252853380226</v>
      </c>
      <c r="L46" s="4">
        <f t="shared" si="0"/>
        <v>0.2254658446136312</v>
      </c>
      <c r="M46" s="2">
        <f t="shared" si="6"/>
        <v>0.46208516242317665</v>
      </c>
      <c r="N46" s="2">
        <f t="shared" si="7"/>
        <v>0.53791483757682335</v>
      </c>
      <c r="O46">
        <v>9</v>
      </c>
      <c r="P46">
        <v>7</v>
      </c>
      <c r="Q46">
        <v>2</v>
      </c>
      <c r="R46">
        <v>-0.22</v>
      </c>
      <c r="S46">
        <v>0</v>
      </c>
      <c r="T46">
        <v>-3</v>
      </c>
      <c r="U46">
        <v>5</v>
      </c>
      <c r="V46">
        <v>-4</v>
      </c>
      <c r="W46">
        <v>-2</v>
      </c>
      <c r="X46">
        <v>-4</v>
      </c>
      <c r="Y46">
        <v>-0.04</v>
      </c>
      <c r="Z46">
        <v>-3.8</v>
      </c>
      <c r="AA46">
        <v>2.1</v>
      </c>
      <c r="AB46">
        <v>-5.9</v>
      </c>
      <c r="AC46">
        <v>-2</v>
      </c>
      <c r="AD46">
        <v>0</v>
      </c>
      <c r="AE46" s="2">
        <v>0.6</v>
      </c>
    </row>
    <row r="47" spans="1:31" x14ac:dyDescent="0.3">
      <c r="A47" t="str">
        <f t="shared" si="1"/>
        <v>Alabama-S Dakota St</v>
      </c>
      <c r="B47">
        <v>45</v>
      </c>
      <c r="C47">
        <v>1104</v>
      </c>
      <c r="D47">
        <v>1355</v>
      </c>
      <c r="E47" t="s">
        <v>21</v>
      </c>
      <c r="F47" t="s">
        <v>67</v>
      </c>
      <c r="G47" t="s">
        <v>66</v>
      </c>
      <c r="H47" s="3">
        <f t="shared" si="2"/>
        <v>22</v>
      </c>
      <c r="I47" s="4">
        <f t="shared" si="3"/>
        <v>11.685873573309886</v>
      </c>
      <c r="J47" s="3">
        <f t="shared" si="4"/>
        <v>45</v>
      </c>
      <c r="K47" s="4">
        <f t="shared" si="5"/>
        <v>23.446167690957044</v>
      </c>
      <c r="L47" s="4">
        <f t="shared" si="0"/>
        <v>0.52435882483980489</v>
      </c>
      <c r="M47" s="2">
        <f t="shared" si="6"/>
        <v>0.54208516242317673</v>
      </c>
      <c r="N47" s="2">
        <f t="shared" si="7"/>
        <v>0.45791483757682327</v>
      </c>
      <c r="O47">
        <v>9</v>
      </c>
      <c r="P47">
        <v>12</v>
      </c>
      <c r="Q47">
        <v>-24</v>
      </c>
      <c r="R47">
        <v>-0.24</v>
      </c>
      <c r="S47">
        <v>-2</v>
      </c>
      <c r="T47">
        <v>-3</v>
      </c>
      <c r="U47">
        <v>6</v>
      </c>
      <c r="V47">
        <v>3</v>
      </c>
      <c r="W47">
        <v>4</v>
      </c>
      <c r="X47">
        <v>-8</v>
      </c>
      <c r="Y47">
        <v>-0.09</v>
      </c>
      <c r="Z47">
        <v>-11</v>
      </c>
      <c r="AA47">
        <v>-5.6</v>
      </c>
      <c r="AB47">
        <v>-5.4</v>
      </c>
      <c r="AC47">
        <v>3</v>
      </c>
      <c r="AD47">
        <v>1</v>
      </c>
      <c r="AE47" s="2">
        <v>0.68</v>
      </c>
    </row>
    <row r="48" spans="1:31" x14ac:dyDescent="0.3">
      <c r="A48" t="str">
        <f t="shared" si="1"/>
        <v>Alabama-San Diego St</v>
      </c>
      <c r="B48">
        <v>46</v>
      </c>
      <c r="C48">
        <v>1104</v>
      </c>
      <c r="D48">
        <v>1361</v>
      </c>
      <c r="E48" t="s">
        <v>21</v>
      </c>
      <c r="F48" t="s">
        <v>68</v>
      </c>
      <c r="G48" t="s">
        <v>67</v>
      </c>
      <c r="H48" s="3">
        <f t="shared" si="2"/>
        <v>21</v>
      </c>
      <c r="I48" s="4">
        <f t="shared" si="3"/>
        <v>9.4837884108867083</v>
      </c>
      <c r="J48" s="3">
        <f t="shared" si="4"/>
        <v>46</v>
      </c>
      <c r="K48" s="4">
        <f t="shared" si="5"/>
        <v>20.744082528533877</v>
      </c>
      <c r="L48" s="4">
        <f t="shared" si="0"/>
        <v>0.45116225282717287</v>
      </c>
      <c r="M48" s="2">
        <f t="shared" si="6"/>
        <v>0.47208516242317666</v>
      </c>
      <c r="N48" s="2">
        <f t="shared" si="7"/>
        <v>0.52791483757682334</v>
      </c>
      <c r="O48">
        <v>9</v>
      </c>
      <c r="P48">
        <v>11</v>
      </c>
      <c r="Q48">
        <v>1</v>
      </c>
      <c r="R48">
        <v>-0.12</v>
      </c>
      <c r="S48">
        <v>0</v>
      </c>
      <c r="T48">
        <v>-2</v>
      </c>
      <c r="U48">
        <v>3</v>
      </c>
      <c r="V48">
        <v>-1</v>
      </c>
      <c r="W48">
        <v>-3</v>
      </c>
      <c r="X48">
        <v>-6</v>
      </c>
      <c r="Y48">
        <v>-0.05</v>
      </c>
      <c r="Z48">
        <v>-4.7</v>
      </c>
      <c r="AA48">
        <v>1.6</v>
      </c>
      <c r="AB48">
        <v>-6.3</v>
      </c>
      <c r="AC48">
        <v>2</v>
      </c>
      <c r="AD48">
        <v>1</v>
      </c>
      <c r="AE48" s="2">
        <v>0.61</v>
      </c>
    </row>
    <row r="49" spans="1:31" x14ac:dyDescent="0.3">
      <c r="A49" t="str">
        <f t="shared" si="1"/>
        <v>Alabama-Seton Hall</v>
      </c>
      <c r="B49">
        <v>47</v>
      </c>
      <c r="C49">
        <v>1104</v>
      </c>
      <c r="D49">
        <v>1371</v>
      </c>
      <c r="E49" t="s">
        <v>21</v>
      </c>
      <c r="F49" t="s">
        <v>69</v>
      </c>
      <c r="G49" t="s">
        <v>68</v>
      </c>
      <c r="H49" s="3">
        <f t="shared" si="2"/>
        <v>20</v>
      </c>
      <c r="I49" s="4">
        <f t="shared" si="3"/>
        <v>10.231703248463536</v>
      </c>
      <c r="J49" s="3">
        <f t="shared" si="4"/>
        <v>47</v>
      </c>
      <c r="K49" s="4">
        <f t="shared" si="5"/>
        <v>23.811997366110695</v>
      </c>
      <c r="L49" s="4">
        <f t="shared" si="0"/>
        <v>0.50811493454588408</v>
      </c>
      <c r="M49" s="2">
        <f t="shared" si="6"/>
        <v>0.42208516242317673</v>
      </c>
      <c r="N49" s="2">
        <f t="shared" si="7"/>
        <v>0.57791483757682327</v>
      </c>
      <c r="O49">
        <v>9</v>
      </c>
      <c r="P49">
        <v>8</v>
      </c>
      <c r="Q49">
        <v>25</v>
      </c>
      <c r="R49">
        <v>-0.1</v>
      </c>
      <c r="S49">
        <v>-1</v>
      </c>
      <c r="T49">
        <v>-3</v>
      </c>
      <c r="U49">
        <v>3</v>
      </c>
      <c r="V49">
        <v>0</v>
      </c>
      <c r="W49">
        <v>-5</v>
      </c>
      <c r="X49">
        <v>-3</v>
      </c>
      <c r="Y49">
        <v>-0.02</v>
      </c>
      <c r="Z49">
        <v>-6.6</v>
      </c>
      <c r="AA49">
        <v>-3.3</v>
      </c>
      <c r="AB49">
        <v>-3.3</v>
      </c>
      <c r="AC49">
        <v>-1</v>
      </c>
      <c r="AD49">
        <v>0</v>
      </c>
      <c r="AE49" s="2">
        <v>0.56000000000000005</v>
      </c>
    </row>
    <row r="50" spans="1:31" x14ac:dyDescent="0.3">
      <c r="A50" t="str">
        <f t="shared" si="1"/>
        <v>Alabama-SF Austin</v>
      </c>
      <c r="B50">
        <v>48</v>
      </c>
      <c r="C50">
        <v>1104</v>
      </c>
      <c r="D50">
        <v>1372</v>
      </c>
      <c r="E50" t="s">
        <v>21</v>
      </c>
      <c r="F50" t="s">
        <v>70</v>
      </c>
      <c r="G50" t="s">
        <v>69</v>
      </c>
      <c r="H50" s="3">
        <f t="shared" si="2"/>
        <v>19</v>
      </c>
      <c r="I50" s="4">
        <f t="shared" si="3"/>
        <v>10.609618086040356</v>
      </c>
      <c r="J50" s="3">
        <f t="shared" si="4"/>
        <v>48</v>
      </c>
      <c r="K50" s="4">
        <f t="shared" si="5"/>
        <v>26.499912203687522</v>
      </c>
      <c r="L50" s="4">
        <f t="shared" si="0"/>
        <v>0.55387358641384898</v>
      </c>
      <c r="M50" s="2">
        <f t="shared" si="6"/>
        <v>0.62208516242317669</v>
      </c>
      <c r="N50" s="2">
        <f t="shared" si="7"/>
        <v>0.37791483757682331</v>
      </c>
      <c r="O50">
        <v>9</v>
      </c>
      <c r="P50">
        <v>14</v>
      </c>
      <c r="Q50">
        <v>-60</v>
      </c>
      <c r="R50">
        <v>-0.24</v>
      </c>
      <c r="S50">
        <v>-1</v>
      </c>
      <c r="T50">
        <v>-3</v>
      </c>
      <c r="U50">
        <v>0</v>
      </c>
      <c r="V50">
        <v>-7</v>
      </c>
      <c r="W50">
        <v>-4</v>
      </c>
      <c r="X50">
        <v>-2</v>
      </c>
      <c r="Y50">
        <v>-0.03</v>
      </c>
      <c r="Z50">
        <v>-5.8</v>
      </c>
      <c r="AA50">
        <v>1.6</v>
      </c>
      <c r="AB50">
        <v>-7.4</v>
      </c>
      <c r="AC50">
        <v>5</v>
      </c>
      <c r="AD50">
        <v>1</v>
      </c>
      <c r="AE50" s="2">
        <v>0.76</v>
      </c>
    </row>
    <row r="51" spans="1:31" x14ac:dyDescent="0.3">
      <c r="A51" t="str">
        <f t="shared" si="1"/>
        <v>Alabama-St Bonaventure</v>
      </c>
      <c r="B51">
        <v>49</v>
      </c>
      <c r="C51">
        <v>1104</v>
      </c>
      <c r="D51">
        <v>1382</v>
      </c>
      <c r="E51" t="s">
        <v>21</v>
      </c>
      <c r="F51" t="s">
        <v>71</v>
      </c>
      <c r="G51" t="s">
        <v>70</v>
      </c>
      <c r="H51" s="3">
        <f t="shared" si="2"/>
        <v>18</v>
      </c>
      <c r="I51" s="4">
        <f t="shared" si="3"/>
        <v>6.4675329236171795</v>
      </c>
      <c r="J51" s="3">
        <f t="shared" si="4"/>
        <v>49</v>
      </c>
      <c r="K51" s="4">
        <f t="shared" si="5"/>
        <v>18.737827041264342</v>
      </c>
      <c r="L51" s="4">
        <f t="shared" si="0"/>
        <v>0.37619940246091826</v>
      </c>
      <c r="M51" s="2">
        <f t="shared" si="6"/>
        <v>0.53208516242317672</v>
      </c>
      <c r="N51" s="2">
        <f t="shared" si="7"/>
        <v>0.46791483757682328</v>
      </c>
      <c r="O51">
        <v>9</v>
      </c>
      <c r="P51">
        <v>11</v>
      </c>
      <c r="Q51">
        <v>-18</v>
      </c>
      <c r="R51">
        <v>-0.22</v>
      </c>
      <c r="S51">
        <v>0</v>
      </c>
      <c r="T51">
        <v>-2</v>
      </c>
      <c r="U51">
        <v>4</v>
      </c>
      <c r="V51">
        <v>-2</v>
      </c>
      <c r="W51">
        <v>-1</v>
      </c>
      <c r="X51">
        <v>-1</v>
      </c>
      <c r="Y51">
        <v>-0.08</v>
      </c>
      <c r="Z51">
        <v>-5.5</v>
      </c>
      <c r="AA51">
        <v>-1</v>
      </c>
      <c r="AB51">
        <v>-4.5</v>
      </c>
      <c r="AC51">
        <v>2</v>
      </c>
      <c r="AD51">
        <v>1</v>
      </c>
      <c r="AE51" s="2">
        <v>0.67</v>
      </c>
    </row>
    <row r="52" spans="1:31" x14ac:dyDescent="0.3">
      <c r="A52" t="str">
        <f t="shared" si="1"/>
        <v>Alabama-Syracuse</v>
      </c>
      <c r="B52">
        <v>50</v>
      </c>
      <c r="C52">
        <v>1104</v>
      </c>
      <c r="D52">
        <v>1393</v>
      </c>
      <c r="E52" t="s">
        <v>21</v>
      </c>
      <c r="F52" t="s">
        <v>72</v>
      </c>
      <c r="G52" t="s">
        <v>71</v>
      </c>
      <c r="H52" s="3">
        <f t="shared" si="2"/>
        <v>17</v>
      </c>
      <c r="I52" s="4">
        <f t="shared" si="3"/>
        <v>7.7854477611940043</v>
      </c>
      <c r="J52" s="3">
        <f t="shared" si="4"/>
        <v>50</v>
      </c>
      <c r="K52" s="4">
        <f t="shared" si="5"/>
        <v>23.215741878841161</v>
      </c>
      <c r="L52" s="4">
        <f t="shared" si="0"/>
        <v>0.46270432298559949</v>
      </c>
      <c r="M52" s="2">
        <f t="shared" si="6"/>
        <v>0.54208516242317673</v>
      </c>
      <c r="N52" s="2">
        <f t="shared" si="7"/>
        <v>0.45791483757682327</v>
      </c>
      <c r="O52">
        <v>9</v>
      </c>
      <c r="P52">
        <v>11</v>
      </c>
      <c r="Q52">
        <v>-3</v>
      </c>
      <c r="R52">
        <v>-0.05</v>
      </c>
      <c r="S52">
        <v>5</v>
      </c>
      <c r="T52">
        <v>0</v>
      </c>
      <c r="U52">
        <v>2</v>
      </c>
      <c r="V52">
        <v>-1</v>
      </c>
      <c r="W52">
        <v>-6</v>
      </c>
      <c r="X52">
        <v>-2</v>
      </c>
      <c r="Y52">
        <v>-7.0000000000000007E-2</v>
      </c>
      <c r="Z52">
        <v>4.9000000000000004</v>
      </c>
      <c r="AA52">
        <v>5.5</v>
      </c>
      <c r="AB52">
        <v>-0.6</v>
      </c>
      <c r="AC52">
        <v>2</v>
      </c>
      <c r="AD52">
        <v>1</v>
      </c>
      <c r="AE52" s="2">
        <v>0.68</v>
      </c>
    </row>
    <row r="53" spans="1:31" x14ac:dyDescent="0.3">
      <c r="A53" t="str">
        <f t="shared" si="1"/>
        <v>Alabama-TCU</v>
      </c>
      <c r="B53">
        <v>51</v>
      </c>
      <c r="C53">
        <v>1104</v>
      </c>
      <c r="D53">
        <v>1395</v>
      </c>
      <c r="E53" t="s">
        <v>21</v>
      </c>
      <c r="F53" t="s">
        <v>73</v>
      </c>
      <c r="G53" t="s">
        <v>72</v>
      </c>
      <c r="H53" s="3">
        <f t="shared" si="2"/>
        <v>16</v>
      </c>
      <c r="I53" s="4">
        <f t="shared" si="3"/>
        <v>7.0033625987708259</v>
      </c>
      <c r="J53" s="3">
        <f t="shared" si="4"/>
        <v>51</v>
      </c>
      <c r="K53" s="4">
        <f t="shared" si="5"/>
        <v>23.12365671641799</v>
      </c>
      <c r="L53" s="4">
        <f t="shared" si="0"/>
        <v>0.44965700470431069</v>
      </c>
      <c r="M53" s="2">
        <f t="shared" si="6"/>
        <v>0.3920851624231767</v>
      </c>
      <c r="N53" s="2">
        <f t="shared" si="7"/>
        <v>0.6079148375768233</v>
      </c>
      <c r="O53">
        <v>9</v>
      </c>
      <c r="P53">
        <v>6</v>
      </c>
      <c r="Q53">
        <v>29</v>
      </c>
      <c r="R53">
        <v>-0.1</v>
      </c>
      <c r="S53">
        <v>-5</v>
      </c>
      <c r="T53">
        <v>-6</v>
      </c>
      <c r="U53">
        <v>3</v>
      </c>
      <c r="V53">
        <v>0</v>
      </c>
      <c r="W53">
        <v>-6</v>
      </c>
      <c r="X53">
        <v>-5</v>
      </c>
      <c r="Y53">
        <v>-0.04</v>
      </c>
      <c r="Z53">
        <v>-10.6</v>
      </c>
      <c r="AA53">
        <v>-5.9</v>
      </c>
      <c r="AB53">
        <v>-4.7</v>
      </c>
      <c r="AC53">
        <v>-3</v>
      </c>
      <c r="AD53">
        <v>0</v>
      </c>
      <c r="AE53" s="2">
        <v>0.53</v>
      </c>
    </row>
    <row r="54" spans="1:31" x14ac:dyDescent="0.3">
      <c r="A54" t="str">
        <f t="shared" si="1"/>
        <v>Alabama-Tennessee</v>
      </c>
      <c r="B54">
        <v>52</v>
      </c>
      <c r="C54">
        <v>1104</v>
      </c>
      <c r="D54">
        <v>1397</v>
      </c>
      <c r="E54" t="s">
        <v>21</v>
      </c>
      <c r="F54" t="s">
        <v>74</v>
      </c>
      <c r="G54" t="s">
        <v>73</v>
      </c>
      <c r="H54" s="3">
        <f t="shared" si="2"/>
        <v>15</v>
      </c>
      <c r="I54" s="4">
        <f t="shared" si="3"/>
        <v>8.5412774363476505</v>
      </c>
      <c r="J54" s="3">
        <f t="shared" si="4"/>
        <v>52</v>
      </c>
      <c r="K54" s="4">
        <f t="shared" si="5"/>
        <v>30.241571553994824</v>
      </c>
      <c r="L54" s="4">
        <f t="shared" si="0"/>
        <v>0.57884849239317127</v>
      </c>
      <c r="M54" s="2">
        <f t="shared" si="6"/>
        <v>0.35208516242317667</v>
      </c>
      <c r="N54" s="2">
        <f t="shared" si="7"/>
        <v>0.64791483757682333</v>
      </c>
      <c r="O54">
        <v>9</v>
      </c>
      <c r="P54">
        <v>3</v>
      </c>
      <c r="Q54">
        <v>40</v>
      </c>
      <c r="R54">
        <v>-0.2</v>
      </c>
      <c r="S54">
        <v>1</v>
      </c>
      <c r="T54">
        <v>0</v>
      </c>
      <c r="U54">
        <v>3</v>
      </c>
      <c r="V54">
        <v>-2</v>
      </c>
      <c r="W54">
        <v>-5</v>
      </c>
      <c r="X54">
        <v>0</v>
      </c>
      <c r="Y54">
        <v>-0.09</v>
      </c>
      <c r="Z54">
        <v>-1.8</v>
      </c>
      <c r="AA54">
        <v>3.6</v>
      </c>
      <c r="AB54">
        <v>-5.4</v>
      </c>
      <c r="AC54">
        <v>-6</v>
      </c>
      <c r="AD54">
        <v>0</v>
      </c>
      <c r="AE54" s="2">
        <v>0.49</v>
      </c>
    </row>
    <row r="55" spans="1:31" x14ac:dyDescent="0.3">
      <c r="A55" t="str">
        <f t="shared" si="1"/>
        <v>Alabama-Texas</v>
      </c>
      <c r="B55">
        <v>53</v>
      </c>
      <c r="C55">
        <v>1104</v>
      </c>
      <c r="D55">
        <v>1400</v>
      </c>
      <c r="E55" t="s">
        <v>21</v>
      </c>
      <c r="F55" t="s">
        <v>75</v>
      </c>
      <c r="G55" t="s">
        <v>74</v>
      </c>
      <c r="H55" s="3">
        <f t="shared" si="2"/>
        <v>14</v>
      </c>
      <c r="I55" s="4">
        <f t="shared" si="3"/>
        <v>8.4391922739244745</v>
      </c>
      <c r="J55" s="3">
        <f t="shared" si="4"/>
        <v>53</v>
      </c>
      <c r="K55" s="4">
        <f t="shared" si="5"/>
        <v>32.419486391571631</v>
      </c>
      <c r="L55" s="4">
        <f t="shared" si="0"/>
        <v>0.60983102485815088</v>
      </c>
      <c r="M55" s="2">
        <f t="shared" si="6"/>
        <v>0.48208516242317667</v>
      </c>
      <c r="N55" s="2">
        <f t="shared" si="7"/>
        <v>0.51791483757682333</v>
      </c>
      <c r="O55">
        <v>9</v>
      </c>
      <c r="P55">
        <v>10</v>
      </c>
      <c r="Q55">
        <v>12</v>
      </c>
      <c r="R55">
        <v>-0.02</v>
      </c>
      <c r="S55">
        <v>2</v>
      </c>
      <c r="T55">
        <v>-1</v>
      </c>
      <c r="U55">
        <v>3</v>
      </c>
      <c r="V55">
        <v>0</v>
      </c>
      <c r="W55">
        <v>0</v>
      </c>
      <c r="X55">
        <v>-2</v>
      </c>
      <c r="Y55">
        <v>0</v>
      </c>
      <c r="Z55">
        <v>0.7</v>
      </c>
      <c r="AA55">
        <v>1.8</v>
      </c>
      <c r="AB55">
        <v>-1.1000000000000001</v>
      </c>
      <c r="AC55">
        <v>1</v>
      </c>
      <c r="AD55">
        <v>1</v>
      </c>
      <c r="AE55" s="2">
        <v>0.62</v>
      </c>
    </row>
    <row r="56" spans="1:31" x14ac:dyDescent="0.3">
      <c r="A56" t="str">
        <f t="shared" si="1"/>
        <v>Alabama-Texas A&amp;M</v>
      </c>
      <c r="B56">
        <v>54</v>
      </c>
      <c r="C56">
        <v>1104</v>
      </c>
      <c r="D56">
        <v>1401</v>
      </c>
      <c r="E56" t="s">
        <v>21</v>
      </c>
      <c r="F56" t="s">
        <v>76</v>
      </c>
      <c r="G56" t="s">
        <v>75</v>
      </c>
      <c r="H56" s="3">
        <f t="shared" si="2"/>
        <v>13</v>
      </c>
      <c r="I56" s="4">
        <f t="shared" si="3"/>
        <v>6.5071071115012966</v>
      </c>
      <c r="J56" s="3">
        <f t="shared" si="4"/>
        <v>54</v>
      </c>
      <c r="K56" s="4">
        <f t="shared" si="5"/>
        <v>26.877401229148461</v>
      </c>
      <c r="L56" s="4">
        <f t="shared" si="0"/>
        <v>0.4982762438902949</v>
      </c>
      <c r="M56" s="2">
        <f t="shared" si="6"/>
        <v>0.44208516242317664</v>
      </c>
      <c r="N56" s="2">
        <f t="shared" si="7"/>
        <v>0.55791483757682336</v>
      </c>
      <c r="O56">
        <v>9</v>
      </c>
      <c r="P56">
        <v>7</v>
      </c>
      <c r="Q56">
        <v>21</v>
      </c>
      <c r="R56">
        <v>-0.06</v>
      </c>
      <c r="S56">
        <v>1</v>
      </c>
      <c r="T56">
        <v>1</v>
      </c>
      <c r="U56">
        <v>2</v>
      </c>
      <c r="V56">
        <v>2</v>
      </c>
      <c r="W56">
        <v>-5</v>
      </c>
      <c r="X56">
        <v>-3</v>
      </c>
      <c r="Y56">
        <v>0</v>
      </c>
      <c r="Z56">
        <v>-2.6</v>
      </c>
      <c r="AA56">
        <v>0.2</v>
      </c>
      <c r="AB56">
        <v>-2.8</v>
      </c>
      <c r="AC56">
        <v>-2</v>
      </c>
      <c r="AD56">
        <v>0</v>
      </c>
      <c r="AE56" s="2">
        <v>0.57999999999999996</v>
      </c>
    </row>
    <row r="57" spans="1:31" x14ac:dyDescent="0.3">
      <c r="A57" t="str">
        <f t="shared" si="1"/>
        <v>Alabama-Texas Tech</v>
      </c>
      <c r="B57">
        <v>55</v>
      </c>
      <c r="C57">
        <v>1104</v>
      </c>
      <c r="D57">
        <v>1403</v>
      </c>
      <c r="E57" t="s">
        <v>21</v>
      </c>
      <c r="F57" t="s">
        <v>77</v>
      </c>
      <c r="G57" t="s">
        <v>76</v>
      </c>
      <c r="H57" s="3">
        <f t="shared" si="2"/>
        <v>12</v>
      </c>
      <c r="I57" s="4">
        <f t="shared" si="3"/>
        <v>6.4150219490781204</v>
      </c>
      <c r="J57" s="3">
        <f t="shared" si="4"/>
        <v>55</v>
      </c>
      <c r="K57" s="4">
        <f t="shared" si="5"/>
        <v>29.235316066725286</v>
      </c>
      <c r="L57" s="4">
        <f t="shared" si="0"/>
        <v>0.53209459725079711</v>
      </c>
      <c r="M57" s="2">
        <f t="shared" si="6"/>
        <v>0.33208516242317665</v>
      </c>
      <c r="N57" s="2">
        <f t="shared" si="7"/>
        <v>0.66791483757682335</v>
      </c>
      <c r="O57">
        <v>9</v>
      </c>
      <c r="P57">
        <v>3</v>
      </c>
      <c r="Q57">
        <v>39</v>
      </c>
      <c r="R57">
        <v>-0.17</v>
      </c>
      <c r="S57">
        <v>-1</v>
      </c>
      <c r="T57">
        <v>0</v>
      </c>
      <c r="U57">
        <v>2</v>
      </c>
      <c r="V57">
        <v>-3</v>
      </c>
      <c r="W57">
        <v>-4</v>
      </c>
      <c r="X57">
        <v>-3</v>
      </c>
      <c r="Y57">
        <v>-0.03</v>
      </c>
      <c r="Z57">
        <v>-2.8</v>
      </c>
      <c r="AA57">
        <v>5.3</v>
      </c>
      <c r="AB57">
        <v>-8.1</v>
      </c>
      <c r="AC57">
        <v>-6</v>
      </c>
      <c r="AD57">
        <v>0</v>
      </c>
      <c r="AE57" s="2">
        <v>0.47</v>
      </c>
    </row>
    <row r="58" spans="1:31" x14ac:dyDescent="0.3">
      <c r="A58" t="str">
        <f t="shared" si="1"/>
        <v>Alabama-TX Southern</v>
      </c>
      <c r="B58">
        <v>56</v>
      </c>
      <c r="C58">
        <v>1104</v>
      </c>
      <c r="D58">
        <v>1411</v>
      </c>
      <c r="E58" t="s">
        <v>21</v>
      </c>
      <c r="F58" t="s">
        <v>78</v>
      </c>
      <c r="G58" t="s">
        <v>77</v>
      </c>
      <c r="H58" s="3">
        <f t="shared" si="2"/>
        <v>11</v>
      </c>
      <c r="I58" s="4">
        <f t="shared" si="3"/>
        <v>6.8529367866549427</v>
      </c>
      <c r="J58" s="3">
        <f t="shared" si="4"/>
        <v>56</v>
      </c>
      <c r="K58" s="4">
        <f t="shared" si="5"/>
        <v>35.043230904302099</v>
      </c>
      <c r="L58" s="4">
        <f t="shared" si="0"/>
        <v>0.62531593568592603</v>
      </c>
      <c r="M58" s="2">
        <f t="shared" si="6"/>
        <v>0.82208516242317664</v>
      </c>
      <c r="N58" s="2">
        <f t="shared" si="7"/>
        <v>0.17791483757682336</v>
      </c>
      <c r="O58">
        <v>9</v>
      </c>
      <c r="P58">
        <v>16</v>
      </c>
      <c r="Q58">
        <v>-198</v>
      </c>
      <c r="R58">
        <v>0.12</v>
      </c>
      <c r="S58">
        <v>1</v>
      </c>
      <c r="T58">
        <v>-5</v>
      </c>
      <c r="U58">
        <v>3</v>
      </c>
      <c r="V58">
        <v>2</v>
      </c>
      <c r="W58">
        <v>0</v>
      </c>
      <c r="X58">
        <v>1</v>
      </c>
      <c r="Y58">
        <v>-0.05</v>
      </c>
      <c r="Z58">
        <v>-5.2</v>
      </c>
      <c r="AA58">
        <v>-9.6999999999999993</v>
      </c>
      <c r="AB58">
        <v>4.5</v>
      </c>
      <c r="AC58">
        <v>7</v>
      </c>
      <c r="AD58">
        <v>1</v>
      </c>
      <c r="AE58" s="2">
        <v>0.96</v>
      </c>
    </row>
    <row r="59" spans="1:31" x14ac:dyDescent="0.3">
      <c r="A59" t="str">
        <f t="shared" si="1"/>
        <v>Alabama-UCLA</v>
      </c>
      <c r="B59">
        <v>57</v>
      </c>
      <c r="C59">
        <v>1104</v>
      </c>
      <c r="D59">
        <v>1417</v>
      </c>
      <c r="E59" t="s">
        <v>21</v>
      </c>
      <c r="F59" t="s">
        <v>79</v>
      </c>
      <c r="G59" t="s">
        <v>78</v>
      </c>
      <c r="H59" s="3">
        <f t="shared" si="2"/>
        <v>10</v>
      </c>
      <c r="I59" s="4">
        <f t="shared" si="3"/>
        <v>8.5162423176672608E-4</v>
      </c>
      <c r="J59" s="3">
        <f t="shared" si="4"/>
        <v>57</v>
      </c>
      <c r="K59" s="4">
        <f t="shared" si="5"/>
        <v>10.751145741878934</v>
      </c>
      <c r="L59" s="4">
        <f t="shared" si="0"/>
        <v>0.16047757262851794</v>
      </c>
      <c r="M59" s="2">
        <f t="shared" si="6"/>
        <v>0.48208516242317667</v>
      </c>
      <c r="N59" s="2">
        <f t="shared" si="7"/>
        <v>0.51791483757682333</v>
      </c>
      <c r="O59">
        <v>9</v>
      </c>
      <c r="P59">
        <v>11</v>
      </c>
      <c r="Q59">
        <v>3</v>
      </c>
      <c r="R59">
        <v>-0.1</v>
      </c>
      <c r="S59">
        <v>-2</v>
      </c>
      <c r="T59">
        <v>-2</v>
      </c>
      <c r="U59">
        <v>4</v>
      </c>
      <c r="V59">
        <v>3</v>
      </c>
      <c r="W59">
        <v>0</v>
      </c>
      <c r="X59">
        <v>-4</v>
      </c>
      <c r="Y59">
        <v>-0.05</v>
      </c>
      <c r="Z59">
        <v>-9.5</v>
      </c>
      <c r="AA59">
        <v>-6.3</v>
      </c>
      <c r="AB59">
        <v>-3.2</v>
      </c>
      <c r="AC59">
        <v>2</v>
      </c>
      <c r="AD59">
        <v>1</v>
      </c>
      <c r="AE59" s="2">
        <v>0.62</v>
      </c>
    </row>
    <row r="60" spans="1:31" x14ac:dyDescent="0.3">
      <c r="A60" t="str">
        <f t="shared" si="1"/>
        <v>Alabama-UMBC</v>
      </c>
      <c r="B60">
        <v>58</v>
      </c>
      <c r="C60">
        <v>1104</v>
      </c>
      <c r="D60">
        <v>1420</v>
      </c>
      <c r="E60" t="s">
        <v>21</v>
      </c>
      <c r="F60" t="s">
        <v>80</v>
      </c>
      <c r="G60" t="s">
        <v>79</v>
      </c>
      <c r="H60" s="3">
        <f t="shared" si="2"/>
        <v>9</v>
      </c>
      <c r="I60" s="4">
        <f t="shared" si="3"/>
        <v>4.2987664618085901</v>
      </c>
      <c r="J60" s="3">
        <f t="shared" si="4"/>
        <v>58</v>
      </c>
      <c r="K60" s="4">
        <f t="shared" si="5"/>
        <v>29.249060579455758</v>
      </c>
      <c r="L60" s="4">
        <f t="shared" si="0"/>
        <v>0.50071383643678136</v>
      </c>
      <c r="M60" s="2">
        <f t="shared" si="6"/>
        <v>0.77208516242317671</v>
      </c>
      <c r="N60" s="2">
        <f t="shared" si="7"/>
        <v>0.22791483757682329</v>
      </c>
      <c r="O60">
        <v>9</v>
      </c>
      <c r="P60">
        <v>16</v>
      </c>
      <c r="Q60">
        <v>-133</v>
      </c>
      <c r="R60">
        <v>-0.12</v>
      </c>
      <c r="S60">
        <v>0</v>
      </c>
      <c r="T60">
        <v>-5</v>
      </c>
      <c r="U60">
        <v>3</v>
      </c>
      <c r="V60">
        <v>-2</v>
      </c>
      <c r="W60">
        <v>3</v>
      </c>
      <c r="X60">
        <v>-2</v>
      </c>
      <c r="Y60">
        <v>0.02</v>
      </c>
      <c r="Z60">
        <v>-0.1</v>
      </c>
      <c r="AA60">
        <v>-1</v>
      </c>
      <c r="AB60">
        <v>0.9</v>
      </c>
      <c r="AC60">
        <v>7</v>
      </c>
      <c r="AD60">
        <v>1</v>
      </c>
      <c r="AE60" s="2">
        <v>0.91</v>
      </c>
    </row>
    <row r="61" spans="1:31" x14ac:dyDescent="0.3">
      <c r="A61" t="str">
        <f t="shared" si="1"/>
        <v>Alabama-UNC Greensboro</v>
      </c>
      <c r="B61">
        <v>59</v>
      </c>
      <c r="C61">
        <v>1104</v>
      </c>
      <c r="D61">
        <v>1422</v>
      </c>
      <c r="E61" t="s">
        <v>21</v>
      </c>
      <c r="F61" t="s">
        <v>81</v>
      </c>
      <c r="G61" t="s">
        <v>80</v>
      </c>
      <c r="H61" s="3">
        <f t="shared" si="2"/>
        <v>8</v>
      </c>
      <c r="I61" s="4">
        <f t="shared" si="3"/>
        <v>0.57668129938541346</v>
      </c>
      <c r="J61" s="3">
        <f t="shared" si="4"/>
        <v>59</v>
      </c>
      <c r="K61" s="4">
        <f t="shared" si="5"/>
        <v>14.806975417032572</v>
      </c>
      <c r="L61" s="4">
        <f t="shared" si="0"/>
        <v>0.22960681666295499</v>
      </c>
      <c r="M61" s="2">
        <f t="shared" si="6"/>
        <v>0.56208516242317663</v>
      </c>
      <c r="N61" s="2">
        <f t="shared" si="7"/>
        <v>0.43791483757682337</v>
      </c>
      <c r="O61">
        <v>9</v>
      </c>
      <c r="P61">
        <v>13</v>
      </c>
      <c r="Q61">
        <v>-31</v>
      </c>
      <c r="R61">
        <v>-0.21</v>
      </c>
      <c r="S61">
        <v>0</v>
      </c>
      <c r="T61">
        <v>-1</v>
      </c>
      <c r="U61">
        <v>1</v>
      </c>
      <c r="V61">
        <v>-4</v>
      </c>
      <c r="W61">
        <v>-5</v>
      </c>
      <c r="X61">
        <v>-7</v>
      </c>
      <c r="Y61">
        <v>-0.03</v>
      </c>
      <c r="Z61">
        <v>0.3</v>
      </c>
      <c r="AA61">
        <v>6.7</v>
      </c>
      <c r="AB61">
        <v>-6.4</v>
      </c>
      <c r="AC61">
        <v>4</v>
      </c>
      <c r="AD61">
        <v>1</v>
      </c>
      <c r="AE61" s="2">
        <v>0.7</v>
      </c>
    </row>
    <row r="62" spans="1:31" x14ac:dyDescent="0.3">
      <c r="A62" t="str">
        <f t="shared" si="1"/>
        <v>Alabama-Villanova</v>
      </c>
      <c r="B62">
        <v>60</v>
      </c>
      <c r="C62">
        <v>1104</v>
      </c>
      <c r="D62">
        <v>1437</v>
      </c>
      <c r="E62" t="s">
        <v>21</v>
      </c>
      <c r="F62" t="s">
        <v>82</v>
      </c>
      <c r="G62" t="s">
        <v>81</v>
      </c>
      <c r="H62" s="3">
        <f t="shared" si="2"/>
        <v>7</v>
      </c>
      <c r="I62" s="4">
        <f t="shared" si="3"/>
        <v>2.3445961369622368</v>
      </c>
      <c r="J62" s="3">
        <f t="shared" si="4"/>
        <v>60</v>
      </c>
      <c r="K62" s="4">
        <f t="shared" si="5"/>
        <v>26.604890254609394</v>
      </c>
      <c r="L62" s="4">
        <f t="shared" si="0"/>
        <v>0.43208188644136764</v>
      </c>
      <c r="M62" s="2">
        <f t="shared" si="6"/>
        <v>0.23208516242317667</v>
      </c>
      <c r="N62" s="2">
        <f t="shared" si="7"/>
        <v>0.76791483757682333</v>
      </c>
      <c r="O62">
        <v>9</v>
      </c>
      <c r="P62">
        <v>1</v>
      </c>
      <c r="Q62">
        <v>49</v>
      </c>
      <c r="R62">
        <v>-0.32</v>
      </c>
      <c r="S62">
        <v>-8</v>
      </c>
      <c r="T62">
        <v>-2</v>
      </c>
      <c r="U62">
        <v>5</v>
      </c>
      <c r="V62">
        <v>0</v>
      </c>
      <c r="W62">
        <v>0</v>
      </c>
      <c r="X62">
        <v>-4</v>
      </c>
      <c r="Y62">
        <v>-0.1</v>
      </c>
      <c r="Z62">
        <v>-14.7</v>
      </c>
      <c r="AA62">
        <v>-0.9</v>
      </c>
      <c r="AB62">
        <v>-13.8</v>
      </c>
      <c r="AC62">
        <v>-8</v>
      </c>
      <c r="AD62">
        <v>0</v>
      </c>
      <c r="AE62" s="2">
        <v>0.37</v>
      </c>
    </row>
    <row r="63" spans="1:31" x14ac:dyDescent="0.3">
      <c r="A63" t="str">
        <f t="shared" si="1"/>
        <v>Alabama-Virginia</v>
      </c>
      <c r="B63">
        <v>61</v>
      </c>
      <c r="C63">
        <v>1104</v>
      </c>
      <c r="D63">
        <v>1438</v>
      </c>
      <c r="E63" t="s">
        <v>21</v>
      </c>
      <c r="F63" t="s">
        <v>83</v>
      </c>
      <c r="G63" t="s">
        <v>82</v>
      </c>
      <c r="H63" s="3">
        <f t="shared" si="2"/>
        <v>6</v>
      </c>
      <c r="I63" s="4">
        <f t="shared" si="3"/>
        <v>3.8725109745390602</v>
      </c>
      <c r="J63" s="3">
        <f t="shared" si="4"/>
        <v>61</v>
      </c>
      <c r="K63" s="4">
        <f t="shared" si="5"/>
        <v>44.572805092186215</v>
      </c>
      <c r="L63" s="4">
        <f t="shared" si="0"/>
        <v>0.72306441890634743</v>
      </c>
      <c r="M63" s="2">
        <f t="shared" si="6"/>
        <v>0.25208516242317669</v>
      </c>
      <c r="N63" s="2">
        <f t="shared" si="7"/>
        <v>0.74791483757682331</v>
      </c>
      <c r="O63">
        <v>9</v>
      </c>
      <c r="P63">
        <v>1</v>
      </c>
      <c r="Q63">
        <v>50</v>
      </c>
      <c r="R63">
        <v>-0.38</v>
      </c>
      <c r="S63">
        <v>-1</v>
      </c>
      <c r="T63">
        <v>3</v>
      </c>
      <c r="U63">
        <v>6</v>
      </c>
      <c r="V63">
        <v>-3</v>
      </c>
      <c r="W63">
        <v>2</v>
      </c>
      <c r="X63">
        <v>-5</v>
      </c>
      <c r="Y63">
        <v>-0.09</v>
      </c>
      <c r="Z63">
        <v>4.9000000000000004</v>
      </c>
      <c r="AA63">
        <v>16.600000000000001</v>
      </c>
      <c r="AB63">
        <v>-11.7</v>
      </c>
      <c r="AC63">
        <v>-8</v>
      </c>
      <c r="AD63">
        <v>0</v>
      </c>
      <c r="AE63" s="2">
        <v>0.39</v>
      </c>
    </row>
    <row r="64" spans="1:31" x14ac:dyDescent="0.3">
      <c r="A64" t="str">
        <f t="shared" si="1"/>
        <v>Alabama-Virginia Tech</v>
      </c>
      <c r="B64">
        <v>62</v>
      </c>
      <c r="C64">
        <v>1104</v>
      </c>
      <c r="D64">
        <v>1439</v>
      </c>
      <c r="E64" t="s">
        <v>21</v>
      </c>
      <c r="F64" t="s">
        <v>84</v>
      </c>
      <c r="G64" t="s">
        <v>83</v>
      </c>
      <c r="H64" s="3">
        <f t="shared" si="2"/>
        <v>5</v>
      </c>
      <c r="I64" s="4">
        <f t="shared" si="3"/>
        <v>3.2804258121158831</v>
      </c>
      <c r="J64" s="3">
        <f t="shared" si="4"/>
        <v>62</v>
      </c>
      <c r="K64" s="4">
        <f t="shared" si="5"/>
        <v>44.100719929763038</v>
      </c>
      <c r="L64" s="4">
        <f t="shared" si="0"/>
        <v>0.70718127972953615</v>
      </c>
      <c r="M64" s="2">
        <f t="shared" si="6"/>
        <v>0.40208516242317671</v>
      </c>
      <c r="N64" s="2">
        <f t="shared" si="7"/>
        <v>0.59791483757682329</v>
      </c>
      <c r="O64">
        <v>9</v>
      </c>
      <c r="P64">
        <v>8</v>
      </c>
      <c r="Q64">
        <v>19</v>
      </c>
      <c r="R64">
        <v>-0.1</v>
      </c>
      <c r="S64">
        <v>-5</v>
      </c>
      <c r="T64">
        <v>-3</v>
      </c>
      <c r="U64">
        <v>3</v>
      </c>
      <c r="V64">
        <v>0</v>
      </c>
      <c r="W64">
        <v>5</v>
      </c>
      <c r="X64">
        <v>-2</v>
      </c>
      <c r="Y64">
        <v>-0.04</v>
      </c>
      <c r="Z64">
        <v>-7.3</v>
      </c>
      <c r="AA64">
        <v>-1.8</v>
      </c>
      <c r="AB64">
        <v>-5.5</v>
      </c>
      <c r="AC64">
        <v>-1</v>
      </c>
      <c r="AD64">
        <v>0</v>
      </c>
      <c r="AE64" s="2">
        <v>0.54</v>
      </c>
    </row>
    <row r="65" spans="1:31" x14ac:dyDescent="0.3">
      <c r="A65" t="str">
        <f t="shared" si="1"/>
        <v>Alabama-West Virginia</v>
      </c>
      <c r="B65">
        <v>63</v>
      </c>
      <c r="C65">
        <v>1104</v>
      </c>
      <c r="D65">
        <v>1452</v>
      </c>
      <c r="E65" t="s">
        <v>21</v>
      </c>
      <c r="F65" t="s">
        <v>85</v>
      </c>
      <c r="G65" t="s">
        <v>84</v>
      </c>
      <c r="H65" s="3">
        <f t="shared" si="2"/>
        <v>4</v>
      </c>
      <c r="I65" s="4">
        <f t="shared" si="3"/>
        <v>2.1583406496927067</v>
      </c>
      <c r="J65" s="3">
        <f t="shared" si="4"/>
        <v>63</v>
      </c>
      <c r="K65" s="4">
        <f t="shared" si="5"/>
        <v>35.828634767339878</v>
      </c>
      <c r="L65" s="4">
        <f t="shared" si="0"/>
        <v>0.56696978234376993</v>
      </c>
      <c r="M65" s="2">
        <f t="shared" si="6"/>
        <v>0.34208516242317666</v>
      </c>
      <c r="N65" s="2">
        <f t="shared" si="7"/>
        <v>0.65791483757682334</v>
      </c>
      <c r="O65">
        <v>9</v>
      </c>
      <c r="P65">
        <v>5</v>
      </c>
      <c r="Q65">
        <v>38</v>
      </c>
      <c r="R65">
        <v>-0.15</v>
      </c>
      <c r="S65">
        <v>2</v>
      </c>
      <c r="T65">
        <v>-3</v>
      </c>
      <c r="U65">
        <v>5</v>
      </c>
      <c r="V65">
        <v>-5</v>
      </c>
      <c r="W65">
        <v>-8</v>
      </c>
      <c r="X65">
        <v>-1</v>
      </c>
      <c r="Y65">
        <v>-0.1</v>
      </c>
      <c r="Z65">
        <v>-7.2</v>
      </c>
      <c r="AA65">
        <v>1</v>
      </c>
      <c r="AB65">
        <v>-8.1999999999999993</v>
      </c>
      <c r="AC65">
        <v>-4</v>
      </c>
      <c r="AD65">
        <v>0</v>
      </c>
      <c r="AE65" s="2">
        <v>0.48</v>
      </c>
    </row>
    <row r="66" spans="1:31" x14ac:dyDescent="0.3">
      <c r="A66" t="str">
        <f t="shared" si="1"/>
        <v>Alabama-Wichita St</v>
      </c>
      <c r="B66">
        <v>64</v>
      </c>
      <c r="C66">
        <v>1104</v>
      </c>
      <c r="D66">
        <v>1455</v>
      </c>
      <c r="E66" t="s">
        <v>21</v>
      </c>
      <c r="F66" t="s">
        <v>86</v>
      </c>
      <c r="G66" t="s">
        <v>85</v>
      </c>
      <c r="H66" s="3">
        <f t="shared" si="2"/>
        <v>3</v>
      </c>
      <c r="I66" s="4">
        <f t="shared" si="3"/>
        <v>1.85625548726953</v>
      </c>
      <c r="J66" s="3">
        <f t="shared" si="4"/>
        <v>64</v>
      </c>
      <c r="K66" s="4">
        <f t="shared" si="5"/>
        <v>39.986549604916682</v>
      </c>
      <c r="L66" s="4">
        <f t="shared" ref="L66:L69" si="8">(I66+K66)/(H66+J66)</f>
        <v>0.62451947898785387</v>
      </c>
      <c r="M66" s="2">
        <f t="shared" si="6"/>
        <v>0.35208516242317667</v>
      </c>
      <c r="N66" s="2">
        <f t="shared" si="7"/>
        <v>0.64791483757682333</v>
      </c>
      <c r="O66">
        <v>9</v>
      </c>
      <c r="P66">
        <v>4</v>
      </c>
      <c r="Q66">
        <v>31</v>
      </c>
      <c r="R66">
        <v>-0.22</v>
      </c>
      <c r="S66">
        <v>-3</v>
      </c>
      <c r="T66">
        <v>-2</v>
      </c>
      <c r="U66">
        <v>4</v>
      </c>
      <c r="V66">
        <v>1</v>
      </c>
      <c r="W66">
        <v>-6</v>
      </c>
      <c r="X66">
        <v>-8</v>
      </c>
      <c r="Y66">
        <v>-7.0000000000000007E-2</v>
      </c>
      <c r="Z66">
        <v>-10.6</v>
      </c>
      <c r="AA66">
        <v>-1.3</v>
      </c>
      <c r="AB66">
        <v>-9.3000000000000007</v>
      </c>
      <c r="AC66">
        <v>-5</v>
      </c>
      <c r="AD66">
        <v>0</v>
      </c>
      <c r="AE66" s="2">
        <v>0.49</v>
      </c>
    </row>
    <row r="67" spans="1:31" x14ac:dyDescent="0.3">
      <c r="A67" t="str">
        <f t="shared" ref="A67:A130" si="9">E67&amp;"-"&amp;F67</f>
        <v>Alabama-Wright St</v>
      </c>
      <c r="B67">
        <v>65</v>
      </c>
      <c r="C67">
        <v>1104</v>
      </c>
      <c r="D67">
        <v>1460</v>
      </c>
      <c r="E67" t="s">
        <v>21</v>
      </c>
      <c r="F67" t="s">
        <v>87</v>
      </c>
      <c r="G67" t="s">
        <v>86</v>
      </c>
      <c r="H67" s="3">
        <f t="shared" ref="H67:H69" si="10">COUNTIF($E$2:$E$2279,G67)</f>
        <v>2</v>
      </c>
      <c r="I67" s="4">
        <f t="shared" ref="I67:I69" si="11">SUMIF($E$2:$E$2279,G67,$M$2:$M$2279)</f>
        <v>1.2941703248463534</v>
      </c>
      <c r="J67" s="3">
        <f t="shared" ref="J67:J69" si="12">COUNTIF($F$2:$F$2279,G67)</f>
        <v>65</v>
      </c>
      <c r="K67" s="4">
        <f t="shared" ref="K67:K69" si="13">SUMIF($F$2:$F$2279,G67,$N$2:$N$2280)</f>
        <v>39.794464442493513</v>
      </c>
      <c r="L67" s="4">
        <f t="shared" si="8"/>
        <v>0.61326320548268465</v>
      </c>
      <c r="M67" s="2">
        <f t="shared" ref="M67:M130" si="14">AE67-$AE$2281</f>
        <v>0.70208516242317665</v>
      </c>
      <c r="N67" s="2">
        <f t="shared" ref="N67:N130" si="15">1-M67</f>
        <v>0.29791483757682335</v>
      </c>
      <c r="O67">
        <v>9</v>
      </c>
      <c r="P67">
        <v>14</v>
      </c>
      <c r="Q67">
        <v>-84</v>
      </c>
      <c r="R67">
        <v>-0.16</v>
      </c>
      <c r="S67">
        <v>3</v>
      </c>
      <c r="T67">
        <v>-1</v>
      </c>
      <c r="U67">
        <v>2</v>
      </c>
      <c r="V67">
        <v>-3</v>
      </c>
      <c r="W67">
        <v>0</v>
      </c>
      <c r="X67">
        <v>-6</v>
      </c>
      <c r="Y67">
        <v>-0.05</v>
      </c>
      <c r="Z67">
        <v>1.1000000000000001</v>
      </c>
      <c r="AA67">
        <v>3.8</v>
      </c>
      <c r="AB67">
        <v>-2.7</v>
      </c>
      <c r="AC67">
        <v>5</v>
      </c>
      <c r="AD67">
        <v>1</v>
      </c>
      <c r="AE67" s="2">
        <v>0.84</v>
      </c>
    </row>
    <row r="68" spans="1:31" x14ac:dyDescent="0.3">
      <c r="A68" t="str">
        <f t="shared" si="9"/>
        <v>Alabama-Xavier</v>
      </c>
      <c r="B68">
        <v>66</v>
      </c>
      <c r="C68">
        <v>1104</v>
      </c>
      <c r="D68">
        <v>1462</v>
      </c>
      <c r="E68" t="s">
        <v>21</v>
      </c>
      <c r="F68" t="s">
        <v>88</v>
      </c>
      <c r="G68" t="s">
        <v>87</v>
      </c>
      <c r="H68" s="3">
        <f t="shared" si="10"/>
        <v>1</v>
      </c>
      <c r="I68" s="4">
        <f t="shared" si="11"/>
        <v>0.13208516242317669</v>
      </c>
      <c r="J68" s="3">
        <f t="shared" si="12"/>
        <v>66</v>
      </c>
      <c r="K68" s="4">
        <f t="shared" si="13"/>
        <v>20.812379280070338</v>
      </c>
      <c r="L68" s="4">
        <f t="shared" si="8"/>
        <v>0.31260394690288829</v>
      </c>
      <c r="M68" s="2">
        <f t="shared" si="14"/>
        <v>0.35208516242317667</v>
      </c>
      <c r="N68" s="2">
        <f t="shared" si="15"/>
        <v>0.64791483757682333</v>
      </c>
      <c r="O68">
        <v>9</v>
      </c>
      <c r="P68">
        <v>1</v>
      </c>
      <c r="Q68">
        <v>37</v>
      </c>
      <c r="R68">
        <v>-0.28999999999999998</v>
      </c>
      <c r="S68">
        <v>-4</v>
      </c>
      <c r="T68">
        <v>-3</v>
      </c>
      <c r="U68">
        <v>3</v>
      </c>
      <c r="V68">
        <v>2</v>
      </c>
      <c r="W68">
        <v>-1</v>
      </c>
      <c r="X68">
        <v>-8</v>
      </c>
      <c r="Y68">
        <v>-0.12</v>
      </c>
      <c r="Z68">
        <v>-11.9</v>
      </c>
      <c r="AA68">
        <v>-4.5</v>
      </c>
      <c r="AB68">
        <v>-7.4</v>
      </c>
      <c r="AC68">
        <v>-8</v>
      </c>
      <c r="AD68">
        <v>0</v>
      </c>
      <c r="AE68" s="2">
        <v>0.49</v>
      </c>
    </row>
    <row r="69" spans="1:31" x14ac:dyDescent="0.3">
      <c r="A69" t="str">
        <f t="shared" si="9"/>
        <v>Arizona-Arizona St</v>
      </c>
      <c r="B69">
        <v>67</v>
      </c>
      <c r="C69">
        <v>1112</v>
      </c>
      <c r="D69">
        <v>1113</v>
      </c>
      <c r="E69" t="s">
        <v>22</v>
      </c>
      <c r="F69" t="s">
        <v>23</v>
      </c>
      <c r="G69" t="s">
        <v>88</v>
      </c>
      <c r="H69" s="3">
        <f t="shared" si="10"/>
        <v>0</v>
      </c>
      <c r="I69" s="4">
        <f t="shared" si="11"/>
        <v>0</v>
      </c>
      <c r="J69" s="3">
        <f t="shared" si="12"/>
        <v>67</v>
      </c>
      <c r="K69" s="4">
        <f t="shared" si="13"/>
        <v>40.900294117647178</v>
      </c>
      <c r="L69" s="4">
        <f t="shared" si="8"/>
        <v>0.61045215100965933</v>
      </c>
      <c r="M69" s="2">
        <f t="shared" si="14"/>
        <v>0.59208516242317666</v>
      </c>
      <c r="N69" s="2">
        <f t="shared" si="15"/>
        <v>0.40791483757682334</v>
      </c>
      <c r="O69">
        <v>4</v>
      </c>
      <c r="P69">
        <v>11</v>
      </c>
      <c r="Q69">
        <v>-24</v>
      </c>
      <c r="R69">
        <v>0.14000000000000001</v>
      </c>
      <c r="S69">
        <v>3</v>
      </c>
      <c r="T69">
        <v>-2</v>
      </c>
      <c r="U69">
        <v>3</v>
      </c>
      <c r="V69">
        <v>-3</v>
      </c>
      <c r="W69">
        <v>5</v>
      </c>
      <c r="X69">
        <v>6</v>
      </c>
      <c r="Y69">
        <v>0.02</v>
      </c>
      <c r="Z69">
        <v>-2.6</v>
      </c>
      <c r="AA69">
        <v>-4.0999999999999996</v>
      </c>
      <c r="AB69">
        <v>1.5</v>
      </c>
      <c r="AC69">
        <v>7</v>
      </c>
      <c r="AD69">
        <v>1</v>
      </c>
      <c r="AE69" s="2">
        <v>0.73</v>
      </c>
    </row>
    <row r="70" spans="1:31" x14ac:dyDescent="0.3">
      <c r="A70" t="str">
        <f t="shared" si="9"/>
        <v>Arizona-Arkansas</v>
      </c>
      <c r="B70">
        <v>68</v>
      </c>
      <c r="C70">
        <v>1112</v>
      </c>
      <c r="D70">
        <v>1116</v>
      </c>
      <c r="E70" t="s">
        <v>22</v>
      </c>
      <c r="F70" t="s">
        <v>24</v>
      </c>
      <c r="J70" s="3"/>
      <c r="K70" s="4"/>
      <c r="L70" s="4"/>
      <c r="M70" s="2">
        <f t="shared" si="14"/>
        <v>0.58208516242317665</v>
      </c>
      <c r="N70" s="2">
        <f t="shared" si="15"/>
        <v>0.41791483757682335</v>
      </c>
      <c r="O70">
        <v>4</v>
      </c>
      <c r="P70">
        <v>7</v>
      </c>
      <c r="Q70">
        <v>-16</v>
      </c>
      <c r="R70">
        <v>0.11</v>
      </c>
      <c r="S70">
        <v>3</v>
      </c>
      <c r="T70">
        <v>-1</v>
      </c>
      <c r="U70">
        <v>3</v>
      </c>
      <c r="V70">
        <v>-2</v>
      </c>
      <c r="W70">
        <v>4</v>
      </c>
      <c r="X70">
        <v>7</v>
      </c>
      <c r="Y70">
        <v>0.08</v>
      </c>
      <c r="Z70">
        <v>-0.2</v>
      </c>
      <c r="AA70">
        <v>-4.3</v>
      </c>
      <c r="AB70">
        <v>4.0999999999999996</v>
      </c>
      <c r="AC70">
        <v>3</v>
      </c>
      <c r="AD70">
        <v>1</v>
      </c>
      <c r="AE70" s="2">
        <v>0.72</v>
      </c>
    </row>
    <row r="71" spans="1:31" x14ac:dyDescent="0.3">
      <c r="A71" t="str">
        <f t="shared" si="9"/>
        <v>Arizona-Auburn</v>
      </c>
      <c r="B71">
        <v>69</v>
      </c>
      <c r="C71">
        <v>1112</v>
      </c>
      <c r="D71">
        <v>1120</v>
      </c>
      <c r="E71" t="s">
        <v>22</v>
      </c>
      <c r="F71" t="s">
        <v>25</v>
      </c>
      <c r="J71" s="3"/>
      <c r="K71" s="4"/>
      <c r="L71" s="4"/>
      <c r="M71" s="2">
        <f t="shared" si="14"/>
        <v>0.5120851624231767</v>
      </c>
      <c r="N71" s="2">
        <f t="shared" si="15"/>
        <v>0.4879148375768233</v>
      </c>
      <c r="O71">
        <v>4</v>
      </c>
      <c r="P71">
        <v>4</v>
      </c>
      <c r="Q71">
        <v>5</v>
      </c>
      <c r="R71">
        <v>0.01</v>
      </c>
      <c r="S71">
        <v>5</v>
      </c>
      <c r="T71">
        <v>0</v>
      </c>
      <c r="U71">
        <v>2</v>
      </c>
      <c r="V71">
        <v>-3</v>
      </c>
      <c r="W71">
        <v>0</v>
      </c>
      <c r="X71">
        <v>3</v>
      </c>
      <c r="Y71">
        <v>-0.03</v>
      </c>
      <c r="Z71">
        <v>-2.5</v>
      </c>
      <c r="AA71">
        <v>-2.1</v>
      </c>
      <c r="AB71">
        <v>-0.4</v>
      </c>
      <c r="AC71">
        <v>0</v>
      </c>
      <c r="AD71">
        <v>0</v>
      </c>
      <c r="AE71" s="2">
        <v>0.65</v>
      </c>
    </row>
    <row r="72" spans="1:31" x14ac:dyDescent="0.3">
      <c r="A72" t="str">
        <f t="shared" si="9"/>
        <v>Arizona-Bucknell</v>
      </c>
      <c r="B72">
        <v>70</v>
      </c>
      <c r="C72">
        <v>1112</v>
      </c>
      <c r="D72">
        <v>1137</v>
      </c>
      <c r="E72" t="s">
        <v>22</v>
      </c>
      <c r="F72" t="s">
        <v>26</v>
      </c>
      <c r="J72" s="3"/>
      <c r="K72" s="4"/>
      <c r="L72" s="4"/>
      <c r="M72" s="2">
        <f t="shared" si="14"/>
        <v>0.70208516242317665</v>
      </c>
      <c r="N72" s="2">
        <f t="shared" si="15"/>
        <v>0.29791483757682335</v>
      </c>
      <c r="O72">
        <v>4</v>
      </c>
      <c r="P72">
        <v>14</v>
      </c>
      <c r="Q72">
        <v>-79</v>
      </c>
      <c r="R72">
        <v>0.05</v>
      </c>
      <c r="S72">
        <v>3</v>
      </c>
      <c r="T72">
        <v>1</v>
      </c>
      <c r="U72">
        <v>1</v>
      </c>
      <c r="V72">
        <v>0</v>
      </c>
      <c r="W72">
        <v>6</v>
      </c>
      <c r="X72">
        <v>2</v>
      </c>
      <c r="Y72">
        <v>0.04</v>
      </c>
      <c r="Z72">
        <v>-0.2</v>
      </c>
      <c r="AA72">
        <v>-1.7</v>
      </c>
      <c r="AB72">
        <v>1.5</v>
      </c>
      <c r="AC72">
        <v>10</v>
      </c>
      <c r="AD72">
        <v>1</v>
      </c>
      <c r="AE72" s="2">
        <v>0.84</v>
      </c>
    </row>
    <row r="73" spans="1:31" x14ac:dyDescent="0.3">
      <c r="A73" t="str">
        <f t="shared" si="9"/>
        <v>Arizona-Buffalo</v>
      </c>
      <c r="B73">
        <v>71</v>
      </c>
      <c r="C73">
        <v>1112</v>
      </c>
      <c r="D73">
        <v>1138</v>
      </c>
      <c r="E73" t="s">
        <v>22</v>
      </c>
      <c r="F73" t="s">
        <v>27</v>
      </c>
      <c r="J73" s="3"/>
      <c r="K73" s="4"/>
      <c r="L73" s="4"/>
      <c r="M73" s="2">
        <f t="shared" si="14"/>
        <v>0.65208516242317671</v>
      </c>
      <c r="N73" s="2">
        <f t="shared" si="15"/>
        <v>0.34791483757682329</v>
      </c>
      <c r="O73">
        <v>4</v>
      </c>
      <c r="P73">
        <v>13</v>
      </c>
      <c r="Q73">
        <v>-56</v>
      </c>
      <c r="R73">
        <v>0.03</v>
      </c>
      <c r="S73">
        <v>2</v>
      </c>
      <c r="T73">
        <v>1</v>
      </c>
      <c r="U73">
        <v>2</v>
      </c>
      <c r="V73">
        <v>-1</v>
      </c>
      <c r="W73">
        <v>1</v>
      </c>
      <c r="X73">
        <v>4</v>
      </c>
      <c r="Y73">
        <v>0.06</v>
      </c>
      <c r="Z73">
        <v>-3.8</v>
      </c>
      <c r="AA73">
        <v>-5.3</v>
      </c>
      <c r="AB73">
        <v>1.5</v>
      </c>
      <c r="AC73">
        <v>9</v>
      </c>
      <c r="AD73">
        <v>1</v>
      </c>
      <c r="AE73" s="2">
        <v>0.79</v>
      </c>
    </row>
    <row r="74" spans="1:31" x14ac:dyDescent="0.3">
      <c r="A74" t="str">
        <f t="shared" si="9"/>
        <v>Arizona-Butler</v>
      </c>
      <c r="B74">
        <v>72</v>
      </c>
      <c r="C74">
        <v>1112</v>
      </c>
      <c r="D74">
        <v>1139</v>
      </c>
      <c r="E74" t="s">
        <v>22</v>
      </c>
      <c r="F74" t="s">
        <v>28</v>
      </c>
      <c r="J74" s="3"/>
      <c r="K74" s="4"/>
      <c r="L74" s="4"/>
      <c r="M74" s="2">
        <f t="shared" si="14"/>
        <v>0.56208516242317663</v>
      </c>
      <c r="N74" s="2">
        <f t="shared" si="15"/>
        <v>0.43791483757682337</v>
      </c>
      <c r="O74">
        <v>4</v>
      </c>
      <c r="P74">
        <v>10</v>
      </c>
      <c r="Q74">
        <v>-4</v>
      </c>
      <c r="R74">
        <v>0.18</v>
      </c>
      <c r="S74">
        <v>3</v>
      </c>
      <c r="T74">
        <v>-3</v>
      </c>
      <c r="U74">
        <v>2</v>
      </c>
      <c r="V74">
        <v>-3</v>
      </c>
      <c r="W74">
        <v>6</v>
      </c>
      <c r="X74">
        <v>0</v>
      </c>
      <c r="Y74">
        <v>-0.01</v>
      </c>
      <c r="Z74">
        <v>1.8</v>
      </c>
      <c r="AA74">
        <v>-1.6</v>
      </c>
      <c r="AB74">
        <v>3.4</v>
      </c>
      <c r="AC74">
        <v>6</v>
      </c>
      <c r="AD74">
        <v>1</v>
      </c>
      <c r="AE74" s="2">
        <v>0.7</v>
      </c>
    </row>
    <row r="75" spans="1:31" x14ac:dyDescent="0.3">
      <c r="A75" t="str">
        <f t="shared" si="9"/>
        <v>Arizona-Cincinnati</v>
      </c>
      <c r="B75">
        <v>73</v>
      </c>
      <c r="C75">
        <v>1112</v>
      </c>
      <c r="D75">
        <v>1153</v>
      </c>
      <c r="E75" t="s">
        <v>22</v>
      </c>
      <c r="F75" t="s">
        <v>29</v>
      </c>
      <c r="J75" s="3"/>
      <c r="K75" s="4"/>
      <c r="L75" s="4"/>
      <c r="M75" s="2">
        <f t="shared" si="14"/>
        <v>0.41208516242317672</v>
      </c>
      <c r="N75" s="2">
        <f t="shared" si="15"/>
        <v>0.58791483757682328</v>
      </c>
      <c r="O75">
        <v>4</v>
      </c>
      <c r="P75">
        <v>2</v>
      </c>
      <c r="Q75">
        <v>17</v>
      </c>
      <c r="R75">
        <v>-0.09</v>
      </c>
      <c r="S75">
        <v>5</v>
      </c>
      <c r="T75">
        <v>6</v>
      </c>
      <c r="U75">
        <v>1</v>
      </c>
      <c r="V75">
        <v>-4</v>
      </c>
      <c r="W75">
        <v>-5</v>
      </c>
      <c r="X75">
        <v>4</v>
      </c>
      <c r="Y75">
        <v>7.0000000000000007E-2</v>
      </c>
      <c r="Z75">
        <v>6.4</v>
      </c>
      <c r="AA75">
        <v>14.1</v>
      </c>
      <c r="AB75">
        <v>-7.7</v>
      </c>
      <c r="AC75">
        <v>-2</v>
      </c>
      <c r="AD75">
        <v>0</v>
      </c>
      <c r="AE75" s="2">
        <v>0.55000000000000004</v>
      </c>
    </row>
    <row r="76" spans="1:31" x14ac:dyDescent="0.3">
      <c r="A76" t="str">
        <f t="shared" si="9"/>
        <v>Arizona-Clemson</v>
      </c>
      <c r="B76">
        <v>74</v>
      </c>
      <c r="C76">
        <v>1112</v>
      </c>
      <c r="D76">
        <v>1155</v>
      </c>
      <c r="E76" t="s">
        <v>22</v>
      </c>
      <c r="F76" t="s">
        <v>30</v>
      </c>
      <c r="J76" s="3"/>
      <c r="K76" s="4"/>
      <c r="L76" s="4"/>
      <c r="M76" s="2">
        <f t="shared" si="14"/>
        <v>0.54208516242317673</v>
      </c>
      <c r="N76" s="2">
        <f t="shared" si="15"/>
        <v>0.45791483757682327</v>
      </c>
      <c r="O76">
        <v>4</v>
      </c>
      <c r="P76">
        <v>5</v>
      </c>
      <c r="Q76">
        <v>2</v>
      </c>
      <c r="R76">
        <v>7.0000000000000007E-2</v>
      </c>
      <c r="S76">
        <v>4</v>
      </c>
      <c r="T76">
        <v>1</v>
      </c>
      <c r="U76">
        <v>0</v>
      </c>
      <c r="V76">
        <v>-1</v>
      </c>
      <c r="W76">
        <v>6</v>
      </c>
      <c r="X76">
        <v>2</v>
      </c>
      <c r="Y76">
        <v>0</v>
      </c>
      <c r="Z76">
        <v>7.6</v>
      </c>
      <c r="AA76">
        <v>5.4</v>
      </c>
      <c r="AB76">
        <v>2.2000000000000002</v>
      </c>
      <c r="AC76">
        <v>1</v>
      </c>
      <c r="AD76">
        <v>1</v>
      </c>
      <c r="AE76" s="2">
        <v>0.68</v>
      </c>
    </row>
    <row r="77" spans="1:31" x14ac:dyDescent="0.3">
      <c r="A77" t="str">
        <f t="shared" si="9"/>
        <v>Arizona-Col Charleston</v>
      </c>
      <c r="B77">
        <v>75</v>
      </c>
      <c r="C77">
        <v>1112</v>
      </c>
      <c r="D77">
        <v>1158</v>
      </c>
      <c r="E77" t="s">
        <v>22</v>
      </c>
      <c r="F77" t="s">
        <v>31</v>
      </c>
      <c r="J77" s="3"/>
      <c r="K77" s="4"/>
      <c r="L77" s="4"/>
      <c r="M77" s="2">
        <f t="shared" si="14"/>
        <v>0.74208516242317668</v>
      </c>
      <c r="N77" s="2">
        <f t="shared" si="15"/>
        <v>0.25791483757682332</v>
      </c>
      <c r="O77">
        <v>4</v>
      </c>
      <c r="P77">
        <v>13</v>
      </c>
      <c r="Q77">
        <v>-99</v>
      </c>
      <c r="R77">
        <v>0.02</v>
      </c>
      <c r="S77">
        <v>4</v>
      </c>
      <c r="T77">
        <v>-1</v>
      </c>
      <c r="U77">
        <v>3</v>
      </c>
      <c r="V77">
        <v>-1</v>
      </c>
      <c r="W77">
        <v>7</v>
      </c>
      <c r="X77">
        <v>3</v>
      </c>
      <c r="Y77">
        <v>-0.01</v>
      </c>
      <c r="Z77">
        <v>5.7</v>
      </c>
      <c r="AA77">
        <v>1.4</v>
      </c>
      <c r="AB77">
        <v>4.3</v>
      </c>
      <c r="AC77">
        <v>9</v>
      </c>
      <c r="AD77">
        <v>1</v>
      </c>
      <c r="AE77" s="2">
        <v>0.88</v>
      </c>
    </row>
    <row r="78" spans="1:31" x14ac:dyDescent="0.3">
      <c r="A78" t="str">
        <f t="shared" si="9"/>
        <v>Arizona-Creighton</v>
      </c>
      <c r="B78">
        <v>76</v>
      </c>
      <c r="C78">
        <v>1112</v>
      </c>
      <c r="D78">
        <v>1166</v>
      </c>
      <c r="E78" t="s">
        <v>22</v>
      </c>
      <c r="F78" t="s">
        <v>32</v>
      </c>
      <c r="J78" s="3"/>
      <c r="K78" s="4"/>
      <c r="L78" s="4"/>
      <c r="M78" s="2">
        <f t="shared" si="14"/>
        <v>0.54208516242317673</v>
      </c>
      <c r="N78" s="2">
        <f t="shared" si="15"/>
        <v>0.45791483757682327</v>
      </c>
      <c r="O78">
        <v>4</v>
      </c>
      <c r="P78">
        <v>8</v>
      </c>
      <c r="Q78">
        <v>-6</v>
      </c>
      <c r="R78">
        <v>0.14000000000000001</v>
      </c>
      <c r="S78">
        <v>-1</v>
      </c>
      <c r="T78">
        <v>-1</v>
      </c>
      <c r="U78">
        <v>2</v>
      </c>
      <c r="V78">
        <v>1</v>
      </c>
      <c r="W78">
        <v>11</v>
      </c>
      <c r="X78">
        <v>0</v>
      </c>
      <c r="Y78">
        <v>0.01</v>
      </c>
      <c r="Z78">
        <v>-3.1</v>
      </c>
      <c r="AA78">
        <v>-3.9</v>
      </c>
      <c r="AB78">
        <v>0.8</v>
      </c>
      <c r="AC78">
        <v>4</v>
      </c>
      <c r="AD78">
        <v>1</v>
      </c>
      <c r="AE78" s="2">
        <v>0.68</v>
      </c>
    </row>
    <row r="79" spans="1:31" x14ac:dyDescent="0.3">
      <c r="A79" t="str">
        <f t="shared" si="9"/>
        <v>Arizona-CS Fullerton</v>
      </c>
      <c r="B79">
        <v>77</v>
      </c>
      <c r="C79">
        <v>1112</v>
      </c>
      <c r="D79">
        <v>1168</v>
      </c>
      <c r="E79" t="s">
        <v>22</v>
      </c>
      <c r="F79" t="s">
        <v>33</v>
      </c>
      <c r="J79" s="3"/>
      <c r="K79" s="4"/>
      <c r="L79" s="4"/>
      <c r="M79" s="2">
        <f t="shared" si="14"/>
        <v>0.79208516242317673</v>
      </c>
      <c r="N79" s="2">
        <f t="shared" si="15"/>
        <v>0.20791483757682327</v>
      </c>
      <c r="O79">
        <v>4</v>
      </c>
      <c r="P79">
        <v>15</v>
      </c>
      <c r="Q79">
        <v>-132</v>
      </c>
      <c r="R79">
        <v>0.17</v>
      </c>
      <c r="S79">
        <v>5</v>
      </c>
      <c r="T79">
        <v>1</v>
      </c>
      <c r="U79">
        <v>-3</v>
      </c>
      <c r="V79">
        <v>-1</v>
      </c>
      <c r="W79">
        <v>6</v>
      </c>
      <c r="X79">
        <v>4</v>
      </c>
      <c r="Y79">
        <v>0.02</v>
      </c>
      <c r="Z79">
        <v>8.1999999999999993</v>
      </c>
      <c r="AA79">
        <v>-0.5</v>
      </c>
      <c r="AB79">
        <v>8.6999999999999993</v>
      </c>
      <c r="AC79">
        <v>11</v>
      </c>
      <c r="AD79">
        <v>1</v>
      </c>
      <c r="AE79" s="2">
        <v>0.93</v>
      </c>
    </row>
    <row r="80" spans="1:31" x14ac:dyDescent="0.3">
      <c r="A80" t="str">
        <f t="shared" si="9"/>
        <v>Arizona-Davidson</v>
      </c>
      <c r="B80">
        <v>78</v>
      </c>
      <c r="C80">
        <v>1112</v>
      </c>
      <c r="D80">
        <v>1172</v>
      </c>
      <c r="E80" t="s">
        <v>22</v>
      </c>
      <c r="F80" t="s">
        <v>34</v>
      </c>
      <c r="J80" s="3"/>
      <c r="K80" s="4"/>
      <c r="L80" s="4"/>
      <c r="M80" s="2">
        <f t="shared" si="14"/>
        <v>0.58208516242317665</v>
      </c>
      <c r="N80" s="2">
        <f t="shared" si="15"/>
        <v>0.41791483757682335</v>
      </c>
      <c r="O80">
        <v>4</v>
      </c>
      <c r="P80">
        <v>12</v>
      </c>
      <c r="Q80">
        <v>-22</v>
      </c>
      <c r="R80">
        <v>0.13</v>
      </c>
      <c r="S80">
        <v>-1</v>
      </c>
      <c r="T80">
        <v>-2</v>
      </c>
      <c r="U80">
        <v>3</v>
      </c>
      <c r="V80">
        <v>0</v>
      </c>
      <c r="W80">
        <v>10</v>
      </c>
      <c r="X80">
        <v>-2</v>
      </c>
      <c r="Y80">
        <v>-0.04</v>
      </c>
      <c r="Z80">
        <v>4.5</v>
      </c>
      <c r="AA80">
        <v>3.6</v>
      </c>
      <c r="AB80">
        <v>0.9</v>
      </c>
      <c r="AC80">
        <v>8</v>
      </c>
      <c r="AD80">
        <v>1</v>
      </c>
      <c r="AE80" s="2">
        <v>0.72</v>
      </c>
    </row>
    <row r="81" spans="1:31" x14ac:dyDescent="0.3">
      <c r="A81" t="str">
        <f t="shared" si="9"/>
        <v>Arizona-Duke</v>
      </c>
      <c r="B81">
        <v>79</v>
      </c>
      <c r="C81">
        <v>1112</v>
      </c>
      <c r="D81">
        <v>1181</v>
      </c>
      <c r="E81" t="s">
        <v>22</v>
      </c>
      <c r="F81" t="s">
        <v>35</v>
      </c>
      <c r="J81" s="3"/>
      <c r="K81" s="4"/>
      <c r="L81" s="4"/>
      <c r="M81" s="2">
        <f t="shared" si="14"/>
        <v>0.42208516242317673</v>
      </c>
      <c r="N81" s="2">
        <f t="shared" si="15"/>
        <v>0.57791483757682327</v>
      </c>
      <c r="O81">
        <v>4</v>
      </c>
      <c r="P81">
        <v>2</v>
      </c>
      <c r="Q81">
        <v>18</v>
      </c>
      <c r="R81">
        <v>0</v>
      </c>
      <c r="S81">
        <v>1</v>
      </c>
      <c r="T81">
        <v>3</v>
      </c>
      <c r="U81">
        <v>1</v>
      </c>
      <c r="V81">
        <v>0</v>
      </c>
      <c r="W81">
        <v>-6</v>
      </c>
      <c r="X81">
        <v>4</v>
      </c>
      <c r="Y81">
        <v>0.05</v>
      </c>
      <c r="Z81">
        <v>-3.8</v>
      </c>
      <c r="AA81">
        <v>1.6</v>
      </c>
      <c r="AB81">
        <v>-5.4</v>
      </c>
      <c r="AC81">
        <v>-2</v>
      </c>
      <c r="AD81">
        <v>0</v>
      </c>
      <c r="AE81" s="2">
        <v>0.56000000000000005</v>
      </c>
    </row>
    <row r="82" spans="1:31" x14ac:dyDescent="0.3">
      <c r="A82" t="str">
        <f t="shared" si="9"/>
        <v>Arizona-Florida</v>
      </c>
      <c r="B82">
        <v>80</v>
      </c>
      <c r="C82">
        <v>1112</v>
      </c>
      <c r="D82">
        <v>1196</v>
      </c>
      <c r="E82" t="s">
        <v>22</v>
      </c>
      <c r="F82" t="s">
        <v>36</v>
      </c>
      <c r="J82" s="3"/>
      <c r="K82" s="4"/>
      <c r="L82" s="4"/>
      <c r="M82" s="2">
        <f t="shared" si="14"/>
        <v>0.54208516242317673</v>
      </c>
      <c r="N82" s="2">
        <f t="shared" si="15"/>
        <v>0.45791483757682327</v>
      </c>
      <c r="O82">
        <v>4</v>
      </c>
      <c r="P82">
        <v>6</v>
      </c>
      <c r="Q82">
        <v>-2</v>
      </c>
      <c r="R82">
        <v>0.17</v>
      </c>
      <c r="S82">
        <v>6</v>
      </c>
      <c r="T82">
        <v>0</v>
      </c>
      <c r="U82">
        <v>4</v>
      </c>
      <c r="V82">
        <v>-3</v>
      </c>
      <c r="W82">
        <v>4</v>
      </c>
      <c r="X82">
        <v>6</v>
      </c>
      <c r="Y82">
        <v>0.04</v>
      </c>
      <c r="Z82">
        <v>4.8</v>
      </c>
      <c r="AA82">
        <v>1.8</v>
      </c>
      <c r="AB82">
        <v>3</v>
      </c>
      <c r="AC82">
        <v>2</v>
      </c>
      <c r="AD82">
        <v>1</v>
      </c>
      <c r="AE82" s="2">
        <v>0.68</v>
      </c>
    </row>
    <row r="83" spans="1:31" x14ac:dyDescent="0.3">
      <c r="A83" t="str">
        <f t="shared" si="9"/>
        <v>Arizona-Florida St</v>
      </c>
      <c r="B83">
        <v>81</v>
      </c>
      <c r="C83">
        <v>1112</v>
      </c>
      <c r="D83">
        <v>1199</v>
      </c>
      <c r="E83" t="s">
        <v>22</v>
      </c>
      <c r="F83" t="s">
        <v>37</v>
      </c>
      <c r="J83" s="3"/>
      <c r="K83" s="4"/>
      <c r="L83" s="4"/>
      <c r="M83" s="2">
        <f t="shared" si="14"/>
        <v>0.57208516242317664</v>
      </c>
      <c r="N83" s="2">
        <f t="shared" si="15"/>
        <v>0.42791483757682336</v>
      </c>
      <c r="O83">
        <v>4</v>
      </c>
      <c r="P83">
        <v>9</v>
      </c>
      <c r="Q83">
        <v>-14</v>
      </c>
      <c r="R83">
        <v>0.14000000000000001</v>
      </c>
      <c r="S83">
        <v>3</v>
      </c>
      <c r="T83">
        <v>0</v>
      </c>
      <c r="U83">
        <v>1</v>
      </c>
      <c r="V83">
        <v>-2</v>
      </c>
      <c r="W83">
        <v>0</v>
      </c>
      <c r="X83">
        <v>5</v>
      </c>
      <c r="Y83">
        <v>0.08</v>
      </c>
      <c r="Z83">
        <v>-0.9</v>
      </c>
      <c r="AA83">
        <v>-3.3</v>
      </c>
      <c r="AB83">
        <v>2.4</v>
      </c>
      <c r="AC83">
        <v>5</v>
      </c>
      <c r="AD83">
        <v>1</v>
      </c>
      <c r="AE83" s="2">
        <v>0.71</v>
      </c>
    </row>
    <row r="84" spans="1:31" x14ac:dyDescent="0.3">
      <c r="A84" t="str">
        <f t="shared" si="9"/>
        <v>Arizona-Georgia St</v>
      </c>
      <c r="B84">
        <v>82</v>
      </c>
      <c r="C84">
        <v>1112</v>
      </c>
      <c r="D84">
        <v>1209</v>
      </c>
      <c r="E84" t="s">
        <v>22</v>
      </c>
      <c r="F84" t="s">
        <v>38</v>
      </c>
      <c r="J84" s="3"/>
      <c r="K84" s="4"/>
      <c r="L84" s="4"/>
      <c r="M84" s="2">
        <f t="shared" si="14"/>
        <v>0.69208516242317664</v>
      </c>
      <c r="N84" s="2">
        <f t="shared" si="15"/>
        <v>0.30791483757682336</v>
      </c>
      <c r="O84">
        <v>4</v>
      </c>
      <c r="P84">
        <v>15</v>
      </c>
      <c r="Q84">
        <v>-75</v>
      </c>
      <c r="R84">
        <v>0.1</v>
      </c>
      <c r="S84">
        <v>3</v>
      </c>
      <c r="T84">
        <v>2</v>
      </c>
      <c r="U84">
        <v>1</v>
      </c>
      <c r="V84">
        <v>-3</v>
      </c>
      <c r="W84">
        <v>7</v>
      </c>
      <c r="X84">
        <v>8</v>
      </c>
      <c r="Y84">
        <v>0.08</v>
      </c>
      <c r="Z84">
        <v>6.5</v>
      </c>
      <c r="AA84">
        <v>3.4</v>
      </c>
      <c r="AB84">
        <v>3.1</v>
      </c>
      <c r="AC84">
        <v>11</v>
      </c>
      <c r="AD84">
        <v>1</v>
      </c>
      <c r="AE84" s="2">
        <v>0.83</v>
      </c>
    </row>
    <row r="85" spans="1:31" x14ac:dyDescent="0.3">
      <c r="A85" t="str">
        <f t="shared" si="9"/>
        <v>Arizona-Gonzaga</v>
      </c>
      <c r="B85">
        <v>83</v>
      </c>
      <c r="C85">
        <v>1112</v>
      </c>
      <c r="D85">
        <v>1211</v>
      </c>
      <c r="E85" t="s">
        <v>22</v>
      </c>
      <c r="F85" t="s">
        <v>39</v>
      </c>
      <c r="J85" s="3"/>
      <c r="K85" s="4"/>
      <c r="L85" s="4"/>
      <c r="M85" s="2">
        <f t="shared" si="14"/>
        <v>0.41208516242317672</v>
      </c>
      <c r="N85" s="2">
        <f t="shared" si="15"/>
        <v>0.58791483757682328</v>
      </c>
      <c r="O85">
        <v>4</v>
      </c>
      <c r="P85">
        <v>4</v>
      </c>
      <c r="Q85">
        <v>13</v>
      </c>
      <c r="R85">
        <v>-0.09</v>
      </c>
      <c r="S85">
        <v>-1</v>
      </c>
      <c r="T85">
        <v>2</v>
      </c>
      <c r="U85">
        <v>2</v>
      </c>
      <c r="V85">
        <v>-1</v>
      </c>
      <c r="W85">
        <v>0</v>
      </c>
      <c r="X85">
        <v>-2</v>
      </c>
      <c r="Y85">
        <v>0.04</v>
      </c>
      <c r="Z85">
        <v>-3.6</v>
      </c>
      <c r="AA85">
        <v>4.0999999999999996</v>
      </c>
      <c r="AB85">
        <v>-7.7</v>
      </c>
      <c r="AC85">
        <v>0</v>
      </c>
      <c r="AD85">
        <v>0</v>
      </c>
      <c r="AE85" s="2">
        <v>0.55000000000000004</v>
      </c>
    </row>
    <row r="86" spans="1:31" x14ac:dyDescent="0.3">
      <c r="A86" t="str">
        <f t="shared" si="9"/>
        <v>Arizona-Houston</v>
      </c>
      <c r="B86">
        <v>84</v>
      </c>
      <c r="C86">
        <v>1112</v>
      </c>
      <c r="D86">
        <v>1222</v>
      </c>
      <c r="E86" t="s">
        <v>22</v>
      </c>
      <c r="F86" t="s">
        <v>40</v>
      </c>
      <c r="J86" s="3"/>
      <c r="K86" s="4"/>
      <c r="L86" s="4"/>
      <c r="M86" s="2">
        <f t="shared" si="14"/>
        <v>0.49208516242317668</v>
      </c>
      <c r="N86" s="2">
        <f t="shared" si="15"/>
        <v>0.50791483757682332</v>
      </c>
      <c r="O86">
        <v>4</v>
      </c>
      <c r="P86">
        <v>6</v>
      </c>
      <c r="Q86">
        <v>4</v>
      </c>
      <c r="R86">
        <v>0</v>
      </c>
      <c r="S86">
        <v>3</v>
      </c>
      <c r="T86">
        <v>3</v>
      </c>
      <c r="U86">
        <v>1</v>
      </c>
      <c r="V86">
        <v>-2</v>
      </c>
      <c r="W86">
        <v>-2</v>
      </c>
      <c r="X86">
        <v>1</v>
      </c>
      <c r="Y86">
        <v>0.04</v>
      </c>
      <c r="Z86">
        <v>3.5</v>
      </c>
      <c r="AA86">
        <v>6.3</v>
      </c>
      <c r="AB86">
        <v>-2.8</v>
      </c>
      <c r="AC86">
        <v>2</v>
      </c>
      <c r="AD86">
        <v>1</v>
      </c>
      <c r="AE86" s="2">
        <v>0.63</v>
      </c>
    </row>
    <row r="87" spans="1:31" x14ac:dyDescent="0.3">
      <c r="A87" t="str">
        <f t="shared" si="9"/>
        <v>Arizona-Iona</v>
      </c>
      <c r="B87">
        <v>85</v>
      </c>
      <c r="C87">
        <v>1112</v>
      </c>
      <c r="D87">
        <v>1233</v>
      </c>
      <c r="E87" t="s">
        <v>22</v>
      </c>
      <c r="F87" t="s">
        <v>41</v>
      </c>
      <c r="J87" s="3"/>
      <c r="K87" s="4"/>
      <c r="L87" s="4"/>
      <c r="M87" s="2">
        <f t="shared" si="14"/>
        <v>0.7620851624231767</v>
      </c>
      <c r="N87" s="2">
        <f t="shared" si="15"/>
        <v>0.2379148375768233</v>
      </c>
      <c r="O87">
        <v>4</v>
      </c>
      <c r="P87">
        <v>15</v>
      </c>
      <c r="Q87">
        <v>-113</v>
      </c>
      <c r="R87">
        <v>0.18</v>
      </c>
      <c r="S87">
        <v>3</v>
      </c>
      <c r="T87">
        <v>-3</v>
      </c>
      <c r="U87">
        <v>2</v>
      </c>
      <c r="V87">
        <v>-1</v>
      </c>
      <c r="W87">
        <v>9</v>
      </c>
      <c r="X87">
        <v>5</v>
      </c>
      <c r="Y87">
        <v>0.02</v>
      </c>
      <c r="Z87">
        <v>1.1000000000000001</v>
      </c>
      <c r="AA87">
        <v>-5</v>
      </c>
      <c r="AB87">
        <v>6.1</v>
      </c>
      <c r="AC87">
        <v>11</v>
      </c>
      <c r="AD87">
        <v>1</v>
      </c>
      <c r="AE87" s="2">
        <v>0.9</v>
      </c>
    </row>
    <row r="88" spans="1:31" x14ac:dyDescent="0.3">
      <c r="A88" t="str">
        <f t="shared" si="9"/>
        <v>Arizona-Kansas</v>
      </c>
      <c r="B88">
        <v>86</v>
      </c>
      <c r="C88">
        <v>1112</v>
      </c>
      <c r="D88">
        <v>1242</v>
      </c>
      <c r="E88" t="s">
        <v>22</v>
      </c>
      <c r="F88" t="s">
        <v>42</v>
      </c>
      <c r="J88" s="3"/>
      <c r="K88" s="4"/>
      <c r="L88" s="4"/>
      <c r="M88" s="2">
        <f t="shared" si="14"/>
        <v>0.46208516242317665</v>
      </c>
      <c r="N88" s="2">
        <f t="shared" si="15"/>
        <v>0.53791483757682335</v>
      </c>
      <c r="O88">
        <v>4</v>
      </c>
      <c r="P88">
        <v>1</v>
      </c>
      <c r="Q88">
        <v>12</v>
      </c>
      <c r="R88">
        <v>0</v>
      </c>
      <c r="S88">
        <v>-1</v>
      </c>
      <c r="T88">
        <v>1</v>
      </c>
      <c r="U88">
        <v>1</v>
      </c>
      <c r="V88">
        <v>-1</v>
      </c>
      <c r="W88">
        <v>4</v>
      </c>
      <c r="X88">
        <v>7</v>
      </c>
      <c r="Y88">
        <v>0.06</v>
      </c>
      <c r="Z88">
        <v>-0.6</v>
      </c>
      <c r="AA88">
        <v>0.3</v>
      </c>
      <c r="AB88">
        <v>-0.9</v>
      </c>
      <c r="AC88">
        <v>-3</v>
      </c>
      <c r="AD88">
        <v>0</v>
      </c>
      <c r="AE88" s="2">
        <v>0.6</v>
      </c>
    </row>
    <row r="89" spans="1:31" x14ac:dyDescent="0.3">
      <c r="A89" t="str">
        <f t="shared" si="9"/>
        <v>Arizona-Kansas St</v>
      </c>
      <c r="B89">
        <v>87</v>
      </c>
      <c r="C89">
        <v>1112</v>
      </c>
      <c r="D89">
        <v>1243</v>
      </c>
      <c r="E89" t="s">
        <v>22</v>
      </c>
      <c r="F89" t="s">
        <v>43</v>
      </c>
      <c r="J89" s="3"/>
      <c r="K89" s="4"/>
      <c r="L89" s="4"/>
      <c r="M89" s="2">
        <f t="shared" si="14"/>
        <v>0.61208516242317668</v>
      </c>
      <c r="N89" s="2">
        <f t="shared" si="15"/>
        <v>0.38791483757682332</v>
      </c>
      <c r="O89">
        <v>4</v>
      </c>
      <c r="P89">
        <v>9</v>
      </c>
      <c r="Q89">
        <v>-23</v>
      </c>
      <c r="R89">
        <v>0.12</v>
      </c>
      <c r="S89">
        <v>4</v>
      </c>
      <c r="T89">
        <v>-1</v>
      </c>
      <c r="U89">
        <v>1</v>
      </c>
      <c r="V89">
        <v>-4</v>
      </c>
      <c r="W89">
        <v>7</v>
      </c>
      <c r="X89">
        <v>7</v>
      </c>
      <c r="Y89">
        <v>0.02</v>
      </c>
      <c r="Z89">
        <v>8.5</v>
      </c>
      <c r="AA89">
        <v>3.3</v>
      </c>
      <c r="AB89">
        <v>5.2</v>
      </c>
      <c r="AC89">
        <v>5</v>
      </c>
      <c r="AD89">
        <v>1</v>
      </c>
      <c r="AE89" s="2">
        <v>0.75</v>
      </c>
    </row>
    <row r="90" spans="1:31" x14ac:dyDescent="0.3">
      <c r="A90" t="str">
        <f t="shared" si="9"/>
        <v>Arizona-Kentucky</v>
      </c>
      <c r="B90">
        <v>88</v>
      </c>
      <c r="C90">
        <v>1112</v>
      </c>
      <c r="D90">
        <v>1246</v>
      </c>
      <c r="E90" t="s">
        <v>22</v>
      </c>
      <c r="F90" t="s">
        <v>44</v>
      </c>
      <c r="J90" s="3"/>
      <c r="K90" s="4"/>
      <c r="L90" s="4"/>
      <c r="M90" s="2">
        <f t="shared" si="14"/>
        <v>0.54208516242317673</v>
      </c>
      <c r="N90" s="2">
        <f t="shared" si="15"/>
        <v>0.45791483757682327</v>
      </c>
      <c r="O90">
        <v>4</v>
      </c>
      <c r="P90">
        <v>5</v>
      </c>
      <c r="Q90">
        <v>3</v>
      </c>
      <c r="R90">
        <v>0.08</v>
      </c>
      <c r="S90">
        <v>5</v>
      </c>
      <c r="T90">
        <v>2</v>
      </c>
      <c r="U90">
        <v>0</v>
      </c>
      <c r="V90">
        <v>0</v>
      </c>
      <c r="W90">
        <v>-3</v>
      </c>
      <c r="X90">
        <v>6</v>
      </c>
      <c r="Y90">
        <v>0.06</v>
      </c>
      <c r="Z90">
        <v>4.2</v>
      </c>
      <c r="AA90">
        <v>0.9</v>
      </c>
      <c r="AB90">
        <v>3.3</v>
      </c>
      <c r="AC90">
        <v>1</v>
      </c>
      <c r="AD90">
        <v>1</v>
      </c>
      <c r="AE90" s="2">
        <v>0.68</v>
      </c>
    </row>
    <row r="91" spans="1:31" x14ac:dyDescent="0.3">
      <c r="A91" t="str">
        <f t="shared" si="9"/>
        <v>Arizona-Lipscomb</v>
      </c>
      <c r="B91">
        <v>89</v>
      </c>
      <c r="C91">
        <v>1112</v>
      </c>
      <c r="D91">
        <v>1252</v>
      </c>
      <c r="E91" t="s">
        <v>22</v>
      </c>
      <c r="F91" t="s">
        <v>45</v>
      </c>
      <c r="J91" s="3"/>
      <c r="K91" s="4"/>
      <c r="L91" s="4"/>
      <c r="M91" s="2">
        <f t="shared" si="14"/>
        <v>0.80208516242317662</v>
      </c>
      <c r="N91" s="2">
        <f t="shared" si="15"/>
        <v>0.19791483757682338</v>
      </c>
      <c r="O91">
        <v>4</v>
      </c>
      <c r="P91">
        <v>15</v>
      </c>
      <c r="Q91">
        <v>-144</v>
      </c>
      <c r="R91">
        <v>0.1</v>
      </c>
      <c r="S91">
        <v>5</v>
      </c>
      <c r="T91">
        <v>-3</v>
      </c>
      <c r="U91">
        <v>-2</v>
      </c>
      <c r="V91">
        <v>-3</v>
      </c>
      <c r="W91">
        <v>5</v>
      </c>
      <c r="X91">
        <v>-1</v>
      </c>
      <c r="Y91">
        <v>0.04</v>
      </c>
      <c r="Z91">
        <v>0</v>
      </c>
      <c r="AA91">
        <v>-7.3</v>
      </c>
      <c r="AB91">
        <v>7.3</v>
      </c>
      <c r="AC91">
        <v>11</v>
      </c>
      <c r="AD91">
        <v>1</v>
      </c>
      <c r="AE91" s="2">
        <v>0.94</v>
      </c>
    </row>
    <row r="92" spans="1:31" x14ac:dyDescent="0.3">
      <c r="A92" t="str">
        <f t="shared" si="9"/>
        <v>Arizona-Long Island</v>
      </c>
      <c r="B92">
        <v>90</v>
      </c>
      <c r="C92">
        <v>1112</v>
      </c>
      <c r="D92">
        <v>1254</v>
      </c>
      <c r="E92" t="s">
        <v>22</v>
      </c>
      <c r="F92" t="s">
        <v>46</v>
      </c>
      <c r="J92" s="3"/>
      <c r="K92" s="4"/>
      <c r="L92" s="4"/>
      <c r="M92" s="2">
        <f t="shared" si="14"/>
        <v>0.84208516242317666</v>
      </c>
      <c r="N92" s="2">
        <f t="shared" si="15"/>
        <v>0.15791483757682334</v>
      </c>
      <c r="O92">
        <v>4</v>
      </c>
      <c r="P92">
        <v>16</v>
      </c>
      <c r="Q92">
        <v>-230</v>
      </c>
      <c r="R92">
        <v>0.27</v>
      </c>
      <c r="S92">
        <v>5</v>
      </c>
      <c r="T92">
        <v>-1</v>
      </c>
      <c r="U92">
        <v>-1</v>
      </c>
      <c r="V92">
        <v>1</v>
      </c>
      <c r="W92">
        <v>3</v>
      </c>
      <c r="X92">
        <v>5</v>
      </c>
      <c r="Y92">
        <v>0.06</v>
      </c>
      <c r="Z92">
        <v>4.2</v>
      </c>
      <c r="AA92">
        <v>-5.6</v>
      </c>
      <c r="AB92">
        <v>9.8000000000000007</v>
      </c>
      <c r="AC92">
        <v>12</v>
      </c>
      <c r="AD92">
        <v>1</v>
      </c>
      <c r="AE92" s="2">
        <v>0.98</v>
      </c>
    </row>
    <row r="93" spans="1:31" x14ac:dyDescent="0.3">
      <c r="A93" t="str">
        <f t="shared" si="9"/>
        <v>Arizona-Loyola-Chicago</v>
      </c>
      <c r="B93">
        <v>91</v>
      </c>
      <c r="C93">
        <v>1112</v>
      </c>
      <c r="D93">
        <v>1260</v>
      </c>
      <c r="E93" t="s">
        <v>22</v>
      </c>
      <c r="F93" t="s">
        <v>47</v>
      </c>
      <c r="J93" s="3"/>
      <c r="K93" s="4"/>
      <c r="L93" s="4"/>
      <c r="M93" s="2">
        <f t="shared" si="14"/>
        <v>0.56208516242317663</v>
      </c>
      <c r="N93" s="2">
        <f t="shared" si="15"/>
        <v>0.43791483757682337</v>
      </c>
      <c r="O93">
        <v>4</v>
      </c>
      <c r="P93">
        <v>11</v>
      </c>
      <c r="Q93">
        <v>-20</v>
      </c>
      <c r="R93">
        <v>-0.05</v>
      </c>
      <c r="S93">
        <v>-1</v>
      </c>
      <c r="T93">
        <v>2</v>
      </c>
      <c r="U93">
        <v>-1</v>
      </c>
      <c r="V93">
        <v>-3</v>
      </c>
      <c r="W93">
        <v>11</v>
      </c>
      <c r="X93">
        <v>1</v>
      </c>
      <c r="Y93">
        <v>0.04</v>
      </c>
      <c r="Z93">
        <v>9.1999999999999993</v>
      </c>
      <c r="AA93">
        <v>9.1999999999999993</v>
      </c>
      <c r="AB93">
        <v>0</v>
      </c>
      <c r="AC93">
        <v>7</v>
      </c>
      <c r="AD93">
        <v>1</v>
      </c>
      <c r="AE93" s="2">
        <v>0.7</v>
      </c>
    </row>
    <row r="94" spans="1:31" x14ac:dyDescent="0.3">
      <c r="A94" t="str">
        <f t="shared" si="9"/>
        <v>Arizona-Marshall</v>
      </c>
      <c r="B94">
        <v>92</v>
      </c>
      <c r="C94">
        <v>1112</v>
      </c>
      <c r="D94">
        <v>1267</v>
      </c>
      <c r="E94" t="s">
        <v>22</v>
      </c>
      <c r="F94" t="s">
        <v>48</v>
      </c>
      <c r="J94" s="3"/>
      <c r="K94" s="4"/>
      <c r="L94" s="4"/>
      <c r="M94" s="2">
        <f t="shared" si="14"/>
        <v>0.74208516242317668</v>
      </c>
      <c r="N94" s="2">
        <f t="shared" si="15"/>
        <v>0.25791483757682332</v>
      </c>
      <c r="O94">
        <v>4</v>
      </c>
      <c r="P94">
        <v>13</v>
      </c>
      <c r="Q94">
        <v>-93</v>
      </c>
      <c r="R94">
        <v>0.09</v>
      </c>
      <c r="S94">
        <v>2</v>
      </c>
      <c r="T94">
        <v>-1</v>
      </c>
      <c r="U94">
        <v>0</v>
      </c>
      <c r="V94">
        <v>-1</v>
      </c>
      <c r="W94">
        <v>11</v>
      </c>
      <c r="X94">
        <v>7</v>
      </c>
      <c r="Y94">
        <v>-0.01</v>
      </c>
      <c r="Z94">
        <v>-2.7</v>
      </c>
      <c r="AA94">
        <v>-7.9</v>
      </c>
      <c r="AB94">
        <v>5.2</v>
      </c>
      <c r="AC94">
        <v>9</v>
      </c>
      <c r="AD94">
        <v>1</v>
      </c>
      <c r="AE94" s="2">
        <v>0.88</v>
      </c>
    </row>
    <row r="95" spans="1:31" x14ac:dyDescent="0.3">
      <c r="A95" t="str">
        <f t="shared" si="9"/>
        <v>Arizona-Miami FL</v>
      </c>
      <c r="B95">
        <v>93</v>
      </c>
      <c r="C95">
        <v>1112</v>
      </c>
      <c r="D95">
        <v>1274</v>
      </c>
      <c r="E95" t="s">
        <v>22</v>
      </c>
      <c r="F95" t="s">
        <v>49</v>
      </c>
      <c r="J95" s="3"/>
      <c r="K95" s="4"/>
      <c r="L95" s="4"/>
      <c r="M95" s="2">
        <f t="shared" si="14"/>
        <v>0.59208516242317666</v>
      </c>
      <c r="N95" s="2">
        <f t="shared" si="15"/>
        <v>0.40791483757682334</v>
      </c>
      <c r="O95">
        <v>4</v>
      </c>
      <c r="P95">
        <v>6</v>
      </c>
      <c r="Q95">
        <v>-15</v>
      </c>
      <c r="R95">
        <v>0.08</v>
      </c>
      <c r="S95">
        <v>4</v>
      </c>
      <c r="T95">
        <v>0</v>
      </c>
      <c r="U95">
        <v>1</v>
      </c>
      <c r="V95">
        <v>-2</v>
      </c>
      <c r="W95">
        <v>4</v>
      </c>
      <c r="X95">
        <v>3</v>
      </c>
      <c r="Y95">
        <v>0.1</v>
      </c>
      <c r="Z95">
        <v>6.7</v>
      </c>
      <c r="AA95">
        <v>3.2</v>
      </c>
      <c r="AB95">
        <v>3.5</v>
      </c>
      <c r="AC95">
        <v>2</v>
      </c>
      <c r="AD95">
        <v>1</v>
      </c>
      <c r="AE95" s="2">
        <v>0.73</v>
      </c>
    </row>
    <row r="96" spans="1:31" x14ac:dyDescent="0.3">
      <c r="A96" t="str">
        <f t="shared" si="9"/>
        <v>Arizona-Michigan</v>
      </c>
      <c r="B96">
        <v>94</v>
      </c>
      <c r="C96">
        <v>1112</v>
      </c>
      <c r="D96">
        <v>1276</v>
      </c>
      <c r="E96" t="s">
        <v>22</v>
      </c>
      <c r="F96" t="s">
        <v>50</v>
      </c>
      <c r="J96" s="3"/>
      <c r="K96" s="4"/>
      <c r="L96" s="4"/>
      <c r="M96" s="2">
        <f t="shared" si="14"/>
        <v>0.48208516242317667</v>
      </c>
      <c r="N96" s="2">
        <f t="shared" si="15"/>
        <v>0.51791483757682333</v>
      </c>
      <c r="O96">
        <v>4</v>
      </c>
      <c r="P96">
        <v>3</v>
      </c>
      <c r="Q96">
        <v>11</v>
      </c>
      <c r="R96">
        <v>0</v>
      </c>
      <c r="S96">
        <v>3</v>
      </c>
      <c r="T96">
        <v>1</v>
      </c>
      <c r="U96">
        <v>4</v>
      </c>
      <c r="V96">
        <v>-2</v>
      </c>
      <c r="W96">
        <v>7</v>
      </c>
      <c r="X96">
        <v>-1</v>
      </c>
      <c r="Y96">
        <v>0.1</v>
      </c>
      <c r="Z96">
        <v>7.3</v>
      </c>
      <c r="AA96">
        <v>7.7</v>
      </c>
      <c r="AB96">
        <v>-0.4</v>
      </c>
      <c r="AC96">
        <v>-1</v>
      </c>
      <c r="AD96">
        <v>0</v>
      </c>
      <c r="AE96" s="2">
        <v>0.62</v>
      </c>
    </row>
    <row r="97" spans="1:31" x14ac:dyDescent="0.3">
      <c r="A97" t="str">
        <f t="shared" si="9"/>
        <v>Arizona-Michigan St</v>
      </c>
      <c r="B97">
        <v>95</v>
      </c>
      <c r="C97">
        <v>1112</v>
      </c>
      <c r="D97">
        <v>1277</v>
      </c>
      <c r="E97" t="s">
        <v>22</v>
      </c>
      <c r="F97" t="s">
        <v>51</v>
      </c>
      <c r="J97" s="3"/>
      <c r="K97" s="4"/>
      <c r="L97" s="4"/>
      <c r="M97" s="2">
        <f t="shared" si="14"/>
        <v>0.42208516242317673</v>
      </c>
      <c r="N97" s="2">
        <f t="shared" si="15"/>
        <v>0.57791483757682327</v>
      </c>
      <c r="O97">
        <v>4</v>
      </c>
      <c r="P97">
        <v>3</v>
      </c>
      <c r="Q97">
        <v>15</v>
      </c>
      <c r="R97">
        <v>-0.09</v>
      </c>
      <c r="S97">
        <v>-1</v>
      </c>
      <c r="T97">
        <v>6</v>
      </c>
      <c r="U97">
        <v>-1</v>
      </c>
      <c r="V97">
        <v>2</v>
      </c>
      <c r="W97">
        <v>-3</v>
      </c>
      <c r="X97">
        <v>2</v>
      </c>
      <c r="Y97">
        <v>0.01</v>
      </c>
      <c r="Z97">
        <v>-0.1</v>
      </c>
      <c r="AA97">
        <v>6.4</v>
      </c>
      <c r="AB97">
        <v>-6.5</v>
      </c>
      <c r="AC97">
        <v>-1</v>
      </c>
      <c r="AD97">
        <v>0</v>
      </c>
      <c r="AE97" s="2">
        <v>0.56000000000000005</v>
      </c>
    </row>
    <row r="98" spans="1:31" x14ac:dyDescent="0.3">
      <c r="A98" t="str">
        <f t="shared" si="9"/>
        <v>Arizona-Missouri</v>
      </c>
      <c r="B98">
        <v>96</v>
      </c>
      <c r="C98">
        <v>1112</v>
      </c>
      <c r="D98">
        <v>1281</v>
      </c>
      <c r="E98" t="s">
        <v>22</v>
      </c>
      <c r="F98" t="s">
        <v>52</v>
      </c>
      <c r="J98" s="3"/>
      <c r="K98" s="4"/>
      <c r="L98" s="4"/>
      <c r="M98" s="2">
        <f t="shared" si="14"/>
        <v>0.61208516242317668</v>
      </c>
      <c r="N98" s="2">
        <f t="shared" si="15"/>
        <v>0.38791483757682332</v>
      </c>
      <c r="O98">
        <v>4</v>
      </c>
      <c r="P98">
        <v>8</v>
      </c>
      <c r="Q98">
        <v>-17</v>
      </c>
      <c r="R98">
        <v>0.18</v>
      </c>
      <c r="S98">
        <v>3</v>
      </c>
      <c r="T98">
        <v>2</v>
      </c>
      <c r="U98">
        <v>-2</v>
      </c>
      <c r="V98">
        <v>1</v>
      </c>
      <c r="W98">
        <v>2</v>
      </c>
      <c r="X98">
        <v>3</v>
      </c>
      <c r="Y98">
        <v>0.01</v>
      </c>
      <c r="Z98">
        <v>7.4</v>
      </c>
      <c r="AA98">
        <v>2.9</v>
      </c>
      <c r="AB98">
        <v>4.5</v>
      </c>
      <c r="AC98">
        <v>4</v>
      </c>
      <c r="AD98">
        <v>1</v>
      </c>
      <c r="AE98" s="2">
        <v>0.75</v>
      </c>
    </row>
    <row r="99" spans="1:31" x14ac:dyDescent="0.3">
      <c r="A99" t="str">
        <f t="shared" si="9"/>
        <v>Arizona-Montana</v>
      </c>
      <c r="B99">
        <v>97</v>
      </c>
      <c r="C99">
        <v>1112</v>
      </c>
      <c r="D99">
        <v>1285</v>
      </c>
      <c r="E99" t="s">
        <v>22</v>
      </c>
      <c r="F99" t="s">
        <v>53</v>
      </c>
      <c r="J99" s="3"/>
      <c r="K99" s="4"/>
      <c r="L99" s="4"/>
      <c r="M99" s="2">
        <f t="shared" si="14"/>
        <v>0.65208516242317671</v>
      </c>
      <c r="N99" s="2">
        <f t="shared" si="15"/>
        <v>0.34791483757682329</v>
      </c>
      <c r="O99">
        <v>4</v>
      </c>
      <c r="P99">
        <v>14</v>
      </c>
      <c r="Q99">
        <v>-50</v>
      </c>
      <c r="R99">
        <v>0.02</v>
      </c>
      <c r="S99">
        <v>5</v>
      </c>
      <c r="T99">
        <v>1</v>
      </c>
      <c r="U99">
        <v>1</v>
      </c>
      <c r="V99">
        <v>-4</v>
      </c>
      <c r="W99">
        <v>-1</v>
      </c>
      <c r="X99">
        <v>1</v>
      </c>
      <c r="Y99">
        <v>0.04</v>
      </c>
      <c r="Z99">
        <v>2.8</v>
      </c>
      <c r="AA99">
        <v>2.4</v>
      </c>
      <c r="AB99">
        <v>0.4</v>
      </c>
      <c r="AC99">
        <v>10</v>
      </c>
      <c r="AD99">
        <v>1</v>
      </c>
      <c r="AE99" s="2">
        <v>0.79</v>
      </c>
    </row>
    <row r="100" spans="1:31" x14ac:dyDescent="0.3">
      <c r="A100" t="str">
        <f t="shared" si="9"/>
        <v>Arizona-Murray St</v>
      </c>
      <c r="B100">
        <v>98</v>
      </c>
      <c r="C100">
        <v>1112</v>
      </c>
      <c r="D100">
        <v>1293</v>
      </c>
      <c r="E100" t="s">
        <v>22</v>
      </c>
      <c r="F100" t="s">
        <v>54</v>
      </c>
      <c r="J100" s="3"/>
      <c r="K100" s="4"/>
      <c r="L100" s="4"/>
      <c r="M100" s="2">
        <f t="shared" si="14"/>
        <v>0.60208516242317667</v>
      </c>
      <c r="N100" s="2">
        <f t="shared" si="15"/>
        <v>0.39791483757682333</v>
      </c>
      <c r="O100">
        <v>4</v>
      </c>
      <c r="P100">
        <v>12</v>
      </c>
      <c r="Q100">
        <v>-38</v>
      </c>
      <c r="R100">
        <v>-0.04</v>
      </c>
      <c r="S100">
        <v>2</v>
      </c>
      <c r="T100">
        <v>2</v>
      </c>
      <c r="U100">
        <v>1</v>
      </c>
      <c r="V100">
        <v>-1</v>
      </c>
      <c r="W100">
        <v>0</v>
      </c>
      <c r="X100">
        <v>2</v>
      </c>
      <c r="Y100">
        <v>0.03</v>
      </c>
      <c r="Z100">
        <v>3.5</v>
      </c>
      <c r="AA100">
        <v>5.2</v>
      </c>
      <c r="AB100">
        <v>-1.7</v>
      </c>
      <c r="AC100">
        <v>8</v>
      </c>
      <c r="AD100">
        <v>1</v>
      </c>
      <c r="AE100" s="2">
        <v>0.74</v>
      </c>
    </row>
    <row r="101" spans="1:31" x14ac:dyDescent="0.3">
      <c r="A101" t="str">
        <f t="shared" si="9"/>
        <v>Arizona-NC Central</v>
      </c>
      <c r="B101">
        <v>99</v>
      </c>
      <c r="C101">
        <v>1112</v>
      </c>
      <c r="D101">
        <v>1300</v>
      </c>
      <c r="E101" t="s">
        <v>22</v>
      </c>
      <c r="F101" t="s">
        <v>55</v>
      </c>
      <c r="J101" s="3"/>
      <c r="K101" s="4"/>
      <c r="L101" s="4"/>
      <c r="M101" s="2">
        <f t="shared" si="14"/>
        <v>0.85208516242317667</v>
      </c>
      <c r="N101" s="2">
        <f t="shared" si="15"/>
        <v>0.14791483757682333</v>
      </c>
      <c r="O101">
        <v>4</v>
      </c>
      <c r="P101">
        <v>16</v>
      </c>
      <c r="Q101">
        <v>-288</v>
      </c>
      <c r="R101">
        <v>0.27</v>
      </c>
      <c r="S101">
        <v>6</v>
      </c>
      <c r="T101">
        <v>0</v>
      </c>
      <c r="U101">
        <v>-2</v>
      </c>
      <c r="V101">
        <v>0</v>
      </c>
      <c r="W101">
        <v>0</v>
      </c>
      <c r="X101">
        <v>5</v>
      </c>
      <c r="Y101">
        <v>0.08</v>
      </c>
      <c r="Z101">
        <v>10.5</v>
      </c>
      <c r="AA101">
        <v>0.5</v>
      </c>
      <c r="AB101">
        <v>10</v>
      </c>
      <c r="AC101">
        <v>12</v>
      </c>
      <c r="AD101">
        <v>1</v>
      </c>
      <c r="AE101" s="2">
        <v>0.99</v>
      </c>
    </row>
    <row r="102" spans="1:31" x14ac:dyDescent="0.3">
      <c r="A102" t="str">
        <f t="shared" si="9"/>
        <v>Arizona-NC State</v>
      </c>
      <c r="B102">
        <v>100</v>
      </c>
      <c r="C102">
        <v>1112</v>
      </c>
      <c r="D102">
        <v>1301</v>
      </c>
      <c r="E102" t="s">
        <v>22</v>
      </c>
      <c r="F102" t="s">
        <v>56</v>
      </c>
      <c r="J102" s="3"/>
      <c r="K102" s="4"/>
      <c r="L102" s="4"/>
      <c r="M102" s="2">
        <f t="shared" si="14"/>
        <v>0.60208516242317667</v>
      </c>
      <c r="N102" s="2">
        <f t="shared" si="15"/>
        <v>0.39791483757682333</v>
      </c>
      <c r="O102">
        <v>4</v>
      </c>
      <c r="P102">
        <v>9</v>
      </c>
      <c r="Q102">
        <v>-21</v>
      </c>
      <c r="R102">
        <v>0.13</v>
      </c>
      <c r="S102">
        <v>4</v>
      </c>
      <c r="T102">
        <v>-3</v>
      </c>
      <c r="U102">
        <v>1</v>
      </c>
      <c r="V102">
        <v>-3</v>
      </c>
      <c r="W102">
        <v>-1</v>
      </c>
      <c r="X102">
        <v>7</v>
      </c>
      <c r="Y102">
        <v>0.06</v>
      </c>
      <c r="Z102">
        <v>-0.3</v>
      </c>
      <c r="AA102">
        <v>-3.3</v>
      </c>
      <c r="AB102">
        <v>3</v>
      </c>
      <c r="AC102">
        <v>5</v>
      </c>
      <c r="AD102">
        <v>1</v>
      </c>
      <c r="AE102" s="2">
        <v>0.74</v>
      </c>
    </row>
    <row r="103" spans="1:31" x14ac:dyDescent="0.3">
      <c r="A103" t="str">
        <f t="shared" si="9"/>
        <v>Arizona-Nevada</v>
      </c>
      <c r="B103">
        <v>101</v>
      </c>
      <c r="C103">
        <v>1112</v>
      </c>
      <c r="D103">
        <v>1305</v>
      </c>
      <c r="E103" t="s">
        <v>22</v>
      </c>
      <c r="F103" t="s">
        <v>57</v>
      </c>
      <c r="J103" s="3"/>
      <c r="K103" s="4"/>
      <c r="L103" s="4"/>
      <c r="M103" s="2">
        <f t="shared" si="14"/>
        <v>0.5120851624231767</v>
      </c>
      <c r="N103" s="2">
        <f t="shared" si="15"/>
        <v>0.4879148375768233</v>
      </c>
      <c r="O103">
        <v>4</v>
      </c>
      <c r="P103">
        <v>7</v>
      </c>
      <c r="Q103">
        <v>-3</v>
      </c>
      <c r="R103">
        <v>0</v>
      </c>
      <c r="S103">
        <v>2</v>
      </c>
      <c r="T103">
        <v>0</v>
      </c>
      <c r="U103">
        <v>4</v>
      </c>
      <c r="V103">
        <v>-1</v>
      </c>
      <c r="W103">
        <v>6</v>
      </c>
      <c r="X103">
        <v>4</v>
      </c>
      <c r="Y103">
        <v>0.01</v>
      </c>
      <c r="Z103">
        <v>-2.2000000000000002</v>
      </c>
      <c r="AA103">
        <v>-1.7</v>
      </c>
      <c r="AB103">
        <v>-0.5</v>
      </c>
      <c r="AC103">
        <v>3</v>
      </c>
      <c r="AD103">
        <v>1</v>
      </c>
      <c r="AE103" s="2">
        <v>0.65</v>
      </c>
    </row>
    <row r="104" spans="1:31" x14ac:dyDescent="0.3">
      <c r="A104" t="str">
        <f t="shared" si="9"/>
        <v>Arizona-New Mexico St</v>
      </c>
      <c r="B104">
        <v>102</v>
      </c>
      <c r="C104">
        <v>1112</v>
      </c>
      <c r="D104">
        <v>1308</v>
      </c>
      <c r="E104" t="s">
        <v>22</v>
      </c>
      <c r="F104" t="s">
        <v>58</v>
      </c>
      <c r="J104" s="3"/>
      <c r="K104" s="4"/>
      <c r="L104" s="4"/>
      <c r="M104" s="2">
        <f t="shared" si="14"/>
        <v>0.60208516242317667</v>
      </c>
      <c r="N104" s="2">
        <f t="shared" si="15"/>
        <v>0.39791483757682333</v>
      </c>
      <c r="O104">
        <v>4</v>
      </c>
      <c r="P104">
        <v>12</v>
      </c>
      <c r="Q104">
        <v>-34</v>
      </c>
      <c r="R104">
        <v>-0.04</v>
      </c>
      <c r="S104">
        <v>5</v>
      </c>
      <c r="T104">
        <v>4</v>
      </c>
      <c r="U104">
        <v>1</v>
      </c>
      <c r="V104">
        <v>-2</v>
      </c>
      <c r="W104">
        <v>-1</v>
      </c>
      <c r="X104">
        <v>-2</v>
      </c>
      <c r="Y104">
        <v>0.12</v>
      </c>
      <c r="Z104">
        <v>5.3</v>
      </c>
      <c r="AA104">
        <v>6.5</v>
      </c>
      <c r="AB104">
        <v>-1.2</v>
      </c>
      <c r="AC104">
        <v>8</v>
      </c>
      <c r="AD104">
        <v>1</v>
      </c>
      <c r="AE104" s="2">
        <v>0.74</v>
      </c>
    </row>
    <row r="105" spans="1:31" x14ac:dyDescent="0.3">
      <c r="A105" t="str">
        <f t="shared" si="9"/>
        <v>Arizona-North Carolina</v>
      </c>
      <c r="B105">
        <v>103</v>
      </c>
      <c r="C105">
        <v>1112</v>
      </c>
      <c r="D105">
        <v>1314</v>
      </c>
      <c r="E105" t="s">
        <v>22</v>
      </c>
      <c r="F105" t="s">
        <v>59</v>
      </c>
      <c r="J105" s="3"/>
      <c r="K105" s="4"/>
      <c r="L105" s="4"/>
      <c r="M105" s="2">
        <f t="shared" si="14"/>
        <v>0.5120851624231767</v>
      </c>
      <c r="N105" s="2">
        <f t="shared" si="15"/>
        <v>0.4879148375768233</v>
      </c>
      <c r="O105">
        <v>4</v>
      </c>
      <c r="P105">
        <v>2</v>
      </c>
      <c r="Q105">
        <v>14</v>
      </c>
      <c r="R105">
        <v>0.08</v>
      </c>
      <c r="S105">
        <v>5</v>
      </c>
      <c r="T105">
        <v>-1</v>
      </c>
      <c r="U105">
        <v>2</v>
      </c>
      <c r="V105">
        <v>1</v>
      </c>
      <c r="W105">
        <v>-5</v>
      </c>
      <c r="X105">
        <v>1</v>
      </c>
      <c r="Y105">
        <v>0.02</v>
      </c>
      <c r="Z105">
        <v>-1.1000000000000001</v>
      </c>
      <c r="AA105">
        <v>-1.9</v>
      </c>
      <c r="AB105">
        <v>0.8</v>
      </c>
      <c r="AC105">
        <v>-2</v>
      </c>
      <c r="AD105">
        <v>0</v>
      </c>
      <c r="AE105" s="2">
        <v>0.65</v>
      </c>
    </row>
    <row r="106" spans="1:31" x14ac:dyDescent="0.3">
      <c r="A106" t="str">
        <f t="shared" si="9"/>
        <v>Arizona-Ohio St</v>
      </c>
      <c r="B106">
        <v>104</v>
      </c>
      <c r="C106">
        <v>1112</v>
      </c>
      <c r="D106">
        <v>1326</v>
      </c>
      <c r="E106" t="s">
        <v>22</v>
      </c>
      <c r="F106" t="s">
        <v>60</v>
      </c>
      <c r="J106" s="3"/>
      <c r="K106" s="4"/>
      <c r="L106" s="4"/>
      <c r="M106" s="2">
        <f t="shared" si="14"/>
        <v>0.5120851624231767</v>
      </c>
      <c r="N106" s="2">
        <f t="shared" si="15"/>
        <v>0.4879148375768233</v>
      </c>
      <c r="O106">
        <v>4</v>
      </c>
      <c r="P106">
        <v>5</v>
      </c>
      <c r="Q106">
        <v>6</v>
      </c>
      <c r="R106">
        <v>0.04</v>
      </c>
      <c r="S106">
        <v>3</v>
      </c>
      <c r="T106">
        <v>1</v>
      </c>
      <c r="U106">
        <v>1</v>
      </c>
      <c r="V106">
        <v>-1</v>
      </c>
      <c r="W106">
        <v>3</v>
      </c>
      <c r="X106">
        <v>0</v>
      </c>
      <c r="Y106">
        <v>0.03</v>
      </c>
      <c r="Z106">
        <v>5.0999999999999996</v>
      </c>
      <c r="AA106">
        <v>4.5</v>
      </c>
      <c r="AB106">
        <v>0.6</v>
      </c>
      <c r="AC106">
        <v>1</v>
      </c>
      <c r="AD106">
        <v>1</v>
      </c>
      <c r="AE106" s="2">
        <v>0.65</v>
      </c>
    </row>
    <row r="107" spans="1:31" x14ac:dyDescent="0.3">
      <c r="A107" t="str">
        <f t="shared" si="9"/>
        <v>Arizona-Oklahoma</v>
      </c>
      <c r="B107">
        <v>105</v>
      </c>
      <c r="C107">
        <v>1112</v>
      </c>
      <c r="D107">
        <v>1328</v>
      </c>
      <c r="E107" t="s">
        <v>22</v>
      </c>
      <c r="F107" t="s">
        <v>61</v>
      </c>
      <c r="J107" s="3"/>
      <c r="K107" s="4"/>
      <c r="L107" s="4"/>
      <c r="M107" s="2">
        <f t="shared" si="14"/>
        <v>0.63208516242317669</v>
      </c>
      <c r="N107" s="2">
        <f t="shared" si="15"/>
        <v>0.36791483757682331</v>
      </c>
      <c r="O107">
        <v>4</v>
      </c>
      <c r="P107">
        <v>10</v>
      </c>
      <c r="Q107">
        <v>-26</v>
      </c>
      <c r="R107">
        <v>0.21</v>
      </c>
      <c r="S107">
        <v>3</v>
      </c>
      <c r="T107">
        <v>-2</v>
      </c>
      <c r="U107">
        <v>1</v>
      </c>
      <c r="V107">
        <v>0</v>
      </c>
      <c r="W107">
        <v>5</v>
      </c>
      <c r="X107">
        <v>5</v>
      </c>
      <c r="Y107">
        <v>0.01</v>
      </c>
      <c r="Z107">
        <v>-4.3</v>
      </c>
      <c r="AA107">
        <v>-10.4</v>
      </c>
      <c r="AB107">
        <v>6.1</v>
      </c>
      <c r="AC107">
        <v>6</v>
      </c>
      <c r="AD107">
        <v>1</v>
      </c>
      <c r="AE107" s="2">
        <v>0.77</v>
      </c>
    </row>
    <row r="108" spans="1:31" x14ac:dyDescent="0.3">
      <c r="A108" t="str">
        <f t="shared" si="9"/>
        <v>Arizona-Penn</v>
      </c>
      <c r="B108">
        <v>106</v>
      </c>
      <c r="C108">
        <v>1112</v>
      </c>
      <c r="D108">
        <v>1335</v>
      </c>
      <c r="E108" t="s">
        <v>22</v>
      </c>
      <c r="F108" t="s">
        <v>62</v>
      </c>
      <c r="J108" s="3"/>
      <c r="K108" s="4"/>
      <c r="L108" s="4"/>
      <c r="M108" s="2">
        <f t="shared" si="14"/>
        <v>0.75208516242317669</v>
      </c>
      <c r="N108" s="2">
        <f t="shared" si="15"/>
        <v>0.24791483757682331</v>
      </c>
      <c r="O108">
        <v>4</v>
      </c>
      <c r="P108">
        <v>16</v>
      </c>
      <c r="Q108">
        <v>-106</v>
      </c>
      <c r="R108">
        <v>0.05</v>
      </c>
      <c r="S108">
        <v>4</v>
      </c>
      <c r="T108">
        <v>2</v>
      </c>
      <c r="U108">
        <v>1</v>
      </c>
      <c r="V108">
        <v>0</v>
      </c>
      <c r="W108">
        <v>9</v>
      </c>
      <c r="X108">
        <v>-2</v>
      </c>
      <c r="Y108">
        <v>0.1</v>
      </c>
      <c r="Z108">
        <v>5.2</v>
      </c>
      <c r="AA108">
        <v>1.6</v>
      </c>
      <c r="AB108">
        <v>3.6</v>
      </c>
      <c r="AC108">
        <v>12</v>
      </c>
      <c r="AD108">
        <v>1</v>
      </c>
      <c r="AE108" s="2">
        <v>0.89</v>
      </c>
    </row>
    <row r="109" spans="1:31" x14ac:dyDescent="0.3">
      <c r="A109" t="str">
        <f t="shared" si="9"/>
        <v>Arizona-Providence</v>
      </c>
      <c r="B109">
        <v>107</v>
      </c>
      <c r="C109">
        <v>1112</v>
      </c>
      <c r="D109">
        <v>1344</v>
      </c>
      <c r="E109" t="s">
        <v>22</v>
      </c>
      <c r="F109" t="s">
        <v>63</v>
      </c>
      <c r="J109" s="3"/>
      <c r="K109" s="4"/>
      <c r="L109" s="4"/>
      <c r="M109" s="2">
        <f t="shared" si="14"/>
        <v>0.68208516242317663</v>
      </c>
      <c r="N109" s="2">
        <f t="shared" si="15"/>
        <v>0.31791483757682337</v>
      </c>
      <c r="O109">
        <v>4</v>
      </c>
      <c r="P109">
        <v>10</v>
      </c>
      <c r="Q109">
        <v>-42</v>
      </c>
      <c r="R109">
        <v>0.17</v>
      </c>
      <c r="S109">
        <v>7</v>
      </c>
      <c r="T109">
        <v>-1</v>
      </c>
      <c r="U109">
        <v>1</v>
      </c>
      <c r="V109">
        <v>-2</v>
      </c>
      <c r="W109">
        <v>4</v>
      </c>
      <c r="X109">
        <v>4</v>
      </c>
      <c r="Y109">
        <v>0.06</v>
      </c>
      <c r="Z109">
        <v>7.2</v>
      </c>
      <c r="AA109">
        <v>-1.5</v>
      </c>
      <c r="AB109">
        <v>8.6999999999999993</v>
      </c>
      <c r="AC109">
        <v>6</v>
      </c>
      <c r="AD109">
        <v>1</v>
      </c>
      <c r="AE109" s="2">
        <v>0.82</v>
      </c>
    </row>
    <row r="110" spans="1:31" x14ac:dyDescent="0.3">
      <c r="A110" t="str">
        <f t="shared" si="9"/>
        <v>Arizona-Purdue</v>
      </c>
      <c r="B110">
        <v>108</v>
      </c>
      <c r="C110">
        <v>1112</v>
      </c>
      <c r="D110">
        <v>1345</v>
      </c>
      <c r="E110" t="s">
        <v>22</v>
      </c>
      <c r="F110" t="s">
        <v>64</v>
      </c>
      <c r="J110" s="3"/>
      <c r="K110" s="4"/>
      <c r="L110" s="4"/>
      <c r="M110" s="2">
        <f t="shared" si="14"/>
        <v>0.41208516242317672</v>
      </c>
      <c r="N110" s="2">
        <f t="shared" si="15"/>
        <v>0.58791483757682328</v>
      </c>
      <c r="O110">
        <v>4</v>
      </c>
      <c r="P110">
        <v>2</v>
      </c>
      <c r="Q110">
        <v>16</v>
      </c>
      <c r="R110">
        <v>-0.03</v>
      </c>
      <c r="S110">
        <v>-1</v>
      </c>
      <c r="T110">
        <v>2</v>
      </c>
      <c r="U110">
        <v>2</v>
      </c>
      <c r="V110">
        <v>0</v>
      </c>
      <c r="W110">
        <v>5</v>
      </c>
      <c r="X110">
        <v>3</v>
      </c>
      <c r="Y110">
        <v>0.02</v>
      </c>
      <c r="Z110">
        <v>-0.2</v>
      </c>
      <c r="AA110">
        <v>5.6</v>
      </c>
      <c r="AB110">
        <v>-5.8</v>
      </c>
      <c r="AC110">
        <v>-2</v>
      </c>
      <c r="AD110">
        <v>0</v>
      </c>
      <c r="AE110" s="2">
        <v>0.55000000000000004</v>
      </c>
    </row>
    <row r="111" spans="1:31" x14ac:dyDescent="0.3">
      <c r="A111" t="str">
        <f t="shared" si="9"/>
        <v>Arizona-Radford</v>
      </c>
      <c r="B111">
        <v>109</v>
      </c>
      <c r="C111">
        <v>1112</v>
      </c>
      <c r="D111">
        <v>1347</v>
      </c>
      <c r="E111" t="s">
        <v>22</v>
      </c>
      <c r="F111" t="s">
        <v>65</v>
      </c>
      <c r="J111" s="3"/>
      <c r="K111" s="4"/>
      <c r="L111" s="4"/>
      <c r="M111" s="2">
        <f t="shared" si="14"/>
        <v>0.80208516242317662</v>
      </c>
      <c r="N111" s="2">
        <f t="shared" si="15"/>
        <v>0.19791483757682338</v>
      </c>
      <c r="O111">
        <v>4</v>
      </c>
      <c r="P111">
        <v>16</v>
      </c>
      <c r="Q111">
        <v>-149</v>
      </c>
      <c r="R111">
        <v>0.17</v>
      </c>
      <c r="S111">
        <v>8</v>
      </c>
      <c r="T111">
        <v>0</v>
      </c>
      <c r="U111">
        <v>0</v>
      </c>
      <c r="V111">
        <v>-3</v>
      </c>
      <c r="W111">
        <v>1</v>
      </c>
      <c r="X111">
        <v>3</v>
      </c>
      <c r="Y111">
        <v>0.03</v>
      </c>
      <c r="Z111">
        <v>14</v>
      </c>
      <c r="AA111">
        <v>6.3</v>
      </c>
      <c r="AB111">
        <v>7.7</v>
      </c>
      <c r="AC111">
        <v>12</v>
      </c>
      <c r="AD111">
        <v>1</v>
      </c>
      <c r="AE111" s="2">
        <v>0.94</v>
      </c>
    </row>
    <row r="112" spans="1:31" x14ac:dyDescent="0.3">
      <c r="A112" t="str">
        <f t="shared" si="9"/>
        <v>Arizona-Rhode Island</v>
      </c>
      <c r="B112">
        <v>110</v>
      </c>
      <c r="C112">
        <v>1112</v>
      </c>
      <c r="D112">
        <v>1348</v>
      </c>
      <c r="E112" t="s">
        <v>22</v>
      </c>
      <c r="F112" t="s">
        <v>66</v>
      </c>
      <c r="J112" s="3"/>
      <c r="K112" s="4"/>
      <c r="L112" s="4"/>
      <c r="M112" s="2">
        <f t="shared" si="14"/>
        <v>0.60208516242317667</v>
      </c>
      <c r="N112" s="2">
        <f t="shared" si="15"/>
        <v>0.39791483757682333</v>
      </c>
      <c r="O112">
        <v>4</v>
      </c>
      <c r="P112">
        <v>7</v>
      </c>
      <c r="Q112">
        <v>-28</v>
      </c>
      <c r="R112">
        <v>0.01</v>
      </c>
      <c r="S112">
        <v>5</v>
      </c>
      <c r="T112">
        <v>-1</v>
      </c>
      <c r="U112">
        <v>3</v>
      </c>
      <c r="V112">
        <v>-5</v>
      </c>
      <c r="W112">
        <v>2</v>
      </c>
      <c r="X112">
        <v>2</v>
      </c>
      <c r="Y112">
        <v>0.05</v>
      </c>
      <c r="Z112">
        <v>4.7</v>
      </c>
      <c r="AA112">
        <v>3.3</v>
      </c>
      <c r="AB112">
        <v>1.4</v>
      </c>
      <c r="AC112">
        <v>3</v>
      </c>
      <c r="AD112">
        <v>1</v>
      </c>
      <c r="AE112" s="2">
        <v>0.74</v>
      </c>
    </row>
    <row r="113" spans="1:31" x14ac:dyDescent="0.3">
      <c r="A113" t="str">
        <f t="shared" si="9"/>
        <v>Arizona-S Dakota St</v>
      </c>
      <c r="B113">
        <v>111</v>
      </c>
      <c r="C113">
        <v>1112</v>
      </c>
      <c r="D113">
        <v>1355</v>
      </c>
      <c r="E113" t="s">
        <v>22</v>
      </c>
      <c r="F113" t="s">
        <v>67</v>
      </c>
      <c r="J113" s="3"/>
      <c r="K113" s="4"/>
      <c r="L113" s="4"/>
      <c r="M113" s="2">
        <f t="shared" si="14"/>
        <v>0.66208516242317672</v>
      </c>
      <c r="N113" s="2">
        <f t="shared" si="15"/>
        <v>0.33791483757682328</v>
      </c>
      <c r="O113">
        <v>4</v>
      </c>
      <c r="P113">
        <v>12</v>
      </c>
      <c r="Q113">
        <v>-54</v>
      </c>
      <c r="R113">
        <v>-0.01</v>
      </c>
      <c r="S113">
        <v>3</v>
      </c>
      <c r="T113">
        <v>-1</v>
      </c>
      <c r="U113">
        <v>4</v>
      </c>
      <c r="V113">
        <v>2</v>
      </c>
      <c r="W113">
        <v>8</v>
      </c>
      <c r="X113">
        <v>-2</v>
      </c>
      <c r="Y113">
        <v>0</v>
      </c>
      <c r="Z113">
        <v>-2.5</v>
      </c>
      <c r="AA113">
        <v>-4.4000000000000004</v>
      </c>
      <c r="AB113">
        <v>1.9</v>
      </c>
      <c r="AC113">
        <v>8</v>
      </c>
      <c r="AD113">
        <v>1</v>
      </c>
      <c r="AE113" s="2">
        <v>0.8</v>
      </c>
    </row>
    <row r="114" spans="1:31" x14ac:dyDescent="0.3">
      <c r="A114" t="str">
        <f t="shared" si="9"/>
        <v>Arizona-San Diego St</v>
      </c>
      <c r="B114">
        <v>112</v>
      </c>
      <c r="C114">
        <v>1112</v>
      </c>
      <c r="D114">
        <v>1361</v>
      </c>
      <c r="E114" t="s">
        <v>22</v>
      </c>
      <c r="F114" t="s">
        <v>68</v>
      </c>
      <c r="J114" s="3"/>
      <c r="K114" s="4"/>
      <c r="L114" s="4"/>
      <c r="M114" s="2">
        <f t="shared" si="14"/>
        <v>0.61208516242317668</v>
      </c>
      <c r="N114" s="2">
        <f t="shared" si="15"/>
        <v>0.38791483757682332</v>
      </c>
      <c r="O114">
        <v>4</v>
      </c>
      <c r="P114">
        <v>11</v>
      </c>
      <c r="Q114">
        <v>-29</v>
      </c>
      <c r="R114">
        <v>0.11</v>
      </c>
      <c r="S114">
        <v>5</v>
      </c>
      <c r="T114">
        <v>0</v>
      </c>
      <c r="U114">
        <v>1</v>
      </c>
      <c r="V114">
        <v>-2</v>
      </c>
      <c r="W114">
        <v>1</v>
      </c>
      <c r="X114">
        <v>0</v>
      </c>
      <c r="Y114">
        <v>0.04</v>
      </c>
      <c r="Z114">
        <v>3.8</v>
      </c>
      <c r="AA114">
        <v>2.8</v>
      </c>
      <c r="AB114">
        <v>1</v>
      </c>
      <c r="AC114">
        <v>7</v>
      </c>
      <c r="AD114">
        <v>1</v>
      </c>
      <c r="AE114" s="2">
        <v>0.75</v>
      </c>
    </row>
    <row r="115" spans="1:31" x14ac:dyDescent="0.3">
      <c r="A115" t="str">
        <f t="shared" si="9"/>
        <v>Arizona-Seton Hall</v>
      </c>
      <c r="B115">
        <v>113</v>
      </c>
      <c r="C115">
        <v>1112</v>
      </c>
      <c r="D115">
        <v>1371</v>
      </c>
      <c r="E115" t="s">
        <v>22</v>
      </c>
      <c r="F115" t="s">
        <v>69</v>
      </c>
      <c r="J115" s="3"/>
      <c r="K115" s="4"/>
      <c r="L115" s="4"/>
      <c r="M115" s="2">
        <f t="shared" si="14"/>
        <v>0.57208516242317664</v>
      </c>
      <c r="N115" s="2">
        <f t="shared" si="15"/>
        <v>0.42791483757682336</v>
      </c>
      <c r="O115">
        <v>4</v>
      </c>
      <c r="P115">
        <v>8</v>
      </c>
      <c r="Q115">
        <v>-5</v>
      </c>
      <c r="R115">
        <v>0.13</v>
      </c>
      <c r="S115">
        <v>4</v>
      </c>
      <c r="T115">
        <v>-1</v>
      </c>
      <c r="U115">
        <v>1</v>
      </c>
      <c r="V115">
        <v>-1</v>
      </c>
      <c r="W115">
        <v>-1</v>
      </c>
      <c r="X115">
        <v>3</v>
      </c>
      <c r="Y115">
        <v>7.0000000000000007E-2</v>
      </c>
      <c r="Z115">
        <v>1.9</v>
      </c>
      <c r="AA115">
        <v>-2.1</v>
      </c>
      <c r="AB115">
        <v>4</v>
      </c>
      <c r="AC115">
        <v>4</v>
      </c>
      <c r="AD115">
        <v>1</v>
      </c>
      <c r="AE115" s="2">
        <v>0.71</v>
      </c>
    </row>
    <row r="116" spans="1:31" x14ac:dyDescent="0.3">
      <c r="A116" t="str">
        <f t="shared" si="9"/>
        <v>Arizona-SF Austin</v>
      </c>
      <c r="B116">
        <v>114</v>
      </c>
      <c r="C116">
        <v>1112</v>
      </c>
      <c r="D116">
        <v>1372</v>
      </c>
      <c r="E116" t="s">
        <v>22</v>
      </c>
      <c r="F116" t="s">
        <v>70</v>
      </c>
      <c r="J116" s="3"/>
      <c r="K116" s="4"/>
      <c r="L116" s="4"/>
      <c r="M116" s="2">
        <f t="shared" si="14"/>
        <v>0.72208516242317666</v>
      </c>
      <c r="N116" s="2">
        <f t="shared" si="15"/>
        <v>0.27791483757682334</v>
      </c>
      <c r="O116">
        <v>4</v>
      </c>
      <c r="P116">
        <v>14</v>
      </c>
      <c r="Q116">
        <v>-90</v>
      </c>
      <c r="R116">
        <v>-0.01</v>
      </c>
      <c r="S116">
        <v>4</v>
      </c>
      <c r="T116">
        <v>-1</v>
      </c>
      <c r="U116">
        <v>-2</v>
      </c>
      <c r="V116">
        <v>-8</v>
      </c>
      <c r="W116">
        <v>0</v>
      </c>
      <c r="X116">
        <v>4</v>
      </c>
      <c r="Y116">
        <v>0.06</v>
      </c>
      <c r="Z116">
        <v>2.7</v>
      </c>
      <c r="AA116">
        <v>2.8</v>
      </c>
      <c r="AB116">
        <v>-0.1</v>
      </c>
      <c r="AC116">
        <v>10</v>
      </c>
      <c r="AD116">
        <v>1</v>
      </c>
      <c r="AE116" s="2">
        <v>0.86</v>
      </c>
    </row>
    <row r="117" spans="1:31" x14ac:dyDescent="0.3">
      <c r="A117" t="str">
        <f t="shared" si="9"/>
        <v>Arizona-St Bonaventure</v>
      </c>
      <c r="B117">
        <v>115</v>
      </c>
      <c r="C117">
        <v>1112</v>
      </c>
      <c r="D117">
        <v>1382</v>
      </c>
      <c r="E117" t="s">
        <v>22</v>
      </c>
      <c r="F117" t="s">
        <v>71</v>
      </c>
      <c r="J117" s="3"/>
      <c r="K117" s="4"/>
      <c r="L117" s="4"/>
      <c r="M117" s="2">
        <f t="shared" si="14"/>
        <v>0.65208516242317671</v>
      </c>
      <c r="N117" s="2">
        <f t="shared" si="15"/>
        <v>0.34791483757682329</v>
      </c>
      <c r="O117">
        <v>4</v>
      </c>
      <c r="P117">
        <v>11</v>
      </c>
      <c r="Q117">
        <v>-48</v>
      </c>
      <c r="R117">
        <v>0.01</v>
      </c>
      <c r="S117">
        <v>5</v>
      </c>
      <c r="T117">
        <v>0</v>
      </c>
      <c r="U117">
        <v>2</v>
      </c>
      <c r="V117">
        <v>-3</v>
      </c>
      <c r="W117">
        <v>3</v>
      </c>
      <c r="X117">
        <v>5</v>
      </c>
      <c r="Y117">
        <v>0.01</v>
      </c>
      <c r="Z117">
        <v>3</v>
      </c>
      <c r="AA117">
        <v>0.2</v>
      </c>
      <c r="AB117">
        <v>2.8</v>
      </c>
      <c r="AC117">
        <v>7</v>
      </c>
      <c r="AD117">
        <v>1</v>
      </c>
      <c r="AE117" s="2">
        <v>0.79</v>
      </c>
    </row>
    <row r="118" spans="1:31" x14ac:dyDescent="0.3">
      <c r="A118" t="str">
        <f t="shared" si="9"/>
        <v>Arizona-Syracuse</v>
      </c>
      <c r="B118">
        <v>116</v>
      </c>
      <c r="C118">
        <v>1112</v>
      </c>
      <c r="D118">
        <v>1393</v>
      </c>
      <c r="E118" t="s">
        <v>22</v>
      </c>
      <c r="F118" t="s">
        <v>72</v>
      </c>
      <c r="J118" s="3"/>
      <c r="K118" s="4"/>
      <c r="L118" s="4"/>
      <c r="M118" s="2">
        <f t="shared" si="14"/>
        <v>0.66208516242317672</v>
      </c>
      <c r="N118" s="2">
        <f t="shared" si="15"/>
        <v>0.33791483757682328</v>
      </c>
      <c r="O118">
        <v>4</v>
      </c>
      <c r="P118">
        <v>11</v>
      </c>
      <c r="Q118">
        <v>-33</v>
      </c>
      <c r="R118">
        <v>0.18</v>
      </c>
      <c r="S118">
        <v>10</v>
      </c>
      <c r="T118">
        <v>2</v>
      </c>
      <c r="U118">
        <v>0</v>
      </c>
      <c r="V118">
        <v>-2</v>
      </c>
      <c r="W118">
        <v>-2</v>
      </c>
      <c r="X118">
        <v>4</v>
      </c>
      <c r="Y118">
        <v>0.02</v>
      </c>
      <c r="Z118">
        <v>13.4</v>
      </c>
      <c r="AA118">
        <v>6.7</v>
      </c>
      <c r="AB118">
        <v>6.7</v>
      </c>
      <c r="AC118">
        <v>7</v>
      </c>
      <c r="AD118">
        <v>1</v>
      </c>
      <c r="AE118" s="2">
        <v>0.8</v>
      </c>
    </row>
    <row r="119" spans="1:31" x14ac:dyDescent="0.3">
      <c r="A119" t="str">
        <f t="shared" si="9"/>
        <v>Arizona-TCU</v>
      </c>
      <c r="B119">
        <v>117</v>
      </c>
      <c r="C119">
        <v>1112</v>
      </c>
      <c r="D119">
        <v>1395</v>
      </c>
      <c r="E119" t="s">
        <v>22</v>
      </c>
      <c r="F119" t="s">
        <v>73</v>
      </c>
      <c r="J119" s="3"/>
      <c r="K119" s="4"/>
      <c r="L119" s="4"/>
      <c r="M119" s="2">
        <f t="shared" si="14"/>
        <v>0.54208516242317673</v>
      </c>
      <c r="N119" s="2">
        <f t="shared" si="15"/>
        <v>0.45791483757682327</v>
      </c>
      <c r="O119">
        <v>4</v>
      </c>
      <c r="P119">
        <v>6</v>
      </c>
      <c r="Q119">
        <v>-1</v>
      </c>
      <c r="R119">
        <v>0.13</v>
      </c>
      <c r="S119">
        <v>0</v>
      </c>
      <c r="T119">
        <v>-4</v>
      </c>
      <c r="U119">
        <v>1</v>
      </c>
      <c r="V119">
        <v>-1</v>
      </c>
      <c r="W119">
        <v>-2</v>
      </c>
      <c r="X119">
        <v>1</v>
      </c>
      <c r="Y119">
        <v>0.05</v>
      </c>
      <c r="Z119">
        <v>-2.1</v>
      </c>
      <c r="AA119">
        <v>-4.7</v>
      </c>
      <c r="AB119">
        <v>2.6</v>
      </c>
      <c r="AC119">
        <v>2</v>
      </c>
      <c r="AD119">
        <v>1</v>
      </c>
      <c r="AE119" s="2">
        <v>0.68</v>
      </c>
    </row>
    <row r="120" spans="1:31" x14ac:dyDescent="0.3">
      <c r="A120" t="str">
        <f t="shared" si="9"/>
        <v>Arizona-Tennessee</v>
      </c>
      <c r="B120">
        <v>118</v>
      </c>
      <c r="C120">
        <v>1112</v>
      </c>
      <c r="D120">
        <v>1397</v>
      </c>
      <c r="E120" t="s">
        <v>22</v>
      </c>
      <c r="F120" t="s">
        <v>74</v>
      </c>
      <c r="J120" s="3"/>
      <c r="K120" s="4"/>
      <c r="L120" s="4"/>
      <c r="M120" s="2">
        <f t="shared" si="14"/>
        <v>0.5120851624231767</v>
      </c>
      <c r="N120" s="2">
        <f t="shared" si="15"/>
        <v>0.4879148375768233</v>
      </c>
      <c r="O120">
        <v>4</v>
      </c>
      <c r="P120">
        <v>3</v>
      </c>
      <c r="Q120">
        <v>10</v>
      </c>
      <c r="R120">
        <v>0.03</v>
      </c>
      <c r="S120">
        <v>6</v>
      </c>
      <c r="T120">
        <v>2</v>
      </c>
      <c r="U120">
        <v>1</v>
      </c>
      <c r="V120">
        <v>-3</v>
      </c>
      <c r="W120">
        <v>-1</v>
      </c>
      <c r="X120">
        <v>6</v>
      </c>
      <c r="Y120">
        <v>0</v>
      </c>
      <c r="Z120">
        <v>6.7</v>
      </c>
      <c r="AA120">
        <v>4.8</v>
      </c>
      <c r="AB120">
        <v>1.9</v>
      </c>
      <c r="AC120">
        <v>-1</v>
      </c>
      <c r="AD120">
        <v>0</v>
      </c>
      <c r="AE120" s="2">
        <v>0.65</v>
      </c>
    </row>
    <row r="121" spans="1:31" x14ac:dyDescent="0.3">
      <c r="A121" t="str">
        <f t="shared" si="9"/>
        <v>Arizona-Texas</v>
      </c>
      <c r="B121">
        <v>119</v>
      </c>
      <c r="C121">
        <v>1112</v>
      </c>
      <c r="D121">
        <v>1400</v>
      </c>
      <c r="E121" t="s">
        <v>22</v>
      </c>
      <c r="F121" t="s">
        <v>75</v>
      </c>
      <c r="J121" s="3"/>
      <c r="K121" s="4"/>
      <c r="L121" s="4"/>
      <c r="M121" s="2">
        <f t="shared" si="14"/>
        <v>0.62208516242317669</v>
      </c>
      <c r="N121" s="2">
        <f t="shared" si="15"/>
        <v>0.37791483757682331</v>
      </c>
      <c r="O121">
        <v>4</v>
      </c>
      <c r="P121">
        <v>10</v>
      </c>
      <c r="Q121">
        <v>-18</v>
      </c>
      <c r="R121">
        <v>0.21</v>
      </c>
      <c r="S121">
        <v>7</v>
      </c>
      <c r="T121">
        <v>1</v>
      </c>
      <c r="U121">
        <v>1</v>
      </c>
      <c r="V121">
        <v>-1</v>
      </c>
      <c r="W121">
        <v>4</v>
      </c>
      <c r="X121">
        <v>4</v>
      </c>
      <c r="Y121">
        <v>0.09</v>
      </c>
      <c r="Z121">
        <v>9.1999999999999993</v>
      </c>
      <c r="AA121">
        <v>3</v>
      </c>
      <c r="AB121">
        <v>6.2</v>
      </c>
      <c r="AC121">
        <v>6</v>
      </c>
      <c r="AD121">
        <v>1</v>
      </c>
      <c r="AE121" s="2">
        <v>0.76</v>
      </c>
    </row>
    <row r="122" spans="1:31" x14ac:dyDescent="0.3">
      <c r="A122" t="str">
        <f t="shared" si="9"/>
        <v>Arizona-Texas A&amp;M</v>
      </c>
      <c r="B122">
        <v>120</v>
      </c>
      <c r="C122">
        <v>1112</v>
      </c>
      <c r="D122">
        <v>1401</v>
      </c>
      <c r="E122" t="s">
        <v>22</v>
      </c>
      <c r="F122" t="s">
        <v>76</v>
      </c>
      <c r="J122" s="3"/>
      <c r="K122" s="4"/>
      <c r="L122" s="4"/>
      <c r="M122" s="2">
        <f t="shared" si="14"/>
        <v>0.59208516242317666</v>
      </c>
      <c r="N122" s="2">
        <f t="shared" si="15"/>
        <v>0.40791483757682334</v>
      </c>
      <c r="O122">
        <v>4</v>
      </c>
      <c r="P122">
        <v>7</v>
      </c>
      <c r="Q122">
        <v>-9</v>
      </c>
      <c r="R122">
        <v>0.17</v>
      </c>
      <c r="S122">
        <v>6</v>
      </c>
      <c r="T122">
        <v>3</v>
      </c>
      <c r="U122">
        <v>0</v>
      </c>
      <c r="V122">
        <v>1</v>
      </c>
      <c r="W122">
        <v>-1</v>
      </c>
      <c r="X122">
        <v>3</v>
      </c>
      <c r="Y122">
        <v>0.09</v>
      </c>
      <c r="Z122">
        <v>5.9</v>
      </c>
      <c r="AA122">
        <v>1.4</v>
      </c>
      <c r="AB122">
        <v>4.5</v>
      </c>
      <c r="AC122">
        <v>3</v>
      </c>
      <c r="AD122">
        <v>1</v>
      </c>
      <c r="AE122" s="2">
        <v>0.73</v>
      </c>
    </row>
    <row r="123" spans="1:31" x14ac:dyDescent="0.3">
      <c r="A123" t="str">
        <f t="shared" si="9"/>
        <v>Arizona-Texas Tech</v>
      </c>
      <c r="B123">
        <v>121</v>
      </c>
      <c r="C123">
        <v>1112</v>
      </c>
      <c r="D123">
        <v>1403</v>
      </c>
      <c r="E123" t="s">
        <v>22</v>
      </c>
      <c r="F123" t="s">
        <v>77</v>
      </c>
      <c r="J123" s="3"/>
      <c r="K123" s="4"/>
      <c r="L123" s="4"/>
      <c r="M123" s="2">
        <f t="shared" si="14"/>
        <v>0.49208516242317668</v>
      </c>
      <c r="N123" s="2">
        <f t="shared" si="15"/>
        <v>0.50791483757682332</v>
      </c>
      <c r="O123">
        <v>4</v>
      </c>
      <c r="P123">
        <v>3</v>
      </c>
      <c r="Q123">
        <v>9</v>
      </c>
      <c r="R123">
        <v>0.06</v>
      </c>
      <c r="S123">
        <v>4</v>
      </c>
      <c r="T123">
        <v>2</v>
      </c>
      <c r="U123">
        <v>0</v>
      </c>
      <c r="V123">
        <v>-4</v>
      </c>
      <c r="W123">
        <v>0</v>
      </c>
      <c r="X123">
        <v>3</v>
      </c>
      <c r="Y123">
        <v>0.06</v>
      </c>
      <c r="Z123">
        <v>5.7</v>
      </c>
      <c r="AA123">
        <v>6.5</v>
      </c>
      <c r="AB123">
        <v>-0.8</v>
      </c>
      <c r="AC123">
        <v>-1</v>
      </c>
      <c r="AD123">
        <v>0</v>
      </c>
      <c r="AE123" s="2">
        <v>0.63</v>
      </c>
    </row>
    <row r="124" spans="1:31" x14ac:dyDescent="0.3">
      <c r="A124" t="str">
        <f t="shared" si="9"/>
        <v>Arizona-TX Southern</v>
      </c>
      <c r="B124">
        <v>122</v>
      </c>
      <c r="C124">
        <v>1112</v>
      </c>
      <c r="D124">
        <v>1411</v>
      </c>
      <c r="E124" t="s">
        <v>22</v>
      </c>
      <c r="F124" t="s">
        <v>78</v>
      </c>
      <c r="J124" s="3"/>
      <c r="K124" s="4"/>
      <c r="L124" s="4"/>
      <c r="M124" s="2">
        <f t="shared" si="14"/>
        <v>0.84208516242317666</v>
      </c>
      <c r="N124" s="2">
        <f t="shared" si="15"/>
        <v>0.15791483757682334</v>
      </c>
      <c r="O124">
        <v>4</v>
      </c>
      <c r="P124">
        <v>16</v>
      </c>
      <c r="Q124">
        <v>-228</v>
      </c>
      <c r="R124">
        <v>0.35</v>
      </c>
      <c r="S124">
        <v>6</v>
      </c>
      <c r="T124">
        <v>-3</v>
      </c>
      <c r="U124">
        <v>1</v>
      </c>
      <c r="V124">
        <v>1</v>
      </c>
      <c r="W124">
        <v>4</v>
      </c>
      <c r="X124">
        <v>7</v>
      </c>
      <c r="Y124">
        <v>0.04</v>
      </c>
      <c r="Z124">
        <v>3.3</v>
      </c>
      <c r="AA124">
        <v>-8.5</v>
      </c>
      <c r="AB124">
        <v>11.8</v>
      </c>
      <c r="AC124">
        <v>12</v>
      </c>
      <c r="AD124">
        <v>1</v>
      </c>
      <c r="AE124" s="2">
        <v>0.98</v>
      </c>
    </row>
    <row r="125" spans="1:31" x14ac:dyDescent="0.3">
      <c r="A125" t="str">
        <f t="shared" si="9"/>
        <v>Arizona-UCLA</v>
      </c>
      <c r="B125">
        <v>123</v>
      </c>
      <c r="C125">
        <v>1112</v>
      </c>
      <c r="D125">
        <v>1417</v>
      </c>
      <c r="E125" t="s">
        <v>22</v>
      </c>
      <c r="F125" t="s">
        <v>79</v>
      </c>
      <c r="J125" s="3"/>
      <c r="K125" s="4"/>
      <c r="L125" s="4"/>
      <c r="M125" s="2">
        <f t="shared" si="14"/>
        <v>0.62208516242317669</v>
      </c>
      <c r="N125" s="2">
        <f t="shared" si="15"/>
        <v>0.37791483757682331</v>
      </c>
      <c r="O125">
        <v>4</v>
      </c>
      <c r="P125">
        <v>11</v>
      </c>
      <c r="Q125">
        <v>-27</v>
      </c>
      <c r="R125">
        <v>0.13</v>
      </c>
      <c r="S125">
        <v>3</v>
      </c>
      <c r="T125">
        <v>0</v>
      </c>
      <c r="U125">
        <v>2</v>
      </c>
      <c r="V125">
        <v>2</v>
      </c>
      <c r="W125">
        <v>4</v>
      </c>
      <c r="X125">
        <v>2</v>
      </c>
      <c r="Y125">
        <v>0.04</v>
      </c>
      <c r="Z125">
        <v>-1</v>
      </c>
      <c r="AA125">
        <v>-5.0999999999999996</v>
      </c>
      <c r="AB125">
        <v>4.0999999999999996</v>
      </c>
      <c r="AC125">
        <v>7</v>
      </c>
      <c r="AD125">
        <v>1</v>
      </c>
      <c r="AE125" s="2">
        <v>0.76</v>
      </c>
    </row>
    <row r="126" spans="1:31" x14ac:dyDescent="0.3">
      <c r="A126" t="str">
        <f t="shared" si="9"/>
        <v>Arizona-UMBC</v>
      </c>
      <c r="B126">
        <v>124</v>
      </c>
      <c r="C126">
        <v>1112</v>
      </c>
      <c r="D126">
        <v>1420</v>
      </c>
      <c r="E126" t="s">
        <v>22</v>
      </c>
      <c r="F126" t="s">
        <v>80</v>
      </c>
      <c r="J126" s="3"/>
      <c r="K126" s="4"/>
      <c r="L126" s="4"/>
      <c r="M126" s="2">
        <f t="shared" si="14"/>
        <v>0.81208516242317663</v>
      </c>
      <c r="N126" s="2">
        <f t="shared" si="15"/>
        <v>0.18791483757682337</v>
      </c>
      <c r="O126">
        <v>4</v>
      </c>
      <c r="P126">
        <v>16</v>
      </c>
      <c r="Q126">
        <v>-163</v>
      </c>
      <c r="R126">
        <v>0.11</v>
      </c>
      <c r="S126">
        <v>5</v>
      </c>
      <c r="T126">
        <v>-3</v>
      </c>
      <c r="U126">
        <v>1</v>
      </c>
      <c r="V126">
        <v>-3</v>
      </c>
      <c r="W126">
        <v>7</v>
      </c>
      <c r="X126">
        <v>4</v>
      </c>
      <c r="Y126">
        <v>0.11</v>
      </c>
      <c r="Z126">
        <v>8.4</v>
      </c>
      <c r="AA126">
        <v>0.2</v>
      </c>
      <c r="AB126">
        <v>8.1999999999999993</v>
      </c>
      <c r="AC126">
        <v>12</v>
      </c>
      <c r="AD126">
        <v>1</v>
      </c>
      <c r="AE126" s="2">
        <v>0.95</v>
      </c>
    </row>
    <row r="127" spans="1:31" x14ac:dyDescent="0.3">
      <c r="A127" t="str">
        <f t="shared" si="9"/>
        <v>Arizona-UNC Greensboro</v>
      </c>
      <c r="B127">
        <v>125</v>
      </c>
      <c r="C127">
        <v>1112</v>
      </c>
      <c r="D127">
        <v>1422</v>
      </c>
      <c r="E127" t="s">
        <v>22</v>
      </c>
      <c r="F127" t="s">
        <v>81</v>
      </c>
      <c r="J127" s="3"/>
      <c r="K127" s="4"/>
      <c r="L127" s="4"/>
      <c r="M127" s="2">
        <f t="shared" si="14"/>
        <v>0.68208516242317663</v>
      </c>
      <c r="N127" s="2">
        <f t="shared" si="15"/>
        <v>0.31791483757682337</v>
      </c>
      <c r="O127">
        <v>4</v>
      </c>
      <c r="P127">
        <v>13</v>
      </c>
      <c r="Q127">
        <v>-61</v>
      </c>
      <c r="R127">
        <v>0.02</v>
      </c>
      <c r="S127">
        <v>5</v>
      </c>
      <c r="T127">
        <v>1</v>
      </c>
      <c r="U127">
        <v>-1</v>
      </c>
      <c r="V127">
        <v>-5</v>
      </c>
      <c r="W127">
        <v>-1</v>
      </c>
      <c r="X127">
        <v>-1</v>
      </c>
      <c r="Y127">
        <v>0.06</v>
      </c>
      <c r="Z127">
        <v>8.8000000000000007</v>
      </c>
      <c r="AA127">
        <v>7.9</v>
      </c>
      <c r="AB127">
        <v>0.9</v>
      </c>
      <c r="AC127">
        <v>9</v>
      </c>
      <c r="AD127">
        <v>1</v>
      </c>
      <c r="AE127" s="2">
        <v>0.82</v>
      </c>
    </row>
    <row r="128" spans="1:31" x14ac:dyDescent="0.3">
      <c r="A128" t="str">
        <f t="shared" si="9"/>
        <v>Arizona-Villanova</v>
      </c>
      <c r="B128">
        <v>126</v>
      </c>
      <c r="C128">
        <v>1112</v>
      </c>
      <c r="D128">
        <v>1437</v>
      </c>
      <c r="E128" t="s">
        <v>22</v>
      </c>
      <c r="F128" t="s">
        <v>82</v>
      </c>
      <c r="J128" s="3"/>
      <c r="K128" s="4"/>
      <c r="L128" s="4"/>
      <c r="M128" s="2">
        <f t="shared" si="14"/>
        <v>0.3920851624231767</v>
      </c>
      <c r="N128" s="2">
        <f t="shared" si="15"/>
        <v>0.6079148375768233</v>
      </c>
      <c r="O128">
        <v>4</v>
      </c>
      <c r="P128">
        <v>1</v>
      </c>
      <c r="Q128">
        <v>19</v>
      </c>
      <c r="R128">
        <v>-0.09</v>
      </c>
      <c r="S128">
        <v>-3</v>
      </c>
      <c r="T128">
        <v>0</v>
      </c>
      <c r="U128">
        <v>3</v>
      </c>
      <c r="V128">
        <v>-1</v>
      </c>
      <c r="W128">
        <v>4</v>
      </c>
      <c r="X128">
        <v>2</v>
      </c>
      <c r="Y128">
        <v>-0.01</v>
      </c>
      <c r="Z128">
        <v>-6.2</v>
      </c>
      <c r="AA128">
        <v>0.3</v>
      </c>
      <c r="AB128">
        <v>-6.5</v>
      </c>
      <c r="AC128">
        <v>-3</v>
      </c>
      <c r="AD128">
        <v>0</v>
      </c>
      <c r="AE128" s="2">
        <v>0.53</v>
      </c>
    </row>
    <row r="129" spans="1:31" x14ac:dyDescent="0.3">
      <c r="A129" t="str">
        <f t="shared" si="9"/>
        <v>Arizona-Virginia</v>
      </c>
      <c r="B129">
        <v>127</v>
      </c>
      <c r="C129">
        <v>1112</v>
      </c>
      <c r="D129">
        <v>1438</v>
      </c>
      <c r="E129" t="s">
        <v>22</v>
      </c>
      <c r="F129" t="s">
        <v>83</v>
      </c>
      <c r="J129" s="3"/>
      <c r="K129" s="4"/>
      <c r="L129" s="4"/>
      <c r="M129" s="2">
        <f t="shared" si="14"/>
        <v>0.41208516242317672</v>
      </c>
      <c r="N129" s="2">
        <f t="shared" si="15"/>
        <v>0.58791483757682328</v>
      </c>
      <c r="O129">
        <v>4</v>
      </c>
      <c r="P129">
        <v>1</v>
      </c>
      <c r="Q129">
        <v>20</v>
      </c>
      <c r="R129">
        <v>-0.15</v>
      </c>
      <c r="S129">
        <v>4</v>
      </c>
      <c r="T129">
        <v>5</v>
      </c>
      <c r="U129">
        <v>4</v>
      </c>
      <c r="V129">
        <v>-4</v>
      </c>
      <c r="W129">
        <v>6</v>
      </c>
      <c r="X129">
        <v>1</v>
      </c>
      <c r="Y129">
        <v>0</v>
      </c>
      <c r="Z129">
        <v>13.4</v>
      </c>
      <c r="AA129">
        <v>17.8</v>
      </c>
      <c r="AB129">
        <v>-4.4000000000000004</v>
      </c>
      <c r="AC129">
        <v>-3</v>
      </c>
      <c r="AD129">
        <v>0</v>
      </c>
      <c r="AE129" s="2">
        <v>0.55000000000000004</v>
      </c>
    </row>
    <row r="130" spans="1:31" x14ac:dyDescent="0.3">
      <c r="A130" t="str">
        <f t="shared" si="9"/>
        <v>Arizona-Virginia Tech</v>
      </c>
      <c r="B130">
        <v>128</v>
      </c>
      <c r="C130">
        <v>1112</v>
      </c>
      <c r="D130">
        <v>1439</v>
      </c>
      <c r="E130" t="s">
        <v>22</v>
      </c>
      <c r="F130" t="s">
        <v>84</v>
      </c>
      <c r="J130" s="3"/>
      <c r="K130" s="4"/>
      <c r="L130" s="4"/>
      <c r="M130" s="2">
        <f t="shared" si="14"/>
        <v>0.56208516242317663</v>
      </c>
      <c r="N130" s="2">
        <f t="shared" si="15"/>
        <v>0.43791483757682337</v>
      </c>
      <c r="O130">
        <v>4</v>
      </c>
      <c r="P130">
        <v>8</v>
      </c>
      <c r="Q130">
        <v>-11</v>
      </c>
      <c r="R130">
        <v>0.13</v>
      </c>
      <c r="S130">
        <v>0</v>
      </c>
      <c r="T130">
        <v>-1</v>
      </c>
      <c r="U130">
        <v>1</v>
      </c>
      <c r="V130">
        <v>-1</v>
      </c>
      <c r="W130">
        <v>9</v>
      </c>
      <c r="X130">
        <v>4</v>
      </c>
      <c r="Y130">
        <v>0.05</v>
      </c>
      <c r="Z130">
        <v>1.2</v>
      </c>
      <c r="AA130">
        <v>-0.6</v>
      </c>
      <c r="AB130">
        <v>1.8</v>
      </c>
      <c r="AC130">
        <v>4</v>
      </c>
      <c r="AD130">
        <v>1</v>
      </c>
      <c r="AE130" s="2">
        <v>0.7</v>
      </c>
    </row>
    <row r="131" spans="1:31" x14ac:dyDescent="0.3">
      <c r="A131" t="str">
        <f t="shared" ref="A131:A194" si="16">E131&amp;"-"&amp;F131</f>
        <v>Arizona-West Virginia</v>
      </c>
      <c r="B131">
        <v>129</v>
      </c>
      <c r="C131">
        <v>1112</v>
      </c>
      <c r="D131">
        <v>1452</v>
      </c>
      <c r="E131" t="s">
        <v>22</v>
      </c>
      <c r="F131" t="s">
        <v>85</v>
      </c>
      <c r="J131" s="3"/>
      <c r="K131" s="4"/>
      <c r="L131" s="4"/>
      <c r="M131" s="2">
        <f t="shared" ref="M131:M194" si="17">AE131-$AE$2281</f>
        <v>0.50208516242317669</v>
      </c>
      <c r="N131" s="2">
        <f t="shared" ref="N131:N194" si="18">1-M131</f>
        <v>0.49791483757682331</v>
      </c>
      <c r="O131">
        <v>4</v>
      </c>
      <c r="P131">
        <v>5</v>
      </c>
      <c r="Q131">
        <v>8</v>
      </c>
      <c r="R131">
        <v>0.08</v>
      </c>
      <c r="S131">
        <v>7</v>
      </c>
      <c r="T131">
        <v>-1</v>
      </c>
      <c r="U131">
        <v>3</v>
      </c>
      <c r="V131">
        <v>-6</v>
      </c>
      <c r="W131">
        <v>-4</v>
      </c>
      <c r="X131">
        <v>5</v>
      </c>
      <c r="Y131">
        <v>-0.01</v>
      </c>
      <c r="Z131">
        <v>1.3</v>
      </c>
      <c r="AA131">
        <v>2.2000000000000002</v>
      </c>
      <c r="AB131">
        <v>-0.9</v>
      </c>
      <c r="AC131">
        <v>1</v>
      </c>
      <c r="AD131">
        <v>1</v>
      </c>
      <c r="AE131" s="2">
        <v>0.64</v>
      </c>
    </row>
    <row r="132" spans="1:31" x14ac:dyDescent="0.3">
      <c r="A132" t="str">
        <f t="shared" si="16"/>
        <v>Arizona-Wichita St</v>
      </c>
      <c r="B132">
        <v>130</v>
      </c>
      <c r="C132">
        <v>1112</v>
      </c>
      <c r="D132">
        <v>1455</v>
      </c>
      <c r="E132" t="s">
        <v>22</v>
      </c>
      <c r="F132" t="s">
        <v>86</v>
      </c>
      <c r="J132" s="3"/>
      <c r="K132" s="4"/>
      <c r="L132" s="4"/>
      <c r="M132" s="2">
        <f t="shared" si="17"/>
        <v>0.5120851624231767</v>
      </c>
      <c r="N132" s="2">
        <f t="shared" si="18"/>
        <v>0.4879148375768233</v>
      </c>
      <c r="O132">
        <v>4</v>
      </c>
      <c r="P132">
        <v>4</v>
      </c>
      <c r="Q132">
        <v>1</v>
      </c>
      <c r="R132">
        <v>0.01</v>
      </c>
      <c r="S132">
        <v>2</v>
      </c>
      <c r="T132">
        <v>0</v>
      </c>
      <c r="U132">
        <v>2</v>
      </c>
      <c r="V132">
        <v>0</v>
      </c>
      <c r="W132">
        <v>-2</v>
      </c>
      <c r="X132">
        <v>-2</v>
      </c>
      <c r="Y132">
        <v>0.02</v>
      </c>
      <c r="Z132">
        <v>-2.1</v>
      </c>
      <c r="AA132">
        <v>-0.1</v>
      </c>
      <c r="AB132">
        <v>-2</v>
      </c>
      <c r="AC132">
        <v>0</v>
      </c>
      <c r="AD132">
        <v>0</v>
      </c>
      <c r="AE132" s="2">
        <v>0.65</v>
      </c>
    </row>
    <row r="133" spans="1:31" x14ac:dyDescent="0.3">
      <c r="A133" t="str">
        <f t="shared" si="16"/>
        <v>Arizona-Wright St</v>
      </c>
      <c r="B133">
        <v>131</v>
      </c>
      <c r="C133">
        <v>1112</v>
      </c>
      <c r="D133">
        <v>1460</v>
      </c>
      <c r="E133" t="s">
        <v>22</v>
      </c>
      <c r="F133" t="s">
        <v>87</v>
      </c>
      <c r="J133" s="3"/>
      <c r="K133" s="4"/>
      <c r="L133" s="4"/>
      <c r="M133" s="2">
        <f t="shared" si="17"/>
        <v>0.77208516242317671</v>
      </c>
      <c r="N133" s="2">
        <f t="shared" si="18"/>
        <v>0.22791483757682329</v>
      </c>
      <c r="O133">
        <v>4</v>
      </c>
      <c r="P133">
        <v>14</v>
      </c>
      <c r="Q133">
        <v>-114</v>
      </c>
      <c r="R133">
        <v>7.0000000000000007E-2</v>
      </c>
      <c r="S133">
        <v>8</v>
      </c>
      <c r="T133">
        <v>1</v>
      </c>
      <c r="U133">
        <v>0</v>
      </c>
      <c r="V133">
        <v>-4</v>
      </c>
      <c r="W133">
        <v>4</v>
      </c>
      <c r="X133">
        <v>0</v>
      </c>
      <c r="Y133">
        <v>0.04</v>
      </c>
      <c r="Z133">
        <v>9.6</v>
      </c>
      <c r="AA133">
        <v>5</v>
      </c>
      <c r="AB133">
        <v>4.5999999999999996</v>
      </c>
      <c r="AC133">
        <v>10</v>
      </c>
      <c r="AD133">
        <v>1</v>
      </c>
      <c r="AE133" s="2">
        <v>0.91</v>
      </c>
    </row>
    <row r="134" spans="1:31" x14ac:dyDescent="0.3">
      <c r="A134" t="str">
        <f t="shared" si="16"/>
        <v>Arizona-Xavier</v>
      </c>
      <c r="B134">
        <v>132</v>
      </c>
      <c r="C134">
        <v>1112</v>
      </c>
      <c r="D134">
        <v>1462</v>
      </c>
      <c r="E134" t="s">
        <v>22</v>
      </c>
      <c r="F134" t="s">
        <v>88</v>
      </c>
      <c r="J134" s="3"/>
      <c r="K134" s="4"/>
      <c r="L134" s="4"/>
      <c r="M134" s="2">
        <f t="shared" si="17"/>
        <v>0.5120851624231767</v>
      </c>
      <c r="N134" s="2">
        <f t="shared" si="18"/>
        <v>0.4879148375768233</v>
      </c>
      <c r="O134">
        <v>4</v>
      </c>
      <c r="P134">
        <v>1</v>
      </c>
      <c r="Q134">
        <v>7</v>
      </c>
      <c r="R134">
        <v>-0.06</v>
      </c>
      <c r="S134">
        <v>1</v>
      </c>
      <c r="T134">
        <v>-1</v>
      </c>
      <c r="U134">
        <v>1</v>
      </c>
      <c r="V134">
        <v>1</v>
      </c>
      <c r="W134">
        <v>3</v>
      </c>
      <c r="X134">
        <v>-2</v>
      </c>
      <c r="Y134">
        <v>-0.03</v>
      </c>
      <c r="Z134">
        <v>-3.4</v>
      </c>
      <c r="AA134">
        <v>-3.3</v>
      </c>
      <c r="AB134">
        <v>-0.1</v>
      </c>
      <c r="AC134">
        <v>-3</v>
      </c>
      <c r="AD134">
        <v>0</v>
      </c>
      <c r="AE134" s="2">
        <v>0.65</v>
      </c>
    </row>
    <row r="135" spans="1:31" x14ac:dyDescent="0.3">
      <c r="A135" t="str">
        <f t="shared" si="16"/>
        <v>Arizona St-Arkansas</v>
      </c>
      <c r="B135">
        <v>133</v>
      </c>
      <c r="C135">
        <v>1113</v>
      </c>
      <c r="D135">
        <v>1116</v>
      </c>
      <c r="E135" t="s">
        <v>23</v>
      </c>
      <c r="F135" t="s">
        <v>24</v>
      </c>
      <c r="J135" s="3"/>
      <c r="K135" s="4"/>
      <c r="L135" s="4"/>
      <c r="M135" s="2">
        <f t="shared" si="17"/>
        <v>0.5120851624231767</v>
      </c>
      <c r="N135" s="2">
        <f t="shared" si="18"/>
        <v>0.4879148375768233</v>
      </c>
      <c r="O135">
        <v>11</v>
      </c>
      <c r="P135">
        <v>7</v>
      </c>
      <c r="Q135">
        <v>8</v>
      </c>
      <c r="R135">
        <v>-0.03</v>
      </c>
      <c r="S135">
        <v>0</v>
      </c>
      <c r="T135">
        <v>1</v>
      </c>
      <c r="U135">
        <v>0</v>
      </c>
      <c r="V135">
        <v>1</v>
      </c>
      <c r="W135">
        <v>-1</v>
      </c>
      <c r="X135">
        <v>1</v>
      </c>
      <c r="Y135">
        <v>0.06</v>
      </c>
      <c r="Z135">
        <v>2.4</v>
      </c>
      <c r="AA135">
        <v>-0.2</v>
      </c>
      <c r="AB135">
        <v>2.6</v>
      </c>
      <c r="AC135">
        <v>-4</v>
      </c>
      <c r="AD135">
        <v>0</v>
      </c>
      <c r="AE135" s="2">
        <v>0.65</v>
      </c>
    </row>
    <row r="136" spans="1:31" x14ac:dyDescent="0.3">
      <c r="A136" t="str">
        <f t="shared" si="16"/>
        <v>Arizona St-Auburn</v>
      </c>
      <c r="B136">
        <v>134</v>
      </c>
      <c r="C136">
        <v>1113</v>
      </c>
      <c r="D136">
        <v>1120</v>
      </c>
      <c r="E136" t="s">
        <v>23</v>
      </c>
      <c r="F136" t="s">
        <v>25</v>
      </c>
      <c r="J136" s="3"/>
      <c r="K136" s="4"/>
      <c r="L136" s="4"/>
      <c r="M136" s="2">
        <f t="shared" si="17"/>
        <v>0.44208516242317664</v>
      </c>
      <c r="N136" s="2">
        <f t="shared" si="18"/>
        <v>0.55791483757682336</v>
      </c>
      <c r="O136">
        <v>11</v>
      </c>
      <c r="P136">
        <v>4</v>
      </c>
      <c r="Q136">
        <v>29</v>
      </c>
      <c r="R136">
        <v>-0.13</v>
      </c>
      <c r="S136">
        <v>2</v>
      </c>
      <c r="T136">
        <v>2</v>
      </c>
      <c r="U136">
        <v>-1</v>
      </c>
      <c r="V136">
        <v>0</v>
      </c>
      <c r="W136">
        <v>-5</v>
      </c>
      <c r="X136">
        <v>-3</v>
      </c>
      <c r="Y136">
        <v>-0.05</v>
      </c>
      <c r="Z136">
        <v>0.1</v>
      </c>
      <c r="AA136">
        <v>2</v>
      </c>
      <c r="AB136">
        <v>-1.9</v>
      </c>
      <c r="AC136">
        <v>-7</v>
      </c>
      <c r="AD136">
        <v>0</v>
      </c>
      <c r="AE136" s="2">
        <v>0.57999999999999996</v>
      </c>
    </row>
    <row r="137" spans="1:31" x14ac:dyDescent="0.3">
      <c r="A137" t="str">
        <f t="shared" si="16"/>
        <v>Arizona St-Bucknell</v>
      </c>
      <c r="B137">
        <v>135</v>
      </c>
      <c r="C137">
        <v>1113</v>
      </c>
      <c r="D137">
        <v>1137</v>
      </c>
      <c r="E137" t="s">
        <v>23</v>
      </c>
      <c r="F137" t="s">
        <v>26</v>
      </c>
      <c r="J137" s="3"/>
      <c r="K137" s="4"/>
      <c r="L137" s="4"/>
      <c r="M137" s="2">
        <f t="shared" si="17"/>
        <v>0.66208516242317672</v>
      </c>
      <c r="N137" s="2">
        <f t="shared" si="18"/>
        <v>0.33791483757682328</v>
      </c>
      <c r="O137">
        <v>11</v>
      </c>
      <c r="P137">
        <v>14</v>
      </c>
      <c r="Q137">
        <v>-55</v>
      </c>
      <c r="R137">
        <v>-0.09</v>
      </c>
      <c r="S137">
        <v>0</v>
      </c>
      <c r="T137">
        <v>3</v>
      </c>
      <c r="U137">
        <v>-2</v>
      </c>
      <c r="V137">
        <v>3</v>
      </c>
      <c r="W137">
        <v>1</v>
      </c>
      <c r="X137">
        <v>-4</v>
      </c>
      <c r="Y137">
        <v>0.02</v>
      </c>
      <c r="Z137">
        <v>2.4</v>
      </c>
      <c r="AA137">
        <v>2.4</v>
      </c>
      <c r="AB137" s="1">
        <v>1.42E-14</v>
      </c>
      <c r="AC137">
        <v>3</v>
      </c>
      <c r="AD137">
        <v>1</v>
      </c>
      <c r="AE137" s="2">
        <v>0.8</v>
      </c>
    </row>
    <row r="138" spans="1:31" x14ac:dyDescent="0.3">
      <c r="A138" t="str">
        <f t="shared" si="16"/>
        <v>Arizona St-Buffalo</v>
      </c>
      <c r="B138">
        <v>136</v>
      </c>
      <c r="C138">
        <v>1113</v>
      </c>
      <c r="D138">
        <v>1138</v>
      </c>
      <c r="E138" t="s">
        <v>23</v>
      </c>
      <c r="F138" t="s">
        <v>27</v>
      </c>
      <c r="J138" s="3"/>
      <c r="K138" s="4"/>
      <c r="L138" s="4"/>
      <c r="M138" s="2">
        <f t="shared" si="17"/>
        <v>0.60208516242317667</v>
      </c>
      <c r="N138" s="2">
        <f t="shared" si="18"/>
        <v>0.39791483757682333</v>
      </c>
      <c r="O138">
        <v>11</v>
      </c>
      <c r="P138">
        <v>13</v>
      </c>
      <c r="Q138">
        <v>-32</v>
      </c>
      <c r="R138">
        <v>-0.11</v>
      </c>
      <c r="S138">
        <v>-1</v>
      </c>
      <c r="T138">
        <v>3</v>
      </c>
      <c r="U138">
        <v>-1</v>
      </c>
      <c r="V138">
        <v>2</v>
      </c>
      <c r="W138">
        <v>-4</v>
      </c>
      <c r="X138">
        <v>-2</v>
      </c>
      <c r="Y138">
        <v>0.04</v>
      </c>
      <c r="Z138">
        <v>-1.2</v>
      </c>
      <c r="AA138">
        <v>-1.2</v>
      </c>
      <c r="AB138">
        <v>0</v>
      </c>
      <c r="AC138">
        <v>2</v>
      </c>
      <c r="AD138">
        <v>1</v>
      </c>
      <c r="AE138" s="2">
        <v>0.74</v>
      </c>
    </row>
    <row r="139" spans="1:31" x14ac:dyDescent="0.3">
      <c r="A139" t="str">
        <f t="shared" si="16"/>
        <v>Arizona St-Butler</v>
      </c>
      <c r="B139">
        <v>137</v>
      </c>
      <c r="C139">
        <v>1113</v>
      </c>
      <c r="D139">
        <v>1139</v>
      </c>
      <c r="E139" t="s">
        <v>23</v>
      </c>
      <c r="F139" t="s">
        <v>28</v>
      </c>
      <c r="J139" s="3"/>
      <c r="K139" s="4"/>
      <c r="L139" s="4"/>
      <c r="M139" s="2">
        <f t="shared" si="17"/>
        <v>0.49208516242317668</v>
      </c>
      <c r="N139" s="2">
        <f t="shared" si="18"/>
        <v>0.50791483757682332</v>
      </c>
      <c r="O139">
        <v>11</v>
      </c>
      <c r="P139">
        <v>10</v>
      </c>
      <c r="Q139">
        <v>20</v>
      </c>
      <c r="R139">
        <v>0.04</v>
      </c>
      <c r="S139">
        <v>0</v>
      </c>
      <c r="T139">
        <v>-1</v>
      </c>
      <c r="U139">
        <v>-1</v>
      </c>
      <c r="V139">
        <v>0</v>
      </c>
      <c r="W139">
        <v>1</v>
      </c>
      <c r="X139">
        <v>-6</v>
      </c>
      <c r="Y139">
        <v>-0.03</v>
      </c>
      <c r="Z139">
        <v>4.4000000000000004</v>
      </c>
      <c r="AA139">
        <v>2.5</v>
      </c>
      <c r="AB139">
        <v>1.9</v>
      </c>
      <c r="AC139">
        <v>-1</v>
      </c>
      <c r="AD139">
        <v>0</v>
      </c>
      <c r="AE139" s="2">
        <v>0.63</v>
      </c>
    </row>
    <row r="140" spans="1:31" x14ac:dyDescent="0.3">
      <c r="A140" t="str">
        <f t="shared" si="16"/>
        <v>Arizona St-Cincinnati</v>
      </c>
      <c r="B140">
        <v>138</v>
      </c>
      <c r="C140">
        <v>1113</v>
      </c>
      <c r="D140">
        <v>1153</v>
      </c>
      <c r="E140" t="s">
        <v>23</v>
      </c>
      <c r="F140" t="s">
        <v>29</v>
      </c>
      <c r="J140" s="3"/>
      <c r="K140" s="4"/>
      <c r="L140" s="4"/>
      <c r="M140" s="2">
        <f t="shared" si="17"/>
        <v>0.33208516242317665</v>
      </c>
      <c r="N140" s="2">
        <f t="shared" si="18"/>
        <v>0.66791483757682335</v>
      </c>
      <c r="O140">
        <v>11</v>
      </c>
      <c r="P140">
        <v>2</v>
      </c>
      <c r="Q140">
        <v>41</v>
      </c>
      <c r="R140">
        <v>-0.23</v>
      </c>
      <c r="S140">
        <v>2</v>
      </c>
      <c r="T140">
        <v>8</v>
      </c>
      <c r="U140">
        <v>-2</v>
      </c>
      <c r="V140">
        <v>-1</v>
      </c>
      <c r="W140">
        <v>-10</v>
      </c>
      <c r="X140">
        <v>-2</v>
      </c>
      <c r="Y140">
        <v>0.05</v>
      </c>
      <c r="Z140">
        <v>9</v>
      </c>
      <c r="AA140">
        <v>18.2</v>
      </c>
      <c r="AB140">
        <v>-9.1999999999999993</v>
      </c>
      <c r="AC140">
        <v>-9</v>
      </c>
      <c r="AD140">
        <v>0</v>
      </c>
      <c r="AE140" s="2">
        <v>0.47</v>
      </c>
    </row>
    <row r="141" spans="1:31" x14ac:dyDescent="0.3">
      <c r="A141" t="str">
        <f t="shared" si="16"/>
        <v>Arizona St-Clemson</v>
      </c>
      <c r="B141">
        <v>139</v>
      </c>
      <c r="C141">
        <v>1113</v>
      </c>
      <c r="D141">
        <v>1155</v>
      </c>
      <c r="E141" t="s">
        <v>23</v>
      </c>
      <c r="F141" t="s">
        <v>30</v>
      </c>
      <c r="J141" s="3"/>
      <c r="K141" s="4"/>
      <c r="L141" s="4"/>
      <c r="M141" s="2">
        <f t="shared" si="17"/>
        <v>0.47208516242317666</v>
      </c>
      <c r="N141" s="2">
        <f t="shared" si="18"/>
        <v>0.52791483757682334</v>
      </c>
      <c r="O141">
        <v>11</v>
      </c>
      <c r="P141">
        <v>5</v>
      </c>
      <c r="Q141">
        <v>26</v>
      </c>
      <c r="R141">
        <v>-7.0000000000000007E-2</v>
      </c>
      <c r="S141">
        <v>1</v>
      </c>
      <c r="T141">
        <v>3</v>
      </c>
      <c r="U141">
        <v>-3</v>
      </c>
      <c r="V141">
        <v>2</v>
      </c>
      <c r="W141">
        <v>1</v>
      </c>
      <c r="X141">
        <v>-4</v>
      </c>
      <c r="Y141">
        <v>-0.02</v>
      </c>
      <c r="Z141">
        <v>10.199999999999999</v>
      </c>
      <c r="AA141">
        <v>9.5</v>
      </c>
      <c r="AB141">
        <v>0.7</v>
      </c>
      <c r="AC141">
        <v>-6</v>
      </c>
      <c r="AD141">
        <v>0</v>
      </c>
      <c r="AE141" s="2">
        <v>0.61</v>
      </c>
    </row>
    <row r="142" spans="1:31" x14ac:dyDescent="0.3">
      <c r="A142" t="str">
        <f t="shared" si="16"/>
        <v>Arizona St-Col Charleston</v>
      </c>
      <c r="B142">
        <v>140</v>
      </c>
      <c r="C142">
        <v>1113</v>
      </c>
      <c r="D142">
        <v>1158</v>
      </c>
      <c r="E142" t="s">
        <v>23</v>
      </c>
      <c r="F142" t="s">
        <v>31</v>
      </c>
      <c r="J142" s="3"/>
      <c r="K142" s="4"/>
      <c r="L142" s="4"/>
      <c r="M142" s="2">
        <f t="shared" si="17"/>
        <v>0.70208516242317665</v>
      </c>
      <c r="N142" s="2">
        <f t="shared" si="18"/>
        <v>0.29791483757682335</v>
      </c>
      <c r="O142">
        <v>11</v>
      </c>
      <c r="P142">
        <v>13</v>
      </c>
      <c r="Q142">
        <v>-75</v>
      </c>
      <c r="R142">
        <v>-0.12</v>
      </c>
      <c r="S142">
        <v>1</v>
      </c>
      <c r="T142">
        <v>1</v>
      </c>
      <c r="U142">
        <v>0</v>
      </c>
      <c r="V142">
        <v>2</v>
      </c>
      <c r="W142">
        <v>2</v>
      </c>
      <c r="X142">
        <v>-3</v>
      </c>
      <c r="Y142">
        <v>-0.03</v>
      </c>
      <c r="Z142">
        <v>8.3000000000000007</v>
      </c>
      <c r="AA142">
        <v>5.5</v>
      </c>
      <c r="AB142">
        <v>2.8</v>
      </c>
      <c r="AC142">
        <v>2</v>
      </c>
      <c r="AD142">
        <v>1</v>
      </c>
      <c r="AE142" s="2">
        <v>0.84</v>
      </c>
    </row>
    <row r="143" spans="1:31" x14ac:dyDescent="0.3">
      <c r="A143" t="str">
        <f t="shared" si="16"/>
        <v>Arizona St-Creighton</v>
      </c>
      <c r="B143">
        <v>141</v>
      </c>
      <c r="C143">
        <v>1113</v>
      </c>
      <c r="D143">
        <v>1166</v>
      </c>
      <c r="E143" t="s">
        <v>23</v>
      </c>
      <c r="F143" t="s">
        <v>32</v>
      </c>
      <c r="J143" s="3"/>
      <c r="K143" s="4"/>
      <c r="L143" s="4"/>
      <c r="M143" s="2">
        <f t="shared" si="17"/>
        <v>0.47208516242317666</v>
      </c>
      <c r="N143" s="2">
        <f t="shared" si="18"/>
        <v>0.52791483757682334</v>
      </c>
      <c r="O143">
        <v>11</v>
      </c>
      <c r="P143">
        <v>8</v>
      </c>
      <c r="Q143">
        <v>18</v>
      </c>
      <c r="R143">
        <v>0</v>
      </c>
      <c r="S143">
        <v>-4</v>
      </c>
      <c r="T143">
        <v>1</v>
      </c>
      <c r="U143">
        <v>-1</v>
      </c>
      <c r="V143">
        <v>4</v>
      </c>
      <c r="W143">
        <v>6</v>
      </c>
      <c r="X143">
        <v>-6</v>
      </c>
      <c r="Y143">
        <v>-0.01</v>
      </c>
      <c r="Z143">
        <v>-0.5</v>
      </c>
      <c r="AA143">
        <v>0.2</v>
      </c>
      <c r="AB143">
        <v>-0.7</v>
      </c>
      <c r="AC143">
        <v>-3</v>
      </c>
      <c r="AD143">
        <v>0</v>
      </c>
      <c r="AE143" s="2">
        <v>0.61</v>
      </c>
    </row>
    <row r="144" spans="1:31" x14ac:dyDescent="0.3">
      <c r="A144" t="str">
        <f t="shared" si="16"/>
        <v>Arizona St-CS Fullerton</v>
      </c>
      <c r="B144">
        <v>142</v>
      </c>
      <c r="C144">
        <v>1113</v>
      </c>
      <c r="D144">
        <v>1168</v>
      </c>
      <c r="E144" t="s">
        <v>23</v>
      </c>
      <c r="F144" t="s">
        <v>33</v>
      </c>
      <c r="J144" s="3"/>
      <c r="K144" s="4"/>
      <c r="L144" s="4"/>
      <c r="M144" s="2">
        <f t="shared" si="17"/>
        <v>0.77208516242317671</v>
      </c>
      <c r="N144" s="2">
        <f t="shared" si="18"/>
        <v>0.22791483757682329</v>
      </c>
      <c r="O144">
        <v>11</v>
      </c>
      <c r="P144">
        <v>15</v>
      </c>
      <c r="Q144">
        <v>-108</v>
      </c>
      <c r="R144">
        <v>0.03</v>
      </c>
      <c r="S144">
        <v>2</v>
      </c>
      <c r="T144">
        <v>3</v>
      </c>
      <c r="U144">
        <v>-6</v>
      </c>
      <c r="V144">
        <v>2</v>
      </c>
      <c r="W144">
        <v>1</v>
      </c>
      <c r="X144">
        <v>-2</v>
      </c>
      <c r="Y144">
        <v>0</v>
      </c>
      <c r="Z144">
        <v>10.8</v>
      </c>
      <c r="AA144">
        <v>3.6</v>
      </c>
      <c r="AB144">
        <v>7.2</v>
      </c>
      <c r="AC144">
        <v>4</v>
      </c>
      <c r="AD144">
        <v>1</v>
      </c>
      <c r="AE144" s="2">
        <v>0.91</v>
      </c>
    </row>
    <row r="145" spans="1:31" x14ac:dyDescent="0.3">
      <c r="A145" t="str">
        <f t="shared" si="16"/>
        <v>Arizona St-Davidson</v>
      </c>
      <c r="B145">
        <v>143</v>
      </c>
      <c r="C145">
        <v>1113</v>
      </c>
      <c r="D145">
        <v>1172</v>
      </c>
      <c r="E145" t="s">
        <v>23</v>
      </c>
      <c r="F145" t="s">
        <v>34</v>
      </c>
      <c r="J145" s="3"/>
      <c r="K145" s="4"/>
      <c r="L145" s="4"/>
      <c r="M145" s="2">
        <f t="shared" si="17"/>
        <v>0.5120851624231767</v>
      </c>
      <c r="N145" s="2">
        <f t="shared" si="18"/>
        <v>0.4879148375768233</v>
      </c>
      <c r="O145">
        <v>11</v>
      </c>
      <c r="P145">
        <v>12</v>
      </c>
      <c r="Q145">
        <v>2</v>
      </c>
      <c r="R145">
        <v>-0.01</v>
      </c>
      <c r="S145">
        <v>-4</v>
      </c>
      <c r="T145">
        <v>0</v>
      </c>
      <c r="U145">
        <v>0</v>
      </c>
      <c r="V145">
        <v>3</v>
      </c>
      <c r="W145">
        <v>5</v>
      </c>
      <c r="X145">
        <v>-8</v>
      </c>
      <c r="Y145">
        <v>-0.06</v>
      </c>
      <c r="Z145">
        <v>7.1</v>
      </c>
      <c r="AA145">
        <v>7.7</v>
      </c>
      <c r="AB145">
        <v>-0.6</v>
      </c>
      <c r="AC145">
        <v>1</v>
      </c>
      <c r="AD145">
        <v>1</v>
      </c>
      <c r="AE145" s="2">
        <v>0.65</v>
      </c>
    </row>
    <row r="146" spans="1:31" x14ac:dyDescent="0.3">
      <c r="A146" t="str">
        <f t="shared" si="16"/>
        <v>Arizona St-Duke</v>
      </c>
      <c r="B146">
        <v>144</v>
      </c>
      <c r="C146">
        <v>1113</v>
      </c>
      <c r="D146">
        <v>1181</v>
      </c>
      <c r="E146" t="s">
        <v>23</v>
      </c>
      <c r="F146" t="s">
        <v>35</v>
      </c>
      <c r="J146" s="3"/>
      <c r="K146" s="4"/>
      <c r="L146" s="4"/>
      <c r="M146" s="2">
        <f t="shared" si="17"/>
        <v>0.34208516242317666</v>
      </c>
      <c r="N146" s="2">
        <f t="shared" si="18"/>
        <v>0.65791483757682334</v>
      </c>
      <c r="O146">
        <v>11</v>
      </c>
      <c r="P146">
        <v>2</v>
      </c>
      <c r="Q146">
        <v>42</v>
      </c>
      <c r="R146">
        <v>-0.14000000000000001</v>
      </c>
      <c r="S146">
        <v>-2</v>
      </c>
      <c r="T146">
        <v>5</v>
      </c>
      <c r="U146">
        <v>-2</v>
      </c>
      <c r="V146">
        <v>3</v>
      </c>
      <c r="W146">
        <v>-11</v>
      </c>
      <c r="X146">
        <v>-2</v>
      </c>
      <c r="Y146">
        <v>0.03</v>
      </c>
      <c r="Z146">
        <v>-1.2</v>
      </c>
      <c r="AA146">
        <v>5.7</v>
      </c>
      <c r="AB146">
        <v>-6.9</v>
      </c>
      <c r="AC146">
        <v>-9</v>
      </c>
      <c r="AD146">
        <v>0</v>
      </c>
      <c r="AE146" s="2">
        <v>0.48</v>
      </c>
    </row>
    <row r="147" spans="1:31" x14ac:dyDescent="0.3">
      <c r="A147" t="str">
        <f t="shared" si="16"/>
        <v>Arizona St-Florida</v>
      </c>
      <c r="B147">
        <v>145</v>
      </c>
      <c r="C147">
        <v>1113</v>
      </c>
      <c r="D147">
        <v>1196</v>
      </c>
      <c r="E147" t="s">
        <v>23</v>
      </c>
      <c r="F147" t="s">
        <v>36</v>
      </c>
      <c r="J147" s="3"/>
      <c r="K147" s="4"/>
      <c r="L147" s="4"/>
      <c r="M147" s="2">
        <f t="shared" si="17"/>
        <v>0.47208516242317666</v>
      </c>
      <c r="N147" s="2">
        <f t="shared" si="18"/>
        <v>0.52791483757682334</v>
      </c>
      <c r="O147">
        <v>11</v>
      </c>
      <c r="P147">
        <v>6</v>
      </c>
      <c r="Q147">
        <v>22</v>
      </c>
      <c r="R147">
        <v>0.03</v>
      </c>
      <c r="S147">
        <v>3</v>
      </c>
      <c r="T147">
        <v>2</v>
      </c>
      <c r="U147">
        <v>1</v>
      </c>
      <c r="V147">
        <v>0</v>
      </c>
      <c r="W147">
        <v>-1</v>
      </c>
      <c r="X147">
        <v>0</v>
      </c>
      <c r="Y147">
        <v>0.02</v>
      </c>
      <c r="Z147">
        <v>7.4</v>
      </c>
      <c r="AA147">
        <v>5.9</v>
      </c>
      <c r="AB147">
        <v>1.5</v>
      </c>
      <c r="AC147">
        <v>-5</v>
      </c>
      <c r="AD147">
        <v>0</v>
      </c>
      <c r="AE147" s="2">
        <v>0.61</v>
      </c>
    </row>
    <row r="148" spans="1:31" x14ac:dyDescent="0.3">
      <c r="A148" t="str">
        <f t="shared" si="16"/>
        <v>Arizona St-Florida St</v>
      </c>
      <c r="B148">
        <v>146</v>
      </c>
      <c r="C148">
        <v>1113</v>
      </c>
      <c r="D148">
        <v>1199</v>
      </c>
      <c r="E148" t="s">
        <v>23</v>
      </c>
      <c r="F148" t="s">
        <v>37</v>
      </c>
      <c r="J148" s="3"/>
      <c r="K148" s="4"/>
      <c r="L148" s="4"/>
      <c r="M148" s="2">
        <f t="shared" si="17"/>
        <v>0.50208516242317669</v>
      </c>
      <c r="N148" s="2">
        <f t="shared" si="18"/>
        <v>0.49791483757682331</v>
      </c>
      <c r="O148">
        <v>11</v>
      </c>
      <c r="P148">
        <v>9</v>
      </c>
      <c r="Q148">
        <v>10</v>
      </c>
      <c r="R148">
        <v>0</v>
      </c>
      <c r="S148">
        <v>0</v>
      </c>
      <c r="T148">
        <v>2</v>
      </c>
      <c r="U148">
        <v>-2</v>
      </c>
      <c r="V148">
        <v>1</v>
      </c>
      <c r="W148">
        <v>-5</v>
      </c>
      <c r="X148">
        <v>-1</v>
      </c>
      <c r="Y148">
        <v>0.06</v>
      </c>
      <c r="Z148">
        <v>1.7</v>
      </c>
      <c r="AA148">
        <v>0.8</v>
      </c>
      <c r="AB148">
        <v>0.9</v>
      </c>
      <c r="AC148">
        <v>-2</v>
      </c>
      <c r="AD148">
        <v>0</v>
      </c>
      <c r="AE148" s="2">
        <v>0.64</v>
      </c>
    </row>
    <row r="149" spans="1:31" x14ac:dyDescent="0.3">
      <c r="A149" t="str">
        <f t="shared" si="16"/>
        <v>Arizona St-Georgia St</v>
      </c>
      <c r="B149">
        <v>147</v>
      </c>
      <c r="C149">
        <v>1113</v>
      </c>
      <c r="D149">
        <v>1209</v>
      </c>
      <c r="E149" t="s">
        <v>23</v>
      </c>
      <c r="F149" t="s">
        <v>38</v>
      </c>
      <c r="J149" s="3"/>
      <c r="K149" s="4"/>
      <c r="L149" s="4"/>
      <c r="M149" s="2">
        <f t="shared" si="17"/>
        <v>0.65208516242317671</v>
      </c>
      <c r="N149" s="2">
        <f t="shared" si="18"/>
        <v>0.34791483757682329</v>
      </c>
      <c r="O149">
        <v>11</v>
      </c>
      <c r="P149">
        <v>15</v>
      </c>
      <c r="Q149">
        <v>-51</v>
      </c>
      <c r="R149">
        <v>-0.04</v>
      </c>
      <c r="S149">
        <v>0</v>
      </c>
      <c r="T149">
        <v>4</v>
      </c>
      <c r="U149">
        <v>-2</v>
      </c>
      <c r="V149">
        <v>0</v>
      </c>
      <c r="W149">
        <v>2</v>
      </c>
      <c r="X149">
        <v>2</v>
      </c>
      <c r="Y149">
        <v>0.06</v>
      </c>
      <c r="Z149">
        <v>9.1</v>
      </c>
      <c r="AA149">
        <v>7.5</v>
      </c>
      <c r="AB149">
        <v>1.6</v>
      </c>
      <c r="AC149">
        <v>4</v>
      </c>
      <c r="AD149">
        <v>1</v>
      </c>
      <c r="AE149" s="2">
        <v>0.79</v>
      </c>
    </row>
    <row r="150" spans="1:31" x14ac:dyDescent="0.3">
      <c r="A150" t="str">
        <f t="shared" si="16"/>
        <v>Arizona St-Gonzaga</v>
      </c>
      <c r="B150">
        <v>148</v>
      </c>
      <c r="C150">
        <v>1113</v>
      </c>
      <c r="D150">
        <v>1211</v>
      </c>
      <c r="E150" t="s">
        <v>23</v>
      </c>
      <c r="F150" t="s">
        <v>39</v>
      </c>
      <c r="J150" s="3"/>
      <c r="K150" s="4"/>
      <c r="L150" s="4"/>
      <c r="M150" s="2">
        <f t="shared" si="17"/>
        <v>0.33208516242317665</v>
      </c>
      <c r="N150" s="2">
        <f t="shared" si="18"/>
        <v>0.66791483757682335</v>
      </c>
      <c r="O150">
        <v>11</v>
      </c>
      <c r="P150">
        <v>4</v>
      </c>
      <c r="Q150">
        <v>37</v>
      </c>
      <c r="R150">
        <v>-0.23</v>
      </c>
      <c r="S150">
        <v>-4</v>
      </c>
      <c r="T150">
        <v>4</v>
      </c>
      <c r="U150">
        <v>-1</v>
      </c>
      <c r="V150">
        <v>2</v>
      </c>
      <c r="W150">
        <v>-5</v>
      </c>
      <c r="X150">
        <v>-8</v>
      </c>
      <c r="Y150">
        <v>0.02</v>
      </c>
      <c r="Z150">
        <v>-1</v>
      </c>
      <c r="AA150">
        <v>8.1999999999999993</v>
      </c>
      <c r="AB150">
        <v>-9.1999999999999993</v>
      </c>
      <c r="AC150">
        <v>-7</v>
      </c>
      <c r="AD150">
        <v>0</v>
      </c>
      <c r="AE150" s="2">
        <v>0.47</v>
      </c>
    </row>
    <row r="151" spans="1:31" x14ac:dyDescent="0.3">
      <c r="A151" t="str">
        <f t="shared" si="16"/>
        <v>Arizona St-Houston</v>
      </c>
      <c r="B151">
        <v>149</v>
      </c>
      <c r="C151">
        <v>1113</v>
      </c>
      <c r="D151">
        <v>1222</v>
      </c>
      <c r="E151" t="s">
        <v>23</v>
      </c>
      <c r="F151" t="s">
        <v>40</v>
      </c>
      <c r="J151" s="3"/>
      <c r="K151" s="4"/>
      <c r="L151" s="4"/>
      <c r="M151" s="2">
        <f t="shared" si="17"/>
        <v>0.41208516242317672</v>
      </c>
      <c r="N151" s="2">
        <f t="shared" si="18"/>
        <v>0.58791483757682328</v>
      </c>
      <c r="O151">
        <v>11</v>
      </c>
      <c r="P151">
        <v>6</v>
      </c>
      <c r="Q151">
        <v>28</v>
      </c>
      <c r="R151">
        <v>-0.14000000000000001</v>
      </c>
      <c r="S151">
        <v>0</v>
      </c>
      <c r="T151">
        <v>5</v>
      </c>
      <c r="U151">
        <v>-2</v>
      </c>
      <c r="V151">
        <v>1</v>
      </c>
      <c r="W151">
        <v>-7</v>
      </c>
      <c r="X151">
        <v>-5</v>
      </c>
      <c r="Y151">
        <v>0.02</v>
      </c>
      <c r="Z151">
        <v>6.1</v>
      </c>
      <c r="AA151">
        <v>10.4</v>
      </c>
      <c r="AB151">
        <v>-4.3</v>
      </c>
      <c r="AC151">
        <v>-5</v>
      </c>
      <c r="AD151">
        <v>0</v>
      </c>
      <c r="AE151" s="2">
        <v>0.55000000000000004</v>
      </c>
    </row>
    <row r="152" spans="1:31" x14ac:dyDescent="0.3">
      <c r="A152" t="str">
        <f t="shared" si="16"/>
        <v>Arizona St-Iona</v>
      </c>
      <c r="B152">
        <v>150</v>
      </c>
      <c r="C152">
        <v>1113</v>
      </c>
      <c r="D152">
        <v>1233</v>
      </c>
      <c r="E152" t="s">
        <v>23</v>
      </c>
      <c r="F152" t="s">
        <v>41</v>
      </c>
      <c r="J152" s="3"/>
      <c r="K152" s="4"/>
      <c r="L152" s="4"/>
      <c r="M152" s="2">
        <f t="shared" si="17"/>
        <v>0.73208516242317667</v>
      </c>
      <c r="N152" s="2">
        <f t="shared" si="18"/>
        <v>0.26791483757682333</v>
      </c>
      <c r="O152">
        <v>11</v>
      </c>
      <c r="P152">
        <v>15</v>
      </c>
      <c r="Q152">
        <v>-89</v>
      </c>
      <c r="R152">
        <v>0.04</v>
      </c>
      <c r="S152">
        <v>0</v>
      </c>
      <c r="T152">
        <v>-1</v>
      </c>
      <c r="U152">
        <v>-1</v>
      </c>
      <c r="V152">
        <v>2</v>
      </c>
      <c r="W152">
        <v>4</v>
      </c>
      <c r="X152">
        <v>-1</v>
      </c>
      <c r="Y152">
        <v>0</v>
      </c>
      <c r="Z152">
        <v>3.7</v>
      </c>
      <c r="AA152">
        <v>-0.9</v>
      </c>
      <c r="AB152">
        <v>4.5999999999999996</v>
      </c>
      <c r="AC152">
        <v>4</v>
      </c>
      <c r="AD152">
        <v>1</v>
      </c>
      <c r="AE152" s="2">
        <v>0.87</v>
      </c>
    </row>
    <row r="153" spans="1:31" x14ac:dyDescent="0.3">
      <c r="A153" t="str">
        <f t="shared" si="16"/>
        <v>Arizona St-Kansas</v>
      </c>
      <c r="B153">
        <v>151</v>
      </c>
      <c r="C153">
        <v>1113</v>
      </c>
      <c r="D153">
        <v>1242</v>
      </c>
      <c r="E153" t="s">
        <v>23</v>
      </c>
      <c r="F153" t="s">
        <v>42</v>
      </c>
      <c r="J153" s="3"/>
      <c r="K153" s="4"/>
      <c r="L153" s="4"/>
      <c r="M153" s="2">
        <f t="shared" si="17"/>
        <v>0.38208516242317669</v>
      </c>
      <c r="N153" s="2">
        <f t="shared" si="18"/>
        <v>0.61791483757682331</v>
      </c>
      <c r="O153">
        <v>11</v>
      </c>
      <c r="P153">
        <v>1</v>
      </c>
      <c r="Q153">
        <v>36</v>
      </c>
      <c r="R153">
        <v>-0.14000000000000001</v>
      </c>
      <c r="S153">
        <v>-4</v>
      </c>
      <c r="T153">
        <v>3</v>
      </c>
      <c r="U153">
        <v>-2</v>
      </c>
      <c r="V153">
        <v>2</v>
      </c>
      <c r="W153">
        <v>-1</v>
      </c>
      <c r="X153">
        <v>1</v>
      </c>
      <c r="Y153">
        <v>0.04</v>
      </c>
      <c r="Z153">
        <v>2</v>
      </c>
      <c r="AA153">
        <v>4.4000000000000004</v>
      </c>
      <c r="AB153">
        <v>-2.4</v>
      </c>
      <c r="AC153">
        <v>-10</v>
      </c>
      <c r="AD153">
        <v>0</v>
      </c>
      <c r="AE153" s="2">
        <v>0.52</v>
      </c>
    </row>
    <row r="154" spans="1:31" x14ac:dyDescent="0.3">
      <c r="A154" t="str">
        <f t="shared" si="16"/>
        <v>Arizona St-Kansas St</v>
      </c>
      <c r="B154">
        <v>152</v>
      </c>
      <c r="C154">
        <v>1113</v>
      </c>
      <c r="D154">
        <v>1243</v>
      </c>
      <c r="E154" t="s">
        <v>23</v>
      </c>
      <c r="F154" t="s">
        <v>43</v>
      </c>
      <c r="J154" s="3"/>
      <c r="K154" s="4"/>
      <c r="L154" s="4"/>
      <c r="M154" s="2">
        <f t="shared" si="17"/>
        <v>0.55208516242317662</v>
      </c>
      <c r="N154" s="2">
        <f t="shared" si="18"/>
        <v>0.44791483757682338</v>
      </c>
      <c r="O154">
        <v>11</v>
      </c>
      <c r="P154">
        <v>9</v>
      </c>
      <c r="Q154">
        <v>1</v>
      </c>
      <c r="R154">
        <v>-0.02</v>
      </c>
      <c r="S154">
        <v>1</v>
      </c>
      <c r="T154">
        <v>1</v>
      </c>
      <c r="U154">
        <v>-2</v>
      </c>
      <c r="V154">
        <v>-1</v>
      </c>
      <c r="W154">
        <v>2</v>
      </c>
      <c r="X154">
        <v>1</v>
      </c>
      <c r="Y154">
        <v>0</v>
      </c>
      <c r="Z154">
        <v>11.1</v>
      </c>
      <c r="AA154">
        <v>7.4</v>
      </c>
      <c r="AB154">
        <v>3.7</v>
      </c>
      <c r="AC154">
        <v>-2</v>
      </c>
      <c r="AD154">
        <v>0</v>
      </c>
      <c r="AE154" s="2">
        <v>0.69</v>
      </c>
    </row>
    <row r="155" spans="1:31" x14ac:dyDescent="0.3">
      <c r="A155" t="str">
        <f t="shared" si="16"/>
        <v>Arizona St-Kentucky</v>
      </c>
      <c r="B155">
        <v>153</v>
      </c>
      <c r="C155">
        <v>1113</v>
      </c>
      <c r="D155">
        <v>1246</v>
      </c>
      <c r="E155" t="s">
        <v>23</v>
      </c>
      <c r="F155" t="s">
        <v>44</v>
      </c>
      <c r="J155" s="3"/>
      <c r="K155" s="4"/>
      <c r="L155" s="4"/>
      <c r="M155" s="2">
        <f t="shared" si="17"/>
        <v>0.47208516242317666</v>
      </c>
      <c r="N155" s="2">
        <f t="shared" si="18"/>
        <v>0.52791483757682334</v>
      </c>
      <c r="O155">
        <v>11</v>
      </c>
      <c r="P155">
        <v>5</v>
      </c>
      <c r="Q155">
        <v>27</v>
      </c>
      <c r="R155">
        <v>-0.06</v>
      </c>
      <c r="S155">
        <v>2</v>
      </c>
      <c r="T155">
        <v>4</v>
      </c>
      <c r="U155">
        <v>-3</v>
      </c>
      <c r="V155">
        <v>3</v>
      </c>
      <c r="W155">
        <v>-8</v>
      </c>
      <c r="X155">
        <v>0</v>
      </c>
      <c r="Y155">
        <v>0.04</v>
      </c>
      <c r="Z155">
        <v>6.8</v>
      </c>
      <c r="AA155">
        <v>5</v>
      </c>
      <c r="AB155">
        <v>1.8</v>
      </c>
      <c r="AC155">
        <v>-6</v>
      </c>
      <c r="AD155">
        <v>0</v>
      </c>
      <c r="AE155" s="2">
        <v>0.61</v>
      </c>
    </row>
    <row r="156" spans="1:31" x14ac:dyDescent="0.3">
      <c r="A156" t="str">
        <f t="shared" si="16"/>
        <v>Arizona St-Lipscomb</v>
      </c>
      <c r="B156">
        <v>154</v>
      </c>
      <c r="C156">
        <v>1113</v>
      </c>
      <c r="D156">
        <v>1252</v>
      </c>
      <c r="E156" t="s">
        <v>23</v>
      </c>
      <c r="F156" t="s">
        <v>45</v>
      </c>
      <c r="J156" s="3"/>
      <c r="K156" s="4"/>
      <c r="L156" s="4"/>
      <c r="M156" s="2">
        <f t="shared" si="17"/>
        <v>0.78208516242317672</v>
      </c>
      <c r="N156" s="2">
        <f t="shared" si="18"/>
        <v>0.21791483757682328</v>
      </c>
      <c r="O156">
        <v>11</v>
      </c>
      <c r="P156">
        <v>15</v>
      </c>
      <c r="Q156">
        <v>-120</v>
      </c>
      <c r="R156">
        <v>-0.04</v>
      </c>
      <c r="S156">
        <v>2</v>
      </c>
      <c r="T156">
        <v>-1</v>
      </c>
      <c r="U156">
        <v>-5</v>
      </c>
      <c r="V156">
        <v>0</v>
      </c>
      <c r="W156">
        <v>0</v>
      </c>
      <c r="X156">
        <v>-7</v>
      </c>
      <c r="Y156">
        <v>0.02</v>
      </c>
      <c r="Z156">
        <v>2.6</v>
      </c>
      <c r="AA156">
        <v>-3.2</v>
      </c>
      <c r="AB156">
        <v>5.8</v>
      </c>
      <c r="AC156">
        <v>4</v>
      </c>
      <c r="AD156">
        <v>1</v>
      </c>
      <c r="AE156" s="2">
        <v>0.92</v>
      </c>
    </row>
    <row r="157" spans="1:31" x14ac:dyDescent="0.3">
      <c r="A157" t="str">
        <f t="shared" si="16"/>
        <v>Arizona St-Long Island</v>
      </c>
      <c r="B157">
        <v>155</v>
      </c>
      <c r="C157">
        <v>1113</v>
      </c>
      <c r="D157">
        <v>1254</v>
      </c>
      <c r="E157" t="s">
        <v>23</v>
      </c>
      <c r="F157" t="s">
        <v>46</v>
      </c>
      <c r="J157" s="3"/>
      <c r="K157" s="4"/>
      <c r="L157" s="4"/>
      <c r="M157" s="2">
        <f t="shared" si="17"/>
        <v>0.83208516242317665</v>
      </c>
      <c r="N157" s="2">
        <f t="shared" si="18"/>
        <v>0.16791483757682335</v>
      </c>
      <c r="O157">
        <v>11</v>
      </c>
      <c r="P157">
        <v>16</v>
      </c>
      <c r="Q157">
        <v>-206</v>
      </c>
      <c r="R157">
        <v>0.13</v>
      </c>
      <c r="S157">
        <v>2</v>
      </c>
      <c r="T157">
        <v>1</v>
      </c>
      <c r="U157">
        <v>-4</v>
      </c>
      <c r="V157">
        <v>4</v>
      </c>
      <c r="W157">
        <v>-2</v>
      </c>
      <c r="X157">
        <v>-1</v>
      </c>
      <c r="Y157">
        <v>0.04</v>
      </c>
      <c r="Z157">
        <v>6.8</v>
      </c>
      <c r="AA157">
        <v>-1.5</v>
      </c>
      <c r="AB157">
        <v>8.3000000000000007</v>
      </c>
      <c r="AC157">
        <v>5</v>
      </c>
      <c r="AD157">
        <v>1</v>
      </c>
      <c r="AE157" s="2">
        <v>0.97</v>
      </c>
    </row>
    <row r="158" spans="1:31" x14ac:dyDescent="0.3">
      <c r="A158" t="str">
        <f t="shared" si="16"/>
        <v>Arizona St-Loyola-Chicago</v>
      </c>
      <c r="B158">
        <v>156</v>
      </c>
      <c r="C158">
        <v>1113</v>
      </c>
      <c r="D158">
        <v>1260</v>
      </c>
      <c r="E158" t="s">
        <v>23</v>
      </c>
      <c r="F158" t="s">
        <v>47</v>
      </c>
      <c r="J158" s="3"/>
      <c r="K158" s="4"/>
      <c r="L158" s="4"/>
      <c r="M158" s="2">
        <f t="shared" si="17"/>
        <v>0.50208516242317669</v>
      </c>
      <c r="N158" s="2">
        <f t="shared" si="18"/>
        <v>0.49791483757682331</v>
      </c>
      <c r="O158">
        <v>11</v>
      </c>
      <c r="P158">
        <v>11</v>
      </c>
      <c r="Q158">
        <v>4</v>
      </c>
      <c r="R158">
        <v>-0.19</v>
      </c>
      <c r="S158">
        <v>-4</v>
      </c>
      <c r="T158">
        <v>4</v>
      </c>
      <c r="U158">
        <v>-4</v>
      </c>
      <c r="V158">
        <v>0</v>
      </c>
      <c r="W158">
        <v>6</v>
      </c>
      <c r="X158">
        <v>-5</v>
      </c>
      <c r="Y158">
        <v>0.02</v>
      </c>
      <c r="Z158">
        <v>11.8</v>
      </c>
      <c r="AA158">
        <v>13.3</v>
      </c>
      <c r="AB158">
        <v>-1.5</v>
      </c>
      <c r="AC158">
        <v>0</v>
      </c>
      <c r="AD158">
        <v>0</v>
      </c>
      <c r="AE158" s="2">
        <v>0.64</v>
      </c>
    </row>
    <row r="159" spans="1:31" x14ac:dyDescent="0.3">
      <c r="A159" t="str">
        <f t="shared" si="16"/>
        <v>Arizona St-Marshall</v>
      </c>
      <c r="B159">
        <v>157</v>
      </c>
      <c r="C159">
        <v>1113</v>
      </c>
      <c r="D159">
        <v>1267</v>
      </c>
      <c r="E159" t="s">
        <v>23</v>
      </c>
      <c r="F159" t="s">
        <v>48</v>
      </c>
      <c r="J159" s="3"/>
      <c r="K159" s="4"/>
      <c r="L159" s="4"/>
      <c r="M159" s="2">
        <f t="shared" si="17"/>
        <v>0.70208516242317665</v>
      </c>
      <c r="N159" s="2">
        <f t="shared" si="18"/>
        <v>0.29791483757682335</v>
      </c>
      <c r="O159">
        <v>11</v>
      </c>
      <c r="P159">
        <v>13</v>
      </c>
      <c r="Q159">
        <v>-69</v>
      </c>
      <c r="R159">
        <v>-0.05</v>
      </c>
      <c r="S159">
        <v>-1</v>
      </c>
      <c r="T159">
        <v>1</v>
      </c>
      <c r="U159">
        <v>-3</v>
      </c>
      <c r="V159">
        <v>2</v>
      </c>
      <c r="W159">
        <v>6</v>
      </c>
      <c r="X159">
        <v>1</v>
      </c>
      <c r="Y159">
        <v>-0.03</v>
      </c>
      <c r="Z159">
        <v>-0.1</v>
      </c>
      <c r="AA159">
        <v>-3.8</v>
      </c>
      <c r="AB159">
        <v>3.7</v>
      </c>
      <c r="AC159">
        <v>2</v>
      </c>
      <c r="AD159">
        <v>1</v>
      </c>
      <c r="AE159" s="2">
        <v>0.84</v>
      </c>
    </row>
    <row r="160" spans="1:31" x14ac:dyDescent="0.3">
      <c r="A160" t="str">
        <f t="shared" si="16"/>
        <v>Arizona St-Miami FL</v>
      </c>
      <c r="B160">
        <v>158</v>
      </c>
      <c r="C160">
        <v>1113</v>
      </c>
      <c r="D160">
        <v>1274</v>
      </c>
      <c r="E160" t="s">
        <v>23</v>
      </c>
      <c r="F160" t="s">
        <v>49</v>
      </c>
      <c r="J160" s="3"/>
      <c r="K160" s="4"/>
      <c r="L160" s="4"/>
      <c r="M160" s="2">
        <f t="shared" si="17"/>
        <v>0.52208516242317671</v>
      </c>
      <c r="N160" s="2">
        <f t="shared" si="18"/>
        <v>0.47791483757682329</v>
      </c>
      <c r="O160">
        <v>11</v>
      </c>
      <c r="P160">
        <v>6</v>
      </c>
      <c r="Q160">
        <v>9</v>
      </c>
      <c r="R160">
        <v>-0.06</v>
      </c>
      <c r="S160">
        <v>1</v>
      </c>
      <c r="T160">
        <v>2</v>
      </c>
      <c r="U160">
        <v>-2</v>
      </c>
      <c r="V160">
        <v>1</v>
      </c>
      <c r="W160">
        <v>-1</v>
      </c>
      <c r="X160">
        <v>-3</v>
      </c>
      <c r="Y160">
        <v>0.08</v>
      </c>
      <c r="Z160">
        <v>9.3000000000000007</v>
      </c>
      <c r="AA160">
        <v>7.3</v>
      </c>
      <c r="AB160">
        <v>2</v>
      </c>
      <c r="AC160">
        <v>-5</v>
      </c>
      <c r="AD160">
        <v>0</v>
      </c>
      <c r="AE160" s="2">
        <v>0.66</v>
      </c>
    </row>
    <row r="161" spans="1:31" x14ac:dyDescent="0.3">
      <c r="A161" t="str">
        <f t="shared" si="16"/>
        <v>Arizona St-Michigan</v>
      </c>
      <c r="B161">
        <v>159</v>
      </c>
      <c r="C161">
        <v>1113</v>
      </c>
      <c r="D161">
        <v>1276</v>
      </c>
      <c r="E161" t="s">
        <v>23</v>
      </c>
      <c r="F161" t="s">
        <v>50</v>
      </c>
      <c r="J161" s="3"/>
      <c r="K161" s="4"/>
      <c r="L161" s="4"/>
      <c r="M161" s="2">
        <f t="shared" si="17"/>
        <v>0.40208516242317671</v>
      </c>
      <c r="N161" s="2">
        <f t="shared" si="18"/>
        <v>0.59791483757682329</v>
      </c>
      <c r="O161">
        <v>11</v>
      </c>
      <c r="P161">
        <v>3</v>
      </c>
      <c r="Q161">
        <v>35</v>
      </c>
      <c r="R161">
        <v>-0.14000000000000001</v>
      </c>
      <c r="S161">
        <v>0</v>
      </c>
      <c r="T161">
        <v>3</v>
      </c>
      <c r="U161">
        <v>1</v>
      </c>
      <c r="V161">
        <v>1</v>
      </c>
      <c r="W161">
        <v>2</v>
      </c>
      <c r="X161">
        <v>-7</v>
      </c>
      <c r="Y161">
        <v>0.08</v>
      </c>
      <c r="Z161">
        <v>9.9</v>
      </c>
      <c r="AA161">
        <v>11.8</v>
      </c>
      <c r="AB161">
        <v>-1.9</v>
      </c>
      <c r="AC161">
        <v>-8</v>
      </c>
      <c r="AD161">
        <v>0</v>
      </c>
      <c r="AE161" s="2">
        <v>0.54</v>
      </c>
    </row>
    <row r="162" spans="1:31" x14ac:dyDescent="0.3">
      <c r="A162" t="str">
        <f t="shared" si="16"/>
        <v>Arizona St-Michigan St</v>
      </c>
      <c r="B162">
        <v>160</v>
      </c>
      <c r="C162">
        <v>1113</v>
      </c>
      <c r="D162">
        <v>1277</v>
      </c>
      <c r="E162" t="s">
        <v>23</v>
      </c>
      <c r="F162" t="s">
        <v>51</v>
      </c>
      <c r="J162" s="3"/>
      <c r="K162" s="4"/>
      <c r="L162" s="4"/>
      <c r="M162" s="2">
        <f t="shared" si="17"/>
        <v>0.34208516242317666</v>
      </c>
      <c r="N162" s="2">
        <f t="shared" si="18"/>
        <v>0.65791483757682334</v>
      </c>
      <c r="O162">
        <v>11</v>
      </c>
      <c r="P162">
        <v>3</v>
      </c>
      <c r="Q162">
        <v>39</v>
      </c>
      <c r="R162">
        <v>-0.23</v>
      </c>
      <c r="S162">
        <v>-4</v>
      </c>
      <c r="T162">
        <v>8</v>
      </c>
      <c r="U162">
        <v>-4</v>
      </c>
      <c r="V162">
        <v>5</v>
      </c>
      <c r="W162">
        <v>-8</v>
      </c>
      <c r="X162">
        <v>-4</v>
      </c>
      <c r="Y162">
        <v>-0.01</v>
      </c>
      <c r="Z162">
        <v>2.5</v>
      </c>
      <c r="AA162">
        <v>10.5</v>
      </c>
      <c r="AB162">
        <v>-8</v>
      </c>
      <c r="AC162">
        <v>-8</v>
      </c>
      <c r="AD162">
        <v>0</v>
      </c>
      <c r="AE162" s="2">
        <v>0.48</v>
      </c>
    </row>
    <row r="163" spans="1:31" x14ac:dyDescent="0.3">
      <c r="A163" t="str">
        <f t="shared" si="16"/>
        <v>Arizona St-Missouri</v>
      </c>
      <c r="B163">
        <v>161</v>
      </c>
      <c r="C163">
        <v>1113</v>
      </c>
      <c r="D163">
        <v>1281</v>
      </c>
      <c r="E163" t="s">
        <v>23</v>
      </c>
      <c r="F163" t="s">
        <v>52</v>
      </c>
      <c r="J163" s="3"/>
      <c r="K163" s="4"/>
      <c r="L163" s="4"/>
      <c r="M163" s="2">
        <f t="shared" si="17"/>
        <v>0.54208516242317673</v>
      </c>
      <c r="N163" s="2">
        <f t="shared" si="18"/>
        <v>0.45791483757682327</v>
      </c>
      <c r="O163">
        <v>11</v>
      </c>
      <c r="P163">
        <v>8</v>
      </c>
      <c r="Q163">
        <v>7</v>
      </c>
      <c r="R163">
        <v>0.04</v>
      </c>
      <c r="S163">
        <v>0</v>
      </c>
      <c r="T163">
        <v>4</v>
      </c>
      <c r="U163">
        <v>-5</v>
      </c>
      <c r="V163">
        <v>4</v>
      </c>
      <c r="W163">
        <v>-3</v>
      </c>
      <c r="X163">
        <v>-3</v>
      </c>
      <c r="Y163">
        <v>-0.01</v>
      </c>
      <c r="Z163">
        <v>10</v>
      </c>
      <c r="AA163">
        <v>7</v>
      </c>
      <c r="AB163">
        <v>3</v>
      </c>
      <c r="AC163">
        <v>-3</v>
      </c>
      <c r="AD163">
        <v>0</v>
      </c>
      <c r="AE163" s="2">
        <v>0.68</v>
      </c>
    </row>
    <row r="164" spans="1:31" x14ac:dyDescent="0.3">
      <c r="A164" t="str">
        <f t="shared" si="16"/>
        <v>Arizona St-Montana</v>
      </c>
      <c r="B164">
        <v>162</v>
      </c>
      <c r="C164">
        <v>1113</v>
      </c>
      <c r="D164">
        <v>1285</v>
      </c>
      <c r="E164" t="s">
        <v>23</v>
      </c>
      <c r="F164" t="s">
        <v>53</v>
      </c>
      <c r="J164" s="3"/>
      <c r="K164" s="4"/>
      <c r="L164" s="4"/>
      <c r="M164" s="2">
        <f t="shared" si="17"/>
        <v>0.59208516242317666</v>
      </c>
      <c r="N164" s="2">
        <f t="shared" si="18"/>
        <v>0.40791483757682334</v>
      </c>
      <c r="O164">
        <v>11</v>
      </c>
      <c r="P164">
        <v>14</v>
      </c>
      <c r="Q164">
        <v>-26</v>
      </c>
      <c r="R164">
        <v>-0.12</v>
      </c>
      <c r="S164">
        <v>2</v>
      </c>
      <c r="T164">
        <v>3</v>
      </c>
      <c r="U164">
        <v>-2</v>
      </c>
      <c r="V164">
        <v>-1</v>
      </c>
      <c r="W164">
        <v>-6</v>
      </c>
      <c r="X164">
        <v>-5</v>
      </c>
      <c r="Y164">
        <v>0.02</v>
      </c>
      <c r="Z164">
        <v>5.4</v>
      </c>
      <c r="AA164">
        <v>6.5</v>
      </c>
      <c r="AB164">
        <v>-1.1000000000000001</v>
      </c>
      <c r="AC164">
        <v>3</v>
      </c>
      <c r="AD164">
        <v>1</v>
      </c>
      <c r="AE164" s="2">
        <v>0.73</v>
      </c>
    </row>
    <row r="165" spans="1:31" x14ac:dyDescent="0.3">
      <c r="A165" t="str">
        <f t="shared" si="16"/>
        <v>Arizona St-Murray St</v>
      </c>
      <c r="B165">
        <v>163</v>
      </c>
      <c r="C165">
        <v>1113</v>
      </c>
      <c r="D165">
        <v>1293</v>
      </c>
      <c r="E165" t="s">
        <v>23</v>
      </c>
      <c r="F165" t="s">
        <v>54</v>
      </c>
      <c r="J165" s="3"/>
      <c r="K165" s="4"/>
      <c r="L165" s="4"/>
      <c r="M165" s="2">
        <f t="shared" si="17"/>
        <v>0.54208516242317673</v>
      </c>
      <c r="N165" s="2">
        <f t="shared" si="18"/>
        <v>0.45791483757682327</v>
      </c>
      <c r="O165">
        <v>11</v>
      </c>
      <c r="P165">
        <v>12</v>
      </c>
      <c r="Q165">
        <v>-14</v>
      </c>
      <c r="R165">
        <v>-0.18</v>
      </c>
      <c r="S165">
        <v>-1</v>
      </c>
      <c r="T165">
        <v>4</v>
      </c>
      <c r="U165">
        <v>-2</v>
      </c>
      <c r="V165">
        <v>2</v>
      </c>
      <c r="W165">
        <v>-5</v>
      </c>
      <c r="X165">
        <v>-4</v>
      </c>
      <c r="Y165">
        <v>0.01</v>
      </c>
      <c r="Z165">
        <v>6.1</v>
      </c>
      <c r="AA165">
        <v>9.3000000000000007</v>
      </c>
      <c r="AB165">
        <v>-3.2</v>
      </c>
      <c r="AC165">
        <v>1</v>
      </c>
      <c r="AD165">
        <v>1</v>
      </c>
      <c r="AE165" s="2">
        <v>0.68</v>
      </c>
    </row>
    <row r="166" spans="1:31" x14ac:dyDescent="0.3">
      <c r="A166" t="str">
        <f t="shared" si="16"/>
        <v>Arizona St-NC Central</v>
      </c>
      <c r="B166">
        <v>164</v>
      </c>
      <c r="C166">
        <v>1113</v>
      </c>
      <c r="D166">
        <v>1300</v>
      </c>
      <c r="E166" t="s">
        <v>23</v>
      </c>
      <c r="F166" t="s">
        <v>55</v>
      </c>
      <c r="J166" s="3"/>
      <c r="K166" s="4"/>
      <c r="L166" s="4"/>
      <c r="M166" s="2">
        <f t="shared" si="17"/>
        <v>0.85208516242317667</v>
      </c>
      <c r="N166" s="2">
        <f t="shared" si="18"/>
        <v>0.14791483757682333</v>
      </c>
      <c r="O166">
        <v>11</v>
      </c>
      <c r="P166">
        <v>16</v>
      </c>
      <c r="Q166">
        <v>-264</v>
      </c>
      <c r="R166">
        <v>0.13</v>
      </c>
      <c r="S166">
        <v>3</v>
      </c>
      <c r="T166">
        <v>2</v>
      </c>
      <c r="U166">
        <v>-5</v>
      </c>
      <c r="V166">
        <v>3</v>
      </c>
      <c r="W166">
        <v>-5</v>
      </c>
      <c r="X166">
        <v>-1</v>
      </c>
      <c r="Y166">
        <v>0.06</v>
      </c>
      <c r="Z166">
        <v>13.1</v>
      </c>
      <c r="AA166">
        <v>4.5999999999999996</v>
      </c>
      <c r="AB166">
        <v>8.5</v>
      </c>
      <c r="AC166">
        <v>5</v>
      </c>
      <c r="AD166">
        <v>1</v>
      </c>
      <c r="AE166" s="2">
        <v>0.99</v>
      </c>
    </row>
    <row r="167" spans="1:31" x14ac:dyDescent="0.3">
      <c r="A167" t="str">
        <f t="shared" si="16"/>
        <v>Arizona St-NC State</v>
      </c>
      <c r="B167">
        <v>165</v>
      </c>
      <c r="C167">
        <v>1113</v>
      </c>
      <c r="D167">
        <v>1301</v>
      </c>
      <c r="E167" t="s">
        <v>23</v>
      </c>
      <c r="F167" t="s">
        <v>56</v>
      </c>
      <c r="J167" s="3"/>
      <c r="K167" s="4"/>
      <c r="L167" s="4"/>
      <c r="M167" s="2">
        <f t="shared" si="17"/>
        <v>0.54208516242317673</v>
      </c>
      <c r="N167" s="2">
        <f t="shared" si="18"/>
        <v>0.45791483757682327</v>
      </c>
      <c r="O167">
        <v>11</v>
      </c>
      <c r="P167">
        <v>9</v>
      </c>
      <c r="Q167">
        <v>3</v>
      </c>
      <c r="R167">
        <v>-0.01</v>
      </c>
      <c r="S167">
        <v>1</v>
      </c>
      <c r="T167">
        <v>-1</v>
      </c>
      <c r="U167">
        <v>-2</v>
      </c>
      <c r="V167">
        <v>0</v>
      </c>
      <c r="W167">
        <v>-6</v>
      </c>
      <c r="X167">
        <v>1</v>
      </c>
      <c r="Y167">
        <v>0.04</v>
      </c>
      <c r="Z167">
        <v>2.2999999999999998</v>
      </c>
      <c r="AA167">
        <v>0.8</v>
      </c>
      <c r="AB167">
        <v>1.5</v>
      </c>
      <c r="AC167">
        <v>-2</v>
      </c>
      <c r="AD167">
        <v>0</v>
      </c>
      <c r="AE167" s="2">
        <v>0.68</v>
      </c>
    </row>
    <row r="168" spans="1:31" x14ac:dyDescent="0.3">
      <c r="A168" t="str">
        <f t="shared" si="16"/>
        <v>Arizona St-Nevada</v>
      </c>
      <c r="B168">
        <v>166</v>
      </c>
      <c r="C168">
        <v>1113</v>
      </c>
      <c r="D168">
        <v>1305</v>
      </c>
      <c r="E168" t="s">
        <v>23</v>
      </c>
      <c r="F168" t="s">
        <v>57</v>
      </c>
      <c r="J168" s="3"/>
      <c r="K168" s="4"/>
      <c r="L168" s="4"/>
      <c r="M168" s="2">
        <f t="shared" si="17"/>
        <v>0.44208516242317664</v>
      </c>
      <c r="N168" s="2">
        <f t="shared" si="18"/>
        <v>0.55791483757682336</v>
      </c>
      <c r="O168">
        <v>11</v>
      </c>
      <c r="P168">
        <v>7</v>
      </c>
      <c r="Q168">
        <v>21</v>
      </c>
      <c r="R168">
        <v>-0.14000000000000001</v>
      </c>
      <c r="S168">
        <v>-1</v>
      </c>
      <c r="T168">
        <v>2</v>
      </c>
      <c r="U168">
        <v>1</v>
      </c>
      <c r="V168">
        <v>2</v>
      </c>
      <c r="W168">
        <v>1</v>
      </c>
      <c r="X168">
        <v>-2</v>
      </c>
      <c r="Y168">
        <v>-0.01</v>
      </c>
      <c r="Z168">
        <v>0.4</v>
      </c>
      <c r="AA168">
        <v>2.4</v>
      </c>
      <c r="AB168">
        <v>-2</v>
      </c>
      <c r="AC168">
        <v>-4</v>
      </c>
      <c r="AD168">
        <v>0</v>
      </c>
      <c r="AE168" s="2">
        <v>0.57999999999999996</v>
      </c>
    </row>
    <row r="169" spans="1:31" x14ac:dyDescent="0.3">
      <c r="A169" t="str">
        <f t="shared" si="16"/>
        <v>Arizona St-New Mexico St</v>
      </c>
      <c r="B169">
        <v>167</v>
      </c>
      <c r="C169">
        <v>1113</v>
      </c>
      <c r="D169">
        <v>1308</v>
      </c>
      <c r="E169" t="s">
        <v>23</v>
      </c>
      <c r="F169" t="s">
        <v>58</v>
      </c>
      <c r="J169" s="3"/>
      <c r="K169" s="4"/>
      <c r="L169" s="4"/>
      <c r="M169" s="2">
        <f t="shared" si="17"/>
        <v>0.54208516242317673</v>
      </c>
      <c r="N169" s="2">
        <f t="shared" si="18"/>
        <v>0.45791483757682327</v>
      </c>
      <c r="O169">
        <v>11</v>
      </c>
      <c r="P169">
        <v>12</v>
      </c>
      <c r="Q169">
        <v>-10</v>
      </c>
      <c r="R169">
        <v>-0.18</v>
      </c>
      <c r="S169">
        <v>2</v>
      </c>
      <c r="T169">
        <v>6</v>
      </c>
      <c r="U169">
        <v>-2</v>
      </c>
      <c r="V169">
        <v>1</v>
      </c>
      <c r="W169">
        <v>-6</v>
      </c>
      <c r="X169">
        <v>-8</v>
      </c>
      <c r="Y169">
        <v>0.1</v>
      </c>
      <c r="Z169">
        <v>7.9</v>
      </c>
      <c r="AA169">
        <v>10.6</v>
      </c>
      <c r="AB169">
        <v>-2.7</v>
      </c>
      <c r="AC169">
        <v>1</v>
      </c>
      <c r="AD169">
        <v>1</v>
      </c>
      <c r="AE169" s="2">
        <v>0.68</v>
      </c>
    </row>
    <row r="170" spans="1:31" x14ac:dyDescent="0.3">
      <c r="A170" t="str">
        <f t="shared" si="16"/>
        <v>Arizona St-North Carolina</v>
      </c>
      <c r="B170">
        <v>168</v>
      </c>
      <c r="C170">
        <v>1113</v>
      </c>
      <c r="D170">
        <v>1314</v>
      </c>
      <c r="E170" t="s">
        <v>23</v>
      </c>
      <c r="F170" t="s">
        <v>59</v>
      </c>
      <c r="J170" s="3"/>
      <c r="K170" s="4"/>
      <c r="L170" s="4"/>
      <c r="M170" s="2">
        <f t="shared" si="17"/>
        <v>0.43208516242317663</v>
      </c>
      <c r="N170" s="2">
        <f t="shared" si="18"/>
        <v>0.56791483757682337</v>
      </c>
      <c r="O170">
        <v>11</v>
      </c>
      <c r="P170">
        <v>2</v>
      </c>
      <c r="Q170">
        <v>38</v>
      </c>
      <c r="R170">
        <v>-0.06</v>
      </c>
      <c r="S170">
        <v>2</v>
      </c>
      <c r="T170">
        <v>1</v>
      </c>
      <c r="U170">
        <v>-1</v>
      </c>
      <c r="V170">
        <v>4</v>
      </c>
      <c r="W170">
        <v>-10</v>
      </c>
      <c r="X170">
        <v>-5</v>
      </c>
      <c r="Y170">
        <v>0</v>
      </c>
      <c r="Z170">
        <v>1.5</v>
      </c>
      <c r="AA170">
        <v>2.2000000000000002</v>
      </c>
      <c r="AB170">
        <v>-0.7</v>
      </c>
      <c r="AC170">
        <v>-9</v>
      </c>
      <c r="AD170">
        <v>0</v>
      </c>
      <c r="AE170" s="2">
        <v>0.56999999999999995</v>
      </c>
    </row>
    <row r="171" spans="1:31" x14ac:dyDescent="0.3">
      <c r="A171" t="str">
        <f t="shared" si="16"/>
        <v>Arizona St-Ohio St</v>
      </c>
      <c r="B171">
        <v>169</v>
      </c>
      <c r="C171">
        <v>1113</v>
      </c>
      <c r="D171">
        <v>1326</v>
      </c>
      <c r="E171" t="s">
        <v>23</v>
      </c>
      <c r="F171" t="s">
        <v>60</v>
      </c>
      <c r="J171" s="3"/>
      <c r="K171" s="4"/>
      <c r="L171" s="4"/>
      <c r="M171" s="2">
        <f t="shared" si="17"/>
        <v>0.44208516242317664</v>
      </c>
      <c r="N171" s="2">
        <f t="shared" si="18"/>
        <v>0.55791483757682336</v>
      </c>
      <c r="O171">
        <v>11</v>
      </c>
      <c r="P171">
        <v>5</v>
      </c>
      <c r="Q171">
        <v>30</v>
      </c>
      <c r="R171">
        <v>-0.1</v>
      </c>
      <c r="S171">
        <v>0</v>
      </c>
      <c r="T171">
        <v>3</v>
      </c>
      <c r="U171">
        <v>-2</v>
      </c>
      <c r="V171">
        <v>2</v>
      </c>
      <c r="W171">
        <v>-2</v>
      </c>
      <c r="X171">
        <v>-6</v>
      </c>
      <c r="Y171">
        <v>0.01</v>
      </c>
      <c r="Z171">
        <v>7.7</v>
      </c>
      <c r="AA171">
        <v>8.6</v>
      </c>
      <c r="AB171">
        <v>-0.9</v>
      </c>
      <c r="AC171">
        <v>-6</v>
      </c>
      <c r="AD171">
        <v>0</v>
      </c>
      <c r="AE171" s="2">
        <v>0.57999999999999996</v>
      </c>
    </row>
    <row r="172" spans="1:31" x14ac:dyDescent="0.3">
      <c r="A172" t="str">
        <f t="shared" si="16"/>
        <v>Arizona St-Oklahoma</v>
      </c>
      <c r="B172">
        <v>170</v>
      </c>
      <c r="C172">
        <v>1113</v>
      </c>
      <c r="D172">
        <v>1328</v>
      </c>
      <c r="E172" t="s">
        <v>23</v>
      </c>
      <c r="F172" t="s">
        <v>61</v>
      </c>
      <c r="J172" s="3"/>
      <c r="K172" s="4"/>
      <c r="L172" s="4"/>
      <c r="M172" s="2">
        <f t="shared" si="17"/>
        <v>0.57208516242317664</v>
      </c>
      <c r="N172" s="2">
        <f t="shared" si="18"/>
        <v>0.42791483757682336</v>
      </c>
      <c r="O172">
        <v>11</v>
      </c>
      <c r="P172">
        <v>10</v>
      </c>
      <c r="Q172">
        <v>-2</v>
      </c>
      <c r="R172">
        <v>7.0000000000000007E-2</v>
      </c>
      <c r="S172">
        <v>0</v>
      </c>
      <c r="T172">
        <v>0</v>
      </c>
      <c r="U172">
        <v>-2</v>
      </c>
      <c r="V172">
        <v>3</v>
      </c>
      <c r="W172">
        <v>0</v>
      </c>
      <c r="X172">
        <v>-1</v>
      </c>
      <c r="Y172">
        <v>-0.01</v>
      </c>
      <c r="Z172">
        <v>-1.7</v>
      </c>
      <c r="AA172">
        <v>-6.3</v>
      </c>
      <c r="AB172">
        <v>4.5999999999999996</v>
      </c>
      <c r="AC172">
        <v>-1</v>
      </c>
      <c r="AD172">
        <v>0</v>
      </c>
      <c r="AE172" s="2">
        <v>0.71</v>
      </c>
    </row>
    <row r="173" spans="1:31" x14ac:dyDescent="0.3">
      <c r="A173" t="str">
        <f t="shared" si="16"/>
        <v>Arizona St-Penn</v>
      </c>
      <c r="B173">
        <v>171</v>
      </c>
      <c r="C173">
        <v>1113</v>
      </c>
      <c r="D173">
        <v>1335</v>
      </c>
      <c r="E173" t="s">
        <v>23</v>
      </c>
      <c r="F173" t="s">
        <v>62</v>
      </c>
      <c r="J173" s="3"/>
      <c r="K173" s="4"/>
      <c r="L173" s="4"/>
      <c r="M173" s="2">
        <f t="shared" si="17"/>
        <v>0.72208516242317666</v>
      </c>
      <c r="N173" s="2">
        <f t="shared" si="18"/>
        <v>0.27791483757682334</v>
      </c>
      <c r="O173">
        <v>11</v>
      </c>
      <c r="P173">
        <v>16</v>
      </c>
      <c r="Q173">
        <v>-82</v>
      </c>
      <c r="R173">
        <v>-0.09</v>
      </c>
      <c r="S173">
        <v>1</v>
      </c>
      <c r="T173">
        <v>4</v>
      </c>
      <c r="U173">
        <v>-2</v>
      </c>
      <c r="V173">
        <v>3</v>
      </c>
      <c r="W173">
        <v>4</v>
      </c>
      <c r="X173">
        <v>-8</v>
      </c>
      <c r="Y173">
        <v>0.08</v>
      </c>
      <c r="Z173">
        <v>7.8</v>
      </c>
      <c r="AA173">
        <v>5.7</v>
      </c>
      <c r="AB173">
        <v>2.1</v>
      </c>
      <c r="AC173">
        <v>5</v>
      </c>
      <c r="AD173">
        <v>1</v>
      </c>
      <c r="AE173" s="2">
        <v>0.86</v>
      </c>
    </row>
    <row r="174" spans="1:31" x14ac:dyDescent="0.3">
      <c r="A174" t="str">
        <f t="shared" si="16"/>
        <v>Arizona St-Providence</v>
      </c>
      <c r="B174">
        <v>172</v>
      </c>
      <c r="C174">
        <v>1113</v>
      </c>
      <c r="D174">
        <v>1344</v>
      </c>
      <c r="E174" t="s">
        <v>23</v>
      </c>
      <c r="F174" t="s">
        <v>63</v>
      </c>
      <c r="J174" s="3"/>
      <c r="K174" s="4"/>
      <c r="L174" s="4"/>
      <c r="M174" s="2">
        <f t="shared" si="17"/>
        <v>0.63208516242317669</v>
      </c>
      <c r="N174" s="2">
        <f t="shared" si="18"/>
        <v>0.36791483757682331</v>
      </c>
      <c r="O174">
        <v>11</v>
      </c>
      <c r="P174">
        <v>10</v>
      </c>
      <c r="Q174">
        <v>-18</v>
      </c>
      <c r="R174">
        <v>0.03</v>
      </c>
      <c r="S174">
        <v>4</v>
      </c>
      <c r="T174">
        <v>1</v>
      </c>
      <c r="U174">
        <v>-2</v>
      </c>
      <c r="V174">
        <v>1</v>
      </c>
      <c r="W174">
        <v>-1</v>
      </c>
      <c r="X174">
        <v>-2</v>
      </c>
      <c r="Y174">
        <v>0.04</v>
      </c>
      <c r="Z174">
        <v>9.8000000000000007</v>
      </c>
      <c r="AA174">
        <v>2.6</v>
      </c>
      <c r="AB174">
        <v>7.2</v>
      </c>
      <c r="AC174">
        <v>-1</v>
      </c>
      <c r="AD174">
        <v>0</v>
      </c>
      <c r="AE174" s="2">
        <v>0.77</v>
      </c>
    </row>
    <row r="175" spans="1:31" x14ac:dyDescent="0.3">
      <c r="A175" t="str">
        <f t="shared" si="16"/>
        <v>Arizona St-Purdue</v>
      </c>
      <c r="B175">
        <v>173</v>
      </c>
      <c r="C175">
        <v>1113</v>
      </c>
      <c r="D175">
        <v>1345</v>
      </c>
      <c r="E175" t="s">
        <v>23</v>
      </c>
      <c r="F175" t="s">
        <v>64</v>
      </c>
      <c r="J175" s="3"/>
      <c r="K175" s="4"/>
      <c r="L175" s="4"/>
      <c r="M175" s="2">
        <f t="shared" si="17"/>
        <v>0.34208516242317666</v>
      </c>
      <c r="N175" s="2">
        <f t="shared" si="18"/>
        <v>0.65791483757682334</v>
      </c>
      <c r="O175">
        <v>11</v>
      </c>
      <c r="P175">
        <v>2</v>
      </c>
      <c r="Q175">
        <v>40</v>
      </c>
      <c r="R175">
        <v>-0.17</v>
      </c>
      <c r="S175">
        <v>-4</v>
      </c>
      <c r="T175">
        <v>4</v>
      </c>
      <c r="U175">
        <v>-1</v>
      </c>
      <c r="V175">
        <v>3</v>
      </c>
      <c r="W175">
        <v>0</v>
      </c>
      <c r="X175">
        <v>-3</v>
      </c>
      <c r="Y175">
        <v>0</v>
      </c>
      <c r="Z175">
        <v>2.4</v>
      </c>
      <c r="AA175">
        <v>9.6999999999999993</v>
      </c>
      <c r="AB175">
        <v>-7.3</v>
      </c>
      <c r="AC175">
        <v>-9</v>
      </c>
      <c r="AD175">
        <v>0</v>
      </c>
      <c r="AE175" s="2">
        <v>0.48</v>
      </c>
    </row>
    <row r="176" spans="1:31" x14ac:dyDescent="0.3">
      <c r="A176" t="str">
        <f t="shared" si="16"/>
        <v>Arizona St-Radford</v>
      </c>
      <c r="B176">
        <v>174</v>
      </c>
      <c r="C176">
        <v>1113</v>
      </c>
      <c r="D176">
        <v>1347</v>
      </c>
      <c r="E176" t="s">
        <v>23</v>
      </c>
      <c r="F176" t="s">
        <v>65</v>
      </c>
      <c r="J176" s="3"/>
      <c r="K176" s="4"/>
      <c r="L176" s="4"/>
      <c r="M176" s="2">
        <f t="shared" si="17"/>
        <v>0.78208516242317672</v>
      </c>
      <c r="N176" s="2">
        <f t="shared" si="18"/>
        <v>0.21791483757682328</v>
      </c>
      <c r="O176">
        <v>11</v>
      </c>
      <c r="P176">
        <v>16</v>
      </c>
      <c r="Q176">
        <v>-125</v>
      </c>
      <c r="R176">
        <v>0.03</v>
      </c>
      <c r="S176">
        <v>5</v>
      </c>
      <c r="T176">
        <v>2</v>
      </c>
      <c r="U176">
        <v>-3</v>
      </c>
      <c r="V176">
        <v>0</v>
      </c>
      <c r="W176">
        <v>-4</v>
      </c>
      <c r="X176">
        <v>-3</v>
      </c>
      <c r="Y176">
        <v>0.01</v>
      </c>
      <c r="Z176">
        <v>16.600000000000001</v>
      </c>
      <c r="AA176">
        <v>10.4</v>
      </c>
      <c r="AB176">
        <v>6.2</v>
      </c>
      <c r="AC176">
        <v>5</v>
      </c>
      <c r="AD176">
        <v>1</v>
      </c>
      <c r="AE176" s="2">
        <v>0.92</v>
      </c>
    </row>
    <row r="177" spans="1:31" x14ac:dyDescent="0.3">
      <c r="A177" t="str">
        <f t="shared" si="16"/>
        <v>Arizona St-Rhode Island</v>
      </c>
      <c r="B177">
        <v>175</v>
      </c>
      <c r="C177">
        <v>1113</v>
      </c>
      <c r="D177">
        <v>1348</v>
      </c>
      <c r="E177" t="s">
        <v>23</v>
      </c>
      <c r="F177" t="s">
        <v>66</v>
      </c>
      <c r="J177" s="3"/>
      <c r="K177" s="4"/>
      <c r="L177" s="4"/>
      <c r="M177" s="2">
        <f t="shared" si="17"/>
        <v>0.54208516242317673</v>
      </c>
      <c r="N177" s="2">
        <f t="shared" si="18"/>
        <v>0.45791483757682327</v>
      </c>
      <c r="O177">
        <v>11</v>
      </c>
      <c r="P177">
        <v>7</v>
      </c>
      <c r="Q177">
        <v>-4</v>
      </c>
      <c r="R177">
        <v>-0.13</v>
      </c>
      <c r="S177">
        <v>2</v>
      </c>
      <c r="T177">
        <v>1</v>
      </c>
      <c r="U177">
        <v>0</v>
      </c>
      <c r="V177">
        <v>-2</v>
      </c>
      <c r="W177">
        <v>-3</v>
      </c>
      <c r="X177">
        <v>-4</v>
      </c>
      <c r="Y177">
        <v>0.03</v>
      </c>
      <c r="Z177">
        <v>7.3</v>
      </c>
      <c r="AA177">
        <v>7.4</v>
      </c>
      <c r="AB177">
        <v>-0.1</v>
      </c>
      <c r="AC177">
        <v>-4</v>
      </c>
      <c r="AD177">
        <v>0</v>
      </c>
      <c r="AE177" s="2">
        <v>0.68</v>
      </c>
    </row>
    <row r="178" spans="1:31" x14ac:dyDescent="0.3">
      <c r="A178" t="str">
        <f t="shared" si="16"/>
        <v>Arizona St-S Dakota St</v>
      </c>
      <c r="B178">
        <v>176</v>
      </c>
      <c r="C178">
        <v>1113</v>
      </c>
      <c r="D178">
        <v>1355</v>
      </c>
      <c r="E178" t="s">
        <v>23</v>
      </c>
      <c r="F178" t="s">
        <v>67</v>
      </c>
      <c r="J178" s="3"/>
      <c r="K178" s="4"/>
      <c r="L178" s="4"/>
      <c r="M178" s="2">
        <f t="shared" si="17"/>
        <v>0.61208516242317668</v>
      </c>
      <c r="N178" s="2">
        <f t="shared" si="18"/>
        <v>0.38791483757682332</v>
      </c>
      <c r="O178">
        <v>11</v>
      </c>
      <c r="P178">
        <v>12</v>
      </c>
      <c r="Q178">
        <v>-30</v>
      </c>
      <c r="R178">
        <v>-0.15</v>
      </c>
      <c r="S178">
        <v>0</v>
      </c>
      <c r="T178">
        <v>1</v>
      </c>
      <c r="U178">
        <v>1</v>
      </c>
      <c r="V178">
        <v>5</v>
      </c>
      <c r="W178">
        <v>3</v>
      </c>
      <c r="X178">
        <v>-8</v>
      </c>
      <c r="Y178">
        <v>-0.02</v>
      </c>
      <c r="Z178">
        <v>0.1</v>
      </c>
      <c r="AA178">
        <v>-0.3</v>
      </c>
      <c r="AB178">
        <v>0.4</v>
      </c>
      <c r="AC178">
        <v>1</v>
      </c>
      <c r="AD178">
        <v>1</v>
      </c>
      <c r="AE178" s="2">
        <v>0.75</v>
      </c>
    </row>
    <row r="179" spans="1:31" x14ac:dyDescent="0.3">
      <c r="A179" t="str">
        <f t="shared" si="16"/>
        <v>Arizona St-San Diego St</v>
      </c>
      <c r="B179">
        <v>177</v>
      </c>
      <c r="C179">
        <v>1113</v>
      </c>
      <c r="D179">
        <v>1361</v>
      </c>
      <c r="E179" t="s">
        <v>23</v>
      </c>
      <c r="F179" t="s">
        <v>68</v>
      </c>
      <c r="J179" s="3"/>
      <c r="K179" s="4"/>
      <c r="L179" s="4"/>
      <c r="M179" s="2">
        <f t="shared" si="17"/>
        <v>0.55208516242317662</v>
      </c>
      <c r="N179" s="2">
        <f t="shared" si="18"/>
        <v>0.44791483757682338</v>
      </c>
      <c r="O179">
        <v>11</v>
      </c>
      <c r="P179">
        <v>11</v>
      </c>
      <c r="Q179">
        <v>-5</v>
      </c>
      <c r="R179">
        <v>-0.03</v>
      </c>
      <c r="S179">
        <v>2</v>
      </c>
      <c r="T179">
        <v>2</v>
      </c>
      <c r="U179">
        <v>-2</v>
      </c>
      <c r="V179">
        <v>1</v>
      </c>
      <c r="W179">
        <v>-4</v>
      </c>
      <c r="X179">
        <v>-6</v>
      </c>
      <c r="Y179">
        <v>0.02</v>
      </c>
      <c r="Z179">
        <v>6.4</v>
      </c>
      <c r="AA179">
        <v>6.9</v>
      </c>
      <c r="AB179">
        <v>-0.5</v>
      </c>
      <c r="AC179">
        <v>0</v>
      </c>
      <c r="AD179">
        <v>0</v>
      </c>
      <c r="AE179" s="2">
        <v>0.69</v>
      </c>
    </row>
    <row r="180" spans="1:31" x14ac:dyDescent="0.3">
      <c r="A180" t="str">
        <f t="shared" si="16"/>
        <v>Arizona St-Seton Hall</v>
      </c>
      <c r="B180">
        <v>178</v>
      </c>
      <c r="C180">
        <v>1113</v>
      </c>
      <c r="D180">
        <v>1371</v>
      </c>
      <c r="E180" t="s">
        <v>23</v>
      </c>
      <c r="F180" t="s">
        <v>69</v>
      </c>
      <c r="J180" s="3"/>
      <c r="K180" s="4"/>
      <c r="L180" s="4"/>
      <c r="M180" s="2">
        <f t="shared" si="17"/>
        <v>0.50208516242317669</v>
      </c>
      <c r="N180" s="2">
        <f t="shared" si="18"/>
        <v>0.49791483757682331</v>
      </c>
      <c r="O180">
        <v>11</v>
      </c>
      <c r="P180">
        <v>8</v>
      </c>
      <c r="Q180">
        <v>19</v>
      </c>
      <c r="R180">
        <v>-0.01</v>
      </c>
      <c r="S180">
        <v>1</v>
      </c>
      <c r="T180">
        <v>1</v>
      </c>
      <c r="U180">
        <v>-2</v>
      </c>
      <c r="V180">
        <v>2</v>
      </c>
      <c r="W180">
        <v>-6</v>
      </c>
      <c r="X180">
        <v>-3</v>
      </c>
      <c r="Y180">
        <v>0.05</v>
      </c>
      <c r="Z180">
        <v>4.5</v>
      </c>
      <c r="AA180">
        <v>2</v>
      </c>
      <c r="AB180">
        <v>2.5</v>
      </c>
      <c r="AC180">
        <v>-3</v>
      </c>
      <c r="AD180">
        <v>0</v>
      </c>
      <c r="AE180" s="2">
        <v>0.64</v>
      </c>
    </row>
    <row r="181" spans="1:31" x14ac:dyDescent="0.3">
      <c r="A181" t="str">
        <f t="shared" si="16"/>
        <v>Arizona St-SF Austin</v>
      </c>
      <c r="B181">
        <v>179</v>
      </c>
      <c r="C181">
        <v>1113</v>
      </c>
      <c r="D181">
        <v>1372</v>
      </c>
      <c r="E181" t="s">
        <v>23</v>
      </c>
      <c r="F181" t="s">
        <v>70</v>
      </c>
      <c r="J181" s="3"/>
      <c r="K181" s="4"/>
      <c r="L181" s="4"/>
      <c r="M181" s="2">
        <f t="shared" si="17"/>
        <v>0.68208516242317663</v>
      </c>
      <c r="N181" s="2">
        <f t="shared" si="18"/>
        <v>0.31791483757682337</v>
      </c>
      <c r="O181">
        <v>11</v>
      </c>
      <c r="P181">
        <v>14</v>
      </c>
      <c r="Q181">
        <v>-66</v>
      </c>
      <c r="R181">
        <v>-0.15</v>
      </c>
      <c r="S181">
        <v>1</v>
      </c>
      <c r="T181">
        <v>1</v>
      </c>
      <c r="U181">
        <v>-5</v>
      </c>
      <c r="V181">
        <v>-5</v>
      </c>
      <c r="W181">
        <v>-5</v>
      </c>
      <c r="X181">
        <v>-2</v>
      </c>
      <c r="Y181">
        <v>0.04</v>
      </c>
      <c r="Z181">
        <v>5.3</v>
      </c>
      <c r="AA181">
        <v>6.9</v>
      </c>
      <c r="AB181">
        <v>-1.6</v>
      </c>
      <c r="AC181">
        <v>3</v>
      </c>
      <c r="AD181">
        <v>1</v>
      </c>
      <c r="AE181" s="2">
        <v>0.82</v>
      </c>
    </row>
    <row r="182" spans="1:31" x14ac:dyDescent="0.3">
      <c r="A182" t="str">
        <f t="shared" si="16"/>
        <v>Arizona St-St Bonaventure</v>
      </c>
      <c r="B182">
        <v>180</v>
      </c>
      <c r="C182">
        <v>1113</v>
      </c>
      <c r="D182">
        <v>1382</v>
      </c>
      <c r="E182" t="s">
        <v>23</v>
      </c>
      <c r="F182" t="s">
        <v>71</v>
      </c>
      <c r="J182" s="3"/>
      <c r="K182" s="4"/>
      <c r="L182" s="4"/>
      <c r="M182" s="2">
        <f t="shared" si="17"/>
        <v>0.60208516242317667</v>
      </c>
      <c r="N182" s="2">
        <f t="shared" si="18"/>
        <v>0.39791483757682333</v>
      </c>
      <c r="O182">
        <v>11</v>
      </c>
      <c r="P182">
        <v>11</v>
      </c>
      <c r="Q182">
        <v>-24</v>
      </c>
      <c r="R182">
        <v>-0.13</v>
      </c>
      <c r="S182">
        <v>2</v>
      </c>
      <c r="T182">
        <v>2</v>
      </c>
      <c r="U182">
        <v>-1</v>
      </c>
      <c r="V182">
        <v>0</v>
      </c>
      <c r="W182">
        <v>-2</v>
      </c>
      <c r="X182">
        <v>-1</v>
      </c>
      <c r="Y182">
        <v>-0.01</v>
      </c>
      <c r="Z182">
        <v>5.6</v>
      </c>
      <c r="AA182">
        <v>4.3</v>
      </c>
      <c r="AB182">
        <v>1.3</v>
      </c>
      <c r="AC182">
        <v>0</v>
      </c>
      <c r="AD182">
        <v>0</v>
      </c>
      <c r="AE182" s="2">
        <v>0.74</v>
      </c>
    </row>
    <row r="183" spans="1:31" x14ac:dyDescent="0.3">
      <c r="A183" t="str">
        <f t="shared" si="16"/>
        <v>Arizona St-Syracuse</v>
      </c>
      <c r="B183">
        <v>181</v>
      </c>
      <c r="C183">
        <v>1113</v>
      </c>
      <c r="D183">
        <v>1393</v>
      </c>
      <c r="E183" t="s">
        <v>23</v>
      </c>
      <c r="F183" t="s">
        <v>72</v>
      </c>
      <c r="J183" s="3"/>
      <c r="K183" s="4"/>
      <c r="L183" s="4"/>
      <c r="M183" s="2">
        <f t="shared" si="17"/>
        <v>0.61208516242317668</v>
      </c>
      <c r="N183" s="2">
        <f t="shared" si="18"/>
        <v>0.38791483757682332</v>
      </c>
      <c r="O183">
        <v>11</v>
      </c>
      <c r="P183">
        <v>11</v>
      </c>
      <c r="Q183">
        <v>-9</v>
      </c>
      <c r="R183">
        <v>0.04</v>
      </c>
      <c r="S183">
        <v>7</v>
      </c>
      <c r="T183">
        <v>4</v>
      </c>
      <c r="U183">
        <v>-3</v>
      </c>
      <c r="V183">
        <v>1</v>
      </c>
      <c r="W183">
        <v>-7</v>
      </c>
      <c r="X183">
        <v>-2</v>
      </c>
      <c r="Y183">
        <v>0</v>
      </c>
      <c r="Z183">
        <v>16</v>
      </c>
      <c r="AA183">
        <v>10.8</v>
      </c>
      <c r="AB183">
        <v>5.2</v>
      </c>
      <c r="AC183">
        <v>0</v>
      </c>
      <c r="AD183">
        <v>0</v>
      </c>
      <c r="AE183" s="2">
        <v>0.75</v>
      </c>
    </row>
    <row r="184" spans="1:31" x14ac:dyDescent="0.3">
      <c r="A184" t="str">
        <f t="shared" si="16"/>
        <v>Arizona St-TCU</v>
      </c>
      <c r="B184">
        <v>182</v>
      </c>
      <c r="C184">
        <v>1113</v>
      </c>
      <c r="D184">
        <v>1395</v>
      </c>
      <c r="E184" t="s">
        <v>23</v>
      </c>
      <c r="F184" t="s">
        <v>73</v>
      </c>
      <c r="J184" s="3"/>
      <c r="K184" s="4"/>
      <c r="L184" s="4"/>
      <c r="M184" s="2">
        <f t="shared" si="17"/>
        <v>0.47208516242317666</v>
      </c>
      <c r="N184" s="2">
        <f t="shared" si="18"/>
        <v>0.52791483757682334</v>
      </c>
      <c r="O184">
        <v>11</v>
      </c>
      <c r="P184">
        <v>6</v>
      </c>
      <c r="Q184">
        <v>23</v>
      </c>
      <c r="R184">
        <v>-0.01</v>
      </c>
      <c r="S184">
        <v>-3</v>
      </c>
      <c r="T184">
        <v>-2</v>
      </c>
      <c r="U184">
        <v>-2</v>
      </c>
      <c r="V184">
        <v>2</v>
      </c>
      <c r="W184">
        <v>-7</v>
      </c>
      <c r="X184">
        <v>-5</v>
      </c>
      <c r="Y184">
        <v>0.03</v>
      </c>
      <c r="Z184">
        <v>0.5</v>
      </c>
      <c r="AA184">
        <v>-0.6</v>
      </c>
      <c r="AB184">
        <v>1.1000000000000001</v>
      </c>
      <c r="AC184">
        <v>-5</v>
      </c>
      <c r="AD184">
        <v>0</v>
      </c>
      <c r="AE184" s="2">
        <v>0.61</v>
      </c>
    </row>
    <row r="185" spans="1:31" x14ac:dyDescent="0.3">
      <c r="A185" t="str">
        <f t="shared" si="16"/>
        <v>Arizona St-Tennessee</v>
      </c>
      <c r="B185">
        <v>183</v>
      </c>
      <c r="C185">
        <v>1113</v>
      </c>
      <c r="D185">
        <v>1397</v>
      </c>
      <c r="E185" t="s">
        <v>23</v>
      </c>
      <c r="F185" t="s">
        <v>74</v>
      </c>
      <c r="J185" s="3"/>
      <c r="K185" s="4"/>
      <c r="L185" s="4"/>
      <c r="M185" s="2">
        <f t="shared" si="17"/>
        <v>0.44208516242317664</v>
      </c>
      <c r="N185" s="2">
        <f t="shared" si="18"/>
        <v>0.55791483757682336</v>
      </c>
      <c r="O185">
        <v>11</v>
      </c>
      <c r="P185">
        <v>3</v>
      </c>
      <c r="Q185">
        <v>34</v>
      </c>
      <c r="R185">
        <v>-0.11</v>
      </c>
      <c r="S185">
        <v>3</v>
      </c>
      <c r="T185">
        <v>4</v>
      </c>
      <c r="U185">
        <v>-2</v>
      </c>
      <c r="V185">
        <v>0</v>
      </c>
      <c r="W185">
        <v>-6</v>
      </c>
      <c r="X185">
        <v>0</v>
      </c>
      <c r="Y185">
        <v>-0.02</v>
      </c>
      <c r="Z185">
        <v>9.3000000000000007</v>
      </c>
      <c r="AA185">
        <v>8.9</v>
      </c>
      <c r="AB185">
        <v>0.4</v>
      </c>
      <c r="AC185">
        <v>-8</v>
      </c>
      <c r="AD185">
        <v>0</v>
      </c>
      <c r="AE185" s="2">
        <v>0.57999999999999996</v>
      </c>
    </row>
    <row r="186" spans="1:31" x14ac:dyDescent="0.3">
      <c r="A186" t="str">
        <f t="shared" si="16"/>
        <v>Arizona St-Texas</v>
      </c>
      <c r="B186">
        <v>184</v>
      </c>
      <c r="C186">
        <v>1113</v>
      </c>
      <c r="D186">
        <v>1400</v>
      </c>
      <c r="E186" t="s">
        <v>23</v>
      </c>
      <c r="F186" t="s">
        <v>75</v>
      </c>
      <c r="J186" s="3"/>
      <c r="K186" s="4"/>
      <c r="L186" s="4"/>
      <c r="M186" s="2">
        <f t="shared" si="17"/>
        <v>0.56208516242317663</v>
      </c>
      <c r="N186" s="2">
        <f t="shared" si="18"/>
        <v>0.43791483757682337</v>
      </c>
      <c r="O186">
        <v>11</v>
      </c>
      <c r="P186">
        <v>10</v>
      </c>
      <c r="Q186">
        <v>6</v>
      </c>
      <c r="R186">
        <v>7.0000000000000007E-2</v>
      </c>
      <c r="S186">
        <v>4</v>
      </c>
      <c r="T186">
        <v>3</v>
      </c>
      <c r="U186">
        <v>-2</v>
      </c>
      <c r="V186">
        <v>2</v>
      </c>
      <c r="W186">
        <v>-1</v>
      </c>
      <c r="X186">
        <v>-2</v>
      </c>
      <c r="Y186">
        <v>7.0000000000000007E-2</v>
      </c>
      <c r="Z186">
        <v>11.8</v>
      </c>
      <c r="AA186">
        <v>7.1</v>
      </c>
      <c r="AB186">
        <v>4.7</v>
      </c>
      <c r="AC186">
        <v>-1</v>
      </c>
      <c r="AD186">
        <v>0</v>
      </c>
      <c r="AE186" s="2">
        <v>0.7</v>
      </c>
    </row>
    <row r="187" spans="1:31" x14ac:dyDescent="0.3">
      <c r="A187" t="str">
        <f t="shared" si="16"/>
        <v>Arizona St-Texas A&amp;M</v>
      </c>
      <c r="B187">
        <v>185</v>
      </c>
      <c r="C187">
        <v>1113</v>
      </c>
      <c r="D187">
        <v>1401</v>
      </c>
      <c r="E187" t="s">
        <v>23</v>
      </c>
      <c r="F187" t="s">
        <v>76</v>
      </c>
      <c r="J187" s="3"/>
      <c r="K187" s="4"/>
      <c r="L187" s="4"/>
      <c r="M187" s="2">
        <f t="shared" si="17"/>
        <v>0.52208516242317671</v>
      </c>
      <c r="N187" s="2">
        <f t="shared" si="18"/>
        <v>0.47791483757682329</v>
      </c>
      <c r="O187">
        <v>11</v>
      </c>
      <c r="P187">
        <v>7</v>
      </c>
      <c r="Q187">
        <v>15</v>
      </c>
      <c r="R187">
        <v>0.03</v>
      </c>
      <c r="S187">
        <v>3</v>
      </c>
      <c r="T187">
        <v>5</v>
      </c>
      <c r="U187">
        <v>-3</v>
      </c>
      <c r="V187">
        <v>4</v>
      </c>
      <c r="W187">
        <v>-6</v>
      </c>
      <c r="X187">
        <v>-3</v>
      </c>
      <c r="Y187">
        <v>7.0000000000000007E-2</v>
      </c>
      <c r="Z187">
        <v>8.5</v>
      </c>
      <c r="AA187">
        <v>5.5</v>
      </c>
      <c r="AB187">
        <v>3</v>
      </c>
      <c r="AC187">
        <v>-4</v>
      </c>
      <c r="AD187">
        <v>0</v>
      </c>
      <c r="AE187" s="2">
        <v>0.66</v>
      </c>
    </row>
    <row r="188" spans="1:31" x14ac:dyDescent="0.3">
      <c r="A188" t="str">
        <f t="shared" si="16"/>
        <v>Arizona St-Texas Tech</v>
      </c>
      <c r="B188">
        <v>186</v>
      </c>
      <c r="C188">
        <v>1113</v>
      </c>
      <c r="D188">
        <v>1403</v>
      </c>
      <c r="E188" t="s">
        <v>23</v>
      </c>
      <c r="F188" t="s">
        <v>77</v>
      </c>
      <c r="J188" s="3"/>
      <c r="K188" s="4"/>
      <c r="L188" s="4"/>
      <c r="M188" s="2">
        <f t="shared" si="17"/>
        <v>0.42208516242317673</v>
      </c>
      <c r="N188" s="2">
        <f t="shared" si="18"/>
        <v>0.57791483757682327</v>
      </c>
      <c r="O188">
        <v>11</v>
      </c>
      <c r="P188">
        <v>3</v>
      </c>
      <c r="Q188">
        <v>33</v>
      </c>
      <c r="R188">
        <v>-0.08</v>
      </c>
      <c r="S188">
        <v>1</v>
      </c>
      <c r="T188">
        <v>4</v>
      </c>
      <c r="U188">
        <v>-3</v>
      </c>
      <c r="V188">
        <v>-1</v>
      </c>
      <c r="W188">
        <v>-5</v>
      </c>
      <c r="X188">
        <v>-3</v>
      </c>
      <c r="Y188">
        <v>0.04</v>
      </c>
      <c r="Z188">
        <v>8.3000000000000007</v>
      </c>
      <c r="AA188">
        <v>10.6</v>
      </c>
      <c r="AB188">
        <v>-2.2999999999999998</v>
      </c>
      <c r="AC188">
        <v>-8</v>
      </c>
      <c r="AD188">
        <v>0</v>
      </c>
      <c r="AE188" s="2">
        <v>0.56000000000000005</v>
      </c>
    </row>
    <row r="189" spans="1:31" x14ac:dyDescent="0.3">
      <c r="A189" t="str">
        <f t="shared" si="16"/>
        <v>Arizona St-TX Southern</v>
      </c>
      <c r="B189">
        <v>187</v>
      </c>
      <c r="C189">
        <v>1113</v>
      </c>
      <c r="D189">
        <v>1411</v>
      </c>
      <c r="E189" t="s">
        <v>23</v>
      </c>
      <c r="F189" t="s">
        <v>78</v>
      </c>
      <c r="J189" s="3"/>
      <c r="K189" s="4"/>
      <c r="L189" s="4"/>
      <c r="M189" s="2">
        <f t="shared" si="17"/>
        <v>0.83208516242317665</v>
      </c>
      <c r="N189" s="2">
        <f t="shared" si="18"/>
        <v>0.16791483757682335</v>
      </c>
      <c r="O189">
        <v>11</v>
      </c>
      <c r="P189">
        <v>16</v>
      </c>
      <c r="Q189">
        <v>-204</v>
      </c>
      <c r="R189">
        <v>0.21</v>
      </c>
      <c r="S189">
        <v>3</v>
      </c>
      <c r="T189">
        <v>-1</v>
      </c>
      <c r="U189">
        <v>-2</v>
      </c>
      <c r="V189">
        <v>4</v>
      </c>
      <c r="W189">
        <v>-1</v>
      </c>
      <c r="X189">
        <v>1</v>
      </c>
      <c r="Y189">
        <v>0.02</v>
      </c>
      <c r="Z189">
        <v>5.9</v>
      </c>
      <c r="AA189">
        <v>-4.4000000000000004</v>
      </c>
      <c r="AB189">
        <v>10.3</v>
      </c>
      <c r="AC189">
        <v>5</v>
      </c>
      <c r="AD189">
        <v>1</v>
      </c>
      <c r="AE189" s="2">
        <v>0.97</v>
      </c>
    </row>
    <row r="190" spans="1:31" x14ac:dyDescent="0.3">
      <c r="A190" t="str">
        <f t="shared" si="16"/>
        <v>Arizona St-UCLA</v>
      </c>
      <c r="B190">
        <v>188</v>
      </c>
      <c r="C190">
        <v>1113</v>
      </c>
      <c r="D190">
        <v>1417</v>
      </c>
      <c r="E190" t="s">
        <v>23</v>
      </c>
      <c r="F190" t="s">
        <v>79</v>
      </c>
      <c r="J190" s="3"/>
      <c r="K190" s="4"/>
      <c r="L190" s="4"/>
      <c r="M190" s="2">
        <f t="shared" si="17"/>
        <v>0.56208516242317663</v>
      </c>
      <c r="N190" s="2">
        <f t="shared" si="18"/>
        <v>0.43791483757682337</v>
      </c>
      <c r="O190">
        <v>11</v>
      </c>
      <c r="P190">
        <v>11</v>
      </c>
      <c r="Q190">
        <v>-3</v>
      </c>
      <c r="R190">
        <v>-0.01</v>
      </c>
      <c r="S190">
        <v>0</v>
      </c>
      <c r="T190">
        <v>2</v>
      </c>
      <c r="U190">
        <v>-1</v>
      </c>
      <c r="V190">
        <v>5</v>
      </c>
      <c r="W190">
        <v>-1</v>
      </c>
      <c r="X190">
        <v>-4</v>
      </c>
      <c r="Y190">
        <v>0.02</v>
      </c>
      <c r="Z190">
        <v>1.6</v>
      </c>
      <c r="AA190">
        <v>-1</v>
      </c>
      <c r="AB190">
        <v>2.6</v>
      </c>
      <c r="AC190">
        <v>0</v>
      </c>
      <c r="AD190">
        <v>0</v>
      </c>
      <c r="AE190" s="2">
        <v>0.7</v>
      </c>
    </row>
    <row r="191" spans="1:31" x14ac:dyDescent="0.3">
      <c r="A191" t="str">
        <f t="shared" si="16"/>
        <v>Arizona St-UMBC</v>
      </c>
      <c r="B191">
        <v>189</v>
      </c>
      <c r="C191">
        <v>1113</v>
      </c>
      <c r="D191">
        <v>1420</v>
      </c>
      <c r="E191" t="s">
        <v>23</v>
      </c>
      <c r="F191" t="s">
        <v>80</v>
      </c>
      <c r="J191" s="3"/>
      <c r="K191" s="4"/>
      <c r="L191" s="4"/>
      <c r="M191" s="2">
        <f t="shared" si="17"/>
        <v>0.79208516242317673</v>
      </c>
      <c r="N191" s="2">
        <f t="shared" si="18"/>
        <v>0.20791483757682327</v>
      </c>
      <c r="O191">
        <v>11</v>
      </c>
      <c r="P191">
        <v>16</v>
      </c>
      <c r="Q191">
        <v>-139</v>
      </c>
      <c r="R191">
        <v>-0.03</v>
      </c>
      <c r="S191">
        <v>2</v>
      </c>
      <c r="T191">
        <v>-1</v>
      </c>
      <c r="U191">
        <v>-2</v>
      </c>
      <c r="V191">
        <v>0</v>
      </c>
      <c r="W191">
        <v>2</v>
      </c>
      <c r="X191">
        <v>-2</v>
      </c>
      <c r="Y191">
        <v>0.09</v>
      </c>
      <c r="Z191">
        <v>11</v>
      </c>
      <c r="AA191">
        <v>4.3</v>
      </c>
      <c r="AB191">
        <v>6.7</v>
      </c>
      <c r="AC191">
        <v>5</v>
      </c>
      <c r="AD191">
        <v>1</v>
      </c>
      <c r="AE191" s="2">
        <v>0.93</v>
      </c>
    </row>
    <row r="192" spans="1:31" x14ac:dyDescent="0.3">
      <c r="A192" t="str">
        <f t="shared" si="16"/>
        <v>Arizona St-UNC Greensboro</v>
      </c>
      <c r="B192">
        <v>190</v>
      </c>
      <c r="C192">
        <v>1113</v>
      </c>
      <c r="D192">
        <v>1422</v>
      </c>
      <c r="E192" t="s">
        <v>23</v>
      </c>
      <c r="F192" t="s">
        <v>81</v>
      </c>
      <c r="J192" s="3"/>
      <c r="K192" s="4"/>
      <c r="L192" s="4"/>
      <c r="M192" s="2">
        <f t="shared" si="17"/>
        <v>0.63208516242317669</v>
      </c>
      <c r="N192" s="2">
        <f t="shared" si="18"/>
        <v>0.36791483757682331</v>
      </c>
      <c r="O192">
        <v>11</v>
      </c>
      <c r="P192">
        <v>13</v>
      </c>
      <c r="Q192">
        <v>-37</v>
      </c>
      <c r="R192">
        <v>-0.12</v>
      </c>
      <c r="S192">
        <v>2</v>
      </c>
      <c r="T192">
        <v>3</v>
      </c>
      <c r="U192">
        <v>-4</v>
      </c>
      <c r="V192">
        <v>-2</v>
      </c>
      <c r="W192">
        <v>-6</v>
      </c>
      <c r="X192">
        <v>-7</v>
      </c>
      <c r="Y192">
        <v>0.04</v>
      </c>
      <c r="Z192">
        <v>11.4</v>
      </c>
      <c r="AA192">
        <v>12</v>
      </c>
      <c r="AB192">
        <v>-0.6</v>
      </c>
      <c r="AC192">
        <v>2</v>
      </c>
      <c r="AD192">
        <v>1</v>
      </c>
      <c r="AE192" s="2">
        <v>0.77</v>
      </c>
    </row>
    <row r="193" spans="1:31" x14ac:dyDescent="0.3">
      <c r="A193" t="str">
        <f t="shared" si="16"/>
        <v>Arizona St-Villanova</v>
      </c>
      <c r="B193">
        <v>191</v>
      </c>
      <c r="C193">
        <v>1113</v>
      </c>
      <c r="D193">
        <v>1437</v>
      </c>
      <c r="E193" t="s">
        <v>23</v>
      </c>
      <c r="F193" t="s">
        <v>82</v>
      </c>
      <c r="J193" s="3"/>
      <c r="K193" s="4"/>
      <c r="L193" s="4"/>
      <c r="M193" s="2">
        <f t="shared" si="17"/>
        <v>0.31208516242317669</v>
      </c>
      <c r="N193" s="2">
        <f t="shared" si="18"/>
        <v>0.68791483757682337</v>
      </c>
      <c r="O193">
        <v>11</v>
      </c>
      <c r="P193">
        <v>1</v>
      </c>
      <c r="Q193">
        <v>43</v>
      </c>
      <c r="R193">
        <v>-0.23</v>
      </c>
      <c r="S193">
        <v>-6</v>
      </c>
      <c r="T193">
        <v>2</v>
      </c>
      <c r="U193">
        <v>0</v>
      </c>
      <c r="V193">
        <v>2</v>
      </c>
      <c r="W193">
        <v>-1</v>
      </c>
      <c r="X193">
        <v>-4</v>
      </c>
      <c r="Y193">
        <v>-0.03</v>
      </c>
      <c r="Z193">
        <v>-3.6</v>
      </c>
      <c r="AA193">
        <v>4.4000000000000004</v>
      </c>
      <c r="AB193">
        <v>-8</v>
      </c>
      <c r="AC193">
        <v>-10</v>
      </c>
      <c r="AD193">
        <v>0</v>
      </c>
      <c r="AE193" s="2">
        <v>0.45</v>
      </c>
    </row>
    <row r="194" spans="1:31" x14ac:dyDescent="0.3">
      <c r="A194" t="str">
        <f t="shared" si="16"/>
        <v>Arizona St-Virginia</v>
      </c>
      <c r="B194">
        <v>192</v>
      </c>
      <c r="C194">
        <v>1113</v>
      </c>
      <c r="D194">
        <v>1438</v>
      </c>
      <c r="E194" t="s">
        <v>23</v>
      </c>
      <c r="F194" t="s">
        <v>83</v>
      </c>
      <c r="J194" s="3"/>
      <c r="K194" s="4"/>
      <c r="L194" s="4"/>
      <c r="M194" s="2">
        <f t="shared" si="17"/>
        <v>0.33208516242317665</v>
      </c>
      <c r="N194" s="2">
        <f t="shared" si="18"/>
        <v>0.66791483757682335</v>
      </c>
      <c r="O194">
        <v>11</v>
      </c>
      <c r="P194">
        <v>1</v>
      </c>
      <c r="Q194">
        <v>44</v>
      </c>
      <c r="R194">
        <v>-0.28999999999999998</v>
      </c>
      <c r="S194">
        <v>1</v>
      </c>
      <c r="T194">
        <v>7</v>
      </c>
      <c r="U194">
        <v>1</v>
      </c>
      <c r="V194">
        <v>-1</v>
      </c>
      <c r="W194">
        <v>1</v>
      </c>
      <c r="X194">
        <v>-5</v>
      </c>
      <c r="Y194">
        <v>-0.02</v>
      </c>
      <c r="Z194">
        <v>16</v>
      </c>
      <c r="AA194">
        <v>21.9</v>
      </c>
      <c r="AB194">
        <v>-5.9</v>
      </c>
      <c r="AC194">
        <v>-10</v>
      </c>
      <c r="AD194">
        <v>0</v>
      </c>
      <c r="AE194" s="2">
        <v>0.47</v>
      </c>
    </row>
    <row r="195" spans="1:31" x14ac:dyDescent="0.3">
      <c r="A195" t="str">
        <f t="shared" ref="A195:A258" si="19">E195&amp;"-"&amp;F195</f>
        <v>Arizona St-Virginia Tech</v>
      </c>
      <c r="B195">
        <v>193</v>
      </c>
      <c r="C195">
        <v>1113</v>
      </c>
      <c r="D195">
        <v>1439</v>
      </c>
      <c r="E195" t="s">
        <v>23</v>
      </c>
      <c r="F195" t="s">
        <v>84</v>
      </c>
      <c r="J195" s="3"/>
      <c r="K195" s="4"/>
      <c r="L195" s="4"/>
      <c r="M195" s="2">
        <f t="shared" ref="M195:M258" si="20">AE195-$AE$2281</f>
        <v>0.49208516242317668</v>
      </c>
      <c r="N195" s="2">
        <f t="shared" ref="N195:N258" si="21">1-M195</f>
        <v>0.50791483757682332</v>
      </c>
      <c r="O195">
        <v>11</v>
      </c>
      <c r="P195">
        <v>8</v>
      </c>
      <c r="Q195">
        <v>13</v>
      </c>
      <c r="R195">
        <v>-0.01</v>
      </c>
      <c r="S195">
        <v>-3</v>
      </c>
      <c r="T195">
        <v>1</v>
      </c>
      <c r="U195">
        <v>-2</v>
      </c>
      <c r="V195">
        <v>2</v>
      </c>
      <c r="W195">
        <v>4</v>
      </c>
      <c r="X195">
        <v>-2</v>
      </c>
      <c r="Y195">
        <v>0.03</v>
      </c>
      <c r="Z195">
        <v>3.8</v>
      </c>
      <c r="AA195">
        <v>3.5</v>
      </c>
      <c r="AB195">
        <v>0.3</v>
      </c>
      <c r="AC195">
        <v>-3</v>
      </c>
      <c r="AD195">
        <v>0</v>
      </c>
      <c r="AE195" s="2">
        <v>0.63</v>
      </c>
    </row>
    <row r="196" spans="1:31" x14ac:dyDescent="0.3">
      <c r="A196" t="str">
        <f t="shared" si="19"/>
        <v>Arizona St-West Virginia</v>
      </c>
      <c r="B196">
        <v>194</v>
      </c>
      <c r="C196">
        <v>1113</v>
      </c>
      <c r="D196">
        <v>1452</v>
      </c>
      <c r="E196" t="s">
        <v>23</v>
      </c>
      <c r="F196" t="s">
        <v>85</v>
      </c>
      <c r="J196" s="3"/>
      <c r="K196" s="4"/>
      <c r="L196" s="4"/>
      <c r="M196" s="2">
        <f t="shared" si="20"/>
        <v>0.42208516242317673</v>
      </c>
      <c r="N196" s="2">
        <f t="shared" si="21"/>
        <v>0.57791483757682327</v>
      </c>
      <c r="O196">
        <v>11</v>
      </c>
      <c r="P196">
        <v>5</v>
      </c>
      <c r="Q196">
        <v>32</v>
      </c>
      <c r="R196">
        <v>-0.06</v>
      </c>
      <c r="S196">
        <v>4</v>
      </c>
      <c r="T196">
        <v>1</v>
      </c>
      <c r="U196">
        <v>0</v>
      </c>
      <c r="V196">
        <v>-3</v>
      </c>
      <c r="W196">
        <v>-9</v>
      </c>
      <c r="X196">
        <v>-1</v>
      </c>
      <c r="Y196">
        <v>-0.03</v>
      </c>
      <c r="Z196">
        <v>3.9</v>
      </c>
      <c r="AA196">
        <v>6.3</v>
      </c>
      <c r="AB196">
        <v>-2.4</v>
      </c>
      <c r="AC196">
        <v>-6</v>
      </c>
      <c r="AD196">
        <v>0</v>
      </c>
      <c r="AE196" s="2">
        <v>0.56000000000000005</v>
      </c>
    </row>
    <row r="197" spans="1:31" x14ac:dyDescent="0.3">
      <c r="A197" t="str">
        <f t="shared" si="19"/>
        <v>Arizona St-Wichita St</v>
      </c>
      <c r="B197">
        <v>195</v>
      </c>
      <c r="C197">
        <v>1113</v>
      </c>
      <c r="D197">
        <v>1455</v>
      </c>
      <c r="E197" t="s">
        <v>23</v>
      </c>
      <c r="F197" t="s">
        <v>86</v>
      </c>
      <c r="J197" s="3"/>
      <c r="K197" s="4"/>
      <c r="L197" s="4"/>
      <c r="M197" s="2">
        <f t="shared" si="20"/>
        <v>0.43208516242317663</v>
      </c>
      <c r="N197" s="2">
        <f t="shared" si="21"/>
        <v>0.56791483757682337</v>
      </c>
      <c r="O197">
        <v>11</v>
      </c>
      <c r="P197">
        <v>4</v>
      </c>
      <c r="Q197">
        <v>25</v>
      </c>
      <c r="R197">
        <v>-0.13</v>
      </c>
      <c r="S197">
        <v>-1</v>
      </c>
      <c r="T197">
        <v>2</v>
      </c>
      <c r="U197">
        <v>-1</v>
      </c>
      <c r="V197">
        <v>3</v>
      </c>
      <c r="W197">
        <v>-7</v>
      </c>
      <c r="X197">
        <v>-8</v>
      </c>
      <c r="Y197">
        <v>0</v>
      </c>
      <c r="Z197">
        <v>0.5</v>
      </c>
      <c r="AA197">
        <v>4</v>
      </c>
      <c r="AB197">
        <v>-3.5</v>
      </c>
      <c r="AC197">
        <v>-7</v>
      </c>
      <c r="AD197">
        <v>0</v>
      </c>
      <c r="AE197" s="2">
        <v>0.56999999999999995</v>
      </c>
    </row>
    <row r="198" spans="1:31" x14ac:dyDescent="0.3">
      <c r="A198" t="str">
        <f t="shared" si="19"/>
        <v>Arizona St-Wright St</v>
      </c>
      <c r="B198">
        <v>196</v>
      </c>
      <c r="C198">
        <v>1113</v>
      </c>
      <c r="D198">
        <v>1460</v>
      </c>
      <c r="E198" t="s">
        <v>23</v>
      </c>
      <c r="F198" t="s">
        <v>87</v>
      </c>
      <c r="J198" s="3"/>
      <c r="K198" s="4"/>
      <c r="L198" s="4"/>
      <c r="M198" s="2">
        <f t="shared" si="20"/>
        <v>0.74208516242317668</v>
      </c>
      <c r="N198" s="2">
        <f t="shared" si="21"/>
        <v>0.25791483757682332</v>
      </c>
      <c r="O198">
        <v>11</v>
      </c>
      <c r="P198">
        <v>14</v>
      </c>
      <c r="Q198">
        <v>-90</v>
      </c>
      <c r="R198">
        <v>-7.0000000000000007E-2</v>
      </c>
      <c r="S198">
        <v>5</v>
      </c>
      <c r="T198">
        <v>3</v>
      </c>
      <c r="U198">
        <v>-3</v>
      </c>
      <c r="V198">
        <v>-1</v>
      </c>
      <c r="W198">
        <v>-1</v>
      </c>
      <c r="X198">
        <v>-6</v>
      </c>
      <c r="Y198">
        <v>0.02</v>
      </c>
      <c r="Z198">
        <v>12.2</v>
      </c>
      <c r="AA198">
        <v>9.1</v>
      </c>
      <c r="AB198">
        <v>3.1</v>
      </c>
      <c r="AC198">
        <v>3</v>
      </c>
      <c r="AD198">
        <v>1</v>
      </c>
      <c r="AE198" s="2">
        <v>0.88</v>
      </c>
    </row>
    <row r="199" spans="1:31" x14ac:dyDescent="0.3">
      <c r="A199" t="str">
        <f t="shared" si="19"/>
        <v>Arizona St-Xavier</v>
      </c>
      <c r="B199">
        <v>197</v>
      </c>
      <c r="C199">
        <v>1113</v>
      </c>
      <c r="D199">
        <v>1462</v>
      </c>
      <c r="E199" t="s">
        <v>23</v>
      </c>
      <c r="F199" t="s">
        <v>88</v>
      </c>
      <c r="J199" s="3"/>
      <c r="K199" s="4"/>
      <c r="L199" s="4"/>
      <c r="M199" s="2">
        <f t="shared" si="20"/>
        <v>0.44208516242317664</v>
      </c>
      <c r="N199" s="2">
        <f t="shared" si="21"/>
        <v>0.55791483757682336</v>
      </c>
      <c r="O199">
        <v>11</v>
      </c>
      <c r="P199">
        <v>1</v>
      </c>
      <c r="Q199">
        <v>31</v>
      </c>
      <c r="R199">
        <v>-0.2</v>
      </c>
      <c r="S199">
        <v>-2</v>
      </c>
      <c r="T199">
        <v>1</v>
      </c>
      <c r="U199">
        <v>-2</v>
      </c>
      <c r="V199">
        <v>4</v>
      </c>
      <c r="W199">
        <v>-2</v>
      </c>
      <c r="X199">
        <v>-8</v>
      </c>
      <c r="Y199">
        <v>-0.05</v>
      </c>
      <c r="Z199">
        <v>-0.8</v>
      </c>
      <c r="AA199">
        <v>0.8</v>
      </c>
      <c r="AB199">
        <v>-1.6</v>
      </c>
      <c r="AC199">
        <v>-10</v>
      </c>
      <c r="AD199">
        <v>0</v>
      </c>
      <c r="AE199" s="2">
        <v>0.57999999999999996</v>
      </c>
    </row>
    <row r="200" spans="1:31" x14ac:dyDescent="0.3">
      <c r="A200" t="str">
        <f t="shared" si="19"/>
        <v>Arkansas-Auburn</v>
      </c>
      <c r="B200">
        <v>198</v>
      </c>
      <c r="C200">
        <v>1116</v>
      </c>
      <c r="D200">
        <v>1120</v>
      </c>
      <c r="E200" t="s">
        <v>24</v>
      </c>
      <c r="F200" t="s">
        <v>25</v>
      </c>
      <c r="J200" s="3"/>
      <c r="K200" s="4"/>
      <c r="L200" s="4"/>
      <c r="M200" s="2">
        <f t="shared" si="20"/>
        <v>0.45208516242317665</v>
      </c>
      <c r="N200" s="2">
        <f t="shared" si="21"/>
        <v>0.54791483757682335</v>
      </c>
      <c r="O200">
        <v>7</v>
      </c>
      <c r="P200">
        <v>4</v>
      </c>
      <c r="Q200">
        <v>21</v>
      </c>
      <c r="R200">
        <v>-0.1</v>
      </c>
      <c r="S200">
        <v>2</v>
      </c>
      <c r="T200">
        <v>1</v>
      </c>
      <c r="U200">
        <v>-1</v>
      </c>
      <c r="V200">
        <v>-1</v>
      </c>
      <c r="W200">
        <v>-4</v>
      </c>
      <c r="X200">
        <v>-4</v>
      </c>
      <c r="Y200">
        <v>-0.11</v>
      </c>
      <c r="Z200">
        <v>-2.2999999999999998</v>
      </c>
      <c r="AA200">
        <v>2.2000000000000002</v>
      </c>
      <c r="AB200">
        <v>-4.5</v>
      </c>
      <c r="AC200">
        <v>-3</v>
      </c>
      <c r="AD200">
        <v>0</v>
      </c>
      <c r="AE200" s="2">
        <v>0.59</v>
      </c>
    </row>
    <row r="201" spans="1:31" x14ac:dyDescent="0.3">
      <c r="A201" t="str">
        <f t="shared" si="19"/>
        <v>Arkansas-Bucknell</v>
      </c>
      <c r="B201">
        <v>199</v>
      </c>
      <c r="C201">
        <v>1116</v>
      </c>
      <c r="D201">
        <v>1137</v>
      </c>
      <c r="E201" t="s">
        <v>24</v>
      </c>
      <c r="F201" t="s">
        <v>26</v>
      </c>
      <c r="J201" s="3"/>
      <c r="K201" s="4"/>
      <c r="L201" s="4"/>
      <c r="M201" s="2">
        <f t="shared" si="20"/>
        <v>0.67208516242317673</v>
      </c>
      <c r="N201" s="2">
        <f t="shared" si="21"/>
        <v>0.32791483757682327</v>
      </c>
      <c r="O201">
        <v>7</v>
      </c>
      <c r="P201">
        <v>14</v>
      </c>
      <c r="Q201">
        <v>-63</v>
      </c>
      <c r="R201">
        <v>-0.06</v>
      </c>
      <c r="S201">
        <v>0</v>
      </c>
      <c r="T201">
        <v>2</v>
      </c>
      <c r="U201">
        <v>-2</v>
      </c>
      <c r="V201">
        <v>2</v>
      </c>
      <c r="W201">
        <v>2</v>
      </c>
      <c r="X201">
        <v>-5</v>
      </c>
      <c r="Y201">
        <v>-0.04</v>
      </c>
      <c r="Z201">
        <v>0</v>
      </c>
      <c r="AA201">
        <v>2.6</v>
      </c>
      <c r="AB201">
        <v>-2.6</v>
      </c>
      <c r="AC201">
        <v>7</v>
      </c>
      <c r="AD201">
        <v>1</v>
      </c>
      <c r="AE201" s="2">
        <v>0.81</v>
      </c>
    </row>
    <row r="202" spans="1:31" x14ac:dyDescent="0.3">
      <c r="A202" t="str">
        <f t="shared" si="19"/>
        <v>Arkansas-Buffalo</v>
      </c>
      <c r="B202">
        <v>200</v>
      </c>
      <c r="C202">
        <v>1116</v>
      </c>
      <c r="D202">
        <v>1138</v>
      </c>
      <c r="E202" t="s">
        <v>24</v>
      </c>
      <c r="F202" t="s">
        <v>27</v>
      </c>
      <c r="J202" s="3"/>
      <c r="K202" s="4"/>
      <c r="L202" s="4"/>
      <c r="M202" s="2">
        <f t="shared" si="20"/>
        <v>0.60208516242317667</v>
      </c>
      <c r="N202" s="2">
        <f t="shared" si="21"/>
        <v>0.39791483757682333</v>
      </c>
      <c r="O202">
        <v>7</v>
      </c>
      <c r="P202">
        <v>13</v>
      </c>
      <c r="Q202">
        <v>-40</v>
      </c>
      <c r="R202">
        <v>-0.08</v>
      </c>
      <c r="S202">
        <v>-1</v>
      </c>
      <c r="T202">
        <v>2</v>
      </c>
      <c r="U202">
        <v>-1</v>
      </c>
      <c r="V202">
        <v>1</v>
      </c>
      <c r="W202">
        <v>-3</v>
      </c>
      <c r="X202">
        <v>-3</v>
      </c>
      <c r="Y202">
        <v>-0.02</v>
      </c>
      <c r="Z202">
        <v>-3.6</v>
      </c>
      <c r="AA202">
        <v>-1</v>
      </c>
      <c r="AB202">
        <v>-2.6</v>
      </c>
      <c r="AC202">
        <v>6</v>
      </c>
      <c r="AD202">
        <v>1</v>
      </c>
      <c r="AE202" s="2">
        <v>0.74</v>
      </c>
    </row>
    <row r="203" spans="1:31" x14ac:dyDescent="0.3">
      <c r="A203" t="str">
        <f t="shared" si="19"/>
        <v>Arkansas-Butler</v>
      </c>
      <c r="B203">
        <v>201</v>
      </c>
      <c r="C203">
        <v>1116</v>
      </c>
      <c r="D203">
        <v>1139</v>
      </c>
      <c r="E203" t="s">
        <v>24</v>
      </c>
      <c r="F203" t="s">
        <v>28</v>
      </c>
      <c r="J203" s="3"/>
      <c r="K203" s="4"/>
      <c r="L203" s="4"/>
      <c r="M203" s="2">
        <f t="shared" si="20"/>
        <v>0.50208516242317669</v>
      </c>
      <c r="N203" s="2">
        <f t="shared" si="21"/>
        <v>0.49791483757682331</v>
      </c>
      <c r="O203">
        <v>7</v>
      </c>
      <c r="P203">
        <v>10</v>
      </c>
      <c r="Q203">
        <v>12</v>
      </c>
      <c r="R203">
        <v>7.0000000000000007E-2</v>
      </c>
      <c r="S203">
        <v>0</v>
      </c>
      <c r="T203">
        <v>-2</v>
      </c>
      <c r="U203">
        <v>-1</v>
      </c>
      <c r="V203">
        <v>-1</v>
      </c>
      <c r="W203">
        <v>2</v>
      </c>
      <c r="X203">
        <v>-7</v>
      </c>
      <c r="Y203">
        <v>-0.09</v>
      </c>
      <c r="Z203">
        <v>2</v>
      </c>
      <c r="AA203">
        <v>2.7</v>
      </c>
      <c r="AB203">
        <v>-0.7</v>
      </c>
      <c r="AC203">
        <v>3</v>
      </c>
      <c r="AD203">
        <v>1</v>
      </c>
      <c r="AE203" s="2">
        <v>0.64</v>
      </c>
    </row>
    <row r="204" spans="1:31" x14ac:dyDescent="0.3">
      <c r="A204" t="str">
        <f t="shared" si="19"/>
        <v>Arkansas-Cincinnati</v>
      </c>
      <c r="B204">
        <v>202</v>
      </c>
      <c r="C204">
        <v>1116</v>
      </c>
      <c r="D204">
        <v>1153</v>
      </c>
      <c r="E204" t="s">
        <v>24</v>
      </c>
      <c r="F204" t="s">
        <v>29</v>
      </c>
      <c r="J204" s="3"/>
      <c r="K204" s="4"/>
      <c r="L204" s="4"/>
      <c r="M204" s="2">
        <f t="shared" si="20"/>
        <v>0.34208516242317666</v>
      </c>
      <c r="N204" s="2">
        <f t="shared" si="21"/>
        <v>0.65791483757682334</v>
      </c>
      <c r="O204">
        <v>7</v>
      </c>
      <c r="P204">
        <v>2</v>
      </c>
      <c r="Q204">
        <v>33</v>
      </c>
      <c r="R204">
        <v>-0.2</v>
      </c>
      <c r="S204">
        <v>2</v>
      </c>
      <c r="T204">
        <v>7</v>
      </c>
      <c r="U204">
        <v>-2</v>
      </c>
      <c r="V204">
        <v>-2</v>
      </c>
      <c r="W204">
        <v>-9</v>
      </c>
      <c r="X204">
        <v>-3</v>
      </c>
      <c r="Y204">
        <v>-0.01</v>
      </c>
      <c r="Z204">
        <v>6.6</v>
      </c>
      <c r="AA204">
        <v>18.399999999999999</v>
      </c>
      <c r="AB204">
        <v>-11.8</v>
      </c>
      <c r="AC204">
        <v>-5</v>
      </c>
      <c r="AD204">
        <v>0</v>
      </c>
      <c r="AE204" s="2">
        <v>0.48</v>
      </c>
    </row>
    <row r="205" spans="1:31" x14ac:dyDescent="0.3">
      <c r="A205" t="str">
        <f t="shared" si="19"/>
        <v>Arkansas-Clemson</v>
      </c>
      <c r="B205">
        <v>203</v>
      </c>
      <c r="C205">
        <v>1116</v>
      </c>
      <c r="D205">
        <v>1155</v>
      </c>
      <c r="E205" t="s">
        <v>24</v>
      </c>
      <c r="F205" t="s">
        <v>30</v>
      </c>
      <c r="J205" s="3"/>
      <c r="K205" s="4"/>
      <c r="L205" s="4"/>
      <c r="M205" s="2">
        <f t="shared" si="20"/>
        <v>0.48208516242317667</v>
      </c>
      <c r="N205" s="2">
        <f t="shared" si="21"/>
        <v>0.51791483757682333</v>
      </c>
      <c r="O205">
        <v>7</v>
      </c>
      <c r="P205">
        <v>5</v>
      </c>
      <c r="Q205">
        <v>18</v>
      </c>
      <c r="R205">
        <v>-0.04</v>
      </c>
      <c r="S205">
        <v>1</v>
      </c>
      <c r="T205">
        <v>2</v>
      </c>
      <c r="U205">
        <v>-3</v>
      </c>
      <c r="V205">
        <v>1</v>
      </c>
      <c r="W205">
        <v>2</v>
      </c>
      <c r="X205">
        <v>-5</v>
      </c>
      <c r="Y205">
        <v>-0.08</v>
      </c>
      <c r="Z205">
        <v>7.8</v>
      </c>
      <c r="AA205">
        <v>9.6999999999999993</v>
      </c>
      <c r="AB205">
        <v>-1.9</v>
      </c>
      <c r="AC205">
        <v>-2</v>
      </c>
      <c r="AD205">
        <v>0</v>
      </c>
      <c r="AE205" s="2">
        <v>0.62</v>
      </c>
    </row>
    <row r="206" spans="1:31" x14ac:dyDescent="0.3">
      <c r="A206" t="str">
        <f t="shared" si="19"/>
        <v>Arkansas-Col Charleston</v>
      </c>
      <c r="B206">
        <v>204</v>
      </c>
      <c r="C206">
        <v>1116</v>
      </c>
      <c r="D206">
        <v>1158</v>
      </c>
      <c r="E206" t="s">
        <v>24</v>
      </c>
      <c r="F206" t="s">
        <v>31</v>
      </c>
      <c r="J206" s="3"/>
      <c r="K206" s="4"/>
      <c r="L206" s="4"/>
      <c r="M206" s="2">
        <f t="shared" si="20"/>
        <v>0.71208516242317665</v>
      </c>
      <c r="N206" s="2">
        <f t="shared" si="21"/>
        <v>0.28791483757682335</v>
      </c>
      <c r="O206">
        <v>7</v>
      </c>
      <c r="P206">
        <v>13</v>
      </c>
      <c r="Q206">
        <v>-83</v>
      </c>
      <c r="R206">
        <v>-0.09</v>
      </c>
      <c r="S206">
        <v>1</v>
      </c>
      <c r="T206">
        <v>0</v>
      </c>
      <c r="U206">
        <v>0</v>
      </c>
      <c r="V206">
        <v>1</v>
      </c>
      <c r="W206">
        <v>3</v>
      </c>
      <c r="X206">
        <v>-4</v>
      </c>
      <c r="Y206">
        <v>-0.09</v>
      </c>
      <c r="Z206">
        <v>5.9</v>
      </c>
      <c r="AA206">
        <v>5.7</v>
      </c>
      <c r="AB206">
        <v>0.2</v>
      </c>
      <c r="AC206">
        <v>6</v>
      </c>
      <c r="AD206">
        <v>1</v>
      </c>
      <c r="AE206" s="2">
        <v>0.85</v>
      </c>
    </row>
    <row r="207" spans="1:31" x14ac:dyDescent="0.3">
      <c r="A207" t="str">
        <f t="shared" si="19"/>
        <v>Arkansas-Creighton</v>
      </c>
      <c r="B207">
        <v>205</v>
      </c>
      <c r="C207">
        <v>1116</v>
      </c>
      <c r="D207">
        <v>1166</v>
      </c>
      <c r="E207" t="s">
        <v>24</v>
      </c>
      <c r="F207" t="s">
        <v>32</v>
      </c>
      <c r="J207" s="3"/>
      <c r="K207" s="4"/>
      <c r="L207" s="4"/>
      <c r="M207" s="2">
        <f t="shared" si="20"/>
        <v>0.48208516242317667</v>
      </c>
      <c r="N207" s="2">
        <f t="shared" si="21"/>
        <v>0.51791483757682333</v>
      </c>
      <c r="O207">
        <v>7</v>
      </c>
      <c r="P207">
        <v>8</v>
      </c>
      <c r="Q207">
        <v>10</v>
      </c>
      <c r="R207">
        <v>0.03</v>
      </c>
      <c r="S207">
        <v>-4</v>
      </c>
      <c r="T207">
        <v>0</v>
      </c>
      <c r="U207">
        <v>-1</v>
      </c>
      <c r="V207">
        <v>3</v>
      </c>
      <c r="W207">
        <v>7</v>
      </c>
      <c r="X207">
        <v>-7</v>
      </c>
      <c r="Y207">
        <v>-7.0000000000000007E-2</v>
      </c>
      <c r="Z207">
        <v>-2.9</v>
      </c>
      <c r="AA207">
        <v>0.4</v>
      </c>
      <c r="AB207">
        <v>-3.3</v>
      </c>
      <c r="AC207">
        <v>1</v>
      </c>
      <c r="AD207">
        <v>1</v>
      </c>
      <c r="AE207" s="2">
        <v>0.62</v>
      </c>
    </row>
    <row r="208" spans="1:31" x14ac:dyDescent="0.3">
      <c r="A208" t="str">
        <f t="shared" si="19"/>
        <v>Arkansas-CS Fullerton</v>
      </c>
      <c r="B208">
        <v>206</v>
      </c>
      <c r="C208">
        <v>1116</v>
      </c>
      <c r="D208">
        <v>1168</v>
      </c>
      <c r="E208" t="s">
        <v>24</v>
      </c>
      <c r="F208" t="s">
        <v>33</v>
      </c>
      <c r="J208" s="3"/>
      <c r="K208" s="4"/>
      <c r="L208" s="4"/>
      <c r="M208" s="2">
        <f t="shared" si="20"/>
        <v>0.77208516242317671</v>
      </c>
      <c r="N208" s="2">
        <f t="shared" si="21"/>
        <v>0.22791483757682329</v>
      </c>
      <c r="O208">
        <v>7</v>
      </c>
      <c r="P208">
        <v>15</v>
      </c>
      <c r="Q208">
        <v>-116</v>
      </c>
      <c r="R208">
        <v>0.06</v>
      </c>
      <c r="S208">
        <v>2</v>
      </c>
      <c r="T208">
        <v>2</v>
      </c>
      <c r="U208">
        <v>-6</v>
      </c>
      <c r="V208">
        <v>1</v>
      </c>
      <c r="W208">
        <v>2</v>
      </c>
      <c r="X208">
        <v>-3</v>
      </c>
      <c r="Y208">
        <v>-0.06</v>
      </c>
      <c r="Z208">
        <v>8.4</v>
      </c>
      <c r="AA208">
        <v>3.8</v>
      </c>
      <c r="AB208">
        <v>4.5999999999999996</v>
      </c>
      <c r="AC208">
        <v>8</v>
      </c>
      <c r="AD208">
        <v>1</v>
      </c>
      <c r="AE208" s="2">
        <v>0.91</v>
      </c>
    </row>
    <row r="209" spans="1:31" x14ac:dyDescent="0.3">
      <c r="A209" t="str">
        <f t="shared" si="19"/>
        <v>Arkansas-Davidson</v>
      </c>
      <c r="B209">
        <v>207</v>
      </c>
      <c r="C209">
        <v>1116</v>
      </c>
      <c r="D209">
        <v>1172</v>
      </c>
      <c r="E209" t="s">
        <v>24</v>
      </c>
      <c r="F209" t="s">
        <v>34</v>
      </c>
      <c r="J209" s="3"/>
      <c r="K209" s="4"/>
      <c r="L209" s="4"/>
      <c r="M209" s="2">
        <f t="shared" si="20"/>
        <v>0.52208516242317671</v>
      </c>
      <c r="N209" s="2">
        <f t="shared" si="21"/>
        <v>0.47791483757682329</v>
      </c>
      <c r="O209">
        <v>7</v>
      </c>
      <c r="P209">
        <v>12</v>
      </c>
      <c r="Q209">
        <v>-6</v>
      </c>
      <c r="R209">
        <v>0.02</v>
      </c>
      <c r="S209">
        <v>-4</v>
      </c>
      <c r="T209">
        <v>-1</v>
      </c>
      <c r="U209">
        <v>0</v>
      </c>
      <c r="V209">
        <v>2</v>
      </c>
      <c r="W209">
        <v>6</v>
      </c>
      <c r="X209">
        <v>-9</v>
      </c>
      <c r="Y209">
        <v>-0.12</v>
      </c>
      <c r="Z209">
        <v>4.7</v>
      </c>
      <c r="AA209">
        <v>7.9</v>
      </c>
      <c r="AB209">
        <v>-3.2</v>
      </c>
      <c r="AC209">
        <v>5</v>
      </c>
      <c r="AD209">
        <v>1</v>
      </c>
      <c r="AE209" s="2">
        <v>0.66</v>
      </c>
    </row>
    <row r="210" spans="1:31" x14ac:dyDescent="0.3">
      <c r="A210" t="str">
        <f t="shared" si="19"/>
        <v>Arkansas-Duke</v>
      </c>
      <c r="B210">
        <v>208</v>
      </c>
      <c r="C210">
        <v>1116</v>
      </c>
      <c r="D210">
        <v>1181</v>
      </c>
      <c r="E210" t="s">
        <v>24</v>
      </c>
      <c r="F210" t="s">
        <v>35</v>
      </c>
      <c r="J210" s="3"/>
      <c r="K210" s="4"/>
      <c r="L210" s="4"/>
      <c r="M210" s="2">
        <f t="shared" si="20"/>
        <v>0.35208516242317667</v>
      </c>
      <c r="N210" s="2">
        <f t="shared" si="21"/>
        <v>0.64791483757682333</v>
      </c>
      <c r="O210">
        <v>7</v>
      </c>
      <c r="P210">
        <v>2</v>
      </c>
      <c r="Q210">
        <v>34</v>
      </c>
      <c r="R210">
        <v>-0.11</v>
      </c>
      <c r="S210">
        <v>-2</v>
      </c>
      <c r="T210">
        <v>4</v>
      </c>
      <c r="U210">
        <v>-2</v>
      </c>
      <c r="V210">
        <v>2</v>
      </c>
      <c r="W210">
        <v>-10</v>
      </c>
      <c r="X210">
        <v>-3</v>
      </c>
      <c r="Y210">
        <v>-0.03</v>
      </c>
      <c r="Z210">
        <v>-3.6</v>
      </c>
      <c r="AA210">
        <v>5.9</v>
      </c>
      <c r="AB210">
        <v>-9.5</v>
      </c>
      <c r="AC210">
        <v>-5</v>
      </c>
      <c r="AD210">
        <v>0</v>
      </c>
      <c r="AE210" s="2">
        <v>0.49</v>
      </c>
    </row>
    <row r="211" spans="1:31" x14ac:dyDescent="0.3">
      <c r="A211" t="str">
        <f t="shared" si="19"/>
        <v>Arkansas-Florida</v>
      </c>
      <c r="B211">
        <v>209</v>
      </c>
      <c r="C211">
        <v>1116</v>
      </c>
      <c r="D211">
        <v>1196</v>
      </c>
      <c r="E211" t="s">
        <v>24</v>
      </c>
      <c r="F211" t="s">
        <v>36</v>
      </c>
      <c r="J211" s="3"/>
      <c r="K211" s="4"/>
      <c r="L211" s="4"/>
      <c r="M211" s="2">
        <f t="shared" si="20"/>
        <v>0.48208516242317667</v>
      </c>
      <c r="N211" s="2">
        <f t="shared" si="21"/>
        <v>0.51791483757682333</v>
      </c>
      <c r="O211">
        <v>7</v>
      </c>
      <c r="P211">
        <v>6</v>
      </c>
      <c r="Q211">
        <v>14</v>
      </c>
      <c r="R211">
        <v>0.06</v>
      </c>
      <c r="S211">
        <v>3</v>
      </c>
      <c r="T211">
        <v>1</v>
      </c>
      <c r="U211">
        <v>1</v>
      </c>
      <c r="V211">
        <v>-1</v>
      </c>
      <c r="W211">
        <v>0</v>
      </c>
      <c r="X211">
        <v>-1</v>
      </c>
      <c r="Y211">
        <v>-0.04</v>
      </c>
      <c r="Z211">
        <v>5</v>
      </c>
      <c r="AA211">
        <v>6.1</v>
      </c>
      <c r="AB211">
        <v>-1.1000000000000001</v>
      </c>
      <c r="AC211">
        <v>-1</v>
      </c>
      <c r="AD211">
        <v>0</v>
      </c>
      <c r="AE211" s="2">
        <v>0.62</v>
      </c>
    </row>
    <row r="212" spans="1:31" x14ac:dyDescent="0.3">
      <c r="A212" t="str">
        <f t="shared" si="19"/>
        <v>Arkansas-Florida St</v>
      </c>
      <c r="B212">
        <v>210</v>
      </c>
      <c r="C212">
        <v>1116</v>
      </c>
      <c r="D212">
        <v>1199</v>
      </c>
      <c r="E212" t="s">
        <v>24</v>
      </c>
      <c r="F212" t="s">
        <v>37</v>
      </c>
      <c r="J212" s="3"/>
      <c r="K212" s="4"/>
      <c r="L212" s="4"/>
      <c r="M212" s="2">
        <f t="shared" si="20"/>
        <v>0.5120851624231767</v>
      </c>
      <c r="N212" s="2">
        <f t="shared" si="21"/>
        <v>0.4879148375768233</v>
      </c>
      <c r="O212">
        <v>7</v>
      </c>
      <c r="P212">
        <v>9</v>
      </c>
      <c r="Q212">
        <v>2</v>
      </c>
      <c r="R212">
        <v>0.03</v>
      </c>
      <c r="S212">
        <v>0</v>
      </c>
      <c r="T212">
        <v>1</v>
      </c>
      <c r="U212">
        <v>-2</v>
      </c>
      <c r="V212">
        <v>0</v>
      </c>
      <c r="W212">
        <v>-4</v>
      </c>
      <c r="X212">
        <v>-2</v>
      </c>
      <c r="Y212">
        <v>0</v>
      </c>
      <c r="Z212">
        <v>-0.7</v>
      </c>
      <c r="AA212">
        <v>1</v>
      </c>
      <c r="AB212">
        <v>-1.7</v>
      </c>
      <c r="AC212">
        <v>2</v>
      </c>
      <c r="AD212">
        <v>1</v>
      </c>
      <c r="AE212" s="2">
        <v>0.65</v>
      </c>
    </row>
    <row r="213" spans="1:31" x14ac:dyDescent="0.3">
      <c r="A213" t="str">
        <f t="shared" si="19"/>
        <v>Arkansas-Georgia St</v>
      </c>
      <c r="B213">
        <v>211</v>
      </c>
      <c r="C213">
        <v>1116</v>
      </c>
      <c r="D213">
        <v>1209</v>
      </c>
      <c r="E213" t="s">
        <v>24</v>
      </c>
      <c r="F213" t="s">
        <v>38</v>
      </c>
      <c r="J213" s="3"/>
      <c r="K213" s="4"/>
      <c r="L213" s="4"/>
      <c r="M213" s="2">
        <f t="shared" si="20"/>
        <v>0.65208516242317671</v>
      </c>
      <c r="N213" s="2">
        <f t="shared" si="21"/>
        <v>0.34791483757682329</v>
      </c>
      <c r="O213">
        <v>7</v>
      </c>
      <c r="P213">
        <v>15</v>
      </c>
      <c r="Q213">
        <v>-59</v>
      </c>
      <c r="R213">
        <v>-0.01</v>
      </c>
      <c r="S213">
        <v>0</v>
      </c>
      <c r="T213">
        <v>3</v>
      </c>
      <c r="U213">
        <v>-2</v>
      </c>
      <c r="V213">
        <v>-1</v>
      </c>
      <c r="W213">
        <v>3</v>
      </c>
      <c r="X213">
        <v>1</v>
      </c>
      <c r="Y213">
        <v>0</v>
      </c>
      <c r="Z213">
        <v>6.7</v>
      </c>
      <c r="AA213">
        <v>7.7</v>
      </c>
      <c r="AB213">
        <v>-1</v>
      </c>
      <c r="AC213">
        <v>8</v>
      </c>
      <c r="AD213">
        <v>1</v>
      </c>
      <c r="AE213" s="2">
        <v>0.79</v>
      </c>
    </row>
    <row r="214" spans="1:31" x14ac:dyDescent="0.3">
      <c r="A214" t="str">
        <f t="shared" si="19"/>
        <v>Arkansas-Gonzaga</v>
      </c>
      <c r="B214">
        <v>212</v>
      </c>
      <c r="C214">
        <v>1116</v>
      </c>
      <c r="D214">
        <v>1211</v>
      </c>
      <c r="E214" t="s">
        <v>24</v>
      </c>
      <c r="F214" t="s">
        <v>39</v>
      </c>
      <c r="J214" s="3"/>
      <c r="K214" s="4"/>
      <c r="L214" s="4"/>
      <c r="M214" s="2">
        <f t="shared" si="20"/>
        <v>0.34208516242317666</v>
      </c>
      <c r="N214" s="2">
        <f t="shared" si="21"/>
        <v>0.65791483757682334</v>
      </c>
      <c r="O214">
        <v>7</v>
      </c>
      <c r="P214">
        <v>4</v>
      </c>
      <c r="Q214">
        <v>29</v>
      </c>
      <c r="R214">
        <v>-0.2</v>
      </c>
      <c r="S214">
        <v>-4</v>
      </c>
      <c r="T214">
        <v>3</v>
      </c>
      <c r="U214">
        <v>-1</v>
      </c>
      <c r="V214">
        <v>1</v>
      </c>
      <c r="W214">
        <v>-4</v>
      </c>
      <c r="X214">
        <v>-9</v>
      </c>
      <c r="Y214">
        <v>-0.04</v>
      </c>
      <c r="Z214">
        <v>-3.4</v>
      </c>
      <c r="AA214">
        <v>8.4</v>
      </c>
      <c r="AB214">
        <v>-11.8</v>
      </c>
      <c r="AC214">
        <v>-3</v>
      </c>
      <c r="AD214">
        <v>0</v>
      </c>
      <c r="AE214" s="2">
        <v>0.48</v>
      </c>
    </row>
    <row r="215" spans="1:31" x14ac:dyDescent="0.3">
      <c r="A215" t="str">
        <f t="shared" si="19"/>
        <v>Arkansas-Houston</v>
      </c>
      <c r="B215">
        <v>213</v>
      </c>
      <c r="C215">
        <v>1116</v>
      </c>
      <c r="D215">
        <v>1222</v>
      </c>
      <c r="E215" t="s">
        <v>24</v>
      </c>
      <c r="F215" t="s">
        <v>40</v>
      </c>
      <c r="J215" s="3"/>
      <c r="K215" s="4"/>
      <c r="L215" s="4"/>
      <c r="M215" s="2">
        <f t="shared" si="20"/>
        <v>0.42208516242317673</v>
      </c>
      <c r="N215" s="2">
        <f t="shared" si="21"/>
        <v>0.57791483757682327</v>
      </c>
      <c r="O215">
        <v>7</v>
      </c>
      <c r="P215">
        <v>6</v>
      </c>
      <c r="Q215">
        <v>20</v>
      </c>
      <c r="R215">
        <v>-0.11</v>
      </c>
      <c r="S215">
        <v>0</v>
      </c>
      <c r="T215">
        <v>4</v>
      </c>
      <c r="U215">
        <v>-2</v>
      </c>
      <c r="V215">
        <v>0</v>
      </c>
      <c r="W215">
        <v>-6</v>
      </c>
      <c r="X215">
        <v>-6</v>
      </c>
      <c r="Y215">
        <v>-0.04</v>
      </c>
      <c r="Z215">
        <v>3.7</v>
      </c>
      <c r="AA215">
        <v>10.6</v>
      </c>
      <c r="AB215">
        <v>-6.9</v>
      </c>
      <c r="AC215">
        <v>-1</v>
      </c>
      <c r="AD215">
        <v>0</v>
      </c>
      <c r="AE215" s="2">
        <v>0.56000000000000005</v>
      </c>
    </row>
    <row r="216" spans="1:31" x14ac:dyDescent="0.3">
      <c r="A216" t="str">
        <f t="shared" si="19"/>
        <v>Arkansas-Iona</v>
      </c>
      <c r="B216">
        <v>214</v>
      </c>
      <c r="C216">
        <v>1116</v>
      </c>
      <c r="D216">
        <v>1233</v>
      </c>
      <c r="E216" t="s">
        <v>24</v>
      </c>
      <c r="F216" t="s">
        <v>41</v>
      </c>
      <c r="J216" s="3"/>
      <c r="K216" s="4"/>
      <c r="L216" s="4"/>
      <c r="M216" s="2">
        <f t="shared" si="20"/>
        <v>0.74208516242317668</v>
      </c>
      <c r="N216" s="2">
        <f t="shared" si="21"/>
        <v>0.25791483757682332</v>
      </c>
      <c r="O216">
        <v>7</v>
      </c>
      <c r="P216">
        <v>15</v>
      </c>
      <c r="Q216">
        <v>-97</v>
      </c>
      <c r="R216">
        <v>7.0000000000000007E-2</v>
      </c>
      <c r="S216">
        <v>0</v>
      </c>
      <c r="T216">
        <v>-2</v>
      </c>
      <c r="U216">
        <v>-1</v>
      </c>
      <c r="V216">
        <v>1</v>
      </c>
      <c r="W216">
        <v>5</v>
      </c>
      <c r="X216">
        <v>-2</v>
      </c>
      <c r="Y216">
        <v>-0.06</v>
      </c>
      <c r="Z216">
        <v>1.3</v>
      </c>
      <c r="AA216">
        <v>-0.7</v>
      </c>
      <c r="AB216">
        <v>2</v>
      </c>
      <c r="AC216">
        <v>8</v>
      </c>
      <c r="AD216">
        <v>1</v>
      </c>
      <c r="AE216" s="2">
        <v>0.88</v>
      </c>
    </row>
    <row r="217" spans="1:31" x14ac:dyDescent="0.3">
      <c r="A217" t="str">
        <f t="shared" si="19"/>
        <v>Arkansas-Kansas</v>
      </c>
      <c r="B217">
        <v>215</v>
      </c>
      <c r="C217">
        <v>1116</v>
      </c>
      <c r="D217">
        <v>1242</v>
      </c>
      <c r="E217" t="s">
        <v>24</v>
      </c>
      <c r="F217" t="s">
        <v>42</v>
      </c>
      <c r="J217" s="3"/>
      <c r="K217" s="4"/>
      <c r="L217" s="4"/>
      <c r="M217" s="2">
        <f t="shared" si="20"/>
        <v>0.3920851624231767</v>
      </c>
      <c r="N217" s="2">
        <f t="shared" si="21"/>
        <v>0.6079148375768233</v>
      </c>
      <c r="O217">
        <v>7</v>
      </c>
      <c r="P217">
        <v>1</v>
      </c>
      <c r="Q217">
        <v>28</v>
      </c>
      <c r="R217">
        <v>-0.11</v>
      </c>
      <c r="S217">
        <v>-4</v>
      </c>
      <c r="T217">
        <v>2</v>
      </c>
      <c r="U217">
        <v>-2</v>
      </c>
      <c r="V217">
        <v>1</v>
      </c>
      <c r="W217">
        <v>0</v>
      </c>
      <c r="X217">
        <v>0</v>
      </c>
      <c r="Y217">
        <v>-0.02</v>
      </c>
      <c r="Z217">
        <v>-0.4</v>
      </c>
      <c r="AA217">
        <v>4.5999999999999996</v>
      </c>
      <c r="AB217">
        <v>-5</v>
      </c>
      <c r="AC217">
        <v>-6</v>
      </c>
      <c r="AD217">
        <v>0</v>
      </c>
      <c r="AE217" s="2">
        <v>0.53</v>
      </c>
    </row>
    <row r="218" spans="1:31" x14ac:dyDescent="0.3">
      <c r="A218" t="str">
        <f t="shared" si="19"/>
        <v>Arkansas-Kansas St</v>
      </c>
      <c r="B218">
        <v>216</v>
      </c>
      <c r="C218">
        <v>1116</v>
      </c>
      <c r="D218">
        <v>1243</v>
      </c>
      <c r="E218" t="s">
        <v>24</v>
      </c>
      <c r="F218" t="s">
        <v>43</v>
      </c>
      <c r="J218" s="3"/>
      <c r="K218" s="4"/>
      <c r="L218" s="4"/>
      <c r="M218" s="2">
        <f t="shared" si="20"/>
        <v>0.56208516242317663</v>
      </c>
      <c r="N218" s="2">
        <f t="shared" si="21"/>
        <v>0.43791483757682337</v>
      </c>
      <c r="O218">
        <v>7</v>
      </c>
      <c r="P218">
        <v>9</v>
      </c>
      <c r="Q218">
        <v>-7</v>
      </c>
      <c r="R218">
        <v>0.01</v>
      </c>
      <c r="S218">
        <v>1</v>
      </c>
      <c r="T218">
        <v>0</v>
      </c>
      <c r="U218">
        <v>-2</v>
      </c>
      <c r="V218">
        <v>-2</v>
      </c>
      <c r="W218">
        <v>3</v>
      </c>
      <c r="X218">
        <v>0</v>
      </c>
      <c r="Y218">
        <v>-0.06</v>
      </c>
      <c r="Z218">
        <v>8.6999999999999993</v>
      </c>
      <c r="AA218">
        <v>7.6</v>
      </c>
      <c r="AB218">
        <v>1.1000000000000001</v>
      </c>
      <c r="AC218">
        <v>2</v>
      </c>
      <c r="AD218">
        <v>1</v>
      </c>
      <c r="AE218" s="2">
        <v>0.7</v>
      </c>
    </row>
    <row r="219" spans="1:31" x14ac:dyDescent="0.3">
      <c r="A219" t="str">
        <f t="shared" si="19"/>
        <v>Arkansas-Kentucky</v>
      </c>
      <c r="B219">
        <v>217</v>
      </c>
      <c r="C219">
        <v>1116</v>
      </c>
      <c r="D219">
        <v>1246</v>
      </c>
      <c r="E219" t="s">
        <v>24</v>
      </c>
      <c r="F219" t="s">
        <v>44</v>
      </c>
      <c r="J219" s="3"/>
      <c r="K219" s="4"/>
      <c r="L219" s="4"/>
      <c r="M219" s="2">
        <f t="shared" si="20"/>
        <v>0.48208516242317667</v>
      </c>
      <c r="N219" s="2">
        <f t="shared" si="21"/>
        <v>0.51791483757682333</v>
      </c>
      <c r="O219">
        <v>7</v>
      </c>
      <c r="P219">
        <v>5</v>
      </c>
      <c r="Q219">
        <v>19</v>
      </c>
      <c r="R219">
        <v>-0.03</v>
      </c>
      <c r="S219">
        <v>2</v>
      </c>
      <c r="T219">
        <v>3</v>
      </c>
      <c r="U219">
        <v>-3</v>
      </c>
      <c r="V219">
        <v>2</v>
      </c>
      <c r="W219">
        <v>-7</v>
      </c>
      <c r="X219">
        <v>-1</v>
      </c>
      <c r="Y219">
        <v>-0.02</v>
      </c>
      <c r="Z219">
        <v>4.4000000000000004</v>
      </c>
      <c r="AA219">
        <v>5.2</v>
      </c>
      <c r="AB219">
        <v>-0.8</v>
      </c>
      <c r="AC219">
        <v>-2</v>
      </c>
      <c r="AD219">
        <v>0</v>
      </c>
      <c r="AE219" s="2">
        <v>0.62</v>
      </c>
    </row>
    <row r="220" spans="1:31" x14ac:dyDescent="0.3">
      <c r="A220" t="str">
        <f t="shared" si="19"/>
        <v>Arkansas-Lipscomb</v>
      </c>
      <c r="B220">
        <v>218</v>
      </c>
      <c r="C220">
        <v>1116</v>
      </c>
      <c r="D220">
        <v>1252</v>
      </c>
      <c r="E220" t="s">
        <v>24</v>
      </c>
      <c r="F220" t="s">
        <v>45</v>
      </c>
      <c r="J220" s="3"/>
      <c r="K220" s="4"/>
      <c r="L220" s="4"/>
      <c r="M220" s="2">
        <f t="shared" si="20"/>
        <v>0.79208516242317673</v>
      </c>
      <c r="N220" s="2">
        <f t="shared" si="21"/>
        <v>0.20791483757682327</v>
      </c>
      <c r="O220">
        <v>7</v>
      </c>
      <c r="P220">
        <v>15</v>
      </c>
      <c r="Q220">
        <v>-128</v>
      </c>
      <c r="R220">
        <v>-0.01</v>
      </c>
      <c r="S220">
        <v>2</v>
      </c>
      <c r="T220">
        <v>-2</v>
      </c>
      <c r="U220">
        <v>-5</v>
      </c>
      <c r="V220">
        <v>-1</v>
      </c>
      <c r="W220">
        <v>1</v>
      </c>
      <c r="X220">
        <v>-8</v>
      </c>
      <c r="Y220">
        <v>-0.04</v>
      </c>
      <c r="Z220">
        <v>0.2</v>
      </c>
      <c r="AA220">
        <v>-3</v>
      </c>
      <c r="AB220">
        <v>3.2</v>
      </c>
      <c r="AC220">
        <v>8</v>
      </c>
      <c r="AD220">
        <v>1</v>
      </c>
      <c r="AE220" s="2">
        <v>0.93</v>
      </c>
    </row>
    <row r="221" spans="1:31" x14ac:dyDescent="0.3">
      <c r="A221" t="str">
        <f t="shared" si="19"/>
        <v>Arkansas-Long Island</v>
      </c>
      <c r="B221">
        <v>219</v>
      </c>
      <c r="C221">
        <v>1116</v>
      </c>
      <c r="D221">
        <v>1254</v>
      </c>
      <c r="E221" t="s">
        <v>24</v>
      </c>
      <c r="F221" t="s">
        <v>46</v>
      </c>
      <c r="J221" s="3"/>
      <c r="K221" s="4"/>
      <c r="L221" s="4"/>
      <c r="M221" s="2">
        <f t="shared" si="20"/>
        <v>0.83208516242317665</v>
      </c>
      <c r="N221" s="2">
        <f t="shared" si="21"/>
        <v>0.16791483757682335</v>
      </c>
      <c r="O221">
        <v>7</v>
      </c>
      <c r="P221">
        <v>16</v>
      </c>
      <c r="Q221">
        <v>-214</v>
      </c>
      <c r="R221">
        <v>0.16</v>
      </c>
      <c r="S221">
        <v>2</v>
      </c>
      <c r="T221">
        <v>0</v>
      </c>
      <c r="U221">
        <v>-4</v>
      </c>
      <c r="V221">
        <v>3</v>
      </c>
      <c r="W221">
        <v>-1</v>
      </c>
      <c r="X221">
        <v>-2</v>
      </c>
      <c r="Y221">
        <v>-0.02</v>
      </c>
      <c r="Z221">
        <v>4.4000000000000004</v>
      </c>
      <c r="AA221">
        <v>-1.3</v>
      </c>
      <c r="AB221">
        <v>5.7</v>
      </c>
      <c r="AC221">
        <v>9</v>
      </c>
      <c r="AD221">
        <v>1</v>
      </c>
      <c r="AE221" s="2">
        <v>0.97</v>
      </c>
    </row>
    <row r="222" spans="1:31" x14ac:dyDescent="0.3">
      <c r="A222" t="str">
        <f t="shared" si="19"/>
        <v>Arkansas-Loyola-Chicago</v>
      </c>
      <c r="B222">
        <v>220</v>
      </c>
      <c r="C222">
        <v>1116</v>
      </c>
      <c r="D222">
        <v>1260</v>
      </c>
      <c r="E222" t="s">
        <v>24</v>
      </c>
      <c r="F222" t="s">
        <v>47</v>
      </c>
      <c r="J222" s="3"/>
      <c r="K222" s="4"/>
      <c r="L222" s="4"/>
      <c r="M222" s="2">
        <f t="shared" si="20"/>
        <v>0.50208516242317669</v>
      </c>
      <c r="N222" s="2">
        <f t="shared" si="21"/>
        <v>0.49791483757682331</v>
      </c>
      <c r="O222">
        <v>7</v>
      </c>
      <c r="P222">
        <v>11</v>
      </c>
      <c r="Q222">
        <v>-4</v>
      </c>
      <c r="R222">
        <v>-0.16</v>
      </c>
      <c r="S222">
        <v>-4</v>
      </c>
      <c r="T222">
        <v>3</v>
      </c>
      <c r="U222">
        <v>-4</v>
      </c>
      <c r="V222">
        <v>-1</v>
      </c>
      <c r="W222">
        <v>7</v>
      </c>
      <c r="X222">
        <v>-6</v>
      </c>
      <c r="Y222">
        <v>-0.04</v>
      </c>
      <c r="Z222">
        <v>9.4</v>
      </c>
      <c r="AA222">
        <v>13.5</v>
      </c>
      <c r="AB222">
        <v>-4.0999999999999996</v>
      </c>
      <c r="AC222">
        <v>4</v>
      </c>
      <c r="AD222">
        <v>1</v>
      </c>
      <c r="AE222" s="2">
        <v>0.64</v>
      </c>
    </row>
    <row r="223" spans="1:31" x14ac:dyDescent="0.3">
      <c r="A223" t="str">
        <f t="shared" si="19"/>
        <v>Arkansas-Marshall</v>
      </c>
      <c r="B223">
        <v>221</v>
      </c>
      <c r="C223">
        <v>1116</v>
      </c>
      <c r="D223">
        <v>1267</v>
      </c>
      <c r="E223" t="s">
        <v>24</v>
      </c>
      <c r="F223" t="s">
        <v>48</v>
      </c>
      <c r="J223" s="3"/>
      <c r="K223" s="4"/>
      <c r="L223" s="4"/>
      <c r="M223" s="2">
        <f t="shared" si="20"/>
        <v>0.71208516242317665</v>
      </c>
      <c r="N223" s="2">
        <f t="shared" si="21"/>
        <v>0.28791483757682335</v>
      </c>
      <c r="O223">
        <v>7</v>
      </c>
      <c r="P223">
        <v>13</v>
      </c>
      <c r="Q223">
        <v>-77</v>
      </c>
      <c r="R223">
        <v>-0.02</v>
      </c>
      <c r="S223">
        <v>-1</v>
      </c>
      <c r="T223">
        <v>0</v>
      </c>
      <c r="U223">
        <v>-3</v>
      </c>
      <c r="V223">
        <v>1</v>
      </c>
      <c r="W223">
        <v>7</v>
      </c>
      <c r="X223">
        <v>0</v>
      </c>
      <c r="Y223">
        <v>-0.09</v>
      </c>
      <c r="Z223">
        <v>-2.5</v>
      </c>
      <c r="AA223">
        <v>-3.6</v>
      </c>
      <c r="AB223">
        <v>1.1000000000000001</v>
      </c>
      <c r="AC223">
        <v>6</v>
      </c>
      <c r="AD223">
        <v>1</v>
      </c>
      <c r="AE223" s="2">
        <v>0.85</v>
      </c>
    </row>
    <row r="224" spans="1:31" x14ac:dyDescent="0.3">
      <c r="A224" t="str">
        <f t="shared" si="19"/>
        <v>Arkansas-Miami FL</v>
      </c>
      <c r="B224">
        <v>222</v>
      </c>
      <c r="C224">
        <v>1116</v>
      </c>
      <c r="D224">
        <v>1274</v>
      </c>
      <c r="E224" t="s">
        <v>24</v>
      </c>
      <c r="F224" t="s">
        <v>49</v>
      </c>
      <c r="J224" s="3"/>
      <c r="K224" s="4"/>
      <c r="L224" s="4"/>
      <c r="M224" s="2">
        <f t="shared" si="20"/>
        <v>0.53208516242317672</v>
      </c>
      <c r="N224" s="2">
        <f t="shared" si="21"/>
        <v>0.46791483757682328</v>
      </c>
      <c r="O224">
        <v>7</v>
      </c>
      <c r="P224">
        <v>6</v>
      </c>
      <c r="Q224">
        <v>1</v>
      </c>
      <c r="R224">
        <v>-0.03</v>
      </c>
      <c r="S224">
        <v>1</v>
      </c>
      <c r="T224">
        <v>1</v>
      </c>
      <c r="U224">
        <v>-2</v>
      </c>
      <c r="V224">
        <v>0</v>
      </c>
      <c r="W224">
        <v>0</v>
      </c>
      <c r="X224">
        <v>-4</v>
      </c>
      <c r="Y224">
        <v>0.02</v>
      </c>
      <c r="Z224">
        <v>6.9</v>
      </c>
      <c r="AA224">
        <v>7.5</v>
      </c>
      <c r="AB224">
        <v>-0.6</v>
      </c>
      <c r="AC224">
        <v>-1</v>
      </c>
      <c r="AD224">
        <v>0</v>
      </c>
      <c r="AE224" s="2">
        <v>0.67</v>
      </c>
    </row>
    <row r="225" spans="1:31" x14ac:dyDescent="0.3">
      <c r="A225" t="str">
        <f t="shared" si="19"/>
        <v>Arkansas-Michigan</v>
      </c>
      <c r="B225">
        <v>223</v>
      </c>
      <c r="C225">
        <v>1116</v>
      </c>
      <c r="D225">
        <v>1276</v>
      </c>
      <c r="E225" t="s">
        <v>24</v>
      </c>
      <c r="F225" t="s">
        <v>50</v>
      </c>
      <c r="J225" s="3"/>
      <c r="K225" s="4"/>
      <c r="L225" s="4"/>
      <c r="M225" s="2">
        <f t="shared" si="20"/>
        <v>0.41208516242317672</v>
      </c>
      <c r="N225" s="2">
        <f t="shared" si="21"/>
        <v>0.58791483757682328</v>
      </c>
      <c r="O225">
        <v>7</v>
      </c>
      <c r="P225">
        <v>3</v>
      </c>
      <c r="Q225">
        <v>27</v>
      </c>
      <c r="R225">
        <v>-0.11</v>
      </c>
      <c r="S225">
        <v>0</v>
      </c>
      <c r="T225">
        <v>2</v>
      </c>
      <c r="U225">
        <v>1</v>
      </c>
      <c r="V225">
        <v>0</v>
      </c>
      <c r="W225">
        <v>3</v>
      </c>
      <c r="X225">
        <v>-8</v>
      </c>
      <c r="Y225">
        <v>0.02</v>
      </c>
      <c r="Z225">
        <v>7.5</v>
      </c>
      <c r="AA225">
        <v>12</v>
      </c>
      <c r="AB225">
        <v>-4.5</v>
      </c>
      <c r="AC225">
        <v>-4</v>
      </c>
      <c r="AD225">
        <v>0</v>
      </c>
      <c r="AE225" s="2">
        <v>0.55000000000000004</v>
      </c>
    </row>
    <row r="226" spans="1:31" x14ac:dyDescent="0.3">
      <c r="A226" t="str">
        <f t="shared" si="19"/>
        <v>Arkansas-Michigan St</v>
      </c>
      <c r="B226">
        <v>224</v>
      </c>
      <c r="C226">
        <v>1116</v>
      </c>
      <c r="D226">
        <v>1277</v>
      </c>
      <c r="E226" t="s">
        <v>24</v>
      </c>
      <c r="F226" t="s">
        <v>51</v>
      </c>
      <c r="J226" s="3"/>
      <c r="K226" s="4"/>
      <c r="L226" s="4"/>
      <c r="M226" s="2">
        <f t="shared" si="20"/>
        <v>0.35208516242317667</v>
      </c>
      <c r="N226" s="2">
        <f t="shared" si="21"/>
        <v>0.64791483757682333</v>
      </c>
      <c r="O226">
        <v>7</v>
      </c>
      <c r="P226">
        <v>3</v>
      </c>
      <c r="Q226">
        <v>31</v>
      </c>
      <c r="R226">
        <v>-0.2</v>
      </c>
      <c r="S226">
        <v>-4</v>
      </c>
      <c r="T226">
        <v>7</v>
      </c>
      <c r="U226">
        <v>-4</v>
      </c>
      <c r="V226">
        <v>4</v>
      </c>
      <c r="W226">
        <v>-7</v>
      </c>
      <c r="X226">
        <v>-5</v>
      </c>
      <c r="Y226">
        <v>-7.0000000000000007E-2</v>
      </c>
      <c r="Z226">
        <v>0.1</v>
      </c>
      <c r="AA226">
        <v>10.7</v>
      </c>
      <c r="AB226">
        <v>-10.6</v>
      </c>
      <c r="AC226">
        <v>-4</v>
      </c>
      <c r="AD226">
        <v>0</v>
      </c>
      <c r="AE226" s="2">
        <v>0.49</v>
      </c>
    </row>
    <row r="227" spans="1:31" x14ac:dyDescent="0.3">
      <c r="A227" t="str">
        <f t="shared" si="19"/>
        <v>Arkansas-Missouri</v>
      </c>
      <c r="B227">
        <v>225</v>
      </c>
      <c r="C227">
        <v>1116</v>
      </c>
      <c r="D227">
        <v>1281</v>
      </c>
      <c r="E227" t="s">
        <v>24</v>
      </c>
      <c r="F227" t="s">
        <v>52</v>
      </c>
      <c r="J227" s="3"/>
      <c r="K227" s="4"/>
      <c r="L227" s="4"/>
      <c r="M227" s="2">
        <f t="shared" si="20"/>
        <v>0.55208516242317662</v>
      </c>
      <c r="N227" s="2">
        <f t="shared" si="21"/>
        <v>0.44791483757682338</v>
      </c>
      <c r="O227">
        <v>7</v>
      </c>
      <c r="P227">
        <v>8</v>
      </c>
      <c r="Q227">
        <v>-1</v>
      </c>
      <c r="R227">
        <v>7.0000000000000007E-2</v>
      </c>
      <c r="S227">
        <v>0</v>
      </c>
      <c r="T227">
        <v>3</v>
      </c>
      <c r="U227">
        <v>-5</v>
      </c>
      <c r="V227">
        <v>3</v>
      </c>
      <c r="W227">
        <v>-2</v>
      </c>
      <c r="X227">
        <v>-4</v>
      </c>
      <c r="Y227">
        <v>-7.0000000000000007E-2</v>
      </c>
      <c r="Z227">
        <v>7.6</v>
      </c>
      <c r="AA227">
        <v>7.2</v>
      </c>
      <c r="AB227">
        <v>0.4</v>
      </c>
      <c r="AC227">
        <v>1</v>
      </c>
      <c r="AD227">
        <v>1</v>
      </c>
      <c r="AE227" s="2">
        <v>0.69</v>
      </c>
    </row>
    <row r="228" spans="1:31" x14ac:dyDescent="0.3">
      <c r="A228" t="str">
        <f t="shared" si="19"/>
        <v>Arkansas-Montana</v>
      </c>
      <c r="B228">
        <v>226</v>
      </c>
      <c r="C228">
        <v>1116</v>
      </c>
      <c r="D228">
        <v>1285</v>
      </c>
      <c r="E228" t="s">
        <v>24</v>
      </c>
      <c r="F228" t="s">
        <v>53</v>
      </c>
      <c r="J228" s="3"/>
      <c r="K228" s="4"/>
      <c r="L228" s="4"/>
      <c r="M228" s="2">
        <f t="shared" si="20"/>
        <v>0.60208516242317667</v>
      </c>
      <c r="N228" s="2">
        <f t="shared" si="21"/>
        <v>0.39791483757682333</v>
      </c>
      <c r="O228">
        <v>7</v>
      </c>
      <c r="P228">
        <v>14</v>
      </c>
      <c r="Q228">
        <v>-34</v>
      </c>
      <c r="R228">
        <v>-0.09</v>
      </c>
      <c r="S228">
        <v>2</v>
      </c>
      <c r="T228">
        <v>2</v>
      </c>
      <c r="U228">
        <v>-2</v>
      </c>
      <c r="V228">
        <v>-2</v>
      </c>
      <c r="W228">
        <v>-5</v>
      </c>
      <c r="X228">
        <v>-6</v>
      </c>
      <c r="Y228">
        <v>-0.04</v>
      </c>
      <c r="Z228">
        <v>3</v>
      </c>
      <c r="AA228">
        <v>6.7</v>
      </c>
      <c r="AB228">
        <v>-3.7</v>
      </c>
      <c r="AC228">
        <v>7</v>
      </c>
      <c r="AD228">
        <v>1</v>
      </c>
      <c r="AE228" s="2">
        <v>0.74</v>
      </c>
    </row>
    <row r="229" spans="1:31" x14ac:dyDescent="0.3">
      <c r="A229" t="str">
        <f t="shared" si="19"/>
        <v>Arkansas-Murray St</v>
      </c>
      <c r="B229">
        <v>227</v>
      </c>
      <c r="C229">
        <v>1116</v>
      </c>
      <c r="D229">
        <v>1293</v>
      </c>
      <c r="E229" t="s">
        <v>24</v>
      </c>
      <c r="F229" t="s">
        <v>54</v>
      </c>
      <c r="J229" s="3"/>
      <c r="K229" s="4"/>
      <c r="L229" s="4"/>
      <c r="M229" s="2">
        <f t="shared" si="20"/>
        <v>0.55208516242317662</v>
      </c>
      <c r="N229" s="2">
        <f t="shared" si="21"/>
        <v>0.44791483757682338</v>
      </c>
      <c r="O229">
        <v>7</v>
      </c>
      <c r="P229">
        <v>12</v>
      </c>
      <c r="Q229">
        <v>-22</v>
      </c>
      <c r="R229">
        <v>-0.15</v>
      </c>
      <c r="S229">
        <v>-1</v>
      </c>
      <c r="T229">
        <v>3</v>
      </c>
      <c r="U229">
        <v>-2</v>
      </c>
      <c r="V229">
        <v>1</v>
      </c>
      <c r="W229">
        <v>-4</v>
      </c>
      <c r="X229">
        <v>-5</v>
      </c>
      <c r="Y229">
        <v>-0.05</v>
      </c>
      <c r="Z229">
        <v>3.7</v>
      </c>
      <c r="AA229">
        <v>9.5</v>
      </c>
      <c r="AB229">
        <v>-5.8</v>
      </c>
      <c r="AC229">
        <v>5</v>
      </c>
      <c r="AD229">
        <v>1</v>
      </c>
      <c r="AE229" s="2">
        <v>0.69</v>
      </c>
    </row>
    <row r="230" spans="1:31" x14ac:dyDescent="0.3">
      <c r="A230" t="str">
        <f t="shared" si="19"/>
        <v>Arkansas-NC Central</v>
      </c>
      <c r="B230">
        <v>228</v>
      </c>
      <c r="C230">
        <v>1116</v>
      </c>
      <c r="D230">
        <v>1300</v>
      </c>
      <c r="E230" t="s">
        <v>24</v>
      </c>
      <c r="F230" t="s">
        <v>55</v>
      </c>
      <c r="J230" s="3"/>
      <c r="K230" s="4"/>
      <c r="L230" s="4"/>
      <c r="M230" s="2">
        <f t="shared" si="20"/>
        <v>0.85208516242317667</v>
      </c>
      <c r="N230" s="2">
        <f t="shared" si="21"/>
        <v>0.14791483757682333</v>
      </c>
      <c r="O230">
        <v>7</v>
      </c>
      <c r="P230">
        <v>16</v>
      </c>
      <c r="Q230">
        <v>-272</v>
      </c>
      <c r="R230">
        <v>0.16</v>
      </c>
      <c r="S230">
        <v>3</v>
      </c>
      <c r="T230">
        <v>1</v>
      </c>
      <c r="U230">
        <v>-5</v>
      </c>
      <c r="V230">
        <v>2</v>
      </c>
      <c r="W230">
        <v>-4</v>
      </c>
      <c r="X230">
        <v>-2</v>
      </c>
      <c r="Y230">
        <v>0</v>
      </c>
      <c r="Z230">
        <v>10.7</v>
      </c>
      <c r="AA230">
        <v>4.8</v>
      </c>
      <c r="AB230">
        <v>5.9</v>
      </c>
      <c r="AC230">
        <v>9</v>
      </c>
      <c r="AD230">
        <v>1</v>
      </c>
      <c r="AE230" s="2">
        <v>0.99</v>
      </c>
    </row>
    <row r="231" spans="1:31" x14ac:dyDescent="0.3">
      <c r="A231" t="str">
        <f t="shared" si="19"/>
        <v>Arkansas-NC State</v>
      </c>
      <c r="B231">
        <v>229</v>
      </c>
      <c r="C231">
        <v>1116</v>
      </c>
      <c r="D231">
        <v>1301</v>
      </c>
      <c r="E231" t="s">
        <v>24</v>
      </c>
      <c r="F231" t="s">
        <v>56</v>
      </c>
      <c r="J231" s="3"/>
      <c r="K231" s="4"/>
      <c r="L231" s="4"/>
      <c r="M231" s="2">
        <f t="shared" si="20"/>
        <v>0.55208516242317662</v>
      </c>
      <c r="N231" s="2">
        <f t="shared" si="21"/>
        <v>0.44791483757682338</v>
      </c>
      <c r="O231">
        <v>7</v>
      </c>
      <c r="P231">
        <v>9</v>
      </c>
      <c r="Q231">
        <v>-5</v>
      </c>
      <c r="R231">
        <v>0.02</v>
      </c>
      <c r="S231">
        <v>1</v>
      </c>
      <c r="T231">
        <v>-2</v>
      </c>
      <c r="U231">
        <v>-2</v>
      </c>
      <c r="V231">
        <v>-1</v>
      </c>
      <c r="W231">
        <v>-5</v>
      </c>
      <c r="X231">
        <v>0</v>
      </c>
      <c r="Y231">
        <v>-0.02</v>
      </c>
      <c r="Z231">
        <v>-0.1</v>
      </c>
      <c r="AA231">
        <v>1</v>
      </c>
      <c r="AB231">
        <v>-1.1000000000000001</v>
      </c>
      <c r="AC231">
        <v>2</v>
      </c>
      <c r="AD231">
        <v>1</v>
      </c>
      <c r="AE231" s="2">
        <v>0.69</v>
      </c>
    </row>
    <row r="232" spans="1:31" x14ac:dyDescent="0.3">
      <c r="A232" t="str">
        <f t="shared" si="19"/>
        <v>Arkansas-Nevada</v>
      </c>
      <c r="B232">
        <v>230</v>
      </c>
      <c r="C232">
        <v>1116</v>
      </c>
      <c r="D232">
        <v>1305</v>
      </c>
      <c r="E232" t="s">
        <v>24</v>
      </c>
      <c r="F232" t="s">
        <v>57</v>
      </c>
      <c r="J232" s="3"/>
      <c r="K232" s="4"/>
      <c r="L232" s="4"/>
      <c r="M232" s="2">
        <f t="shared" si="20"/>
        <v>0.45208516242317665</v>
      </c>
      <c r="N232" s="2">
        <f t="shared" si="21"/>
        <v>0.54791483757682335</v>
      </c>
      <c r="O232">
        <v>7</v>
      </c>
      <c r="P232">
        <v>7</v>
      </c>
      <c r="Q232">
        <v>13</v>
      </c>
      <c r="R232">
        <v>-0.11</v>
      </c>
      <c r="S232">
        <v>-1</v>
      </c>
      <c r="T232">
        <v>1</v>
      </c>
      <c r="U232">
        <v>1</v>
      </c>
      <c r="V232">
        <v>1</v>
      </c>
      <c r="W232">
        <v>2</v>
      </c>
      <c r="X232">
        <v>-3</v>
      </c>
      <c r="Y232">
        <v>-7.0000000000000007E-2</v>
      </c>
      <c r="Z232">
        <v>-2</v>
      </c>
      <c r="AA232">
        <v>2.6</v>
      </c>
      <c r="AB232">
        <v>-4.5999999999999996</v>
      </c>
      <c r="AC232">
        <v>0</v>
      </c>
      <c r="AD232">
        <v>0</v>
      </c>
      <c r="AE232" s="2">
        <v>0.59</v>
      </c>
    </row>
    <row r="233" spans="1:31" x14ac:dyDescent="0.3">
      <c r="A233" t="str">
        <f t="shared" si="19"/>
        <v>Arkansas-New Mexico St</v>
      </c>
      <c r="B233">
        <v>231</v>
      </c>
      <c r="C233">
        <v>1116</v>
      </c>
      <c r="D233">
        <v>1308</v>
      </c>
      <c r="E233" t="s">
        <v>24</v>
      </c>
      <c r="F233" t="s">
        <v>58</v>
      </c>
      <c r="J233" s="3"/>
      <c r="K233" s="4"/>
      <c r="L233" s="4"/>
      <c r="M233" s="2">
        <f t="shared" si="20"/>
        <v>0.55208516242317662</v>
      </c>
      <c r="N233" s="2">
        <f t="shared" si="21"/>
        <v>0.44791483757682338</v>
      </c>
      <c r="O233">
        <v>7</v>
      </c>
      <c r="P233">
        <v>12</v>
      </c>
      <c r="Q233">
        <v>-18</v>
      </c>
      <c r="R233">
        <v>-0.15</v>
      </c>
      <c r="S233">
        <v>2</v>
      </c>
      <c r="T233">
        <v>5</v>
      </c>
      <c r="U233">
        <v>-2</v>
      </c>
      <c r="V233">
        <v>0</v>
      </c>
      <c r="W233">
        <v>-5</v>
      </c>
      <c r="X233">
        <v>-9</v>
      </c>
      <c r="Y233">
        <v>0.04</v>
      </c>
      <c r="Z233">
        <v>5.5</v>
      </c>
      <c r="AA233">
        <v>10.8</v>
      </c>
      <c r="AB233">
        <v>-5.3</v>
      </c>
      <c r="AC233">
        <v>5</v>
      </c>
      <c r="AD233">
        <v>1</v>
      </c>
      <c r="AE233" s="2">
        <v>0.69</v>
      </c>
    </row>
    <row r="234" spans="1:31" x14ac:dyDescent="0.3">
      <c r="A234" t="str">
        <f t="shared" si="19"/>
        <v>Arkansas-North Carolina</v>
      </c>
      <c r="B234">
        <v>232</v>
      </c>
      <c r="C234">
        <v>1116</v>
      </c>
      <c r="D234">
        <v>1314</v>
      </c>
      <c r="E234" t="s">
        <v>24</v>
      </c>
      <c r="F234" t="s">
        <v>59</v>
      </c>
      <c r="J234" s="3"/>
      <c r="K234" s="4"/>
      <c r="L234" s="4"/>
      <c r="M234" s="2">
        <f t="shared" si="20"/>
        <v>0.44208516242317664</v>
      </c>
      <c r="N234" s="2">
        <f t="shared" si="21"/>
        <v>0.55791483757682336</v>
      </c>
      <c r="O234">
        <v>7</v>
      </c>
      <c r="P234">
        <v>2</v>
      </c>
      <c r="Q234">
        <v>30</v>
      </c>
      <c r="R234">
        <v>-0.03</v>
      </c>
      <c r="S234">
        <v>2</v>
      </c>
      <c r="T234">
        <v>0</v>
      </c>
      <c r="U234">
        <v>-1</v>
      </c>
      <c r="V234">
        <v>3</v>
      </c>
      <c r="W234">
        <v>-9</v>
      </c>
      <c r="X234">
        <v>-6</v>
      </c>
      <c r="Y234">
        <v>-0.06</v>
      </c>
      <c r="Z234">
        <v>-0.9</v>
      </c>
      <c r="AA234">
        <v>2.4</v>
      </c>
      <c r="AB234">
        <v>-3.3</v>
      </c>
      <c r="AC234">
        <v>-5</v>
      </c>
      <c r="AD234">
        <v>0</v>
      </c>
      <c r="AE234" s="2">
        <v>0.57999999999999996</v>
      </c>
    </row>
    <row r="235" spans="1:31" x14ac:dyDescent="0.3">
      <c r="A235" t="str">
        <f t="shared" si="19"/>
        <v>Arkansas-Ohio St</v>
      </c>
      <c r="B235">
        <v>233</v>
      </c>
      <c r="C235">
        <v>1116</v>
      </c>
      <c r="D235">
        <v>1326</v>
      </c>
      <c r="E235" t="s">
        <v>24</v>
      </c>
      <c r="F235" t="s">
        <v>60</v>
      </c>
      <c r="J235" s="3"/>
      <c r="K235" s="4"/>
      <c r="L235" s="4"/>
      <c r="M235" s="2">
        <f t="shared" si="20"/>
        <v>0.45208516242317665</v>
      </c>
      <c r="N235" s="2">
        <f t="shared" si="21"/>
        <v>0.54791483757682335</v>
      </c>
      <c r="O235">
        <v>7</v>
      </c>
      <c r="P235">
        <v>5</v>
      </c>
      <c r="Q235">
        <v>22</v>
      </c>
      <c r="R235">
        <v>-7.0000000000000007E-2</v>
      </c>
      <c r="S235">
        <v>0</v>
      </c>
      <c r="T235">
        <v>2</v>
      </c>
      <c r="U235">
        <v>-2</v>
      </c>
      <c r="V235">
        <v>1</v>
      </c>
      <c r="W235">
        <v>-1</v>
      </c>
      <c r="X235">
        <v>-7</v>
      </c>
      <c r="Y235">
        <v>-0.05</v>
      </c>
      <c r="Z235">
        <v>5.3</v>
      </c>
      <c r="AA235">
        <v>8.8000000000000007</v>
      </c>
      <c r="AB235">
        <v>-3.5</v>
      </c>
      <c r="AC235">
        <v>-2</v>
      </c>
      <c r="AD235">
        <v>0</v>
      </c>
      <c r="AE235" s="2">
        <v>0.59</v>
      </c>
    </row>
    <row r="236" spans="1:31" x14ac:dyDescent="0.3">
      <c r="A236" t="str">
        <f t="shared" si="19"/>
        <v>Arkansas-Oklahoma</v>
      </c>
      <c r="B236">
        <v>234</v>
      </c>
      <c r="C236">
        <v>1116</v>
      </c>
      <c r="D236">
        <v>1328</v>
      </c>
      <c r="E236" t="s">
        <v>24</v>
      </c>
      <c r="F236" t="s">
        <v>61</v>
      </c>
      <c r="J236" s="3"/>
      <c r="K236" s="4"/>
      <c r="L236" s="4"/>
      <c r="M236" s="2">
        <f t="shared" si="20"/>
        <v>0.58208516242317665</v>
      </c>
      <c r="N236" s="2">
        <f t="shared" si="21"/>
        <v>0.41791483757682335</v>
      </c>
      <c r="O236">
        <v>7</v>
      </c>
      <c r="P236">
        <v>10</v>
      </c>
      <c r="Q236">
        <v>-10</v>
      </c>
      <c r="R236">
        <v>0.1</v>
      </c>
      <c r="S236">
        <v>0</v>
      </c>
      <c r="T236">
        <v>-1</v>
      </c>
      <c r="U236">
        <v>-2</v>
      </c>
      <c r="V236">
        <v>2</v>
      </c>
      <c r="W236">
        <v>1</v>
      </c>
      <c r="X236">
        <v>-2</v>
      </c>
      <c r="Y236">
        <v>-7.0000000000000007E-2</v>
      </c>
      <c r="Z236">
        <v>-4.0999999999999996</v>
      </c>
      <c r="AA236">
        <v>-6.1</v>
      </c>
      <c r="AB236">
        <v>2</v>
      </c>
      <c r="AC236">
        <v>3</v>
      </c>
      <c r="AD236">
        <v>1</v>
      </c>
      <c r="AE236" s="2">
        <v>0.72</v>
      </c>
    </row>
    <row r="237" spans="1:31" x14ac:dyDescent="0.3">
      <c r="A237" t="str">
        <f t="shared" si="19"/>
        <v>Arkansas-Penn</v>
      </c>
      <c r="B237">
        <v>235</v>
      </c>
      <c r="C237">
        <v>1116</v>
      </c>
      <c r="D237">
        <v>1335</v>
      </c>
      <c r="E237" t="s">
        <v>24</v>
      </c>
      <c r="F237" t="s">
        <v>62</v>
      </c>
      <c r="J237" s="3"/>
      <c r="K237" s="4"/>
      <c r="L237" s="4"/>
      <c r="M237" s="2">
        <f t="shared" si="20"/>
        <v>0.72208516242317666</v>
      </c>
      <c r="N237" s="2">
        <f t="shared" si="21"/>
        <v>0.27791483757682334</v>
      </c>
      <c r="O237">
        <v>7</v>
      </c>
      <c r="P237">
        <v>16</v>
      </c>
      <c r="Q237">
        <v>-90</v>
      </c>
      <c r="R237">
        <v>-0.06</v>
      </c>
      <c r="S237">
        <v>1</v>
      </c>
      <c r="T237">
        <v>3</v>
      </c>
      <c r="U237">
        <v>-2</v>
      </c>
      <c r="V237">
        <v>2</v>
      </c>
      <c r="W237">
        <v>5</v>
      </c>
      <c r="X237">
        <v>-9</v>
      </c>
      <c r="Y237">
        <v>0.02</v>
      </c>
      <c r="Z237">
        <v>5.4</v>
      </c>
      <c r="AA237">
        <v>5.9</v>
      </c>
      <c r="AB237">
        <v>-0.5</v>
      </c>
      <c r="AC237">
        <v>9</v>
      </c>
      <c r="AD237">
        <v>1</v>
      </c>
      <c r="AE237" s="2">
        <v>0.86</v>
      </c>
    </row>
    <row r="238" spans="1:31" x14ac:dyDescent="0.3">
      <c r="A238" t="str">
        <f t="shared" si="19"/>
        <v>Arkansas-Providence</v>
      </c>
      <c r="B238">
        <v>236</v>
      </c>
      <c r="C238">
        <v>1116</v>
      </c>
      <c r="D238">
        <v>1344</v>
      </c>
      <c r="E238" t="s">
        <v>24</v>
      </c>
      <c r="F238" t="s">
        <v>63</v>
      </c>
      <c r="J238" s="3"/>
      <c r="K238" s="4"/>
      <c r="L238" s="4"/>
      <c r="M238" s="2">
        <f t="shared" si="20"/>
        <v>0.6420851624231767</v>
      </c>
      <c r="N238" s="2">
        <f t="shared" si="21"/>
        <v>0.3579148375768233</v>
      </c>
      <c r="O238">
        <v>7</v>
      </c>
      <c r="P238">
        <v>10</v>
      </c>
      <c r="Q238">
        <v>-26</v>
      </c>
      <c r="R238">
        <v>0.06</v>
      </c>
      <c r="S238">
        <v>4</v>
      </c>
      <c r="T238">
        <v>0</v>
      </c>
      <c r="U238">
        <v>-2</v>
      </c>
      <c r="V238">
        <v>0</v>
      </c>
      <c r="W238">
        <v>0</v>
      </c>
      <c r="X238">
        <v>-3</v>
      </c>
      <c r="Y238">
        <v>-0.02</v>
      </c>
      <c r="Z238">
        <v>7.4</v>
      </c>
      <c r="AA238">
        <v>2.8</v>
      </c>
      <c r="AB238">
        <v>4.5999999999999996</v>
      </c>
      <c r="AC238">
        <v>3</v>
      </c>
      <c r="AD238">
        <v>1</v>
      </c>
      <c r="AE238" s="2">
        <v>0.78</v>
      </c>
    </row>
    <row r="239" spans="1:31" x14ac:dyDescent="0.3">
      <c r="A239" t="str">
        <f t="shared" si="19"/>
        <v>Arkansas-Purdue</v>
      </c>
      <c r="B239">
        <v>237</v>
      </c>
      <c r="C239">
        <v>1116</v>
      </c>
      <c r="D239">
        <v>1345</v>
      </c>
      <c r="E239" t="s">
        <v>24</v>
      </c>
      <c r="F239" t="s">
        <v>64</v>
      </c>
      <c r="J239" s="3"/>
      <c r="K239" s="4"/>
      <c r="L239" s="4"/>
      <c r="M239" s="2">
        <f t="shared" si="20"/>
        <v>0.35208516242317667</v>
      </c>
      <c r="N239" s="2">
        <f t="shared" si="21"/>
        <v>0.64791483757682333</v>
      </c>
      <c r="O239">
        <v>7</v>
      </c>
      <c r="P239">
        <v>2</v>
      </c>
      <c r="Q239">
        <v>32</v>
      </c>
      <c r="R239">
        <v>-0.14000000000000001</v>
      </c>
      <c r="S239">
        <v>-4</v>
      </c>
      <c r="T239">
        <v>3</v>
      </c>
      <c r="U239">
        <v>-1</v>
      </c>
      <c r="V239">
        <v>2</v>
      </c>
      <c r="W239">
        <v>1</v>
      </c>
      <c r="X239">
        <v>-4</v>
      </c>
      <c r="Y239">
        <v>-0.06</v>
      </c>
      <c r="Z239">
        <v>0</v>
      </c>
      <c r="AA239">
        <v>9.9</v>
      </c>
      <c r="AB239">
        <v>-9.9</v>
      </c>
      <c r="AC239">
        <v>-5</v>
      </c>
      <c r="AD239">
        <v>0</v>
      </c>
      <c r="AE239" s="2">
        <v>0.49</v>
      </c>
    </row>
    <row r="240" spans="1:31" x14ac:dyDescent="0.3">
      <c r="A240" t="str">
        <f t="shared" si="19"/>
        <v>Arkansas-Radford</v>
      </c>
      <c r="B240">
        <v>238</v>
      </c>
      <c r="C240">
        <v>1116</v>
      </c>
      <c r="D240">
        <v>1347</v>
      </c>
      <c r="E240" t="s">
        <v>24</v>
      </c>
      <c r="F240" t="s">
        <v>65</v>
      </c>
      <c r="J240" s="3"/>
      <c r="K240" s="4"/>
      <c r="L240" s="4"/>
      <c r="M240" s="2">
        <f t="shared" si="20"/>
        <v>0.79208516242317673</v>
      </c>
      <c r="N240" s="2">
        <f t="shared" si="21"/>
        <v>0.20791483757682327</v>
      </c>
      <c r="O240">
        <v>7</v>
      </c>
      <c r="P240">
        <v>16</v>
      </c>
      <c r="Q240">
        <v>-133</v>
      </c>
      <c r="R240">
        <v>0.06</v>
      </c>
      <c r="S240">
        <v>5</v>
      </c>
      <c r="T240">
        <v>1</v>
      </c>
      <c r="U240">
        <v>-3</v>
      </c>
      <c r="V240">
        <v>-1</v>
      </c>
      <c r="W240">
        <v>-3</v>
      </c>
      <c r="X240">
        <v>-4</v>
      </c>
      <c r="Y240">
        <v>-0.05</v>
      </c>
      <c r="Z240">
        <v>14.2</v>
      </c>
      <c r="AA240">
        <v>10.6</v>
      </c>
      <c r="AB240">
        <v>3.6</v>
      </c>
      <c r="AC240">
        <v>9</v>
      </c>
      <c r="AD240">
        <v>1</v>
      </c>
      <c r="AE240" s="2">
        <v>0.93</v>
      </c>
    </row>
    <row r="241" spans="1:31" x14ac:dyDescent="0.3">
      <c r="A241" t="str">
        <f t="shared" si="19"/>
        <v>Arkansas-Rhode Island</v>
      </c>
      <c r="B241">
        <v>239</v>
      </c>
      <c r="C241">
        <v>1116</v>
      </c>
      <c r="D241">
        <v>1348</v>
      </c>
      <c r="E241" t="s">
        <v>24</v>
      </c>
      <c r="F241" t="s">
        <v>66</v>
      </c>
      <c r="J241" s="3"/>
      <c r="K241" s="4"/>
      <c r="L241" s="4"/>
      <c r="M241" s="2">
        <f t="shared" si="20"/>
        <v>0.55208516242317662</v>
      </c>
      <c r="N241" s="2">
        <f t="shared" si="21"/>
        <v>0.44791483757682338</v>
      </c>
      <c r="O241">
        <v>7</v>
      </c>
      <c r="P241">
        <v>7</v>
      </c>
      <c r="Q241">
        <v>-12</v>
      </c>
      <c r="R241">
        <v>-0.1</v>
      </c>
      <c r="S241">
        <v>2</v>
      </c>
      <c r="T241">
        <v>0</v>
      </c>
      <c r="U241">
        <v>0</v>
      </c>
      <c r="V241">
        <v>-3</v>
      </c>
      <c r="W241">
        <v>-2</v>
      </c>
      <c r="X241">
        <v>-5</v>
      </c>
      <c r="Y241">
        <v>-0.03</v>
      </c>
      <c r="Z241">
        <v>4.9000000000000004</v>
      </c>
      <c r="AA241">
        <v>7.6</v>
      </c>
      <c r="AB241">
        <v>-2.7</v>
      </c>
      <c r="AC241">
        <v>0</v>
      </c>
      <c r="AD241">
        <v>0</v>
      </c>
      <c r="AE241" s="2">
        <v>0.69</v>
      </c>
    </row>
    <row r="242" spans="1:31" x14ac:dyDescent="0.3">
      <c r="A242" t="str">
        <f t="shared" si="19"/>
        <v>Arkansas-S Dakota St</v>
      </c>
      <c r="B242">
        <v>240</v>
      </c>
      <c r="C242">
        <v>1116</v>
      </c>
      <c r="D242">
        <v>1355</v>
      </c>
      <c r="E242" t="s">
        <v>24</v>
      </c>
      <c r="F242" t="s">
        <v>67</v>
      </c>
      <c r="J242" s="3"/>
      <c r="K242" s="4"/>
      <c r="L242" s="4"/>
      <c r="M242" s="2">
        <f t="shared" si="20"/>
        <v>0.62208516242317669</v>
      </c>
      <c r="N242" s="2">
        <f t="shared" si="21"/>
        <v>0.37791483757682331</v>
      </c>
      <c r="O242">
        <v>7</v>
      </c>
      <c r="P242">
        <v>12</v>
      </c>
      <c r="Q242">
        <v>-38</v>
      </c>
      <c r="R242">
        <v>-0.12</v>
      </c>
      <c r="S242">
        <v>0</v>
      </c>
      <c r="T242">
        <v>0</v>
      </c>
      <c r="U242">
        <v>1</v>
      </c>
      <c r="V242">
        <v>4</v>
      </c>
      <c r="W242">
        <v>4</v>
      </c>
      <c r="X242">
        <v>-9</v>
      </c>
      <c r="Y242">
        <v>-0.08</v>
      </c>
      <c r="Z242">
        <v>-2.2999999999999998</v>
      </c>
      <c r="AA242">
        <v>-0.1</v>
      </c>
      <c r="AB242">
        <v>-2.2000000000000002</v>
      </c>
      <c r="AC242">
        <v>5</v>
      </c>
      <c r="AD242">
        <v>1</v>
      </c>
      <c r="AE242" s="2">
        <v>0.76</v>
      </c>
    </row>
    <row r="243" spans="1:31" x14ac:dyDescent="0.3">
      <c r="A243" t="str">
        <f t="shared" si="19"/>
        <v>Arkansas-San Diego St</v>
      </c>
      <c r="B243">
        <v>241</v>
      </c>
      <c r="C243">
        <v>1116</v>
      </c>
      <c r="D243">
        <v>1361</v>
      </c>
      <c r="E243" t="s">
        <v>24</v>
      </c>
      <c r="F243" t="s">
        <v>68</v>
      </c>
      <c r="J243" s="3"/>
      <c r="K243" s="4"/>
      <c r="L243" s="4"/>
      <c r="M243" s="2">
        <f t="shared" si="20"/>
        <v>0.56208516242317663</v>
      </c>
      <c r="N243" s="2">
        <f t="shared" si="21"/>
        <v>0.43791483757682337</v>
      </c>
      <c r="O243">
        <v>7</v>
      </c>
      <c r="P243">
        <v>11</v>
      </c>
      <c r="Q243">
        <v>-13</v>
      </c>
      <c r="R243">
        <v>0</v>
      </c>
      <c r="S243">
        <v>2</v>
      </c>
      <c r="T243">
        <v>1</v>
      </c>
      <c r="U243">
        <v>-2</v>
      </c>
      <c r="V243">
        <v>0</v>
      </c>
      <c r="W243">
        <v>-3</v>
      </c>
      <c r="X243">
        <v>-7</v>
      </c>
      <c r="Y243">
        <v>-0.04</v>
      </c>
      <c r="Z243">
        <v>4</v>
      </c>
      <c r="AA243">
        <v>7.1</v>
      </c>
      <c r="AB243">
        <v>-3.1</v>
      </c>
      <c r="AC243">
        <v>4</v>
      </c>
      <c r="AD243">
        <v>1</v>
      </c>
      <c r="AE243" s="2">
        <v>0.7</v>
      </c>
    </row>
    <row r="244" spans="1:31" x14ac:dyDescent="0.3">
      <c r="A244" t="str">
        <f t="shared" si="19"/>
        <v>Arkansas-Seton Hall</v>
      </c>
      <c r="B244">
        <v>242</v>
      </c>
      <c r="C244">
        <v>1116</v>
      </c>
      <c r="D244">
        <v>1371</v>
      </c>
      <c r="E244" t="s">
        <v>24</v>
      </c>
      <c r="F244" t="s">
        <v>69</v>
      </c>
      <c r="J244" s="3"/>
      <c r="K244" s="4"/>
      <c r="L244" s="4"/>
      <c r="M244" s="2">
        <f t="shared" si="20"/>
        <v>0.5120851624231767</v>
      </c>
      <c r="N244" s="2">
        <f t="shared" si="21"/>
        <v>0.4879148375768233</v>
      </c>
      <c r="O244">
        <v>7</v>
      </c>
      <c r="P244">
        <v>8</v>
      </c>
      <c r="Q244">
        <v>11</v>
      </c>
      <c r="R244">
        <v>0.02</v>
      </c>
      <c r="S244">
        <v>1</v>
      </c>
      <c r="T244">
        <v>0</v>
      </c>
      <c r="U244">
        <v>-2</v>
      </c>
      <c r="V244">
        <v>1</v>
      </c>
      <c r="W244">
        <v>-5</v>
      </c>
      <c r="X244">
        <v>-4</v>
      </c>
      <c r="Y244">
        <v>-0.01</v>
      </c>
      <c r="Z244">
        <v>2.1</v>
      </c>
      <c r="AA244">
        <v>2.2000000000000002</v>
      </c>
      <c r="AB244">
        <v>-0.1</v>
      </c>
      <c r="AC244">
        <v>1</v>
      </c>
      <c r="AD244">
        <v>1</v>
      </c>
      <c r="AE244" s="2">
        <v>0.65</v>
      </c>
    </row>
    <row r="245" spans="1:31" x14ac:dyDescent="0.3">
      <c r="A245" t="str">
        <f t="shared" si="19"/>
        <v>Arkansas-SF Austin</v>
      </c>
      <c r="B245">
        <v>243</v>
      </c>
      <c r="C245">
        <v>1116</v>
      </c>
      <c r="D245">
        <v>1372</v>
      </c>
      <c r="E245" t="s">
        <v>24</v>
      </c>
      <c r="F245" t="s">
        <v>70</v>
      </c>
      <c r="J245" s="3"/>
      <c r="K245" s="4"/>
      <c r="L245" s="4"/>
      <c r="M245" s="2">
        <f t="shared" si="20"/>
        <v>0.68208516242317663</v>
      </c>
      <c r="N245" s="2">
        <f t="shared" si="21"/>
        <v>0.31791483757682337</v>
      </c>
      <c r="O245">
        <v>7</v>
      </c>
      <c r="P245">
        <v>14</v>
      </c>
      <c r="Q245">
        <v>-74</v>
      </c>
      <c r="R245">
        <v>-0.12</v>
      </c>
      <c r="S245">
        <v>1</v>
      </c>
      <c r="T245">
        <v>0</v>
      </c>
      <c r="U245">
        <v>-5</v>
      </c>
      <c r="V245">
        <v>-6</v>
      </c>
      <c r="W245">
        <v>-4</v>
      </c>
      <c r="X245">
        <v>-3</v>
      </c>
      <c r="Y245">
        <v>-0.02</v>
      </c>
      <c r="Z245">
        <v>2.9</v>
      </c>
      <c r="AA245">
        <v>7.1</v>
      </c>
      <c r="AB245">
        <v>-4.2</v>
      </c>
      <c r="AC245">
        <v>7</v>
      </c>
      <c r="AD245">
        <v>1</v>
      </c>
      <c r="AE245" s="2">
        <v>0.82</v>
      </c>
    </row>
    <row r="246" spans="1:31" x14ac:dyDescent="0.3">
      <c r="A246" t="str">
        <f t="shared" si="19"/>
        <v>Arkansas-St Bonaventure</v>
      </c>
      <c r="B246">
        <v>244</v>
      </c>
      <c r="C246">
        <v>1116</v>
      </c>
      <c r="D246">
        <v>1382</v>
      </c>
      <c r="E246" t="s">
        <v>24</v>
      </c>
      <c r="F246" t="s">
        <v>71</v>
      </c>
      <c r="J246" s="3"/>
      <c r="K246" s="4"/>
      <c r="L246" s="4"/>
      <c r="M246" s="2">
        <f t="shared" si="20"/>
        <v>0.60208516242317667</v>
      </c>
      <c r="N246" s="2">
        <f t="shared" si="21"/>
        <v>0.39791483757682333</v>
      </c>
      <c r="O246">
        <v>7</v>
      </c>
      <c r="P246">
        <v>11</v>
      </c>
      <c r="Q246">
        <v>-32</v>
      </c>
      <c r="R246">
        <v>-0.1</v>
      </c>
      <c r="S246">
        <v>2</v>
      </c>
      <c r="T246">
        <v>1</v>
      </c>
      <c r="U246">
        <v>-1</v>
      </c>
      <c r="V246">
        <v>-1</v>
      </c>
      <c r="W246">
        <v>-1</v>
      </c>
      <c r="X246">
        <v>-2</v>
      </c>
      <c r="Y246">
        <v>-7.0000000000000007E-2</v>
      </c>
      <c r="Z246">
        <v>3.2</v>
      </c>
      <c r="AA246">
        <v>4.5</v>
      </c>
      <c r="AB246">
        <v>-1.3</v>
      </c>
      <c r="AC246">
        <v>4</v>
      </c>
      <c r="AD246">
        <v>1</v>
      </c>
      <c r="AE246" s="2">
        <v>0.74</v>
      </c>
    </row>
    <row r="247" spans="1:31" x14ac:dyDescent="0.3">
      <c r="A247" t="str">
        <f t="shared" si="19"/>
        <v>Arkansas-Syracuse</v>
      </c>
      <c r="B247">
        <v>245</v>
      </c>
      <c r="C247">
        <v>1116</v>
      </c>
      <c r="D247">
        <v>1393</v>
      </c>
      <c r="E247" t="s">
        <v>24</v>
      </c>
      <c r="F247" t="s">
        <v>72</v>
      </c>
      <c r="J247" s="3"/>
      <c r="K247" s="4"/>
      <c r="L247" s="4"/>
      <c r="M247" s="2">
        <f t="shared" si="20"/>
        <v>0.62208516242317669</v>
      </c>
      <c r="N247" s="2">
        <f t="shared" si="21"/>
        <v>0.37791483757682331</v>
      </c>
      <c r="O247">
        <v>7</v>
      </c>
      <c r="P247">
        <v>11</v>
      </c>
      <c r="Q247">
        <v>-17</v>
      </c>
      <c r="R247">
        <v>7.0000000000000007E-2</v>
      </c>
      <c r="S247">
        <v>7</v>
      </c>
      <c r="T247">
        <v>3</v>
      </c>
      <c r="U247">
        <v>-3</v>
      </c>
      <c r="V247">
        <v>0</v>
      </c>
      <c r="W247">
        <v>-6</v>
      </c>
      <c r="X247">
        <v>-3</v>
      </c>
      <c r="Y247">
        <v>-0.06</v>
      </c>
      <c r="Z247">
        <v>13.6</v>
      </c>
      <c r="AA247">
        <v>11</v>
      </c>
      <c r="AB247">
        <v>2.6</v>
      </c>
      <c r="AC247">
        <v>4</v>
      </c>
      <c r="AD247">
        <v>1</v>
      </c>
      <c r="AE247" s="2">
        <v>0.76</v>
      </c>
    </row>
    <row r="248" spans="1:31" x14ac:dyDescent="0.3">
      <c r="A248" t="str">
        <f t="shared" si="19"/>
        <v>Arkansas-TCU</v>
      </c>
      <c r="B248">
        <v>246</v>
      </c>
      <c r="C248">
        <v>1116</v>
      </c>
      <c r="D248">
        <v>1395</v>
      </c>
      <c r="E248" t="s">
        <v>24</v>
      </c>
      <c r="F248" t="s">
        <v>73</v>
      </c>
      <c r="J248" s="3"/>
      <c r="K248" s="4"/>
      <c r="L248" s="4"/>
      <c r="M248" s="2">
        <f t="shared" si="20"/>
        <v>0.48208516242317667</v>
      </c>
      <c r="N248" s="2">
        <f t="shared" si="21"/>
        <v>0.51791483757682333</v>
      </c>
      <c r="O248">
        <v>7</v>
      </c>
      <c r="P248">
        <v>6</v>
      </c>
      <c r="Q248">
        <v>15</v>
      </c>
      <c r="R248">
        <v>0.02</v>
      </c>
      <c r="S248">
        <v>-3</v>
      </c>
      <c r="T248">
        <v>-3</v>
      </c>
      <c r="U248">
        <v>-2</v>
      </c>
      <c r="V248">
        <v>1</v>
      </c>
      <c r="W248">
        <v>-6</v>
      </c>
      <c r="X248">
        <v>-6</v>
      </c>
      <c r="Y248">
        <v>-0.03</v>
      </c>
      <c r="Z248">
        <v>-1.9</v>
      </c>
      <c r="AA248">
        <v>-0.4</v>
      </c>
      <c r="AB248">
        <v>-1.5</v>
      </c>
      <c r="AC248">
        <v>-1</v>
      </c>
      <c r="AD248">
        <v>0</v>
      </c>
      <c r="AE248" s="2">
        <v>0.62</v>
      </c>
    </row>
    <row r="249" spans="1:31" x14ac:dyDescent="0.3">
      <c r="A249" t="str">
        <f t="shared" si="19"/>
        <v>Arkansas-Tennessee</v>
      </c>
      <c r="B249">
        <v>247</v>
      </c>
      <c r="C249">
        <v>1116</v>
      </c>
      <c r="D249">
        <v>1397</v>
      </c>
      <c r="E249" t="s">
        <v>24</v>
      </c>
      <c r="F249" t="s">
        <v>74</v>
      </c>
      <c r="J249" s="3"/>
      <c r="K249" s="4"/>
      <c r="L249" s="4"/>
      <c r="M249" s="2">
        <f t="shared" si="20"/>
        <v>0.45208516242317665</v>
      </c>
      <c r="N249" s="2">
        <f t="shared" si="21"/>
        <v>0.54791483757682335</v>
      </c>
      <c r="O249">
        <v>7</v>
      </c>
      <c r="P249">
        <v>3</v>
      </c>
      <c r="Q249">
        <v>26</v>
      </c>
      <c r="R249">
        <v>-0.08</v>
      </c>
      <c r="S249">
        <v>3</v>
      </c>
      <c r="T249">
        <v>3</v>
      </c>
      <c r="U249">
        <v>-2</v>
      </c>
      <c r="V249">
        <v>-1</v>
      </c>
      <c r="W249">
        <v>-5</v>
      </c>
      <c r="X249">
        <v>-1</v>
      </c>
      <c r="Y249">
        <v>-0.08</v>
      </c>
      <c r="Z249">
        <v>6.9</v>
      </c>
      <c r="AA249">
        <v>9.1</v>
      </c>
      <c r="AB249">
        <v>-2.2000000000000002</v>
      </c>
      <c r="AC249">
        <v>-4</v>
      </c>
      <c r="AD249">
        <v>0</v>
      </c>
      <c r="AE249" s="2">
        <v>0.59</v>
      </c>
    </row>
    <row r="250" spans="1:31" x14ac:dyDescent="0.3">
      <c r="A250" t="str">
        <f t="shared" si="19"/>
        <v>Arkansas-Texas</v>
      </c>
      <c r="B250">
        <v>248</v>
      </c>
      <c r="C250">
        <v>1116</v>
      </c>
      <c r="D250">
        <v>1400</v>
      </c>
      <c r="E250" t="s">
        <v>24</v>
      </c>
      <c r="F250" t="s">
        <v>75</v>
      </c>
      <c r="J250" s="3"/>
      <c r="K250" s="4"/>
      <c r="L250" s="4"/>
      <c r="M250" s="2">
        <f t="shared" si="20"/>
        <v>0.57208516242317664</v>
      </c>
      <c r="N250" s="2">
        <f t="shared" si="21"/>
        <v>0.42791483757682336</v>
      </c>
      <c r="O250">
        <v>7</v>
      </c>
      <c r="P250">
        <v>10</v>
      </c>
      <c r="Q250">
        <v>-2</v>
      </c>
      <c r="R250">
        <v>0.1</v>
      </c>
      <c r="S250">
        <v>4</v>
      </c>
      <c r="T250">
        <v>2</v>
      </c>
      <c r="U250">
        <v>-2</v>
      </c>
      <c r="V250">
        <v>1</v>
      </c>
      <c r="W250">
        <v>0</v>
      </c>
      <c r="X250">
        <v>-3</v>
      </c>
      <c r="Y250">
        <v>0.01</v>
      </c>
      <c r="Z250">
        <v>9.4</v>
      </c>
      <c r="AA250">
        <v>7.3</v>
      </c>
      <c r="AB250">
        <v>2.1</v>
      </c>
      <c r="AC250">
        <v>3</v>
      </c>
      <c r="AD250">
        <v>1</v>
      </c>
      <c r="AE250" s="2">
        <v>0.71</v>
      </c>
    </row>
    <row r="251" spans="1:31" x14ac:dyDescent="0.3">
      <c r="A251" t="str">
        <f t="shared" si="19"/>
        <v>Arkansas-Texas A&amp;M</v>
      </c>
      <c r="B251">
        <v>249</v>
      </c>
      <c r="C251">
        <v>1116</v>
      </c>
      <c r="D251">
        <v>1401</v>
      </c>
      <c r="E251" t="s">
        <v>24</v>
      </c>
      <c r="F251" t="s">
        <v>76</v>
      </c>
      <c r="J251" s="3"/>
      <c r="K251" s="4"/>
      <c r="L251" s="4"/>
      <c r="M251" s="2">
        <f t="shared" si="20"/>
        <v>0.53208516242317672</v>
      </c>
      <c r="N251" s="2">
        <f t="shared" si="21"/>
        <v>0.46791483757682328</v>
      </c>
      <c r="O251">
        <v>7</v>
      </c>
      <c r="P251">
        <v>7</v>
      </c>
      <c r="Q251">
        <v>7</v>
      </c>
      <c r="R251">
        <v>0.06</v>
      </c>
      <c r="S251">
        <v>3</v>
      </c>
      <c r="T251">
        <v>4</v>
      </c>
      <c r="U251">
        <v>-3</v>
      </c>
      <c r="V251">
        <v>3</v>
      </c>
      <c r="W251">
        <v>-5</v>
      </c>
      <c r="X251">
        <v>-4</v>
      </c>
      <c r="Y251">
        <v>0.01</v>
      </c>
      <c r="Z251">
        <v>6.1</v>
      </c>
      <c r="AA251">
        <v>5.7</v>
      </c>
      <c r="AB251">
        <v>0.4</v>
      </c>
      <c r="AC251">
        <v>0</v>
      </c>
      <c r="AD251">
        <v>0</v>
      </c>
      <c r="AE251" s="2">
        <v>0.67</v>
      </c>
    </row>
    <row r="252" spans="1:31" x14ac:dyDescent="0.3">
      <c r="A252" t="str">
        <f t="shared" si="19"/>
        <v>Arkansas-Texas Tech</v>
      </c>
      <c r="B252">
        <v>250</v>
      </c>
      <c r="C252">
        <v>1116</v>
      </c>
      <c r="D252">
        <v>1403</v>
      </c>
      <c r="E252" t="s">
        <v>24</v>
      </c>
      <c r="F252" t="s">
        <v>77</v>
      </c>
      <c r="J252" s="3"/>
      <c r="K252" s="4"/>
      <c r="L252" s="4"/>
      <c r="M252" s="2">
        <f t="shared" si="20"/>
        <v>0.43208516242317663</v>
      </c>
      <c r="N252" s="2">
        <f t="shared" si="21"/>
        <v>0.56791483757682337</v>
      </c>
      <c r="O252">
        <v>7</v>
      </c>
      <c r="P252">
        <v>3</v>
      </c>
      <c r="Q252">
        <v>25</v>
      </c>
      <c r="R252">
        <v>-0.05</v>
      </c>
      <c r="S252">
        <v>1</v>
      </c>
      <c r="T252">
        <v>3</v>
      </c>
      <c r="U252">
        <v>-3</v>
      </c>
      <c r="V252">
        <v>-2</v>
      </c>
      <c r="W252">
        <v>-4</v>
      </c>
      <c r="X252">
        <v>-4</v>
      </c>
      <c r="Y252">
        <v>-0.02</v>
      </c>
      <c r="Z252">
        <v>5.9</v>
      </c>
      <c r="AA252">
        <v>10.8</v>
      </c>
      <c r="AB252">
        <v>-4.9000000000000004</v>
      </c>
      <c r="AC252">
        <v>-4</v>
      </c>
      <c r="AD252">
        <v>0</v>
      </c>
      <c r="AE252" s="2">
        <v>0.56999999999999995</v>
      </c>
    </row>
    <row r="253" spans="1:31" x14ac:dyDescent="0.3">
      <c r="A253" t="str">
        <f t="shared" si="19"/>
        <v>Arkansas-TX Southern</v>
      </c>
      <c r="B253">
        <v>251</v>
      </c>
      <c r="C253">
        <v>1116</v>
      </c>
      <c r="D253">
        <v>1411</v>
      </c>
      <c r="E253" t="s">
        <v>24</v>
      </c>
      <c r="F253" t="s">
        <v>78</v>
      </c>
      <c r="J253" s="3"/>
      <c r="K253" s="4"/>
      <c r="L253" s="4"/>
      <c r="M253" s="2">
        <f t="shared" si="20"/>
        <v>0.83208516242317665</v>
      </c>
      <c r="N253" s="2">
        <f t="shared" si="21"/>
        <v>0.16791483757682335</v>
      </c>
      <c r="O253">
        <v>7</v>
      </c>
      <c r="P253">
        <v>16</v>
      </c>
      <c r="Q253">
        <v>-212</v>
      </c>
      <c r="R253">
        <v>0.24</v>
      </c>
      <c r="S253">
        <v>3</v>
      </c>
      <c r="T253">
        <v>-2</v>
      </c>
      <c r="U253">
        <v>-2</v>
      </c>
      <c r="V253">
        <v>3</v>
      </c>
      <c r="W253">
        <v>0</v>
      </c>
      <c r="X253">
        <v>0</v>
      </c>
      <c r="Y253">
        <v>-0.04</v>
      </c>
      <c r="Z253">
        <v>3.5</v>
      </c>
      <c r="AA253">
        <v>-4.2</v>
      </c>
      <c r="AB253">
        <v>7.7</v>
      </c>
      <c r="AC253">
        <v>9</v>
      </c>
      <c r="AD253">
        <v>1</v>
      </c>
      <c r="AE253" s="2">
        <v>0.97</v>
      </c>
    </row>
    <row r="254" spans="1:31" x14ac:dyDescent="0.3">
      <c r="A254" t="str">
        <f t="shared" si="19"/>
        <v>Arkansas-UCLA</v>
      </c>
      <c r="B254">
        <v>252</v>
      </c>
      <c r="C254">
        <v>1116</v>
      </c>
      <c r="D254">
        <v>1417</v>
      </c>
      <c r="E254" t="s">
        <v>24</v>
      </c>
      <c r="F254" t="s">
        <v>79</v>
      </c>
      <c r="J254" s="3"/>
      <c r="K254" s="4"/>
      <c r="L254" s="4"/>
      <c r="M254" s="2">
        <f t="shared" si="20"/>
        <v>0.57208516242317664</v>
      </c>
      <c r="N254" s="2">
        <f t="shared" si="21"/>
        <v>0.42791483757682336</v>
      </c>
      <c r="O254">
        <v>7</v>
      </c>
      <c r="P254">
        <v>11</v>
      </c>
      <c r="Q254">
        <v>-11</v>
      </c>
      <c r="R254">
        <v>0.02</v>
      </c>
      <c r="S254">
        <v>0</v>
      </c>
      <c r="T254">
        <v>1</v>
      </c>
      <c r="U254">
        <v>-1</v>
      </c>
      <c r="V254">
        <v>4</v>
      </c>
      <c r="W254">
        <v>0</v>
      </c>
      <c r="X254">
        <v>-5</v>
      </c>
      <c r="Y254">
        <v>-0.04</v>
      </c>
      <c r="Z254">
        <v>-0.8</v>
      </c>
      <c r="AA254">
        <v>-0.8</v>
      </c>
      <c r="AB254" s="1">
        <v>-1.42E-14</v>
      </c>
      <c r="AC254">
        <v>4</v>
      </c>
      <c r="AD254">
        <v>1</v>
      </c>
      <c r="AE254" s="2">
        <v>0.71</v>
      </c>
    </row>
    <row r="255" spans="1:31" x14ac:dyDescent="0.3">
      <c r="A255" t="str">
        <f t="shared" si="19"/>
        <v>Arkansas-UMBC</v>
      </c>
      <c r="B255">
        <v>253</v>
      </c>
      <c r="C255">
        <v>1116</v>
      </c>
      <c r="D255">
        <v>1420</v>
      </c>
      <c r="E255" t="s">
        <v>24</v>
      </c>
      <c r="F255" t="s">
        <v>80</v>
      </c>
      <c r="J255" s="3"/>
      <c r="K255" s="4"/>
      <c r="L255" s="4"/>
      <c r="M255" s="2">
        <f t="shared" si="20"/>
        <v>0.80208516242317662</v>
      </c>
      <c r="N255" s="2">
        <f t="shared" si="21"/>
        <v>0.19791483757682338</v>
      </c>
      <c r="O255">
        <v>7</v>
      </c>
      <c r="P255">
        <v>16</v>
      </c>
      <c r="Q255">
        <v>-147</v>
      </c>
      <c r="R255">
        <v>0</v>
      </c>
      <c r="S255">
        <v>2</v>
      </c>
      <c r="T255">
        <v>-2</v>
      </c>
      <c r="U255">
        <v>-2</v>
      </c>
      <c r="V255">
        <v>-1</v>
      </c>
      <c r="W255">
        <v>3</v>
      </c>
      <c r="X255">
        <v>-3</v>
      </c>
      <c r="Y255">
        <v>0.03</v>
      </c>
      <c r="Z255">
        <v>8.6</v>
      </c>
      <c r="AA255">
        <v>4.5</v>
      </c>
      <c r="AB255">
        <v>4.0999999999999996</v>
      </c>
      <c r="AC255">
        <v>9</v>
      </c>
      <c r="AD255">
        <v>1</v>
      </c>
      <c r="AE255" s="2">
        <v>0.94</v>
      </c>
    </row>
    <row r="256" spans="1:31" x14ac:dyDescent="0.3">
      <c r="A256" t="str">
        <f t="shared" si="19"/>
        <v>Arkansas-UNC Greensboro</v>
      </c>
      <c r="B256">
        <v>254</v>
      </c>
      <c r="C256">
        <v>1116</v>
      </c>
      <c r="D256">
        <v>1422</v>
      </c>
      <c r="E256" t="s">
        <v>24</v>
      </c>
      <c r="F256" t="s">
        <v>81</v>
      </c>
      <c r="J256" s="3"/>
      <c r="K256" s="4"/>
      <c r="L256" s="4"/>
      <c r="M256" s="2">
        <f t="shared" si="20"/>
        <v>0.63208516242317669</v>
      </c>
      <c r="N256" s="2">
        <f t="shared" si="21"/>
        <v>0.36791483757682331</v>
      </c>
      <c r="O256">
        <v>7</v>
      </c>
      <c r="P256">
        <v>13</v>
      </c>
      <c r="Q256">
        <v>-45</v>
      </c>
      <c r="R256">
        <v>-0.09</v>
      </c>
      <c r="S256">
        <v>2</v>
      </c>
      <c r="T256">
        <v>2</v>
      </c>
      <c r="U256">
        <v>-4</v>
      </c>
      <c r="V256">
        <v>-3</v>
      </c>
      <c r="W256">
        <v>-5</v>
      </c>
      <c r="X256">
        <v>-8</v>
      </c>
      <c r="Y256">
        <v>-0.02</v>
      </c>
      <c r="Z256">
        <v>9</v>
      </c>
      <c r="AA256">
        <v>12.2</v>
      </c>
      <c r="AB256">
        <v>-3.2</v>
      </c>
      <c r="AC256">
        <v>6</v>
      </c>
      <c r="AD256">
        <v>1</v>
      </c>
      <c r="AE256" s="2">
        <v>0.77</v>
      </c>
    </row>
    <row r="257" spans="1:31" x14ac:dyDescent="0.3">
      <c r="A257" t="str">
        <f t="shared" si="19"/>
        <v>Arkansas-Villanova</v>
      </c>
      <c r="B257">
        <v>255</v>
      </c>
      <c r="C257">
        <v>1116</v>
      </c>
      <c r="D257">
        <v>1437</v>
      </c>
      <c r="E257" t="s">
        <v>24</v>
      </c>
      <c r="F257" t="s">
        <v>82</v>
      </c>
      <c r="J257" s="3"/>
      <c r="K257" s="4"/>
      <c r="L257" s="4"/>
      <c r="M257" s="2">
        <f t="shared" si="20"/>
        <v>0.3220851624231767</v>
      </c>
      <c r="N257" s="2">
        <f t="shared" si="21"/>
        <v>0.67791483757682336</v>
      </c>
      <c r="O257">
        <v>7</v>
      </c>
      <c r="P257">
        <v>1</v>
      </c>
      <c r="Q257">
        <v>35</v>
      </c>
      <c r="R257">
        <v>-0.2</v>
      </c>
      <c r="S257">
        <v>-6</v>
      </c>
      <c r="T257">
        <v>1</v>
      </c>
      <c r="U257">
        <v>0</v>
      </c>
      <c r="V257">
        <v>1</v>
      </c>
      <c r="W257">
        <v>0</v>
      </c>
      <c r="X257">
        <v>-5</v>
      </c>
      <c r="Y257">
        <v>-0.09</v>
      </c>
      <c r="Z257">
        <v>-6</v>
      </c>
      <c r="AA257">
        <v>4.5999999999999996</v>
      </c>
      <c r="AB257">
        <v>-10.6</v>
      </c>
      <c r="AC257">
        <v>-6</v>
      </c>
      <c r="AD257">
        <v>0</v>
      </c>
      <c r="AE257" s="2">
        <v>0.46</v>
      </c>
    </row>
    <row r="258" spans="1:31" x14ac:dyDescent="0.3">
      <c r="A258" t="str">
        <f t="shared" si="19"/>
        <v>Arkansas-Virginia</v>
      </c>
      <c r="B258">
        <v>256</v>
      </c>
      <c r="C258">
        <v>1116</v>
      </c>
      <c r="D258">
        <v>1438</v>
      </c>
      <c r="E258" t="s">
        <v>24</v>
      </c>
      <c r="F258" t="s">
        <v>83</v>
      </c>
      <c r="J258" s="3"/>
      <c r="K258" s="4"/>
      <c r="L258" s="4"/>
      <c r="M258" s="2">
        <f t="shared" si="20"/>
        <v>0.34208516242317666</v>
      </c>
      <c r="N258" s="2">
        <f t="shared" si="21"/>
        <v>0.65791483757682334</v>
      </c>
      <c r="O258">
        <v>7</v>
      </c>
      <c r="P258">
        <v>1</v>
      </c>
      <c r="Q258">
        <v>36</v>
      </c>
      <c r="R258">
        <v>-0.26</v>
      </c>
      <c r="S258">
        <v>1</v>
      </c>
      <c r="T258">
        <v>6</v>
      </c>
      <c r="U258">
        <v>1</v>
      </c>
      <c r="V258">
        <v>-2</v>
      </c>
      <c r="W258">
        <v>2</v>
      </c>
      <c r="X258">
        <v>-6</v>
      </c>
      <c r="Y258">
        <v>-0.08</v>
      </c>
      <c r="Z258">
        <v>13.6</v>
      </c>
      <c r="AA258">
        <v>22.1</v>
      </c>
      <c r="AB258">
        <v>-8.5</v>
      </c>
      <c r="AC258">
        <v>-6</v>
      </c>
      <c r="AD258">
        <v>0</v>
      </c>
      <c r="AE258" s="2">
        <v>0.48</v>
      </c>
    </row>
    <row r="259" spans="1:31" x14ac:dyDescent="0.3">
      <c r="A259" t="str">
        <f t="shared" ref="A259:A322" si="22">E259&amp;"-"&amp;F259</f>
        <v>Arkansas-Virginia Tech</v>
      </c>
      <c r="B259">
        <v>257</v>
      </c>
      <c r="C259">
        <v>1116</v>
      </c>
      <c r="D259">
        <v>1439</v>
      </c>
      <c r="E259" t="s">
        <v>24</v>
      </c>
      <c r="F259" t="s">
        <v>84</v>
      </c>
      <c r="J259" s="3"/>
      <c r="K259" s="4"/>
      <c r="L259" s="4"/>
      <c r="M259" s="2">
        <f t="shared" ref="M259:M322" si="23">AE259-$AE$2281</f>
        <v>0.50208516242317669</v>
      </c>
      <c r="N259" s="2">
        <f t="shared" ref="N259:N322" si="24">1-M259</f>
        <v>0.49791483757682331</v>
      </c>
      <c r="O259">
        <v>7</v>
      </c>
      <c r="P259">
        <v>8</v>
      </c>
      <c r="Q259">
        <v>5</v>
      </c>
      <c r="R259">
        <v>0.02</v>
      </c>
      <c r="S259">
        <v>-3</v>
      </c>
      <c r="T259">
        <v>0</v>
      </c>
      <c r="U259">
        <v>-2</v>
      </c>
      <c r="V259">
        <v>1</v>
      </c>
      <c r="W259">
        <v>5</v>
      </c>
      <c r="X259">
        <v>-3</v>
      </c>
      <c r="Y259">
        <v>-0.03</v>
      </c>
      <c r="Z259">
        <v>1.4</v>
      </c>
      <c r="AA259">
        <v>3.7</v>
      </c>
      <c r="AB259">
        <v>-2.2999999999999998</v>
      </c>
      <c r="AC259">
        <v>1</v>
      </c>
      <c r="AD259">
        <v>1</v>
      </c>
      <c r="AE259" s="2">
        <v>0.64</v>
      </c>
    </row>
    <row r="260" spans="1:31" x14ac:dyDescent="0.3">
      <c r="A260" t="str">
        <f t="shared" si="22"/>
        <v>Arkansas-West Virginia</v>
      </c>
      <c r="B260">
        <v>258</v>
      </c>
      <c r="C260">
        <v>1116</v>
      </c>
      <c r="D260">
        <v>1452</v>
      </c>
      <c r="E260" t="s">
        <v>24</v>
      </c>
      <c r="F260" t="s">
        <v>85</v>
      </c>
      <c r="J260" s="3"/>
      <c r="K260" s="4"/>
      <c r="L260" s="4"/>
      <c r="M260" s="2">
        <f t="shared" si="23"/>
        <v>0.43208516242317663</v>
      </c>
      <c r="N260" s="2">
        <f t="shared" si="24"/>
        <v>0.56791483757682337</v>
      </c>
      <c r="O260">
        <v>7</v>
      </c>
      <c r="P260">
        <v>5</v>
      </c>
      <c r="Q260">
        <v>24</v>
      </c>
      <c r="R260">
        <v>-0.03</v>
      </c>
      <c r="S260">
        <v>4</v>
      </c>
      <c r="T260">
        <v>0</v>
      </c>
      <c r="U260">
        <v>0</v>
      </c>
      <c r="V260">
        <v>-4</v>
      </c>
      <c r="W260">
        <v>-8</v>
      </c>
      <c r="X260">
        <v>-2</v>
      </c>
      <c r="Y260">
        <v>-0.09</v>
      </c>
      <c r="Z260">
        <v>1.5</v>
      </c>
      <c r="AA260">
        <v>6.5</v>
      </c>
      <c r="AB260">
        <v>-5</v>
      </c>
      <c r="AC260">
        <v>-2</v>
      </c>
      <c r="AD260">
        <v>0</v>
      </c>
      <c r="AE260" s="2">
        <v>0.56999999999999995</v>
      </c>
    </row>
    <row r="261" spans="1:31" x14ac:dyDescent="0.3">
      <c r="A261" t="str">
        <f t="shared" si="22"/>
        <v>Arkansas-Wichita St</v>
      </c>
      <c r="B261">
        <v>259</v>
      </c>
      <c r="C261">
        <v>1116</v>
      </c>
      <c r="D261">
        <v>1455</v>
      </c>
      <c r="E261" t="s">
        <v>24</v>
      </c>
      <c r="F261" t="s">
        <v>86</v>
      </c>
      <c r="J261" s="3"/>
      <c r="K261" s="4"/>
      <c r="L261" s="4"/>
      <c r="M261" s="2">
        <f t="shared" si="23"/>
        <v>0.44208516242317664</v>
      </c>
      <c r="N261" s="2">
        <f t="shared" si="24"/>
        <v>0.55791483757682336</v>
      </c>
      <c r="O261">
        <v>7</v>
      </c>
      <c r="P261">
        <v>4</v>
      </c>
      <c r="Q261">
        <v>17</v>
      </c>
      <c r="R261">
        <v>-0.1</v>
      </c>
      <c r="S261">
        <v>-1</v>
      </c>
      <c r="T261">
        <v>1</v>
      </c>
      <c r="U261">
        <v>-1</v>
      </c>
      <c r="V261">
        <v>2</v>
      </c>
      <c r="W261">
        <v>-6</v>
      </c>
      <c r="X261">
        <v>-9</v>
      </c>
      <c r="Y261">
        <v>-0.06</v>
      </c>
      <c r="Z261">
        <v>-1.9</v>
      </c>
      <c r="AA261">
        <v>4.2</v>
      </c>
      <c r="AB261">
        <v>-6.1</v>
      </c>
      <c r="AC261">
        <v>-3</v>
      </c>
      <c r="AD261">
        <v>0</v>
      </c>
      <c r="AE261" s="2">
        <v>0.57999999999999996</v>
      </c>
    </row>
    <row r="262" spans="1:31" x14ac:dyDescent="0.3">
      <c r="A262" t="str">
        <f t="shared" si="22"/>
        <v>Arkansas-Wright St</v>
      </c>
      <c r="B262">
        <v>260</v>
      </c>
      <c r="C262">
        <v>1116</v>
      </c>
      <c r="D262">
        <v>1460</v>
      </c>
      <c r="E262" t="s">
        <v>24</v>
      </c>
      <c r="F262" t="s">
        <v>87</v>
      </c>
      <c r="J262" s="3"/>
      <c r="K262" s="4"/>
      <c r="L262" s="4"/>
      <c r="M262" s="2">
        <f t="shared" si="23"/>
        <v>0.74208516242317668</v>
      </c>
      <c r="N262" s="2">
        <f t="shared" si="24"/>
        <v>0.25791483757682332</v>
      </c>
      <c r="O262">
        <v>7</v>
      </c>
      <c r="P262">
        <v>14</v>
      </c>
      <c r="Q262">
        <v>-98</v>
      </c>
      <c r="R262">
        <v>-0.04</v>
      </c>
      <c r="S262">
        <v>5</v>
      </c>
      <c r="T262">
        <v>2</v>
      </c>
      <c r="U262">
        <v>-3</v>
      </c>
      <c r="V262">
        <v>-2</v>
      </c>
      <c r="W262">
        <v>0</v>
      </c>
      <c r="X262">
        <v>-7</v>
      </c>
      <c r="Y262">
        <v>-0.04</v>
      </c>
      <c r="Z262">
        <v>9.8000000000000007</v>
      </c>
      <c r="AA262">
        <v>9.3000000000000007</v>
      </c>
      <c r="AB262">
        <v>0.5</v>
      </c>
      <c r="AC262">
        <v>7</v>
      </c>
      <c r="AD262">
        <v>1</v>
      </c>
      <c r="AE262" s="2">
        <v>0.88</v>
      </c>
    </row>
    <row r="263" spans="1:31" x14ac:dyDescent="0.3">
      <c r="A263" t="str">
        <f t="shared" si="22"/>
        <v>Arkansas-Xavier</v>
      </c>
      <c r="B263">
        <v>261</v>
      </c>
      <c r="C263">
        <v>1116</v>
      </c>
      <c r="D263">
        <v>1462</v>
      </c>
      <c r="E263" t="s">
        <v>24</v>
      </c>
      <c r="F263" t="s">
        <v>88</v>
      </c>
      <c r="J263" s="3"/>
      <c r="K263" s="4"/>
      <c r="L263" s="4"/>
      <c r="M263" s="2">
        <f t="shared" si="23"/>
        <v>0.45208516242317665</v>
      </c>
      <c r="N263" s="2">
        <f t="shared" si="24"/>
        <v>0.54791483757682335</v>
      </c>
      <c r="O263">
        <v>7</v>
      </c>
      <c r="P263">
        <v>1</v>
      </c>
      <c r="Q263">
        <v>23</v>
      </c>
      <c r="R263">
        <v>-0.17</v>
      </c>
      <c r="S263">
        <v>-2</v>
      </c>
      <c r="T263">
        <v>0</v>
      </c>
      <c r="U263">
        <v>-2</v>
      </c>
      <c r="V263">
        <v>3</v>
      </c>
      <c r="W263">
        <v>-1</v>
      </c>
      <c r="X263">
        <v>-9</v>
      </c>
      <c r="Y263">
        <v>-0.11</v>
      </c>
      <c r="Z263">
        <v>-3.2</v>
      </c>
      <c r="AA263">
        <v>1</v>
      </c>
      <c r="AB263">
        <v>-4.2</v>
      </c>
      <c r="AC263">
        <v>-6</v>
      </c>
      <c r="AD263">
        <v>0</v>
      </c>
      <c r="AE263" s="2">
        <v>0.59</v>
      </c>
    </row>
    <row r="264" spans="1:31" x14ac:dyDescent="0.3">
      <c r="A264" t="str">
        <f t="shared" si="22"/>
        <v>Auburn-Bucknell</v>
      </c>
      <c r="B264">
        <v>262</v>
      </c>
      <c r="C264">
        <v>1120</v>
      </c>
      <c r="D264">
        <v>1137</v>
      </c>
      <c r="E264" t="s">
        <v>25</v>
      </c>
      <c r="F264" t="s">
        <v>26</v>
      </c>
      <c r="J264" s="3"/>
      <c r="K264" s="4"/>
      <c r="L264" s="4"/>
      <c r="M264" s="2">
        <f t="shared" si="23"/>
        <v>0.71208516242317665</v>
      </c>
      <c r="N264" s="2">
        <f t="shared" si="24"/>
        <v>0.28791483757682335</v>
      </c>
      <c r="O264">
        <v>4</v>
      </c>
      <c r="P264">
        <v>14</v>
      </c>
      <c r="Q264">
        <v>-84</v>
      </c>
      <c r="R264">
        <v>0.04</v>
      </c>
      <c r="S264">
        <v>-2</v>
      </c>
      <c r="T264">
        <v>1</v>
      </c>
      <c r="U264">
        <v>-1</v>
      </c>
      <c r="V264">
        <v>3</v>
      </c>
      <c r="W264">
        <v>6</v>
      </c>
      <c r="X264">
        <v>-1</v>
      </c>
      <c r="Y264">
        <v>7.0000000000000007E-2</v>
      </c>
      <c r="Z264">
        <v>2.2999999999999998</v>
      </c>
      <c r="AA264">
        <v>0.4</v>
      </c>
      <c r="AB264">
        <v>1.9</v>
      </c>
      <c r="AC264">
        <v>10</v>
      </c>
      <c r="AD264">
        <v>1</v>
      </c>
      <c r="AE264" s="2">
        <v>0.85</v>
      </c>
    </row>
    <row r="265" spans="1:31" x14ac:dyDescent="0.3">
      <c r="A265" t="str">
        <f t="shared" si="22"/>
        <v>Auburn-Buffalo</v>
      </c>
      <c r="B265">
        <v>263</v>
      </c>
      <c r="C265">
        <v>1120</v>
      </c>
      <c r="D265">
        <v>1138</v>
      </c>
      <c r="E265" t="s">
        <v>25</v>
      </c>
      <c r="F265" t="s">
        <v>27</v>
      </c>
      <c r="J265" s="3"/>
      <c r="K265" s="4"/>
      <c r="L265" s="4"/>
      <c r="M265" s="2">
        <f t="shared" si="23"/>
        <v>0.66208516242317672</v>
      </c>
      <c r="N265" s="2">
        <f t="shared" si="24"/>
        <v>0.33791483757682328</v>
      </c>
      <c r="O265">
        <v>4</v>
      </c>
      <c r="P265">
        <v>13</v>
      </c>
      <c r="Q265">
        <v>-61</v>
      </c>
      <c r="R265">
        <v>0.02</v>
      </c>
      <c r="S265">
        <v>-3</v>
      </c>
      <c r="T265">
        <v>1</v>
      </c>
      <c r="U265">
        <v>0</v>
      </c>
      <c r="V265">
        <v>2</v>
      </c>
      <c r="W265">
        <v>1</v>
      </c>
      <c r="X265">
        <v>1</v>
      </c>
      <c r="Y265">
        <v>0.09</v>
      </c>
      <c r="Z265">
        <v>-1.3</v>
      </c>
      <c r="AA265">
        <v>-3.2</v>
      </c>
      <c r="AB265">
        <v>1.9</v>
      </c>
      <c r="AC265">
        <v>9</v>
      </c>
      <c r="AD265">
        <v>1</v>
      </c>
      <c r="AE265" s="2">
        <v>0.8</v>
      </c>
    </row>
    <row r="266" spans="1:31" x14ac:dyDescent="0.3">
      <c r="A266" t="str">
        <f t="shared" si="22"/>
        <v>Auburn-Butler</v>
      </c>
      <c r="B266">
        <v>264</v>
      </c>
      <c r="C266">
        <v>1120</v>
      </c>
      <c r="D266">
        <v>1139</v>
      </c>
      <c r="E266" t="s">
        <v>25</v>
      </c>
      <c r="F266" t="s">
        <v>28</v>
      </c>
      <c r="J266" s="3"/>
      <c r="K266" s="4"/>
      <c r="L266" s="4"/>
      <c r="M266" s="2">
        <f t="shared" si="23"/>
        <v>0.57208516242317664</v>
      </c>
      <c r="N266" s="2">
        <f t="shared" si="24"/>
        <v>0.42791483757682336</v>
      </c>
      <c r="O266">
        <v>4</v>
      </c>
      <c r="P266">
        <v>10</v>
      </c>
      <c r="Q266">
        <v>-9</v>
      </c>
      <c r="R266">
        <v>0.17</v>
      </c>
      <c r="S266">
        <v>-2</v>
      </c>
      <c r="T266">
        <v>-3</v>
      </c>
      <c r="U266">
        <v>0</v>
      </c>
      <c r="V266">
        <v>0</v>
      </c>
      <c r="W266">
        <v>6</v>
      </c>
      <c r="X266">
        <v>-3</v>
      </c>
      <c r="Y266">
        <v>0.02</v>
      </c>
      <c r="Z266">
        <v>4.3</v>
      </c>
      <c r="AA266">
        <v>0.5</v>
      </c>
      <c r="AB266">
        <v>3.8</v>
      </c>
      <c r="AC266">
        <v>6</v>
      </c>
      <c r="AD266">
        <v>1</v>
      </c>
      <c r="AE266" s="2">
        <v>0.71</v>
      </c>
    </row>
    <row r="267" spans="1:31" x14ac:dyDescent="0.3">
      <c r="A267" t="str">
        <f t="shared" si="22"/>
        <v>Auburn-Cincinnati</v>
      </c>
      <c r="B267">
        <v>265</v>
      </c>
      <c r="C267">
        <v>1120</v>
      </c>
      <c r="D267">
        <v>1153</v>
      </c>
      <c r="E267" t="s">
        <v>25</v>
      </c>
      <c r="F267" t="s">
        <v>29</v>
      </c>
      <c r="J267" s="3"/>
      <c r="K267" s="4"/>
      <c r="L267" s="4"/>
      <c r="M267" s="2">
        <f t="shared" si="23"/>
        <v>0.42208516242317673</v>
      </c>
      <c r="N267" s="2">
        <f t="shared" si="24"/>
        <v>0.57791483757682327</v>
      </c>
      <c r="O267">
        <v>4</v>
      </c>
      <c r="P267">
        <v>2</v>
      </c>
      <c r="Q267">
        <v>12</v>
      </c>
      <c r="R267">
        <v>-0.1</v>
      </c>
      <c r="S267">
        <v>0</v>
      </c>
      <c r="T267">
        <v>6</v>
      </c>
      <c r="U267">
        <v>-1</v>
      </c>
      <c r="V267">
        <v>-1</v>
      </c>
      <c r="W267">
        <v>-5</v>
      </c>
      <c r="X267">
        <v>1</v>
      </c>
      <c r="Y267">
        <v>0.1</v>
      </c>
      <c r="Z267">
        <v>8.9</v>
      </c>
      <c r="AA267">
        <v>16.2</v>
      </c>
      <c r="AB267">
        <v>-7.3</v>
      </c>
      <c r="AC267">
        <v>-2</v>
      </c>
      <c r="AD267">
        <v>0</v>
      </c>
      <c r="AE267" s="2">
        <v>0.56000000000000005</v>
      </c>
    </row>
    <row r="268" spans="1:31" x14ac:dyDescent="0.3">
      <c r="A268" t="str">
        <f t="shared" si="22"/>
        <v>Auburn-Clemson</v>
      </c>
      <c r="B268">
        <v>266</v>
      </c>
      <c r="C268">
        <v>1120</v>
      </c>
      <c r="D268">
        <v>1155</v>
      </c>
      <c r="E268" t="s">
        <v>25</v>
      </c>
      <c r="F268" t="s">
        <v>30</v>
      </c>
      <c r="J268" s="3"/>
      <c r="K268" s="4"/>
      <c r="L268" s="4"/>
      <c r="M268" s="2">
        <f t="shared" si="23"/>
        <v>0.55208516242317662</v>
      </c>
      <c r="N268" s="2">
        <f t="shared" si="24"/>
        <v>0.44791483757682338</v>
      </c>
      <c r="O268">
        <v>4</v>
      </c>
      <c r="P268">
        <v>5</v>
      </c>
      <c r="Q268">
        <v>-3</v>
      </c>
      <c r="R268">
        <v>0.06</v>
      </c>
      <c r="S268">
        <v>-1</v>
      </c>
      <c r="T268">
        <v>1</v>
      </c>
      <c r="U268">
        <v>-2</v>
      </c>
      <c r="V268">
        <v>2</v>
      </c>
      <c r="W268">
        <v>6</v>
      </c>
      <c r="X268">
        <v>-1</v>
      </c>
      <c r="Y268">
        <v>0.03</v>
      </c>
      <c r="Z268">
        <v>10.1</v>
      </c>
      <c r="AA268">
        <v>7.5</v>
      </c>
      <c r="AB268">
        <v>2.6</v>
      </c>
      <c r="AC268">
        <v>1</v>
      </c>
      <c r="AD268">
        <v>1</v>
      </c>
      <c r="AE268" s="2">
        <v>0.69</v>
      </c>
    </row>
    <row r="269" spans="1:31" x14ac:dyDescent="0.3">
      <c r="A269" t="str">
        <f t="shared" si="22"/>
        <v>Auburn-Col Charleston</v>
      </c>
      <c r="B269">
        <v>267</v>
      </c>
      <c r="C269">
        <v>1120</v>
      </c>
      <c r="D269">
        <v>1158</v>
      </c>
      <c r="E269" t="s">
        <v>25</v>
      </c>
      <c r="F269" t="s">
        <v>31</v>
      </c>
      <c r="J269" s="3"/>
      <c r="K269" s="4"/>
      <c r="L269" s="4"/>
      <c r="M269" s="2">
        <f t="shared" si="23"/>
        <v>0.75208516242317669</v>
      </c>
      <c r="N269" s="2">
        <f t="shared" si="24"/>
        <v>0.24791483757682331</v>
      </c>
      <c r="O269">
        <v>4</v>
      </c>
      <c r="P269">
        <v>13</v>
      </c>
      <c r="Q269">
        <v>-104</v>
      </c>
      <c r="R269">
        <v>0.01</v>
      </c>
      <c r="S269">
        <v>-1</v>
      </c>
      <c r="T269">
        <v>-1</v>
      </c>
      <c r="U269">
        <v>1</v>
      </c>
      <c r="V269">
        <v>2</v>
      </c>
      <c r="W269">
        <v>7</v>
      </c>
      <c r="X269">
        <v>0</v>
      </c>
      <c r="Y269">
        <v>0.02</v>
      </c>
      <c r="Z269">
        <v>8.1999999999999993</v>
      </c>
      <c r="AA269">
        <v>3.5</v>
      </c>
      <c r="AB269">
        <v>4.7</v>
      </c>
      <c r="AC269">
        <v>9</v>
      </c>
      <c r="AD269">
        <v>1</v>
      </c>
      <c r="AE269" s="2">
        <v>0.89</v>
      </c>
    </row>
    <row r="270" spans="1:31" x14ac:dyDescent="0.3">
      <c r="A270" t="str">
        <f t="shared" si="22"/>
        <v>Auburn-Creighton</v>
      </c>
      <c r="B270">
        <v>268</v>
      </c>
      <c r="C270">
        <v>1120</v>
      </c>
      <c r="D270">
        <v>1166</v>
      </c>
      <c r="E270" t="s">
        <v>25</v>
      </c>
      <c r="F270" t="s">
        <v>32</v>
      </c>
      <c r="J270" s="3"/>
      <c r="K270" s="4"/>
      <c r="L270" s="4"/>
      <c r="M270" s="2">
        <f t="shared" si="23"/>
        <v>0.55208516242317662</v>
      </c>
      <c r="N270" s="2">
        <f t="shared" si="24"/>
        <v>0.44791483757682338</v>
      </c>
      <c r="O270">
        <v>4</v>
      </c>
      <c r="P270">
        <v>8</v>
      </c>
      <c r="Q270">
        <v>-11</v>
      </c>
      <c r="R270">
        <v>0.13</v>
      </c>
      <c r="S270">
        <v>-6</v>
      </c>
      <c r="T270">
        <v>-1</v>
      </c>
      <c r="U270">
        <v>0</v>
      </c>
      <c r="V270">
        <v>4</v>
      </c>
      <c r="W270">
        <v>11</v>
      </c>
      <c r="X270">
        <v>-3</v>
      </c>
      <c r="Y270">
        <v>0.04</v>
      </c>
      <c r="Z270">
        <v>-0.6</v>
      </c>
      <c r="AA270">
        <v>-1.8</v>
      </c>
      <c r="AB270">
        <v>1.2</v>
      </c>
      <c r="AC270">
        <v>4</v>
      </c>
      <c r="AD270">
        <v>1</v>
      </c>
      <c r="AE270" s="2">
        <v>0.69</v>
      </c>
    </row>
    <row r="271" spans="1:31" x14ac:dyDescent="0.3">
      <c r="A271" t="str">
        <f t="shared" si="22"/>
        <v>Auburn-CS Fullerton</v>
      </c>
      <c r="B271">
        <v>269</v>
      </c>
      <c r="C271">
        <v>1120</v>
      </c>
      <c r="D271">
        <v>1168</v>
      </c>
      <c r="E271" t="s">
        <v>25</v>
      </c>
      <c r="F271" t="s">
        <v>33</v>
      </c>
      <c r="J271" s="3"/>
      <c r="K271" s="4"/>
      <c r="L271" s="4"/>
      <c r="M271" s="2">
        <f t="shared" si="23"/>
        <v>0.80208516242317662</v>
      </c>
      <c r="N271" s="2">
        <f t="shared" si="24"/>
        <v>0.19791483757682338</v>
      </c>
      <c r="O271">
        <v>4</v>
      </c>
      <c r="P271">
        <v>15</v>
      </c>
      <c r="Q271">
        <v>-137</v>
      </c>
      <c r="R271">
        <v>0.16</v>
      </c>
      <c r="S271">
        <v>0</v>
      </c>
      <c r="T271">
        <v>1</v>
      </c>
      <c r="U271">
        <v>-5</v>
      </c>
      <c r="V271">
        <v>2</v>
      </c>
      <c r="W271">
        <v>6</v>
      </c>
      <c r="X271">
        <v>1</v>
      </c>
      <c r="Y271">
        <v>0.05</v>
      </c>
      <c r="Z271">
        <v>10.7</v>
      </c>
      <c r="AA271">
        <v>1.6</v>
      </c>
      <c r="AB271">
        <v>9.1</v>
      </c>
      <c r="AC271">
        <v>11</v>
      </c>
      <c r="AD271">
        <v>1</v>
      </c>
      <c r="AE271" s="2">
        <v>0.94</v>
      </c>
    </row>
    <row r="272" spans="1:31" x14ac:dyDescent="0.3">
      <c r="A272" t="str">
        <f t="shared" si="22"/>
        <v>Auburn-Davidson</v>
      </c>
      <c r="B272">
        <v>270</v>
      </c>
      <c r="C272">
        <v>1120</v>
      </c>
      <c r="D272">
        <v>1172</v>
      </c>
      <c r="E272" t="s">
        <v>25</v>
      </c>
      <c r="F272" t="s">
        <v>34</v>
      </c>
      <c r="J272" s="3"/>
      <c r="K272" s="4"/>
      <c r="L272" s="4"/>
      <c r="M272" s="2">
        <f t="shared" si="23"/>
        <v>0.59208516242317666</v>
      </c>
      <c r="N272" s="2">
        <f t="shared" si="24"/>
        <v>0.40791483757682334</v>
      </c>
      <c r="O272">
        <v>4</v>
      </c>
      <c r="P272">
        <v>12</v>
      </c>
      <c r="Q272">
        <v>-27</v>
      </c>
      <c r="R272">
        <v>0.12</v>
      </c>
      <c r="S272">
        <v>-6</v>
      </c>
      <c r="T272">
        <v>-2</v>
      </c>
      <c r="U272">
        <v>1</v>
      </c>
      <c r="V272">
        <v>3</v>
      </c>
      <c r="W272">
        <v>10</v>
      </c>
      <c r="X272">
        <v>-5</v>
      </c>
      <c r="Y272">
        <v>-0.01</v>
      </c>
      <c r="Z272">
        <v>7</v>
      </c>
      <c r="AA272">
        <v>5.7</v>
      </c>
      <c r="AB272">
        <v>1.3</v>
      </c>
      <c r="AC272">
        <v>8</v>
      </c>
      <c r="AD272">
        <v>1</v>
      </c>
      <c r="AE272" s="2">
        <v>0.73</v>
      </c>
    </row>
    <row r="273" spans="1:31" x14ac:dyDescent="0.3">
      <c r="A273" t="str">
        <f t="shared" si="22"/>
        <v>Auburn-Duke</v>
      </c>
      <c r="B273">
        <v>271</v>
      </c>
      <c r="C273">
        <v>1120</v>
      </c>
      <c r="D273">
        <v>1181</v>
      </c>
      <c r="E273" t="s">
        <v>25</v>
      </c>
      <c r="F273" t="s">
        <v>35</v>
      </c>
      <c r="J273" s="3"/>
      <c r="K273" s="4"/>
      <c r="L273" s="4"/>
      <c r="M273" s="2">
        <f t="shared" si="23"/>
        <v>0.43208516242317663</v>
      </c>
      <c r="N273" s="2">
        <f t="shared" si="24"/>
        <v>0.56791483757682337</v>
      </c>
      <c r="O273">
        <v>4</v>
      </c>
      <c r="P273">
        <v>2</v>
      </c>
      <c r="Q273">
        <v>13</v>
      </c>
      <c r="R273">
        <v>-0.01</v>
      </c>
      <c r="S273">
        <v>-4</v>
      </c>
      <c r="T273">
        <v>3</v>
      </c>
      <c r="U273">
        <v>-1</v>
      </c>
      <c r="V273">
        <v>3</v>
      </c>
      <c r="W273">
        <v>-6</v>
      </c>
      <c r="X273">
        <v>1</v>
      </c>
      <c r="Y273">
        <v>0.08</v>
      </c>
      <c r="Z273">
        <v>-1.3</v>
      </c>
      <c r="AA273">
        <v>3.7</v>
      </c>
      <c r="AB273">
        <v>-5</v>
      </c>
      <c r="AC273">
        <v>-2</v>
      </c>
      <c r="AD273">
        <v>0</v>
      </c>
      <c r="AE273" s="2">
        <v>0.56999999999999995</v>
      </c>
    </row>
    <row r="274" spans="1:31" x14ac:dyDescent="0.3">
      <c r="A274" t="str">
        <f t="shared" si="22"/>
        <v>Auburn-Florida</v>
      </c>
      <c r="B274">
        <v>272</v>
      </c>
      <c r="C274">
        <v>1120</v>
      </c>
      <c r="D274">
        <v>1196</v>
      </c>
      <c r="E274" t="s">
        <v>25</v>
      </c>
      <c r="F274" t="s">
        <v>36</v>
      </c>
      <c r="J274" s="3"/>
      <c r="K274" s="4"/>
      <c r="L274" s="4"/>
      <c r="M274" s="2">
        <f t="shared" si="23"/>
        <v>0.55208516242317662</v>
      </c>
      <c r="N274" s="2">
        <f t="shared" si="24"/>
        <v>0.44791483757682338</v>
      </c>
      <c r="O274">
        <v>4</v>
      </c>
      <c r="P274">
        <v>6</v>
      </c>
      <c r="Q274">
        <v>-7</v>
      </c>
      <c r="R274">
        <v>0.16</v>
      </c>
      <c r="S274">
        <v>1</v>
      </c>
      <c r="T274">
        <v>0</v>
      </c>
      <c r="U274">
        <v>2</v>
      </c>
      <c r="V274">
        <v>0</v>
      </c>
      <c r="W274">
        <v>4</v>
      </c>
      <c r="X274">
        <v>3</v>
      </c>
      <c r="Y274">
        <v>7.0000000000000007E-2</v>
      </c>
      <c r="Z274">
        <v>7.3</v>
      </c>
      <c r="AA274">
        <v>3.9</v>
      </c>
      <c r="AB274">
        <v>3.4</v>
      </c>
      <c r="AC274">
        <v>2</v>
      </c>
      <c r="AD274">
        <v>1</v>
      </c>
      <c r="AE274" s="2">
        <v>0.69</v>
      </c>
    </row>
    <row r="275" spans="1:31" x14ac:dyDescent="0.3">
      <c r="A275" t="str">
        <f t="shared" si="22"/>
        <v>Auburn-Florida St</v>
      </c>
      <c r="B275">
        <v>273</v>
      </c>
      <c r="C275">
        <v>1120</v>
      </c>
      <c r="D275">
        <v>1199</v>
      </c>
      <c r="E275" t="s">
        <v>25</v>
      </c>
      <c r="F275" t="s">
        <v>37</v>
      </c>
      <c r="J275" s="3"/>
      <c r="K275" s="4"/>
      <c r="L275" s="4"/>
      <c r="M275" s="2">
        <f t="shared" si="23"/>
        <v>0.58208516242317665</v>
      </c>
      <c r="N275" s="2">
        <f t="shared" si="24"/>
        <v>0.41791483757682335</v>
      </c>
      <c r="O275">
        <v>4</v>
      </c>
      <c r="P275">
        <v>9</v>
      </c>
      <c r="Q275">
        <v>-19</v>
      </c>
      <c r="R275">
        <v>0.13</v>
      </c>
      <c r="S275">
        <v>-2</v>
      </c>
      <c r="T275">
        <v>0</v>
      </c>
      <c r="U275">
        <v>-1</v>
      </c>
      <c r="V275">
        <v>1</v>
      </c>
      <c r="W275">
        <v>0</v>
      </c>
      <c r="X275">
        <v>2</v>
      </c>
      <c r="Y275">
        <v>0.11</v>
      </c>
      <c r="Z275">
        <v>1.6</v>
      </c>
      <c r="AA275">
        <v>-1.2</v>
      </c>
      <c r="AB275">
        <v>2.8</v>
      </c>
      <c r="AC275">
        <v>5</v>
      </c>
      <c r="AD275">
        <v>1</v>
      </c>
      <c r="AE275" s="2">
        <v>0.72</v>
      </c>
    </row>
    <row r="276" spans="1:31" x14ac:dyDescent="0.3">
      <c r="A276" t="str">
        <f t="shared" si="22"/>
        <v>Auburn-Georgia St</v>
      </c>
      <c r="B276">
        <v>274</v>
      </c>
      <c r="C276">
        <v>1120</v>
      </c>
      <c r="D276">
        <v>1209</v>
      </c>
      <c r="E276" t="s">
        <v>25</v>
      </c>
      <c r="F276" t="s">
        <v>38</v>
      </c>
      <c r="J276" s="3"/>
      <c r="K276" s="4"/>
      <c r="L276" s="4"/>
      <c r="M276" s="2">
        <f t="shared" si="23"/>
        <v>0.70208516242317665</v>
      </c>
      <c r="N276" s="2">
        <f t="shared" si="24"/>
        <v>0.29791483757682335</v>
      </c>
      <c r="O276">
        <v>4</v>
      </c>
      <c r="P276">
        <v>15</v>
      </c>
      <c r="Q276">
        <v>-80</v>
      </c>
      <c r="R276">
        <v>0.09</v>
      </c>
      <c r="S276">
        <v>-2</v>
      </c>
      <c r="T276">
        <v>2</v>
      </c>
      <c r="U276">
        <v>-1</v>
      </c>
      <c r="V276">
        <v>0</v>
      </c>
      <c r="W276">
        <v>7</v>
      </c>
      <c r="X276">
        <v>5</v>
      </c>
      <c r="Y276">
        <v>0.11</v>
      </c>
      <c r="Z276">
        <v>9</v>
      </c>
      <c r="AA276">
        <v>5.5</v>
      </c>
      <c r="AB276">
        <v>3.5</v>
      </c>
      <c r="AC276">
        <v>11</v>
      </c>
      <c r="AD276">
        <v>1</v>
      </c>
      <c r="AE276" s="2">
        <v>0.84</v>
      </c>
    </row>
    <row r="277" spans="1:31" x14ac:dyDescent="0.3">
      <c r="A277" t="str">
        <f t="shared" si="22"/>
        <v>Auburn-Gonzaga</v>
      </c>
      <c r="B277">
        <v>275</v>
      </c>
      <c r="C277">
        <v>1120</v>
      </c>
      <c r="D277">
        <v>1211</v>
      </c>
      <c r="E277" t="s">
        <v>25</v>
      </c>
      <c r="F277" t="s">
        <v>39</v>
      </c>
      <c r="J277" s="3"/>
      <c r="K277" s="4"/>
      <c r="L277" s="4"/>
      <c r="M277" s="2">
        <f t="shared" si="23"/>
        <v>0.42208516242317673</v>
      </c>
      <c r="N277" s="2">
        <f t="shared" si="24"/>
        <v>0.57791483757682327</v>
      </c>
      <c r="O277">
        <v>4</v>
      </c>
      <c r="P277">
        <v>4</v>
      </c>
      <c r="Q277">
        <v>8</v>
      </c>
      <c r="R277">
        <v>-0.1</v>
      </c>
      <c r="S277">
        <v>-6</v>
      </c>
      <c r="T277">
        <v>2</v>
      </c>
      <c r="U277">
        <v>0</v>
      </c>
      <c r="V277">
        <v>2</v>
      </c>
      <c r="W277">
        <v>0</v>
      </c>
      <c r="X277">
        <v>-5</v>
      </c>
      <c r="Y277">
        <v>7.0000000000000007E-2</v>
      </c>
      <c r="Z277">
        <v>-1.1000000000000001</v>
      </c>
      <c r="AA277">
        <v>6.2</v>
      </c>
      <c r="AB277">
        <v>-7.3</v>
      </c>
      <c r="AC277">
        <v>0</v>
      </c>
      <c r="AD277">
        <v>0</v>
      </c>
      <c r="AE277" s="2">
        <v>0.56000000000000005</v>
      </c>
    </row>
    <row r="278" spans="1:31" x14ac:dyDescent="0.3">
      <c r="A278" t="str">
        <f t="shared" si="22"/>
        <v>Auburn-Houston</v>
      </c>
      <c r="B278">
        <v>276</v>
      </c>
      <c r="C278">
        <v>1120</v>
      </c>
      <c r="D278">
        <v>1222</v>
      </c>
      <c r="E278" t="s">
        <v>25</v>
      </c>
      <c r="F278" t="s">
        <v>40</v>
      </c>
      <c r="J278" s="3"/>
      <c r="K278" s="4"/>
      <c r="L278" s="4"/>
      <c r="M278" s="2">
        <f t="shared" si="23"/>
        <v>0.50208516242317669</v>
      </c>
      <c r="N278" s="2">
        <f t="shared" si="24"/>
        <v>0.49791483757682331</v>
      </c>
      <c r="O278">
        <v>4</v>
      </c>
      <c r="P278">
        <v>6</v>
      </c>
      <c r="Q278">
        <v>-1</v>
      </c>
      <c r="R278">
        <v>-0.01</v>
      </c>
      <c r="S278">
        <v>-2</v>
      </c>
      <c r="T278">
        <v>3</v>
      </c>
      <c r="U278">
        <v>-1</v>
      </c>
      <c r="V278">
        <v>1</v>
      </c>
      <c r="W278">
        <v>-2</v>
      </c>
      <c r="X278">
        <v>-2</v>
      </c>
      <c r="Y278">
        <v>7.0000000000000007E-2</v>
      </c>
      <c r="Z278">
        <v>6</v>
      </c>
      <c r="AA278">
        <v>8.4</v>
      </c>
      <c r="AB278">
        <v>-2.4</v>
      </c>
      <c r="AC278">
        <v>2</v>
      </c>
      <c r="AD278">
        <v>1</v>
      </c>
      <c r="AE278" s="2">
        <v>0.64</v>
      </c>
    </row>
    <row r="279" spans="1:31" x14ac:dyDescent="0.3">
      <c r="A279" t="str">
        <f t="shared" si="22"/>
        <v>Auburn-Iona</v>
      </c>
      <c r="B279">
        <v>277</v>
      </c>
      <c r="C279">
        <v>1120</v>
      </c>
      <c r="D279">
        <v>1233</v>
      </c>
      <c r="E279" t="s">
        <v>25</v>
      </c>
      <c r="F279" t="s">
        <v>41</v>
      </c>
      <c r="J279" s="3"/>
      <c r="K279" s="4"/>
      <c r="L279" s="4"/>
      <c r="M279" s="2">
        <f t="shared" si="23"/>
        <v>0.77208516242317671</v>
      </c>
      <c r="N279" s="2">
        <f t="shared" si="24"/>
        <v>0.22791483757682329</v>
      </c>
      <c r="O279">
        <v>4</v>
      </c>
      <c r="P279">
        <v>15</v>
      </c>
      <c r="Q279">
        <v>-118</v>
      </c>
      <c r="R279">
        <v>0.17</v>
      </c>
      <c r="S279">
        <v>-2</v>
      </c>
      <c r="T279">
        <v>-3</v>
      </c>
      <c r="U279">
        <v>0</v>
      </c>
      <c r="V279">
        <v>2</v>
      </c>
      <c r="W279">
        <v>9</v>
      </c>
      <c r="X279">
        <v>2</v>
      </c>
      <c r="Y279">
        <v>0.05</v>
      </c>
      <c r="Z279">
        <v>3.6</v>
      </c>
      <c r="AA279">
        <v>-2.9</v>
      </c>
      <c r="AB279">
        <v>6.5</v>
      </c>
      <c r="AC279">
        <v>11</v>
      </c>
      <c r="AD279">
        <v>1</v>
      </c>
      <c r="AE279" s="2">
        <v>0.91</v>
      </c>
    </row>
    <row r="280" spans="1:31" x14ac:dyDescent="0.3">
      <c r="A280" t="str">
        <f t="shared" si="22"/>
        <v>Auburn-Kansas</v>
      </c>
      <c r="B280">
        <v>278</v>
      </c>
      <c r="C280">
        <v>1120</v>
      </c>
      <c r="D280">
        <v>1242</v>
      </c>
      <c r="E280" t="s">
        <v>25</v>
      </c>
      <c r="F280" t="s">
        <v>42</v>
      </c>
      <c r="J280" s="3"/>
      <c r="K280" s="4"/>
      <c r="L280" s="4"/>
      <c r="M280" s="2">
        <f t="shared" si="23"/>
        <v>0.47208516242317666</v>
      </c>
      <c r="N280" s="2">
        <f t="shared" si="24"/>
        <v>0.52791483757682334</v>
      </c>
      <c r="O280">
        <v>4</v>
      </c>
      <c r="P280">
        <v>1</v>
      </c>
      <c r="Q280">
        <v>7</v>
      </c>
      <c r="R280">
        <v>-0.01</v>
      </c>
      <c r="S280">
        <v>-6</v>
      </c>
      <c r="T280">
        <v>1</v>
      </c>
      <c r="U280">
        <v>-1</v>
      </c>
      <c r="V280">
        <v>2</v>
      </c>
      <c r="W280">
        <v>4</v>
      </c>
      <c r="X280">
        <v>4</v>
      </c>
      <c r="Y280">
        <v>0.09</v>
      </c>
      <c r="Z280">
        <v>1.9</v>
      </c>
      <c r="AA280">
        <v>2.4</v>
      </c>
      <c r="AB280">
        <v>-0.5</v>
      </c>
      <c r="AC280">
        <v>-3</v>
      </c>
      <c r="AD280">
        <v>0</v>
      </c>
      <c r="AE280" s="2">
        <v>0.61</v>
      </c>
    </row>
    <row r="281" spans="1:31" x14ac:dyDescent="0.3">
      <c r="A281" t="str">
        <f t="shared" si="22"/>
        <v>Auburn-Kansas St</v>
      </c>
      <c r="B281">
        <v>279</v>
      </c>
      <c r="C281">
        <v>1120</v>
      </c>
      <c r="D281">
        <v>1243</v>
      </c>
      <c r="E281" t="s">
        <v>25</v>
      </c>
      <c r="F281" t="s">
        <v>43</v>
      </c>
      <c r="J281" s="3"/>
      <c r="K281" s="4"/>
      <c r="L281" s="4"/>
      <c r="M281" s="2">
        <f t="shared" si="23"/>
        <v>0.62208516242317669</v>
      </c>
      <c r="N281" s="2">
        <f t="shared" si="24"/>
        <v>0.37791483757682331</v>
      </c>
      <c r="O281">
        <v>4</v>
      </c>
      <c r="P281">
        <v>9</v>
      </c>
      <c r="Q281">
        <v>-28</v>
      </c>
      <c r="R281">
        <v>0.11</v>
      </c>
      <c r="S281">
        <v>-1</v>
      </c>
      <c r="T281">
        <v>-1</v>
      </c>
      <c r="U281">
        <v>-1</v>
      </c>
      <c r="V281">
        <v>-1</v>
      </c>
      <c r="W281">
        <v>7</v>
      </c>
      <c r="X281">
        <v>4</v>
      </c>
      <c r="Y281">
        <v>0.05</v>
      </c>
      <c r="Z281">
        <v>11</v>
      </c>
      <c r="AA281">
        <v>5.4</v>
      </c>
      <c r="AB281">
        <v>5.6</v>
      </c>
      <c r="AC281">
        <v>5</v>
      </c>
      <c r="AD281">
        <v>1</v>
      </c>
      <c r="AE281" s="2">
        <v>0.76</v>
      </c>
    </row>
    <row r="282" spans="1:31" x14ac:dyDescent="0.3">
      <c r="A282" t="str">
        <f t="shared" si="22"/>
        <v>Auburn-Kentucky</v>
      </c>
      <c r="B282">
        <v>280</v>
      </c>
      <c r="C282">
        <v>1120</v>
      </c>
      <c r="D282">
        <v>1246</v>
      </c>
      <c r="E282" t="s">
        <v>25</v>
      </c>
      <c r="F282" t="s">
        <v>44</v>
      </c>
      <c r="J282" s="3"/>
      <c r="K282" s="4"/>
      <c r="L282" s="4"/>
      <c r="M282" s="2">
        <f t="shared" si="23"/>
        <v>0.55208516242317662</v>
      </c>
      <c r="N282" s="2">
        <f t="shared" si="24"/>
        <v>0.44791483757682338</v>
      </c>
      <c r="O282">
        <v>4</v>
      </c>
      <c r="P282">
        <v>5</v>
      </c>
      <c r="Q282">
        <v>-2</v>
      </c>
      <c r="R282">
        <v>7.0000000000000007E-2</v>
      </c>
      <c r="S282">
        <v>0</v>
      </c>
      <c r="T282">
        <v>2</v>
      </c>
      <c r="U282">
        <v>-2</v>
      </c>
      <c r="V282">
        <v>3</v>
      </c>
      <c r="W282">
        <v>-3</v>
      </c>
      <c r="X282">
        <v>3</v>
      </c>
      <c r="Y282">
        <v>0.09</v>
      </c>
      <c r="Z282">
        <v>6.7</v>
      </c>
      <c r="AA282">
        <v>3</v>
      </c>
      <c r="AB282">
        <v>3.7</v>
      </c>
      <c r="AC282">
        <v>1</v>
      </c>
      <c r="AD282">
        <v>1</v>
      </c>
      <c r="AE282" s="2">
        <v>0.69</v>
      </c>
    </row>
    <row r="283" spans="1:31" x14ac:dyDescent="0.3">
      <c r="A283" t="str">
        <f t="shared" si="22"/>
        <v>Auburn-Lipscomb</v>
      </c>
      <c r="B283">
        <v>281</v>
      </c>
      <c r="C283">
        <v>1120</v>
      </c>
      <c r="D283">
        <v>1252</v>
      </c>
      <c r="E283" t="s">
        <v>25</v>
      </c>
      <c r="F283" t="s">
        <v>45</v>
      </c>
      <c r="J283" s="3"/>
      <c r="K283" s="4"/>
      <c r="L283" s="4"/>
      <c r="M283" s="2">
        <f t="shared" si="23"/>
        <v>0.80208516242317662</v>
      </c>
      <c r="N283" s="2">
        <f t="shared" si="24"/>
        <v>0.19791483757682338</v>
      </c>
      <c r="O283">
        <v>4</v>
      </c>
      <c r="P283">
        <v>15</v>
      </c>
      <c r="Q283">
        <v>-149</v>
      </c>
      <c r="R283">
        <v>0.09</v>
      </c>
      <c r="S283">
        <v>0</v>
      </c>
      <c r="T283">
        <v>-3</v>
      </c>
      <c r="U283">
        <v>-4</v>
      </c>
      <c r="V283">
        <v>0</v>
      </c>
      <c r="W283">
        <v>5</v>
      </c>
      <c r="X283">
        <v>-4</v>
      </c>
      <c r="Y283">
        <v>7.0000000000000007E-2</v>
      </c>
      <c r="Z283">
        <v>2.5</v>
      </c>
      <c r="AA283">
        <v>-5.2</v>
      </c>
      <c r="AB283">
        <v>7.7</v>
      </c>
      <c r="AC283">
        <v>11</v>
      </c>
      <c r="AD283">
        <v>1</v>
      </c>
      <c r="AE283" s="2">
        <v>0.94</v>
      </c>
    </row>
    <row r="284" spans="1:31" x14ac:dyDescent="0.3">
      <c r="A284" t="str">
        <f t="shared" si="22"/>
        <v>Auburn-Long Island</v>
      </c>
      <c r="B284">
        <v>282</v>
      </c>
      <c r="C284">
        <v>1120</v>
      </c>
      <c r="D284">
        <v>1254</v>
      </c>
      <c r="E284" t="s">
        <v>25</v>
      </c>
      <c r="F284" t="s">
        <v>46</v>
      </c>
      <c r="J284" s="3"/>
      <c r="K284" s="4"/>
      <c r="L284" s="4"/>
      <c r="M284" s="2">
        <f t="shared" si="23"/>
        <v>0.84208516242317666</v>
      </c>
      <c r="N284" s="2">
        <f t="shared" si="24"/>
        <v>0.15791483757682334</v>
      </c>
      <c r="O284">
        <v>4</v>
      </c>
      <c r="P284">
        <v>16</v>
      </c>
      <c r="Q284">
        <v>-235</v>
      </c>
      <c r="R284">
        <v>0.26</v>
      </c>
      <c r="S284">
        <v>0</v>
      </c>
      <c r="T284">
        <v>-1</v>
      </c>
      <c r="U284">
        <v>-3</v>
      </c>
      <c r="V284">
        <v>4</v>
      </c>
      <c r="W284">
        <v>3</v>
      </c>
      <c r="X284">
        <v>2</v>
      </c>
      <c r="Y284">
        <v>0.09</v>
      </c>
      <c r="Z284">
        <v>6.7</v>
      </c>
      <c r="AA284">
        <v>-3.5</v>
      </c>
      <c r="AB284">
        <v>10.199999999999999</v>
      </c>
      <c r="AC284">
        <v>12</v>
      </c>
      <c r="AD284">
        <v>1</v>
      </c>
      <c r="AE284" s="2">
        <v>0.98</v>
      </c>
    </row>
    <row r="285" spans="1:31" x14ac:dyDescent="0.3">
      <c r="A285" t="str">
        <f t="shared" si="22"/>
        <v>Auburn-Loyola-Chicago</v>
      </c>
      <c r="B285">
        <v>283</v>
      </c>
      <c r="C285">
        <v>1120</v>
      </c>
      <c r="D285">
        <v>1260</v>
      </c>
      <c r="E285" t="s">
        <v>25</v>
      </c>
      <c r="F285" t="s">
        <v>47</v>
      </c>
      <c r="J285" s="3"/>
      <c r="K285" s="4"/>
      <c r="L285" s="4"/>
      <c r="M285" s="2">
        <f t="shared" si="23"/>
        <v>0.57208516242317664</v>
      </c>
      <c r="N285" s="2">
        <f t="shared" si="24"/>
        <v>0.42791483757682336</v>
      </c>
      <c r="O285">
        <v>4</v>
      </c>
      <c r="P285">
        <v>11</v>
      </c>
      <c r="Q285">
        <v>-25</v>
      </c>
      <c r="R285">
        <v>-0.06</v>
      </c>
      <c r="S285">
        <v>-6</v>
      </c>
      <c r="T285">
        <v>2</v>
      </c>
      <c r="U285">
        <v>-3</v>
      </c>
      <c r="V285">
        <v>0</v>
      </c>
      <c r="W285">
        <v>11</v>
      </c>
      <c r="X285">
        <v>-2</v>
      </c>
      <c r="Y285">
        <v>7.0000000000000007E-2</v>
      </c>
      <c r="Z285">
        <v>11.7</v>
      </c>
      <c r="AA285">
        <v>11.3</v>
      </c>
      <c r="AB285">
        <v>0.4</v>
      </c>
      <c r="AC285">
        <v>7</v>
      </c>
      <c r="AD285">
        <v>1</v>
      </c>
      <c r="AE285" s="2">
        <v>0.71</v>
      </c>
    </row>
    <row r="286" spans="1:31" x14ac:dyDescent="0.3">
      <c r="A286" t="str">
        <f t="shared" si="22"/>
        <v>Auburn-Marshall</v>
      </c>
      <c r="B286">
        <v>284</v>
      </c>
      <c r="C286">
        <v>1120</v>
      </c>
      <c r="D286">
        <v>1267</v>
      </c>
      <c r="E286" t="s">
        <v>25</v>
      </c>
      <c r="F286" t="s">
        <v>48</v>
      </c>
      <c r="J286" s="3"/>
      <c r="K286" s="4"/>
      <c r="L286" s="4"/>
      <c r="M286" s="2">
        <f t="shared" si="23"/>
        <v>0.74208516242317668</v>
      </c>
      <c r="N286" s="2">
        <f t="shared" si="24"/>
        <v>0.25791483757682332</v>
      </c>
      <c r="O286">
        <v>4</v>
      </c>
      <c r="P286">
        <v>13</v>
      </c>
      <c r="Q286">
        <v>-98</v>
      </c>
      <c r="R286">
        <v>0.08</v>
      </c>
      <c r="S286">
        <v>-3</v>
      </c>
      <c r="T286">
        <v>-1</v>
      </c>
      <c r="U286">
        <v>-2</v>
      </c>
      <c r="V286">
        <v>2</v>
      </c>
      <c r="W286">
        <v>11</v>
      </c>
      <c r="X286">
        <v>4</v>
      </c>
      <c r="Y286">
        <v>0.02</v>
      </c>
      <c r="Z286">
        <v>-0.2</v>
      </c>
      <c r="AA286">
        <v>-5.8</v>
      </c>
      <c r="AB286">
        <v>5.6</v>
      </c>
      <c r="AC286">
        <v>9</v>
      </c>
      <c r="AD286">
        <v>1</v>
      </c>
      <c r="AE286" s="2">
        <v>0.88</v>
      </c>
    </row>
    <row r="287" spans="1:31" x14ac:dyDescent="0.3">
      <c r="A287" t="str">
        <f t="shared" si="22"/>
        <v>Auburn-Miami FL</v>
      </c>
      <c r="B287">
        <v>285</v>
      </c>
      <c r="C287">
        <v>1120</v>
      </c>
      <c r="D287">
        <v>1274</v>
      </c>
      <c r="E287" t="s">
        <v>25</v>
      </c>
      <c r="F287" t="s">
        <v>49</v>
      </c>
      <c r="J287" s="3"/>
      <c r="K287" s="4"/>
      <c r="L287" s="4"/>
      <c r="M287" s="2">
        <f t="shared" si="23"/>
        <v>0.60208516242317667</v>
      </c>
      <c r="N287" s="2">
        <f t="shared" si="24"/>
        <v>0.39791483757682333</v>
      </c>
      <c r="O287">
        <v>4</v>
      </c>
      <c r="P287">
        <v>6</v>
      </c>
      <c r="Q287">
        <v>-20</v>
      </c>
      <c r="R287">
        <v>7.0000000000000007E-2</v>
      </c>
      <c r="S287">
        <v>-1</v>
      </c>
      <c r="T287">
        <v>0</v>
      </c>
      <c r="U287">
        <v>-1</v>
      </c>
      <c r="V287">
        <v>1</v>
      </c>
      <c r="W287">
        <v>4</v>
      </c>
      <c r="X287">
        <v>0</v>
      </c>
      <c r="Y287">
        <v>0.13</v>
      </c>
      <c r="Z287">
        <v>9.1999999999999993</v>
      </c>
      <c r="AA287">
        <v>5.3</v>
      </c>
      <c r="AB287">
        <v>3.9</v>
      </c>
      <c r="AC287">
        <v>2</v>
      </c>
      <c r="AD287">
        <v>1</v>
      </c>
      <c r="AE287" s="2">
        <v>0.74</v>
      </c>
    </row>
    <row r="288" spans="1:31" x14ac:dyDescent="0.3">
      <c r="A288" t="str">
        <f t="shared" si="22"/>
        <v>Auburn-Michigan</v>
      </c>
      <c r="B288">
        <v>286</v>
      </c>
      <c r="C288">
        <v>1120</v>
      </c>
      <c r="D288">
        <v>1276</v>
      </c>
      <c r="E288" t="s">
        <v>25</v>
      </c>
      <c r="F288" t="s">
        <v>50</v>
      </c>
      <c r="J288" s="3"/>
      <c r="K288" s="4"/>
      <c r="L288" s="4"/>
      <c r="M288" s="2">
        <f t="shared" si="23"/>
        <v>0.49208516242317668</v>
      </c>
      <c r="N288" s="2">
        <f t="shared" si="24"/>
        <v>0.50791483757682332</v>
      </c>
      <c r="O288">
        <v>4</v>
      </c>
      <c r="P288">
        <v>3</v>
      </c>
      <c r="Q288">
        <v>6</v>
      </c>
      <c r="R288">
        <v>-0.01</v>
      </c>
      <c r="S288">
        <v>-2</v>
      </c>
      <c r="T288">
        <v>1</v>
      </c>
      <c r="U288">
        <v>2</v>
      </c>
      <c r="V288">
        <v>1</v>
      </c>
      <c r="W288">
        <v>7</v>
      </c>
      <c r="X288">
        <v>-4</v>
      </c>
      <c r="Y288">
        <v>0.13</v>
      </c>
      <c r="Z288">
        <v>9.8000000000000007</v>
      </c>
      <c r="AA288">
        <v>9.8000000000000007</v>
      </c>
      <c r="AB288" s="1">
        <v>1.42E-14</v>
      </c>
      <c r="AC288">
        <v>-1</v>
      </c>
      <c r="AD288">
        <v>0</v>
      </c>
      <c r="AE288" s="2">
        <v>0.63</v>
      </c>
    </row>
    <row r="289" spans="1:31" x14ac:dyDescent="0.3">
      <c r="A289" t="str">
        <f t="shared" si="22"/>
        <v>Auburn-Michigan St</v>
      </c>
      <c r="B289">
        <v>287</v>
      </c>
      <c r="C289">
        <v>1120</v>
      </c>
      <c r="D289">
        <v>1277</v>
      </c>
      <c r="E289" t="s">
        <v>25</v>
      </c>
      <c r="F289" t="s">
        <v>51</v>
      </c>
      <c r="J289" s="3"/>
      <c r="K289" s="4"/>
      <c r="L289" s="4"/>
      <c r="M289" s="2">
        <f t="shared" si="23"/>
        <v>0.43208516242317663</v>
      </c>
      <c r="N289" s="2">
        <f t="shared" si="24"/>
        <v>0.56791483757682337</v>
      </c>
      <c r="O289">
        <v>4</v>
      </c>
      <c r="P289">
        <v>3</v>
      </c>
      <c r="Q289">
        <v>10</v>
      </c>
      <c r="R289">
        <v>-0.1</v>
      </c>
      <c r="S289">
        <v>-6</v>
      </c>
      <c r="T289">
        <v>6</v>
      </c>
      <c r="U289">
        <v>-3</v>
      </c>
      <c r="V289">
        <v>5</v>
      </c>
      <c r="W289">
        <v>-3</v>
      </c>
      <c r="X289">
        <v>-1</v>
      </c>
      <c r="Y289">
        <v>0.04</v>
      </c>
      <c r="Z289">
        <v>2.4</v>
      </c>
      <c r="AA289">
        <v>8.5</v>
      </c>
      <c r="AB289">
        <v>-6.1</v>
      </c>
      <c r="AC289">
        <v>-1</v>
      </c>
      <c r="AD289">
        <v>0</v>
      </c>
      <c r="AE289" s="2">
        <v>0.56999999999999995</v>
      </c>
    </row>
    <row r="290" spans="1:31" x14ac:dyDescent="0.3">
      <c r="A290" t="str">
        <f t="shared" si="22"/>
        <v>Auburn-Missouri</v>
      </c>
      <c r="B290">
        <v>288</v>
      </c>
      <c r="C290">
        <v>1120</v>
      </c>
      <c r="D290">
        <v>1281</v>
      </c>
      <c r="E290" t="s">
        <v>25</v>
      </c>
      <c r="F290" t="s">
        <v>52</v>
      </c>
      <c r="J290" s="3"/>
      <c r="K290" s="4"/>
      <c r="L290" s="4"/>
      <c r="M290" s="2">
        <f t="shared" si="23"/>
        <v>0.61208516242317668</v>
      </c>
      <c r="N290" s="2">
        <f t="shared" si="24"/>
        <v>0.38791483757682332</v>
      </c>
      <c r="O290">
        <v>4</v>
      </c>
      <c r="P290">
        <v>8</v>
      </c>
      <c r="Q290">
        <v>-22</v>
      </c>
      <c r="R290">
        <v>0.17</v>
      </c>
      <c r="S290">
        <v>-2</v>
      </c>
      <c r="T290">
        <v>2</v>
      </c>
      <c r="U290">
        <v>-4</v>
      </c>
      <c r="V290">
        <v>4</v>
      </c>
      <c r="W290">
        <v>2</v>
      </c>
      <c r="X290">
        <v>0</v>
      </c>
      <c r="Y290">
        <v>0.04</v>
      </c>
      <c r="Z290">
        <v>9.9</v>
      </c>
      <c r="AA290">
        <v>5</v>
      </c>
      <c r="AB290">
        <v>4.9000000000000004</v>
      </c>
      <c r="AC290">
        <v>4</v>
      </c>
      <c r="AD290">
        <v>1</v>
      </c>
      <c r="AE290" s="2">
        <v>0.75</v>
      </c>
    </row>
    <row r="291" spans="1:31" x14ac:dyDescent="0.3">
      <c r="A291" t="str">
        <f t="shared" si="22"/>
        <v>Auburn-Montana</v>
      </c>
      <c r="B291">
        <v>289</v>
      </c>
      <c r="C291">
        <v>1120</v>
      </c>
      <c r="D291">
        <v>1285</v>
      </c>
      <c r="E291" t="s">
        <v>25</v>
      </c>
      <c r="F291" t="s">
        <v>53</v>
      </c>
      <c r="J291" s="3"/>
      <c r="K291" s="4"/>
      <c r="L291" s="4"/>
      <c r="M291" s="2">
        <f t="shared" si="23"/>
        <v>0.66208516242317672</v>
      </c>
      <c r="N291" s="2">
        <f t="shared" si="24"/>
        <v>0.33791483757682328</v>
      </c>
      <c r="O291">
        <v>4</v>
      </c>
      <c r="P291">
        <v>14</v>
      </c>
      <c r="Q291">
        <v>-55</v>
      </c>
      <c r="R291">
        <v>0.01</v>
      </c>
      <c r="S291">
        <v>0</v>
      </c>
      <c r="T291">
        <v>1</v>
      </c>
      <c r="U291">
        <v>-1</v>
      </c>
      <c r="V291">
        <v>-1</v>
      </c>
      <c r="W291">
        <v>-1</v>
      </c>
      <c r="X291">
        <v>-2</v>
      </c>
      <c r="Y291">
        <v>7.0000000000000007E-2</v>
      </c>
      <c r="Z291">
        <v>5.3</v>
      </c>
      <c r="AA291">
        <v>4.5</v>
      </c>
      <c r="AB291">
        <v>0.8</v>
      </c>
      <c r="AC291">
        <v>10</v>
      </c>
      <c r="AD291">
        <v>1</v>
      </c>
      <c r="AE291" s="2">
        <v>0.8</v>
      </c>
    </row>
    <row r="292" spans="1:31" x14ac:dyDescent="0.3">
      <c r="A292" t="str">
        <f t="shared" si="22"/>
        <v>Auburn-Murray St</v>
      </c>
      <c r="B292">
        <v>290</v>
      </c>
      <c r="C292">
        <v>1120</v>
      </c>
      <c r="D292">
        <v>1293</v>
      </c>
      <c r="E292" t="s">
        <v>25</v>
      </c>
      <c r="F292" t="s">
        <v>54</v>
      </c>
      <c r="J292" s="3"/>
      <c r="K292" s="4"/>
      <c r="L292" s="4"/>
      <c r="M292" s="2">
        <f t="shared" si="23"/>
        <v>0.61208516242317668</v>
      </c>
      <c r="N292" s="2">
        <f t="shared" si="24"/>
        <v>0.38791483757682332</v>
      </c>
      <c r="O292">
        <v>4</v>
      </c>
      <c r="P292">
        <v>12</v>
      </c>
      <c r="Q292">
        <v>-43</v>
      </c>
      <c r="R292">
        <v>-0.05</v>
      </c>
      <c r="S292">
        <v>-3</v>
      </c>
      <c r="T292">
        <v>2</v>
      </c>
      <c r="U292">
        <v>-1</v>
      </c>
      <c r="V292">
        <v>2</v>
      </c>
      <c r="W292">
        <v>0</v>
      </c>
      <c r="X292">
        <v>-1</v>
      </c>
      <c r="Y292">
        <v>0.06</v>
      </c>
      <c r="Z292">
        <v>6</v>
      </c>
      <c r="AA292">
        <v>7.3</v>
      </c>
      <c r="AB292">
        <v>-1.3</v>
      </c>
      <c r="AC292">
        <v>8</v>
      </c>
      <c r="AD292">
        <v>1</v>
      </c>
      <c r="AE292" s="2">
        <v>0.75</v>
      </c>
    </row>
    <row r="293" spans="1:31" x14ac:dyDescent="0.3">
      <c r="A293" t="str">
        <f t="shared" si="22"/>
        <v>Auburn-NC Central</v>
      </c>
      <c r="B293">
        <v>291</v>
      </c>
      <c r="C293">
        <v>1120</v>
      </c>
      <c r="D293">
        <v>1300</v>
      </c>
      <c r="E293" t="s">
        <v>25</v>
      </c>
      <c r="F293" t="s">
        <v>55</v>
      </c>
      <c r="J293" s="3"/>
      <c r="K293" s="4"/>
      <c r="L293" s="4"/>
      <c r="M293" s="2">
        <f t="shared" si="23"/>
        <v>0.85208516242317667</v>
      </c>
      <c r="N293" s="2">
        <f t="shared" si="24"/>
        <v>0.14791483757682333</v>
      </c>
      <c r="O293">
        <v>4</v>
      </c>
      <c r="P293">
        <v>16</v>
      </c>
      <c r="Q293">
        <v>-293</v>
      </c>
      <c r="R293">
        <v>0.26</v>
      </c>
      <c r="S293">
        <v>1</v>
      </c>
      <c r="T293">
        <v>0</v>
      </c>
      <c r="U293">
        <v>-4</v>
      </c>
      <c r="V293">
        <v>3</v>
      </c>
      <c r="W293">
        <v>0</v>
      </c>
      <c r="X293">
        <v>2</v>
      </c>
      <c r="Y293">
        <v>0.11</v>
      </c>
      <c r="Z293">
        <v>13</v>
      </c>
      <c r="AA293">
        <v>2.6</v>
      </c>
      <c r="AB293">
        <v>10.4</v>
      </c>
      <c r="AC293">
        <v>12</v>
      </c>
      <c r="AD293">
        <v>1</v>
      </c>
      <c r="AE293" s="2">
        <v>0.99</v>
      </c>
    </row>
    <row r="294" spans="1:31" x14ac:dyDescent="0.3">
      <c r="A294" t="str">
        <f t="shared" si="22"/>
        <v>Auburn-NC State</v>
      </c>
      <c r="B294">
        <v>292</v>
      </c>
      <c r="C294">
        <v>1120</v>
      </c>
      <c r="D294">
        <v>1301</v>
      </c>
      <c r="E294" t="s">
        <v>25</v>
      </c>
      <c r="F294" t="s">
        <v>56</v>
      </c>
      <c r="J294" s="3"/>
      <c r="K294" s="4"/>
      <c r="L294" s="4"/>
      <c r="M294" s="2">
        <f t="shared" si="23"/>
        <v>0.61208516242317668</v>
      </c>
      <c r="N294" s="2">
        <f t="shared" si="24"/>
        <v>0.38791483757682332</v>
      </c>
      <c r="O294">
        <v>4</v>
      </c>
      <c r="P294">
        <v>9</v>
      </c>
      <c r="Q294">
        <v>-26</v>
      </c>
      <c r="R294">
        <v>0.12</v>
      </c>
      <c r="S294">
        <v>-1</v>
      </c>
      <c r="T294">
        <v>-3</v>
      </c>
      <c r="U294">
        <v>-1</v>
      </c>
      <c r="V294">
        <v>0</v>
      </c>
      <c r="W294">
        <v>-1</v>
      </c>
      <c r="X294">
        <v>4</v>
      </c>
      <c r="Y294">
        <v>0.09</v>
      </c>
      <c r="Z294">
        <v>2.2000000000000002</v>
      </c>
      <c r="AA294">
        <v>-1.2</v>
      </c>
      <c r="AB294">
        <v>3.4</v>
      </c>
      <c r="AC294">
        <v>5</v>
      </c>
      <c r="AD294">
        <v>1</v>
      </c>
      <c r="AE294" s="2">
        <v>0.75</v>
      </c>
    </row>
    <row r="295" spans="1:31" x14ac:dyDescent="0.3">
      <c r="A295" t="str">
        <f t="shared" si="22"/>
        <v>Auburn-Nevada</v>
      </c>
      <c r="B295">
        <v>293</v>
      </c>
      <c r="C295">
        <v>1120</v>
      </c>
      <c r="D295">
        <v>1305</v>
      </c>
      <c r="E295" t="s">
        <v>25</v>
      </c>
      <c r="F295" t="s">
        <v>57</v>
      </c>
      <c r="J295" s="3"/>
      <c r="K295" s="4"/>
      <c r="L295" s="4"/>
      <c r="M295" s="2">
        <f t="shared" si="23"/>
        <v>0.52208516242317671</v>
      </c>
      <c r="N295" s="2">
        <f t="shared" si="24"/>
        <v>0.47791483757682329</v>
      </c>
      <c r="O295">
        <v>4</v>
      </c>
      <c r="P295">
        <v>7</v>
      </c>
      <c r="Q295">
        <v>-8</v>
      </c>
      <c r="R295">
        <v>-0.01</v>
      </c>
      <c r="S295">
        <v>-3</v>
      </c>
      <c r="T295">
        <v>0</v>
      </c>
      <c r="U295">
        <v>2</v>
      </c>
      <c r="V295">
        <v>2</v>
      </c>
      <c r="W295">
        <v>6</v>
      </c>
      <c r="X295">
        <v>1</v>
      </c>
      <c r="Y295">
        <v>0.04</v>
      </c>
      <c r="Z295">
        <v>0.3</v>
      </c>
      <c r="AA295">
        <v>0.4</v>
      </c>
      <c r="AB295">
        <v>-0.1</v>
      </c>
      <c r="AC295">
        <v>3</v>
      </c>
      <c r="AD295">
        <v>1</v>
      </c>
      <c r="AE295" s="2">
        <v>0.66</v>
      </c>
    </row>
    <row r="296" spans="1:31" x14ac:dyDescent="0.3">
      <c r="A296" t="str">
        <f t="shared" si="22"/>
        <v>Auburn-New Mexico St</v>
      </c>
      <c r="B296">
        <v>294</v>
      </c>
      <c r="C296">
        <v>1120</v>
      </c>
      <c r="D296">
        <v>1308</v>
      </c>
      <c r="E296" t="s">
        <v>25</v>
      </c>
      <c r="F296" t="s">
        <v>58</v>
      </c>
      <c r="J296" s="3"/>
      <c r="K296" s="4"/>
      <c r="L296" s="4"/>
      <c r="M296" s="2">
        <f t="shared" si="23"/>
        <v>0.61208516242317668</v>
      </c>
      <c r="N296" s="2">
        <f t="shared" si="24"/>
        <v>0.38791483757682332</v>
      </c>
      <c r="O296">
        <v>4</v>
      </c>
      <c r="P296">
        <v>12</v>
      </c>
      <c r="Q296">
        <v>-39</v>
      </c>
      <c r="R296">
        <v>-0.05</v>
      </c>
      <c r="S296">
        <v>0</v>
      </c>
      <c r="T296">
        <v>4</v>
      </c>
      <c r="U296">
        <v>-1</v>
      </c>
      <c r="V296">
        <v>1</v>
      </c>
      <c r="W296">
        <v>-1</v>
      </c>
      <c r="X296">
        <v>-5</v>
      </c>
      <c r="Y296">
        <v>0.15</v>
      </c>
      <c r="Z296">
        <v>7.8</v>
      </c>
      <c r="AA296">
        <v>8.6</v>
      </c>
      <c r="AB296">
        <v>-0.8</v>
      </c>
      <c r="AC296">
        <v>8</v>
      </c>
      <c r="AD296">
        <v>1</v>
      </c>
      <c r="AE296" s="2">
        <v>0.75</v>
      </c>
    </row>
    <row r="297" spans="1:31" x14ac:dyDescent="0.3">
      <c r="A297" t="str">
        <f t="shared" si="22"/>
        <v>Auburn-North Carolina</v>
      </c>
      <c r="B297">
        <v>295</v>
      </c>
      <c r="C297">
        <v>1120</v>
      </c>
      <c r="D297">
        <v>1314</v>
      </c>
      <c r="E297" t="s">
        <v>25</v>
      </c>
      <c r="F297" t="s">
        <v>59</v>
      </c>
      <c r="J297" s="3"/>
      <c r="K297" s="4"/>
      <c r="L297" s="4"/>
      <c r="M297" s="2">
        <f t="shared" si="23"/>
        <v>0.52208516242317671</v>
      </c>
      <c r="N297" s="2">
        <f t="shared" si="24"/>
        <v>0.47791483757682329</v>
      </c>
      <c r="O297">
        <v>4</v>
      </c>
      <c r="P297">
        <v>2</v>
      </c>
      <c r="Q297">
        <v>9</v>
      </c>
      <c r="R297">
        <v>7.0000000000000007E-2</v>
      </c>
      <c r="S297">
        <v>0</v>
      </c>
      <c r="T297">
        <v>-1</v>
      </c>
      <c r="U297">
        <v>0</v>
      </c>
      <c r="V297">
        <v>4</v>
      </c>
      <c r="W297">
        <v>-5</v>
      </c>
      <c r="X297">
        <v>-2</v>
      </c>
      <c r="Y297">
        <v>0.05</v>
      </c>
      <c r="Z297">
        <v>1.4</v>
      </c>
      <c r="AA297">
        <v>0.2</v>
      </c>
      <c r="AB297">
        <v>1.2</v>
      </c>
      <c r="AC297">
        <v>-2</v>
      </c>
      <c r="AD297">
        <v>0</v>
      </c>
      <c r="AE297" s="2">
        <v>0.66</v>
      </c>
    </row>
    <row r="298" spans="1:31" x14ac:dyDescent="0.3">
      <c r="A298" t="str">
        <f t="shared" si="22"/>
        <v>Auburn-Ohio St</v>
      </c>
      <c r="B298">
        <v>296</v>
      </c>
      <c r="C298">
        <v>1120</v>
      </c>
      <c r="D298">
        <v>1326</v>
      </c>
      <c r="E298" t="s">
        <v>25</v>
      </c>
      <c r="F298" t="s">
        <v>60</v>
      </c>
      <c r="J298" s="3"/>
      <c r="K298" s="4"/>
      <c r="L298" s="4"/>
      <c r="M298" s="2">
        <f t="shared" si="23"/>
        <v>0.53208516242317672</v>
      </c>
      <c r="N298" s="2">
        <f t="shared" si="24"/>
        <v>0.46791483757682328</v>
      </c>
      <c r="O298">
        <v>4</v>
      </c>
      <c r="P298">
        <v>5</v>
      </c>
      <c r="Q298">
        <v>1</v>
      </c>
      <c r="R298">
        <v>0.03</v>
      </c>
      <c r="S298">
        <v>-2</v>
      </c>
      <c r="T298">
        <v>1</v>
      </c>
      <c r="U298">
        <v>-1</v>
      </c>
      <c r="V298">
        <v>2</v>
      </c>
      <c r="W298">
        <v>3</v>
      </c>
      <c r="X298">
        <v>-3</v>
      </c>
      <c r="Y298">
        <v>0.06</v>
      </c>
      <c r="Z298">
        <v>7.6</v>
      </c>
      <c r="AA298">
        <v>6.6</v>
      </c>
      <c r="AB298">
        <v>1</v>
      </c>
      <c r="AC298">
        <v>1</v>
      </c>
      <c r="AD298">
        <v>1</v>
      </c>
      <c r="AE298" s="2">
        <v>0.67</v>
      </c>
    </row>
    <row r="299" spans="1:31" x14ac:dyDescent="0.3">
      <c r="A299" t="str">
        <f t="shared" si="22"/>
        <v>Auburn-Oklahoma</v>
      </c>
      <c r="B299">
        <v>297</v>
      </c>
      <c r="C299">
        <v>1120</v>
      </c>
      <c r="D299">
        <v>1328</v>
      </c>
      <c r="E299" t="s">
        <v>25</v>
      </c>
      <c r="F299" t="s">
        <v>61</v>
      </c>
      <c r="J299" s="3"/>
      <c r="K299" s="4"/>
      <c r="L299" s="4"/>
      <c r="M299" s="2">
        <f t="shared" si="23"/>
        <v>0.6420851624231767</v>
      </c>
      <c r="N299" s="2">
        <f t="shared" si="24"/>
        <v>0.3579148375768233</v>
      </c>
      <c r="O299">
        <v>4</v>
      </c>
      <c r="P299">
        <v>10</v>
      </c>
      <c r="Q299">
        <v>-31</v>
      </c>
      <c r="R299">
        <v>0.2</v>
      </c>
      <c r="S299">
        <v>-2</v>
      </c>
      <c r="T299">
        <v>-2</v>
      </c>
      <c r="U299">
        <v>-1</v>
      </c>
      <c r="V299">
        <v>3</v>
      </c>
      <c r="W299">
        <v>5</v>
      </c>
      <c r="X299">
        <v>2</v>
      </c>
      <c r="Y299">
        <v>0.04</v>
      </c>
      <c r="Z299">
        <v>-1.8</v>
      </c>
      <c r="AA299">
        <v>-8.3000000000000007</v>
      </c>
      <c r="AB299">
        <v>6.5</v>
      </c>
      <c r="AC299">
        <v>6</v>
      </c>
      <c r="AD299">
        <v>1</v>
      </c>
      <c r="AE299" s="2">
        <v>0.78</v>
      </c>
    </row>
    <row r="300" spans="1:31" x14ac:dyDescent="0.3">
      <c r="A300" t="str">
        <f t="shared" si="22"/>
        <v>Auburn-Penn</v>
      </c>
      <c r="B300">
        <v>298</v>
      </c>
      <c r="C300">
        <v>1120</v>
      </c>
      <c r="D300">
        <v>1335</v>
      </c>
      <c r="E300" t="s">
        <v>25</v>
      </c>
      <c r="F300" t="s">
        <v>62</v>
      </c>
      <c r="J300" s="3"/>
      <c r="K300" s="4"/>
      <c r="L300" s="4"/>
      <c r="M300" s="2">
        <f t="shared" si="23"/>
        <v>0.7620851624231767</v>
      </c>
      <c r="N300" s="2">
        <f t="shared" si="24"/>
        <v>0.2379148375768233</v>
      </c>
      <c r="O300">
        <v>4</v>
      </c>
      <c r="P300">
        <v>16</v>
      </c>
      <c r="Q300">
        <v>-111</v>
      </c>
      <c r="R300">
        <v>0.04</v>
      </c>
      <c r="S300">
        <v>-1</v>
      </c>
      <c r="T300">
        <v>2</v>
      </c>
      <c r="U300">
        <v>-1</v>
      </c>
      <c r="V300">
        <v>3</v>
      </c>
      <c r="W300">
        <v>9</v>
      </c>
      <c r="X300">
        <v>-5</v>
      </c>
      <c r="Y300">
        <v>0.13</v>
      </c>
      <c r="Z300">
        <v>7.7</v>
      </c>
      <c r="AA300">
        <v>3.7</v>
      </c>
      <c r="AB300">
        <v>4</v>
      </c>
      <c r="AC300">
        <v>12</v>
      </c>
      <c r="AD300">
        <v>1</v>
      </c>
      <c r="AE300" s="2">
        <v>0.9</v>
      </c>
    </row>
    <row r="301" spans="1:31" x14ac:dyDescent="0.3">
      <c r="A301" t="str">
        <f t="shared" si="22"/>
        <v>Auburn-Providence</v>
      </c>
      <c r="B301">
        <v>299</v>
      </c>
      <c r="C301">
        <v>1120</v>
      </c>
      <c r="D301">
        <v>1344</v>
      </c>
      <c r="E301" t="s">
        <v>25</v>
      </c>
      <c r="F301" t="s">
        <v>63</v>
      </c>
      <c r="J301" s="3"/>
      <c r="K301" s="4"/>
      <c r="L301" s="4"/>
      <c r="M301" s="2">
        <f t="shared" si="23"/>
        <v>0.69208516242317664</v>
      </c>
      <c r="N301" s="2">
        <f t="shared" si="24"/>
        <v>0.30791483757682336</v>
      </c>
      <c r="O301">
        <v>4</v>
      </c>
      <c r="P301">
        <v>10</v>
      </c>
      <c r="Q301">
        <v>-47</v>
      </c>
      <c r="R301">
        <v>0.16</v>
      </c>
      <c r="S301">
        <v>2</v>
      </c>
      <c r="T301">
        <v>-1</v>
      </c>
      <c r="U301">
        <v>-1</v>
      </c>
      <c r="V301">
        <v>1</v>
      </c>
      <c r="W301">
        <v>4</v>
      </c>
      <c r="X301">
        <v>1</v>
      </c>
      <c r="Y301">
        <v>0.09</v>
      </c>
      <c r="Z301">
        <v>9.6999999999999993</v>
      </c>
      <c r="AA301">
        <v>0.6</v>
      </c>
      <c r="AB301">
        <v>9.1</v>
      </c>
      <c r="AC301">
        <v>6</v>
      </c>
      <c r="AD301">
        <v>1</v>
      </c>
      <c r="AE301" s="2">
        <v>0.83</v>
      </c>
    </row>
    <row r="302" spans="1:31" x14ac:dyDescent="0.3">
      <c r="A302" t="str">
        <f t="shared" si="22"/>
        <v>Auburn-Purdue</v>
      </c>
      <c r="B302">
        <v>300</v>
      </c>
      <c r="C302">
        <v>1120</v>
      </c>
      <c r="D302">
        <v>1345</v>
      </c>
      <c r="E302" t="s">
        <v>25</v>
      </c>
      <c r="F302" t="s">
        <v>64</v>
      </c>
      <c r="J302" s="3"/>
      <c r="K302" s="4"/>
      <c r="L302" s="4"/>
      <c r="M302" s="2">
        <f t="shared" si="23"/>
        <v>0.43208516242317663</v>
      </c>
      <c r="N302" s="2">
        <f t="shared" si="24"/>
        <v>0.56791483757682337</v>
      </c>
      <c r="O302">
        <v>4</v>
      </c>
      <c r="P302">
        <v>2</v>
      </c>
      <c r="Q302">
        <v>11</v>
      </c>
      <c r="R302">
        <v>-0.04</v>
      </c>
      <c r="S302">
        <v>-6</v>
      </c>
      <c r="T302">
        <v>2</v>
      </c>
      <c r="U302">
        <v>0</v>
      </c>
      <c r="V302">
        <v>3</v>
      </c>
      <c r="W302">
        <v>5</v>
      </c>
      <c r="X302">
        <v>0</v>
      </c>
      <c r="Y302">
        <v>0.05</v>
      </c>
      <c r="Z302">
        <v>2.2999999999999998</v>
      </c>
      <c r="AA302">
        <v>7.7</v>
      </c>
      <c r="AB302">
        <v>-5.4</v>
      </c>
      <c r="AC302">
        <v>-2</v>
      </c>
      <c r="AD302">
        <v>0</v>
      </c>
      <c r="AE302" s="2">
        <v>0.56999999999999995</v>
      </c>
    </row>
    <row r="303" spans="1:31" x14ac:dyDescent="0.3">
      <c r="A303" t="str">
        <f t="shared" si="22"/>
        <v>Auburn-Radford</v>
      </c>
      <c r="B303">
        <v>301</v>
      </c>
      <c r="C303">
        <v>1120</v>
      </c>
      <c r="D303">
        <v>1347</v>
      </c>
      <c r="E303" t="s">
        <v>25</v>
      </c>
      <c r="F303" t="s">
        <v>65</v>
      </c>
      <c r="J303" s="3"/>
      <c r="K303" s="4"/>
      <c r="L303" s="4"/>
      <c r="M303" s="2">
        <f t="shared" si="23"/>
        <v>0.81208516242317663</v>
      </c>
      <c r="N303" s="2">
        <f t="shared" si="24"/>
        <v>0.18791483757682337</v>
      </c>
      <c r="O303">
        <v>4</v>
      </c>
      <c r="P303">
        <v>16</v>
      </c>
      <c r="Q303">
        <v>-154</v>
      </c>
      <c r="R303">
        <v>0.16</v>
      </c>
      <c r="S303">
        <v>3</v>
      </c>
      <c r="T303">
        <v>0</v>
      </c>
      <c r="U303">
        <v>-2</v>
      </c>
      <c r="V303">
        <v>0</v>
      </c>
      <c r="W303">
        <v>1</v>
      </c>
      <c r="X303">
        <v>0</v>
      </c>
      <c r="Y303">
        <v>0.06</v>
      </c>
      <c r="Z303">
        <v>16.5</v>
      </c>
      <c r="AA303">
        <v>8.4</v>
      </c>
      <c r="AB303">
        <v>8.1</v>
      </c>
      <c r="AC303">
        <v>12</v>
      </c>
      <c r="AD303">
        <v>1</v>
      </c>
      <c r="AE303" s="2">
        <v>0.95</v>
      </c>
    </row>
    <row r="304" spans="1:31" x14ac:dyDescent="0.3">
      <c r="A304" t="str">
        <f t="shared" si="22"/>
        <v>Auburn-Rhode Island</v>
      </c>
      <c r="B304">
        <v>302</v>
      </c>
      <c r="C304">
        <v>1120</v>
      </c>
      <c r="D304">
        <v>1348</v>
      </c>
      <c r="E304" t="s">
        <v>25</v>
      </c>
      <c r="F304" t="s">
        <v>66</v>
      </c>
      <c r="J304" s="3"/>
      <c r="K304" s="4"/>
      <c r="L304" s="4"/>
      <c r="M304" s="2">
        <f t="shared" si="23"/>
        <v>0.61208516242317668</v>
      </c>
      <c r="N304" s="2">
        <f t="shared" si="24"/>
        <v>0.38791483757682332</v>
      </c>
      <c r="O304">
        <v>4</v>
      </c>
      <c r="P304">
        <v>7</v>
      </c>
      <c r="Q304">
        <v>-33</v>
      </c>
      <c r="R304">
        <v>0</v>
      </c>
      <c r="S304">
        <v>0</v>
      </c>
      <c r="T304">
        <v>-1</v>
      </c>
      <c r="U304">
        <v>1</v>
      </c>
      <c r="V304">
        <v>-2</v>
      </c>
      <c r="W304">
        <v>2</v>
      </c>
      <c r="X304">
        <v>-1</v>
      </c>
      <c r="Y304">
        <v>0.08</v>
      </c>
      <c r="Z304">
        <v>7.2</v>
      </c>
      <c r="AA304">
        <v>5.4</v>
      </c>
      <c r="AB304">
        <v>1.8</v>
      </c>
      <c r="AC304">
        <v>3</v>
      </c>
      <c r="AD304">
        <v>1</v>
      </c>
      <c r="AE304" s="2">
        <v>0.75</v>
      </c>
    </row>
    <row r="305" spans="1:31" x14ac:dyDescent="0.3">
      <c r="A305" t="str">
        <f t="shared" si="22"/>
        <v>Auburn-S Dakota St</v>
      </c>
      <c r="B305">
        <v>303</v>
      </c>
      <c r="C305">
        <v>1120</v>
      </c>
      <c r="D305">
        <v>1355</v>
      </c>
      <c r="E305" t="s">
        <v>25</v>
      </c>
      <c r="F305" t="s">
        <v>67</v>
      </c>
      <c r="J305" s="3"/>
      <c r="K305" s="4"/>
      <c r="L305" s="4"/>
      <c r="M305" s="2">
        <f t="shared" si="23"/>
        <v>0.67208516242317673</v>
      </c>
      <c r="N305" s="2">
        <f t="shared" si="24"/>
        <v>0.32791483757682327</v>
      </c>
      <c r="O305">
        <v>4</v>
      </c>
      <c r="P305">
        <v>12</v>
      </c>
      <c r="Q305">
        <v>-59</v>
      </c>
      <c r="R305">
        <v>-0.02</v>
      </c>
      <c r="S305">
        <v>-2</v>
      </c>
      <c r="T305">
        <v>-1</v>
      </c>
      <c r="U305">
        <v>2</v>
      </c>
      <c r="V305">
        <v>5</v>
      </c>
      <c r="W305">
        <v>8</v>
      </c>
      <c r="X305">
        <v>-5</v>
      </c>
      <c r="Y305">
        <v>0.03</v>
      </c>
      <c r="Z305">
        <v>0</v>
      </c>
      <c r="AA305">
        <v>-2.2999999999999998</v>
      </c>
      <c r="AB305">
        <v>2.2999999999999998</v>
      </c>
      <c r="AC305">
        <v>8</v>
      </c>
      <c r="AD305">
        <v>1</v>
      </c>
      <c r="AE305" s="2">
        <v>0.81</v>
      </c>
    </row>
    <row r="306" spans="1:31" x14ac:dyDescent="0.3">
      <c r="A306" t="str">
        <f t="shared" si="22"/>
        <v>Auburn-San Diego St</v>
      </c>
      <c r="B306">
        <v>304</v>
      </c>
      <c r="C306">
        <v>1120</v>
      </c>
      <c r="D306">
        <v>1361</v>
      </c>
      <c r="E306" t="s">
        <v>25</v>
      </c>
      <c r="F306" t="s">
        <v>68</v>
      </c>
      <c r="J306" s="3"/>
      <c r="K306" s="4"/>
      <c r="L306" s="4"/>
      <c r="M306" s="2">
        <f t="shared" si="23"/>
        <v>0.62208516242317669</v>
      </c>
      <c r="N306" s="2">
        <f t="shared" si="24"/>
        <v>0.37791483757682331</v>
      </c>
      <c r="O306">
        <v>4</v>
      </c>
      <c r="P306">
        <v>11</v>
      </c>
      <c r="Q306">
        <v>-34</v>
      </c>
      <c r="R306">
        <v>0.1</v>
      </c>
      <c r="S306">
        <v>0</v>
      </c>
      <c r="T306">
        <v>0</v>
      </c>
      <c r="U306">
        <v>-1</v>
      </c>
      <c r="V306">
        <v>1</v>
      </c>
      <c r="W306">
        <v>1</v>
      </c>
      <c r="X306">
        <v>-3</v>
      </c>
      <c r="Y306">
        <v>7.0000000000000007E-2</v>
      </c>
      <c r="Z306">
        <v>6.3</v>
      </c>
      <c r="AA306">
        <v>4.9000000000000004</v>
      </c>
      <c r="AB306">
        <v>1.4</v>
      </c>
      <c r="AC306">
        <v>7</v>
      </c>
      <c r="AD306">
        <v>1</v>
      </c>
      <c r="AE306" s="2">
        <v>0.76</v>
      </c>
    </row>
    <row r="307" spans="1:31" x14ac:dyDescent="0.3">
      <c r="A307" t="str">
        <f t="shared" si="22"/>
        <v>Auburn-Seton Hall</v>
      </c>
      <c r="B307">
        <v>305</v>
      </c>
      <c r="C307">
        <v>1120</v>
      </c>
      <c r="D307">
        <v>1371</v>
      </c>
      <c r="E307" t="s">
        <v>25</v>
      </c>
      <c r="F307" t="s">
        <v>69</v>
      </c>
      <c r="J307" s="3"/>
      <c r="K307" s="4"/>
      <c r="L307" s="4"/>
      <c r="M307" s="2">
        <f t="shared" si="23"/>
        <v>0.58208516242317665</v>
      </c>
      <c r="N307" s="2">
        <f t="shared" si="24"/>
        <v>0.41791483757682335</v>
      </c>
      <c r="O307">
        <v>4</v>
      </c>
      <c r="P307">
        <v>8</v>
      </c>
      <c r="Q307">
        <v>-10</v>
      </c>
      <c r="R307">
        <v>0.12</v>
      </c>
      <c r="S307">
        <v>-1</v>
      </c>
      <c r="T307">
        <v>-1</v>
      </c>
      <c r="U307">
        <v>-1</v>
      </c>
      <c r="V307">
        <v>2</v>
      </c>
      <c r="W307">
        <v>-1</v>
      </c>
      <c r="X307">
        <v>0</v>
      </c>
      <c r="Y307">
        <v>0.1</v>
      </c>
      <c r="Z307">
        <v>4.4000000000000004</v>
      </c>
      <c r="AA307">
        <v>0</v>
      </c>
      <c r="AB307">
        <v>4.4000000000000004</v>
      </c>
      <c r="AC307">
        <v>4</v>
      </c>
      <c r="AD307">
        <v>1</v>
      </c>
      <c r="AE307" s="2">
        <v>0.72</v>
      </c>
    </row>
    <row r="308" spans="1:31" x14ac:dyDescent="0.3">
      <c r="A308" t="str">
        <f t="shared" si="22"/>
        <v>Auburn-SF Austin</v>
      </c>
      <c r="B308">
        <v>306</v>
      </c>
      <c r="C308">
        <v>1120</v>
      </c>
      <c r="D308">
        <v>1372</v>
      </c>
      <c r="E308" t="s">
        <v>25</v>
      </c>
      <c r="F308" t="s">
        <v>70</v>
      </c>
      <c r="J308" s="3"/>
      <c r="K308" s="4"/>
      <c r="L308" s="4"/>
      <c r="M308" s="2">
        <f t="shared" si="23"/>
        <v>0.72208516242317666</v>
      </c>
      <c r="N308" s="2">
        <f t="shared" si="24"/>
        <v>0.27791483757682334</v>
      </c>
      <c r="O308">
        <v>4</v>
      </c>
      <c r="P308">
        <v>14</v>
      </c>
      <c r="Q308">
        <v>-95</v>
      </c>
      <c r="R308">
        <v>-0.02</v>
      </c>
      <c r="S308">
        <v>-1</v>
      </c>
      <c r="T308">
        <v>-1</v>
      </c>
      <c r="U308">
        <v>-4</v>
      </c>
      <c r="V308">
        <v>-5</v>
      </c>
      <c r="W308">
        <v>0</v>
      </c>
      <c r="X308">
        <v>1</v>
      </c>
      <c r="Y308">
        <v>0.09</v>
      </c>
      <c r="Z308">
        <v>5.2</v>
      </c>
      <c r="AA308">
        <v>4.9000000000000004</v>
      </c>
      <c r="AB308">
        <v>0.3</v>
      </c>
      <c r="AC308">
        <v>10</v>
      </c>
      <c r="AD308">
        <v>1</v>
      </c>
      <c r="AE308" s="2">
        <v>0.86</v>
      </c>
    </row>
    <row r="309" spans="1:31" x14ac:dyDescent="0.3">
      <c r="A309" t="str">
        <f t="shared" si="22"/>
        <v>Auburn-St Bonaventure</v>
      </c>
      <c r="B309">
        <v>307</v>
      </c>
      <c r="C309">
        <v>1120</v>
      </c>
      <c r="D309">
        <v>1382</v>
      </c>
      <c r="E309" t="s">
        <v>25</v>
      </c>
      <c r="F309" t="s">
        <v>71</v>
      </c>
      <c r="J309" s="3"/>
      <c r="K309" s="4"/>
      <c r="L309" s="4"/>
      <c r="M309" s="2">
        <f t="shared" si="23"/>
        <v>0.66208516242317672</v>
      </c>
      <c r="N309" s="2">
        <f t="shared" si="24"/>
        <v>0.33791483757682328</v>
      </c>
      <c r="O309">
        <v>4</v>
      </c>
      <c r="P309">
        <v>11</v>
      </c>
      <c r="Q309">
        <v>-53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3</v>
      </c>
      <c r="X309">
        <v>2</v>
      </c>
      <c r="Y309">
        <v>0.04</v>
      </c>
      <c r="Z309">
        <v>5.5</v>
      </c>
      <c r="AA309">
        <v>2.2999999999999998</v>
      </c>
      <c r="AB309">
        <v>3.2</v>
      </c>
      <c r="AC309">
        <v>7</v>
      </c>
      <c r="AD309">
        <v>1</v>
      </c>
      <c r="AE309" s="2">
        <v>0.8</v>
      </c>
    </row>
    <row r="310" spans="1:31" x14ac:dyDescent="0.3">
      <c r="A310" t="str">
        <f t="shared" si="22"/>
        <v>Auburn-Syracuse</v>
      </c>
      <c r="B310">
        <v>308</v>
      </c>
      <c r="C310">
        <v>1120</v>
      </c>
      <c r="D310">
        <v>1393</v>
      </c>
      <c r="E310" t="s">
        <v>25</v>
      </c>
      <c r="F310" t="s">
        <v>72</v>
      </c>
      <c r="J310" s="3"/>
      <c r="K310" s="4"/>
      <c r="L310" s="4"/>
      <c r="M310" s="2">
        <f t="shared" si="23"/>
        <v>0.67208516242317673</v>
      </c>
      <c r="N310" s="2">
        <f t="shared" si="24"/>
        <v>0.32791483757682327</v>
      </c>
      <c r="O310">
        <v>4</v>
      </c>
      <c r="P310">
        <v>11</v>
      </c>
      <c r="Q310">
        <v>-38</v>
      </c>
      <c r="R310">
        <v>0.17</v>
      </c>
      <c r="S310">
        <v>5</v>
      </c>
      <c r="T310">
        <v>2</v>
      </c>
      <c r="U310">
        <v>-2</v>
      </c>
      <c r="V310">
        <v>1</v>
      </c>
      <c r="W310">
        <v>-2</v>
      </c>
      <c r="X310">
        <v>1</v>
      </c>
      <c r="Y310">
        <v>0.05</v>
      </c>
      <c r="Z310">
        <v>15.9</v>
      </c>
      <c r="AA310">
        <v>8.8000000000000007</v>
      </c>
      <c r="AB310">
        <v>7.1</v>
      </c>
      <c r="AC310">
        <v>7</v>
      </c>
      <c r="AD310">
        <v>1</v>
      </c>
      <c r="AE310" s="2">
        <v>0.81</v>
      </c>
    </row>
    <row r="311" spans="1:31" x14ac:dyDescent="0.3">
      <c r="A311" t="str">
        <f t="shared" si="22"/>
        <v>Auburn-TCU</v>
      </c>
      <c r="B311">
        <v>309</v>
      </c>
      <c r="C311">
        <v>1120</v>
      </c>
      <c r="D311">
        <v>1395</v>
      </c>
      <c r="E311" t="s">
        <v>25</v>
      </c>
      <c r="F311" t="s">
        <v>73</v>
      </c>
      <c r="J311" s="3"/>
      <c r="K311" s="4"/>
      <c r="L311" s="4"/>
      <c r="M311" s="2">
        <f t="shared" si="23"/>
        <v>0.55208516242317662</v>
      </c>
      <c r="N311" s="2">
        <f t="shared" si="24"/>
        <v>0.44791483757682338</v>
      </c>
      <c r="O311">
        <v>4</v>
      </c>
      <c r="P311">
        <v>6</v>
      </c>
      <c r="Q311">
        <v>-6</v>
      </c>
      <c r="R311">
        <v>0.12</v>
      </c>
      <c r="S311">
        <v>-5</v>
      </c>
      <c r="T311">
        <v>-4</v>
      </c>
      <c r="U311">
        <v>-1</v>
      </c>
      <c r="V311">
        <v>2</v>
      </c>
      <c r="W311">
        <v>-2</v>
      </c>
      <c r="X311">
        <v>-2</v>
      </c>
      <c r="Y311">
        <v>0.08</v>
      </c>
      <c r="Z311">
        <v>0.4</v>
      </c>
      <c r="AA311">
        <v>-2.6</v>
      </c>
      <c r="AB311">
        <v>3</v>
      </c>
      <c r="AC311">
        <v>2</v>
      </c>
      <c r="AD311">
        <v>1</v>
      </c>
      <c r="AE311" s="2">
        <v>0.69</v>
      </c>
    </row>
    <row r="312" spans="1:31" x14ac:dyDescent="0.3">
      <c r="A312" t="str">
        <f t="shared" si="22"/>
        <v>Auburn-Tennessee</v>
      </c>
      <c r="B312">
        <v>310</v>
      </c>
      <c r="C312">
        <v>1120</v>
      </c>
      <c r="D312">
        <v>1397</v>
      </c>
      <c r="E312" t="s">
        <v>25</v>
      </c>
      <c r="F312" t="s">
        <v>74</v>
      </c>
      <c r="J312" s="3"/>
      <c r="K312" s="4"/>
      <c r="L312" s="4"/>
      <c r="M312" s="2">
        <f t="shared" si="23"/>
        <v>0.52208516242317671</v>
      </c>
      <c r="N312" s="2">
        <f t="shared" si="24"/>
        <v>0.47791483757682329</v>
      </c>
      <c r="O312">
        <v>4</v>
      </c>
      <c r="P312">
        <v>3</v>
      </c>
      <c r="Q312">
        <v>5</v>
      </c>
      <c r="R312">
        <v>0.02</v>
      </c>
      <c r="S312">
        <v>1</v>
      </c>
      <c r="T312">
        <v>2</v>
      </c>
      <c r="U312">
        <v>-1</v>
      </c>
      <c r="V312">
        <v>0</v>
      </c>
      <c r="W312">
        <v>-1</v>
      </c>
      <c r="X312">
        <v>3</v>
      </c>
      <c r="Y312">
        <v>0.03</v>
      </c>
      <c r="Z312">
        <v>9.1999999999999993</v>
      </c>
      <c r="AA312">
        <v>6.9</v>
      </c>
      <c r="AB312">
        <v>2.2999999999999998</v>
      </c>
      <c r="AC312">
        <v>-1</v>
      </c>
      <c r="AD312">
        <v>0</v>
      </c>
      <c r="AE312" s="2">
        <v>0.66</v>
      </c>
    </row>
    <row r="313" spans="1:31" x14ac:dyDescent="0.3">
      <c r="A313" t="str">
        <f t="shared" si="22"/>
        <v>Auburn-Texas</v>
      </c>
      <c r="B313">
        <v>311</v>
      </c>
      <c r="C313">
        <v>1120</v>
      </c>
      <c r="D313">
        <v>1400</v>
      </c>
      <c r="E313" t="s">
        <v>25</v>
      </c>
      <c r="F313" t="s">
        <v>75</v>
      </c>
      <c r="J313" s="3"/>
      <c r="K313" s="4"/>
      <c r="L313" s="4"/>
      <c r="M313" s="2">
        <f t="shared" si="23"/>
        <v>0.63208516242317669</v>
      </c>
      <c r="N313" s="2">
        <f t="shared" si="24"/>
        <v>0.36791483757682331</v>
      </c>
      <c r="O313">
        <v>4</v>
      </c>
      <c r="P313">
        <v>10</v>
      </c>
      <c r="Q313">
        <v>-23</v>
      </c>
      <c r="R313">
        <v>0.2</v>
      </c>
      <c r="S313">
        <v>2</v>
      </c>
      <c r="T313">
        <v>1</v>
      </c>
      <c r="U313">
        <v>-1</v>
      </c>
      <c r="V313">
        <v>2</v>
      </c>
      <c r="W313">
        <v>4</v>
      </c>
      <c r="X313">
        <v>1</v>
      </c>
      <c r="Y313">
        <v>0.12</v>
      </c>
      <c r="Z313">
        <v>11.7</v>
      </c>
      <c r="AA313">
        <v>5.0999999999999996</v>
      </c>
      <c r="AB313">
        <v>6.6</v>
      </c>
      <c r="AC313">
        <v>6</v>
      </c>
      <c r="AD313">
        <v>1</v>
      </c>
      <c r="AE313" s="2">
        <v>0.77</v>
      </c>
    </row>
    <row r="314" spans="1:31" x14ac:dyDescent="0.3">
      <c r="A314" t="str">
        <f t="shared" si="22"/>
        <v>Auburn-Texas A&amp;M</v>
      </c>
      <c r="B314">
        <v>312</v>
      </c>
      <c r="C314">
        <v>1120</v>
      </c>
      <c r="D314">
        <v>1401</v>
      </c>
      <c r="E314" t="s">
        <v>25</v>
      </c>
      <c r="F314" t="s">
        <v>76</v>
      </c>
      <c r="J314" s="3"/>
      <c r="K314" s="4"/>
      <c r="L314" s="4"/>
      <c r="M314" s="2">
        <f t="shared" si="23"/>
        <v>0.60208516242317667</v>
      </c>
      <c r="N314" s="2">
        <f t="shared" si="24"/>
        <v>0.39791483757682333</v>
      </c>
      <c r="O314">
        <v>4</v>
      </c>
      <c r="P314">
        <v>7</v>
      </c>
      <c r="Q314">
        <v>-14</v>
      </c>
      <c r="R314">
        <v>0.16</v>
      </c>
      <c r="S314">
        <v>1</v>
      </c>
      <c r="T314">
        <v>3</v>
      </c>
      <c r="U314">
        <v>-2</v>
      </c>
      <c r="V314">
        <v>4</v>
      </c>
      <c r="W314">
        <v>-1</v>
      </c>
      <c r="X314">
        <v>0</v>
      </c>
      <c r="Y314">
        <v>0.12</v>
      </c>
      <c r="Z314">
        <v>8.4</v>
      </c>
      <c r="AA314">
        <v>3.5</v>
      </c>
      <c r="AB314">
        <v>4.9000000000000004</v>
      </c>
      <c r="AC314">
        <v>3</v>
      </c>
      <c r="AD314">
        <v>1</v>
      </c>
      <c r="AE314" s="2">
        <v>0.74</v>
      </c>
    </row>
    <row r="315" spans="1:31" x14ac:dyDescent="0.3">
      <c r="A315" t="str">
        <f t="shared" si="22"/>
        <v>Auburn-Texas Tech</v>
      </c>
      <c r="B315">
        <v>313</v>
      </c>
      <c r="C315">
        <v>1120</v>
      </c>
      <c r="D315">
        <v>1403</v>
      </c>
      <c r="E315" t="s">
        <v>25</v>
      </c>
      <c r="F315" t="s">
        <v>77</v>
      </c>
      <c r="J315" s="3"/>
      <c r="K315" s="4"/>
      <c r="L315" s="4"/>
      <c r="M315" s="2">
        <f t="shared" si="23"/>
        <v>0.50208516242317669</v>
      </c>
      <c r="N315" s="2">
        <f t="shared" si="24"/>
        <v>0.49791483757682331</v>
      </c>
      <c r="O315">
        <v>4</v>
      </c>
      <c r="P315">
        <v>3</v>
      </c>
      <c r="Q315">
        <v>4</v>
      </c>
      <c r="R315">
        <v>0.05</v>
      </c>
      <c r="S315">
        <v>-1</v>
      </c>
      <c r="T315">
        <v>2</v>
      </c>
      <c r="U315">
        <v>-2</v>
      </c>
      <c r="V315">
        <v>-1</v>
      </c>
      <c r="W315">
        <v>0</v>
      </c>
      <c r="X315">
        <v>0</v>
      </c>
      <c r="Y315">
        <v>0.09</v>
      </c>
      <c r="Z315">
        <v>8.1999999999999993</v>
      </c>
      <c r="AA315">
        <v>8.6</v>
      </c>
      <c r="AB315">
        <v>-0.4</v>
      </c>
      <c r="AC315">
        <v>-1</v>
      </c>
      <c r="AD315">
        <v>0</v>
      </c>
      <c r="AE315" s="2">
        <v>0.64</v>
      </c>
    </row>
    <row r="316" spans="1:31" x14ac:dyDescent="0.3">
      <c r="A316" t="str">
        <f t="shared" si="22"/>
        <v>Auburn-TX Southern</v>
      </c>
      <c r="B316">
        <v>314</v>
      </c>
      <c r="C316">
        <v>1120</v>
      </c>
      <c r="D316">
        <v>1411</v>
      </c>
      <c r="E316" t="s">
        <v>25</v>
      </c>
      <c r="F316" t="s">
        <v>78</v>
      </c>
      <c r="J316" s="3"/>
      <c r="K316" s="4"/>
      <c r="L316" s="4"/>
      <c r="M316" s="2">
        <f t="shared" si="23"/>
        <v>0.84208516242317666</v>
      </c>
      <c r="N316" s="2">
        <f t="shared" si="24"/>
        <v>0.15791483757682334</v>
      </c>
      <c r="O316">
        <v>4</v>
      </c>
      <c r="P316">
        <v>16</v>
      </c>
      <c r="Q316">
        <v>-233</v>
      </c>
      <c r="R316">
        <v>0.34</v>
      </c>
      <c r="S316">
        <v>1</v>
      </c>
      <c r="T316">
        <v>-3</v>
      </c>
      <c r="U316">
        <v>-1</v>
      </c>
      <c r="V316">
        <v>4</v>
      </c>
      <c r="W316">
        <v>4</v>
      </c>
      <c r="X316">
        <v>4</v>
      </c>
      <c r="Y316">
        <v>7.0000000000000007E-2</v>
      </c>
      <c r="Z316">
        <v>5.8</v>
      </c>
      <c r="AA316">
        <v>-6.4</v>
      </c>
      <c r="AB316">
        <v>12.2</v>
      </c>
      <c r="AC316">
        <v>12</v>
      </c>
      <c r="AD316">
        <v>1</v>
      </c>
      <c r="AE316" s="2">
        <v>0.98</v>
      </c>
    </row>
    <row r="317" spans="1:31" x14ac:dyDescent="0.3">
      <c r="A317" t="str">
        <f t="shared" si="22"/>
        <v>Auburn-UCLA</v>
      </c>
      <c r="B317">
        <v>315</v>
      </c>
      <c r="C317">
        <v>1120</v>
      </c>
      <c r="D317">
        <v>1417</v>
      </c>
      <c r="E317" t="s">
        <v>25</v>
      </c>
      <c r="F317" t="s">
        <v>79</v>
      </c>
      <c r="J317" s="3"/>
      <c r="K317" s="4"/>
      <c r="L317" s="4"/>
      <c r="M317" s="2">
        <f t="shared" si="23"/>
        <v>0.63208516242317669</v>
      </c>
      <c r="N317" s="2">
        <f t="shared" si="24"/>
        <v>0.36791483757682331</v>
      </c>
      <c r="O317">
        <v>4</v>
      </c>
      <c r="P317">
        <v>11</v>
      </c>
      <c r="Q317">
        <v>-32</v>
      </c>
      <c r="R317">
        <v>0.12</v>
      </c>
      <c r="S317">
        <v>-2</v>
      </c>
      <c r="T317">
        <v>0</v>
      </c>
      <c r="U317">
        <v>0</v>
      </c>
      <c r="V317">
        <v>5</v>
      </c>
      <c r="W317">
        <v>4</v>
      </c>
      <c r="X317">
        <v>-1</v>
      </c>
      <c r="Y317">
        <v>7.0000000000000007E-2</v>
      </c>
      <c r="Z317">
        <v>1.5</v>
      </c>
      <c r="AA317">
        <v>-3</v>
      </c>
      <c r="AB317">
        <v>4.5</v>
      </c>
      <c r="AC317">
        <v>7</v>
      </c>
      <c r="AD317">
        <v>1</v>
      </c>
      <c r="AE317" s="2">
        <v>0.77</v>
      </c>
    </row>
    <row r="318" spans="1:31" x14ac:dyDescent="0.3">
      <c r="A318" t="str">
        <f t="shared" si="22"/>
        <v>Auburn-UMBC</v>
      </c>
      <c r="B318">
        <v>316</v>
      </c>
      <c r="C318">
        <v>1120</v>
      </c>
      <c r="D318">
        <v>1420</v>
      </c>
      <c r="E318" t="s">
        <v>25</v>
      </c>
      <c r="F318" t="s">
        <v>80</v>
      </c>
      <c r="J318" s="3"/>
      <c r="K318" s="4"/>
      <c r="L318" s="4"/>
      <c r="M318" s="2">
        <f t="shared" si="23"/>
        <v>0.81208516242317663</v>
      </c>
      <c r="N318" s="2">
        <f t="shared" si="24"/>
        <v>0.18791483757682337</v>
      </c>
      <c r="O318">
        <v>4</v>
      </c>
      <c r="P318">
        <v>16</v>
      </c>
      <c r="Q318">
        <v>-168</v>
      </c>
      <c r="R318">
        <v>0.1</v>
      </c>
      <c r="S318">
        <v>0</v>
      </c>
      <c r="T318">
        <v>-3</v>
      </c>
      <c r="U318">
        <v>-1</v>
      </c>
      <c r="V318">
        <v>0</v>
      </c>
      <c r="W318">
        <v>7</v>
      </c>
      <c r="X318">
        <v>1</v>
      </c>
      <c r="Y318">
        <v>0.14000000000000001</v>
      </c>
      <c r="Z318">
        <v>10.9</v>
      </c>
      <c r="AA318">
        <v>2.2999999999999998</v>
      </c>
      <c r="AB318">
        <v>8.6</v>
      </c>
      <c r="AC318">
        <v>12</v>
      </c>
      <c r="AD318">
        <v>1</v>
      </c>
      <c r="AE318" s="2">
        <v>0.95</v>
      </c>
    </row>
    <row r="319" spans="1:31" x14ac:dyDescent="0.3">
      <c r="A319" t="str">
        <f t="shared" si="22"/>
        <v>Auburn-UNC Greensboro</v>
      </c>
      <c r="B319">
        <v>317</v>
      </c>
      <c r="C319">
        <v>1120</v>
      </c>
      <c r="D319">
        <v>1422</v>
      </c>
      <c r="E319" t="s">
        <v>25</v>
      </c>
      <c r="F319" t="s">
        <v>81</v>
      </c>
      <c r="J319" s="3"/>
      <c r="K319" s="4"/>
      <c r="L319" s="4"/>
      <c r="M319" s="2">
        <f t="shared" si="23"/>
        <v>0.68208516242317663</v>
      </c>
      <c r="N319" s="2">
        <f t="shared" si="24"/>
        <v>0.31791483757682337</v>
      </c>
      <c r="O319">
        <v>4</v>
      </c>
      <c r="P319">
        <v>13</v>
      </c>
      <c r="Q319">
        <v>-66</v>
      </c>
      <c r="R319">
        <v>0.01</v>
      </c>
      <c r="S319">
        <v>0</v>
      </c>
      <c r="T319">
        <v>1</v>
      </c>
      <c r="U319">
        <v>-3</v>
      </c>
      <c r="V319">
        <v>-2</v>
      </c>
      <c r="W319">
        <v>-1</v>
      </c>
      <c r="X319">
        <v>-4</v>
      </c>
      <c r="Y319">
        <v>0.09</v>
      </c>
      <c r="Z319">
        <v>11.3</v>
      </c>
      <c r="AA319">
        <v>10</v>
      </c>
      <c r="AB319">
        <v>1.3</v>
      </c>
      <c r="AC319">
        <v>9</v>
      </c>
      <c r="AD319">
        <v>1</v>
      </c>
      <c r="AE319" s="2">
        <v>0.82</v>
      </c>
    </row>
    <row r="320" spans="1:31" x14ac:dyDescent="0.3">
      <c r="A320" t="str">
        <f t="shared" si="22"/>
        <v>Auburn-Villanova</v>
      </c>
      <c r="B320">
        <v>318</v>
      </c>
      <c r="C320">
        <v>1120</v>
      </c>
      <c r="D320">
        <v>1437</v>
      </c>
      <c r="E320" t="s">
        <v>25</v>
      </c>
      <c r="F320" t="s">
        <v>82</v>
      </c>
      <c r="J320" s="3"/>
      <c r="K320" s="4"/>
      <c r="L320" s="4"/>
      <c r="M320" s="2">
        <f t="shared" si="23"/>
        <v>0.40208516242317671</v>
      </c>
      <c r="N320" s="2">
        <f t="shared" si="24"/>
        <v>0.59791483757682329</v>
      </c>
      <c r="O320">
        <v>4</v>
      </c>
      <c r="P320">
        <v>1</v>
      </c>
      <c r="Q320">
        <v>14</v>
      </c>
      <c r="R320">
        <v>-0.1</v>
      </c>
      <c r="S320">
        <v>-8</v>
      </c>
      <c r="T320">
        <v>0</v>
      </c>
      <c r="U320">
        <v>1</v>
      </c>
      <c r="V320">
        <v>2</v>
      </c>
      <c r="W320">
        <v>4</v>
      </c>
      <c r="X320">
        <v>-1</v>
      </c>
      <c r="Y320">
        <v>0.02</v>
      </c>
      <c r="Z320">
        <v>-3.7</v>
      </c>
      <c r="AA320">
        <v>2.4</v>
      </c>
      <c r="AB320">
        <v>-6.1</v>
      </c>
      <c r="AC320">
        <v>-3</v>
      </c>
      <c r="AD320">
        <v>0</v>
      </c>
      <c r="AE320" s="2">
        <v>0.54</v>
      </c>
    </row>
    <row r="321" spans="1:31" x14ac:dyDescent="0.3">
      <c r="A321" t="str">
        <f t="shared" si="22"/>
        <v>Auburn-Virginia</v>
      </c>
      <c r="B321">
        <v>319</v>
      </c>
      <c r="C321">
        <v>1120</v>
      </c>
      <c r="D321">
        <v>1438</v>
      </c>
      <c r="E321" t="s">
        <v>25</v>
      </c>
      <c r="F321" t="s">
        <v>83</v>
      </c>
      <c r="J321" s="3"/>
      <c r="K321" s="4"/>
      <c r="L321" s="4"/>
      <c r="M321" s="2">
        <f t="shared" si="23"/>
        <v>0.42208516242317673</v>
      </c>
      <c r="N321" s="2">
        <f t="shared" si="24"/>
        <v>0.57791483757682327</v>
      </c>
      <c r="O321">
        <v>4</v>
      </c>
      <c r="P321">
        <v>1</v>
      </c>
      <c r="Q321">
        <v>15</v>
      </c>
      <c r="R321">
        <v>-0.16</v>
      </c>
      <c r="S321">
        <v>-1</v>
      </c>
      <c r="T321">
        <v>5</v>
      </c>
      <c r="U321">
        <v>2</v>
      </c>
      <c r="V321">
        <v>-1</v>
      </c>
      <c r="W321">
        <v>6</v>
      </c>
      <c r="X321">
        <v>-2</v>
      </c>
      <c r="Y321">
        <v>0.03</v>
      </c>
      <c r="Z321">
        <v>15.9</v>
      </c>
      <c r="AA321">
        <v>19.899999999999999</v>
      </c>
      <c r="AB321">
        <v>-4</v>
      </c>
      <c r="AC321">
        <v>-3</v>
      </c>
      <c r="AD321">
        <v>0</v>
      </c>
      <c r="AE321" s="2">
        <v>0.56000000000000005</v>
      </c>
    </row>
    <row r="322" spans="1:31" x14ac:dyDescent="0.3">
      <c r="A322" t="str">
        <f t="shared" si="22"/>
        <v>Auburn-Virginia Tech</v>
      </c>
      <c r="B322">
        <v>320</v>
      </c>
      <c r="C322">
        <v>1120</v>
      </c>
      <c r="D322">
        <v>1439</v>
      </c>
      <c r="E322" t="s">
        <v>25</v>
      </c>
      <c r="F322" t="s">
        <v>84</v>
      </c>
      <c r="J322" s="3"/>
      <c r="K322" s="4"/>
      <c r="L322" s="4"/>
      <c r="M322" s="2">
        <f t="shared" si="23"/>
        <v>0.57208516242317664</v>
      </c>
      <c r="N322" s="2">
        <f t="shared" si="24"/>
        <v>0.42791483757682336</v>
      </c>
      <c r="O322">
        <v>4</v>
      </c>
      <c r="P322">
        <v>8</v>
      </c>
      <c r="Q322">
        <v>-16</v>
      </c>
      <c r="R322">
        <v>0.12</v>
      </c>
      <c r="S322">
        <v>-5</v>
      </c>
      <c r="T322">
        <v>-1</v>
      </c>
      <c r="U322">
        <v>-1</v>
      </c>
      <c r="V322">
        <v>2</v>
      </c>
      <c r="W322">
        <v>9</v>
      </c>
      <c r="X322">
        <v>1</v>
      </c>
      <c r="Y322">
        <v>0.08</v>
      </c>
      <c r="Z322">
        <v>3.7</v>
      </c>
      <c r="AA322">
        <v>1.5</v>
      </c>
      <c r="AB322">
        <v>2.2000000000000002</v>
      </c>
      <c r="AC322">
        <v>4</v>
      </c>
      <c r="AD322">
        <v>1</v>
      </c>
      <c r="AE322" s="2">
        <v>0.71</v>
      </c>
    </row>
    <row r="323" spans="1:31" x14ac:dyDescent="0.3">
      <c r="A323" t="str">
        <f t="shared" ref="A323:A386" si="25">E323&amp;"-"&amp;F323</f>
        <v>Auburn-West Virginia</v>
      </c>
      <c r="B323">
        <v>321</v>
      </c>
      <c r="C323">
        <v>1120</v>
      </c>
      <c r="D323">
        <v>1452</v>
      </c>
      <c r="E323" t="s">
        <v>25</v>
      </c>
      <c r="F323" t="s">
        <v>85</v>
      </c>
      <c r="J323" s="3"/>
      <c r="K323" s="4"/>
      <c r="L323" s="4"/>
      <c r="M323" s="2">
        <f t="shared" ref="M323:M386" si="26">AE323-$AE$2281</f>
        <v>0.5120851624231767</v>
      </c>
      <c r="N323" s="2">
        <f t="shared" ref="N323:N386" si="27">1-M323</f>
        <v>0.4879148375768233</v>
      </c>
      <c r="O323">
        <v>4</v>
      </c>
      <c r="P323">
        <v>5</v>
      </c>
      <c r="Q323">
        <v>3</v>
      </c>
      <c r="R323">
        <v>7.0000000000000007E-2</v>
      </c>
      <c r="S323">
        <v>2</v>
      </c>
      <c r="T323">
        <v>-1</v>
      </c>
      <c r="U323">
        <v>1</v>
      </c>
      <c r="V323">
        <v>-3</v>
      </c>
      <c r="W323">
        <v>-4</v>
      </c>
      <c r="X323">
        <v>2</v>
      </c>
      <c r="Y323">
        <v>0.02</v>
      </c>
      <c r="Z323">
        <v>3.8</v>
      </c>
      <c r="AA323">
        <v>4.3</v>
      </c>
      <c r="AB323">
        <v>-0.5</v>
      </c>
      <c r="AC323">
        <v>1</v>
      </c>
      <c r="AD323">
        <v>1</v>
      </c>
      <c r="AE323" s="2">
        <v>0.65</v>
      </c>
    </row>
    <row r="324" spans="1:31" x14ac:dyDescent="0.3">
      <c r="A324" t="str">
        <f t="shared" si="25"/>
        <v>Auburn-Wichita St</v>
      </c>
      <c r="B324">
        <v>322</v>
      </c>
      <c r="C324">
        <v>1120</v>
      </c>
      <c r="D324">
        <v>1455</v>
      </c>
      <c r="E324" t="s">
        <v>25</v>
      </c>
      <c r="F324" t="s">
        <v>86</v>
      </c>
      <c r="J324" s="3"/>
      <c r="K324" s="4"/>
      <c r="L324" s="4"/>
      <c r="M324" s="2">
        <f t="shared" si="26"/>
        <v>0.52208516242317671</v>
      </c>
      <c r="N324" s="2">
        <f t="shared" si="27"/>
        <v>0.47791483757682329</v>
      </c>
      <c r="O324">
        <v>4</v>
      </c>
      <c r="P324">
        <v>4</v>
      </c>
      <c r="Q324">
        <v>-4</v>
      </c>
      <c r="R324">
        <v>0</v>
      </c>
      <c r="S324">
        <v>-3</v>
      </c>
      <c r="T324">
        <v>0</v>
      </c>
      <c r="U324">
        <v>0</v>
      </c>
      <c r="V324">
        <v>3</v>
      </c>
      <c r="W324">
        <v>-2</v>
      </c>
      <c r="X324">
        <v>-5</v>
      </c>
      <c r="Y324">
        <v>0.05</v>
      </c>
      <c r="Z324">
        <v>0.4</v>
      </c>
      <c r="AA324">
        <v>2</v>
      </c>
      <c r="AB324">
        <v>-1.6</v>
      </c>
      <c r="AC324">
        <v>0</v>
      </c>
      <c r="AD324">
        <v>0</v>
      </c>
      <c r="AE324" s="2">
        <v>0.66</v>
      </c>
    </row>
    <row r="325" spans="1:31" x14ac:dyDescent="0.3">
      <c r="A325" t="str">
        <f t="shared" si="25"/>
        <v>Auburn-Wright St</v>
      </c>
      <c r="B325">
        <v>323</v>
      </c>
      <c r="C325">
        <v>1120</v>
      </c>
      <c r="D325">
        <v>1460</v>
      </c>
      <c r="E325" t="s">
        <v>25</v>
      </c>
      <c r="F325" t="s">
        <v>87</v>
      </c>
      <c r="J325" s="3"/>
      <c r="K325" s="4"/>
      <c r="L325" s="4"/>
      <c r="M325" s="2">
        <f t="shared" si="26"/>
        <v>0.77208516242317671</v>
      </c>
      <c r="N325" s="2">
        <f t="shared" si="27"/>
        <v>0.22791483757682329</v>
      </c>
      <c r="O325">
        <v>4</v>
      </c>
      <c r="P325">
        <v>14</v>
      </c>
      <c r="Q325">
        <v>-119</v>
      </c>
      <c r="R325">
        <v>0.06</v>
      </c>
      <c r="S325">
        <v>3</v>
      </c>
      <c r="T325">
        <v>1</v>
      </c>
      <c r="U325">
        <v>-2</v>
      </c>
      <c r="V325">
        <v>-1</v>
      </c>
      <c r="W325">
        <v>4</v>
      </c>
      <c r="X325">
        <v>-3</v>
      </c>
      <c r="Y325">
        <v>7.0000000000000007E-2</v>
      </c>
      <c r="Z325">
        <v>12.1</v>
      </c>
      <c r="AA325">
        <v>7.1</v>
      </c>
      <c r="AB325">
        <v>5</v>
      </c>
      <c r="AC325">
        <v>10</v>
      </c>
      <c r="AD325">
        <v>1</v>
      </c>
      <c r="AE325" s="2">
        <v>0.91</v>
      </c>
    </row>
    <row r="326" spans="1:31" x14ac:dyDescent="0.3">
      <c r="A326" t="str">
        <f t="shared" si="25"/>
        <v>Auburn-Xavier</v>
      </c>
      <c r="B326">
        <v>324</v>
      </c>
      <c r="C326">
        <v>1120</v>
      </c>
      <c r="D326">
        <v>1462</v>
      </c>
      <c r="E326" t="s">
        <v>25</v>
      </c>
      <c r="F326" t="s">
        <v>88</v>
      </c>
      <c r="J326" s="3"/>
      <c r="K326" s="4"/>
      <c r="L326" s="4"/>
      <c r="M326" s="2">
        <f t="shared" si="26"/>
        <v>0.52208516242317671</v>
      </c>
      <c r="N326" s="2">
        <f t="shared" si="27"/>
        <v>0.47791483757682329</v>
      </c>
      <c r="O326">
        <v>4</v>
      </c>
      <c r="P326">
        <v>1</v>
      </c>
      <c r="Q326">
        <v>2</v>
      </c>
      <c r="R326">
        <v>-7.0000000000000007E-2</v>
      </c>
      <c r="S326">
        <v>-4</v>
      </c>
      <c r="T326">
        <v>-1</v>
      </c>
      <c r="U326">
        <v>-1</v>
      </c>
      <c r="V326">
        <v>4</v>
      </c>
      <c r="W326">
        <v>3</v>
      </c>
      <c r="X326">
        <v>-5</v>
      </c>
      <c r="Y326">
        <v>0</v>
      </c>
      <c r="Z326">
        <v>-0.9</v>
      </c>
      <c r="AA326">
        <v>-1.2</v>
      </c>
      <c r="AB326">
        <v>0.3</v>
      </c>
      <c r="AC326">
        <v>-3</v>
      </c>
      <c r="AD326">
        <v>0</v>
      </c>
      <c r="AE326" s="2">
        <v>0.66</v>
      </c>
    </row>
    <row r="327" spans="1:31" x14ac:dyDescent="0.3">
      <c r="A327" t="str">
        <f t="shared" si="25"/>
        <v>Bucknell-Buffalo</v>
      </c>
      <c r="B327">
        <v>325</v>
      </c>
      <c r="C327">
        <v>1137</v>
      </c>
      <c r="D327">
        <v>1138</v>
      </c>
      <c r="E327" t="s">
        <v>26</v>
      </c>
      <c r="F327" t="s">
        <v>27</v>
      </c>
      <c r="J327" s="3"/>
      <c r="K327" s="4"/>
      <c r="L327" s="4"/>
      <c r="M327" s="2">
        <f t="shared" si="26"/>
        <v>0.44208516242317664</v>
      </c>
      <c r="N327" s="2">
        <f t="shared" si="27"/>
        <v>0.55791483757682336</v>
      </c>
      <c r="O327">
        <v>14</v>
      </c>
      <c r="P327">
        <v>13</v>
      </c>
      <c r="Q327">
        <v>23</v>
      </c>
      <c r="R327">
        <v>-0.02</v>
      </c>
      <c r="S327">
        <v>-1</v>
      </c>
      <c r="T327">
        <v>0</v>
      </c>
      <c r="U327">
        <v>1</v>
      </c>
      <c r="V327">
        <v>-1</v>
      </c>
      <c r="W327">
        <v>-5</v>
      </c>
      <c r="X327">
        <v>2</v>
      </c>
      <c r="Y327">
        <v>0.02</v>
      </c>
      <c r="Z327">
        <v>-3.6</v>
      </c>
      <c r="AA327">
        <v>-3.6</v>
      </c>
      <c r="AB327" s="1">
        <v>-1.42E-14</v>
      </c>
      <c r="AC327">
        <v>-1</v>
      </c>
      <c r="AD327">
        <v>0</v>
      </c>
      <c r="AE327" s="2">
        <v>0.57999999999999996</v>
      </c>
    </row>
    <row r="328" spans="1:31" x14ac:dyDescent="0.3">
      <c r="A328" t="str">
        <f t="shared" si="25"/>
        <v>Bucknell-Butler</v>
      </c>
      <c r="B328">
        <v>326</v>
      </c>
      <c r="C328">
        <v>1137</v>
      </c>
      <c r="D328">
        <v>1139</v>
      </c>
      <c r="E328" t="s">
        <v>26</v>
      </c>
      <c r="F328" t="s">
        <v>28</v>
      </c>
      <c r="J328" s="3"/>
      <c r="K328" s="4"/>
      <c r="L328" s="4"/>
      <c r="M328" s="2">
        <f t="shared" si="26"/>
        <v>0.3220851624231767</v>
      </c>
      <c r="N328" s="2">
        <f t="shared" si="27"/>
        <v>0.67791483757682336</v>
      </c>
      <c r="O328">
        <v>14</v>
      </c>
      <c r="P328">
        <v>10</v>
      </c>
      <c r="Q328">
        <v>75</v>
      </c>
      <c r="R328">
        <v>0.13</v>
      </c>
      <c r="S328">
        <v>0</v>
      </c>
      <c r="T328">
        <v>-4</v>
      </c>
      <c r="U328">
        <v>1</v>
      </c>
      <c r="V328">
        <v>-3</v>
      </c>
      <c r="W328">
        <v>0</v>
      </c>
      <c r="X328">
        <v>-2</v>
      </c>
      <c r="Y328">
        <v>-0.05</v>
      </c>
      <c r="Z328">
        <v>2</v>
      </c>
      <c r="AA328">
        <v>0.1</v>
      </c>
      <c r="AB328">
        <v>1.9</v>
      </c>
      <c r="AC328">
        <v>-4</v>
      </c>
      <c r="AD328">
        <v>0</v>
      </c>
      <c r="AE328" s="2">
        <v>0.46</v>
      </c>
    </row>
    <row r="329" spans="1:31" x14ac:dyDescent="0.3">
      <c r="A329" t="str">
        <f t="shared" si="25"/>
        <v>Bucknell-Cincinnati</v>
      </c>
      <c r="B329">
        <v>327</v>
      </c>
      <c r="C329">
        <v>1137</v>
      </c>
      <c r="D329">
        <v>1153</v>
      </c>
      <c r="E329" t="s">
        <v>26</v>
      </c>
      <c r="F329" t="s">
        <v>29</v>
      </c>
      <c r="J329" s="3"/>
      <c r="K329" s="4"/>
      <c r="L329" s="4"/>
      <c r="M329" s="2">
        <f t="shared" si="26"/>
        <v>0.16208516242317667</v>
      </c>
      <c r="N329" s="2">
        <f t="shared" si="27"/>
        <v>0.83791483757682328</v>
      </c>
      <c r="O329">
        <v>14</v>
      </c>
      <c r="P329">
        <v>2</v>
      </c>
      <c r="Q329">
        <v>96</v>
      </c>
      <c r="R329">
        <v>-0.14000000000000001</v>
      </c>
      <c r="S329">
        <v>2</v>
      </c>
      <c r="T329">
        <v>5</v>
      </c>
      <c r="U329">
        <v>0</v>
      </c>
      <c r="V329">
        <v>-4</v>
      </c>
      <c r="W329">
        <v>-11</v>
      </c>
      <c r="X329">
        <v>2</v>
      </c>
      <c r="Y329">
        <v>0.03</v>
      </c>
      <c r="Z329">
        <v>6.6</v>
      </c>
      <c r="AA329">
        <v>15.8</v>
      </c>
      <c r="AB329">
        <v>-9.1999999999999993</v>
      </c>
      <c r="AC329">
        <v>-12</v>
      </c>
      <c r="AD329">
        <v>0</v>
      </c>
      <c r="AE329" s="2">
        <v>0.3</v>
      </c>
    </row>
    <row r="330" spans="1:31" x14ac:dyDescent="0.3">
      <c r="A330" t="str">
        <f t="shared" si="25"/>
        <v>Bucknell-Clemson</v>
      </c>
      <c r="B330">
        <v>328</v>
      </c>
      <c r="C330">
        <v>1137</v>
      </c>
      <c r="D330">
        <v>1155</v>
      </c>
      <c r="E330" t="s">
        <v>26</v>
      </c>
      <c r="F330" t="s">
        <v>30</v>
      </c>
      <c r="J330" s="3"/>
      <c r="K330" s="4"/>
      <c r="L330" s="4"/>
      <c r="M330" s="2">
        <f t="shared" si="26"/>
        <v>0.30208516242317668</v>
      </c>
      <c r="N330" s="2">
        <f t="shared" si="27"/>
        <v>0.69791483757682338</v>
      </c>
      <c r="O330">
        <v>14</v>
      </c>
      <c r="P330">
        <v>5</v>
      </c>
      <c r="Q330">
        <v>81</v>
      </c>
      <c r="R330">
        <v>0.02</v>
      </c>
      <c r="S330">
        <v>1</v>
      </c>
      <c r="T330">
        <v>0</v>
      </c>
      <c r="U330">
        <v>-1</v>
      </c>
      <c r="V330">
        <v>-1</v>
      </c>
      <c r="W330">
        <v>0</v>
      </c>
      <c r="X330">
        <v>0</v>
      </c>
      <c r="Y330">
        <v>-0.04</v>
      </c>
      <c r="Z330">
        <v>7.8</v>
      </c>
      <c r="AA330">
        <v>7.1</v>
      </c>
      <c r="AB330">
        <v>0.7</v>
      </c>
      <c r="AC330">
        <v>-9</v>
      </c>
      <c r="AD330">
        <v>0</v>
      </c>
      <c r="AE330" s="2">
        <v>0.44</v>
      </c>
    </row>
    <row r="331" spans="1:31" x14ac:dyDescent="0.3">
      <c r="A331" t="str">
        <f t="shared" si="25"/>
        <v>Bucknell-Col Charleston</v>
      </c>
      <c r="B331">
        <v>329</v>
      </c>
      <c r="C331">
        <v>1137</v>
      </c>
      <c r="D331">
        <v>1158</v>
      </c>
      <c r="E331" t="s">
        <v>26</v>
      </c>
      <c r="F331" t="s">
        <v>31</v>
      </c>
      <c r="J331" s="3"/>
      <c r="K331" s="4"/>
      <c r="L331" s="4"/>
      <c r="M331" s="2">
        <f t="shared" si="26"/>
        <v>0.59208516242317666</v>
      </c>
      <c r="N331" s="2">
        <f t="shared" si="27"/>
        <v>0.40791483757682334</v>
      </c>
      <c r="O331">
        <v>14</v>
      </c>
      <c r="P331">
        <v>13</v>
      </c>
      <c r="Q331">
        <v>-20</v>
      </c>
      <c r="R331">
        <v>-0.03</v>
      </c>
      <c r="S331">
        <v>1</v>
      </c>
      <c r="T331">
        <v>-2</v>
      </c>
      <c r="U331">
        <v>2</v>
      </c>
      <c r="V331">
        <v>-1</v>
      </c>
      <c r="W331">
        <v>1</v>
      </c>
      <c r="X331">
        <v>1</v>
      </c>
      <c r="Y331">
        <v>-0.05</v>
      </c>
      <c r="Z331">
        <v>5.9</v>
      </c>
      <c r="AA331">
        <v>3.1</v>
      </c>
      <c r="AB331">
        <v>2.8</v>
      </c>
      <c r="AC331">
        <v>-1</v>
      </c>
      <c r="AD331">
        <v>0</v>
      </c>
      <c r="AE331" s="2">
        <v>0.73</v>
      </c>
    </row>
    <row r="332" spans="1:31" x14ac:dyDescent="0.3">
      <c r="A332" t="str">
        <f t="shared" si="25"/>
        <v>Bucknell-Creighton</v>
      </c>
      <c r="B332">
        <v>330</v>
      </c>
      <c r="C332">
        <v>1137</v>
      </c>
      <c r="D332">
        <v>1166</v>
      </c>
      <c r="E332" t="s">
        <v>26</v>
      </c>
      <c r="F332" t="s">
        <v>32</v>
      </c>
      <c r="J332" s="3"/>
      <c r="K332" s="4"/>
      <c r="L332" s="4"/>
      <c r="M332" s="2">
        <f t="shared" si="26"/>
        <v>0.29208516242317667</v>
      </c>
      <c r="N332" s="2">
        <f t="shared" si="27"/>
        <v>0.70791483757682339</v>
      </c>
      <c r="O332">
        <v>14</v>
      </c>
      <c r="P332">
        <v>8</v>
      </c>
      <c r="Q332">
        <v>73</v>
      </c>
      <c r="R332">
        <v>0.09</v>
      </c>
      <c r="S332">
        <v>-4</v>
      </c>
      <c r="T332">
        <v>-2</v>
      </c>
      <c r="U332">
        <v>1</v>
      </c>
      <c r="V332">
        <v>1</v>
      </c>
      <c r="W332">
        <v>5</v>
      </c>
      <c r="X332">
        <v>-2</v>
      </c>
      <c r="Y332">
        <v>-0.03</v>
      </c>
      <c r="Z332">
        <v>-2.9</v>
      </c>
      <c r="AA332">
        <v>-2.2000000000000002</v>
      </c>
      <c r="AB332">
        <v>-0.7</v>
      </c>
      <c r="AC332">
        <v>-6</v>
      </c>
      <c r="AD332">
        <v>0</v>
      </c>
      <c r="AE332" s="2">
        <v>0.43</v>
      </c>
    </row>
    <row r="333" spans="1:31" x14ac:dyDescent="0.3">
      <c r="A333" t="str">
        <f t="shared" si="25"/>
        <v>Bucknell-CS Fullerton</v>
      </c>
      <c r="B333">
        <v>331</v>
      </c>
      <c r="C333">
        <v>1137</v>
      </c>
      <c r="D333">
        <v>1168</v>
      </c>
      <c r="E333" t="s">
        <v>26</v>
      </c>
      <c r="F333" t="s">
        <v>33</v>
      </c>
      <c r="J333" s="3"/>
      <c r="K333" s="4"/>
      <c r="L333" s="4"/>
      <c r="M333" s="2">
        <f t="shared" si="26"/>
        <v>0.69208516242317664</v>
      </c>
      <c r="N333" s="2">
        <f t="shared" si="27"/>
        <v>0.30791483757682336</v>
      </c>
      <c r="O333">
        <v>14</v>
      </c>
      <c r="P333">
        <v>15</v>
      </c>
      <c r="Q333">
        <v>-53</v>
      </c>
      <c r="R333">
        <v>0.12</v>
      </c>
      <c r="S333">
        <v>2</v>
      </c>
      <c r="T333">
        <v>0</v>
      </c>
      <c r="U333">
        <v>-4</v>
      </c>
      <c r="V333">
        <v>-1</v>
      </c>
      <c r="W333">
        <v>0</v>
      </c>
      <c r="X333">
        <v>2</v>
      </c>
      <c r="Y333">
        <v>-0.02</v>
      </c>
      <c r="Z333">
        <v>8.4</v>
      </c>
      <c r="AA333">
        <v>1.2</v>
      </c>
      <c r="AB333">
        <v>7.2</v>
      </c>
      <c r="AC333">
        <v>1</v>
      </c>
      <c r="AD333">
        <v>1</v>
      </c>
      <c r="AE333" s="2">
        <v>0.83</v>
      </c>
    </row>
    <row r="334" spans="1:31" x14ac:dyDescent="0.3">
      <c r="A334" t="str">
        <f t="shared" si="25"/>
        <v>Bucknell-Davidson</v>
      </c>
      <c r="B334">
        <v>332</v>
      </c>
      <c r="C334">
        <v>1137</v>
      </c>
      <c r="D334">
        <v>1172</v>
      </c>
      <c r="E334" t="s">
        <v>26</v>
      </c>
      <c r="F334" t="s">
        <v>34</v>
      </c>
      <c r="J334" s="3"/>
      <c r="K334" s="4"/>
      <c r="L334" s="4"/>
      <c r="M334" s="2">
        <f t="shared" si="26"/>
        <v>0.34208516242317666</v>
      </c>
      <c r="N334" s="2">
        <f t="shared" si="27"/>
        <v>0.65791483757682334</v>
      </c>
      <c r="O334">
        <v>14</v>
      </c>
      <c r="P334">
        <v>12</v>
      </c>
      <c r="Q334">
        <v>57</v>
      </c>
      <c r="R334">
        <v>0.08</v>
      </c>
      <c r="S334">
        <v>-4</v>
      </c>
      <c r="T334">
        <v>-3</v>
      </c>
      <c r="U334">
        <v>2</v>
      </c>
      <c r="V334">
        <v>0</v>
      </c>
      <c r="W334">
        <v>4</v>
      </c>
      <c r="X334">
        <v>-4</v>
      </c>
      <c r="Y334">
        <v>-0.08</v>
      </c>
      <c r="Z334">
        <v>4.7</v>
      </c>
      <c r="AA334">
        <v>5.3</v>
      </c>
      <c r="AB334">
        <v>-0.6</v>
      </c>
      <c r="AC334">
        <v>-2</v>
      </c>
      <c r="AD334">
        <v>0</v>
      </c>
      <c r="AE334" s="2">
        <v>0.48</v>
      </c>
    </row>
    <row r="335" spans="1:31" x14ac:dyDescent="0.3">
      <c r="A335" t="str">
        <f t="shared" si="25"/>
        <v>Bucknell-Duke</v>
      </c>
      <c r="B335">
        <v>333</v>
      </c>
      <c r="C335">
        <v>1137</v>
      </c>
      <c r="D335">
        <v>1181</v>
      </c>
      <c r="E335" t="s">
        <v>26</v>
      </c>
      <c r="F335" t="s">
        <v>35</v>
      </c>
      <c r="J335" s="3"/>
      <c r="K335" s="4"/>
      <c r="L335" s="4"/>
      <c r="M335" s="2">
        <f t="shared" si="26"/>
        <v>0.17208516242317667</v>
      </c>
      <c r="N335" s="2">
        <f t="shared" si="27"/>
        <v>0.82791483757682327</v>
      </c>
      <c r="O335">
        <v>14</v>
      </c>
      <c r="P335">
        <v>2</v>
      </c>
      <c r="Q335">
        <v>97</v>
      </c>
      <c r="R335">
        <v>-0.05</v>
      </c>
      <c r="S335">
        <v>-2</v>
      </c>
      <c r="T335">
        <v>2</v>
      </c>
      <c r="U335">
        <v>0</v>
      </c>
      <c r="V335">
        <v>0</v>
      </c>
      <c r="W335">
        <v>-12</v>
      </c>
      <c r="X335">
        <v>2</v>
      </c>
      <c r="Y335">
        <v>0.01</v>
      </c>
      <c r="Z335">
        <v>-3.6</v>
      </c>
      <c r="AA335">
        <v>3.3</v>
      </c>
      <c r="AB335">
        <v>-6.9</v>
      </c>
      <c r="AC335">
        <v>-12</v>
      </c>
      <c r="AD335">
        <v>0</v>
      </c>
      <c r="AE335" s="2">
        <v>0.31</v>
      </c>
    </row>
    <row r="336" spans="1:31" x14ac:dyDescent="0.3">
      <c r="A336" t="str">
        <f t="shared" si="25"/>
        <v>Bucknell-Florida</v>
      </c>
      <c r="B336">
        <v>334</v>
      </c>
      <c r="C336">
        <v>1137</v>
      </c>
      <c r="D336">
        <v>1196</v>
      </c>
      <c r="E336" t="s">
        <v>26</v>
      </c>
      <c r="F336" t="s">
        <v>36</v>
      </c>
      <c r="J336" s="3"/>
      <c r="K336" s="4"/>
      <c r="L336" s="4"/>
      <c r="M336" s="2">
        <f t="shared" si="26"/>
        <v>0.30208516242317668</v>
      </c>
      <c r="N336" s="2">
        <f t="shared" si="27"/>
        <v>0.69791483757682338</v>
      </c>
      <c r="O336">
        <v>14</v>
      </c>
      <c r="P336">
        <v>6</v>
      </c>
      <c r="Q336">
        <v>77</v>
      </c>
      <c r="R336">
        <v>0.12</v>
      </c>
      <c r="S336">
        <v>3</v>
      </c>
      <c r="T336">
        <v>-1</v>
      </c>
      <c r="U336">
        <v>3</v>
      </c>
      <c r="V336">
        <v>-3</v>
      </c>
      <c r="W336">
        <v>-2</v>
      </c>
      <c r="X336">
        <v>4</v>
      </c>
      <c r="Y336">
        <v>0</v>
      </c>
      <c r="Z336">
        <v>5</v>
      </c>
      <c r="AA336">
        <v>3.5</v>
      </c>
      <c r="AB336">
        <v>1.5</v>
      </c>
      <c r="AC336">
        <v>-8</v>
      </c>
      <c r="AD336">
        <v>0</v>
      </c>
      <c r="AE336" s="2">
        <v>0.44</v>
      </c>
    </row>
    <row r="337" spans="1:31" x14ac:dyDescent="0.3">
      <c r="A337" t="str">
        <f t="shared" si="25"/>
        <v>Bucknell-Florida St</v>
      </c>
      <c r="B337">
        <v>335</v>
      </c>
      <c r="C337">
        <v>1137</v>
      </c>
      <c r="D337">
        <v>1199</v>
      </c>
      <c r="E337" t="s">
        <v>26</v>
      </c>
      <c r="F337" t="s">
        <v>37</v>
      </c>
      <c r="J337" s="3"/>
      <c r="K337" s="4"/>
      <c r="L337" s="4"/>
      <c r="M337" s="2">
        <f t="shared" si="26"/>
        <v>0.33208516242317665</v>
      </c>
      <c r="N337" s="2">
        <f t="shared" si="27"/>
        <v>0.66791483757682335</v>
      </c>
      <c r="O337">
        <v>14</v>
      </c>
      <c r="P337">
        <v>9</v>
      </c>
      <c r="Q337">
        <v>65</v>
      </c>
      <c r="R337">
        <v>0.09</v>
      </c>
      <c r="S337">
        <v>0</v>
      </c>
      <c r="T337">
        <v>-1</v>
      </c>
      <c r="U337">
        <v>0</v>
      </c>
      <c r="V337">
        <v>-2</v>
      </c>
      <c r="W337">
        <v>-6</v>
      </c>
      <c r="X337">
        <v>3</v>
      </c>
      <c r="Y337">
        <v>0.04</v>
      </c>
      <c r="Z337">
        <v>-0.7</v>
      </c>
      <c r="AA337">
        <v>-1.6</v>
      </c>
      <c r="AB337">
        <v>0.9</v>
      </c>
      <c r="AC337">
        <v>-5</v>
      </c>
      <c r="AD337">
        <v>0</v>
      </c>
      <c r="AE337" s="2">
        <v>0.47</v>
      </c>
    </row>
    <row r="338" spans="1:31" x14ac:dyDescent="0.3">
      <c r="A338" t="str">
        <f t="shared" si="25"/>
        <v>Bucknell-Georgia St</v>
      </c>
      <c r="B338">
        <v>336</v>
      </c>
      <c r="C338">
        <v>1137</v>
      </c>
      <c r="D338">
        <v>1209</v>
      </c>
      <c r="E338" t="s">
        <v>26</v>
      </c>
      <c r="F338" t="s">
        <v>38</v>
      </c>
      <c r="J338" s="3"/>
      <c r="K338" s="4"/>
      <c r="L338" s="4"/>
      <c r="M338" s="2">
        <f t="shared" si="26"/>
        <v>0.50208516242317669</v>
      </c>
      <c r="N338" s="2">
        <f t="shared" si="27"/>
        <v>0.49791483757682331</v>
      </c>
      <c r="O338">
        <v>14</v>
      </c>
      <c r="P338">
        <v>15</v>
      </c>
      <c r="Q338">
        <v>4</v>
      </c>
      <c r="R338">
        <v>0.05</v>
      </c>
      <c r="S338">
        <v>0</v>
      </c>
      <c r="T338">
        <v>1</v>
      </c>
      <c r="U338">
        <v>0</v>
      </c>
      <c r="V338">
        <v>-3</v>
      </c>
      <c r="W338">
        <v>1</v>
      </c>
      <c r="X338">
        <v>6</v>
      </c>
      <c r="Y338">
        <v>0.04</v>
      </c>
      <c r="Z338">
        <v>6.7</v>
      </c>
      <c r="AA338">
        <v>5.0999999999999996</v>
      </c>
      <c r="AB338">
        <v>1.6</v>
      </c>
      <c r="AC338">
        <v>1</v>
      </c>
      <c r="AD338">
        <v>1</v>
      </c>
      <c r="AE338" s="2">
        <v>0.64</v>
      </c>
    </row>
    <row r="339" spans="1:31" x14ac:dyDescent="0.3">
      <c r="A339" t="str">
        <f t="shared" si="25"/>
        <v>Bucknell-Gonzaga</v>
      </c>
      <c r="B339">
        <v>337</v>
      </c>
      <c r="C339">
        <v>1137</v>
      </c>
      <c r="D339">
        <v>1211</v>
      </c>
      <c r="E339" t="s">
        <v>26</v>
      </c>
      <c r="F339" t="s">
        <v>39</v>
      </c>
      <c r="J339" s="3"/>
      <c r="K339" s="4"/>
      <c r="L339" s="4"/>
      <c r="M339" s="2">
        <f t="shared" si="26"/>
        <v>0.17208516242317667</v>
      </c>
      <c r="N339" s="2">
        <f t="shared" si="27"/>
        <v>0.82791483757682327</v>
      </c>
      <c r="O339">
        <v>14</v>
      </c>
      <c r="P339">
        <v>4</v>
      </c>
      <c r="Q339">
        <v>92</v>
      </c>
      <c r="R339">
        <v>-0.14000000000000001</v>
      </c>
      <c r="S339">
        <v>-4</v>
      </c>
      <c r="T339">
        <v>1</v>
      </c>
      <c r="U339">
        <v>1</v>
      </c>
      <c r="V339">
        <v>-1</v>
      </c>
      <c r="W339">
        <v>-6</v>
      </c>
      <c r="X339">
        <v>-4</v>
      </c>
      <c r="Y339">
        <v>0</v>
      </c>
      <c r="Z339">
        <v>-3.4</v>
      </c>
      <c r="AA339">
        <v>5.8</v>
      </c>
      <c r="AB339">
        <v>-9.1999999999999993</v>
      </c>
      <c r="AC339">
        <v>-10</v>
      </c>
      <c r="AD339">
        <v>0</v>
      </c>
      <c r="AE339" s="2">
        <v>0.31</v>
      </c>
    </row>
    <row r="340" spans="1:31" x14ac:dyDescent="0.3">
      <c r="A340" t="str">
        <f t="shared" si="25"/>
        <v>Bucknell-Houston</v>
      </c>
      <c r="B340">
        <v>338</v>
      </c>
      <c r="C340">
        <v>1137</v>
      </c>
      <c r="D340">
        <v>1222</v>
      </c>
      <c r="E340" t="s">
        <v>26</v>
      </c>
      <c r="F340" t="s">
        <v>40</v>
      </c>
      <c r="J340" s="3"/>
      <c r="K340" s="4"/>
      <c r="L340" s="4"/>
      <c r="M340" s="2">
        <f t="shared" si="26"/>
        <v>0.24208516242317668</v>
      </c>
      <c r="N340" s="2">
        <f t="shared" si="27"/>
        <v>0.75791483757682332</v>
      </c>
      <c r="O340">
        <v>14</v>
      </c>
      <c r="P340">
        <v>6</v>
      </c>
      <c r="Q340">
        <v>83</v>
      </c>
      <c r="R340">
        <v>-0.05</v>
      </c>
      <c r="S340">
        <v>0</v>
      </c>
      <c r="T340">
        <v>2</v>
      </c>
      <c r="U340">
        <v>0</v>
      </c>
      <c r="V340">
        <v>-2</v>
      </c>
      <c r="W340">
        <v>-8</v>
      </c>
      <c r="X340">
        <v>-1</v>
      </c>
      <c r="Y340">
        <v>0</v>
      </c>
      <c r="Z340">
        <v>3.7</v>
      </c>
      <c r="AA340">
        <v>8</v>
      </c>
      <c r="AB340">
        <v>-4.3</v>
      </c>
      <c r="AC340">
        <v>-8</v>
      </c>
      <c r="AD340">
        <v>0</v>
      </c>
      <c r="AE340" s="2">
        <v>0.38</v>
      </c>
    </row>
    <row r="341" spans="1:31" x14ac:dyDescent="0.3">
      <c r="A341" t="str">
        <f t="shared" si="25"/>
        <v>Bucknell-Iona</v>
      </c>
      <c r="B341">
        <v>339</v>
      </c>
      <c r="C341">
        <v>1137</v>
      </c>
      <c r="D341">
        <v>1233</v>
      </c>
      <c r="E341" t="s">
        <v>26</v>
      </c>
      <c r="F341" t="s">
        <v>41</v>
      </c>
      <c r="J341" s="3"/>
      <c r="K341" s="4"/>
      <c r="L341" s="4"/>
      <c r="M341" s="2">
        <f t="shared" si="26"/>
        <v>0.63208516242317669</v>
      </c>
      <c r="N341" s="2">
        <f t="shared" si="27"/>
        <v>0.36791483757682331</v>
      </c>
      <c r="O341">
        <v>14</v>
      </c>
      <c r="P341">
        <v>15</v>
      </c>
      <c r="Q341">
        <v>-34</v>
      </c>
      <c r="R341">
        <v>0.13</v>
      </c>
      <c r="S341">
        <v>0</v>
      </c>
      <c r="T341">
        <v>-4</v>
      </c>
      <c r="U341">
        <v>1</v>
      </c>
      <c r="V341">
        <v>-1</v>
      </c>
      <c r="W341">
        <v>3</v>
      </c>
      <c r="X341">
        <v>3</v>
      </c>
      <c r="Y341">
        <v>-0.02</v>
      </c>
      <c r="Z341">
        <v>1.3</v>
      </c>
      <c r="AA341">
        <v>-3.3</v>
      </c>
      <c r="AB341">
        <v>4.5999999999999996</v>
      </c>
      <c r="AC341">
        <v>1</v>
      </c>
      <c r="AD341">
        <v>1</v>
      </c>
      <c r="AE341" s="2">
        <v>0.77</v>
      </c>
    </row>
    <row r="342" spans="1:31" x14ac:dyDescent="0.3">
      <c r="A342" t="str">
        <f t="shared" si="25"/>
        <v>Bucknell-Kansas</v>
      </c>
      <c r="B342">
        <v>340</v>
      </c>
      <c r="C342">
        <v>1137</v>
      </c>
      <c r="D342">
        <v>1242</v>
      </c>
      <c r="E342" t="s">
        <v>26</v>
      </c>
      <c r="F342" t="s">
        <v>42</v>
      </c>
      <c r="J342" s="3"/>
      <c r="K342" s="4"/>
      <c r="L342" s="4"/>
      <c r="M342" s="2">
        <f t="shared" si="26"/>
        <v>0.21208516242317665</v>
      </c>
      <c r="N342" s="2">
        <f t="shared" si="27"/>
        <v>0.78791483757682335</v>
      </c>
      <c r="O342">
        <v>14</v>
      </c>
      <c r="P342">
        <v>1</v>
      </c>
      <c r="Q342">
        <v>91</v>
      </c>
      <c r="R342">
        <v>-0.05</v>
      </c>
      <c r="S342">
        <v>-4</v>
      </c>
      <c r="T342">
        <v>0</v>
      </c>
      <c r="U342">
        <v>0</v>
      </c>
      <c r="V342">
        <v>-1</v>
      </c>
      <c r="W342">
        <v>-2</v>
      </c>
      <c r="X342">
        <v>5</v>
      </c>
      <c r="Y342">
        <v>0.02</v>
      </c>
      <c r="Z342">
        <v>-0.4</v>
      </c>
      <c r="AA342">
        <v>2</v>
      </c>
      <c r="AB342">
        <v>-2.4</v>
      </c>
      <c r="AC342">
        <v>-13</v>
      </c>
      <c r="AD342">
        <v>0</v>
      </c>
      <c r="AE342" s="2">
        <v>0.35</v>
      </c>
    </row>
    <row r="343" spans="1:31" x14ac:dyDescent="0.3">
      <c r="A343" t="str">
        <f t="shared" si="25"/>
        <v>Bucknell-Kansas St</v>
      </c>
      <c r="B343">
        <v>341</v>
      </c>
      <c r="C343">
        <v>1137</v>
      </c>
      <c r="D343">
        <v>1243</v>
      </c>
      <c r="E343" t="s">
        <v>26</v>
      </c>
      <c r="F343" t="s">
        <v>43</v>
      </c>
      <c r="J343" s="3"/>
      <c r="K343" s="4"/>
      <c r="L343" s="4"/>
      <c r="M343" s="2">
        <f t="shared" si="26"/>
        <v>0.38208516242317669</v>
      </c>
      <c r="N343" s="2">
        <f t="shared" si="27"/>
        <v>0.61791483757682331</v>
      </c>
      <c r="O343">
        <v>14</v>
      </c>
      <c r="P343">
        <v>9</v>
      </c>
      <c r="Q343">
        <v>56</v>
      </c>
      <c r="R343">
        <v>7.0000000000000007E-2</v>
      </c>
      <c r="S343">
        <v>1</v>
      </c>
      <c r="T343">
        <v>-2</v>
      </c>
      <c r="U343">
        <v>0</v>
      </c>
      <c r="V343">
        <v>-4</v>
      </c>
      <c r="W343">
        <v>1</v>
      </c>
      <c r="X343">
        <v>5</v>
      </c>
      <c r="Y343">
        <v>-0.02</v>
      </c>
      <c r="Z343">
        <v>8.6999999999999993</v>
      </c>
      <c r="AA343">
        <v>5</v>
      </c>
      <c r="AB343">
        <v>3.7</v>
      </c>
      <c r="AC343">
        <v>-5</v>
      </c>
      <c r="AD343">
        <v>0</v>
      </c>
      <c r="AE343" s="2">
        <v>0.52</v>
      </c>
    </row>
    <row r="344" spans="1:31" x14ac:dyDescent="0.3">
      <c r="A344" t="str">
        <f t="shared" si="25"/>
        <v>Bucknell-Kentucky</v>
      </c>
      <c r="B344">
        <v>342</v>
      </c>
      <c r="C344">
        <v>1137</v>
      </c>
      <c r="D344">
        <v>1246</v>
      </c>
      <c r="E344" t="s">
        <v>26</v>
      </c>
      <c r="F344" t="s">
        <v>44</v>
      </c>
      <c r="J344" s="3"/>
      <c r="K344" s="4"/>
      <c r="L344" s="4"/>
      <c r="M344" s="2">
        <f t="shared" si="26"/>
        <v>0.30208516242317668</v>
      </c>
      <c r="N344" s="2">
        <f t="shared" si="27"/>
        <v>0.69791483757682338</v>
      </c>
      <c r="O344">
        <v>14</v>
      </c>
      <c r="P344">
        <v>5</v>
      </c>
      <c r="Q344">
        <v>82</v>
      </c>
      <c r="R344">
        <v>0.03</v>
      </c>
      <c r="S344">
        <v>2</v>
      </c>
      <c r="T344">
        <v>1</v>
      </c>
      <c r="U344">
        <v>-1</v>
      </c>
      <c r="V344">
        <v>0</v>
      </c>
      <c r="W344">
        <v>-9</v>
      </c>
      <c r="X344">
        <v>4</v>
      </c>
      <c r="Y344">
        <v>0.02</v>
      </c>
      <c r="Z344">
        <v>4.4000000000000004</v>
      </c>
      <c r="AA344">
        <v>2.6</v>
      </c>
      <c r="AB344">
        <v>1.8</v>
      </c>
      <c r="AC344">
        <v>-9</v>
      </c>
      <c r="AD344">
        <v>0</v>
      </c>
      <c r="AE344" s="2">
        <v>0.44</v>
      </c>
    </row>
    <row r="345" spans="1:31" x14ac:dyDescent="0.3">
      <c r="A345" t="str">
        <f t="shared" si="25"/>
        <v>Bucknell-Lipscomb</v>
      </c>
      <c r="B345">
        <v>343</v>
      </c>
      <c r="C345">
        <v>1137</v>
      </c>
      <c r="D345">
        <v>1252</v>
      </c>
      <c r="E345" t="s">
        <v>26</v>
      </c>
      <c r="F345" t="s">
        <v>45</v>
      </c>
      <c r="J345" s="3"/>
      <c r="K345" s="4"/>
      <c r="L345" s="4"/>
      <c r="M345" s="2">
        <f t="shared" si="26"/>
        <v>0.71208516242317665</v>
      </c>
      <c r="N345" s="2">
        <f t="shared" si="27"/>
        <v>0.28791483757682335</v>
      </c>
      <c r="O345">
        <v>14</v>
      </c>
      <c r="P345">
        <v>15</v>
      </c>
      <c r="Q345">
        <v>-65</v>
      </c>
      <c r="R345">
        <v>0.05</v>
      </c>
      <c r="S345">
        <v>2</v>
      </c>
      <c r="T345">
        <v>-4</v>
      </c>
      <c r="U345">
        <v>-3</v>
      </c>
      <c r="V345">
        <v>-3</v>
      </c>
      <c r="W345">
        <v>-1</v>
      </c>
      <c r="X345">
        <v>-3</v>
      </c>
      <c r="Y345">
        <v>0</v>
      </c>
      <c r="Z345">
        <v>0.2</v>
      </c>
      <c r="AA345">
        <v>-5.6</v>
      </c>
      <c r="AB345">
        <v>5.8</v>
      </c>
      <c r="AC345">
        <v>1</v>
      </c>
      <c r="AD345">
        <v>1</v>
      </c>
      <c r="AE345" s="2">
        <v>0.85</v>
      </c>
    </row>
    <row r="346" spans="1:31" x14ac:dyDescent="0.3">
      <c r="A346" t="str">
        <f t="shared" si="25"/>
        <v>Bucknell-Long Island</v>
      </c>
      <c r="B346">
        <v>344</v>
      </c>
      <c r="C346">
        <v>1137</v>
      </c>
      <c r="D346">
        <v>1254</v>
      </c>
      <c r="E346" t="s">
        <v>26</v>
      </c>
      <c r="F346" t="s">
        <v>46</v>
      </c>
      <c r="J346" s="3"/>
      <c r="K346" s="4"/>
      <c r="L346" s="4"/>
      <c r="M346" s="2">
        <f t="shared" si="26"/>
        <v>0.80208516242317662</v>
      </c>
      <c r="N346" s="2">
        <f t="shared" si="27"/>
        <v>0.19791483757682338</v>
      </c>
      <c r="O346">
        <v>14</v>
      </c>
      <c r="P346">
        <v>16</v>
      </c>
      <c r="Q346">
        <v>-151</v>
      </c>
      <c r="R346">
        <v>0.22</v>
      </c>
      <c r="S346">
        <v>2</v>
      </c>
      <c r="T346">
        <v>-2</v>
      </c>
      <c r="U346">
        <v>-2</v>
      </c>
      <c r="V346">
        <v>1</v>
      </c>
      <c r="W346">
        <v>-3</v>
      </c>
      <c r="X346">
        <v>3</v>
      </c>
      <c r="Y346">
        <v>0.02</v>
      </c>
      <c r="Z346">
        <v>4.4000000000000004</v>
      </c>
      <c r="AA346">
        <v>-3.9</v>
      </c>
      <c r="AB346">
        <v>8.3000000000000007</v>
      </c>
      <c r="AC346">
        <v>2</v>
      </c>
      <c r="AD346">
        <v>1</v>
      </c>
      <c r="AE346" s="2">
        <v>0.94</v>
      </c>
    </row>
    <row r="347" spans="1:31" x14ac:dyDescent="0.3">
      <c r="A347" t="str">
        <f t="shared" si="25"/>
        <v>Bucknell-Loyola-Chicago</v>
      </c>
      <c r="B347">
        <v>345</v>
      </c>
      <c r="C347">
        <v>1137</v>
      </c>
      <c r="D347">
        <v>1260</v>
      </c>
      <c r="E347" t="s">
        <v>26</v>
      </c>
      <c r="F347" t="s">
        <v>47</v>
      </c>
      <c r="J347" s="3"/>
      <c r="K347" s="4"/>
      <c r="L347" s="4"/>
      <c r="M347" s="2">
        <f t="shared" si="26"/>
        <v>0.3220851624231767</v>
      </c>
      <c r="N347" s="2">
        <f t="shared" si="27"/>
        <v>0.67791483757682336</v>
      </c>
      <c r="O347">
        <v>14</v>
      </c>
      <c r="P347">
        <v>11</v>
      </c>
      <c r="Q347">
        <v>59</v>
      </c>
      <c r="R347">
        <v>-0.1</v>
      </c>
      <c r="S347">
        <v>-4</v>
      </c>
      <c r="T347">
        <v>1</v>
      </c>
      <c r="U347">
        <v>-2</v>
      </c>
      <c r="V347">
        <v>-3</v>
      </c>
      <c r="W347">
        <v>5</v>
      </c>
      <c r="X347">
        <v>-1</v>
      </c>
      <c r="Y347">
        <v>0</v>
      </c>
      <c r="Z347">
        <v>9.4</v>
      </c>
      <c r="AA347">
        <v>10.9</v>
      </c>
      <c r="AB347">
        <v>-1.5</v>
      </c>
      <c r="AC347">
        <v>-3</v>
      </c>
      <c r="AD347">
        <v>0</v>
      </c>
      <c r="AE347" s="2">
        <v>0.46</v>
      </c>
    </row>
    <row r="348" spans="1:31" x14ac:dyDescent="0.3">
      <c r="A348" t="str">
        <f t="shared" si="25"/>
        <v>Bucknell-Marshall</v>
      </c>
      <c r="B348">
        <v>346</v>
      </c>
      <c r="C348">
        <v>1137</v>
      </c>
      <c r="D348">
        <v>1267</v>
      </c>
      <c r="E348" t="s">
        <v>26</v>
      </c>
      <c r="F348" t="s">
        <v>48</v>
      </c>
      <c r="J348" s="3"/>
      <c r="K348" s="4"/>
      <c r="L348" s="4"/>
      <c r="M348" s="2">
        <f t="shared" si="26"/>
        <v>0.58208516242317665</v>
      </c>
      <c r="N348" s="2">
        <f t="shared" si="27"/>
        <v>0.41791483757682335</v>
      </c>
      <c r="O348">
        <v>14</v>
      </c>
      <c r="P348">
        <v>13</v>
      </c>
      <c r="Q348">
        <v>-14</v>
      </c>
      <c r="R348">
        <v>0.04</v>
      </c>
      <c r="S348">
        <v>-1</v>
      </c>
      <c r="T348">
        <v>-2</v>
      </c>
      <c r="U348">
        <v>-1</v>
      </c>
      <c r="V348">
        <v>-1</v>
      </c>
      <c r="W348">
        <v>5</v>
      </c>
      <c r="X348">
        <v>5</v>
      </c>
      <c r="Y348">
        <v>-0.05</v>
      </c>
      <c r="Z348">
        <v>-2.5</v>
      </c>
      <c r="AA348">
        <v>-6.2</v>
      </c>
      <c r="AB348">
        <v>3.7</v>
      </c>
      <c r="AC348">
        <v>-1</v>
      </c>
      <c r="AD348">
        <v>0</v>
      </c>
      <c r="AE348" s="2">
        <v>0.72</v>
      </c>
    </row>
    <row r="349" spans="1:31" x14ac:dyDescent="0.3">
      <c r="A349" t="str">
        <f t="shared" si="25"/>
        <v>Bucknell-Miami FL</v>
      </c>
      <c r="B349">
        <v>347</v>
      </c>
      <c r="C349">
        <v>1137</v>
      </c>
      <c r="D349">
        <v>1274</v>
      </c>
      <c r="E349" t="s">
        <v>26</v>
      </c>
      <c r="F349" t="s">
        <v>49</v>
      </c>
      <c r="J349" s="3"/>
      <c r="K349" s="4"/>
      <c r="L349" s="4"/>
      <c r="M349" s="2">
        <f t="shared" si="26"/>
        <v>0.35208516242317667</v>
      </c>
      <c r="N349" s="2">
        <f t="shared" si="27"/>
        <v>0.64791483757682333</v>
      </c>
      <c r="O349">
        <v>14</v>
      </c>
      <c r="P349">
        <v>6</v>
      </c>
      <c r="Q349">
        <v>64</v>
      </c>
      <c r="R349">
        <v>0.03</v>
      </c>
      <c r="S349">
        <v>1</v>
      </c>
      <c r="T349">
        <v>-1</v>
      </c>
      <c r="U349">
        <v>0</v>
      </c>
      <c r="V349">
        <v>-2</v>
      </c>
      <c r="W349">
        <v>-2</v>
      </c>
      <c r="X349">
        <v>1</v>
      </c>
      <c r="Y349">
        <v>0.06</v>
      </c>
      <c r="Z349">
        <v>6.9</v>
      </c>
      <c r="AA349">
        <v>4.9000000000000004</v>
      </c>
      <c r="AB349">
        <v>2</v>
      </c>
      <c r="AC349">
        <v>-8</v>
      </c>
      <c r="AD349">
        <v>0</v>
      </c>
      <c r="AE349" s="2">
        <v>0.49</v>
      </c>
    </row>
    <row r="350" spans="1:31" x14ac:dyDescent="0.3">
      <c r="A350" t="str">
        <f t="shared" si="25"/>
        <v>Bucknell-Michigan</v>
      </c>
      <c r="B350">
        <v>348</v>
      </c>
      <c r="C350">
        <v>1137</v>
      </c>
      <c r="D350">
        <v>1276</v>
      </c>
      <c r="E350" t="s">
        <v>26</v>
      </c>
      <c r="F350" t="s">
        <v>50</v>
      </c>
      <c r="J350" s="3"/>
      <c r="K350" s="4"/>
      <c r="L350" s="4"/>
      <c r="M350" s="2">
        <f t="shared" si="26"/>
        <v>0.23208516242317667</v>
      </c>
      <c r="N350" s="2">
        <f t="shared" si="27"/>
        <v>0.76791483757682333</v>
      </c>
      <c r="O350">
        <v>14</v>
      </c>
      <c r="P350">
        <v>3</v>
      </c>
      <c r="Q350">
        <v>90</v>
      </c>
      <c r="R350">
        <v>-0.05</v>
      </c>
      <c r="S350">
        <v>0</v>
      </c>
      <c r="T350">
        <v>0</v>
      </c>
      <c r="U350">
        <v>3</v>
      </c>
      <c r="V350">
        <v>-2</v>
      </c>
      <c r="W350">
        <v>1</v>
      </c>
      <c r="X350">
        <v>-3</v>
      </c>
      <c r="Y350">
        <v>0.06</v>
      </c>
      <c r="Z350">
        <v>7.5</v>
      </c>
      <c r="AA350">
        <v>9.4</v>
      </c>
      <c r="AB350">
        <v>-1.9</v>
      </c>
      <c r="AC350">
        <v>-11</v>
      </c>
      <c r="AD350">
        <v>0</v>
      </c>
      <c r="AE350" s="2">
        <v>0.37</v>
      </c>
    </row>
    <row r="351" spans="1:31" x14ac:dyDescent="0.3">
      <c r="A351" t="str">
        <f t="shared" si="25"/>
        <v>Bucknell-Michigan St</v>
      </c>
      <c r="B351">
        <v>349</v>
      </c>
      <c r="C351">
        <v>1137</v>
      </c>
      <c r="D351">
        <v>1277</v>
      </c>
      <c r="E351" t="s">
        <v>26</v>
      </c>
      <c r="F351" t="s">
        <v>51</v>
      </c>
      <c r="J351" s="3"/>
      <c r="K351" s="4"/>
      <c r="L351" s="4"/>
      <c r="M351" s="2">
        <f t="shared" si="26"/>
        <v>0.17208516242317667</v>
      </c>
      <c r="N351" s="2">
        <f t="shared" si="27"/>
        <v>0.82791483757682327</v>
      </c>
      <c r="O351">
        <v>14</v>
      </c>
      <c r="P351">
        <v>3</v>
      </c>
      <c r="Q351">
        <v>94</v>
      </c>
      <c r="R351">
        <v>-0.14000000000000001</v>
      </c>
      <c r="S351">
        <v>-4</v>
      </c>
      <c r="T351">
        <v>5</v>
      </c>
      <c r="U351">
        <v>-2</v>
      </c>
      <c r="V351">
        <v>2</v>
      </c>
      <c r="W351">
        <v>-9</v>
      </c>
      <c r="X351">
        <v>0</v>
      </c>
      <c r="Y351">
        <v>-0.03</v>
      </c>
      <c r="Z351">
        <v>0.1</v>
      </c>
      <c r="AA351">
        <v>8.1</v>
      </c>
      <c r="AB351">
        <v>-8</v>
      </c>
      <c r="AC351">
        <v>-11</v>
      </c>
      <c r="AD351">
        <v>0</v>
      </c>
      <c r="AE351" s="2">
        <v>0.31</v>
      </c>
    </row>
    <row r="352" spans="1:31" x14ac:dyDescent="0.3">
      <c r="A352" t="str">
        <f t="shared" si="25"/>
        <v>Bucknell-Missouri</v>
      </c>
      <c r="B352">
        <v>350</v>
      </c>
      <c r="C352">
        <v>1137</v>
      </c>
      <c r="D352">
        <v>1281</v>
      </c>
      <c r="E352" t="s">
        <v>26</v>
      </c>
      <c r="F352" t="s">
        <v>52</v>
      </c>
      <c r="J352" s="3"/>
      <c r="K352" s="4"/>
      <c r="L352" s="4"/>
      <c r="M352" s="2">
        <f t="shared" si="26"/>
        <v>0.37208516242317669</v>
      </c>
      <c r="N352" s="2">
        <f t="shared" si="27"/>
        <v>0.62791483757682331</v>
      </c>
      <c r="O352">
        <v>14</v>
      </c>
      <c r="P352">
        <v>8</v>
      </c>
      <c r="Q352">
        <v>62</v>
      </c>
      <c r="R352">
        <v>0.13</v>
      </c>
      <c r="S352">
        <v>0</v>
      </c>
      <c r="T352">
        <v>1</v>
      </c>
      <c r="U352">
        <v>-3</v>
      </c>
      <c r="V352">
        <v>1</v>
      </c>
      <c r="W352">
        <v>-4</v>
      </c>
      <c r="X352">
        <v>1</v>
      </c>
      <c r="Y352">
        <v>-0.03</v>
      </c>
      <c r="Z352">
        <v>7.6</v>
      </c>
      <c r="AA352">
        <v>4.5999999999999996</v>
      </c>
      <c r="AB352">
        <v>3</v>
      </c>
      <c r="AC352">
        <v>-6</v>
      </c>
      <c r="AD352">
        <v>0</v>
      </c>
      <c r="AE352" s="2">
        <v>0.51</v>
      </c>
    </row>
    <row r="353" spans="1:31" x14ac:dyDescent="0.3">
      <c r="A353" t="str">
        <f t="shared" si="25"/>
        <v>Bucknell-Montana</v>
      </c>
      <c r="B353">
        <v>351</v>
      </c>
      <c r="C353">
        <v>1137</v>
      </c>
      <c r="D353">
        <v>1285</v>
      </c>
      <c r="E353" t="s">
        <v>26</v>
      </c>
      <c r="F353" t="s">
        <v>53</v>
      </c>
      <c r="J353" s="3"/>
      <c r="K353" s="4"/>
      <c r="L353" s="4"/>
      <c r="M353" s="2">
        <f t="shared" si="26"/>
        <v>0.43208516242317663</v>
      </c>
      <c r="N353" s="2">
        <f t="shared" si="27"/>
        <v>0.56791483757682337</v>
      </c>
      <c r="O353">
        <v>14</v>
      </c>
      <c r="P353">
        <v>14</v>
      </c>
      <c r="Q353">
        <v>29</v>
      </c>
      <c r="R353">
        <v>-0.03</v>
      </c>
      <c r="S353">
        <v>2</v>
      </c>
      <c r="T353">
        <v>0</v>
      </c>
      <c r="U353">
        <v>0</v>
      </c>
      <c r="V353">
        <v>-4</v>
      </c>
      <c r="W353">
        <v>-7</v>
      </c>
      <c r="X353">
        <v>-1</v>
      </c>
      <c r="Y353">
        <v>0</v>
      </c>
      <c r="Z353">
        <v>3</v>
      </c>
      <c r="AA353">
        <v>4.0999999999999996</v>
      </c>
      <c r="AB353">
        <v>-1.1000000000000001</v>
      </c>
      <c r="AC353">
        <v>0</v>
      </c>
      <c r="AD353">
        <v>0</v>
      </c>
      <c r="AE353" s="2">
        <v>0.56999999999999995</v>
      </c>
    </row>
    <row r="354" spans="1:31" x14ac:dyDescent="0.3">
      <c r="A354" t="str">
        <f t="shared" si="25"/>
        <v>Bucknell-Murray St</v>
      </c>
      <c r="B354">
        <v>352</v>
      </c>
      <c r="C354">
        <v>1137</v>
      </c>
      <c r="D354">
        <v>1293</v>
      </c>
      <c r="E354" t="s">
        <v>26</v>
      </c>
      <c r="F354" t="s">
        <v>54</v>
      </c>
      <c r="J354" s="3"/>
      <c r="K354" s="4"/>
      <c r="L354" s="4"/>
      <c r="M354" s="2">
        <f t="shared" si="26"/>
        <v>0.37208516242317669</v>
      </c>
      <c r="N354" s="2">
        <f t="shared" si="27"/>
        <v>0.62791483757682331</v>
      </c>
      <c r="O354">
        <v>14</v>
      </c>
      <c r="P354">
        <v>12</v>
      </c>
      <c r="Q354">
        <v>41</v>
      </c>
      <c r="R354">
        <v>-0.09</v>
      </c>
      <c r="S354">
        <v>-1</v>
      </c>
      <c r="T354">
        <v>1</v>
      </c>
      <c r="U354">
        <v>0</v>
      </c>
      <c r="V354">
        <v>-1</v>
      </c>
      <c r="W354">
        <v>-6</v>
      </c>
      <c r="X354">
        <v>0</v>
      </c>
      <c r="Y354">
        <v>-0.01</v>
      </c>
      <c r="Z354">
        <v>3.7</v>
      </c>
      <c r="AA354">
        <v>6.9</v>
      </c>
      <c r="AB354">
        <v>-3.2</v>
      </c>
      <c r="AC354">
        <v>-2</v>
      </c>
      <c r="AD354">
        <v>0</v>
      </c>
      <c r="AE354" s="2">
        <v>0.51</v>
      </c>
    </row>
    <row r="355" spans="1:31" x14ac:dyDescent="0.3">
      <c r="A355" t="str">
        <f t="shared" si="25"/>
        <v>Bucknell-NC Central</v>
      </c>
      <c r="B355">
        <v>353</v>
      </c>
      <c r="C355">
        <v>1137</v>
      </c>
      <c r="D355">
        <v>1300</v>
      </c>
      <c r="E355" t="s">
        <v>26</v>
      </c>
      <c r="F355" t="s">
        <v>55</v>
      </c>
      <c r="J355" s="3"/>
      <c r="K355" s="4"/>
      <c r="L355" s="4"/>
      <c r="M355" s="2">
        <f t="shared" si="26"/>
        <v>0.83208516242317665</v>
      </c>
      <c r="N355" s="2">
        <f t="shared" si="27"/>
        <v>0.16791483757682335</v>
      </c>
      <c r="O355">
        <v>14</v>
      </c>
      <c r="P355">
        <v>16</v>
      </c>
      <c r="Q355">
        <v>-209</v>
      </c>
      <c r="R355">
        <v>0.22</v>
      </c>
      <c r="S355">
        <v>3</v>
      </c>
      <c r="T355">
        <v>-1</v>
      </c>
      <c r="U355">
        <v>-3</v>
      </c>
      <c r="V355">
        <v>0</v>
      </c>
      <c r="W355">
        <v>-6</v>
      </c>
      <c r="X355">
        <v>3</v>
      </c>
      <c r="Y355">
        <v>0.04</v>
      </c>
      <c r="Z355">
        <v>10.7</v>
      </c>
      <c r="AA355">
        <v>2.2000000000000002</v>
      </c>
      <c r="AB355">
        <v>8.5</v>
      </c>
      <c r="AC355">
        <v>2</v>
      </c>
      <c r="AD355">
        <v>1</v>
      </c>
      <c r="AE355" s="2">
        <v>0.97</v>
      </c>
    </row>
    <row r="356" spans="1:31" x14ac:dyDescent="0.3">
      <c r="A356" t="str">
        <f t="shared" si="25"/>
        <v>Bucknell-NC State</v>
      </c>
      <c r="B356">
        <v>354</v>
      </c>
      <c r="C356">
        <v>1137</v>
      </c>
      <c r="D356">
        <v>1301</v>
      </c>
      <c r="E356" t="s">
        <v>26</v>
      </c>
      <c r="F356" t="s">
        <v>56</v>
      </c>
      <c r="J356" s="3"/>
      <c r="K356" s="4"/>
      <c r="L356" s="4"/>
      <c r="M356" s="2">
        <f t="shared" si="26"/>
        <v>0.37208516242317669</v>
      </c>
      <c r="N356" s="2">
        <f t="shared" si="27"/>
        <v>0.62791483757682331</v>
      </c>
      <c r="O356">
        <v>14</v>
      </c>
      <c r="P356">
        <v>9</v>
      </c>
      <c r="Q356">
        <v>58</v>
      </c>
      <c r="R356">
        <v>0.08</v>
      </c>
      <c r="S356">
        <v>1</v>
      </c>
      <c r="T356">
        <v>-4</v>
      </c>
      <c r="U356">
        <v>0</v>
      </c>
      <c r="V356">
        <v>-3</v>
      </c>
      <c r="W356">
        <v>-7</v>
      </c>
      <c r="X356">
        <v>5</v>
      </c>
      <c r="Y356">
        <v>0.02</v>
      </c>
      <c r="Z356">
        <v>-0.1</v>
      </c>
      <c r="AA356">
        <v>-1.6</v>
      </c>
      <c r="AB356">
        <v>1.5</v>
      </c>
      <c r="AC356">
        <v>-5</v>
      </c>
      <c r="AD356">
        <v>0</v>
      </c>
      <c r="AE356" s="2">
        <v>0.51</v>
      </c>
    </row>
    <row r="357" spans="1:31" x14ac:dyDescent="0.3">
      <c r="A357" t="str">
        <f t="shared" si="25"/>
        <v>Bucknell-Nevada</v>
      </c>
      <c r="B357">
        <v>355</v>
      </c>
      <c r="C357">
        <v>1137</v>
      </c>
      <c r="D357">
        <v>1305</v>
      </c>
      <c r="E357" t="s">
        <v>26</v>
      </c>
      <c r="F357" t="s">
        <v>57</v>
      </c>
      <c r="J357" s="3"/>
      <c r="K357" s="4"/>
      <c r="L357" s="4"/>
      <c r="M357" s="2">
        <f t="shared" si="26"/>
        <v>0.2620851624231767</v>
      </c>
      <c r="N357" s="2">
        <f t="shared" si="27"/>
        <v>0.7379148375768233</v>
      </c>
      <c r="O357">
        <v>14</v>
      </c>
      <c r="P357">
        <v>7</v>
      </c>
      <c r="Q357">
        <v>76</v>
      </c>
      <c r="R357">
        <v>-0.05</v>
      </c>
      <c r="S357">
        <v>-1</v>
      </c>
      <c r="T357">
        <v>-1</v>
      </c>
      <c r="U357">
        <v>3</v>
      </c>
      <c r="V357">
        <v>-1</v>
      </c>
      <c r="W357">
        <v>0</v>
      </c>
      <c r="X357">
        <v>2</v>
      </c>
      <c r="Y357">
        <v>-0.03</v>
      </c>
      <c r="Z357">
        <v>-2</v>
      </c>
      <c r="AA357">
        <v>0</v>
      </c>
      <c r="AB357">
        <v>-2</v>
      </c>
      <c r="AC357">
        <v>-7</v>
      </c>
      <c r="AD357">
        <v>0</v>
      </c>
      <c r="AE357" s="2">
        <v>0.4</v>
      </c>
    </row>
    <row r="358" spans="1:31" x14ac:dyDescent="0.3">
      <c r="A358" t="str">
        <f t="shared" si="25"/>
        <v>Bucknell-New Mexico St</v>
      </c>
      <c r="B358">
        <v>356</v>
      </c>
      <c r="C358">
        <v>1137</v>
      </c>
      <c r="D358">
        <v>1308</v>
      </c>
      <c r="E358" t="s">
        <v>26</v>
      </c>
      <c r="F358" t="s">
        <v>58</v>
      </c>
      <c r="J358" s="3"/>
      <c r="K358" s="4"/>
      <c r="L358" s="4"/>
      <c r="M358" s="2">
        <f t="shared" si="26"/>
        <v>0.37208516242317669</v>
      </c>
      <c r="N358" s="2">
        <f t="shared" si="27"/>
        <v>0.62791483757682331</v>
      </c>
      <c r="O358">
        <v>14</v>
      </c>
      <c r="P358">
        <v>12</v>
      </c>
      <c r="Q358">
        <v>45</v>
      </c>
      <c r="R358">
        <v>-0.09</v>
      </c>
      <c r="S358">
        <v>2</v>
      </c>
      <c r="T358">
        <v>3</v>
      </c>
      <c r="U358">
        <v>0</v>
      </c>
      <c r="V358">
        <v>-2</v>
      </c>
      <c r="W358">
        <v>-7</v>
      </c>
      <c r="X358">
        <v>-4</v>
      </c>
      <c r="Y358">
        <v>0.08</v>
      </c>
      <c r="Z358">
        <v>5.5</v>
      </c>
      <c r="AA358">
        <v>8.1999999999999993</v>
      </c>
      <c r="AB358">
        <v>-2.7</v>
      </c>
      <c r="AC358">
        <v>-2</v>
      </c>
      <c r="AD358">
        <v>0</v>
      </c>
      <c r="AE358" s="2">
        <v>0.51</v>
      </c>
    </row>
    <row r="359" spans="1:31" x14ac:dyDescent="0.3">
      <c r="A359" t="str">
        <f t="shared" si="25"/>
        <v>Bucknell-North Carolina</v>
      </c>
      <c r="B359">
        <v>357</v>
      </c>
      <c r="C359">
        <v>1137</v>
      </c>
      <c r="D359">
        <v>1314</v>
      </c>
      <c r="E359" t="s">
        <v>26</v>
      </c>
      <c r="F359" t="s">
        <v>59</v>
      </c>
      <c r="J359" s="3"/>
      <c r="K359" s="4"/>
      <c r="L359" s="4"/>
      <c r="M359" s="2">
        <f t="shared" si="26"/>
        <v>0.2620851624231767</v>
      </c>
      <c r="N359" s="2">
        <f t="shared" si="27"/>
        <v>0.7379148375768233</v>
      </c>
      <c r="O359">
        <v>14</v>
      </c>
      <c r="P359">
        <v>2</v>
      </c>
      <c r="Q359">
        <v>93</v>
      </c>
      <c r="R359">
        <v>0.03</v>
      </c>
      <c r="S359">
        <v>2</v>
      </c>
      <c r="T359">
        <v>-2</v>
      </c>
      <c r="U359">
        <v>1</v>
      </c>
      <c r="V359">
        <v>1</v>
      </c>
      <c r="W359">
        <v>-11</v>
      </c>
      <c r="X359">
        <v>-1</v>
      </c>
      <c r="Y359">
        <v>-0.02</v>
      </c>
      <c r="Z359">
        <v>-0.9</v>
      </c>
      <c r="AA359">
        <v>-0.2</v>
      </c>
      <c r="AB359">
        <v>-0.7</v>
      </c>
      <c r="AC359">
        <v>-12</v>
      </c>
      <c r="AD359">
        <v>0</v>
      </c>
      <c r="AE359" s="2">
        <v>0.4</v>
      </c>
    </row>
    <row r="360" spans="1:31" x14ac:dyDescent="0.3">
      <c r="A360" t="str">
        <f t="shared" si="25"/>
        <v>Bucknell-Ohio St</v>
      </c>
      <c r="B360">
        <v>358</v>
      </c>
      <c r="C360">
        <v>1137</v>
      </c>
      <c r="D360">
        <v>1326</v>
      </c>
      <c r="E360" t="s">
        <v>26</v>
      </c>
      <c r="F360" t="s">
        <v>60</v>
      </c>
      <c r="J360" s="3"/>
      <c r="K360" s="4"/>
      <c r="L360" s="4"/>
      <c r="M360" s="2">
        <f t="shared" si="26"/>
        <v>0.27208516242317665</v>
      </c>
      <c r="N360" s="2">
        <f t="shared" si="27"/>
        <v>0.7279148375768234</v>
      </c>
      <c r="O360">
        <v>14</v>
      </c>
      <c r="P360">
        <v>5</v>
      </c>
      <c r="Q360">
        <v>85</v>
      </c>
      <c r="R360">
        <v>-0.01</v>
      </c>
      <c r="S360">
        <v>0</v>
      </c>
      <c r="T360">
        <v>0</v>
      </c>
      <c r="U360">
        <v>0</v>
      </c>
      <c r="V360">
        <v>-1</v>
      </c>
      <c r="W360">
        <v>-3</v>
      </c>
      <c r="X360">
        <v>-2</v>
      </c>
      <c r="Y360">
        <v>-0.01</v>
      </c>
      <c r="Z360">
        <v>5.3</v>
      </c>
      <c r="AA360">
        <v>6.2</v>
      </c>
      <c r="AB360">
        <v>-0.9</v>
      </c>
      <c r="AC360">
        <v>-9</v>
      </c>
      <c r="AD360">
        <v>0</v>
      </c>
      <c r="AE360" s="2">
        <v>0.41</v>
      </c>
    </row>
    <row r="361" spans="1:31" x14ac:dyDescent="0.3">
      <c r="A361" t="str">
        <f t="shared" si="25"/>
        <v>Bucknell-Oklahoma</v>
      </c>
      <c r="B361">
        <v>359</v>
      </c>
      <c r="C361">
        <v>1137</v>
      </c>
      <c r="D361">
        <v>1328</v>
      </c>
      <c r="E361" t="s">
        <v>26</v>
      </c>
      <c r="F361" t="s">
        <v>61</v>
      </c>
      <c r="J361" s="3"/>
      <c r="K361" s="4"/>
      <c r="L361" s="4"/>
      <c r="M361" s="2">
        <f t="shared" si="26"/>
        <v>0.41208516242317672</v>
      </c>
      <c r="N361" s="2">
        <f t="shared" si="27"/>
        <v>0.58791483757682328</v>
      </c>
      <c r="O361">
        <v>14</v>
      </c>
      <c r="P361">
        <v>10</v>
      </c>
      <c r="Q361">
        <v>53</v>
      </c>
      <c r="R361">
        <v>0.16</v>
      </c>
      <c r="S361">
        <v>0</v>
      </c>
      <c r="T361">
        <v>-3</v>
      </c>
      <c r="U361">
        <v>0</v>
      </c>
      <c r="V361">
        <v>0</v>
      </c>
      <c r="W361">
        <v>-1</v>
      </c>
      <c r="X361">
        <v>3</v>
      </c>
      <c r="Y361">
        <v>-0.03</v>
      </c>
      <c r="Z361">
        <v>-4.0999999999999996</v>
      </c>
      <c r="AA361">
        <v>-8.6999999999999993</v>
      </c>
      <c r="AB361">
        <v>4.5999999999999996</v>
      </c>
      <c r="AC361">
        <v>-4</v>
      </c>
      <c r="AD361">
        <v>0</v>
      </c>
      <c r="AE361" s="2">
        <v>0.55000000000000004</v>
      </c>
    </row>
    <row r="362" spans="1:31" x14ac:dyDescent="0.3">
      <c r="A362" t="str">
        <f t="shared" si="25"/>
        <v>Bucknell-Penn</v>
      </c>
      <c r="B362">
        <v>360</v>
      </c>
      <c r="C362">
        <v>1137</v>
      </c>
      <c r="D362">
        <v>1335</v>
      </c>
      <c r="E362" t="s">
        <v>26</v>
      </c>
      <c r="F362" t="s">
        <v>62</v>
      </c>
      <c r="J362" s="3"/>
      <c r="K362" s="4"/>
      <c r="L362" s="4"/>
      <c r="M362" s="2">
        <f t="shared" si="26"/>
        <v>0.61208516242317668</v>
      </c>
      <c r="N362" s="2">
        <f t="shared" si="27"/>
        <v>0.38791483757682332</v>
      </c>
      <c r="O362">
        <v>14</v>
      </c>
      <c r="P362">
        <v>16</v>
      </c>
      <c r="Q362">
        <v>-27</v>
      </c>
      <c r="R362">
        <v>0</v>
      </c>
      <c r="S362">
        <v>1</v>
      </c>
      <c r="T362">
        <v>1</v>
      </c>
      <c r="U362">
        <v>0</v>
      </c>
      <c r="V362">
        <v>0</v>
      </c>
      <c r="W362">
        <v>3</v>
      </c>
      <c r="X362">
        <v>-4</v>
      </c>
      <c r="Y362">
        <v>0.06</v>
      </c>
      <c r="Z362">
        <v>5.4</v>
      </c>
      <c r="AA362">
        <v>3.3</v>
      </c>
      <c r="AB362">
        <v>2.1</v>
      </c>
      <c r="AC362">
        <v>2</v>
      </c>
      <c r="AD362">
        <v>1</v>
      </c>
      <c r="AE362" s="2">
        <v>0.75</v>
      </c>
    </row>
    <row r="363" spans="1:31" x14ac:dyDescent="0.3">
      <c r="A363" t="str">
        <f t="shared" si="25"/>
        <v>Bucknell-Providence</v>
      </c>
      <c r="B363">
        <v>361</v>
      </c>
      <c r="C363">
        <v>1137</v>
      </c>
      <c r="D363">
        <v>1344</v>
      </c>
      <c r="E363" t="s">
        <v>26</v>
      </c>
      <c r="F363" t="s">
        <v>63</v>
      </c>
      <c r="J363" s="3"/>
      <c r="K363" s="4"/>
      <c r="L363" s="4"/>
      <c r="M363" s="2">
        <f t="shared" si="26"/>
        <v>0.48208516242317667</v>
      </c>
      <c r="N363" s="2">
        <f t="shared" si="27"/>
        <v>0.51791483757682333</v>
      </c>
      <c r="O363">
        <v>14</v>
      </c>
      <c r="P363">
        <v>10</v>
      </c>
      <c r="Q363">
        <v>37</v>
      </c>
      <c r="R363">
        <v>0.12</v>
      </c>
      <c r="S363">
        <v>4</v>
      </c>
      <c r="T363">
        <v>-2</v>
      </c>
      <c r="U363">
        <v>0</v>
      </c>
      <c r="V363">
        <v>-2</v>
      </c>
      <c r="W363">
        <v>-2</v>
      </c>
      <c r="X363">
        <v>2</v>
      </c>
      <c r="Y363">
        <v>0.02</v>
      </c>
      <c r="Z363">
        <v>7.4</v>
      </c>
      <c r="AA363">
        <v>0.2</v>
      </c>
      <c r="AB363">
        <v>7.2</v>
      </c>
      <c r="AC363">
        <v>-4</v>
      </c>
      <c r="AD363">
        <v>0</v>
      </c>
      <c r="AE363" s="2">
        <v>0.62</v>
      </c>
    </row>
    <row r="364" spans="1:31" x14ac:dyDescent="0.3">
      <c r="A364" t="str">
        <f t="shared" si="25"/>
        <v>Bucknell-Purdue</v>
      </c>
      <c r="B364">
        <v>362</v>
      </c>
      <c r="C364">
        <v>1137</v>
      </c>
      <c r="D364">
        <v>1345</v>
      </c>
      <c r="E364" t="s">
        <v>26</v>
      </c>
      <c r="F364" t="s">
        <v>64</v>
      </c>
      <c r="J364" s="3"/>
      <c r="K364" s="4"/>
      <c r="L364" s="4"/>
      <c r="M364" s="2">
        <f t="shared" si="26"/>
        <v>0.17208516242317667</v>
      </c>
      <c r="N364" s="2">
        <f t="shared" si="27"/>
        <v>0.82791483757682327</v>
      </c>
      <c r="O364">
        <v>14</v>
      </c>
      <c r="P364">
        <v>2</v>
      </c>
      <c r="Q364">
        <v>95</v>
      </c>
      <c r="R364">
        <v>-0.08</v>
      </c>
      <c r="S364">
        <v>-4</v>
      </c>
      <c r="T364">
        <v>1</v>
      </c>
      <c r="U364">
        <v>1</v>
      </c>
      <c r="V364">
        <v>0</v>
      </c>
      <c r="W364">
        <v>-1</v>
      </c>
      <c r="X364">
        <v>1</v>
      </c>
      <c r="Y364">
        <v>-0.02</v>
      </c>
      <c r="Z364">
        <v>0</v>
      </c>
      <c r="AA364">
        <v>7.3</v>
      </c>
      <c r="AB364">
        <v>-7.3</v>
      </c>
      <c r="AC364">
        <v>-12</v>
      </c>
      <c r="AD364">
        <v>0</v>
      </c>
      <c r="AE364" s="2">
        <v>0.31</v>
      </c>
    </row>
    <row r="365" spans="1:31" x14ac:dyDescent="0.3">
      <c r="A365" t="str">
        <f t="shared" si="25"/>
        <v>Bucknell-Radford</v>
      </c>
      <c r="B365">
        <v>363</v>
      </c>
      <c r="C365">
        <v>1137</v>
      </c>
      <c r="D365">
        <v>1347</v>
      </c>
      <c r="E365" t="s">
        <v>26</v>
      </c>
      <c r="F365" t="s">
        <v>65</v>
      </c>
      <c r="J365" s="3"/>
      <c r="K365" s="4"/>
      <c r="L365" s="4"/>
      <c r="M365" s="2">
        <f t="shared" si="26"/>
        <v>0.72208516242317666</v>
      </c>
      <c r="N365" s="2">
        <f t="shared" si="27"/>
        <v>0.27791483757682334</v>
      </c>
      <c r="O365">
        <v>14</v>
      </c>
      <c r="P365">
        <v>16</v>
      </c>
      <c r="Q365">
        <v>-70</v>
      </c>
      <c r="R365">
        <v>0.12</v>
      </c>
      <c r="S365">
        <v>5</v>
      </c>
      <c r="T365">
        <v>-1</v>
      </c>
      <c r="U365">
        <v>-1</v>
      </c>
      <c r="V365">
        <v>-3</v>
      </c>
      <c r="W365">
        <v>-5</v>
      </c>
      <c r="X365">
        <v>1</v>
      </c>
      <c r="Y365">
        <v>-0.01</v>
      </c>
      <c r="Z365">
        <v>14.2</v>
      </c>
      <c r="AA365">
        <v>8</v>
      </c>
      <c r="AB365">
        <v>6.2</v>
      </c>
      <c r="AC365">
        <v>2</v>
      </c>
      <c r="AD365">
        <v>1</v>
      </c>
      <c r="AE365" s="2">
        <v>0.86</v>
      </c>
    </row>
    <row r="366" spans="1:31" x14ac:dyDescent="0.3">
      <c r="A366" t="str">
        <f t="shared" si="25"/>
        <v>Bucknell-Rhode Island</v>
      </c>
      <c r="B366">
        <v>364</v>
      </c>
      <c r="C366">
        <v>1137</v>
      </c>
      <c r="D366">
        <v>1348</v>
      </c>
      <c r="E366" t="s">
        <v>26</v>
      </c>
      <c r="F366" t="s">
        <v>66</v>
      </c>
      <c r="J366" s="3"/>
      <c r="K366" s="4"/>
      <c r="L366" s="4"/>
      <c r="M366" s="2">
        <f t="shared" si="26"/>
        <v>0.37208516242317669</v>
      </c>
      <c r="N366" s="2">
        <f t="shared" si="27"/>
        <v>0.62791483757682331</v>
      </c>
      <c r="O366">
        <v>14</v>
      </c>
      <c r="P366">
        <v>7</v>
      </c>
      <c r="Q366">
        <v>51</v>
      </c>
      <c r="R366">
        <v>-0.04</v>
      </c>
      <c r="S366">
        <v>2</v>
      </c>
      <c r="T366">
        <v>-2</v>
      </c>
      <c r="U366">
        <v>2</v>
      </c>
      <c r="V366">
        <v>-5</v>
      </c>
      <c r="W366">
        <v>-4</v>
      </c>
      <c r="X366">
        <v>0</v>
      </c>
      <c r="Y366">
        <v>0.01</v>
      </c>
      <c r="Z366">
        <v>4.9000000000000004</v>
      </c>
      <c r="AA366">
        <v>5</v>
      </c>
      <c r="AB366">
        <v>-0.1</v>
      </c>
      <c r="AC366">
        <v>-7</v>
      </c>
      <c r="AD366">
        <v>0</v>
      </c>
      <c r="AE366" s="2">
        <v>0.51</v>
      </c>
    </row>
    <row r="367" spans="1:31" x14ac:dyDescent="0.3">
      <c r="A367" t="str">
        <f t="shared" si="25"/>
        <v>Bucknell-S Dakota St</v>
      </c>
      <c r="B367">
        <v>365</v>
      </c>
      <c r="C367">
        <v>1137</v>
      </c>
      <c r="D367">
        <v>1355</v>
      </c>
      <c r="E367" t="s">
        <v>26</v>
      </c>
      <c r="F367" t="s">
        <v>67</v>
      </c>
      <c r="J367" s="3"/>
      <c r="K367" s="4"/>
      <c r="L367" s="4"/>
      <c r="M367" s="2">
        <f t="shared" si="26"/>
        <v>0.46208516242317665</v>
      </c>
      <c r="N367" s="2">
        <f t="shared" si="27"/>
        <v>0.53791483757682335</v>
      </c>
      <c r="O367">
        <v>14</v>
      </c>
      <c r="P367">
        <v>12</v>
      </c>
      <c r="Q367">
        <v>25</v>
      </c>
      <c r="R367">
        <v>-0.06</v>
      </c>
      <c r="S367">
        <v>0</v>
      </c>
      <c r="T367">
        <v>-2</v>
      </c>
      <c r="U367">
        <v>3</v>
      </c>
      <c r="V367">
        <v>2</v>
      </c>
      <c r="W367">
        <v>2</v>
      </c>
      <c r="X367">
        <v>-4</v>
      </c>
      <c r="Y367">
        <v>-0.04</v>
      </c>
      <c r="Z367">
        <v>-2.2999999999999998</v>
      </c>
      <c r="AA367">
        <v>-2.7</v>
      </c>
      <c r="AB367">
        <v>0.4</v>
      </c>
      <c r="AC367">
        <v>-2</v>
      </c>
      <c r="AD367">
        <v>0</v>
      </c>
      <c r="AE367" s="2">
        <v>0.6</v>
      </c>
    </row>
    <row r="368" spans="1:31" x14ac:dyDescent="0.3">
      <c r="A368" t="str">
        <f t="shared" si="25"/>
        <v>Bucknell-San Diego St</v>
      </c>
      <c r="B368">
        <v>366</v>
      </c>
      <c r="C368">
        <v>1137</v>
      </c>
      <c r="D368">
        <v>1361</v>
      </c>
      <c r="E368" t="s">
        <v>26</v>
      </c>
      <c r="F368" t="s">
        <v>68</v>
      </c>
      <c r="J368" s="3"/>
      <c r="K368" s="4"/>
      <c r="L368" s="4"/>
      <c r="M368" s="2">
        <f t="shared" si="26"/>
        <v>0.38208516242317669</v>
      </c>
      <c r="N368" s="2">
        <f t="shared" si="27"/>
        <v>0.61791483757682331</v>
      </c>
      <c r="O368">
        <v>14</v>
      </c>
      <c r="P368">
        <v>11</v>
      </c>
      <c r="Q368">
        <v>50</v>
      </c>
      <c r="R368">
        <v>0.06</v>
      </c>
      <c r="S368">
        <v>2</v>
      </c>
      <c r="T368">
        <v>-1</v>
      </c>
      <c r="U368">
        <v>0</v>
      </c>
      <c r="V368">
        <v>-2</v>
      </c>
      <c r="W368">
        <v>-5</v>
      </c>
      <c r="X368">
        <v>-2</v>
      </c>
      <c r="Y368">
        <v>0</v>
      </c>
      <c r="Z368">
        <v>4</v>
      </c>
      <c r="AA368">
        <v>4.5</v>
      </c>
      <c r="AB368">
        <v>-0.5</v>
      </c>
      <c r="AC368">
        <v>-3</v>
      </c>
      <c r="AD368">
        <v>0</v>
      </c>
      <c r="AE368" s="2">
        <v>0.52</v>
      </c>
    </row>
    <row r="369" spans="1:31" x14ac:dyDescent="0.3">
      <c r="A369" t="str">
        <f t="shared" si="25"/>
        <v>Bucknell-Seton Hall</v>
      </c>
      <c r="B369">
        <v>367</v>
      </c>
      <c r="C369">
        <v>1137</v>
      </c>
      <c r="D369">
        <v>1371</v>
      </c>
      <c r="E369" t="s">
        <v>26</v>
      </c>
      <c r="F369" t="s">
        <v>69</v>
      </c>
      <c r="J369" s="3"/>
      <c r="K369" s="4"/>
      <c r="L369" s="4"/>
      <c r="M369" s="2">
        <f t="shared" si="26"/>
        <v>0.33208516242317665</v>
      </c>
      <c r="N369" s="2">
        <f t="shared" si="27"/>
        <v>0.66791483757682335</v>
      </c>
      <c r="O369">
        <v>14</v>
      </c>
      <c r="P369">
        <v>8</v>
      </c>
      <c r="Q369">
        <v>74</v>
      </c>
      <c r="R369">
        <v>0.08</v>
      </c>
      <c r="S369">
        <v>1</v>
      </c>
      <c r="T369">
        <v>-2</v>
      </c>
      <c r="U369">
        <v>0</v>
      </c>
      <c r="V369">
        <v>-1</v>
      </c>
      <c r="W369">
        <v>-7</v>
      </c>
      <c r="X369">
        <v>1</v>
      </c>
      <c r="Y369">
        <v>0.03</v>
      </c>
      <c r="Z369">
        <v>2.1</v>
      </c>
      <c r="AA369">
        <v>-0.4</v>
      </c>
      <c r="AB369">
        <v>2.5</v>
      </c>
      <c r="AC369">
        <v>-6</v>
      </c>
      <c r="AD369">
        <v>0</v>
      </c>
      <c r="AE369" s="2">
        <v>0.47</v>
      </c>
    </row>
    <row r="370" spans="1:31" x14ac:dyDescent="0.3">
      <c r="A370" t="str">
        <f t="shared" si="25"/>
        <v>Bucknell-SF Austin</v>
      </c>
      <c r="B370">
        <v>368</v>
      </c>
      <c r="C370">
        <v>1137</v>
      </c>
      <c r="D370">
        <v>1372</v>
      </c>
      <c r="E370" t="s">
        <v>26</v>
      </c>
      <c r="F370" t="s">
        <v>70</v>
      </c>
      <c r="J370" s="3"/>
      <c r="K370" s="4"/>
      <c r="L370" s="4"/>
      <c r="M370" s="2">
        <f t="shared" si="26"/>
        <v>0.55208516242317662</v>
      </c>
      <c r="N370" s="2">
        <f t="shared" si="27"/>
        <v>0.44791483757682338</v>
      </c>
      <c r="O370">
        <v>14</v>
      </c>
      <c r="P370">
        <v>14</v>
      </c>
      <c r="Q370">
        <v>-11</v>
      </c>
      <c r="R370">
        <v>-0.06</v>
      </c>
      <c r="S370">
        <v>1</v>
      </c>
      <c r="T370">
        <v>-2</v>
      </c>
      <c r="U370">
        <v>-3</v>
      </c>
      <c r="V370">
        <v>-8</v>
      </c>
      <c r="W370">
        <v>-6</v>
      </c>
      <c r="X370">
        <v>2</v>
      </c>
      <c r="Y370">
        <v>0.02</v>
      </c>
      <c r="Z370">
        <v>2.9</v>
      </c>
      <c r="AA370">
        <v>4.5</v>
      </c>
      <c r="AB370">
        <v>-1.6</v>
      </c>
      <c r="AC370">
        <v>0</v>
      </c>
      <c r="AD370">
        <v>0</v>
      </c>
      <c r="AE370" s="2">
        <v>0.69</v>
      </c>
    </row>
    <row r="371" spans="1:31" x14ac:dyDescent="0.3">
      <c r="A371" t="str">
        <f t="shared" si="25"/>
        <v>Bucknell-St Bonaventure</v>
      </c>
      <c r="B371">
        <v>369</v>
      </c>
      <c r="C371">
        <v>1137</v>
      </c>
      <c r="D371">
        <v>1382</v>
      </c>
      <c r="E371" t="s">
        <v>26</v>
      </c>
      <c r="F371" t="s">
        <v>71</v>
      </c>
      <c r="J371" s="3"/>
      <c r="K371" s="4"/>
      <c r="L371" s="4"/>
      <c r="M371" s="2">
        <f t="shared" si="26"/>
        <v>0.44208516242317664</v>
      </c>
      <c r="N371" s="2">
        <f t="shared" si="27"/>
        <v>0.55791483757682336</v>
      </c>
      <c r="O371">
        <v>14</v>
      </c>
      <c r="P371">
        <v>11</v>
      </c>
      <c r="Q371">
        <v>31</v>
      </c>
      <c r="R371">
        <v>-0.04</v>
      </c>
      <c r="S371">
        <v>2</v>
      </c>
      <c r="T371">
        <v>-1</v>
      </c>
      <c r="U371">
        <v>1</v>
      </c>
      <c r="V371">
        <v>-3</v>
      </c>
      <c r="W371">
        <v>-3</v>
      </c>
      <c r="X371">
        <v>3</v>
      </c>
      <c r="Y371">
        <v>-0.03</v>
      </c>
      <c r="Z371">
        <v>3.2</v>
      </c>
      <c r="AA371">
        <v>1.9</v>
      </c>
      <c r="AB371">
        <v>1.3</v>
      </c>
      <c r="AC371">
        <v>-3</v>
      </c>
      <c r="AD371">
        <v>0</v>
      </c>
      <c r="AE371" s="2">
        <v>0.57999999999999996</v>
      </c>
    </row>
    <row r="372" spans="1:31" x14ac:dyDescent="0.3">
      <c r="A372" t="str">
        <f t="shared" si="25"/>
        <v>Bucknell-Syracuse</v>
      </c>
      <c r="B372">
        <v>370</v>
      </c>
      <c r="C372">
        <v>1137</v>
      </c>
      <c r="D372">
        <v>1393</v>
      </c>
      <c r="E372" t="s">
        <v>26</v>
      </c>
      <c r="F372" t="s">
        <v>72</v>
      </c>
      <c r="J372" s="3"/>
      <c r="K372" s="4"/>
      <c r="L372" s="4"/>
      <c r="M372" s="2">
        <f t="shared" si="26"/>
        <v>0.45208516242317665</v>
      </c>
      <c r="N372" s="2">
        <f t="shared" si="27"/>
        <v>0.54791483757682335</v>
      </c>
      <c r="O372">
        <v>14</v>
      </c>
      <c r="P372">
        <v>11</v>
      </c>
      <c r="Q372">
        <v>46</v>
      </c>
      <c r="R372">
        <v>0.13</v>
      </c>
      <c r="S372">
        <v>7</v>
      </c>
      <c r="T372">
        <v>1</v>
      </c>
      <c r="U372">
        <v>-1</v>
      </c>
      <c r="V372">
        <v>-2</v>
      </c>
      <c r="W372">
        <v>-8</v>
      </c>
      <c r="X372">
        <v>2</v>
      </c>
      <c r="Y372">
        <v>-0.02</v>
      </c>
      <c r="Z372">
        <v>13.6</v>
      </c>
      <c r="AA372">
        <v>8.4</v>
      </c>
      <c r="AB372">
        <v>5.2</v>
      </c>
      <c r="AC372">
        <v>-3</v>
      </c>
      <c r="AD372">
        <v>0</v>
      </c>
      <c r="AE372" s="2">
        <v>0.59</v>
      </c>
    </row>
    <row r="373" spans="1:31" x14ac:dyDescent="0.3">
      <c r="A373" t="str">
        <f t="shared" si="25"/>
        <v>Bucknell-TCU</v>
      </c>
      <c r="B373">
        <v>371</v>
      </c>
      <c r="C373">
        <v>1137</v>
      </c>
      <c r="D373">
        <v>1395</v>
      </c>
      <c r="E373" t="s">
        <v>26</v>
      </c>
      <c r="F373" t="s">
        <v>73</v>
      </c>
      <c r="J373" s="3"/>
      <c r="K373" s="4"/>
      <c r="L373" s="4"/>
      <c r="M373" s="2">
        <f t="shared" si="26"/>
        <v>0.30208516242317668</v>
      </c>
      <c r="N373" s="2">
        <f t="shared" si="27"/>
        <v>0.69791483757682338</v>
      </c>
      <c r="O373">
        <v>14</v>
      </c>
      <c r="P373">
        <v>6</v>
      </c>
      <c r="Q373">
        <v>78</v>
      </c>
      <c r="R373">
        <v>0.08</v>
      </c>
      <c r="S373">
        <v>-3</v>
      </c>
      <c r="T373">
        <v>-5</v>
      </c>
      <c r="U373">
        <v>0</v>
      </c>
      <c r="V373">
        <v>-1</v>
      </c>
      <c r="W373">
        <v>-8</v>
      </c>
      <c r="X373">
        <v>-1</v>
      </c>
      <c r="Y373">
        <v>0.01</v>
      </c>
      <c r="Z373">
        <v>-1.9</v>
      </c>
      <c r="AA373">
        <v>-3</v>
      </c>
      <c r="AB373">
        <v>1.1000000000000001</v>
      </c>
      <c r="AC373">
        <v>-8</v>
      </c>
      <c r="AD373">
        <v>0</v>
      </c>
      <c r="AE373" s="2">
        <v>0.44</v>
      </c>
    </row>
    <row r="374" spans="1:31" x14ac:dyDescent="0.3">
      <c r="A374" t="str">
        <f t="shared" si="25"/>
        <v>Bucknell-Tennessee</v>
      </c>
      <c r="B374">
        <v>372</v>
      </c>
      <c r="C374">
        <v>1137</v>
      </c>
      <c r="D374">
        <v>1397</v>
      </c>
      <c r="E374" t="s">
        <v>26</v>
      </c>
      <c r="F374" t="s">
        <v>74</v>
      </c>
      <c r="J374" s="3"/>
      <c r="K374" s="4"/>
      <c r="L374" s="4"/>
      <c r="M374" s="2">
        <f t="shared" si="26"/>
        <v>0.2620851624231767</v>
      </c>
      <c r="N374" s="2">
        <f t="shared" si="27"/>
        <v>0.7379148375768233</v>
      </c>
      <c r="O374">
        <v>14</v>
      </c>
      <c r="P374">
        <v>3</v>
      </c>
      <c r="Q374">
        <v>89</v>
      </c>
      <c r="R374">
        <v>-0.02</v>
      </c>
      <c r="S374">
        <v>3</v>
      </c>
      <c r="T374">
        <v>1</v>
      </c>
      <c r="U374">
        <v>0</v>
      </c>
      <c r="V374">
        <v>-3</v>
      </c>
      <c r="W374">
        <v>-7</v>
      </c>
      <c r="X374">
        <v>4</v>
      </c>
      <c r="Y374">
        <v>-0.04</v>
      </c>
      <c r="Z374">
        <v>6.9</v>
      </c>
      <c r="AA374">
        <v>6.5</v>
      </c>
      <c r="AB374">
        <v>0.4</v>
      </c>
      <c r="AC374">
        <v>-11</v>
      </c>
      <c r="AD374">
        <v>0</v>
      </c>
      <c r="AE374" s="2">
        <v>0.4</v>
      </c>
    </row>
    <row r="375" spans="1:31" x14ac:dyDescent="0.3">
      <c r="A375" t="str">
        <f t="shared" si="25"/>
        <v>Bucknell-Texas</v>
      </c>
      <c r="B375">
        <v>373</v>
      </c>
      <c r="C375">
        <v>1137</v>
      </c>
      <c r="D375">
        <v>1400</v>
      </c>
      <c r="E375" t="s">
        <v>26</v>
      </c>
      <c r="F375" t="s">
        <v>75</v>
      </c>
      <c r="J375" s="3"/>
      <c r="K375" s="4"/>
      <c r="L375" s="4"/>
      <c r="M375" s="2">
        <f t="shared" si="26"/>
        <v>0.3920851624231767</v>
      </c>
      <c r="N375" s="2">
        <f t="shared" si="27"/>
        <v>0.6079148375768233</v>
      </c>
      <c r="O375">
        <v>14</v>
      </c>
      <c r="P375">
        <v>10</v>
      </c>
      <c r="Q375">
        <v>61</v>
      </c>
      <c r="R375">
        <v>0.16</v>
      </c>
      <c r="S375">
        <v>4</v>
      </c>
      <c r="T375">
        <v>0</v>
      </c>
      <c r="U375">
        <v>0</v>
      </c>
      <c r="V375">
        <v>-1</v>
      </c>
      <c r="W375">
        <v>-2</v>
      </c>
      <c r="X375">
        <v>2</v>
      </c>
      <c r="Y375">
        <v>0.05</v>
      </c>
      <c r="Z375">
        <v>9.4</v>
      </c>
      <c r="AA375">
        <v>4.7</v>
      </c>
      <c r="AB375">
        <v>4.7</v>
      </c>
      <c r="AC375">
        <v>-4</v>
      </c>
      <c r="AD375">
        <v>0</v>
      </c>
      <c r="AE375" s="2">
        <v>0.53</v>
      </c>
    </row>
    <row r="376" spans="1:31" x14ac:dyDescent="0.3">
      <c r="A376" t="str">
        <f t="shared" si="25"/>
        <v>Bucknell-Texas A&amp;M</v>
      </c>
      <c r="B376">
        <v>374</v>
      </c>
      <c r="C376">
        <v>1137</v>
      </c>
      <c r="D376">
        <v>1401</v>
      </c>
      <c r="E376" t="s">
        <v>26</v>
      </c>
      <c r="F376" t="s">
        <v>76</v>
      </c>
      <c r="J376" s="3"/>
      <c r="K376" s="4"/>
      <c r="L376" s="4"/>
      <c r="M376" s="2">
        <f t="shared" si="26"/>
        <v>0.35208516242317667</v>
      </c>
      <c r="N376" s="2">
        <f t="shared" si="27"/>
        <v>0.64791483757682333</v>
      </c>
      <c r="O376">
        <v>14</v>
      </c>
      <c r="P376">
        <v>7</v>
      </c>
      <c r="Q376">
        <v>70</v>
      </c>
      <c r="R376">
        <v>0.12</v>
      </c>
      <c r="S376">
        <v>3</v>
      </c>
      <c r="T376">
        <v>2</v>
      </c>
      <c r="U376">
        <v>-1</v>
      </c>
      <c r="V376">
        <v>1</v>
      </c>
      <c r="W376">
        <v>-7</v>
      </c>
      <c r="X376">
        <v>1</v>
      </c>
      <c r="Y376">
        <v>0.05</v>
      </c>
      <c r="Z376">
        <v>6.1</v>
      </c>
      <c r="AA376">
        <v>3.1</v>
      </c>
      <c r="AB376">
        <v>3</v>
      </c>
      <c r="AC376">
        <v>-7</v>
      </c>
      <c r="AD376">
        <v>0</v>
      </c>
      <c r="AE376" s="2">
        <v>0.49</v>
      </c>
    </row>
    <row r="377" spans="1:31" x14ac:dyDescent="0.3">
      <c r="A377" t="str">
        <f t="shared" si="25"/>
        <v>Bucknell-Texas Tech</v>
      </c>
      <c r="B377">
        <v>375</v>
      </c>
      <c r="C377">
        <v>1137</v>
      </c>
      <c r="D377">
        <v>1403</v>
      </c>
      <c r="E377" t="s">
        <v>26</v>
      </c>
      <c r="F377" t="s">
        <v>77</v>
      </c>
      <c r="J377" s="3"/>
      <c r="K377" s="4"/>
      <c r="L377" s="4"/>
      <c r="M377" s="2">
        <f t="shared" si="26"/>
        <v>0.24208516242317668</v>
      </c>
      <c r="N377" s="2">
        <f t="shared" si="27"/>
        <v>0.75791483757682332</v>
      </c>
      <c r="O377">
        <v>14</v>
      </c>
      <c r="P377">
        <v>3</v>
      </c>
      <c r="Q377">
        <v>88</v>
      </c>
      <c r="R377">
        <v>0.01</v>
      </c>
      <c r="S377">
        <v>1</v>
      </c>
      <c r="T377">
        <v>1</v>
      </c>
      <c r="U377">
        <v>-1</v>
      </c>
      <c r="V377">
        <v>-4</v>
      </c>
      <c r="W377">
        <v>-6</v>
      </c>
      <c r="X377">
        <v>1</v>
      </c>
      <c r="Y377">
        <v>0.02</v>
      </c>
      <c r="Z377">
        <v>5.9</v>
      </c>
      <c r="AA377">
        <v>8.1999999999999993</v>
      </c>
      <c r="AB377">
        <v>-2.2999999999999998</v>
      </c>
      <c r="AC377">
        <v>-11</v>
      </c>
      <c r="AD377">
        <v>0</v>
      </c>
      <c r="AE377" s="2">
        <v>0.38</v>
      </c>
    </row>
    <row r="378" spans="1:31" x14ac:dyDescent="0.3">
      <c r="A378" t="str">
        <f t="shared" si="25"/>
        <v>Bucknell-TX Southern</v>
      </c>
      <c r="B378">
        <v>376</v>
      </c>
      <c r="C378">
        <v>1137</v>
      </c>
      <c r="D378">
        <v>1411</v>
      </c>
      <c r="E378" t="s">
        <v>26</v>
      </c>
      <c r="F378" t="s">
        <v>78</v>
      </c>
      <c r="J378" s="3"/>
      <c r="K378" s="4"/>
      <c r="L378" s="4"/>
      <c r="M378" s="2">
        <f t="shared" si="26"/>
        <v>0.81208516242317663</v>
      </c>
      <c r="N378" s="2">
        <f t="shared" si="27"/>
        <v>0.18791483757682337</v>
      </c>
      <c r="O378">
        <v>14</v>
      </c>
      <c r="P378">
        <v>16</v>
      </c>
      <c r="Q378">
        <v>-149</v>
      </c>
      <c r="R378">
        <v>0.3</v>
      </c>
      <c r="S378">
        <v>3</v>
      </c>
      <c r="T378">
        <v>-4</v>
      </c>
      <c r="U378">
        <v>0</v>
      </c>
      <c r="V378">
        <v>1</v>
      </c>
      <c r="W378">
        <v>-2</v>
      </c>
      <c r="X378">
        <v>5</v>
      </c>
      <c r="Y378">
        <v>0</v>
      </c>
      <c r="Z378">
        <v>3.5</v>
      </c>
      <c r="AA378">
        <v>-6.8</v>
      </c>
      <c r="AB378">
        <v>10.3</v>
      </c>
      <c r="AC378">
        <v>2</v>
      </c>
      <c r="AD378">
        <v>1</v>
      </c>
      <c r="AE378" s="2">
        <v>0.95</v>
      </c>
    </row>
    <row r="379" spans="1:31" x14ac:dyDescent="0.3">
      <c r="A379" t="str">
        <f t="shared" si="25"/>
        <v>Bucknell-UCLA</v>
      </c>
      <c r="B379">
        <v>377</v>
      </c>
      <c r="C379">
        <v>1137</v>
      </c>
      <c r="D379">
        <v>1417</v>
      </c>
      <c r="E379" t="s">
        <v>26</v>
      </c>
      <c r="F379" t="s">
        <v>79</v>
      </c>
      <c r="J379" s="3"/>
      <c r="K379" s="4"/>
      <c r="L379" s="4"/>
      <c r="M379" s="2">
        <f t="shared" si="26"/>
        <v>0.3920851624231767</v>
      </c>
      <c r="N379" s="2">
        <f t="shared" si="27"/>
        <v>0.6079148375768233</v>
      </c>
      <c r="O379">
        <v>14</v>
      </c>
      <c r="P379">
        <v>11</v>
      </c>
      <c r="Q379">
        <v>52</v>
      </c>
      <c r="R379">
        <v>0.08</v>
      </c>
      <c r="S379">
        <v>0</v>
      </c>
      <c r="T379">
        <v>-1</v>
      </c>
      <c r="U379">
        <v>1</v>
      </c>
      <c r="V379">
        <v>2</v>
      </c>
      <c r="W379">
        <v>-2</v>
      </c>
      <c r="X379">
        <v>0</v>
      </c>
      <c r="Y379">
        <v>0</v>
      </c>
      <c r="Z379">
        <v>-0.8</v>
      </c>
      <c r="AA379">
        <v>-3.4</v>
      </c>
      <c r="AB379">
        <v>2.6</v>
      </c>
      <c r="AC379">
        <v>-3</v>
      </c>
      <c r="AD379">
        <v>0</v>
      </c>
      <c r="AE379" s="2">
        <v>0.53</v>
      </c>
    </row>
    <row r="380" spans="1:31" x14ac:dyDescent="0.3">
      <c r="A380" t="str">
        <f t="shared" si="25"/>
        <v>Bucknell-UMBC</v>
      </c>
      <c r="B380">
        <v>378</v>
      </c>
      <c r="C380">
        <v>1137</v>
      </c>
      <c r="D380">
        <v>1420</v>
      </c>
      <c r="E380" t="s">
        <v>26</v>
      </c>
      <c r="F380" t="s">
        <v>80</v>
      </c>
      <c r="J380" s="3"/>
      <c r="K380" s="4"/>
      <c r="L380" s="4"/>
      <c r="M380" s="2">
        <f t="shared" si="26"/>
        <v>0.73208516242317667</v>
      </c>
      <c r="N380" s="2">
        <f t="shared" si="27"/>
        <v>0.26791483757682333</v>
      </c>
      <c r="O380">
        <v>14</v>
      </c>
      <c r="P380">
        <v>16</v>
      </c>
      <c r="Q380">
        <v>-84</v>
      </c>
      <c r="R380">
        <v>0.06</v>
      </c>
      <c r="S380">
        <v>2</v>
      </c>
      <c r="T380">
        <v>-4</v>
      </c>
      <c r="U380">
        <v>0</v>
      </c>
      <c r="V380">
        <v>-3</v>
      </c>
      <c r="W380">
        <v>1</v>
      </c>
      <c r="X380">
        <v>2</v>
      </c>
      <c r="Y380">
        <v>7.0000000000000007E-2</v>
      </c>
      <c r="Z380">
        <v>8.6</v>
      </c>
      <c r="AA380">
        <v>1.9</v>
      </c>
      <c r="AB380">
        <v>6.7</v>
      </c>
      <c r="AC380">
        <v>2</v>
      </c>
      <c r="AD380">
        <v>1</v>
      </c>
      <c r="AE380" s="2">
        <v>0.87</v>
      </c>
    </row>
    <row r="381" spans="1:31" x14ac:dyDescent="0.3">
      <c r="A381" t="str">
        <f t="shared" si="25"/>
        <v>Bucknell-UNC Greensboro</v>
      </c>
      <c r="B381">
        <v>379</v>
      </c>
      <c r="C381">
        <v>1137</v>
      </c>
      <c r="D381">
        <v>1422</v>
      </c>
      <c r="E381" t="s">
        <v>26</v>
      </c>
      <c r="F381" t="s">
        <v>81</v>
      </c>
      <c r="J381" s="3"/>
      <c r="K381" s="4"/>
      <c r="L381" s="4"/>
      <c r="M381" s="2">
        <f t="shared" si="26"/>
        <v>0.48208516242317667</v>
      </c>
      <c r="N381" s="2">
        <f t="shared" si="27"/>
        <v>0.51791483757682333</v>
      </c>
      <c r="O381">
        <v>14</v>
      </c>
      <c r="P381">
        <v>13</v>
      </c>
      <c r="Q381">
        <v>18</v>
      </c>
      <c r="R381">
        <v>-0.03</v>
      </c>
      <c r="S381">
        <v>2</v>
      </c>
      <c r="T381">
        <v>0</v>
      </c>
      <c r="U381">
        <v>-2</v>
      </c>
      <c r="V381">
        <v>-5</v>
      </c>
      <c r="W381">
        <v>-7</v>
      </c>
      <c r="X381">
        <v>-3</v>
      </c>
      <c r="Y381">
        <v>0.02</v>
      </c>
      <c r="Z381">
        <v>9</v>
      </c>
      <c r="AA381">
        <v>9.6</v>
      </c>
      <c r="AB381">
        <v>-0.6</v>
      </c>
      <c r="AC381">
        <v>-1</v>
      </c>
      <c r="AD381">
        <v>0</v>
      </c>
      <c r="AE381" s="2">
        <v>0.62</v>
      </c>
    </row>
    <row r="382" spans="1:31" x14ac:dyDescent="0.3">
      <c r="A382" t="str">
        <f t="shared" si="25"/>
        <v>Bucknell-Villanova</v>
      </c>
      <c r="B382">
        <v>380</v>
      </c>
      <c r="C382">
        <v>1137</v>
      </c>
      <c r="D382">
        <v>1437</v>
      </c>
      <c r="E382" t="s">
        <v>26</v>
      </c>
      <c r="F382" t="s">
        <v>82</v>
      </c>
      <c r="J382" s="3"/>
      <c r="K382" s="4"/>
      <c r="L382" s="4"/>
      <c r="M382" s="2">
        <f t="shared" si="26"/>
        <v>0.15208516242317666</v>
      </c>
      <c r="N382" s="2">
        <f t="shared" si="27"/>
        <v>0.84791483757682329</v>
      </c>
      <c r="O382">
        <v>14</v>
      </c>
      <c r="P382">
        <v>1</v>
      </c>
      <c r="Q382">
        <v>98</v>
      </c>
      <c r="R382">
        <v>-0.14000000000000001</v>
      </c>
      <c r="S382">
        <v>-6</v>
      </c>
      <c r="T382">
        <v>-1</v>
      </c>
      <c r="U382">
        <v>2</v>
      </c>
      <c r="V382">
        <v>-1</v>
      </c>
      <c r="W382">
        <v>-2</v>
      </c>
      <c r="X382">
        <v>0</v>
      </c>
      <c r="Y382">
        <v>-0.05</v>
      </c>
      <c r="Z382">
        <v>-6</v>
      </c>
      <c r="AA382">
        <v>2</v>
      </c>
      <c r="AB382">
        <v>-8</v>
      </c>
      <c r="AC382">
        <v>-13</v>
      </c>
      <c r="AD382">
        <v>0</v>
      </c>
      <c r="AE382" s="2">
        <v>0.28999999999999998</v>
      </c>
    </row>
    <row r="383" spans="1:31" x14ac:dyDescent="0.3">
      <c r="A383" t="str">
        <f t="shared" si="25"/>
        <v>Bucknell-Virginia</v>
      </c>
      <c r="B383">
        <v>381</v>
      </c>
      <c r="C383">
        <v>1137</v>
      </c>
      <c r="D383">
        <v>1438</v>
      </c>
      <c r="E383" t="s">
        <v>26</v>
      </c>
      <c r="F383" t="s">
        <v>83</v>
      </c>
      <c r="J383" s="3"/>
      <c r="K383" s="4"/>
      <c r="L383" s="4"/>
      <c r="M383" s="2">
        <f t="shared" si="26"/>
        <v>0.16208516242317667</v>
      </c>
      <c r="N383" s="2">
        <f t="shared" si="27"/>
        <v>0.83791483757682328</v>
      </c>
      <c r="O383">
        <v>14</v>
      </c>
      <c r="P383">
        <v>1</v>
      </c>
      <c r="Q383">
        <v>99</v>
      </c>
      <c r="R383">
        <v>-0.2</v>
      </c>
      <c r="S383">
        <v>1</v>
      </c>
      <c r="T383">
        <v>4</v>
      </c>
      <c r="U383">
        <v>3</v>
      </c>
      <c r="V383">
        <v>-4</v>
      </c>
      <c r="W383">
        <v>0</v>
      </c>
      <c r="X383">
        <v>-1</v>
      </c>
      <c r="Y383">
        <v>-0.04</v>
      </c>
      <c r="Z383">
        <v>13.6</v>
      </c>
      <c r="AA383">
        <v>19.5</v>
      </c>
      <c r="AB383">
        <v>-5.9</v>
      </c>
      <c r="AC383">
        <v>-13</v>
      </c>
      <c r="AD383">
        <v>0</v>
      </c>
      <c r="AE383" s="2">
        <v>0.3</v>
      </c>
    </row>
    <row r="384" spans="1:31" x14ac:dyDescent="0.3">
      <c r="A384" t="str">
        <f t="shared" si="25"/>
        <v>Bucknell-Virginia Tech</v>
      </c>
      <c r="B384">
        <v>382</v>
      </c>
      <c r="C384">
        <v>1137</v>
      </c>
      <c r="D384">
        <v>1439</v>
      </c>
      <c r="E384" t="s">
        <v>26</v>
      </c>
      <c r="F384" t="s">
        <v>84</v>
      </c>
      <c r="J384" s="3"/>
      <c r="K384" s="4"/>
      <c r="L384" s="4"/>
      <c r="M384" s="2">
        <f t="shared" si="26"/>
        <v>0.31208516242317669</v>
      </c>
      <c r="N384" s="2">
        <f t="shared" si="27"/>
        <v>0.68791483757682337</v>
      </c>
      <c r="O384">
        <v>14</v>
      </c>
      <c r="P384">
        <v>8</v>
      </c>
      <c r="Q384">
        <v>68</v>
      </c>
      <c r="R384">
        <v>0.08</v>
      </c>
      <c r="S384">
        <v>-3</v>
      </c>
      <c r="T384">
        <v>-2</v>
      </c>
      <c r="U384">
        <v>0</v>
      </c>
      <c r="V384">
        <v>-1</v>
      </c>
      <c r="W384">
        <v>3</v>
      </c>
      <c r="X384">
        <v>2</v>
      </c>
      <c r="Y384">
        <v>0.01</v>
      </c>
      <c r="Z384">
        <v>1.4</v>
      </c>
      <c r="AA384">
        <v>1.1000000000000001</v>
      </c>
      <c r="AB384">
        <v>0.3</v>
      </c>
      <c r="AC384">
        <v>-6</v>
      </c>
      <c r="AD384">
        <v>0</v>
      </c>
      <c r="AE384" s="2">
        <v>0.45</v>
      </c>
    </row>
    <row r="385" spans="1:31" x14ac:dyDescent="0.3">
      <c r="A385" t="str">
        <f t="shared" si="25"/>
        <v>Bucknell-West Virginia</v>
      </c>
      <c r="B385">
        <v>383</v>
      </c>
      <c r="C385">
        <v>1137</v>
      </c>
      <c r="D385">
        <v>1452</v>
      </c>
      <c r="E385" t="s">
        <v>26</v>
      </c>
      <c r="F385" t="s">
        <v>85</v>
      </c>
      <c r="J385" s="3"/>
      <c r="K385" s="4"/>
      <c r="L385" s="4"/>
      <c r="M385" s="2">
        <f t="shared" si="26"/>
        <v>0.25208516242317669</v>
      </c>
      <c r="N385" s="2">
        <f t="shared" si="27"/>
        <v>0.74791483757682331</v>
      </c>
      <c r="O385">
        <v>14</v>
      </c>
      <c r="P385">
        <v>5</v>
      </c>
      <c r="Q385">
        <v>87</v>
      </c>
      <c r="R385">
        <v>0.03</v>
      </c>
      <c r="S385">
        <v>4</v>
      </c>
      <c r="T385">
        <v>-2</v>
      </c>
      <c r="U385">
        <v>2</v>
      </c>
      <c r="V385">
        <v>-6</v>
      </c>
      <c r="W385">
        <v>-10</v>
      </c>
      <c r="X385">
        <v>3</v>
      </c>
      <c r="Y385">
        <v>-0.05</v>
      </c>
      <c r="Z385">
        <v>1.5</v>
      </c>
      <c r="AA385">
        <v>3.9</v>
      </c>
      <c r="AB385">
        <v>-2.4</v>
      </c>
      <c r="AC385">
        <v>-9</v>
      </c>
      <c r="AD385">
        <v>0</v>
      </c>
      <c r="AE385" s="2">
        <v>0.39</v>
      </c>
    </row>
    <row r="386" spans="1:31" x14ac:dyDescent="0.3">
      <c r="A386" t="str">
        <f t="shared" si="25"/>
        <v>Bucknell-Wichita St</v>
      </c>
      <c r="B386">
        <v>384</v>
      </c>
      <c r="C386">
        <v>1137</v>
      </c>
      <c r="D386">
        <v>1455</v>
      </c>
      <c r="E386" t="s">
        <v>26</v>
      </c>
      <c r="F386" t="s">
        <v>86</v>
      </c>
      <c r="J386" s="3"/>
      <c r="K386" s="4"/>
      <c r="L386" s="4"/>
      <c r="M386" s="2">
        <f t="shared" si="26"/>
        <v>0.2620851624231767</v>
      </c>
      <c r="N386" s="2">
        <f t="shared" si="27"/>
        <v>0.7379148375768233</v>
      </c>
      <c r="O386">
        <v>14</v>
      </c>
      <c r="P386">
        <v>4</v>
      </c>
      <c r="Q386">
        <v>80</v>
      </c>
      <c r="R386">
        <v>-0.04</v>
      </c>
      <c r="S386">
        <v>-1</v>
      </c>
      <c r="T386">
        <v>-1</v>
      </c>
      <c r="U386">
        <v>1</v>
      </c>
      <c r="V386">
        <v>0</v>
      </c>
      <c r="W386">
        <v>-8</v>
      </c>
      <c r="X386">
        <v>-4</v>
      </c>
      <c r="Y386">
        <v>-0.02</v>
      </c>
      <c r="Z386">
        <v>-1.9</v>
      </c>
      <c r="AA386">
        <v>1.6</v>
      </c>
      <c r="AB386">
        <v>-3.5</v>
      </c>
      <c r="AC386">
        <v>-10</v>
      </c>
      <c r="AD386">
        <v>0</v>
      </c>
      <c r="AE386" s="2">
        <v>0.4</v>
      </c>
    </row>
    <row r="387" spans="1:31" x14ac:dyDescent="0.3">
      <c r="A387" t="str">
        <f t="shared" ref="A387:A450" si="28">E387&amp;"-"&amp;F387</f>
        <v>Bucknell-Wright St</v>
      </c>
      <c r="B387">
        <v>385</v>
      </c>
      <c r="C387">
        <v>1137</v>
      </c>
      <c r="D387">
        <v>1460</v>
      </c>
      <c r="E387" t="s">
        <v>26</v>
      </c>
      <c r="F387" t="s">
        <v>87</v>
      </c>
      <c r="J387" s="3"/>
      <c r="K387" s="4"/>
      <c r="L387" s="4"/>
      <c r="M387" s="2">
        <f t="shared" ref="M387:M450" si="29">AE387-$AE$2281</f>
        <v>0.6420851624231767</v>
      </c>
      <c r="N387" s="2">
        <f t="shared" ref="N387:N450" si="30">1-M387</f>
        <v>0.3579148375768233</v>
      </c>
      <c r="O387">
        <v>14</v>
      </c>
      <c r="P387">
        <v>14</v>
      </c>
      <c r="Q387">
        <v>-35</v>
      </c>
      <c r="R387">
        <v>0.02</v>
      </c>
      <c r="S387">
        <v>5</v>
      </c>
      <c r="T387">
        <v>0</v>
      </c>
      <c r="U387">
        <v>-1</v>
      </c>
      <c r="V387">
        <v>-4</v>
      </c>
      <c r="W387">
        <v>-2</v>
      </c>
      <c r="X387">
        <v>-2</v>
      </c>
      <c r="Y387">
        <v>0</v>
      </c>
      <c r="Z387">
        <v>9.8000000000000007</v>
      </c>
      <c r="AA387">
        <v>6.7</v>
      </c>
      <c r="AB387">
        <v>3.1</v>
      </c>
      <c r="AC387">
        <v>0</v>
      </c>
      <c r="AD387">
        <v>0</v>
      </c>
      <c r="AE387" s="2">
        <v>0.78</v>
      </c>
    </row>
    <row r="388" spans="1:31" x14ac:dyDescent="0.3">
      <c r="A388" t="str">
        <f t="shared" si="28"/>
        <v>Bucknell-Xavier</v>
      </c>
      <c r="B388">
        <v>386</v>
      </c>
      <c r="C388">
        <v>1137</v>
      </c>
      <c r="D388">
        <v>1462</v>
      </c>
      <c r="E388" t="s">
        <v>26</v>
      </c>
      <c r="F388" t="s">
        <v>88</v>
      </c>
      <c r="J388" s="3"/>
      <c r="K388" s="4"/>
      <c r="L388" s="4"/>
      <c r="M388" s="2">
        <f t="shared" si="29"/>
        <v>0.2620851624231767</v>
      </c>
      <c r="N388" s="2">
        <f t="shared" si="30"/>
        <v>0.7379148375768233</v>
      </c>
      <c r="O388">
        <v>14</v>
      </c>
      <c r="P388">
        <v>1</v>
      </c>
      <c r="Q388">
        <v>86</v>
      </c>
      <c r="R388">
        <v>-0.11</v>
      </c>
      <c r="S388">
        <v>-2</v>
      </c>
      <c r="T388">
        <v>-2</v>
      </c>
      <c r="U388">
        <v>0</v>
      </c>
      <c r="V388">
        <v>1</v>
      </c>
      <c r="W388">
        <v>-3</v>
      </c>
      <c r="X388">
        <v>-4</v>
      </c>
      <c r="Y388">
        <v>-7.0000000000000007E-2</v>
      </c>
      <c r="Z388">
        <v>-3.2</v>
      </c>
      <c r="AA388">
        <v>-1.6</v>
      </c>
      <c r="AB388">
        <v>-1.6</v>
      </c>
      <c r="AC388">
        <v>-13</v>
      </c>
      <c r="AD388">
        <v>0</v>
      </c>
      <c r="AE388" s="2">
        <v>0.4</v>
      </c>
    </row>
    <row r="389" spans="1:31" x14ac:dyDescent="0.3">
      <c r="A389" t="str">
        <f t="shared" si="28"/>
        <v>Buffalo-Butler</v>
      </c>
      <c r="B389">
        <v>387</v>
      </c>
      <c r="C389">
        <v>1138</v>
      </c>
      <c r="D389">
        <v>1139</v>
      </c>
      <c r="E389" t="s">
        <v>27</v>
      </c>
      <c r="F389" t="s">
        <v>28</v>
      </c>
      <c r="J389" s="3"/>
      <c r="K389" s="4"/>
      <c r="L389" s="4"/>
      <c r="M389" s="2">
        <f t="shared" si="29"/>
        <v>0.41208516242317672</v>
      </c>
      <c r="N389" s="2">
        <f t="shared" si="30"/>
        <v>0.58791483757682328</v>
      </c>
      <c r="O389">
        <v>13</v>
      </c>
      <c r="P389">
        <v>10</v>
      </c>
      <c r="Q389">
        <v>52</v>
      </c>
      <c r="R389">
        <v>0.15</v>
      </c>
      <c r="S389">
        <v>1</v>
      </c>
      <c r="T389">
        <v>-4</v>
      </c>
      <c r="U389">
        <v>0</v>
      </c>
      <c r="V389">
        <v>-2</v>
      </c>
      <c r="W389">
        <v>5</v>
      </c>
      <c r="X389">
        <v>-4</v>
      </c>
      <c r="Y389">
        <v>-7.0000000000000007E-2</v>
      </c>
      <c r="Z389">
        <v>5.6</v>
      </c>
      <c r="AA389">
        <v>3.7</v>
      </c>
      <c r="AB389">
        <v>1.9</v>
      </c>
      <c r="AC389">
        <v>-3</v>
      </c>
      <c r="AD389">
        <v>0</v>
      </c>
      <c r="AE389" s="2">
        <v>0.55000000000000004</v>
      </c>
    </row>
    <row r="390" spans="1:31" x14ac:dyDescent="0.3">
      <c r="A390" t="str">
        <f t="shared" si="28"/>
        <v>Buffalo-Cincinnati</v>
      </c>
      <c r="B390">
        <v>388</v>
      </c>
      <c r="C390">
        <v>1138</v>
      </c>
      <c r="D390">
        <v>1153</v>
      </c>
      <c r="E390" t="s">
        <v>27</v>
      </c>
      <c r="F390" t="s">
        <v>29</v>
      </c>
      <c r="J390" s="3"/>
      <c r="K390" s="4"/>
      <c r="L390" s="4"/>
      <c r="M390" s="2">
        <f t="shared" si="29"/>
        <v>0.24208516242317668</v>
      </c>
      <c r="N390" s="2">
        <f t="shared" si="30"/>
        <v>0.75791483757682332</v>
      </c>
      <c r="O390">
        <v>13</v>
      </c>
      <c r="P390">
        <v>2</v>
      </c>
      <c r="Q390">
        <v>73</v>
      </c>
      <c r="R390">
        <v>-0.12</v>
      </c>
      <c r="S390">
        <v>3</v>
      </c>
      <c r="T390">
        <v>5</v>
      </c>
      <c r="U390">
        <v>-1</v>
      </c>
      <c r="V390">
        <v>-3</v>
      </c>
      <c r="W390">
        <v>-6</v>
      </c>
      <c r="X390">
        <v>0</v>
      </c>
      <c r="Y390">
        <v>0.01</v>
      </c>
      <c r="Z390">
        <v>10.199999999999999</v>
      </c>
      <c r="AA390">
        <v>19.399999999999999</v>
      </c>
      <c r="AB390">
        <v>-9.1999999999999993</v>
      </c>
      <c r="AC390">
        <v>-11</v>
      </c>
      <c r="AD390">
        <v>0</v>
      </c>
      <c r="AE390" s="2">
        <v>0.38</v>
      </c>
    </row>
    <row r="391" spans="1:31" x14ac:dyDescent="0.3">
      <c r="A391" t="str">
        <f t="shared" si="28"/>
        <v>Buffalo-Clemson</v>
      </c>
      <c r="B391">
        <v>389</v>
      </c>
      <c r="C391">
        <v>1138</v>
      </c>
      <c r="D391">
        <v>1155</v>
      </c>
      <c r="E391" t="s">
        <v>27</v>
      </c>
      <c r="F391" t="s">
        <v>30</v>
      </c>
      <c r="J391" s="3"/>
      <c r="K391" s="4"/>
      <c r="L391" s="4"/>
      <c r="M391" s="2">
        <f t="shared" si="29"/>
        <v>0.3920851624231767</v>
      </c>
      <c r="N391" s="2">
        <f t="shared" si="30"/>
        <v>0.6079148375768233</v>
      </c>
      <c r="O391">
        <v>13</v>
      </c>
      <c r="P391">
        <v>5</v>
      </c>
      <c r="Q391">
        <v>58</v>
      </c>
      <c r="R391">
        <v>0.04</v>
      </c>
      <c r="S391">
        <v>2</v>
      </c>
      <c r="T391">
        <v>0</v>
      </c>
      <c r="U391">
        <v>-2</v>
      </c>
      <c r="V391">
        <v>0</v>
      </c>
      <c r="W391">
        <v>5</v>
      </c>
      <c r="X391">
        <v>-2</v>
      </c>
      <c r="Y391">
        <v>-0.06</v>
      </c>
      <c r="Z391">
        <v>11.4</v>
      </c>
      <c r="AA391">
        <v>10.7</v>
      </c>
      <c r="AB391">
        <v>0.7</v>
      </c>
      <c r="AC391">
        <v>-8</v>
      </c>
      <c r="AD391">
        <v>0</v>
      </c>
      <c r="AE391" s="2">
        <v>0.53</v>
      </c>
    </row>
    <row r="392" spans="1:31" x14ac:dyDescent="0.3">
      <c r="A392" t="str">
        <f t="shared" si="28"/>
        <v>Buffalo-Col Charleston</v>
      </c>
      <c r="B392">
        <v>390</v>
      </c>
      <c r="C392">
        <v>1138</v>
      </c>
      <c r="D392">
        <v>1158</v>
      </c>
      <c r="E392" t="s">
        <v>27</v>
      </c>
      <c r="F392" t="s">
        <v>31</v>
      </c>
      <c r="J392" s="3"/>
      <c r="K392" s="4"/>
      <c r="L392" s="4"/>
      <c r="M392" s="2">
        <f t="shared" si="29"/>
        <v>0.65208516242317671</v>
      </c>
      <c r="N392" s="2">
        <f t="shared" si="30"/>
        <v>0.34791483757682329</v>
      </c>
      <c r="O392">
        <v>13</v>
      </c>
      <c r="P392">
        <v>13</v>
      </c>
      <c r="Q392">
        <v>-43</v>
      </c>
      <c r="R392">
        <v>-0.01</v>
      </c>
      <c r="S392">
        <v>2</v>
      </c>
      <c r="T392">
        <v>-2</v>
      </c>
      <c r="U392">
        <v>1</v>
      </c>
      <c r="V392">
        <v>0</v>
      </c>
      <c r="W392">
        <v>6</v>
      </c>
      <c r="X392">
        <v>-1</v>
      </c>
      <c r="Y392">
        <v>-7.0000000000000007E-2</v>
      </c>
      <c r="Z392">
        <v>9.5</v>
      </c>
      <c r="AA392">
        <v>6.7</v>
      </c>
      <c r="AB392">
        <v>2.8</v>
      </c>
      <c r="AC392">
        <v>0</v>
      </c>
      <c r="AD392">
        <v>0</v>
      </c>
      <c r="AE392" s="2">
        <v>0.79</v>
      </c>
    </row>
    <row r="393" spans="1:31" x14ac:dyDescent="0.3">
      <c r="A393" t="str">
        <f t="shared" si="28"/>
        <v>Buffalo-Creighton</v>
      </c>
      <c r="B393">
        <v>391</v>
      </c>
      <c r="C393">
        <v>1138</v>
      </c>
      <c r="D393">
        <v>1166</v>
      </c>
      <c r="E393" t="s">
        <v>27</v>
      </c>
      <c r="F393" t="s">
        <v>32</v>
      </c>
      <c r="J393" s="3"/>
      <c r="K393" s="4"/>
      <c r="L393" s="4"/>
      <c r="M393" s="2">
        <f t="shared" si="29"/>
        <v>0.38208516242317669</v>
      </c>
      <c r="N393" s="2">
        <f t="shared" si="30"/>
        <v>0.61791483757682331</v>
      </c>
      <c r="O393">
        <v>13</v>
      </c>
      <c r="P393">
        <v>8</v>
      </c>
      <c r="Q393">
        <v>50</v>
      </c>
      <c r="R393">
        <v>0.11</v>
      </c>
      <c r="S393">
        <v>-3</v>
      </c>
      <c r="T393">
        <v>-2</v>
      </c>
      <c r="U393">
        <v>0</v>
      </c>
      <c r="V393">
        <v>2</v>
      </c>
      <c r="W393">
        <v>10</v>
      </c>
      <c r="X393">
        <v>-4</v>
      </c>
      <c r="Y393">
        <v>-0.05</v>
      </c>
      <c r="Z393">
        <v>0.7</v>
      </c>
      <c r="AA393">
        <v>1.4</v>
      </c>
      <c r="AB393">
        <v>-0.7</v>
      </c>
      <c r="AC393">
        <v>-5</v>
      </c>
      <c r="AD393">
        <v>0</v>
      </c>
      <c r="AE393" s="2">
        <v>0.52</v>
      </c>
    </row>
    <row r="394" spans="1:31" x14ac:dyDescent="0.3">
      <c r="A394" t="str">
        <f t="shared" si="28"/>
        <v>Buffalo-CS Fullerton</v>
      </c>
      <c r="B394">
        <v>392</v>
      </c>
      <c r="C394">
        <v>1138</v>
      </c>
      <c r="D394">
        <v>1168</v>
      </c>
      <c r="E394" t="s">
        <v>27</v>
      </c>
      <c r="F394" t="s">
        <v>33</v>
      </c>
      <c r="J394" s="3"/>
      <c r="K394" s="4"/>
      <c r="L394" s="4"/>
      <c r="M394" s="2">
        <f t="shared" si="29"/>
        <v>0.74208516242317668</v>
      </c>
      <c r="N394" s="2">
        <f t="shared" si="30"/>
        <v>0.25791483757682332</v>
      </c>
      <c r="O394">
        <v>13</v>
      </c>
      <c r="P394">
        <v>15</v>
      </c>
      <c r="Q394">
        <v>-76</v>
      </c>
      <c r="R394">
        <v>0.14000000000000001</v>
      </c>
      <c r="S394">
        <v>3</v>
      </c>
      <c r="T394">
        <v>0</v>
      </c>
      <c r="U394">
        <v>-5</v>
      </c>
      <c r="V394">
        <v>0</v>
      </c>
      <c r="W394">
        <v>5</v>
      </c>
      <c r="X394">
        <v>0</v>
      </c>
      <c r="Y394">
        <v>-0.04</v>
      </c>
      <c r="Z394">
        <v>12</v>
      </c>
      <c r="AA394">
        <v>4.8</v>
      </c>
      <c r="AB394">
        <v>7.2</v>
      </c>
      <c r="AC394">
        <v>2</v>
      </c>
      <c r="AD394">
        <v>1</v>
      </c>
      <c r="AE394" s="2">
        <v>0.88</v>
      </c>
    </row>
    <row r="395" spans="1:31" x14ac:dyDescent="0.3">
      <c r="A395" t="str">
        <f t="shared" si="28"/>
        <v>Buffalo-Davidson</v>
      </c>
      <c r="B395">
        <v>393</v>
      </c>
      <c r="C395">
        <v>1138</v>
      </c>
      <c r="D395">
        <v>1172</v>
      </c>
      <c r="E395" t="s">
        <v>27</v>
      </c>
      <c r="F395" t="s">
        <v>34</v>
      </c>
      <c r="J395" s="3"/>
      <c r="K395" s="4"/>
      <c r="L395" s="4"/>
      <c r="M395" s="2">
        <f t="shared" si="29"/>
        <v>0.42208516242317673</v>
      </c>
      <c r="N395" s="2">
        <f t="shared" si="30"/>
        <v>0.57791483757682327</v>
      </c>
      <c r="O395">
        <v>13</v>
      </c>
      <c r="P395">
        <v>12</v>
      </c>
      <c r="Q395">
        <v>34</v>
      </c>
      <c r="R395">
        <v>0.1</v>
      </c>
      <c r="S395">
        <v>-3</v>
      </c>
      <c r="T395">
        <v>-3</v>
      </c>
      <c r="U395">
        <v>1</v>
      </c>
      <c r="V395">
        <v>1</v>
      </c>
      <c r="W395">
        <v>9</v>
      </c>
      <c r="X395">
        <v>-6</v>
      </c>
      <c r="Y395">
        <v>-0.1</v>
      </c>
      <c r="Z395">
        <v>8.3000000000000007</v>
      </c>
      <c r="AA395">
        <v>8.9</v>
      </c>
      <c r="AB395">
        <v>-0.6</v>
      </c>
      <c r="AC395">
        <v>-1</v>
      </c>
      <c r="AD395">
        <v>0</v>
      </c>
      <c r="AE395" s="2">
        <v>0.56000000000000005</v>
      </c>
    </row>
    <row r="396" spans="1:31" x14ac:dyDescent="0.3">
      <c r="A396" t="str">
        <f t="shared" si="28"/>
        <v>Buffalo-Duke</v>
      </c>
      <c r="B396">
        <v>394</v>
      </c>
      <c r="C396">
        <v>1138</v>
      </c>
      <c r="D396">
        <v>1181</v>
      </c>
      <c r="E396" t="s">
        <v>27</v>
      </c>
      <c r="F396" t="s">
        <v>35</v>
      </c>
      <c r="J396" s="3"/>
      <c r="K396" s="4"/>
      <c r="L396" s="4"/>
      <c r="M396" s="2">
        <f t="shared" si="29"/>
        <v>0.25208516242317669</v>
      </c>
      <c r="N396" s="2">
        <f t="shared" si="30"/>
        <v>0.74791483757682331</v>
      </c>
      <c r="O396">
        <v>13</v>
      </c>
      <c r="P396">
        <v>2</v>
      </c>
      <c r="Q396">
        <v>74</v>
      </c>
      <c r="R396">
        <v>-0.03</v>
      </c>
      <c r="S396">
        <v>-1</v>
      </c>
      <c r="T396">
        <v>2</v>
      </c>
      <c r="U396">
        <v>-1</v>
      </c>
      <c r="V396">
        <v>1</v>
      </c>
      <c r="W396">
        <v>-7</v>
      </c>
      <c r="X396">
        <v>0</v>
      </c>
      <c r="Y396">
        <v>-0.01</v>
      </c>
      <c r="Z396">
        <v>0</v>
      </c>
      <c r="AA396">
        <v>6.9</v>
      </c>
      <c r="AB396">
        <v>-6.9</v>
      </c>
      <c r="AC396">
        <v>-11</v>
      </c>
      <c r="AD396">
        <v>0</v>
      </c>
      <c r="AE396" s="2">
        <v>0.39</v>
      </c>
    </row>
    <row r="397" spans="1:31" x14ac:dyDescent="0.3">
      <c r="A397" t="str">
        <f t="shared" si="28"/>
        <v>Buffalo-Florida</v>
      </c>
      <c r="B397">
        <v>395</v>
      </c>
      <c r="C397">
        <v>1138</v>
      </c>
      <c r="D397">
        <v>1196</v>
      </c>
      <c r="E397" t="s">
        <v>27</v>
      </c>
      <c r="F397" t="s">
        <v>36</v>
      </c>
      <c r="J397" s="3"/>
      <c r="K397" s="4"/>
      <c r="L397" s="4"/>
      <c r="M397" s="2">
        <f t="shared" si="29"/>
        <v>0.38208516242317669</v>
      </c>
      <c r="N397" s="2">
        <f t="shared" si="30"/>
        <v>0.61791483757682331</v>
      </c>
      <c r="O397">
        <v>13</v>
      </c>
      <c r="P397">
        <v>6</v>
      </c>
      <c r="Q397">
        <v>54</v>
      </c>
      <c r="R397">
        <v>0.14000000000000001</v>
      </c>
      <c r="S397">
        <v>4</v>
      </c>
      <c r="T397">
        <v>-1</v>
      </c>
      <c r="U397">
        <v>2</v>
      </c>
      <c r="V397">
        <v>-2</v>
      </c>
      <c r="W397">
        <v>3</v>
      </c>
      <c r="X397">
        <v>2</v>
      </c>
      <c r="Y397">
        <v>-0.02</v>
      </c>
      <c r="Z397">
        <v>8.6</v>
      </c>
      <c r="AA397">
        <v>7.1</v>
      </c>
      <c r="AB397">
        <v>1.5</v>
      </c>
      <c r="AC397">
        <v>-7</v>
      </c>
      <c r="AD397">
        <v>0</v>
      </c>
      <c r="AE397" s="2">
        <v>0.52</v>
      </c>
    </row>
    <row r="398" spans="1:31" x14ac:dyDescent="0.3">
      <c r="A398" t="str">
        <f t="shared" si="28"/>
        <v>Buffalo-Florida St</v>
      </c>
      <c r="B398">
        <v>396</v>
      </c>
      <c r="C398">
        <v>1138</v>
      </c>
      <c r="D398">
        <v>1199</v>
      </c>
      <c r="E398" t="s">
        <v>27</v>
      </c>
      <c r="F398" t="s">
        <v>37</v>
      </c>
      <c r="J398" s="3"/>
      <c r="K398" s="4"/>
      <c r="L398" s="4"/>
      <c r="M398" s="2">
        <f t="shared" si="29"/>
        <v>0.42208516242317673</v>
      </c>
      <c r="N398" s="2">
        <f t="shared" si="30"/>
        <v>0.57791483757682327</v>
      </c>
      <c r="O398">
        <v>13</v>
      </c>
      <c r="P398">
        <v>9</v>
      </c>
      <c r="Q398">
        <v>42</v>
      </c>
      <c r="R398">
        <v>0.11</v>
      </c>
      <c r="S398">
        <v>1</v>
      </c>
      <c r="T398">
        <v>-1</v>
      </c>
      <c r="U398">
        <v>-1</v>
      </c>
      <c r="V398">
        <v>-1</v>
      </c>
      <c r="W398">
        <v>-1</v>
      </c>
      <c r="X398">
        <v>1</v>
      </c>
      <c r="Y398">
        <v>0.02</v>
      </c>
      <c r="Z398">
        <v>2.9</v>
      </c>
      <c r="AA398">
        <v>2</v>
      </c>
      <c r="AB398">
        <v>0.9</v>
      </c>
      <c r="AC398">
        <v>-4</v>
      </c>
      <c r="AD398">
        <v>0</v>
      </c>
      <c r="AE398" s="2">
        <v>0.56000000000000005</v>
      </c>
    </row>
    <row r="399" spans="1:31" x14ac:dyDescent="0.3">
      <c r="A399" t="str">
        <f t="shared" si="28"/>
        <v>Buffalo-Georgia St</v>
      </c>
      <c r="B399">
        <v>397</v>
      </c>
      <c r="C399">
        <v>1138</v>
      </c>
      <c r="D399">
        <v>1209</v>
      </c>
      <c r="E399" t="s">
        <v>27</v>
      </c>
      <c r="F399" t="s">
        <v>38</v>
      </c>
      <c r="J399" s="3"/>
      <c r="K399" s="4"/>
      <c r="L399" s="4"/>
      <c r="M399" s="2">
        <f t="shared" si="29"/>
        <v>0.58208516242317665</v>
      </c>
      <c r="N399" s="2">
        <f t="shared" si="30"/>
        <v>0.41791483757682335</v>
      </c>
      <c r="O399">
        <v>13</v>
      </c>
      <c r="P399">
        <v>15</v>
      </c>
      <c r="Q399">
        <v>-19</v>
      </c>
      <c r="R399">
        <v>7.0000000000000007E-2</v>
      </c>
      <c r="S399">
        <v>1</v>
      </c>
      <c r="T399">
        <v>1</v>
      </c>
      <c r="U399">
        <v>-1</v>
      </c>
      <c r="V399">
        <v>-2</v>
      </c>
      <c r="W399">
        <v>6</v>
      </c>
      <c r="X399">
        <v>4</v>
      </c>
      <c r="Y399">
        <v>0.02</v>
      </c>
      <c r="Z399">
        <v>10.3</v>
      </c>
      <c r="AA399">
        <v>8.6999999999999993</v>
      </c>
      <c r="AB399">
        <v>1.6</v>
      </c>
      <c r="AC399">
        <v>2</v>
      </c>
      <c r="AD399">
        <v>1</v>
      </c>
      <c r="AE399" s="2">
        <v>0.72</v>
      </c>
    </row>
    <row r="400" spans="1:31" x14ac:dyDescent="0.3">
      <c r="A400" t="str">
        <f t="shared" si="28"/>
        <v>Buffalo-Gonzaga</v>
      </c>
      <c r="B400">
        <v>398</v>
      </c>
      <c r="C400">
        <v>1138</v>
      </c>
      <c r="D400">
        <v>1211</v>
      </c>
      <c r="E400" t="s">
        <v>27</v>
      </c>
      <c r="F400" t="s">
        <v>39</v>
      </c>
      <c r="J400" s="3"/>
      <c r="K400" s="4"/>
      <c r="L400" s="4"/>
      <c r="M400" s="2">
        <f t="shared" si="29"/>
        <v>0.25208516242317669</v>
      </c>
      <c r="N400" s="2">
        <f t="shared" si="30"/>
        <v>0.74791483757682331</v>
      </c>
      <c r="O400">
        <v>13</v>
      </c>
      <c r="P400">
        <v>4</v>
      </c>
      <c r="Q400">
        <v>69</v>
      </c>
      <c r="R400">
        <v>-0.12</v>
      </c>
      <c r="S400">
        <v>-3</v>
      </c>
      <c r="T400">
        <v>1</v>
      </c>
      <c r="U400">
        <v>0</v>
      </c>
      <c r="V400">
        <v>0</v>
      </c>
      <c r="W400">
        <v>-1</v>
      </c>
      <c r="X400">
        <v>-6</v>
      </c>
      <c r="Y400">
        <v>-0.02</v>
      </c>
      <c r="Z400">
        <v>0.2</v>
      </c>
      <c r="AA400">
        <v>9.4</v>
      </c>
      <c r="AB400">
        <v>-9.1999999999999993</v>
      </c>
      <c r="AC400">
        <v>-9</v>
      </c>
      <c r="AD400">
        <v>0</v>
      </c>
      <c r="AE400" s="2">
        <v>0.39</v>
      </c>
    </row>
    <row r="401" spans="1:31" x14ac:dyDescent="0.3">
      <c r="A401" t="str">
        <f t="shared" si="28"/>
        <v>Buffalo-Houston</v>
      </c>
      <c r="B401">
        <v>399</v>
      </c>
      <c r="C401">
        <v>1138</v>
      </c>
      <c r="D401">
        <v>1222</v>
      </c>
      <c r="E401" t="s">
        <v>27</v>
      </c>
      <c r="F401" t="s">
        <v>40</v>
      </c>
      <c r="J401" s="3"/>
      <c r="K401" s="4"/>
      <c r="L401" s="4"/>
      <c r="M401" s="2">
        <f t="shared" si="29"/>
        <v>0.3220851624231767</v>
      </c>
      <c r="N401" s="2">
        <f t="shared" si="30"/>
        <v>0.67791483757682336</v>
      </c>
      <c r="O401">
        <v>13</v>
      </c>
      <c r="P401">
        <v>6</v>
      </c>
      <c r="Q401">
        <v>60</v>
      </c>
      <c r="R401">
        <v>-0.03</v>
      </c>
      <c r="S401">
        <v>1</v>
      </c>
      <c r="T401">
        <v>2</v>
      </c>
      <c r="U401">
        <v>-1</v>
      </c>
      <c r="V401">
        <v>-1</v>
      </c>
      <c r="W401">
        <v>-3</v>
      </c>
      <c r="X401">
        <v>-3</v>
      </c>
      <c r="Y401">
        <v>-0.02</v>
      </c>
      <c r="Z401">
        <v>7.3</v>
      </c>
      <c r="AA401">
        <v>11.6</v>
      </c>
      <c r="AB401">
        <v>-4.3</v>
      </c>
      <c r="AC401">
        <v>-7</v>
      </c>
      <c r="AD401">
        <v>0</v>
      </c>
      <c r="AE401" s="2">
        <v>0.46</v>
      </c>
    </row>
    <row r="402" spans="1:31" x14ac:dyDescent="0.3">
      <c r="A402" t="str">
        <f t="shared" si="28"/>
        <v>Buffalo-Iona</v>
      </c>
      <c r="B402">
        <v>400</v>
      </c>
      <c r="C402">
        <v>1138</v>
      </c>
      <c r="D402">
        <v>1233</v>
      </c>
      <c r="E402" t="s">
        <v>27</v>
      </c>
      <c r="F402" t="s">
        <v>41</v>
      </c>
      <c r="J402" s="3"/>
      <c r="K402" s="4"/>
      <c r="L402" s="4"/>
      <c r="M402" s="2">
        <f t="shared" si="29"/>
        <v>0.69208516242317664</v>
      </c>
      <c r="N402" s="2">
        <f t="shared" si="30"/>
        <v>0.30791483757682336</v>
      </c>
      <c r="O402">
        <v>13</v>
      </c>
      <c r="P402">
        <v>15</v>
      </c>
      <c r="Q402">
        <v>-57</v>
      </c>
      <c r="R402">
        <v>0.15</v>
      </c>
      <c r="S402">
        <v>1</v>
      </c>
      <c r="T402">
        <v>-4</v>
      </c>
      <c r="U402">
        <v>0</v>
      </c>
      <c r="V402">
        <v>0</v>
      </c>
      <c r="W402">
        <v>8</v>
      </c>
      <c r="X402">
        <v>1</v>
      </c>
      <c r="Y402">
        <v>-0.04</v>
      </c>
      <c r="Z402">
        <v>4.9000000000000004</v>
      </c>
      <c r="AA402">
        <v>0.3</v>
      </c>
      <c r="AB402">
        <v>4.5999999999999996</v>
      </c>
      <c r="AC402">
        <v>2</v>
      </c>
      <c r="AD402">
        <v>1</v>
      </c>
      <c r="AE402" s="2">
        <v>0.83</v>
      </c>
    </row>
    <row r="403" spans="1:31" x14ac:dyDescent="0.3">
      <c r="A403" t="str">
        <f t="shared" si="28"/>
        <v>Buffalo-Kansas</v>
      </c>
      <c r="B403">
        <v>401</v>
      </c>
      <c r="C403">
        <v>1138</v>
      </c>
      <c r="D403">
        <v>1242</v>
      </c>
      <c r="E403" t="s">
        <v>27</v>
      </c>
      <c r="F403" t="s">
        <v>42</v>
      </c>
      <c r="J403" s="3"/>
      <c r="K403" s="4"/>
      <c r="L403" s="4"/>
      <c r="M403" s="2">
        <f t="shared" si="29"/>
        <v>0.29208516242317667</v>
      </c>
      <c r="N403" s="2">
        <f t="shared" si="30"/>
        <v>0.70791483757682339</v>
      </c>
      <c r="O403">
        <v>13</v>
      </c>
      <c r="P403">
        <v>1</v>
      </c>
      <c r="Q403">
        <v>68</v>
      </c>
      <c r="R403">
        <v>-0.03</v>
      </c>
      <c r="S403">
        <v>-3</v>
      </c>
      <c r="T403">
        <v>0</v>
      </c>
      <c r="U403">
        <v>-1</v>
      </c>
      <c r="V403">
        <v>0</v>
      </c>
      <c r="W403">
        <v>3</v>
      </c>
      <c r="X403">
        <v>3</v>
      </c>
      <c r="Y403">
        <v>0</v>
      </c>
      <c r="Z403">
        <v>3.2</v>
      </c>
      <c r="AA403">
        <v>5.6</v>
      </c>
      <c r="AB403">
        <v>-2.4</v>
      </c>
      <c r="AC403">
        <v>-12</v>
      </c>
      <c r="AD403">
        <v>0</v>
      </c>
      <c r="AE403" s="2">
        <v>0.43</v>
      </c>
    </row>
    <row r="404" spans="1:31" x14ac:dyDescent="0.3">
      <c r="A404" t="str">
        <f t="shared" si="28"/>
        <v>Buffalo-Kansas St</v>
      </c>
      <c r="B404">
        <v>402</v>
      </c>
      <c r="C404">
        <v>1138</v>
      </c>
      <c r="D404">
        <v>1243</v>
      </c>
      <c r="E404" t="s">
        <v>27</v>
      </c>
      <c r="F404" t="s">
        <v>43</v>
      </c>
      <c r="J404" s="3"/>
      <c r="K404" s="4"/>
      <c r="L404" s="4"/>
      <c r="M404" s="2">
        <f t="shared" si="29"/>
        <v>0.47208516242317666</v>
      </c>
      <c r="N404" s="2">
        <f t="shared" si="30"/>
        <v>0.52791483757682334</v>
      </c>
      <c r="O404">
        <v>13</v>
      </c>
      <c r="P404">
        <v>9</v>
      </c>
      <c r="Q404">
        <v>33</v>
      </c>
      <c r="R404">
        <v>0.09</v>
      </c>
      <c r="S404">
        <v>2</v>
      </c>
      <c r="T404">
        <v>-2</v>
      </c>
      <c r="U404">
        <v>-1</v>
      </c>
      <c r="V404">
        <v>-3</v>
      </c>
      <c r="W404">
        <v>6</v>
      </c>
      <c r="X404">
        <v>3</v>
      </c>
      <c r="Y404">
        <v>-0.04</v>
      </c>
      <c r="Z404">
        <v>12.3</v>
      </c>
      <c r="AA404">
        <v>8.6</v>
      </c>
      <c r="AB404">
        <v>3.7</v>
      </c>
      <c r="AC404">
        <v>-4</v>
      </c>
      <c r="AD404">
        <v>0</v>
      </c>
      <c r="AE404" s="2">
        <v>0.61</v>
      </c>
    </row>
    <row r="405" spans="1:31" x14ac:dyDescent="0.3">
      <c r="A405" t="str">
        <f t="shared" si="28"/>
        <v>Buffalo-Kentucky</v>
      </c>
      <c r="B405">
        <v>403</v>
      </c>
      <c r="C405">
        <v>1138</v>
      </c>
      <c r="D405">
        <v>1246</v>
      </c>
      <c r="E405" t="s">
        <v>27</v>
      </c>
      <c r="F405" t="s">
        <v>44</v>
      </c>
      <c r="J405" s="3"/>
      <c r="K405" s="4"/>
      <c r="L405" s="4"/>
      <c r="M405" s="2">
        <f t="shared" si="29"/>
        <v>0.3920851624231767</v>
      </c>
      <c r="N405" s="2">
        <f t="shared" si="30"/>
        <v>0.6079148375768233</v>
      </c>
      <c r="O405">
        <v>13</v>
      </c>
      <c r="P405">
        <v>5</v>
      </c>
      <c r="Q405">
        <v>59</v>
      </c>
      <c r="R405">
        <v>0.05</v>
      </c>
      <c r="S405">
        <v>3</v>
      </c>
      <c r="T405">
        <v>1</v>
      </c>
      <c r="U405">
        <v>-2</v>
      </c>
      <c r="V405">
        <v>1</v>
      </c>
      <c r="W405">
        <v>-4</v>
      </c>
      <c r="X405">
        <v>2</v>
      </c>
      <c r="Y405">
        <v>0</v>
      </c>
      <c r="Z405">
        <v>8</v>
      </c>
      <c r="AA405">
        <v>6.2</v>
      </c>
      <c r="AB405">
        <v>1.8</v>
      </c>
      <c r="AC405">
        <v>-8</v>
      </c>
      <c r="AD405">
        <v>0</v>
      </c>
      <c r="AE405" s="2">
        <v>0.53</v>
      </c>
    </row>
    <row r="406" spans="1:31" x14ac:dyDescent="0.3">
      <c r="A406" t="str">
        <f t="shared" si="28"/>
        <v>Buffalo-Lipscomb</v>
      </c>
      <c r="B406">
        <v>404</v>
      </c>
      <c r="C406">
        <v>1138</v>
      </c>
      <c r="D406">
        <v>1252</v>
      </c>
      <c r="E406" t="s">
        <v>27</v>
      </c>
      <c r="F406" t="s">
        <v>45</v>
      </c>
      <c r="J406" s="3"/>
      <c r="K406" s="4"/>
      <c r="L406" s="4"/>
      <c r="M406" s="2">
        <f t="shared" si="29"/>
        <v>0.75208516242317669</v>
      </c>
      <c r="N406" s="2">
        <f t="shared" si="30"/>
        <v>0.24791483757682331</v>
      </c>
      <c r="O406">
        <v>13</v>
      </c>
      <c r="P406">
        <v>15</v>
      </c>
      <c r="Q406">
        <v>-88</v>
      </c>
      <c r="R406">
        <v>7.0000000000000007E-2</v>
      </c>
      <c r="S406">
        <v>3</v>
      </c>
      <c r="T406">
        <v>-4</v>
      </c>
      <c r="U406">
        <v>-4</v>
      </c>
      <c r="V406">
        <v>-2</v>
      </c>
      <c r="W406">
        <v>4</v>
      </c>
      <c r="X406">
        <v>-5</v>
      </c>
      <c r="Y406">
        <v>-0.02</v>
      </c>
      <c r="Z406">
        <v>3.8</v>
      </c>
      <c r="AA406">
        <v>-2</v>
      </c>
      <c r="AB406">
        <v>5.8</v>
      </c>
      <c r="AC406">
        <v>2</v>
      </c>
      <c r="AD406">
        <v>1</v>
      </c>
      <c r="AE406" s="2">
        <v>0.89</v>
      </c>
    </row>
    <row r="407" spans="1:31" x14ac:dyDescent="0.3">
      <c r="A407" t="str">
        <f t="shared" si="28"/>
        <v>Buffalo-Long Island</v>
      </c>
      <c r="B407">
        <v>405</v>
      </c>
      <c r="C407">
        <v>1138</v>
      </c>
      <c r="D407">
        <v>1254</v>
      </c>
      <c r="E407" t="s">
        <v>27</v>
      </c>
      <c r="F407" t="s">
        <v>46</v>
      </c>
      <c r="J407" s="3"/>
      <c r="K407" s="4"/>
      <c r="L407" s="4"/>
      <c r="M407" s="2">
        <f t="shared" si="29"/>
        <v>0.82208516242317664</v>
      </c>
      <c r="N407" s="2">
        <f t="shared" si="30"/>
        <v>0.17791483757682336</v>
      </c>
      <c r="O407">
        <v>13</v>
      </c>
      <c r="P407">
        <v>16</v>
      </c>
      <c r="Q407">
        <v>-174</v>
      </c>
      <c r="R407">
        <v>0.24</v>
      </c>
      <c r="S407">
        <v>3</v>
      </c>
      <c r="T407">
        <v>-2</v>
      </c>
      <c r="U407">
        <v>-3</v>
      </c>
      <c r="V407">
        <v>2</v>
      </c>
      <c r="W407">
        <v>2</v>
      </c>
      <c r="X407">
        <v>1</v>
      </c>
      <c r="Y407">
        <v>0</v>
      </c>
      <c r="Z407">
        <v>8</v>
      </c>
      <c r="AA407">
        <v>-0.3</v>
      </c>
      <c r="AB407">
        <v>8.3000000000000007</v>
      </c>
      <c r="AC407">
        <v>3</v>
      </c>
      <c r="AD407">
        <v>1</v>
      </c>
      <c r="AE407" s="2">
        <v>0.96</v>
      </c>
    </row>
    <row r="408" spans="1:31" x14ac:dyDescent="0.3">
      <c r="A408" t="str">
        <f t="shared" si="28"/>
        <v>Buffalo-Loyola-Chicago</v>
      </c>
      <c r="B408">
        <v>406</v>
      </c>
      <c r="C408">
        <v>1138</v>
      </c>
      <c r="D408">
        <v>1260</v>
      </c>
      <c r="E408" t="s">
        <v>27</v>
      </c>
      <c r="F408" t="s">
        <v>47</v>
      </c>
      <c r="J408" s="3"/>
      <c r="K408" s="4"/>
      <c r="L408" s="4"/>
      <c r="M408" s="2">
        <f t="shared" si="29"/>
        <v>0.41208516242317672</v>
      </c>
      <c r="N408" s="2">
        <f t="shared" si="30"/>
        <v>0.58791483757682328</v>
      </c>
      <c r="O408">
        <v>13</v>
      </c>
      <c r="P408">
        <v>11</v>
      </c>
      <c r="Q408">
        <v>36</v>
      </c>
      <c r="R408">
        <v>-0.08</v>
      </c>
      <c r="S408">
        <v>-3</v>
      </c>
      <c r="T408">
        <v>1</v>
      </c>
      <c r="U408">
        <v>-3</v>
      </c>
      <c r="V408">
        <v>-2</v>
      </c>
      <c r="W408">
        <v>10</v>
      </c>
      <c r="X408">
        <v>-3</v>
      </c>
      <c r="Y408">
        <v>-0.02</v>
      </c>
      <c r="Z408">
        <v>13</v>
      </c>
      <c r="AA408">
        <v>14.5</v>
      </c>
      <c r="AB408">
        <v>-1.5</v>
      </c>
      <c r="AC408">
        <v>-2</v>
      </c>
      <c r="AD408">
        <v>0</v>
      </c>
      <c r="AE408" s="2">
        <v>0.55000000000000004</v>
      </c>
    </row>
    <row r="409" spans="1:31" x14ac:dyDescent="0.3">
      <c r="A409" t="str">
        <f t="shared" si="28"/>
        <v>Buffalo-Marshall</v>
      </c>
      <c r="B409">
        <v>407</v>
      </c>
      <c r="C409">
        <v>1138</v>
      </c>
      <c r="D409">
        <v>1267</v>
      </c>
      <c r="E409" t="s">
        <v>27</v>
      </c>
      <c r="F409" t="s">
        <v>48</v>
      </c>
      <c r="J409" s="3"/>
      <c r="K409" s="4"/>
      <c r="L409" s="4"/>
      <c r="M409" s="2">
        <f t="shared" si="29"/>
        <v>0.65208516242317671</v>
      </c>
      <c r="N409" s="2">
        <f t="shared" si="30"/>
        <v>0.34791483757682329</v>
      </c>
      <c r="O409">
        <v>13</v>
      </c>
      <c r="P409">
        <v>13</v>
      </c>
      <c r="Q409">
        <v>-37</v>
      </c>
      <c r="R409">
        <v>0.06</v>
      </c>
      <c r="S409">
        <v>0</v>
      </c>
      <c r="T409">
        <v>-2</v>
      </c>
      <c r="U409">
        <v>-2</v>
      </c>
      <c r="V409">
        <v>0</v>
      </c>
      <c r="W409">
        <v>10</v>
      </c>
      <c r="X409">
        <v>3</v>
      </c>
      <c r="Y409">
        <v>-7.0000000000000007E-2</v>
      </c>
      <c r="Z409">
        <v>1.1000000000000001</v>
      </c>
      <c r="AA409">
        <v>-2.6</v>
      </c>
      <c r="AB409">
        <v>3.7</v>
      </c>
      <c r="AC409">
        <v>0</v>
      </c>
      <c r="AD409">
        <v>0</v>
      </c>
      <c r="AE409" s="2">
        <v>0.79</v>
      </c>
    </row>
    <row r="410" spans="1:31" x14ac:dyDescent="0.3">
      <c r="A410" t="str">
        <f t="shared" si="28"/>
        <v>Buffalo-Miami FL</v>
      </c>
      <c r="B410">
        <v>408</v>
      </c>
      <c r="C410">
        <v>1138</v>
      </c>
      <c r="D410">
        <v>1274</v>
      </c>
      <c r="E410" t="s">
        <v>27</v>
      </c>
      <c r="F410" t="s">
        <v>49</v>
      </c>
      <c r="J410" s="3"/>
      <c r="K410" s="4"/>
      <c r="L410" s="4"/>
      <c r="M410" s="2">
        <f t="shared" si="29"/>
        <v>0.44208516242317664</v>
      </c>
      <c r="N410" s="2">
        <f t="shared" si="30"/>
        <v>0.55791483757682336</v>
      </c>
      <c r="O410">
        <v>13</v>
      </c>
      <c r="P410">
        <v>6</v>
      </c>
      <c r="Q410">
        <v>41</v>
      </c>
      <c r="R410">
        <v>0.05</v>
      </c>
      <c r="S410">
        <v>2</v>
      </c>
      <c r="T410">
        <v>-1</v>
      </c>
      <c r="U410">
        <v>-1</v>
      </c>
      <c r="V410">
        <v>-1</v>
      </c>
      <c r="W410">
        <v>3</v>
      </c>
      <c r="X410">
        <v>-1</v>
      </c>
      <c r="Y410">
        <v>0.04</v>
      </c>
      <c r="Z410">
        <v>10.5</v>
      </c>
      <c r="AA410">
        <v>8.5</v>
      </c>
      <c r="AB410">
        <v>2</v>
      </c>
      <c r="AC410">
        <v>-7</v>
      </c>
      <c r="AD410">
        <v>0</v>
      </c>
      <c r="AE410" s="2">
        <v>0.57999999999999996</v>
      </c>
    </row>
    <row r="411" spans="1:31" x14ac:dyDescent="0.3">
      <c r="A411" t="str">
        <f t="shared" si="28"/>
        <v>Buffalo-Michigan</v>
      </c>
      <c r="B411">
        <v>409</v>
      </c>
      <c r="C411">
        <v>1138</v>
      </c>
      <c r="D411">
        <v>1276</v>
      </c>
      <c r="E411" t="s">
        <v>27</v>
      </c>
      <c r="F411" t="s">
        <v>50</v>
      </c>
      <c r="J411" s="3"/>
      <c r="K411" s="4"/>
      <c r="L411" s="4"/>
      <c r="M411" s="2">
        <f t="shared" si="29"/>
        <v>0.31208516242317669</v>
      </c>
      <c r="N411" s="2">
        <f t="shared" si="30"/>
        <v>0.68791483757682337</v>
      </c>
      <c r="O411">
        <v>13</v>
      </c>
      <c r="P411">
        <v>3</v>
      </c>
      <c r="Q411">
        <v>67</v>
      </c>
      <c r="R411">
        <v>-0.03</v>
      </c>
      <c r="S411">
        <v>1</v>
      </c>
      <c r="T411">
        <v>0</v>
      </c>
      <c r="U411">
        <v>2</v>
      </c>
      <c r="V411">
        <v>-1</v>
      </c>
      <c r="W411">
        <v>6</v>
      </c>
      <c r="X411">
        <v>-5</v>
      </c>
      <c r="Y411">
        <v>0.04</v>
      </c>
      <c r="Z411">
        <v>11.1</v>
      </c>
      <c r="AA411">
        <v>13</v>
      </c>
      <c r="AB411">
        <v>-1.9</v>
      </c>
      <c r="AC411">
        <v>-10</v>
      </c>
      <c r="AD411">
        <v>0</v>
      </c>
      <c r="AE411" s="2">
        <v>0.45</v>
      </c>
    </row>
    <row r="412" spans="1:31" x14ac:dyDescent="0.3">
      <c r="A412" t="str">
        <f t="shared" si="28"/>
        <v>Buffalo-Michigan St</v>
      </c>
      <c r="B412">
        <v>410</v>
      </c>
      <c r="C412">
        <v>1138</v>
      </c>
      <c r="D412">
        <v>1277</v>
      </c>
      <c r="E412" t="s">
        <v>27</v>
      </c>
      <c r="F412" t="s">
        <v>51</v>
      </c>
      <c r="J412" s="3"/>
      <c r="K412" s="4"/>
      <c r="L412" s="4"/>
      <c r="M412" s="2">
        <f t="shared" si="29"/>
        <v>0.25208516242317669</v>
      </c>
      <c r="N412" s="2">
        <f t="shared" si="30"/>
        <v>0.74791483757682331</v>
      </c>
      <c r="O412">
        <v>13</v>
      </c>
      <c r="P412">
        <v>3</v>
      </c>
      <c r="Q412">
        <v>71</v>
      </c>
      <c r="R412">
        <v>-0.12</v>
      </c>
      <c r="S412">
        <v>-3</v>
      </c>
      <c r="T412">
        <v>5</v>
      </c>
      <c r="U412">
        <v>-3</v>
      </c>
      <c r="V412">
        <v>3</v>
      </c>
      <c r="W412">
        <v>-4</v>
      </c>
      <c r="X412">
        <v>-2</v>
      </c>
      <c r="Y412">
        <v>-0.05</v>
      </c>
      <c r="Z412">
        <v>3.7</v>
      </c>
      <c r="AA412">
        <v>11.7</v>
      </c>
      <c r="AB412">
        <v>-8</v>
      </c>
      <c r="AC412">
        <v>-10</v>
      </c>
      <c r="AD412">
        <v>0</v>
      </c>
      <c r="AE412" s="2">
        <v>0.39</v>
      </c>
    </row>
    <row r="413" spans="1:31" x14ac:dyDescent="0.3">
      <c r="A413" t="str">
        <f t="shared" si="28"/>
        <v>Buffalo-Missouri</v>
      </c>
      <c r="B413">
        <v>411</v>
      </c>
      <c r="C413">
        <v>1138</v>
      </c>
      <c r="D413">
        <v>1281</v>
      </c>
      <c r="E413" t="s">
        <v>27</v>
      </c>
      <c r="F413" t="s">
        <v>52</v>
      </c>
      <c r="J413" s="3"/>
      <c r="K413" s="4"/>
      <c r="L413" s="4"/>
      <c r="M413" s="2">
        <f t="shared" si="29"/>
        <v>0.46208516242317665</v>
      </c>
      <c r="N413" s="2">
        <f t="shared" si="30"/>
        <v>0.53791483757682335</v>
      </c>
      <c r="O413">
        <v>13</v>
      </c>
      <c r="P413">
        <v>8</v>
      </c>
      <c r="Q413">
        <v>39</v>
      </c>
      <c r="R413">
        <v>0.15</v>
      </c>
      <c r="S413">
        <v>1</v>
      </c>
      <c r="T413">
        <v>1</v>
      </c>
      <c r="U413">
        <v>-4</v>
      </c>
      <c r="V413">
        <v>2</v>
      </c>
      <c r="W413">
        <v>1</v>
      </c>
      <c r="X413">
        <v>-1</v>
      </c>
      <c r="Y413">
        <v>-0.05</v>
      </c>
      <c r="Z413">
        <v>11.2</v>
      </c>
      <c r="AA413">
        <v>8.1999999999999993</v>
      </c>
      <c r="AB413">
        <v>3</v>
      </c>
      <c r="AC413">
        <v>-5</v>
      </c>
      <c r="AD413">
        <v>0</v>
      </c>
      <c r="AE413" s="2">
        <v>0.6</v>
      </c>
    </row>
    <row r="414" spans="1:31" x14ac:dyDescent="0.3">
      <c r="A414" t="str">
        <f t="shared" si="28"/>
        <v>Buffalo-Montana</v>
      </c>
      <c r="B414">
        <v>412</v>
      </c>
      <c r="C414">
        <v>1138</v>
      </c>
      <c r="D414">
        <v>1285</v>
      </c>
      <c r="E414" t="s">
        <v>27</v>
      </c>
      <c r="F414" t="s">
        <v>53</v>
      </c>
      <c r="J414" s="3"/>
      <c r="K414" s="4"/>
      <c r="L414" s="4"/>
      <c r="M414" s="2">
        <f t="shared" si="29"/>
        <v>0.52208516242317671</v>
      </c>
      <c r="N414" s="2">
        <f t="shared" si="30"/>
        <v>0.47791483757682329</v>
      </c>
      <c r="O414">
        <v>13</v>
      </c>
      <c r="P414">
        <v>14</v>
      </c>
      <c r="Q414">
        <v>6</v>
      </c>
      <c r="R414">
        <v>-0.01</v>
      </c>
      <c r="S414">
        <v>3</v>
      </c>
      <c r="T414">
        <v>0</v>
      </c>
      <c r="U414">
        <v>-1</v>
      </c>
      <c r="V414">
        <v>-3</v>
      </c>
      <c r="W414">
        <v>-2</v>
      </c>
      <c r="X414">
        <v>-3</v>
      </c>
      <c r="Y414">
        <v>-0.02</v>
      </c>
      <c r="Z414">
        <v>6.6</v>
      </c>
      <c r="AA414">
        <v>7.7</v>
      </c>
      <c r="AB414">
        <v>-1.1000000000000001</v>
      </c>
      <c r="AC414">
        <v>1</v>
      </c>
      <c r="AD414">
        <v>1</v>
      </c>
      <c r="AE414" s="2">
        <v>0.66</v>
      </c>
    </row>
    <row r="415" spans="1:31" x14ac:dyDescent="0.3">
      <c r="A415" t="str">
        <f t="shared" si="28"/>
        <v>Buffalo-Murray St</v>
      </c>
      <c r="B415">
        <v>413</v>
      </c>
      <c r="C415">
        <v>1138</v>
      </c>
      <c r="D415">
        <v>1293</v>
      </c>
      <c r="E415" t="s">
        <v>27</v>
      </c>
      <c r="F415" t="s">
        <v>54</v>
      </c>
      <c r="J415" s="3"/>
      <c r="K415" s="4"/>
      <c r="L415" s="4"/>
      <c r="M415" s="2">
        <f t="shared" si="29"/>
        <v>0.46208516242317665</v>
      </c>
      <c r="N415" s="2">
        <f t="shared" si="30"/>
        <v>0.53791483757682335</v>
      </c>
      <c r="O415">
        <v>13</v>
      </c>
      <c r="P415">
        <v>12</v>
      </c>
      <c r="Q415">
        <v>18</v>
      </c>
      <c r="R415">
        <v>-7.0000000000000007E-2</v>
      </c>
      <c r="S415">
        <v>0</v>
      </c>
      <c r="T415">
        <v>1</v>
      </c>
      <c r="U415">
        <v>-1</v>
      </c>
      <c r="V415">
        <v>0</v>
      </c>
      <c r="W415">
        <v>-1</v>
      </c>
      <c r="X415">
        <v>-2</v>
      </c>
      <c r="Y415">
        <v>-0.03</v>
      </c>
      <c r="Z415">
        <v>7.3</v>
      </c>
      <c r="AA415">
        <v>10.5</v>
      </c>
      <c r="AB415">
        <v>-3.2</v>
      </c>
      <c r="AC415">
        <v>-1</v>
      </c>
      <c r="AD415">
        <v>0</v>
      </c>
      <c r="AE415" s="2">
        <v>0.6</v>
      </c>
    </row>
    <row r="416" spans="1:31" x14ac:dyDescent="0.3">
      <c r="A416" t="str">
        <f t="shared" si="28"/>
        <v>Buffalo-NC Central</v>
      </c>
      <c r="B416">
        <v>414</v>
      </c>
      <c r="C416">
        <v>1138</v>
      </c>
      <c r="D416">
        <v>1300</v>
      </c>
      <c r="E416" t="s">
        <v>27</v>
      </c>
      <c r="F416" t="s">
        <v>55</v>
      </c>
      <c r="J416" s="3"/>
      <c r="K416" s="4"/>
      <c r="L416" s="4"/>
      <c r="M416" s="2">
        <f t="shared" si="29"/>
        <v>0.84208516242317666</v>
      </c>
      <c r="N416" s="2">
        <f t="shared" si="30"/>
        <v>0.15791483757682334</v>
      </c>
      <c r="O416">
        <v>13</v>
      </c>
      <c r="P416">
        <v>16</v>
      </c>
      <c r="Q416">
        <v>-232</v>
      </c>
      <c r="R416">
        <v>0.24</v>
      </c>
      <c r="S416">
        <v>4</v>
      </c>
      <c r="T416">
        <v>-1</v>
      </c>
      <c r="U416">
        <v>-4</v>
      </c>
      <c r="V416">
        <v>1</v>
      </c>
      <c r="W416">
        <v>-1</v>
      </c>
      <c r="X416">
        <v>1</v>
      </c>
      <c r="Y416">
        <v>0.02</v>
      </c>
      <c r="Z416">
        <v>14.3</v>
      </c>
      <c r="AA416">
        <v>5.8</v>
      </c>
      <c r="AB416">
        <v>8.5</v>
      </c>
      <c r="AC416">
        <v>3</v>
      </c>
      <c r="AD416">
        <v>1</v>
      </c>
      <c r="AE416" s="2">
        <v>0.98</v>
      </c>
    </row>
    <row r="417" spans="1:31" x14ac:dyDescent="0.3">
      <c r="A417" t="str">
        <f t="shared" si="28"/>
        <v>Buffalo-NC State</v>
      </c>
      <c r="B417">
        <v>415</v>
      </c>
      <c r="C417">
        <v>1138</v>
      </c>
      <c r="D417">
        <v>1301</v>
      </c>
      <c r="E417" t="s">
        <v>27</v>
      </c>
      <c r="F417" t="s">
        <v>56</v>
      </c>
      <c r="J417" s="3"/>
      <c r="K417" s="4"/>
      <c r="L417" s="4"/>
      <c r="M417" s="2">
        <f t="shared" si="29"/>
        <v>0.46208516242317665</v>
      </c>
      <c r="N417" s="2">
        <f t="shared" si="30"/>
        <v>0.53791483757682335</v>
      </c>
      <c r="O417">
        <v>13</v>
      </c>
      <c r="P417">
        <v>9</v>
      </c>
      <c r="Q417">
        <v>35</v>
      </c>
      <c r="R417">
        <v>0.1</v>
      </c>
      <c r="S417">
        <v>2</v>
      </c>
      <c r="T417">
        <v>-4</v>
      </c>
      <c r="U417">
        <v>-1</v>
      </c>
      <c r="V417">
        <v>-2</v>
      </c>
      <c r="W417">
        <v>-2</v>
      </c>
      <c r="X417">
        <v>3</v>
      </c>
      <c r="Y417">
        <v>0</v>
      </c>
      <c r="Z417">
        <v>3.5</v>
      </c>
      <c r="AA417">
        <v>2</v>
      </c>
      <c r="AB417">
        <v>1.5</v>
      </c>
      <c r="AC417">
        <v>-4</v>
      </c>
      <c r="AD417">
        <v>0</v>
      </c>
      <c r="AE417" s="2">
        <v>0.6</v>
      </c>
    </row>
    <row r="418" spans="1:31" x14ac:dyDescent="0.3">
      <c r="A418" t="str">
        <f t="shared" si="28"/>
        <v>Buffalo-Nevada</v>
      </c>
      <c r="B418">
        <v>416</v>
      </c>
      <c r="C418">
        <v>1138</v>
      </c>
      <c r="D418">
        <v>1305</v>
      </c>
      <c r="E418" t="s">
        <v>27</v>
      </c>
      <c r="F418" t="s">
        <v>57</v>
      </c>
      <c r="J418" s="3"/>
      <c r="K418" s="4"/>
      <c r="L418" s="4"/>
      <c r="M418" s="2">
        <f t="shared" si="29"/>
        <v>0.35208516242317667</v>
      </c>
      <c r="N418" s="2">
        <f t="shared" si="30"/>
        <v>0.64791483757682333</v>
      </c>
      <c r="O418">
        <v>13</v>
      </c>
      <c r="P418">
        <v>7</v>
      </c>
      <c r="Q418">
        <v>53</v>
      </c>
      <c r="R418">
        <v>-0.03</v>
      </c>
      <c r="S418">
        <v>0</v>
      </c>
      <c r="T418">
        <v>-1</v>
      </c>
      <c r="U418">
        <v>2</v>
      </c>
      <c r="V418">
        <v>0</v>
      </c>
      <c r="W418">
        <v>5</v>
      </c>
      <c r="X418">
        <v>0</v>
      </c>
      <c r="Y418">
        <v>-0.05</v>
      </c>
      <c r="Z418">
        <v>1.6</v>
      </c>
      <c r="AA418">
        <v>3.6</v>
      </c>
      <c r="AB418">
        <v>-2</v>
      </c>
      <c r="AC418">
        <v>-6</v>
      </c>
      <c r="AD418">
        <v>0</v>
      </c>
      <c r="AE418" s="2">
        <v>0.49</v>
      </c>
    </row>
    <row r="419" spans="1:31" x14ac:dyDescent="0.3">
      <c r="A419" t="str">
        <f t="shared" si="28"/>
        <v>Buffalo-New Mexico St</v>
      </c>
      <c r="B419">
        <v>417</v>
      </c>
      <c r="C419">
        <v>1138</v>
      </c>
      <c r="D419">
        <v>1308</v>
      </c>
      <c r="E419" t="s">
        <v>27</v>
      </c>
      <c r="F419" t="s">
        <v>58</v>
      </c>
      <c r="J419" s="3"/>
      <c r="K419" s="4"/>
      <c r="L419" s="4"/>
      <c r="M419" s="2">
        <f t="shared" si="29"/>
        <v>0.46208516242317665</v>
      </c>
      <c r="N419" s="2">
        <f t="shared" si="30"/>
        <v>0.53791483757682335</v>
      </c>
      <c r="O419">
        <v>13</v>
      </c>
      <c r="P419">
        <v>12</v>
      </c>
      <c r="Q419">
        <v>22</v>
      </c>
      <c r="R419">
        <v>-7.0000000000000007E-2</v>
      </c>
      <c r="S419">
        <v>3</v>
      </c>
      <c r="T419">
        <v>3</v>
      </c>
      <c r="U419">
        <v>-1</v>
      </c>
      <c r="V419">
        <v>-1</v>
      </c>
      <c r="W419">
        <v>-2</v>
      </c>
      <c r="X419">
        <v>-6</v>
      </c>
      <c r="Y419">
        <v>0.06</v>
      </c>
      <c r="Z419">
        <v>9.1</v>
      </c>
      <c r="AA419">
        <v>11.8</v>
      </c>
      <c r="AB419">
        <v>-2.7</v>
      </c>
      <c r="AC419">
        <v>-1</v>
      </c>
      <c r="AD419">
        <v>0</v>
      </c>
      <c r="AE419" s="2">
        <v>0.6</v>
      </c>
    </row>
    <row r="420" spans="1:31" x14ac:dyDescent="0.3">
      <c r="A420" t="str">
        <f t="shared" si="28"/>
        <v>Buffalo-North Carolina</v>
      </c>
      <c r="B420">
        <v>418</v>
      </c>
      <c r="C420">
        <v>1138</v>
      </c>
      <c r="D420">
        <v>1314</v>
      </c>
      <c r="E420" t="s">
        <v>27</v>
      </c>
      <c r="F420" t="s">
        <v>59</v>
      </c>
      <c r="J420" s="3"/>
      <c r="K420" s="4"/>
      <c r="L420" s="4"/>
      <c r="M420" s="2">
        <f t="shared" si="29"/>
        <v>0.34208516242317666</v>
      </c>
      <c r="N420" s="2">
        <f t="shared" si="30"/>
        <v>0.65791483757682334</v>
      </c>
      <c r="O420">
        <v>13</v>
      </c>
      <c r="P420">
        <v>2</v>
      </c>
      <c r="Q420">
        <v>70</v>
      </c>
      <c r="R420">
        <v>0.05</v>
      </c>
      <c r="S420">
        <v>3</v>
      </c>
      <c r="T420">
        <v>-2</v>
      </c>
      <c r="U420">
        <v>0</v>
      </c>
      <c r="V420">
        <v>2</v>
      </c>
      <c r="W420">
        <v>-6</v>
      </c>
      <c r="X420">
        <v>-3</v>
      </c>
      <c r="Y420">
        <v>-0.04</v>
      </c>
      <c r="Z420">
        <v>2.7</v>
      </c>
      <c r="AA420">
        <v>3.4</v>
      </c>
      <c r="AB420">
        <v>-0.7</v>
      </c>
      <c r="AC420">
        <v>-11</v>
      </c>
      <c r="AD420">
        <v>0</v>
      </c>
      <c r="AE420" s="2">
        <v>0.48</v>
      </c>
    </row>
    <row r="421" spans="1:31" x14ac:dyDescent="0.3">
      <c r="A421" t="str">
        <f t="shared" si="28"/>
        <v>Buffalo-Ohio St</v>
      </c>
      <c r="B421">
        <v>419</v>
      </c>
      <c r="C421">
        <v>1138</v>
      </c>
      <c r="D421">
        <v>1326</v>
      </c>
      <c r="E421" t="s">
        <v>27</v>
      </c>
      <c r="F421" t="s">
        <v>60</v>
      </c>
      <c r="J421" s="3"/>
      <c r="K421" s="4"/>
      <c r="L421" s="4"/>
      <c r="M421" s="2">
        <f t="shared" si="29"/>
        <v>0.35208516242317667</v>
      </c>
      <c r="N421" s="2">
        <f t="shared" si="30"/>
        <v>0.64791483757682333</v>
      </c>
      <c r="O421">
        <v>13</v>
      </c>
      <c r="P421">
        <v>5</v>
      </c>
      <c r="Q421">
        <v>62</v>
      </c>
      <c r="R421">
        <v>0.01</v>
      </c>
      <c r="S421">
        <v>1</v>
      </c>
      <c r="T421">
        <v>0</v>
      </c>
      <c r="U421">
        <v>-1</v>
      </c>
      <c r="V421">
        <v>0</v>
      </c>
      <c r="W421">
        <v>2</v>
      </c>
      <c r="X421">
        <v>-4</v>
      </c>
      <c r="Y421">
        <v>-0.03</v>
      </c>
      <c r="Z421">
        <v>8.9</v>
      </c>
      <c r="AA421">
        <v>9.8000000000000007</v>
      </c>
      <c r="AB421">
        <v>-0.9</v>
      </c>
      <c r="AC421">
        <v>-8</v>
      </c>
      <c r="AD421">
        <v>0</v>
      </c>
      <c r="AE421" s="2">
        <v>0.49</v>
      </c>
    </row>
    <row r="422" spans="1:31" x14ac:dyDescent="0.3">
      <c r="A422" t="str">
        <f t="shared" si="28"/>
        <v>Buffalo-Oklahoma</v>
      </c>
      <c r="B422">
        <v>420</v>
      </c>
      <c r="C422">
        <v>1138</v>
      </c>
      <c r="D422">
        <v>1328</v>
      </c>
      <c r="E422" t="s">
        <v>27</v>
      </c>
      <c r="F422" t="s">
        <v>61</v>
      </c>
      <c r="J422" s="3"/>
      <c r="K422" s="4"/>
      <c r="L422" s="4"/>
      <c r="M422" s="2">
        <f t="shared" si="29"/>
        <v>0.49208516242317668</v>
      </c>
      <c r="N422" s="2">
        <f t="shared" si="30"/>
        <v>0.50791483757682332</v>
      </c>
      <c r="O422">
        <v>13</v>
      </c>
      <c r="P422">
        <v>10</v>
      </c>
      <c r="Q422">
        <v>30</v>
      </c>
      <c r="R422">
        <v>0.18</v>
      </c>
      <c r="S422">
        <v>1</v>
      </c>
      <c r="T422">
        <v>-3</v>
      </c>
      <c r="U422">
        <v>-1</v>
      </c>
      <c r="V422">
        <v>1</v>
      </c>
      <c r="W422">
        <v>4</v>
      </c>
      <c r="X422">
        <v>1</v>
      </c>
      <c r="Y422">
        <v>-0.05</v>
      </c>
      <c r="Z422">
        <v>-0.5</v>
      </c>
      <c r="AA422">
        <v>-5.0999999999999996</v>
      </c>
      <c r="AB422">
        <v>4.5999999999999996</v>
      </c>
      <c r="AC422">
        <v>-3</v>
      </c>
      <c r="AD422">
        <v>0</v>
      </c>
      <c r="AE422" s="2">
        <v>0.63</v>
      </c>
    </row>
    <row r="423" spans="1:31" x14ac:dyDescent="0.3">
      <c r="A423" t="str">
        <f t="shared" si="28"/>
        <v>Buffalo-Penn</v>
      </c>
      <c r="B423">
        <v>421</v>
      </c>
      <c r="C423">
        <v>1138</v>
      </c>
      <c r="D423">
        <v>1335</v>
      </c>
      <c r="E423" t="s">
        <v>27</v>
      </c>
      <c r="F423" t="s">
        <v>62</v>
      </c>
      <c r="J423" s="3"/>
      <c r="K423" s="4"/>
      <c r="L423" s="4"/>
      <c r="M423" s="2">
        <f t="shared" si="29"/>
        <v>0.67208516242317673</v>
      </c>
      <c r="N423" s="2">
        <f t="shared" si="30"/>
        <v>0.32791483757682327</v>
      </c>
      <c r="O423">
        <v>13</v>
      </c>
      <c r="P423">
        <v>16</v>
      </c>
      <c r="Q423">
        <v>-50</v>
      </c>
      <c r="R423">
        <v>0.02</v>
      </c>
      <c r="S423">
        <v>2</v>
      </c>
      <c r="T423">
        <v>1</v>
      </c>
      <c r="U423">
        <v>-1</v>
      </c>
      <c r="V423">
        <v>1</v>
      </c>
      <c r="W423">
        <v>8</v>
      </c>
      <c r="X423">
        <v>-6</v>
      </c>
      <c r="Y423">
        <v>0.04</v>
      </c>
      <c r="Z423">
        <v>9</v>
      </c>
      <c r="AA423">
        <v>6.9</v>
      </c>
      <c r="AB423">
        <v>2.1</v>
      </c>
      <c r="AC423">
        <v>3</v>
      </c>
      <c r="AD423">
        <v>1</v>
      </c>
      <c r="AE423" s="2">
        <v>0.81</v>
      </c>
    </row>
    <row r="424" spans="1:31" x14ac:dyDescent="0.3">
      <c r="A424" t="str">
        <f t="shared" si="28"/>
        <v>Buffalo-Providence</v>
      </c>
      <c r="B424">
        <v>422</v>
      </c>
      <c r="C424">
        <v>1138</v>
      </c>
      <c r="D424">
        <v>1344</v>
      </c>
      <c r="E424" t="s">
        <v>27</v>
      </c>
      <c r="F424" t="s">
        <v>63</v>
      </c>
      <c r="J424" s="3"/>
      <c r="K424" s="4"/>
      <c r="L424" s="4"/>
      <c r="M424" s="2">
        <f t="shared" si="29"/>
        <v>0.56208516242317663</v>
      </c>
      <c r="N424" s="2">
        <f t="shared" si="30"/>
        <v>0.43791483757682337</v>
      </c>
      <c r="O424">
        <v>13</v>
      </c>
      <c r="P424">
        <v>10</v>
      </c>
      <c r="Q424">
        <v>14</v>
      </c>
      <c r="R424">
        <v>0.14000000000000001</v>
      </c>
      <c r="S424">
        <v>5</v>
      </c>
      <c r="T424">
        <v>-2</v>
      </c>
      <c r="U424">
        <v>-1</v>
      </c>
      <c r="V424">
        <v>-1</v>
      </c>
      <c r="W424">
        <v>3</v>
      </c>
      <c r="X424">
        <v>0</v>
      </c>
      <c r="Y424">
        <v>0</v>
      </c>
      <c r="Z424">
        <v>11</v>
      </c>
      <c r="AA424">
        <v>3.8</v>
      </c>
      <c r="AB424">
        <v>7.2</v>
      </c>
      <c r="AC424">
        <v>-3</v>
      </c>
      <c r="AD424">
        <v>0</v>
      </c>
      <c r="AE424" s="2">
        <v>0.7</v>
      </c>
    </row>
    <row r="425" spans="1:31" x14ac:dyDescent="0.3">
      <c r="A425" t="str">
        <f t="shared" si="28"/>
        <v>Buffalo-Purdue</v>
      </c>
      <c r="B425">
        <v>423</v>
      </c>
      <c r="C425">
        <v>1138</v>
      </c>
      <c r="D425">
        <v>1345</v>
      </c>
      <c r="E425" t="s">
        <v>27</v>
      </c>
      <c r="F425" t="s">
        <v>64</v>
      </c>
      <c r="J425" s="3"/>
      <c r="K425" s="4"/>
      <c r="L425" s="4"/>
      <c r="M425" s="2">
        <f t="shared" si="29"/>
        <v>0.25208516242317669</v>
      </c>
      <c r="N425" s="2">
        <f t="shared" si="30"/>
        <v>0.74791483757682331</v>
      </c>
      <c r="O425">
        <v>13</v>
      </c>
      <c r="P425">
        <v>2</v>
      </c>
      <c r="Q425">
        <v>72</v>
      </c>
      <c r="R425">
        <v>-0.06</v>
      </c>
      <c r="S425">
        <v>-3</v>
      </c>
      <c r="T425">
        <v>1</v>
      </c>
      <c r="U425">
        <v>0</v>
      </c>
      <c r="V425">
        <v>1</v>
      </c>
      <c r="W425">
        <v>4</v>
      </c>
      <c r="X425">
        <v>-1</v>
      </c>
      <c r="Y425">
        <v>-0.04</v>
      </c>
      <c r="Z425">
        <v>3.6</v>
      </c>
      <c r="AA425">
        <v>10.9</v>
      </c>
      <c r="AB425">
        <v>-7.3</v>
      </c>
      <c r="AC425">
        <v>-11</v>
      </c>
      <c r="AD425">
        <v>0</v>
      </c>
      <c r="AE425" s="2">
        <v>0.39</v>
      </c>
    </row>
    <row r="426" spans="1:31" x14ac:dyDescent="0.3">
      <c r="A426" t="str">
        <f t="shared" si="28"/>
        <v>Buffalo-Radford</v>
      </c>
      <c r="B426">
        <v>424</v>
      </c>
      <c r="C426">
        <v>1138</v>
      </c>
      <c r="D426">
        <v>1347</v>
      </c>
      <c r="E426" t="s">
        <v>27</v>
      </c>
      <c r="F426" t="s">
        <v>65</v>
      </c>
      <c r="J426" s="3"/>
      <c r="K426" s="4"/>
      <c r="L426" s="4"/>
      <c r="M426" s="2">
        <f t="shared" si="29"/>
        <v>0.75208516242317669</v>
      </c>
      <c r="N426" s="2">
        <f t="shared" si="30"/>
        <v>0.24791483757682331</v>
      </c>
      <c r="O426">
        <v>13</v>
      </c>
      <c r="P426">
        <v>16</v>
      </c>
      <c r="Q426">
        <v>-93</v>
      </c>
      <c r="R426">
        <v>0.14000000000000001</v>
      </c>
      <c r="S426">
        <v>6</v>
      </c>
      <c r="T426">
        <v>-1</v>
      </c>
      <c r="U426">
        <v>-2</v>
      </c>
      <c r="V426">
        <v>-2</v>
      </c>
      <c r="W426">
        <v>0</v>
      </c>
      <c r="X426">
        <v>-1</v>
      </c>
      <c r="Y426">
        <v>-0.03</v>
      </c>
      <c r="Z426">
        <v>17.8</v>
      </c>
      <c r="AA426">
        <v>11.6</v>
      </c>
      <c r="AB426">
        <v>6.2</v>
      </c>
      <c r="AC426">
        <v>3</v>
      </c>
      <c r="AD426">
        <v>1</v>
      </c>
      <c r="AE426" s="2">
        <v>0.89</v>
      </c>
    </row>
    <row r="427" spans="1:31" x14ac:dyDescent="0.3">
      <c r="A427" t="str">
        <f t="shared" si="28"/>
        <v>Buffalo-Rhode Island</v>
      </c>
      <c r="B427">
        <v>425</v>
      </c>
      <c r="C427">
        <v>1138</v>
      </c>
      <c r="D427">
        <v>1348</v>
      </c>
      <c r="E427" t="s">
        <v>27</v>
      </c>
      <c r="F427" t="s">
        <v>66</v>
      </c>
      <c r="J427" s="3"/>
      <c r="K427" s="4"/>
      <c r="L427" s="4"/>
      <c r="M427" s="2">
        <f t="shared" si="29"/>
        <v>0.45208516242317665</v>
      </c>
      <c r="N427" s="2">
        <f t="shared" si="30"/>
        <v>0.54791483757682335</v>
      </c>
      <c r="O427">
        <v>13</v>
      </c>
      <c r="P427">
        <v>7</v>
      </c>
      <c r="Q427">
        <v>28</v>
      </c>
      <c r="R427">
        <v>-0.02</v>
      </c>
      <c r="S427">
        <v>3</v>
      </c>
      <c r="T427">
        <v>-2</v>
      </c>
      <c r="U427">
        <v>1</v>
      </c>
      <c r="V427">
        <v>-4</v>
      </c>
      <c r="W427">
        <v>1</v>
      </c>
      <c r="X427">
        <v>-2</v>
      </c>
      <c r="Y427">
        <v>-0.01</v>
      </c>
      <c r="Z427">
        <v>8.5</v>
      </c>
      <c r="AA427">
        <v>8.6</v>
      </c>
      <c r="AB427">
        <v>-0.1</v>
      </c>
      <c r="AC427">
        <v>-6</v>
      </c>
      <c r="AD427">
        <v>0</v>
      </c>
      <c r="AE427" s="2">
        <v>0.59</v>
      </c>
    </row>
    <row r="428" spans="1:31" x14ac:dyDescent="0.3">
      <c r="A428" t="str">
        <f t="shared" si="28"/>
        <v>Buffalo-S Dakota St</v>
      </c>
      <c r="B428">
        <v>426</v>
      </c>
      <c r="C428">
        <v>1138</v>
      </c>
      <c r="D428">
        <v>1355</v>
      </c>
      <c r="E428" t="s">
        <v>27</v>
      </c>
      <c r="F428" t="s">
        <v>67</v>
      </c>
      <c r="J428" s="3"/>
      <c r="K428" s="4"/>
      <c r="L428" s="4"/>
      <c r="M428" s="2">
        <f t="shared" si="29"/>
        <v>0.54208516242317673</v>
      </c>
      <c r="N428" s="2">
        <f t="shared" si="30"/>
        <v>0.45791483757682327</v>
      </c>
      <c r="O428">
        <v>13</v>
      </c>
      <c r="P428">
        <v>12</v>
      </c>
      <c r="Q428">
        <v>2</v>
      </c>
      <c r="R428">
        <v>-0.04</v>
      </c>
      <c r="S428">
        <v>1</v>
      </c>
      <c r="T428">
        <v>-2</v>
      </c>
      <c r="U428">
        <v>2</v>
      </c>
      <c r="V428">
        <v>3</v>
      </c>
      <c r="W428">
        <v>7</v>
      </c>
      <c r="X428">
        <v>-6</v>
      </c>
      <c r="Y428">
        <v>-0.06</v>
      </c>
      <c r="Z428">
        <v>1.3</v>
      </c>
      <c r="AA428">
        <v>0.9</v>
      </c>
      <c r="AB428">
        <v>0.4</v>
      </c>
      <c r="AC428">
        <v>-1</v>
      </c>
      <c r="AD428">
        <v>0</v>
      </c>
      <c r="AE428" s="2">
        <v>0.68</v>
      </c>
    </row>
    <row r="429" spans="1:31" x14ac:dyDescent="0.3">
      <c r="A429" t="str">
        <f t="shared" si="28"/>
        <v>Buffalo-San Diego St</v>
      </c>
      <c r="B429">
        <v>427</v>
      </c>
      <c r="C429">
        <v>1138</v>
      </c>
      <c r="D429">
        <v>1361</v>
      </c>
      <c r="E429" t="s">
        <v>27</v>
      </c>
      <c r="F429" t="s">
        <v>68</v>
      </c>
      <c r="J429" s="3"/>
      <c r="K429" s="4"/>
      <c r="L429" s="4"/>
      <c r="M429" s="2">
        <f t="shared" si="29"/>
        <v>0.47208516242317666</v>
      </c>
      <c r="N429" s="2">
        <f t="shared" si="30"/>
        <v>0.52791483757682334</v>
      </c>
      <c r="O429">
        <v>13</v>
      </c>
      <c r="P429">
        <v>11</v>
      </c>
      <c r="Q429">
        <v>27</v>
      </c>
      <c r="R429">
        <v>0.08</v>
      </c>
      <c r="S429">
        <v>3</v>
      </c>
      <c r="T429">
        <v>-1</v>
      </c>
      <c r="U429">
        <v>-1</v>
      </c>
      <c r="V429">
        <v>-1</v>
      </c>
      <c r="W429">
        <v>0</v>
      </c>
      <c r="X429">
        <v>-4</v>
      </c>
      <c r="Y429">
        <v>-0.02</v>
      </c>
      <c r="Z429">
        <v>7.6</v>
      </c>
      <c r="AA429">
        <v>8.1</v>
      </c>
      <c r="AB429">
        <v>-0.5</v>
      </c>
      <c r="AC429">
        <v>-2</v>
      </c>
      <c r="AD429">
        <v>0</v>
      </c>
      <c r="AE429" s="2">
        <v>0.61</v>
      </c>
    </row>
    <row r="430" spans="1:31" x14ac:dyDescent="0.3">
      <c r="A430" t="str">
        <f t="shared" si="28"/>
        <v>Buffalo-Seton Hall</v>
      </c>
      <c r="B430">
        <v>428</v>
      </c>
      <c r="C430">
        <v>1138</v>
      </c>
      <c r="D430">
        <v>1371</v>
      </c>
      <c r="E430" t="s">
        <v>27</v>
      </c>
      <c r="F430" t="s">
        <v>69</v>
      </c>
      <c r="J430" s="3"/>
      <c r="K430" s="4"/>
      <c r="L430" s="4"/>
      <c r="M430" s="2">
        <f t="shared" si="29"/>
        <v>0.42208516242317673</v>
      </c>
      <c r="N430" s="2">
        <f t="shared" si="30"/>
        <v>0.57791483757682327</v>
      </c>
      <c r="O430">
        <v>13</v>
      </c>
      <c r="P430">
        <v>8</v>
      </c>
      <c r="Q430">
        <v>51</v>
      </c>
      <c r="R430">
        <v>0.1</v>
      </c>
      <c r="S430">
        <v>2</v>
      </c>
      <c r="T430">
        <v>-2</v>
      </c>
      <c r="U430">
        <v>-1</v>
      </c>
      <c r="V430">
        <v>0</v>
      </c>
      <c r="W430">
        <v>-2</v>
      </c>
      <c r="X430">
        <v>-1</v>
      </c>
      <c r="Y430">
        <v>0.01</v>
      </c>
      <c r="Z430">
        <v>5.7</v>
      </c>
      <c r="AA430">
        <v>3.2</v>
      </c>
      <c r="AB430">
        <v>2.5</v>
      </c>
      <c r="AC430">
        <v>-5</v>
      </c>
      <c r="AD430">
        <v>0</v>
      </c>
      <c r="AE430" s="2">
        <v>0.56000000000000005</v>
      </c>
    </row>
    <row r="431" spans="1:31" x14ac:dyDescent="0.3">
      <c r="A431" t="str">
        <f t="shared" si="28"/>
        <v>Buffalo-SF Austin</v>
      </c>
      <c r="B431">
        <v>429</v>
      </c>
      <c r="C431">
        <v>1138</v>
      </c>
      <c r="D431">
        <v>1372</v>
      </c>
      <c r="E431" t="s">
        <v>27</v>
      </c>
      <c r="F431" t="s">
        <v>70</v>
      </c>
      <c r="J431" s="3"/>
      <c r="K431" s="4"/>
      <c r="L431" s="4"/>
      <c r="M431" s="2">
        <f t="shared" si="29"/>
        <v>0.62208516242317669</v>
      </c>
      <c r="N431" s="2">
        <f t="shared" si="30"/>
        <v>0.37791483757682331</v>
      </c>
      <c r="O431">
        <v>13</v>
      </c>
      <c r="P431">
        <v>14</v>
      </c>
      <c r="Q431">
        <v>-34</v>
      </c>
      <c r="R431">
        <v>-0.04</v>
      </c>
      <c r="S431">
        <v>2</v>
      </c>
      <c r="T431">
        <v>-2</v>
      </c>
      <c r="U431">
        <v>-4</v>
      </c>
      <c r="V431">
        <v>-7</v>
      </c>
      <c r="W431">
        <v>-1</v>
      </c>
      <c r="X431">
        <v>0</v>
      </c>
      <c r="Y431">
        <v>0</v>
      </c>
      <c r="Z431">
        <v>6.5</v>
      </c>
      <c r="AA431">
        <v>8.1</v>
      </c>
      <c r="AB431">
        <v>-1.6</v>
      </c>
      <c r="AC431">
        <v>1</v>
      </c>
      <c r="AD431">
        <v>1</v>
      </c>
      <c r="AE431" s="2">
        <v>0.76</v>
      </c>
    </row>
    <row r="432" spans="1:31" x14ac:dyDescent="0.3">
      <c r="A432" t="str">
        <f t="shared" si="28"/>
        <v>Buffalo-St Bonaventure</v>
      </c>
      <c r="B432">
        <v>430</v>
      </c>
      <c r="C432">
        <v>1138</v>
      </c>
      <c r="D432">
        <v>1382</v>
      </c>
      <c r="E432" t="s">
        <v>27</v>
      </c>
      <c r="F432" t="s">
        <v>71</v>
      </c>
      <c r="J432" s="3"/>
      <c r="K432" s="4"/>
      <c r="L432" s="4"/>
      <c r="M432" s="2">
        <f t="shared" si="29"/>
        <v>0.52208516242317671</v>
      </c>
      <c r="N432" s="2">
        <f t="shared" si="30"/>
        <v>0.47791483757682329</v>
      </c>
      <c r="O432">
        <v>13</v>
      </c>
      <c r="P432">
        <v>11</v>
      </c>
      <c r="Q432">
        <v>8</v>
      </c>
      <c r="R432">
        <v>-0.02</v>
      </c>
      <c r="S432">
        <v>3</v>
      </c>
      <c r="T432">
        <v>-1</v>
      </c>
      <c r="U432">
        <v>0</v>
      </c>
      <c r="V432">
        <v>-2</v>
      </c>
      <c r="W432">
        <v>2</v>
      </c>
      <c r="X432">
        <v>1</v>
      </c>
      <c r="Y432">
        <v>-0.05</v>
      </c>
      <c r="Z432">
        <v>6.8</v>
      </c>
      <c r="AA432">
        <v>5.5</v>
      </c>
      <c r="AB432">
        <v>1.3</v>
      </c>
      <c r="AC432">
        <v>-2</v>
      </c>
      <c r="AD432">
        <v>0</v>
      </c>
      <c r="AE432" s="2">
        <v>0.66</v>
      </c>
    </row>
    <row r="433" spans="1:31" x14ac:dyDescent="0.3">
      <c r="A433" t="str">
        <f t="shared" si="28"/>
        <v>Buffalo-Syracuse</v>
      </c>
      <c r="B433">
        <v>431</v>
      </c>
      <c r="C433">
        <v>1138</v>
      </c>
      <c r="D433">
        <v>1393</v>
      </c>
      <c r="E433" t="s">
        <v>27</v>
      </c>
      <c r="F433" t="s">
        <v>72</v>
      </c>
      <c r="J433" s="3"/>
      <c r="K433" s="4"/>
      <c r="L433" s="4"/>
      <c r="M433" s="2">
        <f t="shared" si="29"/>
        <v>0.54208516242317673</v>
      </c>
      <c r="N433" s="2">
        <f t="shared" si="30"/>
        <v>0.45791483757682327</v>
      </c>
      <c r="O433">
        <v>13</v>
      </c>
      <c r="P433">
        <v>11</v>
      </c>
      <c r="Q433">
        <v>23</v>
      </c>
      <c r="R433">
        <v>0.15</v>
      </c>
      <c r="S433">
        <v>8</v>
      </c>
      <c r="T433">
        <v>1</v>
      </c>
      <c r="U433">
        <v>-2</v>
      </c>
      <c r="V433">
        <v>-1</v>
      </c>
      <c r="W433">
        <v>-3</v>
      </c>
      <c r="X433">
        <v>0</v>
      </c>
      <c r="Y433">
        <v>-0.04</v>
      </c>
      <c r="Z433">
        <v>17.2</v>
      </c>
      <c r="AA433">
        <v>12</v>
      </c>
      <c r="AB433">
        <v>5.2</v>
      </c>
      <c r="AC433">
        <v>-2</v>
      </c>
      <c r="AD433">
        <v>0</v>
      </c>
      <c r="AE433" s="2">
        <v>0.68</v>
      </c>
    </row>
    <row r="434" spans="1:31" x14ac:dyDescent="0.3">
      <c r="A434" t="str">
        <f t="shared" si="28"/>
        <v>Buffalo-TCU</v>
      </c>
      <c r="B434">
        <v>432</v>
      </c>
      <c r="C434">
        <v>1138</v>
      </c>
      <c r="D434">
        <v>1395</v>
      </c>
      <c r="E434" t="s">
        <v>27</v>
      </c>
      <c r="F434" t="s">
        <v>73</v>
      </c>
      <c r="J434" s="3"/>
      <c r="K434" s="4"/>
      <c r="L434" s="4"/>
      <c r="M434" s="2">
        <f t="shared" si="29"/>
        <v>0.3920851624231767</v>
      </c>
      <c r="N434" s="2">
        <f t="shared" si="30"/>
        <v>0.6079148375768233</v>
      </c>
      <c r="O434">
        <v>13</v>
      </c>
      <c r="P434">
        <v>6</v>
      </c>
      <c r="Q434">
        <v>55</v>
      </c>
      <c r="R434">
        <v>0.1</v>
      </c>
      <c r="S434">
        <v>-2</v>
      </c>
      <c r="T434">
        <v>-5</v>
      </c>
      <c r="U434">
        <v>-1</v>
      </c>
      <c r="V434">
        <v>0</v>
      </c>
      <c r="W434">
        <v>-3</v>
      </c>
      <c r="X434">
        <v>-3</v>
      </c>
      <c r="Y434">
        <v>-0.01</v>
      </c>
      <c r="Z434">
        <v>1.7</v>
      </c>
      <c r="AA434">
        <v>0.6</v>
      </c>
      <c r="AB434">
        <v>1.1000000000000001</v>
      </c>
      <c r="AC434">
        <v>-7</v>
      </c>
      <c r="AD434">
        <v>0</v>
      </c>
      <c r="AE434" s="2">
        <v>0.53</v>
      </c>
    </row>
    <row r="435" spans="1:31" x14ac:dyDescent="0.3">
      <c r="A435" t="str">
        <f t="shared" si="28"/>
        <v>Buffalo-Tennessee</v>
      </c>
      <c r="B435">
        <v>433</v>
      </c>
      <c r="C435">
        <v>1138</v>
      </c>
      <c r="D435">
        <v>1397</v>
      </c>
      <c r="E435" t="s">
        <v>27</v>
      </c>
      <c r="F435" t="s">
        <v>74</v>
      </c>
      <c r="J435" s="3"/>
      <c r="K435" s="4"/>
      <c r="L435" s="4"/>
      <c r="M435" s="2">
        <f t="shared" si="29"/>
        <v>0.35208516242317667</v>
      </c>
      <c r="N435" s="2">
        <f t="shared" si="30"/>
        <v>0.64791483757682333</v>
      </c>
      <c r="O435">
        <v>13</v>
      </c>
      <c r="P435">
        <v>3</v>
      </c>
      <c r="Q435">
        <v>66</v>
      </c>
      <c r="R435">
        <v>0</v>
      </c>
      <c r="S435">
        <v>4</v>
      </c>
      <c r="T435">
        <v>1</v>
      </c>
      <c r="U435">
        <v>-1</v>
      </c>
      <c r="V435">
        <v>-2</v>
      </c>
      <c r="W435">
        <v>-2</v>
      </c>
      <c r="X435">
        <v>2</v>
      </c>
      <c r="Y435">
        <v>-0.06</v>
      </c>
      <c r="Z435">
        <v>10.5</v>
      </c>
      <c r="AA435">
        <v>10.1</v>
      </c>
      <c r="AB435">
        <v>0.4</v>
      </c>
      <c r="AC435">
        <v>-10</v>
      </c>
      <c r="AD435">
        <v>0</v>
      </c>
      <c r="AE435" s="2">
        <v>0.49</v>
      </c>
    </row>
    <row r="436" spans="1:31" x14ac:dyDescent="0.3">
      <c r="A436" t="str">
        <f t="shared" si="28"/>
        <v>Buffalo-Texas</v>
      </c>
      <c r="B436">
        <v>434</v>
      </c>
      <c r="C436">
        <v>1138</v>
      </c>
      <c r="D436">
        <v>1400</v>
      </c>
      <c r="E436" t="s">
        <v>27</v>
      </c>
      <c r="F436" t="s">
        <v>75</v>
      </c>
      <c r="J436" s="3"/>
      <c r="K436" s="4"/>
      <c r="L436" s="4"/>
      <c r="M436" s="2">
        <f t="shared" si="29"/>
        <v>0.48208516242317667</v>
      </c>
      <c r="N436" s="2">
        <f t="shared" si="30"/>
        <v>0.51791483757682333</v>
      </c>
      <c r="O436">
        <v>13</v>
      </c>
      <c r="P436">
        <v>10</v>
      </c>
      <c r="Q436">
        <v>38</v>
      </c>
      <c r="R436">
        <v>0.18</v>
      </c>
      <c r="S436">
        <v>5</v>
      </c>
      <c r="T436">
        <v>0</v>
      </c>
      <c r="U436">
        <v>-1</v>
      </c>
      <c r="V436">
        <v>0</v>
      </c>
      <c r="W436">
        <v>3</v>
      </c>
      <c r="X436">
        <v>0</v>
      </c>
      <c r="Y436">
        <v>0.03</v>
      </c>
      <c r="Z436">
        <v>13</v>
      </c>
      <c r="AA436">
        <v>8.3000000000000007</v>
      </c>
      <c r="AB436">
        <v>4.7</v>
      </c>
      <c r="AC436">
        <v>-3</v>
      </c>
      <c r="AD436">
        <v>0</v>
      </c>
      <c r="AE436" s="2">
        <v>0.62</v>
      </c>
    </row>
    <row r="437" spans="1:31" x14ac:dyDescent="0.3">
      <c r="A437" t="str">
        <f t="shared" si="28"/>
        <v>Buffalo-Texas A&amp;M</v>
      </c>
      <c r="B437">
        <v>435</v>
      </c>
      <c r="C437">
        <v>1138</v>
      </c>
      <c r="D437">
        <v>1401</v>
      </c>
      <c r="E437" t="s">
        <v>27</v>
      </c>
      <c r="F437" t="s">
        <v>76</v>
      </c>
      <c r="J437" s="3"/>
      <c r="K437" s="4"/>
      <c r="L437" s="4"/>
      <c r="M437" s="2">
        <f t="shared" si="29"/>
        <v>0.44208516242317664</v>
      </c>
      <c r="N437" s="2">
        <f t="shared" si="30"/>
        <v>0.55791483757682336</v>
      </c>
      <c r="O437">
        <v>13</v>
      </c>
      <c r="P437">
        <v>7</v>
      </c>
      <c r="Q437">
        <v>47</v>
      </c>
      <c r="R437">
        <v>0.14000000000000001</v>
      </c>
      <c r="S437">
        <v>4</v>
      </c>
      <c r="T437">
        <v>2</v>
      </c>
      <c r="U437">
        <v>-2</v>
      </c>
      <c r="V437">
        <v>2</v>
      </c>
      <c r="W437">
        <v>-2</v>
      </c>
      <c r="X437">
        <v>-1</v>
      </c>
      <c r="Y437">
        <v>0.03</v>
      </c>
      <c r="Z437">
        <v>9.6999999999999993</v>
      </c>
      <c r="AA437">
        <v>6.7</v>
      </c>
      <c r="AB437">
        <v>3</v>
      </c>
      <c r="AC437">
        <v>-6</v>
      </c>
      <c r="AD437">
        <v>0</v>
      </c>
      <c r="AE437" s="2">
        <v>0.57999999999999996</v>
      </c>
    </row>
    <row r="438" spans="1:31" x14ac:dyDescent="0.3">
      <c r="A438" t="str">
        <f t="shared" si="28"/>
        <v>Buffalo-Texas Tech</v>
      </c>
      <c r="B438">
        <v>436</v>
      </c>
      <c r="C438">
        <v>1138</v>
      </c>
      <c r="D438">
        <v>1403</v>
      </c>
      <c r="E438" t="s">
        <v>27</v>
      </c>
      <c r="F438" t="s">
        <v>77</v>
      </c>
      <c r="J438" s="3"/>
      <c r="K438" s="4"/>
      <c r="L438" s="4"/>
      <c r="M438" s="2">
        <f t="shared" si="29"/>
        <v>0.33208516242317665</v>
      </c>
      <c r="N438" s="2">
        <f t="shared" si="30"/>
        <v>0.66791483757682335</v>
      </c>
      <c r="O438">
        <v>13</v>
      </c>
      <c r="P438">
        <v>3</v>
      </c>
      <c r="Q438">
        <v>65</v>
      </c>
      <c r="R438">
        <v>0.03</v>
      </c>
      <c r="S438">
        <v>2</v>
      </c>
      <c r="T438">
        <v>1</v>
      </c>
      <c r="U438">
        <v>-2</v>
      </c>
      <c r="V438">
        <v>-3</v>
      </c>
      <c r="W438">
        <v>-1</v>
      </c>
      <c r="X438">
        <v>-1</v>
      </c>
      <c r="Y438">
        <v>0</v>
      </c>
      <c r="Z438">
        <v>9.5</v>
      </c>
      <c r="AA438">
        <v>11.8</v>
      </c>
      <c r="AB438">
        <v>-2.2999999999999998</v>
      </c>
      <c r="AC438">
        <v>-10</v>
      </c>
      <c r="AD438">
        <v>0</v>
      </c>
      <c r="AE438" s="2">
        <v>0.47</v>
      </c>
    </row>
    <row r="439" spans="1:31" x14ac:dyDescent="0.3">
      <c r="A439" t="str">
        <f t="shared" si="28"/>
        <v>Buffalo-TX Southern</v>
      </c>
      <c r="B439">
        <v>437</v>
      </c>
      <c r="C439">
        <v>1138</v>
      </c>
      <c r="D439">
        <v>1411</v>
      </c>
      <c r="E439" t="s">
        <v>27</v>
      </c>
      <c r="F439" t="s">
        <v>78</v>
      </c>
      <c r="J439" s="3"/>
      <c r="K439" s="4"/>
      <c r="L439" s="4"/>
      <c r="M439" s="2">
        <f t="shared" si="29"/>
        <v>0.82208516242317664</v>
      </c>
      <c r="N439" s="2">
        <f t="shared" si="30"/>
        <v>0.17791483757682336</v>
      </c>
      <c r="O439">
        <v>13</v>
      </c>
      <c r="P439">
        <v>16</v>
      </c>
      <c r="Q439">
        <v>-172</v>
      </c>
      <c r="R439">
        <v>0.32</v>
      </c>
      <c r="S439">
        <v>4</v>
      </c>
      <c r="T439">
        <v>-4</v>
      </c>
      <c r="U439">
        <v>-1</v>
      </c>
      <c r="V439">
        <v>2</v>
      </c>
      <c r="W439">
        <v>3</v>
      </c>
      <c r="X439">
        <v>3</v>
      </c>
      <c r="Y439">
        <v>-0.02</v>
      </c>
      <c r="Z439">
        <v>7.1</v>
      </c>
      <c r="AA439">
        <v>-3.2</v>
      </c>
      <c r="AB439">
        <v>10.3</v>
      </c>
      <c r="AC439">
        <v>3</v>
      </c>
      <c r="AD439">
        <v>1</v>
      </c>
      <c r="AE439" s="2">
        <v>0.96</v>
      </c>
    </row>
    <row r="440" spans="1:31" x14ac:dyDescent="0.3">
      <c r="A440" t="str">
        <f t="shared" si="28"/>
        <v>Buffalo-UCLA</v>
      </c>
      <c r="B440">
        <v>438</v>
      </c>
      <c r="C440">
        <v>1138</v>
      </c>
      <c r="D440">
        <v>1417</v>
      </c>
      <c r="E440" t="s">
        <v>27</v>
      </c>
      <c r="F440" t="s">
        <v>79</v>
      </c>
      <c r="J440" s="3"/>
      <c r="K440" s="4"/>
      <c r="L440" s="4"/>
      <c r="M440" s="2">
        <f t="shared" si="29"/>
        <v>0.48208516242317667</v>
      </c>
      <c r="N440" s="2">
        <f t="shared" si="30"/>
        <v>0.51791483757682333</v>
      </c>
      <c r="O440">
        <v>13</v>
      </c>
      <c r="P440">
        <v>11</v>
      </c>
      <c r="Q440">
        <v>29</v>
      </c>
      <c r="R440">
        <v>0.1</v>
      </c>
      <c r="S440">
        <v>1</v>
      </c>
      <c r="T440">
        <v>-1</v>
      </c>
      <c r="U440">
        <v>0</v>
      </c>
      <c r="V440">
        <v>3</v>
      </c>
      <c r="W440">
        <v>3</v>
      </c>
      <c r="X440">
        <v>-2</v>
      </c>
      <c r="Y440">
        <v>-0.02</v>
      </c>
      <c r="Z440">
        <v>2.8</v>
      </c>
      <c r="AA440">
        <v>0.2</v>
      </c>
      <c r="AB440">
        <v>2.6</v>
      </c>
      <c r="AC440">
        <v>-2</v>
      </c>
      <c r="AD440">
        <v>0</v>
      </c>
      <c r="AE440" s="2">
        <v>0.62</v>
      </c>
    </row>
    <row r="441" spans="1:31" x14ac:dyDescent="0.3">
      <c r="A441" t="str">
        <f t="shared" si="28"/>
        <v>Buffalo-UMBC</v>
      </c>
      <c r="B441">
        <v>439</v>
      </c>
      <c r="C441">
        <v>1138</v>
      </c>
      <c r="D441">
        <v>1420</v>
      </c>
      <c r="E441" t="s">
        <v>27</v>
      </c>
      <c r="F441" t="s">
        <v>80</v>
      </c>
      <c r="J441" s="3"/>
      <c r="K441" s="4"/>
      <c r="L441" s="4"/>
      <c r="M441" s="2">
        <f t="shared" si="29"/>
        <v>0.77208516242317671</v>
      </c>
      <c r="N441" s="2">
        <f t="shared" si="30"/>
        <v>0.22791483757682329</v>
      </c>
      <c r="O441">
        <v>13</v>
      </c>
      <c r="P441">
        <v>16</v>
      </c>
      <c r="Q441">
        <v>-107</v>
      </c>
      <c r="R441">
        <v>0.08</v>
      </c>
      <c r="S441">
        <v>3</v>
      </c>
      <c r="T441">
        <v>-4</v>
      </c>
      <c r="U441">
        <v>-1</v>
      </c>
      <c r="V441">
        <v>-2</v>
      </c>
      <c r="W441">
        <v>6</v>
      </c>
      <c r="X441">
        <v>0</v>
      </c>
      <c r="Y441">
        <v>0.05</v>
      </c>
      <c r="Z441">
        <v>12.2</v>
      </c>
      <c r="AA441">
        <v>5.5</v>
      </c>
      <c r="AB441">
        <v>6.7</v>
      </c>
      <c r="AC441">
        <v>3</v>
      </c>
      <c r="AD441">
        <v>1</v>
      </c>
      <c r="AE441" s="2">
        <v>0.91</v>
      </c>
    </row>
    <row r="442" spans="1:31" x14ac:dyDescent="0.3">
      <c r="A442" t="str">
        <f t="shared" si="28"/>
        <v>Buffalo-UNC Greensboro</v>
      </c>
      <c r="B442">
        <v>440</v>
      </c>
      <c r="C442">
        <v>1138</v>
      </c>
      <c r="D442">
        <v>1422</v>
      </c>
      <c r="E442" t="s">
        <v>27</v>
      </c>
      <c r="F442" t="s">
        <v>81</v>
      </c>
      <c r="J442" s="3"/>
      <c r="K442" s="4"/>
      <c r="L442" s="4"/>
      <c r="M442" s="2">
        <f t="shared" si="29"/>
        <v>0.56208516242317663</v>
      </c>
      <c r="N442" s="2">
        <f t="shared" si="30"/>
        <v>0.43791483757682337</v>
      </c>
      <c r="O442">
        <v>13</v>
      </c>
      <c r="P442">
        <v>13</v>
      </c>
      <c r="Q442">
        <v>-5</v>
      </c>
      <c r="R442">
        <v>-0.01</v>
      </c>
      <c r="S442">
        <v>3</v>
      </c>
      <c r="T442">
        <v>0</v>
      </c>
      <c r="U442">
        <v>-3</v>
      </c>
      <c r="V442">
        <v>-4</v>
      </c>
      <c r="W442">
        <v>-2</v>
      </c>
      <c r="X442">
        <v>-5</v>
      </c>
      <c r="Y442">
        <v>0</v>
      </c>
      <c r="Z442">
        <v>12.6</v>
      </c>
      <c r="AA442">
        <v>13.2</v>
      </c>
      <c r="AB442">
        <v>-0.6</v>
      </c>
      <c r="AC442">
        <v>0</v>
      </c>
      <c r="AD442">
        <v>0</v>
      </c>
      <c r="AE442" s="2">
        <v>0.7</v>
      </c>
    </row>
    <row r="443" spans="1:31" x14ac:dyDescent="0.3">
      <c r="A443" t="str">
        <f t="shared" si="28"/>
        <v>Buffalo-Villanova</v>
      </c>
      <c r="B443">
        <v>441</v>
      </c>
      <c r="C443">
        <v>1138</v>
      </c>
      <c r="D443">
        <v>1437</v>
      </c>
      <c r="E443" t="s">
        <v>27</v>
      </c>
      <c r="F443" t="s">
        <v>82</v>
      </c>
      <c r="J443" s="3"/>
      <c r="K443" s="4"/>
      <c r="L443" s="4"/>
      <c r="M443" s="2">
        <f t="shared" si="29"/>
        <v>0.23208516242317667</v>
      </c>
      <c r="N443" s="2">
        <f t="shared" si="30"/>
        <v>0.76791483757682333</v>
      </c>
      <c r="O443">
        <v>13</v>
      </c>
      <c r="P443">
        <v>1</v>
      </c>
      <c r="Q443">
        <v>75</v>
      </c>
      <c r="R443">
        <v>-0.12</v>
      </c>
      <c r="S443">
        <v>-5</v>
      </c>
      <c r="T443">
        <v>-1</v>
      </c>
      <c r="U443">
        <v>1</v>
      </c>
      <c r="V443">
        <v>0</v>
      </c>
      <c r="W443">
        <v>3</v>
      </c>
      <c r="X443">
        <v>-2</v>
      </c>
      <c r="Y443">
        <v>-7.0000000000000007E-2</v>
      </c>
      <c r="Z443">
        <v>-2.4</v>
      </c>
      <c r="AA443">
        <v>5.6</v>
      </c>
      <c r="AB443">
        <v>-8</v>
      </c>
      <c r="AC443">
        <v>-12</v>
      </c>
      <c r="AD443">
        <v>0</v>
      </c>
      <c r="AE443" s="2">
        <v>0.37</v>
      </c>
    </row>
    <row r="444" spans="1:31" x14ac:dyDescent="0.3">
      <c r="A444" t="str">
        <f t="shared" si="28"/>
        <v>Buffalo-Virginia</v>
      </c>
      <c r="B444">
        <v>442</v>
      </c>
      <c r="C444">
        <v>1138</v>
      </c>
      <c r="D444">
        <v>1438</v>
      </c>
      <c r="E444" t="s">
        <v>27</v>
      </c>
      <c r="F444" t="s">
        <v>83</v>
      </c>
      <c r="J444" s="3"/>
      <c r="K444" s="4"/>
      <c r="L444" s="4"/>
      <c r="M444" s="2">
        <f t="shared" si="29"/>
        <v>0.24208516242317668</v>
      </c>
      <c r="N444" s="2">
        <f t="shared" si="30"/>
        <v>0.75791483757682332</v>
      </c>
      <c r="O444">
        <v>13</v>
      </c>
      <c r="P444">
        <v>1</v>
      </c>
      <c r="Q444">
        <v>76</v>
      </c>
      <c r="R444">
        <v>-0.18</v>
      </c>
      <c r="S444">
        <v>2</v>
      </c>
      <c r="T444">
        <v>4</v>
      </c>
      <c r="U444">
        <v>2</v>
      </c>
      <c r="V444">
        <v>-3</v>
      </c>
      <c r="W444">
        <v>5</v>
      </c>
      <c r="X444">
        <v>-3</v>
      </c>
      <c r="Y444">
        <v>-0.06</v>
      </c>
      <c r="Z444">
        <v>17.2</v>
      </c>
      <c r="AA444">
        <v>23.1</v>
      </c>
      <c r="AB444">
        <v>-5.9</v>
      </c>
      <c r="AC444">
        <v>-12</v>
      </c>
      <c r="AD444">
        <v>0</v>
      </c>
      <c r="AE444" s="2">
        <v>0.38</v>
      </c>
    </row>
    <row r="445" spans="1:31" x14ac:dyDescent="0.3">
      <c r="A445" t="str">
        <f t="shared" si="28"/>
        <v>Buffalo-Virginia Tech</v>
      </c>
      <c r="B445">
        <v>443</v>
      </c>
      <c r="C445">
        <v>1138</v>
      </c>
      <c r="D445">
        <v>1439</v>
      </c>
      <c r="E445" t="s">
        <v>27</v>
      </c>
      <c r="F445" t="s">
        <v>84</v>
      </c>
      <c r="J445" s="3"/>
      <c r="K445" s="4"/>
      <c r="L445" s="4"/>
      <c r="M445" s="2">
        <f t="shared" si="29"/>
        <v>0.40208516242317671</v>
      </c>
      <c r="N445" s="2">
        <f t="shared" si="30"/>
        <v>0.59791483757682329</v>
      </c>
      <c r="O445">
        <v>13</v>
      </c>
      <c r="P445">
        <v>8</v>
      </c>
      <c r="Q445">
        <v>45</v>
      </c>
      <c r="R445">
        <v>0.1</v>
      </c>
      <c r="S445">
        <v>-2</v>
      </c>
      <c r="T445">
        <v>-2</v>
      </c>
      <c r="U445">
        <v>-1</v>
      </c>
      <c r="V445">
        <v>0</v>
      </c>
      <c r="W445">
        <v>8</v>
      </c>
      <c r="X445">
        <v>0</v>
      </c>
      <c r="Y445">
        <v>-0.01</v>
      </c>
      <c r="Z445">
        <v>5</v>
      </c>
      <c r="AA445">
        <v>4.7</v>
      </c>
      <c r="AB445">
        <v>0.3</v>
      </c>
      <c r="AC445">
        <v>-5</v>
      </c>
      <c r="AD445">
        <v>0</v>
      </c>
      <c r="AE445" s="2">
        <v>0.54</v>
      </c>
    </row>
    <row r="446" spans="1:31" x14ac:dyDescent="0.3">
      <c r="A446" t="str">
        <f t="shared" si="28"/>
        <v>Buffalo-West Virginia</v>
      </c>
      <c r="B446">
        <v>444</v>
      </c>
      <c r="C446">
        <v>1138</v>
      </c>
      <c r="D446">
        <v>1452</v>
      </c>
      <c r="E446" t="s">
        <v>27</v>
      </c>
      <c r="F446" t="s">
        <v>85</v>
      </c>
      <c r="J446" s="3"/>
      <c r="K446" s="4"/>
      <c r="L446" s="4"/>
      <c r="M446" s="2">
        <f t="shared" si="29"/>
        <v>0.33208516242317665</v>
      </c>
      <c r="N446" s="2">
        <f t="shared" si="30"/>
        <v>0.66791483757682335</v>
      </c>
      <c r="O446">
        <v>13</v>
      </c>
      <c r="P446">
        <v>5</v>
      </c>
      <c r="Q446">
        <v>64</v>
      </c>
      <c r="R446">
        <v>0.05</v>
      </c>
      <c r="S446">
        <v>5</v>
      </c>
      <c r="T446">
        <v>-2</v>
      </c>
      <c r="U446">
        <v>1</v>
      </c>
      <c r="V446">
        <v>-5</v>
      </c>
      <c r="W446">
        <v>-5</v>
      </c>
      <c r="X446">
        <v>1</v>
      </c>
      <c r="Y446">
        <v>-7.0000000000000007E-2</v>
      </c>
      <c r="Z446">
        <v>5.0999999999999996</v>
      </c>
      <c r="AA446">
        <v>7.5</v>
      </c>
      <c r="AB446">
        <v>-2.4</v>
      </c>
      <c r="AC446">
        <v>-8</v>
      </c>
      <c r="AD446">
        <v>0</v>
      </c>
      <c r="AE446" s="2">
        <v>0.47</v>
      </c>
    </row>
    <row r="447" spans="1:31" x14ac:dyDescent="0.3">
      <c r="A447" t="str">
        <f t="shared" si="28"/>
        <v>Buffalo-Wichita St</v>
      </c>
      <c r="B447">
        <v>445</v>
      </c>
      <c r="C447">
        <v>1138</v>
      </c>
      <c r="D447">
        <v>1455</v>
      </c>
      <c r="E447" t="s">
        <v>27</v>
      </c>
      <c r="F447" t="s">
        <v>86</v>
      </c>
      <c r="J447" s="3"/>
      <c r="K447" s="4"/>
      <c r="L447" s="4"/>
      <c r="M447" s="2">
        <f t="shared" si="29"/>
        <v>0.35208516242317667</v>
      </c>
      <c r="N447" s="2">
        <f t="shared" si="30"/>
        <v>0.64791483757682333</v>
      </c>
      <c r="O447">
        <v>13</v>
      </c>
      <c r="P447">
        <v>4</v>
      </c>
      <c r="Q447">
        <v>57</v>
      </c>
      <c r="R447">
        <v>-0.02</v>
      </c>
      <c r="S447">
        <v>0</v>
      </c>
      <c r="T447">
        <v>-1</v>
      </c>
      <c r="U447">
        <v>0</v>
      </c>
      <c r="V447">
        <v>1</v>
      </c>
      <c r="W447">
        <v>-3</v>
      </c>
      <c r="X447">
        <v>-6</v>
      </c>
      <c r="Y447">
        <v>-0.04</v>
      </c>
      <c r="Z447">
        <v>1.7</v>
      </c>
      <c r="AA447">
        <v>5.2</v>
      </c>
      <c r="AB447">
        <v>-3.5</v>
      </c>
      <c r="AC447">
        <v>-9</v>
      </c>
      <c r="AD447">
        <v>0</v>
      </c>
      <c r="AE447" s="2">
        <v>0.49</v>
      </c>
    </row>
    <row r="448" spans="1:31" x14ac:dyDescent="0.3">
      <c r="A448" t="str">
        <f t="shared" si="28"/>
        <v>Buffalo-Wright St</v>
      </c>
      <c r="B448">
        <v>446</v>
      </c>
      <c r="C448">
        <v>1138</v>
      </c>
      <c r="D448">
        <v>1460</v>
      </c>
      <c r="E448" t="s">
        <v>27</v>
      </c>
      <c r="F448" t="s">
        <v>87</v>
      </c>
      <c r="J448" s="3"/>
      <c r="K448" s="4"/>
      <c r="L448" s="4"/>
      <c r="M448" s="2">
        <f t="shared" si="29"/>
        <v>0.70208516242317665</v>
      </c>
      <c r="N448" s="2">
        <f t="shared" si="30"/>
        <v>0.29791483757682335</v>
      </c>
      <c r="O448">
        <v>13</v>
      </c>
      <c r="P448">
        <v>14</v>
      </c>
      <c r="Q448">
        <v>-58</v>
      </c>
      <c r="R448">
        <v>0.04</v>
      </c>
      <c r="S448">
        <v>6</v>
      </c>
      <c r="T448">
        <v>0</v>
      </c>
      <c r="U448">
        <v>-2</v>
      </c>
      <c r="V448">
        <v>-3</v>
      </c>
      <c r="W448">
        <v>3</v>
      </c>
      <c r="X448">
        <v>-4</v>
      </c>
      <c r="Y448">
        <v>-0.02</v>
      </c>
      <c r="Z448">
        <v>13.4</v>
      </c>
      <c r="AA448">
        <v>10.3</v>
      </c>
      <c r="AB448">
        <v>3.1</v>
      </c>
      <c r="AC448">
        <v>1</v>
      </c>
      <c r="AD448">
        <v>1</v>
      </c>
      <c r="AE448" s="2">
        <v>0.84</v>
      </c>
    </row>
    <row r="449" spans="1:31" x14ac:dyDescent="0.3">
      <c r="A449" t="str">
        <f t="shared" si="28"/>
        <v>Buffalo-Xavier</v>
      </c>
      <c r="B449">
        <v>447</v>
      </c>
      <c r="C449">
        <v>1138</v>
      </c>
      <c r="D449">
        <v>1462</v>
      </c>
      <c r="E449" t="s">
        <v>27</v>
      </c>
      <c r="F449" t="s">
        <v>88</v>
      </c>
      <c r="J449" s="3"/>
      <c r="K449" s="4"/>
      <c r="L449" s="4"/>
      <c r="M449" s="2">
        <f t="shared" si="29"/>
        <v>0.35208516242317667</v>
      </c>
      <c r="N449" s="2">
        <f t="shared" si="30"/>
        <v>0.64791483757682333</v>
      </c>
      <c r="O449">
        <v>13</v>
      </c>
      <c r="P449">
        <v>1</v>
      </c>
      <c r="Q449">
        <v>63</v>
      </c>
      <c r="R449">
        <v>-0.09</v>
      </c>
      <c r="S449">
        <v>-1</v>
      </c>
      <c r="T449">
        <v>-2</v>
      </c>
      <c r="U449">
        <v>-1</v>
      </c>
      <c r="V449">
        <v>2</v>
      </c>
      <c r="W449">
        <v>2</v>
      </c>
      <c r="X449">
        <v>-6</v>
      </c>
      <c r="Y449">
        <v>-0.09</v>
      </c>
      <c r="Z449">
        <v>0.4</v>
      </c>
      <c r="AA449">
        <v>2</v>
      </c>
      <c r="AB449">
        <v>-1.6</v>
      </c>
      <c r="AC449">
        <v>-12</v>
      </c>
      <c r="AD449">
        <v>0</v>
      </c>
      <c r="AE449" s="2">
        <v>0.49</v>
      </c>
    </row>
    <row r="450" spans="1:31" x14ac:dyDescent="0.3">
      <c r="A450" t="str">
        <f t="shared" si="28"/>
        <v>Butler-Cincinnati</v>
      </c>
      <c r="B450">
        <v>448</v>
      </c>
      <c r="C450">
        <v>1139</v>
      </c>
      <c r="D450">
        <v>1153</v>
      </c>
      <c r="E450" t="s">
        <v>28</v>
      </c>
      <c r="F450" t="s">
        <v>29</v>
      </c>
      <c r="J450" s="3"/>
      <c r="K450" s="4"/>
      <c r="L450" s="4"/>
      <c r="M450" s="2">
        <f t="shared" si="29"/>
        <v>0.36208516242317668</v>
      </c>
      <c r="N450" s="2">
        <f t="shared" si="30"/>
        <v>0.63791483757682332</v>
      </c>
      <c r="O450">
        <v>10</v>
      </c>
      <c r="P450">
        <v>2</v>
      </c>
      <c r="Q450">
        <v>21</v>
      </c>
      <c r="R450">
        <v>-0.27</v>
      </c>
      <c r="S450">
        <v>2</v>
      </c>
      <c r="T450">
        <v>9</v>
      </c>
      <c r="U450">
        <v>-1</v>
      </c>
      <c r="V450">
        <v>-1</v>
      </c>
      <c r="W450">
        <v>-11</v>
      </c>
      <c r="X450">
        <v>4</v>
      </c>
      <c r="Y450">
        <v>0.08</v>
      </c>
      <c r="Z450">
        <v>4.5999999999999996</v>
      </c>
      <c r="AA450">
        <v>15.7</v>
      </c>
      <c r="AB450">
        <v>-11.1</v>
      </c>
      <c r="AC450">
        <v>-8</v>
      </c>
      <c r="AD450">
        <v>0</v>
      </c>
      <c r="AE450" s="2">
        <v>0.5</v>
      </c>
    </row>
    <row r="451" spans="1:31" x14ac:dyDescent="0.3">
      <c r="A451" t="str">
        <f t="shared" ref="A451:A514" si="31">E451&amp;"-"&amp;F451</f>
        <v>Butler-Clemson</v>
      </c>
      <c r="B451">
        <v>449</v>
      </c>
      <c r="C451">
        <v>1139</v>
      </c>
      <c r="D451">
        <v>1155</v>
      </c>
      <c r="E451" t="s">
        <v>28</v>
      </c>
      <c r="F451" t="s">
        <v>30</v>
      </c>
      <c r="J451" s="3"/>
      <c r="K451" s="4"/>
      <c r="L451" s="4"/>
      <c r="M451" s="2">
        <f t="shared" ref="M451:M514" si="32">AE451-$AE$2281</f>
        <v>0.50208516242317669</v>
      </c>
      <c r="N451" s="2">
        <f t="shared" ref="N451:N514" si="33">1-M451</f>
        <v>0.49791483757682331</v>
      </c>
      <c r="O451">
        <v>10</v>
      </c>
      <c r="P451">
        <v>5</v>
      </c>
      <c r="Q451">
        <v>6</v>
      </c>
      <c r="R451">
        <v>-0.11</v>
      </c>
      <c r="S451">
        <v>1</v>
      </c>
      <c r="T451">
        <v>4</v>
      </c>
      <c r="U451">
        <v>-2</v>
      </c>
      <c r="V451">
        <v>2</v>
      </c>
      <c r="W451">
        <v>0</v>
      </c>
      <c r="X451">
        <v>2</v>
      </c>
      <c r="Y451">
        <v>0.01</v>
      </c>
      <c r="Z451">
        <v>5.8</v>
      </c>
      <c r="AA451">
        <v>7</v>
      </c>
      <c r="AB451">
        <v>-1.2</v>
      </c>
      <c r="AC451">
        <v>-5</v>
      </c>
      <c r="AD451">
        <v>0</v>
      </c>
      <c r="AE451" s="2">
        <v>0.64</v>
      </c>
    </row>
    <row r="452" spans="1:31" x14ac:dyDescent="0.3">
      <c r="A452" t="str">
        <f t="shared" si="31"/>
        <v>Butler-Col Charleston</v>
      </c>
      <c r="B452">
        <v>450</v>
      </c>
      <c r="C452">
        <v>1139</v>
      </c>
      <c r="D452">
        <v>1158</v>
      </c>
      <c r="E452" t="s">
        <v>28</v>
      </c>
      <c r="F452" t="s">
        <v>31</v>
      </c>
      <c r="J452" s="3"/>
      <c r="K452" s="4"/>
      <c r="L452" s="4"/>
      <c r="M452" s="2">
        <f t="shared" si="32"/>
        <v>0.72208516242317666</v>
      </c>
      <c r="N452" s="2">
        <f t="shared" si="33"/>
        <v>0.27791483757682334</v>
      </c>
      <c r="O452">
        <v>10</v>
      </c>
      <c r="P452">
        <v>13</v>
      </c>
      <c r="Q452">
        <v>-95</v>
      </c>
      <c r="R452">
        <v>-0.16</v>
      </c>
      <c r="S452">
        <v>1</v>
      </c>
      <c r="T452">
        <v>2</v>
      </c>
      <c r="U452">
        <v>1</v>
      </c>
      <c r="V452">
        <v>2</v>
      </c>
      <c r="W452">
        <v>1</v>
      </c>
      <c r="X452">
        <v>3</v>
      </c>
      <c r="Y452">
        <v>0</v>
      </c>
      <c r="Z452">
        <v>3.9</v>
      </c>
      <c r="AA452">
        <v>3</v>
      </c>
      <c r="AB452">
        <v>0.9</v>
      </c>
      <c r="AC452">
        <v>3</v>
      </c>
      <c r="AD452">
        <v>1</v>
      </c>
      <c r="AE452" s="2">
        <v>0.86</v>
      </c>
    </row>
    <row r="453" spans="1:31" x14ac:dyDescent="0.3">
      <c r="A453" t="str">
        <f t="shared" si="31"/>
        <v>Butler-Creighton</v>
      </c>
      <c r="B453">
        <v>451</v>
      </c>
      <c r="C453">
        <v>1139</v>
      </c>
      <c r="D453">
        <v>1166</v>
      </c>
      <c r="E453" t="s">
        <v>28</v>
      </c>
      <c r="F453" t="s">
        <v>32</v>
      </c>
      <c r="J453" s="3"/>
      <c r="K453" s="4"/>
      <c r="L453" s="4"/>
      <c r="M453" s="2">
        <f t="shared" si="32"/>
        <v>0.49208516242317668</v>
      </c>
      <c r="N453" s="2">
        <f t="shared" si="33"/>
        <v>0.50791483757682332</v>
      </c>
      <c r="O453">
        <v>10</v>
      </c>
      <c r="P453">
        <v>8</v>
      </c>
      <c r="Q453">
        <v>-2</v>
      </c>
      <c r="R453">
        <v>-0.04</v>
      </c>
      <c r="S453">
        <v>-4</v>
      </c>
      <c r="T453">
        <v>2</v>
      </c>
      <c r="U453">
        <v>0</v>
      </c>
      <c r="V453">
        <v>4</v>
      </c>
      <c r="W453">
        <v>5</v>
      </c>
      <c r="X453">
        <v>0</v>
      </c>
      <c r="Y453">
        <v>0.02</v>
      </c>
      <c r="Z453">
        <v>-4.9000000000000004</v>
      </c>
      <c r="AA453">
        <v>-2.2999999999999998</v>
      </c>
      <c r="AB453">
        <v>-2.6</v>
      </c>
      <c r="AC453">
        <v>-2</v>
      </c>
      <c r="AD453">
        <v>0</v>
      </c>
      <c r="AE453" s="2">
        <v>0.63</v>
      </c>
    </row>
    <row r="454" spans="1:31" x14ac:dyDescent="0.3">
      <c r="A454" t="str">
        <f t="shared" si="31"/>
        <v>Butler-CS Fullerton</v>
      </c>
      <c r="B454">
        <v>452</v>
      </c>
      <c r="C454">
        <v>1139</v>
      </c>
      <c r="D454">
        <v>1168</v>
      </c>
      <c r="E454" t="s">
        <v>28</v>
      </c>
      <c r="F454" t="s">
        <v>33</v>
      </c>
      <c r="J454" s="3"/>
      <c r="K454" s="4"/>
      <c r="L454" s="4"/>
      <c r="M454" s="2">
        <f t="shared" si="32"/>
        <v>0.78208516242317672</v>
      </c>
      <c r="N454" s="2">
        <f t="shared" si="33"/>
        <v>0.21791483757682328</v>
      </c>
      <c r="O454">
        <v>10</v>
      </c>
      <c r="P454">
        <v>15</v>
      </c>
      <c r="Q454">
        <v>-128</v>
      </c>
      <c r="R454">
        <v>-0.01</v>
      </c>
      <c r="S454">
        <v>2</v>
      </c>
      <c r="T454">
        <v>4</v>
      </c>
      <c r="U454">
        <v>-5</v>
      </c>
      <c r="V454">
        <v>2</v>
      </c>
      <c r="W454">
        <v>0</v>
      </c>
      <c r="X454">
        <v>4</v>
      </c>
      <c r="Y454">
        <v>0.03</v>
      </c>
      <c r="Z454">
        <v>6.4</v>
      </c>
      <c r="AA454">
        <v>1.1000000000000001</v>
      </c>
      <c r="AB454">
        <v>5.3</v>
      </c>
      <c r="AC454">
        <v>5</v>
      </c>
      <c r="AD454">
        <v>1</v>
      </c>
      <c r="AE454" s="2">
        <v>0.92</v>
      </c>
    </row>
    <row r="455" spans="1:31" x14ac:dyDescent="0.3">
      <c r="A455" t="str">
        <f t="shared" si="31"/>
        <v>Butler-Davidson</v>
      </c>
      <c r="B455">
        <v>453</v>
      </c>
      <c r="C455">
        <v>1139</v>
      </c>
      <c r="D455">
        <v>1172</v>
      </c>
      <c r="E455" t="s">
        <v>28</v>
      </c>
      <c r="F455" t="s">
        <v>34</v>
      </c>
      <c r="J455" s="3"/>
      <c r="K455" s="4"/>
      <c r="L455" s="4"/>
      <c r="M455" s="2">
        <f t="shared" si="32"/>
        <v>0.54208516242317673</v>
      </c>
      <c r="N455" s="2">
        <f t="shared" si="33"/>
        <v>0.45791483757682327</v>
      </c>
      <c r="O455">
        <v>10</v>
      </c>
      <c r="P455">
        <v>12</v>
      </c>
      <c r="Q455">
        <v>-18</v>
      </c>
      <c r="R455">
        <v>-0.05</v>
      </c>
      <c r="S455">
        <v>-4</v>
      </c>
      <c r="T455">
        <v>1</v>
      </c>
      <c r="U455">
        <v>1</v>
      </c>
      <c r="V455">
        <v>3</v>
      </c>
      <c r="W455">
        <v>4</v>
      </c>
      <c r="X455">
        <v>-2</v>
      </c>
      <c r="Y455">
        <v>-0.03</v>
      </c>
      <c r="Z455">
        <v>2.7</v>
      </c>
      <c r="AA455">
        <v>5.2</v>
      </c>
      <c r="AB455">
        <v>-2.5</v>
      </c>
      <c r="AC455">
        <v>2</v>
      </c>
      <c r="AD455">
        <v>1</v>
      </c>
      <c r="AE455" s="2">
        <v>0.68</v>
      </c>
    </row>
    <row r="456" spans="1:31" x14ac:dyDescent="0.3">
      <c r="A456" t="str">
        <f t="shared" si="31"/>
        <v>Butler-Duke</v>
      </c>
      <c r="B456">
        <v>454</v>
      </c>
      <c r="C456">
        <v>1139</v>
      </c>
      <c r="D456">
        <v>1181</v>
      </c>
      <c r="E456" t="s">
        <v>28</v>
      </c>
      <c r="F456" t="s">
        <v>35</v>
      </c>
      <c r="J456" s="3"/>
      <c r="K456" s="4"/>
      <c r="L456" s="4"/>
      <c r="M456" s="2">
        <f t="shared" si="32"/>
        <v>0.37208516242317669</v>
      </c>
      <c r="N456" s="2">
        <f t="shared" si="33"/>
        <v>0.62791483757682331</v>
      </c>
      <c r="O456">
        <v>10</v>
      </c>
      <c r="P456">
        <v>2</v>
      </c>
      <c r="Q456">
        <v>22</v>
      </c>
      <c r="R456">
        <v>-0.18</v>
      </c>
      <c r="S456">
        <v>-2</v>
      </c>
      <c r="T456">
        <v>6</v>
      </c>
      <c r="U456">
        <v>-1</v>
      </c>
      <c r="V456">
        <v>3</v>
      </c>
      <c r="W456">
        <v>-12</v>
      </c>
      <c r="X456">
        <v>4</v>
      </c>
      <c r="Y456">
        <v>0.06</v>
      </c>
      <c r="Z456">
        <v>-5.6</v>
      </c>
      <c r="AA456">
        <v>3.2</v>
      </c>
      <c r="AB456">
        <v>-8.8000000000000007</v>
      </c>
      <c r="AC456">
        <v>-8</v>
      </c>
      <c r="AD456">
        <v>0</v>
      </c>
      <c r="AE456" s="2">
        <v>0.51</v>
      </c>
    </row>
    <row r="457" spans="1:31" x14ac:dyDescent="0.3">
      <c r="A457" t="str">
        <f t="shared" si="31"/>
        <v>Butler-Florida</v>
      </c>
      <c r="B457">
        <v>455</v>
      </c>
      <c r="C457">
        <v>1139</v>
      </c>
      <c r="D457">
        <v>1196</v>
      </c>
      <c r="E457" t="s">
        <v>28</v>
      </c>
      <c r="F457" t="s">
        <v>36</v>
      </c>
      <c r="J457" s="3"/>
      <c r="K457" s="4"/>
      <c r="L457" s="4"/>
      <c r="M457" s="2">
        <f t="shared" si="32"/>
        <v>0.50208516242317669</v>
      </c>
      <c r="N457" s="2">
        <f t="shared" si="33"/>
        <v>0.49791483757682331</v>
      </c>
      <c r="O457">
        <v>10</v>
      </c>
      <c r="P457">
        <v>6</v>
      </c>
      <c r="Q457">
        <v>2</v>
      </c>
      <c r="R457">
        <v>-0.01</v>
      </c>
      <c r="S457">
        <v>3</v>
      </c>
      <c r="T457">
        <v>3</v>
      </c>
      <c r="U457">
        <v>2</v>
      </c>
      <c r="V457">
        <v>0</v>
      </c>
      <c r="W457">
        <v>-2</v>
      </c>
      <c r="X457">
        <v>6</v>
      </c>
      <c r="Y457">
        <v>0.05</v>
      </c>
      <c r="Z457">
        <v>3</v>
      </c>
      <c r="AA457">
        <v>3.4</v>
      </c>
      <c r="AB457">
        <v>-0.4</v>
      </c>
      <c r="AC457">
        <v>-4</v>
      </c>
      <c r="AD457">
        <v>0</v>
      </c>
      <c r="AE457" s="2">
        <v>0.64</v>
      </c>
    </row>
    <row r="458" spans="1:31" x14ac:dyDescent="0.3">
      <c r="A458" t="str">
        <f t="shared" si="31"/>
        <v>Butler-Florida St</v>
      </c>
      <c r="B458">
        <v>456</v>
      </c>
      <c r="C458">
        <v>1139</v>
      </c>
      <c r="D458">
        <v>1199</v>
      </c>
      <c r="E458" t="s">
        <v>28</v>
      </c>
      <c r="F458" t="s">
        <v>37</v>
      </c>
      <c r="J458" s="3"/>
      <c r="K458" s="4"/>
      <c r="L458" s="4"/>
      <c r="M458" s="2">
        <f t="shared" si="32"/>
        <v>0.53208516242317672</v>
      </c>
      <c r="N458" s="2">
        <f t="shared" si="33"/>
        <v>0.46791483757682328</v>
      </c>
      <c r="O458">
        <v>10</v>
      </c>
      <c r="P458">
        <v>9</v>
      </c>
      <c r="Q458">
        <v>-10</v>
      </c>
      <c r="R458">
        <v>-0.04</v>
      </c>
      <c r="S458">
        <v>0</v>
      </c>
      <c r="T458">
        <v>3</v>
      </c>
      <c r="U458">
        <v>-1</v>
      </c>
      <c r="V458">
        <v>1</v>
      </c>
      <c r="W458">
        <v>-6</v>
      </c>
      <c r="X458">
        <v>5</v>
      </c>
      <c r="Y458">
        <v>0.09</v>
      </c>
      <c r="Z458">
        <v>-2.7</v>
      </c>
      <c r="AA458">
        <v>-1.7</v>
      </c>
      <c r="AB458">
        <v>-1</v>
      </c>
      <c r="AC458">
        <v>-1</v>
      </c>
      <c r="AD458">
        <v>0</v>
      </c>
      <c r="AE458" s="2">
        <v>0.67</v>
      </c>
    </row>
    <row r="459" spans="1:31" x14ac:dyDescent="0.3">
      <c r="A459" t="str">
        <f t="shared" si="31"/>
        <v>Butler-Georgia St</v>
      </c>
      <c r="B459">
        <v>457</v>
      </c>
      <c r="C459">
        <v>1139</v>
      </c>
      <c r="D459">
        <v>1209</v>
      </c>
      <c r="E459" t="s">
        <v>28</v>
      </c>
      <c r="F459" t="s">
        <v>38</v>
      </c>
      <c r="J459" s="3"/>
      <c r="K459" s="4"/>
      <c r="L459" s="4"/>
      <c r="M459" s="2">
        <f t="shared" si="32"/>
        <v>0.66208516242317672</v>
      </c>
      <c r="N459" s="2">
        <f t="shared" si="33"/>
        <v>0.33791483757682328</v>
      </c>
      <c r="O459">
        <v>10</v>
      </c>
      <c r="P459">
        <v>15</v>
      </c>
      <c r="Q459">
        <v>-71</v>
      </c>
      <c r="R459">
        <v>-0.08</v>
      </c>
      <c r="S459">
        <v>0</v>
      </c>
      <c r="T459">
        <v>5</v>
      </c>
      <c r="U459">
        <v>-1</v>
      </c>
      <c r="V459">
        <v>0</v>
      </c>
      <c r="W459">
        <v>1</v>
      </c>
      <c r="X459">
        <v>8</v>
      </c>
      <c r="Y459">
        <v>0.09</v>
      </c>
      <c r="Z459">
        <v>4.7</v>
      </c>
      <c r="AA459">
        <v>5</v>
      </c>
      <c r="AB459">
        <v>-0.3</v>
      </c>
      <c r="AC459">
        <v>5</v>
      </c>
      <c r="AD459">
        <v>1</v>
      </c>
      <c r="AE459" s="2">
        <v>0.8</v>
      </c>
    </row>
    <row r="460" spans="1:31" x14ac:dyDescent="0.3">
      <c r="A460" t="str">
        <f t="shared" si="31"/>
        <v>Butler-Gonzaga</v>
      </c>
      <c r="B460">
        <v>458</v>
      </c>
      <c r="C460">
        <v>1139</v>
      </c>
      <c r="D460">
        <v>1211</v>
      </c>
      <c r="E460" t="s">
        <v>28</v>
      </c>
      <c r="F460" t="s">
        <v>39</v>
      </c>
      <c r="J460" s="3"/>
      <c r="K460" s="4"/>
      <c r="L460" s="4"/>
      <c r="M460" s="2">
        <f t="shared" si="32"/>
        <v>0.36208516242317668</v>
      </c>
      <c r="N460" s="2">
        <f t="shared" si="33"/>
        <v>0.63791483757682332</v>
      </c>
      <c r="O460">
        <v>10</v>
      </c>
      <c r="P460">
        <v>4</v>
      </c>
      <c r="Q460">
        <v>17</v>
      </c>
      <c r="R460">
        <v>-0.27</v>
      </c>
      <c r="S460">
        <v>-4</v>
      </c>
      <c r="T460">
        <v>5</v>
      </c>
      <c r="U460">
        <v>0</v>
      </c>
      <c r="V460">
        <v>2</v>
      </c>
      <c r="W460">
        <v>-6</v>
      </c>
      <c r="X460">
        <v>-2</v>
      </c>
      <c r="Y460">
        <v>0.05</v>
      </c>
      <c r="Z460">
        <v>-5.4</v>
      </c>
      <c r="AA460">
        <v>5.7</v>
      </c>
      <c r="AB460">
        <v>-11.1</v>
      </c>
      <c r="AC460">
        <v>-6</v>
      </c>
      <c r="AD460">
        <v>0</v>
      </c>
      <c r="AE460" s="2">
        <v>0.5</v>
      </c>
    </row>
    <row r="461" spans="1:31" x14ac:dyDescent="0.3">
      <c r="A461" t="str">
        <f t="shared" si="31"/>
        <v>Butler-Houston</v>
      </c>
      <c r="B461">
        <v>459</v>
      </c>
      <c r="C461">
        <v>1139</v>
      </c>
      <c r="D461">
        <v>1222</v>
      </c>
      <c r="E461" t="s">
        <v>28</v>
      </c>
      <c r="F461" t="s">
        <v>40</v>
      </c>
      <c r="J461" s="3"/>
      <c r="K461" s="4"/>
      <c r="L461" s="4"/>
      <c r="M461" s="2">
        <f t="shared" si="32"/>
        <v>0.44208516242317664</v>
      </c>
      <c r="N461" s="2">
        <f t="shared" si="33"/>
        <v>0.55791483757682336</v>
      </c>
      <c r="O461">
        <v>10</v>
      </c>
      <c r="P461">
        <v>6</v>
      </c>
      <c r="Q461">
        <v>8</v>
      </c>
      <c r="R461">
        <v>-0.18</v>
      </c>
      <c r="S461">
        <v>0</v>
      </c>
      <c r="T461">
        <v>6</v>
      </c>
      <c r="U461">
        <v>-1</v>
      </c>
      <c r="V461">
        <v>1</v>
      </c>
      <c r="W461">
        <v>-8</v>
      </c>
      <c r="X461">
        <v>1</v>
      </c>
      <c r="Y461">
        <v>0.05</v>
      </c>
      <c r="Z461">
        <v>1.7</v>
      </c>
      <c r="AA461">
        <v>7.9</v>
      </c>
      <c r="AB461">
        <v>-6.2</v>
      </c>
      <c r="AC461">
        <v>-4</v>
      </c>
      <c r="AD461">
        <v>0</v>
      </c>
      <c r="AE461" s="2">
        <v>0.57999999999999996</v>
      </c>
    </row>
    <row r="462" spans="1:31" x14ac:dyDescent="0.3">
      <c r="A462" t="str">
        <f t="shared" si="31"/>
        <v>Butler-Iona</v>
      </c>
      <c r="B462">
        <v>460</v>
      </c>
      <c r="C462">
        <v>1139</v>
      </c>
      <c r="D462">
        <v>1233</v>
      </c>
      <c r="E462" t="s">
        <v>28</v>
      </c>
      <c r="F462" t="s">
        <v>41</v>
      </c>
      <c r="J462" s="3"/>
      <c r="K462" s="4"/>
      <c r="L462" s="4"/>
      <c r="M462" s="2">
        <f t="shared" si="32"/>
        <v>0.75208516242317669</v>
      </c>
      <c r="N462" s="2">
        <f t="shared" si="33"/>
        <v>0.24791483757682331</v>
      </c>
      <c r="O462">
        <v>10</v>
      </c>
      <c r="P462">
        <v>15</v>
      </c>
      <c r="Q462">
        <v>-109</v>
      </c>
      <c r="R462">
        <v>0</v>
      </c>
      <c r="S462">
        <v>0</v>
      </c>
      <c r="T462">
        <v>0</v>
      </c>
      <c r="U462">
        <v>0</v>
      </c>
      <c r="V462">
        <v>2</v>
      </c>
      <c r="W462">
        <v>3</v>
      </c>
      <c r="X462">
        <v>5</v>
      </c>
      <c r="Y462">
        <v>0.03</v>
      </c>
      <c r="Z462">
        <v>-0.7</v>
      </c>
      <c r="AA462">
        <v>-3.4</v>
      </c>
      <c r="AB462">
        <v>2.7</v>
      </c>
      <c r="AC462">
        <v>5</v>
      </c>
      <c r="AD462">
        <v>1</v>
      </c>
      <c r="AE462" s="2">
        <v>0.89</v>
      </c>
    </row>
    <row r="463" spans="1:31" x14ac:dyDescent="0.3">
      <c r="A463" t="str">
        <f t="shared" si="31"/>
        <v>Butler-Kansas</v>
      </c>
      <c r="B463">
        <v>461</v>
      </c>
      <c r="C463">
        <v>1139</v>
      </c>
      <c r="D463">
        <v>1242</v>
      </c>
      <c r="E463" t="s">
        <v>28</v>
      </c>
      <c r="F463" t="s">
        <v>42</v>
      </c>
      <c r="J463" s="3"/>
      <c r="K463" s="4"/>
      <c r="L463" s="4"/>
      <c r="M463" s="2">
        <f t="shared" si="32"/>
        <v>0.41208516242317672</v>
      </c>
      <c r="N463" s="2">
        <f t="shared" si="33"/>
        <v>0.58791483757682328</v>
      </c>
      <c r="O463">
        <v>10</v>
      </c>
      <c r="P463">
        <v>1</v>
      </c>
      <c r="Q463">
        <v>16</v>
      </c>
      <c r="R463">
        <v>-0.18</v>
      </c>
      <c r="S463">
        <v>-4</v>
      </c>
      <c r="T463">
        <v>4</v>
      </c>
      <c r="U463">
        <v>-1</v>
      </c>
      <c r="V463">
        <v>2</v>
      </c>
      <c r="W463">
        <v>-2</v>
      </c>
      <c r="X463">
        <v>7</v>
      </c>
      <c r="Y463">
        <v>7.0000000000000007E-2</v>
      </c>
      <c r="Z463">
        <v>-2.4</v>
      </c>
      <c r="AA463">
        <v>1.9</v>
      </c>
      <c r="AB463">
        <v>-4.3</v>
      </c>
      <c r="AC463">
        <v>-9</v>
      </c>
      <c r="AD463">
        <v>0</v>
      </c>
      <c r="AE463" s="2">
        <v>0.55000000000000004</v>
      </c>
    </row>
    <row r="464" spans="1:31" x14ac:dyDescent="0.3">
      <c r="A464" t="str">
        <f t="shared" si="31"/>
        <v>Butler-Kansas St</v>
      </c>
      <c r="B464">
        <v>462</v>
      </c>
      <c r="C464">
        <v>1139</v>
      </c>
      <c r="D464">
        <v>1243</v>
      </c>
      <c r="E464" t="s">
        <v>28</v>
      </c>
      <c r="F464" t="s">
        <v>43</v>
      </c>
      <c r="J464" s="3"/>
      <c r="K464" s="4"/>
      <c r="L464" s="4"/>
      <c r="M464" s="2">
        <f t="shared" si="32"/>
        <v>0.57208516242317664</v>
      </c>
      <c r="N464" s="2">
        <f t="shared" si="33"/>
        <v>0.42791483757682336</v>
      </c>
      <c r="O464">
        <v>10</v>
      </c>
      <c r="P464">
        <v>9</v>
      </c>
      <c r="Q464">
        <v>-19</v>
      </c>
      <c r="R464">
        <v>-0.06</v>
      </c>
      <c r="S464">
        <v>1</v>
      </c>
      <c r="T464">
        <v>2</v>
      </c>
      <c r="U464">
        <v>-1</v>
      </c>
      <c r="V464">
        <v>-1</v>
      </c>
      <c r="W464">
        <v>1</v>
      </c>
      <c r="X464">
        <v>7</v>
      </c>
      <c r="Y464">
        <v>0.03</v>
      </c>
      <c r="Z464">
        <v>6.7</v>
      </c>
      <c r="AA464">
        <v>4.9000000000000004</v>
      </c>
      <c r="AB464">
        <v>1.8</v>
      </c>
      <c r="AC464">
        <v>-1</v>
      </c>
      <c r="AD464">
        <v>0</v>
      </c>
      <c r="AE464" s="2">
        <v>0.71</v>
      </c>
    </row>
    <row r="465" spans="1:31" x14ac:dyDescent="0.3">
      <c r="A465" t="str">
        <f t="shared" si="31"/>
        <v>Butler-Kentucky</v>
      </c>
      <c r="B465">
        <v>463</v>
      </c>
      <c r="C465">
        <v>1139</v>
      </c>
      <c r="D465">
        <v>1246</v>
      </c>
      <c r="E465" t="s">
        <v>28</v>
      </c>
      <c r="F465" t="s">
        <v>44</v>
      </c>
      <c r="J465" s="3"/>
      <c r="K465" s="4"/>
      <c r="L465" s="4"/>
      <c r="M465" s="2">
        <f t="shared" si="32"/>
        <v>0.50208516242317669</v>
      </c>
      <c r="N465" s="2">
        <f t="shared" si="33"/>
        <v>0.49791483757682331</v>
      </c>
      <c r="O465">
        <v>10</v>
      </c>
      <c r="P465">
        <v>5</v>
      </c>
      <c r="Q465">
        <v>7</v>
      </c>
      <c r="R465">
        <v>-0.1</v>
      </c>
      <c r="S465">
        <v>2</v>
      </c>
      <c r="T465">
        <v>5</v>
      </c>
      <c r="U465">
        <v>-2</v>
      </c>
      <c r="V465">
        <v>3</v>
      </c>
      <c r="W465">
        <v>-9</v>
      </c>
      <c r="X465">
        <v>6</v>
      </c>
      <c r="Y465">
        <v>7.0000000000000007E-2</v>
      </c>
      <c r="Z465">
        <v>2.4</v>
      </c>
      <c r="AA465">
        <v>2.5</v>
      </c>
      <c r="AB465">
        <v>-0.1</v>
      </c>
      <c r="AC465">
        <v>-5</v>
      </c>
      <c r="AD465">
        <v>0</v>
      </c>
      <c r="AE465" s="2">
        <v>0.64</v>
      </c>
    </row>
    <row r="466" spans="1:31" x14ac:dyDescent="0.3">
      <c r="A466" t="str">
        <f t="shared" si="31"/>
        <v>Butler-Lipscomb</v>
      </c>
      <c r="B466">
        <v>464</v>
      </c>
      <c r="C466">
        <v>1139</v>
      </c>
      <c r="D466">
        <v>1252</v>
      </c>
      <c r="E466" t="s">
        <v>28</v>
      </c>
      <c r="F466" t="s">
        <v>45</v>
      </c>
      <c r="J466" s="3"/>
      <c r="K466" s="4"/>
      <c r="L466" s="4"/>
      <c r="M466" s="2">
        <f t="shared" si="32"/>
        <v>0.79208516242317673</v>
      </c>
      <c r="N466" s="2">
        <f t="shared" si="33"/>
        <v>0.20791483757682327</v>
      </c>
      <c r="O466">
        <v>10</v>
      </c>
      <c r="P466">
        <v>15</v>
      </c>
      <c r="Q466">
        <v>-140</v>
      </c>
      <c r="R466">
        <v>-0.08</v>
      </c>
      <c r="S466">
        <v>2</v>
      </c>
      <c r="T466">
        <v>0</v>
      </c>
      <c r="U466">
        <v>-4</v>
      </c>
      <c r="V466">
        <v>0</v>
      </c>
      <c r="W466">
        <v>-1</v>
      </c>
      <c r="X466">
        <v>-1</v>
      </c>
      <c r="Y466">
        <v>0.05</v>
      </c>
      <c r="Z466">
        <v>-1.8</v>
      </c>
      <c r="AA466">
        <v>-5.7</v>
      </c>
      <c r="AB466">
        <v>3.9</v>
      </c>
      <c r="AC466">
        <v>5</v>
      </c>
      <c r="AD466">
        <v>1</v>
      </c>
      <c r="AE466" s="2">
        <v>0.93</v>
      </c>
    </row>
    <row r="467" spans="1:31" x14ac:dyDescent="0.3">
      <c r="A467" t="str">
        <f t="shared" si="31"/>
        <v>Butler-Long Island</v>
      </c>
      <c r="B467">
        <v>465</v>
      </c>
      <c r="C467">
        <v>1139</v>
      </c>
      <c r="D467">
        <v>1254</v>
      </c>
      <c r="E467" t="s">
        <v>28</v>
      </c>
      <c r="F467" t="s">
        <v>46</v>
      </c>
      <c r="J467" s="3"/>
      <c r="K467" s="4"/>
      <c r="L467" s="4"/>
      <c r="M467" s="2">
        <f t="shared" si="32"/>
        <v>0.83208516242317665</v>
      </c>
      <c r="N467" s="2">
        <f t="shared" si="33"/>
        <v>0.16791483757682335</v>
      </c>
      <c r="O467">
        <v>10</v>
      </c>
      <c r="P467">
        <v>16</v>
      </c>
      <c r="Q467">
        <v>-226</v>
      </c>
      <c r="R467">
        <v>0.09</v>
      </c>
      <c r="S467">
        <v>2</v>
      </c>
      <c r="T467">
        <v>2</v>
      </c>
      <c r="U467">
        <v>-3</v>
      </c>
      <c r="V467">
        <v>4</v>
      </c>
      <c r="W467">
        <v>-3</v>
      </c>
      <c r="X467">
        <v>5</v>
      </c>
      <c r="Y467">
        <v>7.0000000000000007E-2</v>
      </c>
      <c r="Z467">
        <v>2.4</v>
      </c>
      <c r="AA467">
        <v>-4</v>
      </c>
      <c r="AB467">
        <v>6.4</v>
      </c>
      <c r="AC467">
        <v>6</v>
      </c>
      <c r="AD467">
        <v>1</v>
      </c>
      <c r="AE467" s="2">
        <v>0.97</v>
      </c>
    </row>
    <row r="468" spans="1:31" x14ac:dyDescent="0.3">
      <c r="A468" t="str">
        <f t="shared" si="31"/>
        <v>Butler-Loyola-Chicago</v>
      </c>
      <c r="B468">
        <v>466</v>
      </c>
      <c r="C468">
        <v>1139</v>
      </c>
      <c r="D468">
        <v>1260</v>
      </c>
      <c r="E468" t="s">
        <v>28</v>
      </c>
      <c r="F468" t="s">
        <v>47</v>
      </c>
      <c r="J468" s="3"/>
      <c r="K468" s="4"/>
      <c r="L468" s="4"/>
      <c r="M468" s="2">
        <f t="shared" si="32"/>
        <v>0.52208516242317671</v>
      </c>
      <c r="N468" s="2">
        <f t="shared" si="33"/>
        <v>0.47791483757682329</v>
      </c>
      <c r="O468">
        <v>10</v>
      </c>
      <c r="P468">
        <v>11</v>
      </c>
      <c r="Q468">
        <v>-16</v>
      </c>
      <c r="R468">
        <v>-0.23</v>
      </c>
      <c r="S468">
        <v>-4</v>
      </c>
      <c r="T468">
        <v>5</v>
      </c>
      <c r="U468">
        <v>-3</v>
      </c>
      <c r="V468">
        <v>0</v>
      </c>
      <c r="W468">
        <v>5</v>
      </c>
      <c r="X468">
        <v>1</v>
      </c>
      <c r="Y468">
        <v>0.05</v>
      </c>
      <c r="Z468">
        <v>7.4</v>
      </c>
      <c r="AA468">
        <v>10.8</v>
      </c>
      <c r="AB468">
        <v>-3.4</v>
      </c>
      <c r="AC468">
        <v>1</v>
      </c>
      <c r="AD468">
        <v>1</v>
      </c>
      <c r="AE468" s="2">
        <v>0.66</v>
      </c>
    </row>
    <row r="469" spans="1:31" x14ac:dyDescent="0.3">
      <c r="A469" t="str">
        <f t="shared" si="31"/>
        <v>Butler-Marshall</v>
      </c>
      <c r="B469">
        <v>467</v>
      </c>
      <c r="C469">
        <v>1139</v>
      </c>
      <c r="D469">
        <v>1267</v>
      </c>
      <c r="E469" t="s">
        <v>28</v>
      </c>
      <c r="F469" t="s">
        <v>48</v>
      </c>
      <c r="J469" s="3"/>
      <c r="K469" s="4"/>
      <c r="L469" s="4"/>
      <c r="M469" s="2">
        <f t="shared" si="32"/>
        <v>0.71208516242317665</v>
      </c>
      <c r="N469" s="2">
        <f t="shared" si="33"/>
        <v>0.28791483757682335</v>
      </c>
      <c r="O469">
        <v>10</v>
      </c>
      <c r="P469">
        <v>13</v>
      </c>
      <c r="Q469">
        <v>-89</v>
      </c>
      <c r="R469">
        <v>-0.09</v>
      </c>
      <c r="S469">
        <v>-1</v>
      </c>
      <c r="T469">
        <v>2</v>
      </c>
      <c r="U469">
        <v>-2</v>
      </c>
      <c r="V469">
        <v>2</v>
      </c>
      <c r="W469">
        <v>5</v>
      </c>
      <c r="X469">
        <v>7</v>
      </c>
      <c r="Y469">
        <v>0</v>
      </c>
      <c r="Z469">
        <v>-4.5</v>
      </c>
      <c r="AA469">
        <v>-6.3</v>
      </c>
      <c r="AB469">
        <v>1.8</v>
      </c>
      <c r="AC469">
        <v>3</v>
      </c>
      <c r="AD469">
        <v>1</v>
      </c>
      <c r="AE469" s="2">
        <v>0.85</v>
      </c>
    </row>
    <row r="470" spans="1:31" x14ac:dyDescent="0.3">
      <c r="A470" t="str">
        <f t="shared" si="31"/>
        <v>Butler-Miami FL</v>
      </c>
      <c r="B470">
        <v>468</v>
      </c>
      <c r="C470">
        <v>1139</v>
      </c>
      <c r="D470">
        <v>1274</v>
      </c>
      <c r="E470" t="s">
        <v>28</v>
      </c>
      <c r="F470" t="s">
        <v>49</v>
      </c>
      <c r="J470" s="3"/>
      <c r="K470" s="4"/>
      <c r="L470" s="4"/>
      <c r="M470" s="2">
        <f t="shared" si="32"/>
        <v>0.55208516242317662</v>
      </c>
      <c r="N470" s="2">
        <f t="shared" si="33"/>
        <v>0.44791483757682338</v>
      </c>
      <c r="O470">
        <v>10</v>
      </c>
      <c r="P470">
        <v>6</v>
      </c>
      <c r="Q470">
        <v>-11</v>
      </c>
      <c r="R470">
        <v>-0.1</v>
      </c>
      <c r="S470">
        <v>1</v>
      </c>
      <c r="T470">
        <v>3</v>
      </c>
      <c r="U470">
        <v>-1</v>
      </c>
      <c r="V470">
        <v>1</v>
      </c>
      <c r="W470">
        <v>-2</v>
      </c>
      <c r="X470">
        <v>3</v>
      </c>
      <c r="Y470">
        <v>0.11</v>
      </c>
      <c r="Z470">
        <v>4.9000000000000004</v>
      </c>
      <c r="AA470">
        <v>4.8</v>
      </c>
      <c r="AB470">
        <v>0.1</v>
      </c>
      <c r="AC470">
        <v>-4</v>
      </c>
      <c r="AD470">
        <v>0</v>
      </c>
      <c r="AE470" s="2">
        <v>0.69</v>
      </c>
    </row>
    <row r="471" spans="1:31" x14ac:dyDescent="0.3">
      <c r="A471" t="str">
        <f t="shared" si="31"/>
        <v>Butler-Michigan</v>
      </c>
      <c r="B471">
        <v>469</v>
      </c>
      <c r="C471">
        <v>1139</v>
      </c>
      <c r="D471">
        <v>1276</v>
      </c>
      <c r="E471" t="s">
        <v>28</v>
      </c>
      <c r="F471" t="s">
        <v>50</v>
      </c>
      <c r="J471" s="3"/>
      <c r="K471" s="4"/>
      <c r="L471" s="4"/>
      <c r="M471" s="2">
        <f t="shared" si="32"/>
        <v>0.43208516242317663</v>
      </c>
      <c r="N471" s="2">
        <f t="shared" si="33"/>
        <v>0.56791483757682337</v>
      </c>
      <c r="O471">
        <v>10</v>
      </c>
      <c r="P471">
        <v>3</v>
      </c>
      <c r="Q471">
        <v>15</v>
      </c>
      <c r="R471">
        <v>-0.18</v>
      </c>
      <c r="S471">
        <v>0</v>
      </c>
      <c r="T471">
        <v>4</v>
      </c>
      <c r="U471">
        <v>2</v>
      </c>
      <c r="V471">
        <v>1</v>
      </c>
      <c r="W471">
        <v>1</v>
      </c>
      <c r="X471">
        <v>-1</v>
      </c>
      <c r="Y471">
        <v>0.11</v>
      </c>
      <c r="Z471">
        <v>5.5</v>
      </c>
      <c r="AA471">
        <v>9.3000000000000007</v>
      </c>
      <c r="AB471">
        <v>-3.8</v>
      </c>
      <c r="AC471">
        <v>-7</v>
      </c>
      <c r="AD471">
        <v>0</v>
      </c>
      <c r="AE471" s="2">
        <v>0.56999999999999995</v>
      </c>
    </row>
    <row r="472" spans="1:31" x14ac:dyDescent="0.3">
      <c r="A472" t="str">
        <f t="shared" si="31"/>
        <v>Butler-Michigan St</v>
      </c>
      <c r="B472">
        <v>470</v>
      </c>
      <c r="C472">
        <v>1139</v>
      </c>
      <c r="D472">
        <v>1277</v>
      </c>
      <c r="E472" t="s">
        <v>28</v>
      </c>
      <c r="F472" t="s">
        <v>51</v>
      </c>
      <c r="J472" s="3"/>
      <c r="K472" s="4"/>
      <c r="L472" s="4"/>
      <c r="M472" s="2">
        <f t="shared" si="32"/>
        <v>0.37208516242317669</v>
      </c>
      <c r="N472" s="2">
        <f t="shared" si="33"/>
        <v>0.62791483757682331</v>
      </c>
      <c r="O472">
        <v>10</v>
      </c>
      <c r="P472">
        <v>3</v>
      </c>
      <c r="Q472">
        <v>19</v>
      </c>
      <c r="R472">
        <v>-0.27</v>
      </c>
      <c r="S472">
        <v>-4</v>
      </c>
      <c r="T472">
        <v>9</v>
      </c>
      <c r="U472">
        <v>-3</v>
      </c>
      <c r="V472">
        <v>5</v>
      </c>
      <c r="W472">
        <v>-9</v>
      </c>
      <c r="X472">
        <v>2</v>
      </c>
      <c r="Y472">
        <v>0.02</v>
      </c>
      <c r="Z472">
        <v>-1.9</v>
      </c>
      <c r="AA472">
        <v>8</v>
      </c>
      <c r="AB472">
        <v>-9.9</v>
      </c>
      <c r="AC472">
        <v>-7</v>
      </c>
      <c r="AD472">
        <v>0</v>
      </c>
      <c r="AE472" s="2">
        <v>0.51</v>
      </c>
    </row>
    <row r="473" spans="1:31" x14ac:dyDescent="0.3">
      <c r="A473" t="str">
        <f t="shared" si="31"/>
        <v>Butler-Missouri</v>
      </c>
      <c r="B473">
        <v>471</v>
      </c>
      <c r="C473">
        <v>1139</v>
      </c>
      <c r="D473">
        <v>1281</v>
      </c>
      <c r="E473" t="s">
        <v>28</v>
      </c>
      <c r="F473" t="s">
        <v>52</v>
      </c>
      <c r="J473" s="3"/>
      <c r="K473" s="4"/>
      <c r="L473" s="4"/>
      <c r="M473" s="2">
        <f t="shared" si="32"/>
        <v>0.57208516242317664</v>
      </c>
      <c r="N473" s="2">
        <f t="shared" si="33"/>
        <v>0.42791483757682336</v>
      </c>
      <c r="O473">
        <v>10</v>
      </c>
      <c r="P473">
        <v>8</v>
      </c>
      <c r="Q473">
        <v>-13</v>
      </c>
      <c r="R473">
        <v>0</v>
      </c>
      <c r="S473">
        <v>0</v>
      </c>
      <c r="T473">
        <v>5</v>
      </c>
      <c r="U473">
        <v>-4</v>
      </c>
      <c r="V473">
        <v>4</v>
      </c>
      <c r="W473">
        <v>-4</v>
      </c>
      <c r="X473">
        <v>3</v>
      </c>
      <c r="Y473">
        <v>0.02</v>
      </c>
      <c r="Z473">
        <v>5.6</v>
      </c>
      <c r="AA473">
        <v>4.5</v>
      </c>
      <c r="AB473">
        <v>1.1000000000000001</v>
      </c>
      <c r="AC473">
        <v>-2</v>
      </c>
      <c r="AD473">
        <v>0</v>
      </c>
      <c r="AE473" s="2">
        <v>0.71</v>
      </c>
    </row>
    <row r="474" spans="1:31" x14ac:dyDescent="0.3">
      <c r="A474" t="str">
        <f t="shared" si="31"/>
        <v>Butler-Montana</v>
      </c>
      <c r="B474">
        <v>472</v>
      </c>
      <c r="C474">
        <v>1139</v>
      </c>
      <c r="D474">
        <v>1285</v>
      </c>
      <c r="E474" t="s">
        <v>28</v>
      </c>
      <c r="F474" t="s">
        <v>53</v>
      </c>
      <c r="J474" s="3"/>
      <c r="K474" s="4"/>
      <c r="L474" s="4"/>
      <c r="M474" s="2">
        <f t="shared" si="32"/>
        <v>0.61208516242317668</v>
      </c>
      <c r="N474" s="2">
        <f t="shared" si="33"/>
        <v>0.38791483757682332</v>
      </c>
      <c r="O474">
        <v>10</v>
      </c>
      <c r="P474">
        <v>14</v>
      </c>
      <c r="Q474">
        <v>-46</v>
      </c>
      <c r="R474">
        <v>-0.16</v>
      </c>
      <c r="S474">
        <v>2</v>
      </c>
      <c r="T474">
        <v>4</v>
      </c>
      <c r="U474">
        <v>-1</v>
      </c>
      <c r="V474">
        <v>-1</v>
      </c>
      <c r="W474">
        <v>-7</v>
      </c>
      <c r="X474">
        <v>1</v>
      </c>
      <c r="Y474">
        <v>0.05</v>
      </c>
      <c r="Z474">
        <v>1</v>
      </c>
      <c r="AA474">
        <v>4</v>
      </c>
      <c r="AB474">
        <v>-3</v>
      </c>
      <c r="AC474">
        <v>4</v>
      </c>
      <c r="AD474">
        <v>1</v>
      </c>
      <c r="AE474" s="2">
        <v>0.75</v>
      </c>
    </row>
    <row r="475" spans="1:31" x14ac:dyDescent="0.3">
      <c r="A475" t="str">
        <f t="shared" si="31"/>
        <v>Butler-Murray St</v>
      </c>
      <c r="B475">
        <v>473</v>
      </c>
      <c r="C475">
        <v>1139</v>
      </c>
      <c r="D475">
        <v>1293</v>
      </c>
      <c r="E475" t="s">
        <v>28</v>
      </c>
      <c r="F475" t="s">
        <v>54</v>
      </c>
      <c r="J475" s="3"/>
      <c r="K475" s="4"/>
      <c r="L475" s="4"/>
      <c r="M475" s="2">
        <f t="shared" si="32"/>
        <v>0.56208516242317663</v>
      </c>
      <c r="N475" s="2">
        <f t="shared" si="33"/>
        <v>0.43791483757682337</v>
      </c>
      <c r="O475">
        <v>10</v>
      </c>
      <c r="P475">
        <v>12</v>
      </c>
      <c r="Q475">
        <v>-34</v>
      </c>
      <c r="R475">
        <v>-0.22</v>
      </c>
      <c r="S475">
        <v>-1</v>
      </c>
      <c r="T475">
        <v>5</v>
      </c>
      <c r="U475">
        <v>-1</v>
      </c>
      <c r="V475">
        <v>2</v>
      </c>
      <c r="W475">
        <v>-6</v>
      </c>
      <c r="X475">
        <v>2</v>
      </c>
      <c r="Y475">
        <v>0.04</v>
      </c>
      <c r="Z475">
        <v>1.7</v>
      </c>
      <c r="AA475">
        <v>6.8</v>
      </c>
      <c r="AB475">
        <v>-5.0999999999999996</v>
      </c>
      <c r="AC475">
        <v>2</v>
      </c>
      <c r="AD475">
        <v>1</v>
      </c>
      <c r="AE475" s="2">
        <v>0.7</v>
      </c>
    </row>
    <row r="476" spans="1:31" x14ac:dyDescent="0.3">
      <c r="A476" t="str">
        <f t="shared" si="31"/>
        <v>Butler-NC Central</v>
      </c>
      <c r="B476">
        <v>474</v>
      </c>
      <c r="C476">
        <v>1139</v>
      </c>
      <c r="D476">
        <v>1300</v>
      </c>
      <c r="E476" t="s">
        <v>28</v>
      </c>
      <c r="F476" t="s">
        <v>55</v>
      </c>
      <c r="J476" s="3"/>
      <c r="K476" s="4"/>
      <c r="L476" s="4"/>
      <c r="M476" s="2">
        <f t="shared" si="32"/>
        <v>0.85208516242317667</v>
      </c>
      <c r="N476" s="2">
        <f t="shared" si="33"/>
        <v>0.14791483757682333</v>
      </c>
      <c r="O476">
        <v>10</v>
      </c>
      <c r="P476">
        <v>16</v>
      </c>
      <c r="Q476">
        <v>-284</v>
      </c>
      <c r="R476">
        <v>0.09</v>
      </c>
      <c r="S476">
        <v>3</v>
      </c>
      <c r="T476">
        <v>3</v>
      </c>
      <c r="U476">
        <v>-4</v>
      </c>
      <c r="V476">
        <v>3</v>
      </c>
      <c r="W476">
        <v>-6</v>
      </c>
      <c r="X476">
        <v>5</v>
      </c>
      <c r="Y476">
        <v>0.09</v>
      </c>
      <c r="Z476">
        <v>8.6999999999999993</v>
      </c>
      <c r="AA476">
        <v>2.1</v>
      </c>
      <c r="AB476">
        <v>6.6</v>
      </c>
      <c r="AC476">
        <v>6</v>
      </c>
      <c r="AD476">
        <v>1</v>
      </c>
      <c r="AE476" s="2">
        <v>0.99</v>
      </c>
    </row>
    <row r="477" spans="1:31" x14ac:dyDescent="0.3">
      <c r="A477" t="str">
        <f t="shared" si="31"/>
        <v>Butler-NC State</v>
      </c>
      <c r="B477">
        <v>475</v>
      </c>
      <c r="C477">
        <v>1139</v>
      </c>
      <c r="D477">
        <v>1301</v>
      </c>
      <c r="E477" t="s">
        <v>28</v>
      </c>
      <c r="F477" t="s">
        <v>56</v>
      </c>
      <c r="J477" s="3"/>
      <c r="K477" s="4"/>
      <c r="L477" s="4"/>
      <c r="M477" s="2">
        <f t="shared" si="32"/>
        <v>0.56208516242317663</v>
      </c>
      <c r="N477" s="2">
        <f t="shared" si="33"/>
        <v>0.43791483757682337</v>
      </c>
      <c r="O477">
        <v>10</v>
      </c>
      <c r="P477">
        <v>9</v>
      </c>
      <c r="Q477">
        <v>-17</v>
      </c>
      <c r="R477">
        <v>-0.05</v>
      </c>
      <c r="S477">
        <v>1</v>
      </c>
      <c r="T477">
        <v>0</v>
      </c>
      <c r="U477">
        <v>-1</v>
      </c>
      <c r="V477">
        <v>0</v>
      </c>
      <c r="W477">
        <v>-7</v>
      </c>
      <c r="X477">
        <v>7</v>
      </c>
      <c r="Y477">
        <v>7.0000000000000007E-2</v>
      </c>
      <c r="Z477">
        <v>-2.1</v>
      </c>
      <c r="AA477">
        <v>-1.7</v>
      </c>
      <c r="AB477">
        <v>-0.4</v>
      </c>
      <c r="AC477">
        <v>-1</v>
      </c>
      <c r="AD477">
        <v>0</v>
      </c>
      <c r="AE477" s="2">
        <v>0.7</v>
      </c>
    </row>
    <row r="478" spans="1:31" x14ac:dyDescent="0.3">
      <c r="A478" t="str">
        <f t="shared" si="31"/>
        <v>Butler-Nevada</v>
      </c>
      <c r="B478">
        <v>476</v>
      </c>
      <c r="C478">
        <v>1139</v>
      </c>
      <c r="D478">
        <v>1305</v>
      </c>
      <c r="E478" t="s">
        <v>28</v>
      </c>
      <c r="F478" t="s">
        <v>57</v>
      </c>
      <c r="J478" s="3"/>
      <c r="K478" s="4"/>
      <c r="L478" s="4"/>
      <c r="M478" s="2">
        <f t="shared" si="32"/>
        <v>0.47208516242317666</v>
      </c>
      <c r="N478" s="2">
        <f t="shared" si="33"/>
        <v>0.52791483757682334</v>
      </c>
      <c r="O478">
        <v>10</v>
      </c>
      <c r="P478">
        <v>7</v>
      </c>
      <c r="Q478">
        <v>1</v>
      </c>
      <c r="R478">
        <v>-0.18</v>
      </c>
      <c r="S478">
        <v>-1</v>
      </c>
      <c r="T478">
        <v>3</v>
      </c>
      <c r="U478">
        <v>2</v>
      </c>
      <c r="V478">
        <v>2</v>
      </c>
      <c r="W478">
        <v>0</v>
      </c>
      <c r="X478">
        <v>4</v>
      </c>
      <c r="Y478">
        <v>0.02</v>
      </c>
      <c r="Z478">
        <v>-4</v>
      </c>
      <c r="AA478">
        <v>-0.1</v>
      </c>
      <c r="AB478">
        <v>-3.9</v>
      </c>
      <c r="AC478">
        <v>-3</v>
      </c>
      <c r="AD478">
        <v>0</v>
      </c>
      <c r="AE478" s="2">
        <v>0.61</v>
      </c>
    </row>
    <row r="479" spans="1:31" x14ac:dyDescent="0.3">
      <c r="A479" t="str">
        <f t="shared" si="31"/>
        <v>Butler-New Mexico St</v>
      </c>
      <c r="B479">
        <v>477</v>
      </c>
      <c r="C479">
        <v>1139</v>
      </c>
      <c r="D479">
        <v>1308</v>
      </c>
      <c r="E479" t="s">
        <v>28</v>
      </c>
      <c r="F479" t="s">
        <v>58</v>
      </c>
      <c r="J479" s="3"/>
      <c r="K479" s="4"/>
      <c r="L479" s="4"/>
      <c r="M479" s="2">
        <f t="shared" si="32"/>
        <v>0.56208516242317663</v>
      </c>
      <c r="N479" s="2">
        <f t="shared" si="33"/>
        <v>0.43791483757682337</v>
      </c>
      <c r="O479">
        <v>10</v>
      </c>
      <c r="P479">
        <v>12</v>
      </c>
      <c r="Q479">
        <v>-30</v>
      </c>
      <c r="R479">
        <v>-0.22</v>
      </c>
      <c r="S479">
        <v>2</v>
      </c>
      <c r="T479">
        <v>7</v>
      </c>
      <c r="U479">
        <v>-1</v>
      </c>
      <c r="V479">
        <v>1</v>
      </c>
      <c r="W479">
        <v>-7</v>
      </c>
      <c r="X479">
        <v>-2</v>
      </c>
      <c r="Y479">
        <v>0.13</v>
      </c>
      <c r="Z479">
        <v>3.5</v>
      </c>
      <c r="AA479">
        <v>8.1</v>
      </c>
      <c r="AB479">
        <v>-4.5999999999999996</v>
      </c>
      <c r="AC479">
        <v>2</v>
      </c>
      <c r="AD479">
        <v>1</v>
      </c>
      <c r="AE479" s="2">
        <v>0.7</v>
      </c>
    </row>
    <row r="480" spans="1:31" x14ac:dyDescent="0.3">
      <c r="A480" t="str">
        <f t="shared" si="31"/>
        <v>Butler-North Carolina</v>
      </c>
      <c r="B480">
        <v>478</v>
      </c>
      <c r="C480">
        <v>1139</v>
      </c>
      <c r="D480">
        <v>1314</v>
      </c>
      <c r="E480" t="s">
        <v>28</v>
      </c>
      <c r="F480" t="s">
        <v>59</v>
      </c>
      <c r="J480" s="3"/>
      <c r="K480" s="4"/>
      <c r="L480" s="4"/>
      <c r="M480" s="2">
        <f t="shared" si="32"/>
        <v>0.46208516242317665</v>
      </c>
      <c r="N480" s="2">
        <f t="shared" si="33"/>
        <v>0.53791483757682335</v>
      </c>
      <c r="O480">
        <v>10</v>
      </c>
      <c r="P480">
        <v>2</v>
      </c>
      <c r="Q480">
        <v>18</v>
      </c>
      <c r="R480">
        <v>-0.1</v>
      </c>
      <c r="S480">
        <v>2</v>
      </c>
      <c r="T480">
        <v>2</v>
      </c>
      <c r="U480">
        <v>0</v>
      </c>
      <c r="V480">
        <v>4</v>
      </c>
      <c r="W480">
        <v>-11</v>
      </c>
      <c r="X480">
        <v>1</v>
      </c>
      <c r="Y480">
        <v>0.03</v>
      </c>
      <c r="Z480">
        <v>-2.9</v>
      </c>
      <c r="AA480">
        <v>-0.3</v>
      </c>
      <c r="AB480">
        <v>-2.6</v>
      </c>
      <c r="AC480">
        <v>-8</v>
      </c>
      <c r="AD480">
        <v>0</v>
      </c>
      <c r="AE480" s="2">
        <v>0.6</v>
      </c>
    </row>
    <row r="481" spans="1:31" x14ac:dyDescent="0.3">
      <c r="A481" t="str">
        <f t="shared" si="31"/>
        <v>Butler-Ohio St</v>
      </c>
      <c r="B481">
        <v>479</v>
      </c>
      <c r="C481">
        <v>1139</v>
      </c>
      <c r="D481">
        <v>1326</v>
      </c>
      <c r="E481" t="s">
        <v>28</v>
      </c>
      <c r="F481" t="s">
        <v>60</v>
      </c>
      <c r="J481" s="3"/>
      <c r="K481" s="4"/>
      <c r="L481" s="4"/>
      <c r="M481" s="2">
        <f t="shared" si="32"/>
        <v>0.47208516242317666</v>
      </c>
      <c r="N481" s="2">
        <f t="shared" si="33"/>
        <v>0.52791483757682334</v>
      </c>
      <c r="O481">
        <v>10</v>
      </c>
      <c r="P481">
        <v>5</v>
      </c>
      <c r="Q481">
        <v>10</v>
      </c>
      <c r="R481">
        <v>-0.14000000000000001</v>
      </c>
      <c r="S481">
        <v>0</v>
      </c>
      <c r="T481">
        <v>4</v>
      </c>
      <c r="U481">
        <v>-1</v>
      </c>
      <c r="V481">
        <v>2</v>
      </c>
      <c r="W481">
        <v>-3</v>
      </c>
      <c r="X481">
        <v>0</v>
      </c>
      <c r="Y481">
        <v>0.04</v>
      </c>
      <c r="Z481">
        <v>3.3</v>
      </c>
      <c r="AA481">
        <v>6.1</v>
      </c>
      <c r="AB481">
        <v>-2.8</v>
      </c>
      <c r="AC481">
        <v>-5</v>
      </c>
      <c r="AD481">
        <v>0</v>
      </c>
      <c r="AE481" s="2">
        <v>0.61</v>
      </c>
    </row>
    <row r="482" spans="1:31" x14ac:dyDescent="0.3">
      <c r="A482" t="str">
        <f t="shared" si="31"/>
        <v>Butler-Oklahoma</v>
      </c>
      <c r="B482">
        <v>480</v>
      </c>
      <c r="C482">
        <v>1139</v>
      </c>
      <c r="D482">
        <v>1328</v>
      </c>
      <c r="E482" t="s">
        <v>28</v>
      </c>
      <c r="F482" t="s">
        <v>61</v>
      </c>
      <c r="J482" s="3"/>
      <c r="K482" s="4"/>
      <c r="L482" s="4"/>
      <c r="M482" s="2">
        <f t="shared" si="32"/>
        <v>0.59208516242317666</v>
      </c>
      <c r="N482" s="2">
        <f t="shared" si="33"/>
        <v>0.40791483757682334</v>
      </c>
      <c r="O482">
        <v>10</v>
      </c>
      <c r="P482">
        <v>10</v>
      </c>
      <c r="Q482">
        <v>-22</v>
      </c>
      <c r="R482">
        <v>0.03</v>
      </c>
      <c r="S482">
        <v>0</v>
      </c>
      <c r="T482">
        <v>1</v>
      </c>
      <c r="U482">
        <v>-1</v>
      </c>
      <c r="V482">
        <v>3</v>
      </c>
      <c r="W482">
        <v>-1</v>
      </c>
      <c r="X482">
        <v>5</v>
      </c>
      <c r="Y482">
        <v>0.02</v>
      </c>
      <c r="Z482">
        <v>-6.1</v>
      </c>
      <c r="AA482">
        <v>-8.8000000000000007</v>
      </c>
      <c r="AB482">
        <v>2.7</v>
      </c>
      <c r="AC482">
        <v>0</v>
      </c>
      <c r="AD482">
        <v>0</v>
      </c>
      <c r="AE482" s="2">
        <v>0.73</v>
      </c>
    </row>
    <row r="483" spans="1:31" x14ac:dyDescent="0.3">
      <c r="A483" t="str">
        <f t="shared" si="31"/>
        <v>Butler-Penn</v>
      </c>
      <c r="B483">
        <v>481</v>
      </c>
      <c r="C483">
        <v>1139</v>
      </c>
      <c r="D483">
        <v>1335</v>
      </c>
      <c r="E483" t="s">
        <v>28</v>
      </c>
      <c r="F483" t="s">
        <v>62</v>
      </c>
      <c r="J483" s="3"/>
      <c r="K483" s="4"/>
      <c r="L483" s="4"/>
      <c r="M483" s="2">
        <f t="shared" si="32"/>
        <v>0.73208516242317667</v>
      </c>
      <c r="N483" s="2">
        <f t="shared" si="33"/>
        <v>0.26791483757682333</v>
      </c>
      <c r="O483">
        <v>10</v>
      </c>
      <c r="P483">
        <v>16</v>
      </c>
      <c r="Q483">
        <v>-102</v>
      </c>
      <c r="R483">
        <v>-0.13</v>
      </c>
      <c r="S483">
        <v>1</v>
      </c>
      <c r="T483">
        <v>5</v>
      </c>
      <c r="U483">
        <v>-1</v>
      </c>
      <c r="V483">
        <v>3</v>
      </c>
      <c r="W483">
        <v>3</v>
      </c>
      <c r="X483">
        <v>-2</v>
      </c>
      <c r="Y483">
        <v>0.11</v>
      </c>
      <c r="Z483">
        <v>3.4</v>
      </c>
      <c r="AA483">
        <v>3.2</v>
      </c>
      <c r="AB483">
        <v>0.2</v>
      </c>
      <c r="AC483">
        <v>6</v>
      </c>
      <c r="AD483">
        <v>1</v>
      </c>
      <c r="AE483" s="2">
        <v>0.87</v>
      </c>
    </row>
    <row r="484" spans="1:31" x14ac:dyDescent="0.3">
      <c r="A484" t="str">
        <f t="shared" si="31"/>
        <v>Butler-Providence</v>
      </c>
      <c r="B484">
        <v>482</v>
      </c>
      <c r="C484">
        <v>1139</v>
      </c>
      <c r="D484">
        <v>1344</v>
      </c>
      <c r="E484" t="s">
        <v>28</v>
      </c>
      <c r="F484" t="s">
        <v>63</v>
      </c>
      <c r="J484" s="3"/>
      <c r="K484" s="4"/>
      <c r="L484" s="4"/>
      <c r="M484" s="2">
        <f t="shared" si="32"/>
        <v>0.65208516242317671</v>
      </c>
      <c r="N484" s="2">
        <f t="shared" si="33"/>
        <v>0.34791483757682329</v>
      </c>
      <c r="O484">
        <v>10</v>
      </c>
      <c r="P484">
        <v>10</v>
      </c>
      <c r="Q484">
        <v>-38</v>
      </c>
      <c r="R484">
        <v>-0.01</v>
      </c>
      <c r="S484">
        <v>4</v>
      </c>
      <c r="T484">
        <v>2</v>
      </c>
      <c r="U484">
        <v>-1</v>
      </c>
      <c r="V484">
        <v>1</v>
      </c>
      <c r="W484">
        <v>-2</v>
      </c>
      <c r="X484">
        <v>4</v>
      </c>
      <c r="Y484">
        <v>7.0000000000000007E-2</v>
      </c>
      <c r="Z484">
        <v>5.4</v>
      </c>
      <c r="AA484">
        <v>0.1</v>
      </c>
      <c r="AB484">
        <v>5.3</v>
      </c>
      <c r="AC484">
        <v>0</v>
      </c>
      <c r="AD484">
        <v>0</v>
      </c>
      <c r="AE484" s="2">
        <v>0.79</v>
      </c>
    </row>
    <row r="485" spans="1:31" x14ac:dyDescent="0.3">
      <c r="A485" t="str">
        <f t="shared" si="31"/>
        <v>Butler-Purdue</v>
      </c>
      <c r="B485">
        <v>483</v>
      </c>
      <c r="C485">
        <v>1139</v>
      </c>
      <c r="D485">
        <v>1345</v>
      </c>
      <c r="E485" t="s">
        <v>28</v>
      </c>
      <c r="F485" t="s">
        <v>64</v>
      </c>
      <c r="J485" s="3"/>
      <c r="K485" s="4"/>
      <c r="L485" s="4"/>
      <c r="M485" s="2">
        <f t="shared" si="32"/>
        <v>0.37208516242317669</v>
      </c>
      <c r="N485" s="2">
        <f t="shared" si="33"/>
        <v>0.62791483757682331</v>
      </c>
      <c r="O485">
        <v>10</v>
      </c>
      <c r="P485">
        <v>2</v>
      </c>
      <c r="Q485">
        <v>20</v>
      </c>
      <c r="R485">
        <v>-0.21</v>
      </c>
      <c r="S485">
        <v>-4</v>
      </c>
      <c r="T485">
        <v>5</v>
      </c>
      <c r="U485">
        <v>0</v>
      </c>
      <c r="V485">
        <v>3</v>
      </c>
      <c r="W485">
        <v>-1</v>
      </c>
      <c r="X485">
        <v>3</v>
      </c>
      <c r="Y485">
        <v>0.03</v>
      </c>
      <c r="Z485">
        <v>-2</v>
      </c>
      <c r="AA485">
        <v>7.2</v>
      </c>
      <c r="AB485">
        <v>-9.1999999999999993</v>
      </c>
      <c r="AC485">
        <v>-8</v>
      </c>
      <c r="AD485">
        <v>0</v>
      </c>
      <c r="AE485" s="2">
        <v>0.51</v>
      </c>
    </row>
    <row r="486" spans="1:31" x14ac:dyDescent="0.3">
      <c r="A486" t="str">
        <f t="shared" si="31"/>
        <v>Butler-Radford</v>
      </c>
      <c r="B486">
        <v>484</v>
      </c>
      <c r="C486">
        <v>1139</v>
      </c>
      <c r="D486">
        <v>1347</v>
      </c>
      <c r="E486" t="s">
        <v>28</v>
      </c>
      <c r="F486" t="s">
        <v>65</v>
      </c>
      <c r="J486" s="3"/>
      <c r="K486" s="4"/>
      <c r="L486" s="4"/>
      <c r="M486" s="2">
        <f t="shared" si="32"/>
        <v>0.79208516242317673</v>
      </c>
      <c r="N486" s="2">
        <f t="shared" si="33"/>
        <v>0.20791483757682327</v>
      </c>
      <c r="O486">
        <v>10</v>
      </c>
      <c r="P486">
        <v>16</v>
      </c>
      <c r="Q486">
        <v>-145</v>
      </c>
      <c r="R486">
        <v>-0.01</v>
      </c>
      <c r="S486">
        <v>5</v>
      </c>
      <c r="T486">
        <v>3</v>
      </c>
      <c r="U486">
        <v>-2</v>
      </c>
      <c r="V486">
        <v>0</v>
      </c>
      <c r="W486">
        <v>-5</v>
      </c>
      <c r="X486">
        <v>3</v>
      </c>
      <c r="Y486">
        <v>0.04</v>
      </c>
      <c r="Z486">
        <v>12.2</v>
      </c>
      <c r="AA486">
        <v>7.9</v>
      </c>
      <c r="AB486">
        <v>4.3</v>
      </c>
      <c r="AC486">
        <v>6</v>
      </c>
      <c r="AD486">
        <v>1</v>
      </c>
      <c r="AE486" s="2">
        <v>0.93</v>
      </c>
    </row>
    <row r="487" spans="1:31" x14ac:dyDescent="0.3">
      <c r="A487" t="str">
        <f t="shared" si="31"/>
        <v>Butler-Rhode Island</v>
      </c>
      <c r="B487">
        <v>485</v>
      </c>
      <c r="C487">
        <v>1139</v>
      </c>
      <c r="D487">
        <v>1348</v>
      </c>
      <c r="E487" t="s">
        <v>28</v>
      </c>
      <c r="F487" t="s">
        <v>66</v>
      </c>
      <c r="J487" s="3"/>
      <c r="K487" s="4"/>
      <c r="L487" s="4"/>
      <c r="M487" s="2">
        <f t="shared" si="32"/>
        <v>0.56208516242317663</v>
      </c>
      <c r="N487" s="2">
        <f t="shared" si="33"/>
        <v>0.43791483757682337</v>
      </c>
      <c r="O487">
        <v>10</v>
      </c>
      <c r="P487">
        <v>7</v>
      </c>
      <c r="Q487">
        <v>-24</v>
      </c>
      <c r="R487">
        <v>-0.17</v>
      </c>
      <c r="S487">
        <v>2</v>
      </c>
      <c r="T487">
        <v>2</v>
      </c>
      <c r="U487">
        <v>1</v>
      </c>
      <c r="V487">
        <v>-2</v>
      </c>
      <c r="W487">
        <v>-4</v>
      </c>
      <c r="X487">
        <v>2</v>
      </c>
      <c r="Y487">
        <v>0.06</v>
      </c>
      <c r="Z487">
        <v>2.9</v>
      </c>
      <c r="AA487">
        <v>4.9000000000000004</v>
      </c>
      <c r="AB487">
        <v>-2</v>
      </c>
      <c r="AC487">
        <v>-3</v>
      </c>
      <c r="AD487">
        <v>0</v>
      </c>
      <c r="AE487" s="2">
        <v>0.7</v>
      </c>
    </row>
    <row r="488" spans="1:31" x14ac:dyDescent="0.3">
      <c r="A488" t="str">
        <f t="shared" si="31"/>
        <v>Butler-S Dakota St</v>
      </c>
      <c r="B488">
        <v>486</v>
      </c>
      <c r="C488">
        <v>1139</v>
      </c>
      <c r="D488">
        <v>1355</v>
      </c>
      <c r="E488" t="s">
        <v>28</v>
      </c>
      <c r="F488" t="s">
        <v>67</v>
      </c>
      <c r="J488" s="3"/>
      <c r="K488" s="4"/>
      <c r="L488" s="4"/>
      <c r="M488" s="2">
        <f t="shared" si="32"/>
        <v>0.63208516242317669</v>
      </c>
      <c r="N488" s="2">
        <f t="shared" si="33"/>
        <v>0.36791483757682331</v>
      </c>
      <c r="O488">
        <v>10</v>
      </c>
      <c r="P488">
        <v>12</v>
      </c>
      <c r="Q488">
        <v>-50</v>
      </c>
      <c r="R488">
        <v>-0.19</v>
      </c>
      <c r="S488">
        <v>0</v>
      </c>
      <c r="T488">
        <v>2</v>
      </c>
      <c r="U488">
        <v>2</v>
      </c>
      <c r="V488">
        <v>5</v>
      </c>
      <c r="W488">
        <v>2</v>
      </c>
      <c r="X488">
        <v>-2</v>
      </c>
      <c r="Y488">
        <v>0.01</v>
      </c>
      <c r="Z488">
        <v>-4.3</v>
      </c>
      <c r="AA488">
        <v>-2.8</v>
      </c>
      <c r="AB488">
        <v>-1.5</v>
      </c>
      <c r="AC488">
        <v>2</v>
      </c>
      <c r="AD488">
        <v>1</v>
      </c>
      <c r="AE488" s="2">
        <v>0.77</v>
      </c>
    </row>
    <row r="489" spans="1:31" x14ac:dyDescent="0.3">
      <c r="A489" t="str">
        <f t="shared" si="31"/>
        <v>Butler-San Diego St</v>
      </c>
      <c r="B489">
        <v>487</v>
      </c>
      <c r="C489">
        <v>1139</v>
      </c>
      <c r="D489">
        <v>1361</v>
      </c>
      <c r="E489" t="s">
        <v>28</v>
      </c>
      <c r="F489" t="s">
        <v>68</v>
      </c>
      <c r="J489" s="3"/>
      <c r="K489" s="4"/>
      <c r="L489" s="4"/>
      <c r="M489" s="2">
        <f t="shared" si="32"/>
        <v>0.58208516242317665</v>
      </c>
      <c r="N489" s="2">
        <f t="shared" si="33"/>
        <v>0.41791483757682335</v>
      </c>
      <c r="O489">
        <v>10</v>
      </c>
      <c r="P489">
        <v>11</v>
      </c>
      <c r="Q489">
        <v>-25</v>
      </c>
      <c r="R489">
        <v>-7.0000000000000007E-2</v>
      </c>
      <c r="S489">
        <v>2</v>
      </c>
      <c r="T489">
        <v>3</v>
      </c>
      <c r="U489">
        <v>-1</v>
      </c>
      <c r="V489">
        <v>1</v>
      </c>
      <c r="W489">
        <v>-5</v>
      </c>
      <c r="X489">
        <v>0</v>
      </c>
      <c r="Y489">
        <v>0.05</v>
      </c>
      <c r="Z489">
        <v>2</v>
      </c>
      <c r="AA489">
        <v>4.4000000000000004</v>
      </c>
      <c r="AB489">
        <v>-2.4</v>
      </c>
      <c r="AC489">
        <v>1</v>
      </c>
      <c r="AD489">
        <v>1</v>
      </c>
      <c r="AE489" s="2">
        <v>0.72</v>
      </c>
    </row>
    <row r="490" spans="1:31" x14ac:dyDescent="0.3">
      <c r="A490" t="str">
        <f t="shared" si="31"/>
        <v>Butler-Seton Hall</v>
      </c>
      <c r="B490">
        <v>488</v>
      </c>
      <c r="C490">
        <v>1139</v>
      </c>
      <c r="D490">
        <v>1371</v>
      </c>
      <c r="E490" t="s">
        <v>28</v>
      </c>
      <c r="F490" t="s">
        <v>69</v>
      </c>
      <c r="J490" s="3"/>
      <c r="K490" s="4"/>
      <c r="L490" s="4"/>
      <c r="M490" s="2">
        <f t="shared" si="32"/>
        <v>0.53208516242317672</v>
      </c>
      <c r="N490" s="2">
        <f t="shared" si="33"/>
        <v>0.46791483757682328</v>
      </c>
      <c r="O490">
        <v>10</v>
      </c>
      <c r="P490">
        <v>8</v>
      </c>
      <c r="Q490">
        <v>-1</v>
      </c>
      <c r="R490">
        <v>-0.05</v>
      </c>
      <c r="S490">
        <v>1</v>
      </c>
      <c r="T490">
        <v>2</v>
      </c>
      <c r="U490">
        <v>-1</v>
      </c>
      <c r="V490">
        <v>2</v>
      </c>
      <c r="W490">
        <v>-7</v>
      </c>
      <c r="X490">
        <v>3</v>
      </c>
      <c r="Y490">
        <v>0.08</v>
      </c>
      <c r="Z490">
        <v>0.1</v>
      </c>
      <c r="AA490">
        <v>-0.5</v>
      </c>
      <c r="AB490">
        <v>0.6</v>
      </c>
      <c r="AC490">
        <v>-2</v>
      </c>
      <c r="AD490">
        <v>0</v>
      </c>
      <c r="AE490" s="2">
        <v>0.67</v>
      </c>
    </row>
    <row r="491" spans="1:31" x14ac:dyDescent="0.3">
      <c r="A491" t="str">
        <f t="shared" si="31"/>
        <v>Butler-SF Austin</v>
      </c>
      <c r="B491">
        <v>489</v>
      </c>
      <c r="C491">
        <v>1139</v>
      </c>
      <c r="D491">
        <v>1372</v>
      </c>
      <c r="E491" t="s">
        <v>28</v>
      </c>
      <c r="F491" t="s">
        <v>70</v>
      </c>
      <c r="J491" s="3"/>
      <c r="K491" s="4"/>
      <c r="L491" s="4"/>
      <c r="M491" s="2">
        <f t="shared" si="32"/>
        <v>0.69208516242317664</v>
      </c>
      <c r="N491" s="2">
        <f t="shared" si="33"/>
        <v>0.30791483757682336</v>
      </c>
      <c r="O491">
        <v>10</v>
      </c>
      <c r="P491">
        <v>14</v>
      </c>
      <c r="Q491">
        <v>-86</v>
      </c>
      <c r="R491">
        <v>-0.19</v>
      </c>
      <c r="S491">
        <v>1</v>
      </c>
      <c r="T491">
        <v>2</v>
      </c>
      <c r="U491">
        <v>-4</v>
      </c>
      <c r="V491">
        <v>-5</v>
      </c>
      <c r="W491">
        <v>-6</v>
      </c>
      <c r="X491">
        <v>4</v>
      </c>
      <c r="Y491">
        <v>7.0000000000000007E-2</v>
      </c>
      <c r="Z491">
        <v>0.9</v>
      </c>
      <c r="AA491">
        <v>4.4000000000000004</v>
      </c>
      <c r="AB491">
        <v>-3.5</v>
      </c>
      <c r="AC491">
        <v>4</v>
      </c>
      <c r="AD491">
        <v>1</v>
      </c>
      <c r="AE491" s="2">
        <v>0.83</v>
      </c>
    </row>
    <row r="492" spans="1:31" x14ac:dyDescent="0.3">
      <c r="A492" t="str">
        <f t="shared" si="31"/>
        <v>Butler-St Bonaventure</v>
      </c>
      <c r="B492">
        <v>490</v>
      </c>
      <c r="C492">
        <v>1139</v>
      </c>
      <c r="D492">
        <v>1382</v>
      </c>
      <c r="E492" t="s">
        <v>28</v>
      </c>
      <c r="F492" t="s">
        <v>71</v>
      </c>
      <c r="J492" s="3"/>
      <c r="K492" s="4"/>
      <c r="L492" s="4"/>
      <c r="M492" s="2">
        <f t="shared" si="32"/>
        <v>0.62208516242317669</v>
      </c>
      <c r="N492" s="2">
        <f t="shared" si="33"/>
        <v>0.37791483757682331</v>
      </c>
      <c r="O492">
        <v>10</v>
      </c>
      <c r="P492">
        <v>11</v>
      </c>
      <c r="Q492">
        <v>-44</v>
      </c>
      <c r="R492">
        <v>-0.17</v>
      </c>
      <c r="S492">
        <v>2</v>
      </c>
      <c r="T492">
        <v>3</v>
      </c>
      <c r="U492">
        <v>0</v>
      </c>
      <c r="V492">
        <v>0</v>
      </c>
      <c r="W492">
        <v>-3</v>
      </c>
      <c r="X492">
        <v>5</v>
      </c>
      <c r="Y492">
        <v>0.02</v>
      </c>
      <c r="Z492">
        <v>1.2</v>
      </c>
      <c r="AA492">
        <v>1.8</v>
      </c>
      <c r="AB492">
        <v>-0.6</v>
      </c>
      <c r="AC492">
        <v>1</v>
      </c>
      <c r="AD492">
        <v>1</v>
      </c>
      <c r="AE492" s="2">
        <v>0.76</v>
      </c>
    </row>
    <row r="493" spans="1:31" x14ac:dyDescent="0.3">
      <c r="A493" t="str">
        <f t="shared" si="31"/>
        <v>Butler-Syracuse</v>
      </c>
      <c r="B493">
        <v>491</v>
      </c>
      <c r="C493">
        <v>1139</v>
      </c>
      <c r="D493">
        <v>1393</v>
      </c>
      <c r="E493" t="s">
        <v>28</v>
      </c>
      <c r="F493" t="s">
        <v>72</v>
      </c>
      <c r="J493" s="3"/>
      <c r="K493" s="4"/>
      <c r="L493" s="4"/>
      <c r="M493" s="2">
        <f t="shared" si="32"/>
        <v>0.63208516242317669</v>
      </c>
      <c r="N493" s="2">
        <f t="shared" si="33"/>
        <v>0.36791483757682331</v>
      </c>
      <c r="O493">
        <v>10</v>
      </c>
      <c r="P493">
        <v>11</v>
      </c>
      <c r="Q493">
        <v>-29</v>
      </c>
      <c r="R493">
        <v>0</v>
      </c>
      <c r="S493">
        <v>7</v>
      </c>
      <c r="T493">
        <v>5</v>
      </c>
      <c r="U493">
        <v>-2</v>
      </c>
      <c r="V493">
        <v>1</v>
      </c>
      <c r="W493">
        <v>-8</v>
      </c>
      <c r="X493">
        <v>4</v>
      </c>
      <c r="Y493">
        <v>0.03</v>
      </c>
      <c r="Z493">
        <v>11.6</v>
      </c>
      <c r="AA493">
        <v>8.3000000000000007</v>
      </c>
      <c r="AB493">
        <v>3.3</v>
      </c>
      <c r="AC493">
        <v>1</v>
      </c>
      <c r="AD493">
        <v>1</v>
      </c>
      <c r="AE493" s="2">
        <v>0.77</v>
      </c>
    </row>
    <row r="494" spans="1:31" x14ac:dyDescent="0.3">
      <c r="A494" t="str">
        <f t="shared" si="31"/>
        <v>Butler-TCU</v>
      </c>
      <c r="B494">
        <v>492</v>
      </c>
      <c r="C494">
        <v>1139</v>
      </c>
      <c r="D494">
        <v>1395</v>
      </c>
      <c r="E494" t="s">
        <v>28</v>
      </c>
      <c r="F494" t="s">
        <v>73</v>
      </c>
      <c r="J494" s="3"/>
      <c r="K494" s="4"/>
      <c r="L494" s="4"/>
      <c r="M494" s="2">
        <f t="shared" si="32"/>
        <v>0.50208516242317669</v>
      </c>
      <c r="N494" s="2">
        <f t="shared" si="33"/>
        <v>0.49791483757682331</v>
      </c>
      <c r="O494">
        <v>10</v>
      </c>
      <c r="P494">
        <v>6</v>
      </c>
      <c r="Q494">
        <v>3</v>
      </c>
      <c r="R494">
        <v>-0.05</v>
      </c>
      <c r="S494">
        <v>-3</v>
      </c>
      <c r="T494">
        <v>-1</v>
      </c>
      <c r="U494">
        <v>-1</v>
      </c>
      <c r="V494">
        <v>2</v>
      </c>
      <c r="W494">
        <v>-8</v>
      </c>
      <c r="X494">
        <v>1</v>
      </c>
      <c r="Y494">
        <v>0.06</v>
      </c>
      <c r="Z494">
        <v>-3.9</v>
      </c>
      <c r="AA494">
        <v>-3.1</v>
      </c>
      <c r="AB494">
        <v>-0.8</v>
      </c>
      <c r="AC494">
        <v>-4</v>
      </c>
      <c r="AD494">
        <v>0</v>
      </c>
      <c r="AE494" s="2">
        <v>0.64</v>
      </c>
    </row>
    <row r="495" spans="1:31" x14ac:dyDescent="0.3">
      <c r="A495" t="str">
        <f t="shared" si="31"/>
        <v>Butler-Tennessee</v>
      </c>
      <c r="B495">
        <v>493</v>
      </c>
      <c r="C495">
        <v>1139</v>
      </c>
      <c r="D495">
        <v>1397</v>
      </c>
      <c r="E495" t="s">
        <v>28</v>
      </c>
      <c r="F495" t="s">
        <v>74</v>
      </c>
      <c r="J495" s="3"/>
      <c r="K495" s="4"/>
      <c r="L495" s="4"/>
      <c r="M495" s="2">
        <f t="shared" si="32"/>
        <v>0.47208516242317666</v>
      </c>
      <c r="N495" s="2">
        <f t="shared" si="33"/>
        <v>0.52791483757682334</v>
      </c>
      <c r="O495">
        <v>10</v>
      </c>
      <c r="P495">
        <v>3</v>
      </c>
      <c r="Q495">
        <v>14</v>
      </c>
      <c r="R495">
        <v>-0.15</v>
      </c>
      <c r="S495">
        <v>3</v>
      </c>
      <c r="T495">
        <v>5</v>
      </c>
      <c r="U495">
        <v>-1</v>
      </c>
      <c r="V495">
        <v>0</v>
      </c>
      <c r="W495">
        <v>-7</v>
      </c>
      <c r="X495">
        <v>6</v>
      </c>
      <c r="Y495">
        <v>0.01</v>
      </c>
      <c r="Z495">
        <v>4.9000000000000004</v>
      </c>
      <c r="AA495">
        <v>6.4</v>
      </c>
      <c r="AB495">
        <v>-1.5</v>
      </c>
      <c r="AC495">
        <v>-7</v>
      </c>
      <c r="AD495">
        <v>0</v>
      </c>
      <c r="AE495" s="2">
        <v>0.61</v>
      </c>
    </row>
    <row r="496" spans="1:31" x14ac:dyDescent="0.3">
      <c r="A496" t="str">
        <f t="shared" si="31"/>
        <v>Butler-Texas</v>
      </c>
      <c r="B496">
        <v>494</v>
      </c>
      <c r="C496">
        <v>1139</v>
      </c>
      <c r="D496">
        <v>1400</v>
      </c>
      <c r="E496" t="s">
        <v>28</v>
      </c>
      <c r="F496" t="s">
        <v>75</v>
      </c>
      <c r="J496" s="3"/>
      <c r="K496" s="4"/>
      <c r="L496" s="4"/>
      <c r="M496" s="2">
        <f t="shared" si="32"/>
        <v>0.58208516242317665</v>
      </c>
      <c r="N496" s="2">
        <f t="shared" si="33"/>
        <v>0.41791483757682335</v>
      </c>
      <c r="O496">
        <v>10</v>
      </c>
      <c r="P496">
        <v>10</v>
      </c>
      <c r="Q496">
        <v>-14</v>
      </c>
      <c r="R496">
        <v>0.03</v>
      </c>
      <c r="S496">
        <v>4</v>
      </c>
      <c r="T496">
        <v>4</v>
      </c>
      <c r="U496">
        <v>-1</v>
      </c>
      <c r="V496">
        <v>2</v>
      </c>
      <c r="W496">
        <v>-2</v>
      </c>
      <c r="X496">
        <v>4</v>
      </c>
      <c r="Y496">
        <v>0.1</v>
      </c>
      <c r="Z496">
        <v>7.4</v>
      </c>
      <c r="AA496">
        <v>4.5999999999999996</v>
      </c>
      <c r="AB496">
        <v>2.8</v>
      </c>
      <c r="AC496">
        <v>0</v>
      </c>
      <c r="AD496">
        <v>0</v>
      </c>
      <c r="AE496" s="2">
        <v>0.72</v>
      </c>
    </row>
    <row r="497" spans="1:31" x14ac:dyDescent="0.3">
      <c r="A497" t="str">
        <f t="shared" si="31"/>
        <v>Butler-Texas A&amp;M</v>
      </c>
      <c r="B497">
        <v>495</v>
      </c>
      <c r="C497">
        <v>1139</v>
      </c>
      <c r="D497">
        <v>1401</v>
      </c>
      <c r="E497" t="s">
        <v>28</v>
      </c>
      <c r="F497" t="s">
        <v>76</v>
      </c>
      <c r="J497" s="3"/>
      <c r="K497" s="4"/>
      <c r="L497" s="4"/>
      <c r="M497" s="2">
        <f t="shared" si="32"/>
        <v>0.55208516242317662</v>
      </c>
      <c r="N497" s="2">
        <f t="shared" si="33"/>
        <v>0.44791483757682338</v>
      </c>
      <c r="O497">
        <v>10</v>
      </c>
      <c r="P497">
        <v>7</v>
      </c>
      <c r="Q497">
        <v>-5</v>
      </c>
      <c r="R497">
        <v>-0.01</v>
      </c>
      <c r="S497">
        <v>3</v>
      </c>
      <c r="T497">
        <v>6</v>
      </c>
      <c r="U497">
        <v>-2</v>
      </c>
      <c r="V497">
        <v>4</v>
      </c>
      <c r="W497">
        <v>-7</v>
      </c>
      <c r="X497">
        <v>3</v>
      </c>
      <c r="Y497">
        <v>0.1</v>
      </c>
      <c r="Z497">
        <v>4.0999999999999996</v>
      </c>
      <c r="AA497">
        <v>3</v>
      </c>
      <c r="AB497">
        <v>1.1000000000000001</v>
      </c>
      <c r="AC497">
        <v>-3</v>
      </c>
      <c r="AD497">
        <v>0</v>
      </c>
      <c r="AE497" s="2">
        <v>0.69</v>
      </c>
    </row>
    <row r="498" spans="1:31" x14ac:dyDescent="0.3">
      <c r="A498" t="str">
        <f t="shared" si="31"/>
        <v>Butler-Texas Tech</v>
      </c>
      <c r="B498">
        <v>496</v>
      </c>
      <c r="C498">
        <v>1139</v>
      </c>
      <c r="D498">
        <v>1403</v>
      </c>
      <c r="E498" t="s">
        <v>28</v>
      </c>
      <c r="F498" t="s">
        <v>77</v>
      </c>
      <c r="J498" s="3"/>
      <c r="K498" s="4"/>
      <c r="L498" s="4"/>
      <c r="M498" s="2">
        <f t="shared" si="32"/>
        <v>0.45208516242317665</v>
      </c>
      <c r="N498" s="2">
        <f t="shared" si="33"/>
        <v>0.54791483757682335</v>
      </c>
      <c r="O498">
        <v>10</v>
      </c>
      <c r="P498">
        <v>3</v>
      </c>
      <c r="Q498">
        <v>13</v>
      </c>
      <c r="R498">
        <v>-0.12</v>
      </c>
      <c r="S498">
        <v>1</v>
      </c>
      <c r="T498">
        <v>5</v>
      </c>
      <c r="U498">
        <v>-2</v>
      </c>
      <c r="V498">
        <v>-1</v>
      </c>
      <c r="W498">
        <v>-6</v>
      </c>
      <c r="X498">
        <v>3</v>
      </c>
      <c r="Y498">
        <v>7.0000000000000007E-2</v>
      </c>
      <c r="Z498">
        <v>3.9</v>
      </c>
      <c r="AA498">
        <v>8.1</v>
      </c>
      <c r="AB498">
        <v>-4.2</v>
      </c>
      <c r="AC498">
        <v>-7</v>
      </c>
      <c r="AD498">
        <v>0</v>
      </c>
      <c r="AE498" s="2">
        <v>0.59</v>
      </c>
    </row>
    <row r="499" spans="1:31" x14ac:dyDescent="0.3">
      <c r="A499" t="str">
        <f t="shared" si="31"/>
        <v>Butler-TX Southern</v>
      </c>
      <c r="B499">
        <v>497</v>
      </c>
      <c r="C499">
        <v>1139</v>
      </c>
      <c r="D499">
        <v>1411</v>
      </c>
      <c r="E499" t="s">
        <v>28</v>
      </c>
      <c r="F499" t="s">
        <v>78</v>
      </c>
      <c r="J499" s="3"/>
      <c r="K499" s="4"/>
      <c r="L499" s="4"/>
      <c r="M499" s="2">
        <f t="shared" si="32"/>
        <v>0.84208516242317666</v>
      </c>
      <c r="N499" s="2">
        <f t="shared" si="33"/>
        <v>0.15791483757682334</v>
      </c>
      <c r="O499">
        <v>10</v>
      </c>
      <c r="P499">
        <v>16</v>
      </c>
      <c r="Q499">
        <v>-224</v>
      </c>
      <c r="R499">
        <v>0.17</v>
      </c>
      <c r="S499">
        <v>3</v>
      </c>
      <c r="T499">
        <v>0</v>
      </c>
      <c r="U499">
        <v>-1</v>
      </c>
      <c r="V499">
        <v>4</v>
      </c>
      <c r="W499">
        <v>-2</v>
      </c>
      <c r="X499">
        <v>7</v>
      </c>
      <c r="Y499">
        <v>0.05</v>
      </c>
      <c r="Z499">
        <v>1.5</v>
      </c>
      <c r="AA499">
        <v>-6.9</v>
      </c>
      <c r="AB499">
        <v>8.4</v>
      </c>
      <c r="AC499">
        <v>6</v>
      </c>
      <c r="AD499">
        <v>1</v>
      </c>
      <c r="AE499" s="2">
        <v>0.98</v>
      </c>
    </row>
    <row r="500" spans="1:31" x14ac:dyDescent="0.3">
      <c r="A500" t="str">
        <f t="shared" si="31"/>
        <v>Butler-UCLA</v>
      </c>
      <c r="B500">
        <v>498</v>
      </c>
      <c r="C500">
        <v>1139</v>
      </c>
      <c r="D500">
        <v>1417</v>
      </c>
      <c r="E500" t="s">
        <v>28</v>
      </c>
      <c r="F500" t="s">
        <v>79</v>
      </c>
      <c r="J500" s="3"/>
      <c r="K500" s="4"/>
      <c r="L500" s="4"/>
      <c r="M500" s="2">
        <f t="shared" si="32"/>
        <v>0.58208516242317665</v>
      </c>
      <c r="N500" s="2">
        <f t="shared" si="33"/>
        <v>0.41791483757682335</v>
      </c>
      <c r="O500">
        <v>10</v>
      </c>
      <c r="P500">
        <v>11</v>
      </c>
      <c r="Q500">
        <v>-23</v>
      </c>
      <c r="R500">
        <v>-0.05</v>
      </c>
      <c r="S500">
        <v>0</v>
      </c>
      <c r="T500">
        <v>3</v>
      </c>
      <c r="U500">
        <v>0</v>
      </c>
      <c r="V500">
        <v>5</v>
      </c>
      <c r="W500">
        <v>-2</v>
      </c>
      <c r="X500">
        <v>2</v>
      </c>
      <c r="Y500">
        <v>0.05</v>
      </c>
      <c r="Z500">
        <v>-2.8</v>
      </c>
      <c r="AA500">
        <v>-3.5</v>
      </c>
      <c r="AB500">
        <v>0.7</v>
      </c>
      <c r="AC500">
        <v>1</v>
      </c>
      <c r="AD500">
        <v>1</v>
      </c>
      <c r="AE500" s="2">
        <v>0.72</v>
      </c>
    </row>
    <row r="501" spans="1:31" x14ac:dyDescent="0.3">
      <c r="A501" t="str">
        <f t="shared" si="31"/>
        <v>Butler-UMBC</v>
      </c>
      <c r="B501">
        <v>499</v>
      </c>
      <c r="C501">
        <v>1139</v>
      </c>
      <c r="D501">
        <v>1420</v>
      </c>
      <c r="E501" t="s">
        <v>28</v>
      </c>
      <c r="F501" t="s">
        <v>80</v>
      </c>
      <c r="J501" s="3"/>
      <c r="K501" s="4"/>
      <c r="L501" s="4"/>
      <c r="M501" s="2">
        <f t="shared" si="32"/>
        <v>0.80208516242317662</v>
      </c>
      <c r="N501" s="2">
        <f t="shared" si="33"/>
        <v>0.19791483757682338</v>
      </c>
      <c r="O501">
        <v>10</v>
      </c>
      <c r="P501">
        <v>16</v>
      </c>
      <c r="Q501">
        <v>-159</v>
      </c>
      <c r="R501">
        <v>-7.0000000000000007E-2</v>
      </c>
      <c r="S501">
        <v>2</v>
      </c>
      <c r="T501">
        <v>0</v>
      </c>
      <c r="U501">
        <v>-1</v>
      </c>
      <c r="V501">
        <v>0</v>
      </c>
      <c r="W501">
        <v>1</v>
      </c>
      <c r="X501">
        <v>4</v>
      </c>
      <c r="Y501">
        <v>0.12</v>
      </c>
      <c r="Z501">
        <v>6.6</v>
      </c>
      <c r="AA501">
        <v>1.8</v>
      </c>
      <c r="AB501">
        <v>4.8</v>
      </c>
      <c r="AC501">
        <v>6</v>
      </c>
      <c r="AD501">
        <v>1</v>
      </c>
      <c r="AE501" s="2">
        <v>0.94</v>
      </c>
    </row>
    <row r="502" spans="1:31" x14ac:dyDescent="0.3">
      <c r="A502" t="str">
        <f t="shared" si="31"/>
        <v>Butler-UNC Greensboro</v>
      </c>
      <c r="B502">
        <v>500</v>
      </c>
      <c r="C502">
        <v>1139</v>
      </c>
      <c r="D502">
        <v>1422</v>
      </c>
      <c r="E502" t="s">
        <v>28</v>
      </c>
      <c r="F502" t="s">
        <v>81</v>
      </c>
      <c r="J502" s="3"/>
      <c r="K502" s="4"/>
      <c r="L502" s="4"/>
      <c r="M502" s="2">
        <f t="shared" si="32"/>
        <v>0.65208516242317671</v>
      </c>
      <c r="N502" s="2">
        <f t="shared" si="33"/>
        <v>0.34791483757682329</v>
      </c>
      <c r="O502">
        <v>10</v>
      </c>
      <c r="P502">
        <v>13</v>
      </c>
      <c r="Q502">
        <v>-57</v>
      </c>
      <c r="R502">
        <v>-0.16</v>
      </c>
      <c r="S502">
        <v>2</v>
      </c>
      <c r="T502">
        <v>4</v>
      </c>
      <c r="U502">
        <v>-3</v>
      </c>
      <c r="V502">
        <v>-2</v>
      </c>
      <c r="W502">
        <v>-7</v>
      </c>
      <c r="X502">
        <v>-1</v>
      </c>
      <c r="Y502">
        <v>7.0000000000000007E-2</v>
      </c>
      <c r="Z502">
        <v>7</v>
      </c>
      <c r="AA502">
        <v>9.5</v>
      </c>
      <c r="AB502">
        <v>-2.5</v>
      </c>
      <c r="AC502">
        <v>3</v>
      </c>
      <c r="AD502">
        <v>1</v>
      </c>
      <c r="AE502" s="2">
        <v>0.79</v>
      </c>
    </row>
    <row r="503" spans="1:31" x14ac:dyDescent="0.3">
      <c r="A503" t="str">
        <f t="shared" si="31"/>
        <v>Butler-Villanova</v>
      </c>
      <c r="B503">
        <v>501</v>
      </c>
      <c r="C503">
        <v>1139</v>
      </c>
      <c r="D503">
        <v>1437</v>
      </c>
      <c r="E503" t="s">
        <v>28</v>
      </c>
      <c r="F503" t="s">
        <v>82</v>
      </c>
      <c r="J503" s="3"/>
      <c r="K503" s="4"/>
      <c r="L503" s="4"/>
      <c r="M503" s="2">
        <f t="shared" si="32"/>
        <v>0.34208516242317666</v>
      </c>
      <c r="N503" s="2">
        <f t="shared" si="33"/>
        <v>0.65791483757682334</v>
      </c>
      <c r="O503">
        <v>10</v>
      </c>
      <c r="P503">
        <v>1</v>
      </c>
      <c r="Q503">
        <v>23</v>
      </c>
      <c r="R503">
        <v>-0.27</v>
      </c>
      <c r="S503">
        <v>-6</v>
      </c>
      <c r="T503">
        <v>3</v>
      </c>
      <c r="U503">
        <v>1</v>
      </c>
      <c r="V503">
        <v>2</v>
      </c>
      <c r="W503">
        <v>-2</v>
      </c>
      <c r="X503">
        <v>2</v>
      </c>
      <c r="Y503">
        <v>0</v>
      </c>
      <c r="Z503">
        <v>-8</v>
      </c>
      <c r="AA503">
        <v>1.9</v>
      </c>
      <c r="AB503">
        <v>-9.9</v>
      </c>
      <c r="AC503">
        <v>-9</v>
      </c>
      <c r="AD503">
        <v>0</v>
      </c>
      <c r="AE503" s="2">
        <v>0.48</v>
      </c>
    </row>
    <row r="504" spans="1:31" x14ac:dyDescent="0.3">
      <c r="A504" t="str">
        <f t="shared" si="31"/>
        <v>Butler-Virginia</v>
      </c>
      <c r="B504">
        <v>502</v>
      </c>
      <c r="C504">
        <v>1139</v>
      </c>
      <c r="D504">
        <v>1438</v>
      </c>
      <c r="E504" t="s">
        <v>28</v>
      </c>
      <c r="F504" t="s">
        <v>83</v>
      </c>
      <c r="J504" s="3"/>
      <c r="K504" s="4"/>
      <c r="L504" s="4"/>
      <c r="M504" s="2">
        <f t="shared" si="32"/>
        <v>0.36208516242317668</v>
      </c>
      <c r="N504" s="2">
        <f t="shared" si="33"/>
        <v>0.63791483757682332</v>
      </c>
      <c r="O504">
        <v>10</v>
      </c>
      <c r="P504">
        <v>1</v>
      </c>
      <c r="Q504">
        <v>24</v>
      </c>
      <c r="R504">
        <v>-0.33</v>
      </c>
      <c r="S504">
        <v>1</v>
      </c>
      <c r="T504">
        <v>8</v>
      </c>
      <c r="U504">
        <v>2</v>
      </c>
      <c r="V504">
        <v>-1</v>
      </c>
      <c r="W504">
        <v>0</v>
      </c>
      <c r="X504">
        <v>1</v>
      </c>
      <c r="Y504">
        <v>0.01</v>
      </c>
      <c r="Z504">
        <v>11.6</v>
      </c>
      <c r="AA504">
        <v>19.399999999999999</v>
      </c>
      <c r="AB504">
        <v>-7.8</v>
      </c>
      <c r="AC504">
        <v>-9</v>
      </c>
      <c r="AD504">
        <v>0</v>
      </c>
      <c r="AE504" s="2">
        <v>0.5</v>
      </c>
    </row>
    <row r="505" spans="1:31" x14ac:dyDescent="0.3">
      <c r="A505" t="str">
        <f t="shared" si="31"/>
        <v>Butler-Virginia Tech</v>
      </c>
      <c r="B505">
        <v>503</v>
      </c>
      <c r="C505">
        <v>1139</v>
      </c>
      <c r="D505">
        <v>1439</v>
      </c>
      <c r="E505" t="s">
        <v>28</v>
      </c>
      <c r="F505" t="s">
        <v>84</v>
      </c>
      <c r="J505" s="3"/>
      <c r="K505" s="4"/>
      <c r="L505" s="4"/>
      <c r="M505" s="2">
        <f t="shared" si="32"/>
        <v>0.5120851624231767</v>
      </c>
      <c r="N505" s="2">
        <f t="shared" si="33"/>
        <v>0.4879148375768233</v>
      </c>
      <c r="O505">
        <v>10</v>
      </c>
      <c r="P505">
        <v>8</v>
      </c>
      <c r="Q505">
        <v>-7</v>
      </c>
      <c r="R505">
        <v>-0.05</v>
      </c>
      <c r="S505">
        <v>-3</v>
      </c>
      <c r="T505">
        <v>2</v>
      </c>
      <c r="U505">
        <v>-1</v>
      </c>
      <c r="V505">
        <v>2</v>
      </c>
      <c r="W505">
        <v>3</v>
      </c>
      <c r="X505">
        <v>4</v>
      </c>
      <c r="Y505">
        <v>0.06</v>
      </c>
      <c r="Z505">
        <v>-0.6</v>
      </c>
      <c r="AA505">
        <v>1</v>
      </c>
      <c r="AB505">
        <v>-1.6</v>
      </c>
      <c r="AC505">
        <v>-2</v>
      </c>
      <c r="AD505">
        <v>0</v>
      </c>
      <c r="AE505" s="2">
        <v>0.65</v>
      </c>
    </row>
    <row r="506" spans="1:31" x14ac:dyDescent="0.3">
      <c r="A506" t="str">
        <f t="shared" si="31"/>
        <v>Butler-West Virginia</v>
      </c>
      <c r="B506">
        <v>504</v>
      </c>
      <c r="C506">
        <v>1139</v>
      </c>
      <c r="D506">
        <v>1452</v>
      </c>
      <c r="E506" t="s">
        <v>28</v>
      </c>
      <c r="F506" t="s">
        <v>85</v>
      </c>
      <c r="J506" s="3"/>
      <c r="K506" s="4"/>
      <c r="L506" s="4"/>
      <c r="M506" s="2">
        <f t="shared" si="32"/>
        <v>0.45208516242317665</v>
      </c>
      <c r="N506" s="2">
        <f t="shared" si="33"/>
        <v>0.54791483757682335</v>
      </c>
      <c r="O506">
        <v>10</v>
      </c>
      <c r="P506">
        <v>5</v>
      </c>
      <c r="Q506">
        <v>12</v>
      </c>
      <c r="R506">
        <v>-0.1</v>
      </c>
      <c r="S506">
        <v>4</v>
      </c>
      <c r="T506">
        <v>2</v>
      </c>
      <c r="U506">
        <v>1</v>
      </c>
      <c r="V506">
        <v>-3</v>
      </c>
      <c r="W506">
        <v>-10</v>
      </c>
      <c r="X506">
        <v>5</v>
      </c>
      <c r="Y506">
        <v>0</v>
      </c>
      <c r="Z506">
        <v>-0.5</v>
      </c>
      <c r="AA506">
        <v>3.8</v>
      </c>
      <c r="AB506">
        <v>-4.3</v>
      </c>
      <c r="AC506">
        <v>-5</v>
      </c>
      <c r="AD506">
        <v>0</v>
      </c>
      <c r="AE506" s="2">
        <v>0.59</v>
      </c>
    </row>
    <row r="507" spans="1:31" x14ac:dyDescent="0.3">
      <c r="A507" t="str">
        <f t="shared" si="31"/>
        <v>Butler-Wichita St</v>
      </c>
      <c r="B507">
        <v>505</v>
      </c>
      <c r="C507">
        <v>1139</v>
      </c>
      <c r="D507">
        <v>1455</v>
      </c>
      <c r="E507" t="s">
        <v>28</v>
      </c>
      <c r="F507" t="s">
        <v>86</v>
      </c>
      <c r="J507" s="3"/>
      <c r="K507" s="4"/>
      <c r="L507" s="4"/>
      <c r="M507" s="2">
        <f t="shared" si="32"/>
        <v>0.46208516242317665</v>
      </c>
      <c r="N507" s="2">
        <f t="shared" si="33"/>
        <v>0.53791483757682335</v>
      </c>
      <c r="O507">
        <v>10</v>
      </c>
      <c r="P507">
        <v>4</v>
      </c>
      <c r="Q507">
        <v>5</v>
      </c>
      <c r="R507">
        <v>-0.17</v>
      </c>
      <c r="S507">
        <v>-1</v>
      </c>
      <c r="T507">
        <v>3</v>
      </c>
      <c r="U507">
        <v>0</v>
      </c>
      <c r="V507">
        <v>3</v>
      </c>
      <c r="W507">
        <v>-8</v>
      </c>
      <c r="X507">
        <v>-2</v>
      </c>
      <c r="Y507">
        <v>0.03</v>
      </c>
      <c r="Z507">
        <v>-3.9</v>
      </c>
      <c r="AA507">
        <v>1.5</v>
      </c>
      <c r="AB507">
        <v>-5.4</v>
      </c>
      <c r="AC507">
        <v>-6</v>
      </c>
      <c r="AD507">
        <v>0</v>
      </c>
      <c r="AE507" s="2">
        <v>0.6</v>
      </c>
    </row>
    <row r="508" spans="1:31" x14ac:dyDescent="0.3">
      <c r="A508" t="str">
        <f t="shared" si="31"/>
        <v>Butler-Wright St</v>
      </c>
      <c r="B508">
        <v>506</v>
      </c>
      <c r="C508">
        <v>1139</v>
      </c>
      <c r="D508">
        <v>1460</v>
      </c>
      <c r="E508" t="s">
        <v>28</v>
      </c>
      <c r="F508" t="s">
        <v>87</v>
      </c>
      <c r="J508" s="3"/>
      <c r="K508" s="4"/>
      <c r="L508" s="4"/>
      <c r="M508" s="2">
        <f t="shared" si="32"/>
        <v>0.75208516242317669</v>
      </c>
      <c r="N508" s="2">
        <f t="shared" si="33"/>
        <v>0.24791483757682331</v>
      </c>
      <c r="O508">
        <v>10</v>
      </c>
      <c r="P508">
        <v>14</v>
      </c>
      <c r="Q508">
        <v>-110</v>
      </c>
      <c r="R508">
        <v>-0.11</v>
      </c>
      <c r="S508">
        <v>5</v>
      </c>
      <c r="T508">
        <v>4</v>
      </c>
      <c r="U508">
        <v>-2</v>
      </c>
      <c r="V508">
        <v>-1</v>
      </c>
      <c r="W508">
        <v>-2</v>
      </c>
      <c r="X508">
        <v>0</v>
      </c>
      <c r="Y508">
        <v>0.05</v>
      </c>
      <c r="Z508">
        <v>7.8</v>
      </c>
      <c r="AA508">
        <v>6.6</v>
      </c>
      <c r="AB508">
        <v>1.2</v>
      </c>
      <c r="AC508">
        <v>4</v>
      </c>
      <c r="AD508">
        <v>1</v>
      </c>
      <c r="AE508" s="2">
        <v>0.89</v>
      </c>
    </row>
    <row r="509" spans="1:31" x14ac:dyDescent="0.3">
      <c r="A509" t="str">
        <f t="shared" si="31"/>
        <v>Butler-Xavier</v>
      </c>
      <c r="B509">
        <v>507</v>
      </c>
      <c r="C509">
        <v>1139</v>
      </c>
      <c r="D509">
        <v>1462</v>
      </c>
      <c r="E509" t="s">
        <v>28</v>
      </c>
      <c r="F509" t="s">
        <v>88</v>
      </c>
      <c r="J509" s="3"/>
      <c r="K509" s="4"/>
      <c r="L509" s="4"/>
      <c r="M509" s="2">
        <f t="shared" si="32"/>
        <v>0.47208516242317666</v>
      </c>
      <c r="N509" s="2">
        <f t="shared" si="33"/>
        <v>0.52791483757682334</v>
      </c>
      <c r="O509">
        <v>10</v>
      </c>
      <c r="P509">
        <v>1</v>
      </c>
      <c r="Q509">
        <v>11</v>
      </c>
      <c r="R509">
        <v>-0.24</v>
      </c>
      <c r="S509">
        <v>-2</v>
      </c>
      <c r="T509">
        <v>2</v>
      </c>
      <c r="U509">
        <v>-1</v>
      </c>
      <c r="V509">
        <v>4</v>
      </c>
      <c r="W509">
        <v>-3</v>
      </c>
      <c r="X509">
        <v>-2</v>
      </c>
      <c r="Y509">
        <v>-0.02</v>
      </c>
      <c r="Z509">
        <v>-5.2</v>
      </c>
      <c r="AA509">
        <v>-1.7</v>
      </c>
      <c r="AB509">
        <v>-3.5</v>
      </c>
      <c r="AC509">
        <v>-9</v>
      </c>
      <c r="AD509">
        <v>0</v>
      </c>
      <c r="AE509" s="2">
        <v>0.61</v>
      </c>
    </row>
    <row r="510" spans="1:31" x14ac:dyDescent="0.3">
      <c r="A510" t="str">
        <f t="shared" si="31"/>
        <v>Cincinnati-Clemson</v>
      </c>
      <c r="B510">
        <v>508</v>
      </c>
      <c r="C510">
        <v>1153</v>
      </c>
      <c r="D510">
        <v>1155</v>
      </c>
      <c r="E510" t="s">
        <v>29</v>
      </c>
      <c r="F510" t="s">
        <v>30</v>
      </c>
      <c r="J510" s="3"/>
      <c r="K510" s="4"/>
      <c r="L510" s="4"/>
      <c r="M510" s="2">
        <f t="shared" si="32"/>
        <v>0.6420851624231767</v>
      </c>
      <c r="N510" s="2">
        <f t="shared" si="33"/>
        <v>0.3579148375768233</v>
      </c>
      <c r="O510">
        <v>2</v>
      </c>
      <c r="P510">
        <v>5</v>
      </c>
      <c r="Q510">
        <v>-15</v>
      </c>
      <c r="R510">
        <v>0.16</v>
      </c>
      <c r="S510">
        <v>-1</v>
      </c>
      <c r="T510">
        <v>-5</v>
      </c>
      <c r="U510">
        <v>-1</v>
      </c>
      <c r="V510">
        <v>3</v>
      </c>
      <c r="W510">
        <v>11</v>
      </c>
      <c r="X510">
        <v>-2</v>
      </c>
      <c r="Y510">
        <v>-7.0000000000000007E-2</v>
      </c>
      <c r="Z510">
        <v>1.2</v>
      </c>
      <c r="AA510">
        <v>-8.6999999999999993</v>
      </c>
      <c r="AB510">
        <v>9.9</v>
      </c>
      <c r="AC510">
        <v>3</v>
      </c>
      <c r="AD510">
        <v>1</v>
      </c>
      <c r="AE510" s="2">
        <v>0.78</v>
      </c>
    </row>
    <row r="511" spans="1:31" x14ac:dyDescent="0.3">
      <c r="A511" t="str">
        <f t="shared" si="31"/>
        <v>Cincinnati-Col Charleston</v>
      </c>
      <c r="B511">
        <v>509</v>
      </c>
      <c r="C511">
        <v>1153</v>
      </c>
      <c r="D511">
        <v>1158</v>
      </c>
      <c r="E511" t="s">
        <v>29</v>
      </c>
      <c r="F511" t="s">
        <v>31</v>
      </c>
      <c r="J511" s="3"/>
      <c r="K511" s="4"/>
      <c r="L511" s="4"/>
      <c r="M511" s="2">
        <f t="shared" si="32"/>
        <v>0.78208516242317672</v>
      </c>
      <c r="N511" s="2">
        <f t="shared" si="33"/>
        <v>0.21791483757682328</v>
      </c>
      <c r="O511">
        <v>2</v>
      </c>
      <c r="P511">
        <v>13</v>
      </c>
      <c r="Q511">
        <v>-116</v>
      </c>
      <c r="R511">
        <v>0.11</v>
      </c>
      <c r="S511">
        <v>-1</v>
      </c>
      <c r="T511">
        <v>-7</v>
      </c>
      <c r="U511">
        <v>2</v>
      </c>
      <c r="V511">
        <v>3</v>
      </c>
      <c r="W511">
        <v>12</v>
      </c>
      <c r="X511">
        <v>-1</v>
      </c>
      <c r="Y511">
        <v>-0.08</v>
      </c>
      <c r="Z511">
        <v>-0.7</v>
      </c>
      <c r="AA511">
        <v>-12.7</v>
      </c>
      <c r="AB511">
        <v>12</v>
      </c>
      <c r="AC511">
        <v>11</v>
      </c>
      <c r="AD511">
        <v>1</v>
      </c>
      <c r="AE511" s="2">
        <v>0.92</v>
      </c>
    </row>
    <row r="512" spans="1:31" x14ac:dyDescent="0.3">
      <c r="A512" t="str">
        <f t="shared" si="31"/>
        <v>Cincinnati-Creighton</v>
      </c>
      <c r="B512">
        <v>510</v>
      </c>
      <c r="C512">
        <v>1153</v>
      </c>
      <c r="D512">
        <v>1166</v>
      </c>
      <c r="E512" t="s">
        <v>29</v>
      </c>
      <c r="F512" t="s">
        <v>32</v>
      </c>
      <c r="J512" s="3"/>
      <c r="K512" s="4"/>
      <c r="L512" s="4"/>
      <c r="M512" s="2">
        <f t="shared" si="32"/>
        <v>0.63208516242317669</v>
      </c>
      <c r="N512" s="2">
        <f t="shared" si="33"/>
        <v>0.36791483757682331</v>
      </c>
      <c r="O512">
        <v>2</v>
      </c>
      <c r="P512">
        <v>8</v>
      </c>
      <c r="Q512">
        <v>-23</v>
      </c>
      <c r="R512">
        <v>0.23</v>
      </c>
      <c r="S512">
        <v>-6</v>
      </c>
      <c r="T512">
        <v>-7</v>
      </c>
      <c r="U512">
        <v>1</v>
      </c>
      <c r="V512">
        <v>5</v>
      </c>
      <c r="W512">
        <v>16</v>
      </c>
      <c r="X512">
        <v>-4</v>
      </c>
      <c r="Y512">
        <v>-0.06</v>
      </c>
      <c r="Z512">
        <v>-9.5</v>
      </c>
      <c r="AA512">
        <v>-18</v>
      </c>
      <c r="AB512">
        <v>8.5</v>
      </c>
      <c r="AC512">
        <v>6</v>
      </c>
      <c r="AD512">
        <v>1</v>
      </c>
      <c r="AE512" s="2">
        <v>0.77</v>
      </c>
    </row>
    <row r="513" spans="1:31" x14ac:dyDescent="0.3">
      <c r="A513" t="str">
        <f t="shared" si="31"/>
        <v>Cincinnati-CS Fullerton</v>
      </c>
      <c r="B513">
        <v>511</v>
      </c>
      <c r="C513">
        <v>1153</v>
      </c>
      <c r="D513">
        <v>1168</v>
      </c>
      <c r="E513" t="s">
        <v>29</v>
      </c>
      <c r="F513" t="s">
        <v>33</v>
      </c>
      <c r="J513" s="3"/>
      <c r="K513" s="4"/>
      <c r="L513" s="4"/>
      <c r="M513" s="2">
        <f t="shared" si="32"/>
        <v>0.82208516242317664</v>
      </c>
      <c r="N513" s="2">
        <f t="shared" si="33"/>
        <v>0.17791483757682336</v>
      </c>
      <c r="O513">
        <v>2</v>
      </c>
      <c r="P513">
        <v>15</v>
      </c>
      <c r="Q513">
        <v>-149</v>
      </c>
      <c r="R513">
        <v>0.26</v>
      </c>
      <c r="S513">
        <v>0</v>
      </c>
      <c r="T513">
        <v>-5</v>
      </c>
      <c r="U513">
        <v>-4</v>
      </c>
      <c r="V513">
        <v>3</v>
      </c>
      <c r="W513">
        <v>11</v>
      </c>
      <c r="X513">
        <v>0</v>
      </c>
      <c r="Y513">
        <v>-0.05</v>
      </c>
      <c r="Z513">
        <v>1.8</v>
      </c>
      <c r="AA513">
        <v>-14.6</v>
      </c>
      <c r="AB513">
        <v>16.399999999999999</v>
      </c>
      <c r="AC513">
        <v>13</v>
      </c>
      <c r="AD513">
        <v>1</v>
      </c>
      <c r="AE513" s="2">
        <v>0.96</v>
      </c>
    </row>
    <row r="514" spans="1:31" x14ac:dyDescent="0.3">
      <c r="A514" t="str">
        <f t="shared" si="31"/>
        <v>Cincinnati-Davidson</v>
      </c>
      <c r="B514">
        <v>512</v>
      </c>
      <c r="C514">
        <v>1153</v>
      </c>
      <c r="D514">
        <v>1172</v>
      </c>
      <c r="E514" t="s">
        <v>29</v>
      </c>
      <c r="F514" t="s">
        <v>34</v>
      </c>
      <c r="J514" s="3"/>
      <c r="K514" s="4"/>
      <c r="L514" s="4"/>
      <c r="M514" s="2">
        <f t="shared" si="32"/>
        <v>0.66208516242317672</v>
      </c>
      <c r="N514" s="2">
        <f t="shared" si="33"/>
        <v>0.33791483757682328</v>
      </c>
      <c r="O514">
        <v>2</v>
      </c>
      <c r="P514">
        <v>12</v>
      </c>
      <c r="Q514">
        <v>-39</v>
      </c>
      <c r="R514">
        <v>0.22</v>
      </c>
      <c r="S514">
        <v>-6</v>
      </c>
      <c r="T514">
        <v>-8</v>
      </c>
      <c r="U514">
        <v>2</v>
      </c>
      <c r="V514">
        <v>4</v>
      </c>
      <c r="W514">
        <v>15</v>
      </c>
      <c r="X514">
        <v>-6</v>
      </c>
      <c r="Y514">
        <v>-0.11</v>
      </c>
      <c r="Z514">
        <v>-1.9</v>
      </c>
      <c r="AA514">
        <v>-10.5</v>
      </c>
      <c r="AB514">
        <v>8.6</v>
      </c>
      <c r="AC514">
        <v>10</v>
      </c>
      <c r="AD514">
        <v>1</v>
      </c>
      <c r="AE514" s="2">
        <v>0.8</v>
      </c>
    </row>
    <row r="515" spans="1:31" x14ac:dyDescent="0.3">
      <c r="A515" t="str">
        <f t="shared" ref="A515:A578" si="34">E515&amp;"-"&amp;F515</f>
        <v>Cincinnati-Duke</v>
      </c>
      <c r="B515">
        <v>513</v>
      </c>
      <c r="C515">
        <v>1153</v>
      </c>
      <c r="D515">
        <v>1181</v>
      </c>
      <c r="E515" t="s">
        <v>29</v>
      </c>
      <c r="F515" t="s">
        <v>35</v>
      </c>
      <c r="J515" s="3"/>
      <c r="K515" s="4"/>
      <c r="L515" s="4"/>
      <c r="M515" s="2">
        <f t="shared" ref="M515:M578" si="35">AE515-$AE$2281</f>
        <v>0.53208516242317672</v>
      </c>
      <c r="N515" s="2">
        <f t="shared" ref="N515:N578" si="36">1-M515</f>
        <v>0.46791483757682328</v>
      </c>
      <c r="O515">
        <v>2</v>
      </c>
      <c r="P515">
        <v>2</v>
      </c>
      <c r="Q515">
        <v>1</v>
      </c>
      <c r="R515">
        <v>0.09</v>
      </c>
      <c r="S515">
        <v>-4</v>
      </c>
      <c r="T515">
        <v>-3</v>
      </c>
      <c r="U515">
        <v>0</v>
      </c>
      <c r="V515">
        <v>4</v>
      </c>
      <c r="W515">
        <v>-1</v>
      </c>
      <c r="X515">
        <v>0</v>
      </c>
      <c r="Y515">
        <v>-0.02</v>
      </c>
      <c r="Z515">
        <v>-10.199999999999999</v>
      </c>
      <c r="AA515">
        <v>-12.5</v>
      </c>
      <c r="AB515">
        <v>2.2999999999999998</v>
      </c>
      <c r="AC515">
        <v>0</v>
      </c>
      <c r="AD515">
        <v>0</v>
      </c>
      <c r="AE515" s="2">
        <v>0.67</v>
      </c>
    </row>
    <row r="516" spans="1:31" x14ac:dyDescent="0.3">
      <c r="A516" t="str">
        <f t="shared" si="34"/>
        <v>Cincinnati-Florida</v>
      </c>
      <c r="B516">
        <v>514</v>
      </c>
      <c r="C516">
        <v>1153</v>
      </c>
      <c r="D516">
        <v>1196</v>
      </c>
      <c r="E516" t="s">
        <v>29</v>
      </c>
      <c r="F516" t="s">
        <v>36</v>
      </c>
      <c r="J516" s="3"/>
      <c r="K516" s="4"/>
      <c r="L516" s="4"/>
      <c r="M516" s="2">
        <f t="shared" si="35"/>
        <v>0.6420851624231767</v>
      </c>
      <c r="N516" s="2">
        <f t="shared" si="36"/>
        <v>0.3579148375768233</v>
      </c>
      <c r="O516">
        <v>2</v>
      </c>
      <c r="P516">
        <v>6</v>
      </c>
      <c r="Q516">
        <v>-19</v>
      </c>
      <c r="R516">
        <v>0.26</v>
      </c>
      <c r="S516">
        <v>1</v>
      </c>
      <c r="T516">
        <v>-6</v>
      </c>
      <c r="U516">
        <v>3</v>
      </c>
      <c r="V516">
        <v>1</v>
      </c>
      <c r="W516">
        <v>9</v>
      </c>
      <c r="X516">
        <v>2</v>
      </c>
      <c r="Y516">
        <v>-0.03</v>
      </c>
      <c r="Z516">
        <v>-1.6</v>
      </c>
      <c r="AA516">
        <v>-12.3</v>
      </c>
      <c r="AB516">
        <v>10.7</v>
      </c>
      <c r="AC516">
        <v>4</v>
      </c>
      <c r="AD516">
        <v>1</v>
      </c>
      <c r="AE516" s="2">
        <v>0.78</v>
      </c>
    </row>
    <row r="517" spans="1:31" x14ac:dyDescent="0.3">
      <c r="A517" t="str">
        <f t="shared" si="34"/>
        <v>Cincinnati-Florida St</v>
      </c>
      <c r="B517">
        <v>515</v>
      </c>
      <c r="C517">
        <v>1153</v>
      </c>
      <c r="D517">
        <v>1199</v>
      </c>
      <c r="E517" t="s">
        <v>29</v>
      </c>
      <c r="F517" t="s">
        <v>37</v>
      </c>
      <c r="J517" s="3"/>
      <c r="K517" s="4"/>
      <c r="L517" s="4"/>
      <c r="M517" s="2">
        <f t="shared" si="35"/>
        <v>0.66208516242317672</v>
      </c>
      <c r="N517" s="2">
        <f t="shared" si="36"/>
        <v>0.33791483757682328</v>
      </c>
      <c r="O517">
        <v>2</v>
      </c>
      <c r="P517">
        <v>9</v>
      </c>
      <c r="Q517">
        <v>-31</v>
      </c>
      <c r="R517">
        <v>0.23</v>
      </c>
      <c r="S517">
        <v>-2</v>
      </c>
      <c r="T517">
        <v>-6</v>
      </c>
      <c r="U517">
        <v>0</v>
      </c>
      <c r="V517">
        <v>2</v>
      </c>
      <c r="W517">
        <v>5</v>
      </c>
      <c r="X517">
        <v>1</v>
      </c>
      <c r="Y517">
        <v>0.01</v>
      </c>
      <c r="Z517">
        <v>-7.3</v>
      </c>
      <c r="AA517">
        <v>-17.399999999999999</v>
      </c>
      <c r="AB517">
        <v>10.1</v>
      </c>
      <c r="AC517">
        <v>7</v>
      </c>
      <c r="AD517">
        <v>1</v>
      </c>
      <c r="AE517" s="2">
        <v>0.8</v>
      </c>
    </row>
    <row r="518" spans="1:31" x14ac:dyDescent="0.3">
      <c r="A518" t="str">
        <f t="shared" si="34"/>
        <v>Cincinnati-Georgia St</v>
      </c>
      <c r="B518">
        <v>516</v>
      </c>
      <c r="C518">
        <v>1153</v>
      </c>
      <c r="D518">
        <v>1209</v>
      </c>
      <c r="E518" t="s">
        <v>29</v>
      </c>
      <c r="F518" t="s">
        <v>38</v>
      </c>
      <c r="J518" s="3"/>
      <c r="K518" s="4"/>
      <c r="L518" s="4"/>
      <c r="M518" s="2">
        <f t="shared" si="35"/>
        <v>0.75208516242317669</v>
      </c>
      <c r="N518" s="2">
        <f t="shared" si="36"/>
        <v>0.24791483757682331</v>
      </c>
      <c r="O518">
        <v>2</v>
      </c>
      <c r="P518">
        <v>15</v>
      </c>
      <c r="Q518">
        <v>-92</v>
      </c>
      <c r="R518">
        <v>0.19</v>
      </c>
      <c r="S518">
        <v>-2</v>
      </c>
      <c r="T518">
        <v>-4</v>
      </c>
      <c r="U518">
        <v>0</v>
      </c>
      <c r="V518">
        <v>1</v>
      </c>
      <c r="W518">
        <v>12</v>
      </c>
      <c r="X518">
        <v>4</v>
      </c>
      <c r="Y518">
        <v>0.01</v>
      </c>
      <c r="Z518">
        <v>0.1</v>
      </c>
      <c r="AA518">
        <v>-10.7</v>
      </c>
      <c r="AB518">
        <v>10.8</v>
      </c>
      <c r="AC518">
        <v>13</v>
      </c>
      <c r="AD518">
        <v>1</v>
      </c>
      <c r="AE518" s="2">
        <v>0.89</v>
      </c>
    </row>
    <row r="519" spans="1:31" x14ac:dyDescent="0.3">
      <c r="A519" t="str">
        <f t="shared" si="34"/>
        <v>Cincinnati-Gonzaga</v>
      </c>
      <c r="B519">
        <v>517</v>
      </c>
      <c r="C519">
        <v>1153</v>
      </c>
      <c r="D519">
        <v>1211</v>
      </c>
      <c r="E519" t="s">
        <v>29</v>
      </c>
      <c r="F519" t="s">
        <v>39</v>
      </c>
      <c r="J519" s="3"/>
      <c r="K519" s="4"/>
      <c r="L519" s="4"/>
      <c r="M519" s="2">
        <f t="shared" si="35"/>
        <v>0.53208516242317672</v>
      </c>
      <c r="N519" s="2">
        <f t="shared" si="36"/>
        <v>0.46791483757682328</v>
      </c>
      <c r="O519">
        <v>2</v>
      </c>
      <c r="P519">
        <v>4</v>
      </c>
      <c r="Q519">
        <v>-4</v>
      </c>
      <c r="R519">
        <v>0</v>
      </c>
      <c r="S519">
        <v>-6</v>
      </c>
      <c r="T519">
        <v>-4</v>
      </c>
      <c r="U519">
        <v>1</v>
      </c>
      <c r="V519">
        <v>3</v>
      </c>
      <c r="W519">
        <v>5</v>
      </c>
      <c r="X519">
        <v>-6</v>
      </c>
      <c r="Y519">
        <v>-0.03</v>
      </c>
      <c r="Z519">
        <v>-10</v>
      </c>
      <c r="AA519">
        <v>-10</v>
      </c>
      <c r="AB519" s="1">
        <v>-7.1100000000000008E-15</v>
      </c>
      <c r="AC519">
        <v>2</v>
      </c>
      <c r="AD519">
        <v>1</v>
      </c>
      <c r="AE519" s="2">
        <v>0.67</v>
      </c>
    </row>
    <row r="520" spans="1:31" x14ac:dyDescent="0.3">
      <c r="A520" t="str">
        <f t="shared" si="34"/>
        <v>Cincinnati-Houston</v>
      </c>
      <c r="B520">
        <v>518</v>
      </c>
      <c r="C520">
        <v>1153</v>
      </c>
      <c r="D520">
        <v>1222</v>
      </c>
      <c r="E520" t="s">
        <v>29</v>
      </c>
      <c r="F520" t="s">
        <v>40</v>
      </c>
      <c r="J520" s="3"/>
      <c r="K520" s="4"/>
      <c r="L520" s="4"/>
      <c r="M520" s="2">
        <f t="shared" si="35"/>
        <v>0.59208516242317666</v>
      </c>
      <c r="N520" s="2">
        <f t="shared" si="36"/>
        <v>0.40791483757682334</v>
      </c>
      <c r="O520">
        <v>2</v>
      </c>
      <c r="P520">
        <v>6</v>
      </c>
      <c r="Q520">
        <v>-13</v>
      </c>
      <c r="R520">
        <v>0.09</v>
      </c>
      <c r="S520">
        <v>-2</v>
      </c>
      <c r="T520">
        <v>-3</v>
      </c>
      <c r="U520">
        <v>0</v>
      </c>
      <c r="V520">
        <v>2</v>
      </c>
      <c r="W520">
        <v>3</v>
      </c>
      <c r="X520">
        <v>-3</v>
      </c>
      <c r="Y520">
        <v>-0.03</v>
      </c>
      <c r="Z520">
        <v>-2.9</v>
      </c>
      <c r="AA520">
        <v>-7.8</v>
      </c>
      <c r="AB520">
        <v>4.9000000000000004</v>
      </c>
      <c r="AC520">
        <v>4</v>
      </c>
      <c r="AD520">
        <v>1</v>
      </c>
      <c r="AE520" s="2">
        <v>0.73</v>
      </c>
    </row>
    <row r="521" spans="1:31" x14ac:dyDescent="0.3">
      <c r="A521" t="str">
        <f t="shared" si="34"/>
        <v>Cincinnati-Iona</v>
      </c>
      <c r="B521">
        <v>519</v>
      </c>
      <c r="C521">
        <v>1153</v>
      </c>
      <c r="D521">
        <v>1233</v>
      </c>
      <c r="E521" t="s">
        <v>29</v>
      </c>
      <c r="F521" t="s">
        <v>41</v>
      </c>
      <c r="J521" s="3"/>
      <c r="K521" s="4"/>
      <c r="L521" s="4"/>
      <c r="M521" s="2">
        <f t="shared" si="35"/>
        <v>0.80208516242317662</v>
      </c>
      <c r="N521" s="2">
        <f t="shared" si="36"/>
        <v>0.19791483757682338</v>
      </c>
      <c r="O521">
        <v>2</v>
      </c>
      <c r="P521">
        <v>15</v>
      </c>
      <c r="Q521">
        <v>-130</v>
      </c>
      <c r="R521">
        <v>0.27</v>
      </c>
      <c r="S521">
        <v>-2</v>
      </c>
      <c r="T521">
        <v>-9</v>
      </c>
      <c r="U521">
        <v>1</v>
      </c>
      <c r="V521">
        <v>3</v>
      </c>
      <c r="W521">
        <v>14</v>
      </c>
      <c r="X521">
        <v>1</v>
      </c>
      <c r="Y521">
        <v>-0.05</v>
      </c>
      <c r="Z521">
        <v>-5.3</v>
      </c>
      <c r="AA521">
        <v>-19.100000000000001</v>
      </c>
      <c r="AB521">
        <v>13.8</v>
      </c>
      <c r="AC521">
        <v>13</v>
      </c>
      <c r="AD521">
        <v>1</v>
      </c>
      <c r="AE521" s="2">
        <v>0.94</v>
      </c>
    </row>
    <row r="522" spans="1:31" x14ac:dyDescent="0.3">
      <c r="A522" t="str">
        <f t="shared" si="34"/>
        <v>Cincinnati-Kansas</v>
      </c>
      <c r="B522">
        <v>520</v>
      </c>
      <c r="C522">
        <v>1153</v>
      </c>
      <c r="D522">
        <v>1242</v>
      </c>
      <c r="E522" t="s">
        <v>29</v>
      </c>
      <c r="F522" t="s">
        <v>42</v>
      </c>
      <c r="J522" s="3"/>
      <c r="K522" s="4"/>
      <c r="L522" s="4"/>
      <c r="M522" s="2">
        <f t="shared" si="35"/>
        <v>0.57208516242317664</v>
      </c>
      <c r="N522" s="2">
        <f t="shared" si="36"/>
        <v>0.42791483757682336</v>
      </c>
      <c r="O522">
        <v>2</v>
      </c>
      <c r="P522">
        <v>1</v>
      </c>
      <c r="Q522">
        <v>-5</v>
      </c>
      <c r="R522">
        <v>0.09</v>
      </c>
      <c r="S522">
        <v>-6</v>
      </c>
      <c r="T522">
        <v>-5</v>
      </c>
      <c r="U522">
        <v>0</v>
      </c>
      <c r="V522">
        <v>3</v>
      </c>
      <c r="W522">
        <v>9</v>
      </c>
      <c r="X522">
        <v>3</v>
      </c>
      <c r="Y522">
        <v>-0.01</v>
      </c>
      <c r="Z522">
        <v>-7</v>
      </c>
      <c r="AA522">
        <v>-13.8</v>
      </c>
      <c r="AB522">
        <v>6.8</v>
      </c>
      <c r="AC522">
        <v>-1</v>
      </c>
      <c r="AD522">
        <v>0</v>
      </c>
      <c r="AE522" s="2">
        <v>0.71</v>
      </c>
    </row>
    <row r="523" spans="1:31" x14ac:dyDescent="0.3">
      <c r="A523" t="str">
        <f t="shared" si="34"/>
        <v>Cincinnati-Kansas St</v>
      </c>
      <c r="B523">
        <v>521</v>
      </c>
      <c r="C523">
        <v>1153</v>
      </c>
      <c r="D523">
        <v>1243</v>
      </c>
      <c r="E523" t="s">
        <v>29</v>
      </c>
      <c r="F523" t="s">
        <v>43</v>
      </c>
      <c r="J523" s="3"/>
      <c r="K523" s="4"/>
      <c r="L523" s="4"/>
      <c r="M523" s="2">
        <f t="shared" si="35"/>
        <v>0.69208516242317664</v>
      </c>
      <c r="N523" s="2">
        <f t="shared" si="36"/>
        <v>0.30791483757682336</v>
      </c>
      <c r="O523">
        <v>2</v>
      </c>
      <c r="P523">
        <v>9</v>
      </c>
      <c r="Q523">
        <v>-40</v>
      </c>
      <c r="R523">
        <v>0.21</v>
      </c>
      <c r="S523">
        <v>-1</v>
      </c>
      <c r="T523">
        <v>-7</v>
      </c>
      <c r="U523">
        <v>0</v>
      </c>
      <c r="V523">
        <v>0</v>
      </c>
      <c r="W523">
        <v>12</v>
      </c>
      <c r="X523">
        <v>3</v>
      </c>
      <c r="Y523">
        <v>-0.05</v>
      </c>
      <c r="Z523">
        <v>2.1</v>
      </c>
      <c r="AA523">
        <v>-10.8</v>
      </c>
      <c r="AB523">
        <v>12.9</v>
      </c>
      <c r="AC523">
        <v>7</v>
      </c>
      <c r="AD523">
        <v>1</v>
      </c>
      <c r="AE523" s="2">
        <v>0.83</v>
      </c>
    </row>
    <row r="524" spans="1:31" x14ac:dyDescent="0.3">
      <c r="A524" t="str">
        <f t="shared" si="34"/>
        <v>Cincinnati-Kentucky</v>
      </c>
      <c r="B524">
        <v>522</v>
      </c>
      <c r="C524">
        <v>1153</v>
      </c>
      <c r="D524">
        <v>1246</v>
      </c>
      <c r="E524" t="s">
        <v>29</v>
      </c>
      <c r="F524" t="s">
        <v>44</v>
      </c>
      <c r="J524" s="3"/>
      <c r="K524" s="4"/>
      <c r="L524" s="4"/>
      <c r="M524" s="2">
        <f t="shared" si="35"/>
        <v>0.6420851624231767</v>
      </c>
      <c r="N524" s="2">
        <f t="shared" si="36"/>
        <v>0.3579148375768233</v>
      </c>
      <c r="O524">
        <v>2</v>
      </c>
      <c r="P524">
        <v>5</v>
      </c>
      <c r="Q524">
        <v>-14</v>
      </c>
      <c r="R524">
        <v>0.17</v>
      </c>
      <c r="S524">
        <v>0</v>
      </c>
      <c r="T524">
        <v>-4</v>
      </c>
      <c r="U524">
        <v>-1</v>
      </c>
      <c r="V524">
        <v>4</v>
      </c>
      <c r="W524">
        <v>2</v>
      </c>
      <c r="X524">
        <v>2</v>
      </c>
      <c r="Y524">
        <v>-0.01</v>
      </c>
      <c r="Z524">
        <v>-2.2000000000000002</v>
      </c>
      <c r="AA524">
        <v>-13.2</v>
      </c>
      <c r="AB524">
        <v>11</v>
      </c>
      <c r="AC524">
        <v>3</v>
      </c>
      <c r="AD524">
        <v>1</v>
      </c>
      <c r="AE524" s="2">
        <v>0.78</v>
      </c>
    </row>
    <row r="525" spans="1:31" x14ac:dyDescent="0.3">
      <c r="A525" t="str">
        <f t="shared" si="34"/>
        <v>Cincinnati-Lipscomb</v>
      </c>
      <c r="B525">
        <v>523</v>
      </c>
      <c r="C525">
        <v>1153</v>
      </c>
      <c r="D525">
        <v>1252</v>
      </c>
      <c r="E525" t="s">
        <v>29</v>
      </c>
      <c r="F525" t="s">
        <v>45</v>
      </c>
      <c r="J525" s="3"/>
      <c r="K525" s="4"/>
      <c r="L525" s="4"/>
      <c r="M525" s="2">
        <f t="shared" si="35"/>
        <v>0.82208516242317664</v>
      </c>
      <c r="N525" s="2">
        <f t="shared" si="36"/>
        <v>0.17791483757682336</v>
      </c>
      <c r="O525">
        <v>2</v>
      </c>
      <c r="P525">
        <v>15</v>
      </c>
      <c r="Q525">
        <v>-161</v>
      </c>
      <c r="R525">
        <v>0.19</v>
      </c>
      <c r="S525">
        <v>0</v>
      </c>
      <c r="T525">
        <v>-9</v>
      </c>
      <c r="U525">
        <v>-3</v>
      </c>
      <c r="V525">
        <v>1</v>
      </c>
      <c r="W525">
        <v>10</v>
      </c>
      <c r="X525">
        <v>-5</v>
      </c>
      <c r="Y525">
        <v>-0.03</v>
      </c>
      <c r="Z525">
        <v>-6.4</v>
      </c>
      <c r="AA525">
        <v>-21.4</v>
      </c>
      <c r="AB525">
        <v>15</v>
      </c>
      <c r="AC525">
        <v>13</v>
      </c>
      <c r="AD525">
        <v>1</v>
      </c>
      <c r="AE525" s="2">
        <v>0.96</v>
      </c>
    </row>
    <row r="526" spans="1:31" x14ac:dyDescent="0.3">
      <c r="A526" t="str">
        <f t="shared" si="34"/>
        <v>Cincinnati-Long Island</v>
      </c>
      <c r="B526">
        <v>524</v>
      </c>
      <c r="C526">
        <v>1153</v>
      </c>
      <c r="D526">
        <v>1254</v>
      </c>
      <c r="E526" t="s">
        <v>29</v>
      </c>
      <c r="F526" t="s">
        <v>46</v>
      </c>
      <c r="J526" s="3"/>
      <c r="K526" s="4"/>
      <c r="L526" s="4"/>
      <c r="M526" s="2">
        <f t="shared" si="35"/>
        <v>0.85208516242317667</v>
      </c>
      <c r="N526" s="2">
        <f t="shared" si="36"/>
        <v>0.14791483757682333</v>
      </c>
      <c r="O526">
        <v>2</v>
      </c>
      <c r="P526">
        <v>16</v>
      </c>
      <c r="Q526">
        <v>-247</v>
      </c>
      <c r="R526">
        <v>0.36</v>
      </c>
      <c r="S526">
        <v>0</v>
      </c>
      <c r="T526">
        <v>-7</v>
      </c>
      <c r="U526">
        <v>-2</v>
      </c>
      <c r="V526">
        <v>5</v>
      </c>
      <c r="W526">
        <v>8</v>
      </c>
      <c r="X526">
        <v>1</v>
      </c>
      <c r="Y526">
        <v>-0.01</v>
      </c>
      <c r="Z526">
        <v>-2.2000000000000002</v>
      </c>
      <c r="AA526">
        <v>-19.7</v>
      </c>
      <c r="AB526">
        <v>17.5</v>
      </c>
      <c r="AC526">
        <v>14</v>
      </c>
      <c r="AD526">
        <v>1</v>
      </c>
      <c r="AE526" s="2">
        <v>0.99</v>
      </c>
    </row>
    <row r="527" spans="1:31" x14ac:dyDescent="0.3">
      <c r="A527" t="str">
        <f t="shared" si="34"/>
        <v>Cincinnati-Loyola-Chicago</v>
      </c>
      <c r="B527">
        <v>525</v>
      </c>
      <c r="C527">
        <v>1153</v>
      </c>
      <c r="D527">
        <v>1260</v>
      </c>
      <c r="E527" t="s">
        <v>29</v>
      </c>
      <c r="F527" t="s">
        <v>47</v>
      </c>
      <c r="J527" s="3"/>
      <c r="K527" s="4"/>
      <c r="L527" s="4"/>
      <c r="M527" s="2">
        <f t="shared" si="35"/>
        <v>0.65208516242317671</v>
      </c>
      <c r="N527" s="2">
        <f t="shared" si="36"/>
        <v>0.34791483757682329</v>
      </c>
      <c r="O527">
        <v>2</v>
      </c>
      <c r="P527">
        <v>11</v>
      </c>
      <c r="Q527">
        <v>-37</v>
      </c>
      <c r="R527">
        <v>0.04</v>
      </c>
      <c r="S527">
        <v>-6</v>
      </c>
      <c r="T527">
        <v>-4</v>
      </c>
      <c r="U527">
        <v>-2</v>
      </c>
      <c r="V527">
        <v>1</v>
      </c>
      <c r="W527">
        <v>16</v>
      </c>
      <c r="X527">
        <v>-3</v>
      </c>
      <c r="Y527">
        <v>-0.03</v>
      </c>
      <c r="Z527">
        <v>2.8</v>
      </c>
      <c r="AA527">
        <v>-4.9000000000000004</v>
      </c>
      <c r="AB527">
        <v>7.7</v>
      </c>
      <c r="AC527">
        <v>9</v>
      </c>
      <c r="AD527">
        <v>1</v>
      </c>
      <c r="AE527" s="2">
        <v>0.79</v>
      </c>
    </row>
    <row r="528" spans="1:31" x14ac:dyDescent="0.3">
      <c r="A528" t="str">
        <f t="shared" si="34"/>
        <v>Cincinnati-Marshall</v>
      </c>
      <c r="B528">
        <v>526</v>
      </c>
      <c r="C528">
        <v>1153</v>
      </c>
      <c r="D528">
        <v>1267</v>
      </c>
      <c r="E528" t="s">
        <v>29</v>
      </c>
      <c r="F528" t="s">
        <v>48</v>
      </c>
      <c r="J528" s="3"/>
      <c r="K528" s="4"/>
      <c r="L528" s="4"/>
      <c r="M528" s="2">
        <f t="shared" si="35"/>
        <v>0.78208516242317672</v>
      </c>
      <c r="N528" s="2">
        <f t="shared" si="36"/>
        <v>0.21791483757682328</v>
      </c>
      <c r="O528">
        <v>2</v>
      </c>
      <c r="P528">
        <v>13</v>
      </c>
      <c r="Q528">
        <v>-110</v>
      </c>
      <c r="R528">
        <v>0.18</v>
      </c>
      <c r="S528">
        <v>-3</v>
      </c>
      <c r="T528">
        <v>-7</v>
      </c>
      <c r="U528">
        <v>-1</v>
      </c>
      <c r="V528">
        <v>3</v>
      </c>
      <c r="W528">
        <v>16</v>
      </c>
      <c r="X528">
        <v>3</v>
      </c>
      <c r="Y528">
        <v>-0.08</v>
      </c>
      <c r="Z528">
        <v>-9.1</v>
      </c>
      <c r="AA528">
        <v>-22</v>
      </c>
      <c r="AB528">
        <v>12.9</v>
      </c>
      <c r="AC528">
        <v>11</v>
      </c>
      <c r="AD528">
        <v>1</v>
      </c>
      <c r="AE528" s="2">
        <v>0.92</v>
      </c>
    </row>
    <row r="529" spans="1:31" x14ac:dyDescent="0.3">
      <c r="A529" t="str">
        <f t="shared" si="34"/>
        <v>Cincinnati-Miami FL</v>
      </c>
      <c r="B529">
        <v>527</v>
      </c>
      <c r="C529">
        <v>1153</v>
      </c>
      <c r="D529">
        <v>1274</v>
      </c>
      <c r="E529" t="s">
        <v>29</v>
      </c>
      <c r="F529" t="s">
        <v>49</v>
      </c>
      <c r="J529" s="3"/>
      <c r="K529" s="4"/>
      <c r="L529" s="4"/>
      <c r="M529" s="2">
        <f t="shared" si="35"/>
        <v>0.67208516242317673</v>
      </c>
      <c r="N529" s="2">
        <f t="shared" si="36"/>
        <v>0.32791483757682327</v>
      </c>
      <c r="O529">
        <v>2</v>
      </c>
      <c r="P529">
        <v>6</v>
      </c>
      <c r="Q529">
        <v>-32</v>
      </c>
      <c r="R529">
        <v>0.17</v>
      </c>
      <c r="S529">
        <v>-1</v>
      </c>
      <c r="T529">
        <v>-6</v>
      </c>
      <c r="U529">
        <v>0</v>
      </c>
      <c r="V529">
        <v>2</v>
      </c>
      <c r="W529">
        <v>9</v>
      </c>
      <c r="X529">
        <v>-1</v>
      </c>
      <c r="Y529">
        <v>0.03</v>
      </c>
      <c r="Z529">
        <v>0.3</v>
      </c>
      <c r="AA529">
        <v>-10.9</v>
      </c>
      <c r="AB529">
        <v>11.2</v>
      </c>
      <c r="AC529">
        <v>4</v>
      </c>
      <c r="AD529">
        <v>1</v>
      </c>
      <c r="AE529" s="2">
        <v>0.81</v>
      </c>
    </row>
    <row r="530" spans="1:31" x14ac:dyDescent="0.3">
      <c r="A530" t="str">
        <f t="shared" si="34"/>
        <v>Cincinnati-Michigan</v>
      </c>
      <c r="B530">
        <v>528</v>
      </c>
      <c r="C530">
        <v>1153</v>
      </c>
      <c r="D530">
        <v>1276</v>
      </c>
      <c r="E530" t="s">
        <v>29</v>
      </c>
      <c r="F530" t="s">
        <v>50</v>
      </c>
      <c r="J530" s="3"/>
      <c r="K530" s="4"/>
      <c r="L530" s="4"/>
      <c r="M530" s="2">
        <f t="shared" si="35"/>
        <v>0.58208516242317665</v>
      </c>
      <c r="N530" s="2">
        <f t="shared" si="36"/>
        <v>0.41791483757682335</v>
      </c>
      <c r="O530">
        <v>2</v>
      </c>
      <c r="P530">
        <v>3</v>
      </c>
      <c r="Q530">
        <v>-6</v>
      </c>
      <c r="R530">
        <v>0.09</v>
      </c>
      <c r="S530">
        <v>-2</v>
      </c>
      <c r="T530">
        <v>-5</v>
      </c>
      <c r="U530">
        <v>3</v>
      </c>
      <c r="V530">
        <v>2</v>
      </c>
      <c r="W530">
        <v>12</v>
      </c>
      <c r="X530">
        <v>-5</v>
      </c>
      <c r="Y530">
        <v>0.03</v>
      </c>
      <c r="Z530">
        <v>0.9</v>
      </c>
      <c r="AA530">
        <v>-6.4</v>
      </c>
      <c r="AB530">
        <v>7.3</v>
      </c>
      <c r="AC530">
        <v>1</v>
      </c>
      <c r="AD530">
        <v>1</v>
      </c>
      <c r="AE530" s="2">
        <v>0.72</v>
      </c>
    </row>
    <row r="531" spans="1:31" x14ac:dyDescent="0.3">
      <c r="A531" t="str">
        <f t="shared" si="34"/>
        <v>Cincinnati-Michigan St</v>
      </c>
      <c r="B531">
        <v>529</v>
      </c>
      <c r="C531">
        <v>1153</v>
      </c>
      <c r="D531">
        <v>1277</v>
      </c>
      <c r="E531" t="s">
        <v>29</v>
      </c>
      <c r="F531" t="s">
        <v>51</v>
      </c>
      <c r="J531" s="3"/>
      <c r="K531" s="4"/>
      <c r="L531" s="4"/>
      <c r="M531" s="2">
        <f t="shared" si="35"/>
        <v>0.53208516242317672</v>
      </c>
      <c r="N531" s="2">
        <f t="shared" si="36"/>
        <v>0.46791483757682328</v>
      </c>
      <c r="O531">
        <v>2</v>
      </c>
      <c r="P531">
        <v>3</v>
      </c>
      <c r="Q531">
        <v>-2</v>
      </c>
      <c r="R531">
        <v>0</v>
      </c>
      <c r="S531">
        <v>-6</v>
      </c>
      <c r="T531">
        <v>0</v>
      </c>
      <c r="U531">
        <v>-2</v>
      </c>
      <c r="V531">
        <v>6</v>
      </c>
      <c r="W531">
        <v>2</v>
      </c>
      <c r="X531">
        <v>-2</v>
      </c>
      <c r="Y531">
        <v>-0.06</v>
      </c>
      <c r="Z531">
        <v>-6.5</v>
      </c>
      <c r="AA531">
        <v>-7.7</v>
      </c>
      <c r="AB531">
        <v>1.2</v>
      </c>
      <c r="AC531">
        <v>1</v>
      </c>
      <c r="AD531">
        <v>1</v>
      </c>
      <c r="AE531" s="2">
        <v>0.67</v>
      </c>
    </row>
    <row r="532" spans="1:31" x14ac:dyDescent="0.3">
      <c r="A532" t="str">
        <f t="shared" si="34"/>
        <v>Cincinnati-Missouri</v>
      </c>
      <c r="B532">
        <v>530</v>
      </c>
      <c r="C532">
        <v>1153</v>
      </c>
      <c r="D532">
        <v>1281</v>
      </c>
      <c r="E532" t="s">
        <v>29</v>
      </c>
      <c r="F532" t="s">
        <v>52</v>
      </c>
      <c r="J532" s="3"/>
      <c r="K532" s="4"/>
      <c r="L532" s="4"/>
      <c r="M532" s="2">
        <f t="shared" si="35"/>
        <v>0.69208516242317664</v>
      </c>
      <c r="N532" s="2">
        <f t="shared" si="36"/>
        <v>0.30791483757682336</v>
      </c>
      <c r="O532">
        <v>2</v>
      </c>
      <c r="P532">
        <v>8</v>
      </c>
      <c r="Q532">
        <v>-34</v>
      </c>
      <c r="R532">
        <v>0.27</v>
      </c>
      <c r="S532">
        <v>-2</v>
      </c>
      <c r="T532">
        <v>-4</v>
      </c>
      <c r="U532">
        <v>-3</v>
      </c>
      <c r="V532">
        <v>5</v>
      </c>
      <c r="W532">
        <v>7</v>
      </c>
      <c r="X532">
        <v>-1</v>
      </c>
      <c r="Y532">
        <v>-0.06</v>
      </c>
      <c r="Z532">
        <v>1</v>
      </c>
      <c r="AA532">
        <v>-11.2</v>
      </c>
      <c r="AB532">
        <v>12.2</v>
      </c>
      <c r="AC532">
        <v>6</v>
      </c>
      <c r="AD532">
        <v>1</v>
      </c>
      <c r="AE532" s="2">
        <v>0.83</v>
      </c>
    </row>
    <row r="533" spans="1:31" x14ac:dyDescent="0.3">
      <c r="A533" t="str">
        <f t="shared" si="34"/>
        <v>Cincinnati-Montana</v>
      </c>
      <c r="B533">
        <v>531</v>
      </c>
      <c r="C533">
        <v>1153</v>
      </c>
      <c r="D533">
        <v>1285</v>
      </c>
      <c r="E533" t="s">
        <v>29</v>
      </c>
      <c r="F533" t="s">
        <v>53</v>
      </c>
      <c r="J533" s="3"/>
      <c r="K533" s="4"/>
      <c r="L533" s="4"/>
      <c r="M533" s="2">
        <f t="shared" si="35"/>
        <v>0.72208516242317666</v>
      </c>
      <c r="N533" s="2">
        <f t="shared" si="36"/>
        <v>0.27791483757682334</v>
      </c>
      <c r="O533">
        <v>2</v>
      </c>
      <c r="P533">
        <v>14</v>
      </c>
      <c r="Q533">
        <v>-67</v>
      </c>
      <c r="R533">
        <v>0.11</v>
      </c>
      <c r="S533">
        <v>0</v>
      </c>
      <c r="T533">
        <v>-5</v>
      </c>
      <c r="U533">
        <v>0</v>
      </c>
      <c r="V533">
        <v>0</v>
      </c>
      <c r="W533">
        <v>4</v>
      </c>
      <c r="X533">
        <v>-3</v>
      </c>
      <c r="Y533">
        <v>-0.03</v>
      </c>
      <c r="Z533">
        <v>-3.6</v>
      </c>
      <c r="AA533">
        <v>-11.7</v>
      </c>
      <c r="AB533">
        <v>8.1</v>
      </c>
      <c r="AC533">
        <v>12</v>
      </c>
      <c r="AD533">
        <v>1</v>
      </c>
      <c r="AE533" s="2">
        <v>0.86</v>
      </c>
    </row>
    <row r="534" spans="1:31" x14ac:dyDescent="0.3">
      <c r="A534" t="str">
        <f t="shared" si="34"/>
        <v>Cincinnati-Murray St</v>
      </c>
      <c r="B534">
        <v>532</v>
      </c>
      <c r="C534">
        <v>1153</v>
      </c>
      <c r="D534">
        <v>1293</v>
      </c>
      <c r="E534" t="s">
        <v>29</v>
      </c>
      <c r="F534" t="s">
        <v>54</v>
      </c>
      <c r="J534" s="3"/>
      <c r="K534" s="4"/>
      <c r="L534" s="4"/>
      <c r="M534" s="2">
        <f t="shared" si="35"/>
        <v>0.68208516242317663</v>
      </c>
      <c r="N534" s="2">
        <f t="shared" si="36"/>
        <v>0.31791483757682337</v>
      </c>
      <c r="O534">
        <v>2</v>
      </c>
      <c r="P534">
        <v>12</v>
      </c>
      <c r="Q534">
        <v>-55</v>
      </c>
      <c r="R534">
        <v>0.05</v>
      </c>
      <c r="S534">
        <v>-3</v>
      </c>
      <c r="T534">
        <v>-4</v>
      </c>
      <c r="U534">
        <v>0</v>
      </c>
      <c r="V534">
        <v>3</v>
      </c>
      <c r="W534">
        <v>5</v>
      </c>
      <c r="X534">
        <v>-2</v>
      </c>
      <c r="Y534">
        <v>-0.04</v>
      </c>
      <c r="Z534">
        <v>-2.9</v>
      </c>
      <c r="AA534">
        <v>-8.9</v>
      </c>
      <c r="AB534">
        <v>6</v>
      </c>
      <c r="AC534">
        <v>10</v>
      </c>
      <c r="AD534">
        <v>1</v>
      </c>
      <c r="AE534" s="2">
        <v>0.82</v>
      </c>
    </row>
    <row r="535" spans="1:31" x14ac:dyDescent="0.3">
      <c r="A535" t="str">
        <f t="shared" si="34"/>
        <v>Cincinnati-NC Central</v>
      </c>
      <c r="B535">
        <v>533</v>
      </c>
      <c r="C535">
        <v>1153</v>
      </c>
      <c r="D535">
        <v>1300</v>
      </c>
      <c r="E535" t="s">
        <v>29</v>
      </c>
      <c r="F535" t="s">
        <v>55</v>
      </c>
      <c r="J535" s="3"/>
      <c r="K535" s="4"/>
      <c r="L535" s="4"/>
      <c r="M535" s="2">
        <f t="shared" si="35"/>
        <v>0.85208516242317667</v>
      </c>
      <c r="N535" s="2">
        <f t="shared" si="36"/>
        <v>0.14791483757682333</v>
      </c>
      <c r="O535">
        <v>2</v>
      </c>
      <c r="P535">
        <v>16</v>
      </c>
      <c r="Q535">
        <v>-305</v>
      </c>
      <c r="R535">
        <v>0.36</v>
      </c>
      <c r="S535">
        <v>1</v>
      </c>
      <c r="T535">
        <v>-6</v>
      </c>
      <c r="U535">
        <v>-3</v>
      </c>
      <c r="V535">
        <v>4</v>
      </c>
      <c r="W535">
        <v>5</v>
      </c>
      <c r="X535">
        <v>1</v>
      </c>
      <c r="Y535">
        <v>0.01</v>
      </c>
      <c r="Z535">
        <v>4.0999999999999996</v>
      </c>
      <c r="AA535">
        <v>-13.6</v>
      </c>
      <c r="AB535">
        <v>17.7</v>
      </c>
      <c r="AC535">
        <v>14</v>
      </c>
      <c r="AD535">
        <v>1</v>
      </c>
      <c r="AE535" s="2">
        <v>0.99</v>
      </c>
    </row>
    <row r="536" spans="1:31" x14ac:dyDescent="0.3">
      <c r="A536" t="str">
        <f t="shared" si="34"/>
        <v>Cincinnati-NC State</v>
      </c>
      <c r="B536">
        <v>534</v>
      </c>
      <c r="C536">
        <v>1153</v>
      </c>
      <c r="D536">
        <v>1301</v>
      </c>
      <c r="E536" t="s">
        <v>29</v>
      </c>
      <c r="F536" t="s">
        <v>56</v>
      </c>
      <c r="J536" s="3"/>
      <c r="K536" s="4"/>
      <c r="L536" s="4"/>
      <c r="M536" s="2">
        <f t="shared" si="35"/>
        <v>0.68208516242317663</v>
      </c>
      <c r="N536" s="2">
        <f t="shared" si="36"/>
        <v>0.31791483757682337</v>
      </c>
      <c r="O536">
        <v>2</v>
      </c>
      <c r="P536">
        <v>9</v>
      </c>
      <c r="Q536">
        <v>-38</v>
      </c>
      <c r="R536">
        <v>0.22</v>
      </c>
      <c r="S536">
        <v>-1</v>
      </c>
      <c r="T536">
        <v>-9</v>
      </c>
      <c r="U536">
        <v>0</v>
      </c>
      <c r="V536">
        <v>1</v>
      </c>
      <c r="W536">
        <v>4</v>
      </c>
      <c r="X536">
        <v>3</v>
      </c>
      <c r="Y536">
        <v>-0.01</v>
      </c>
      <c r="Z536">
        <v>-6.7</v>
      </c>
      <c r="AA536">
        <v>-17.399999999999999</v>
      </c>
      <c r="AB536">
        <v>10.7</v>
      </c>
      <c r="AC536">
        <v>7</v>
      </c>
      <c r="AD536">
        <v>1</v>
      </c>
      <c r="AE536" s="2">
        <v>0.82</v>
      </c>
    </row>
    <row r="537" spans="1:31" x14ac:dyDescent="0.3">
      <c r="A537" t="str">
        <f t="shared" si="34"/>
        <v>Cincinnati-Nevada</v>
      </c>
      <c r="B537">
        <v>535</v>
      </c>
      <c r="C537">
        <v>1153</v>
      </c>
      <c r="D537">
        <v>1305</v>
      </c>
      <c r="E537" t="s">
        <v>29</v>
      </c>
      <c r="F537" t="s">
        <v>57</v>
      </c>
      <c r="J537" s="3"/>
      <c r="K537" s="4"/>
      <c r="L537" s="4"/>
      <c r="M537" s="2">
        <f t="shared" si="35"/>
        <v>0.61208516242317668</v>
      </c>
      <c r="N537" s="2">
        <f t="shared" si="36"/>
        <v>0.38791483757682332</v>
      </c>
      <c r="O537">
        <v>2</v>
      </c>
      <c r="P537">
        <v>7</v>
      </c>
      <c r="Q537">
        <v>-20</v>
      </c>
      <c r="R537">
        <v>0.09</v>
      </c>
      <c r="S537">
        <v>-3</v>
      </c>
      <c r="T537">
        <v>-6</v>
      </c>
      <c r="U537">
        <v>3</v>
      </c>
      <c r="V537">
        <v>3</v>
      </c>
      <c r="W537">
        <v>11</v>
      </c>
      <c r="X537">
        <v>0</v>
      </c>
      <c r="Y537">
        <v>-0.06</v>
      </c>
      <c r="Z537">
        <v>-8.6</v>
      </c>
      <c r="AA537">
        <v>-15.8</v>
      </c>
      <c r="AB537">
        <v>7.2</v>
      </c>
      <c r="AC537">
        <v>5</v>
      </c>
      <c r="AD537">
        <v>1</v>
      </c>
      <c r="AE537" s="2">
        <v>0.75</v>
      </c>
    </row>
    <row r="538" spans="1:31" x14ac:dyDescent="0.3">
      <c r="A538" t="str">
        <f t="shared" si="34"/>
        <v>Cincinnati-New Mexico St</v>
      </c>
      <c r="B538">
        <v>536</v>
      </c>
      <c r="C538">
        <v>1153</v>
      </c>
      <c r="D538">
        <v>1308</v>
      </c>
      <c r="E538" t="s">
        <v>29</v>
      </c>
      <c r="F538" t="s">
        <v>58</v>
      </c>
      <c r="J538" s="3"/>
      <c r="K538" s="4"/>
      <c r="L538" s="4"/>
      <c r="M538" s="2">
        <f t="shared" si="35"/>
        <v>0.68208516242317663</v>
      </c>
      <c r="N538" s="2">
        <f t="shared" si="36"/>
        <v>0.31791483757682337</v>
      </c>
      <c r="O538">
        <v>2</v>
      </c>
      <c r="P538">
        <v>12</v>
      </c>
      <c r="Q538">
        <v>-51</v>
      </c>
      <c r="R538">
        <v>0.05</v>
      </c>
      <c r="S538">
        <v>0</v>
      </c>
      <c r="T538">
        <v>-2</v>
      </c>
      <c r="U538">
        <v>0</v>
      </c>
      <c r="V538">
        <v>2</v>
      </c>
      <c r="W538">
        <v>4</v>
      </c>
      <c r="X538">
        <v>-6</v>
      </c>
      <c r="Y538">
        <v>0.05</v>
      </c>
      <c r="Z538">
        <v>-1.1000000000000001</v>
      </c>
      <c r="AA538">
        <v>-7.6</v>
      </c>
      <c r="AB538">
        <v>6.5</v>
      </c>
      <c r="AC538">
        <v>10</v>
      </c>
      <c r="AD538">
        <v>1</v>
      </c>
      <c r="AE538" s="2">
        <v>0.82</v>
      </c>
    </row>
    <row r="539" spans="1:31" x14ac:dyDescent="0.3">
      <c r="A539" t="str">
        <f t="shared" si="34"/>
        <v>Cincinnati-North Carolina</v>
      </c>
      <c r="B539">
        <v>537</v>
      </c>
      <c r="C539">
        <v>1153</v>
      </c>
      <c r="D539">
        <v>1314</v>
      </c>
      <c r="E539" t="s">
        <v>29</v>
      </c>
      <c r="F539" t="s">
        <v>59</v>
      </c>
      <c r="J539" s="3"/>
      <c r="K539" s="4"/>
      <c r="L539" s="4"/>
      <c r="M539" s="2">
        <f t="shared" si="35"/>
        <v>0.61208516242317668</v>
      </c>
      <c r="N539" s="2">
        <f t="shared" si="36"/>
        <v>0.38791483757682332</v>
      </c>
      <c r="O539">
        <v>2</v>
      </c>
      <c r="P539">
        <v>2</v>
      </c>
      <c r="Q539">
        <v>-3</v>
      </c>
      <c r="R539">
        <v>0.17</v>
      </c>
      <c r="S539">
        <v>0</v>
      </c>
      <c r="T539">
        <v>-7</v>
      </c>
      <c r="U539">
        <v>1</v>
      </c>
      <c r="V539">
        <v>5</v>
      </c>
      <c r="W539">
        <v>0</v>
      </c>
      <c r="X539">
        <v>-3</v>
      </c>
      <c r="Y539">
        <v>-0.05</v>
      </c>
      <c r="Z539">
        <v>-7.5</v>
      </c>
      <c r="AA539">
        <v>-16</v>
      </c>
      <c r="AB539">
        <v>8.5</v>
      </c>
      <c r="AC539">
        <v>0</v>
      </c>
      <c r="AD539">
        <v>0</v>
      </c>
      <c r="AE539" s="2">
        <v>0.75</v>
      </c>
    </row>
    <row r="540" spans="1:31" x14ac:dyDescent="0.3">
      <c r="A540" t="str">
        <f t="shared" si="34"/>
        <v>Cincinnati-Ohio St</v>
      </c>
      <c r="B540">
        <v>538</v>
      </c>
      <c r="C540">
        <v>1153</v>
      </c>
      <c r="D540">
        <v>1326</v>
      </c>
      <c r="E540" t="s">
        <v>29</v>
      </c>
      <c r="F540" t="s">
        <v>60</v>
      </c>
      <c r="J540" s="3"/>
      <c r="K540" s="4"/>
      <c r="L540" s="4"/>
      <c r="M540" s="2">
        <f t="shared" si="35"/>
        <v>0.61208516242317668</v>
      </c>
      <c r="N540" s="2">
        <f t="shared" si="36"/>
        <v>0.38791483757682332</v>
      </c>
      <c r="O540">
        <v>2</v>
      </c>
      <c r="P540">
        <v>5</v>
      </c>
      <c r="Q540">
        <v>-11</v>
      </c>
      <c r="R540">
        <v>0.13</v>
      </c>
      <c r="S540">
        <v>-2</v>
      </c>
      <c r="T540">
        <v>-5</v>
      </c>
      <c r="U540">
        <v>0</v>
      </c>
      <c r="V540">
        <v>3</v>
      </c>
      <c r="W540">
        <v>8</v>
      </c>
      <c r="X540">
        <v>-4</v>
      </c>
      <c r="Y540">
        <v>-0.04</v>
      </c>
      <c r="Z540">
        <v>-1.3</v>
      </c>
      <c r="AA540">
        <v>-9.6</v>
      </c>
      <c r="AB540">
        <v>8.3000000000000007</v>
      </c>
      <c r="AC540">
        <v>3</v>
      </c>
      <c r="AD540">
        <v>1</v>
      </c>
      <c r="AE540" s="2">
        <v>0.75</v>
      </c>
    </row>
    <row r="541" spans="1:31" x14ac:dyDescent="0.3">
      <c r="A541" t="str">
        <f t="shared" si="34"/>
        <v>Cincinnati-Oklahoma</v>
      </c>
      <c r="B541">
        <v>539</v>
      </c>
      <c r="C541">
        <v>1153</v>
      </c>
      <c r="D541">
        <v>1328</v>
      </c>
      <c r="E541" t="s">
        <v>29</v>
      </c>
      <c r="F541" t="s">
        <v>61</v>
      </c>
      <c r="J541" s="3"/>
      <c r="K541" s="4"/>
      <c r="L541" s="4"/>
      <c r="M541" s="2">
        <f t="shared" si="35"/>
        <v>0.70208516242317665</v>
      </c>
      <c r="N541" s="2">
        <f t="shared" si="36"/>
        <v>0.29791483757682335</v>
      </c>
      <c r="O541">
        <v>2</v>
      </c>
      <c r="P541">
        <v>10</v>
      </c>
      <c r="Q541">
        <v>-43</v>
      </c>
      <c r="R541">
        <v>0.3</v>
      </c>
      <c r="S541">
        <v>-2</v>
      </c>
      <c r="T541">
        <v>-8</v>
      </c>
      <c r="U541">
        <v>0</v>
      </c>
      <c r="V541">
        <v>4</v>
      </c>
      <c r="W541">
        <v>10</v>
      </c>
      <c r="X541">
        <v>1</v>
      </c>
      <c r="Y541">
        <v>-0.06</v>
      </c>
      <c r="Z541">
        <v>-10.7</v>
      </c>
      <c r="AA541">
        <v>-24.5</v>
      </c>
      <c r="AB541">
        <v>13.8</v>
      </c>
      <c r="AC541">
        <v>8</v>
      </c>
      <c r="AD541">
        <v>1</v>
      </c>
      <c r="AE541" s="2">
        <v>0.84</v>
      </c>
    </row>
    <row r="542" spans="1:31" x14ac:dyDescent="0.3">
      <c r="A542" t="str">
        <f t="shared" si="34"/>
        <v>Cincinnati-Penn</v>
      </c>
      <c r="B542">
        <v>540</v>
      </c>
      <c r="C542">
        <v>1153</v>
      </c>
      <c r="D542">
        <v>1335</v>
      </c>
      <c r="E542" t="s">
        <v>29</v>
      </c>
      <c r="F542" t="s">
        <v>62</v>
      </c>
      <c r="J542" s="3"/>
      <c r="K542" s="4"/>
      <c r="L542" s="4"/>
      <c r="M542" s="2">
        <f t="shared" si="35"/>
        <v>0.79208516242317673</v>
      </c>
      <c r="N542" s="2">
        <f t="shared" si="36"/>
        <v>0.20791483757682327</v>
      </c>
      <c r="O542">
        <v>2</v>
      </c>
      <c r="P542">
        <v>16</v>
      </c>
      <c r="Q542">
        <v>-123</v>
      </c>
      <c r="R542">
        <v>0.14000000000000001</v>
      </c>
      <c r="S542">
        <v>-1</v>
      </c>
      <c r="T542">
        <v>-4</v>
      </c>
      <c r="U542">
        <v>0</v>
      </c>
      <c r="V542">
        <v>4</v>
      </c>
      <c r="W542">
        <v>14</v>
      </c>
      <c r="X542">
        <v>-6</v>
      </c>
      <c r="Y542">
        <v>0.03</v>
      </c>
      <c r="Z542">
        <v>-1.2</v>
      </c>
      <c r="AA542">
        <v>-12.5</v>
      </c>
      <c r="AB542">
        <v>11.3</v>
      </c>
      <c r="AC542">
        <v>14</v>
      </c>
      <c r="AD542">
        <v>1</v>
      </c>
      <c r="AE542" s="2">
        <v>0.93</v>
      </c>
    </row>
    <row r="543" spans="1:31" x14ac:dyDescent="0.3">
      <c r="A543" t="str">
        <f t="shared" si="34"/>
        <v>Cincinnati-Providence</v>
      </c>
      <c r="B543">
        <v>541</v>
      </c>
      <c r="C543">
        <v>1153</v>
      </c>
      <c r="D543">
        <v>1344</v>
      </c>
      <c r="E543" t="s">
        <v>29</v>
      </c>
      <c r="F543" t="s">
        <v>63</v>
      </c>
      <c r="J543" s="3"/>
      <c r="K543" s="4"/>
      <c r="L543" s="4"/>
      <c r="M543" s="2">
        <f t="shared" si="35"/>
        <v>0.74208516242317668</v>
      </c>
      <c r="N543" s="2">
        <f t="shared" si="36"/>
        <v>0.25791483757682332</v>
      </c>
      <c r="O543">
        <v>2</v>
      </c>
      <c r="P543">
        <v>10</v>
      </c>
      <c r="Q543">
        <v>-59</v>
      </c>
      <c r="R543">
        <v>0.26</v>
      </c>
      <c r="S543">
        <v>2</v>
      </c>
      <c r="T543">
        <v>-7</v>
      </c>
      <c r="U543">
        <v>0</v>
      </c>
      <c r="V543">
        <v>2</v>
      </c>
      <c r="W543">
        <v>9</v>
      </c>
      <c r="X543">
        <v>0</v>
      </c>
      <c r="Y543">
        <v>-0.01</v>
      </c>
      <c r="Z543">
        <v>0.8</v>
      </c>
      <c r="AA543">
        <v>-15.6</v>
      </c>
      <c r="AB543">
        <v>16.399999999999999</v>
      </c>
      <c r="AC543">
        <v>8</v>
      </c>
      <c r="AD543">
        <v>1</v>
      </c>
      <c r="AE543" s="2">
        <v>0.88</v>
      </c>
    </row>
    <row r="544" spans="1:31" x14ac:dyDescent="0.3">
      <c r="A544" t="str">
        <f t="shared" si="34"/>
        <v>Cincinnati-Purdue</v>
      </c>
      <c r="B544">
        <v>542</v>
      </c>
      <c r="C544">
        <v>1153</v>
      </c>
      <c r="D544">
        <v>1345</v>
      </c>
      <c r="E544" t="s">
        <v>29</v>
      </c>
      <c r="F544" t="s">
        <v>64</v>
      </c>
      <c r="J544" s="3"/>
      <c r="K544" s="4"/>
      <c r="L544" s="4"/>
      <c r="M544" s="2">
        <f t="shared" si="35"/>
        <v>0.53208516242317672</v>
      </c>
      <c r="N544" s="2">
        <f t="shared" si="36"/>
        <v>0.46791483757682328</v>
      </c>
      <c r="O544">
        <v>2</v>
      </c>
      <c r="P544">
        <v>2</v>
      </c>
      <c r="Q544">
        <v>-1</v>
      </c>
      <c r="R544">
        <v>0.06</v>
      </c>
      <c r="S544">
        <v>-6</v>
      </c>
      <c r="T544">
        <v>-4</v>
      </c>
      <c r="U544">
        <v>1</v>
      </c>
      <c r="V544">
        <v>4</v>
      </c>
      <c r="W544">
        <v>10</v>
      </c>
      <c r="X544">
        <v>-1</v>
      </c>
      <c r="Y544">
        <v>-0.05</v>
      </c>
      <c r="Z544">
        <v>-6.6</v>
      </c>
      <c r="AA544">
        <v>-8.5</v>
      </c>
      <c r="AB544">
        <v>1.9</v>
      </c>
      <c r="AC544">
        <v>0</v>
      </c>
      <c r="AD544">
        <v>0</v>
      </c>
      <c r="AE544" s="2">
        <v>0.67</v>
      </c>
    </row>
    <row r="545" spans="1:31" x14ac:dyDescent="0.3">
      <c r="A545" t="str">
        <f t="shared" si="34"/>
        <v>Cincinnati-Radford</v>
      </c>
      <c r="B545">
        <v>543</v>
      </c>
      <c r="C545">
        <v>1153</v>
      </c>
      <c r="D545">
        <v>1347</v>
      </c>
      <c r="E545" t="s">
        <v>29</v>
      </c>
      <c r="F545" t="s">
        <v>65</v>
      </c>
      <c r="J545" s="3"/>
      <c r="K545" s="4"/>
      <c r="L545" s="4"/>
      <c r="M545" s="2">
        <f t="shared" si="35"/>
        <v>0.82208516242317664</v>
      </c>
      <c r="N545" s="2">
        <f t="shared" si="36"/>
        <v>0.17791483757682336</v>
      </c>
      <c r="O545">
        <v>2</v>
      </c>
      <c r="P545">
        <v>16</v>
      </c>
      <c r="Q545">
        <v>-166</v>
      </c>
      <c r="R545">
        <v>0.26</v>
      </c>
      <c r="S545">
        <v>3</v>
      </c>
      <c r="T545">
        <v>-6</v>
      </c>
      <c r="U545">
        <v>-1</v>
      </c>
      <c r="V545">
        <v>1</v>
      </c>
      <c r="W545">
        <v>6</v>
      </c>
      <c r="X545">
        <v>-1</v>
      </c>
      <c r="Y545">
        <v>-0.04</v>
      </c>
      <c r="Z545">
        <v>7.6</v>
      </c>
      <c r="AA545">
        <v>-7.8</v>
      </c>
      <c r="AB545">
        <v>15.4</v>
      </c>
      <c r="AC545">
        <v>14</v>
      </c>
      <c r="AD545">
        <v>1</v>
      </c>
      <c r="AE545" s="2">
        <v>0.96</v>
      </c>
    </row>
    <row r="546" spans="1:31" x14ac:dyDescent="0.3">
      <c r="A546" t="str">
        <f t="shared" si="34"/>
        <v>Cincinnati-Rhode Island</v>
      </c>
      <c r="B546">
        <v>544</v>
      </c>
      <c r="C546">
        <v>1153</v>
      </c>
      <c r="D546">
        <v>1348</v>
      </c>
      <c r="E546" t="s">
        <v>29</v>
      </c>
      <c r="F546" t="s">
        <v>66</v>
      </c>
      <c r="J546" s="3"/>
      <c r="K546" s="4"/>
      <c r="L546" s="4"/>
      <c r="M546" s="2">
        <f t="shared" si="35"/>
        <v>0.68208516242317663</v>
      </c>
      <c r="N546" s="2">
        <f t="shared" si="36"/>
        <v>0.31791483757682337</v>
      </c>
      <c r="O546">
        <v>2</v>
      </c>
      <c r="P546">
        <v>7</v>
      </c>
      <c r="Q546">
        <v>-45</v>
      </c>
      <c r="R546">
        <v>0.1</v>
      </c>
      <c r="S546">
        <v>0</v>
      </c>
      <c r="T546">
        <v>-7</v>
      </c>
      <c r="U546">
        <v>2</v>
      </c>
      <c r="V546">
        <v>-1</v>
      </c>
      <c r="W546">
        <v>7</v>
      </c>
      <c r="X546">
        <v>-2</v>
      </c>
      <c r="Y546">
        <v>-0.02</v>
      </c>
      <c r="Z546">
        <v>-1.7</v>
      </c>
      <c r="AA546">
        <v>-10.8</v>
      </c>
      <c r="AB546">
        <v>9.1</v>
      </c>
      <c r="AC546">
        <v>5</v>
      </c>
      <c r="AD546">
        <v>1</v>
      </c>
      <c r="AE546" s="2">
        <v>0.82</v>
      </c>
    </row>
    <row r="547" spans="1:31" x14ac:dyDescent="0.3">
      <c r="A547" t="str">
        <f t="shared" si="34"/>
        <v>Cincinnati-S Dakota St</v>
      </c>
      <c r="B547">
        <v>545</v>
      </c>
      <c r="C547">
        <v>1153</v>
      </c>
      <c r="D547">
        <v>1355</v>
      </c>
      <c r="E547" t="s">
        <v>29</v>
      </c>
      <c r="F547" t="s">
        <v>67</v>
      </c>
      <c r="J547" s="3"/>
      <c r="K547" s="4"/>
      <c r="L547" s="4"/>
      <c r="M547" s="2">
        <f t="shared" si="35"/>
        <v>0.73208516242317667</v>
      </c>
      <c r="N547" s="2">
        <f t="shared" si="36"/>
        <v>0.26791483757682333</v>
      </c>
      <c r="O547">
        <v>2</v>
      </c>
      <c r="P547">
        <v>12</v>
      </c>
      <c r="Q547">
        <v>-71</v>
      </c>
      <c r="R547">
        <v>0.08</v>
      </c>
      <c r="S547">
        <v>-2</v>
      </c>
      <c r="T547">
        <v>-7</v>
      </c>
      <c r="U547">
        <v>3</v>
      </c>
      <c r="V547">
        <v>6</v>
      </c>
      <c r="W547">
        <v>13</v>
      </c>
      <c r="X547">
        <v>-6</v>
      </c>
      <c r="Y547">
        <v>-7.0000000000000007E-2</v>
      </c>
      <c r="Z547">
        <v>-8.9</v>
      </c>
      <c r="AA547">
        <v>-18.5</v>
      </c>
      <c r="AB547">
        <v>9.6</v>
      </c>
      <c r="AC547">
        <v>10</v>
      </c>
      <c r="AD547">
        <v>1</v>
      </c>
      <c r="AE547" s="2">
        <v>0.87</v>
      </c>
    </row>
    <row r="548" spans="1:31" x14ac:dyDescent="0.3">
      <c r="A548" t="str">
        <f t="shared" si="34"/>
        <v>Cincinnati-San Diego St</v>
      </c>
      <c r="B548">
        <v>546</v>
      </c>
      <c r="C548">
        <v>1153</v>
      </c>
      <c r="D548">
        <v>1361</v>
      </c>
      <c r="E548" t="s">
        <v>29</v>
      </c>
      <c r="F548" t="s">
        <v>68</v>
      </c>
      <c r="J548" s="3"/>
      <c r="K548" s="4"/>
      <c r="L548" s="4"/>
      <c r="M548" s="2">
        <f t="shared" si="35"/>
        <v>0.69208516242317664</v>
      </c>
      <c r="N548" s="2">
        <f t="shared" si="36"/>
        <v>0.30791483757682336</v>
      </c>
      <c r="O548">
        <v>2</v>
      </c>
      <c r="P548">
        <v>11</v>
      </c>
      <c r="Q548">
        <v>-46</v>
      </c>
      <c r="R548">
        <v>0.2</v>
      </c>
      <c r="S548">
        <v>0</v>
      </c>
      <c r="T548">
        <v>-6</v>
      </c>
      <c r="U548">
        <v>0</v>
      </c>
      <c r="V548">
        <v>2</v>
      </c>
      <c r="W548">
        <v>6</v>
      </c>
      <c r="X548">
        <v>-4</v>
      </c>
      <c r="Y548">
        <v>-0.03</v>
      </c>
      <c r="Z548">
        <v>-2.6</v>
      </c>
      <c r="AA548">
        <v>-11.3</v>
      </c>
      <c r="AB548">
        <v>8.6999999999999993</v>
      </c>
      <c r="AC548">
        <v>9</v>
      </c>
      <c r="AD548">
        <v>1</v>
      </c>
      <c r="AE548" s="2">
        <v>0.83</v>
      </c>
    </row>
    <row r="549" spans="1:31" x14ac:dyDescent="0.3">
      <c r="A549" t="str">
        <f t="shared" si="34"/>
        <v>Cincinnati-Seton Hall</v>
      </c>
      <c r="B549">
        <v>547</v>
      </c>
      <c r="C549">
        <v>1153</v>
      </c>
      <c r="D549">
        <v>1371</v>
      </c>
      <c r="E549" t="s">
        <v>29</v>
      </c>
      <c r="F549" t="s">
        <v>69</v>
      </c>
      <c r="J549" s="3"/>
      <c r="K549" s="4"/>
      <c r="L549" s="4"/>
      <c r="M549" s="2">
        <f t="shared" si="35"/>
        <v>0.66208516242317672</v>
      </c>
      <c r="N549" s="2">
        <f t="shared" si="36"/>
        <v>0.33791483757682328</v>
      </c>
      <c r="O549">
        <v>2</v>
      </c>
      <c r="P549">
        <v>8</v>
      </c>
      <c r="Q549">
        <v>-22</v>
      </c>
      <c r="R549">
        <v>0.22</v>
      </c>
      <c r="S549">
        <v>-1</v>
      </c>
      <c r="T549">
        <v>-7</v>
      </c>
      <c r="U549">
        <v>0</v>
      </c>
      <c r="V549">
        <v>3</v>
      </c>
      <c r="W549">
        <v>4</v>
      </c>
      <c r="X549">
        <v>-1</v>
      </c>
      <c r="Y549">
        <v>0</v>
      </c>
      <c r="Z549">
        <v>-4.5</v>
      </c>
      <c r="AA549">
        <v>-16.2</v>
      </c>
      <c r="AB549">
        <v>11.7</v>
      </c>
      <c r="AC549">
        <v>6</v>
      </c>
      <c r="AD549">
        <v>1</v>
      </c>
      <c r="AE549" s="2">
        <v>0.8</v>
      </c>
    </row>
    <row r="550" spans="1:31" x14ac:dyDescent="0.3">
      <c r="A550" t="str">
        <f t="shared" si="34"/>
        <v>Cincinnati-SF Austin</v>
      </c>
      <c r="B550">
        <v>548</v>
      </c>
      <c r="C550">
        <v>1153</v>
      </c>
      <c r="D550">
        <v>1372</v>
      </c>
      <c r="E550" t="s">
        <v>29</v>
      </c>
      <c r="F550" t="s">
        <v>70</v>
      </c>
      <c r="J550" s="3"/>
      <c r="K550" s="4"/>
      <c r="L550" s="4"/>
      <c r="M550" s="2">
        <f t="shared" si="35"/>
        <v>0.77208516242317671</v>
      </c>
      <c r="N550" s="2">
        <f t="shared" si="36"/>
        <v>0.22791483757682329</v>
      </c>
      <c r="O550">
        <v>2</v>
      </c>
      <c r="P550">
        <v>14</v>
      </c>
      <c r="Q550">
        <v>-107</v>
      </c>
      <c r="R550">
        <v>0.08</v>
      </c>
      <c r="S550">
        <v>-1</v>
      </c>
      <c r="T550">
        <v>-7</v>
      </c>
      <c r="U550">
        <v>-3</v>
      </c>
      <c r="V550">
        <v>-4</v>
      </c>
      <c r="W550">
        <v>5</v>
      </c>
      <c r="X550">
        <v>0</v>
      </c>
      <c r="Y550">
        <v>-0.01</v>
      </c>
      <c r="Z550">
        <v>-3.7</v>
      </c>
      <c r="AA550">
        <v>-11.3</v>
      </c>
      <c r="AB550">
        <v>7.6</v>
      </c>
      <c r="AC550">
        <v>12</v>
      </c>
      <c r="AD550">
        <v>1</v>
      </c>
      <c r="AE550" s="2">
        <v>0.91</v>
      </c>
    </row>
    <row r="551" spans="1:31" x14ac:dyDescent="0.3">
      <c r="A551" t="str">
        <f t="shared" si="34"/>
        <v>Cincinnati-St Bonaventure</v>
      </c>
      <c r="B551">
        <v>549</v>
      </c>
      <c r="C551">
        <v>1153</v>
      </c>
      <c r="D551">
        <v>1382</v>
      </c>
      <c r="E551" t="s">
        <v>29</v>
      </c>
      <c r="F551" t="s">
        <v>71</v>
      </c>
      <c r="J551" s="3"/>
      <c r="K551" s="4"/>
      <c r="L551" s="4"/>
      <c r="M551" s="2">
        <f t="shared" si="35"/>
        <v>0.72208516242317666</v>
      </c>
      <c r="N551" s="2">
        <f t="shared" si="36"/>
        <v>0.27791483757682334</v>
      </c>
      <c r="O551">
        <v>2</v>
      </c>
      <c r="P551">
        <v>11</v>
      </c>
      <c r="Q551">
        <v>-65</v>
      </c>
      <c r="R551">
        <v>0.1</v>
      </c>
      <c r="S551">
        <v>0</v>
      </c>
      <c r="T551">
        <v>-6</v>
      </c>
      <c r="U551">
        <v>1</v>
      </c>
      <c r="V551">
        <v>1</v>
      </c>
      <c r="W551">
        <v>8</v>
      </c>
      <c r="X551">
        <v>1</v>
      </c>
      <c r="Y551">
        <v>-0.06</v>
      </c>
      <c r="Z551">
        <v>-3.4</v>
      </c>
      <c r="AA551">
        <v>-13.9</v>
      </c>
      <c r="AB551">
        <v>10.5</v>
      </c>
      <c r="AC551">
        <v>9</v>
      </c>
      <c r="AD551">
        <v>1</v>
      </c>
      <c r="AE551" s="2">
        <v>0.86</v>
      </c>
    </row>
    <row r="552" spans="1:31" x14ac:dyDescent="0.3">
      <c r="A552" t="str">
        <f t="shared" si="34"/>
        <v>Cincinnati-Syracuse</v>
      </c>
      <c r="B552">
        <v>550</v>
      </c>
      <c r="C552">
        <v>1153</v>
      </c>
      <c r="D552">
        <v>1393</v>
      </c>
      <c r="E552" t="s">
        <v>29</v>
      </c>
      <c r="F552" t="s">
        <v>72</v>
      </c>
      <c r="J552" s="3"/>
      <c r="K552" s="4"/>
      <c r="L552" s="4"/>
      <c r="M552" s="2">
        <f t="shared" si="35"/>
        <v>0.73208516242317667</v>
      </c>
      <c r="N552" s="2">
        <f t="shared" si="36"/>
        <v>0.26791483757682333</v>
      </c>
      <c r="O552">
        <v>2</v>
      </c>
      <c r="P552">
        <v>11</v>
      </c>
      <c r="Q552">
        <v>-50</v>
      </c>
      <c r="R552">
        <v>0.27</v>
      </c>
      <c r="S552">
        <v>5</v>
      </c>
      <c r="T552">
        <v>-4</v>
      </c>
      <c r="U552">
        <v>-1</v>
      </c>
      <c r="V552">
        <v>2</v>
      </c>
      <c r="W552">
        <v>3</v>
      </c>
      <c r="X552">
        <v>0</v>
      </c>
      <c r="Y552">
        <v>-0.05</v>
      </c>
      <c r="Z552">
        <v>7</v>
      </c>
      <c r="AA552">
        <v>-7.4</v>
      </c>
      <c r="AB552">
        <v>14.4</v>
      </c>
      <c r="AC552">
        <v>9</v>
      </c>
      <c r="AD552">
        <v>1</v>
      </c>
      <c r="AE552" s="2">
        <v>0.87</v>
      </c>
    </row>
    <row r="553" spans="1:31" x14ac:dyDescent="0.3">
      <c r="A553" t="str">
        <f t="shared" si="34"/>
        <v>Cincinnati-TCU</v>
      </c>
      <c r="B553">
        <v>551</v>
      </c>
      <c r="C553">
        <v>1153</v>
      </c>
      <c r="D553">
        <v>1395</v>
      </c>
      <c r="E553" t="s">
        <v>29</v>
      </c>
      <c r="F553" t="s">
        <v>73</v>
      </c>
      <c r="J553" s="3"/>
      <c r="K553" s="4"/>
      <c r="L553" s="4"/>
      <c r="M553" s="2">
        <f t="shared" si="35"/>
        <v>0.6420851624231767</v>
      </c>
      <c r="N553" s="2">
        <f t="shared" si="36"/>
        <v>0.3579148375768233</v>
      </c>
      <c r="O553">
        <v>2</v>
      </c>
      <c r="P553">
        <v>6</v>
      </c>
      <c r="Q553">
        <v>-18</v>
      </c>
      <c r="R553">
        <v>0.22</v>
      </c>
      <c r="S553">
        <v>-5</v>
      </c>
      <c r="T553">
        <v>-10</v>
      </c>
      <c r="U553">
        <v>0</v>
      </c>
      <c r="V553">
        <v>3</v>
      </c>
      <c r="W553">
        <v>3</v>
      </c>
      <c r="X553">
        <v>-3</v>
      </c>
      <c r="Y553">
        <v>-0.02</v>
      </c>
      <c r="Z553">
        <v>-8.5</v>
      </c>
      <c r="AA553">
        <v>-18.8</v>
      </c>
      <c r="AB553">
        <v>10.3</v>
      </c>
      <c r="AC553">
        <v>4</v>
      </c>
      <c r="AD553">
        <v>1</v>
      </c>
      <c r="AE553" s="2">
        <v>0.78</v>
      </c>
    </row>
    <row r="554" spans="1:31" x14ac:dyDescent="0.3">
      <c r="A554" t="str">
        <f t="shared" si="34"/>
        <v>Cincinnati-Tennessee</v>
      </c>
      <c r="B554">
        <v>552</v>
      </c>
      <c r="C554">
        <v>1153</v>
      </c>
      <c r="D554">
        <v>1397</v>
      </c>
      <c r="E554" t="s">
        <v>29</v>
      </c>
      <c r="F554" t="s">
        <v>74</v>
      </c>
      <c r="J554" s="3"/>
      <c r="K554" s="4"/>
      <c r="L554" s="4"/>
      <c r="M554" s="2">
        <f t="shared" si="35"/>
        <v>0.61208516242317668</v>
      </c>
      <c r="N554" s="2">
        <f t="shared" si="36"/>
        <v>0.38791483757682332</v>
      </c>
      <c r="O554">
        <v>2</v>
      </c>
      <c r="P554">
        <v>3</v>
      </c>
      <c r="Q554">
        <v>-7</v>
      </c>
      <c r="R554">
        <v>0.12</v>
      </c>
      <c r="S554">
        <v>1</v>
      </c>
      <c r="T554">
        <v>-4</v>
      </c>
      <c r="U554">
        <v>0</v>
      </c>
      <c r="V554">
        <v>1</v>
      </c>
      <c r="W554">
        <v>4</v>
      </c>
      <c r="X554">
        <v>2</v>
      </c>
      <c r="Y554">
        <v>-7.0000000000000007E-2</v>
      </c>
      <c r="Z554">
        <v>0.3</v>
      </c>
      <c r="AA554">
        <v>-9.3000000000000007</v>
      </c>
      <c r="AB554">
        <v>9.6</v>
      </c>
      <c r="AC554">
        <v>1</v>
      </c>
      <c r="AD554">
        <v>1</v>
      </c>
      <c r="AE554" s="2">
        <v>0.75</v>
      </c>
    </row>
    <row r="555" spans="1:31" x14ac:dyDescent="0.3">
      <c r="A555" t="str">
        <f t="shared" si="34"/>
        <v>Cincinnati-Texas</v>
      </c>
      <c r="B555">
        <v>553</v>
      </c>
      <c r="C555">
        <v>1153</v>
      </c>
      <c r="D555">
        <v>1400</v>
      </c>
      <c r="E555" t="s">
        <v>29</v>
      </c>
      <c r="F555" t="s">
        <v>75</v>
      </c>
      <c r="J555" s="3"/>
      <c r="K555" s="4"/>
      <c r="L555" s="4"/>
      <c r="M555" s="2">
        <f t="shared" si="35"/>
        <v>0.70208516242317665</v>
      </c>
      <c r="N555" s="2">
        <f t="shared" si="36"/>
        <v>0.29791483757682335</v>
      </c>
      <c r="O555">
        <v>2</v>
      </c>
      <c r="P555">
        <v>10</v>
      </c>
      <c r="Q555">
        <v>-35</v>
      </c>
      <c r="R555">
        <v>0.3</v>
      </c>
      <c r="S555">
        <v>2</v>
      </c>
      <c r="T555">
        <v>-5</v>
      </c>
      <c r="U555">
        <v>0</v>
      </c>
      <c r="V555">
        <v>3</v>
      </c>
      <c r="W555">
        <v>9</v>
      </c>
      <c r="X555">
        <v>0</v>
      </c>
      <c r="Y555">
        <v>0.02</v>
      </c>
      <c r="Z555">
        <v>2.8</v>
      </c>
      <c r="AA555">
        <v>-11.1</v>
      </c>
      <c r="AB555">
        <v>13.9</v>
      </c>
      <c r="AC555">
        <v>8</v>
      </c>
      <c r="AD555">
        <v>1</v>
      </c>
      <c r="AE555" s="2">
        <v>0.84</v>
      </c>
    </row>
    <row r="556" spans="1:31" x14ac:dyDescent="0.3">
      <c r="A556" t="str">
        <f t="shared" si="34"/>
        <v>Cincinnati-Texas A&amp;M</v>
      </c>
      <c r="B556">
        <v>554</v>
      </c>
      <c r="C556">
        <v>1153</v>
      </c>
      <c r="D556">
        <v>1401</v>
      </c>
      <c r="E556" t="s">
        <v>29</v>
      </c>
      <c r="F556" t="s">
        <v>76</v>
      </c>
      <c r="J556" s="3"/>
      <c r="K556" s="4"/>
      <c r="L556" s="4"/>
      <c r="M556" s="2">
        <f t="shared" si="35"/>
        <v>0.67208516242317673</v>
      </c>
      <c r="N556" s="2">
        <f t="shared" si="36"/>
        <v>0.32791483757682327</v>
      </c>
      <c r="O556">
        <v>2</v>
      </c>
      <c r="P556">
        <v>7</v>
      </c>
      <c r="Q556">
        <v>-26</v>
      </c>
      <c r="R556">
        <v>0.26</v>
      </c>
      <c r="S556">
        <v>1</v>
      </c>
      <c r="T556">
        <v>-3</v>
      </c>
      <c r="U556">
        <v>-1</v>
      </c>
      <c r="V556">
        <v>5</v>
      </c>
      <c r="W556">
        <v>4</v>
      </c>
      <c r="X556">
        <v>-1</v>
      </c>
      <c r="Y556">
        <v>0.02</v>
      </c>
      <c r="Z556">
        <v>-0.5</v>
      </c>
      <c r="AA556">
        <v>-12.7</v>
      </c>
      <c r="AB556">
        <v>12.2</v>
      </c>
      <c r="AC556">
        <v>5</v>
      </c>
      <c r="AD556">
        <v>1</v>
      </c>
      <c r="AE556" s="2">
        <v>0.81</v>
      </c>
    </row>
    <row r="557" spans="1:31" x14ac:dyDescent="0.3">
      <c r="A557" t="str">
        <f t="shared" si="34"/>
        <v>Cincinnati-Texas Tech</v>
      </c>
      <c r="B557">
        <v>555</v>
      </c>
      <c r="C557">
        <v>1153</v>
      </c>
      <c r="D557">
        <v>1403</v>
      </c>
      <c r="E557" t="s">
        <v>29</v>
      </c>
      <c r="F557" t="s">
        <v>77</v>
      </c>
      <c r="J557" s="3"/>
      <c r="K557" s="4"/>
      <c r="L557" s="4"/>
      <c r="M557" s="2">
        <f t="shared" si="35"/>
        <v>0.60208516242317667</v>
      </c>
      <c r="N557" s="2">
        <f t="shared" si="36"/>
        <v>0.39791483757682333</v>
      </c>
      <c r="O557">
        <v>2</v>
      </c>
      <c r="P557">
        <v>3</v>
      </c>
      <c r="Q557">
        <v>-8</v>
      </c>
      <c r="R557">
        <v>0.15</v>
      </c>
      <c r="S557">
        <v>-1</v>
      </c>
      <c r="T557">
        <v>-4</v>
      </c>
      <c r="U557">
        <v>-1</v>
      </c>
      <c r="V557">
        <v>0</v>
      </c>
      <c r="W557">
        <v>5</v>
      </c>
      <c r="X557">
        <v>-1</v>
      </c>
      <c r="Y557">
        <v>-0.01</v>
      </c>
      <c r="Z557">
        <v>-0.7</v>
      </c>
      <c r="AA557">
        <v>-7.6</v>
      </c>
      <c r="AB557">
        <v>6.9</v>
      </c>
      <c r="AC557">
        <v>1</v>
      </c>
      <c r="AD557">
        <v>1</v>
      </c>
      <c r="AE557" s="2">
        <v>0.74</v>
      </c>
    </row>
    <row r="558" spans="1:31" x14ac:dyDescent="0.3">
      <c r="A558" t="str">
        <f t="shared" si="34"/>
        <v>Cincinnati-TX Southern</v>
      </c>
      <c r="B558">
        <v>556</v>
      </c>
      <c r="C558">
        <v>1153</v>
      </c>
      <c r="D558">
        <v>1411</v>
      </c>
      <c r="E558" t="s">
        <v>29</v>
      </c>
      <c r="F558" t="s">
        <v>78</v>
      </c>
      <c r="J558" s="3"/>
      <c r="K558" s="4"/>
      <c r="L558" s="4"/>
      <c r="M558" s="2">
        <f t="shared" si="35"/>
        <v>0.85208516242317667</v>
      </c>
      <c r="N558" s="2">
        <f t="shared" si="36"/>
        <v>0.14791483757682333</v>
      </c>
      <c r="O558">
        <v>2</v>
      </c>
      <c r="P558">
        <v>16</v>
      </c>
      <c r="Q558">
        <v>-245</v>
      </c>
      <c r="R558">
        <v>0.44</v>
      </c>
      <c r="S558">
        <v>1</v>
      </c>
      <c r="T558">
        <v>-9</v>
      </c>
      <c r="U558">
        <v>0</v>
      </c>
      <c r="V558">
        <v>5</v>
      </c>
      <c r="W558">
        <v>9</v>
      </c>
      <c r="X558">
        <v>3</v>
      </c>
      <c r="Y558">
        <v>-0.03</v>
      </c>
      <c r="Z558">
        <v>-3.1</v>
      </c>
      <c r="AA558">
        <v>-22.6</v>
      </c>
      <c r="AB558">
        <v>19.5</v>
      </c>
      <c r="AC558">
        <v>14</v>
      </c>
      <c r="AD558">
        <v>1</v>
      </c>
      <c r="AE558" s="2">
        <v>0.99</v>
      </c>
    </row>
    <row r="559" spans="1:31" x14ac:dyDescent="0.3">
      <c r="A559" t="str">
        <f t="shared" si="34"/>
        <v>Cincinnati-UCLA</v>
      </c>
      <c r="B559">
        <v>557</v>
      </c>
      <c r="C559">
        <v>1153</v>
      </c>
      <c r="D559">
        <v>1417</v>
      </c>
      <c r="E559" t="s">
        <v>29</v>
      </c>
      <c r="F559" t="s">
        <v>79</v>
      </c>
      <c r="J559" s="3"/>
      <c r="K559" s="4"/>
      <c r="L559" s="4"/>
      <c r="M559" s="2">
        <f t="shared" si="35"/>
        <v>0.70208516242317665</v>
      </c>
      <c r="N559" s="2">
        <f t="shared" si="36"/>
        <v>0.29791483757682335</v>
      </c>
      <c r="O559">
        <v>2</v>
      </c>
      <c r="P559">
        <v>11</v>
      </c>
      <c r="Q559">
        <v>-44</v>
      </c>
      <c r="R559">
        <v>0.22</v>
      </c>
      <c r="S559">
        <v>-2</v>
      </c>
      <c r="T559">
        <v>-6</v>
      </c>
      <c r="U559">
        <v>1</v>
      </c>
      <c r="V559">
        <v>6</v>
      </c>
      <c r="W559">
        <v>9</v>
      </c>
      <c r="X559">
        <v>-2</v>
      </c>
      <c r="Y559">
        <v>-0.03</v>
      </c>
      <c r="Z559">
        <v>-7.4</v>
      </c>
      <c r="AA559">
        <v>-19.2</v>
      </c>
      <c r="AB559">
        <v>11.8</v>
      </c>
      <c r="AC559">
        <v>9</v>
      </c>
      <c r="AD559">
        <v>1</v>
      </c>
      <c r="AE559" s="2">
        <v>0.84</v>
      </c>
    </row>
    <row r="560" spans="1:31" x14ac:dyDescent="0.3">
      <c r="A560" t="str">
        <f t="shared" si="34"/>
        <v>Cincinnati-UMBC</v>
      </c>
      <c r="B560">
        <v>558</v>
      </c>
      <c r="C560">
        <v>1153</v>
      </c>
      <c r="D560">
        <v>1420</v>
      </c>
      <c r="E560" t="s">
        <v>29</v>
      </c>
      <c r="F560" t="s">
        <v>80</v>
      </c>
      <c r="J560" s="3"/>
      <c r="K560" s="4"/>
      <c r="L560" s="4"/>
      <c r="M560" s="2">
        <f t="shared" si="35"/>
        <v>0.83208516242317665</v>
      </c>
      <c r="N560" s="2">
        <f t="shared" si="36"/>
        <v>0.16791483757682335</v>
      </c>
      <c r="O560">
        <v>2</v>
      </c>
      <c r="P560">
        <v>16</v>
      </c>
      <c r="Q560">
        <v>-180</v>
      </c>
      <c r="R560">
        <v>0.2</v>
      </c>
      <c r="S560">
        <v>0</v>
      </c>
      <c r="T560">
        <v>-9</v>
      </c>
      <c r="U560">
        <v>0</v>
      </c>
      <c r="V560">
        <v>1</v>
      </c>
      <c r="W560">
        <v>12</v>
      </c>
      <c r="X560">
        <v>0</v>
      </c>
      <c r="Y560">
        <v>0.04</v>
      </c>
      <c r="Z560">
        <v>2</v>
      </c>
      <c r="AA560">
        <v>-13.9</v>
      </c>
      <c r="AB560">
        <v>15.9</v>
      </c>
      <c r="AC560">
        <v>14</v>
      </c>
      <c r="AD560">
        <v>1</v>
      </c>
      <c r="AE560" s="2">
        <v>0.97</v>
      </c>
    </row>
    <row r="561" spans="1:31" x14ac:dyDescent="0.3">
      <c r="A561" t="str">
        <f t="shared" si="34"/>
        <v>Cincinnati-UNC Greensboro</v>
      </c>
      <c r="B561">
        <v>559</v>
      </c>
      <c r="C561">
        <v>1153</v>
      </c>
      <c r="D561">
        <v>1422</v>
      </c>
      <c r="E561" t="s">
        <v>29</v>
      </c>
      <c r="F561" t="s">
        <v>81</v>
      </c>
      <c r="J561" s="3"/>
      <c r="K561" s="4"/>
      <c r="L561" s="4"/>
      <c r="M561" s="2">
        <f t="shared" si="35"/>
        <v>0.74208516242317668</v>
      </c>
      <c r="N561" s="2">
        <f t="shared" si="36"/>
        <v>0.25791483757682332</v>
      </c>
      <c r="O561">
        <v>2</v>
      </c>
      <c r="P561">
        <v>13</v>
      </c>
      <c r="Q561">
        <v>-78</v>
      </c>
      <c r="R561">
        <v>0.11</v>
      </c>
      <c r="S561">
        <v>0</v>
      </c>
      <c r="T561">
        <v>-5</v>
      </c>
      <c r="U561">
        <v>-2</v>
      </c>
      <c r="V561">
        <v>-1</v>
      </c>
      <c r="W561">
        <v>4</v>
      </c>
      <c r="X561">
        <v>-5</v>
      </c>
      <c r="Y561">
        <v>-0.01</v>
      </c>
      <c r="Z561">
        <v>2.4</v>
      </c>
      <c r="AA561">
        <v>-6.2</v>
      </c>
      <c r="AB561">
        <v>8.6</v>
      </c>
      <c r="AC561">
        <v>11</v>
      </c>
      <c r="AD561">
        <v>1</v>
      </c>
      <c r="AE561" s="2">
        <v>0.88</v>
      </c>
    </row>
    <row r="562" spans="1:31" x14ac:dyDescent="0.3">
      <c r="A562" t="str">
        <f t="shared" si="34"/>
        <v>Cincinnati-Villanova</v>
      </c>
      <c r="B562">
        <v>560</v>
      </c>
      <c r="C562">
        <v>1153</v>
      </c>
      <c r="D562">
        <v>1437</v>
      </c>
      <c r="E562" t="s">
        <v>29</v>
      </c>
      <c r="F562" t="s">
        <v>82</v>
      </c>
      <c r="J562" s="3"/>
      <c r="K562" s="4"/>
      <c r="L562" s="4"/>
      <c r="M562" s="2">
        <f t="shared" si="35"/>
        <v>0.5120851624231767</v>
      </c>
      <c r="N562" s="2">
        <f t="shared" si="36"/>
        <v>0.4879148375768233</v>
      </c>
      <c r="O562">
        <v>2</v>
      </c>
      <c r="P562">
        <v>1</v>
      </c>
      <c r="Q562">
        <v>2</v>
      </c>
      <c r="R562">
        <v>0</v>
      </c>
      <c r="S562">
        <v>-8</v>
      </c>
      <c r="T562">
        <v>-6</v>
      </c>
      <c r="U562">
        <v>2</v>
      </c>
      <c r="V562">
        <v>3</v>
      </c>
      <c r="W562">
        <v>9</v>
      </c>
      <c r="X562">
        <v>-2</v>
      </c>
      <c r="Y562">
        <v>-0.08</v>
      </c>
      <c r="Z562">
        <v>-12.6</v>
      </c>
      <c r="AA562">
        <v>-13.8</v>
      </c>
      <c r="AB562">
        <v>1.2</v>
      </c>
      <c r="AC562">
        <v>-1</v>
      </c>
      <c r="AD562">
        <v>0</v>
      </c>
      <c r="AE562" s="2">
        <v>0.65</v>
      </c>
    </row>
    <row r="563" spans="1:31" x14ac:dyDescent="0.3">
      <c r="A563" t="str">
        <f t="shared" si="34"/>
        <v>Cincinnati-Virginia</v>
      </c>
      <c r="B563">
        <v>561</v>
      </c>
      <c r="C563">
        <v>1153</v>
      </c>
      <c r="D563">
        <v>1438</v>
      </c>
      <c r="E563" t="s">
        <v>29</v>
      </c>
      <c r="F563" t="s">
        <v>83</v>
      </c>
      <c r="J563" s="3"/>
      <c r="K563" s="4"/>
      <c r="L563" s="4"/>
      <c r="M563" s="2">
        <f t="shared" si="35"/>
        <v>0.52208516242317671</v>
      </c>
      <c r="N563" s="2">
        <f t="shared" si="36"/>
        <v>0.47791483757682329</v>
      </c>
      <c r="O563">
        <v>2</v>
      </c>
      <c r="P563">
        <v>1</v>
      </c>
      <c r="Q563">
        <v>3</v>
      </c>
      <c r="R563">
        <v>-0.06</v>
      </c>
      <c r="S563">
        <v>-1</v>
      </c>
      <c r="T563">
        <v>-1</v>
      </c>
      <c r="U563">
        <v>3</v>
      </c>
      <c r="V563">
        <v>0</v>
      </c>
      <c r="W563">
        <v>11</v>
      </c>
      <c r="X563">
        <v>-3</v>
      </c>
      <c r="Y563">
        <v>-7.0000000000000007E-2</v>
      </c>
      <c r="Z563">
        <v>7</v>
      </c>
      <c r="AA563">
        <v>3.7</v>
      </c>
      <c r="AB563">
        <v>3.3</v>
      </c>
      <c r="AC563">
        <v>-1</v>
      </c>
      <c r="AD563">
        <v>0</v>
      </c>
      <c r="AE563" s="2">
        <v>0.66</v>
      </c>
    </row>
    <row r="564" spans="1:31" x14ac:dyDescent="0.3">
      <c r="A564" t="str">
        <f t="shared" si="34"/>
        <v>Cincinnati-Virginia Tech</v>
      </c>
      <c r="B564">
        <v>562</v>
      </c>
      <c r="C564">
        <v>1153</v>
      </c>
      <c r="D564">
        <v>1439</v>
      </c>
      <c r="E564" t="s">
        <v>29</v>
      </c>
      <c r="F564" t="s">
        <v>84</v>
      </c>
      <c r="J564" s="3"/>
      <c r="K564" s="4"/>
      <c r="L564" s="4"/>
      <c r="M564" s="2">
        <f t="shared" si="35"/>
        <v>0.65208516242317671</v>
      </c>
      <c r="N564" s="2">
        <f t="shared" si="36"/>
        <v>0.34791483757682329</v>
      </c>
      <c r="O564">
        <v>2</v>
      </c>
      <c r="P564">
        <v>8</v>
      </c>
      <c r="Q564">
        <v>-28</v>
      </c>
      <c r="R564">
        <v>0.22</v>
      </c>
      <c r="S564">
        <v>-5</v>
      </c>
      <c r="T564">
        <v>-7</v>
      </c>
      <c r="U564">
        <v>0</v>
      </c>
      <c r="V564">
        <v>3</v>
      </c>
      <c r="W564">
        <v>14</v>
      </c>
      <c r="X564">
        <v>0</v>
      </c>
      <c r="Y564">
        <v>-0.02</v>
      </c>
      <c r="Z564">
        <v>-5.2</v>
      </c>
      <c r="AA564">
        <v>-14.7</v>
      </c>
      <c r="AB564">
        <v>9.5</v>
      </c>
      <c r="AC564">
        <v>6</v>
      </c>
      <c r="AD564">
        <v>1</v>
      </c>
      <c r="AE564" s="2">
        <v>0.79</v>
      </c>
    </row>
    <row r="565" spans="1:31" x14ac:dyDescent="0.3">
      <c r="A565" t="str">
        <f t="shared" si="34"/>
        <v>Cincinnati-West Virginia</v>
      </c>
      <c r="B565">
        <v>563</v>
      </c>
      <c r="C565">
        <v>1153</v>
      </c>
      <c r="D565">
        <v>1452</v>
      </c>
      <c r="E565" t="s">
        <v>29</v>
      </c>
      <c r="F565" t="s">
        <v>85</v>
      </c>
      <c r="J565" s="3"/>
      <c r="K565" s="4"/>
      <c r="L565" s="4"/>
      <c r="M565" s="2">
        <f t="shared" si="35"/>
        <v>0.60208516242317667</v>
      </c>
      <c r="N565" s="2">
        <f t="shared" si="36"/>
        <v>0.39791483757682333</v>
      </c>
      <c r="O565">
        <v>2</v>
      </c>
      <c r="P565">
        <v>5</v>
      </c>
      <c r="Q565">
        <v>-9</v>
      </c>
      <c r="R565">
        <v>0.17</v>
      </c>
      <c r="S565">
        <v>2</v>
      </c>
      <c r="T565">
        <v>-7</v>
      </c>
      <c r="U565">
        <v>2</v>
      </c>
      <c r="V565">
        <v>-2</v>
      </c>
      <c r="W565">
        <v>1</v>
      </c>
      <c r="X565">
        <v>1</v>
      </c>
      <c r="Y565">
        <v>-0.08</v>
      </c>
      <c r="Z565">
        <v>-5.0999999999999996</v>
      </c>
      <c r="AA565">
        <v>-11.9</v>
      </c>
      <c r="AB565">
        <v>6.8</v>
      </c>
      <c r="AC565">
        <v>3</v>
      </c>
      <c r="AD565">
        <v>1</v>
      </c>
      <c r="AE565" s="2">
        <v>0.74</v>
      </c>
    </row>
    <row r="566" spans="1:31" x14ac:dyDescent="0.3">
      <c r="A566" t="str">
        <f t="shared" si="34"/>
        <v>Cincinnati-Wichita St</v>
      </c>
      <c r="B566">
        <v>564</v>
      </c>
      <c r="C566">
        <v>1153</v>
      </c>
      <c r="D566">
        <v>1455</v>
      </c>
      <c r="E566" t="s">
        <v>29</v>
      </c>
      <c r="F566" t="s">
        <v>86</v>
      </c>
      <c r="J566" s="3"/>
      <c r="K566" s="4"/>
      <c r="L566" s="4"/>
      <c r="M566" s="2">
        <f t="shared" si="35"/>
        <v>0.61208516242317668</v>
      </c>
      <c r="N566" s="2">
        <f t="shared" si="36"/>
        <v>0.38791483757682332</v>
      </c>
      <c r="O566">
        <v>2</v>
      </c>
      <c r="P566">
        <v>4</v>
      </c>
      <c r="Q566">
        <v>-16</v>
      </c>
      <c r="R566">
        <v>0.1</v>
      </c>
      <c r="S566">
        <v>-3</v>
      </c>
      <c r="T566">
        <v>-6</v>
      </c>
      <c r="U566">
        <v>1</v>
      </c>
      <c r="V566">
        <v>4</v>
      </c>
      <c r="W566">
        <v>3</v>
      </c>
      <c r="X566">
        <v>-6</v>
      </c>
      <c r="Y566">
        <v>-0.05</v>
      </c>
      <c r="Z566">
        <v>-8.5</v>
      </c>
      <c r="AA566">
        <v>-14.2</v>
      </c>
      <c r="AB566">
        <v>5.7</v>
      </c>
      <c r="AC566">
        <v>2</v>
      </c>
      <c r="AD566">
        <v>1</v>
      </c>
      <c r="AE566" s="2">
        <v>0.75</v>
      </c>
    </row>
    <row r="567" spans="1:31" x14ac:dyDescent="0.3">
      <c r="A567" t="str">
        <f t="shared" si="34"/>
        <v>Cincinnati-Wright St</v>
      </c>
      <c r="B567">
        <v>565</v>
      </c>
      <c r="C567">
        <v>1153</v>
      </c>
      <c r="D567">
        <v>1460</v>
      </c>
      <c r="E567" t="s">
        <v>29</v>
      </c>
      <c r="F567" t="s">
        <v>87</v>
      </c>
      <c r="J567" s="3"/>
      <c r="K567" s="4"/>
      <c r="L567" s="4"/>
      <c r="M567" s="2">
        <f t="shared" si="35"/>
        <v>0.80208516242317662</v>
      </c>
      <c r="N567" s="2">
        <f t="shared" si="36"/>
        <v>0.19791483757682338</v>
      </c>
      <c r="O567">
        <v>2</v>
      </c>
      <c r="P567">
        <v>14</v>
      </c>
      <c r="Q567">
        <v>-131</v>
      </c>
      <c r="R567">
        <v>0.16</v>
      </c>
      <c r="S567">
        <v>3</v>
      </c>
      <c r="T567">
        <v>-5</v>
      </c>
      <c r="U567">
        <v>-1</v>
      </c>
      <c r="V567">
        <v>0</v>
      </c>
      <c r="W567">
        <v>9</v>
      </c>
      <c r="X567">
        <v>-4</v>
      </c>
      <c r="Y567">
        <v>-0.03</v>
      </c>
      <c r="Z567">
        <v>3.2</v>
      </c>
      <c r="AA567">
        <v>-9.1</v>
      </c>
      <c r="AB567">
        <v>12.3</v>
      </c>
      <c r="AC567">
        <v>12</v>
      </c>
      <c r="AD567">
        <v>1</v>
      </c>
      <c r="AE567" s="2">
        <v>0.94</v>
      </c>
    </row>
    <row r="568" spans="1:31" x14ac:dyDescent="0.3">
      <c r="A568" t="str">
        <f t="shared" si="34"/>
        <v>Cincinnati-Xavier</v>
      </c>
      <c r="B568">
        <v>566</v>
      </c>
      <c r="C568">
        <v>1153</v>
      </c>
      <c r="D568">
        <v>1462</v>
      </c>
      <c r="E568" t="s">
        <v>29</v>
      </c>
      <c r="F568" t="s">
        <v>88</v>
      </c>
      <c r="J568" s="3"/>
      <c r="K568" s="4"/>
      <c r="L568" s="4"/>
      <c r="M568" s="2">
        <f t="shared" si="35"/>
        <v>0.61208516242317668</v>
      </c>
      <c r="N568" s="2">
        <f t="shared" si="36"/>
        <v>0.38791483757682332</v>
      </c>
      <c r="O568">
        <v>2</v>
      </c>
      <c r="P568">
        <v>1</v>
      </c>
      <c r="Q568">
        <v>-10</v>
      </c>
      <c r="R568">
        <v>0.03</v>
      </c>
      <c r="S568">
        <v>-4</v>
      </c>
      <c r="T568">
        <v>-7</v>
      </c>
      <c r="U568">
        <v>0</v>
      </c>
      <c r="V568">
        <v>5</v>
      </c>
      <c r="W568">
        <v>8</v>
      </c>
      <c r="X568">
        <v>-6</v>
      </c>
      <c r="Y568">
        <v>-0.1</v>
      </c>
      <c r="Z568">
        <v>-9.8000000000000007</v>
      </c>
      <c r="AA568">
        <v>-17.399999999999999</v>
      </c>
      <c r="AB568">
        <v>7.6</v>
      </c>
      <c r="AC568">
        <v>-1</v>
      </c>
      <c r="AD568">
        <v>0</v>
      </c>
      <c r="AE568" s="2">
        <v>0.75</v>
      </c>
    </row>
    <row r="569" spans="1:31" x14ac:dyDescent="0.3">
      <c r="A569" t="str">
        <f t="shared" si="34"/>
        <v>Clemson-Col Charleston</v>
      </c>
      <c r="B569">
        <v>567</v>
      </c>
      <c r="C569">
        <v>1155</v>
      </c>
      <c r="D569">
        <v>1158</v>
      </c>
      <c r="E569" t="s">
        <v>30</v>
      </c>
      <c r="F569" t="s">
        <v>31</v>
      </c>
      <c r="J569" s="3"/>
      <c r="K569" s="4"/>
      <c r="L569" s="4"/>
      <c r="M569" s="2">
        <f t="shared" si="35"/>
        <v>0.73208516242317667</v>
      </c>
      <c r="N569" s="2">
        <f t="shared" si="36"/>
        <v>0.26791483757682333</v>
      </c>
      <c r="O569">
        <v>5</v>
      </c>
      <c r="P569">
        <v>13</v>
      </c>
      <c r="Q569">
        <v>-101</v>
      </c>
      <c r="R569">
        <v>-0.05</v>
      </c>
      <c r="S569">
        <v>0</v>
      </c>
      <c r="T569">
        <v>-2</v>
      </c>
      <c r="U569">
        <v>3</v>
      </c>
      <c r="V569">
        <v>0</v>
      </c>
      <c r="W569">
        <v>1</v>
      </c>
      <c r="X569">
        <v>1</v>
      </c>
      <c r="Y569">
        <v>-0.01</v>
      </c>
      <c r="Z569">
        <v>-1.9</v>
      </c>
      <c r="AA569">
        <v>-4</v>
      </c>
      <c r="AB569">
        <v>2.1</v>
      </c>
      <c r="AC569">
        <v>8</v>
      </c>
      <c r="AD569">
        <v>1</v>
      </c>
      <c r="AE569" s="2">
        <v>0.87</v>
      </c>
    </row>
    <row r="570" spans="1:31" x14ac:dyDescent="0.3">
      <c r="A570" t="str">
        <f t="shared" si="34"/>
        <v>Clemson-Creighton</v>
      </c>
      <c r="B570">
        <v>568</v>
      </c>
      <c r="C570">
        <v>1155</v>
      </c>
      <c r="D570">
        <v>1166</v>
      </c>
      <c r="E570" t="s">
        <v>30</v>
      </c>
      <c r="F570" t="s">
        <v>32</v>
      </c>
      <c r="J570" s="3"/>
      <c r="K570" s="4"/>
      <c r="L570" s="4"/>
      <c r="M570" s="2">
        <f t="shared" si="35"/>
        <v>0.5120851624231767</v>
      </c>
      <c r="N570" s="2">
        <f t="shared" si="36"/>
        <v>0.4879148375768233</v>
      </c>
      <c r="O570">
        <v>5</v>
      </c>
      <c r="P570">
        <v>8</v>
      </c>
      <c r="Q570">
        <v>-8</v>
      </c>
      <c r="R570">
        <v>7.0000000000000007E-2</v>
      </c>
      <c r="S570">
        <v>-5</v>
      </c>
      <c r="T570">
        <v>-2</v>
      </c>
      <c r="U570">
        <v>2</v>
      </c>
      <c r="V570">
        <v>2</v>
      </c>
      <c r="W570">
        <v>5</v>
      </c>
      <c r="X570">
        <v>-2</v>
      </c>
      <c r="Y570">
        <v>0.01</v>
      </c>
      <c r="Z570">
        <v>-10.7</v>
      </c>
      <c r="AA570">
        <v>-9.3000000000000007</v>
      </c>
      <c r="AB570">
        <v>-1.4</v>
      </c>
      <c r="AC570">
        <v>3</v>
      </c>
      <c r="AD570">
        <v>1</v>
      </c>
      <c r="AE570" s="2">
        <v>0.65</v>
      </c>
    </row>
    <row r="571" spans="1:31" x14ac:dyDescent="0.3">
      <c r="A571" t="str">
        <f t="shared" si="34"/>
        <v>Clemson-CS Fullerton</v>
      </c>
      <c r="B571">
        <v>569</v>
      </c>
      <c r="C571">
        <v>1155</v>
      </c>
      <c r="D571">
        <v>1168</v>
      </c>
      <c r="E571" t="s">
        <v>30</v>
      </c>
      <c r="F571" t="s">
        <v>33</v>
      </c>
      <c r="J571" s="3"/>
      <c r="K571" s="4"/>
      <c r="L571" s="4"/>
      <c r="M571" s="2">
        <f t="shared" si="35"/>
        <v>0.79208516242317673</v>
      </c>
      <c r="N571" s="2">
        <f t="shared" si="36"/>
        <v>0.20791483757682327</v>
      </c>
      <c r="O571">
        <v>5</v>
      </c>
      <c r="P571">
        <v>15</v>
      </c>
      <c r="Q571">
        <v>-134</v>
      </c>
      <c r="R571">
        <v>0.1</v>
      </c>
      <c r="S571">
        <v>1</v>
      </c>
      <c r="T571">
        <v>0</v>
      </c>
      <c r="U571">
        <v>-3</v>
      </c>
      <c r="V571">
        <v>0</v>
      </c>
      <c r="W571">
        <v>0</v>
      </c>
      <c r="X571">
        <v>2</v>
      </c>
      <c r="Y571">
        <v>0.02</v>
      </c>
      <c r="Z571">
        <v>0.6</v>
      </c>
      <c r="AA571">
        <v>-5.9</v>
      </c>
      <c r="AB571">
        <v>6.5</v>
      </c>
      <c r="AC571">
        <v>10</v>
      </c>
      <c r="AD571">
        <v>1</v>
      </c>
      <c r="AE571" s="2">
        <v>0.93</v>
      </c>
    </row>
    <row r="572" spans="1:31" x14ac:dyDescent="0.3">
      <c r="A572" t="str">
        <f t="shared" si="34"/>
        <v>Clemson-Davidson</v>
      </c>
      <c r="B572">
        <v>570</v>
      </c>
      <c r="C572">
        <v>1155</v>
      </c>
      <c r="D572">
        <v>1172</v>
      </c>
      <c r="E572" t="s">
        <v>30</v>
      </c>
      <c r="F572" t="s">
        <v>34</v>
      </c>
      <c r="J572" s="3"/>
      <c r="K572" s="4"/>
      <c r="L572" s="4"/>
      <c r="M572" s="2">
        <f t="shared" si="35"/>
        <v>0.55208516242317662</v>
      </c>
      <c r="N572" s="2">
        <f t="shared" si="36"/>
        <v>0.44791483757682338</v>
      </c>
      <c r="O572">
        <v>5</v>
      </c>
      <c r="P572">
        <v>12</v>
      </c>
      <c r="Q572">
        <v>-24</v>
      </c>
      <c r="R572">
        <v>0.06</v>
      </c>
      <c r="S572">
        <v>-5</v>
      </c>
      <c r="T572">
        <v>-3</v>
      </c>
      <c r="U572">
        <v>3</v>
      </c>
      <c r="V572">
        <v>1</v>
      </c>
      <c r="W572">
        <v>4</v>
      </c>
      <c r="X572">
        <v>-4</v>
      </c>
      <c r="Y572">
        <v>-0.04</v>
      </c>
      <c r="Z572">
        <v>-3.1</v>
      </c>
      <c r="AA572">
        <v>-1.8</v>
      </c>
      <c r="AB572">
        <v>-1.3</v>
      </c>
      <c r="AC572">
        <v>7</v>
      </c>
      <c r="AD572">
        <v>1</v>
      </c>
      <c r="AE572" s="2">
        <v>0.69</v>
      </c>
    </row>
    <row r="573" spans="1:31" x14ac:dyDescent="0.3">
      <c r="A573" t="str">
        <f t="shared" si="34"/>
        <v>Clemson-Duke</v>
      </c>
      <c r="B573">
        <v>571</v>
      </c>
      <c r="C573">
        <v>1155</v>
      </c>
      <c r="D573">
        <v>1181</v>
      </c>
      <c r="E573" t="s">
        <v>30</v>
      </c>
      <c r="F573" t="s">
        <v>35</v>
      </c>
      <c r="J573" s="3"/>
      <c r="K573" s="4"/>
      <c r="L573" s="4"/>
      <c r="M573" s="2">
        <f t="shared" si="35"/>
        <v>0.3920851624231767</v>
      </c>
      <c r="N573" s="2">
        <f t="shared" si="36"/>
        <v>0.6079148375768233</v>
      </c>
      <c r="O573">
        <v>5</v>
      </c>
      <c r="P573">
        <v>2</v>
      </c>
      <c r="Q573">
        <v>16</v>
      </c>
      <c r="R573">
        <v>-7.0000000000000007E-2</v>
      </c>
      <c r="S573">
        <v>-3</v>
      </c>
      <c r="T573">
        <v>2</v>
      </c>
      <c r="U573">
        <v>1</v>
      </c>
      <c r="V573">
        <v>1</v>
      </c>
      <c r="W573">
        <v>-12</v>
      </c>
      <c r="X573">
        <v>2</v>
      </c>
      <c r="Y573">
        <v>0.05</v>
      </c>
      <c r="Z573">
        <v>-11.4</v>
      </c>
      <c r="AA573">
        <v>-3.8</v>
      </c>
      <c r="AB573">
        <v>-7.6</v>
      </c>
      <c r="AC573">
        <v>-3</v>
      </c>
      <c r="AD573">
        <v>0</v>
      </c>
      <c r="AE573" s="2">
        <v>0.53</v>
      </c>
    </row>
    <row r="574" spans="1:31" x14ac:dyDescent="0.3">
      <c r="A574" t="str">
        <f t="shared" si="34"/>
        <v>Clemson-Florida</v>
      </c>
      <c r="B574">
        <v>572</v>
      </c>
      <c r="C574">
        <v>1155</v>
      </c>
      <c r="D574">
        <v>1196</v>
      </c>
      <c r="E574" t="s">
        <v>30</v>
      </c>
      <c r="F574" t="s">
        <v>36</v>
      </c>
      <c r="J574" s="3"/>
      <c r="K574" s="4"/>
      <c r="L574" s="4"/>
      <c r="M574" s="2">
        <f t="shared" si="35"/>
        <v>0.52208516242317671</v>
      </c>
      <c r="N574" s="2">
        <f t="shared" si="36"/>
        <v>0.47791483757682329</v>
      </c>
      <c r="O574">
        <v>5</v>
      </c>
      <c r="P574">
        <v>6</v>
      </c>
      <c r="Q574">
        <v>-4</v>
      </c>
      <c r="R574">
        <v>0.1</v>
      </c>
      <c r="S574">
        <v>2</v>
      </c>
      <c r="T574">
        <v>-1</v>
      </c>
      <c r="U574">
        <v>4</v>
      </c>
      <c r="V574">
        <v>-2</v>
      </c>
      <c r="W574">
        <v>-2</v>
      </c>
      <c r="X574">
        <v>4</v>
      </c>
      <c r="Y574">
        <v>0.04</v>
      </c>
      <c r="Z574">
        <v>-2.8</v>
      </c>
      <c r="AA574">
        <v>-3.6</v>
      </c>
      <c r="AB574">
        <v>0.8</v>
      </c>
      <c r="AC574">
        <v>1</v>
      </c>
      <c r="AD574">
        <v>1</v>
      </c>
      <c r="AE574" s="2">
        <v>0.66</v>
      </c>
    </row>
    <row r="575" spans="1:31" x14ac:dyDescent="0.3">
      <c r="A575" t="str">
        <f t="shared" si="34"/>
        <v>Clemson-Florida St</v>
      </c>
      <c r="B575">
        <v>573</v>
      </c>
      <c r="C575">
        <v>1155</v>
      </c>
      <c r="D575">
        <v>1199</v>
      </c>
      <c r="E575" t="s">
        <v>30</v>
      </c>
      <c r="F575" t="s">
        <v>37</v>
      </c>
      <c r="J575" s="3"/>
      <c r="K575" s="4"/>
      <c r="L575" s="4"/>
      <c r="M575" s="2">
        <f t="shared" si="35"/>
        <v>0.55208516242317662</v>
      </c>
      <c r="N575" s="2">
        <f t="shared" si="36"/>
        <v>0.44791483757682338</v>
      </c>
      <c r="O575">
        <v>5</v>
      </c>
      <c r="P575">
        <v>9</v>
      </c>
      <c r="Q575">
        <v>-16</v>
      </c>
      <c r="R575">
        <v>7.0000000000000007E-2</v>
      </c>
      <c r="S575">
        <v>-1</v>
      </c>
      <c r="T575">
        <v>-1</v>
      </c>
      <c r="U575">
        <v>1</v>
      </c>
      <c r="V575">
        <v>-1</v>
      </c>
      <c r="W575">
        <v>-6</v>
      </c>
      <c r="X575">
        <v>3</v>
      </c>
      <c r="Y575">
        <v>0.08</v>
      </c>
      <c r="Z575">
        <v>-8.5</v>
      </c>
      <c r="AA575">
        <v>-8.6999999999999993</v>
      </c>
      <c r="AB575">
        <v>0.2</v>
      </c>
      <c r="AC575">
        <v>4</v>
      </c>
      <c r="AD575">
        <v>1</v>
      </c>
      <c r="AE575" s="2">
        <v>0.69</v>
      </c>
    </row>
    <row r="576" spans="1:31" x14ac:dyDescent="0.3">
      <c r="A576" t="str">
        <f t="shared" si="34"/>
        <v>Clemson-Georgia St</v>
      </c>
      <c r="B576">
        <v>574</v>
      </c>
      <c r="C576">
        <v>1155</v>
      </c>
      <c r="D576">
        <v>1209</v>
      </c>
      <c r="E576" t="s">
        <v>30</v>
      </c>
      <c r="F576" t="s">
        <v>38</v>
      </c>
      <c r="J576" s="3"/>
      <c r="K576" s="4"/>
      <c r="L576" s="4"/>
      <c r="M576" s="2">
        <f t="shared" si="35"/>
        <v>0.68208516242317663</v>
      </c>
      <c r="N576" s="2">
        <f t="shared" si="36"/>
        <v>0.31791483757682337</v>
      </c>
      <c r="O576">
        <v>5</v>
      </c>
      <c r="P576">
        <v>15</v>
      </c>
      <c r="Q576">
        <v>-77</v>
      </c>
      <c r="R576">
        <v>0.03</v>
      </c>
      <c r="S576">
        <v>-1</v>
      </c>
      <c r="T576">
        <v>1</v>
      </c>
      <c r="U576">
        <v>1</v>
      </c>
      <c r="V576">
        <v>-2</v>
      </c>
      <c r="W576">
        <v>1</v>
      </c>
      <c r="X576">
        <v>6</v>
      </c>
      <c r="Y576">
        <v>0.08</v>
      </c>
      <c r="Z576">
        <v>-1.1000000000000001</v>
      </c>
      <c r="AA576">
        <v>-2</v>
      </c>
      <c r="AB576">
        <v>0.9</v>
      </c>
      <c r="AC576">
        <v>10</v>
      </c>
      <c r="AD576">
        <v>1</v>
      </c>
      <c r="AE576" s="2">
        <v>0.82</v>
      </c>
    </row>
    <row r="577" spans="1:31" x14ac:dyDescent="0.3">
      <c r="A577" t="str">
        <f t="shared" si="34"/>
        <v>Clemson-Gonzaga</v>
      </c>
      <c r="B577">
        <v>575</v>
      </c>
      <c r="C577">
        <v>1155</v>
      </c>
      <c r="D577">
        <v>1211</v>
      </c>
      <c r="E577" t="s">
        <v>30</v>
      </c>
      <c r="F577" t="s">
        <v>39</v>
      </c>
      <c r="J577" s="3"/>
      <c r="K577" s="4"/>
      <c r="L577" s="4"/>
      <c r="M577" s="2">
        <f t="shared" si="35"/>
        <v>0.3920851624231767</v>
      </c>
      <c r="N577" s="2">
        <f t="shared" si="36"/>
        <v>0.6079148375768233</v>
      </c>
      <c r="O577">
        <v>5</v>
      </c>
      <c r="P577">
        <v>4</v>
      </c>
      <c r="Q577">
        <v>11</v>
      </c>
      <c r="R577">
        <v>-0.16</v>
      </c>
      <c r="S577">
        <v>-5</v>
      </c>
      <c r="T577">
        <v>1</v>
      </c>
      <c r="U577">
        <v>2</v>
      </c>
      <c r="V577">
        <v>0</v>
      </c>
      <c r="W577">
        <v>-6</v>
      </c>
      <c r="X577">
        <v>-4</v>
      </c>
      <c r="Y577">
        <v>0.04</v>
      </c>
      <c r="Z577">
        <v>-11.2</v>
      </c>
      <c r="AA577">
        <v>-1.3</v>
      </c>
      <c r="AB577">
        <v>-9.9</v>
      </c>
      <c r="AC577">
        <v>-1</v>
      </c>
      <c r="AD577">
        <v>0</v>
      </c>
      <c r="AE577" s="2">
        <v>0.53</v>
      </c>
    </row>
    <row r="578" spans="1:31" x14ac:dyDescent="0.3">
      <c r="A578" t="str">
        <f t="shared" si="34"/>
        <v>Clemson-Houston</v>
      </c>
      <c r="B578">
        <v>576</v>
      </c>
      <c r="C578">
        <v>1155</v>
      </c>
      <c r="D578">
        <v>1222</v>
      </c>
      <c r="E578" t="s">
        <v>30</v>
      </c>
      <c r="F578" t="s">
        <v>40</v>
      </c>
      <c r="J578" s="3"/>
      <c r="K578" s="4"/>
      <c r="L578" s="4"/>
      <c r="M578" s="2">
        <f t="shared" si="35"/>
        <v>0.46208516242317665</v>
      </c>
      <c r="N578" s="2">
        <f t="shared" si="36"/>
        <v>0.53791483757682335</v>
      </c>
      <c r="O578">
        <v>5</v>
      </c>
      <c r="P578">
        <v>6</v>
      </c>
      <c r="Q578">
        <v>2</v>
      </c>
      <c r="R578">
        <v>-7.0000000000000007E-2</v>
      </c>
      <c r="S578">
        <v>-1</v>
      </c>
      <c r="T578">
        <v>2</v>
      </c>
      <c r="U578">
        <v>1</v>
      </c>
      <c r="V578">
        <v>-1</v>
      </c>
      <c r="W578">
        <v>-8</v>
      </c>
      <c r="X578">
        <v>-1</v>
      </c>
      <c r="Y578">
        <v>0.04</v>
      </c>
      <c r="Z578">
        <v>-4.0999999999999996</v>
      </c>
      <c r="AA578">
        <v>0.9</v>
      </c>
      <c r="AB578">
        <v>-5</v>
      </c>
      <c r="AC578">
        <v>1</v>
      </c>
      <c r="AD578">
        <v>1</v>
      </c>
      <c r="AE578" s="2">
        <v>0.6</v>
      </c>
    </row>
    <row r="579" spans="1:31" x14ac:dyDescent="0.3">
      <c r="A579" t="str">
        <f t="shared" ref="A579:A642" si="37">E579&amp;"-"&amp;F579</f>
        <v>Clemson-Iona</v>
      </c>
      <c r="B579">
        <v>577</v>
      </c>
      <c r="C579">
        <v>1155</v>
      </c>
      <c r="D579">
        <v>1233</v>
      </c>
      <c r="E579" t="s">
        <v>30</v>
      </c>
      <c r="F579" t="s">
        <v>41</v>
      </c>
      <c r="J579" s="3"/>
      <c r="K579" s="4"/>
      <c r="L579" s="4"/>
      <c r="M579" s="2">
        <f t="shared" ref="M579:M642" si="38">AE579-$AE$2281</f>
        <v>0.75208516242317669</v>
      </c>
      <c r="N579" s="2">
        <f t="shared" ref="N579:N642" si="39">1-M579</f>
        <v>0.24791483757682331</v>
      </c>
      <c r="O579">
        <v>5</v>
      </c>
      <c r="P579">
        <v>15</v>
      </c>
      <c r="Q579">
        <v>-115</v>
      </c>
      <c r="R579">
        <v>0.11</v>
      </c>
      <c r="S579">
        <v>-1</v>
      </c>
      <c r="T579">
        <v>-4</v>
      </c>
      <c r="U579">
        <v>2</v>
      </c>
      <c r="V579">
        <v>0</v>
      </c>
      <c r="W579">
        <v>3</v>
      </c>
      <c r="X579">
        <v>3</v>
      </c>
      <c r="Y579">
        <v>0.02</v>
      </c>
      <c r="Z579">
        <v>-6.5</v>
      </c>
      <c r="AA579">
        <v>-10.4</v>
      </c>
      <c r="AB579">
        <v>3.9</v>
      </c>
      <c r="AC579">
        <v>10</v>
      </c>
      <c r="AD579">
        <v>1</v>
      </c>
      <c r="AE579" s="2">
        <v>0.89</v>
      </c>
    </row>
    <row r="580" spans="1:31" x14ac:dyDescent="0.3">
      <c r="A580" t="str">
        <f t="shared" si="37"/>
        <v>Clemson-Kansas</v>
      </c>
      <c r="B580">
        <v>578</v>
      </c>
      <c r="C580">
        <v>1155</v>
      </c>
      <c r="D580">
        <v>1242</v>
      </c>
      <c r="E580" t="s">
        <v>30</v>
      </c>
      <c r="F580" t="s">
        <v>42</v>
      </c>
      <c r="J580" s="3"/>
      <c r="K580" s="4"/>
      <c r="L580" s="4"/>
      <c r="M580" s="2">
        <f t="shared" si="38"/>
        <v>0.43208516242317663</v>
      </c>
      <c r="N580" s="2">
        <f t="shared" si="39"/>
        <v>0.56791483757682337</v>
      </c>
      <c r="O580">
        <v>5</v>
      </c>
      <c r="P580">
        <v>1</v>
      </c>
      <c r="Q580">
        <v>10</v>
      </c>
      <c r="R580">
        <v>-7.0000000000000007E-2</v>
      </c>
      <c r="S580">
        <v>-5</v>
      </c>
      <c r="T580">
        <v>0</v>
      </c>
      <c r="U580">
        <v>1</v>
      </c>
      <c r="V580">
        <v>0</v>
      </c>
      <c r="W580">
        <v>-2</v>
      </c>
      <c r="X580">
        <v>5</v>
      </c>
      <c r="Y580">
        <v>0.06</v>
      </c>
      <c r="Z580">
        <v>-8.1999999999999993</v>
      </c>
      <c r="AA580">
        <v>-5.0999999999999996</v>
      </c>
      <c r="AB580">
        <v>-3.1</v>
      </c>
      <c r="AC580">
        <v>-4</v>
      </c>
      <c r="AD580">
        <v>0</v>
      </c>
      <c r="AE580" s="2">
        <v>0.56999999999999995</v>
      </c>
    </row>
    <row r="581" spans="1:31" x14ac:dyDescent="0.3">
      <c r="A581" t="str">
        <f t="shared" si="37"/>
        <v>Clemson-Kansas St</v>
      </c>
      <c r="B581">
        <v>579</v>
      </c>
      <c r="C581">
        <v>1155</v>
      </c>
      <c r="D581">
        <v>1243</v>
      </c>
      <c r="E581" t="s">
        <v>30</v>
      </c>
      <c r="F581" t="s">
        <v>43</v>
      </c>
      <c r="J581" s="3"/>
      <c r="K581" s="4"/>
      <c r="L581" s="4"/>
      <c r="M581" s="2">
        <f t="shared" si="38"/>
        <v>0.59208516242317666</v>
      </c>
      <c r="N581" s="2">
        <f t="shared" si="39"/>
        <v>0.40791483757682334</v>
      </c>
      <c r="O581">
        <v>5</v>
      </c>
      <c r="P581">
        <v>9</v>
      </c>
      <c r="Q581">
        <v>-25</v>
      </c>
      <c r="R581">
        <v>0.05</v>
      </c>
      <c r="S581">
        <v>0</v>
      </c>
      <c r="T581">
        <v>-2</v>
      </c>
      <c r="U581">
        <v>1</v>
      </c>
      <c r="V581">
        <v>-3</v>
      </c>
      <c r="W581">
        <v>1</v>
      </c>
      <c r="X581">
        <v>5</v>
      </c>
      <c r="Y581">
        <v>0.02</v>
      </c>
      <c r="Z581">
        <v>0.9</v>
      </c>
      <c r="AA581">
        <v>-2.1</v>
      </c>
      <c r="AB581">
        <v>3</v>
      </c>
      <c r="AC581">
        <v>4</v>
      </c>
      <c r="AD581">
        <v>1</v>
      </c>
      <c r="AE581" s="2">
        <v>0.73</v>
      </c>
    </row>
    <row r="582" spans="1:31" x14ac:dyDescent="0.3">
      <c r="A582" t="str">
        <f t="shared" si="37"/>
        <v>Clemson-Kentucky</v>
      </c>
      <c r="B582">
        <v>580</v>
      </c>
      <c r="C582">
        <v>1155</v>
      </c>
      <c r="D582">
        <v>1246</v>
      </c>
      <c r="E582" t="s">
        <v>30</v>
      </c>
      <c r="F582" t="s">
        <v>44</v>
      </c>
      <c r="J582" s="3"/>
      <c r="K582" s="4"/>
      <c r="L582" s="4"/>
      <c r="M582" s="2">
        <f t="shared" si="38"/>
        <v>0.52208516242317671</v>
      </c>
      <c r="N582" s="2">
        <f t="shared" si="39"/>
        <v>0.47791483757682329</v>
      </c>
      <c r="O582">
        <v>5</v>
      </c>
      <c r="P582">
        <v>5</v>
      </c>
      <c r="Q582">
        <v>1</v>
      </c>
      <c r="R582">
        <v>0.01</v>
      </c>
      <c r="S582">
        <v>1</v>
      </c>
      <c r="T582">
        <v>1</v>
      </c>
      <c r="U582">
        <v>0</v>
      </c>
      <c r="V582">
        <v>1</v>
      </c>
      <c r="W582">
        <v>-9</v>
      </c>
      <c r="X582">
        <v>4</v>
      </c>
      <c r="Y582">
        <v>0.06</v>
      </c>
      <c r="Z582">
        <v>-3.4</v>
      </c>
      <c r="AA582">
        <v>-4.5</v>
      </c>
      <c r="AB582">
        <v>1.1000000000000001</v>
      </c>
      <c r="AC582">
        <v>0</v>
      </c>
      <c r="AD582">
        <v>0</v>
      </c>
      <c r="AE582" s="2">
        <v>0.66</v>
      </c>
    </row>
    <row r="583" spans="1:31" x14ac:dyDescent="0.3">
      <c r="A583" t="str">
        <f t="shared" si="37"/>
        <v>Clemson-Lipscomb</v>
      </c>
      <c r="B583">
        <v>581</v>
      </c>
      <c r="C583">
        <v>1155</v>
      </c>
      <c r="D583">
        <v>1252</v>
      </c>
      <c r="E583" t="s">
        <v>30</v>
      </c>
      <c r="F583" t="s">
        <v>45</v>
      </c>
      <c r="J583" s="3"/>
      <c r="K583" s="4"/>
      <c r="L583" s="4"/>
      <c r="M583" s="2">
        <f t="shared" si="38"/>
        <v>0.80208516242317662</v>
      </c>
      <c r="N583" s="2">
        <f t="shared" si="39"/>
        <v>0.19791483757682338</v>
      </c>
      <c r="O583">
        <v>5</v>
      </c>
      <c r="P583">
        <v>15</v>
      </c>
      <c r="Q583">
        <v>-146</v>
      </c>
      <c r="R583">
        <v>0.03</v>
      </c>
      <c r="S583">
        <v>1</v>
      </c>
      <c r="T583">
        <v>-4</v>
      </c>
      <c r="U583">
        <v>-2</v>
      </c>
      <c r="V583">
        <v>-2</v>
      </c>
      <c r="W583">
        <v>-1</v>
      </c>
      <c r="X583">
        <v>-3</v>
      </c>
      <c r="Y583">
        <v>0.04</v>
      </c>
      <c r="Z583">
        <v>-7.6</v>
      </c>
      <c r="AA583">
        <v>-12.7</v>
      </c>
      <c r="AB583">
        <v>5.0999999999999996</v>
      </c>
      <c r="AC583">
        <v>10</v>
      </c>
      <c r="AD583">
        <v>1</v>
      </c>
      <c r="AE583" s="2">
        <v>0.94</v>
      </c>
    </row>
    <row r="584" spans="1:31" x14ac:dyDescent="0.3">
      <c r="A584" t="str">
        <f t="shared" si="37"/>
        <v>Clemson-Long Island</v>
      </c>
      <c r="B584">
        <v>582</v>
      </c>
      <c r="C584">
        <v>1155</v>
      </c>
      <c r="D584">
        <v>1254</v>
      </c>
      <c r="E584" t="s">
        <v>30</v>
      </c>
      <c r="F584" t="s">
        <v>46</v>
      </c>
      <c r="J584" s="3"/>
      <c r="K584" s="4"/>
      <c r="L584" s="4"/>
      <c r="M584" s="2">
        <f t="shared" si="38"/>
        <v>0.84208516242317666</v>
      </c>
      <c r="N584" s="2">
        <f t="shared" si="39"/>
        <v>0.15791483757682334</v>
      </c>
      <c r="O584">
        <v>5</v>
      </c>
      <c r="P584">
        <v>16</v>
      </c>
      <c r="Q584">
        <v>-232</v>
      </c>
      <c r="R584">
        <v>0.2</v>
      </c>
      <c r="S584">
        <v>1</v>
      </c>
      <c r="T584">
        <v>-2</v>
      </c>
      <c r="U584">
        <v>-1</v>
      </c>
      <c r="V584">
        <v>2</v>
      </c>
      <c r="W584">
        <v>-3</v>
      </c>
      <c r="X584">
        <v>3</v>
      </c>
      <c r="Y584">
        <v>0.06</v>
      </c>
      <c r="Z584">
        <v>-3.4</v>
      </c>
      <c r="AA584">
        <v>-11</v>
      </c>
      <c r="AB584">
        <v>7.6</v>
      </c>
      <c r="AC584">
        <v>11</v>
      </c>
      <c r="AD584">
        <v>1</v>
      </c>
      <c r="AE584" s="2">
        <v>0.98</v>
      </c>
    </row>
    <row r="585" spans="1:31" x14ac:dyDescent="0.3">
      <c r="A585" t="str">
        <f t="shared" si="37"/>
        <v>Clemson-Loyola-Chicago</v>
      </c>
      <c r="B585">
        <v>583</v>
      </c>
      <c r="C585">
        <v>1155</v>
      </c>
      <c r="D585">
        <v>1260</v>
      </c>
      <c r="E585" t="s">
        <v>30</v>
      </c>
      <c r="F585" t="s">
        <v>47</v>
      </c>
      <c r="J585" s="3"/>
      <c r="K585" s="4"/>
      <c r="L585" s="4"/>
      <c r="M585" s="2">
        <f t="shared" si="38"/>
        <v>0.54208516242317673</v>
      </c>
      <c r="N585" s="2">
        <f t="shared" si="39"/>
        <v>0.45791483757682327</v>
      </c>
      <c r="O585">
        <v>5</v>
      </c>
      <c r="P585">
        <v>11</v>
      </c>
      <c r="Q585">
        <v>-22</v>
      </c>
      <c r="R585">
        <v>-0.12</v>
      </c>
      <c r="S585">
        <v>-5</v>
      </c>
      <c r="T585">
        <v>1</v>
      </c>
      <c r="U585">
        <v>-1</v>
      </c>
      <c r="V585">
        <v>-2</v>
      </c>
      <c r="W585">
        <v>5</v>
      </c>
      <c r="X585">
        <v>-1</v>
      </c>
      <c r="Y585">
        <v>0.04</v>
      </c>
      <c r="Z585">
        <v>1.6</v>
      </c>
      <c r="AA585">
        <v>3.8</v>
      </c>
      <c r="AB585">
        <v>-2.2000000000000002</v>
      </c>
      <c r="AC585">
        <v>6</v>
      </c>
      <c r="AD585">
        <v>1</v>
      </c>
      <c r="AE585" s="2">
        <v>0.68</v>
      </c>
    </row>
    <row r="586" spans="1:31" x14ac:dyDescent="0.3">
      <c r="A586" t="str">
        <f t="shared" si="37"/>
        <v>Clemson-Marshall</v>
      </c>
      <c r="B586">
        <v>584</v>
      </c>
      <c r="C586">
        <v>1155</v>
      </c>
      <c r="D586">
        <v>1267</v>
      </c>
      <c r="E586" t="s">
        <v>30</v>
      </c>
      <c r="F586" t="s">
        <v>48</v>
      </c>
      <c r="J586" s="3"/>
      <c r="K586" s="4"/>
      <c r="L586" s="4"/>
      <c r="M586" s="2">
        <f t="shared" si="38"/>
        <v>0.73208516242317667</v>
      </c>
      <c r="N586" s="2">
        <f t="shared" si="39"/>
        <v>0.26791483757682333</v>
      </c>
      <c r="O586">
        <v>5</v>
      </c>
      <c r="P586">
        <v>13</v>
      </c>
      <c r="Q586">
        <v>-95</v>
      </c>
      <c r="R586">
        <v>0.02</v>
      </c>
      <c r="S586">
        <v>-2</v>
      </c>
      <c r="T586">
        <v>-2</v>
      </c>
      <c r="U586">
        <v>0</v>
      </c>
      <c r="V586">
        <v>0</v>
      </c>
      <c r="W586">
        <v>5</v>
      </c>
      <c r="X586">
        <v>5</v>
      </c>
      <c r="Y586">
        <v>-0.01</v>
      </c>
      <c r="Z586">
        <v>-10.3</v>
      </c>
      <c r="AA586">
        <v>-13.3</v>
      </c>
      <c r="AB586">
        <v>3</v>
      </c>
      <c r="AC586">
        <v>8</v>
      </c>
      <c r="AD586">
        <v>1</v>
      </c>
      <c r="AE586" s="2">
        <v>0.87</v>
      </c>
    </row>
    <row r="587" spans="1:31" x14ac:dyDescent="0.3">
      <c r="A587" t="str">
        <f t="shared" si="37"/>
        <v>Clemson-Miami FL</v>
      </c>
      <c r="B587">
        <v>585</v>
      </c>
      <c r="C587">
        <v>1155</v>
      </c>
      <c r="D587">
        <v>1274</v>
      </c>
      <c r="E587" t="s">
        <v>30</v>
      </c>
      <c r="F587" t="s">
        <v>49</v>
      </c>
      <c r="J587" s="3"/>
      <c r="K587" s="4"/>
      <c r="L587" s="4"/>
      <c r="M587" s="2">
        <f t="shared" si="38"/>
        <v>0.57208516242317664</v>
      </c>
      <c r="N587" s="2">
        <f t="shared" si="39"/>
        <v>0.42791483757682336</v>
      </c>
      <c r="O587">
        <v>5</v>
      </c>
      <c r="P587">
        <v>6</v>
      </c>
      <c r="Q587">
        <v>-17</v>
      </c>
      <c r="R587">
        <v>0.01</v>
      </c>
      <c r="S587">
        <v>0</v>
      </c>
      <c r="T587">
        <v>-1</v>
      </c>
      <c r="U587">
        <v>1</v>
      </c>
      <c r="V587">
        <v>-1</v>
      </c>
      <c r="W587">
        <v>-2</v>
      </c>
      <c r="X587">
        <v>1</v>
      </c>
      <c r="Y587">
        <v>0.1</v>
      </c>
      <c r="Z587">
        <v>-0.9</v>
      </c>
      <c r="AA587">
        <v>-2.2000000000000002</v>
      </c>
      <c r="AB587">
        <v>1.3</v>
      </c>
      <c r="AC587">
        <v>1</v>
      </c>
      <c r="AD587">
        <v>1</v>
      </c>
      <c r="AE587" s="2">
        <v>0.71</v>
      </c>
    </row>
    <row r="588" spans="1:31" x14ac:dyDescent="0.3">
      <c r="A588" t="str">
        <f t="shared" si="37"/>
        <v>Clemson-Michigan</v>
      </c>
      <c r="B588">
        <v>586</v>
      </c>
      <c r="C588">
        <v>1155</v>
      </c>
      <c r="D588">
        <v>1276</v>
      </c>
      <c r="E588" t="s">
        <v>30</v>
      </c>
      <c r="F588" t="s">
        <v>50</v>
      </c>
      <c r="J588" s="3"/>
      <c r="K588" s="4"/>
      <c r="L588" s="4"/>
      <c r="M588" s="2">
        <f t="shared" si="38"/>
        <v>0.45208516242317665</v>
      </c>
      <c r="N588" s="2">
        <f t="shared" si="39"/>
        <v>0.54791483757682335</v>
      </c>
      <c r="O588">
        <v>5</v>
      </c>
      <c r="P588">
        <v>3</v>
      </c>
      <c r="Q588">
        <v>9</v>
      </c>
      <c r="R588">
        <v>-7.0000000000000007E-2</v>
      </c>
      <c r="S588">
        <v>-1</v>
      </c>
      <c r="T588">
        <v>0</v>
      </c>
      <c r="U588">
        <v>4</v>
      </c>
      <c r="V588">
        <v>-1</v>
      </c>
      <c r="W588">
        <v>1</v>
      </c>
      <c r="X588">
        <v>-3</v>
      </c>
      <c r="Y588">
        <v>0.1</v>
      </c>
      <c r="Z588">
        <v>-0.3</v>
      </c>
      <c r="AA588">
        <v>2.2999999999999998</v>
      </c>
      <c r="AB588">
        <v>-2.6</v>
      </c>
      <c r="AC588">
        <v>-2</v>
      </c>
      <c r="AD588">
        <v>0</v>
      </c>
      <c r="AE588" s="2">
        <v>0.59</v>
      </c>
    </row>
    <row r="589" spans="1:31" x14ac:dyDescent="0.3">
      <c r="A589" t="str">
        <f t="shared" si="37"/>
        <v>Clemson-Michigan St</v>
      </c>
      <c r="B589">
        <v>587</v>
      </c>
      <c r="C589">
        <v>1155</v>
      </c>
      <c r="D589">
        <v>1277</v>
      </c>
      <c r="E589" t="s">
        <v>30</v>
      </c>
      <c r="F589" t="s">
        <v>51</v>
      </c>
      <c r="J589" s="3"/>
      <c r="K589" s="4"/>
      <c r="L589" s="4"/>
      <c r="M589" s="2">
        <f t="shared" si="38"/>
        <v>0.3920851624231767</v>
      </c>
      <c r="N589" s="2">
        <f t="shared" si="39"/>
        <v>0.6079148375768233</v>
      </c>
      <c r="O589">
        <v>5</v>
      </c>
      <c r="P589">
        <v>3</v>
      </c>
      <c r="Q589">
        <v>13</v>
      </c>
      <c r="R589">
        <v>-0.16</v>
      </c>
      <c r="S589">
        <v>-5</v>
      </c>
      <c r="T589">
        <v>5</v>
      </c>
      <c r="U589">
        <v>-1</v>
      </c>
      <c r="V589">
        <v>3</v>
      </c>
      <c r="W589">
        <v>-9</v>
      </c>
      <c r="X589">
        <v>0</v>
      </c>
      <c r="Y589">
        <v>0.01</v>
      </c>
      <c r="Z589">
        <v>-7.7</v>
      </c>
      <c r="AA589">
        <v>1</v>
      </c>
      <c r="AB589">
        <v>-8.6999999999999993</v>
      </c>
      <c r="AC589">
        <v>-2</v>
      </c>
      <c r="AD589">
        <v>0</v>
      </c>
      <c r="AE589" s="2">
        <v>0.53</v>
      </c>
    </row>
    <row r="590" spans="1:31" x14ac:dyDescent="0.3">
      <c r="A590" t="str">
        <f t="shared" si="37"/>
        <v>Clemson-Missouri</v>
      </c>
      <c r="B590">
        <v>588</v>
      </c>
      <c r="C590">
        <v>1155</v>
      </c>
      <c r="D590">
        <v>1281</v>
      </c>
      <c r="E590" t="s">
        <v>30</v>
      </c>
      <c r="F590" t="s">
        <v>52</v>
      </c>
      <c r="J590" s="3"/>
      <c r="K590" s="4"/>
      <c r="L590" s="4"/>
      <c r="M590" s="2">
        <f t="shared" si="38"/>
        <v>0.59208516242317666</v>
      </c>
      <c r="N590" s="2">
        <f t="shared" si="39"/>
        <v>0.40791483757682334</v>
      </c>
      <c r="O590">
        <v>5</v>
      </c>
      <c r="P590">
        <v>8</v>
      </c>
      <c r="Q590">
        <v>-19</v>
      </c>
      <c r="R590">
        <v>0.11</v>
      </c>
      <c r="S590">
        <v>-1</v>
      </c>
      <c r="T590">
        <v>1</v>
      </c>
      <c r="U590">
        <v>-2</v>
      </c>
      <c r="V590">
        <v>2</v>
      </c>
      <c r="W590">
        <v>-4</v>
      </c>
      <c r="X590">
        <v>1</v>
      </c>
      <c r="Y590">
        <v>0.01</v>
      </c>
      <c r="Z590">
        <v>-0.2</v>
      </c>
      <c r="AA590">
        <v>-2.5</v>
      </c>
      <c r="AB590">
        <v>2.2999999999999998</v>
      </c>
      <c r="AC590">
        <v>3</v>
      </c>
      <c r="AD590">
        <v>1</v>
      </c>
      <c r="AE590" s="2">
        <v>0.73</v>
      </c>
    </row>
    <row r="591" spans="1:31" x14ac:dyDescent="0.3">
      <c r="A591" t="str">
        <f t="shared" si="37"/>
        <v>Clemson-Montana</v>
      </c>
      <c r="B591">
        <v>589</v>
      </c>
      <c r="C591">
        <v>1155</v>
      </c>
      <c r="D591">
        <v>1285</v>
      </c>
      <c r="E591" t="s">
        <v>30</v>
      </c>
      <c r="F591" t="s">
        <v>53</v>
      </c>
      <c r="J591" s="3"/>
      <c r="K591" s="4"/>
      <c r="L591" s="4"/>
      <c r="M591" s="2">
        <f t="shared" si="38"/>
        <v>0.63208516242317669</v>
      </c>
      <c r="N591" s="2">
        <f t="shared" si="39"/>
        <v>0.36791483757682331</v>
      </c>
      <c r="O591">
        <v>5</v>
      </c>
      <c r="P591">
        <v>14</v>
      </c>
      <c r="Q591">
        <v>-52</v>
      </c>
      <c r="R591">
        <v>-0.05</v>
      </c>
      <c r="S591">
        <v>1</v>
      </c>
      <c r="T591">
        <v>0</v>
      </c>
      <c r="U591">
        <v>1</v>
      </c>
      <c r="V591">
        <v>-3</v>
      </c>
      <c r="W591">
        <v>-7</v>
      </c>
      <c r="X591">
        <v>-1</v>
      </c>
      <c r="Y591">
        <v>0.04</v>
      </c>
      <c r="Z591">
        <v>-4.8</v>
      </c>
      <c r="AA591">
        <v>-3</v>
      </c>
      <c r="AB591">
        <v>-1.8</v>
      </c>
      <c r="AC591">
        <v>9</v>
      </c>
      <c r="AD591">
        <v>1</v>
      </c>
      <c r="AE591" s="2">
        <v>0.77</v>
      </c>
    </row>
    <row r="592" spans="1:31" x14ac:dyDescent="0.3">
      <c r="A592" t="str">
        <f t="shared" si="37"/>
        <v>Clemson-Murray St</v>
      </c>
      <c r="B592">
        <v>590</v>
      </c>
      <c r="C592">
        <v>1155</v>
      </c>
      <c r="D592">
        <v>1293</v>
      </c>
      <c r="E592" t="s">
        <v>30</v>
      </c>
      <c r="F592" t="s">
        <v>54</v>
      </c>
      <c r="J592" s="3"/>
      <c r="K592" s="4"/>
      <c r="L592" s="4"/>
      <c r="M592" s="2">
        <f t="shared" si="38"/>
        <v>0.58208516242317665</v>
      </c>
      <c r="N592" s="2">
        <f t="shared" si="39"/>
        <v>0.41791483757682335</v>
      </c>
      <c r="O592">
        <v>5</v>
      </c>
      <c r="P592">
        <v>12</v>
      </c>
      <c r="Q592">
        <v>-40</v>
      </c>
      <c r="R592">
        <v>-0.11</v>
      </c>
      <c r="S592">
        <v>-2</v>
      </c>
      <c r="T592">
        <v>1</v>
      </c>
      <c r="U592">
        <v>1</v>
      </c>
      <c r="V592">
        <v>0</v>
      </c>
      <c r="W592">
        <v>-6</v>
      </c>
      <c r="X592">
        <v>0</v>
      </c>
      <c r="Y592">
        <v>0.03</v>
      </c>
      <c r="Z592">
        <v>-4.0999999999999996</v>
      </c>
      <c r="AA592">
        <v>-0.2</v>
      </c>
      <c r="AB592">
        <v>-3.9</v>
      </c>
      <c r="AC592">
        <v>7</v>
      </c>
      <c r="AD592">
        <v>1</v>
      </c>
      <c r="AE592" s="2">
        <v>0.72</v>
      </c>
    </row>
    <row r="593" spans="1:31" x14ac:dyDescent="0.3">
      <c r="A593" t="str">
        <f t="shared" si="37"/>
        <v>Clemson-NC Central</v>
      </c>
      <c r="B593">
        <v>591</v>
      </c>
      <c r="C593">
        <v>1155</v>
      </c>
      <c r="D593">
        <v>1300</v>
      </c>
      <c r="E593" t="s">
        <v>30</v>
      </c>
      <c r="F593" t="s">
        <v>55</v>
      </c>
      <c r="J593" s="3"/>
      <c r="K593" s="4"/>
      <c r="L593" s="4"/>
      <c r="M593" s="2">
        <f t="shared" si="38"/>
        <v>0.85208516242317667</v>
      </c>
      <c r="N593" s="2">
        <f t="shared" si="39"/>
        <v>0.14791483757682333</v>
      </c>
      <c r="O593">
        <v>5</v>
      </c>
      <c r="P593">
        <v>16</v>
      </c>
      <c r="Q593">
        <v>-290</v>
      </c>
      <c r="R593">
        <v>0.2</v>
      </c>
      <c r="S593">
        <v>2</v>
      </c>
      <c r="T593">
        <v>-1</v>
      </c>
      <c r="U593">
        <v>-2</v>
      </c>
      <c r="V593">
        <v>1</v>
      </c>
      <c r="W593">
        <v>-6</v>
      </c>
      <c r="X593">
        <v>3</v>
      </c>
      <c r="Y593">
        <v>0.08</v>
      </c>
      <c r="Z593">
        <v>2.9</v>
      </c>
      <c r="AA593">
        <v>-4.9000000000000004</v>
      </c>
      <c r="AB593">
        <v>7.8</v>
      </c>
      <c r="AC593">
        <v>11</v>
      </c>
      <c r="AD593">
        <v>1</v>
      </c>
      <c r="AE593" s="2">
        <v>0.99</v>
      </c>
    </row>
    <row r="594" spans="1:31" x14ac:dyDescent="0.3">
      <c r="A594" t="str">
        <f t="shared" si="37"/>
        <v>Clemson-NC State</v>
      </c>
      <c r="B594">
        <v>592</v>
      </c>
      <c r="C594">
        <v>1155</v>
      </c>
      <c r="D594">
        <v>1301</v>
      </c>
      <c r="E594" t="s">
        <v>30</v>
      </c>
      <c r="F594" t="s">
        <v>56</v>
      </c>
      <c r="J594" s="3"/>
      <c r="K594" s="4"/>
      <c r="L594" s="4"/>
      <c r="M594" s="2">
        <f t="shared" si="38"/>
        <v>0.58208516242317665</v>
      </c>
      <c r="N594" s="2">
        <f t="shared" si="39"/>
        <v>0.41791483757682335</v>
      </c>
      <c r="O594">
        <v>5</v>
      </c>
      <c r="P594">
        <v>9</v>
      </c>
      <c r="Q594">
        <v>-23</v>
      </c>
      <c r="R594">
        <v>0.06</v>
      </c>
      <c r="S594">
        <v>0</v>
      </c>
      <c r="T594">
        <v>-4</v>
      </c>
      <c r="U594">
        <v>1</v>
      </c>
      <c r="V594">
        <v>-2</v>
      </c>
      <c r="W594">
        <v>-7</v>
      </c>
      <c r="X594">
        <v>5</v>
      </c>
      <c r="Y594">
        <v>0.06</v>
      </c>
      <c r="Z594">
        <v>-7.9</v>
      </c>
      <c r="AA594">
        <v>-8.6999999999999993</v>
      </c>
      <c r="AB594">
        <v>0.8</v>
      </c>
      <c r="AC594">
        <v>4</v>
      </c>
      <c r="AD594">
        <v>1</v>
      </c>
      <c r="AE594" s="2">
        <v>0.72</v>
      </c>
    </row>
    <row r="595" spans="1:31" x14ac:dyDescent="0.3">
      <c r="A595" t="str">
        <f t="shared" si="37"/>
        <v>Clemson-Nevada</v>
      </c>
      <c r="B595">
        <v>593</v>
      </c>
      <c r="C595">
        <v>1155</v>
      </c>
      <c r="D595">
        <v>1305</v>
      </c>
      <c r="E595" t="s">
        <v>30</v>
      </c>
      <c r="F595" t="s">
        <v>57</v>
      </c>
      <c r="J595" s="3"/>
      <c r="K595" s="4"/>
      <c r="L595" s="4"/>
      <c r="M595" s="2">
        <f t="shared" si="38"/>
        <v>0.49208516242317668</v>
      </c>
      <c r="N595" s="2">
        <f t="shared" si="39"/>
        <v>0.50791483757682332</v>
      </c>
      <c r="O595">
        <v>5</v>
      </c>
      <c r="P595">
        <v>7</v>
      </c>
      <c r="Q595">
        <v>-5</v>
      </c>
      <c r="R595">
        <v>-7.0000000000000007E-2</v>
      </c>
      <c r="S595">
        <v>-2</v>
      </c>
      <c r="T595">
        <v>-1</v>
      </c>
      <c r="U595">
        <v>4</v>
      </c>
      <c r="V595">
        <v>0</v>
      </c>
      <c r="W595">
        <v>0</v>
      </c>
      <c r="X595">
        <v>2</v>
      </c>
      <c r="Y595">
        <v>0.01</v>
      </c>
      <c r="Z595">
        <v>-9.8000000000000007</v>
      </c>
      <c r="AA595">
        <v>-7.1</v>
      </c>
      <c r="AB595">
        <v>-2.7</v>
      </c>
      <c r="AC595">
        <v>2</v>
      </c>
      <c r="AD595">
        <v>1</v>
      </c>
      <c r="AE595" s="2">
        <v>0.63</v>
      </c>
    </row>
    <row r="596" spans="1:31" x14ac:dyDescent="0.3">
      <c r="A596" t="str">
        <f t="shared" si="37"/>
        <v>Clemson-New Mexico St</v>
      </c>
      <c r="B596">
        <v>594</v>
      </c>
      <c r="C596">
        <v>1155</v>
      </c>
      <c r="D596">
        <v>1308</v>
      </c>
      <c r="E596" t="s">
        <v>30</v>
      </c>
      <c r="F596" t="s">
        <v>58</v>
      </c>
      <c r="J596" s="3"/>
      <c r="K596" s="4"/>
      <c r="L596" s="4"/>
      <c r="M596" s="2">
        <f t="shared" si="38"/>
        <v>0.58208516242317665</v>
      </c>
      <c r="N596" s="2">
        <f t="shared" si="39"/>
        <v>0.41791483757682335</v>
      </c>
      <c r="O596">
        <v>5</v>
      </c>
      <c r="P596">
        <v>12</v>
      </c>
      <c r="Q596">
        <v>-36</v>
      </c>
      <c r="R596">
        <v>-0.11</v>
      </c>
      <c r="S596">
        <v>1</v>
      </c>
      <c r="T596">
        <v>3</v>
      </c>
      <c r="U596">
        <v>1</v>
      </c>
      <c r="V596">
        <v>-1</v>
      </c>
      <c r="W596">
        <v>-7</v>
      </c>
      <c r="X596">
        <v>-4</v>
      </c>
      <c r="Y596">
        <v>0.12</v>
      </c>
      <c r="Z596">
        <v>-2.2999999999999998</v>
      </c>
      <c r="AA596">
        <v>1.1000000000000001</v>
      </c>
      <c r="AB596">
        <v>-3.4</v>
      </c>
      <c r="AC596">
        <v>7</v>
      </c>
      <c r="AD596">
        <v>1</v>
      </c>
      <c r="AE596" s="2">
        <v>0.72</v>
      </c>
    </row>
    <row r="597" spans="1:31" x14ac:dyDescent="0.3">
      <c r="A597" t="str">
        <f t="shared" si="37"/>
        <v>Clemson-North Carolina</v>
      </c>
      <c r="B597">
        <v>595</v>
      </c>
      <c r="C597">
        <v>1155</v>
      </c>
      <c r="D597">
        <v>1314</v>
      </c>
      <c r="E597" t="s">
        <v>30</v>
      </c>
      <c r="F597" t="s">
        <v>59</v>
      </c>
      <c r="J597" s="3"/>
      <c r="K597" s="4"/>
      <c r="L597" s="4"/>
      <c r="M597" s="2">
        <f t="shared" si="38"/>
        <v>0.48208516242317667</v>
      </c>
      <c r="N597" s="2">
        <f t="shared" si="39"/>
        <v>0.51791483757682333</v>
      </c>
      <c r="O597">
        <v>5</v>
      </c>
      <c r="P597">
        <v>2</v>
      </c>
      <c r="Q597">
        <v>12</v>
      </c>
      <c r="R597">
        <v>0.01</v>
      </c>
      <c r="S597">
        <v>1</v>
      </c>
      <c r="T597">
        <v>-2</v>
      </c>
      <c r="U597">
        <v>2</v>
      </c>
      <c r="V597">
        <v>2</v>
      </c>
      <c r="W597">
        <v>-11</v>
      </c>
      <c r="X597">
        <v>-1</v>
      </c>
      <c r="Y597">
        <v>0.02</v>
      </c>
      <c r="Z597">
        <v>-8.6999999999999993</v>
      </c>
      <c r="AA597">
        <v>-7.3</v>
      </c>
      <c r="AB597">
        <v>-1.4</v>
      </c>
      <c r="AC597">
        <v>-3</v>
      </c>
      <c r="AD597">
        <v>0</v>
      </c>
      <c r="AE597" s="2">
        <v>0.62</v>
      </c>
    </row>
    <row r="598" spans="1:31" x14ac:dyDescent="0.3">
      <c r="A598" t="str">
        <f t="shared" si="37"/>
        <v>Clemson-Ohio St</v>
      </c>
      <c r="B598">
        <v>596</v>
      </c>
      <c r="C598">
        <v>1155</v>
      </c>
      <c r="D598">
        <v>1326</v>
      </c>
      <c r="E598" t="s">
        <v>30</v>
      </c>
      <c r="F598" t="s">
        <v>60</v>
      </c>
      <c r="J598" s="3"/>
      <c r="K598" s="4"/>
      <c r="L598" s="4"/>
      <c r="M598" s="2">
        <f t="shared" si="38"/>
        <v>0.49208516242317668</v>
      </c>
      <c r="N598" s="2">
        <f t="shared" si="39"/>
        <v>0.50791483757682332</v>
      </c>
      <c r="O598">
        <v>5</v>
      </c>
      <c r="P598">
        <v>5</v>
      </c>
      <c r="Q598">
        <v>4</v>
      </c>
      <c r="R598">
        <v>-0.03</v>
      </c>
      <c r="S598">
        <v>-1</v>
      </c>
      <c r="T598">
        <v>0</v>
      </c>
      <c r="U598">
        <v>1</v>
      </c>
      <c r="V598">
        <v>0</v>
      </c>
      <c r="W598">
        <v>-3</v>
      </c>
      <c r="X598">
        <v>-2</v>
      </c>
      <c r="Y598">
        <v>0.03</v>
      </c>
      <c r="Z598">
        <v>-2.5</v>
      </c>
      <c r="AA598">
        <v>-0.9</v>
      </c>
      <c r="AB598">
        <v>-1.6</v>
      </c>
      <c r="AC598">
        <v>0</v>
      </c>
      <c r="AD598">
        <v>0</v>
      </c>
      <c r="AE598" s="2">
        <v>0.63</v>
      </c>
    </row>
    <row r="599" spans="1:31" x14ac:dyDescent="0.3">
      <c r="A599" t="str">
        <f t="shared" si="37"/>
        <v>Clemson-Oklahoma</v>
      </c>
      <c r="B599">
        <v>597</v>
      </c>
      <c r="C599">
        <v>1155</v>
      </c>
      <c r="D599">
        <v>1328</v>
      </c>
      <c r="E599" t="s">
        <v>30</v>
      </c>
      <c r="F599" t="s">
        <v>61</v>
      </c>
      <c r="J599" s="3"/>
      <c r="K599" s="4"/>
      <c r="L599" s="4"/>
      <c r="M599" s="2">
        <f t="shared" si="38"/>
        <v>0.61208516242317668</v>
      </c>
      <c r="N599" s="2">
        <f t="shared" si="39"/>
        <v>0.38791483757682332</v>
      </c>
      <c r="O599">
        <v>5</v>
      </c>
      <c r="P599">
        <v>10</v>
      </c>
      <c r="Q599">
        <v>-28</v>
      </c>
      <c r="R599">
        <v>0.14000000000000001</v>
      </c>
      <c r="S599">
        <v>-1</v>
      </c>
      <c r="T599">
        <v>-3</v>
      </c>
      <c r="U599">
        <v>1</v>
      </c>
      <c r="V599">
        <v>1</v>
      </c>
      <c r="W599">
        <v>-1</v>
      </c>
      <c r="X599">
        <v>3</v>
      </c>
      <c r="Y599">
        <v>0.01</v>
      </c>
      <c r="Z599">
        <v>-11.9</v>
      </c>
      <c r="AA599">
        <v>-15.8</v>
      </c>
      <c r="AB599">
        <v>3.9</v>
      </c>
      <c r="AC599">
        <v>5</v>
      </c>
      <c r="AD599">
        <v>1</v>
      </c>
      <c r="AE599" s="2">
        <v>0.75</v>
      </c>
    </row>
    <row r="600" spans="1:31" x14ac:dyDescent="0.3">
      <c r="A600" t="str">
        <f t="shared" si="37"/>
        <v>Clemson-Penn</v>
      </c>
      <c r="B600">
        <v>598</v>
      </c>
      <c r="C600">
        <v>1155</v>
      </c>
      <c r="D600">
        <v>1335</v>
      </c>
      <c r="E600" t="s">
        <v>30</v>
      </c>
      <c r="F600" t="s">
        <v>62</v>
      </c>
      <c r="J600" s="3"/>
      <c r="K600" s="4"/>
      <c r="L600" s="4"/>
      <c r="M600" s="2">
        <f t="shared" si="38"/>
        <v>0.74208516242317668</v>
      </c>
      <c r="N600" s="2">
        <f t="shared" si="39"/>
        <v>0.25791483757682332</v>
      </c>
      <c r="O600">
        <v>5</v>
      </c>
      <c r="P600">
        <v>16</v>
      </c>
      <c r="Q600">
        <v>-108</v>
      </c>
      <c r="R600">
        <v>-0.02</v>
      </c>
      <c r="S600">
        <v>0</v>
      </c>
      <c r="T600">
        <v>1</v>
      </c>
      <c r="U600">
        <v>1</v>
      </c>
      <c r="V600">
        <v>1</v>
      </c>
      <c r="W600">
        <v>3</v>
      </c>
      <c r="X600">
        <v>-4</v>
      </c>
      <c r="Y600">
        <v>0.1</v>
      </c>
      <c r="Z600">
        <v>-2.4</v>
      </c>
      <c r="AA600">
        <v>-3.8</v>
      </c>
      <c r="AB600">
        <v>1.4</v>
      </c>
      <c r="AC600">
        <v>11</v>
      </c>
      <c r="AD600">
        <v>1</v>
      </c>
      <c r="AE600" s="2">
        <v>0.88</v>
      </c>
    </row>
    <row r="601" spans="1:31" x14ac:dyDescent="0.3">
      <c r="A601" t="str">
        <f t="shared" si="37"/>
        <v>Clemson-Providence</v>
      </c>
      <c r="B601">
        <v>599</v>
      </c>
      <c r="C601">
        <v>1155</v>
      </c>
      <c r="D601">
        <v>1344</v>
      </c>
      <c r="E601" t="s">
        <v>30</v>
      </c>
      <c r="F601" t="s">
        <v>63</v>
      </c>
      <c r="J601" s="3"/>
      <c r="K601" s="4"/>
      <c r="L601" s="4"/>
      <c r="M601" s="2">
        <f t="shared" si="38"/>
        <v>0.67208516242317673</v>
      </c>
      <c r="N601" s="2">
        <f t="shared" si="39"/>
        <v>0.32791483757682327</v>
      </c>
      <c r="O601">
        <v>5</v>
      </c>
      <c r="P601">
        <v>10</v>
      </c>
      <c r="Q601">
        <v>-44</v>
      </c>
      <c r="R601">
        <v>0.1</v>
      </c>
      <c r="S601">
        <v>3</v>
      </c>
      <c r="T601">
        <v>-2</v>
      </c>
      <c r="U601">
        <v>1</v>
      </c>
      <c r="V601">
        <v>-1</v>
      </c>
      <c r="W601">
        <v>-2</v>
      </c>
      <c r="X601">
        <v>2</v>
      </c>
      <c r="Y601">
        <v>0.06</v>
      </c>
      <c r="Z601">
        <v>-0.4</v>
      </c>
      <c r="AA601">
        <v>-6.9</v>
      </c>
      <c r="AB601">
        <v>6.5</v>
      </c>
      <c r="AC601">
        <v>5</v>
      </c>
      <c r="AD601">
        <v>1</v>
      </c>
      <c r="AE601" s="2">
        <v>0.81</v>
      </c>
    </row>
    <row r="602" spans="1:31" x14ac:dyDescent="0.3">
      <c r="A602" t="str">
        <f t="shared" si="37"/>
        <v>Clemson-Purdue</v>
      </c>
      <c r="B602">
        <v>600</v>
      </c>
      <c r="C602">
        <v>1155</v>
      </c>
      <c r="D602">
        <v>1345</v>
      </c>
      <c r="E602" t="s">
        <v>30</v>
      </c>
      <c r="F602" t="s">
        <v>64</v>
      </c>
      <c r="J602" s="3"/>
      <c r="K602" s="4"/>
      <c r="L602" s="4"/>
      <c r="M602" s="2">
        <f t="shared" si="38"/>
        <v>0.3920851624231767</v>
      </c>
      <c r="N602" s="2">
        <f t="shared" si="39"/>
        <v>0.6079148375768233</v>
      </c>
      <c r="O602">
        <v>5</v>
      </c>
      <c r="P602">
        <v>2</v>
      </c>
      <c r="Q602">
        <v>14</v>
      </c>
      <c r="R602">
        <v>-0.1</v>
      </c>
      <c r="S602">
        <v>-5</v>
      </c>
      <c r="T602">
        <v>1</v>
      </c>
      <c r="U602">
        <v>2</v>
      </c>
      <c r="V602">
        <v>1</v>
      </c>
      <c r="W602">
        <v>-1</v>
      </c>
      <c r="X602">
        <v>1</v>
      </c>
      <c r="Y602">
        <v>0.02</v>
      </c>
      <c r="Z602">
        <v>-7.8</v>
      </c>
      <c r="AA602">
        <v>0.2</v>
      </c>
      <c r="AB602">
        <v>-8</v>
      </c>
      <c r="AC602">
        <v>-3</v>
      </c>
      <c r="AD602">
        <v>0</v>
      </c>
      <c r="AE602" s="2">
        <v>0.53</v>
      </c>
    </row>
    <row r="603" spans="1:31" x14ac:dyDescent="0.3">
      <c r="A603" t="str">
        <f t="shared" si="37"/>
        <v>Clemson-Radford</v>
      </c>
      <c r="B603">
        <v>601</v>
      </c>
      <c r="C603">
        <v>1155</v>
      </c>
      <c r="D603">
        <v>1347</v>
      </c>
      <c r="E603" t="s">
        <v>30</v>
      </c>
      <c r="F603" t="s">
        <v>65</v>
      </c>
      <c r="J603" s="3"/>
      <c r="K603" s="4"/>
      <c r="L603" s="4"/>
      <c r="M603" s="2">
        <f t="shared" si="38"/>
        <v>0.80208516242317662</v>
      </c>
      <c r="N603" s="2">
        <f t="shared" si="39"/>
        <v>0.19791483757682338</v>
      </c>
      <c r="O603">
        <v>5</v>
      </c>
      <c r="P603">
        <v>16</v>
      </c>
      <c r="Q603">
        <v>-151</v>
      </c>
      <c r="R603">
        <v>0.1</v>
      </c>
      <c r="S603">
        <v>4</v>
      </c>
      <c r="T603">
        <v>-1</v>
      </c>
      <c r="U603">
        <v>0</v>
      </c>
      <c r="V603">
        <v>-2</v>
      </c>
      <c r="W603">
        <v>-5</v>
      </c>
      <c r="X603">
        <v>1</v>
      </c>
      <c r="Y603">
        <v>0.03</v>
      </c>
      <c r="Z603">
        <v>6.4</v>
      </c>
      <c r="AA603">
        <v>0.9</v>
      </c>
      <c r="AB603">
        <v>5.5</v>
      </c>
      <c r="AC603">
        <v>11</v>
      </c>
      <c r="AD603">
        <v>1</v>
      </c>
      <c r="AE603" s="2">
        <v>0.94</v>
      </c>
    </row>
    <row r="604" spans="1:31" x14ac:dyDescent="0.3">
      <c r="A604" t="str">
        <f t="shared" si="37"/>
        <v>Clemson-Rhode Island</v>
      </c>
      <c r="B604">
        <v>602</v>
      </c>
      <c r="C604">
        <v>1155</v>
      </c>
      <c r="D604">
        <v>1348</v>
      </c>
      <c r="E604" t="s">
        <v>30</v>
      </c>
      <c r="F604" t="s">
        <v>66</v>
      </c>
      <c r="J604" s="3"/>
      <c r="K604" s="4"/>
      <c r="L604" s="4"/>
      <c r="M604" s="2">
        <f t="shared" si="38"/>
        <v>0.58208516242317665</v>
      </c>
      <c r="N604" s="2">
        <f t="shared" si="39"/>
        <v>0.41791483757682335</v>
      </c>
      <c r="O604">
        <v>5</v>
      </c>
      <c r="P604">
        <v>7</v>
      </c>
      <c r="Q604">
        <v>-30</v>
      </c>
      <c r="R604">
        <v>-0.06</v>
      </c>
      <c r="S604">
        <v>1</v>
      </c>
      <c r="T604">
        <v>-2</v>
      </c>
      <c r="U604">
        <v>3</v>
      </c>
      <c r="V604">
        <v>-4</v>
      </c>
      <c r="W604">
        <v>-4</v>
      </c>
      <c r="X604">
        <v>0</v>
      </c>
      <c r="Y604">
        <v>0.05</v>
      </c>
      <c r="Z604">
        <v>-2.9</v>
      </c>
      <c r="AA604">
        <v>-2.1</v>
      </c>
      <c r="AB604">
        <v>-0.8</v>
      </c>
      <c r="AC604">
        <v>2</v>
      </c>
      <c r="AD604">
        <v>1</v>
      </c>
      <c r="AE604" s="2">
        <v>0.72</v>
      </c>
    </row>
    <row r="605" spans="1:31" x14ac:dyDescent="0.3">
      <c r="A605" t="str">
        <f t="shared" si="37"/>
        <v>Clemson-S Dakota St</v>
      </c>
      <c r="B605">
        <v>603</v>
      </c>
      <c r="C605">
        <v>1155</v>
      </c>
      <c r="D605">
        <v>1355</v>
      </c>
      <c r="E605" t="s">
        <v>30</v>
      </c>
      <c r="F605" t="s">
        <v>67</v>
      </c>
      <c r="J605" s="3"/>
      <c r="K605" s="4"/>
      <c r="L605" s="4"/>
      <c r="M605" s="2">
        <f t="shared" si="38"/>
        <v>0.65208516242317671</v>
      </c>
      <c r="N605" s="2">
        <f t="shared" si="39"/>
        <v>0.34791483757682329</v>
      </c>
      <c r="O605">
        <v>5</v>
      </c>
      <c r="P605">
        <v>12</v>
      </c>
      <c r="Q605">
        <v>-56</v>
      </c>
      <c r="R605">
        <v>-0.08</v>
      </c>
      <c r="S605">
        <v>-1</v>
      </c>
      <c r="T605">
        <v>-2</v>
      </c>
      <c r="U605">
        <v>4</v>
      </c>
      <c r="V605">
        <v>3</v>
      </c>
      <c r="W605">
        <v>2</v>
      </c>
      <c r="X605">
        <v>-4</v>
      </c>
      <c r="Y605">
        <v>0</v>
      </c>
      <c r="Z605">
        <v>-10.1</v>
      </c>
      <c r="AA605">
        <v>-9.8000000000000007</v>
      </c>
      <c r="AB605">
        <v>-0.3</v>
      </c>
      <c r="AC605">
        <v>7</v>
      </c>
      <c r="AD605">
        <v>1</v>
      </c>
      <c r="AE605" s="2">
        <v>0.79</v>
      </c>
    </row>
    <row r="606" spans="1:31" x14ac:dyDescent="0.3">
      <c r="A606" t="str">
        <f t="shared" si="37"/>
        <v>Clemson-San Diego St</v>
      </c>
      <c r="B606">
        <v>604</v>
      </c>
      <c r="C606">
        <v>1155</v>
      </c>
      <c r="D606">
        <v>1361</v>
      </c>
      <c r="E606" t="s">
        <v>30</v>
      </c>
      <c r="F606" t="s">
        <v>68</v>
      </c>
      <c r="J606" s="3"/>
      <c r="K606" s="4"/>
      <c r="L606" s="4"/>
      <c r="M606" s="2">
        <f t="shared" si="38"/>
        <v>0.59208516242317666</v>
      </c>
      <c r="N606" s="2">
        <f t="shared" si="39"/>
        <v>0.40791483757682334</v>
      </c>
      <c r="O606">
        <v>5</v>
      </c>
      <c r="P606">
        <v>11</v>
      </c>
      <c r="Q606">
        <v>-31</v>
      </c>
      <c r="R606">
        <v>0.04</v>
      </c>
      <c r="S606">
        <v>1</v>
      </c>
      <c r="T606">
        <v>-1</v>
      </c>
      <c r="U606">
        <v>1</v>
      </c>
      <c r="V606">
        <v>-1</v>
      </c>
      <c r="W606">
        <v>-5</v>
      </c>
      <c r="X606">
        <v>-2</v>
      </c>
      <c r="Y606">
        <v>0.04</v>
      </c>
      <c r="Z606">
        <v>-3.8</v>
      </c>
      <c r="AA606">
        <v>-2.6</v>
      </c>
      <c r="AB606">
        <v>-1.2</v>
      </c>
      <c r="AC606">
        <v>6</v>
      </c>
      <c r="AD606">
        <v>1</v>
      </c>
      <c r="AE606" s="2">
        <v>0.73</v>
      </c>
    </row>
    <row r="607" spans="1:31" x14ac:dyDescent="0.3">
      <c r="A607" t="str">
        <f t="shared" si="37"/>
        <v>Clemson-Seton Hall</v>
      </c>
      <c r="B607">
        <v>605</v>
      </c>
      <c r="C607">
        <v>1155</v>
      </c>
      <c r="D607">
        <v>1371</v>
      </c>
      <c r="E607" t="s">
        <v>30</v>
      </c>
      <c r="F607" t="s">
        <v>69</v>
      </c>
      <c r="J607" s="3"/>
      <c r="K607" s="4"/>
      <c r="L607" s="4"/>
      <c r="M607" s="2">
        <f t="shared" si="38"/>
        <v>0.55208516242317662</v>
      </c>
      <c r="N607" s="2">
        <f t="shared" si="39"/>
        <v>0.44791483757682338</v>
      </c>
      <c r="O607">
        <v>5</v>
      </c>
      <c r="P607">
        <v>8</v>
      </c>
      <c r="Q607">
        <v>-7</v>
      </c>
      <c r="R607">
        <v>0.06</v>
      </c>
      <c r="S607">
        <v>0</v>
      </c>
      <c r="T607">
        <v>-2</v>
      </c>
      <c r="U607">
        <v>1</v>
      </c>
      <c r="V607">
        <v>0</v>
      </c>
      <c r="W607">
        <v>-7</v>
      </c>
      <c r="X607">
        <v>1</v>
      </c>
      <c r="Y607">
        <v>7.0000000000000007E-2</v>
      </c>
      <c r="Z607">
        <v>-5.7</v>
      </c>
      <c r="AA607">
        <v>-7.5</v>
      </c>
      <c r="AB607">
        <v>1.8</v>
      </c>
      <c r="AC607">
        <v>3</v>
      </c>
      <c r="AD607">
        <v>1</v>
      </c>
      <c r="AE607" s="2">
        <v>0.69</v>
      </c>
    </row>
    <row r="608" spans="1:31" x14ac:dyDescent="0.3">
      <c r="A608" t="str">
        <f t="shared" si="37"/>
        <v>Clemson-SF Austin</v>
      </c>
      <c r="B608">
        <v>606</v>
      </c>
      <c r="C608">
        <v>1155</v>
      </c>
      <c r="D608">
        <v>1372</v>
      </c>
      <c r="E608" t="s">
        <v>30</v>
      </c>
      <c r="F608" t="s">
        <v>70</v>
      </c>
      <c r="J608" s="3"/>
      <c r="K608" s="4"/>
      <c r="L608" s="4"/>
      <c r="M608" s="2">
        <f t="shared" si="38"/>
        <v>0.71208516242317665</v>
      </c>
      <c r="N608" s="2">
        <f t="shared" si="39"/>
        <v>0.28791483757682335</v>
      </c>
      <c r="O608">
        <v>5</v>
      </c>
      <c r="P608">
        <v>14</v>
      </c>
      <c r="Q608">
        <v>-92</v>
      </c>
      <c r="R608">
        <v>-0.08</v>
      </c>
      <c r="S608">
        <v>0</v>
      </c>
      <c r="T608">
        <v>-2</v>
      </c>
      <c r="U608">
        <v>-2</v>
      </c>
      <c r="V608">
        <v>-7</v>
      </c>
      <c r="W608">
        <v>-6</v>
      </c>
      <c r="X608">
        <v>2</v>
      </c>
      <c r="Y608">
        <v>0.06</v>
      </c>
      <c r="Z608">
        <v>-4.9000000000000004</v>
      </c>
      <c r="AA608">
        <v>-2.6</v>
      </c>
      <c r="AB608">
        <v>-2.2999999999999998</v>
      </c>
      <c r="AC608">
        <v>9</v>
      </c>
      <c r="AD608">
        <v>1</v>
      </c>
      <c r="AE608" s="2">
        <v>0.85</v>
      </c>
    </row>
    <row r="609" spans="1:31" x14ac:dyDescent="0.3">
      <c r="A609" t="str">
        <f t="shared" si="37"/>
        <v>Clemson-St Bonaventure</v>
      </c>
      <c r="B609">
        <v>607</v>
      </c>
      <c r="C609">
        <v>1155</v>
      </c>
      <c r="D609">
        <v>1382</v>
      </c>
      <c r="E609" t="s">
        <v>30</v>
      </c>
      <c r="F609" t="s">
        <v>71</v>
      </c>
      <c r="J609" s="3"/>
      <c r="K609" s="4"/>
      <c r="L609" s="4"/>
      <c r="M609" s="2">
        <f t="shared" si="38"/>
        <v>0.63208516242317669</v>
      </c>
      <c r="N609" s="2">
        <f t="shared" si="39"/>
        <v>0.36791483757682331</v>
      </c>
      <c r="O609">
        <v>5</v>
      </c>
      <c r="P609">
        <v>11</v>
      </c>
      <c r="Q609">
        <v>-50</v>
      </c>
      <c r="R609">
        <v>-0.06</v>
      </c>
      <c r="S609">
        <v>1</v>
      </c>
      <c r="T609">
        <v>-1</v>
      </c>
      <c r="U609">
        <v>2</v>
      </c>
      <c r="V609">
        <v>-2</v>
      </c>
      <c r="W609">
        <v>-3</v>
      </c>
      <c r="X609">
        <v>3</v>
      </c>
      <c r="Y609">
        <v>0.01</v>
      </c>
      <c r="Z609">
        <v>-4.5999999999999996</v>
      </c>
      <c r="AA609">
        <v>-5.2</v>
      </c>
      <c r="AB609">
        <v>0.6</v>
      </c>
      <c r="AC609">
        <v>6</v>
      </c>
      <c r="AD609">
        <v>1</v>
      </c>
      <c r="AE609" s="2">
        <v>0.77</v>
      </c>
    </row>
    <row r="610" spans="1:31" x14ac:dyDescent="0.3">
      <c r="A610" t="str">
        <f t="shared" si="37"/>
        <v>Clemson-Syracuse</v>
      </c>
      <c r="B610">
        <v>608</v>
      </c>
      <c r="C610">
        <v>1155</v>
      </c>
      <c r="D610">
        <v>1393</v>
      </c>
      <c r="E610" t="s">
        <v>30</v>
      </c>
      <c r="F610" t="s">
        <v>72</v>
      </c>
      <c r="J610" s="3"/>
      <c r="K610" s="4"/>
      <c r="L610" s="4"/>
      <c r="M610" s="2">
        <f t="shared" si="38"/>
        <v>0.65208516242317671</v>
      </c>
      <c r="N610" s="2">
        <f t="shared" si="39"/>
        <v>0.34791483757682329</v>
      </c>
      <c r="O610">
        <v>5</v>
      </c>
      <c r="P610">
        <v>11</v>
      </c>
      <c r="Q610">
        <v>-35</v>
      </c>
      <c r="R610">
        <v>0.11</v>
      </c>
      <c r="S610">
        <v>6</v>
      </c>
      <c r="T610">
        <v>1</v>
      </c>
      <c r="U610">
        <v>0</v>
      </c>
      <c r="V610">
        <v>-1</v>
      </c>
      <c r="W610">
        <v>-8</v>
      </c>
      <c r="X610">
        <v>2</v>
      </c>
      <c r="Y610">
        <v>0.02</v>
      </c>
      <c r="Z610">
        <v>5.8</v>
      </c>
      <c r="AA610">
        <v>1.3</v>
      </c>
      <c r="AB610">
        <v>4.5</v>
      </c>
      <c r="AC610">
        <v>6</v>
      </c>
      <c r="AD610">
        <v>1</v>
      </c>
      <c r="AE610" s="2">
        <v>0.79</v>
      </c>
    </row>
    <row r="611" spans="1:31" x14ac:dyDescent="0.3">
      <c r="A611" t="str">
        <f t="shared" si="37"/>
        <v>Clemson-TCU</v>
      </c>
      <c r="B611">
        <v>609</v>
      </c>
      <c r="C611">
        <v>1155</v>
      </c>
      <c r="D611">
        <v>1395</v>
      </c>
      <c r="E611" t="s">
        <v>30</v>
      </c>
      <c r="F611" t="s">
        <v>73</v>
      </c>
      <c r="J611" s="3"/>
      <c r="K611" s="4"/>
      <c r="L611" s="4"/>
      <c r="M611" s="2">
        <f t="shared" si="38"/>
        <v>0.52208516242317671</v>
      </c>
      <c r="N611" s="2">
        <f t="shared" si="39"/>
        <v>0.47791483757682329</v>
      </c>
      <c r="O611">
        <v>5</v>
      </c>
      <c r="P611">
        <v>6</v>
      </c>
      <c r="Q611">
        <v>-3</v>
      </c>
      <c r="R611">
        <v>0.06</v>
      </c>
      <c r="S611">
        <v>-4</v>
      </c>
      <c r="T611">
        <v>-5</v>
      </c>
      <c r="U611">
        <v>1</v>
      </c>
      <c r="V611">
        <v>0</v>
      </c>
      <c r="W611">
        <v>-8</v>
      </c>
      <c r="X611">
        <v>-1</v>
      </c>
      <c r="Y611">
        <v>0.05</v>
      </c>
      <c r="Z611">
        <v>-9.6999999999999993</v>
      </c>
      <c r="AA611">
        <v>-10.1</v>
      </c>
      <c r="AB611">
        <v>0.4</v>
      </c>
      <c r="AC611">
        <v>1</v>
      </c>
      <c r="AD611">
        <v>1</v>
      </c>
      <c r="AE611" s="2">
        <v>0.66</v>
      </c>
    </row>
    <row r="612" spans="1:31" x14ac:dyDescent="0.3">
      <c r="A612" t="str">
        <f t="shared" si="37"/>
        <v>Clemson-Tennessee</v>
      </c>
      <c r="B612">
        <v>610</v>
      </c>
      <c r="C612">
        <v>1155</v>
      </c>
      <c r="D612">
        <v>1397</v>
      </c>
      <c r="E612" t="s">
        <v>30</v>
      </c>
      <c r="F612" t="s">
        <v>74</v>
      </c>
      <c r="J612" s="3"/>
      <c r="K612" s="4"/>
      <c r="L612" s="4"/>
      <c r="M612" s="2">
        <f t="shared" si="38"/>
        <v>0.49208516242317668</v>
      </c>
      <c r="N612" s="2">
        <f t="shared" si="39"/>
        <v>0.50791483757682332</v>
      </c>
      <c r="O612">
        <v>5</v>
      </c>
      <c r="P612">
        <v>3</v>
      </c>
      <c r="Q612">
        <v>8</v>
      </c>
      <c r="R612">
        <v>-0.04</v>
      </c>
      <c r="S612">
        <v>2</v>
      </c>
      <c r="T612">
        <v>1</v>
      </c>
      <c r="U612">
        <v>1</v>
      </c>
      <c r="V612">
        <v>-2</v>
      </c>
      <c r="W612">
        <v>-7</v>
      </c>
      <c r="X612">
        <v>4</v>
      </c>
      <c r="Y612">
        <v>0</v>
      </c>
      <c r="Z612">
        <v>-0.9</v>
      </c>
      <c r="AA612">
        <v>-0.6</v>
      </c>
      <c r="AB612">
        <v>-0.3</v>
      </c>
      <c r="AC612">
        <v>-2</v>
      </c>
      <c r="AD612">
        <v>0</v>
      </c>
      <c r="AE612" s="2">
        <v>0.63</v>
      </c>
    </row>
    <row r="613" spans="1:31" x14ac:dyDescent="0.3">
      <c r="A613" t="str">
        <f t="shared" si="37"/>
        <v>Clemson-Texas</v>
      </c>
      <c r="B613">
        <v>611</v>
      </c>
      <c r="C613">
        <v>1155</v>
      </c>
      <c r="D613">
        <v>1400</v>
      </c>
      <c r="E613" t="s">
        <v>30</v>
      </c>
      <c r="F613" t="s">
        <v>75</v>
      </c>
      <c r="J613" s="3"/>
      <c r="K613" s="4"/>
      <c r="L613" s="4"/>
      <c r="M613" s="2">
        <f t="shared" si="38"/>
        <v>0.60208516242317667</v>
      </c>
      <c r="N613" s="2">
        <f t="shared" si="39"/>
        <v>0.39791483757682333</v>
      </c>
      <c r="O613">
        <v>5</v>
      </c>
      <c r="P613">
        <v>10</v>
      </c>
      <c r="Q613">
        <v>-20</v>
      </c>
      <c r="R613">
        <v>0.14000000000000001</v>
      </c>
      <c r="S613">
        <v>3</v>
      </c>
      <c r="T613">
        <v>0</v>
      </c>
      <c r="U613">
        <v>1</v>
      </c>
      <c r="V613">
        <v>0</v>
      </c>
      <c r="W613">
        <v>-2</v>
      </c>
      <c r="X613">
        <v>2</v>
      </c>
      <c r="Y613">
        <v>0.09</v>
      </c>
      <c r="Z613">
        <v>1.6</v>
      </c>
      <c r="AA613">
        <v>-2.4</v>
      </c>
      <c r="AB613">
        <v>4</v>
      </c>
      <c r="AC613">
        <v>5</v>
      </c>
      <c r="AD613">
        <v>1</v>
      </c>
      <c r="AE613" s="2">
        <v>0.74</v>
      </c>
    </row>
    <row r="614" spans="1:31" x14ac:dyDescent="0.3">
      <c r="A614" t="str">
        <f t="shared" si="37"/>
        <v>Clemson-Texas A&amp;M</v>
      </c>
      <c r="B614">
        <v>612</v>
      </c>
      <c r="C614">
        <v>1155</v>
      </c>
      <c r="D614">
        <v>1401</v>
      </c>
      <c r="E614" t="s">
        <v>30</v>
      </c>
      <c r="F614" t="s">
        <v>76</v>
      </c>
      <c r="J614" s="3"/>
      <c r="K614" s="4"/>
      <c r="L614" s="4"/>
      <c r="M614" s="2">
        <f t="shared" si="38"/>
        <v>0.57208516242317664</v>
      </c>
      <c r="N614" s="2">
        <f t="shared" si="39"/>
        <v>0.42791483757682336</v>
      </c>
      <c r="O614">
        <v>5</v>
      </c>
      <c r="P614">
        <v>7</v>
      </c>
      <c r="Q614">
        <v>-11</v>
      </c>
      <c r="R614">
        <v>0.1</v>
      </c>
      <c r="S614">
        <v>2</v>
      </c>
      <c r="T614">
        <v>2</v>
      </c>
      <c r="U614">
        <v>0</v>
      </c>
      <c r="V614">
        <v>2</v>
      </c>
      <c r="W614">
        <v>-7</v>
      </c>
      <c r="X614">
        <v>1</v>
      </c>
      <c r="Y614">
        <v>0.09</v>
      </c>
      <c r="Z614">
        <v>-1.7</v>
      </c>
      <c r="AA614">
        <v>-4</v>
      </c>
      <c r="AB614">
        <v>2.2999999999999998</v>
      </c>
      <c r="AC614">
        <v>2</v>
      </c>
      <c r="AD614">
        <v>1</v>
      </c>
      <c r="AE614" s="2">
        <v>0.71</v>
      </c>
    </row>
    <row r="615" spans="1:31" x14ac:dyDescent="0.3">
      <c r="A615" t="str">
        <f t="shared" si="37"/>
        <v>Clemson-Texas Tech</v>
      </c>
      <c r="B615">
        <v>613</v>
      </c>
      <c r="C615">
        <v>1155</v>
      </c>
      <c r="D615">
        <v>1403</v>
      </c>
      <c r="E615" t="s">
        <v>30</v>
      </c>
      <c r="F615" t="s">
        <v>77</v>
      </c>
      <c r="J615" s="3"/>
      <c r="K615" s="4"/>
      <c r="L615" s="4"/>
      <c r="M615" s="2">
        <f t="shared" si="38"/>
        <v>0.47208516242317666</v>
      </c>
      <c r="N615" s="2">
        <f t="shared" si="39"/>
        <v>0.52791483757682334</v>
      </c>
      <c r="O615">
        <v>5</v>
      </c>
      <c r="P615">
        <v>3</v>
      </c>
      <c r="Q615">
        <v>7</v>
      </c>
      <c r="R615">
        <v>-0.01</v>
      </c>
      <c r="S615">
        <v>0</v>
      </c>
      <c r="T615">
        <v>1</v>
      </c>
      <c r="U615">
        <v>0</v>
      </c>
      <c r="V615">
        <v>-3</v>
      </c>
      <c r="W615">
        <v>-6</v>
      </c>
      <c r="X615">
        <v>1</v>
      </c>
      <c r="Y615">
        <v>0.06</v>
      </c>
      <c r="Z615">
        <v>-1.9</v>
      </c>
      <c r="AA615">
        <v>1.1000000000000001</v>
      </c>
      <c r="AB615">
        <v>-3</v>
      </c>
      <c r="AC615">
        <v>-2</v>
      </c>
      <c r="AD615">
        <v>0</v>
      </c>
      <c r="AE615" s="2">
        <v>0.61</v>
      </c>
    </row>
    <row r="616" spans="1:31" x14ac:dyDescent="0.3">
      <c r="A616" t="str">
        <f t="shared" si="37"/>
        <v>Clemson-TX Southern</v>
      </c>
      <c r="B616">
        <v>614</v>
      </c>
      <c r="C616">
        <v>1155</v>
      </c>
      <c r="D616">
        <v>1411</v>
      </c>
      <c r="E616" t="s">
        <v>30</v>
      </c>
      <c r="F616" t="s">
        <v>78</v>
      </c>
      <c r="J616" s="3"/>
      <c r="K616" s="4"/>
      <c r="L616" s="4"/>
      <c r="M616" s="2">
        <f t="shared" si="38"/>
        <v>0.84208516242317666</v>
      </c>
      <c r="N616" s="2">
        <f t="shared" si="39"/>
        <v>0.15791483757682334</v>
      </c>
      <c r="O616">
        <v>5</v>
      </c>
      <c r="P616">
        <v>16</v>
      </c>
      <c r="Q616">
        <v>-230</v>
      </c>
      <c r="R616">
        <v>0.28000000000000003</v>
      </c>
      <c r="S616">
        <v>2</v>
      </c>
      <c r="T616">
        <v>-4</v>
      </c>
      <c r="U616">
        <v>1</v>
      </c>
      <c r="V616">
        <v>2</v>
      </c>
      <c r="W616">
        <v>-2</v>
      </c>
      <c r="X616">
        <v>5</v>
      </c>
      <c r="Y616">
        <v>0.04</v>
      </c>
      <c r="Z616">
        <v>-4.3</v>
      </c>
      <c r="AA616">
        <v>-13.9</v>
      </c>
      <c r="AB616">
        <v>9.6</v>
      </c>
      <c r="AC616">
        <v>11</v>
      </c>
      <c r="AD616">
        <v>1</v>
      </c>
      <c r="AE616" s="2">
        <v>0.98</v>
      </c>
    </row>
    <row r="617" spans="1:31" x14ac:dyDescent="0.3">
      <c r="A617" t="str">
        <f t="shared" si="37"/>
        <v>Clemson-UCLA</v>
      </c>
      <c r="B617">
        <v>615</v>
      </c>
      <c r="C617">
        <v>1155</v>
      </c>
      <c r="D617">
        <v>1417</v>
      </c>
      <c r="E617" t="s">
        <v>30</v>
      </c>
      <c r="F617" t="s">
        <v>79</v>
      </c>
      <c r="J617" s="3"/>
      <c r="K617" s="4"/>
      <c r="L617" s="4"/>
      <c r="M617" s="2">
        <f t="shared" si="38"/>
        <v>0.60208516242317667</v>
      </c>
      <c r="N617" s="2">
        <f t="shared" si="39"/>
        <v>0.39791483757682333</v>
      </c>
      <c r="O617">
        <v>5</v>
      </c>
      <c r="P617">
        <v>11</v>
      </c>
      <c r="Q617">
        <v>-29</v>
      </c>
      <c r="R617">
        <v>0.06</v>
      </c>
      <c r="S617">
        <v>-1</v>
      </c>
      <c r="T617">
        <v>-1</v>
      </c>
      <c r="U617">
        <v>2</v>
      </c>
      <c r="V617">
        <v>3</v>
      </c>
      <c r="W617">
        <v>-2</v>
      </c>
      <c r="X617">
        <v>0</v>
      </c>
      <c r="Y617">
        <v>0.04</v>
      </c>
      <c r="Z617">
        <v>-8.6</v>
      </c>
      <c r="AA617">
        <v>-10.5</v>
      </c>
      <c r="AB617">
        <v>1.9</v>
      </c>
      <c r="AC617">
        <v>6</v>
      </c>
      <c r="AD617">
        <v>1</v>
      </c>
      <c r="AE617" s="2">
        <v>0.74</v>
      </c>
    </row>
    <row r="618" spans="1:31" x14ac:dyDescent="0.3">
      <c r="A618" t="str">
        <f t="shared" si="37"/>
        <v>Clemson-UMBC</v>
      </c>
      <c r="B618">
        <v>616</v>
      </c>
      <c r="C618">
        <v>1155</v>
      </c>
      <c r="D618">
        <v>1420</v>
      </c>
      <c r="E618" t="s">
        <v>30</v>
      </c>
      <c r="F618" t="s">
        <v>80</v>
      </c>
      <c r="J618" s="3"/>
      <c r="K618" s="4"/>
      <c r="L618" s="4"/>
      <c r="M618" s="2">
        <f t="shared" si="38"/>
        <v>0.81208516242317663</v>
      </c>
      <c r="N618" s="2">
        <f t="shared" si="39"/>
        <v>0.18791483757682337</v>
      </c>
      <c r="O618">
        <v>5</v>
      </c>
      <c r="P618">
        <v>16</v>
      </c>
      <c r="Q618">
        <v>-165</v>
      </c>
      <c r="R618">
        <v>0.04</v>
      </c>
      <c r="S618">
        <v>1</v>
      </c>
      <c r="T618">
        <v>-4</v>
      </c>
      <c r="U618">
        <v>1</v>
      </c>
      <c r="V618">
        <v>-2</v>
      </c>
      <c r="W618">
        <v>1</v>
      </c>
      <c r="X618">
        <v>2</v>
      </c>
      <c r="Y618">
        <v>0.11</v>
      </c>
      <c r="Z618">
        <v>0.8</v>
      </c>
      <c r="AA618">
        <v>-5.2</v>
      </c>
      <c r="AB618">
        <v>6</v>
      </c>
      <c r="AC618">
        <v>11</v>
      </c>
      <c r="AD618">
        <v>1</v>
      </c>
      <c r="AE618" s="2">
        <v>0.95</v>
      </c>
    </row>
    <row r="619" spans="1:31" x14ac:dyDescent="0.3">
      <c r="A619" t="str">
        <f t="shared" si="37"/>
        <v>Clemson-UNC Greensboro</v>
      </c>
      <c r="B619">
        <v>617</v>
      </c>
      <c r="C619">
        <v>1155</v>
      </c>
      <c r="D619">
        <v>1422</v>
      </c>
      <c r="E619" t="s">
        <v>30</v>
      </c>
      <c r="F619" t="s">
        <v>81</v>
      </c>
      <c r="J619" s="3"/>
      <c r="K619" s="4"/>
      <c r="L619" s="4"/>
      <c r="M619" s="2">
        <f t="shared" si="38"/>
        <v>0.66208516242317672</v>
      </c>
      <c r="N619" s="2">
        <f t="shared" si="39"/>
        <v>0.33791483757682328</v>
      </c>
      <c r="O619">
        <v>5</v>
      </c>
      <c r="P619">
        <v>13</v>
      </c>
      <c r="Q619">
        <v>-63</v>
      </c>
      <c r="R619">
        <v>-0.05</v>
      </c>
      <c r="S619">
        <v>1</v>
      </c>
      <c r="T619">
        <v>0</v>
      </c>
      <c r="U619">
        <v>-1</v>
      </c>
      <c r="V619">
        <v>-4</v>
      </c>
      <c r="W619">
        <v>-7</v>
      </c>
      <c r="X619">
        <v>-3</v>
      </c>
      <c r="Y619">
        <v>0.06</v>
      </c>
      <c r="Z619">
        <v>1.2</v>
      </c>
      <c r="AA619">
        <v>2.5</v>
      </c>
      <c r="AB619">
        <v>-1.3</v>
      </c>
      <c r="AC619">
        <v>8</v>
      </c>
      <c r="AD619">
        <v>1</v>
      </c>
      <c r="AE619" s="2">
        <v>0.8</v>
      </c>
    </row>
    <row r="620" spans="1:31" x14ac:dyDescent="0.3">
      <c r="A620" t="str">
        <f t="shared" si="37"/>
        <v>Clemson-Villanova</v>
      </c>
      <c r="B620">
        <v>618</v>
      </c>
      <c r="C620">
        <v>1155</v>
      </c>
      <c r="D620">
        <v>1437</v>
      </c>
      <c r="E620" t="s">
        <v>30</v>
      </c>
      <c r="F620" t="s">
        <v>82</v>
      </c>
      <c r="J620" s="3"/>
      <c r="K620" s="4"/>
      <c r="L620" s="4"/>
      <c r="M620" s="2">
        <f t="shared" si="38"/>
        <v>0.36208516242317668</v>
      </c>
      <c r="N620" s="2">
        <f t="shared" si="39"/>
        <v>0.63791483757682332</v>
      </c>
      <c r="O620">
        <v>5</v>
      </c>
      <c r="P620">
        <v>1</v>
      </c>
      <c r="Q620">
        <v>17</v>
      </c>
      <c r="R620">
        <v>-0.16</v>
      </c>
      <c r="S620">
        <v>-7</v>
      </c>
      <c r="T620">
        <v>-1</v>
      </c>
      <c r="U620">
        <v>3</v>
      </c>
      <c r="V620">
        <v>0</v>
      </c>
      <c r="W620">
        <v>-2</v>
      </c>
      <c r="X620">
        <v>0</v>
      </c>
      <c r="Y620">
        <v>-0.01</v>
      </c>
      <c r="Z620">
        <v>-13.8</v>
      </c>
      <c r="AA620">
        <v>-5.0999999999999996</v>
      </c>
      <c r="AB620">
        <v>-8.6999999999999993</v>
      </c>
      <c r="AC620">
        <v>-4</v>
      </c>
      <c r="AD620">
        <v>0</v>
      </c>
      <c r="AE620" s="2">
        <v>0.5</v>
      </c>
    </row>
    <row r="621" spans="1:31" x14ac:dyDescent="0.3">
      <c r="A621" t="str">
        <f t="shared" si="37"/>
        <v>Clemson-Virginia</v>
      </c>
      <c r="B621">
        <v>619</v>
      </c>
      <c r="C621">
        <v>1155</v>
      </c>
      <c r="D621">
        <v>1438</v>
      </c>
      <c r="E621" t="s">
        <v>30</v>
      </c>
      <c r="F621" t="s">
        <v>83</v>
      </c>
      <c r="J621" s="3"/>
      <c r="K621" s="4"/>
      <c r="L621" s="4"/>
      <c r="M621" s="2">
        <f t="shared" si="38"/>
        <v>0.38208516242317669</v>
      </c>
      <c r="N621" s="2">
        <f t="shared" si="39"/>
        <v>0.61791483757682331</v>
      </c>
      <c r="O621">
        <v>5</v>
      </c>
      <c r="P621">
        <v>1</v>
      </c>
      <c r="Q621">
        <v>18</v>
      </c>
      <c r="R621">
        <v>-0.22</v>
      </c>
      <c r="S621">
        <v>0</v>
      </c>
      <c r="T621">
        <v>4</v>
      </c>
      <c r="U621">
        <v>4</v>
      </c>
      <c r="V621">
        <v>-3</v>
      </c>
      <c r="W621">
        <v>0</v>
      </c>
      <c r="X621">
        <v>-1</v>
      </c>
      <c r="Y621">
        <v>0</v>
      </c>
      <c r="Z621">
        <v>5.8</v>
      </c>
      <c r="AA621">
        <v>12.4</v>
      </c>
      <c r="AB621">
        <v>-6.6</v>
      </c>
      <c r="AC621">
        <v>-4</v>
      </c>
      <c r="AD621">
        <v>0</v>
      </c>
      <c r="AE621" s="2">
        <v>0.52</v>
      </c>
    </row>
    <row r="622" spans="1:31" x14ac:dyDescent="0.3">
      <c r="A622" t="str">
        <f t="shared" si="37"/>
        <v>Clemson-Virginia Tech</v>
      </c>
      <c r="B622">
        <v>620</v>
      </c>
      <c r="C622">
        <v>1155</v>
      </c>
      <c r="D622">
        <v>1439</v>
      </c>
      <c r="E622" t="s">
        <v>30</v>
      </c>
      <c r="F622" t="s">
        <v>84</v>
      </c>
      <c r="J622" s="3"/>
      <c r="K622" s="4"/>
      <c r="L622" s="4"/>
      <c r="M622" s="2">
        <f t="shared" si="38"/>
        <v>0.53208516242317672</v>
      </c>
      <c r="N622" s="2">
        <f t="shared" si="39"/>
        <v>0.46791483757682328</v>
      </c>
      <c r="O622">
        <v>5</v>
      </c>
      <c r="P622">
        <v>8</v>
      </c>
      <c r="Q622">
        <v>-13</v>
      </c>
      <c r="R622">
        <v>0.06</v>
      </c>
      <c r="S622">
        <v>-4</v>
      </c>
      <c r="T622">
        <v>-2</v>
      </c>
      <c r="U622">
        <v>1</v>
      </c>
      <c r="V622">
        <v>0</v>
      </c>
      <c r="W622">
        <v>3</v>
      </c>
      <c r="X622">
        <v>2</v>
      </c>
      <c r="Y622">
        <v>0.05</v>
      </c>
      <c r="Z622">
        <v>-6.4</v>
      </c>
      <c r="AA622">
        <v>-6</v>
      </c>
      <c r="AB622">
        <v>-0.4</v>
      </c>
      <c r="AC622">
        <v>3</v>
      </c>
      <c r="AD622">
        <v>1</v>
      </c>
      <c r="AE622" s="2">
        <v>0.67</v>
      </c>
    </row>
    <row r="623" spans="1:31" x14ac:dyDescent="0.3">
      <c r="A623" t="str">
        <f t="shared" si="37"/>
        <v>Clemson-West Virginia</v>
      </c>
      <c r="B623">
        <v>621</v>
      </c>
      <c r="C623">
        <v>1155</v>
      </c>
      <c r="D623">
        <v>1452</v>
      </c>
      <c r="E623" t="s">
        <v>30</v>
      </c>
      <c r="F623" t="s">
        <v>85</v>
      </c>
      <c r="J623" s="3"/>
      <c r="K623" s="4"/>
      <c r="L623" s="4"/>
      <c r="M623" s="2">
        <f t="shared" si="38"/>
        <v>0.47208516242317666</v>
      </c>
      <c r="N623" s="2">
        <f t="shared" si="39"/>
        <v>0.52791483757682334</v>
      </c>
      <c r="O623">
        <v>5</v>
      </c>
      <c r="P623">
        <v>5</v>
      </c>
      <c r="Q623">
        <v>6</v>
      </c>
      <c r="R623">
        <v>0.01</v>
      </c>
      <c r="S623">
        <v>3</v>
      </c>
      <c r="T623">
        <v>-2</v>
      </c>
      <c r="U623">
        <v>3</v>
      </c>
      <c r="V623">
        <v>-5</v>
      </c>
      <c r="W623">
        <v>-10</v>
      </c>
      <c r="X623">
        <v>3</v>
      </c>
      <c r="Y623">
        <v>-0.01</v>
      </c>
      <c r="Z623">
        <v>-6.3</v>
      </c>
      <c r="AA623">
        <v>-3.2</v>
      </c>
      <c r="AB623">
        <v>-3.1</v>
      </c>
      <c r="AC623">
        <v>0</v>
      </c>
      <c r="AD623">
        <v>0</v>
      </c>
      <c r="AE623" s="2">
        <v>0.61</v>
      </c>
    </row>
    <row r="624" spans="1:31" x14ac:dyDescent="0.3">
      <c r="A624" t="str">
        <f t="shared" si="37"/>
        <v>Clemson-Wichita St</v>
      </c>
      <c r="B624">
        <v>622</v>
      </c>
      <c r="C624">
        <v>1155</v>
      </c>
      <c r="D624">
        <v>1455</v>
      </c>
      <c r="E624" t="s">
        <v>30</v>
      </c>
      <c r="F624" t="s">
        <v>86</v>
      </c>
      <c r="J624" s="3"/>
      <c r="K624" s="4"/>
      <c r="L624" s="4"/>
      <c r="M624" s="2">
        <f t="shared" si="38"/>
        <v>0.48208516242317667</v>
      </c>
      <c r="N624" s="2">
        <f t="shared" si="39"/>
        <v>0.51791483757682333</v>
      </c>
      <c r="O624">
        <v>5</v>
      </c>
      <c r="P624">
        <v>4</v>
      </c>
      <c r="Q624">
        <v>-1</v>
      </c>
      <c r="R624">
        <v>-0.06</v>
      </c>
      <c r="S624">
        <v>-2</v>
      </c>
      <c r="T624">
        <v>-1</v>
      </c>
      <c r="U624">
        <v>2</v>
      </c>
      <c r="V624">
        <v>1</v>
      </c>
      <c r="W624">
        <v>-8</v>
      </c>
      <c r="X624">
        <v>-4</v>
      </c>
      <c r="Y624">
        <v>0.02</v>
      </c>
      <c r="Z624">
        <v>-9.6999999999999993</v>
      </c>
      <c r="AA624">
        <v>-5.5</v>
      </c>
      <c r="AB624">
        <v>-4.2</v>
      </c>
      <c r="AC624">
        <v>-1</v>
      </c>
      <c r="AD624">
        <v>0</v>
      </c>
      <c r="AE624" s="2">
        <v>0.62</v>
      </c>
    </row>
    <row r="625" spans="1:31" x14ac:dyDescent="0.3">
      <c r="A625" t="str">
        <f t="shared" si="37"/>
        <v>Clemson-Wright St</v>
      </c>
      <c r="B625">
        <v>623</v>
      </c>
      <c r="C625">
        <v>1155</v>
      </c>
      <c r="D625">
        <v>1460</v>
      </c>
      <c r="E625" t="s">
        <v>30</v>
      </c>
      <c r="F625" t="s">
        <v>87</v>
      </c>
      <c r="J625" s="3"/>
      <c r="K625" s="4"/>
      <c r="L625" s="4"/>
      <c r="M625" s="2">
        <f t="shared" si="38"/>
        <v>0.7620851624231767</v>
      </c>
      <c r="N625" s="2">
        <f t="shared" si="39"/>
        <v>0.2379148375768233</v>
      </c>
      <c r="O625">
        <v>5</v>
      </c>
      <c r="P625">
        <v>14</v>
      </c>
      <c r="Q625">
        <v>-116</v>
      </c>
      <c r="R625">
        <v>0</v>
      </c>
      <c r="S625">
        <v>4</v>
      </c>
      <c r="T625">
        <v>0</v>
      </c>
      <c r="U625">
        <v>0</v>
      </c>
      <c r="V625">
        <v>-3</v>
      </c>
      <c r="W625">
        <v>-2</v>
      </c>
      <c r="X625">
        <v>-2</v>
      </c>
      <c r="Y625">
        <v>0.04</v>
      </c>
      <c r="Z625">
        <v>2</v>
      </c>
      <c r="AA625">
        <v>-0.4</v>
      </c>
      <c r="AB625">
        <v>2.4</v>
      </c>
      <c r="AC625">
        <v>9</v>
      </c>
      <c r="AD625">
        <v>1</v>
      </c>
      <c r="AE625" s="2">
        <v>0.9</v>
      </c>
    </row>
    <row r="626" spans="1:31" x14ac:dyDescent="0.3">
      <c r="A626" t="str">
        <f t="shared" si="37"/>
        <v>Clemson-Xavier</v>
      </c>
      <c r="B626">
        <v>624</v>
      </c>
      <c r="C626">
        <v>1155</v>
      </c>
      <c r="D626">
        <v>1462</v>
      </c>
      <c r="E626" t="s">
        <v>30</v>
      </c>
      <c r="F626" t="s">
        <v>88</v>
      </c>
      <c r="J626" s="3"/>
      <c r="K626" s="4"/>
      <c r="L626" s="4"/>
      <c r="M626" s="2">
        <f t="shared" si="38"/>
        <v>0.49208516242317668</v>
      </c>
      <c r="N626" s="2">
        <f t="shared" si="39"/>
        <v>0.50791483757682332</v>
      </c>
      <c r="O626">
        <v>5</v>
      </c>
      <c r="P626">
        <v>1</v>
      </c>
      <c r="Q626">
        <v>5</v>
      </c>
      <c r="R626">
        <v>-0.13</v>
      </c>
      <c r="S626">
        <v>-3</v>
      </c>
      <c r="T626">
        <v>-2</v>
      </c>
      <c r="U626">
        <v>1</v>
      </c>
      <c r="V626">
        <v>2</v>
      </c>
      <c r="W626">
        <v>-3</v>
      </c>
      <c r="X626">
        <v>-4</v>
      </c>
      <c r="Y626">
        <v>-0.03</v>
      </c>
      <c r="Z626">
        <v>-11</v>
      </c>
      <c r="AA626">
        <v>-8.6999999999999993</v>
      </c>
      <c r="AB626">
        <v>-2.2999999999999998</v>
      </c>
      <c r="AC626">
        <v>-4</v>
      </c>
      <c r="AD626">
        <v>0</v>
      </c>
      <c r="AE626" s="2">
        <v>0.63</v>
      </c>
    </row>
    <row r="627" spans="1:31" x14ac:dyDescent="0.3">
      <c r="A627" t="str">
        <f t="shared" si="37"/>
        <v>Col Charleston-Creighton</v>
      </c>
      <c r="B627">
        <v>625</v>
      </c>
      <c r="C627">
        <v>1158</v>
      </c>
      <c r="D627">
        <v>1166</v>
      </c>
      <c r="E627" t="s">
        <v>31</v>
      </c>
      <c r="F627" t="s">
        <v>32</v>
      </c>
      <c r="J627" s="3"/>
      <c r="K627" s="4"/>
      <c r="L627" s="4"/>
      <c r="M627" s="2">
        <f t="shared" si="38"/>
        <v>0.22208516242317666</v>
      </c>
      <c r="N627" s="2">
        <f t="shared" si="39"/>
        <v>0.77791483757682334</v>
      </c>
      <c r="O627">
        <v>13</v>
      </c>
      <c r="P627">
        <v>8</v>
      </c>
      <c r="Q627">
        <v>93</v>
      </c>
      <c r="R627">
        <v>0.12</v>
      </c>
      <c r="S627">
        <v>-5</v>
      </c>
      <c r="T627">
        <v>0</v>
      </c>
      <c r="U627">
        <v>-1</v>
      </c>
      <c r="V627">
        <v>2</v>
      </c>
      <c r="W627">
        <v>4</v>
      </c>
      <c r="X627">
        <v>-3</v>
      </c>
      <c r="Y627">
        <v>0.02</v>
      </c>
      <c r="Z627">
        <v>-8.8000000000000007</v>
      </c>
      <c r="AA627">
        <v>-5.3</v>
      </c>
      <c r="AB627">
        <v>-3.5</v>
      </c>
      <c r="AC627">
        <v>-5</v>
      </c>
      <c r="AD627">
        <v>0</v>
      </c>
      <c r="AE627" s="2">
        <v>0.36</v>
      </c>
    </row>
    <row r="628" spans="1:31" x14ac:dyDescent="0.3">
      <c r="A628" t="str">
        <f t="shared" si="37"/>
        <v>Col Charleston-CS Fullerton</v>
      </c>
      <c r="B628">
        <v>626</v>
      </c>
      <c r="C628">
        <v>1158</v>
      </c>
      <c r="D628">
        <v>1168</v>
      </c>
      <c r="E628" t="s">
        <v>31</v>
      </c>
      <c r="F628" t="s">
        <v>33</v>
      </c>
      <c r="J628" s="3"/>
      <c r="K628" s="4"/>
      <c r="L628" s="4"/>
      <c r="M628" s="2">
        <f t="shared" si="38"/>
        <v>0.65208516242317671</v>
      </c>
      <c r="N628" s="2">
        <f t="shared" si="39"/>
        <v>0.34791483757682329</v>
      </c>
      <c r="O628">
        <v>13</v>
      </c>
      <c r="P628">
        <v>15</v>
      </c>
      <c r="Q628">
        <v>-33</v>
      </c>
      <c r="R628">
        <v>0.15</v>
      </c>
      <c r="S628">
        <v>1</v>
      </c>
      <c r="T628">
        <v>2</v>
      </c>
      <c r="U628">
        <v>-6</v>
      </c>
      <c r="V628">
        <v>0</v>
      </c>
      <c r="W628">
        <v>-1</v>
      </c>
      <c r="X628">
        <v>1</v>
      </c>
      <c r="Y628">
        <v>0.03</v>
      </c>
      <c r="Z628">
        <v>2.5</v>
      </c>
      <c r="AA628">
        <v>-1.9</v>
      </c>
      <c r="AB628">
        <v>4.4000000000000004</v>
      </c>
      <c r="AC628">
        <v>2</v>
      </c>
      <c r="AD628">
        <v>1</v>
      </c>
      <c r="AE628" s="2">
        <v>0.79</v>
      </c>
    </row>
    <row r="629" spans="1:31" x14ac:dyDescent="0.3">
      <c r="A629" t="str">
        <f t="shared" si="37"/>
        <v>Col Charleston-Davidson</v>
      </c>
      <c r="B629">
        <v>627</v>
      </c>
      <c r="C629">
        <v>1158</v>
      </c>
      <c r="D629">
        <v>1172</v>
      </c>
      <c r="E629" t="s">
        <v>31</v>
      </c>
      <c r="F629" t="s">
        <v>34</v>
      </c>
      <c r="J629" s="3"/>
      <c r="K629" s="4"/>
      <c r="L629" s="4"/>
      <c r="M629" s="2">
        <f t="shared" si="38"/>
        <v>0.2620851624231767</v>
      </c>
      <c r="N629" s="2">
        <f t="shared" si="39"/>
        <v>0.7379148375768233</v>
      </c>
      <c r="O629">
        <v>13</v>
      </c>
      <c r="P629">
        <v>12</v>
      </c>
      <c r="Q629">
        <v>77</v>
      </c>
      <c r="R629">
        <v>0.11</v>
      </c>
      <c r="S629">
        <v>-5</v>
      </c>
      <c r="T629">
        <v>-1</v>
      </c>
      <c r="U629">
        <v>0</v>
      </c>
      <c r="V629">
        <v>1</v>
      </c>
      <c r="W629">
        <v>3</v>
      </c>
      <c r="X629">
        <v>-5</v>
      </c>
      <c r="Y629">
        <v>-0.03</v>
      </c>
      <c r="Z629">
        <v>-1.2</v>
      </c>
      <c r="AA629">
        <v>2.2000000000000002</v>
      </c>
      <c r="AB629">
        <v>-3.4</v>
      </c>
      <c r="AC629">
        <v>-1</v>
      </c>
      <c r="AD629">
        <v>0</v>
      </c>
      <c r="AE629" s="2">
        <v>0.4</v>
      </c>
    </row>
    <row r="630" spans="1:31" x14ac:dyDescent="0.3">
      <c r="A630" t="str">
        <f t="shared" si="37"/>
        <v>Col Charleston-Duke</v>
      </c>
      <c r="B630">
        <v>628</v>
      </c>
      <c r="C630">
        <v>1158</v>
      </c>
      <c r="D630">
        <v>1181</v>
      </c>
      <c r="E630" t="s">
        <v>31</v>
      </c>
      <c r="F630" t="s">
        <v>35</v>
      </c>
      <c r="J630" s="3"/>
      <c r="K630" s="4"/>
      <c r="L630" s="4"/>
      <c r="M630" s="2">
        <f t="shared" si="38"/>
        <v>0.11208516242317668</v>
      </c>
      <c r="N630" s="2">
        <f t="shared" si="39"/>
        <v>0.88791483757682332</v>
      </c>
      <c r="O630">
        <v>13</v>
      </c>
      <c r="P630">
        <v>2</v>
      </c>
      <c r="Q630">
        <v>117</v>
      </c>
      <c r="R630">
        <v>-0.02</v>
      </c>
      <c r="S630">
        <v>-3</v>
      </c>
      <c r="T630">
        <v>4</v>
      </c>
      <c r="U630">
        <v>-2</v>
      </c>
      <c r="V630">
        <v>1</v>
      </c>
      <c r="W630">
        <v>-13</v>
      </c>
      <c r="X630">
        <v>1</v>
      </c>
      <c r="Y630">
        <v>0.06</v>
      </c>
      <c r="Z630">
        <v>-9.5</v>
      </c>
      <c r="AA630">
        <v>0.2</v>
      </c>
      <c r="AB630">
        <v>-9.6999999999999993</v>
      </c>
      <c r="AC630">
        <v>-11</v>
      </c>
      <c r="AD630">
        <v>0</v>
      </c>
      <c r="AE630" s="2">
        <v>0.25</v>
      </c>
    </row>
    <row r="631" spans="1:31" x14ac:dyDescent="0.3">
      <c r="A631" t="str">
        <f t="shared" si="37"/>
        <v>Col Charleston-Florida</v>
      </c>
      <c r="B631">
        <v>629</v>
      </c>
      <c r="C631">
        <v>1158</v>
      </c>
      <c r="D631">
        <v>1196</v>
      </c>
      <c r="E631" t="s">
        <v>31</v>
      </c>
      <c r="F631" t="s">
        <v>36</v>
      </c>
      <c r="J631" s="3"/>
      <c r="K631" s="4"/>
      <c r="L631" s="4"/>
      <c r="M631" s="2">
        <f t="shared" si="38"/>
        <v>0.22208516242317666</v>
      </c>
      <c r="N631" s="2">
        <f t="shared" si="39"/>
        <v>0.77791483757682334</v>
      </c>
      <c r="O631">
        <v>13</v>
      </c>
      <c r="P631">
        <v>6</v>
      </c>
      <c r="Q631">
        <v>97</v>
      </c>
      <c r="R631">
        <v>0.15</v>
      </c>
      <c r="S631">
        <v>2</v>
      </c>
      <c r="T631">
        <v>1</v>
      </c>
      <c r="U631">
        <v>1</v>
      </c>
      <c r="V631">
        <v>-2</v>
      </c>
      <c r="W631">
        <v>-3</v>
      </c>
      <c r="X631">
        <v>3</v>
      </c>
      <c r="Y631">
        <v>0.05</v>
      </c>
      <c r="Z631">
        <v>-0.9</v>
      </c>
      <c r="AA631">
        <v>0.4</v>
      </c>
      <c r="AB631">
        <v>-1.3</v>
      </c>
      <c r="AC631">
        <v>-7</v>
      </c>
      <c r="AD631">
        <v>0</v>
      </c>
      <c r="AE631" s="2">
        <v>0.36</v>
      </c>
    </row>
    <row r="632" spans="1:31" x14ac:dyDescent="0.3">
      <c r="A632" t="str">
        <f t="shared" si="37"/>
        <v>Col Charleston-Florida St</v>
      </c>
      <c r="B632">
        <v>630</v>
      </c>
      <c r="C632">
        <v>1158</v>
      </c>
      <c r="D632">
        <v>1199</v>
      </c>
      <c r="E632" t="s">
        <v>31</v>
      </c>
      <c r="F632" t="s">
        <v>37</v>
      </c>
      <c r="J632" s="3"/>
      <c r="K632" s="4"/>
      <c r="L632" s="4"/>
      <c r="M632" s="2">
        <f t="shared" si="38"/>
        <v>0.25208516242317669</v>
      </c>
      <c r="N632" s="2">
        <f t="shared" si="39"/>
        <v>0.74791483757682331</v>
      </c>
      <c r="O632">
        <v>13</v>
      </c>
      <c r="P632">
        <v>9</v>
      </c>
      <c r="Q632">
        <v>85</v>
      </c>
      <c r="R632">
        <v>0.12</v>
      </c>
      <c r="S632">
        <v>-1</v>
      </c>
      <c r="T632">
        <v>1</v>
      </c>
      <c r="U632">
        <v>-2</v>
      </c>
      <c r="V632">
        <v>-1</v>
      </c>
      <c r="W632">
        <v>-7</v>
      </c>
      <c r="X632">
        <v>2</v>
      </c>
      <c r="Y632">
        <v>0.09</v>
      </c>
      <c r="Z632">
        <v>-6.6</v>
      </c>
      <c r="AA632">
        <v>-4.7</v>
      </c>
      <c r="AB632">
        <v>-1.9</v>
      </c>
      <c r="AC632">
        <v>-4</v>
      </c>
      <c r="AD632">
        <v>0</v>
      </c>
      <c r="AE632" s="2">
        <v>0.39</v>
      </c>
    </row>
    <row r="633" spans="1:31" x14ac:dyDescent="0.3">
      <c r="A633" t="str">
        <f t="shared" si="37"/>
        <v>Col Charleston-Georgia St</v>
      </c>
      <c r="B633">
        <v>631</v>
      </c>
      <c r="C633">
        <v>1158</v>
      </c>
      <c r="D633">
        <v>1209</v>
      </c>
      <c r="E633" t="s">
        <v>31</v>
      </c>
      <c r="F633" t="s">
        <v>38</v>
      </c>
      <c r="J633" s="3"/>
      <c r="K633" s="4"/>
      <c r="L633" s="4"/>
      <c r="M633" s="2">
        <f t="shared" si="38"/>
        <v>0.43208516242317663</v>
      </c>
      <c r="N633" s="2">
        <f t="shared" si="39"/>
        <v>0.56791483757682337</v>
      </c>
      <c r="O633">
        <v>13</v>
      </c>
      <c r="P633">
        <v>15</v>
      </c>
      <c r="Q633">
        <v>24</v>
      </c>
      <c r="R633">
        <v>0.08</v>
      </c>
      <c r="S633">
        <v>-1</v>
      </c>
      <c r="T633">
        <v>3</v>
      </c>
      <c r="U633">
        <v>-2</v>
      </c>
      <c r="V633">
        <v>-2</v>
      </c>
      <c r="W633">
        <v>0</v>
      </c>
      <c r="X633">
        <v>5</v>
      </c>
      <c r="Y633">
        <v>0.09</v>
      </c>
      <c r="Z633">
        <v>0.8</v>
      </c>
      <c r="AA633">
        <v>2</v>
      </c>
      <c r="AB633">
        <v>-1.2</v>
      </c>
      <c r="AC633">
        <v>2</v>
      </c>
      <c r="AD633">
        <v>1</v>
      </c>
      <c r="AE633" s="2">
        <v>0.56999999999999995</v>
      </c>
    </row>
    <row r="634" spans="1:31" x14ac:dyDescent="0.3">
      <c r="A634" t="str">
        <f t="shared" si="37"/>
        <v>Col Charleston-Gonzaga</v>
      </c>
      <c r="B634">
        <v>632</v>
      </c>
      <c r="C634">
        <v>1158</v>
      </c>
      <c r="D634">
        <v>1211</v>
      </c>
      <c r="E634" t="s">
        <v>31</v>
      </c>
      <c r="F634" t="s">
        <v>39</v>
      </c>
      <c r="J634" s="3"/>
      <c r="K634" s="4"/>
      <c r="L634" s="4"/>
      <c r="M634" s="2">
        <f t="shared" si="38"/>
        <v>0.11208516242317668</v>
      </c>
      <c r="N634" s="2">
        <f t="shared" si="39"/>
        <v>0.88791483757682332</v>
      </c>
      <c r="O634">
        <v>13</v>
      </c>
      <c r="P634">
        <v>4</v>
      </c>
      <c r="Q634">
        <v>112</v>
      </c>
      <c r="R634">
        <v>-0.11</v>
      </c>
      <c r="S634">
        <v>-5</v>
      </c>
      <c r="T634">
        <v>3</v>
      </c>
      <c r="U634">
        <v>-1</v>
      </c>
      <c r="V634">
        <v>0</v>
      </c>
      <c r="W634">
        <v>-7</v>
      </c>
      <c r="X634">
        <v>-5</v>
      </c>
      <c r="Y634">
        <v>0.05</v>
      </c>
      <c r="Z634">
        <v>-9.3000000000000007</v>
      </c>
      <c r="AA634">
        <v>2.7</v>
      </c>
      <c r="AB634">
        <v>-12</v>
      </c>
      <c r="AC634">
        <v>-9</v>
      </c>
      <c r="AD634">
        <v>0</v>
      </c>
      <c r="AE634" s="2">
        <v>0.25</v>
      </c>
    </row>
    <row r="635" spans="1:31" x14ac:dyDescent="0.3">
      <c r="A635" t="str">
        <f t="shared" si="37"/>
        <v>Col Charleston-Houston</v>
      </c>
      <c r="B635">
        <v>633</v>
      </c>
      <c r="C635">
        <v>1158</v>
      </c>
      <c r="D635">
        <v>1222</v>
      </c>
      <c r="E635" t="s">
        <v>31</v>
      </c>
      <c r="F635" t="s">
        <v>40</v>
      </c>
      <c r="J635" s="3"/>
      <c r="K635" s="4"/>
      <c r="L635" s="4"/>
      <c r="M635" s="2">
        <f t="shared" si="38"/>
        <v>0.17208516242317667</v>
      </c>
      <c r="N635" s="2">
        <f t="shared" si="39"/>
        <v>0.82791483757682327</v>
      </c>
      <c r="O635">
        <v>13</v>
      </c>
      <c r="P635">
        <v>6</v>
      </c>
      <c r="Q635">
        <v>103</v>
      </c>
      <c r="R635">
        <v>-0.02</v>
      </c>
      <c r="S635">
        <v>-1</v>
      </c>
      <c r="T635">
        <v>4</v>
      </c>
      <c r="U635">
        <v>-2</v>
      </c>
      <c r="V635">
        <v>-1</v>
      </c>
      <c r="W635">
        <v>-9</v>
      </c>
      <c r="X635">
        <v>-2</v>
      </c>
      <c r="Y635">
        <v>0.05</v>
      </c>
      <c r="Z635">
        <v>-2.2000000000000002</v>
      </c>
      <c r="AA635">
        <v>4.9000000000000004</v>
      </c>
      <c r="AB635">
        <v>-7.1</v>
      </c>
      <c r="AC635">
        <v>-7</v>
      </c>
      <c r="AD635">
        <v>0</v>
      </c>
      <c r="AE635" s="2">
        <v>0.31</v>
      </c>
    </row>
    <row r="636" spans="1:31" x14ac:dyDescent="0.3">
      <c r="A636" t="str">
        <f t="shared" si="37"/>
        <v>Col Charleston-Iona</v>
      </c>
      <c r="B636">
        <v>634</v>
      </c>
      <c r="C636">
        <v>1158</v>
      </c>
      <c r="D636">
        <v>1233</v>
      </c>
      <c r="E636" t="s">
        <v>31</v>
      </c>
      <c r="F636" t="s">
        <v>41</v>
      </c>
      <c r="J636" s="3"/>
      <c r="K636" s="4"/>
      <c r="L636" s="4"/>
      <c r="M636" s="2">
        <f t="shared" si="38"/>
        <v>0.57208516242317664</v>
      </c>
      <c r="N636" s="2">
        <f t="shared" si="39"/>
        <v>0.42791483757682336</v>
      </c>
      <c r="O636">
        <v>13</v>
      </c>
      <c r="P636">
        <v>15</v>
      </c>
      <c r="Q636">
        <v>-14</v>
      </c>
      <c r="R636">
        <v>0.16</v>
      </c>
      <c r="S636">
        <v>-1</v>
      </c>
      <c r="T636">
        <v>-2</v>
      </c>
      <c r="U636">
        <v>-1</v>
      </c>
      <c r="V636">
        <v>0</v>
      </c>
      <c r="W636">
        <v>2</v>
      </c>
      <c r="X636">
        <v>2</v>
      </c>
      <c r="Y636">
        <v>0.03</v>
      </c>
      <c r="Z636">
        <v>-4.5999999999999996</v>
      </c>
      <c r="AA636">
        <v>-6.4</v>
      </c>
      <c r="AB636">
        <v>1.8</v>
      </c>
      <c r="AC636">
        <v>2</v>
      </c>
      <c r="AD636">
        <v>1</v>
      </c>
      <c r="AE636" s="2">
        <v>0.71</v>
      </c>
    </row>
    <row r="637" spans="1:31" x14ac:dyDescent="0.3">
      <c r="A637" t="str">
        <f t="shared" si="37"/>
        <v>Col Charleston-Kansas</v>
      </c>
      <c r="B637">
        <v>635</v>
      </c>
      <c r="C637">
        <v>1158</v>
      </c>
      <c r="D637">
        <v>1242</v>
      </c>
      <c r="E637" t="s">
        <v>31</v>
      </c>
      <c r="F637" t="s">
        <v>42</v>
      </c>
      <c r="J637" s="3"/>
      <c r="K637" s="4"/>
      <c r="L637" s="4"/>
      <c r="M637" s="2">
        <f t="shared" si="38"/>
        <v>0.1420851624231767</v>
      </c>
      <c r="N637" s="2">
        <f t="shared" si="39"/>
        <v>0.8579148375768233</v>
      </c>
      <c r="O637">
        <v>13</v>
      </c>
      <c r="P637">
        <v>1</v>
      </c>
      <c r="Q637">
        <v>111</v>
      </c>
      <c r="R637">
        <v>-0.02</v>
      </c>
      <c r="S637">
        <v>-5</v>
      </c>
      <c r="T637">
        <v>2</v>
      </c>
      <c r="U637">
        <v>-2</v>
      </c>
      <c r="V637">
        <v>0</v>
      </c>
      <c r="W637">
        <v>-3</v>
      </c>
      <c r="X637">
        <v>4</v>
      </c>
      <c r="Y637">
        <v>7.0000000000000007E-2</v>
      </c>
      <c r="Z637">
        <v>-6.3</v>
      </c>
      <c r="AA637">
        <v>-1.1000000000000001</v>
      </c>
      <c r="AB637">
        <v>-5.2</v>
      </c>
      <c r="AC637">
        <v>-12</v>
      </c>
      <c r="AD637">
        <v>0</v>
      </c>
      <c r="AE637" s="2">
        <v>0.28000000000000003</v>
      </c>
    </row>
    <row r="638" spans="1:31" x14ac:dyDescent="0.3">
      <c r="A638" t="str">
        <f t="shared" si="37"/>
        <v>Col Charleston-Kansas St</v>
      </c>
      <c r="B638">
        <v>636</v>
      </c>
      <c r="C638">
        <v>1158</v>
      </c>
      <c r="D638">
        <v>1243</v>
      </c>
      <c r="E638" t="s">
        <v>31</v>
      </c>
      <c r="F638" t="s">
        <v>43</v>
      </c>
      <c r="J638" s="3"/>
      <c r="K638" s="4"/>
      <c r="L638" s="4"/>
      <c r="M638" s="2">
        <f t="shared" si="38"/>
        <v>0.30208516242317668</v>
      </c>
      <c r="N638" s="2">
        <f t="shared" si="39"/>
        <v>0.69791483757682338</v>
      </c>
      <c r="O638">
        <v>13</v>
      </c>
      <c r="P638">
        <v>9</v>
      </c>
      <c r="Q638">
        <v>76</v>
      </c>
      <c r="R638">
        <v>0.1</v>
      </c>
      <c r="S638">
        <v>0</v>
      </c>
      <c r="T638">
        <v>0</v>
      </c>
      <c r="U638">
        <v>-2</v>
      </c>
      <c r="V638">
        <v>-3</v>
      </c>
      <c r="W638">
        <v>0</v>
      </c>
      <c r="X638">
        <v>4</v>
      </c>
      <c r="Y638">
        <v>0.03</v>
      </c>
      <c r="Z638">
        <v>2.8</v>
      </c>
      <c r="AA638">
        <v>1.9</v>
      </c>
      <c r="AB638">
        <v>0.9</v>
      </c>
      <c r="AC638">
        <v>-4</v>
      </c>
      <c r="AD638">
        <v>0</v>
      </c>
      <c r="AE638" s="2">
        <v>0.44</v>
      </c>
    </row>
    <row r="639" spans="1:31" x14ac:dyDescent="0.3">
      <c r="A639" t="str">
        <f t="shared" si="37"/>
        <v>Col Charleston-Kentucky</v>
      </c>
      <c r="B639">
        <v>637</v>
      </c>
      <c r="C639">
        <v>1158</v>
      </c>
      <c r="D639">
        <v>1246</v>
      </c>
      <c r="E639" t="s">
        <v>31</v>
      </c>
      <c r="F639" t="s">
        <v>44</v>
      </c>
      <c r="J639" s="3"/>
      <c r="K639" s="4"/>
      <c r="L639" s="4"/>
      <c r="M639" s="2">
        <f t="shared" si="38"/>
        <v>0.22208516242317666</v>
      </c>
      <c r="N639" s="2">
        <f t="shared" si="39"/>
        <v>0.77791483757682334</v>
      </c>
      <c r="O639">
        <v>13</v>
      </c>
      <c r="P639">
        <v>5</v>
      </c>
      <c r="Q639">
        <v>102</v>
      </c>
      <c r="R639">
        <v>0.06</v>
      </c>
      <c r="S639">
        <v>1</v>
      </c>
      <c r="T639">
        <v>3</v>
      </c>
      <c r="U639">
        <v>-3</v>
      </c>
      <c r="V639">
        <v>1</v>
      </c>
      <c r="W639">
        <v>-10</v>
      </c>
      <c r="X639">
        <v>3</v>
      </c>
      <c r="Y639">
        <v>7.0000000000000007E-2</v>
      </c>
      <c r="Z639">
        <v>-1.5</v>
      </c>
      <c r="AA639">
        <v>-0.5</v>
      </c>
      <c r="AB639">
        <v>-1</v>
      </c>
      <c r="AC639">
        <v>-8</v>
      </c>
      <c r="AD639">
        <v>0</v>
      </c>
      <c r="AE639" s="2">
        <v>0.36</v>
      </c>
    </row>
    <row r="640" spans="1:31" x14ac:dyDescent="0.3">
      <c r="A640" t="str">
        <f t="shared" si="37"/>
        <v>Col Charleston-Lipscomb</v>
      </c>
      <c r="B640">
        <v>638</v>
      </c>
      <c r="C640">
        <v>1158</v>
      </c>
      <c r="D640">
        <v>1252</v>
      </c>
      <c r="E640" t="s">
        <v>31</v>
      </c>
      <c r="F640" t="s">
        <v>45</v>
      </c>
      <c r="J640" s="3"/>
      <c r="K640" s="4"/>
      <c r="L640" s="4"/>
      <c r="M640" s="2">
        <f t="shared" si="38"/>
        <v>0.67208516242317673</v>
      </c>
      <c r="N640" s="2">
        <f t="shared" si="39"/>
        <v>0.32791483757682327</v>
      </c>
      <c r="O640">
        <v>13</v>
      </c>
      <c r="P640">
        <v>15</v>
      </c>
      <c r="Q640">
        <v>-45</v>
      </c>
      <c r="R640">
        <v>0.08</v>
      </c>
      <c r="S640">
        <v>1</v>
      </c>
      <c r="T640">
        <v>-2</v>
      </c>
      <c r="U640">
        <v>-5</v>
      </c>
      <c r="V640">
        <v>-2</v>
      </c>
      <c r="W640">
        <v>-2</v>
      </c>
      <c r="X640">
        <v>-4</v>
      </c>
      <c r="Y640">
        <v>0.05</v>
      </c>
      <c r="Z640">
        <v>-5.7</v>
      </c>
      <c r="AA640">
        <v>-8.6999999999999993</v>
      </c>
      <c r="AB640">
        <v>3</v>
      </c>
      <c r="AC640">
        <v>2</v>
      </c>
      <c r="AD640">
        <v>1</v>
      </c>
      <c r="AE640" s="2">
        <v>0.81</v>
      </c>
    </row>
    <row r="641" spans="1:31" x14ac:dyDescent="0.3">
      <c r="A641" t="str">
        <f t="shared" si="37"/>
        <v>Col Charleston-Long Island</v>
      </c>
      <c r="B641">
        <v>639</v>
      </c>
      <c r="C641">
        <v>1158</v>
      </c>
      <c r="D641">
        <v>1254</v>
      </c>
      <c r="E641" t="s">
        <v>31</v>
      </c>
      <c r="F641" t="s">
        <v>46</v>
      </c>
      <c r="J641" s="3"/>
      <c r="K641" s="4"/>
      <c r="L641" s="4"/>
      <c r="M641" s="2">
        <f t="shared" si="38"/>
        <v>0.78208516242317672</v>
      </c>
      <c r="N641" s="2">
        <f t="shared" si="39"/>
        <v>0.21791483757682328</v>
      </c>
      <c r="O641">
        <v>13</v>
      </c>
      <c r="P641">
        <v>16</v>
      </c>
      <c r="Q641">
        <v>-131</v>
      </c>
      <c r="R641">
        <v>0.25</v>
      </c>
      <c r="S641">
        <v>1</v>
      </c>
      <c r="T641">
        <v>0</v>
      </c>
      <c r="U641">
        <v>-4</v>
      </c>
      <c r="V641">
        <v>2</v>
      </c>
      <c r="W641">
        <v>-4</v>
      </c>
      <c r="X641">
        <v>2</v>
      </c>
      <c r="Y641">
        <v>7.0000000000000007E-2</v>
      </c>
      <c r="Z641">
        <v>-1.5</v>
      </c>
      <c r="AA641">
        <v>-7</v>
      </c>
      <c r="AB641">
        <v>5.5</v>
      </c>
      <c r="AC641">
        <v>3</v>
      </c>
      <c r="AD641">
        <v>1</v>
      </c>
      <c r="AE641" s="2">
        <v>0.92</v>
      </c>
    </row>
    <row r="642" spans="1:31" x14ac:dyDescent="0.3">
      <c r="A642" t="str">
        <f t="shared" si="37"/>
        <v>Col Charleston-Loyola-Chicago</v>
      </c>
      <c r="B642">
        <v>640</v>
      </c>
      <c r="C642">
        <v>1158</v>
      </c>
      <c r="D642">
        <v>1260</v>
      </c>
      <c r="E642" t="s">
        <v>31</v>
      </c>
      <c r="F642" t="s">
        <v>47</v>
      </c>
      <c r="J642" s="3"/>
      <c r="K642" s="4"/>
      <c r="L642" s="4"/>
      <c r="M642" s="2">
        <f t="shared" si="38"/>
        <v>0.25208516242317669</v>
      </c>
      <c r="N642" s="2">
        <f t="shared" si="39"/>
        <v>0.74791483757682331</v>
      </c>
      <c r="O642">
        <v>13</v>
      </c>
      <c r="P642">
        <v>11</v>
      </c>
      <c r="Q642">
        <v>79</v>
      </c>
      <c r="R642">
        <v>-7.0000000000000007E-2</v>
      </c>
      <c r="S642">
        <v>-5</v>
      </c>
      <c r="T642">
        <v>3</v>
      </c>
      <c r="U642">
        <v>-4</v>
      </c>
      <c r="V642">
        <v>-2</v>
      </c>
      <c r="W642">
        <v>4</v>
      </c>
      <c r="X642">
        <v>-2</v>
      </c>
      <c r="Y642">
        <v>0.05</v>
      </c>
      <c r="Z642">
        <v>3.5</v>
      </c>
      <c r="AA642">
        <v>7.8</v>
      </c>
      <c r="AB642">
        <v>-4.3</v>
      </c>
      <c r="AC642">
        <v>-2</v>
      </c>
      <c r="AD642">
        <v>0</v>
      </c>
      <c r="AE642" s="2">
        <v>0.39</v>
      </c>
    </row>
    <row r="643" spans="1:31" x14ac:dyDescent="0.3">
      <c r="A643" t="str">
        <f t="shared" ref="A643:A706" si="40">E643&amp;"-"&amp;F643</f>
        <v>Col Charleston-Marshall</v>
      </c>
      <c r="B643">
        <v>641</v>
      </c>
      <c r="C643">
        <v>1158</v>
      </c>
      <c r="D643">
        <v>1267</v>
      </c>
      <c r="E643" t="s">
        <v>31</v>
      </c>
      <c r="F643" t="s">
        <v>48</v>
      </c>
      <c r="J643" s="3"/>
      <c r="K643" s="4"/>
      <c r="L643" s="4"/>
      <c r="M643" s="2">
        <f t="shared" ref="M643:M706" si="41">AE643-$AE$2281</f>
        <v>0.5120851624231767</v>
      </c>
      <c r="N643" s="2">
        <f t="shared" ref="N643:N706" si="42">1-M643</f>
        <v>0.4879148375768233</v>
      </c>
      <c r="O643">
        <v>13</v>
      </c>
      <c r="P643">
        <v>13</v>
      </c>
      <c r="Q643">
        <v>6</v>
      </c>
      <c r="R643">
        <v>7.0000000000000007E-2</v>
      </c>
      <c r="S643">
        <v>-2</v>
      </c>
      <c r="T643">
        <v>0</v>
      </c>
      <c r="U643">
        <v>-3</v>
      </c>
      <c r="V643">
        <v>0</v>
      </c>
      <c r="W643">
        <v>4</v>
      </c>
      <c r="X643">
        <v>4</v>
      </c>
      <c r="Y643">
        <v>0</v>
      </c>
      <c r="Z643">
        <v>-8.4</v>
      </c>
      <c r="AA643">
        <v>-9.3000000000000007</v>
      </c>
      <c r="AB643">
        <v>0.9</v>
      </c>
      <c r="AC643">
        <v>0</v>
      </c>
      <c r="AD643">
        <v>0</v>
      </c>
      <c r="AE643" s="2">
        <v>0.65</v>
      </c>
    </row>
    <row r="644" spans="1:31" x14ac:dyDescent="0.3">
      <c r="A644" t="str">
        <f t="shared" si="40"/>
        <v>Col Charleston-Miami FL</v>
      </c>
      <c r="B644">
        <v>642</v>
      </c>
      <c r="C644">
        <v>1158</v>
      </c>
      <c r="D644">
        <v>1274</v>
      </c>
      <c r="E644" t="s">
        <v>31</v>
      </c>
      <c r="F644" t="s">
        <v>49</v>
      </c>
      <c r="J644" s="3"/>
      <c r="K644" s="4"/>
      <c r="L644" s="4"/>
      <c r="M644" s="2">
        <f t="shared" si="41"/>
        <v>0.27208516242317665</v>
      </c>
      <c r="N644" s="2">
        <f t="shared" si="42"/>
        <v>0.7279148375768234</v>
      </c>
      <c r="O644">
        <v>13</v>
      </c>
      <c r="P644">
        <v>6</v>
      </c>
      <c r="Q644">
        <v>84</v>
      </c>
      <c r="R644">
        <v>0.06</v>
      </c>
      <c r="S644">
        <v>0</v>
      </c>
      <c r="T644">
        <v>1</v>
      </c>
      <c r="U644">
        <v>-2</v>
      </c>
      <c r="V644">
        <v>-1</v>
      </c>
      <c r="W644">
        <v>-3</v>
      </c>
      <c r="X644">
        <v>0</v>
      </c>
      <c r="Y644">
        <v>0.11</v>
      </c>
      <c r="Z644">
        <v>1</v>
      </c>
      <c r="AA644">
        <v>1.8</v>
      </c>
      <c r="AB644">
        <v>-0.8</v>
      </c>
      <c r="AC644">
        <v>-7</v>
      </c>
      <c r="AD644">
        <v>0</v>
      </c>
      <c r="AE644" s="2">
        <v>0.41</v>
      </c>
    </row>
    <row r="645" spans="1:31" x14ac:dyDescent="0.3">
      <c r="A645" t="str">
        <f t="shared" si="40"/>
        <v>Col Charleston-Michigan</v>
      </c>
      <c r="B645">
        <v>643</v>
      </c>
      <c r="C645">
        <v>1158</v>
      </c>
      <c r="D645">
        <v>1276</v>
      </c>
      <c r="E645" t="s">
        <v>31</v>
      </c>
      <c r="F645" t="s">
        <v>50</v>
      </c>
      <c r="J645" s="3"/>
      <c r="K645" s="4"/>
      <c r="L645" s="4"/>
      <c r="M645" s="2">
        <f t="shared" si="41"/>
        <v>0.16208516242317667</v>
      </c>
      <c r="N645" s="2">
        <f t="shared" si="42"/>
        <v>0.83791483757682328</v>
      </c>
      <c r="O645">
        <v>13</v>
      </c>
      <c r="P645">
        <v>3</v>
      </c>
      <c r="Q645">
        <v>110</v>
      </c>
      <c r="R645">
        <v>-0.02</v>
      </c>
      <c r="S645">
        <v>-1</v>
      </c>
      <c r="T645">
        <v>2</v>
      </c>
      <c r="U645">
        <v>1</v>
      </c>
      <c r="V645">
        <v>-1</v>
      </c>
      <c r="W645">
        <v>0</v>
      </c>
      <c r="X645">
        <v>-4</v>
      </c>
      <c r="Y645">
        <v>0.11</v>
      </c>
      <c r="Z645">
        <v>1.6</v>
      </c>
      <c r="AA645">
        <v>6.3</v>
      </c>
      <c r="AB645">
        <v>-4.7</v>
      </c>
      <c r="AC645">
        <v>-10</v>
      </c>
      <c r="AD645">
        <v>0</v>
      </c>
      <c r="AE645" s="2">
        <v>0.3</v>
      </c>
    </row>
    <row r="646" spans="1:31" x14ac:dyDescent="0.3">
      <c r="A646" t="str">
        <f t="shared" si="40"/>
        <v>Col Charleston-Michigan St</v>
      </c>
      <c r="B646">
        <v>644</v>
      </c>
      <c r="C646">
        <v>1158</v>
      </c>
      <c r="D646">
        <v>1277</v>
      </c>
      <c r="E646" t="s">
        <v>31</v>
      </c>
      <c r="F646" t="s">
        <v>51</v>
      </c>
      <c r="J646" s="3"/>
      <c r="K646" s="4"/>
      <c r="L646" s="4"/>
      <c r="M646" s="2">
        <f t="shared" si="41"/>
        <v>0.11208516242317668</v>
      </c>
      <c r="N646" s="2">
        <f t="shared" si="42"/>
        <v>0.88791483757682332</v>
      </c>
      <c r="O646">
        <v>13</v>
      </c>
      <c r="P646">
        <v>3</v>
      </c>
      <c r="Q646">
        <v>114</v>
      </c>
      <c r="R646">
        <v>-0.11</v>
      </c>
      <c r="S646">
        <v>-5</v>
      </c>
      <c r="T646">
        <v>7</v>
      </c>
      <c r="U646">
        <v>-4</v>
      </c>
      <c r="V646">
        <v>3</v>
      </c>
      <c r="W646">
        <v>-10</v>
      </c>
      <c r="X646">
        <v>-1</v>
      </c>
      <c r="Y646">
        <v>0.02</v>
      </c>
      <c r="Z646">
        <v>-5.8</v>
      </c>
      <c r="AA646">
        <v>5</v>
      </c>
      <c r="AB646">
        <v>-10.8</v>
      </c>
      <c r="AC646">
        <v>-10</v>
      </c>
      <c r="AD646">
        <v>0</v>
      </c>
      <c r="AE646" s="2">
        <v>0.25</v>
      </c>
    </row>
    <row r="647" spans="1:31" x14ac:dyDescent="0.3">
      <c r="A647" t="str">
        <f t="shared" si="40"/>
        <v>Col Charleston-Missouri</v>
      </c>
      <c r="B647">
        <v>645</v>
      </c>
      <c r="C647">
        <v>1158</v>
      </c>
      <c r="D647">
        <v>1281</v>
      </c>
      <c r="E647" t="s">
        <v>31</v>
      </c>
      <c r="F647" t="s">
        <v>52</v>
      </c>
      <c r="J647" s="3"/>
      <c r="K647" s="4"/>
      <c r="L647" s="4"/>
      <c r="M647" s="2">
        <f t="shared" si="41"/>
        <v>0.30208516242317668</v>
      </c>
      <c r="N647" s="2">
        <f t="shared" si="42"/>
        <v>0.69791483757682338</v>
      </c>
      <c r="O647">
        <v>13</v>
      </c>
      <c r="P647">
        <v>8</v>
      </c>
      <c r="Q647">
        <v>82</v>
      </c>
      <c r="R647">
        <v>0.16</v>
      </c>
      <c r="S647">
        <v>-1</v>
      </c>
      <c r="T647">
        <v>3</v>
      </c>
      <c r="U647">
        <v>-5</v>
      </c>
      <c r="V647">
        <v>2</v>
      </c>
      <c r="W647">
        <v>-5</v>
      </c>
      <c r="X647">
        <v>0</v>
      </c>
      <c r="Y647">
        <v>0.02</v>
      </c>
      <c r="Z647">
        <v>1.7</v>
      </c>
      <c r="AA647">
        <v>1.5</v>
      </c>
      <c r="AB647">
        <v>0.2</v>
      </c>
      <c r="AC647">
        <v>-5</v>
      </c>
      <c r="AD647">
        <v>0</v>
      </c>
      <c r="AE647" s="2">
        <v>0.44</v>
      </c>
    </row>
    <row r="648" spans="1:31" x14ac:dyDescent="0.3">
      <c r="A648" t="str">
        <f t="shared" si="40"/>
        <v>Col Charleston-Montana</v>
      </c>
      <c r="B648">
        <v>646</v>
      </c>
      <c r="C648">
        <v>1158</v>
      </c>
      <c r="D648">
        <v>1285</v>
      </c>
      <c r="E648" t="s">
        <v>31</v>
      </c>
      <c r="F648" t="s">
        <v>53</v>
      </c>
      <c r="J648" s="3"/>
      <c r="K648" s="4"/>
      <c r="L648" s="4"/>
      <c r="M648" s="2">
        <f t="shared" si="41"/>
        <v>0.35208516242317667</v>
      </c>
      <c r="N648" s="2">
        <f t="shared" si="42"/>
        <v>0.64791483757682333</v>
      </c>
      <c r="O648">
        <v>13</v>
      </c>
      <c r="P648">
        <v>14</v>
      </c>
      <c r="Q648">
        <v>49</v>
      </c>
      <c r="R648">
        <v>0</v>
      </c>
      <c r="S648">
        <v>1</v>
      </c>
      <c r="T648">
        <v>2</v>
      </c>
      <c r="U648">
        <v>-2</v>
      </c>
      <c r="V648">
        <v>-3</v>
      </c>
      <c r="W648">
        <v>-8</v>
      </c>
      <c r="X648">
        <v>-2</v>
      </c>
      <c r="Y648">
        <v>0.05</v>
      </c>
      <c r="Z648">
        <v>-2.9</v>
      </c>
      <c r="AA648">
        <v>1</v>
      </c>
      <c r="AB648">
        <v>-3.9</v>
      </c>
      <c r="AC648">
        <v>1</v>
      </c>
      <c r="AD648">
        <v>1</v>
      </c>
      <c r="AE648" s="2">
        <v>0.49</v>
      </c>
    </row>
    <row r="649" spans="1:31" x14ac:dyDescent="0.3">
      <c r="A649" t="str">
        <f t="shared" si="40"/>
        <v>Col Charleston-Murray St</v>
      </c>
      <c r="B649">
        <v>647</v>
      </c>
      <c r="C649">
        <v>1158</v>
      </c>
      <c r="D649">
        <v>1293</v>
      </c>
      <c r="E649" t="s">
        <v>31</v>
      </c>
      <c r="F649" t="s">
        <v>54</v>
      </c>
      <c r="J649" s="3"/>
      <c r="K649" s="4"/>
      <c r="L649" s="4"/>
      <c r="M649" s="2">
        <f t="shared" si="41"/>
        <v>0.29208516242317667</v>
      </c>
      <c r="N649" s="2">
        <f t="shared" si="42"/>
        <v>0.70791483757682339</v>
      </c>
      <c r="O649">
        <v>13</v>
      </c>
      <c r="P649">
        <v>12</v>
      </c>
      <c r="Q649">
        <v>61</v>
      </c>
      <c r="R649">
        <v>-0.06</v>
      </c>
      <c r="S649">
        <v>-2</v>
      </c>
      <c r="T649">
        <v>3</v>
      </c>
      <c r="U649">
        <v>-2</v>
      </c>
      <c r="V649">
        <v>0</v>
      </c>
      <c r="W649">
        <v>-7</v>
      </c>
      <c r="X649">
        <v>-1</v>
      </c>
      <c r="Y649">
        <v>0.04</v>
      </c>
      <c r="Z649">
        <v>-2.2000000000000002</v>
      </c>
      <c r="AA649">
        <v>3.8</v>
      </c>
      <c r="AB649">
        <v>-6</v>
      </c>
      <c r="AC649">
        <v>-1</v>
      </c>
      <c r="AD649">
        <v>0</v>
      </c>
      <c r="AE649" s="2">
        <v>0.43</v>
      </c>
    </row>
    <row r="650" spans="1:31" x14ac:dyDescent="0.3">
      <c r="A650" t="str">
        <f t="shared" si="40"/>
        <v>Col Charleston-NC Central</v>
      </c>
      <c r="B650">
        <v>648</v>
      </c>
      <c r="C650">
        <v>1158</v>
      </c>
      <c r="D650">
        <v>1300</v>
      </c>
      <c r="E650" t="s">
        <v>31</v>
      </c>
      <c r="F650" t="s">
        <v>55</v>
      </c>
      <c r="J650" s="3"/>
      <c r="K650" s="4"/>
      <c r="L650" s="4"/>
      <c r="M650" s="2">
        <f t="shared" si="41"/>
        <v>0.82208516242317664</v>
      </c>
      <c r="N650" s="2">
        <f t="shared" si="42"/>
        <v>0.17791483757682336</v>
      </c>
      <c r="O650">
        <v>13</v>
      </c>
      <c r="P650">
        <v>16</v>
      </c>
      <c r="Q650">
        <v>-189</v>
      </c>
      <c r="R650">
        <v>0.25</v>
      </c>
      <c r="S650">
        <v>2</v>
      </c>
      <c r="T650">
        <v>1</v>
      </c>
      <c r="U650">
        <v>-5</v>
      </c>
      <c r="V650">
        <v>1</v>
      </c>
      <c r="W650">
        <v>-7</v>
      </c>
      <c r="X650">
        <v>2</v>
      </c>
      <c r="Y650">
        <v>0.09</v>
      </c>
      <c r="Z650">
        <v>4.8</v>
      </c>
      <c r="AA650">
        <v>-0.9</v>
      </c>
      <c r="AB650">
        <v>5.7</v>
      </c>
      <c r="AC650">
        <v>3</v>
      </c>
      <c r="AD650">
        <v>1</v>
      </c>
      <c r="AE650" s="2">
        <v>0.96</v>
      </c>
    </row>
    <row r="651" spans="1:31" x14ac:dyDescent="0.3">
      <c r="A651" t="str">
        <f t="shared" si="40"/>
        <v>Col Charleston-NC State</v>
      </c>
      <c r="B651">
        <v>649</v>
      </c>
      <c r="C651">
        <v>1158</v>
      </c>
      <c r="D651">
        <v>1301</v>
      </c>
      <c r="E651" t="s">
        <v>31</v>
      </c>
      <c r="F651" t="s">
        <v>56</v>
      </c>
      <c r="J651" s="3"/>
      <c r="K651" s="4"/>
      <c r="L651" s="4"/>
      <c r="M651" s="2">
        <f t="shared" si="41"/>
        <v>0.29208516242317667</v>
      </c>
      <c r="N651" s="2">
        <f t="shared" si="42"/>
        <v>0.70791483757682339</v>
      </c>
      <c r="O651">
        <v>13</v>
      </c>
      <c r="P651">
        <v>9</v>
      </c>
      <c r="Q651">
        <v>78</v>
      </c>
      <c r="R651">
        <v>0.11</v>
      </c>
      <c r="S651">
        <v>0</v>
      </c>
      <c r="T651">
        <v>-2</v>
      </c>
      <c r="U651">
        <v>-2</v>
      </c>
      <c r="V651">
        <v>-2</v>
      </c>
      <c r="W651">
        <v>-8</v>
      </c>
      <c r="X651">
        <v>4</v>
      </c>
      <c r="Y651">
        <v>7.0000000000000007E-2</v>
      </c>
      <c r="Z651">
        <v>-6</v>
      </c>
      <c r="AA651">
        <v>-4.7</v>
      </c>
      <c r="AB651">
        <v>-1.3</v>
      </c>
      <c r="AC651">
        <v>-4</v>
      </c>
      <c r="AD651">
        <v>0</v>
      </c>
      <c r="AE651" s="2">
        <v>0.43</v>
      </c>
    </row>
    <row r="652" spans="1:31" x14ac:dyDescent="0.3">
      <c r="A652" t="str">
        <f t="shared" si="40"/>
        <v>Col Charleston-Nevada</v>
      </c>
      <c r="B652">
        <v>650</v>
      </c>
      <c r="C652">
        <v>1158</v>
      </c>
      <c r="D652">
        <v>1305</v>
      </c>
      <c r="E652" t="s">
        <v>31</v>
      </c>
      <c r="F652" t="s">
        <v>57</v>
      </c>
      <c r="J652" s="3"/>
      <c r="K652" s="4"/>
      <c r="L652" s="4"/>
      <c r="M652" s="2">
        <f t="shared" si="41"/>
        <v>0.19208516242317669</v>
      </c>
      <c r="N652" s="2">
        <f t="shared" si="42"/>
        <v>0.80791483757682325</v>
      </c>
      <c r="O652">
        <v>13</v>
      </c>
      <c r="P652">
        <v>7</v>
      </c>
      <c r="Q652">
        <v>96</v>
      </c>
      <c r="R652">
        <v>-0.02</v>
      </c>
      <c r="S652">
        <v>-2</v>
      </c>
      <c r="T652">
        <v>1</v>
      </c>
      <c r="U652">
        <v>1</v>
      </c>
      <c r="V652">
        <v>0</v>
      </c>
      <c r="W652">
        <v>-1</v>
      </c>
      <c r="X652">
        <v>1</v>
      </c>
      <c r="Y652">
        <v>0.02</v>
      </c>
      <c r="Z652">
        <v>-7.9</v>
      </c>
      <c r="AA652">
        <v>-3.1</v>
      </c>
      <c r="AB652">
        <v>-4.8</v>
      </c>
      <c r="AC652">
        <v>-6</v>
      </c>
      <c r="AD652">
        <v>0</v>
      </c>
      <c r="AE652" s="2">
        <v>0.33</v>
      </c>
    </row>
    <row r="653" spans="1:31" x14ac:dyDescent="0.3">
      <c r="A653" t="str">
        <f t="shared" si="40"/>
        <v>Col Charleston-New Mexico St</v>
      </c>
      <c r="B653">
        <v>651</v>
      </c>
      <c r="C653">
        <v>1158</v>
      </c>
      <c r="D653">
        <v>1308</v>
      </c>
      <c r="E653" t="s">
        <v>31</v>
      </c>
      <c r="F653" t="s">
        <v>58</v>
      </c>
      <c r="J653" s="3"/>
      <c r="K653" s="4"/>
      <c r="L653" s="4"/>
      <c r="M653" s="2">
        <f t="shared" si="41"/>
        <v>0.29208516242317667</v>
      </c>
      <c r="N653" s="2">
        <f t="shared" si="42"/>
        <v>0.70791483757682339</v>
      </c>
      <c r="O653">
        <v>13</v>
      </c>
      <c r="P653">
        <v>12</v>
      </c>
      <c r="Q653">
        <v>65</v>
      </c>
      <c r="R653">
        <v>-0.06</v>
      </c>
      <c r="S653">
        <v>1</v>
      </c>
      <c r="T653">
        <v>5</v>
      </c>
      <c r="U653">
        <v>-2</v>
      </c>
      <c r="V653">
        <v>-1</v>
      </c>
      <c r="W653">
        <v>-8</v>
      </c>
      <c r="X653">
        <v>-5</v>
      </c>
      <c r="Y653">
        <v>0.13</v>
      </c>
      <c r="Z653">
        <v>-0.4</v>
      </c>
      <c r="AA653">
        <v>5.0999999999999996</v>
      </c>
      <c r="AB653">
        <v>-5.5</v>
      </c>
      <c r="AC653">
        <v>-1</v>
      </c>
      <c r="AD653">
        <v>0</v>
      </c>
      <c r="AE653" s="2">
        <v>0.43</v>
      </c>
    </row>
    <row r="654" spans="1:31" x14ac:dyDescent="0.3">
      <c r="A654" t="str">
        <f t="shared" si="40"/>
        <v>Col Charleston-North Carolina</v>
      </c>
      <c r="B654">
        <v>652</v>
      </c>
      <c r="C654">
        <v>1158</v>
      </c>
      <c r="D654">
        <v>1314</v>
      </c>
      <c r="E654" t="s">
        <v>31</v>
      </c>
      <c r="F654" t="s">
        <v>59</v>
      </c>
      <c r="J654" s="3"/>
      <c r="K654" s="4"/>
      <c r="L654" s="4"/>
      <c r="M654" s="2">
        <f t="shared" si="41"/>
        <v>0.19208516242317669</v>
      </c>
      <c r="N654" s="2">
        <f t="shared" si="42"/>
        <v>0.80791483757682325</v>
      </c>
      <c r="O654">
        <v>13</v>
      </c>
      <c r="P654">
        <v>2</v>
      </c>
      <c r="Q654">
        <v>113</v>
      </c>
      <c r="R654">
        <v>0.06</v>
      </c>
      <c r="S654">
        <v>1</v>
      </c>
      <c r="T654">
        <v>0</v>
      </c>
      <c r="U654">
        <v>-1</v>
      </c>
      <c r="V654">
        <v>2</v>
      </c>
      <c r="W654">
        <v>-12</v>
      </c>
      <c r="X654">
        <v>-2</v>
      </c>
      <c r="Y654">
        <v>0.03</v>
      </c>
      <c r="Z654">
        <v>-6.8</v>
      </c>
      <c r="AA654">
        <v>-3.3</v>
      </c>
      <c r="AB654">
        <v>-3.5</v>
      </c>
      <c r="AC654">
        <v>-11</v>
      </c>
      <c r="AD654">
        <v>0</v>
      </c>
      <c r="AE654" s="2">
        <v>0.33</v>
      </c>
    </row>
    <row r="655" spans="1:31" x14ac:dyDescent="0.3">
      <c r="A655" t="str">
        <f t="shared" si="40"/>
        <v>Col Charleston-Ohio St</v>
      </c>
      <c r="B655">
        <v>653</v>
      </c>
      <c r="C655">
        <v>1158</v>
      </c>
      <c r="D655">
        <v>1326</v>
      </c>
      <c r="E655" t="s">
        <v>31</v>
      </c>
      <c r="F655" t="s">
        <v>60</v>
      </c>
      <c r="J655" s="3"/>
      <c r="K655" s="4"/>
      <c r="L655" s="4"/>
      <c r="M655" s="2">
        <f t="shared" si="41"/>
        <v>0.19208516242317669</v>
      </c>
      <c r="N655" s="2">
        <f t="shared" si="42"/>
        <v>0.80791483757682325</v>
      </c>
      <c r="O655">
        <v>13</v>
      </c>
      <c r="P655">
        <v>5</v>
      </c>
      <c r="Q655">
        <v>105</v>
      </c>
      <c r="R655">
        <v>0.02</v>
      </c>
      <c r="S655">
        <v>-1</v>
      </c>
      <c r="T655">
        <v>2</v>
      </c>
      <c r="U655">
        <v>-2</v>
      </c>
      <c r="V655">
        <v>0</v>
      </c>
      <c r="W655">
        <v>-4</v>
      </c>
      <c r="X655">
        <v>-3</v>
      </c>
      <c r="Y655">
        <v>0.04</v>
      </c>
      <c r="Z655">
        <v>-0.6</v>
      </c>
      <c r="AA655">
        <v>3.1</v>
      </c>
      <c r="AB655">
        <v>-3.7</v>
      </c>
      <c r="AC655">
        <v>-8</v>
      </c>
      <c r="AD655">
        <v>0</v>
      </c>
      <c r="AE655" s="2">
        <v>0.33</v>
      </c>
    </row>
    <row r="656" spans="1:31" x14ac:dyDescent="0.3">
      <c r="A656" t="str">
        <f t="shared" si="40"/>
        <v>Col Charleston-Oklahoma</v>
      </c>
      <c r="B656">
        <v>654</v>
      </c>
      <c r="C656">
        <v>1158</v>
      </c>
      <c r="D656">
        <v>1328</v>
      </c>
      <c r="E656" t="s">
        <v>31</v>
      </c>
      <c r="F656" t="s">
        <v>61</v>
      </c>
      <c r="J656" s="3"/>
      <c r="K656" s="4"/>
      <c r="L656" s="4"/>
      <c r="M656" s="2">
        <f t="shared" si="41"/>
        <v>0.33208516242317665</v>
      </c>
      <c r="N656" s="2">
        <f t="shared" si="42"/>
        <v>0.66791483757682335</v>
      </c>
      <c r="O656">
        <v>13</v>
      </c>
      <c r="P656">
        <v>10</v>
      </c>
      <c r="Q656">
        <v>73</v>
      </c>
      <c r="R656">
        <v>0.19</v>
      </c>
      <c r="S656">
        <v>-1</v>
      </c>
      <c r="T656">
        <v>-1</v>
      </c>
      <c r="U656">
        <v>-2</v>
      </c>
      <c r="V656">
        <v>1</v>
      </c>
      <c r="W656">
        <v>-2</v>
      </c>
      <c r="X656">
        <v>2</v>
      </c>
      <c r="Y656">
        <v>0.02</v>
      </c>
      <c r="Z656">
        <v>-10</v>
      </c>
      <c r="AA656">
        <v>-11.8</v>
      </c>
      <c r="AB656">
        <v>1.8</v>
      </c>
      <c r="AC656">
        <v>-3</v>
      </c>
      <c r="AD656">
        <v>0</v>
      </c>
      <c r="AE656" s="2">
        <v>0.47</v>
      </c>
    </row>
    <row r="657" spans="1:31" x14ac:dyDescent="0.3">
      <c r="A657" t="str">
        <f t="shared" si="40"/>
        <v>Col Charleston-Penn</v>
      </c>
      <c r="B657">
        <v>655</v>
      </c>
      <c r="C657">
        <v>1158</v>
      </c>
      <c r="D657">
        <v>1335</v>
      </c>
      <c r="E657" t="s">
        <v>31</v>
      </c>
      <c r="F657" t="s">
        <v>62</v>
      </c>
      <c r="J657" s="3"/>
      <c r="K657" s="4"/>
      <c r="L657" s="4"/>
      <c r="M657" s="2">
        <f t="shared" si="41"/>
        <v>0.54208516242317673</v>
      </c>
      <c r="N657" s="2">
        <f t="shared" si="42"/>
        <v>0.45791483757682327</v>
      </c>
      <c r="O657">
        <v>13</v>
      </c>
      <c r="P657">
        <v>16</v>
      </c>
      <c r="Q657">
        <v>-7</v>
      </c>
      <c r="R657">
        <v>0.03</v>
      </c>
      <c r="S657">
        <v>0</v>
      </c>
      <c r="T657">
        <v>3</v>
      </c>
      <c r="U657">
        <v>-2</v>
      </c>
      <c r="V657">
        <v>1</v>
      </c>
      <c r="W657">
        <v>2</v>
      </c>
      <c r="X657">
        <v>-5</v>
      </c>
      <c r="Y657">
        <v>0.11</v>
      </c>
      <c r="Z657">
        <v>-0.5</v>
      </c>
      <c r="AA657">
        <v>0.2</v>
      </c>
      <c r="AB657">
        <v>-0.7</v>
      </c>
      <c r="AC657">
        <v>3</v>
      </c>
      <c r="AD657">
        <v>1</v>
      </c>
      <c r="AE657" s="2">
        <v>0.68</v>
      </c>
    </row>
    <row r="658" spans="1:31" x14ac:dyDescent="0.3">
      <c r="A658" t="str">
        <f t="shared" si="40"/>
        <v>Col Charleston-Providence</v>
      </c>
      <c r="B658">
        <v>656</v>
      </c>
      <c r="C658">
        <v>1158</v>
      </c>
      <c r="D658">
        <v>1344</v>
      </c>
      <c r="E658" t="s">
        <v>31</v>
      </c>
      <c r="F658" t="s">
        <v>63</v>
      </c>
      <c r="J658" s="3"/>
      <c r="K658" s="4"/>
      <c r="L658" s="4"/>
      <c r="M658" s="2">
        <f t="shared" si="41"/>
        <v>0.41208516242317672</v>
      </c>
      <c r="N658" s="2">
        <f t="shared" si="42"/>
        <v>0.58791483757682328</v>
      </c>
      <c r="O658">
        <v>13</v>
      </c>
      <c r="P658">
        <v>10</v>
      </c>
      <c r="Q658">
        <v>57</v>
      </c>
      <c r="R658">
        <v>0.15</v>
      </c>
      <c r="S658">
        <v>3</v>
      </c>
      <c r="T658">
        <v>0</v>
      </c>
      <c r="U658">
        <v>-2</v>
      </c>
      <c r="V658">
        <v>-1</v>
      </c>
      <c r="W658">
        <v>-3</v>
      </c>
      <c r="X658">
        <v>1</v>
      </c>
      <c r="Y658">
        <v>7.0000000000000007E-2</v>
      </c>
      <c r="Z658">
        <v>1.5</v>
      </c>
      <c r="AA658">
        <v>-2.9</v>
      </c>
      <c r="AB658">
        <v>4.4000000000000004</v>
      </c>
      <c r="AC658">
        <v>-3</v>
      </c>
      <c r="AD658">
        <v>0</v>
      </c>
      <c r="AE658" s="2">
        <v>0.55000000000000004</v>
      </c>
    </row>
    <row r="659" spans="1:31" x14ac:dyDescent="0.3">
      <c r="A659" t="str">
        <f t="shared" si="40"/>
        <v>Col Charleston-Purdue</v>
      </c>
      <c r="B659">
        <v>657</v>
      </c>
      <c r="C659">
        <v>1158</v>
      </c>
      <c r="D659">
        <v>1345</v>
      </c>
      <c r="E659" t="s">
        <v>31</v>
      </c>
      <c r="F659" t="s">
        <v>64</v>
      </c>
      <c r="J659" s="3"/>
      <c r="K659" s="4"/>
      <c r="L659" s="4"/>
      <c r="M659" s="2">
        <f t="shared" si="41"/>
        <v>0.11208516242317668</v>
      </c>
      <c r="N659" s="2">
        <f t="shared" si="42"/>
        <v>0.88791483757682332</v>
      </c>
      <c r="O659">
        <v>13</v>
      </c>
      <c r="P659">
        <v>2</v>
      </c>
      <c r="Q659">
        <v>115</v>
      </c>
      <c r="R659">
        <v>-0.05</v>
      </c>
      <c r="S659">
        <v>-5</v>
      </c>
      <c r="T659">
        <v>3</v>
      </c>
      <c r="U659">
        <v>-1</v>
      </c>
      <c r="V659">
        <v>1</v>
      </c>
      <c r="W659">
        <v>-2</v>
      </c>
      <c r="X659">
        <v>0</v>
      </c>
      <c r="Y659">
        <v>0.03</v>
      </c>
      <c r="Z659">
        <v>-5.9</v>
      </c>
      <c r="AA659">
        <v>4.2</v>
      </c>
      <c r="AB659">
        <v>-10.1</v>
      </c>
      <c r="AC659">
        <v>-11</v>
      </c>
      <c r="AD659">
        <v>0</v>
      </c>
      <c r="AE659" s="2">
        <v>0.25</v>
      </c>
    </row>
    <row r="660" spans="1:31" x14ac:dyDescent="0.3">
      <c r="A660" t="str">
        <f t="shared" si="40"/>
        <v>Col Charleston-Radford</v>
      </c>
      <c r="B660">
        <v>658</v>
      </c>
      <c r="C660">
        <v>1158</v>
      </c>
      <c r="D660">
        <v>1347</v>
      </c>
      <c r="E660" t="s">
        <v>31</v>
      </c>
      <c r="F660" t="s">
        <v>65</v>
      </c>
      <c r="J660" s="3"/>
      <c r="K660" s="4"/>
      <c r="L660" s="4"/>
      <c r="M660" s="2">
        <f t="shared" si="41"/>
        <v>0.67208516242317673</v>
      </c>
      <c r="N660" s="2">
        <f t="shared" si="42"/>
        <v>0.32791483757682327</v>
      </c>
      <c r="O660">
        <v>13</v>
      </c>
      <c r="P660">
        <v>16</v>
      </c>
      <c r="Q660">
        <v>-50</v>
      </c>
      <c r="R660">
        <v>0.15</v>
      </c>
      <c r="S660">
        <v>4</v>
      </c>
      <c r="T660">
        <v>1</v>
      </c>
      <c r="U660">
        <v>-3</v>
      </c>
      <c r="V660">
        <v>-2</v>
      </c>
      <c r="W660">
        <v>-6</v>
      </c>
      <c r="X660">
        <v>0</v>
      </c>
      <c r="Y660">
        <v>0.04</v>
      </c>
      <c r="Z660">
        <v>8.3000000000000007</v>
      </c>
      <c r="AA660">
        <v>4.9000000000000004</v>
      </c>
      <c r="AB660">
        <v>3.4</v>
      </c>
      <c r="AC660">
        <v>3</v>
      </c>
      <c r="AD660">
        <v>1</v>
      </c>
      <c r="AE660" s="2">
        <v>0.81</v>
      </c>
    </row>
    <row r="661" spans="1:31" x14ac:dyDescent="0.3">
      <c r="A661" t="str">
        <f t="shared" si="40"/>
        <v>Col Charleston-Rhode Island</v>
      </c>
      <c r="B661">
        <v>659</v>
      </c>
      <c r="C661">
        <v>1158</v>
      </c>
      <c r="D661">
        <v>1348</v>
      </c>
      <c r="E661" t="s">
        <v>31</v>
      </c>
      <c r="F661" t="s">
        <v>66</v>
      </c>
      <c r="J661" s="3"/>
      <c r="K661" s="4"/>
      <c r="L661" s="4"/>
      <c r="M661" s="2">
        <f t="shared" si="41"/>
        <v>0.29208516242317667</v>
      </c>
      <c r="N661" s="2">
        <f t="shared" si="42"/>
        <v>0.70791483757682339</v>
      </c>
      <c r="O661">
        <v>13</v>
      </c>
      <c r="P661">
        <v>7</v>
      </c>
      <c r="Q661">
        <v>71</v>
      </c>
      <c r="R661">
        <v>-0.01</v>
      </c>
      <c r="S661">
        <v>1</v>
      </c>
      <c r="T661">
        <v>0</v>
      </c>
      <c r="U661">
        <v>0</v>
      </c>
      <c r="V661">
        <v>-4</v>
      </c>
      <c r="W661">
        <v>-5</v>
      </c>
      <c r="X661">
        <v>-1</v>
      </c>
      <c r="Y661">
        <v>0.06</v>
      </c>
      <c r="Z661">
        <v>-1</v>
      </c>
      <c r="AA661">
        <v>1.9</v>
      </c>
      <c r="AB661">
        <v>-2.9</v>
      </c>
      <c r="AC661">
        <v>-6</v>
      </c>
      <c r="AD661">
        <v>0</v>
      </c>
      <c r="AE661" s="2">
        <v>0.43</v>
      </c>
    </row>
    <row r="662" spans="1:31" x14ac:dyDescent="0.3">
      <c r="A662" t="str">
        <f t="shared" si="40"/>
        <v>Col Charleston-S Dakota St</v>
      </c>
      <c r="B662">
        <v>660</v>
      </c>
      <c r="C662">
        <v>1158</v>
      </c>
      <c r="D662">
        <v>1355</v>
      </c>
      <c r="E662" t="s">
        <v>31</v>
      </c>
      <c r="F662" t="s">
        <v>67</v>
      </c>
      <c r="J662" s="3"/>
      <c r="K662" s="4"/>
      <c r="L662" s="4"/>
      <c r="M662" s="2">
        <f t="shared" si="41"/>
        <v>0.38208516242317669</v>
      </c>
      <c r="N662" s="2">
        <f t="shared" si="42"/>
        <v>0.61791483757682331</v>
      </c>
      <c r="O662">
        <v>13</v>
      </c>
      <c r="P662">
        <v>12</v>
      </c>
      <c r="Q662">
        <v>45</v>
      </c>
      <c r="R662">
        <v>-0.03</v>
      </c>
      <c r="S662">
        <v>-1</v>
      </c>
      <c r="T662">
        <v>0</v>
      </c>
      <c r="U662">
        <v>1</v>
      </c>
      <c r="V662">
        <v>3</v>
      </c>
      <c r="W662">
        <v>1</v>
      </c>
      <c r="X662">
        <v>-5</v>
      </c>
      <c r="Y662">
        <v>0.01</v>
      </c>
      <c r="Z662">
        <v>-8.1999999999999993</v>
      </c>
      <c r="AA662">
        <v>-5.8</v>
      </c>
      <c r="AB662">
        <v>-2.4</v>
      </c>
      <c r="AC662">
        <v>-1</v>
      </c>
      <c r="AD662">
        <v>0</v>
      </c>
      <c r="AE662" s="2">
        <v>0.52</v>
      </c>
    </row>
    <row r="663" spans="1:31" x14ac:dyDescent="0.3">
      <c r="A663" t="str">
        <f t="shared" si="40"/>
        <v>Col Charleston-San Diego St</v>
      </c>
      <c r="B663">
        <v>661</v>
      </c>
      <c r="C663">
        <v>1158</v>
      </c>
      <c r="D663">
        <v>1361</v>
      </c>
      <c r="E663" t="s">
        <v>31</v>
      </c>
      <c r="F663" t="s">
        <v>68</v>
      </c>
      <c r="J663" s="3"/>
      <c r="K663" s="4"/>
      <c r="L663" s="4"/>
      <c r="M663" s="2">
        <f t="shared" si="41"/>
        <v>0.31208516242317669</v>
      </c>
      <c r="N663" s="2">
        <f t="shared" si="42"/>
        <v>0.68791483757682337</v>
      </c>
      <c r="O663">
        <v>13</v>
      </c>
      <c r="P663">
        <v>11</v>
      </c>
      <c r="Q663">
        <v>70</v>
      </c>
      <c r="R663">
        <v>0.09</v>
      </c>
      <c r="S663">
        <v>1</v>
      </c>
      <c r="T663">
        <v>1</v>
      </c>
      <c r="U663">
        <v>-2</v>
      </c>
      <c r="V663">
        <v>-1</v>
      </c>
      <c r="W663">
        <v>-6</v>
      </c>
      <c r="X663">
        <v>-3</v>
      </c>
      <c r="Y663">
        <v>0.05</v>
      </c>
      <c r="Z663">
        <v>-1.9</v>
      </c>
      <c r="AA663">
        <v>1.4</v>
      </c>
      <c r="AB663">
        <v>-3.3</v>
      </c>
      <c r="AC663">
        <v>-2</v>
      </c>
      <c r="AD663">
        <v>0</v>
      </c>
      <c r="AE663" s="2">
        <v>0.45</v>
      </c>
    </row>
    <row r="664" spans="1:31" x14ac:dyDescent="0.3">
      <c r="A664" t="str">
        <f t="shared" si="40"/>
        <v>Col Charleston-Seton Hall</v>
      </c>
      <c r="B664">
        <v>662</v>
      </c>
      <c r="C664">
        <v>1158</v>
      </c>
      <c r="D664">
        <v>1371</v>
      </c>
      <c r="E664" t="s">
        <v>31</v>
      </c>
      <c r="F664" t="s">
        <v>69</v>
      </c>
      <c r="J664" s="3"/>
      <c r="K664" s="4"/>
      <c r="L664" s="4"/>
      <c r="M664" s="2">
        <f t="shared" si="41"/>
        <v>0.25208516242317669</v>
      </c>
      <c r="N664" s="2">
        <f t="shared" si="42"/>
        <v>0.74791483757682331</v>
      </c>
      <c r="O664">
        <v>13</v>
      </c>
      <c r="P664">
        <v>8</v>
      </c>
      <c r="Q664">
        <v>94</v>
      </c>
      <c r="R664">
        <v>0.11</v>
      </c>
      <c r="S664">
        <v>0</v>
      </c>
      <c r="T664">
        <v>0</v>
      </c>
      <c r="U664">
        <v>-2</v>
      </c>
      <c r="V664">
        <v>0</v>
      </c>
      <c r="W664">
        <v>-8</v>
      </c>
      <c r="X664">
        <v>0</v>
      </c>
      <c r="Y664">
        <v>0.08</v>
      </c>
      <c r="Z664">
        <v>-3.8</v>
      </c>
      <c r="AA664">
        <v>-3.5</v>
      </c>
      <c r="AB664">
        <v>-0.3</v>
      </c>
      <c r="AC664">
        <v>-5</v>
      </c>
      <c r="AD664">
        <v>0</v>
      </c>
      <c r="AE664" s="2">
        <v>0.39</v>
      </c>
    </row>
    <row r="665" spans="1:31" x14ac:dyDescent="0.3">
      <c r="A665" t="str">
        <f t="shared" si="40"/>
        <v>Col Charleston-SF Austin</v>
      </c>
      <c r="B665">
        <v>663</v>
      </c>
      <c r="C665">
        <v>1158</v>
      </c>
      <c r="D665">
        <v>1372</v>
      </c>
      <c r="E665" t="s">
        <v>31</v>
      </c>
      <c r="F665" t="s">
        <v>70</v>
      </c>
      <c r="J665" s="3"/>
      <c r="K665" s="4"/>
      <c r="L665" s="4"/>
      <c r="M665" s="2">
        <f t="shared" si="41"/>
        <v>0.48208516242317667</v>
      </c>
      <c r="N665" s="2">
        <f t="shared" si="42"/>
        <v>0.51791483757682333</v>
      </c>
      <c r="O665">
        <v>13</v>
      </c>
      <c r="P665">
        <v>14</v>
      </c>
      <c r="Q665">
        <v>9</v>
      </c>
      <c r="R665">
        <v>-0.03</v>
      </c>
      <c r="S665">
        <v>0</v>
      </c>
      <c r="T665">
        <v>0</v>
      </c>
      <c r="U665">
        <v>-5</v>
      </c>
      <c r="V665">
        <v>-7</v>
      </c>
      <c r="W665">
        <v>-7</v>
      </c>
      <c r="X665">
        <v>1</v>
      </c>
      <c r="Y665">
        <v>7.0000000000000007E-2</v>
      </c>
      <c r="Z665">
        <v>-3</v>
      </c>
      <c r="AA665">
        <v>1.4</v>
      </c>
      <c r="AB665">
        <v>-4.4000000000000004</v>
      </c>
      <c r="AC665">
        <v>1</v>
      </c>
      <c r="AD665">
        <v>1</v>
      </c>
      <c r="AE665" s="2">
        <v>0.62</v>
      </c>
    </row>
    <row r="666" spans="1:31" x14ac:dyDescent="0.3">
      <c r="A666" t="str">
        <f t="shared" si="40"/>
        <v>Col Charleston-St Bonaventure</v>
      </c>
      <c r="B666">
        <v>664</v>
      </c>
      <c r="C666">
        <v>1158</v>
      </c>
      <c r="D666">
        <v>1382</v>
      </c>
      <c r="E666" t="s">
        <v>31</v>
      </c>
      <c r="F666" t="s">
        <v>71</v>
      </c>
      <c r="J666" s="3"/>
      <c r="K666" s="4"/>
      <c r="L666" s="4"/>
      <c r="M666" s="2">
        <f t="shared" si="41"/>
        <v>0.36208516242317668</v>
      </c>
      <c r="N666" s="2">
        <f t="shared" si="42"/>
        <v>0.63791483757682332</v>
      </c>
      <c r="O666">
        <v>13</v>
      </c>
      <c r="P666">
        <v>11</v>
      </c>
      <c r="Q666">
        <v>51</v>
      </c>
      <c r="R666">
        <v>-0.01</v>
      </c>
      <c r="S666">
        <v>1</v>
      </c>
      <c r="T666">
        <v>1</v>
      </c>
      <c r="U666">
        <v>-1</v>
      </c>
      <c r="V666">
        <v>-2</v>
      </c>
      <c r="W666">
        <v>-4</v>
      </c>
      <c r="X666">
        <v>2</v>
      </c>
      <c r="Y666">
        <v>0.02</v>
      </c>
      <c r="Z666">
        <v>-2.7</v>
      </c>
      <c r="AA666">
        <v>-1.2</v>
      </c>
      <c r="AB666">
        <v>-1.5</v>
      </c>
      <c r="AC666">
        <v>-2</v>
      </c>
      <c r="AD666">
        <v>0</v>
      </c>
      <c r="AE666" s="2">
        <v>0.5</v>
      </c>
    </row>
    <row r="667" spans="1:31" x14ac:dyDescent="0.3">
      <c r="A667" t="str">
        <f t="shared" si="40"/>
        <v>Col Charleston-Syracuse</v>
      </c>
      <c r="B667">
        <v>665</v>
      </c>
      <c r="C667">
        <v>1158</v>
      </c>
      <c r="D667">
        <v>1393</v>
      </c>
      <c r="E667" t="s">
        <v>31</v>
      </c>
      <c r="F667" t="s">
        <v>72</v>
      </c>
      <c r="J667" s="3"/>
      <c r="K667" s="4"/>
      <c r="L667" s="4"/>
      <c r="M667" s="2">
        <f t="shared" si="41"/>
        <v>0.38208516242317669</v>
      </c>
      <c r="N667" s="2">
        <f t="shared" si="42"/>
        <v>0.61791483757682331</v>
      </c>
      <c r="O667">
        <v>13</v>
      </c>
      <c r="P667">
        <v>11</v>
      </c>
      <c r="Q667">
        <v>66</v>
      </c>
      <c r="R667">
        <v>0.16</v>
      </c>
      <c r="S667">
        <v>6</v>
      </c>
      <c r="T667">
        <v>3</v>
      </c>
      <c r="U667">
        <v>-3</v>
      </c>
      <c r="V667">
        <v>-1</v>
      </c>
      <c r="W667">
        <v>-9</v>
      </c>
      <c r="X667">
        <v>1</v>
      </c>
      <c r="Y667">
        <v>0.03</v>
      </c>
      <c r="Z667">
        <v>7.7</v>
      </c>
      <c r="AA667">
        <v>5.3</v>
      </c>
      <c r="AB667">
        <v>2.4</v>
      </c>
      <c r="AC667">
        <v>-2</v>
      </c>
      <c r="AD667">
        <v>0</v>
      </c>
      <c r="AE667" s="2">
        <v>0.52</v>
      </c>
    </row>
    <row r="668" spans="1:31" x14ac:dyDescent="0.3">
      <c r="A668" t="str">
        <f t="shared" si="40"/>
        <v>Col Charleston-TCU</v>
      </c>
      <c r="B668">
        <v>666</v>
      </c>
      <c r="C668">
        <v>1158</v>
      </c>
      <c r="D668">
        <v>1395</v>
      </c>
      <c r="E668" t="s">
        <v>31</v>
      </c>
      <c r="F668" t="s">
        <v>73</v>
      </c>
      <c r="J668" s="3"/>
      <c r="K668" s="4"/>
      <c r="L668" s="4"/>
      <c r="M668" s="2">
        <f t="shared" si="41"/>
        <v>0.22208516242317666</v>
      </c>
      <c r="N668" s="2">
        <f t="shared" si="42"/>
        <v>0.77791483757682334</v>
      </c>
      <c r="O668">
        <v>13</v>
      </c>
      <c r="P668">
        <v>6</v>
      </c>
      <c r="Q668">
        <v>98</v>
      </c>
      <c r="R668">
        <v>0.11</v>
      </c>
      <c r="S668">
        <v>-4</v>
      </c>
      <c r="T668">
        <v>-3</v>
      </c>
      <c r="U668">
        <v>-2</v>
      </c>
      <c r="V668">
        <v>0</v>
      </c>
      <c r="W668">
        <v>-9</v>
      </c>
      <c r="X668">
        <v>-2</v>
      </c>
      <c r="Y668">
        <v>0.06</v>
      </c>
      <c r="Z668">
        <v>-7.8</v>
      </c>
      <c r="AA668">
        <v>-6.1</v>
      </c>
      <c r="AB668">
        <v>-1.7</v>
      </c>
      <c r="AC668">
        <v>-7</v>
      </c>
      <c r="AD668">
        <v>0</v>
      </c>
      <c r="AE668" s="2">
        <v>0.36</v>
      </c>
    </row>
    <row r="669" spans="1:31" x14ac:dyDescent="0.3">
      <c r="A669" t="str">
        <f t="shared" si="40"/>
        <v>Col Charleston-Tennessee</v>
      </c>
      <c r="B669">
        <v>667</v>
      </c>
      <c r="C669">
        <v>1158</v>
      </c>
      <c r="D669">
        <v>1397</v>
      </c>
      <c r="E669" t="s">
        <v>31</v>
      </c>
      <c r="F669" t="s">
        <v>74</v>
      </c>
      <c r="J669" s="3"/>
      <c r="K669" s="4"/>
      <c r="L669" s="4"/>
      <c r="M669" s="2">
        <f t="shared" si="41"/>
        <v>0.19208516242317669</v>
      </c>
      <c r="N669" s="2">
        <f t="shared" si="42"/>
        <v>0.80791483757682325</v>
      </c>
      <c r="O669">
        <v>13</v>
      </c>
      <c r="P669">
        <v>3</v>
      </c>
      <c r="Q669">
        <v>109</v>
      </c>
      <c r="R669">
        <v>0.01</v>
      </c>
      <c r="S669">
        <v>2</v>
      </c>
      <c r="T669">
        <v>3</v>
      </c>
      <c r="U669">
        <v>-2</v>
      </c>
      <c r="V669">
        <v>-2</v>
      </c>
      <c r="W669">
        <v>-8</v>
      </c>
      <c r="X669">
        <v>3</v>
      </c>
      <c r="Y669">
        <v>0.01</v>
      </c>
      <c r="Z669">
        <v>1</v>
      </c>
      <c r="AA669">
        <v>3.4</v>
      </c>
      <c r="AB669">
        <v>-2.4</v>
      </c>
      <c r="AC669">
        <v>-10</v>
      </c>
      <c r="AD669">
        <v>0</v>
      </c>
      <c r="AE669" s="2">
        <v>0.33</v>
      </c>
    </row>
    <row r="670" spans="1:31" x14ac:dyDescent="0.3">
      <c r="A670" t="str">
        <f t="shared" si="40"/>
        <v>Col Charleston-Texas</v>
      </c>
      <c r="B670">
        <v>668</v>
      </c>
      <c r="C670">
        <v>1158</v>
      </c>
      <c r="D670">
        <v>1400</v>
      </c>
      <c r="E670" t="s">
        <v>31</v>
      </c>
      <c r="F670" t="s">
        <v>75</v>
      </c>
      <c r="J670" s="3"/>
      <c r="K670" s="4"/>
      <c r="L670" s="4"/>
      <c r="M670" s="2">
        <f t="shared" si="41"/>
        <v>0.3220851624231767</v>
      </c>
      <c r="N670" s="2">
        <f t="shared" si="42"/>
        <v>0.67791483757682336</v>
      </c>
      <c r="O670">
        <v>13</v>
      </c>
      <c r="P670">
        <v>10</v>
      </c>
      <c r="Q670">
        <v>81</v>
      </c>
      <c r="R670">
        <v>0.19</v>
      </c>
      <c r="S670">
        <v>3</v>
      </c>
      <c r="T670">
        <v>2</v>
      </c>
      <c r="U670">
        <v>-2</v>
      </c>
      <c r="V670">
        <v>0</v>
      </c>
      <c r="W670">
        <v>-3</v>
      </c>
      <c r="X670">
        <v>1</v>
      </c>
      <c r="Y670">
        <v>0.1</v>
      </c>
      <c r="Z670">
        <v>3.5</v>
      </c>
      <c r="AA670">
        <v>1.6</v>
      </c>
      <c r="AB670">
        <v>1.9</v>
      </c>
      <c r="AC670">
        <v>-3</v>
      </c>
      <c r="AD670">
        <v>0</v>
      </c>
      <c r="AE670" s="2">
        <v>0.46</v>
      </c>
    </row>
    <row r="671" spans="1:31" x14ac:dyDescent="0.3">
      <c r="A671" t="str">
        <f t="shared" si="40"/>
        <v>Col Charleston-Texas A&amp;M</v>
      </c>
      <c r="B671">
        <v>669</v>
      </c>
      <c r="C671">
        <v>1158</v>
      </c>
      <c r="D671">
        <v>1401</v>
      </c>
      <c r="E671" t="s">
        <v>31</v>
      </c>
      <c r="F671" t="s">
        <v>76</v>
      </c>
      <c r="J671" s="3"/>
      <c r="K671" s="4"/>
      <c r="L671" s="4"/>
      <c r="M671" s="2">
        <f t="shared" si="41"/>
        <v>0.27208516242317665</v>
      </c>
      <c r="N671" s="2">
        <f t="shared" si="42"/>
        <v>0.7279148375768234</v>
      </c>
      <c r="O671">
        <v>13</v>
      </c>
      <c r="P671">
        <v>7</v>
      </c>
      <c r="Q671">
        <v>90</v>
      </c>
      <c r="R671">
        <v>0.15</v>
      </c>
      <c r="S671">
        <v>2</v>
      </c>
      <c r="T671">
        <v>4</v>
      </c>
      <c r="U671">
        <v>-3</v>
      </c>
      <c r="V671">
        <v>2</v>
      </c>
      <c r="W671">
        <v>-8</v>
      </c>
      <c r="X671">
        <v>0</v>
      </c>
      <c r="Y671">
        <v>0.1</v>
      </c>
      <c r="Z671">
        <v>0.2</v>
      </c>
      <c r="AA671">
        <v>0</v>
      </c>
      <c r="AB671">
        <v>0.2</v>
      </c>
      <c r="AC671">
        <v>-6</v>
      </c>
      <c r="AD671">
        <v>0</v>
      </c>
      <c r="AE671" s="2">
        <v>0.41</v>
      </c>
    </row>
    <row r="672" spans="1:31" x14ac:dyDescent="0.3">
      <c r="A672" t="str">
        <f t="shared" si="40"/>
        <v>Col Charleston-Texas Tech</v>
      </c>
      <c r="B672">
        <v>670</v>
      </c>
      <c r="C672">
        <v>1158</v>
      </c>
      <c r="D672">
        <v>1403</v>
      </c>
      <c r="E672" t="s">
        <v>31</v>
      </c>
      <c r="F672" t="s">
        <v>77</v>
      </c>
      <c r="J672" s="3"/>
      <c r="K672" s="4"/>
      <c r="L672" s="4"/>
      <c r="M672" s="2">
        <f t="shared" si="41"/>
        <v>0.17208516242317667</v>
      </c>
      <c r="N672" s="2">
        <f t="shared" si="42"/>
        <v>0.82791483757682327</v>
      </c>
      <c r="O672">
        <v>13</v>
      </c>
      <c r="P672">
        <v>3</v>
      </c>
      <c r="Q672">
        <v>108</v>
      </c>
      <c r="R672">
        <v>0.04</v>
      </c>
      <c r="S672">
        <v>0</v>
      </c>
      <c r="T672">
        <v>3</v>
      </c>
      <c r="U672">
        <v>-3</v>
      </c>
      <c r="V672">
        <v>-3</v>
      </c>
      <c r="W672">
        <v>-7</v>
      </c>
      <c r="X672">
        <v>0</v>
      </c>
      <c r="Y672">
        <v>7.0000000000000007E-2</v>
      </c>
      <c r="Z672">
        <v>0</v>
      </c>
      <c r="AA672">
        <v>5.0999999999999996</v>
      </c>
      <c r="AB672">
        <v>-5.0999999999999996</v>
      </c>
      <c r="AC672">
        <v>-10</v>
      </c>
      <c r="AD672">
        <v>0</v>
      </c>
      <c r="AE672" s="2">
        <v>0.31</v>
      </c>
    </row>
    <row r="673" spans="1:31" x14ac:dyDescent="0.3">
      <c r="A673" t="str">
        <f t="shared" si="40"/>
        <v>Col Charleston-TX Southern</v>
      </c>
      <c r="B673">
        <v>671</v>
      </c>
      <c r="C673">
        <v>1158</v>
      </c>
      <c r="D673">
        <v>1411</v>
      </c>
      <c r="E673" t="s">
        <v>31</v>
      </c>
      <c r="F673" t="s">
        <v>78</v>
      </c>
      <c r="J673" s="3"/>
      <c r="K673" s="4"/>
      <c r="L673" s="4"/>
      <c r="M673" s="2">
        <f t="shared" si="41"/>
        <v>0.79208516242317673</v>
      </c>
      <c r="N673" s="2">
        <f t="shared" si="42"/>
        <v>0.20791483757682327</v>
      </c>
      <c r="O673">
        <v>13</v>
      </c>
      <c r="P673">
        <v>16</v>
      </c>
      <c r="Q673">
        <v>-129</v>
      </c>
      <c r="R673">
        <v>0.33</v>
      </c>
      <c r="S673">
        <v>2</v>
      </c>
      <c r="T673">
        <v>-2</v>
      </c>
      <c r="U673">
        <v>-2</v>
      </c>
      <c r="V673">
        <v>2</v>
      </c>
      <c r="W673">
        <v>-3</v>
      </c>
      <c r="X673">
        <v>4</v>
      </c>
      <c r="Y673">
        <v>0.05</v>
      </c>
      <c r="Z673">
        <v>-2.4</v>
      </c>
      <c r="AA673">
        <v>-9.9</v>
      </c>
      <c r="AB673">
        <v>7.5</v>
      </c>
      <c r="AC673">
        <v>3</v>
      </c>
      <c r="AD673">
        <v>1</v>
      </c>
      <c r="AE673" s="2">
        <v>0.93</v>
      </c>
    </row>
    <row r="674" spans="1:31" x14ac:dyDescent="0.3">
      <c r="A674" t="str">
        <f t="shared" si="40"/>
        <v>Col Charleston-UCLA</v>
      </c>
      <c r="B674">
        <v>672</v>
      </c>
      <c r="C674">
        <v>1158</v>
      </c>
      <c r="D674">
        <v>1417</v>
      </c>
      <c r="E674" t="s">
        <v>31</v>
      </c>
      <c r="F674" t="s">
        <v>79</v>
      </c>
      <c r="J674" s="3"/>
      <c r="K674" s="4"/>
      <c r="L674" s="4"/>
      <c r="M674" s="2">
        <f t="shared" si="41"/>
        <v>0.31208516242317669</v>
      </c>
      <c r="N674" s="2">
        <f t="shared" si="42"/>
        <v>0.68791483757682337</v>
      </c>
      <c r="O674">
        <v>13</v>
      </c>
      <c r="P674">
        <v>11</v>
      </c>
      <c r="Q674">
        <v>72</v>
      </c>
      <c r="R674">
        <v>0.11</v>
      </c>
      <c r="S674">
        <v>-1</v>
      </c>
      <c r="T674">
        <v>1</v>
      </c>
      <c r="U674">
        <v>-1</v>
      </c>
      <c r="V674">
        <v>3</v>
      </c>
      <c r="W674">
        <v>-3</v>
      </c>
      <c r="X674">
        <v>-1</v>
      </c>
      <c r="Y674">
        <v>0.05</v>
      </c>
      <c r="Z674">
        <v>-6.7</v>
      </c>
      <c r="AA674">
        <v>-6.5</v>
      </c>
      <c r="AB674">
        <v>-0.2</v>
      </c>
      <c r="AC674">
        <v>-2</v>
      </c>
      <c r="AD674">
        <v>0</v>
      </c>
      <c r="AE674" s="2">
        <v>0.45</v>
      </c>
    </row>
    <row r="675" spans="1:31" x14ac:dyDescent="0.3">
      <c r="A675" t="str">
        <f t="shared" si="40"/>
        <v>Col Charleston-UMBC</v>
      </c>
      <c r="B675">
        <v>673</v>
      </c>
      <c r="C675">
        <v>1158</v>
      </c>
      <c r="D675">
        <v>1420</v>
      </c>
      <c r="E675" t="s">
        <v>31</v>
      </c>
      <c r="F675" t="s">
        <v>80</v>
      </c>
      <c r="J675" s="3"/>
      <c r="K675" s="4"/>
      <c r="L675" s="4"/>
      <c r="M675" s="2">
        <f t="shared" si="41"/>
        <v>0.69208516242317664</v>
      </c>
      <c r="N675" s="2">
        <f t="shared" si="42"/>
        <v>0.30791483757682336</v>
      </c>
      <c r="O675">
        <v>13</v>
      </c>
      <c r="P675">
        <v>16</v>
      </c>
      <c r="Q675">
        <v>-64</v>
      </c>
      <c r="R675">
        <v>0.09</v>
      </c>
      <c r="S675">
        <v>1</v>
      </c>
      <c r="T675">
        <v>-2</v>
      </c>
      <c r="U675">
        <v>-2</v>
      </c>
      <c r="V675">
        <v>-2</v>
      </c>
      <c r="W675">
        <v>0</v>
      </c>
      <c r="X675">
        <v>1</v>
      </c>
      <c r="Y675">
        <v>0.12</v>
      </c>
      <c r="Z675">
        <v>2.7</v>
      </c>
      <c r="AA675">
        <v>-1.2</v>
      </c>
      <c r="AB675">
        <v>3.9</v>
      </c>
      <c r="AC675">
        <v>3</v>
      </c>
      <c r="AD675">
        <v>1</v>
      </c>
      <c r="AE675" s="2">
        <v>0.83</v>
      </c>
    </row>
    <row r="676" spans="1:31" x14ac:dyDescent="0.3">
      <c r="A676" t="str">
        <f t="shared" si="40"/>
        <v>Col Charleston-UNC Greensboro</v>
      </c>
      <c r="B676">
        <v>674</v>
      </c>
      <c r="C676">
        <v>1158</v>
      </c>
      <c r="D676">
        <v>1422</v>
      </c>
      <c r="E676" t="s">
        <v>31</v>
      </c>
      <c r="F676" t="s">
        <v>81</v>
      </c>
      <c r="J676" s="3"/>
      <c r="K676" s="4"/>
      <c r="L676" s="4"/>
      <c r="M676" s="2">
        <f t="shared" si="41"/>
        <v>0.40208516242317671</v>
      </c>
      <c r="N676" s="2">
        <f t="shared" si="42"/>
        <v>0.59791483757682329</v>
      </c>
      <c r="O676">
        <v>13</v>
      </c>
      <c r="P676">
        <v>13</v>
      </c>
      <c r="Q676">
        <v>38</v>
      </c>
      <c r="R676">
        <v>0</v>
      </c>
      <c r="S676">
        <v>1</v>
      </c>
      <c r="T676">
        <v>2</v>
      </c>
      <c r="U676">
        <v>-4</v>
      </c>
      <c r="V676">
        <v>-4</v>
      </c>
      <c r="W676">
        <v>-8</v>
      </c>
      <c r="X676">
        <v>-4</v>
      </c>
      <c r="Y676">
        <v>7.0000000000000007E-2</v>
      </c>
      <c r="Z676">
        <v>3.1</v>
      </c>
      <c r="AA676">
        <v>6.5</v>
      </c>
      <c r="AB676">
        <v>-3.4</v>
      </c>
      <c r="AC676">
        <v>0</v>
      </c>
      <c r="AD676">
        <v>0</v>
      </c>
      <c r="AE676" s="2">
        <v>0.54</v>
      </c>
    </row>
    <row r="677" spans="1:31" x14ac:dyDescent="0.3">
      <c r="A677" t="str">
        <f t="shared" si="40"/>
        <v>Col Charleston-Villanova</v>
      </c>
      <c r="B677">
        <v>675</v>
      </c>
      <c r="C677">
        <v>1158</v>
      </c>
      <c r="D677">
        <v>1437</v>
      </c>
      <c r="E677" t="s">
        <v>31</v>
      </c>
      <c r="F677" t="s">
        <v>82</v>
      </c>
      <c r="J677" s="3"/>
      <c r="K677" s="4"/>
      <c r="L677" s="4"/>
      <c r="M677" s="2">
        <f t="shared" si="41"/>
        <v>9.2085162423176686E-2</v>
      </c>
      <c r="N677" s="2">
        <f t="shared" si="42"/>
        <v>0.90791483757682334</v>
      </c>
      <c r="O677">
        <v>13</v>
      </c>
      <c r="P677">
        <v>1</v>
      </c>
      <c r="Q677">
        <v>118</v>
      </c>
      <c r="R677">
        <v>-0.11</v>
      </c>
      <c r="S677">
        <v>-7</v>
      </c>
      <c r="T677">
        <v>1</v>
      </c>
      <c r="U677">
        <v>0</v>
      </c>
      <c r="V677">
        <v>0</v>
      </c>
      <c r="W677">
        <v>-3</v>
      </c>
      <c r="X677">
        <v>-1</v>
      </c>
      <c r="Y677">
        <v>0</v>
      </c>
      <c r="Z677">
        <v>-11.9</v>
      </c>
      <c r="AA677">
        <v>-1.1000000000000001</v>
      </c>
      <c r="AB677">
        <v>-10.8</v>
      </c>
      <c r="AC677">
        <v>-12</v>
      </c>
      <c r="AD677">
        <v>0</v>
      </c>
      <c r="AE677" s="2">
        <v>0.23</v>
      </c>
    </row>
    <row r="678" spans="1:31" x14ac:dyDescent="0.3">
      <c r="A678" t="str">
        <f t="shared" si="40"/>
        <v>Col Charleston-Virginia</v>
      </c>
      <c r="B678">
        <v>676</v>
      </c>
      <c r="C678">
        <v>1158</v>
      </c>
      <c r="D678">
        <v>1438</v>
      </c>
      <c r="E678" t="s">
        <v>31</v>
      </c>
      <c r="F678" t="s">
        <v>83</v>
      </c>
      <c r="J678" s="3"/>
      <c r="K678" s="4"/>
      <c r="L678" s="4"/>
      <c r="M678" s="2">
        <f t="shared" si="41"/>
        <v>0.10208516242317667</v>
      </c>
      <c r="N678" s="2">
        <f t="shared" si="42"/>
        <v>0.89791483757682333</v>
      </c>
      <c r="O678">
        <v>13</v>
      </c>
      <c r="P678">
        <v>1</v>
      </c>
      <c r="Q678">
        <v>119</v>
      </c>
      <c r="R678">
        <v>-0.17</v>
      </c>
      <c r="S678">
        <v>0</v>
      </c>
      <c r="T678">
        <v>6</v>
      </c>
      <c r="U678">
        <v>1</v>
      </c>
      <c r="V678">
        <v>-3</v>
      </c>
      <c r="W678">
        <v>-1</v>
      </c>
      <c r="X678">
        <v>-2</v>
      </c>
      <c r="Y678">
        <v>0.01</v>
      </c>
      <c r="Z678">
        <v>7.7</v>
      </c>
      <c r="AA678">
        <v>16.399999999999999</v>
      </c>
      <c r="AB678">
        <v>-8.6999999999999993</v>
      </c>
      <c r="AC678">
        <v>-12</v>
      </c>
      <c r="AD678">
        <v>0</v>
      </c>
      <c r="AE678" s="2">
        <v>0.24</v>
      </c>
    </row>
    <row r="679" spans="1:31" x14ac:dyDescent="0.3">
      <c r="A679" t="str">
        <f t="shared" si="40"/>
        <v>Col Charleston-Virginia Tech</v>
      </c>
      <c r="B679">
        <v>677</v>
      </c>
      <c r="C679">
        <v>1158</v>
      </c>
      <c r="D679">
        <v>1439</v>
      </c>
      <c r="E679" t="s">
        <v>31</v>
      </c>
      <c r="F679" t="s">
        <v>84</v>
      </c>
      <c r="J679" s="3"/>
      <c r="K679" s="4"/>
      <c r="L679" s="4"/>
      <c r="M679" s="2">
        <f t="shared" si="41"/>
        <v>0.24208516242317668</v>
      </c>
      <c r="N679" s="2">
        <f t="shared" si="42"/>
        <v>0.75791483757682332</v>
      </c>
      <c r="O679">
        <v>13</v>
      </c>
      <c r="P679">
        <v>8</v>
      </c>
      <c r="Q679">
        <v>88</v>
      </c>
      <c r="R679">
        <v>0.11</v>
      </c>
      <c r="S679">
        <v>-4</v>
      </c>
      <c r="T679">
        <v>0</v>
      </c>
      <c r="U679">
        <v>-2</v>
      </c>
      <c r="V679">
        <v>0</v>
      </c>
      <c r="W679">
        <v>2</v>
      </c>
      <c r="X679">
        <v>1</v>
      </c>
      <c r="Y679">
        <v>0.06</v>
      </c>
      <c r="Z679">
        <v>-4.5</v>
      </c>
      <c r="AA679">
        <v>-2</v>
      </c>
      <c r="AB679">
        <v>-2.5</v>
      </c>
      <c r="AC679">
        <v>-5</v>
      </c>
      <c r="AD679">
        <v>0</v>
      </c>
      <c r="AE679" s="2">
        <v>0.38</v>
      </c>
    </row>
    <row r="680" spans="1:31" x14ac:dyDescent="0.3">
      <c r="A680" t="str">
        <f t="shared" si="40"/>
        <v>Col Charleston-West Virginia</v>
      </c>
      <c r="B680">
        <v>678</v>
      </c>
      <c r="C680">
        <v>1158</v>
      </c>
      <c r="D680">
        <v>1452</v>
      </c>
      <c r="E680" t="s">
        <v>31</v>
      </c>
      <c r="F680" t="s">
        <v>85</v>
      </c>
      <c r="J680" s="3"/>
      <c r="K680" s="4"/>
      <c r="L680" s="4"/>
      <c r="M680" s="2">
        <f t="shared" si="41"/>
        <v>0.18208516242317668</v>
      </c>
      <c r="N680" s="2">
        <f t="shared" si="42"/>
        <v>0.81791483757682326</v>
      </c>
      <c r="O680">
        <v>13</v>
      </c>
      <c r="P680">
        <v>5</v>
      </c>
      <c r="Q680">
        <v>107</v>
      </c>
      <c r="R680">
        <v>0.06</v>
      </c>
      <c r="S680">
        <v>3</v>
      </c>
      <c r="T680">
        <v>0</v>
      </c>
      <c r="U680">
        <v>0</v>
      </c>
      <c r="V680">
        <v>-5</v>
      </c>
      <c r="W680">
        <v>-11</v>
      </c>
      <c r="X680">
        <v>2</v>
      </c>
      <c r="Y680">
        <v>0</v>
      </c>
      <c r="Z680">
        <v>-4.4000000000000004</v>
      </c>
      <c r="AA680">
        <v>0.8</v>
      </c>
      <c r="AB680">
        <v>-5.2</v>
      </c>
      <c r="AC680">
        <v>-8</v>
      </c>
      <c r="AD680">
        <v>0</v>
      </c>
      <c r="AE680" s="2">
        <v>0.32</v>
      </c>
    </row>
    <row r="681" spans="1:31" x14ac:dyDescent="0.3">
      <c r="A681" t="str">
        <f t="shared" si="40"/>
        <v>Col Charleston-Wichita St</v>
      </c>
      <c r="B681">
        <v>679</v>
      </c>
      <c r="C681">
        <v>1158</v>
      </c>
      <c r="D681">
        <v>1455</v>
      </c>
      <c r="E681" t="s">
        <v>31</v>
      </c>
      <c r="F681" t="s">
        <v>86</v>
      </c>
      <c r="J681" s="3"/>
      <c r="K681" s="4"/>
      <c r="L681" s="4"/>
      <c r="M681" s="2">
        <f t="shared" si="41"/>
        <v>0.19208516242317669</v>
      </c>
      <c r="N681" s="2">
        <f t="shared" si="42"/>
        <v>0.80791483757682325</v>
      </c>
      <c r="O681">
        <v>13</v>
      </c>
      <c r="P681">
        <v>4</v>
      </c>
      <c r="Q681">
        <v>100</v>
      </c>
      <c r="R681">
        <v>-0.01</v>
      </c>
      <c r="S681">
        <v>-2</v>
      </c>
      <c r="T681">
        <v>1</v>
      </c>
      <c r="U681">
        <v>-1</v>
      </c>
      <c r="V681">
        <v>1</v>
      </c>
      <c r="W681">
        <v>-9</v>
      </c>
      <c r="X681">
        <v>-5</v>
      </c>
      <c r="Y681">
        <v>0.03</v>
      </c>
      <c r="Z681">
        <v>-7.8</v>
      </c>
      <c r="AA681">
        <v>-1.5</v>
      </c>
      <c r="AB681">
        <v>-6.3</v>
      </c>
      <c r="AC681">
        <v>-9</v>
      </c>
      <c r="AD681">
        <v>0</v>
      </c>
      <c r="AE681" s="2">
        <v>0.33</v>
      </c>
    </row>
    <row r="682" spans="1:31" x14ac:dyDescent="0.3">
      <c r="A682" t="str">
        <f t="shared" si="40"/>
        <v>Col Charleston-Wright St</v>
      </c>
      <c r="B682">
        <v>680</v>
      </c>
      <c r="C682">
        <v>1158</v>
      </c>
      <c r="D682">
        <v>1460</v>
      </c>
      <c r="E682" t="s">
        <v>31</v>
      </c>
      <c r="F682" t="s">
        <v>87</v>
      </c>
      <c r="J682" s="3"/>
      <c r="K682" s="4"/>
      <c r="L682" s="4"/>
      <c r="M682" s="2">
        <f t="shared" si="41"/>
        <v>0.58208516242317665</v>
      </c>
      <c r="N682" s="2">
        <f t="shared" si="42"/>
        <v>0.41791483757682335</v>
      </c>
      <c r="O682">
        <v>13</v>
      </c>
      <c r="P682">
        <v>14</v>
      </c>
      <c r="Q682">
        <v>-15</v>
      </c>
      <c r="R682">
        <v>0.05</v>
      </c>
      <c r="S682">
        <v>4</v>
      </c>
      <c r="T682">
        <v>2</v>
      </c>
      <c r="U682">
        <v>-3</v>
      </c>
      <c r="V682">
        <v>-3</v>
      </c>
      <c r="W682">
        <v>-3</v>
      </c>
      <c r="X682">
        <v>-3</v>
      </c>
      <c r="Y682">
        <v>0.05</v>
      </c>
      <c r="Z682">
        <v>3.9</v>
      </c>
      <c r="AA682">
        <v>3.6</v>
      </c>
      <c r="AB682">
        <v>0.3</v>
      </c>
      <c r="AC682">
        <v>1</v>
      </c>
      <c r="AD682">
        <v>1</v>
      </c>
      <c r="AE682" s="2">
        <v>0.72</v>
      </c>
    </row>
    <row r="683" spans="1:31" x14ac:dyDescent="0.3">
      <c r="A683" t="str">
        <f t="shared" si="40"/>
        <v>Col Charleston-Xavier</v>
      </c>
      <c r="B683">
        <v>681</v>
      </c>
      <c r="C683">
        <v>1158</v>
      </c>
      <c r="D683">
        <v>1462</v>
      </c>
      <c r="E683" t="s">
        <v>31</v>
      </c>
      <c r="F683" t="s">
        <v>88</v>
      </c>
      <c r="J683" s="3"/>
      <c r="K683" s="4"/>
      <c r="L683" s="4"/>
      <c r="M683" s="2">
        <f t="shared" si="41"/>
        <v>0.19208516242317669</v>
      </c>
      <c r="N683" s="2">
        <f t="shared" si="42"/>
        <v>0.80791483757682325</v>
      </c>
      <c r="O683">
        <v>13</v>
      </c>
      <c r="P683">
        <v>1</v>
      </c>
      <c r="Q683">
        <v>106</v>
      </c>
      <c r="R683">
        <v>-0.08</v>
      </c>
      <c r="S683">
        <v>-3</v>
      </c>
      <c r="T683">
        <v>0</v>
      </c>
      <c r="U683">
        <v>-2</v>
      </c>
      <c r="V683">
        <v>2</v>
      </c>
      <c r="W683">
        <v>-4</v>
      </c>
      <c r="X683">
        <v>-5</v>
      </c>
      <c r="Y683">
        <v>-0.02</v>
      </c>
      <c r="Z683">
        <v>-9.1</v>
      </c>
      <c r="AA683">
        <v>-4.7</v>
      </c>
      <c r="AB683">
        <v>-4.4000000000000004</v>
      </c>
      <c r="AC683">
        <v>-12</v>
      </c>
      <c r="AD683">
        <v>0</v>
      </c>
      <c r="AE683" s="2">
        <v>0.33</v>
      </c>
    </row>
    <row r="684" spans="1:31" x14ac:dyDescent="0.3">
      <c r="A684" t="str">
        <f t="shared" si="40"/>
        <v>Creighton-CS Fullerton</v>
      </c>
      <c r="B684">
        <v>682</v>
      </c>
      <c r="C684">
        <v>1166</v>
      </c>
      <c r="D684">
        <v>1168</v>
      </c>
      <c r="E684" t="s">
        <v>32</v>
      </c>
      <c r="F684" t="s">
        <v>33</v>
      </c>
      <c r="J684" s="3"/>
      <c r="K684" s="4"/>
      <c r="L684" s="4"/>
      <c r="M684" s="2">
        <f t="shared" si="41"/>
        <v>0.79208516242317673</v>
      </c>
      <c r="N684" s="2">
        <f t="shared" si="42"/>
        <v>0.20791483757682327</v>
      </c>
      <c r="O684">
        <v>8</v>
      </c>
      <c r="P684">
        <v>15</v>
      </c>
      <c r="Q684">
        <v>-126</v>
      </c>
      <c r="R684">
        <v>0.03</v>
      </c>
      <c r="S684">
        <v>6</v>
      </c>
      <c r="T684">
        <v>2</v>
      </c>
      <c r="U684">
        <v>-5</v>
      </c>
      <c r="V684">
        <v>-2</v>
      </c>
      <c r="W684">
        <v>-5</v>
      </c>
      <c r="X684">
        <v>4</v>
      </c>
      <c r="Y684">
        <v>0.01</v>
      </c>
      <c r="Z684">
        <v>11.3</v>
      </c>
      <c r="AA684">
        <v>3.4</v>
      </c>
      <c r="AB684">
        <v>7.9</v>
      </c>
      <c r="AC684">
        <v>7</v>
      </c>
      <c r="AD684">
        <v>1</v>
      </c>
      <c r="AE684" s="2">
        <v>0.93</v>
      </c>
    </row>
    <row r="685" spans="1:31" x14ac:dyDescent="0.3">
      <c r="A685" t="str">
        <f t="shared" si="40"/>
        <v>Creighton-Davidson</v>
      </c>
      <c r="B685">
        <v>683</v>
      </c>
      <c r="C685">
        <v>1166</v>
      </c>
      <c r="D685">
        <v>1172</v>
      </c>
      <c r="E685" t="s">
        <v>32</v>
      </c>
      <c r="F685" t="s">
        <v>34</v>
      </c>
      <c r="J685" s="3"/>
      <c r="K685" s="4"/>
      <c r="L685" s="4"/>
      <c r="M685" s="2">
        <f t="shared" si="41"/>
        <v>0.56208516242317663</v>
      </c>
      <c r="N685" s="2">
        <f t="shared" si="42"/>
        <v>0.43791483757682337</v>
      </c>
      <c r="O685">
        <v>8</v>
      </c>
      <c r="P685">
        <v>12</v>
      </c>
      <c r="Q685">
        <v>-16</v>
      </c>
      <c r="R685">
        <v>-0.01</v>
      </c>
      <c r="S685">
        <v>0</v>
      </c>
      <c r="T685">
        <v>-1</v>
      </c>
      <c r="U685">
        <v>1</v>
      </c>
      <c r="V685">
        <v>-1</v>
      </c>
      <c r="W685">
        <v>-1</v>
      </c>
      <c r="X685">
        <v>-2</v>
      </c>
      <c r="Y685">
        <v>-0.05</v>
      </c>
      <c r="Z685">
        <v>7.6</v>
      </c>
      <c r="AA685">
        <v>7.5</v>
      </c>
      <c r="AB685">
        <v>0.1</v>
      </c>
      <c r="AC685">
        <v>4</v>
      </c>
      <c r="AD685">
        <v>1</v>
      </c>
      <c r="AE685" s="2">
        <v>0.7</v>
      </c>
    </row>
    <row r="686" spans="1:31" x14ac:dyDescent="0.3">
      <c r="A686" t="str">
        <f t="shared" si="40"/>
        <v>Creighton-Duke</v>
      </c>
      <c r="B686">
        <v>684</v>
      </c>
      <c r="C686">
        <v>1166</v>
      </c>
      <c r="D686">
        <v>1181</v>
      </c>
      <c r="E686" t="s">
        <v>32</v>
      </c>
      <c r="F686" t="s">
        <v>35</v>
      </c>
      <c r="J686" s="3"/>
      <c r="K686" s="4"/>
      <c r="L686" s="4"/>
      <c r="M686" s="2">
        <f t="shared" si="41"/>
        <v>0.40208516242317671</v>
      </c>
      <c r="N686" s="2">
        <f t="shared" si="42"/>
        <v>0.59791483757682329</v>
      </c>
      <c r="O686">
        <v>8</v>
      </c>
      <c r="P686">
        <v>2</v>
      </c>
      <c r="Q686">
        <v>24</v>
      </c>
      <c r="R686">
        <v>-0.14000000000000001</v>
      </c>
      <c r="S686">
        <v>2</v>
      </c>
      <c r="T686">
        <v>4</v>
      </c>
      <c r="U686">
        <v>-1</v>
      </c>
      <c r="V686">
        <v>-1</v>
      </c>
      <c r="W686">
        <v>-17</v>
      </c>
      <c r="X686">
        <v>4</v>
      </c>
      <c r="Y686">
        <v>0.04</v>
      </c>
      <c r="Z686">
        <v>-0.7</v>
      </c>
      <c r="AA686">
        <v>5.5</v>
      </c>
      <c r="AB686">
        <v>-6.2</v>
      </c>
      <c r="AC686">
        <v>-6</v>
      </c>
      <c r="AD686">
        <v>0</v>
      </c>
      <c r="AE686" s="2">
        <v>0.54</v>
      </c>
    </row>
    <row r="687" spans="1:31" x14ac:dyDescent="0.3">
      <c r="A687" t="str">
        <f t="shared" si="40"/>
        <v>Creighton-Florida</v>
      </c>
      <c r="B687">
        <v>685</v>
      </c>
      <c r="C687">
        <v>1166</v>
      </c>
      <c r="D687">
        <v>1196</v>
      </c>
      <c r="E687" t="s">
        <v>32</v>
      </c>
      <c r="F687" t="s">
        <v>36</v>
      </c>
      <c r="J687" s="3"/>
      <c r="K687" s="4"/>
      <c r="L687" s="4"/>
      <c r="M687" s="2">
        <f t="shared" si="41"/>
        <v>0.53208516242317672</v>
      </c>
      <c r="N687" s="2">
        <f t="shared" si="42"/>
        <v>0.46791483757682328</v>
      </c>
      <c r="O687">
        <v>8</v>
      </c>
      <c r="P687">
        <v>6</v>
      </c>
      <c r="Q687">
        <v>4</v>
      </c>
      <c r="R687">
        <v>0.03</v>
      </c>
      <c r="S687">
        <v>7</v>
      </c>
      <c r="T687">
        <v>1</v>
      </c>
      <c r="U687">
        <v>2</v>
      </c>
      <c r="V687">
        <v>-4</v>
      </c>
      <c r="W687">
        <v>-7</v>
      </c>
      <c r="X687">
        <v>6</v>
      </c>
      <c r="Y687">
        <v>0.03</v>
      </c>
      <c r="Z687">
        <v>7.9</v>
      </c>
      <c r="AA687">
        <v>5.7</v>
      </c>
      <c r="AB687">
        <v>2.2000000000000002</v>
      </c>
      <c r="AC687">
        <v>-2</v>
      </c>
      <c r="AD687">
        <v>0</v>
      </c>
      <c r="AE687" s="2">
        <v>0.67</v>
      </c>
    </row>
    <row r="688" spans="1:31" x14ac:dyDescent="0.3">
      <c r="A688" t="str">
        <f t="shared" si="40"/>
        <v>Creighton-Florida St</v>
      </c>
      <c r="B688">
        <v>686</v>
      </c>
      <c r="C688">
        <v>1166</v>
      </c>
      <c r="D688">
        <v>1199</v>
      </c>
      <c r="E688" t="s">
        <v>32</v>
      </c>
      <c r="F688" t="s">
        <v>37</v>
      </c>
      <c r="J688" s="3"/>
      <c r="K688" s="4"/>
      <c r="L688" s="4"/>
      <c r="M688" s="2">
        <f t="shared" si="41"/>
        <v>0.56208516242317663</v>
      </c>
      <c r="N688" s="2">
        <f t="shared" si="42"/>
        <v>0.43791483757682337</v>
      </c>
      <c r="O688">
        <v>8</v>
      </c>
      <c r="P688">
        <v>9</v>
      </c>
      <c r="Q688">
        <v>-8</v>
      </c>
      <c r="R688">
        <v>0</v>
      </c>
      <c r="S688">
        <v>4</v>
      </c>
      <c r="T688">
        <v>1</v>
      </c>
      <c r="U688">
        <v>-1</v>
      </c>
      <c r="V688">
        <v>-3</v>
      </c>
      <c r="W688">
        <v>-11</v>
      </c>
      <c r="X688">
        <v>5</v>
      </c>
      <c r="Y688">
        <v>7.0000000000000007E-2</v>
      </c>
      <c r="Z688">
        <v>2.2000000000000002</v>
      </c>
      <c r="AA688">
        <v>0.6</v>
      </c>
      <c r="AB688">
        <v>1.6</v>
      </c>
      <c r="AC688">
        <v>1</v>
      </c>
      <c r="AD688">
        <v>1</v>
      </c>
      <c r="AE688" s="2">
        <v>0.7</v>
      </c>
    </row>
    <row r="689" spans="1:31" x14ac:dyDescent="0.3">
      <c r="A689" t="str">
        <f t="shared" si="40"/>
        <v>Creighton-Georgia St</v>
      </c>
      <c r="B689">
        <v>687</v>
      </c>
      <c r="C689">
        <v>1166</v>
      </c>
      <c r="D689">
        <v>1209</v>
      </c>
      <c r="E689" t="s">
        <v>32</v>
      </c>
      <c r="F689" t="s">
        <v>38</v>
      </c>
      <c r="J689" s="3"/>
      <c r="K689" s="4"/>
      <c r="L689" s="4"/>
      <c r="M689" s="2">
        <f t="shared" si="41"/>
        <v>0.68208516242317663</v>
      </c>
      <c r="N689" s="2">
        <f t="shared" si="42"/>
        <v>0.31791483757682337</v>
      </c>
      <c r="O689">
        <v>8</v>
      </c>
      <c r="P689">
        <v>15</v>
      </c>
      <c r="Q689">
        <v>-69</v>
      </c>
      <c r="R689">
        <v>-0.04</v>
      </c>
      <c r="S689">
        <v>4</v>
      </c>
      <c r="T689">
        <v>3</v>
      </c>
      <c r="U689">
        <v>-1</v>
      </c>
      <c r="V689">
        <v>-4</v>
      </c>
      <c r="W689">
        <v>-4</v>
      </c>
      <c r="X689">
        <v>8</v>
      </c>
      <c r="Y689">
        <v>7.0000000000000007E-2</v>
      </c>
      <c r="Z689">
        <v>9.6</v>
      </c>
      <c r="AA689">
        <v>7.3</v>
      </c>
      <c r="AB689">
        <v>2.2999999999999998</v>
      </c>
      <c r="AC689">
        <v>7</v>
      </c>
      <c r="AD689">
        <v>1</v>
      </c>
      <c r="AE689" s="2">
        <v>0.82</v>
      </c>
    </row>
    <row r="690" spans="1:31" x14ac:dyDescent="0.3">
      <c r="A690" t="str">
        <f t="shared" si="40"/>
        <v>Creighton-Gonzaga</v>
      </c>
      <c r="B690">
        <v>688</v>
      </c>
      <c r="C690">
        <v>1166</v>
      </c>
      <c r="D690">
        <v>1211</v>
      </c>
      <c r="E690" t="s">
        <v>32</v>
      </c>
      <c r="F690" t="s">
        <v>39</v>
      </c>
      <c r="J690" s="3"/>
      <c r="K690" s="4"/>
      <c r="L690" s="4"/>
      <c r="M690" s="2">
        <f t="shared" si="41"/>
        <v>0.3920851624231767</v>
      </c>
      <c r="N690" s="2">
        <f t="shared" si="42"/>
        <v>0.6079148375768233</v>
      </c>
      <c r="O690">
        <v>8</v>
      </c>
      <c r="P690">
        <v>4</v>
      </c>
      <c r="Q690">
        <v>19</v>
      </c>
      <c r="R690">
        <v>-0.23</v>
      </c>
      <c r="S690">
        <v>0</v>
      </c>
      <c r="T690">
        <v>3</v>
      </c>
      <c r="U690">
        <v>0</v>
      </c>
      <c r="V690">
        <v>-2</v>
      </c>
      <c r="W690">
        <v>-11</v>
      </c>
      <c r="X690">
        <v>-2</v>
      </c>
      <c r="Y690">
        <v>0.03</v>
      </c>
      <c r="Z690">
        <v>-0.5</v>
      </c>
      <c r="AA690">
        <v>8</v>
      </c>
      <c r="AB690">
        <v>-8.5</v>
      </c>
      <c r="AC690">
        <v>-4</v>
      </c>
      <c r="AD690">
        <v>0</v>
      </c>
      <c r="AE690" s="2">
        <v>0.53</v>
      </c>
    </row>
    <row r="691" spans="1:31" x14ac:dyDescent="0.3">
      <c r="A691" t="str">
        <f t="shared" si="40"/>
        <v>Creighton-Houston</v>
      </c>
      <c r="B691">
        <v>689</v>
      </c>
      <c r="C691">
        <v>1166</v>
      </c>
      <c r="D691">
        <v>1222</v>
      </c>
      <c r="E691" t="s">
        <v>32</v>
      </c>
      <c r="F691" t="s">
        <v>40</v>
      </c>
      <c r="J691" s="3"/>
      <c r="K691" s="4"/>
      <c r="L691" s="4"/>
      <c r="M691" s="2">
        <f t="shared" si="41"/>
        <v>0.47208516242317666</v>
      </c>
      <c r="N691" s="2">
        <f t="shared" si="42"/>
        <v>0.52791483757682334</v>
      </c>
      <c r="O691">
        <v>8</v>
      </c>
      <c r="P691">
        <v>6</v>
      </c>
      <c r="Q691">
        <v>10</v>
      </c>
      <c r="R691">
        <v>-0.14000000000000001</v>
      </c>
      <c r="S691">
        <v>4</v>
      </c>
      <c r="T691">
        <v>4</v>
      </c>
      <c r="U691">
        <v>-1</v>
      </c>
      <c r="V691">
        <v>-3</v>
      </c>
      <c r="W691">
        <v>-13</v>
      </c>
      <c r="X691">
        <v>1</v>
      </c>
      <c r="Y691">
        <v>0.03</v>
      </c>
      <c r="Z691">
        <v>6.6</v>
      </c>
      <c r="AA691">
        <v>10.199999999999999</v>
      </c>
      <c r="AB691">
        <v>-3.6</v>
      </c>
      <c r="AC691">
        <v>-2</v>
      </c>
      <c r="AD691">
        <v>0</v>
      </c>
      <c r="AE691" s="2">
        <v>0.61</v>
      </c>
    </row>
    <row r="692" spans="1:31" x14ac:dyDescent="0.3">
      <c r="A692" t="str">
        <f t="shared" si="40"/>
        <v>Creighton-Iona</v>
      </c>
      <c r="B692">
        <v>690</v>
      </c>
      <c r="C692">
        <v>1166</v>
      </c>
      <c r="D692">
        <v>1233</v>
      </c>
      <c r="E692" t="s">
        <v>32</v>
      </c>
      <c r="F692" t="s">
        <v>41</v>
      </c>
      <c r="J692" s="3"/>
      <c r="K692" s="4"/>
      <c r="L692" s="4"/>
      <c r="M692" s="2">
        <f t="shared" si="41"/>
        <v>0.7620851624231767</v>
      </c>
      <c r="N692" s="2">
        <f t="shared" si="42"/>
        <v>0.2379148375768233</v>
      </c>
      <c r="O692">
        <v>8</v>
      </c>
      <c r="P692">
        <v>15</v>
      </c>
      <c r="Q692">
        <v>-107</v>
      </c>
      <c r="R692">
        <v>0.04</v>
      </c>
      <c r="S692">
        <v>4</v>
      </c>
      <c r="T692">
        <v>-2</v>
      </c>
      <c r="U692">
        <v>0</v>
      </c>
      <c r="V692">
        <v>-2</v>
      </c>
      <c r="W692">
        <v>-2</v>
      </c>
      <c r="X692">
        <v>5</v>
      </c>
      <c r="Y692">
        <v>0.01</v>
      </c>
      <c r="Z692">
        <v>4.2</v>
      </c>
      <c r="AA692">
        <v>-1.1000000000000001</v>
      </c>
      <c r="AB692">
        <v>5.3</v>
      </c>
      <c r="AC692">
        <v>7</v>
      </c>
      <c r="AD692">
        <v>1</v>
      </c>
      <c r="AE692" s="2">
        <v>0.9</v>
      </c>
    </row>
    <row r="693" spans="1:31" x14ac:dyDescent="0.3">
      <c r="A693" t="str">
        <f t="shared" si="40"/>
        <v>Creighton-Kansas</v>
      </c>
      <c r="B693">
        <v>691</v>
      </c>
      <c r="C693">
        <v>1166</v>
      </c>
      <c r="D693">
        <v>1242</v>
      </c>
      <c r="E693" t="s">
        <v>32</v>
      </c>
      <c r="F693" t="s">
        <v>42</v>
      </c>
      <c r="J693" s="3"/>
      <c r="K693" s="4"/>
      <c r="L693" s="4"/>
      <c r="M693" s="2">
        <f t="shared" si="41"/>
        <v>0.44208516242317664</v>
      </c>
      <c r="N693" s="2">
        <f t="shared" si="42"/>
        <v>0.55791483757682336</v>
      </c>
      <c r="O693">
        <v>8</v>
      </c>
      <c r="P693">
        <v>1</v>
      </c>
      <c r="Q693">
        <v>18</v>
      </c>
      <c r="R693">
        <v>-0.14000000000000001</v>
      </c>
      <c r="S693">
        <v>0</v>
      </c>
      <c r="T693">
        <v>2</v>
      </c>
      <c r="U693">
        <v>-1</v>
      </c>
      <c r="V693">
        <v>-2</v>
      </c>
      <c r="W693">
        <v>-7</v>
      </c>
      <c r="X693">
        <v>7</v>
      </c>
      <c r="Y693">
        <v>0.05</v>
      </c>
      <c r="Z693">
        <v>2.5</v>
      </c>
      <c r="AA693">
        <v>4.2</v>
      </c>
      <c r="AB693">
        <v>-1.7</v>
      </c>
      <c r="AC693">
        <v>-7</v>
      </c>
      <c r="AD693">
        <v>0</v>
      </c>
      <c r="AE693" s="2">
        <v>0.57999999999999996</v>
      </c>
    </row>
    <row r="694" spans="1:31" x14ac:dyDescent="0.3">
      <c r="A694" t="str">
        <f t="shared" si="40"/>
        <v>Creighton-Kansas St</v>
      </c>
      <c r="B694">
        <v>692</v>
      </c>
      <c r="C694">
        <v>1166</v>
      </c>
      <c r="D694">
        <v>1243</v>
      </c>
      <c r="E694" t="s">
        <v>32</v>
      </c>
      <c r="F694" t="s">
        <v>43</v>
      </c>
      <c r="J694" s="3"/>
      <c r="K694" s="4"/>
      <c r="L694" s="4"/>
      <c r="M694" s="2">
        <f t="shared" si="41"/>
        <v>0.60208516242317667</v>
      </c>
      <c r="N694" s="2">
        <f t="shared" si="42"/>
        <v>0.39791483757682333</v>
      </c>
      <c r="O694">
        <v>8</v>
      </c>
      <c r="P694">
        <v>9</v>
      </c>
      <c r="Q694">
        <v>-17</v>
      </c>
      <c r="R694">
        <v>-0.02</v>
      </c>
      <c r="S694">
        <v>5</v>
      </c>
      <c r="T694">
        <v>0</v>
      </c>
      <c r="U694">
        <v>-1</v>
      </c>
      <c r="V694">
        <v>-5</v>
      </c>
      <c r="W694">
        <v>-4</v>
      </c>
      <c r="X694">
        <v>7</v>
      </c>
      <c r="Y694">
        <v>0.01</v>
      </c>
      <c r="Z694">
        <v>11.6</v>
      </c>
      <c r="AA694">
        <v>7.2</v>
      </c>
      <c r="AB694">
        <v>4.4000000000000004</v>
      </c>
      <c r="AC694">
        <v>1</v>
      </c>
      <c r="AD694">
        <v>1</v>
      </c>
      <c r="AE694" s="2">
        <v>0.74</v>
      </c>
    </row>
    <row r="695" spans="1:31" x14ac:dyDescent="0.3">
      <c r="A695" t="str">
        <f t="shared" si="40"/>
        <v>Creighton-Kentucky</v>
      </c>
      <c r="B695">
        <v>693</v>
      </c>
      <c r="C695">
        <v>1166</v>
      </c>
      <c r="D695">
        <v>1246</v>
      </c>
      <c r="E695" t="s">
        <v>32</v>
      </c>
      <c r="F695" t="s">
        <v>44</v>
      </c>
      <c r="J695" s="3"/>
      <c r="K695" s="4"/>
      <c r="L695" s="4"/>
      <c r="M695" s="2">
        <f t="shared" si="41"/>
        <v>0.53208516242317672</v>
      </c>
      <c r="N695" s="2">
        <f t="shared" si="42"/>
        <v>0.46791483757682328</v>
      </c>
      <c r="O695">
        <v>8</v>
      </c>
      <c r="P695">
        <v>5</v>
      </c>
      <c r="Q695">
        <v>9</v>
      </c>
      <c r="R695">
        <v>-0.06</v>
      </c>
      <c r="S695">
        <v>6</v>
      </c>
      <c r="T695">
        <v>3</v>
      </c>
      <c r="U695">
        <v>-2</v>
      </c>
      <c r="V695">
        <v>-1</v>
      </c>
      <c r="W695">
        <v>-14</v>
      </c>
      <c r="X695">
        <v>6</v>
      </c>
      <c r="Y695">
        <v>0.05</v>
      </c>
      <c r="Z695">
        <v>7.3</v>
      </c>
      <c r="AA695">
        <v>4.8</v>
      </c>
      <c r="AB695">
        <v>2.5</v>
      </c>
      <c r="AC695">
        <v>-3</v>
      </c>
      <c r="AD695">
        <v>0</v>
      </c>
      <c r="AE695" s="2">
        <v>0.67</v>
      </c>
    </row>
    <row r="696" spans="1:31" x14ac:dyDescent="0.3">
      <c r="A696" t="str">
        <f t="shared" si="40"/>
        <v>Creighton-Lipscomb</v>
      </c>
      <c r="B696">
        <v>694</v>
      </c>
      <c r="C696">
        <v>1166</v>
      </c>
      <c r="D696">
        <v>1252</v>
      </c>
      <c r="E696" t="s">
        <v>32</v>
      </c>
      <c r="F696" t="s">
        <v>45</v>
      </c>
      <c r="J696" s="3"/>
      <c r="K696" s="4"/>
      <c r="L696" s="4"/>
      <c r="M696" s="2">
        <f t="shared" si="41"/>
        <v>0.80208516242317662</v>
      </c>
      <c r="N696" s="2">
        <f t="shared" si="42"/>
        <v>0.19791483757682338</v>
      </c>
      <c r="O696">
        <v>8</v>
      </c>
      <c r="P696">
        <v>15</v>
      </c>
      <c r="Q696">
        <v>-138</v>
      </c>
      <c r="R696">
        <v>-0.04</v>
      </c>
      <c r="S696">
        <v>6</v>
      </c>
      <c r="T696">
        <v>-2</v>
      </c>
      <c r="U696">
        <v>-4</v>
      </c>
      <c r="V696">
        <v>-4</v>
      </c>
      <c r="W696">
        <v>-6</v>
      </c>
      <c r="X696">
        <v>-1</v>
      </c>
      <c r="Y696">
        <v>0.03</v>
      </c>
      <c r="Z696">
        <v>3.1</v>
      </c>
      <c r="AA696">
        <v>-3.4</v>
      </c>
      <c r="AB696">
        <v>6.5</v>
      </c>
      <c r="AC696">
        <v>7</v>
      </c>
      <c r="AD696">
        <v>1</v>
      </c>
      <c r="AE696" s="2">
        <v>0.94</v>
      </c>
    </row>
    <row r="697" spans="1:31" x14ac:dyDescent="0.3">
      <c r="A697" t="str">
        <f t="shared" si="40"/>
        <v>Creighton-Long Island</v>
      </c>
      <c r="B697">
        <v>695</v>
      </c>
      <c r="C697">
        <v>1166</v>
      </c>
      <c r="D697">
        <v>1254</v>
      </c>
      <c r="E697" t="s">
        <v>32</v>
      </c>
      <c r="F697" t="s">
        <v>46</v>
      </c>
      <c r="J697" s="3"/>
      <c r="K697" s="4"/>
      <c r="L697" s="4"/>
      <c r="M697" s="2">
        <f t="shared" si="41"/>
        <v>0.84208516242317666</v>
      </c>
      <c r="N697" s="2">
        <f t="shared" si="42"/>
        <v>0.15791483757682334</v>
      </c>
      <c r="O697">
        <v>8</v>
      </c>
      <c r="P697">
        <v>16</v>
      </c>
      <c r="Q697">
        <v>-224</v>
      </c>
      <c r="R697">
        <v>0.13</v>
      </c>
      <c r="S697">
        <v>6</v>
      </c>
      <c r="T697">
        <v>0</v>
      </c>
      <c r="U697">
        <v>-3</v>
      </c>
      <c r="V697">
        <v>0</v>
      </c>
      <c r="W697">
        <v>-8</v>
      </c>
      <c r="X697">
        <v>5</v>
      </c>
      <c r="Y697">
        <v>0.05</v>
      </c>
      <c r="Z697">
        <v>7.3</v>
      </c>
      <c r="AA697">
        <v>-1.7</v>
      </c>
      <c r="AB697">
        <v>9</v>
      </c>
      <c r="AC697">
        <v>8</v>
      </c>
      <c r="AD697">
        <v>1</v>
      </c>
      <c r="AE697" s="2">
        <v>0.98</v>
      </c>
    </row>
    <row r="698" spans="1:31" x14ac:dyDescent="0.3">
      <c r="A698" t="str">
        <f t="shared" si="40"/>
        <v>Creighton-Loyola-Chicago</v>
      </c>
      <c r="B698">
        <v>696</v>
      </c>
      <c r="C698">
        <v>1166</v>
      </c>
      <c r="D698">
        <v>1260</v>
      </c>
      <c r="E698" t="s">
        <v>32</v>
      </c>
      <c r="F698" t="s">
        <v>47</v>
      </c>
      <c r="J698" s="3"/>
      <c r="K698" s="4"/>
      <c r="L698" s="4"/>
      <c r="M698" s="2">
        <f t="shared" si="41"/>
        <v>0.55208516242317662</v>
      </c>
      <c r="N698" s="2">
        <f t="shared" si="42"/>
        <v>0.44791483757682338</v>
      </c>
      <c r="O698">
        <v>8</v>
      </c>
      <c r="P698">
        <v>11</v>
      </c>
      <c r="Q698">
        <v>-14</v>
      </c>
      <c r="R698">
        <v>-0.19</v>
      </c>
      <c r="S698">
        <v>0</v>
      </c>
      <c r="T698">
        <v>3</v>
      </c>
      <c r="U698">
        <v>-3</v>
      </c>
      <c r="V698">
        <v>-4</v>
      </c>
      <c r="W698">
        <v>0</v>
      </c>
      <c r="X698">
        <v>1</v>
      </c>
      <c r="Y698">
        <v>0.03</v>
      </c>
      <c r="Z698">
        <v>12.3</v>
      </c>
      <c r="AA698">
        <v>13.1</v>
      </c>
      <c r="AB698">
        <v>-0.8</v>
      </c>
      <c r="AC698">
        <v>3</v>
      </c>
      <c r="AD698">
        <v>1</v>
      </c>
      <c r="AE698" s="2">
        <v>0.69</v>
      </c>
    </row>
    <row r="699" spans="1:31" x14ac:dyDescent="0.3">
      <c r="A699" t="str">
        <f t="shared" si="40"/>
        <v>Creighton-Marshall</v>
      </c>
      <c r="B699">
        <v>697</v>
      </c>
      <c r="C699">
        <v>1166</v>
      </c>
      <c r="D699">
        <v>1267</v>
      </c>
      <c r="E699" t="s">
        <v>32</v>
      </c>
      <c r="F699" t="s">
        <v>48</v>
      </c>
      <c r="J699" s="3"/>
      <c r="K699" s="4"/>
      <c r="L699" s="4"/>
      <c r="M699" s="2">
        <f t="shared" si="41"/>
        <v>0.73208516242317667</v>
      </c>
      <c r="N699" s="2">
        <f t="shared" si="42"/>
        <v>0.26791483757682333</v>
      </c>
      <c r="O699">
        <v>8</v>
      </c>
      <c r="P699">
        <v>13</v>
      </c>
      <c r="Q699">
        <v>-87</v>
      </c>
      <c r="R699">
        <v>-0.05</v>
      </c>
      <c r="S699">
        <v>3</v>
      </c>
      <c r="T699">
        <v>0</v>
      </c>
      <c r="U699">
        <v>-2</v>
      </c>
      <c r="V699">
        <v>-2</v>
      </c>
      <c r="W699">
        <v>0</v>
      </c>
      <c r="X699">
        <v>7</v>
      </c>
      <c r="Y699">
        <v>-0.02</v>
      </c>
      <c r="Z699">
        <v>0.4</v>
      </c>
      <c r="AA699">
        <v>-4</v>
      </c>
      <c r="AB699">
        <v>4.4000000000000004</v>
      </c>
      <c r="AC699">
        <v>5</v>
      </c>
      <c r="AD699">
        <v>1</v>
      </c>
      <c r="AE699" s="2">
        <v>0.87</v>
      </c>
    </row>
    <row r="700" spans="1:31" x14ac:dyDescent="0.3">
      <c r="A700" t="str">
        <f t="shared" si="40"/>
        <v>Creighton-Miami FL</v>
      </c>
      <c r="B700">
        <v>698</v>
      </c>
      <c r="C700">
        <v>1166</v>
      </c>
      <c r="D700">
        <v>1274</v>
      </c>
      <c r="E700" t="s">
        <v>32</v>
      </c>
      <c r="F700" t="s">
        <v>49</v>
      </c>
      <c r="J700" s="3"/>
      <c r="K700" s="4"/>
      <c r="L700" s="4"/>
      <c r="M700" s="2">
        <f t="shared" si="41"/>
        <v>0.57208516242317664</v>
      </c>
      <c r="N700" s="2">
        <f t="shared" si="42"/>
        <v>0.42791483757682336</v>
      </c>
      <c r="O700">
        <v>8</v>
      </c>
      <c r="P700">
        <v>6</v>
      </c>
      <c r="Q700">
        <v>-9</v>
      </c>
      <c r="R700">
        <v>-0.06</v>
      </c>
      <c r="S700">
        <v>5</v>
      </c>
      <c r="T700">
        <v>1</v>
      </c>
      <c r="U700">
        <v>-1</v>
      </c>
      <c r="V700">
        <v>-3</v>
      </c>
      <c r="W700">
        <v>-7</v>
      </c>
      <c r="X700">
        <v>3</v>
      </c>
      <c r="Y700">
        <v>0.09</v>
      </c>
      <c r="Z700">
        <v>9.8000000000000007</v>
      </c>
      <c r="AA700">
        <v>7.1</v>
      </c>
      <c r="AB700">
        <v>2.7</v>
      </c>
      <c r="AC700">
        <v>-2</v>
      </c>
      <c r="AD700">
        <v>0</v>
      </c>
      <c r="AE700" s="2">
        <v>0.71</v>
      </c>
    </row>
    <row r="701" spans="1:31" x14ac:dyDescent="0.3">
      <c r="A701" t="str">
        <f t="shared" si="40"/>
        <v>Creighton-Michigan</v>
      </c>
      <c r="B701">
        <v>699</v>
      </c>
      <c r="C701">
        <v>1166</v>
      </c>
      <c r="D701">
        <v>1276</v>
      </c>
      <c r="E701" t="s">
        <v>32</v>
      </c>
      <c r="F701" t="s">
        <v>50</v>
      </c>
      <c r="J701" s="3"/>
      <c r="K701" s="4"/>
      <c r="L701" s="4"/>
      <c r="M701" s="2">
        <f t="shared" si="41"/>
        <v>0.46208516242317665</v>
      </c>
      <c r="N701" s="2">
        <f t="shared" si="42"/>
        <v>0.53791483757682335</v>
      </c>
      <c r="O701">
        <v>8</v>
      </c>
      <c r="P701">
        <v>3</v>
      </c>
      <c r="Q701">
        <v>17</v>
      </c>
      <c r="R701">
        <v>-0.14000000000000001</v>
      </c>
      <c r="S701">
        <v>4</v>
      </c>
      <c r="T701">
        <v>2</v>
      </c>
      <c r="U701">
        <v>2</v>
      </c>
      <c r="V701">
        <v>-3</v>
      </c>
      <c r="W701">
        <v>-4</v>
      </c>
      <c r="X701">
        <v>-1</v>
      </c>
      <c r="Y701">
        <v>0.09</v>
      </c>
      <c r="Z701">
        <v>10.4</v>
      </c>
      <c r="AA701">
        <v>11.6</v>
      </c>
      <c r="AB701">
        <v>-1.2</v>
      </c>
      <c r="AC701">
        <v>-5</v>
      </c>
      <c r="AD701">
        <v>0</v>
      </c>
      <c r="AE701" s="2">
        <v>0.6</v>
      </c>
    </row>
    <row r="702" spans="1:31" x14ac:dyDescent="0.3">
      <c r="A702" t="str">
        <f t="shared" si="40"/>
        <v>Creighton-Michigan St</v>
      </c>
      <c r="B702">
        <v>700</v>
      </c>
      <c r="C702">
        <v>1166</v>
      </c>
      <c r="D702">
        <v>1277</v>
      </c>
      <c r="E702" t="s">
        <v>32</v>
      </c>
      <c r="F702" t="s">
        <v>51</v>
      </c>
      <c r="J702" s="3"/>
      <c r="K702" s="4"/>
      <c r="L702" s="4"/>
      <c r="M702" s="2">
        <f t="shared" si="41"/>
        <v>0.40208516242317671</v>
      </c>
      <c r="N702" s="2">
        <f t="shared" si="42"/>
        <v>0.59791483757682329</v>
      </c>
      <c r="O702">
        <v>8</v>
      </c>
      <c r="P702">
        <v>3</v>
      </c>
      <c r="Q702">
        <v>21</v>
      </c>
      <c r="R702">
        <v>-0.23</v>
      </c>
      <c r="S702">
        <v>0</v>
      </c>
      <c r="T702">
        <v>7</v>
      </c>
      <c r="U702">
        <v>-3</v>
      </c>
      <c r="V702">
        <v>1</v>
      </c>
      <c r="W702">
        <v>-14</v>
      </c>
      <c r="X702">
        <v>2</v>
      </c>
      <c r="Y702">
        <v>0</v>
      </c>
      <c r="Z702">
        <v>3</v>
      </c>
      <c r="AA702">
        <v>10.3</v>
      </c>
      <c r="AB702">
        <v>-7.3</v>
      </c>
      <c r="AC702">
        <v>-5</v>
      </c>
      <c r="AD702">
        <v>0</v>
      </c>
      <c r="AE702" s="2">
        <v>0.54</v>
      </c>
    </row>
    <row r="703" spans="1:31" x14ac:dyDescent="0.3">
      <c r="A703" t="str">
        <f t="shared" si="40"/>
        <v>Creighton-Missouri</v>
      </c>
      <c r="B703">
        <v>701</v>
      </c>
      <c r="C703">
        <v>1166</v>
      </c>
      <c r="D703">
        <v>1281</v>
      </c>
      <c r="E703" t="s">
        <v>32</v>
      </c>
      <c r="F703" t="s">
        <v>52</v>
      </c>
      <c r="J703" s="3"/>
      <c r="K703" s="4"/>
      <c r="L703" s="4"/>
      <c r="M703" s="2">
        <f t="shared" si="41"/>
        <v>0.59208516242317666</v>
      </c>
      <c r="N703" s="2">
        <f t="shared" si="42"/>
        <v>0.40791483757682334</v>
      </c>
      <c r="O703">
        <v>8</v>
      </c>
      <c r="P703">
        <v>8</v>
      </c>
      <c r="Q703">
        <v>-11</v>
      </c>
      <c r="R703">
        <v>0.04</v>
      </c>
      <c r="S703">
        <v>4</v>
      </c>
      <c r="T703">
        <v>3</v>
      </c>
      <c r="U703">
        <v>-4</v>
      </c>
      <c r="V703">
        <v>0</v>
      </c>
      <c r="W703">
        <v>-9</v>
      </c>
      <c r="X703">
        <v>3</v>
      </c>
      <c r="Y703">
        <v>0</v>
      </c>
      <c r="Z703">
        <v>10.5</v>
      </c>
      <c r="AA703">
        <v>6.8</v>
      </c>
      <c r="AB703">
        <v>3.7</v>
      </c>
      <c r="AC703">
        <v>0</v>
      </c>
      <c r="AD703">
        <v>0</v>
      </c>
      <c r="AE703" s="2">
        <v>0.73</v>
      </c>
    </row>
    <row r="704" spans="1:31" x14ac:dyDescent="0.3">
      <c r="A704" t="str">
        <f t="shared" si="40"/>
        <v>Creighton-Montana</v>
      </c>
      <c r="B704">
        <v>702</v>
      </c>
      <c r="C704">
        <v>1166</v>
      </c>
      <c r="D704">
        <v>1285</v>
      </c>
      <c r="E704" t="s">
        <v>32</v>
      </c>
      <c r="F704" t="s">
        <v>53</v>
      </c>
      <c r="J704" s="3"/>
      <c r="K704" s="4"/>
      <c r="L704" s="4"/>
      <c r="M704" s="2">
        <f t="shared" si="41"/>
        <v>0.6420851624231767</v>
      </c>
      <c r="N704" s="2">
        <f t="shared" si="42"/>
        <v>0.3579148375768233</v>
      </c>
      <c r="O704">
        <v>8</v>
      </c>
      <c r="P704">
        <v>14</v>
      </c>
      <c r="Q704">
        <v>-44</v>
      </c>
      <c r="R704">
        <v>-0.12</v>
      </c>
      <c r="S704">
        <v>6</v>
      </c>
      <c r="T704">
        <v>2</v>
      </c>
      <c r="U704">
        <v>-1</v>
      </c>
      <c r="V704">
        <v>-5</v>
      </c>
      <c r="W704">
        <v>-12</v>
      </c>
      <c r="X704">
        <v>1</v>
      </c>
      <c r="Y704">
        <v>0.03</v>
      </c>
      <c r="Z704">
        <v>5.9</v>
      </c>
      <c r="AA704">
        <v>6.3</v>
      </c>
      <c r="AB704">
        <v>-0.4</v>
      </c>
      <c r="AC704">
        <v>6</v>
      </c>
      <c r="AD704">
        <v>1</v>
      </c>
      <c r="AE704" s="2">
        <v>0.78</v>
      </c>
    </row>
    <row r="705" spans="1:31" x14ac:dyDescent="0.3">
      <c r="A705" t="str">
        <f t="shared" si="40"/>
        <v>Creighton-Murray St</v>
      </c>
      <c r="B705">
        <v>703</v>
      </c>
      <c r="C705">
        <v>1166</v>
      </c>
      <c r="D705">
        <v>1293</v>
      </c>
      <c r="E705" t="s">
        <v>32</v>
      </c>
      <c r="F705" t="s">
        <v>54</v>
      </c>
      <c r="J705" s="3"/>
      <c r="K705" s="4"/>
      <c r="L705" s="4"/>
      <c r="M705" s="2">
        <f t="shared" si="41"/>
        <v>0.59208516242317666</v>
      </c>
      <c r="N705" s="2">
        <f t="shared" si="42"/>
        <v>0.40791483757682334</v>
      </c>
      <c r="O705">
        <v>8</v>
      </c>
      <c r="P705">
        <v>12</v>
      </c>
      <c r="Q705">
        <v>-32</v>
      </c>
      <c r="R705">
        <v>-0.18</v>
      </c>
      <c r="S705">
        <v>3</v>
      </c>
      <c r="T705">
        <v>3</v>
      </c>
      <c r="U705">
        <v>-1</v>
      </c>
      <c r="V705">
        <v>-2</v>
      </c>
      <c r="W705">
        <v>-11</v>
      </c>
      <c r="X705">
        <v>2</v>
      </c>
      <c r="Y705">
        <v>0.02</v>
      </c>
      <c r="Z705">
        <v>6.6</v>
      </c>
      <c r="AA705">
        <v>9.1</v>
      </c>
      <c r="AB705">
        <v>-2.5</v>
      </c>
      <c r="AC705">
        <v>4</v>
      </c>
      <c r="AD705">
        <v>1</v>
      </c>
      <c r="AE705" s="2">
        <v>0.73</v>
      </c>
    </row>
    <row r="706" spans="1:31" x14ac:dyDescent="0.3">
      <c r="A706" t="str">
        <f t="shared" si="40"/>
        <v>Creighton-NC Central</v>
      </c>
      <c r="B706">
        <v>704</v>
      </c>
      <c r="C706">
        <v>1166</v>
      </c>
      <c r="D706">
        <v>1300</v>
      </c>
      <c r="E706" t="s">
        <v>32</v>
      </c>
      <c r="F706" t="s">
        <v>55</v>
      </c>
      <c r="J706" s="3"/>
      <c r="K706" s="4"/>
      <c r="L706" s="4"/>
      <c r="M706" s="2">
        <f t="shared" si="41"/>
        <v>0.85208516242317667</v>
      </c>
      <c r="N706" s="2">
        <f t="shared" si="42"/>
        <v>0.14791483757682333</v>
      </c>
      <c r="O706">
        <v>8</v>
      </c>
      <c r="P706">
        <v>16</v>
      </c>
      <c r="Q706">
        <v>-282</v>
      </c>
      <c r="R706">
        <v>0.13</v>
      </c>
      <c r="S706">
        <v>7</v>
      </c>
      <c r="T706">
        <v>1</v>
      </c>
      <c r="U706">
        <v>-4</v>
      </c>
      <c r="V706">
        <v>-1</v>
      </c>
      <c r="W706">
        <v>-11</v>
      </c>
      <c r="X706">
        <v>5</v>
      </c>
      <c r="Y706">
        <v>7.0000000000000007E-2</v>
      </c>
      <c r="Z706">
        <v>13.6</v>
      </c>
      <c r="AA706">
        <v>4.4000000000000004</v>
      </c>
      <c r="AB706">
        <v>9.1999999999999993</v>
      </c>
      <c r="AC706">
        <v>8</v>
      </c>
      <c r="AD706">
        <v>1</v>
      </c>
      <c r="AE706" s="2">
        <v>0.99</v>
      </c>
    </row>
    <row r="707" spans="1:31" x14ac:dyDescent="0.3">
      <c r="A707" t="str">
        <f t="shared" ref="A707:A770" si="43">E707&amp;"-"&amp;F707</f>
        <v>Creighton-NC State</v>
      </c>
      <c r="B707">
        <v>705</v>
      </c>
      <c r="C707">
        <v>1166</v>
      </c>
      <c r="D707">
        <v>1301</v>
      </c>
      <c r="E707" t="s">
        <v>32</v>
      </c>
      <c r="F707" t="s">
        <v>56</v>
      </c>
      <c r="J707" s="3"/>
      <c r="K707" s="4"/>
      <c r="L707" s="4"/>
      <c r="M707" s="2">
        <f t="shared" ref="M707:M770" si="44">AE707-$AE$2281</f>
        <v>0.59208516242317666</v>
      </c>
      <c r="N707" s="2">
        <f t="shared" ref="N707:N770" si="45">1-M707</f>
        <v>0.40791483757682334</v>
      </c>
      <c r="O707">
        <v>8</v>
      </c>
      <c r="P707">
        <v>9</v>
      </c>
      <c r="Q707">
        <v>-15</v>
      </c>
      <c r="R707">
        <v>-0.01</v>
      </c>
      <c r="S707">
        <v>5</v>
      </c>
      <c r="T707">
        <v>-2</v>
      </c>
      <c r="U707">
        <v>-1</v>
      </c>
      <c r="V707">
        <v>-4</v>
      </c>
      <c r="W707">
        <v>-12</v>
      </c>
      <c r="X707">
        <v>7</v>
      </c>
      <c r="Y707">
        <v>0.05</v>
      </c>
      <c r="Z707">
        <v>2.8</v>
      </c>
      <c r="AA707">
        <v>0.6</v>
      </c>
      <c r="AB707">
        <v>2.2000000000000002</v>
      </c>
      <c r="AC707">
        <v>1</v>
      </c>
      <c r="AD707">
        <v>1</v>
      </c>
      <c r="AE707" s="2">
        <v>0.73</v>
      </c>
    </row>
    <row r="708" spans="1:31" x14ac:dyDescent="0.3">
      <c r="A708" t="str">
        <f t="shared" si="43"/>
        <v>Creighton-Nevada</v>
      </c>
      <c r="B708">
        <v>706</v>
      </c>
      <c r="C708">
        <v>1166</v>
      </c>
      <c r="D708">
        <v>1305</v>
      </c>
      <c r="E708" t="s">
        <v>32</v>
      </c>
      <c r="F708" t="s">
        <v>57</v>
      </c>
      <c r="J708" s="3"/>
      <c r="K708" s="4"/>
      <c r="L708" s="4"/>
      <c r="M708" s="2">
        <f t="shared" si="44"/>
        <v>0.50208516242317669</v>
      </c>
      <c r="N708" s="2">
        <f t="shared" si="45"/>
        <v>0.49791483757682331</v>
      </c>
      <c r="O708">
        <v>8</v>
      </c>
      <c r="P708">
        <v>7</v>
      </c>
      <c r="Q708">
        <v>3</v>
      </c>
      <c r="R708">
        <v>-0.14000000000000001</v>
      </c>
      <c r="S708">
        <v>3</v>
      </c>
      <c r="T708">
        <v>1</v>
      </c>
      <c r="U708">
        <v>2</v>
      </c>
      <c r="V708">
        <v>-2</v>
      </c>
      <c r="W708">
        <v>-5</v>
      </c>
      <c r="X708">
        <v>4</v>
      </c>
      <c r="Y708">
        <v>0</v>
      </c>
      <c r="Z708">
        <v>0.9</v>
      </c>
      <c r="AA708">
        <v>2.2000000000000002</v>
      </c>
      <c r="AB708">
        <v>-1.3</v>
      </c>
      <c r="AC708">
        <v>-1</v>
      </c>
      <c r="AD708">
        <v>0</v>
      </c>
      <c r="AE708" s="2">
        <v>0.64</v>
      </c>
    </row>
    <row r="709" spans="1:31" x14ac:dyDescent="0.3">
      <c r="A709" t="str">
        <f t="shared" si="43"/>
        <v>Creighton-New Mexico St</v>
      </c>
      <c r="B709">
        <v>707</v>
      </c>
      <c r="C709">
        <v>1166</v>
      </c>
      <c r="D709">
        <v>1308</v>
      </c>
      <c r="E709" t="s">
        <v>32</v>
      </c>
      <c r="F709" t="s">
        <v>58</v>
      </c>
      <c r="J709" s="3"/>
      <c r="K709" s="4"/>
      <c r="L709" s="4"/>
      <c r="M709" s="2">
        <f t="shared" si="44"/>
        <v>0.59208516242317666</v>
      </c>
      <c r="N709" s="2">
        <f t="shared" si="45"/>
        <v>0.40791483757682334</v>
      </c>
      <c r="O709">
        <v>8</v>
      </c>
      <c r="P709">
        <v>12</v>
      </c>
      <c r="Q709">
        <v>-28</v>
      </c>
      <c r="R709">
        <v>-0.18</v>
      </c>
      <c r="S709">
        <v>6</v>
      </c>
      <c r="T709">
        <v>5</v>
      </c>
      <c r="U709">
        <v>-1</v>
      </c>
      <c r="V709">
        <v>-3</v>
      </c>
      <c r="W709">
        <v>-12</v>
      </c>
      <c r="X709">
        <v>-2</v>
      </c>
      <c r="Y709">
        <v>0.11</v>
      </c>
      <c r="Z709">
        <v>8.4</v>
      </c>
      <c r="AA709">
        <v>10.4</v>
      </c>
      <c r="AB709">
        <v>-2</v>
      </c>
      <c r="AC709">
        <v>4</v>
      </c>
      <c r="AD709">
        <v>1</v>
      </c>
      <c r="AE709" s="2">
        <v>0.73</v>
      </c>
    </row>
    <row r="710" spans="1:31" x14ac:dyDescent="0.3">
      <c r="A710" t="str">
        <f t="shared" si="43"/>
        <v>Creighton-North Carolina</v>
      </c>
      <c r="B710">
        <v>708</v>
      </c>
      <c r="C710">
        <v>1166</v>
      </c>
      <c r="D710">
        <v>1314</v>
      </c>
      <c r="E710" t="s">
        <v>32</v>
      </c>
      <c r="F710" t="s">
        <v>59</v>
      </c>
      <c r="J710" s="3"/>
      <c r="K710" s="4"/>
      <c r="L710" s="4"/>
      <c r="M710" s="2">
        <f t="shared" si="44"/>
        <v>0.49208516242317668</v>
      </c>
      <c r="N710" s="2">
        <f t="shared" si="45"/>
        <v>0.50791483757682332</v>
      </c>
      <c r="O710">
        <v>8</v>
      </c>
      <c r="P710">
        <v>2</v>
      </c>
      <c r="Q710">
        <v>20</v>
      </c>
      <c r="R710">
        <v>-0.06</v>
      </c>
      <c r="S710">
        <v>6</v>
      </c>
      <c r="T710">
        <v>0</v>
      </c>
      <c r="U710">
        <v>0</v>
      </c>
      <c r="V710">
        <v>0</v>
      </c>
      <c r="W710">
        <v>-16</v>
      </c>
      <c r="X710">
        <v>1</v>
      </c>
      <c r="Y710">
        <v>0.01</v>
      </c>
      <c r="Z710">
        <v>2</v>
      </c>
      <c r="AA710">
        <v>2</v>
      </c>
      <c r="AB710">
        <v>0</v>
      </c>
      <c r="AC710">
        <v>-6</v>
      </c>
      <c r="AD710">
        <v>0</v>
      </c>
      <c r="AE710" s="2">
        <v>0.63</v>
      </c>
    </row>
    <row r="711" spans="1:31" x14ac:dyDescent="0.3">
      <c r="A711" t="str">
        <f t="shared" si="43"/>
        <v>Creighton-Ohio St</v>
      </c>
      <c r="B711">
        <v>709</v>
      </c>
      <c r="C711">
        <v>1166</v>
      </c>
      <c r="D711">
        <v>1326</v>
      </c>
      <c r="E711" t="s">
        <v>32</v>
      </c>
      <c r="F711" t="s">
        <v>60</v>
      </c>
      <c r="J711" s="3"/>
      <c r="K711" s="4"/>
      <c r="L711" s="4"/>
      <c r="M711" s="2">
        <f t="shared" si="44"/>
        <v>0.50208516242317669</v>
      </c>
      <c r="N711" s="2">
        <f t="shared" si="45"/>
        <v>0.49791483757682331</v>
      </c>
      <c r="O711">
        <v>8</v>
      </c>
      <c r="P711">
        <v>5</v>
      </c>
      <c r="Q711">
        <v>12</v>
      </c>
      <c r="R711">
        <v>-0.1</v>
      </c>
      <c r="S711">
        <v>4</v>
      </c>
      <c r="T711">
        <v>2</v>
      </c>
      <c r="U711">
        <v>-1</v>
      </c>
      <c r="V711">
        <v>-2</v>
      </c>
      <c r="W711">
        <v>-8</v>
      </c>
      <c r="X711">
        <v>0</v>
      </c>
      <c r="Y711">
        <v>0.02</v>
      </c>
      <c r="Z711">
        <v>8.1999999999999993</v>
      </c>
      <c r="AA711">
        <v>8.4</v>
      </c>
      <c r="AB711">
        <v>-0.2</v>
      </c>
      <c r="AC711">
        <v>-3</v>
      </c>
      <c r="AD711">
        <v>0</v>
      </c>
      <c r="AE711" s="2">
        <v>0.64</v>
      </c>
    </row>
    <row r="712" spans="1:31" x14ac:dyDescent="0.3">
      <c r="A712" t="str">
        <f t="shared" si="43"/>
        <v>Creighton-Oklahoma</v>
      </c>
      <c r="B712">
        <v>710</v>
      </c>
      <c r="C712">
        <v>1166</v>
      </c>
      <c r="D712">
        <v>1328</v>
      </c>
      <c r="E712" t="s">
        <v>32</v>
      </c>
      <c r="F712" t="s">
        <v>61</v>
      </c>
      <c r="J712" s="3"/>
      <c r="K712" s="4"/>
      <c r="L712" s="4"/>
      <c r="M712" s="2">
        <f t="shared" si="44"/>
        <v>0.62208516242317669</v>
      </c>
      <c r="N712" s="2">
        <f t="shared" si="45"/>
        <v>0.37791483757682331</v>
      </c>
      <c r="O712">
        <v>8</v>
      </c>
      <c r="P712">
        <v>10</v>
      </c>
      <c r="Q712">
        <v>-20</v>
      </c>
      <c r="R712">
        <v>7.0000000000000007E-2</v>
      </c>
      <c r="S712">
        <v>4</v>
      </c>
      <c r="T712">
        <v>-1</v>
      </c>
      <c r="U712">
        <v>-1</v>
      </c>
      <c r="V712">
        <v>-1</v>
      </c>
      <c r="W712">
        <v>-6</v>
      </c>
      <c r="X712">
        <v>5</v>
      </c>
      <c r="Y712">
        <v>0</v>
      </c>
      <c r="Z712">
        <v>-1.2</v>
      </c>
      <c r="AA712">
        <v>-6.5</v>
      </c>
      <c r="AB712">
        <v>5.3</v>
      </c>
      <c r="AC712">
        <v>2</v>
      </c>
      <c r="AD712">
        <v>1</v>
      </c>
      <c r="AE712" s="2">
        <v>0.76</v>
      </c>
    </row>
    <row r="713" spans="1:31" x14ac:dyDescent="0.3">
      <c r="A713" t="str">
        <f t="shared" si="43"/>
        <v>Creighton-Penn</v>
      </c>
      <c r="B713">
        <v>711</v>
      </c>
      <c r="C713">
        <v>1166</v>
      </c>
      <c r="D713">
        <v>1335</v>
      </c>
      <c r="E713" t="s">
        <v>32</v>
      </c>
      <c r="F713" t="s">
        <v>62</v>
      </c>
      <c r="J713" s="3"/>
      <c r="K713" s="4"/>
      <c r="L713" s="4"/>
      <c r="M713" s="2">
        <f t="shared" si="44"/>
        <v>0.74208516242317668</v>
      </c>
      <c r="N713" s="2">
        <f t="shared" si="45"/>
        <v>0.25791483757682332</v>
      </c>
      <c r="O713">
        <v>8</v>
      </c>
      <c r="P713">
        <v>16</v>
      </c>
      <c r="Q713">
        <v>-100</v>
      </c>
      <c r="R713">
        <v>-0.09</v>
      </c>
      <c r="S713">
        <v>5</v>
      </c>
      <c r="T713">
        <v>3</v>
      </c>
      <c r="U713">
        <v>-1</v>
      </c>
      <c r="V713">
        <v>-1</v>
      </c>
      <c r="W713">
        <v>-2</v>
      </c>
      <c r="X713">
        <v>-2</v>
      </c>
      <c r="Y713">
        <v>0.09</v>
      </c>
      <c r="Z713">
        <v>8.3000000000000007</v>
      </c>
      <c r="AA713">
        <v>5.5</v>
      </c>
      <c r="AB713">
        <v>2.8</v>
      </c>
      <c r="AC713">
        <v>8</v>
      </c>
      <c r="AD713">
        <v>1</v>
      </c>
      <c r="AE713" s="2">
        <v>0.88</v>
      </c>
    </row>
    <row r="714" spans="1:31" x14ac:dyDescent="0.3">
      <c r="A714" t="str">
        <f t="shared" si="43"/>
        <v>Creighton-Providence</v>
      </c>
      <c r="B714">
        <v>712</v>
      </c>
      <c r="C714">
        <v>1166</v>
      </c>
      <c r="D714">
        <v>1344</v>
      </c>
      <c r="E714" t="s">
        <v>32</v>
      </c>
      <c r="F714" t="s">
        <v>63</v>
      </c>
      <c r="J714" s="3"/>
      <c r="K714" s="4"/>
      <c r="L714" s="4"/>
      <c r="M714" s="2">
        <f t="shared" si="44"/>
        <v>0.67208516242317673</v>
      </c>
      <c r="N714" s="2">
        <f t="shared" si="45"/>
        <v>0.32791483757682327</v>
      </c>
      <c r="O714">
        <v>8</v>
      </c>
      <c r="P714">
        <v>10</v>
      </c>
      <c r="Q714">
        <v>-36</v>
      </c>
      <c r="R714">
        <v>0.03</v>
      </c>
      <c r="S714">
        <v>8</v>
      </c>
      <c r="T714">
        <v>0</v>
      </c>
      <c r="U714">
        <v>-1</v>
      </c>
      <c r="V714">
        <v>-3</v>
      </c>
      <c r="W714">
        <v>-7</v>
      </c>
      <c r="X714">
        <v>4</v>
      </c>
      <c r="Y714">
        <v>0.05</v>
      </c>
      <c r="Z714">
        <v>10.3</v>
      </c>
      <c r="AA714">
        <v>2.4</v>
      </c>
      <c r="AB714">
        <v>7.9</v>
      </c>
      <c r="AC714">
        <v>2</v>
      </c>
      <c r="AD714">
        <v>1</v>
      </c>
      <c r="AE714" s="2">
        <v>0.81</v>
      </c>
    </row>
    <row r="715" spans="1:31" x14ac:dyDescent="0.3">
      <c r="A715" t="str">
        <f t="shared" si="43"/>
        <v>Creighton-Purdue</v>
      </c>
      <c r="B715">
        <v>713</v>
      </c>
      <c r="C715">
        <v>1166</v>
      </c>
      <c r="D715">
        <v>1345</v>
      </c>
      <c r="E715" t="s">
        <v>32</v>
      </c>
      <c r="F715" t="s">
        <v>64</v>
      </c>
      <c r="J715" s="3"/>
      <c r="K715" s="4"/>
      <c r="L715" s="4"/>
      <c r="M715" s="2">
        <f t="shared" si="44"/>
        <v>0.40208516242317671</v>
      </c>
      <c r="N715" s="2">
        <f t="shared" si="45"/>
        <v>0.59791483757682329</v>
      </c>
      <c r="O715">
        <v>8</v>
      </c>
      <c r="P715">
        <v>2</v>
      </c>
      <c r="Q715">
        <v>22</v>
      </c>
      <c r="R715">
        <v>-0.17</v>
      </c>
      <c r="S715">
        <v>0</v>
      </c>
      <c r="T715">
        <v>3</v>
      </c>
      <c r="U715">
        <v>0</v>
      </c>
      <c r="V715">
        <v>-1</v>
      </c>
      <c r="W715">
        <v>-6</v>
      </c>
      <c r="X715">
        <v>3</v>
      </c>
      <c r="Y715">
        <v>0.01</v>
      </c>
      <c r="Z715">
        <v>2.9</v>
      </c>
      <c r="AA715">
        <v>9.5</v>
      </c>
      <c r="AB715">
        <v>-6.6</v>
      </c>
      <c r="AC715">
        <v>-6</v>
      </c>
      <c r="AD715">
        <v>0</v>
      </c>
      <c r="AE715" s="2">
        <v>0.54</v>
      </c>
    </row>
    <row r="716" spans="1:31" x14ac:dyDescent="0.3">
      <c r="A716" t="str">
        <f t="shared" si="43"/>
        <v>Creighton-Radford</v>
      </c>
      <c r="B716">
        <v>714</v>
      </c>
      <c r="C716">
        <v>1166</v>
      </c>
      <c r="D716">
        <v>1347</v>
      </c>
      <c r="E716" t="s">
        <v>32</v>
      </c>
      <c r="F716" t="s">
        <v>65</v>
      </c>
      <c r="J716" s="3"/>
      <c r="K716" s="4"/>
      <c r="L716" s="4"/>
      <c r="M716" s="2">
        <f t="shared" si="44"/>
        <v>0.80208516242317662</v>
      </c>
      <c r="N716" s="2">
        <f t="shared" si="45"/>
        <v>0.19791483757682338</v>
      </c>
      <c r="O716">
        <v>8</v>
      </c>
      <c r="P716">
        <v>16</v>
      </c>
      <c r="Q716">
        <v>-143</v>
      </c>
      <c r="R716">
        <v>0.03</v>
      </c>
      <c r="S716">
        <v>9</v>
      </c>
      <c r="T716">
        <v>1</v>
      </c>
      <c r="U716">
        <v>-2</v>
      </c>
      <c r="V716">
        <v>-4</v>
      </c>
      <c r="W716">
        <v>-10</v>
      </c>
      <c r="X716">
        <v>3</v>
      </c>
      <c r="Y716">
        <v>0.02</v>
      </c>
      <c r="Z716">
        <v>17.100000000000001</v>
      </c>
      <c r="AA716">
        <v>10.199999999999999</v>
      </c>
      <c r="AB716">
        <v>6.9</v>
      </c>
      <c r="AC716">
        <v>8</v>
      </c>
      <c r="AD716">
        <v>1</v>
      </c>
      <c r="AE716" s="2">
        <v>0.94</v>
      </c>
    </row>
    <row r="717" spans="1:31" x14ac:dyDescent="0.3">
      <c r="A717" t="str">
        <f t="shared" si="43"/>
        <v>Creighton-Rhode Island</v>
      </c>
      <c r="B717">
        <v>715</v>
      </c>
      <c r="C717">
        <v>1166</v>
      </c>
      <c r="D717">
        <v>1348</v>
      </c>
      <c r="E717" t="s">
        <v>32</v>
      </c>
      <c r="F717" t="s">
        <v>66</v>
      </c>
      <c r="J717" s="3"/>
      <c r="K717" s="4"/>
      <c r="L717" s="4"/>
      <c r="M717" s="2">
        <f t="shared" si="44"/>
        <v>0.59208516242317666</v>
      </c>
      <c r="N717" s="2">
        <f t="shared" si="45"/>
        <v>0.40791483757682334</v>
      </c>
      <c r="O717">
        <v>8</v>
      </c>
      <c r="P717">
        <v>7</v>
      </c>
      <c r="Q717">
        <v>-22</v>
      </c>
      <c r="R717">
        <v>-0.13</v>
      </c>
      <c r="S717">
        <v>6</v>
      </c>
      <c r="T717">
        <v>0</v>
      </c>
      <c r="U717">
        <v>1</v>
      </c>
      <c r="V717">
        <v>-6</v>
      </c>
      <c r="W717">
        <v>-9</v>
      </c>
      <c r="X717">
        <v>2</v>
      </c>
      <c r="Y717">
        <v>0.04</v>
      </c>
      <c r="Z717">
        <v>7.8</v>
      </c>
      <c r="AA717">
        <v>7.2</v>
      </c>
      <c r="AB717">
        <v>0.6</v>
      </c>
      <c r="AC717">
        <v>-1</v>
      </c>
      <c r="AD717">
        <v>0</v>
      </c>
      <c r="AE717" s="2">
        <v>0.73</v>
      </c>
    </row>
    <row r="718" spans="1:31" x14ac:dyDescent="0.3">
      <c r="A718" t="str">
        <f t="shared" si="43"/>
        <v>Creighton-S Dakota St</v>
      </c>
      <c r="B718">
        <v>716</v>
      </c>
      <c r="C718">
        <v>1166</v>
      </c>
      <c r="D718">
        <v>1355</v>
      </c>
      <c r="E718" t="s">
        <v>32</v>
      </c>
      <c r="F718" t="s">
        <v>67</v>
      </c>
      <c r="J718" s="3"/>
      <c r="K718" s="4"/>
      <c r="L718" s="4"/>
      <c r="M718" s="2">
        <f t="shared" si="44"/>
        <v>0.65208516242317671</v>
      </c>
      <c r="N718" s="2">
        <f t="shared" si="45"/>
        <v>0.34791483757682329</v>
      </c>
      <c r="O718">
        <v>8</v>
      </c>
      <c r="P718">
        <v>12</v>
      </c>
      <c r="Q718">
        <v>-48</v>
      </c>
      <c r="R718">
        <v>-0.15</v>
      </c>
      <c r="S718">
        <v>4</v>
      </c>
      <c r="T718">
        <v>0</v>
      </c>
      <c r="U718">
        <v>2</v>
      </c>
      <c r="V718">
        <v>1</v>
      </c>
      <c r="W718">
        <v>-3</v>
      </c>
      <c r="X718">
        <v>-2</v>
      </c>
      <c r="Y718">
        <v>-0.01</v>
      </c>
      <c r="Z718">
        <v>0.6</v>
      </c>
      <c r="AA718">
        <v>-0.5</v>
      </c>
      <c r="AB718">
        <v>1.1000000000000001</v>
      </c>
      <c r="AC718">
        <v>4</v>
      </c>
      <c r="AD718">
        <v>1</v>
      </c>
      <c r="AE718" s="2">
        <v>0.79</v>
      </c>
    </row>
    <row r="719" spans="1:31" x14ac:dyDescent="0.3">
      <c r="A719" t="str">
        <f t="shared" si="43"/>
        <v>Creighton-San Diego St</v>
      </c>
      <c r="B719">
        <v>717</v>
      </c>
      <c r="C719">
        <v>1166</v>
      </c>
      <c r="D719">
        <v>1361</v>
      </c>
      <c r="E719" t="s">
        <v>32</v>
      </c>
      <c r="F719" t="s">
        <v>68</v>
      </c>
      <c r="J719" s="3"/>
      <c r="K719" s="4"/>
      <c r="L719" s="4"/>
      <c r="M719" s="2">
        <f t="shared" si="44"/>
        <v>0.60208516242317667</v>
      </c>
      <c r="N719" s="2">
        <f t="shared" si="45"/>
        <v>0.39791483757682333</v>
      </c>
      <c r="O719">
        <v>8</v>
      </c>
      <c r="P719">
        <v>11</v>
      </c>
      <c r="Q719">
        <v>-23</v>
      </c>
      <c r="R719">
        <v>-0.03</v>
      </c>
      <c r="S719">
        <v>6</v>
      </c>
      <c r="T719">
        <v>1</v>
      </c>
      <c r="U719">
        <v>-1</v>
      </c>
      <c r="V719">
        <v>-3</v>
      </c>
      <c r="W719">
        <v>-10</v>
      </c>
      <c r="X719">
        <v>0</v>
      </c>
      <c r="Y719">
        <v>0.03</v>
      </c>
      <c r="Z719">
        <v>6.9</v>
      </c>
      <c r="AA719">
        <v>6.7</v>
      </c>
      <c r="AB719">
        <v>0.2</v>
      </c>
      <c r="AC719">
        <v>3</v>
      </c>
      <c r="AD719">
        <v>1</v>
      </c>
      <c r="AE719" s="2">
        <v>0.74</v>
      </c>
    </row>
    <row r="720" spans="1:31" x14ac:dyDescent="0.3">
      <c r="A720" t="str">
        <f t="shared" si="43"/>
        <v>Creighton-Seton Hall</v>
      </c>
      <c r="B720">
        <v>718</v>
      </c>
      <c r="C720">
        <v>1166</v>
      </c>
      <c r="D720">
        <v>1371</v>
      </c>
      <c r="E720" t="s">
        <v>32</v>
      </c>
      <c r="F720" t="s">
        <v>69</v>
      </c>
      <c r="J720" s="3"/>
      <c r="K720" s="4"/>
      <c r="L720" s="4"/>
      <c r="M720" s="2">
        <f t="shared" si="44"/>
        <v>0.55208516242317662</v>
      </c>
      <c r="N720" s="2">
        <f t="shared" si="45"/>
        <v>0.44791483757682338</v>
      </c>
      <c r="O720">
        <v>8</v>
      </c>
      <c r="P720">
        <v>8</v>
      </c>
      <c r="Q720">
        <v>1</v>
      </c>
      <c r="R720">
        <v>-0.01</v>
      </c>
      <c r="S720">
        <v>5</v>
      </c>
      <c r="T720">
        <v>0</v>
      </c>
      <c r="U720">
        <v>-1</v>
      </c>
      <c r="V720">
        <v>-2</v>
      </c>
      <c r="W720">
        <v>-12</v>
      </c>
      <c r="X720">
        <v>3</v>
      </c>
      <c r="Y720">
        <v>0.06</v>
      </c>
      <c r="Z720">
        <v>5</v>
      </c>
      <c r="AA720">
        <v>1.8</v>
      </c>
      <c r="AB720">
        <v>3.2</v>
      </c>
      <c r="AC720">
        <v>0</v>
      </c>
      <c r="AD720">
        <v>0</v>
      </c>
      <c r="AE720" s="2">
        <v>0.69</v>
      </c>
    </row>
    <row r="721" spans="1:31" x14ac:dyDescent="0.3">
      <c r="A721" t="str">
        <f t="shared" si="43"/>
        <v>Creighton-SF Austin</v>
      </c>
      <c r="B721">
        <v>719</v>
      </c>
      <c r="C721">
        <v>1166</v>
      </c>
      <c r="D721">
        <v>1372</v>
      </c>
      <c r="E721" t="s">
        <v>32</v>
      </c>
      <c r="F721" t="s">
        <v>70</v>
      </c>
      <c r="J721" s="3"/>
      <c r="K721" s="4"/>
      <c r="L721" s="4"/>
      <c r="M721" s="2">
        <f t="shared" si="44"/>
        <v>0.71208516242317665</v>
      </c>
      <c r="N721" s="2">
        <f t="shared" si="45"/>
        <v>0.28791483757682335</v>
      </c>
      <c r="O721">
        <v>8</v>
      </c>
      <c r="P721">
        <v>14</v>
      </c>
      <c r="Q721">
        <v>-84</v>
      </c>
      <c r="R721">
        <v>-0.15</v>
      </c>
      <c r="S721">
        <v>5</v>
      </c>
      <c r="T721">
        <v>0</v>
      </c>
      <c r="U721">
        <v>-4</v>
      </c>
      <c r="V721">
        <v>-9</v>
      </c>
      <c r="W721">
        <v>-11</v>
      </c>
      <c r="X721">
        <v>4</v>
      </c>
      <c r="Y721">
        <v>0.05</v>
      </c>
      <c r="Z721">
        <v>5.8</v>
      </c>
      <c r="AA721">
        <v>6.7</v>
      </c>
      <c r="AB721">
        <v>-0.9</v>
      </c>
      <c r="AC721">
        <v>6</v>
      </c>
      <c r="AD721">
        <v>1</v>
      </c>
      <c r="AE721" s="2">
        <v>0.85</v>
      </c>
    </row>
    <row r="722" spans="1:31" x14ac:dyDescent="0.3">
      <c r="A722" t="str">
        <f t="shared" si="43"/>
        <v>Creighton-St Bonaventure</v>
      </c>
      <c r="B722">
        <v>720</v>
      </c>
      <c r="C722">
        <v>1166</v>
      </c>
      <c r="D722">
        <v>1382</v>
      </c>
      <c r="E722" t="s">
        <v>32</v>
      </c>
      <c r="F722" t="s">
        <v>71</v>
      </c>
      <c r="J722" s="3"/>
      <c r="K722" s="4"/>
      <c r="L722" s="4"/>
      <c r="M722" s="2">
        <f t="shared" si="44"/>
        <v>0.6420851624231767</v>
      </c>
      <c r="N722" s="2">
        <f t="shared" si="45"/>
        <v>0.3579148375768233</v>
      </c>
      <c r="O722">
        <v>8</v>
      </c>
      <c r="P722">
        <v>11</v>
      </c>
      <c r="Q722">
        <v>-42</v>
      </c>
      <c r="R722">
        <v>-0.13</v>
      </c>
      <c r="S722">
        <v>6</v>
      </c>
      <c r="T722">
        <v>1</v>
      </c>
      <c r="U722">
        <v>0</v>
      </c>
      <c r="V722">
        <v>-4</v>
      </c>
      <c r="W722">
        <v>-8</v>
      </c>
      <c r="X722">
        <v>5</v>
      </c>
      <c r="Y722">
        <v>0</v>
      </c>
      <c r="Z722">
        <v>6.1</v>
      </c>
      <c r="AA722">
        <v>4.0999999999999996</v>
      </c>
      <c r="AB722">
        <v>2</v>
      </c>
      <c r="AC722">
        <v>3</v>
      </c>
      <c r="AD722">
        <v>1</v>
      </c>
      <c r="AE722" s="2">
        <v>0.78</v>
      </c>
    </row>
    <row r="723" spans="1:31" x14ac:dyDescent="0.3">
      <c r="A723" t="str">
        <f t="shared" si="43"/>
        <v>Creighton-Syracuse</v>
      </c>
      <c r="B723">
        <v>721</v>
      </c>
      <c r="C723">
        <v>1166</v>
      </c>
      <c r="D723">
        <v>1393</v>
      </c>
      <c r="E723" t="s">
        <v>32</v>
      </c>
      <c r="F723" t="s">
        <v>72</v>
      </c>
      <c r="J723" s="3"/>
      <c r="K723" s="4"/>
      <c r="L723" s="4"/>
      <c r="M723" s="2">
        <f t="shared" si="44"/>
        <v>0.65208516242317671</v>
      </c>
      <c r="N723" s="2">
        <f t="shared" si="45"/>
        <v>0.34791483757682329</v>
      </c>
      <c r="O723">
        <v>8</v>
      </c>
      <c r="P723">
        <v>11</v>
      </c>
      <c r="Q723">
        <v>-27</v>
      </c>
      <c r="R723">
        <v>0.04</v>
      </c>
      <c r="S723">
        <v>11</v>
      </c>
      <c r="T723">
        <v>3</v>
      </c>
      <c r="U723">
        <v>-2</v>
      </c>
      <c r="V723">
        <v>-3</v>
      </c>
      <c r="W723">
        <v>-13</v>
      </c>
      <c r="X723">
        <v>4</v>
      </c>
      <c r="Y723">
        <v>0.01</v>
      </c>
      <c r="Z723">
        <v>16.5</v>
      </c>
      <c r="AA723">
        <v>10.6</v>
      </c>
      <c r="AB723">
        <v>5.9</v>
      </c>
      <c r="AC723">
        <v>3</v>
      </c>
      <c r="AD723">
        <v>1</v>
      </c>
      <c r="AE723" s="2">
        <v>0.79</v>
      </c>
    </row>
    <row r="724" spans="1:31" x14ac:dyDescent="0.3">
      <c r="A724" t="str">
        <f t="shared" si="43"/>
        <v>Creighton-TCU</v>
      </c>
      <c r="B724">
        <v>722</v>
      </c>
      <c r="C724">
        <v>1166</v>
      </c>
      <c r="D724">
        <v>1395</v>
      </c>
      <c r="E724" t="s">
        <v>32</v>
      </c>
      <c r="F724" t="s">
        <v>73</v>
      </c>
      <c r="J724" s="3"/>
      <c r="K724" s="4"/>
      <c r="L724" s="4"/>
      <c r="M724" s="2">
        <f t="shared" si="44"/>
        <v>0.53208516242317672</v>
      </c>
      <c r="N724" s="2">
        <f t="shared" si="45"/>
        <v>0.46791483757682328</v>
      </c>
      <c r="O724">
        <v>8</v>
      </c>
      <c r="P724">
        <v>6</v>
      </c>
      <c r="Q724">
        <v>5</v>
      </c>
      <c r="R724">
        <v>-0.01</v>
      </c>
      <c r="S724">
        <v>1</v>
      </c>
      <c r="T724">
        <v>-3</v>
      </c>
      <c r="U724">
        <v>-1</v>
      </c>
      <c r="V724">
        <v>-2</v>
      </c>
      <c r="W724">
        <v>-13</v>
      </c>
      <c r="X724">
        <v>1</v>
      </c>
      <c r="Y724">
        <v>0.04</v>
      </c>
      <c r="Z724">
        <v>1</v>
      </c>
      <c r="AA724">
        <v>-0.8</v>
      </c>
      <c r="AB724">
        <v>1.8</v>
      </c>
      <c r="AC724">
        <v>-2</v>
      </c>
      <c r="AD724">
        <v>0</v>
      </c>
      <c r="AE724" s="2">
        <v>0.67</v>
      </c>
    </row>
    <row r="725" spans="1:31" x14ac:dyDescent="0.3">
      <c r="A725" t="str">
        <f t="shared" si="43"/>
        <v>Creighton-Tennessee</v>
      </c>
      <c r="B725">
        <v>723</v>
      </c>
      <c r="C725">
        <v>1166</v>
      </c>
      <c r="D725">
        <v>1397</v>
      </c>
      <c r="E725" t="s">
        <v>32</v>
      </c>
      <c r="F725" t="s">
        <v>74</v>
      </c>
      <c r="J725" s="3"/>
      <c r="K725" s="4"/>
      <c r="L725" s="4"/>
      <c r="M725" s="2">
        <f t="shared" si="44"/>
        <v>0.49208516242317668</v>
      </c>
      <c r="N725" s="2">
        <f t="shared" si="45"/>
        <v>0.50791483757682332</v>
      </c>
      <c r="O725">
        <v>8</v>
      </c>
      <c r="P725">
        <v>3</v>
      </c>
      <c r="Q725">
        <v>16</v>
      </c>
      <c r="R725">
        <v>-0.11</v>
      </c>
      <c r="S725">
        <v>7</v>
      </c>
      <c r="T725">
        <v>3</v>
      </c>
      <c r="U725">
        <v>-1</v>
      </c>
      <c r="V725">
        <v>-4</v>
      </c>
      <c r="W725">
        <v>-12</v>
      </c>
      <c r="X725">
        <v>6</v>
      </c>
      <c r="Y725">
        <v>-0.01</v>
      </c>
      <c r="Z725">
        <v>9.8000000000000007</v>
      </c>
      <c r="AA725">
        <v>8.6999999999999993</v>
      </c>
      <c r="AB725">
        <v>1.1000000000000001</v>
      </c>
      <c r="AC725">
        <v>-5</v>
      </c>
      <c r="AD725">
        <v>0</v>
      </c>
      <c r="AE725" s="2">
        <v>0.63</v>
      </c>
    </row>
    <row r="726" spans="1:31" x14ac:dyDescent="0.3">
      <c r="A726" t="str">
        <f t="shared" si="43"/>
        <v>Creighton-Texas</v>
      </c>
      <c r="B726">
        <v>724</v>
      </c>
      <c r="C726">
        <v>1166</v>
      </c>
      <c r="D726">
        <v>1400</v>
      </c>
      <c r="E726" t="s">
        <v>32</v>
      </c>
      <c r="F726" t="s">
        <v>75</v>
      </c>
      <c r="J726" s="3"/>
      <c r="K726" s="4"/>
      <c r="L726" s="4"/>
      <c r="M726" s="2">
        <f t="shared" si="44"/>
        <v>0.61208516242317668</v>
      </c>
      <c r="N726" s="2">
        <f t="shared" si="45"/>
        <v>0.38791483757682332</v>
      </c>
      <c r="O726">
        <v>8</v>
      </c>
      <c r="P726">
        <v>10</v>
      </c>
      <c r="Q726">
        <v>-12</v>
      </c>
      <c r="R726">
        <v>7.0000000000000007E-2</v>
      </c>
      <c r="S726">
        <v>8</v>
      </c>
      <c r="T726">
        <v>2</v>
      </c>
      <c r="U726">
        <v>-1</v>
      </c>
      <c r="V726">
        <v>-2</v>
      </c>
      <c r="W726">
        <v>-7</v>
      </c>
      <c r="X726">
        <v>4</v>
      </c>
      <c r="Y726">
        <v>0.08</v>
      </c>
      <c r="Z726">
        <v>12.3</v>
      </c>
      <c r="AA726">
        <v>6.9</v>
      </c>
      <c r="AB726">
        <v>5.4</v>
      </c>
      <c r="AC726">
        <v>2</v>
      </c>
      <c r="AD726">
        <v>1</v>
      </c>
      <c r="AE726" s="2">
        <v>0.75</v>
      </c>
    </row>
    <row r="727" spans="1:31" x14ac:dyDescent="0.3">
      <c r="A727" t="str">
        <f t="shared" si="43"/>
        <v>Creighton-Texas A&amp;M</v>
      </c>
      <c r="B727">
        <v>725</v>
      </c>
      <c r="C727">
        <v>1166</v>
      </c>
      <c r="D727">
        <v>1401</v>
      </c>
      <c r="E727" t="s">
        <v>32</v>
      </c>
      <c r="F727" t="s">
        <v>76</v>
      </c>
      <c r="J727" s="3"/>
      <c r="K727" s="4"/>
      <c r="L727" s="4"/>
      <c r="M727" s="2">
        <f t="shared" si="44"/>
        <v>0.57208516242317664</v>
      </c>
      <c r="N727" s="2">
        <f t="shared" si="45"/>
        <v>0.42791483757682336</v>
      </c>
      <c r="O727">
        <v>8</v>
      </c>
      <c r="P727">
        <v>7</v>
      </c>
      <c r="Q727">
        <v>-3</v>
      </c>
      <c r="R727">
        <v>0.03</v>
      </c>
      <c r="S727">
        <v>7</v>
      </c>
      <c r="T727">
        <v>4</v>
      </c>
      <c r="U727">
        <v>-2</v>
      </c>
      <c r="V727">
        <v>0</v>
      </c>
      <c r="W727">
        <v>-12</v>
      </c>
      <c r="X727">
        <v>3</v>
      </c>
      <c r="Y727">
        <v>0.08</v>
      </c>
      <c r="Z727">
        <v>9</v>
      </c>
      <c r="AA727">
        <v>5.3</v>
      </c>
      <c r="AB727">
        <v>3.7</v>
      </c>
      <c r="AC727">
        <v>-1</v>
      </c>
      <c r="AD727">
        <v>0</v>
      </c>
      <c r="AE727" s="2">
        <v>0.71</v>
      </c>
    </row>
    <row r="728" spans="1:31" x14ac:dyDescent="0.3">
      <c r="A728" t="str">
        <f t="shared" si="43"/>
        <v>Creighton-Texas Tech</v>
      </c>
      <c r="B728">
        <v>726</v>
      </c>
      <c r="C728">
        <v>1166</v>
      </c>
      <c r="D728">
        <v>1403</v>
      </c>
      <c r="E728" t="s">
        <v>32</v>
      </c>
      <c r="F728" t="s">
        <v>77</v>
      </c>
      <c r="J728" s="3"/>
      <c r="K728" s="4"/>
      <c r="L728" s="4"/>
      <c r="M728" s="2">
        <f t="shared" si="44"/>
        <v>0.48208516242317667</v>
      </c>
      <c r="N728" s="2">
        <f t="shared" si="45"/>
        <v>0.51791483757682333</v>
      </c>
      <c r="O728">
        <v>8</v>
      </c>
      <c r="P728">
        <v>3</v>
      </c>
      <c r="Q728">
        <v>15</v>
      </c>
      <c r="R728">
        <v>-0.08</v>
      </c>
      <c r="S728">
        <v>5</v>
      </c>
      <c r="T728">
        <v>3</v>
      </c>
      <c r="U728">
        <v>-2</v>
      </c>
      <c r="V728">
        <v>-5</v>
      </c>
      <c r="W728">
        <v>-11</v>
      </c>
      <c r="X728">
        <v>3</v>
      </c>
      <c r="Y728">
        <v>0.05</v>
      </c>
      <c r="Z728">
        <v>8.8000000000000007</v>
      </c>
      <c r="AA728">
        <v>10.4</v>
      </c>
      <c r="AB728">
        <v>-1.6</v>
      </c>
      <c r="AC728">
        <v>-5</v>
      </c>
      <c r="AD728">
        <v>0</v>
      </c>
      <c r="AE728" s="2">
        <v>0.62</v>
      </c>
    </row>
    <row r="729" spans="1:31" x14ac:dyDescent="0.3">
      <c r="A729" t="str">
        <f t="shared" si="43"/>
        <v>Creighton-TX Southern</v>
      </c>
      <c r="B729">
        <v>727</v>
      </c>
      <c r="C729">
        <v>1166</v>
      </c>
      <c r="D729">
        <v>1411</v>
      </c>
      <c r="E729" t="s">
        <v>32</v>
      </c>
      <c r="F729" t="s">
        <v>78</v>
      </c>
      <c r="J729" s="3"/>
      <c r="K729" s="4"/>
      <c r="L729" s="4"/>
      <c r="M729" s="2">
        <f t="shared" si="44"/>
        <v>0.84208516242317666</v>
      </c>
      <c r="N729" s="2">
        <f t="shared" si="45"/>
        <v>0.15791483757682334</v>
      </c>
      <c r="O729">
        <v>8</v>
      </c>
      <c r="P729">
        <v>16</v>
      </c>
      <c r="Q729">
        <v>-222</v>
      </c>
      <c r="R729">
        <v>0.21</v>
      </c>
      <c r="S729">
        <v>7</v>
      </c>
      <c r="T729">
        <v>-2</v>
      </c>
      <c r="U729">
        <v>-1</v>
      </c>
      <c r="V729">
        <v>0</v>
      </c>
      <c r="W729">
        <v>-7</v>
      </c>
      <c r="X729">
        <v>7</v>
      </c>
      <c r="Y729">
        <v>0.03</v>
      </c>
      <c r="Z729">
        <v>6.4</v>
      </c>
      <c r="AA729">
        <v>-4.5999999999999996</v>
      </c>
      <c r="AB729">
        <v>11</v>
      </c>
      <c r="AC729">
        <v>8</v>
      </c>
      <c r="AD729">
        <v>1</v>
      </c>
      <c r="AE729" s="2">
        <v>0.98</v>
      </c>
    </row>
    <row r="730" spans="1:31" x14ac:dyDescent="0.3">
      <c r="A730" t="str">
        <f t="shared" si="43"/>
        <v>Creighton-UCLA</v>
      </c>
      <c r="B730">
        <v>728</v>
      </c>
      <c r="C730">
        <v>1166</v>
      </c>
      <c r="D730">
        <v>1417</v>
      </c>
      <c r="E730" t="s">
        <v>32</v>
      </c>
      <c r="F730" t="s">
        <v>79</v>
      </c>
      <c r="J730" s="3"/>
      <c r="K730" s="4"/>
      <c r="L730" s="4"/>
      <c r="M730" s="2">
        <f t="shared" si="44"/>
        <v>0.61208516242317668</v>
      </c>
      <c r="N730" s="2">
        <f t="shared" si="45"/>
        <v>0.38791483757682332</v>
      </c>
      <c r="O730">
        <v>8</v>
      </c>
      <c r="P730">
        <v>11</v>
      </c>
      <c r="Q730">
        <v>-21</v>
      </c>
      <c r="R730">
        <v>-0.01</v>
      </c>
      <c r="S730">
        <v>4</v>
      </c>
      <c r="T730">
        <v>1</v>
      </c>
      <c r="U730">
        <v>0</v>
      </c>
      <c r="V730">
        <v>1</v>
      </c>
      <c r="W730">
        <v>-7</v>
      </c>
      <c r="X730">
        <v>2</v>
      </c>
      <c r="Y730">
        <v>0.03</v>
      </c>
      <c r="Z730">
        <v>2.1</v>
      </c>
      <c r="AA730">
        <v>-1.2</v>
      </c>
      <c r="AB730">
        <v>3.3</v>
      </c>
      <c r="AC730">
        <v>3</v>
      </c>
      <c r="AD730">
        <v>1</v>
      </c>
      <c r="AE730" s="2">
        <v>0.75</v>
      </c>
    </row>
    <row r="731" spans="1:31" x14ac:dyDescent="0.3">
      <c r="A731" t="str">
        <f t="shared" si="43"/>
        <v>Creighton-UMBC</v>
      </c>
      <c r="B731">
        <v>729</v>
      </c>
      <c r="C731">
        <v>1166</v>
      </c>
      <c r="D731">
        <v>1420</v>
      </c>
      <c r="E731" t="s">
        <v>32</v>
      </c>
      <c r="F731" t="s">
        <v>80</v>
      </c>
      <c r="J731" s="3"/>
      <c r="K731" s="4"/>
      <c r="L731" s="4"/>
      <c r="M731" s="2">
        <f t="shared" si="44"/>
        <v>0.81208516242317663</v>
      </c>
      <c r="N731" s="2">
        <f t="shared" si="45"/>
        <v>0.18791483757682337</v>
      </c>
      <c r="O731">
        <v>8</v>
      </c>
      <c r="P731">
        <v>16</v>
      </c>
      <c r="Q731">
        <v>-157</v>
      </c>
      <c r="R731">
        <v>-0.03</v>
      </c>
      <c r="S731">
        <v>6</v>
      </c>
      <c r="T731">
        <v>-2</v>
      </c>
      <c r="U731">
        <v>-1</v>
      </c>
      <c r="V731">
        <v>-4</v>
      </c>
      <c r="W731">
        <v>-4</v>
      </c>
      <c r="X731">
        <v>4</v>
      </c>
      <c r="Y731">
        <v>0.1</v>
      </c>
      <c r="Z731">
        <v>11.5</v>
      </c>
      <c r="AA731">
        <v>4.0999999999999996</v>
      </c>
      <c r="AB731">
        <v>7.4</v>
      </c>
      <c r="AC731">
        <v>8</v>
      </c>
      <c r="AD731">
        <v>1</v>
      </c>
      <c r="AE731" s="2">
        <v>0.95</v>
      </c>
    </row>
    <row r="732" spans="1:31" x14ac:dyDescent="0.3">
      <c r="A732" t="str">
        <f t="shared" si="43"/>
        <v>Creighton-UNC Greensboro</v>
      </c>
      <c r="B732">
        <v>730</v>
      </c>
      <c r="C732">
        <v>1166</v>
      </c>
      <c r="D732">
        <v>1422</v>
      </c>
      <c r="E732" t="s">
        <v>32</v>
      </c>
      <c r="F732" t="s">
        <v>81</v>
      </c>
      <c r="J732" s="3"/>
      <c r="K732" s="4"/>
      <c r="L732" s="4"/>
      <c r="M732" s="2">
        <f t="shared" si="44"/>
        <v>0.67208516242317673</v>
      </c>
      <c r="N732" s="2">
        <f t="shared" si="45"/>
        <v>0.32791483757682327</v>
      </c>
      <c r="O732">
        <v>8</v>
      </c>
      <c r="P732">
        <v>13</v>
      </c>
      <c r="Q732">
        <v>-55</v>
      </c>
      <c r="R732">
        <v>-0.12</v>
      </c>
      <c r="S732">
        <v>6</v>
      </c>
      <c r="T732">
        <v>2</v>
      </c>
      <c r="U732">
        <v>-3</v>
      </c>
      <c r="V732">
        <v>-6</v>
      </c>
      <c r="W732">
        <v>-12</v>
      </c>
      <c r="X732">
        <v>-1</v>
      </c>
      <c r="Y732">
        <v>0.05</v>
      </c>
      <c r="Z732">
        <v>11.9</v>
      </c>
      <c r="AA732">
        <v>11.8</v>
      </c>
      <c r="AB732">
        <v>0.1</v>
      </c>
      <c r="AC732">
        <v>5</v>
      </c>
      <c r="AD732">
        <v>1</v>
      </c>
      <c r="AE732" s="2">
        <v>0.81</v>
      </c>
    </row>
    <row r="733" spans="1:31" x14ac:dyDescent="0.3">
      <c r="A733" t="str">
        <f t="shared" si="43"/>
        <v>Creighton-Villanova</v>
      </c>
      <c r="B733">
        <v>731</v>
      </c>
      <c r="C733">
        <v>1166</v>
      </c>
      <c r="D733">
        <v>1437</v>
      </c>
      <c r="E733" t="s">
        <v>32</v>
      </c>
      <c r="F733" t="s">
        <v>82</v>
      </c>
      <c r="J733" s="3"/>
      <c r="K733" s="4"/>
      <c r="L733" s="4"/>
      <c r="M733" s="2">
        <f t="shared" si="44"/>
        <v>0.37208516242317669</v>
      </c>
      <c r="N733" s="2">
        <f t="shared" si="45"/>
        <v>0.62791483757682331</v>
      </c>
      <c r="O733">
        <v>8</v>
      </c>
      <c r="P733">
        <v>1</v>
      </c>
      <c r="Q733">
        <v>25</v>
      </c>
      <c r="R733">
        <v>-0.23</v>
      </c>
      <c r="S733">
        <v>-2</v>
      </c>
      <c r="T733">
        <v>1</v>
      </c>
      <c r="U733">
        <v>1</v>
      </c>
      <c r="V733">
        <v>-2</v>
      </c>
      <c r="W733">
        <v>-7</v>
      </c>
      <c r="X733">
        <v>2</v>
      </c>
      <c r="Y733">
        <v>-0.02</v>
      </c>
      <c r="Z733">
        <v>-3.1</v>
      </c>
      <c r="AA733">
        <v>4.2</v>
      </c>
      <c r="AB733">
        <v>-7.3</v>
      </c>
      <c r="AC733">
        <v>-7</v>
      </c>
      <c r="AD733">
        <v>0</v>
      </c>
      <c r="AE733" s="2">
        <v>0.51</v>
      </c>
    </row>
    <row r="734" spans="1:31" x14ac:dyDescent="0.3">
      <c r="A734" t="str">
        <f t="shared" si="43"/>
        <v>Creighton-Virginia</v>
      </c>
      <c r="B734">
        <v>732</v>
      </c>
      <c r="C734">
        <v>1166</v>
      </c>
      <c r="D734">
        <v>1438</v>
      </c>
      <c r="E734" t="s">
        <v>32</v>
      </c>
      <c r="F734" t="s">
        <v>83</v>
      </c>
      <c r="J734" s="3"/>
      <c r="K734" s="4"/>
      <c r="L734" s="4"/>
      <c r="M734" s="2">
        <f t="shared" si="44"/>
        <v>0.3920851624231767</v>
      </c>
      <c r="N734" s="2">
        <f t="shared" si="45"/>
        <v>0.6079148375768233</v>
      </c>
      <c r="O734">
        <v>8</v>
      </c>
      <c r="P734">
        <v>1</v>
      </c>
      <c r="Q734">
        <v>26</v>
      </c>
      <c r="R734">
        <v>-0.28999999999999998</v>
      </c>
      <c r="S734">
        <v>5</v>
      </c>
      <c r="T734">
        <v>6</v>
      </c>
      <c r="U734">
        <v>2</v>
      </c>
      <c r="V734">
        <v>-5</v>
      </c>
      <c r="W734">
        <v>-5</v>
      </c>
      <c r="X734">
        <v>1</v>
      </c>
      <c r="Y734">
        <v>-0.01</v>
      </c>
      <c r="Z734">
        <v>16.5</v>
      </c>
      <c r="AA734">
        <v>21.7</v>
      </c>
      <c r="AB734">
        <v>-5.2</v>
      </c>
      <c r="AC734">
        <v>-7</v>
      </c>
      <c r="AD734">
        <v>0</v>
      </c>
      <c r="AE734" s="2">
        <v>0.53</v>
      </c>
    </row>
    <row r="735" spans="1:31" x14ac:dyDescent="0.3">
      <c r="A735" t="str">
        <f t="shared" si="43"/>
        <v>Creighton-Virginia Tech</v>
      </c>
      <c r="B735">
        <v>733</v>
      </c>
      <c r="C735">
        <v>1166</v>
      </c>
      <c r="D735">
        <v>1439</v>
      </c>
      <c r="E735" t="s">
        <v>32</v>
      </c>
      <c r="F735" t="s">
        <v>84</v>
      </c>
      <c r="J735" s="3"/>
      <c r="K735" s="4"/>
      <c r="L735" s="4"/>
      <c r="M735" s="2">
        <f t="shared" si="44"/>
        <v>0.54208516242317673</v>
      </c>
      <c r="N735" s="2">
        <f t="shared" si="45"/>
        <v>0.45791483757682327</v>
      </c>
      <c r="O735">
        <v>8</v>
      </c>
      <c r="P735">
        <v>8</v>
      </c>
      <c r="Q735">
        <v>-5</v>
      </c>
      <c r="R735">
        <v>-0.01</v>
      </c>
      <c r="S735">
        <v>1</v>
      </c>
      <c r="T735">
        <v>0</v>
      </c>
      <c r="U735">
        <v>-1</v>
      </c>
      <c r="V735">
        <v>-2</v>
      </c>
      <c r="W735">
        <v>-2</v>
      </c>
      <c r="X735">
        <v>4</v>
      </c>
      <c r="Y735">
        <v>0.04</v>
      </c>
      <c r="Z735">
        <v>4.3</v>
      </c>
      <c r="AA735">
        <v>3.3</v>
      </c>
      <c r="AB735">
        <v>1</v>
      </c>
      <c r="AC735">
        <v>0</v>
      </c>
      <c r="AD735">
        <v>0</v>
      </c>
      <c r="AE735" s="2">
        <v>0.68</v>
      </c>
    </row>
    <row r="736" spans="1:31" x14ac:dyDescent="0.3">
      <c r="A736" t="str">
        <f t="shared" si="43"/>
        <v>Creighton-West Virginia</v>
      </c>
      <c r="B736">
        <v>734</v>
      </c>
      <c r="C736">
        <v>1166</v>
      </c>
      <c r="D736">
        <v>1452</v>
      </c>
      <c r="E736" t="s">
        <v>32</v>
      </c>
      <c r="F736" t="s">
        <v>85</v>
      </c>
      <c r="J736" s="3"/>
      <c r="K736" s="4"/>
      <c r="L736" s="4"/>
      <c r="M736" s="2">
        <f t="shared" si="44"/>
        <v>0.48208516242317667</v>
      </c>
      <c r="N736" s="2">
        <f t="shared" si="45"/>
        <v>0.51791483757682333</v>
      </c>
      <c r="O736">
        <v>8</v>
      </c>
      <c r="P736">
        <v>5</v>
      </c>
      <c r="Q736">
        <v>14</v>
      </c>
      <c r="R736">
        <v>-0.06</v>
      </c>
      <c r="S736">
        <v>8</v>
      </c>
      <c r="T736">
        <v>0</v>
      </c>
      <c r="U736">
        <v>1</v>
      </c>
      <c r="V736">
        <v>-7</v>
      </c>
      <c r="W736">
        <v>-15</v>
      </c>
      <c r="X736">
        <v>5</v>
      </c>
      <c r="Y736">
        <v>-0.02</v>
      </c>
      <c r="Z736">
        <v>4.4000000000000004</v>
      </c>
      <c r="AA736">
        <v>6.1</v>
      </c>
      <c r="AB736">
        <v>-1.7</v>
      </c>
      <c r="AC736">
        <v>-3</v>
      </c>
      <c r="AD736">
        <v>0</v>
      </c>
      <c r="AE736" s="2">
        <v>0.62</v>
      </c>
    </row>
    <row r="737" spans="1:31" x14ac:dyDescent="0.3">
      <c r="A737" t="str">
        <f t="shared" si="43"/>
        <v>Creighton-Wichita St</v>
      </c>
      <c r="B737">
        <v>735</v>
      </c>
      <c r="C737">
        <v>1166</v>
      </c>
      <c r="D737">
        <v>1455</v>
      </c>
      <c r="E737" t="s">
        <v>32</v>
      </c>
      <c r="F737" t="s">
        <v>86</v>
      </c>
      <c r="J737" s="3"/>
      <c r="K737" s="4"/>
      <c r="L737" s="4"/>
      <c r="M737" s="2">
        <f t="shared" si="44"/>
        <v>0.49208516242317668</v>
      </c>
      <c r="N737" s="2">
        <f t="shared" si="45"/>
        <v>0.50791483757682332</v>
      </c>
      <c r="O737">
        <v>8</v>
      </c>
      <c r="P737">
        <v>4</v>
      </c>
      <c r="Q737">
        <v>7</v>
      </c>
      <c r="R737">
        <v>-0.13</v>
      </c>
      <c r="S737">
        <v>3</v>
      </c>
      <c r="T737">
        <v>1</v>
      </c>
      <c r="U737">
        <v>0</v>
      </c>
      <c r="V737">
        <v>-1</v>
      </c>
      <c r="W737">
        <v>-13</v>
      </c>
      <c r="X737">
        <v>-2</v>
      </c>
      <c r="Y737">
        <v>0.01</v>
      </c>
      <c r="Z737">
        <v>1</v>
      </c>
      <c r="AA737">
        <v>3.8</v>
      </c>
      <c r="AB737">
        <v>-2.8</v>
      </c>
      <c r="AC737">
        <v>-4</v>
      </c>
      <c r="AD737">
        <v>0</v>
      </c>
      <c r="AE737" s="2">
        <v>0.63</v>
      </c>
    </row>
    <row r="738" spans="1:31" x14ac:dyDescent="0.3">
      <c r="A738" t="str">
        <f t="shared" si="43"/>
        <v>Creighton-Wright St</v>
      </c>
      <c r="B738">
        <v>736</v>
      </c>
      <c r="C738">
        <v>1166</v>
      </c>
      <c r="D738">
        <v>1460</v>
      </c>
      <c r="E738" t="s">
        <v>32</v>
      </c>
      <c r="F738" t="s">
        <v>87</v>
      </c>
      <c r="J738" s="3"/>
      <c r="K738" s="4"/>
      <c r="L738" s="4"/>
      <c r="M738" s="2">
        <f t="shared" si="44"/>
        <v>0.7620851624231767</v>
      </c>
      <c r="N738" s="2">
        <f t="shared" si="45"/>
        <v>0.2379148375768233</v>
      </c>
      <c r="O738">
        <v>8</v>
      </c>
      <c r="P738">
        <v>14</v>
      </c>
      <c r="Q738">
        <v>-108</v>
      </c>
      <c r="R738">
        <v>-7.0000000000000007E-2</v>
      </c>
      <c r="S738">
        <v>9</v>
      </c>
      <c r="T738">
        <v>2</v>
      </c>
      <c r="U738">
        <v>-2</v>
      </c>
      <c r="V738">
        <v>-5</v>
      </c>
      <c r="W738">
        <v>-7</v>
      </c>
      <c r="X738">
        <v>0</v>
      </c>
      <c r="Y738">
        <v>0.03</v>
      </c>
      <c r="Z738">
        <v>12.7</v>
      </c>
      <c r="AA738">
        <v>8.9</v>
      </c>
      <c r="AB738">
        <v>3.8</v>
      </c>
      <c r="AC738">
        <v>6</v>
      </c>
      <c r="AD738">
        <v>1</v>
      </c>
      <c r="AE738" s="2">
        <v>0.9</v>
      </c>
    </row>
    <row r="739" spans="1:31" x14ac:dyDescent="0.3">
      <c r="A739" t="str">
        <f t="shared" si="43"/>
        <v>Creighton-Xavier</v>
      </c>
      <c r="B739">
        <v>737</v>
      </c>
      <c r="C739">
        <v>1166</v>
      </c>
      <c r="D739">
        <v>1462</v>
      </c>
      <c r="E739" t="s">
        <v>32</v>
      </c>
      <c r="F739" t="s">
        <v>88</v>
      </c>
      <c r="J739" s="3"/>
      <c r="K739" s="4"/>
      <c r="L739" s="4"/>
      <c r="M739" s="2">
        <f t="shared" si="44"/>
        <v>0.50208516242317669</v>
      </c>
      <c r="N739" s="2">
        <f t="shared" si="45"/>
        <v>0.49791483757682331</v>
      </c>
      <c r="O739">
        <v>8</v>
      </c>
      <c r="P739">
        <v>1</v>
      </c>
      <c r="Q739">
        <v>13</v>
      </c>
      <c r="R739">
        <v>-0.2</v>
      </c>
      <c r="S739">
        <v>2</v>
      </c>
      <c r="T739">
        <v>0</v>
      </c>
      <c r="U739">
        <v>-1</v>
      </c>
      <c r="V739">
        <v>0</v>
      </c>
      <c r="W739">
        <v>-8</v>
      </c>
      <c r="X739">
        <v>-2</v>
      </c>
      <c r="Y739">
        <v>-0.04</v>
      </c>
      <c r="Z739">
        <v>-0.3</v>
      </c>
      <c r="AA739">
        <v>0.6</v>
      </c>
      <c r="AB739">
        <v>-0.9</v>
      </c>
      <c r="AC739">
        <v>-7</v>
      </c>
      <c r="AD739">
        <v>0</v>
      </c>
      <c r="AE739" s="2">
        <v>0.64</v>
      </c>
    </row>
    <row r="740" spans="1:31" x14ac:dyDescent="0.3">
      <c r="A740" t="str">
        <f t="shared" si="43"/>
        <v>CS Fullerton-Davidson</v>
      </c>
      <c r="B740">
        <v>738</v>
      </c>
      <c r="C740">
        <v>1168</v>
      </c>
      <c r="D740">
        <v>1172</v>
      </c>
      <c r="E740" t="s">
        <v>33</v>
      </c>
      <c r="F740" t="s">
        <v>34</v>
      </c>
      <c r="J740" s="3"/>
      <c r="K740" s="4"/>
      <c r="L740" s="4"/>
      <c r="M740" s="2">
        <f t="shared" si="44"/>
        <v>0.12208516242317669</v>
      </c>
      <c r="N740" s="2">
        <f t="shared" si="45"/>
        <v>0.87791483757682331</v>
      </c>
      <c r="O740">
        <v>15</v>
      </c>
      <c r="P740">
        <v>12</v>
      </c>
      <c r="Q740">
        <v>110</v>
      </c>
      <c r="R740">
        <v>-0.04</v>
      </c>
      <c r="S740">
        <v>-6</v>
      </c>
      <c r="T740">
        <v>-3</v>
      </c>
      <c r="U740">
        <v>6</v>
      </c>
      <c r="V740">
        <v>1</v>
      </c>
      <c r="W740">
        <v>4</v>
      </c>
      <c r="X740">
        <v>-6</v>
      </c>
      <c r="Y740">
        <v>-0.06</v>
      </c>
      <c r="Z740">
        <v>-3.7</v>
      </c>
      <c r="AA740">
        <v>4.0999999999999996</v>
      </c>
      <c r="AB740">
        <v>-7.8</v>
      </c>
      <c r="AC740">
        <v>-3</v>
      </c>
      <c r="AD740">
        <v>0</v>
      </c>
      <c r="AE740" s="2">
        <v>0.26</v>
      </c>
    </row>
    <row r="741" spans="1:31" x14ac:dyDescent="0.3">
      <c r="A741" t="str">
        <f t="shared" si="43"/>
        <v>CS Fullerton-Duke</v>
      </c>
      <c r="B741">
        <v>739</v>
      </c>
      <c r="C741">
        <v>1168</v>
      </c>
      <c r="D741">
        <v>1181</v>
      </c>
      <c r="E741" t="s">
        <v>33</v>
      </c>
      <c r="F741" t="s">
        <v>35</v>
      </c>
      <c r="J741" s="3"/>
      <c r="K741" s="4"/>
      <c r="L741" s="4"/>
      <c r="M741" s="2">
        <f t="shared" si="44"/>
        <v>1.2085162423176671E-2</v>
      </c>
      <c r="N741" s="2">
        <f t="shared" si="45"/>
        <v>0.9879148375768233</v>
      </c>
      <c r="O741">
        <v>15</v>
      </c>
      <c r="P741">
        <v>2</v>
      </c>
      <c r="Q741">
        <v>150</v>
      </c>
      <c r="R741">
        <v>-0.17</v>
      </c>
      <c r="S741">
        <v>-4</v>
      </c>
      <c r="T741">
        <v>2</v>
      </c>
      <c r="U741">
        <v>4</v>
      </c>
      <c r="V741">
        <v>1</v>
      </c>
      <c r="W741">
        <v>-12</v>
      </c>
      <c r="X741">
        <v>0</v>
      </c>
      <c r="Y741">
        <v>0.03</v>
      </c>
      <c r="Z741">
        <v>-12</v>
      </c>
      <c r="AA741">
        <v>2.1</v>
      </c>
      <c r="AB741">
        <v>-14.1</v>
      </c>
      <c r="AC741">
        <v>-13</v>
      </c>
      <c r="AD741">
        <v>0</v>
      </c>
      <c r="AE741" s="2">
        <v>0.15</v>
      </c>
    </row>
    <row r="742" spans="1:31" x14ac:dyDescent="0.3">
      <c r="A742" t="str">
        <f t="shared" si="43"/>
        <v>CS Fullerton-Florida</v>
      </c>
      <c r="B742">
        <v>740</v>
      </c>
      <c r="C742">
        <v>1168</v>
      </c>
      <c r="D742">
        <v>1196</v>
      </c>
      <c r="E742" t="s">
        <v>33</v>
      </c>
      <c r="F742" t="s">
        <v>36</v>
      </c>
      <c r="J742" s="3"/>
      <c r="K742" s="4"/>
      <c r="L742" s="4"/>
      <c r="M742" s="2">
        <f t="shared" si="44"/>
        <v>9.2085162423176686E-2</v>
      </c>
      <c r="N742" s="2">
        <f t="shared" si="45"/>
        <v>0.90791483757682334</v>
      </c>
      <c r="O742">
        <v>15</v>
      </c>
      <c r="P742">
        <v>6</v>
      </c>
      <c r="Q742">
        <v>130</v>
      </c>
      <c r="R742">
        <v>0</v>
      </c>
      <c r="S742">
        <v>1</v>
      </c>
      <c r="T742">
        <v>-1</v>
      </c>
      <c r="U742">
        <v>7</v>
      </c>
      <c r="V742">
        <v>-2</v>
      </c>
      <c r="W742">
        <v>-2</v>
      </c>
      <c r="X742">
        <v>2</v>
      </c>
      <c r="Y742">
        <v>0.02</v>
      </c>
      <c r="Z742">
        <v>-3.4</v>
      </c>
      <c r="AA742">
        <v>2.2999999999999998</v>
      </c>
      <c r="AB742">
        <v>-5.7</v>
      </c>
      <c r="AC742">
        <v>-9</v>
      </c>
      <c r="AD742">
        <v>0</v>
      </c>
      <c r="AE742" s="2">
        <v>0.23</v>
      </c>
    </row>
    <row r="743" spans="1:31" x14ac:dyDescent="0.3">
      <c r="A743" t="str">
        <f t="shared" si="43"/>
        <v>CS Fullerton-Florida St</v>
      </c>
      <c r="B743">
        <v>741</v>
      </c>
      <c r="C743">
        <v>1168</v>
      </c>
      <c r="D743">
        <v>1199</v>
      </c>
      <c r="E743" t="s">
        <v>33</v>
      </c>
      <c r="F743" t="s">
        <v>37</v>
      </c>
      <c r="J743" s="3"/>
      <c r="K743" s="4"/>
      <c r="L743" s="4"/>
      <c r="M743" s="2">
        <f t="shared" si="44"/>
        <v>0.12208516242317669</v>
      </c>
      <c r="N743" s="2">
        <f t="shared" si="45"/>
        <v>0.87791483757682331</v>
      </c>
      <c r="O743">
        <v>15</v>
      </c>
      <c r="P743">
        <v>9</v>
      </c>
      <c r="Q743">
        <v>118</v>
      </c>
      <c r="R743">
        <v>-0.03</v>
      </c>
      <c r="S743">
        <v>-2</v>
      </c>
      <c r="T743">
        <v>-1</v>
      </c>
      <c r="U743">
        <v>4</v>
      </c>
      <c r="V743">
        <v>-1</v>
      </c>
      <c r="W743">
        <v>-6</v>
      </c>
      <c r="X743">
        <v>1</v>
      </c>
      <c r="Y743">
        <v>0.06</v>
      </c>
      <c r="Z743">
        <v>-9.1</v>
      </c>
      <c r="AA743">
        <v>-2.8</v>
      </c>
      <c r="AB743">
        <v>-6.3</v>
      </c>
      <c r="AC743">
        <v>-6</v>
      </c>
      <c r="AD743">
        <v>0</v>
      </c>
      <c r="AE743" s="2">
        <v>0.26</v>
      </c>
    </row>
    <row r="744" spans="1:31" x14ac:dyDescent="0.3">
      <c r="A744" t="str">
        <f t="shared" si="43"/>
        <v>CS Fullerton-Georgia St</v>
      </c>
      <c r="B744">
        <v>742</v>
      </c>
      <c r="C744">
        <v>1168</v>
      </c>
      <c r="D744">
        <v>1209</v>
      </c>
      <c r="E744" t="s">
        <v>33</v>
      </c>
      <c r="F744" t="s">
        <v>38</v>
      </c>
      <c r="J744" s="3"/>
      <c r="K744" s="4"/>
      <c r="L744" s="4"/>
      <c r="M744" s="2">
        <f t="shared" si="44"/>
        <v>0.27208516242317665</v>
      </c>
      <c r="N744" s="2">
        <f t="shared" si="45"/>
        <v>0.7279148375768234</v>
      </c>
      <c r="O744">
        <v>15</v>
      </c>
      <c r="P744">
        <v>15</v>
      </c>
      <c r="Q744">
        <v>57</v>
      </c>
      <c r="R744">
        <v>-7.0000000000000007E-2</v>
      </c>
      <c r="S744">
        <v>-2</v>
      </c>
      <c r="T744">
        <v>1</v>
      </c>
      <c r="U744">
        <v>4</v>
      </c>
      <c r="V744">
        <v>-2</v>
      </c>
      <c r="W744">
        <v>1</v>
      </c>
      <c r="X744">
        <v>4</v>
      </c>
      <c r="Y744">
        <v>0.06</v>
      </c>
      <c r="Z744">
        <v>-1.7</v>
      </c>
      <c r="AA744">
        <v>3.9</v>
      </c>
      <c r="AB744">
        <v>-5.6</v>
      </c>
      <c r="AC744">
        <v>0</v>
      </c>
      <c r="AD744">
        <v>0</v>
      </c>
      <c r="AE744" s="2">
        <v>0.41</v>
      </c>
    </row>
    <row r="745" spans="1:31" x14ac:dyDescent="0.3">
      <c r="A745" t="str">
        <f t="shared" si="43"/>
        <v>CS Fullerton-Gonzaga</v>
      </c>
      <c r="B745">
        <v>743</v>
      </c>
      <c r="C745">
        <v>1168</v>
      </c>
      <c r="D745">
        <v>1211</v>
      </c>
      <c r="E745" t="s">
        <v>33</v>
      </c>
      <c r="F745" t="s">
        <v>39</v>
      </c>
      <c r="J745" s="3"/>
      <c r="K745" s="4"/>
      <c r="L745" s="4"/>
      <c r="M745" s="2">
        <f t="shared" si="44"/>
        <v>1.2085162423176671E-2</v>
      </c>
      <c r="N745" s="2">
        <f t="shared" si="45"/>
        <v>0.9879148375768233</v>
      </c>
      <c r="O745">
        <v>15</v>
      </c>
      <c r="P745">
        <v>4</v>
      </c>
      <c r="Q745">
        <v>145</v>
      </c>
      <c r="R745">
        <v>-0.26</v>
      </c>
      <c r="S745">
        <v>-6</v>
      </c>
      <c r="T745">
        <v>1</v>
      </c>
      <c r="U745">
        <v>5</v>
      </c>
      <c r="V745">
        <v>0</v>
      </c>
      <c r="W745">
        <v>-6</v>
      </c>
      <c r="X745">
        <v>-6</v>
      </c>
      <c r="Y745">
        <v>0.02</v>
      </c>
      <c r="Z745">
        <v>-11.8</v>
      </c>
      <c r="AA745">
        <v>4.5999999999999996</v>
      </c>
      <c r="AB745">
        <v>-16.399999999999999</v>
      </c>
      <c r="AC745">
        <v>-11</v>
      </c>
      <c r="AD745">
        <v>0</v>
      </c>
      <c r="AE745" s="2">
        <v>0.15</v>
      </c>
    </row>
    <row r="746" spans="1:31" x14ac:dyDescent="0.3">
      <c r="A746" t="str">
        <f t="shared" si="43"/>
        <v>CS Fullerton-Houston</v>
      </c>
      <c r="B746">
        <v>744</v>
      </c>
      <c r="C746">
        <v>1168</v>
      </c>
      <c r="D746">
        <v>1222</v>
      </c>
      <c r="E746" t="s">
        <v>33</v>
      </c>
      <c r="F746" t="s">
        <v>40</v>
      </c>
      <c r="J746" s="3"/>
      <c r="K746" s="4"/>
      <c r="L746" s="4"/>
      <c r="M746" s="2">
        <f t="shared" si="44"/>
        <v>5.2085162423176679E-2</v>
      </c>
      <c r="N746" s="2">
        <f t="shared" si="45"/>
        <v>0.94791483757682338</v>
      </c>
      <c r="O746">
        <v>15</v>
      </c>
      <c r="P746">
        <v>6</v>
      </c>
      <c r="Q746">
        <v>136</v>
      </c>
      <c r="R746">
        <v>-0.17</v>
      </c>
      <c r="S746">
        <v>-2</v>
      </c>
      <c r="T746">
        <v>2</v>
      </c>
      <c r="U746">
        <v>4</v>
      </c>
      <c r="V746">
        <v>-1</v>
      </c>
      <c r="W746">
        <v>-8</v>
      </c>
      <c r="X746">
        <v>-3</v>
      </c>
      <c r="Y746">
        <v>0.02</v>
      </c>
      <c r="Z746">
        <v>-4.7</v>
      </c>
      <c r="AA746">
        <v>6.8</v>
      </c>
      <c r="AB746">
        <v>-11.5</v>
      </c>
      <c r="AC746">
        <v>-9</v>
      </c>
      <c r="AD746">
        <v>0</v>
      </c>
      <c r="AE746" s="2">
        <v>0.19</v>
      </c>
    </row>
    <row r="747" spans="1:31" x14ac:dyDescent="0.3">
      <c r="A747" t="str">
        <f t="shared" si="43"/>
        <v>CS Fullerton-Iona</v>
      </c>
      <c r="B747">
        <v>745</v>
      </c>
      <c r="C747">
        <v>1168</v>
      </c>
      <c r="D747">
        <v>1233</v>
      </c>
      <c r="E747" t="s">
        <v>33</v>
      </c>
      <c r="F747" t="s">
        <v>41</v>
      </c>
      <c r="J747" s="3"/>
      <c r="K747" s="4"/>
      <c r="L747" s="4"/>
      <c r="M747" s="2">
        <f t="shared" si="44"/>
        <v>0.43208516242317663</v>
      </c>
      <c r="N747" s="2">
        <f t="shared" si="45"/>
        <v>0.56791483757682337</v>
      </c>
      <c r="O747">
        <v>15</v>
      </c>
      <c r="P747">
        <v>15</v>
      </c>
      <c r="Q747">
        <v>19</v>
      </c>
      <c r="R747">
        <v>0.01</v>
      </c>
      <c r="S747">
        <v>-2</v>
      </c>
      <c r="T747">
        <v>-4</v>
      </c>
      <c r="U747">
        <v>5</v>
      </c>
      <c r="V747">
        <v>0</v>
      </c>
      <c r="W747">
        <v>3</v>
      </c>
      <c r="X747">
        <v>1</v>
      </c>
      <c r="Y747">
        <v>0</v>
      </c>
      <c r="Z747">
        <v>-7.1</v>
      </c>
      <c r="AA747">
        <v>-4.5</v>
      </c>
      <c r="AB747">
        <v>-2.6</v>
      </c>
      <c r="AC747">
        <v>0</v>
      </c>
      <c r="AD747">
        <v>0</v>
      </c>
      <c r="AE747" s="2">
        <v>0.56999999999999995</v>
      </c>
    </row>
    <row r="748" spans="1:31" x14ac:dyDescent="0.3">
      <c r="A748" t="str">
        <f t="shared" si="43"/>
        <v>CS Fullerton-Kansas</v>
      </c>
      <c r="B748">
        <v>746</v>
      </c>
      <c r="C748">
        <v>1168</v>
      </c>
      <c r="D748">
        <v>1242</v>
      </c>
      <c r="E748" t="s">
        <v>33</v>
      </c>
      <c r="F748" t="s">
        <v>42</v>
      </c>
      <c r="J748" s="3"/>
      <c r="K748" s="4"/>
      <c r="L748" s="4"/>
      <c r="M748" s="2">
        <f t="shared" si="44"/>
        <v>3.2085162423176689E-2</v>
      </c>
      <c r="N748" s="2">
        <f t="shared" si="45"/>
        <v>0.96791483757682328</v>
      </c>
      <c r="O748">
        <v>15</v>
      </c>
      <c r="P748">
        <v>1</v>
      </c>
      <c r="Q748">
        <v>144</v>
      </c>
      <c r="R748">
        <v>-0.17</v>
      </c>
      <c r="S748">
        <v>-6</v>
      </c>
      <c r="T748">
        <v>0</v>
      </c>
      <c r="U748">
        <v>4</v>
      </c>
      <c r="V748">
        <v>0</v>
      </c>
      <c r="W748">
        <v>-2</v>
      </c>
      <c r="X748">
        <v>3</v>
      </c>
      <c r="Y748">
        <v>0.04</v>
      </c>
      <c r="Z748">
        <v>-8.8000000000000007</v>
      </c>
      <c r="AA748">
        <v>0.8</v>
      </c>
      <c r="AB748">
        <v>-9.6</v>
      </c>
      <c r="AC748">
        <v>-14</v>
      </c>
      <c r="AD748">
        <v>0</v>
      </c>
      <c r="AE748" s="2">
        <v>0.17</v>
      </c>
    </row>
    <row r="749" spans="1:31" x14ac:dyDescent="0.3">
      <c r="A749" t="str">
        <f t="shared" si="43"/>
        <v>CS Fullerton-Kansas St</v>
      </c>
      <c r="B749">
        <v>747</v>
      </c>
      <c r="C749">
        <v>1168</v>
      </c>
      <c r="D749">
        <v>1243</v>
      </c>
      <c r="E749" t="s">
        <v>33</v>
      </c>
      <c r="F749" t="s">
        <v>43</v>
      </c>
      <c r="J749" s="3"/>
      <c r="K749" s="4"/>
      <c r="L749" s="4"/>
      <c r="M749" s="2">
        <f t="shared" si="44"/>
        <v>0.16208516242317667</v>
      </c>
      <c r="N749" s="2">
        <f t="shared" si="45"/>
        <v>0.83791483757682328</v>
      </c>
      <c r="O749">
        <v>15</v>
      </c>
      <c r="P749">
        <v>9</v>
      </c>
      <c r="Q749">
        <v>109</v>
      </c>
      <c r="R749">
        <v>-0.05</v>
      </c>
      <c r="S749">
        <v>-1</v>
      </c>
      <c r="T749">
        <v>-2</v>
      </c>
      <c r="U749">
        <v>4</v>
      </c>
      <c r="V749">
        <v>-3</v>
      </c>
      <c r="W749">
        <v>1</v>
      </c>
      <c r="X749">
        <v>3</v>
      </c>
      <c r="Y749">
        <v>0</v>
      </c>
      <c r="Z749">
        <v>0.3</v>
      </c>
      <c r="AA749">
        <v>3.8</v>
      </c>
      <c r="AB749">
        <v>-3.5</v>
      </c>
      <c r="AC749">
        <v>-6</v>
      </c>
      <c r="AD749">
        <v>0</v>
      </c>
      <c r="AE749" s="2">
        <v>0.3</v>
      </c>
    </row>
    <row r="750" spans="1:31" x14ac:dyDescent="0.3">
      <c r="A750" t="str">
        <f t="shared" si="43"/>
        <v>CS Fullerton-Kentucky</v>
      </c>
      <c r="B750">
        <v>748</v>
      </c>
      <c r="C750">
        <v>1168</v>
      </c>
      <c r="D750">
        <v>1246</v>
      </c>
      <c r="E750" t="s">
        <v>33</v>
      </c>
      <c r="F750" t="s">
        <v>44</v>
      </c>
      <c r="J750" s="3"/>
      <c r="K750" s="4"/>
      <c r="L750" s="4"/>
      <c r="M750" s="2">
        <f t="shared" si="44"/>
        <v>9.2085162423176686E-2</v>
      </c>
      <c r="N750" s="2">
        <f t="shared" si="45"/>
        <v>0.90791483757682334</v>
      </c>
      <c r="O750">
        <v>15</v>
      </c>
      <c r="P750">
        <v>5</v>
      </c>
      <c r="Q750">
        <v>135</v>
      </c>
      <c r="R750">
        <v>-0.09</v>
      </c>
      <c r="S750">
        <v>0</v>
      </c>
      <c r="T750">
        <v>1</v>
      </c>
      <c r="U750">
        <v>3</v>
      </c>
      <c r="V750">
        <v>1</v>
      </c>
      <c r="W750">
        <v>-9</v>
      </c>
      <c r="X750">
        <v>2</v>
      </c>
      <c r="Y750">
        <v>0.04</v>
      </c>
      <c r="Z750">
        <v>-4</v>
      </c>
      <c r="AA750">
        <v>1.4</v>
      </c>
      <c r="AB750">
        <v>-5.4</v>
      </c>
      <c r="AC750">
        <v>-10</v>
      </c>
      <c r="AD750">
        <v>0</v>
      </c>
      <c r="AE750" s="2">
        <v>0.23</v>
      </c>
    </row>
    <row r="751" spans="1:31" x14ac:dyDescent="0.3">
      <c r="A751" t="str">
        <f t="shared" si="43"/>
        <v>CS Fullerton-Lipscomb</v>
      </c>
      <c r="B751">
        <v>749</v>
      </c>
      <c r="C751">
        <v>1168</v>
      </c>
      <c r="D751">
        <v>1252</v>
      </c>
      <c r="E751" t="s">
        <v>33</v>
      </c>
      <c r="F751" t="s">
        <v>45</v>
      </c>
      <c r="J751" s="3"/>
      <c r="K751" s="4"/>
      <c r="L751" s="4"/>
      <c r="M751" s="2">
        <f t="shared" si="44"/>
        <v>0.55208516242317662</v>
      </c>
      <c r="N751" s="2">
        <f t="shared" si="45"/>
        <v>0.44791483757682338</v>
      </c>
      <c r="O751">
        <v>15</v>
      </c>
      <c r="P751">
        <v>15</v>
      </c>
      <c r="Q751">
        <v>-12</v>
      </c>
      <c r="R751">
        <v>-7.0000000000000007E-2</v>
      </c>
      <c r="S751">
        <v>0</v>
      </c>
      <c r="T751">
        <v>-4</v>
      </c>
      <c r="U751">
        <v>1</v>
      </c>
      <c r="V751">
        <v>-2</v>
      </c>
      <c r="W751">
        <v>-1</v>
      </c>
      <c r="X751">
        <v>-5</v>
      </c>
      <c r="Y751">
        <v>0.02</v>
      </c>
      <c r="Z751">
        <v>-8.1999999999999993</v>
      </c>
      <c r="AA751">
        <v>-6.8</v>
      </c>
      <c r="AB751">
        <v>-1.4</v>
      </c>
      <c r="AC751">
        <v>0</v>
      </c>
      <c r="AD751">
        <v>0</v>
      </c>
      <c r="AE751" s="2">
        <v>0.69</v>
      </c>
    </row>
    <row r="752" spans="1:31" x14ac:dyDescent="0.3">
      <c r="A752" t="str">
        <f t="shared" si="43"/>
        <v>CS Fullerton-Long Island</v>
      </c>
      <c r="B752">
        <v>750</v>
      </c>
      <c r="C752">
        <v>1168</v>
      </c>
      <c r="D752">
        <v>1254</v>
      </c>
      <c r="E752" t="s">
        <v>33</v>
      </c>
      <c r="F752" t="s">
        <v>46</v>
      </c>
      <c r="J752" s="3"/>
      <c r="K752" s="4"/>
      <c r="L752" s="4"/>
      <c r="M752" s="2">
        <f t="shared" si="44"/>
        <v>0.73208516242317667</v>
      </c>
      <c r="N752" s="2">
        <f t="shared" si="45"/>
        <v>0.26791483757682333</v>
      </c>
      <c r="O752">
        <v>15</v>
      </c>
      <c r="P752">
        <v>16</v>
      </c>
      <c r="Q752">
        <v>-98</v>
      </c>
      <c r="R752">
        <v>0.1</v>
      </c>
      <c r="S752">
        <v>0</v>
      </c>
      <c r="T752">
        <v>-2</v>
      </c>
      <c r="U752">
        <v>2</v>
      </c>
      <c r="V752">
        <v>2</v>
      </c>
      <c r="W752">
        <v>-3</v>
      </c>
      <c r="X752">
        <v>1</v>
      </c>
      <c r="Y752">
        <v>0.04</v>
      </c>
      <c r="Z752">
        <v>-4</v>
      </c>
      <c r="AA752">
        <v>-5.0999999999999996</v>
      </c>
      <c r="AB752">
        <v>1.1000000000000001</v>
      </c>
      <c r="AC752">
        <v>1</v>
      </c>
      <c r="AD752">
        <v>1</v>
      </c>
      <c r="AE752" s="2">
        <v>0.87</v>
      </c>
    </row>
    <row r="753" spans="1:31" x14ac:dyDescent="0.3">
      <c r="A753" t="str">
        <f t="shared" si="43"/>
        <v>CS Fullerton-Loyola-Chicago</v>
      </c>
      <c r="B753">
        <v>751</v>
      </c>
      <c r="C753">
        <v>1168</v>
      </c>
      <c r="D753">
        <v>1260</v>
      </c>
      <c r="E753" t="s">
        <v>33</v>
      </c>
      <c r="F753" t="s">
        <v>47</v>
      </c>
      <c r="J753" s="3"/>
      <c r="K753" s="4"/>
      <c r="L753" s="4"/>
      <c r="M753" s="2">
        <f t="shared" si="44"/>
        <v>0.11208516242317668</v>
      </c>
      <c r="N753" s="2">
        <f t="shared" si="45"/>
        <v>0.88791483757682332</v>
      </c>
      <c r="O753">
        <v>15</v>
      </c>
      <c r="P753">
        <v>11</v>
      </c>
      <c r="Q753">
        <v>112</v>
      </c>
      <c r="R753">
        <v>-0.22</v>
      </c>
      <c r="S753">
        <v>-6</v>
      </c>
      <c r="T753">
        <v>1</v>
      </c>
      <c r="U753">
        <v>2</v>
      </c>
      <c r="V753">
        <v>-2</v>
      </c>
      <c r="W753">
        <v>5</v>
      </c>
      <c r="X753">
        <v>-3</v>
      </c>
      <c r="Y753">
        <v>0.02</v>
      </c>
      <c r="Z753">
        <v>1</v>
      </c>
      <c r="AA753">
        <v>9.6999999999999993</v>
      </c>
      <c r="AB753">
        <v>-8.6999999999999993</v>
      </c>
      <c r="AC753">
        <v>-4</v>
      </c>
      <c r="AD753">
        <v>0</v>
      </c>
      <c r="AE753" s="2">
        <v>0.25</v>
      </c>
    </row>
    <row r="754" spans="1:31" x14ac:dyDescent="0.3">
      <c r="A754" t="str">
        <f t="shared" si="43"/>
        <v>CS Fullerton-Marshall</v>
      </c>
      <c r="B754">
        <v>752</v>
      </c>
      <c r="C754">
        <v>1168</v>
      </c>
      <c r="D754">
        <v>1267</v>
      </c>
      <c r="E754" t="s">
        <v>33</v>
      </c>
      <c r="F754" t="s">
        <v>48</v>
      </c>
      <c r="J754" s="3"/>
      <c r="K754" s="4"/>
      <c r="L754" s="4"/>
      <c r="M754" s="2">
        <f t="shared" si="44"/>
        <v>0.36208516242317668</v>
      </c>
      <c r="N754" s="2">
        <f t="shared" si="45"/>
        <v>0.63791483757682332</v>
      </c>
      <c r="O754">
        <v>15</v>
      </c>
      <c r="P754">
        <v>13</v>
      </c>
      <c r="Q754">
        <v>39</v>
      </c>
      <c r="R754">
        <v>-0.08</v>
      </c>
      <c r="S754">
        <v>-3</v>
      </c>
      <c r="T754">
        <v>-2</v>
      </c>
      <c r="U754">
        <v>3</v>
      </c>
      <c r="V754">
        <v>0</v>
      </c>
      <c r="W754">
        <v>5</v>
      </c>
      <c r="X754">
        <v>3</v>
      </c>
      <c r="Y754">
        <v>-0.03</v>
      </c>
      <c r="Z754">
        <v>-10.9</v>
      </c>
      <c r="AA754">
        <v>-7.4</v>
      </c>
      <c r="AB754">
        <v>-3.5</v>
      </c>
      <c r="AC754">
        <v>-2</v>
      </c>
      <c r="AD754">
        <v>0</v>
      </c>
      <c r="AE754" s="2">
        <v>0.5</v>
      </c>
    </row>
    <row r="755" spans="1:31" x14ac:dyDescent="0.3">
      <c r="A755" t="str">
        <f t="shared" si="43"/>
        <v>CS Fullerton-Miami FL</v>
      </c>
      <c r="B755">
        <v>753</v>
      </c>
      <c r="C755">
        <v>1168</v>
      </c>
      <c r="D755">
        <v>1274</v>
      </c>
      <c r="E755" t="s">
        <v>33</v>
      </c>
      <c r="F755" t="s">
        <v>49</v>
      </c>
      <c r="J755" s="3"/>
      <c r="K755" s="4"/>
      <c r="L755" s="4"/>
      <c r="M755" s="2">
        <f t="shared" si="44"/>
        <v>0.13208516242317669</v>
      </c>
      <c r="N755" s="2">
        <f t="shared" si="45"/>
        <v>0.86791483757682331</v>
      </c>
      <c r="O755">
        <v>15</v>
      </c>
      <c r="P755">
        <v>6</v>
      </c>
      <c r="Q755">
        <v>117</v>
      </c>
      <c r="R755">
        <v>-0.09</v>
      </c>
      <c r="S755">
        <v>-1</v>
      </c>
      <c r="T755">
        <v>-1</v>
      </c>
      <c r="U755">
        <v>4</v>
      </c>
      <c r="V755">
        <v>-1</v>
      </c>
      <c r="W755">
        <v>-2</v>
      </c>
      <c r="X755">
        <v>-1</v>
      </c>
      <c r="Y755">
        <v>0.08</v>
      </c>
      <c r="Z755">
        <v>-1.5</v>
      </c>
      <c r="AA755">
        <v>3.7</v>
      </c>
      <c r="AB755">
        <v>-5.2</v>
      </c>
      <c r="AC755">
        <v>-9</v>
      </c>
      <c r="AD755">
        <v>0</v>
      </c>
      <c r="AE755" s="2">
        <v>0.27</v>
      </c>
    </row>
    <row r="756" spans="1:31" x14ac:dyDescent="0.3">
      <c r="A756" t="str">
        <f t="shared" si="43"/>
        <v>CS Fullerton-Michigan</v>
      </c>
      <c r="B756">
        <v>754</v>
      </c>
      <c r="C756">
        <v>1168</v>
      </c>
      <c r="D756">
        <v>1276</v>
      </c>
      <c r="E756" t="s">
        <v>33</v>
      </c>
      <c r="F756" t="s">
        <v>50</v>
      </c>
      <c r="J756" s="3"/>
      <c r="K756" s="4"/>
      <c r="L756" s="4"/>
      <c r="M756" s="2">
        <f t="shared" si="44"/>
        <v>4.208516242317667E-2</v>
      </c>
      <c r="N756" s="2">
        <f t="shared" si="45"/>
        <v>0.95791483757682339</v>
      </c>
      <c r="O756">
        <v>15</v>
      </c>
      <c r="P756">
        <v>3</v>
      </c>
      <c r="Q756">
        <v>143</v>
      </c>
      <c r="R756">
        <v>-0.17</v>
      </c>
      <c r="S756">
        <v>-2</v>
      </c>
      <c r="T756">
        <v>0</v>
      </c>
      <c r="U756">
        <v>7</v>
      </c>
      <c r="V756">
        <v>-1</v>
      </c>
      <c r="W756">
        <v>1</v>
      </c>
      <c r="X756">
        <v>-5</v>
      </c>
      <c r="Y756">
        <v>0.08</v>
      </c>
      <c r="Z756">
        <v>-0.9</v>
      </c>
      <c r="AA756">
        <v>8.1999999999999993</v>
      </c>
      <c r="AB756">
        <v>-9.1</v>
      </c>
      <c r="AC756">
        <v>-12</v>
      </c>
      <c r="AD756">
        <v>0</v>
      </c>
      <c r="AE756" s="2">
        <v>0.18</v>
      </c>
    </row>
    <row r="757" spans="1:31" x14ac:dyDescent="0.3">
      <c r="A757" t="str">
        <f t="shared" si="43"/>
        <v>CS Fullerton-Michigan St</v>
      </c>
      <c r="B757">
        <v>755</v>
      </c>
      <c r="C757">
        <v>1168</v>
      </c>
      <c r="D757">
        <v>1277</v>
      </c>
      <c r="E757" t="s">
        <v>33</v>
      </c>
      <c r="F757" t="s">
        <v>51</v>
      </c>
      <c r="J757" s="3"/>
      <c r="K757" s="4"/>
      <c r="L757" s="4"/>
      <c r="M757" s="2">
        <f t="shared" si="44"/>
        <v>1.2085162423176671E-2</v>
      </c>
      <c r="N757" s="2">
        <f t="shared" si="45"/>
        <v>0.9879148375768233</v>
      </c>
      <c r="O757">
        <v>15</v>
      </c>
      <c r="P757">
        <v>3</v>
      </c>
      <c r="Q757">
        <v>147</v>
      </c>
      <c r="R757">
        <v>-0.26</v>
      </c>
      <c r="S757">
        <v>-6</v>
      </c>
      <c r="T757">
        <v>5</v>
      </c>
      <c r="U757">
        <v>2</v>
      </c>
      <c r="V757">
        <v>3</v>
      </c>
      <c r="W757">
        <v>-9</v>
      </c>
      <c r="X757">
        <v>-2</v>
      </c>
      <c r="Y757">
        <v>-0.01</v>
      </c>
      <c r="Z757">
        <v>-8.3000000000000007</v>
      </c>
      <c r="AA757">
        <v>6.9</v>
      </c>
      <c r="AB757">
        <v>-15.2</v>
      </c>
      <c r="AC757">
        <v>-12</v>
      </c>
      <c r="AD757">
        <v>0</v>
      </c>
      <c r="AE757" s="2">
        <v>0.15</v>
      </c>
    </row>
    <row r="758" spans="1:31" x14ac:dyDescent="0.3">
      <c r="A758" t="str">
        <f t="shared" si="43"/>
        <v>CS Fullerton-Missouri</v>
      </c>
      <c r="B758">
        <v>756</v>
      </c>
      <c r="C758">
        <v>1168</v>
      </c>
      <c r="D758">
        <v>1281</v>
      </c>
      <c r="E758" t="s">
        <v>33</v>
      </c>
      <c r="F758" t="s">
        <v>52</v>
      </c>
      <c r="J758" s="3"/>
      <c r="K758" s="4"/>
      <c r="L758" s="4"/>
      <c r="M758" s="2">
        <f t="shared" si="44"/>
        <v>0.15208516242317666</v>
      </c>
      <c r="N758" s="2">
        <f t="shared" si="45"/>
        <v>0.84791483757682329</v>
      </c>
      <c r="O758">
        <v>15</v>
      </c>
      <c r="P758">
        <v>8</v>
      </c>
      <c r="Q758">
        <v>115</v>
      </c>
      <c r="R758">
        <v>0.01</v>
      </c>
      <c r="S758">
        <v>-2</v>
      </c>
      <c r="T758">
        <v>1</v>
      </c>
      <c r="U758">
        <v>1</v>
      </c>
      <c r="V758">
        <v>2</v>
      </c>
      <c r="W758">
        <v>-4</v>
      </c>
      <c r="X758">
        <v>-1</v>
      </c>
      <c r="Y758">
        <v>-0.01</v>
      </c>
      <c r="Z758">
        <v>-0.8</v>
      </c>
      <c r="AA758">
        <v>3.4</v>
      </c>
      <c r="AB758">
        <v>-4.2</v>
      </c>
      <c r="AC758">
        <v>-7</v>
      </c>
      <c r="AD758">
        <v>0</v>
      </c>
      <c r="AE758" s="2">
        <v>0.28999999999999998</v>
      </c>
    </row>
    <row r="759" spans="1:31" x14ac:dyDescent="0.3">
      <c r="A759" t="str">
        <f t="shared" si="43"/>
        <v>CS Fullerton-Montana</v>
      </c>
      <c r="B759">
        <v>757</v>
      </c>
      <c r="C759">
        <v>1168</v>
      </c>
      <c r="D759">
        <v>1285</v>
      </c>
      <c r="E759" t="s">
        <v>33</v>
      </c>
      <c r="F759" t="s">
        <v>53</v>
      </c>
      <c r="J759" s="3"/>
      <c r="K759" s="4"/>
      <c r="L759" s="4"/>
      <c r="M759" s="2">
        <f t="shared" si="44"/>
        <v>0.2020851624231767</v>
      </c>
      <c r="N759" s="2">
        <f t="shared" si="45"/>
        <v>0.79791483757682324</v>
      </c>
      <c r="O759">
        <v>15</v>
      </c>
      <c r="P759">
        <v>14</v>
      </c>
      <c r="Q759">
        <v>82</v>
      </c>
      <c r="R759">
        <v>-0.15</v>
      </c>
      <c r="S759">
        <v>0</v>
      </c>
      <c r="T759">
        <v>0</v>
      </c>
      <c r="U759">
        <v>4</v>
      </c>
      <c r="V759">
        <v>-3</v>
      </c>
      <c r="W759">
        <v>-7</v>
      </c>
      <c r="X759">
        <v>-3</v>
      </c>
      <c r="Y759">
        <v>0.02</v>
      </c>
      <c r="Z759">
        <v>-5.4</v>
      </c>
      <c r="AA759">
        <v>2.9</v>
      </c>
      <c r="AB759">
        <v>-8.3000000000000007</v>
      </c>
      <c r="AC759">
        <v>-1</v>
      </c>
      <c r="AD759">
        <v>0</v>
      </c>
      <c r="AE759" s="2">
        <v>0.34</v>
      </c>
    </row>
    <row r="760" spans="1:31" x14ac:dyDescent="0.3">
      <c r="A760" t="str">
        <f t="shared" si="43"/>
        <v>CS Fullerton-Murray St</v>
      </c>
      <c r="B760">
        <v>758</v>
      </c>
      <c r="C760">
        <v>1168</v>
      </c>
      <c r="D760">
        <v>1293</v>
      </c>
      <c r="E760" t="s">
        <v>33</v>
      </c>
      <c r="F760" t="s">
        <v>54</v>
      </c>
      <c r="J760" s="3"/>
      <c r="K760" s="4"/>
      <c r="L760" s="4"/>
      <c r="M760" s="2">
        <f t="shared" si="44"/>
        <v>0.15208516242317666</v>
      </c>
      <c r="N760" s="2">
        <f t="shared" si="45"/>
        <v>0.84791483757682329</v>
      </c>
      <c r="O760">
        <v>15</v>
      </c>
      <c r="P760">
        <v>12</v>
      </c>
      <c r="Q760">
        <v>94</v>
      </c>
      <c r="R760">
        <v>-0.21</v>
      </c>
      <c r="S760">
        <v>-3</v>
      </c>
      <c r="T760">
        <v>1</v>
      </c>
      <c r="U760">
        <v>4</v>
      </c>
      <c r="V760">
        <v>0</v>
      </c>
      <c r="W760">
        <v>-6</v>
      </c>
      <c r="X760">
        <v>-2</v>
      </c>
      <c r="Y760">
        <v>0.01</v>
      </c>
      <c r="Z760">
        <v>-4.7</v>
      </c>
      <c r="AA760">
        <v>5.7</v>
      </c>
      <c r="AB760">
        <v>-10.4</v>
      </c>
      <c r="AC760">
        <v>-3</v>
      </c>
      <c r="AD760">
        <v>0</v>
      </c>
      <c r="AE760" s="2">
        <v>0.28999999999999998</v>
      </c>
    </row>
    <row r="761" spans="1:31" x14ac:dyDescent="0.3">
      <c r="A761" t="str">
        <f t="shared" si="43"/>
        <v>CS Fullerton-NC Central</v>
      </c>
      <c r="B761">
        <v>759</v>
      </c>
      <c r="C761">
        <v>1168</v>
      </c>
      <c r="D761">
        <v>1300</v>
      </c>
      <c r="E761" t="s">
        <v>33</v>
      </c>
      <c r="F761" t="s">
        <v>55</v>
      </c>
      <c r="J761" s="3"/>
      <c r="K761" s="4"/>
      <c r="L761" s="4"/>
      <c r="M761" s="2">
        <f t="shared" si="44"/>
        <v>0.79208516242317673</v>
      </c>
      <c r="N761" s="2">
        <f t="shared" si="45"/>
        <v>0.20791483757682327</v>
      </c>
      <c r="O761">
        <v>15</v>
      </c>
      <c r="P761">
        <v>16</v>
      </c>
      <c r="Q761">
        <v>-156</v>
      </c>
      <c r="R761">
        <v>0.1</v>
      </c>
      <c r="S761">
        <v>1</v>
      </c>
      <c r="T761">
        <v>-1</v>
      </c>
      <c r="U761">
        <v>1</v>
      </c>
      <c r="V761">
        <v>1</v>
      </c>
      <c r="W761">
        <v>-6</v>
      </c>
      <c r="X761">
        <v>1</v>
      </c>
      <c r="Y761">
        <v>0.06</v>
      </c>
      <c r="Z761">
        <v>2.2999999999999998</v>
      </c>
      <c r="AA761">
        <v>1</v>
      </c>
      <c r="AB761">
        <v>1.3</v>
      </c>
      <c r="AC761">
        <v>1</v>
      </c>
      <c r="AD761">
        <v>1</v>
      </c>
      <c r="AE761" s="2">
        <v>0.93</v>
      </c>
    </row>
    <row r="762" spans="1:31" x14ac:dyDescent="0.3">
      <c r="A762" t="str">
        <f t="shared" si="43"/>
        <v>CS Fullerton-NC State</v>
      </c>
      <c r="B762">
        <v>760</v>
      </c>
      <c r="C762">
        <v>1168</v>
      </c>
      <c r="D762">
        <v>1301</v>
      </c>
      <c r="E762" t="s">
        <v>33</v>
      </c>
      <c r="F762" t="s">
        <v>56</v>
      </c>
      <c r="J762" s="3"/>
      <c r="K762" s="4"/>
      <c r="L762" s="4"/>
      <c r="M762" s="2">
        <f t="shared" si="44"/>
        <v>0.15208516242317666</v>
      </c>
      <c r="N762" s="2">
        <f t="shared" si="45"/>
        <v>0.84791483757682329</v>
      </c>
      <c r="O762">
        <v>15</v>
      </c>
      <c r="P762">
        <v>9</v>
      </c>
      <c r="Q762">
        <v>111</v>
      </c>
      <c r="R762">
        <v>-0.04</v>
      </c>
      <c r="S762">
        <v>-1</v>
      </c>
      <c r="T762">
        <v>-4</v>
      </c>
      <c r="U762">
        <v>4</v>
      </c>
      <c r="V762">
        <v>-2</v>
      </c>
      <c r="W762">
        <v>-7</v>
      </c>
      <c r="X762">
        <v>3</v>
      </c>
      <c r="Y762">
        <v>0.04</v>
      </c>
      <c r="Z762">
        <v>-8.5</v>
      </c>
      <c r="AA762">
        <v>-2.8</v>
      </c>
      <c r="AB762">
        <v>-5.7</v>
      </c>
      <c r="AC762">
        <v>-6</v>
      </c>
      <c r="AD762">
        <v>0</v>
      </c>
      <c r="AE762" s="2">
        <v>0.28999999999999998</v>
      </c>
    </row>
    <row r="763" spans="1:31" x14ac:dyDescent="0.3">
      <c r="A763" t="str">
        <f t="shared" si="43"/>
        <v>CS Fullerton-Nevada</v>
      </c>
      <c r="B763">
        <v>761</v>
      </c>
      <c r="C763">
        <v>1168</v>
      </c>
      <c r="D763">
        <v>1305</v>
      </c>
      <c r="E763" t="s">
        <v>33</v>
      </c>
      <c r="F763" t="s">
        <v>57</v>
      </c>
      <c r="J763" s="3"/>
      <c r="K763" s="4"/>
      <c r="L763" s="4"/>
      <c r="M763" s="2">
        <f t="shared" si="44"/>
        <v>7.2085162423176669E-2</v>
      </c>
      <c r="N763" s="2">
        <f t="shared" si="45"/>
        <v>0.92791483757682336</v>
      </c>
      <c r="O763">
        <v>15</v>
      </c>
      <c r="P763">
        <v>7</v>
      </c>
      <c r="Q763">
        <v>129</v>
      </c>
      <c r="R763">
        <v>-0.17</v>
      </c>
      <c r="S763">
        <v>-3</v>
      </c>
      <c r="T763">
        <v>-1</v>
      </c>
      <c r="U763">
        <v>7</v>
      </c>
      <c r="V763">
        <v>0</v>
      </c>
      <c r="W763">
        <v>0</v>
      </c>
      <c r="X763">
        <v>0</v>
      </c>
      <c r="Y763">
        <v>-0.01</v>
      </c>
      <c r="Z763">
        <v>-10.4</v>
      </c>
      <c r="AA763">
        <v>-1.2</v>
      </c>
      <c r="AB763">
        <v>-9.1999999999999993</v>
      </c>
      <c r="AC763">
        <v>-8</v>
      </c>
      <c r="AD763">
        <v>0</v>
      </c>
      <c r="AE763" s="2">
        <v>0.21</v>
      </c>
    </row>
    <row r="764" spans="1:31" x14ac:dyDescent="0.3">
      <c r="A764" t="str">
        <f t="shared" si="43"/>
        <v>CS Fullerton-New Mexico St</v>
      </c>
      <c r="B764">
        <v>762</v>
      </c>
      <c r="C764">
        <v>1168</v>
      </c>
      <c r="D764">
        <v>1308</v>
      </c>
      <c r="E764" t="s">
        <v>33</v>
      </c>
      <c r="F764" t="s">
        <v>58</v>
      </c>
      <c r="J764" s="3"/>
      <c r="K764" s="4"/>
      <c r="L764" s="4"/>
      <c r="M764" s="2">
        <f t="shared" si="44"/>
        <v>0.15208516242317666</v>
      </c>
      <c r="N764" s="2">
        <f t="shared" si="45"/>
        <v>0.84791483757682329</v>
      </c>
      <c r="O764">
        <v>15</v>
      </c>
      <c r="P764">
        <v>12</v>
      </c>
      <c r="Q764">
        <v>98</v>
      </c>
      <c r="R764">
        <v>-0.21</v>
      </c>
      <c r="S764">
        <v>0</v>
      </c>
      <c r="T764">
        <v>3</v>
      </c>
      <c r="U764">
        <v>4</v>
      </c>
      <c r="V764">
        <v>-1</v>
      </c>
      <c r="W764">
        <v>-7</v>
      </c>
      <c r="X764">
        <v>-6</v>
      </c>
      <c r="Y764">
        <v>0.1</v>
      </c>
      <c r="Z764">
        <v>-2.9</v>
      </c>
      <c r="AA764">
        <v>7</v>
      </c>
      <c r="AB764">
        <v>-9.9</v>
      </c>
      <c r="AC764">
        <v>-3</v>
      </c>
      <c r="AD764">
        <v>0</v>
      </c>
      <c r="AE764" s="2">
        <v>0.28999999999999998</v>
      </c>
    </row>
    <row r="765" spans="1:31" x14ac:dyDescent="0.3">
      <c r="A765" t="str">
        <f t="shared" si="43"/>
        <v>CS Fullerton-North Carolina</v>
      </c>
      <c r="B765">
        <v>763</v>
      </c>
      <c r="C765">
        <v>1168</v>
      </c>
      <c r="D765">
        <v>1314</v>
      </c>
      <c r="E765" t="s">
        <v>33</v>
      </c>
      <c r="F765" t="s">
        <v>59</v>
      </c>
      <c r="J765" s="3"/>
      <c r="K765" s="4"/>
      <c r="L765" s="4"/>
      <c r="M765" s="2">
        <f t="shared" si="44"/>
        <v>6.2085162423176687E-2</v>
      </c>
      <c r="N765" s="2">
        <f t="shared" si="45"/>
        <v>0.93791483757682337</v>
      </c>
      <c r="O765">
        <v>15</v>
      </c>
      <c r="P765">
        <v>2</v>
      </c>
      <c r="Q765">
        <v>146</v>
      </c>
      <c r="R765">
        <v>-0.09</v>
      </c>
      <c r="S765">
        <v>0</v>
      </c>
      <c r="T765">
        <v>-2</v>
      </c>
      <c r="U765">
        <v>5</v>
      </c>
      <c r="V765">
        <v>2</v>
      </c>
      <c r="W765">
        <v>-11</v>
      </c>
      <c r="X765">
        <v>-3</v>
      </c>
      <c r="Y765">
        <v>0</v>
      </c>
      <c r="Z765">
        <v>-9.3000000000000007</v>
      </c>
      <c r="AA765">
        <v>-1.4</v>
      </c>
      <c r="AB765">
        <v>-7.9</v>
      </c>
      <c r="AC765">
        <v>-13</v>
      </c>
      <c r="AD765">
        <v>0</v>
      </c>
      <c r="AE765" s="2">
        <v>0.2</v>
      </c>
    </row>
    <row r="766" spans="1:31" x14ac:dyDescent="0.3">
      <c r="A766" t="str">
        <f t="shared" si="43"/>
        <v>CS Fullerton-Ohio St</v>
      </c>
      <c r="B766">
        <v>764</v>
      </c>
      <c r="C766">
        <v>1168</v>
      </c>
      <c r="D766">
        <v>1326</v>
      </c>
      <c r="E766" t="s">
        <v>33</v>
      </c>
      <c r="F766" t="s">
        <v>60</v>
      </c>
      <c r="J766" s="3"/>
      <c r="K766" s="4"/>
      <c r="L766" s="4"/>
      <c r="M766" s="2">
        <f t="shared" si="44"/>
        <v>7.2085162423176669E-2</v>
      </c>
      <c r="N766" s="2">
        <f t="shared" si="45"/>
        <v>0.92791483757682336</v>
      </c>
      <c r="O766">
        <v>15</v>
      </c>
      <c r="P766">
        <v>5</v>
      </c>
      <c r="Q766">
        <v>138</v>
      </c>
      <c r="R766">
        <v>-0.13</v>
      </c>
      <c r="S766">
        <v>-2</v>
      </c>
      <c r="T766">
        <v>0</v>
      </c>
      <c r="U766">
        <v>4</v>
      </c>
      <c r="V766">
        <v>0</v>
      </c>
      <c r="W766">
        <v>-3</v>
      </c>
      <c r="X766">
        <v>-4</v>
      </c>
      <c r="Y766">
        <v>0.01</v>
      </c>
      <c r="Z766">
        <v>-3.1</v>
      </c>
      <c r="AA766">
        <v>5</v>
      </c>
      <c r="AB766">
        <v>-8.1</v>
      </c>
      <c r="AC766">
        <v>-10</v>
      </c>
      <c r="AD766">
        <v>0</v>
      </c>
      <c r="AE766" s="2">
        <v>0.21</v>
      </c>
    </row>
    <row r="767" spans="1:31" x14ac:dyDescent="0.3">
      <c r="A767" t="str">
        <f t="shared" si="43"/>
        <v>CS Fullerton-Oklahoma</v>
      </c>
      <c r="B767">
        <v>765</v>
      </c>
      <c r="C767">
        <v>1168</v>
      </c>
      <c r="D767">
        <v>1328</v>
      </c>
      <c r="E767" t="s">
        <v>33</v>
      </c>
      <c r="F767" t="s">
        <v>61</v>
      </c>
      <c r="J767" s="3"/>
      <c r="K767" s="4"/>
      <c r="L767" s="4"/>
      <c r="M767" s="2">
        <f t="shared" si="44"/>
        <v>0.18208516242317668</v>
      </c>
      <c r="N767" s="2">
        <f t="shared" si="45"/>
        <v>0.81791483757682326</v>
      </c>
      <c r="O767">
        <v>15</v>
      </c>
      <c r="P767">
        <v>10</v>
      </c>
      <c r="Q767">
        <v>106</v>
      </c>
      <c r="R767">
        <v>0.04</v>
      </c>
      <c r="S767">
        <v>-2</v>
      </c>
      <c r="T767">
        <v>-3</v>
      </c>
      <c r="U767">
        <v>4</v>
      </c>
      <c r="V767">
        <v>1</v>
      </c>
      <c r="W767">
        <v>-1</v>
      </c>
      <c r="X767">
        <v>1</v>
      </c>
      <c r="Y767">
        <v>-0.01</v>
      </c>
      <c r="Z767">
        <v>-12.5</v>
      </c>
      <c r="AA767">
        <v>-9.9</v>
      </c>
      <c r="AB767">
        <v>-2.6</v>
      </c>
      <c r="AC767">
        <v>-5</v>
      </c>
      <c r="AD767">
        <v>0</v>
      </c>
      <c r="AE767" s="2">
        <v>0.32</v>
      </c>
    </row>
    <row r="768" spans="1:31" x14ac:dyDescent="0.3">
      <c r="A768" t="str">
        <f t="shared" si="43"/>
        <v>CS Fullerton-Penn</v>
      </c>
      <c r="B768">
        <v>766</v>
      </c>
      <c r="C768">
        <v>1168</v>
      </c>
      <c r="D768">
        <v>1335</v>
      </c>
      <c r="E768" t="s">
        <v>33</v>
      </c>
      <c r="F768" t="s">
        <v>62</v>
      </c>
      <c r="J768" s="3"/>
      <c r="K768" s="4"/>
      <c r="L768" s="4"/>
      <c r="M768" s="2">
        <f t="shared" si="44"/>
        <v>0.3920851624231767</v>
      </c>
      <c r="N768" s="2">
        <f t="shared" si="45"/>
        <v>0.6079148375768233</v>
      </c>
      <c r="O768">
        <v>15</v>
      </c>
      <c r="P768">
        <v>16</v>
      </c>
      <c r="Q768">
        <v>26</v>
      </c>
      <c r="R768">
        <v>-0.12</v>
      </c>
      <c r="S768">
        <v>-1</v>
      </c>
      <c r="T768">
        <v>1</v>
      </c>
      <c r="U768">
        <v>4</v>
      </c>
      <c r="V768">
        <v>1</v>
      </c>
      <c r="W768">
        <v>3</v>
      </c>
      <c r="X768">
        <v>-6</v>
      </c>
      <c r="Y768">
        <v>0.08</v>
      </c>
      <c r="Z768">
        <v>-3</v>
      </c>
      <c r="AA768">
        <v>2.1</v>
      </c>
      <c r="AB768">
        <v>-5.0999999999999996</v>
      </c>
      <c r="AC768">
        <v>1</v>
      </c>
      <c r="AD768">
        <v>1</v>
      </c>
      <c r="AE768" s="2">
        <v>0.53</v>
      </c>
    </row>
    <row r="769" spans="1:31" x14ac:dyDescent="0.3">
      <c r="A769" t="str">
        <f t="shared" si="43"/>
        <v>CS Fullerton-Providence</v>
      </c>
      <c r="B769">
        <v>767</v>
      </c>
      <c r="C769">
        <v>1168</v>
      </c>
      <c r="D769">
        <v>1344</v>
      </c>
      <c r="E769" t="s">
        <v>33</v>
      </c>
      <c r="F769" t="s">
        <v>63</v>
      </c>
      <c r="J769" s="3"/>
      <c r="K769" s="4"/>
      <c r="L769" s="4"/>
      <c r="M769" s="2">
        <f t="shared" si="44"/>
        <v>0.25208516242317669</v>
      </c>
      <c r="N769" s="2">
        <f t="shared" si="45"/>
        <v>0.74791483757682331</v>
      </c>
      <c r="O769">
        <v>15</v>
      </c>
      <c r="P769">
        <v>10</v>
      </c>
      <c r="Q769">
        <v>90</v>
      </c>
      <c r="R769">
        <v>0</v>
      </c>
      <c r="S769">
        <v>2</v>
      </c>
      <c r="T769">
        <v>-2</v>
      </c>
      <c r="U769">
        <v>4</v>
      </c>
      <c r="V769">
        <v>-1</v>
      </c>
      <c r="W769">
        <v>-2</v>
      </c>
      <c r="X769">
        <v>0</v>
      </c>
      <c r="Y769">
        <v>0.04</v>
      </c>
      <c r="Z769">
        <v>-1</v>
      </c>
      <c r="AA769">
        <v>-1</v>
      </c>
      <c r="AB769">
        <v>0</v>
      </c>
      <c r="AC769">
        <v>-5</v>
      </c>
      <c r="AD769">
        <v>0</v>
      </c>
      <c r="AE769" s="2">
        <v>0.39</v>
      </c>
    </row>
    <row r="770" spans="1:31" x14ac:dyDescent="0.3">
      <c r="A770" t="str">
        <f t="shared" si="43"/>
        <v>CS Fullerton-Purdue</v>
      </c>
      <c r="B770">
        <v>768</v>
      </c>
      <c r="C770">
        <v>1168</v>
      </c>
      <c r="D770">
        <v>1345</v>
      </c>
      <c r="E770" t="s">
        <v>33</v>
      </c>
      <c r="F770" t="s">
        <v>64</v>
      </c>
      <c r="J770" s="3"/>
      <c r="K770" s="4"/>
      <c r="L770" s="4"/>
      <c r="M770" s="2">
        <f t="shared" si="44"/>
        <v>1.2085162423176671E-2</v>
      </c>
      <c r="N770" s="2">
        <f t="shared" si="45"/>
        <v>0.9879148375768233</v>
      </c>
      <c r="O770">
        <v>15</v>
      </c>
      <c r="P770">
        <v>2</v>
      </c>
      <c r="Q770">
        <v>148</v>
      </c>
      <c r="R770">
        <v>-0.2</v>
      </c>
      <c r="S770">
        <v>-6</v>
      </c>
      <c r="T770">
        <v>1</v>
      </c>
      <c r="U770">
        <v>5</v>
      </c>
      <c r="V770">
        <v>1</v>
      </c>
      <c r="W770">
        <v>-1</v>
      </c>
      <c r="X770">
        <v>-1</v>
      </c>
      <c r="Y770">
        <v>0</v>
      </c>
      <c r="Z770">
        <v>-8.4</v>
      </c>
      <c r="AA770">
        <v>6.1</v>
      </c>
      <c r="AB770">
        <v>-14.5</v>
      </c>
      <c r="AC770">
        <v>-13</v>
      </c>
      <c r="AD770">
        <v>0</v>
      </c>
      <c r="AE770" s="2">
        <v>0.15</v>
      </c>
    </row>
    <row r="771" spans="1:31" x14ac:dyDescent="0.3">
      <c r="A771" t="str">
        <f t="shared" ref="A771:A834" si="46">E771&amp;"-"&amp;F771</f>
        <v>CS Fullerton-Radford</v>
      </c>
      <c r="B771">
        <v>769</v>
      </c>
      <c r="C771">
        <v>1168</v>
      </c>
      <c r="D771">
        <v>1347</v>
      </c>
      <c r="E771" t="s">
        <v>33</v>
      </c>
      <c r="F771" t="s">
        <v>65</v>
      </c>
      <c r="J771" s="3"/>
      <c r="K771" s="4"/>
      <c r="L771" s="4"/>
      <c r="M771" s="2">
        <f t="shared" ref="M771:M834" si="47">AE771-$AE$2281</f>
        <v>0.56208516242317663</v>
      </c>
      <c r="N771" s="2">
        <f t="shared" ref="N771:N834" si="48">1-M771</f>
        <v>0.43791483757682337</v>
      </c>
      <c r="O771">
        <v>15</v>
      </c>
      <c r="P771">
        <v>16</v>
      </c>
      <c r="Q771">
        <v>-17</v>
      </c>
      <c r="R771">
        <v>0</v>
      </c>
      <c r="S771">
        <v>3</v>
      </c>
      <c r="T771">
        <v>-1</v>
      </c>
      <c r="U771">
        <v>3</v>
      </c>
      <c r="V771">
        <v>-2</v>
      </c>
      <c r="W771">
        <v>-5</v>
      </c>
      <c r="X771">
        <v>-1</v>
      </c>
      <c r="Y771">
        <v>0.01</v>
      </c>
      <c r="Z771">
        <v>5.8</v>
      </c>
      <c r="AA771">
        <v>6.8</v>
      </c>
      <c r="AB771">
        <v>-1</v>
      </c>
      <c r="AC771">
        <v>1</v>
      </c>
      <c r="AD771">
        <v>1</v>
      </c>
      <c r="AE771" s="2">
        <v>0.7</v>
      </c>
    </row>
    <row r="772" spans="1:31" x14ac:dyDescent="0.3">
      <c r="A772" t="str">
        <f t="shared" si="46"/>
        <v>CS Fullerton-Rhode Island</v>
      </c>
      <c r="B772">
        <v>770</v>
      </c>
      <c r="C772">
        <v>1168</v>
      </c>
      <c r="D772">
        <v>1348</v>
      </c>
      <c r="E772" t="s">
        <v>33</v>
      </c>
      <c r="F772" t="s">
        <v>66</v>
      </c>
      <c r="J772" s="3"/>
      <c r="K772" s="4"/>
      <c r="L772" s="4"/>
      <c r="M772" s="2">
        <f t="shared" si="47"/>
        <v>0.1420851624231767</v>
      </c>
      <c r="N772" s="2">
        <f t="shared" si="48"/>
        <v>0.8579148375768233</v>
      </c>
      <c r="O772">
        <v>15</v>
      </c>
      <c r="P772">
        <v>7</v>
      </c>
      <c r="Q772">
        <v>104</v>
      </c>
      <c r="R772">
        <v>-0.16</v>
      </c>
      <c r="S772">
        <v>0</v>
      </c>
      <c r="T772">
        <v>-2</v>
      </c>
      <c r="U772">
        <v>6</v>
      </c>
      <c r="V772">
        <v>-4</v>
      </c>
      <c r="W772">
        <v>-4</v>
      </c>
      <c r="X772">
        <v>-2</v>
      </c>
      <c r="Y772">
        <v>0.03</v>
      </c>
      <c r="Z772">
        <v>-3.5</v>
      </c>
      <c r="AA772">
        <v>3.8</v>
      </c>
      <c r="AB772">
        <v>-7.3</v>
      </c>
      <c r="AC772">
        <v>-8</v>
      </c>
      <c r="AD772">
        <v>0</v>
      </c>
      <c r="AE772" s="2">
        <v>0.28000000000000003</v>
      </c>
    </row>
    <row r="773" spans="1:31" x14ac:dyDescent="0.3">
      <c r="A773" t="str">
        <f t="shared" si="46"/>
        <v>CS Fullerton-S Dakota St</v>
      </c>
      <c r="B773">
        <v>771</v>
      </c>
      <c r="C773">
        <v>1168</v>
      </c>
      <c r="D773">
        <v>1355</v>
      </c>
      <c r="E773" t="s">
        <v>33</v>
      </c>
      <c r="F773" t="s">
        <v>67</v>
      </c>
      <c r="J773" s="3"/>
      <c r="K773" s="4"/>
      <c r="L773" s="4"/>
      <c r="M773" s="2">
        <f t="shared" si="47"/>
        <v>0.22208516242317666</v>
      </c>
      <c r="N773" s="2">
        <f t="shared" si="48"/>
        <v>0.77791483757682334</v>
      </c>
      <c r="O773">
        <v>15</v>
      </c>
      <c r="P773">
        <v>12</v>
      </c>
      <c r="Q773">
        <v>78</v>
      </c>
      <c r="R773">
        <v>-0.18</v>
      </c>
      <c r="S773">
        <v>-2</v>
      </c>
      <c r="T773">
        <v>-2</v>
      </c>
      <c r="U773">
        <v>7</v>
      </c>
      <c r="V773">
        <v>3</v>
      </c>
      <c r="W773">
        <v>2</v>
      </c>
      <c r="X773">
        <v>-6</v>
      </c>
      <c r="Y773">
        <v>-0.02</v>
      </c>
      <c r="Z773">
        <v>-10.7</v>
      </c>
      <c r="AA773">
        <v>-3.9</v>
      </c>
      <c r="AB773">
        <v>-6.8</v>
      </c>
      <c r="AC773">
        <v>-3</v>
      </c>
      <c r="AD773">
        <v>0</v>
      </c>
      <c r="AE773" s="2">
        <v>0.36</v>
      </c>
    </row>
    <row r="774" spans="1:31" x14ac:dyDescent="0.3">
      <c r="A774" t="str">
        <f t="shared" si="46"/>
        <v>CS Fullerton-San Diego St</v>
      </c>
      <c r="B774">
        <v>772</v>
      </c>
      <c r="C774">
        <v>1168</v>
      </c>
      <c r="D774">
        <v>1361</v>
      </c>
      <c r="E774" t="s">
        <v>33</v>
      </c>
      <c r="F774" t="s">
        <v>68</v>
      </c>
      <c r="J774" s="3"/>
      <c r="K774" s="4"/>
      <c r="L774" s="4"/>
      <c r="M774" s="2">
        <f t="shared" si="47"/>
        <v>0.16208516242317667</v>
      </c>
      <c r="N774" s="2">
        <f t="shared" si="48"/>
        <v>0.83791483757682328</v>
      </c>
      <c r="O774">
        <v>15</v>
      </c>
      <c r="P774">
        <v>11</v>
      </c>
      <c r="Q774">
        <v>103</v>
      </c>
      <c r="R774">
        <v>-0.06</v>
      </c>
      <c r="S774">
        <v>0</v>
      </c>
      <c r="T774">
        <v>-1</v>
      </c>
      <c r="U774">
        <v>4</v>
      </c>
      <c r="V774">
        <v>-1</v>
      </c>
      <c r="W774">
        <v>-5</v>
      </c>
      <c r="X774">
        <v>-4</v>
      </c>
      <c r="Y774">
        <v>0.02</v>
      </c>
      <c r="Z774">
        <v>-4.4000000000000004</v>
      </c>
      <c r="AA774">
        <v>3.3</v>
      </c>
      <c r="AB774">
        <v>-7.7</v>
      </c>
      <c r="AC774">
        <v>-4</v>
      </c>
      <c r="AD774">
        <v>0</v>
      </c>
      <c r="AE774" s="2">
        <v>0.3</v>
      </c>
    </row>
    <row r="775" spans="1:31" x14ac:dyDescent="0.3">
      <c r="A775" t="str">
        <f t="shared" si="46"/>
        <v>CS Fullerton-Seton Hall</v>
      </c>
      <c r="B775">
        <v>773</v>
      </c>
      <c r="C775">
        <v>1168</v>
      </c>
      <c r="D775">
        <v>1371</v>
      </c>
      <c r="E775" t="s">
        <v>33</v>
      </c>
      <c r="F775" t="s">
        <v>69</v>
      </c>
      <c r="J775" s="3"/>
      <c r="K775" s="4"/>
      <c r="L775" s="4"/>
      <c r="M775" s="2">
        <f t="shared" si="47"/>
        <v>0.11208516242317668</v>
      </c>
      <c r="N775" s="2">
        <f t="shared" si="48"/>
        <v>0.88791483757682332</v>
      </c>
      <c r="O775">
        <v>15</v>
      </c>
      <c r="P775">
        <v>8</v>
      </c>
      <c r="Q775">
        <v>127</v>
      </c>
      <c r="R775">
        <v>-0.04</v>
      </c>
      <c r="S775">
        <v>-1</v>
      </c>
      <c r="T775">
        <v>-2</v>
      </c>
      <c r="U775">
        <v>4</v>
      </c>
      <c r="V775">
        <v>0</v>
      </c>
      <c r="W775">
        <v>-7</v>
      </c>
      <c r="X775">
        <v>-1</v>
      </c>
      <c r="Y775">
        <v>0.05</v>
      </c>
      <c r="Z775">
        <v>-6.3</v>
      </c>
      <c r="AA775">
        <v>-1.6</v>
      </c>
      <c r="AB775">
        <v>-4.7</v>
      </c>
      <c r="AC775">
        <v>-7</v>
      </c>
      <c r="AD775">
        <v>0</v>
      </c>
      <c r="AE775" s="2">
        <v>0.25</v>
      </c>
    </row>
    <row r="776" spans="1:31" x14ac:dyDescent="0.3">
      <c r="A776" t="str">
        <f t="shared" si="46"/>
        <v>CS Fullerton-SF Austin</v>
      </c>
      <c r="B776">
        <v>774</v>
      </c>
      <c r="C776">
        <v>1168</v>
      </c>
      <c r="D776">
        <v>1372</v>
      </c>
      <c r="E776" t="s">
        <v>33</v>
      </c>
      <c r="F776" t="s">
        <v>70</v>
      </c>
      <c r="J776" s="3"/>
      <c r="K776" s="4"/>
      <c r="L776" s="4"/>
      <c r="M776" s="2">
        <f t="shared" si="47"/>
        <v>0.3220851624231767</v>
      </c>
      <c r="N776" s="2">
        <f t="shared" si="48"/>
        <v>0.67791483757682336</v>
      </c>
      <c r="O776">
        <v>15</v>
      </c>
      <c r="P776">
        <v>14</v>
      </c>
      <c r="Q776">
        <v>42</v>
      </c>
      <c r="R776">
        <v>-0.18</v>
      </c>
      <c r="S776">
        <v>-1</v>
      </c>
      <c r="T776">
        <v>-2</v>
      </c>
      <c r="U776">
        <v>1</v>
      </c>
      <c r="V776">
        <v>-7</v>
      </c>
      <c r="W776">
        <v>-6</v>
      </c>
      <c r="X776">
        <v>0</v>
      </c>
      <c r="Y776">
        <v>0.04</v>
      </c>
      <c r="Z776">
        <v>-5.5</v>
      </c>
      <c r="AA776">
        <v>3.3</v>
      </c>
      <c r="AB776">
        <v>-8.8000000000000007</v>
      </c>
      <c r="AC776">
        <v>-1</v>
      </c>
      <c r="AD776">
        <v>0</v>
      </c>
      <c r="AE776" s="2">
        <v>0.46</v>
      </c>
    </row>
    <row r="777" spans="1:31" x14ac:dyDescent="0.3">
      <c r="A777" t="str">
        <f t="shared" si="46"/>
        <v>CS Fullerton-St Bonaventure</v>
      </c>
      <c r="B777">
        <v>775</v>
      </c>
      <c r="C777">
        <v>1168</v>
      </c>
      <c r="D777">
        <v>1382</v>
      </c>
      <c r="E777" t="s">
        <v>33</v>
      </c>
      <c r="F777" t="s">
        <v>71</v>
      </c>
      <c r="J777" s="3"/>
      <c r="K777" s="4"/>
      <c r="L777" s="4"/>
      <c r="M777" s="2">
        <f t="shared" si="47"/>
        <v>0.21208516242317665</v>
      </c>
      <c r="N777" s="2">
        <f t="shared" si="48"/>
        <v>0.78791483757682335</v>
      </c>
      <c r="O777">
        <v>15</v>
      </c>
      <c r="P777">
        <v>11</v>
      </c>
      <c r="Q777">
        <v>84</v>
      </c>
      <c r="R777">
        <v>-0.16</v>
      </c>
      <c r="S777">
        <v>0</v>
      </c>
      <c r="T777">
        <v>-1</v>
      </c>
      <c r="U777">
        <v>5</v>
      </c>
      <c r="V777">
        <v>-2</v>
      </c>
      <c r="W777">
        <v>-3</v>
      </c>
      <c r="X777">
        <v>1</v>
      </c>
      <c r="Y777">
        <v>-0.01</v>
      </c>
      <c r="Z777">
        <v>-5.2</v>
      </c>
      <c r="AA777">
        <v>0.7</v>
      </c>
      <c r="AB777">
        <v>-5.9</v>
      </c>
      <c r="AC777">
        <v>-4</v>
      </c>
      <c r="AD777">
        <v>0</v>
      </c>
      <c r="AE777" s="2">
        <v>0.35</v>
      </c>
    </row>
    <row r="778" spans="1:31" x14ac:dyDescent="0.3">
      <c r="A778" t="str">
        <f t="shared" si="46"/>
        <v>CS Fullerton-Syracuse</v>
      </c>
      <c r="B778">
        <v>776</v>
      </c>
      <c r="C778">
        <v>1168</v>
      </c>
      <c r="D778">
        <v>1393</v>
      </c>
      <c r="E778" t="s">
        <v>33</v>
      </c>
      <c r="F778" t="s">
        <v>72</v>
      </c>
      <c r="J778" s="3"/>
      <c r="K778" s="4"/>
      <c r="L778" s="4"/>
      <c r="M778" s="2">
        <f t="shared" si="47"/>
        <v>0.22208516242317666</v>
      </c>
      <c r="N778" s="2">
        <f t="shared" si="48"/>
        <v>0.77791483757682334</v>
      </c>
      <c r="O778">
        <v>15</v>
      </c>
      <c r="P778">
        <v>11</v>
      </c>
      <c r="Q778">
        <v>99</v>
      </c>
      <c r="R778">
        <v>0.01</v>
      </c>
      <c r="S778">
        <v>5</v>
      </c>
      <c r="T778">
        <v>1</v>
      </c>
      <c r="U778">
        <v>3</v>
      </c>
      <c r="V778">
        <v>-1</v>
      </c>
      <c r="W778">
        <v>-8</v>
      </c>
      <c r="X778">
        <v>0</v>
      </c>
      <c r="Y778">
        <v>0</v>
      </c>
      <c r="Z778">
        <v>5.2</v>
      </c>
      <c r="AA778">
        <v>7.2</v>
      </c>
      <c r="AB778">
        <v>-2</v>
      </c>
      <c r="AC778">
        <v>-4</v>
      </c>
      <c r="AD778">
        <v>0</v>
      </c>
      <c r="AE778" s="2">
        <v>0.36</v>
      </c>
    </row>
    <row r="779" spans="1:31" x14ac:dyDescent="0.3">
      <c r="A779" t="str">
        <f t="shared" si="46"/>
        <v>CS Fullerton-TCU</v>
      </c>
      <c r="B779">
        <v>777</v>
      </c>
      <c r="C779">
        <v>1168</v>
      </c>
      <c r="D779">
        <v>1395</v>
      </c>
      <c r="E779" t="s">
        <v>33</v>
      </c>
      <c r="F779" t="s">
        <v>73</v>
      </c>
      <c r="J779" s="3"/>
      <c r="K779" s="4"/>
      <c r="L779" s="4"/>
      <c r="M779" s="2">
        <f t="shared" si="47"/>
        <v>9.2085162423176686E-2</v>
      </c>
      <c r="N779" s="2">
        <f t="shared" si="48"/>
        <v>0.90791483757682334</v>
      </c>
      <c r="O779">
        <v>15</v>
      </c>
      <c r="P779">
        <v>6</v>
      </c>
      <c r="Q779">
        <v>131</v>
      </c>
      <c r="R779">
        <v>-0.04</v>
      </c>
      <c r="S779">
        <v>-5</v>
      </c>
      <c r="T779">
        <v>-5</v>
      </c>
      <c r="U779">
        <v>4</v>
      </c>
      <c r="V779">
        <v>0</v>
      </c>
      <c r="W779">
        <v>-8</v>
      </c>
      <c r="X779">
        <v>-3</v>
      </c>
      <c r="Y779">
        <v>0.03</v>
      </c>
      <c r="Z779">
        <v>-10.3</v>
      </c>
      <c r="AA779">
        <v>-4.2</v>
      </c>
      <c r="AB779">
        <v>-6.1</v>
      </c>
      <c r="AC779">
        <v>-9</v>
      </c>
      <c r="AD779">
        <v>0</v>
      </c>
      <c r="AE779" s="2">
        <v>0.23</v>
      </c>
    </row>
    <row r="780" spans="1:31" x14ac:dyDescent="0.3">
      <c r="A780" t="str">
        <f t="shared" si="46"/>
        <v>CS Fullerton-Tennessee</v>
      </c>
      <c r="B780">
        <v>778</v>
      </c>
      <c r="C780">
        <v>1168</v>
      </c>
      <c r="D780">
        <v>1397</v>
      </c>
      <c r="E780" t="s">
        <v>33</v>
      </c>
      <c r="F780" t="s">
        <v>74</v>
      </c>
      <c r="J780" s="3"/>
      <c r="K780" s="4"/>
      <c r="L780" s="4"/>
      <c r="M780" s="2">
        <f t="shared" si="47"/>
        <v>7.2085162423176669E-2</v>
      </c>
      <c r="N780" s="2">
        <f t="shared" si="48"/>
        <v>0.92791483757682336</v>
      </c>
      <c r="O780">
        <v>15</v>
      </c>
      <c r="P780">
        <v>3</v>
      </c>
      <c r="Q780">
        <v>142</v>
      </c>
      <c r="R780">
        <v>-0.14000000000000001</v>
      </c>
      <c r="S780">
        <v>1</v>
      </c>
      <c r="T780">
        <v>1</v>
      </c>
      <c r="U780">
        <v>4</v>
      </c>
      <c r="V780">
        <v>-2</v>
      </c>
      <c r="W780">
        <v>-7</v>
      </c>
      <c r="X780">
        <v>2</v>
      </c>
      <c r="Y780">
        <v>-0.02</v>
      </c>
      <c r="Z780">
        <v>-1.5</v>
      </c>
      <c r="AA780">
        <v>5.3</v>
      </c>
      <c r="AB780">
        <v>-6.8</v>
      </c>
      <c r="AC780">
        <v>-12</v>
      </c>
      <c r="AD780">
        <v>0</v>
      </c>
      <c r="AE780" s="2">
        <v>0.21</v>
      </c>
    </row>
    <row r="781" spans="1:31" x14ac:dyDescent="0.3">
      <c r="A781" t="str">
        <f t="shared" si="46"/>
        <v>CS Fullerton-Texas</v>
      </c>
      <c r="B781">
        <v>779</v>
      </c>
      <c r="C781">
        <v>1168</v>
      </c>
      <c r="D781">
        <v>1400</v>
      </c>
      <c r="E781" t="s">
        <v>33</v>
      </c>
      <c r="F781" t="s">
        <v>75</v>
      </c>
      <c r="J781" s="3"/>
      <c r="K781" s="4"/>
      <c r="L781" s="4"/>
      <c r="M781" s="2">
        <f t="shared" si="47"/>
        <v>0.17208516242317667</v>
      </c>
      <c r="N781" s="2">
        <f t="shared" si="48"/>
        <v>0.82791483757682327</v>
      </c>
      <c r="O781">
        <v>15</v>
      </c>
      <c r="P781">
        <v>10</v>
      </c>
      <c r="Q781">
        <v>114</v>
      </c>
      <c r="R781">
        <v>0.04</v>
      </c>
      <c r="S781">
        <v>2</v>
      </c>
      <c r="T781">
        <v>0</v>
      </c>
      <c r="U781">
        <v>4</v>
      </c>
      <c r="V781">
        <v>0</v>
      </c>
      <c r="W781">
        <v>-2</v>
      </c>
      <c r="X781">
        <v>0</v>
      </c>
      <c r="Y781">
        <v>7.0000000000000007E-2</v>
      </c>
      <c r="Z781">
        <v>1</v>
      </c>
      <c r="AA781">
        <v>3.5</v>
      </c>
      <c r="AB781">
        <v>-2.5</v>
      </c>
      <c r="AC781">
        <v>-5</v>
      </c>
      <c r="AD781">
        <v>0</v>
      </c>
      <c r="AE781" s="2">
        <v>0.31</v>
      </c>
    </row>
    <row r="782" spans="1:31" x14ac:dyDescent="0.3">
      <c r="A782" t="str">
        <f t="shared" si="46"/>
        <v>CS Fullerton-Texas A&amp;M</v>
      </c>
      <c r="B782">
        <v>780</v>
      </c>
      <c r="C782">
        <v>1168</v>
      </c>
      <c r="D782">
        <v>1401</v>
      </c>
      <c r="E782" t="s">
        <v>33</v>
      </c>
      <c r="F782" t="s">
        <v>76</v>
      </c>
      <c r="J782" s="3"/>
      <c r="K782" s="4"/>
      <c r="L782" s="4"/>
      <c r="M782" s="2">
        <f t="shared" si="47"/>
        <v>0.13208516242317669</v>
      </c>
      <c r="N782" s="2">
        <f t="shared" si="48"/>
        <v>0.86791483757682331</v>
      </c>
      <c r="O782">
        <v>15</v>
      </c>
      <c r="P782">
        <v>7</v>
      </c>
      <c r="Q782">
        <v>123</v>
      </c>
      <c r="R782">
        <v>0</v>
      </c>
      <c r="S782">
        <v>1</v>
      </c>
      <c r="T782">
        <v>2</v>
      </c>
      <c r="U782">
        <v>3</v>
      </c>
      <c r="V782">
        <v>2</v>
      </c>
      <c r="W782">
        <v>-7</v>
      </c>
      <c r="X782">
        <v>-1</v>
      </c>
      <c r="Y782">
        <v>7.0000000000000007E-2</v>
      </c>
      <c r="Z782">
        <v>-2.2999999999999998</v>
      </c>
      <c r="AA782">
        <v>1.9</v>
      </c>
      <c r="AB782">
        <v>-4.2</v>
      </c>
      <c r="AC782">
        <v>-8</v>
      </c>
      <c r="AD782">
        <v>0</v>
      </c>
      <c r="AE782" s="2">
        <v>0.27</v>
      </c>
    </row>
    <row r="783" spans="1:31" x14ac:dyDescent="0.3">
      <c r="A783" t="str">
        <f t="shared" si="46"/>
        <v>CS Fullerton-Texas Tech</v>
      </c>
      <c r="B783">
        <v>781</v>
      </c>
      <c r="C783">
        <v>1168</v>
      </c>
      <c r="D783">
        <v>1403</v>
      </c>
      <c r="E783" t="s">
        <v>33</v>
      </c>
      <c r="F783" t="s">
        <v>77</v>
      </c>
      <c r="J783" s="3"/>
      <c r="K783" s="4"/>
      <c r="L783" s="4"/>
      <c r="M783" s="2">
        <f t="shared" si="47"/>
        <v>5.2085162423176679E-2</v>
      </c>
      <c r="N783" s="2">
        <f t="shared" si="48"/>
        <v>0.94791483757682338</v>
      </c>
      <c r="O783">
        <v>15</v>
      </c>
      <c r="P783">
        <v>3</v>
      </c>
      <c r="Q783">
        <v>141</v>
      </c>
      <c r="R783">
        <v>-0.11</v>
      </c>
      <c r="S783">
        <v>-1</v>
      </c>
      <c r="T783">
        <v>1</v>
      </c>
      <c r="U783">
        <v>3</v>
      </c>
      <c r="V783">
        <v>-3</v>
      </c>
      <c r="W783">
        <v>-6</v>
      </c>
      <c r="X783">
        <v>-1</v>
      </c>
      <c r="Y783">
        <v>0.04</v>
      </c>
      <c r="Z783">
        <v>-2.5</v>
      </c>
      <c r="AA783">
        <v>7</v>
      </c>
      <c r="AB783">
        <v>-9.5</v>
      </c>
      <c r="AC783">
        <v>-12</v>
      </c>
      <c r="AD783">
        <v>0</v>
      </c>
      <c r="AE783" s="2">
        <v>0.19</v>
      </c>
    </row>
    <row r="784" spans="1:31" x14ac:dyDescent="0.3">
      <c r="A784" t="str">
        <f t="shared" si="46"/>
        <v>CS Fullerton-TX Southern</v>
      </c>
      <c r="B784">
        <v>782</v>
      </c>
      <c r="C784">
        <v>1168</v>
      </c>
      <c r="D784">
        <v>1411</v>
      </c>
      <c r="E784" t="s">
        <v>33</v>
      </c>
      <c r="F784" t="s">
        <v>78</v>
      </c>
      <c r="J784" s="3"/>
      <c r="K784" s="4"/>
      <c r="L784" s="4"/>
      <c r="M784" s="2">
        <f t="shared" si="47"/>
        <v>0.73208516242317667</v>
      </c>
      <c r="N784" s="2">
        <f t="shared" si="48"/>
        <v>0.26791483757682333</v>
      </c>
      <c r="O784">
        <v>15</v>
      </c>
      <c r="P784">
        <v>16</v>
      </c>
      <c r="Q784">
        <v>-96</v>
      </c>
      <c r="R784">
        <v>0.18</v>
      </c>
      <c r="S784">
        <v>1</v>
      </c>
      <c r="T784">
        <v>-4</v>
      </c>
      <c r="U784">
        <v>4</v>
      </c>
      <c r="V784">
        <v>2</v>
      </c>
      <c r="W784">
        <v>-2</v>
      </c>
      <c r="X784">
        <v>3</v>
      </c>
      <c r="Y784">
        <v>0.02</v>
      </c>
      <c r="Z784">
        <v>-4.9000000000000004</v>
      </c>
      <c r="AA784">
        <v>-8</v>
      </c>
      <c r="AB784">
        <v>3.1</v>
      </c>
      <c r="AC784">
        <v>1</v>
      </c>
      <c r="AD784">
        <v>1</v>
      </c>
      <c r="AE784" s="2">
        <v>0.87</v>
      </c>
    </row>
    <row r="785" spans="1:31" x14ac:dyDescent="0.3">
      <c r="A785" t="str">
        <f t="shared" si="46"/>
        <v>CS Fullerton-UCLA</v>
      </c>
      <c r="B785">
        <v>783</v>
      </c>
      <c r="C785">
        <v>1168</v>
      </c>
      <c r="D785">
        <v>1417</v>
      </c>
      <c r="E785" t="s">
        <v>33</v>
      </c>
      <c r="F785" t="s">
        <v>79</v>
      </c>
      <c r="J785" s="3"/>
      <c r="K785" s="4"/>
      <c r="L785" s="4"/>
      <c r="M785" s="2">
        <f t="shared" si="47"/>
        <v>0.16208516242317667</v>
      </c>
      <c r="N785" s="2">
        <f t="shared" si="48"/>
        <v>0.83791483757682328</v>
      </c>
      <c r="O785">
        <v>15</v>
      </c>
      <c r="P785">
        <v>11</v>
      </c>
      <c r="Q785">
        <v>105</v>
      </c>
      <c r="R785">
        <v>-0.04</v>
      </c>
      <c r="S785">
        <v>-2</v>
      </c>
      <c r="T785">
        <v>-1</v>
      </c>
      <c r="U785">
        <v>5</v>
      </c>
      <c r="V785">
        <v>3</v>
      </c>
      <c r="W785">
        <v>-2</v>
      </c>
      <c r="X785">
        <v>-2</v>
      </c>
      <c r="Y785">
        <v>0.02</v>
      </c>
      <c r="Z785">
        <v>-9.1999999999999993</v>
      </c>
      <c r="AA785">
        <v>-4.5999999999999996</v>
      </c>
      <c r="AB785">
        <v>-4.5999999999999996</v>
      </c>
      <c r="AC785">
        <v>-4</v>
      </c>
      <c r="AD785">
        <v>0</v>
      </c>
      <c r="AE785" s="2">
        <v>0.3</v>
      </c>
    </row>
    <row r="786" spans="1:31" x14ac:dyDescent="0.3">
      <c r="A786" t="str">
        <f t="shared" si="46"/>
        <v>CS Fullerton-UMBC</v>
      </c>
      <c r="B786">
        <v>784</v>
      </c>
      <c r="C786">
        <v>1168</v>
      </c>
      <c r="D786">
        <v>1420</v>
      </c>
      <c r="E786" t="s">
        <v>33</v>
      </c>
      <c r="F786" t="s">
        <v>80</v>
      </c>
      <c r="J786" s="3"/>
      <c r="K786" s="4"/>
      <c r="L786" s="4"/>
      <c r="M786" s="2">
        <f t="shared" si="47"/>
        <v>0.59208516242317666</v>
      </c>
      <c r="N786" s="2">
        <f t="shared" si="48"/>
        <v>0.40791483757682334</v>
      </c>
      <c r="O786">
        <v>15</v>
      </c>
      <c r="P786">
        <v>16</v>
      </c>
      <c r="Q786">
        <v>-31</v>
      </c>
      <c r="R786">
        <v>-0.06</v>
      </c>
      <c r="S786">
        <v>0</v>
      </c>
      <c r="T786">
        <v>-4</v>
      </c>
      <c r="U786">
        <v>4</v>
      </c>
      <c r="V786">
        <v>-2</v>
      </c>
      <c r="W786">
        <v>1</v>
      </c>
      <c r="X786">
        <v>0</v>
      </c>
      <c r="Y786">
        <v>0.09</v>
      </c>
      <c r="Z786">
        <v>0.2</v>
      </c>
      <c r="AA786">
        <v>0.7</v>
      </c>
      <c r="AB786">
        <v>-0.5</v>
      </c>
      <c r="AC786">
        <v>1</v>
      </c>
      <c r="AD786">
        <v>1</v>
      </c>
      <c r="AE786" s="2">
        <v>0.73</v>
      </c>
    </row>
    <row r="787" spans="1:31" x14ac:dyDescent="0.3">
      <c r="A787" t="str">
        <f t="shared" si="46"/>
        <v>CS Fullerton-UNC Greensboro</v>
      </c>
      <c r="B787">
        <v>785</v>
      </c>
      <c r="C787">
        <v>1168</v>
      </c>
      <c r="D787">
        <v>1422</v>
      </c>
      <c r="E787" t="s">
        <v>33</v>
      </c>
      <c r="F787" t="s">
        <v>81</v>
      </c>
      <c r="J787" s="3"/>
      <c r="K787" s="4"/>
      <c r="L787" s="4"/>
      <c r="M787" s="2">
        <f t="shared" si="47"/>
        <v>0.25208516242317669</v>
      </c>
      <c r="N787" s="2">
        <f t="shared" si="48"/>
        <v>0.74791483757682331</v>
      </c>
      <c r="O787">
        <v>15</v>
      </c>
      <c r="P787">
        <v>13</v>
      </c>
      <c r="Q787">
        <v>71</v>
      </c>
      <c r="R787">
        <v>-0.15</v>
      </c>
      <c r="S787">
        <v>0</v>
      </c>
      <c r="T787">
        <v>0</v>
      </c>
      <c r="U787">
        <v>2</v>
      </c>
      <c r="V787">
        <v>-4</v>
      </c>
      <c r="W787">
        <v>-7</v>
      </c>
      <c r="X787">
        <v>-5</v>
      </c>
      <c r="Y787">
        <v>0.04</v>
      </c>
      <c r="Z787">
        <v>0.6</v>
      </c>
      <c r="AA787">
        <v>8.4</v>
      </c>
      <c r="AB787">
        <v>-7.8</v>
      </c>
      <c r="AC787">
        <v>-2</v>
      </c>
      <c r="AD787">
        <v>0</v>
      </c>
      <c r="AE787" s="2">
        <v>0.39</v>
      </c>
    </row>
    <row r="788" spans="1:31" x14ac:dyDescent="0.3">
      <c r="A788" t="str">
        <f t="shared" si="46"/>
        <v>CS Fullerton-Villanova</v>
      </c>
      <c r="B788">
        <v>786</v>
      </c>
      <c r="C788">
        <v>1168</v>
      </c>
      <c r="D788">
        <v>1437</v>
      </c>
      <c r="E788" t="s">
        <v>33</v>
      </c>
      <c r="F788" t="s">
        <v>82</v>
      </c>
      <c r="J788" s="3"/>
      <c r="K788" s="4"/>
      <c r="L788" s="4"/>
      <c r="M788" s="2">
        <f t="shared" si="47"/>
        <v>2.0851624231766897E-3</v>
      </c>
      <c r="N788" s="2">
        <f t="shared" si="48"/>
        <v>0.99791483757682331</v>
      </c>
      <c r="O788">
        <v>15</v>
      </c>
      <c r="P788">
        <v>1</v>
      </c>
      <c r="Q788">
        <v>151</v>
      </c>
      <c r="R788">
        <v>-0.26</v>
      </c>
      <c r="S788">
        <v>-8</v>
      </c>
      <c r="T788">
        <v>-1</v>
      </c>
      <c r="U788">
        <v>6</v>
      </c>
      <c r="V788">
        <v>0</v>
      </c>
      <c r="W788">
        <v>-2</v>
      </c>
      <c r="X788">
        <v>-2</v>
      </c>
      <c r="Y788">
        <v>-0.03</v>
      </c>
      <c r="Z788">
        <v>-14.4</v>
      </c>
      <c r="AA788">
        <v>0.8</v>
      </c>
      <c r="AB788">
        <v>-15.2</v>
      </c>
      <c r="AC788">
        <v>-14</v>
      </c>
      <c r="AD788">
        <v>0</v>
      </c>
      <c r="AE788" s="2">
        <v>0.14000000000000001</v>
      </c>
    </row>
    <row r="789" spans="1:31" x14ac:dyDescent="0.3">
      <c r="A789" t="str">
        <f t="shared" si="46"/>
        <v>CS Fullerton-Virginia</v>
      </c>
      <c r="B789">
        <v>787</v>
      </c>
      <c r="C789">
        <v>1168</v>
      </c>
      <c r="D789">
        <v>1438</v>
      </c>
      <c r="E789" t="s">
        <v>33</v>
      </c>
      <c r="F789" t="s">
        <v>83</v>
      </c>
      <c r="J789" s="3"/>
      <c r="K789" s="4"/>
      <c r="L789" s="4"/>
      <c r="M789" s="2">
        <f t="shared" si="47"/>
        <v>2.0851624231766897E-3</v>
      </c>
      <c r="N789" s="2">
        <f t="shared" si="48"/>
        <v>0.99791483757682331</v>
      </c>
      <c r="O789">
        <v>15</v>
      </c>
      <c r="P789">
        <v>1</v>
      </c>
      <c r="Q789">
        <v>152</v>
      </c>
      <c r="R789">
        <v>-0.32</v>
      </c>
      <c r="S789">
        <v>-1</v>
      </c>
      <c r="T789">
        <v>4</v>
      </c>
      <c r="U789">
        <v>7</v>
      </c>
      <c r="V789">
        <v>-3</v>
      </c>
      <c r="W789">
        <v>0</v>
      </c>
      <c r="X789">
        <v>-3</v>
      </c>
      <c r="Y789">
        <v>-0.02</v>
      </c>
      <c r="Z789">
        <v>5.2</v>
      </c>
      <c r="AA789">
        <v>18.3</v>
      </c>
      <c r="AB789">
        <v>-13.1</v>
      </c>
      <c r="AC789">
        <v>-14</v>
      </c>
      <c r="AD789">
        <v>0</v>
      </c>
      <c r="AE789" s="2">
        <v>0.14000000000000001</v>
      </c>
    </row>
    <row r="790" spans="1:31" x14ac:dyDescent="0.3">
      <c r="A790" t="str">
        <f t="shared" si="46"/>
        <v>CS Fullerton-Virginia Tech</v>
      </c>
      <c r="B790">
        <v>788</v>
      </c>
      <c r="C790">
        <v>1168</v>
      </c>
      <c r="D790">
        <v>1439</v>
      </c>
      <c r="E790" t="s">
        <v>33</v>
      </c>
      <c r="F790" t="s">
        <v>84</v>
      </c>
      <c r="J790" s="3"/>
      <c r="K790" s="4"/>
      <c r="L790" s="4"/>
      <c r="M790" s="2">
        <f t="shared" si="47"/>
        <v>0.10208516242317667</v>
      </c>
      <c r="N790" s="2">
        <f t="shared" si="48"/>
        <v>0.89791483757682333</v>
      </c>
      <c r="O790">
        <v>15</v>
      </c>
      <c r="P790">
        <v>8</v>
      </c>
      <c r="Q790">
        <v>121</v>
      </c>
      <c r="R790">
        <v>-0.04</v>
      </c>
      <c r="S790">
        <v>-5</v>
      </c>
      <c r="T790">
        <v>-2</v>
      </c>
      <c r="U790">
        <v>4</v>
      </c>
      <c r="V790">
        <v>0</v>
      </c>
      <c r="W790">
        <v>3</v>
      </c>
      <c r="X790">
        <v>0</v>
      </c>
      <c r="Y790">
        <v>0.03</v>
      </c>
      <c r="Z790">
        <v>-7</v>
      </c>
      <c r="AA790">
        <v>-0.1</v>
      </c>
      <c r="AB790">
        <v>-6.9</v>
      </c>
      <c r="AC790">
        <v>-7</v>
      </c>
      <c r="AD790">
        <v>0</v>
      </c>
      <c r="AE790" s="2">
        <v>0.24</v>
      </c>
    </row>
    <row r="791" spans="1:31" x14ac:dyDescent="0.3">
      <c r="A791" t="str">
        <f t="shared" si="46"/>
        <v>CS Fullerton-West Virginia</v>
      </c>
      <c r="B791">
        <v>789</v>
      </c>
      <c r="C791">
        <v>1168</v>
      </c>
      <c r="D791">
        <v>1452</v>
      </c>
      <c r="E791" t="s">
        <v>33</v>
      </c>
      <c r="F791" t="s">
        <v>85</v>
      </c>
      <c r="J791" s="3"/>
      <c r="K791" s="4"/>
      <c r="L791" s="4"/>
      <c r="M791" s="2">
        <f t="shared" si="47"/>
        <v>6.2085162423176687E-2</v>
      </c>
      <c r="N791" s="2">
        <f t="shared" si="48"/>
        <v>0.93791483757682337</v>
      </c>
      <c r="O791">
        <v>15</v>
      </c>
      <c r="P791">
        <v>5</v>
      </c>
      <c r="Q791">
        <v>140</v>
      </c>
      <c r="R791">
        <v>-0.09</v>
      </c>
      <c r="S791">
        <v>2</v>
      </c>
      <c r="T791">
        <v>-2</v>
      </c>
      <c r="U791">
        <v>6</v>
      </c>
      <c r="V791">
        <v>-5</v>
      </c>
      <c r="W791">
        <v>-10</v>
      </c>
      <c r="X791">
        <v>1</v>
      </c>
      <c r="Y791">
        <v>-0.03</v>
      </c>
      <c r="Z791">
        <v>-6.9</v>
      </c>
      <c r="AA791">
        <v>2.7</v>
      </c>
      <c r="AB791">
        <v>-9.6</v>
      </c>
      <c r="AC791">
        <v>-10</v>
      </c>
      <c r="AD791">
        <v>0</v>
      </c>
      <c r="AE791" s="2">
        <v>0.2</v>
      </c>
    </row>
    <row r="792" spans="1:31" x14ac:dyDescent="0.3">
      <c r="A792" t="str">
        <f t="shared" si="46"/>
        <v>CS Fullerton-Wichita St</v>
      </c>
      <c r="B792">
        <v>790</v>
      </c>
      <c r="C792">
        <v>1168</v>
      </c>
      <c r="D792">
        <v>1455</v>
      </c>
      <c r="E792" t="s">
        <v>33</v>
      </c>
      <c r="F792" t="s">
        <v>86</v>
      </c>
      <c r="J792" s="3"/>
      <c r="K792" s="4"/>
      <c r="L792" s="4"/>
      <c r="M792" s="2">
        <f t="shared" si="47"/>
        <v>6.2085162423176687E-2</v>
      </c>
      <c r="N792" s="2">
        <f t="shared" si="48"/>
        <v>0.93791483757682337</v>
      </c>
      <c r="O792">
        <v>15</v>
      </c>
      <c r="P792">
        <v>4</v>
      </c>
      <c r="Q792">
        <v>133</v>
      </c>
      <c r="R792">
        <v>-0.16</v>
      </c>
      <c r="S792">
        <v>-3</v>
      </c>
      <c r="T792">
        <v>-1</v>
      </c>
      <c r="U792">
        <v>5</v>
      </c>
      <c r="V792">
        <v>1</v>
      </c>
      <c r="W792">
        <v>-8</v>
      </c>
      <c r="X792">
        <v>-6</v>
      </c>
      <c r="Y792">
        <v>0</v>
      </c>
      <c r="Z792">
        <v>-10.3</v>
      </c>
      <c r="AA792">
        <v>0.4</v>
      </c>
      <c r="AB792">
        <v>-10.7</v>
      </c>
      <c r="AC792">
        <v>-11</v>
      </c>
      <c r="AD792">
        <v>0</v>
      </c>
      <c r="AE792" s="2">
        <v>0.2</v>
      </c>
    </row>
    <row r="793" spans="1:31" x14ac:dyDescent="0.3">
      <c r="A793" t="str">
        <f t="shared" si="46"/>
        <v>CS Fullerton-Wright St</v>
      </c>
      <c r="B793">
        <v>791</v>
      </c>
      <c r="C793">
        <v>1168</v>
      </c>
      <c r="D793">
        <v>1460</v>
      </c>
      <c r="E793" t="s">
        <v>33</v>
      </c>
      <c r="F793" t="s">
        <v>87</v>
      </c>
      <c r="J793" s="3"/>
      <c r="K793" s="4"/>
      <c r="L793" s="4"/>
      <c r="M793" s="2">
        <f t="shared" si="47"/>
        <v>0.44208516242317664</v>
      </c>
      <c r="N793" s="2">
        <f t="shared" si="48"/>
        <v>0.55791483757682336</v>
      </c>
      <c r="O793">
        <v>15</v>
      </c>
      <c r="P793">
        <v>14</v>
      </c>
      <c r="Q793">
        <v>18</v>
      </c>
      <c r="R793">
        <v>-0.1</v>
      </c>
      <c r="S793">
        <v>3</v>
      </c>
      <c r="T793">
        <v>0</v>
      </c>
      <c r="U793">
        <v>3</v>
      </c>
      <c r="V793">
        <v>-3</v>
      </c>
      <c r="W793">
        <v>-2</v>
      </c>
      <c r="X793">
        <v>-4</v>
      </c>
      <c r="Y793">
        <v>0.02</v>
      </c>
      <c r="Z793">
        <v>1.4</v>
      </c>
      <c r="AA793">
        <v>5.5</v>
      </c>
      <c r="AB793">
        <v>-4.0999999999999996</v>
      </c>
      <c r="AC793">
        <v>-1</v>
      </c>
      <c r="AD793">
        <v>0</v>
      </c>
      <c r="AE793" s="2">
        <v>0.57999999999999996</v>
      </c>
    </row>
    <row r="794" spans="1:31" x14ac:dyDescent="0.3">
      <c r="A794" t="str">
        <f t="shared" si="46"/>
        <v>CS Fullerton-Xavier</v>
      </c>
      <c r="B794">
        <v>792</v>
      </c>
      <c r="C794">
        <v>1168</v>
      </c>
      <c r="D794">
        <v>1462</v>
      </c>
      <c r="E794" t="s">
        <v>33</v>
      </c>
      <c r="F794" t="s">
        <v>88</v>
      </c>
      <c r="J794" s="3"/>
      <c r="K794" s="4"/>
      <c r="L794" s="4"/>
      <c r="M794" s="2">
        <f t="shared" si="47"/>
        <v>7.2085162423176669E-2</v>
      </c>
      <c r="N794" s="2">
        <f t="shared" si="48"/>
        <v>0.92791483757682336</v>
      </c>
      <c r="O794">
        <v>15</v>
      </c>
      <c r="P794">
        <v>1</v>
      </c>
      <c r="Q794">
        <v>139</v>
      </c>
      <c r="R794">
        <v>-0.23</v>
      </c>
      <c r="S794">
        <v>-4</v>
      </c>
      <c r="T794">
        <v>-2</v>
      </c>
      <c r="U794">
        <v>4</v>
      </c>
      <c r="V794">
        <v>2</v>
      </c>
      <c r="W794">
        <v>-3</v>
      </c>
      <c r="X794">
        <v>-6</v>
      </c>
      <c r="Y794">
        <v>-0.05</v>
      </c>
      <c r="Z794">
        <v>-11.6</v>
      </c>
      <c r="AA794">
        <v>-2.8</v>
      </c>
      <c r="AB794">
        <v>-8.8000000000000007</v>
      </c>
      <c r="AC794">
        <v>-14</v>
      </c>
      <c r="AD794">
        <v>0</v>
      </c>
      <c r="AE794" s="2">
        <v>0.21</v>
      </c>
    </row>
    <row r="795" spans="1:31" x14ac:dyDescent="0.3">
      <c r="A795" t="str">
        <f t="shared" si="46"/>
        <v>Davidson-Duke</v>
      </c>
      <c r="B795">
        <v>793</v>
      </c>
      <c r="C795">
        <v>1172</v>
      </c>
      <c r="D795">
        <v>1181</v>
      </c>
      <c r="E795" t="s">
        <v>34</v>
      </c>
      <c r="F795" t="s">
        <v>35</v>
      </c>
      <c r="J795" s="3"/>
      <c r="K795" s="4"/>
      <c r="L795" s="4"/>
      <c r="M795" s="2">
        <f t="shared" si="47"/>
        <v>0.35208516242317667</v>
      </c>
      <c r="N795" s="2">
        <f t="shared" si="48"/>
        <v>0.64791483757682333</v>
      </c>
      <c r="O795">
        <v>12</v>
      </c>
      <c r="P795">
        <v>2</v>
      </c>
      <c r="Q795">
        <v>40</v>
      </c>
      <c r="R795">
        <v>-0.13</v>
      </c>
      <c r="S795">
        <v>2</v>
      </c>
      <c r="T795">
        <v>5</v>
      </c>
      <c r="U795">
        <v>-2</v>
      </c>
      <c r="V795">
        <v>0</v>
      </c>
      <c r="W795">
        <v>-16</v>
      </c>
      <c r="X795">
        <v>6</v>
      </c>
      <c r="Y795">
        <v>0.09</v>
      </c>
      <c r="Z795">
        <v>-8.3000000000000007</v>
      </c>
      <c r="AA795">
        <v>-2</v>
      </c>
      <c r="AB795">
        <v>-6.3</v>
      </c>
      <c r="AC795">
        <v>-10</v>
      </c>
      <c r="AD795">
        <v>0</v>
      </c>
      <c r="AE795" s="2">
        <v>0.49</v>
      </c>
    </row>
    <row r="796" spans="1:31" x14ac:dyDescent="0.3">
      <c r="A796" t="str">
        <f t="shared" si="46"/>
        <v>Davidson-Florida</v>
      </c>
      <c r="B796">
        <v>794</v>
      </c>
      <c r="C796">
        <v>1172</v>
      </c>
      <c r="D796">
        <v>1196</v>
      </c>
      <c r="E796" t="s">
        <v>34</v>
      </c>
      <c r="F796" t="s">
        <v>36</v>
      </c>
      <c r="J796" s="3"/>
      <c r="K796" s="4"/>
      <c r="L796" s="4"/>
      <c r="M796" s="2">
        <f t="shared" si="47"/>
        <v>0.48208516242317667</v>
      </c>
      <c r="N796" s="2">
        <f t="shared" si="48"/>
        <v>0.51791483757682333</v>
      </c>
      <c r="O796">
        <v>12</v>
      </c>
      <c r="P796">
        <v>6</v>
      </c>
      <c r="Q796">
        <v>20</v>
      </c>
      <c r="R796">
        <v>0.04</v>
      </c>
      <c r="S796">
        <v>7</v>
      </c>
      <c r="T796">
        <v>2</v>
      </c>
      <c r="U796">
        <v>1</v>
      </c>
      <c r="V796">
        <v>-3</v>
      </c>
      <c r="W796">
        <v>-6</v>
      </c>
      <c r="X796">
        <v>8</v>
      </c>
      <c r="Y796">
        <v>0.08</v>
      </c>
      <c r="Z796">
        <v>0.3</v>
      </c>
      <c r="AA796">
        <v>-1.8</v>
      </c>
      <c r="AB796">
        <v>2.1</v>
      </c>
      <c r="AC796">
        <v>-6</v>
      </c>
      <c r="AD796">
        <v>0</v>
      </c>
      <c r="AE796" s="2">
        <v>0.62</v>
      </c>
    </row>
    <row r="797" spans="1:31" x14ac:dyDescent="0.3">
      <c r="A797" t="str">
        <f t="shared" si="46"/>
        <v>Davidson-Florida St</v>
      </c>
      <c r="B797">
        <v>795</v>
      </c>
      <c r="C797">
        <v>1172</v>
      </c>
      <c r="D797">
        <v>1199</v>
      </c>
      <c r="E797" t="s">
        <v>34</v>
      </c>
      <c r="F797" t="s">
        <v>37</v>
      </c>
      <c r="J797" s="3"/>
      <c r="K797" s="4"/>
      <c r="L797" s="4"/>
      <c r="M797" s="2">
        <f t="shared" si="47"/>
        <v>0.52208516242317671</v>
      </c>
      <c r="N797" s="2">
        <f t="shared" si="48"/>
        <v>0.47791483757682329</v>
      </c>
      <c r="O797">
        <v>12</v>
      </c>
      <c r="P797">
        <v>9</v>
      </c>
      <c r="Q797">
        <v>8</v>
      </c>
      <c r="R797">
        <v>0.01</v>
      </c>
      <c r="S797">
        <v>4</v>
      </c>
      <c r="T797">
        <v>2</v>
      </c>
      <c r="U797">
        <v>-2</v>
      </c>
      <c r="V797">
        <v>-2</v>
      </c>
      <c r="W797">
        <v>-10</v>
      </c>
      <c r="X797">
        <v>7</v>
      </c>
      <c r="Y797">
        <v>0.12</v>
      </c>
      <c r="Z797">
        <v>-5.4</v>
      </c>
      <c r="AA797">
        <v>-6.9</v>
      </c>
      <c r="AB797">
        <v>1.5</v>
      </c>
      <c r="AC797">
        <v>-3</v>
      </c>
      <c r="AD797">
        <v>0</v>
      </c>
      <c r="AE797" s="2">
        <v>0.66</v>
      </c>
    </row>
    <row r="798" spans="1:31" x14ac:dyDescent="0.3">
      <c r="A798" t="str">
        <f t="shared" si="46"/>
        <v>Davidson-Georgia St</v>
      </c>
      <c r="B798">
        <v>796</v>
      </c>
      <c r="C798">
        <v>1172</v>
      </c>
      <c r="D798">
        <v>1209</v>
      </c>
      <c r="E798" t="s">
        <v>34</v>
      </c>
      <c r="F798" t="s">
        <v>38</v>
      </c>
      <c r="J798" s="3"/>
      <c r="K798" s="4"/>
      <c r="L798" s="4"/>
      <c r="M798" s="2">
        <f t="shared" si="47"/>
        <v>0.65208516242317671</v>
      </c>
      <c r="N798" s="2">
        <f t="shared" si="48"/>
        <v>0.34791483757682329</v>
      </c>
      <c r="O798">
        <v>12</v>
      </c>
      <c r="P798">
        <v>15</v>
      </c>
      <c r="Q798">
        <v>-53</v>
      </c>
      <c r="R798">
        <v>-0.03</v>
      </c>
      <c r="S798">
        <v>4</v>
      </c>
      <c r="T798">
        <v>4</v>
      </c>
      <c r="U798">
        <v>-2</v>
      </c>
      <c r="V798">
        <v>-3</v>
      </c>
      <c r="W798">
        <v>-3</v>
      </c>
      <c r="X798">
        <v>10</v>
      </c>
      <c r="Y798">
        <v>0.12</v>
      </c>
      <c r="Z798">
        <v>2</v>
      </c>
      <c r="AA798">
        <v>-0.2</v>
      </c>
      <c r="AB798">
        <v>2.2000000000000002</v>
      </c>
      <c r="AC798">
        <v>3</v>
      </c>
      <c r="AD798">
        <v>1</v>
      </c>
      <c r="AE798" s="2">
        <v>0.79</v>
      </c>
    </row>
    <row r="799" spans="1:31" x14ac:dyDescent="0.3">
      <c r="A799" t="str">
        <f t="shared" si="46"/>
        <v>Davidson-Gonzaga</v>
      </c>
      <c r="B799">
        <v>797</v>
      </c>
      <c r="C799">
        <v>1172</v>
      </c>
      <c r="D799">
        <v>1211</v>
      </c>
      <c r="E799" t="s">
        <v>34</v>
      </c>
      <c r="F799" t="s">
        <v>39</v>
      </c>
      <c r="J799" s="3"/>
      <c r="K799" s="4"/>
      <c r="L799" s="4"/>
      <c r="M799" s="2">
        <f t="shared" si="47"/>
        <v>0.35208516242317667</v>
      </c>
      <c r="N799" s="2">
        <f t="shared" si="48"/>
        <v>0.64791483757682333</v>
      </c>
      <c r="O799">
        <v>12</v>
      </c>
      <c r="P799">
        <v>4</v>
      </c>
      <c r="Q799">
        <v>35</v>
      </c>
      <c r="R799">
        <v>-0.22</v>
      </c>
      <c r="S799">
        <v>0</v>
      </c>
      <c r="T799">
        <v>4</v>
      </c>
      <c r="U799">
        <v>-1</v>
      </c>
      <c r="V799">
        <v>-1</v>
      </c>
      <c r="W799">
        <v>-10</v>
      </c>
      <c r="X799">
        <v>0</v>
      </c>
      <c r="Y799">
        <v>0.08</v>
      </c>
      <c r="Z799">
        <v>-8.1</v>
      </c>
      <c r="AA799">
        <v>0.5</v>
      </c>
      <c r="AB799">
        <v>-8.6</v>
      </c>
      <c r="AC799">
        <v>-8</v>
      </c>
      <c r="AD799">
        <v>0</v>
      </c>
      <c r="AE799" s="2">
        <v>0.49</v>
      </c>
    </row>
    <row r="800" spans="1:31" x14ac:dyDescent="0.3">
      <c r="A800" t="str">
        <f t="shared" si="46"/>
        <v>Davidson-Houston</v>
      </c>
      <c r="B800">
        <v>798</v>
      </c>
      <c r="C800">
        <v>1172</v>
      </c>
      <c r="D800">
        <v>1222</v>
      </c>
      <c r="E800" t="s">
        <v>34</v>
      </c>
      <c r="F800" t="s">
        <v>40</v>
      </c>
      <c r="J800" s="3"/>
      <c r="K800" s="4"/>
      <c r="L800" s="4"/>
      <c r="M800" s="2">
        <f t="shared" si="47"/>
        <v>0.42208516242317673</v>
      </c>
      <c r="N800" s="2">
        <f t="shared" si="48"/>
        <v>0.57791483757682327</v>
      </c>
      <c r="O800">
        <v>12</v>
      </c>
      <c r="P800">
        <v>6</v>
      </c>
      <c r="Q800">
        <v>26</v>
      </c>
      <c r="R800">
        <v>-0.13</v>
      </c>
      <c r="S800">
        <v>4</v>
      </c>
      <c r="T800">
        <v>5</v>
      </c>
      <c r="U800">
        <v>-2</v>
      </c>
      <c r="V800">
        <v>-2</v>
      </c>
      <c r="W800">
        <v>-12</v>
      </c>
      <c r="X800">
        <v>3</v>
      </c>
      <c r="Y800">
        <v>0.08</v>
      </c>
      <c r="Z800">
        <v>-1</v>
      </c>
      <c r="AA800">
        <v>2.7</v>
      </c>
      <c r="AB800">
        <v>-3.7</v>
      </c>
      <c r="AC800">
        <v>-6</v>
      </c>
      <c r="AD800">
        <v>0</v>
      </c>
      <c r="AE800" s="2">
        <v>0.56000000000000005</v>
      </c>
    </row>
    <row r="801" spans="1:31" x14ac:dyDescent="0.3">
      <c r="A801" t="str">
        <f t="shared" si="46"/>
        <v>Davidson-Iona</v>
      </c>
      <c r="B801">
        <v>799</v>
      </c>
      <c r="C801">
        <v>1172</v>
      </c>
      <c r="D801">
        <v>1233</v>
      </c>
      <c r="E801" t="s">
        <v>34</v>
      </c>
      <c r="F801" t="s">
        <v>41</v>
      </c>
      <c r="J801" s="3"/>
      <c r="K801" s="4"/>
      <c r="L801" s="4"/>
      <c r="M801" s="2">
        <f t="shared" si="47"/>
        <v>0.74208516242317668</v>
      </c>
      <c r="N801" s="2">
        <f t="shared" si="48"/>
        <v>0.25791483757682332</v>
      </c>
      <c r="O801">
        <v>12</v>
      </c>
      <c r="P801">
        <v>15</v>
      </c>
      <c r="Q801">
        <v>-91</v>
      </c>
      <c r="R801">
        <v>0.05</v>
      </c>
      <c r="S801">
        <v>4</v>
      </c>
      <c r="T801">
        <v>-1</v>
      </c>
      <c r="U801">
        <v>-1</v>
      </c>
      <c r="V801">
        <v>-1</v>
      </c>
      <c r="W801">
        <v>-1</v>
      </c>
      <c r="X801">
        <v>7</v>
      </c>
      <c r="Y801">
        <v>0.06</v>
      </c>
      <c r="Z801">
        <v>-3.4</v>
      </c>
      <c r="AA801">
        <v>-8.6</v>
      </c>
      <c r="AB801">
        <v>5.2</v>
      </c>
      <c r="AC801">
        <v>3</v>
      </c>
      <c r="AD801">
        <v>1</v>
      </c>
      <c r="AE801" s="2">
        <v>0.88</v>
      </c>
    </row>
    <row r="802" spans="1:31" x14ac:dyDescent="0.3">
      <c r="A802" t="str">
        <f t="shared" si="46"/>
        <v>Davidson-Kansas</v>
      </c>
      <c r="B802">
        <v>800</v>
      </c>
      <c r="C802">
        <v>1172</v>
      </c>
      <c r="D802">
        <v>1242</v>
      </c>
      <c r="E802" t="s">
        <v>34</v>
      </c>
      <c r="F802" t="s">
        <v>42</v>
      </c>
      <c r="J802" s="3"/>
      <c r="K802" s="4"/>
      <c r="L802" s="4"/>
      <c r="M802" s="2">
        <f t="shared" si="47"/>
        <v>0.40208516242317671</v>
      </c>
      <c r="N802" s="2">
        <f t="shared" si="48"/>
        <v>0.59791483757682329</v>
      </c>
      <c r="O802">
        <v>12</v>
      </c>
      <c r="P802">
        <v>1</v>
      </c>
      <c r="Q802">
        <v>34</v>
      </c>
      <c r="R802">
        <v>-0.13</v>
      </c>
      <c r="S802">
        <v>0</v>
      </c>
      <c r="T802">
        <v>3</v>
      </c>
      <c r="U802">
        <v>-2</v>
      </c>
      <c r="V802">
        <v>-1</v>
      </c>
      <c r="W802">
        <v>-6</v>
      </c>
      <c r="X802">
        <v>9</v>
      </c>
      <c r="Y802">
        <v>0.1</v>
      </c>
      <c r="Z802">
        <v>-5.0999999999999996</v>
      </c>
      <c r="AA802">
        <v>-3.3</v>
      </c>
      <c r="AB802">
        <v>-1.8</v>
      </c>
      <c r="AC802">
        <v>-11</v>
      </c>
      <c r="AD802">
        <v>0</v>
      </c>
      <c r="AE802" s="2">
        <v>0.54</v>
      </c>
    </row>
    <row r="803" spans="1:31" x14ac:dyDescent="0.3">
      <c r="A803" t="str">
        <f t="shared" si="46"/>
        <v>Davidson-Kansas St</v>
      </c>
      <c r="B803">
        <v>801</v>
      </c>
      <c r="C803">
        <v>1172</v>
      </c>
      <c r="D803">
        <v>1243</v>
      </c>
      <c r="E803" t="s">
        <v>34</v>
      </c>
      <c r="F803" t="s">
        <v>43</v>
      </c>
      <c r="J803" s="3"/>
      <c r="K803" s="4"/>
      <c r="L803" s="4"/>
      <c r="M803" s="2">
        <f t="shared" si="47"/>
        <v>0.56208516242317663</v>
      </c>
      <c r="N803" s="2">
        <f t="shared" si="48"/>
        <v>0.43791483757682337</v>
      </c>
      <c r="O803">
        <v>12</v>
      </c>
      <c r="P803">
        <v>9</v>
      </c>
      <c r="Q803">
        <v>-1</v>
      </c>
      <c r="R803">
        <v>-0.01</v>
      </c>
      <c r="S803">
        <v>5</v>
      </c>
      <c r="T803">
        <v>1</v>
      </c>
      <c r="U803">
        <v>-2</v>
      </c>
      <c r="V803">
        <v>-4</v>
      </c>
      <c r="W803">
        <v>-3</v>
      </c>
      <c r="X803">
        <v>9</v>
      </c>
      <c r="Y803">
        <v>0.06</v>
      </c>
      <c r="Z803">
        <v>4</v>
      </c>
      <c r="AA803">
        <v>-0.3</v>
      </c>
      <c r="AB803">
        <v>4.3</v>
      </c>
      <c r="AC803">
        <v>-3</v>
      </c>
      <c r="AD803">
        <v>0</v>
      </c>
      <c r="AE803" s="2">
        <v>0.7</v>
      </c>
    </row>
    <row r="804" spans="1:31" x14ac:dyDescent="0.3">
      <c r="A804" t="str">
        <f t="shared" si="46"/>
        <v>Davidson-Kentucky</v>
      </c>
      <c r="B804">
        <v>802</v>
      </c>
      <c r="C804">
        <v>1172</v>
      </c>
      <c r="D804">
        <v>1246</v>
      </c>
      <c r="E804" t="s">
        <v>34</v>
      </c>
      <c r="F804" t="s">
        <v>44</v>
      </c>
      <c r="J804" s="3"/>
      <c r="K804" s="4"/>
      <c r="L804" s="4"/>
      <c r="M804" s="2">
        <f t="shared" si="47"/>
        <v>0.49208516242317668</v>
      </c>
      <c r="N804" s="2">
        <f t="shared" si="48"/>
        <v>0.50791483757682332</v>
      </c>
      <c r="O804">
        <v>12</v>
      </c>
      <c r="P804">
        <v>5</v>
      </c>
      <c r="Q804">
        <v>25</v>
      </c>
      <c r="R804">
        <v>-0.05</v>
      </c>
      <c r="S804">
        <v>6</v>
      </c>
      <c r="T804">
        <v>4</v>
      </c>
      <c r="U804">
        <v>-3</v>
      </c>
      <c r="V804">
        <v>0</v>
      </c>
      <c r="W804">
        <v>-13</v>
      </c>
      <c r="X804">
        <v>8</v>
      </c>
      <c r="Y804">
        <v>0.1</v>
      </c>
      <c r="Z804">
        <v>-0.3</v>
      </c>
      <c r="AA804">
        <v>-2.7</v>
      </c>
      <c r="AB804">
        <v>2.4</v>
      </c>
      <c r="AC804">
        <v>-7</v>
      </c>
      <c r="AD804">
        <v>0</v>
      </c>
      <c r="AE804" s="2">
        <v>0.63</v>
      </c>
    </row>
    <row r="805" spans="1:31" x14ac:dyDescent="0.3">
      <c r="A805" t="str">
        <f t="shared" si="46"/>
        <v>Davidson-Lipscomb</v>
      </c>
      <c r="B805">
        <v>803</v>
      </c>
      <c r="C805">
        <v>1172</v>
      </c>
      <c r="D805">
        <v>1252</v>
      </c>
      <c r="E805" t="s">
        <v>34</v>
      </c>
      <c r="F805" t="s">
        <v>45</v>
      </c>
      <c r="J805" s="3"/>
      <c r="K805" s="4"/>
      <c r="L805" s="4"/>
      <c r="M805" s="2">
        <f t="shared" si="47"/>
        <v>0.79208516242317673</v>
      </c>
      <c r="N805" s="2">
        <f t="shared" si="48"/>
        <v>0.20791483757682327</v>
      </c>
      <c r="O805">
        <v>12</v>
      </c>
      <c r="P805">
        <v>15</v>
      </c>
      <c r="Q805">
        <v>-122</v>
      </c>
      <c r="R805">
        <v>-0.03</v>
      </c>
      <c r="S805">
        <v>6</v>
      </c>
      <c r="T805">
        <v>-1</v>
      </c>
      <c r="U805">
        <v>-5</v>
      </c>
      <c r="V805">
        <v>-3</v>
      </c>
      <c r="W805">
        <v>-5</v>
      </c>
      <c r="X805">
        <v>1</v>
      </c>
      <c r="Y805">
        <v>0.08</v>
      </c>
      <c r="Z805">
        <v>-4.5</v>
      </c>
      <c r="AA805">
        <v>-10.9</v>
      </c>
      <c r="AB805">
        <v>6.4</v>
      </c>
      <c r="AC805">
        <v>3</v>
      </c>
      <c r="AD805">
        <v>1</v>
      </c>
      <c r="AE805" s="2">
        <v>0.93</v>
      </c>
    </row>
    <row r="806" spans="1:31" x14ac:dyDescent="0.3">
      <c r="A806" t="str">
        <f t="shared" si="46"/>
        <v>Davidson-Long Island</v>
      </c>
      <c r="B806">
        <v>804</v>
      </c>
      <c r="C806">
        <v>1172</v>
      </c>
      <c r="D806">
        <v>1254</v>
      </c>
      <c r="E806" t="s">
        <v>34</v>
      </c>
      <c r="F806" t="s">
        <v>46</v>
      </c>
      <c r="J806" s="3"/>
      <c r="K806" s="4"/>
      <c r="L806" s="4"/>
      <c r="M806" s="2">
        <f t="shared" si="47"/>
        <v>0.83208516242317665</v>
      </c>
      <c r="N806" s="2">
        <f t="shared" si="48"/>
        <v>0.16791483757682335</v>
      </c>
      <c r="O806">
        <v>12</v>
      </c>
      <c r="P806">
        <v>16</v>
      </c>
      <c r="Q806">
        <v>-208</v>
      </c>
      <c r="R806">
        <v>0.14000000000000001</v>
      </c>
      <c r="S806">
        <v>6</v>
      </c>
      <c r="T806">
        <v>1</v>
      </c>
      <c r="U806">
        <v>-4</v>
      </c>
      <c r="V806">
        <v>1</v>
      </c>
      <c r="W806">
        <v>-7</v>
      </c>
      <c r="X806">
        <v>7</v>
      </c>
      <c r="Y806">
        <v>0.1</v>
      </c>
      <c r="Z806">
        <v>-0.3</v>
      </c>
      <c r="AA806">
        <v>-9.1999999999999993</v>
      </c>
      <c r="AB806">
        <v>8.9</v>
      </c>
      <c r="AC806">
        <v>4</v>
      </c>
      <c r="AD806">
        <v>1</v>
      </c>
      <c r="AE806" s="2">
        <v>0.97</v>
      </c>
    </row>
    <row r="807" spans="1:31" x14ac:dyDescent="0.3">
      <c r="A807" t="str">
        <f t="shared" si="46"/>
        <v>Davidson-Loyola-Chicago</v>
      </c>
      <c r="B807">
        <v>805</v>
      </c>
      <c r="C807">
        <v>1172</v>
      </c>
      <c r="D807">
        <v>1260</v>
      </c>
      <c r="E807" t="s">
        <v>34</v>
      </c>
      <c r="F807" t="s">
        <v>47</v>
      </c>
      <c r="J807" s="3"/>
      <c r="K807" s="4"/>
      <c r="L807" s="4"/>
      <c r="M807" s="2">
        <f t="shared" si="47"/>
        <v>0.5120851624231767</v>
      </c>
      <c r="N807" s="2">
        <f t="shared" si="48"/>
        <v>0.4879148375768233</v>
      </c>
      <c r="O807">
        <v>12</v>
      </c>
      <c r="P807">
        <v>11</v>
      </c>
      <c r="Q807">
        <v>2</v>
      </c>
      <c r="R807">
        <v>-0.18</v>
      </c>
      <c r="S807">
        <v>0</v>
      </c>
      <c r="T807">
        <v>4</v>
      </c>
      <c r="U807">
        <v>-4</v>
      </c>
      <c r="V807">
        <v>-3</v>
      </c>
      <c r="W807">
        <v>1</v>
      </c>
      <c r="X807">
        <v>3</v>
      </c>
      <c r="Y807">
        <v>0.08</v>
      </c>
      <c r="Z807">
        <v>4.7</v>
      </c>
      <c r="AA807">
        <v>5.6</v>
      </c>
      <c r="AB807">
        <v>-0.9</v>
      </c>
      <c r="AC807">
        <v>-1</v>
      </c>
      <c r="AD807">
        <v>0</v>
      </c>
      <c r="AE807" s="2">
        <v>0.65</v>
      </c>
    </row>
    <row r="808" spans="1:31" x14ac:dyDescent="0.3">
      <c r="A808" t="str">
        <f t="shared" si="46"/>
        <v>Davidson-Marshall</v>
      </c>
      <c r="B808">
        <v>806</v>
      </c>
      <c r="C808">
        <v>1172</v>
      </c>
      <c r="D808">
        <v>1267</v>
      </c>
      <c r="E808" t="s">
        <v>34</v>
      </c>
      <c r="F808" t="s">
        <v>48</v>
      </c>
      <c r="J808" s="3"/>
      <c r="K808" s="4"/>
      <c r="L808" s="4"/>
      <c r="M808" s="2">
        <f t="shared" si="47"/>
        <v>0.71208516242317665</v>
      </c>
      <c r="N808" s="2">
        <f t="shared" si="48"/>
        <v>0.28791483757682335</v>
      </c>
      <c r="O808">
        <v>12</v>
      </c>
      <c r="P808">
        <v>13</v>
      </c>
      <c r="Q808">
        <v>-71</v>
      </c>
      <c r="R808">
        <v>-0.04</v>
      </c>
      <c r="S808">
        <v>3</v>
      </c>
      <c r="T808">
        <v>1</v>
      </c>
      <c r="U808">
        <v>-3</v>
      </c>
      <c r="V808">
        <v>-1</v>
      </c>
      <c r="W808">
        <v>1</v>
      </c>
      <c r="X808">
        <v>9</v>
      </c>
      <c r="Y808">
        <v>0.03</v>
      </c>
      <c r="Z808">
        <v>-7.2</v>
      </c>
      <c r="AA808">
        <v>-11.5</v>
      </c>
      <c r="AB808">
        <v>4.3</v>
      </c>
      <c r="AC808">
        <v>1</v>
      </c>
      <c r="AD808">
        <v>1</v>
      </c>
      <c r="AE808" s="2">
        <v>0.85</v>
      </c>
    </row>
    <row r="809" spans="1:31" x14ac:dyDescent="0.3">
      <c r="A809" t="str">
        <f t="shared" si="46"/>
        <v>Davidson-Miami FL</v>
      </c>
      <c r="B809">
        <v>807</v>
      </c>
      <c r="C809">
        <v>1172</v>
      </c>
      <c r="D809">
        <v>1274</v>
      </c>
      <c r="E809" t="s">
        <v>34</v>
      </c>
      <c r="F809" t="s">
        <v>49</v>
      </c>
      <c r="J809" s="3"/>
      <c r="K809" s="4"/>
      <c r="L809" s="4"/>
      <c r="M809" s="2">
        <f t="shared" si="47"/>
        <v>0.53208516242317672</v>
      </c>
      <c r="N809" s="2">
        <f t="shared" si="48"/>
        <v>0.46791483757682328</v>
      </c>
      <c r="O809">
        <v>12</v>
      </c>
      <c r="P809">
        <v>6</v>
      </c>
      <c r="Q809">
        <v>7</v>
      </c>
      <c r="R809">
        <v>-0.05</v>
      </c>
      <c r="S809">
        <v>5</v>
      </c>
      <c r="T809">
        <v>2</v>
      </c>
      <c r="U809">
        <v>-2</v>
      </c>
      <c r="V809">
        <v>-2</v>
      </c>
      <c r="W809">
        <v>-6</v>
      </c>
      <c r="X809">
        <v>5</v>
      </c>
      <c r="Y809">
        <v>0.14000000000000001</v>
      </c>
      <c r="Z809">
        <v>2.2000000000000002</v>
      </c>
      <c r="AA809">
        <v>-0.4</v>
      </c>
      <c r="AB809">
        <v>2.6</v>
      </c>
      <c r="AC809">
        <v>-6</v>
      </c>
      <c r="AD809">
        <v>0</v>
      </c>
      <c r="AE809" s="2">
        <v>0.67</v>
      </c>
    </row>
    <row r="810" spans="1:31" x14ac:dyDescent="0.3">
      <c r="A810" t="str">
        <f t="shared" si="46"/>
        <v>Davidson-Michigan</v>
      </c>
      <c r="B810">
        <v>808</v>
      </c>
      <c r="C810">
        <v>1172</v>
      </c>
      <c r="D810">
        <v>1276</v>
      </c>
      <c r="E810" t="s">
        <v>34</v>
      </c>
      <c r="F810" t="s">
        <v>50</v>
      </c>
      <c r="J810" s="3"/>
      <c r="K810" s="4"/>
      <c r="L810" s="4"/>
      <c r="M810" s="2">
        <f t="shared" si="47"/>
        <v>0.42208516242317673</v>
      </c>
      <c r="N810" s="2">
        <f t="shared" si="48"/>
        <v>0.57791483757682327</v>
      </c>
      <c r="O810">
        <v>12</v>
      </c>
      <c r="P810">
        <v>3</v>
      </c>
      <c r="Q810">
        <v>33</v>
      </c>
      <c r="R810">
        <v>-0.13</v>
      </c>
      <c r="S810">
        <v>4</v>
      </c>
      <c r="T810">
        <v>3</v>
      </c>
      <c r="U810">
        <v>1</v>
      </c>
      <c r="V810">
        <v>-2</v>
      </c>
      <c r="W810">
        <v>-3</v>
      </c>
      <c r="X810">
        <v>1</v>
      </c>
      <c r="Y810">
        <v>0.14000000000000001</v>
      </c>
      <c r="Z810">
        <v>2.8</v>
      </c>
      <c r="AA810">
        <v>4.0999999999999996</v>
      </c>
      <c r="AB810">
        <v>-1.3</v>
      </c>
      <c r="AC810">
        <v>-9</v>
      </c>
      <c r="AD810">
        <v>0</v>
      </c>
      <c r="AE810" s="2">
        <v>0.56000000000000005</v>
      </c>
    </row>
    <row r="811" spans="1:31" x14ac:dyDescent="0.3">
      <c r="A811" t="str">
        <f t="shared" si="46"/>
        <v>Davidson-Michigan St</v>
      </c>
      <c r="B811">
        <v>809</v>
      </c>
      <c r="C811">
        <v>1172</v>
      </c>
      <c r="D811">
        <v>1277</v>
      </c>
      <c r="E811" t="s">
        <v>34</v>
      </c>
      <c r="F811" t="s">
        <v>51</v>
      </c>
      <c r="J811" s="3"/>
      <c r="K811" s="4"/>
      <c r="L811" s="4"/>
      <c r="M811" s="2">
        <f t="shared" si="47"/>
        <v>0.35208516242317667</v>
      </c>
      <c r="N811" s="2">
        <f t="shared" si="48"/>
        <v>0.64791483757682333</v>
      </c>
      <c r="O811">
        <v>12</v>
      </c>
      <c r="P811">
        <v>3</v>
      </c>
      <c r="Q811">
        <v>37</v>
      </c>
      <c r="R811">
        <v>-0.22</v>
      </c>
      <c r="S811">
        <v>0</v>
      </c>
      <c r="T811">
        <v>8</v>
      </c>
      <c r="U811">
        <v>-4</v>
      </c>
      <c r="V811">
        <v>2</v>
      </c>
      <c r="W811">
        <v>-13</v>
      </c>
      <c r="X811">
        <v>4</v>
      </c>
      <c r="Y811">
        <v>0.05</v>
      </c>
      <c r="Z811">
        <v>-4.5999999999999996</v>
      </c>
      <c r="AA811">
        <v>2.8</v>
      </c>
      <c r="AB811">
        <v>-7.4</v>
      </c>
      <c r="AC811">
        <v>-9</v>
      </c>
      <c r="AD811">
        <v>0</v>
      </c>
      <c r="AE811" s="2">
        <v>0.49</v>
      </c>
    </row>
    <row r="812" spans="1:31" x14ac:dyDescent="0.3">
      <c r="A812" t="str">
        <f t="shared" si="46"/>
        <v>Davidson-Missouri</v>
      </c>
      <c r="B812">
        <v>810</v>
      </c>
      <c r="C812">
        <v>1172</v>
      </c>
      <c r="D812">
        <v>1281</v>
      </c>
      <c r="E812" t="s">
        <v>34</v>
      </c>
      <c r="F812" t="s">
        <v>52</v>
      </c>
      <c r="J812" s="3"/>
      <c r="K812" s="4"/>
      <c r="L812" s="4"/>
      <c r="M812" s="2">
        <f t="shared" si="47"/>
        <v>0.55208516242317662</v>
      </c>
      <c r="N812" s="2">
        <f t="shared" si="48"/>
        <v>0.44791483757682338</v>
      </c>
      <c r="O812">
        <v>12</v>
      </c>
      <c r="P812">
        <v>8</v>
      </c>
      <c r="Q812">
        <v>5</v>
      </c>
      <c r="R812">
        <v>0.05</v>
      </c>
      <c r="S812">
        <v>4</v>
      </c>
      <c r="T812">
        <v>4</v>
      </c>
      <c r="U812">
        <v>-5</v>
      </c>
      <c r="V812">
        <v>1</v>
      </c>
      <c r="W812">
        <v>-8</v>
      </c>
      <c r="X812">
        <v>5</v>
      </c>
      <c r="Y812">
        <v>0.05</v>
      </c>
      <c r="Z812">
        <v>2.9</v>
      </c>
      <c r="AA812">
        <v>-0.7</v>
      </c>
      <c r="AB812">
        <v>3.6</v>
      </c>
      <c r="AC812">
        <v>-4</v>
      </c>
      <c r="AD812">
        <v>0</v>
      </c>
      <c r="AE812" s="2">
        <v>0.69</v>
      </c>
    </row>
    <row r="813" spans="1:31" x14ac:dyDescent="0.3">
      <c r="A813" t="str">
        <f t="shared" si="46"/>
        <v>Davidson-Montana</v>
      </c>
      <c r="B813">
        <v>811</v>
      </c>
      <c r="C813">
        <v>1172</v>
      </c>
      <c r="D813">
        <v>1285</v>
      </c>
      <c r="E813" t="s">
        <v>34</v>
      </c>
      <c r="F813" t="s">
        <v>53</v>
      </c>
      <c r="J813" s="3"/>
      <c r="K813" s="4"/>
      <c r="L813" s="4"/>
      <c r="M813" s="2">
        <f t="shared" si="47"/>
        <v>0.60208516242317667</v>
      </c>
      <c r="N813" s="2">
        <f t="shared" si="48"/>
        <v>0.39791483757682333</v>
      </c>
      <c r="O813">
        <v>12</v>
      </c>
      <c r="P813">
        <v>14</v>
      </c>
      <c r="Q813">
        <v>-28</v>
      </c>
      <c r="R813">
        <v>-0.11</v>
      </c>
      <c r="S813">
        <v>6</v>
      </c>
      <c r="T813">
        <v>3</v>
      </c>
      <c r="U813">
        <v>-2</v>
      </c>
      <c r="V813">
        <v>-4</v>
      </c>
      <c r="W813">
        <v>-11</v>
      </c>
      <c r="X813">
        <v>3</v>
      </c>
      <c r="Y813">
        <v>0.08</v>
      </c>
      <c r="Z813">
        <v>-1.7</v>
      </c>
      <c r="AA813">
        <v>-1.2</v>
      </c>
      <c r="AB813">
        <v>-0.5</v>
      </c>
      <c r="AC813">
        <v>2</v>
      </c>
      <c r="AD813">
        <v>1</v>
      </c>
      <c r="AE813" s="2">
        <v>0.74</v>
      </c>
    </row>
    <row r="814" spans="1:31" x14ac:dyDescent="0.3">
      <c r="A814" t="str">
        <f t="shared" si="46"/>
        <v>Davidson-Murray St</v>
      </c>
      <c r="B814">
        <v>812</v>
      </c>
      <c r="C814">
        <v>1172</v>
      </c>
      <c r="D814">
        <v>1293</v>
      </c>
      <c r="E814" t="s">
        <v>34</v>
      </c>
      <c r="F814" t="s">
        <v>54</v>
      </c>
      <c r="J814" s="3"/>
      <c r="K814" s="4"/>
      <c r="L814" s="4"/>
      <c r="M814" s="2">
        <f t="shared" si="47"/>
        <v>0.55208516242317662</v>
      </c>
      <c r="N814" s="2">
        <f t="shared" si="48"/>
        <v>0.44791483757682338</v>
      </c>
      <c r="O814">
        <v>12</v>
      </c>
      <c r="P814">
        <v>12</v>
      </c>
      <c r="Q814">
        <v>-16</v>
      </c>
      <c r="R814">
        <v>-0.17</v>
      </c>
      <c r="S814">
        <v>3</v>
      </c>
      <c r="T814">
        <v>4</v>
      </c>
      <c r="U814">
        <v>-2</v>
      </c>
      <c r="V814">
        <v>-1</v>
      </c>
      <c r="W814">
        <v>-10</v>
      </c>
      <c r="X814">
        <v>4</v>
      </c>
      <c r="Y814">
        <v>7.0000000000000007E-2</v>
      </c>
      <c r="Z814">
        <v>-1</v>
      </c>
      <c r="AA814">
        <v>1.6</v>
      </c>
      <c r="AB814">
        <v>-2.6</v>
      </c>
      <c r="AC814">
        <v>0</v>
      </c>
      <c r="AD814">
        <v>0</v>
      </c>
      <c r="AE814" s="2">
        <v>0.69</v>
      </c>
    </row>
    <row r="815" spans="1:31" x14ac:dyDescent="0.3">
      <c r="A815" t="str">
        <f t="shared" si="46"/>
        <v>Davidson-NC Central</v>
      </c>
      <c r="B815">
        <v>813</v>
      </c>
      <c r="C815">
        <v>1172</v>
      </c>
      <c r="D815">
        <v>1300</v>
      </c>
      <c r="E815" t="s">
        <v>34</v>
      </c>
      <c r="F815" t="s">
        <v>55</v>
      </c>
      <c r="J815" s="3"/>
      <c r="K815" s="4"/>
      <c r="L815" s="4"/>
      <c r="M815" s="2">
        <f t="shared" si="47"/>
        <v>0.85208516242317667</v>
      </c>
      <c r="N815" s="2">
        <f t="shared" si="48"/>
        <v>0.14791483757682333</v>
      </c>
      <c r="O815">
        <v>12</v>
      </c>
      <c r="P815">
        <v>16</v>
      </c>
      <c r="Q815">
        <v>-266</v>
      </c>
      <c r="R815">
        <v>0.14000000000000001</v>
      </c>
      <c r="S815">
        <v>7</v>
      </c>
      <c r="T815">
        <v>2</v>
      </c>
      <c r="U815">
        <v>-5</v>
      </c>
      <c r="V815">
        <v>0</v>
      </c>
      <c r="W815">
        <v>-10</v>
      </c>
      <c r="X815">
        <v>7</v>
      </c>
      <c r="Y815">
        <v>0.12</v>
      </c>
      <c r="Z815">
        <v>6</v>
      </c>
      <c r="AA815">
        <v>-3.1</v>
      </c>
      <c r="AB815">
        <v>9.1</v>
      </c>
      <c r="AC815">
        <v>4</v>
      </c>
      <c r="AD815">
        <v>1</v>
      </c>
      <c r="AE815" s="2">
        <v>0.99</v>
      </c>
    </row>
    <row r="816" spans="1:31" x14ac:dyDescent="0.3">
      <c r="A816" t="str">
        <f t="shared" si="46"/>
        <v>Davidson-NC State</v>
      </c>
      <c r="B816">
        <v>814</v>
      </c>
      <c r="C816">
        <v>1172</v>
      </c>
      <c r="D816">
        <v>1301</v>
      </c>
      <c r="E816" t="s">
        <v>34</v>
      </c>
      <c r="F816" t="s">
        <v>56</v>
      </c>
      <c r="J816" s="3"/>
      <c r="K816" s="4"/>
      <c r="L816" s="4"/>
      <c r="M816" s="2">
        <f t="shared" si="47"/>
        <v>0.55208516242317662</v>
      </c>
      <c r="N816" s="2">
        <f t="shared" si="48"/>
        <v>0.44791483757682338</v>
      </c>
      <c r="O816">
        <v>12</v>
      </c>
      <c r="P816">
        <v>9</v>
      </c>
      <c r="Q816">
        <v>1</v>
      </c>
      <c r="R816">
        <v>0</v>
      </c>
      <c r="S816">
        <v>5</v>
      </c>
      <c r="T816">
        <v>-1</v>
      </c>
      <c r="U816">
        <v>-2</v>
      </c>
      <c r="V816">
        <v>-3</v>
      </c>
      <c r="W816">
        <v>-11</v>
      </c>
      <c r="X816">
        <v>9</v>
      </c>
      <c r="Y816">
        <v>0.1</v>
      </c>
      <c r="Z816">
        <v>-4.8</v>
      </c>
      <c r="AA816">
        <v>-6.9</v>
      </c>
      <c r="AB816">
        <v>2.1</v>
      </c>
      <c r="AC816">
        <v>-3</v>
      </c>
      <c r="AD816">
        <v>0</v>
      </c>
      <c r="AE816" s="2">
        <v>0.69</v>
      </c>
    </row>
    <row r="817" spans="1:31" x14ac:dyDescent="0.3">
      <c r="A817" t="str">
        <f t="shared" si="46"/>
        <v>Davidson-Nevada</v>
      </c>
      <c r="B817">
        <v>815</v>
      </c>
      <c r="C817">
        <v>1172</v>
      </c>
      <c r="D817">
        <v>1305</v>
      </c>
      <c r="E817" t="s">
        <v>34</v>
      </c>
      <c r="F817" t="s">
        <v>57</v>
      </c>
      <c r="J817" s="3"/>
      <c r="K817" s="4"/>
      <c r="L817" s="4"/>
      <c r="M817" s="2">
        <f t="shared" si="47"/>
        <v>0.45208516242317665</v>
      </c>
      <c r="N817" s="2">
        <f t="shared" si="48"/>
        <v>0.54791483757682335</v>
      </c>
      <c r="O817">
        <v>12</v>
      </c>
      <c r="P817">
        <v>7</v>
      </c>
      <c r="Q817">
        <v>19</v>
      </c>
      <c r="R817">
        <v>-0.13</v>
      </c>
      <c r="S817">
        <v>3</v>
      </c>
      <c r="T817">
        <v>2</v>
      </c>
      <c r="U817">
        <v>1</v>
      </c>
      <c r="V817">
        <v>-1</v>
      </c>
      <c r="W817">
        <v>-4</v>
      </c>
      <c r="X817">
        <v>6</v>
      </c>
      <c r="Y817">
        <v>0.05</v>
      </c>
      <c r="Z817">
        <v>-6.7</v>
      </c>
      <c r="AA817">
        <v>-5.3</v>
      </c>
      <c r="AB817">
        <v>-1.4</v>
      </c>
      <c r="AC817">
        <v>-5</v>
      </c>
      <c r="AD817">
        <v>0</v>
      </c>
      <c r="AE817" s="2">
        <v>0.59</v>
      </c>
    </row>
    <row r="818" spans="1:31" x14ac:dyDescent="0.3">
      <c r="A818" t="str">
        <f t="shared" si="46"/>
        <v>Davidson-New Mexico St</v>
      </c>
      <c r="B818">
        <v>816</v>
      </c>
      <c r="C818">
        <v>1172</v>
      </c>
      <c r="D818">
        <v>1308</v>
      </c>
      <c r="E818" t="s">
        <v>34</v>
      </c>
      <c r="F818" t="s">
        <v>58</v>
      </c>
      <c r="J818" s="3"/>
      <c r="K818" s="4"/>
      <c r="L818" s="4"/>
      <c r="M818" s="2">
        <f t="shared" si="47"/>
        <v>0.55208516242317662</v>
      </c>
      <c r="N818" s="2">
        <f t="shared" si="48"/>
        <v>0.44791483757682338</v>
      </c>
      <c r="O818">
        <v>12</v>
      </c>
      <c r="P818">
        <v>12</v>
      </c>
      <c r="Q818">
        <v>-12</v>
      </c>
      <c r="R818">
        <v>-0.17</v>
      </c>
      <c r="S818">
        <v>6</v>
      </c>
      <c r="T818">
        <v>6</v>
      </c>
      <c r="U818">
        <v>-2</v>
      </c>
      <c r="V818">
        <v>-2</v>
      </c>
      <c r="W818">
        <v>-11</v>
      </c>
      <c r="X818">
        <v>0</v>
      </c>
      <c r="Y818">
        <v>0.16</v>
      </c>
      <c r="Z818">
        <v>0.8</v>
      </c>
      <c r="AA818">
        <v>2.9</v>
      </c>
      <c r="AB818">
        <v>-2.1</v>
      </c>
      <c r="AC818">
        <v>0</v>
      </c>
      <c r="AD818">
        <v>0</v>
      </c>
      <c r="AE818" s="2">
        <v>0.69</v>
      </c>
    </row>
    <row r="819" spans="1:31" x14ac:dyDescent="0.3">
      <c r="A819" t="str">
        <f t="shared" si="46"/>
        <v>Davidson-North Carolina</v>
      </c>
      <c r="B819">
        <v>817</v>
      </c>
      <c r="C819">
        <v>1172</v>
      </c>
      <c r="D819">
        <v>1314</v>
      </c>
      <c r="E819" t="s">
        <v>34</v>
      </c>
      <c r="F819" t="s">
        <v>59</v>
      </c>
      <c r="J819" s="3"/>
      <c r="K819" s="4"/>
      <c r="L819" s="4"/>
      <c r="M819" s="2">
        <f t="shared" si="47"/>
        <v>0.45208516242317665</v>
      </c>
      <c r="N819" s="2">
        <f t="shared" si="48"/>
        <v>0.54791483757682335</v>
      </c>
      <c r="O819">
        <v>12</v>
      </c>
      <c r="P819">
        <v>2</v>
      </c>
      <c r="Q819">
        <v>36</v>
      </c>
      <c r="R819">
        <v>-0.05</v>
      </c>
      <c r="S819">
        <v>6</v>
      </c>
      <c r="T819">
        <v>1</v>
      </c>
      <c r="U819">
        <v>-1</v>
      </c>
      <c r="V819">
        <v>1</v>
      </c>
      <c r="W819">
        <v>-15</v>
      </c>
      <c r="X819">
        <v>3</v>
      </c>
      <c r="Y819">
        <v>0.06</v>
      </c>
      <c r="Z819">
        <v>-5.6</v>
      </c>
      <c r="AA819">
        <v>-5.5</v>
      </c>
      <c r="AB819">
        <v>-0.1</v>
      </c>
      <c r="AC819">
        <v>-10</v>
      </c>
      <c r="AD819">
        <v>0</v>
      </c>
      <c r="AE819" s="2">
        <v>0.59</v>
      </c>
    </row>
    <row r="820" spans="1:31" x14ac:dyDescent="0.3">
      <c r="A820" t="str">
        <f t="shared" si="46"/>
        <v>Davidson-Ohio St</v>
      </c>
      <c r="B820">
        <v>818</v>
      </c>
      <c r="C820">
        <v>1172</v>
      </c>
      <c r="D820">
        <v>1326</v>
      </c>
      <c r="E820" t="s">
        <v>34</v>
      </c>
      <c r="F820" t="s">
        <v>60</v>
      </c>
      <c r="J820" s="3"/>
      <c r="K820" s="4"/>
      <c r="L820" s="4"/>
      <c r="M820" s="2">
        <f t="shared" si="47"/>
        <v>0.45208516242317665</v>
      </c>
      <c r="N820" s="2">
        <f t="shared" si="48"/>
        <v>0.54791483757682335</v>
      </c>
      <c r="O820">
        <v>12</v>
      </c>
      <c r="P820">
        <v>5</v>
      </c>
      <c r="Q820">
        <v>28</v>
      </c>
      <c r="R820">
        <v>-0.09</v>
      </c>
      <c r="S820">
        <v>4</v>
      </c>
      <c r="T820">
        <v>3</v>
      </c>
      <c r="U820">
        <v>-2</v>
      </c>
      <c r="V820">
        <v>-1</v>
      </c>
      <c r="W820">
        <v>-7</v>
      </c>
      <c r="X820">
        <v>2</v>
      </c>
      <c r="Y820">
        <v>7.0000000000000007E-2</v>
      </c>
      <c r="Z820">
        <v>0.6</v>
      </c>
      <c r="AA820">
        <v>0.9</v>
      </c>
      <c r="AB820">
        <v>-0.3</v>
      </c>
      <c r="AC820">
        <v>-7</v>
      </c>
      <c r="AD820">
        <v>0</v>
      </c>
      <c r="AE820" s="2">
        <v>0.59</v>
      </c>
    </row>
    <row r="821" spans="1:31" x14ac:dyDescent="0.3">
      <c r="A821" t="str">
        <f t="shared" si="46"/>
        <v>Davidson-Oklahoma</v>
      </c>
      <c r="B821">
        <v>819</v>
      </c>
      <c r="C821">
        <v>1172</v>
      </c>
      <c r="D821">
        <v>1328</v>
      </c>
      <c r="E821" t="s">
        <v>34</v>
      </c>
      <c r="F821" t="s">
        <v>61</v>
      </c>
      <c r="J821" s="3"/>
      <c r="K821" s="4"/>
      <c r="L821" s="4"/>
      <c r="M821" s="2">
        <f t="shared" si="47"/>
        <v>0.58208516242317665</v>
      </c>
      <c r="N821" s="2">
        <f t="shared" si="48"/>
        <v>0.41791483757682335</v>
      </c>
      <c r="O821">
        <v>12</v>
      </c>
      <c r="P821">
        <v>10</v>
      </c>
      <c r="Q821">
        <v>-4</v>
      </c>
      <c r="R821">
        <v>0.08</v>
      </c>
      <c r="S821">
        <v>4</v>
      </c>
      <c r="T821">
        <v>0</v>
      </c>
      <c r="U821">
        <v>-2</v>
      </c>
      <c r="V821">
        <v>0</v>
      </c>
      <c r="W821">
        <v>-5</v>
      </c>
      <c r="X821">
        <v>7</v>
      </c>
      <c r="Y821">
        <v>0.05</v>
      </c>
      <c r="Z821">
        <v>-8.8000000000000007</v>
      </c>
      <c r="AA821">
        <v>-14</v>
      </c>
      <c r="AB821">
        <v>5.2</v>
      </c>
      <c r="AC821">
        <v>-2</v>
      </c>
      <c r="AD821">
        <v>0</v>
      </c>
      <c r="AE821" s="2">
        <v>0.72</v>
      </c>
    </row>
    <row r="822" spans="1:31" x14ac:dyDescent="0.3">
      <c r="A822" t="str">
        <f t="shared" si="46"/>
        <v>Davidson-Penn</v>
      </c>
      <c r="B822">
        <v>820</v>
      </c>
      <c r="C822">
        <v>1172</v>
      </c>
      <c r="D822">
        <v>1335</v>
      </c>
      <c r="E822" t="s">
        <v>34</v>
      </c>
      <c r="F822" t="s">
        <v>62</v>
      </c>
      <c r="J822" s="3"/>
      <c r="K822" s="4"/>
      <c r="L822" s="4"/>
      <c r="M822" s="2">
        <f t="shared" si="47"/>
        <v>0.72208516242317666</v>
      </c>
      <c r="N822" s="2">
        <f t="shared" si="48"/>
        <v>0.27791483757682334</v>
      </c>
      <c r="O822">
        <v>12</v>
      </c>
      <c r="P822">
        <v>16</v>
      </c>
      <c r="Q822">
        <v>-84</v>
      </c>
      <c r="R822">
        <v>-0.08</v>
      </c>
      <c r="S822">
        <v>5</v>
      </c>
      <c r="T822">
        <v>4</v>
      </c>
      <c r="U822">
        <v>-2</v>
      </c>
      <c r="V822">
        <v>0</v>
      </c>
      <c r="W822">
        <v>-1</v>
      </c>
      <c r="X822">
        <v>0</v>
      </c>
      <c r="Y822">
        <v>0.14000000000000001</v>
      </c>
      <c r="Z822">
        <v>0.7</v>
      </c>
      <c r="AA822">
        <v>-2</v>
      </c>
      <c r="AB822">
        <v>2.7</v>
      </c>
      <c r="AC822">
        <v>4</v>
      </c>
      <c r="AD822">
        <v>1</v>
      </c>
      <c r="AE822" s="2">
        <v>0.86</v>
      </c>
    </row>
    <row r="823" spans="1:31" x14ac:dyDescent="0.3">
      <c r="A823" t="str">
        <f t="shared" si="46"/>
        <v>Davidson-Providence</v>
      </c>
      <c r="B823">
        <v>821</v>
      </c>
      <c r="C823">
        <v>1172</v>
      </c>
      <c r="D823">
        <v>1344</v>
      </c>
      <c r="E823" t="s">
        <v>34</v>
      </c>
      <c r="F823" t="s">
        <v>63</v>
      </c>
      <c r="J823" s="3"/>
      <c r="K823" s="4"/>
      <c r="L823" s="4"/>
      <c r="M823" s="2">
        <f t="shared" si="47"/>
        <v>0.6420851624231767</v>
      </c>
      <c r="N823" s="2">
        <f t="shared" si="48"/>
        <v>0.3579148375768233</v>
      </c>
      <c r="O823">
        <v>12</v>
      </c>
      <c r="P823">
        <v>10</v>
      </c>
      <c r="Q823">
        <v>-20</v>
      </c>
      <c r="R823">
        <v>0.04</v>
      </c>
      <c r="S823">
        <v>8</v>
      </c>
      <c r="T823">
        <v>1</v>
      </c>
      <c r="U823">
        <v>-2</v>
      </c>
      <c r="V823">
        <v>-2</v>
      </c>
      <c r="W823">
        <v>-6</v>
      </c>
      <c r="X823">
        <v>6</v>
      </c>
      <c r="Y823">
        <v>0.1</v>
      </c>
      <c r="Z823">
        <v>2.7</v>
      </c>
      <c r="AA823">
        <v>-5.0999999999999996</v>
      </c>
      <c r="AB823">
        <v>7.8</v>
      </c>
      <c r="AC823">
        <v>-2</v>
      </c>
      <c r="AD823">
        <v>0</v>
      </c>
      <c r="AE823" s="2">
        <v>0.78</v>
      </c>
    </row>
    <row r="824" spans="1:31" x14ac:dyDescent="0.3">
      <c r="A824" t="str">
        <f t="shared" si="46"/>
        <v>Davidson-Purdue</v>
      </c>
      <c r="B824">
        <v>822</v>
      </c>
      <c r="C824">
        <v>1172</v>
      </c>
      <c r="D824">
        <v>1345</v>
      </c>
      <c r="E824" t="s">
        <v>34</v>
      </c>
      <c r="F824" t="s">
        <v>64</v>
      </c>
      <c r="J824" s="3"/>
      <c r="K824" s="4"/>
      <c r="L824" s="4"/>
      <c r="M824" s="2">
        <f t="shared" si="47"/>
        <v>0.35208516242317667</v>
      </c>
      <c r="N824" s="2">
        <f t="shared" si="48"/>
        <v>0.64791483757682333</v>
      </c>
      <c r="O824">
        <v>12</v>
      </c>
      <c r="P824">
        <v>2</v>
      </c>
      <c r="Q824">
        <v>38</v>
      </c>
      <c r="R824">
        <v>-0.16</v>
      </c>
      <c r="S824">
        <v>0</v>
      </c>
      <c r="T824">
        <v>4</v>
      </c>
      <c r="U824">
        <v>-1</v>
      </c>
      <c r="V824">
        <v>0</v>
      </c>
      <c r="W824">
        <v>-5</v>
      </c>
      <c r="X824">
        <v>5</v>
      </c>
      <c r="Y824">
        <v>0.06</v>
      </c>
      <c r="Z824">
        <v>-4.7</v>
      </c>
      <c r="AA824">
        <v>2</v>
      </c>
      <c r="AB824">
        <v>-6.7</v>
      </c>
      <c r="AC824">
        <v>-10</v>
      </c>
      <c r="AD824">
        <v>0</v>
      </c>
      <c r="AE824" s="2">
        <v>0.49</v>
      </c>
    </row>
    <row r="825" spans="1:31" x14ac:dyDescent="0.3">
      <c r="A825" t="str">
        <f t="shared" si="46"/>
        <v>Davidson-Radford</v>
      </c>
      <c r="B825">
        <v>823</v>
      </c>
      <c r="C825">
        <v>1172</v>
      </c>
      <c r="D825">
        <v>1347</v>
      </c>
      <c r="E825" t="s">
        <v>34</v>
      </c>
      <c r="F825" t="s">
        <v>65</v>
      </c>
      <c r="J825" s="3"/>
      <c r="K825" s="4"/>
      <c r="L825" s="4"/>
      <c r="M825" s="2">
        <f t="shared" si="47"/>
        <v>0.79208516242317673</v>
      </c>
      <c r="N825" s="2">
        <f t="shared" si="48"/>
        <v>0.20791483757682327</v>
      </c>
      <c r="O825">
        <v>12</v>
      </c>
      <c r="P825">
        <v>16</v>
      </c>
      <c r="Q825">
        <v>-127</v>
      </c>
      <c r="R825">
        <v>0.04</v>
      </c>
      <c r="S825">
        <v>9</v>
      </c>
      <c r="T825">
        <v>2</v>
      </c>
      <c r="U825">
        <v>-3</v>
      </c>
      <c r="V825">
        <v>-3</v>
      </c>
      <c r="W825">
        <v>-9</v>
      </c>
      <c r="X825">
        <v>5</v>
      </c>
      <c r="Y825">
        <v>7.0000000000000007E-2</v>
      </c>
      <c r="Z825">
        <v>9.5</v>
      </c>
      <c r="AA825">
        <v>2.7</v>
      </c>
      <c r="AB825">
        <v>6.8</v>
      </c>
      <c r="AC825">
        <v>4</v>
      </c>
      <c r="AD825">
        <v>1</v>
      </c>
      <c r="AE825" s="2">
        <v>0.93</v>
      </c>
    </row>
    <row r="826" spans="1:31" x14ac:dyDescent="0.3">
      <c r="A826" t="str">
        <f t="shared" si="46"/>
        <v>Davidson-Rhode Island</v>
      </c>
      <c r="B826">
        <v>824</v>
      </c>
      <c r="C826">
        <v>1172</v>
      </c>
      <c r="D826">
        <v>1348</v>
      </c>
      <c r="E826" t="s">
        <v>34</v>
      </c>
      <c r="F826" t="s">
        <v>66</v>
      </c>
      <c r="J826" s="3"/>
      <c r="K826" s="4"/>
      <c r="L826" s="4"/>
      <c r="M826" s="2">
        <f t="shared" si="47"/>
        <v>0.55208516242317662</v>
      </c>
      <c r="N826" s="2">
        <f t="shared" si="48"/>
        <v>0.44791483757682338</v>
      </c>
      <c r="O826">
        <v>12</v>
      </c>
      <c r="P826">
        <v>7</v>
      </c>
      <c r="Q826">
        <v>-6</v>
      </c>
      <c r="R826">
        <v>-0.12</v>
      </c>
      <c r="S826">
        <v>6</v>
      </c>
      <c r="T826">
        <v>1</v>
      </c>
      <c r="U826">
        <v>0</v>
      </c>
      <c r="V826">
        <v>-5</v>
      </c>
      <c r="W826">
        <v>-8</v>
      </c>
      <c r="X826">
        <v>4</v>
      </c>
      <c r="Y826">
        <v>0.09</v>
      </c>
      <c r="Z826">
        <v>0.2</v>
      </c>
      <c r="AA826">
        <v>-0.3</v>
      </c>
      <c r="AB826">
        <v>0.5</v>
      </c>
      <c r="AC826">
        <v>-5</v>
      </c>
      <c r="AD826">
        <v>0</v>
      </c>
      <c r="AE826" s="2">
        <v>0.69</v>
      </c>
    </row>
    <row r="827" spans="1:31" x14ac:dyDescent="0.3">
      <c r="A827" t="str">
        <f t="shared" si="46"/>
        <v>Davidson-S Dakota St</v>
      </c>
      <c r="B827">
        <v>825</v>
      </c>
      <c r="C827">
        <v>1172</v>
      </c>
      <c r="D827">
        <v>1355</v>
      </c>
      <c r="E827" t="s">
        <v>34</v>
      </c>
      <c r="F827" t="s">
        <v>67</v>
      </c>
      <c r="J827" s="3"/>
      <c r="K827" s="4"/>
      <c r="L827" s="4"/>
      <c r="M827" s="2">
        <f t="shared" si="47"/>
        <v>0.62208516242317669</v>
      </c>
      <c r="N827" s="2">
        <f t="shared" si="48"/>
        <v>0.37791483757682331</v>
      </c>
      <c r="O827">
        <v>12</v>
      </c>
      <c r="P827">
        <v>12</v>
      </c>
      <c r="Q827">
        <v>-32</v>
      </c>
      <c r="R827">
        <v>-0.14000000000000001</v>
      </c>
      <c r="S827">
        <v>4</v>
      </c>
      <c r="T827">
        <v>1</v>
      </c>
      <c r="U827">
        <v>1</v>
      </c>
      <c r="V827">
        <v>2</v>
      </c>
      <c r="W827">
        <v>-2</v>
      </c>
      <c r="X827">
        <v>0</v>
      </c>
      <c r="Y827">
        <v>0.04</v>
      </c>
      <c r="Z827">
        <v>-7</v>
      </c>
      <c r="AA827">
        <v>-8</v>
      </c>
      <c r="AB827">
        <v>1</v>
      </c>
      <c r="AC827">
        <v>0</v>
      </c>
      <c r="AD827">
        <v>0</v>
      </c>
      <c r="AE827" s="2">
        <v>0.76</v>
      </c>
    </row>
    <row r="828" spans="1:31" x14ac:dyDescent="0.3">
      <c r="A828" t="str">
        <f t="shared" si="46"/>
        <v>Davidson-San Diego St</v>
      </c>
      <c r="B828">
        <v>826</v>
      </c>
      <c r="C828">
        <v>1172</v>
      </c>
      <c r="D828">
        <v>1361</v>
      </c>
      <c r="E828" t="s">
        <v>34</v>
      </c>
      <c r="F828" t="s">
        <v>68</v>
      </c>
      <c r="J828" s="3"/>
      <c r="K828" s="4"/>
      <c r="L828" s="4"/>
      <c r="M828" s="2">
        <f t="shared" si="47"/>
        <v>0.56208516242317663</v>
      </c>
      <c r="N828" s="2">
        <f t="shared" si="48"/>
        <v>0.43791483757682337</v>
      </c>
      <c r="O828">
        <v>12</v>
      </c>
      <c r="P828">
        <v>11</v>
      </c>
      <c r="Q828">
        <v>-7</v>
      </c>
      <c r="R828">
        <v>-0.02</v>
      </c>
      <c r="S828">
        <v>6</v>
      </c>
      <c r="T828">
        <v>2</v>
      </c>
      <c r="U828">
        <v>-2</v>
      </c>
      <c r="V828">
        <v>-2</v>
      </c>
      <c r="W828">
        <v>-9</v>
      </c>
      <c r="X828">
        <v>2</v>
      </c>
      <c r="Y828">
        <v>0.08</v>
      </c>
      <c r="Z828">
        <v>-0.7</v>
      </c>
      <c r="AA828">
        <v>-0.8</v>
      </c>
      <c r="AB828">
        <v>0.1</v>
      </c>
      <c r="AC828">
        <v>-1</v>
      </c>
      <c r="AD828">
        <v>0</v>
      </c>
      <c r="AE828" s="2">
        <v>0.7</v>
      </c>
    </row>
    <row r="829" spans="1:31" x14ac:dyDescent="0.3">
      <c r="A829" t="str">
        <f t="shared" si="46"/>
        <v>Davidson-Seton Hall</v>
      </c>
      <c r="B829">
        <v>827</v>
      </c>
      <c r="C829">
        <v>1172</v>
      </c>
      <c r="D829">
        <v>1371</v>
      </c>
      <c r="E829" t="s">
        <v>34</v>
      </c>
      <c r="F829" t="s">
        <v>69</v>
      </c>
      <c r="J829" s="3"/>
      <c r="K829" s="4"/>
      <c r="L829" s="4"/>
      <c r="M829" s="2">
        <f t="shared" si="47"/>
        <v>0.5120851624231767</v>
      </c>
      <c r="N829" s="2">
        <f t="shared" si="48"/>
        <v>0.4879148375768233</v>
      </c>
      <c r="O829">
        <v>12</v>
      </c>
      <c r="P829">
        <v>8</v>
      </c>
      <c r="Q829">
        <v>17</v>
      </c>
      <c r="R829">
        <v>0</v>
      </c>
      <c r="S829">
        <v>5</v>
      </c>
      <c r="T829">
        <v>1</v>
      </c>
      <c r="U829">
        <v>-2</v>
      </c>
      <c r="V829">
        <v>-1</v>
      </c>
      <c r="W829">
        <v>-11</v>
      </c>
      <c r="X829">
        <v>5</v>
      </c>
      <c r="Y829">
        <v>0.11</v>
      </c>
      <c r="Z829">
        <v>-2.6</v>
      </c>
      <c r="AA829">
        <v>-5.7</v>
      </c>
      <c r="AB829">
        <v>3.1</v>
      </c>
      <c r="AC829">
        <v>-4</v>
      </c>
      <c r="AD829">
        <v>0</v>
      </c>
      <c r="AE829" s="2">
        <v>0.65</v>
      </c>
    </row>
    <row r="830" spans="1:31" x14ac:dyDescent="0.3">
      <c r="A830" t="str">
        <f t="shared" si="46"/>
        <v>Davidson-SF Austin</v>
      </c>
      <c r="B830">
        <v>828</v>
      </c>
      <c r="C830">
        <v>1172</v>
      </c>
      <c r="D830">
        <v>1372</v>
      </c>
      <c r="E830" t="s">
        <v>34</v>
      </c>
      <c r="F830" t="s">
        <v>70</v>
      </c>
      <c r="J830" s="3"/>
      <c r="K830" s="4"/>
      <c r="L830" s="4"/>
      <c r="M830" s="2">
        <f t="shared" si="47"/>
        <v>0.68208516242317663</v>
      </c>
      <c r="N830" s="2">
        <f t="shared" si="48"/>
        <v>0.31791483757682337</v>
      </c>
      <c r="O830">
        <v>12</v>
      </c>
      <c r="P830">
        <v>14</v>
      </c>
      <c r="Q830">
        <v>-68</v>
      </c>
      <c r="R830">
        <v>-0.14000000000000001</v>
      </c>
      <c r="S830">
        <v>5</v>
      </c>
      <c r="T830">
        <v>1</v>
      </c>
      <c r="U830">
        <v>-5</v>
      </c>
      <c r="V830">
        <v>-8</v>
      </c>
      <c r="W830">
        <v>-10</v>
      </c>
      <c r="X830">
        <v>6</v>
      </c>
      <c r="Y830">
        <v>0.1</v>
      </c>
      <c r="Z830">
        <v>-1.8</v>
      </c>
      <c r="AA830">
        <v>-0.8</v>
      </c>
      <c r="AB830">
        <v>-1</v>
      </c>
      <c r="AC830">
        <v>2</v>
      </c>
      <c r="AD830">
        <v>1</v>
      </c>
      <c r="AE830" s="2">
        <v>0.82</v>
      </c>
    </row>
    <row r="831" spans="1:31" x14ac:dyDescent="0.3">
      <c r="A831" t="str">
        <f t="shared" si="46"/>
        <v>Davidson-St Bonaventure</v>
      </c>
      <c r="B831">
        <v>829</v>
      </c>
      <c r="C831">
        <v>1172</v>
      </c>
      <c r="D831">
        <v>1382</v>
      </c>
      <c r="E831" t="s">
        <v>34</v>
      </c>
      <c r="F831" t="s">
        <v>71</v>
      </c>
      <c r="J831" s="3"/>
      <c r="K831" s="4"/>
      <c r="L831" s="4"/>
      <c r="M831" s="2">
        <f t="shared" si="47"/>
        <v>0.61208516242317668</v>
      </c>
      <c r="N831" s="2">
        <f t="shared" si="48"/>
        <v>0.38791483757682332</v>
      </c>
      <c r="O831">
        <v>12</v>
      </c>
      <c r="P831">
        <v>11</v>
      </c>
      <c r="Q831">
        <v>-26</v>
      </c>
      <c r="R831">
        <v>-0.12</v>
      </c>
      <c r="S831">
        <v>6</v>
      </c>
      <c r="T831">
        <v>2</v>
      </c>
      <c r="U831">
        <v>-1</v>
      </c>
      <c r="V831">
        <v>-3</v>
      </c>
      <c r="W831">
        <v>-7</v>
      </c>
      <c r="X831">
        <v>7</v>
      </c>
      <c r="Y831">
        <v>0.05</v>
      </c>
      <c r="Z831">
        <v>-1.5</v>
      </c>
      <c r="AA831">
        <v>-3.4</v>
      </c>
      <c r="AB831">
        <v>1.9</v>
      </c>
      <c r="AC831">
        <v>-1</v>
      </c>
      <c r="AD831">
        <v>0</v>
      </c>
      <c r="AE831" s="2">
        <v>0.75</v>
      </c>
    </row>
    <row r="832" spans="1:31" x14ac:dyDescent="0.3">
      <c r="A832" t="str">
        <f t="shared" si="46"/>
        <v>Davidson-Syracuse</v>
      </c>
      <c r="B832">
        <v>830</v>
      </c>
      <c r="C832">
        <v>1172</v>
      </c>
      <c r="D832">
        <v>1393</v>
      </c>
      <c r="E832" t="s">
        <v>34</v>
      </c>
      <c r="F832" t="s">
        <v>72</v>
      </c>
      <c r="J832" s="3"/>
      <c r="K832" s="4"/>
      <c r="L832" s="4"/>
      <c r="M832" s="2">
        <f t="shared" si="47"/>
        <v>0.62208516242317669</v>
      </c>
      <c r="N832" s="2">
        <f t="shared" si="48"/>
        <v>0.37791483757682331</v>
      </c>
      <c r="O832">
        <v>12</v>
      </c>
      <c r="P832">
        <v>11</v>
      </c>
      <c r="Q832">
        <v>-11</v>
      </c>
      <c r="R832">
        <v>0.05</v>
      </c>
      <c r="S832">
        <v>11</v>
      </c>
      <c r="T832">
        <v>4</v>
      </c>
      <c r="U832">
        <v>-3</v>
      </c>
      <c r="V832">
        <v>-2</v>
      </c>
      <c r="W832">
        <v>-12</v>
      </c>
      <c r="X832">
        <v>6</v>
      </c>
      <c r="Y832">
        <v>0.06</v>
      </c>
      <c r="Z832">
        <v>8.9</v>
      </c>
      <c r="AA832">
        <v>3.1</v>
      </c>
      <c r="AB832">
        <v>5.8</v>
      </c>
      <c r="AC832">
        <v>-1</v>
      </c>
      <c r="AD832">
        <v>0</v>
      </c>
      <c r="AE832" s="2">
        <v>0.76</v>
      </c>
    </row>
    <row r="833" spans="1:31" x14ac:dyDescent="0.3">
      <c r="A833" t="str">
        <f t="shared" si="46"/>
        <v>Davidson-TCU</v>
      </c>
      <c r="B833">
        <v>831</v>
      </c>
      <c r="C833">
        <v>1172</v>
      </c>
      <c r="D833">
        <v>1395</v>
      </c>
      <c r="E833" t="s">
        <v>34</v>
      </c>
      <c r="F833" t="s">
        <v>73</v>
      </c>
      <c r="J833" s="3"/>
      <c r="K833" s="4"/>
      <c r="L833" s="4"/>
      <c r="M833" s="2">
        <f t="shared" si="47"/>
        <v>0.49208516242317668</v>
      </c>
      <c r="N833" s="2">
        <f t="shared" si="48"/>
        <v>0.50791483757682332</v>
      </c>
      <c r="O833">
        <v>12</v>
      </c>
      <c r="P833">
        <v>6</v>
      </c>
      <c r="Q833">
        <v>21</v>
      </c>
      <c r="R833">
        <v>0</v>
      </c>
      <c r="S833">
        <v>1</v>
      </c>
      <c r="T833">
        <v>-2</v>
      </c>
      <c r="U833">
        <v>-2</v>
      </c>
      <c r="V833">
        <v>-1</v>
      </c>
      <c r="W833">
        <v>-12</v>
      </c>
      <c r="X833">
        <v>3</v>
      </c>
      <c r="Y833">
        <v>0.09</v>
      </c>
      <c r="Z833">
        <v>-6.6</v>
      </c>
      <c r="AA833">
        <v>-8.3000000000000007</v>
      </c>
      <c r="AB833">
        <v>1.7</v>
      </c>
      <c r="AC833">
        <v>-6</v>
      </c>
      <c r="AD833">
        <v>0</v>
      </c>
      <c r="AE833" s="2">
        <v>0.63</v>
      </c>
    </row>
    <row r="834" spans="1:31" x14ac:dyDescent="0.3">
      <c r="A834" t="str">
        <f t="shared" si="46"/>
        <v>Davidson-Tennessee</v>
      </c>
      <c r="B834">
        <v>832</v>
      </c>
      <c r="C834">
        <v>1172</v>
      </c>
      <c r="D834">
        <v>1397</v>
      </c>
      <c r="E834" t="s">
        <v>34</v>
      </c>
      <c r="F834" t="s">
        <v>74</v>
      </c>
      <c r="J834" s="3"/>
      <c r="K834" s="4"/>
      <c r="L834" s="4"/>
      <c r="M834" s="2">
        <f t="shared" si="47"/>
        <v>0.45208516242317665</v>
      </c>
      <c r="N834" s="2">
        <f t="shared" si="48"/>
        <v>0.54791483757682335</v>
      </c>
      <c r="O834">
        <v>12</v>
      </c>
      <c r="P834">
        <v>3</v>
      </c>
      <c r="Q834">
        <v>32</v>
      </c>
      <c r="R834">
        <v>-0.1</v>
      </c>
      <c r="S834">
        <v>7</v>
      </c>
      <c r="T834">
        <v>4</v>
      </c>
      <c r="U834">
        <v>-2</v>
      </c>
      <c r="V834">
        <v>-3</v>
      </c>
      <c r="W834">
        <v>-11</v>
      </c>
      <c r="X834">
        <v>8</v>
      </c>
      <c r="Y834">
        <v>0.04</v>
      </c>
      <c r="Z834">
        <v>2.2000000000000002</v>
      </c>
      <c r="AA834">
        <v>1.2</v>
      </c>
      <c r="AB834">
        <v>1</v>
      </c>
      <c r="AC834">
        <v>-9</v>
      </c>
      <c r="AD834">
        <v>0</v>
      </c>
      <c r="AE834" s="2">
        <v>0.59</v>
      </c>
    </row>
    <row r="835" spans="1:31" x14ac:dyDescent="0.3">
      <c r="A835" t="str">
        <f t="shared" ref="A835:A898" si="49">E835&amp;"-"&amp;F835</f>
        <v>Davidson-Texas</v>
      </c>
      <c r="B835">
        <v>833</v>
      </c>
      <c r="C835">
        <v>1172</v>
      </c>
      <c r="D835">
        <v>1400</v>
      </c>
      <c r="E835" t="s">
        <v>34</v>
      </c>
      <c r="F835" t="s">
        <v>75</v>
      </c>
      <c r="J835" s="3"/>
      <c r="K835" s="4"/>
      <c r="L835" s="4"/>
      <c r="M835" s="2">
        <f t="shared" ref="M835:M898" si="50">AE835-$AE$2281</f>
        <v>0.57208516242317664</v>
      </c>
      <c r="N835" s="2">
        <f t="shared" ref="N835:N898" si="51">1-M835</f>
        <v>0.42791483757682336</v>
      </c>
      <c r="O835">
        <v>12</v>
      </c>
      <c r="P835">
        <v>10</v>
      </c>
      <c r="Q835">
        <v>4</v>
      </c>
      <c r="R835">
        <v>0.08</v>
      </c>
      <c r="S835">
        <v>8</v>
      </c>
      <c r="T835">
        <v>3</v>
      </c>
      <c r="U835">
        <v>-2</v>
      </c>
      <c r="V835">
        <v>-1</v>
      </c>
      <c r="W835">
        <v>-6</v>
      </c>
      <c r="X835">
        <v>6</v>
      </c>
      <c r="Y835">
        <v>0.13</v>
      </c>
      <c r="Z835">
        <v>4.7</v>
      </c>
      <c r="AA835">
        <v>-0.6</v>
      </c>
      <c r="AB835">
        <v>5.3</v>
      </c>
      <c r="AC835">
        <v>-2</v>
      </c>
      <c r="AD835">
        <v>0</v>
      </c>
      <c r="AE835" s="2">
        <v>0.71</v>
      </c>
    </row>
    <row r="836" spans="1:31" x14ac:dyDescent="0.3">
      <c r="A836" t="str">
        <f t="shared" si="49"/>
        <v>Davidson-Texas A&amp;M</v>
      </c>
      <c r="B836">
        <v>834</v>
      </c>
      <c r="C836">
        <v>1172</v>
      </c>
      <c r="D836">
        <v>1401</v>
      </c>
      <c r="E836" t="s">
        <v>34</v>
      </c>
      <c r="F836" t="s">
        <v>76</v>
      </c>
      <c r="J836" s="3"/>
      <c r="K836" s="4"/>
      <c r="L836" s="4"/>
      <c r="M836" s="2">
        <f t="shared" si="50"/>
        <v>0.53208516242317672</v>
      </c>
      <c r="N836" s="2">
        <f t="shared" si="51"/>
        <v>0.46791483757682328</v>
      </c>
      <c r="O836">
        <v>12</v>
      </c>
      <c r="P836">
        <v>7</v>
      </c>
      <c r="Q836">
        <v>13</v>
      </c>
      <c r="R836">
        <v>0.04</v>
      </c>
      <c r="S836">
        <v>7</v>
      </c>
      <c r="T836">
        <v>5</v>
      </c>
      <c r="U836">
        <v>-3</v>
      </c>
      <c r="V836">
        <v>1</v>
      </c>
      <c r="W836">
        <v>-11</v>
      </c>
      <c r="X836">
        <v>5</v>
      </c>
      <c r="Y836">
        <v>0.13</v>
      </c>
      <c r="Z836">
        <v>1.4</v>
      </c>
      <c r="AA836">
        <v>-2.2000000000000002</v>
      </c>
      <c r="AB836">
        <v>3.6</v>
      </c>
      <c r="AC836">
        <v>-5</v>
      </c>
      <c r="AD836">
        <v>0</v>
      </c>
      <c r="AE836" s="2">
        <v>0.67</v>
      </c>
    </row>
    <row r="837" spans="1:31" x14ac:dyDescent="0.3">
      <c r="A837" t="str">
        <f t="shared" si="49"/>
        <v>Davidson-Texas Tech</v>
      </c>
      <c r="B837">
        <v>835</v>
      </c>
      <c r="C837">
        <v>1172</v>
      </c>
      <c r="D837">
        <v>1403</v>
      </c>
      <c r="E837" t="s">
        <v>34</v>
      </c>
      <c r="F837" t="s">
        <v>77</v>
      </c>
      <c r="J837" s="3"/>
      <c r="K837" s="4"/>
      <c r="L837" s="4"/>
      <c r="M837" s="2">
        <f t="shared" si="50"/>
        <v>0.43208516242317663</v>
      </c>
      <c r="N837" s="2">
        <f t="shared" si="51"/>
        <v>0.56791483757682337</v>
      </c>
      <c r="O837">
        <v>12</v>
      </c>
      <c r="P837">
        <v>3</v>
      </c>
      <c r="Q837">
        <v>31</v>
      </c>
      <c r="R837">
        <v>-7.0000000000000007E-2</v>
      </c>
      <c r="S837">
        <v>5</v>
      </c>
      <c r="T837">
        <v>4</v>
      </c>
      <c r="U837">
        <v>-3</v>
      </c>
      <c r="V837">
        <v>-4</v>
      </c>
      <c r="W837">
        <v>-10</v>
      </c>
      <c r="X837">
        <v>5</v>
      </c>
      <c r="Y837">
        <v>0.1</v>
      </c>
      <c r="Z837">
        <v>1.2</v>
      </c>
      <c r="AA837">
        <v>2.9</v>
      </c>
      <c r="AB837">
        <v>-1.7</v>
      </c>
      <c r="AC837">
        <v>-9</v>
      </c>
      <c r="AD837">
        <v>0</v>
      </c>
      <c r="AE837" s="2">
        <v>0.56999999999999995</v>
      </c>
    </row>
    <row r="838" spans="1:31" x14ac:dyDescent="0.3">
      <c r="A838" t="str">
        <f t="shared" si="49"/>
        <v>Davidson-TX Southern</v>
      </c>
      <c r="B838">
        <v>836</v>
      </c>
      <c r="C838">
        <v>1172</v>
      </c>
      <c r="D838">
        <v>1411</v>
      </c>
      <c r="E838" t="s">
        <v>34</v>
      </c>
      <c r="F838" t="s">
        <v>78</v>
      </c>
      <c r="J838" s="3"/>
      <c r="K838" s="4"/>
      <c r="L838" s="4"/>
      <c r="M838" s="2">
        <f t="shared" si="50"/>
        <v>0.83208516242317665</v>
      </c>
      <c r="N838" s="2">
        <f t="shared" si="51"/>
        <v>0.16791483757682335</v>
      </c>
      <c r="O838">
        <v>12</v>
      </c>
      <c r="P838">
        <v>16</v>
      </c>
      <c r="Q838">
        <v>-206</v>
      </c>
      <c r="R838">
        <v>0.22</v>
      </c>
      <c r="S838">
        <v>7</v>
      </c>
      <c r="T838">
        <v>-1</v>
      </c>
      <c r="U838">
        <v>-2</v>
      </c>
      <c r="V838">
        <v>1</v>
      </c>
      <c r="W838">
        <v>-6</v>
      </c>
      <c r="X838">
        <v>9</v>
      </c>
      <c r="Y838">
        <v>0.08</v>
      </c>
      <c r="Z838">
        <v>-1.2</v>
      </c>
      <c r="AA838">
        <v>-12.1</v>
      </c>
      <c r="AB838">
        <v>10.9</v>
      </c>
      <c r="AC838">
        <v>4</v>
      </c>
      <c r="AD838">
        <v>1</v>
      </c>
      <c r="AE838" s="2">
        <v>0.97</v>
      </c>
    </row>
    <row r="839" spans="1:31" x14ac:dyDescent="0.3">
      <c r="A839" t="str">
        <f t="shared" si="49"/>
        <v>Davidson-UCLA</v>
      </c>
      <c r="B839">
        <v>837</v>
      </c>
      <c r="C839">
        <v>1172</v>
      </c>
      <c r="D839">
        <v>1417</v>
      </c>
      <c r="E839" t="s">
        <v>34</v>
      </c>
      <c r="F839" t="s">
        <v>79</v>
      </c>
      <c r="J839" s="3"/>
      <c r="K839" s="4"/>
      <c r="L839" s="4"/>
      <c r="M839" s="2">
        <f t="shared" si="50"/>
        <v>0.57208516242317664</v>
      </c>
      <c r="N839" s="2">
        <f t="shared" si="51"/>
        <v>0.42791483757682336</v>
      </c>
      <c r="O839">
        <v>12</v>
      </c>
      <c r="P839">
        <v>11</v>
      </c>
      <c r="Q839">
        <v>-5</v>
      </c>
      <c r="R839">
        <v>0</v>
      </c>
      <c r="S839">
        <v>4</v>
      </c>
      <c r="T839">
        <v>2</v>
      </c>
      <c r="U839">
        <v>-1</v>
      </c>
      <c r="V839">
        <v>2</v>
      </c>
      <c r="W839">
        <v>-6</v>
      </c>
      <c r="X839">
        <v>4</v>
      </c>
      <c r="Y839">
        <v>0.08</v>
      </c>
      <c r="Z839">
        <v>-5.5</v>
      </c>
      <c r="AA839">
        <v>-8.6999999999999993</v>
      </c>
      <c r="AB839">
        <v>3.2</v>
      </c>
      <c r="AC839">
        <v>-1</v>
      </c>
      <c r="AD839">
        <v>0</v>
      </c>
      <c r="AE839" s="2">
        <v>0.71</v>
      </c>
    </row>
    <row r="840" spans="1:31" x14ac:dyDescent="0.3">
      <c r="A840" t="str">
        <f t="shared" si="49"/>
        <v>Davidson-UMBC</v>
      </c>
      <c r="B840">
        <v>838</v>
      </c>
      <c r="C840">
        <v>1172</v>
      </c>
      <c r="D840">
        <v>1420</v>
      </c>
      <c r="E840" t="s">
        <v>34</v>
      </c>
      <c r="F840" t="s">
        <v>80</v>
      </c>
      <c r="J840" s="3"/>
      <c r="K840" s="4"/>
      <c r="L840" s="4"/>
      <c r="M840" s="2">
        <f t="shared" si="50"/>
        <v>0.80208516242317662</v>
      </c>
      <c r="N840" s="2">
        <f t="shared" si="51"/>
        <v>0.19791483757682338</v>
      </c>
      <c r="O840">
        <v>12</v>
      </c>
      <c r="P840">
        <v>16</v>
      </c>
      <c r="Q840">
        <v>-141</v>
      </c>
      <c r="R840">
        <v>-0.02</v>
      </c>
      <c r="S840">
        <v>6</v>
      </c>
      <c r="T840">
        <v>-1</v>
      </c>
      <c r="U840">
        <v>-2</v>
      </c>
      <c r="V840">
        <v>-3</v>
      </c>
      <c r="W840">
        <v>-3</v>
      </c>
      <c r="X840">
        <v>6</v>
      </c>
      <c r="Y840">
        <v>0.15</v>
      </c>
      <c r="Z840">
        <v>3.9</v>
      </c>
      <c r="AA840">
        <v>-3.4</v>
      </c>
      <c r="AB840">
        <v>7.3</v>
      </c>
      <c r="AC840">
        <v>4</v>
      </c>
      <c r="AD840">
        <v>1</v>
      </c>
      <c r="AE840" s="2">
        <v>0.94</v>
      </c>
    </row>
    <row r="841" spans="1:31" x14ac:dyDescent="0.3">
      <c r="A841" t="str">
        <f t="shared" si="49"/>
        <v>Davidson-UNC Greensboro</v>
      </c>
      <c r="B841">
        <v>839</v>
      </c>
      <c r="C841">
        <v>1172</v>
      </c>
      <c r="D841">
        <v>1422</v>
      </c>
      <c r="E841" t="s">
        <v>34</v>
      </c>
      <c r="F841" t="s">
        <v>81</v>
      </c>
      <c r="J841" s="3"/>
      <c r="K841" s="4"/>
      <c r="L841" s="4"/>
      <c r="M841" s="2">
        <f t="shared" si="50"/>
        <v>0.6420851624231767</v>
      </c>
      <c r="N841" s="2">
        <f t="shared" si="51"/>
        <v>0.3579148375768233</v>
      </c>
      <c r="O841">
        <v>12</v>
      </c>
      <c r="P841">
        <v>13</v>
      </c>
      <c r="Q841">
        <v>-39</v>
      </c>
      <c r="R841">
        <v>-0.11</v>
      </c>
      <c r="S841">
        <v>6</v>
      </c>
      <c r="T841">
        <v>3</v>
      </c>
      <c r="U841">
        <v>-4</v>
      </c>
      <c r="V841">
        <v>-5</v>
      </c>
      <c r="W841">
        <v>-11</v>
      </c>
      <c r="X841">
        <v>1</v>
      </c>
      <c r="Y841">
        <v>0.1</v>
      </c>
      <c r="Z841">
        <v>4.3</v>
      </c>
      <c r="AA841">
        <v>4.3</v>
      </c>
      <c r="AB841" s="1">
        <v>1.42E-14</v>
      </c>
      <c r="AC841">
        <v>1</v>
      </c>
      <c r="AD841">
        <v>1</v>
      </c>
      <c r="AE841" s="2">
        <v>0.78</v>
      </c>
    </row>
    <row r="842" spans="1:31" x14ac:dyDescent="0.3">
      <c r="A842" t="str">
        <f t="shared" si="49"/>
        <v>Davidson-Villanova</v>
      </c>
      <c r="B842">
        <v>840</v>
      </c>
      <c r="C842">
        <v>1172</v>
      </c>
      <c r="D842">
        <v>1437</v>
      </c>
      <c r="E842" t="s">
        <v>34</v>
      </c>
      <c r="F842" t="s">
        <v>82</v>
      </c>
      <c r="J842" s="3"/>
      <c r="K842" s="4"/>
      <c r="L842" s="4"/>
      <c r="M842" s="2">
        <f t="shared" si="50"/>
        <v>0.33208516242317665</v>
      </c>
      <c r="N842" s="2">
        <f t="shared" si="51"/>
        <v>0.66791483757682335</v>
      </c>
      <c r="O842">
        <v>12</v>
      </c>
      <c r="P842">
        <v>1</v>
      </c>
      <c r="Q842">
        <v>41</v>
      </c>
      <c r="R842">
        <v>-0.22</v>
      </c>
      <c r="S842">
        <v>-2</v>
      </c>
      <c r="T842">
        <v>2</v>
      </c>
      <c r="U842">
        <v>0</v>
      </c>
      <c r="V842">
        <v>-1</v>
      </c>
      <c r="W842">
        <v>-6</v>
      </c>
      <c r="X842">
        <v>4</v>
      </c>
      <c r="Y842">
        <v>0.03</v>
      </c>
      <c r="Z842">
        <v>-10.7</v>
      </c>
      <c r="AA842">
        <v>-3.3</v>
      </c>
      <c r="AB842">
        <v>-7.4</v>
      </c>
      <c r="AC842">
        <v>-11</v>
      </c>
      <c r="AD842">
        <v>0</v>
      </c>
      <c r="AE842" s="2">
        <v>0.47</v>
      </c>
    </row>
    <row r="843" spans="1:31" x14ac:dyDescent="0.3">
      <c r="A843" t="str">
        <f t="shared" si="49"/>
        <v>Davidson-Virginia</v>
      </c>
      <c r="B843">
        <v>841</v>
      </c>
      <c r="C843">
        <v>1172</v>
      </c>
      <c r="D843">
        <v>1438</v>
      </c>
      <c r="E843" t="s">
        <v>34</v>
      </c>
      <c r="F843" t="s">
        <v>83</v>
      </c>
      <c r="J843" s="3"/>
      <c r="K843" s="4"/>
      <c r="L843" s="4"/>
      <c r="M843" s="2">
        <f t="shared" si="50"/>
        <v>0.34208516242317666</v>
      </c>
      <c r="N843" s="2">
        <f t="shared" si="51"/>
        <v>0.65791483757682334</v>
      </c>
      <c r="O843">
        <v>12</v>
      </c>
      <c r="P843">
        <v>1</v>
      </c>
      <c r="Q843">
        <v>42</v>
      </c>
      <c r="R843">
        <v>-0.28000000000000003</v>
      </c>
      <c r="S843">
        <v>5</v>
      </c>
      <c r="T843">
        <v>7</v>
      </c>
      <c r="U843">
        <v>1</v>
      </c>
      <c r="V843">
        <v>-4</v>
      </c>
      <c r="W843">
        <v>-4</v>
      </c>
      <c r="X843">
        <v>3</v>
      </c>
      <c r="Y843">
        <v>0.04</v>
      </c>
      <c r="Z843">
        <v>8.9</v>
      </c>
      <c r="AA843">
        <v>14.2</v>
      </c>
      <c r="AB843">
        <v>-5.3</v>
      </c>
      <c r="AC843">
        <v>-11</v>
      </c>
      <c r="AD843">
        <v>0</v>
      </c>
      <c r="AE843" s="2">
        <v>0.48</v>
      </c>
    </row>
    <row r="844" spans="1:31" x14ac:dyDescent="0.3">
      <c r="A844" t="str">
        <f t="shared" si="49"/>
        <v>Davidson-Virginia Tech</v>
      </c>
      <c r="B844">
        <v>842</v>
      </c>
      <c r="C844">
        <v>1172</v>
      </c>
      <c r="D844">
        <v>1439</v>
      </c>
      <c r="E844" t="s">
        <v>34</v>
      </c>
      <c r="F844" t="s">
        <v>84</v>
      </c>
      <c r="J844" s="3"/>
      <c r="K844" s="4"/>
      <c r="L844" s="4"/>
      <c r="M844" s="2">
        <f t="shared" si="50"/>
        <v>0.50208516242317669</v>
      </c>
      <c r="N844" s="2">
        <f t="shared" si="51"/>
        <v>0.49791483757682331</v>
      </c>
      <c r="O844">
        <v>12</v>
      </c>
      <c r="P844">
        <v>8</v>
      </c>
      <c r="Q844">
        <v>11</v>
      </c>
      <c r="R844">
        <v>0</v>
      </c>
      <c r="S844">
        <v>1</v>
      </c>
      <c r="T844">
        <v>1</v>
      </c>
      <c r="U844">
        <v>-2</v>
      </c>
      <c r="V844">
        <v>-1</v>
      </c>
      <c r="W844">
        <v>-1</v>
      </c>
      <c r="X844">
        <v>6</v>
      </c>
      <c r="Y844">
        <v>0.09</v>
      </c>
      <c r="Z844">
        <v>-3.3</v>
      </c>
      <c r="AA844">
        <v>-4.2</v>
      </c>
      <c r="AB844">
        <v>0.9</v>
      </c>
      <c r="AC844">
        <v>-4</v>
      </c>
      <c r="AD844">
        <v>0</v>
      </c>
      <c r="AE844" s="2">
        <v>0.64</v>
      </c>
    </row>
    <row r="845" spans="1:31" x14ac:dyDescent="0.3">
      <c r="A845" t="str">
        <f t="shared" si="49"/>
        <v>Davidson-West Virginia</v>
      </c>
      <c r="B845">
        <v>843</v>
      </c>
      <c r="C845">
        <v>1172</v>
      </c>
      <c r="D845">
        <v>1452</v>
      </c>
      <c r="E845" t="s">
        <v>34</v>
      </c>
      <c r="F845" t="s">
        <v>85</v>
      </c>
      <c r="J845" s="3"/>
      <c r="K845" s="4"/>
      <c r="L845" s="4"/>
      <c r="M845" s="2">
        <f t="shared" si="50"/>
        <v>0.44208516242317664</v>
      </c>
      <c r="N845" s="2">
        <f t="shared" si="51"/>
        <v>0.55791483757682336</v>
      </c>
      <c r="O845">
        <v>12</v>
      </c>
      <c r="P845">
        <v>5</v>
      </c>
      <c r="Q845">
        <v>30</v>
      </c>
      <c r="R845">
        <v>-0.05</v>
      </c>
      <c r="S845">
        <v>8</v>
      </c>
      <c r="T845">
        <v>1</v>
      </c>
      <c r="U845">
        <v>0</v>
      </c>
      <c r="V845">
        <v>-6</v>
      </c>
      <c r="W845">
        <v>-14</v>
      </c>
      <c r="X845">
        <v>7</v>
      </c>
      <c r="Y845">
        <v>0.03</v>
      </c>
      <c r="Z845">
        <v>-3.2</v>
      </c>
      <c r="AA845">
        <v>-1.4</v>
      </c>
      <c r="AB845">
        <v>-1.8</v>
      </c>
      <c r="AC845">
        <v>-7</v>
      </c>
      <c r="AD845">
        <v>0</v>
      </c>
      <c r="AE845" s="2">
        <v>0.57999999999999996</v>
      </c>
    </row>
    <row r="846" spans="1:31" x14ac:dyDescent="0.3">
      <c r="A846" t="str">
        <f t="shared" si="49"/>
        <v>Davidson-Wichita St</v>
      </c>
      <c r="B846">
        <v>844</v>
      </c>
      <c r="C846">
        <v>1172</v>
      </c>
      <c r="D846">
        <v>1455</v>
      </c>
      <c r="E846" t="s">
        <v>34</v>
      </c>
      <c r="F846" t="s">
        <v>86</v>
      </c>
      <c r="J846" s="3"/>
      <c r="K846" s="4"/>
      <c r="L846" s="4"/>
      <c r="M846" s="2">
        <f t="shared" si="50"/>
        <v>0.45208516242317665</v>
      </c>
      <c r="N846" s="2">
        <f t="shared" si="51"/>
        <v>0.54791483757682335</v>
      </c>
      <c r="O846">
        <v>12</v>
      </c>
      <c r="P846">
        <v>4</v>
      </c>
      <c r="Q846">
        <v>23</v>
      </c>
      <c r="R846">
        <v>-0.12</v>
      </c>
      <c r="S846">
        <v>3</v>
      </c>
      <c r="T846">
        <v>2</v>
      </c>
      <c r="U846">
        <v>-1</v>
      </c>
      <c r="V846">
        <v>0</v>
      </c>
      <c r="W846">
        <v>-12</v>
      </c>
      <c r="X846">
        <v>0</v>
      </c>
      <c r="Y846">
        <v>0.06</v>
      </c>
      <c r="Z846">
        <v>-6.6</v>
      </c>
      <c r="AA846">
        <v>-3.7</v>
      </c>
      <c r="AB846">
        <v>-2.9</v>
      </c>
      <c r="AC846">
        <v>-8</v>
      </c>
      <c r="AD846">
        <v>0</v>
      </c>
      <c r="AE846" s="2">
        <v>0.59</v>
      </c>
    </row>
    <row r="847" spans="1:31" x14ac:dyDescent="0.3">
      <c r="A847" t="str">
        <f t="shared" si="49"/>
        <v>Davidson-Wright St</v>
      </c>
      <c r="B847">
        <v>845</v>
      </c>
      <c r="C847">
        <v>1172</v>
      </c>
      <c r="D847">
        <v>1460</v>
      </c>
      <c r="E847" t="s">
        <v>34</v>
      </c>
      <c r="F847" t="s">
        <v>87</v>
      </c>
      <c r="J847" s="3"/>
      <c r="K847" s="4"/>
      <c r="L847" s="4"/>
      <c r="M847" s="2">
        <f t="shared" si="50"/>
        <v>0.75208516242317669</v>
      </c>
      <c r="N847" s="2">
        <f t="shared" si="51"/>
        <v>0.24791483757682331</v>
      </c>
      <c r="O847">
        <v>12</v>
      </c>
      <c r="P847">
        <v>14</v>
      </c>
      <c r="Q847">
        <v>-92</v>
      </c>
      <c r="R847">
        <v>-0.06</v>
      </c>
      <c r="S847">
        <v>9</v>
      </c>
      <c r="T847">
        <v>3</v>
      </c>
      <c r="U847">
        <v>-3</v>
      </c>
      <c r="V847">
        <v>-4</v>
      </c>
      <c r="W847">
        <v>-6</v>
      </c>
      <c r="X847">
        <v>2</v>
      </c>
      <c r="Y847">
        <v>0.08</v>
      </c>
      <c r="Z847">
        <v>5.0999999999999996</v>
      </c>
      <c r="AA847">
        <v>1.4</v>
      </c>
      <c r="AB847">
        <v>3.7</v>
      </c>
      <c r="AC847">
        <v>2</v>
      </c>
      <c r="AD847">
        <v>1</v>
      </c>
      <c r="AE847" s="2">
        <v>0.89</v>
      </c>
    </row>
    <row r="848" spans="1:31" x14ac:dyDescent="0.3">
      <c r="A848" t="str">
        <f t="shared" si="49"/>
        <v>Davidson-Xavier</v>
      </c>
      <c r="B848">
        <v>846</v>
      </c>
      <c r="C848">
        <v>1172</v>
      </c>
      <c r="D848">
        <v>1462</v>
      </c>
      <c r="E848" t="s">
        <v>34</v>
      </c>
      <c r="F848" t="s">
        <v>88</v>
      </c>
      <c r="J848" s="3"/>
      <c r="K848" s="4"/>
      <c r="L848" s="4"/>
      <c r="M848" s="2">
        <f t="shared" si="50"/>
        <v>0.45208516242317665</v>
      </c>
      <c r="N848" s="2">
        <f t="shared" si="51"/>
        <v>0.54791483757682335</v>
      </c>
      <c r="O848">
        <v>12</v>
      </c>
      <c r="P848">
        <v>1</v>
      </c>
      <c r="Q848">
        <v>29</v>
      </c>
      <c r="R848">
        <v>-0.19</v>
      </c>
      <c r="S848">
        <v>2</v>
      </c>
      <c r="T848">
        <v>1</v>
      </c>
      <c r="U848">
        <v>-2</v>
      </c>
      <c r="V848">
        <v>1</v>
      </c>
      <c r="W848">
        <v>-7</v>
      </c>
      <c r="X848">
        <v>0</v>
      </c>
      <c r="Y848">
        <v>0.01</v>
      </c>
      <c r="Z848">
        <v>-7.9</v>
      </c>
      <c r="AA848">
        <v>-6.9</v>
      </c>
      <c r="AB848">
        <v>-1</v>
      </c>
      <c r="AC848">
        <v>-11</v>
      </c>
      <c r="AD848">
        <v>0</v>
      </c>
      <c r="AE848" s="2">
        <v>0.59</v>
      </c>
    </row>
    <row r="849" spans="1:31" x14ac:dyDescent="0.3">
      <c r="A849" t="str">
        <f t="shared" si="49"/>
        <v>Duke-Florida</v>
      </c>
      <c r="B849">
        <v>847</v>
      </c>
      <c r="C849">
        <v>1181</v>
      </c>
      <c r="D849">
        <v>1196</v>
      </c>
      <c r="E849" t="s">
        <v>35</v>
      </c>
      <c r="F849" t="s">
        <v>36</v>
      </c>
      <c r="J849" s="3"/>
      <c r="K849" s="4"/>
      <c r="L849" s="4"/>
      <c r="M849" s="2">
        <f t="shared" si="50"/>
        <v>0.63208516242317669</v>
      </c>
      <c r="N849" s="2">
        <f t="shared" si="51"/>
        <v>0.36791483757682331</v>
      </c>
      <c r="O849">
        <v>2</v>
      </c>
      <c r="P849">
        <v>6</v>
      </c>
      <c r="Q849">
        <v>-20</v>
      </c>
      <c r="R849">
        <v>0.17</v>
      </c>
      <c r="S849">
        <v>5</v>
      </c>
      <c r="T849">
        <v>-3</v>
      </c>
      <c r="U849">
        <v>3</v>
      </c>
      <c r="V849">
        <v>-3</v>
      </c>
      <c r="W849">
        <v>10</v>
      </c>
      <c r="X849">
        <v>2</v>
      </c>
      <c r="Y849">
        <v>-0.01</v>
      </c>
      <c r="Z849">
        <v>8.6</v>
      </c>
      <c r="AA849">
        <v>0.2</v>
      </c>
      <c r="AB849">
        <v>8.4</v>
      </c>
      <c r="AC849">
        <v>4</v>
      </c>
      <c r="AD849">
        <v>1</v>
      </c>
      <c r="AE849" s="2">
        <v>0.77</v>
      </c>
    </row>
    <row r="850" spans="1:31" x14ac:dyDescent="0.3">
      <c r="A850" t="str">
        <f t="shared" si="49"/>
        <v>Duke-Florida St</v>
      </c>
      <c r="B850">
        <v>848</v>
      </c>
      <c r="C850">
        <v>1181</v>
      </c>
      <c r="D850">
        <v>1199</v>
      </c>
      <c r="E850" t="s">
        <v>35</v>
      </c>
      <c r="F850" t="s">
        <v>37</v>
      </c>
      <c r="J850" s="3"/>
      <c r="K850" s="4"/>
      <c r="L850" s="4"/>
      <c r="M850" s="2">
        <f t="shared" si="50"/>
        <v>0.65208516242317671</v>
      </c>
      <c r="N850" s="2">
        <f t="shared" si="51"/>
        <v>0.34791483757682329</v>
      </c>
      <c r="O850">
        <v>2</v>
      </c>
      <c r="P850">
        <v>9</v>
      </c>
      <c r="Q850">
        <v>-32</v>
      </c>
      <c r="R850">
        <v>0.14000000000000001</v>
      </c>
      <c r="S850">
        <v>2</v>
      </c>
      <c r="T850">
        <v>-3</v>
      </c>
      <c r="U850">
        <v>0</v>
      </c>
      <c r="V850">
        <v>-2</v>
      </c>
      <c r="W850">
        <v>6</v>
      </c>
      <c r="X850">
        <v>1</v>
      </c>
      <c r="Y850">
        <v>0.03</v>
      </c>
      <c r="Z850">
        <v>2.9</v>
      </c>
      <c r="AA850">
        <v>-4.9000000000000004</v>
      </c>
      <c r="AB850">
        <v>7.8</v>
      </c>
      <c r="AC850">
        <v>7</v>
      </c>
      <c r="AD850">
        <v>1</v>
      </c>
      <c r="AE850" s="2">
        <v>0.79</v>
      </c>
    </row>
    <row r="851" spans="1:31" x14ac:dyDescent="0.3">
      <c r="A851" t="str">
        <f t="shared" si="49"/>
        <v>Duke-Georgia St</v>
      </c>
      <c r="B851">
        <v>849</v>
      </c>
      <c r="C851">
        <v>1181</v>
      </c>
      <c r="D851">
        <v>1209</v>
      </c>
      <c r="E851" t="s">
        <v>35</v>
      </c>
      <c r="F851" t="s">
        <v>38</v>
      </c>
      <c r="J851" s="3"/>
      <c r="K851" s="4"/>
      <c r="L851" s="4"/>
      <c r="M851" s="2">
        <f t="shared" si="50"/>
        <v>0.75208516242317669</v>
      </c>
      <c r="N851" s="2">
        <f t="shared" si="51"/>
        <v>0.24791483757682331</v>
      </c>
      <c r="O851">
        <v>2</v>
      </c>
      <c r="P851">
        <v>15</v>
      </c>
      <c r="Q851">
        <v>-93</v>
      </c>
      <c r="R851">
        <v>0.1</v>
      </c>
      <c r="S851">
        <v>2</v>
      </c>
      <c r="T851">
        <v>-1</v>
      </c>
      <c r="U851">
        <v>0</v>
      </c>
      <c r="V851">
        <v>-3</v>
      </c>
      <c r="W851">
        <v>13</v>
      </c>
      <c r="X851">
        <v>4</v>
      </c>
      <c r="Y851">
        <v>0.03</v>
      </c>
      <c r="Z851">
        <v>10.3</v>
      </c>
      <c r="AA851">
        <v>1.8</v>
      </c>
      <c r="AB851">
        <v>8.5</v>
      </c>
      <c r="AC851">
        <v>13</v>
      </c>
      <c r="AD851">
        <v>1</v>
      </c>
      <c r="AE851" s="2">
        <v>0.89</v>
      </c>
    </row>
    <row r="852" spans="1:31" x14ac:dyDescent="0.3">
      <c r="A852" t="str">
        <f t="shared" si="49"/>
        <v>Duke-Gonzaga</v>
      </c>
      <c r="B852">
        <v>850</v>
      </c>
      <c r="C852">
        <v>1181</v>
      </c>
      <c r="D852">
        <v>1211</v>
      </c>
      <c r="E852" t="s">
        <v>35</v>
      </c>
      <c r="F852" t="s">
        <v>39</v>
      </c>
      <c r="J852" s="3"/>
      <c r="K852" s="4"/>
      <c r="L852" s="4"/>
      <c r="M852" s="2">
        <f t="shared" si="50"/>
        <v>0.52208516242317671</v>
      </c>
      <c r="N852" s="2">
        <f t="shared" si="51"/>
        <v>0.47791483757682329</v>
      </c>
      <c r="O852">
        <v>2</v>
      </c>
      <c r="P852">
        <v>4</v>
      </c>
      <c r="Q852">
        <v>-5</v>
      </c>
      <c r="R852">
        <v>-0.09</v>
      </c>
      <c r="S852">
        <v>-2</v>
      </c>
      <c r="T852">
        <v>-1</v>
      </c>
      <c r="U852">
        <v>1</v>
      </c>
      <c r="V852">
        <v>-1</v>
      </c>
      <c r="W852">
        <v>6</v>
      </c>
      <c r="X852">
        <v>-6</v>
      </c>
      <c r="Y852">
        <v>-0.01</v>
      </c>
      <c r="Z852">
        <v>0.2</v>
      </c>
      <c r="AA852">
        <v>2.5</v>
      </c>
      <c r="AB852">
        <v>-2.2999999999999998</v>
      </c>
      <c r="AC852">
        <v>2</v>
      </c>
      <c r="AD852">
        <v>1</v>
      </c>
      <c r="AE852" s="2">
        <v>0.66</v>
      </c>
    </row>
    <row r="853" spans="1:31" x14ac:dyDescent="0.3">
      <c r="A853" t="str">
        <f t="shared" si="49"/>
        <v>Duke-Houston</v>
      </c>
      <c r="B853">
        <v>851</v>
      </c>
      <c r="C853">
        <v>1181</v>
      </c>
      <c r="D853">
        <v>1222</v>
      </c>
      <c r="E853" t="s">
        <v>35</v>
      </c>
      <c r="F853" t="s">
        <v>40</v>
      </c>
      <c r="J853" s="3"/>
      <c r="K853" s="4"/>
      <c r="L853" s="4"/>
      <c r="M853" s="2">
        <f t="shared" si="50"/>
        <v>0.58208516242317665</v>
      </c>
      <c r="N853" s="2">
        <f t="shared" si="51"/>
        <v>0.41791483757682335</v>
      </c>
      <c r="O853">
        <v>2</v>
      </c>
      <c r="P853">
        <v>6</v>
      </c>
      <c r="Q853">
        <v>-14</v>
      </c>
      <c r="R853">
        <v>0</v>
      </c>
      <c r="S853">
        <v>2</v>
      </c>
      <c r="T853">
        <v>0</v>
      </c>
      <c r="U853">
        <v>0</v>
      </c>
      <c r="V853">
        <v>-2</v>
      </c>
      <c r="W853">
        <v>4</v>
      </c>
      <c r="X853">
        <v>-3</v>
      </c>
      <c r="Y853">
        <v>-0.01</v>
      </c>
      <c r="Z853">
        <v>7.3</v>
      </c>
      <c r="AA853">
        <v>4.7</v>
      </c>
      <c r="AB853">
        <v>2.6</v>
      </c>
      <c r="AC853">
        <v>4</v>
      </c>
      <c r="AD853">
        <v>1</v>
      </c>
      <c r="AE853" s="2">
        <v>0.72</v>
      </c>
    </row>
    <row r="854" spans="1:31" x14ac:dyDescent="0.3">
      <c r="A854" t="str">
        <f t="shared" si="49"/>
        <v>Duke-Iona</v>
      </c>
      <c r="B854">
        <v>852</v>
      </c>
      <c r="C854">
        <v>1181</v>
      </c>
      <c r="D854">
        <v>1233</v>
      </c>
      <c r="E854" t="s">
        <v>35</v>
      </c>
      <c r="F854" t="s">
        <v>41</v>
      </c>
      <c r="J854" s="3"/>
      <c r="K854" s="4"/>
      <c r="L854" s="4"/>
      <c r="M854" s="2">
        <f t="shared" si="50"/>
        <v>0.80208516242317662</v>
      </c>
      <c r="N854" s="2">
        <f t="shared" si="51"/>
        <v>0.19791483757682338</v>
      </c>
      <c r="O854">
        <v>2</v>
      </c>
      <c r="P854">
        <v>15</v>
      </c>
      <c r="Q854">
        <v>-131</v>
      </c>
      <c r="R854">
        <v>0.18</v>
      </c>
      <c r="S854">
        <v>2</v>
      </c>
      <c r="T854">
        <v>-6</v>
      </c>
      <c r="U854">
        <v>1</v>
      </c>
      <c r="V854">
        <v>-1</v>
      </c>
      <c r="W854">
        <v>15</v>
      </c>
      <c r="X854">
        <v>1</v>
      </c>
      <c r="Y854">
        <v>-0.03</v>
      </c>
      <c r="Z854">
        <v>4.9000000000000004</v>
      </c>
      <c r="AA854">
        <v>-6.6</v>
      </c>
      <c r="AB854">
        <v>11.5</v>
      </c>
      <c r="AC854">
        <v>13</v>
      </c>
      <c r="AD854">
        <v>1</v>
      </c>
      <c r="AE854" s="2">
        <v>0.94</v>
      </c>
    </row>
    <row r="855" spans="1:31" x14ac:dyDescent="0.3">
      <c r="A855" t="str">
        <f t="shared" si="49"/>
        <v>Duke-Kansas</v>
      </c>
      <c r="B855">
        <v>853</v>
      </c>
      <c r="C855">
        <v>1181</v>
      </c>
      <c r="D855">
        <v>1242</v>
      </c>
      <c r="E855" t="s">
        <v>35</v>
      </c>
      <c r="F855" t="s">
        <v>42</v>
      </c>
      <c r="J855" s="3"/>
      <c r="K855" s="4"/>
      <c r="L855" s="4"/>
      <c r="M855" s="2">
        <f t="shared" si="50"/>
        <v>0.56208516242317663</v>
      </c>
      <c r="N855" s="2">
        <f t="shared" si="51"/>
        <v>0.43791483757682337</v>
      </c>
      <c r="O855">
        <v>2</v>
      </c>
      <c r="P855">
        <v>1</v>
      </c>
      <c r="Q855">
        <v>-6</v>
      </c>
      <c r="R855">
        <v>0</v>
      </c>
      <c r="S855">
        <v>-2</v>
      </c>
      <c r="T855">
        <v>-2</v>
      </c>
      <c r="U855">
        <v>0</v>
      </c>
      <c r="V855">
        <v>-1</v>
      </c>
      <c r="W855">
        <v>10</v>
      </c>
      <c r="X855">
        <v>3</v>
      </c>
      <c r="Y855">
        <v>0.01</v>
      </c>
      <c r="Z855">
        <v>3.2</v>
      </c>
      <c r="AA855">
        <v>-1.3</v>
      </c>
      <c r="AB855">
        <v>4.5</v>
      </c>
      <c r="AC855">
        <v>-1</v>
      </c>
      <c r="AD855">
        <v>0</v>
      </c>
      <c r="AE855" s="2">
        <v>0.7</v>
      </c>
    </row>
    <row r="856" spans="1:31" x14ac:dyDescent="0.3">
      <c r="A856" t="str">
        <f t="shared" si="49"/>
        <v>Duke-Kansas St</v>
      </c>
      <c r="B856">
        <v>854</v>
      </c>
      <c r="C856">
        <v>1181</v>
      </c>
      <c r="D856">
        <v>1243</v>
      </c>
      <c r="E856" t="s">
        <v>35</v>
      </c>
      <c r="F856" t="s">
        <v>43</v>
      </c>
      <c r="J856" s="3"/>
      <c r="K856" s="4"/>
      <c r="L856" s="4"/>
      <c r="M856" s="2">
        <f t="shared" si="50"/>
        <v>0.68208516242317663</v>
      </c>
      <c r="N856" s="2">
        <f t="shared" si="51"/>
        <v>0.31791483757682337</v>
      </c>
      <c r="O856">
        <v>2</v>
      </c>
      <c r="P856">
        <v>9</v>
      </c>
      <c r="Q856">
        <v>-41</v>
      </c>
      <c r="R856">
        <v>0.12</v>
      </c>
      <c r="S856">
        <v>3</v>
      </c>
      <c r="T856">
        <v>-4</v>
      </c>
      <c r="U856">
        <v>0</v>
      </c>
      <c r="V856">
        <v>-4</v>
      </c>
      <c r="W856">
        <v>13</v>
      </c>
      <c r="X856">
        <v>3</v>
      </c>
      <c r="Y856">
        <v>-0.03</v>
      </c>
      <c r="Z856">
        <v>12.3</v>
      </c>
      <c r="AA856">
        <v>1.7</v>
      </c>
      <c r="AB856">
        <v>10.6</v>
      </c>
      <c r="AC856">
        <v>7</v>
      </c>
      <c r="AD856">
        <v>1</v>
      </c>
      <c r="AE856" s="2">
        <v>0.82</v>
      </c>
    </row>
    <row r="857" spans="1:31" x14ac:dyDescent="0.3">
      <c r="A857" t="str">
        <f t="shared" si="49"/>
        <v>Duke-Kentucky</v>
      </c>
      <c r="B857">
        <v>855</v>
      </c>
      <c r="C857">
        <v>1181</v>
      </c>
      <c r="D857">
        <v>1246</v>
      </c>
      <c r="E857" t="s">
        <v>35</v>
      </c>
      <c r="F857" t="s">
        <v>44</v>
      </c>
      <c r="J857" s="3"/>
      <c r="K857" s="4"/>
      <c r="L857" s="4"/>
      <c r="M857" s="2">
        <f t="shared" si="50"/>
        <v>0.63208516242317669</v>
      </c>
      <c r="N857" s="2">
        <f t="shared" si="51"/>
        <v>0.36791483757682331</v>
      </c>
      <c r="O857">
        <v>2</v>
      </c>
      <c r="P857">
        <v>5</v>
      </c>
      <c r="Q857">
        <v>-15</v>
      </c>
      <c r="R857">
        <v>0.08</v>
      </c>
      <c r="S857">
        <v>4</v>
      </c>
      <c r="T857">
        <v>-1</v>
      </c>
      <c r="U857">
        <v>-1</v>
      </c>
      <c r="V857">
        <v>0</v>
      </c>
      <c r="W857">
        <v>3</v>
      </c>
      <c r="X857">
        <v>2</v>
      </c>
      <c r="Y857">
        <v>0.01</v>
      </c>
      <c r="Z857">
        <v>8</v>
      </c>
      <c r="AA857">
        <v>-0.7</v>
      </c>
      <c r="AB857">
        <v>8.6999999999999993</v>
      </c>
      <c r="AC857">
        <v>3</v>
      </c>
      <c r="AD857">
        <v>1</v>
      </c>
      <c r="AE857" s="2">
        <v>0.77</v>
      </c>
    </row>
    <row r="858" spans="1:31" x14ac:dyDescent="0.3">
      <c r="A858" t="str">
        <f t="shared" si="49"/>
        <v>Duke-Lipscomb</v>
      </c>
      <c r="B858">
        <v>856</v>
      </c>
      <c r="C858">
        <v>1181</v>
      </c>
      <c r="D858">
        <v>1252</v>
      </c>
      <c r="E858" t="s">
        <v>35</v>
      </c>
      <c r="F858" t="s">
        <v>45</v>
      </c>
      <c r="J858" s="3"/>
      <c r="K858" s="4"/>
      <c r="L858" s="4"/>
      <c r="M858" s="2">
        <f t="shared" si="50"/>
        <v>0.82208516242317664</v>
      </c>
      <c r="N858" s="2">
        <f t="shared" si="51"/>
        <v>0.17791483757682336</v>
      </c>
      <c r="O858">
        <v>2</v>
      </c>
      <c r="P858">
        <v>15</v>
      </c>
      <c r="Q858">
        <v>-162</v>
      </c>
      <c r="R858">
        <v>0.1</v>
      </c>
      <c r="S858">
        <v>4</v>
      </c>
      <c r="T858">
        <v>-6</v>
      </c>
      <c r="U858">
        <v>-3</v>
      </c>
      <c r="V858">
        <v>-3</v>
      </c>
      <c r="W858">
        <v>11</v>
      </c>
      <c r="X858">
        <v>-5</v>
      </c>
      <c r="Y858">
        <v>-0.01</v>
      </c>
      <c r="Z858">
        <v>3.8</v>
      </c>
      <c r="AA858">
        <v>-8.9</v>
      </c>
      <c r="AB858">
        <v>12.7</v>
      </c>
      <c r="AC858">
        <v>13</v>
      </c>
      <c r="AD858">
        <v>1</v>
      </c>
      <c r="AE858" s="2">
        <v>0.96</v>
      </c>
    </row>
    <row r="859" spans="1:31" x14ac:dyDescent="0.3">
      <c r="A859" t="str">
        <f t="shared" si="49"/>
        <v>Duke-Long Island</v>
      </c>
      <c r="B859">
        <v>857</v>
      </c>
      <c r="C859">
        <v>1181</v>
      </c>
      <c r="D859">
        <v>1254</v>
      </c>
      <c r="E859" t="s">
        <v>35</v>
      </c>
      <c r="F859" t="s">
        <v>46</v>
      </c>
      <c r="J859" s="3"/>
      <c r="K859" s="4"/>
      <c r="L859" s="4"/>
      <c r="M859" s="2">
        <f t="shared" si="50"/>
        <v>0.85208516242317667</v>
      </c>
      <c r="N859" s="2">
        <f t="shared" si="51"/>
        <v>0.14791483757682333</v>
      </c>
      <c r="O859">
        <v>2</v>
      </c>
      <c r="P859">
        <v>16</v>
      </c>
      <c r="Q859">
        <v>-248</v>
      </c>
      <c r="R859">
        <v>0.27</v>
      </c>
      <c r="S859">
        <v>4</v>
      </c>
      <c r="T859">
        <v>-4</v>
      </c>
      <c r="U859">
        <v>-2</v>
      </c>
      <c r="V859">
        <v>1</v>
      </c>
      <c r="W859">
        <v>9</v>
      </c>
      <c r="X859">
        <v>1</v>
      </c>
      <c r="Y859">
        <v>0.01</v>
      </c>
      <c r="Z859">
        <v>8</v>
      </c>
      <c r="AA859">
        <v>-7.2</v>
      </c>
      <c r="AB859">
        <v>15.2</v>
      </c>
      <c r="AC859">
        <v>14</v>
      </c>
      <c r="AD859">
        <v>1</v>
      </c>
      <c r="AE859" s="2">
        <v>0.99</v>
      </c>
    </row>
    <row r="860" spans="1:31" x14ac:dyDescent="0.3">
      <c r="A860" t="str">
        <f t="shared" si="49"/>
        <v>Duke-Loyola-Chicago</v>
      </c>
      <c r="B860">
        <v>858</v>
      </c>
      <c r="C860">
        <v>1181</v>
      </c>
      <c r="D860">
        <v>1260</v>
      </c>
      <c r="E860" t="s">
        <v>35</v>
      </c>
      <c r="F860" t="s">
        <v>47</v>
      </c>
      <c r="J860" s="3"/>
      <c r="K860" s="4"/>
      <c r="L860" s="4"/>
      <c r="M860" s="2">
        <f t="shared" si="50"/>
        <v>0.65208516242317671</v>
      </c>
      <c r="N860" s="2">
        <f t="shared" si="51"/>
        <v>0.34791483757682329</v>
      </c>
      <c r="O860">
        <v>2</v>
      </c>
      <c r="P860">
        <v>11</v>
      </c>
      <c r="Q860">
        <v>-38</v>
      </c>
      <c r="R860">
        <v>-0.05</v>
      </c>
      <c r="S860">
        <v>-2</v>
      </c>
      <c r="T860">
        <v>-1</v>
      </c>
      <c r="U860">
        <v>-2</v>
      </c>
      <c r="V860">
        <v>-3</v>
      </c>
      <c r="W860">
        <v>17</v>
      </c>
      <c r="X860">
        <v>-3</v>
      </c>
      <c r="Y860">
        <v>-0.01</v>
      </c>
      <c r="Z860">
        <v>13</v>
      </c>
      <c r="AA860">
        <v>7.6</v>
      </c>
      <c r="AB860">
        <v>5.4</v>
      </c>
      <c r="AC860">
        <v>9</v>
      </c>
      <c r="AD860">
        <v>1</v>
      </c>
      <c r="AE860" s="2">
        <v>0.79</v>
      </c>
    </row>
    <row r="861" spans="1:31" x14ac:dyDescent="0.3">
      <c r="A861" t="str">
        <f t="shared" si="49"/>
        <v>Duke-Marshall</v>
      </c>
      <c r="B861">
        <v>859</v>
      </c>
      <c r="C861">
        <v>1181</v>
      </c>
      <c r="D861">
        <v>1267</v>
      </c>
      <c r="E861" t="s">
        <v>35</v>
      </c>
      <c r="F861" t="s">
        <v>48</v>
      </c>
      <c r="J861" s="3"/>
      <c r="K861" s="4"/>
      <c r="L861" s="4"/>
      <c r="M861" s="2">
        <f t="shared" si="50"/>
        <v>0.78208516242317672</v>
      </c>
      <c r="N861" s="2">
        <f t="shared" si="51"/>
        <v>0.21791483757682328</v>
      </c>
      <c r="O861">
        <v>2</v>
      </c>
      <c r="P861">
        <v>13</v>
      </c>
      <c r="Q861">
        <v>-111</v>
      </c>
      <c r="R861">
        <v>0.09</v>
      </c>
      <c r="S861">
        <v>1</v>
      </c>
      <c r="T861">
        <v>-4</v>
      </c>
      <c r="U861">
        <v>-1</v>
      </c>
      <c r="V861">
        <v>-1</v>
      </c>
      <c r="W861">
        <v>17</v>
      </c>
      <c r="X861">
        <v>3</v>
      </c>
      <c r="Y861">
        <v>-0.06</v>
      </c>
      <c r="Z861">
        <v>1.1000000000000001</v>
      </c>
      <c r="AA861">
        <v>-9.5</v>
      </c>
      <c r="AB861">
        <v>10.6</v>
      </c>
      <c r="AC861">
        <v>11</v>
      </c>
      <c r="AD861">
        <v>1</v>
      </c>
      <c r="AE861" s="2">
        <v>0.92</v>
      </c>
    </row>
    <row r="862" spans="1:31" x14ac:dyDescent="0.3">
      <c r="A862" t="str">
        <f t="shared" si="49"/>
        <v>Duke-Miami FL</v>
      </c>
      <c r="B862">
        <v>860</v>
      </c>
      <c r="C862">
        <v>1181</v>
      </c>
      <c r="D862">
        <v>1274</v>
      </c>
      <c r="E862" t="s">
        <v>35</v>
      </c>
      <c r="F862" t="s">
        <v>49</v>
      </c>
      <c r="J862" s="3"/>
      <c r="K862" s="4"/>
      <c r="L862" s="4"/>
      <c r="M862" s="2">
        <f t="shared" si="50"/>
        <v>0.67208516242317673</v>
      </c>
      <c r="N862" s="2">
        <f t="shared" si="51"/>
        <v>0.32791483757682327</v>
      </c>
      <c r="O862">
        <v>2</v>
      </c>
      <c r="P862">
        <v>6</v>
      </c>
      <c r="Q862">
        <v>-33</v>
      </c>
      <c r="R862">
        <v>0.08</v>
      </c>
      <c r="S862">
        <v>3</v>
      </c>
      <c r="T862">
        <v>-3</v>
      </c>
      <c r="U862">
        <v>0</v>
      </c>
      <c r="V862">
        <v>-2</v>
      </c>
      <c r="W862">
        <v>10</v>
      </c>
      <c r="X862">
        <v>-1</v>
      </c>
      <c r="Y862">
        <v>0.05</v>
      </c>
      <c r="Z862">
        <v>10.5</v>
      </c>
      <c r="AA862">
        <v>1.6</v>
      </c>
      <c r="AB862">
        <v>8.9</v>
      </c>
      <c r="AC862">
        <v>4</v>
      </c>
      <c r="AD862">
        <v>1</v>
      </c>
      <c r="AE862" s="2">
        <v>0.81</v>
      </c>
    </row>
    <row r="863" spans="1:31" x14ac:dyDescent="0.3">
      <c r="A863" t="str">
        <f t="shared" si="49"/>
        <v>Duke-Michigan</v>
      </c>
      <c r="B863">
        <v>861</v>
      </c>
      <c r="C863">
        <v>1181</v>
      </c>
      <c r="D863">
        <v>1276</v>
      </c>
      <c r="E863" t="s">
        <v>35</v>
      </c>
      <c r="F863" t="s">
        <v>50</v>
      </c>
      <c r="J863" s="3"/>
      <c r="K863" s="4"/>
      <c r="L863" s="4"/>
      <c r="M863" s="2">
        <f t="shared" si="50"/>
        <v>0.58208516242317665</v>
      </c>
      <c r="N863" s="2">
        <f t="shared" si="51"/>
        <v>0.41791483757682335</v>
      </c>
      <c r="O863">
        <v>2</v>
      </c>
      <c r="P863">
        <v>3</v>
      </c>
      <c r="Q863">
        <v>-7</v>
      </c>
      <c r="R863">
        <v>0</v>
      </c>
      <c r="S863">
        <v>2</v>
      </c>
      <c r="T863">
        <v>-2</v>
      </c>
      <c r="U863">
        <v>3</v>
      </c>
      <c r="V863">
        <v>-2</v>
      </c>
      <c r="W863">
        <v>13</v>
      </c>
      <c r="X863">
        <v>-5</v>
      </c>
      <c r="Y863">
        <v>0.05</v>
      </c>
      <c r="Z863">
        <v>11.1</v>
      </c>
      <c r="AA863">
        <v>6.1</v>
      </c>
      <c r="AB863">
        <v>5</v>
      </c>
      <c r="AC863">
        <v>1</v>
      </c>
      <c r="AD863">
        <v>1</v>
      </c>
      <c r="AE863" s="2">
        <v>0.72</v>
      </c>
    </row>
    <row r="864" spans="1:31" x14ac:dyDescent="0.3">
      <c r="A864" t="str">
        <f t="shared" si="49"/>
        <v>Duke-Michigan St</v>
      </c>
      <c r="B864">
        <v>862</v>
      </c>
      <c r="C864">
        <v>1181</v>
      </c>
      <c r="D864">
        <v>1277</v>
      </c>
      <c r="E864" t="s">
        <v>35</v>
      </c>
      <c r="F864" t="s">
        <v>51</v>
      </c>
      <c r="J864" s="3"/>
      <c r="K864" s="4"/>
      <c r="L864" s="4"/>
      <c r="M864" s="2">
        <f t="shared" si="50"/>
        <v>0.52208516242317671</v>
      </c>
      <c r="N864" s="2">
        <f t="shared" si="51"/>
        <v>0.47791483757682329</v>
      </c>
      <c r="O864">
        <v>2</v>
      </c>
      <c r="P864">
        <v>3</v>
      </c>
      <c r="Q864">
        <v>-3</v>
      </c>
      <c r="R864">
        <v>-0.09</v>
      </c>
      <c r="S864">
        <v>-2</v>
      </c>
      <c r="T864">
        <v>3</v>
      </c>
      <c r="U864">
        <v>-2</v>
      </c>
      <c r="V864">
        <v>2</v>
      </c>
      <c r="W864">
        <v>3</v>
      </c>
      <c r="X864">
        <v>-2</v>
      </c>
      <c r="Y864">
        <v>-0.04</v>
      </c>
      <c r="Z864">
        <v>3.7</v>
      </c>
      <c r="AA864">
        <v>4.8</v>
      </c>
      <c r="AB864">
        <v>-1.1000000000000001</v>
      </c>
      <c r="AC864">
        <v>1</v>
      </c>
      <c r="AD864">
        <v>1</v>
      </c>
      <c r="AE864" s="2">
        <v>0.66</v>
      </c>
    </row>
    <row r="865" spans="1:31" x14ac:dyDescent="0.3">
      <c r="A865" t="str">
        <f t="shared" si="49"/>
        <v>Duke-Missouri</v>
      </c>
      <c r="B865">
        <v>863</v>
      </c>
      <c r="C865">
        <v>1181</v>
      </c>
      <c r="D865">
        <v>1281</v>
      </c>
      <c r="E865" t="s">
        <v>35</v>
      </c>
      <c r="F865" t="s">
        <v>52</v>
      </c>
      <c r="J865" s="3"/>
      <c r="K865" s="4"/>
      <c r="L865" s="4"/>
      <c r="M865" s="2">
        <f t="shared" si="50"/>
        <v>0.68208516242317663</v>
      </c>
      <c r="N865" s="2">
        <f t="shared" si="51"/>
        <v>0.31791483757682337</v>
      </c>
      <c r="O865">
        <v>2</v>
      </c>
      <c r="P865">
        <v>8</v>
      </c>
      <c r="Q865">
        <v>-35</v>
      </c>
      <c r="R865">
        <v>0.18</v>
      </c>
      <c r="S865">
        <v>2</v>
      </c>
      <c r="T865">
        <v>-1</v>
      </c>
      <c r="U865">
        <v>-3</v>
      </c>
      <c r="V865">
        <v>1</v>
      </c>
      <c r="W865">
        <v>8</v>
      </c>
      <c r="X865">
        <v>-1</v>
      </c>
      <c r="Y865">
        <v>-0.04</v>
      </c>
      <c r="Z865">
        <v>11.2</v>
      </c>
      <c r="AA865">
        <v>1.3</v>
      </c>
      <c r="AB865">
        <v>9.9</v>
      </c>
      <c r="AC865">
        <v>6</v>
      </c>
      <c r="AD865">
        <v>1</v>
      </c>
      <c r="AE865" s="2">
        <v>0.82</v>
      </c>
    </row>
    <row r="866" spans="1:31" x14ac:dyDescent="0.3">
      <c r="A866" t="str">
        <f t="shared" si="49"/>
        <v>Duke-Montana</v>
      </c>
      <c r="B866">
        <v>864</v>
      </c>
      <c r="C866">
        <v>1181</v>
      </c>
      <c r="D866">
        <v>1285</v>
      </c>
      <c r="E866" t="s">
        <v>35</v>
      </c>
      <c r="F866" t="s">
        <v>53</v>
      </c>
      <c r="J866" s="3"/>
      <c r="K866" s="4"/>
      <c r="L866" s="4"/>
      <c r="M866" s="2">
        <f t="shared" si="50"/>
        <v>0.71208516242317665</v>
      </c>
      <c r="N866" s="2">
        <f t="shared" si="51"/>
        <v>0.28791483757682335</v>
      </c>
      <c r="O866">
        <v>2</v>
      </c>
      <c r="P866">
        <v>14</v>
      </c>
      <c r="Q866">
        <v>-68</v>
      </c>
      <c r="R866">
        <v>0.02</v>
      </c>
      <c r="S866">
        <v>4</v>
      </c>
      <c r="T866">
        <v>-2</v>
      </c>
      <c r="U866">
        <v>0</v>
      </c>
      <c r="V866">
        <v>-4</v>
      </c>
      <c r="W866">
        <v>5</v>
      </c>
      <c r="X866">
        <v>-3</v>
      </c>
      <c r="Y866">
        <v>-0.01</v>
      </c>
      <c r="Z866">
        <v>6.6</v>
      </c>
      <c r="AA866">
        <v>0.8</v>
      </c>
      <c r="AB866">
        <v>5.8</v>
      </c>
      <c r="AC866">
        <v>12</v>
      </c>
      <c r="AD866">
        <v>1</v>
      </c>
      <c r="AE866" s="2">
        <v>0.85</v>
      </c>
    </row>
    <row r="867" spans="1:31" x14ac:dyDescent="0.3">
      <c r="A867" t="str">
        <f t="shared" si="49"/>
        <v>Duke-Murray St</v>
      </c>
      <c r="B867">
        <v>865</v>
      </c>
      <c r="C867">
        <v>1181</v>
      </c>
      <c r="D867">
        <v>1293</v>
      </c>
      <c r="E867" t="s">
        <v>35</v>
      </c>
      <c r="F867" t="s">
        <v>54</v>
      </c>
      <c r="J867" s="3"/>
      <c r="K867" s="4"/>
      <c r="L867" s="4"/>
      <c r="M867" s="2">
        <f t="shared" si="50"/>
        <v>0.68208516242317663</v>
      </c>
      <c r="N867" s="2">
        <f t="shared" si="51"/>
        <v>0.31791483757682337</v>
      </c>
      <c r="O867">
        <v>2</v>
      </c>
      <c r="P867">
        <v>12</v>
      </c>
      <c r="Q867">
        <v>-56</v>
      </c>
      <c r="R867">
        <v>-0.04</v>
      </c>
      <c r="S867">
        <v>1</v>
      </c>
      <c r="T867">
        <v>-1</v>
      </c>
      <c r="U867">
        <v>0</v>
      </c>
      <c r="V867">
        <v>-1</v>
      </c>
      <c r="W867">
        <v>6</v>
      </c>
      <c r="X867">
        <v>-2</v>
      </c>
      <c r="Y867">
        <v>-0.02</v>
      </c>
      <c r="Z867">
        <v>7.3</v>
      </c>
      <c r="AA867">
        <v>3.6</v>
      </c>
      <c r="AB867">
        <v>3.7</v>
      </c>
      <c r="AC867">
        <v>10</v>
      </c>
      <c r="AD867">
        <v>1</v>
      </c>
      <c r="AE867" s="2">
        <v>0.82</v>
      </c>
    </row>
    <row r="868" spans="1:31" x14ac:dyDescent="0.3">
      <c r="A868" t="str">
        <f t="shared" si="49"/>
        <v>Duke-NC Central</v>
      </c>
      <c r="B868">
        <v>866</v>
      </c>
      <c r="C868">
        <v>1181</v>
      </c>
      <c r="D868">
        <v>1300</v>
      </c>
      <c r="E868" t="s">
        <v>35</v>
      </c>
      <c r="F868" t="s">
        <v>55</v>
      </c>
      <c r="J868" s="3"/>
      <c r="K868" s="4"/>
      <c r="L868" s="4"/>
      <c r="M868" s="2">
        <f t="shared" si="50"/>
        <v>0.85208516242317667</v>
      </c>
      <c r="N868" s="2">
        <f t="shared" si="51"/>
        <v>0.14791483757682333</v>
      </c>
      <c r="O868">
        <v>2</v>
      </c>
      <c r="P868">
        <v>16</v>
      </c>
      <c r="Q868">
        <v>-306</v>
      </c>
      <c r="R868">
        <v>0.27</v>
      </c>
      <c r="S868">
        <v>5</v>
      </c>
      <c r="T868">
        <v>-3</v>
      </c>
      <c r="U868">
        <v>-3</v>
      </c>
      <c r="V868">
        <v>0</v>
      </c>
      <c r="W868">
        <v>6</v>
      </c>
      <c r="X868">
        <v>1</v>
      </c>
      <c r="Y868">
        <v>0.03</v>
      </c>
      <c r="Z868">
        <v>14.3</v>
      </c>
      <c r="AA868">
        <v>-1.1000000000000001</v>
      </c>
      <c r="AB868">
        <v>15.4</v>
      </c>
      <c r="AC868">
        <v>14</v>
      </c>
      <c r="AD868">
        <v>1</v>
      </c>
      <c r="AE868" s="2">
        <v>0.99</v>
      </c>
    </row>
    <row r="869" spans="1:31" x14ac:dyDescent="0.3">
      <c r="A869" t="str">
        <f t="shared" si="49"/>
        <v>Duke-NC State</v>
      </c>
      <c r="B869">
        <v>867</v>
      </c>
      <c r="C869">
        <v>1181</v>
      </c>
      <c r="D869">
        <v>1301</v>
      </c>
      <c r="E869" t="s">
        <v>35</v>
      </c>
      <c r="F869" t="s">
        <v>56</v>
      </c>
      <c r="J869" s="3"/>
      <c r="K869" s="4"/>
      <c r="L869" s="4"/>
      <c r="M869" s="2">
        <f t="shared" si="50"/>
        <v>0.68208516242317663</v>
      </c>
      <c r="N869" s="2">
        <f t="shared" si="51"/>
        <v>0.31791483757682337</v>
      </c>
      <c r="O869">
        <v>2</v>
      </c>
      <c r="P869">
        <v>9</v>
      </c>
      <c r="Q869">
        <v>-39</v>
      </c>
      <c r="R869">
        <v>0.13</v>
      </c>
      <c r="S869">
        <v>3</v>
      </c>
      <c r="T869">
        <v>-6</v>
      </c>
      <c r="U869">
        <v>0</v>
      </c>
      <c r="V869">
        <v>-3</v>
      </c>
      <c r="W869">
        <v>5</v>
      </c>
      <c r="X869">
        <v>3</v>
      </c>
      <c r="Y869">
        <v>0.01</v>
      </c>
      <c r="Z869">
        <v>3.5</v>
      </c>
      <c r="AA869">
        <v>-4.9000000000000004</v>
      </c>
      <c r="AB869">
        <v>8.4</v>
      </c>
      <c r="AC869">
        <v>7</v>
      </c>
      <c r="AD869">
        <v>1</v>
      </c>
      <c r="AE869" s="2">
        <v>0.82</v>
      </c>
    </row>
    <row r="870" spans="1:31" x14ac:dyDescent="0.3">
      <c r="A870" t="str">
        <f t="shared" si="49"/>
        <v>Duke-Nevada</v>
      </c>
      <c r="B870">
        <v>868</v>
      </c>
      <c r="C870">
        <v>1181</v>
      </c>
      <c r="D870">
        <v>1305</v>
      </c>
      <c r="E870" t="s">
        <v>35</v>
      </c>
      <c r="F870" t="s">
        <v>57</v>
      </c>
      <c r="J870" s="3"/>
      <c r="K870" s="4"/>
      <c r="L870" s="4"/>
      <c r="M870" s="2">
        <f t="shared" si="50"/>
        <v>0.60208516242317667</v>
      </c>
      <c r="N870" s="2">
        <f t="shared" si="51"/>
        <v>0.39791483757682333</v>
      </c>
      <c r="O870">
        <v>2</v>
      </c>
      <c r="P870">
        <v>7</v>
      </c>
      <c r="Q870">
        <v>-21</v>
      </c>
      <c r="R870">
        <v>0</v>
      </c>
      <c r="S870">
        <v>1</v>
      </c>
      <c r="T870">
        <v>-3</v>
      </c>
      <c r="U870">
        <v>3</v>
      </c>
      <c r="V870">
        <v>-1</v>
      </c>
      <c r="W870">
        <v>12</v>
      </c>
      <c r="X870">
        <v>0</v>
      </c>
      <c r="Y870">
        <v>-0.04</v>
      </c>
      <c r="Z870">
        <v>1.6</v>
      </c>
      <c r="AA870">
        <v>-3.3</v>
      </c>
      <c r="AB870">
        <v>4.9000000000000004</v>
      </c>
      <c r="AC870">
        <v>5</v>
      </c>
      <c r="AD870">
        <v>1</v>
      </c>
      <c r="AE870" s="2">
        <v>0.74</v>
      </c>
    </row>
    <row r="871" spans="1:31" x14ac:dyDescent="0.3">
      <c r="A871" t="str">
        <f t="shared" si="49"/>
        <v>Duke-New Mexico St</v>
      </c>
      <c r="B871">
        <v>869</v>
      </c>
      <c r="C871">
        <v>1181</v>
      </c>
      <c r="D871">
        <v>1308</v>
      </c>
      <c r="E871" t="s">
        <v>35</v>
      </c>
      <c r="F871" t="s">
        <v>58</v>
      </c>
      <c r="J871" s="3"/>
      <c r="K871" s="4"/>
      <c r="L871" s="4"/>
      <c r="M871" s="2">
        <f t="shared" si="50"/>
        <v>0.68208516242317663</v>
      </c>
      <c r="N871" s="2">
        <f t="shared" si="51"/>
        <v>0.31791483757682337</v>
      </c>
      <c r="O871">
        <v>2</v>
      </c>
      <c r="P871">
        <v>12</v>
      </c>
      <c r="Q871">
        <v>-52</v>
      </c>
      <c r="R871">
        <v>-0.04</v>
      </c>
      <c r="S871">
        <v>4</v>
      </c>
      <c r="T871">
        <v>1</v>
      </c>
      <c r="U871">
        <v>0</v>
      </c>
      <c r="V871">
        <v>-2</v>
      </c>
      <c r="W871">
        <v>5</v>
      </c>
      <c r="X871">
        <v>-6</v>
      </c>
      <c r="Y871">
        <v>7.0000000000000007E-2</v>
      </c>
      <c r="Z871">
        <v>9.1</v>
      </c>
      <c r="AA871">
        <v>4.9000000000000004</v>
      </c>
      <c r="AB871">
        <v>4.2</v>
      </c>
      <c r="AC871">
        <v>10</v>
      </c>
      <c r="AD871">
        <v>1</v>
      </c>
      <c r="AE871" s="2">
        <v>0.82</v>
      </c>
    </row>
    <row r="872" spans="1:31" x14ac:dyDescent="0.3">
      <c r="A872" t="str">
        <f t="shared" si="49"/>
        <v>Duke-North Carolina</v>
      </c>
      <c r="B872">
        <v>870</v>
      </c>
      <c r="C872">
        <v>1181</v>
      </c>
      <c r="D872">
        <v>1314</v>
      </c>
      <c r="E872" t="s">
        <v>35</v>
      </c>
      <c r="F872" t="s">
        <v>59</v>
      </c>
      <c r="J872" s="3"/>
      <c r="K872" s="4"/>
      <c r="L872" s="4"/>
      <c r="M872" s="2">
        <f t="shared" si="50"/>
        <v>0.60208516242317667</v>
      </c>
      <c r="N872" s="2">
        <f t="shared" si="51"/>
        <v>0.39791483757682333</v>
      </c>
      <c r="O872">
        <v>2</v>
      </c>
      <c r="P872">
        <v>2</v>
      </c>
      <c r="Q872">
        <v>-4</v>
      </c>
      <c r="R872">
        <v>0.08</v>
      </c>
      <c r="S872">
        <v>4</v>
      </c>
      <c r="T872">
        <v>-4</v>
      </c>
      <c r="U872">
        <v>1</v>
      </c>
      <c r="V872">
        <v>1</v>
      </c>
      <c r="W872">
        <v>1</v>
      </c>
      <c r="X872">
        <v>-3</v>
      </c>
      <c r="Y872">
        <v>-0.03</v>
      </c>
      <c r="Z872">
        <v>2.7</v>
      </c>
      <c r="AA872">
        <v>-3.5</v>
      </c>
      <c r="AB872">
        <v>6.2</v>
      </c>
      <c r="AC872">
        <v>0</v>
      </c>
      <c r="AD872">
        <v>0</v>
      </c>
      <c r="AE872" s="2">
        <v>0.74</v>
      </c>
    </row>
    <row r="873" spans="1:31" x14ac:dyDescent="0.3">
      <c r="A873" t="str">
        <f t="shared" si="49"/>
        <v>Duke-Ohio St</v>
      </c>
      <c r="B873">
        <v>871</v>
      </c>
      <c r="C873">
        <v>1181</v>
      </c>
      <c r="D873">
        <v>1326</v>
      </c>
      <c r="E873" t="s">
        <v>35</v>
      </c>
      <c r="F873" t="s">
        <v>60</v>
      </c>
      <c r="J873" s="3"/>
      <c r="K873" s="4"/>
      <c r="L873" s="4"/>
      <c r="M873" s="2">
        <f t="shared" si="50"/>
        <v>0.61208516242317668</v>
      </c>
      <c r="N873" s="2">
        <f t="shared" si="51"/>
        <v>0.38791483757682332</v>
      </c>
      <c r="O873">
        <v>2</v>
      </c>
      <c r="P873">
        <v>5</v>
      </c>
      <c r="Q873">
        <v>-12</v>
      </c>
      <c r="R873">
        <v>0.04</v>
      </c>
      <c r="S873">
        <v>2</v>
      </c>
      <c r="T873">
        <v>-2</v>
      </c>
      <c r="U873">
        <v>0</v>
      </c>
      <c r="V873">
        <v>-1</v>
      </c>
      <c r="W873">
        <v>9</v>
      </c>
      <c r="X873">
        <v>-4</v>
      </c>
      <c r="Y873">
        <v>-0.02</v>
      </c>
      <c r="Z873">
        <v>8.9</v>
      </c>
      <c r="AA873">
        <v>2.9</v>
      </c>
      <c r="AB873">
        <v>6</v>
      </c>
      <c r="AC873">
        <v>3</v>
      </c>
      <c r="AD873">
        <v>1</v>
      </c>
      <c r="AE873" s="2">
        <v>0.75</v>
      </c>
    </row>
    <row r="874" spans="1:31" x14ac:dyDescent="0.3">
      <c r="A874" t="str">
        <f t="shared" si="49"/>
        <v>Duke-Oklahoma</v>
      </c>
      <c r="B874">
        <v>872</v>
      </c>
      <c r="C874">
        <v>1181</v>
      </c>
      <c r="D874">
        <v>1328</v>
      </c>
      <c r="E874" t="s">
        <v>35</v>
      </c>
      <c r="F874" t="s">
        <v>61</v>
      </c>
      <c r="J874" s="3"/>
      <c r="K874" s="4"/>
      <c r="L874" s="4"/>
      <c r="M874" s="2">
        <f t="shared" si="50"/>
        <v>0.70208516242317665</v>
      </c>
      <c r="N874" s="2">
        <f t="shared" si="51"/>
        <v>0.29791483757682335</v>
      </c>
      <c r="O874">
        <v>2</v>
      </c>
      <c r="P874">
        <v>10</v>
      </c>
      <c r="Q874">
        <v>-44</v>
      </c>
      <c r="R874">
        <v>0.21</v>
      </c>
      <c r="S874">
        <v>2</v>
      </c>
      <c r="T874">
        <v>-5</v>
      </c>
      <c r="U874">
        <v>0</v>
      </c>
      <c r="V874">
        <v>0</v>
      </c>
      <c r="W874">
        <v>11</v>
      </c>
      <c r="X874">
        <v>1</v>
      </c>
      <c r="Y874">
        <v>-0.04</v>
      </c>
      <c r="Z874">
        <v>-0.5</v>
      </c>
      <c r="AA874">
        <v>-12</v>
      </c>
      <c r="AB874">
        <v>11.5</v>
      </c>
      <c r="AC874">
        <v>8</v>
      </c>
      <c r="AD874">
        <v>1</v>
      </c>
      <c r="AE874" s="2">
        <v>0.84</v>
      </c>
    </row>
    <row r="875" spans="1:31" x14ac:dyDescent="0.3">
      <c r="A875" t="str">
        <f t="shared" si="49"/>
        <v>Duke-Penn</v>
      </c>
      <c r="B875">
        <v>873</v>
      </c>
      <c r="C875">
        <v>1181</v>
      </c>
      <c r="D875">
        <v>1335</v>
      </c>
      <c r="E875" t="s">
        <v>35</v>
      </c>
      <c r="F875" t="s">
        <v>62</v>
      </c>
      <c r="J875" s="3"/>
      <c r="K875" s="4"/>
      <c r="L875" s="4"/>
      <c r="M875" s="2">
        <f t="shared" si="50"/>
        <v>0.79208516242317673</v>
      </c>
      <c r="N875" s="2">
        <f t="shared" si="51"/>
        <v>0.20791483757682327</v>
      </c>
      <c r="O875">
        <v>2</v>
      </c>
      <c r="P875">
        <v>16</v>
      </c>
      <c r="Q875">
        <v>-124</v>
      </c>
      <c r="R875">
        <v>0.05</v>
      </c>
      <c r="S875">
        <v>3</v>
      </c>
      <c r="T875">
        <v>-1</v>
      </c>
      <c r="U875">
        <v>0</v>
      </c>
      <c r="V875">
        <v>0</v>
      </c>
      <c r="W875">
        <v>15</v>
      </c>
      <c r="X875">
        <v>-6</v>
      </c>
      <c r="Y875">
        <v>0.05</v>
      </c>
      <c r="Z875">
        <v>9</v>
      </c>
      <c r="AA875">
        <v>0</v>
      </c>
      <c r="AB875">
        <v>9</v>
      </c>
      <c r="AC875">
        <v>14</v>
      </c>
      <c r="AD875">
        <v>1</v>
      </c>
      <c r="AE875" s="2">
        <v>0.93</v>
      </c>
    </row>
    <row r="876" spans="1:31" x14ac:dyDescent="0.3">
      <c r="A876" t="str">
        <f t="shared" si="49"/>
        <v>Duke-Providence</v>
      </c>
      <c r="B876">
        <v>874</v>
      </c>
      <c r="C876">
        <v>1181</v>
      </c>
      <c r="D876">
        <v>1344</v>
      </c>
      <c r="E876" t="s">
        <v>35</v>
      </c>
      <c r="F876" t="s">
        <v>63</v>
      </c>
      <c r="J876" s="3"/>
      <c r="K876" s="4"/>
      <c r="L876" s="4"/>
      <c r="M876" s="2">
        <f t="shared" si="50"/>
        <v>0.74208516242317668</v>
      </c>
      <c r="N876" s="2">
        <f t="shared" si="51"/>
        <v>0.25791483757682332</v>
      </c>
      <c r="O876">
        <v>2</v>
      </c>
      <c r="P876">
        <v>10</v>
      </c>
      <c r="Q876">
        <v>-60</v>
      </c>
      <c r="R876">
        <v>0.17</v>
      </c>
      <c r="S876">
        <v>6</v>
      </c>
      <c r="T876">
        <v>-4</v>
      </c>
      <c r="U876">
        <v>0</v>
      </c>
      <c r="V876">
        <v>-2</v>
      </c>
      <c r="W876">
        <v>10</v>
      </c>
      <c r="X876">
        <v>0</v>
      </c>
      <c r="Y876">
        <v>0.01</v>
      </c>
      <c r="Z876">
        <v>11</v>
      </c>
      <c r="AA876">
        <v>-3.1</v>
      </c>
      <c r="AB876">
        <v>14.1</v>
      </c>
      <c r="AC876">
        <v>8</v>
      </c>
      <c r="AD876">
        <v>1</v>
      </c>
      <c r="AE876" s="2">
        <v>0.88</v>
      </c>
    </row>
    <row r="877" spans="1:31" x14ac:dyDescent="0.3">
      <c r="A877" t="str">
        <f t="shared" si="49"/>
        <v>Duke-Purdue</v>
      </c>
      <c r="B877">
        <v>875</v>
      </c>
      <c r="C877">
        <v>1181</v>
      </c>
      <c r="D877">
        <v>1345</v>
      </c>
      <c r="E877" t="s">
        <v>35</v>
      </c>
      <c r="F877" t="s">
        <v>64</v>
      </c>
      <c r="J877" s="3"/>
      <c r="K877" s="4"/>
      <c r="L877" s="4"/>
      <c r="M877" s="2">
        <f t="shared" si="50"/>
        <v>0.52208516242317671</v>
      </c>
      <c r="N877" s="2">
        <f t="shared" si="51"/>
        <v>0.47791483757682329</v>
      </c>
      <c r="O877">
        <v>2</v>
      </c>
      <c r="P877">
        <v>2</v>
      </c>
      <c r="Q877">
        <v>-2</v>
      </c>
      <c r="R877">
        <v>-0.03</v>
      </c>
      <c r="S877">
        <v>-2</v>
      </c>
      <c r="T877">
        <v>-1</v>
      </c>
      <c r="U877">
        <v>1</v>
      </c>
      <c r="V877">
        <v>0</v>
      </c>
      <c r="W877">
        <v>11</v>
      </c>
      <c r="X877">
        <v>-1</v>
      </c>
      <c r="Y877">
        <v>-0.03</v>
      </c>
      <c r="Z877">
        <v>3.6</v>
      </c>
      <c r="AA877">
        <v>4</v>
      </c>
      <c r="AB877">
        <v>-0.4</v>
      </c>
      <c r="AC877">
        <v>0</v>
      </c>
      <c r="AD877">
        <v>0</v>
      </c>
      <c r="AE877" s="2">
        <v>0.66</v>
      </c>
    </row>
    <row r="878" spans="1:31" x14ac:dyDescent="0.3">
      <c r="A878" t="str">
        <f t="shared" si="49"/>
        <v>Duke-Radford</v>
      </c>
      <c r="B878">
        <v>876</v>
      </c>
      <c r="C878">
        <v>1181</v>
      </c>
      <c r="D878">
        <v>1347</v>
      </c>
      <c r="E878" t="s">
        <v>35</v>
      </c>
      <c r="F878" t="s">
        <v>65</v>
      </c>
      <c r="J878" s="3"/>
      <c r="K878" s="4"/>
      <c r="L878" s="4"/>
      <c r="M878" s="2">
        <f t="shared" si="50"/>
        <v>0.82208516242317664</v>
      </c>
      <c r="N878" s="2">
        <f t="shared" si="51"/>
        <v>0.17791483757682336</v>
      </c>
      <c r="O878">
        <v>2</v>
      </c>
      <c r="P878">
        <v>16</v>
      </c>
      <c r="Q878">
        <v>-167</v>
      </c>
      <c r="R878">
        <v>0.17</v>
      </c>
      <c r="S878">
        <v>7</v>
      </c>
      <c r="T878">
        <v>-3</v>
      </c>
      <c r="U878">
        <v>-1</v>
      </c>
      <c r="V878">
        <v>-3</v>
      </c>
      <c r="W878">
        <v>7</v>
      </c>
      <c r="X878">
        <v>-1</v>
      </c>
      <c r="Y878">
        <v>-0.02</v>
      </c>
      <c r="Z878">
        <v>17.8</v>
      </c>
      <c r="AA878">
        <v>4.7</v>
      </c>
      <c r="AB878">
        <v>13.1</v>
      </c>
      <c r="AC878">
        <v>14</v>
      </c>
      <c r="AD878">
        <v>1</v>
      </c>
      <c r="AE878" s="2">
        <v>0.96</v>
      </c>
    </row>
    <row r="879" spans="1:31" x14ac:dyDescent="0.3">
      <c r="A879" t="str">
        <f t="shared" si="49"/>
        <v>Duke-Rhode Island</v>
      </c>
      <c r="B879">
        <v>877</v>
      </c>
      <c r="C879">
        <v>1181</v>
      </c>
      <c r="D879">
        <v>1348</v>
      </c>
      <c r="E879" t="s">
        <v>35</v>
      </c>
      <c r="F879" t="s">
        <v>66</v>
      </c>
      <c r="J879" s="3"/>
      <c r="K879" s="4"/>
      <c r="L879" s="4"/>
      <c r="M879" s="2">
        <f t="shared" si="50"/>
        <v>0.68208516242317663</v>
      </c>
      <c r="N879" s="2">
        <f t="shared" si="51"/>
        <v>0.31791483757682337</v>
      </c>
      <c r="O879">
        <v>2</v>
      </c>
      <c r="P879">
        <v>7</v>
      </c>
      <c r="Q879">
        <v>-46</v>
      </c>
      <c r="R879">
        <v>0.01</v>
      </c>
      <c r="S879">
        <v>4</v>
      </c>
      <c r="T879">
        <v>-4</v>
      </c>
      <c r="U879">
        <v>2</v>
      </c>
      <c r="V879">
        <v>-5</v>
      </c>
      <c r="W879">
        <v>8</v>
      </c>
      <c r="X879">
        <v>-2</v>
      </c>
      <c r="Y879">
        <v>0</v>
      </c>
      <c r="Z879">
        <v>8.5</v>
      </c>
      <c r="AA879">
        <v>1.7</v>
      </c>
      <c r="AB879">
        <v>6.8</v>
      </c>
      <c r="AC879">
        <v>5</v>
      </c>
      <c r="AD879">
        <v>1</v>
      </c>
      <c r="AE879" s="2">
        <v>0.82</v>
      </c>
    </row>
    <row r="880" spans="1:31" x14ac:dyDescent="0.3">
      <c r="A880" t="str">
        <f t="shared" si="49"/>
        <v>Duke-S Dakota St</v>
      </c>
      <c r="B880">
        <v>878</v>
      </c>
      <c r="C880">
        <v>1181</v>
      </c>
      <c r="D880">
        <v>1355</v>
      </c>
      <c r="E880" t="s">
        <v>35</v>
      </c>
      <c r="F880" t="s">
        <v>67</v>
      </c>
      <c r="J880" s="3"/>
      <c r="K880" s="4"/>
      <c r="L880" s="4"/>
      <c r="M880" s="2">
        <f t="shared" si="50"/>
        <v>0.72208516242317666</v>
      </c>
      <c r="N880" s="2">
        <f t="shared" si="51"/>
        <v>0.27791483757682334</v>
      </c>
      <c r="O880">
        <v>2</v>
      </c>
      <c r="P880">
        <v>12</v>
      </c>
      <c r="Q880">
        <v>-72</v>
      </c>
      <c r="R880">
        <v>-0.01</v>
      </c>
      <c r="S880">
        <v>2</v>
      </c>
      <c r="T880">
        <v>-4</v>
      </c>
      <c r="U880">
        <v>3</v>
      </c>
      <c r="V880">
        <v>2</v>
      </c>
      <c r="W880">
        <v>14</v>
      </c>
      <c r="X880">
        <v>-6</v>
      </c>
      <c r="Y880">
        <v>-0.05</v>
      </c>
      <c r="Z880">
        <v>1.3</v>
      </c>
      <c r="AA880">
        <v>-6</v>
      </c>
      <c r="AB880">
        <v>7.3</v>
      </c>
      <c r="AC880">
        <v>10</v>
      </c>
      <c r="AD880">
        <v>1</v>
      </c>
      <c r="AE880" s="2">
        <v>0.86</v>
      </c>
    </row>
    <row r="881" spans="1:31" x14ac:dyDescent="0.3">
      <c r="A881" t="str">
        <f t="shared" si="49"/>
        <v>Duke-San Diego St</v>
      </c>
      <c r="B881">
        <v>879</v>
      </c>
      <c r="C881">
        <v>1181</v>
      </c>
      <c r="D881">
        <v>1361</v>
      </c>
      <c r="E881" t="s">
        <v>35</v>
      </c>
      <c r="F881" t="s">
        <v>68</v>
      </c>
      <c r="J881" s="3"/>
      <c r="K881" s="4"/>
      <c r="L881" s="4"/>
      <c r="M881" s="2">
        <f t="shared" si="50"/>
        <v>0.69208516242317664</v>
      </c>
      <c r="N881" s="2">
        <f t="shared" si="51"/>
        <v>0.30791483757682336</v>
      </c>
      <c r="O881">
        <v>2</v>
      </c>
      <c r="P881">
        <v>11</v>
      </c>
      <c r="Q881">
        <v>-47</v>
      </c>
      <c r="R881">
        <v>0.11</v>
      </c>
      <c r="S881">
        <v>4</v>
      </c>
      <c r="T881">
        <v>-3</v>
      </c>
      <c r="U881">
        <v>0</v>
      </c>
      <c r="V881">
        <v>-2</v>
      </c>
      <c r="W881">
        <v>7</v>
      </c>
      <c r="X881">
        <v>-4</v>
      </c>
      <c r="Y881">
        <v>-0.01</v>
      </c>
      <c r="Z881">
        <v>7.6</v>
      </c>
      <c r="AA881">
        <v>1.2</v>
      </c>
      <c r="AB881">
        <v>6.4</v>
      </c>
      <c r="AC881">
        <v>9</v>
      </c>
      <c r="AD881">
        <v>1</v>
      </c>
      <c r="AE881" s="2">
        <v>0.83</v>
      </c>
    </row>
    <row r="882" spans="1:31" x14ac:dyDescent="0.3">
      <c r="A882" t="str">
        <f t="shared" si="49"/>
        <v>Duke-Seton Hall</v>
      </c>
      <c r="B882">
        <v>880</v>
      </c>
      <c r="C882">
        <v>1181</v>
      </c>
      <c r="D882">
        <v>1371</v>
      </c>
      <c r="E882" t="s">
        <v>35</v>
      </c>
      <c r="F882" t="s">
        <v>69</v>
      </c>
      <c r="J882" s="3"/>
      <c r="K882" s="4"/>
      <c r="L882" s="4"/>
      <c r="M882" s="2">
        <f t="shared" si="50"/>
        <v>0.65208516242317671</v>
      </c>
      <c r="N882" s="2">
        <f t="shared" si="51"/>
        <v>0.34791483757682329</v>
      </c>
      <c r="O882">
        <v>2</v>
      </c>
      <c r="P882">
        <v>8</v>
      </c>
      <c r="Q882">
        <v>-23</v>
      </c>
      <c r="R882">
        <v>0.13</v>
      </c>
      <c r="S882">
        <v>3</v>
      </c>
      <c r="T882">
        <v>-4</v>
      </c>
      <c r="U882">
        <v>0</v>
      </c>
      <c r="V882">
        <v>-1</v>
      </c>
      <c r="W882">
        <v>5</v>
      </c>
      <c r="X882">
        <v>-1</v>
      </c>
      <c r="Y882">
        <v>0.02</v>
      </c>
      <c r="Z882">
        <v>5.7</v>
      </c>
      <c r="AA882">
        <v>-3.7</v>
      </c>
      <c r="AB882">
        <v>9.4</v>
      </c>
      <c r="AC882">
        <v>6</v>
      </c>
      <c r="AD882">
        <v>1</v>
      </c>
      <c r="AE882" s="2">
        <v>0.79</v>
      </c>
    </row>
    <row r="883" spans="1:31" x14ac:dyDescent="0.3">
      <c r="A883" t="str">
        <f t="shared" si="49"/>
        <v>Duke-SF Austin</v>
      </c>
      <c r="B883">
        <v>881</v>
      </c>
      <c r="C883">
        <v>1181</v>
      </c>
      <c r="D883">
        <v>1372</v>
      </c>
      <c r="E883" t="s">
        <v>35</v>
      </c>
      <c r="F883" t="s">
        <v>70</v>
      </c>
      <c r="J883" s="3"/>
      <c r="K883" s="4"/>
      <c r="L883" s="4"/>
      <c r="M883" s="2">
        <f t="shared" si="50"/>
        <v>0.7620851624231767</v>
      </c>
      <c r="N883" s="2">
        <f t="shared" si="51"/>
        <v>0.2379148375768233</v>
      </c>
      <c r="O883">
        <v>2</v>
      </c>
      <c r="P883">
        <v>14</v>
      </c>
      <c r="Q883">
        <v>-108</v>
      </c>
      <c r="R883">
        <v>-0.01</v>
      </c>
      <c r="S883">
        <v>3</v>
      </c>
      <c r="T883">
        <v>-4</v>
      </c>
      <c r="U883">
        <v>-3</v>
      </c>
      <c r="V883">
        <v>-8</v>
      </c>
      <c r="W883">
        <v>6</v>
      </c>
      <c r="X883">
        <v>0</v>
      </c>
      <c r="Y883">
        <v>0.01</v>
      </c>
      <c r="Z883">
        <v>6.5</v>
      </c>
      <c r="AA883">
        <v>1.2</v>
      </c>
      <c r="AB883">
        <v>5.3</v>
      </c>
      <c r="AC883">
        <v>12</v>
      </c>
      <c r="AD883">
        <v>1</v>
      </c>
      <c r="AE883" s="2">
        <v>0.9</v>
      </c>
    </row>
    <row r="884" spans="1:31" x14ac:dyDescent="0.3">
      <c r="A884" t="str">
        <f t="shared" si="49"/>
        <v>Duke-St Bonaventure</v>
      </c>
      <c r="B884">
        <v>882</v>
      </c>
      <c r="C884">
        <v>1181</v>
      </c>
      <c r="D884">
        <v>1382</v>
      </c>
      <c r="E884" t="s">
        <v>35</v>
      </c>
      <c r="F884" t="s">
        <v>71</v>
      </c>
      <c r="J884" s="3"/>
      <c r="K884" s="4"/>
      <c r="L884" s="4"/>
      <c r="M884" s="2">
        <f t="shared" si="50"/>
        <v>0.72208516242317666</v>
      </c>
      <c r="N884" s="2">
        <f t="shared" si="51"/>
        <v>0.27791483757682334</v>
      </c>
      <c r="O884">
        <v>2</v>
      </c>
      <c r="P884">
        <v>11</v>
      </c>
      <c r="Q884">
        <v>-66</v>
      </c>
      <c r="R884">
        <v>0.01</v>
      </c>
      <c r="S884">
        <v>4</v>
      </c>
      <c r="T884">
        <v>-3</v>
      </c>
      <c r="U884">
        <v>1</v>
      </c>
      <c r="V884">
        <v>-3</v>
      </c>
      <c r="W884">
        <v>9</v>
      </c>
      <c r="X884">
        <v>1</v>
      </c>
      <c r="Y884">
        <v>-0.04</v>
      </c>
      <c r="Z884">
        <v>6.8</v>
      </c>
      <c r="AA884">
        <v>-1.4</v>
      </c>
      <c r="AB884">
        <v>8.1999999999999993</v>
      </c>
      <c r="AC884">
        <v>9</v>
      </c>
      <c r="AD884">
        <v>1</v>
      </c>
      <c r="AE884" s="2">
        <v>0.86</v>
      </c>
    </row>
    <row r="885" spans="1:31" x14ac:dyDescent="0.3">
      <c r="A885" t="str">
        <f t="shared" si="49"/>
        <v>Duke-Syracuse</v>
      </c>
      <c r="B885">
        <v>883</v>
      </c>
      <c r="C885">
        <v>1181</v>
      </c>
      <c r="D885">
        <v>1393</v>
      </c>
      <c r="E885" t="s">
        <v>35</v>
      </c>
      <c r="F885" t="s">
        <v>72</v>
      </c>
      <c r="J885" s="3"/>
      <c r="K885" s="4"/>
      <c r="L885" s="4"/>
      <c r="M885" s="2">
        <f t="shared" si="50"/>
        <v>0.72208516242317666</v>
      </c>
      <c r="N885" s="2">
        <f t="shared" si="51"/>
        <v>0.27791483757682334</v>
      </c>
      <c r="O885">
        <v>2</v>
      </c>
      <c r="P885">
        <v>11</v>
      </c>
      <c r="Q885">
        <v>-51</v>
      </c>
      <c r="R885">
        <v>0.18</v>
      </c>
      <c r="S885">
        <v>9</v>
      </c>
      <c r="T885">
        <v>-1</v>
      </c>
      <c r="U885">
        <v>-1</v>
      </c>
      <c r="V885">
        <v>-2</v>
      </c>
      <c r="W885">
        <v>4</v>
      </c>
      <c r="X885">
        <v>0</v>
      </c>
      <c r="Y885">
        <v>-0.03</v>
      </c>
      <c r="Z885">
        <v>17.2</v>
      </c>
      <c r="AA885">
        <v>5.0999999999999996</v>
      </c>
      <c r="AB885">
        <v>12.1</v>
      </c>
      <c r="AC885">
        <v>9</v>
      </c>
      <c r="AD885">
        <v>1</v>
      </c>
      <c r="AE885" s="2">
        <v>0.86</v>
      </c>
    </row>
    <row r="886" spans="1:31" x14ac:dyDescent="0.3">
      <c r="A886" t="str">
        <f t="shared" si="49"/>
        <v>Duke-TCU</v>
      </c>
      <c r="B886">
        <v>884</v>
      </c>
      <c r="C886">
        <v>1181</v>
      </c>
      <c r="D886">
        <v>1395</v>
      </c>
      <c r="E886" t="s">
        <v>35</v>
      </c>
      <c r="F886" t="s">
        <v>73</v>
      </c>
      <c r="J886" s="3"/>
      <c r="K886" s="4"/>
      <c r="L886" s="4"/>
      <c r="M886" s="2">
        <f t="shared" si="50"/>
        <v>0.63208516242317669</v>
      </c>
      <c r="N886" s="2">
        <f t="shared" si="51"/>
        <v>0.36791483757682331</v>
      </c>
      <c r="O886">
        <v>2</v>
      </c>
      <c r="P886">
        <v>6</v>
      </c>
      <c r="Q886">
        <v>-19</v>
      </c>
      <c r="R886">
        <v>0.13</v>
      </c>
      <c r="S886">
        <v>-1</v>
      </c>
      <c r="T886">
        <v>-7</v>
      </c>
      <c r="U886">
        <v>0</v>
      </c>
      <c r="V886">
        <v>-1</v>
      </c>
      <c r="W886">
        <v>4</v>
      </c>
      <c r="X886">
        <v>-3</v>
      </c>
      <c r="Y886">
        <v>0</v>
      </c>
      <c r="Z886">
        <v>1.7</v>
      </c>
      <c r="AA886">
        <v>-6.3</v>
      </c>
      <c r="AB886">
        <v>8</v>
      </c>
      <c r="AC886">
        <v>4</v>
      </c>
      <c r="AD886">
        <v>1</v>
      </c>
      <c r="AE886" s="2">
        <v>0.77</v>
      </c>
    </row>
    <row r="887" spans="1:31" x14ac:dyDescent="0.3">
      <c r="A887" t="str">
        <f t="shared" si="49"/>
        <v>Duke-Tennessee</v>
      </c>
      <c r="B887">
        <v>885</v>
      </c>
      <c r="C887">
        <v>1181</v>
      </c>
      <c r="D887">
        <v>1397</v>
      </c>
      <c r="E887" t="s">
        <v>35</v>
      </c>
      <c r="F887" t="s">
        <v>74</v>
      </c>
      <c r="J887" s="3"/>
      <c r="K887" s="4"/>
      <c r="L887" s="4"/>
      <c r="M887" s="2">
        <f t="shared" si="50"/>
        <v>0.60208516242317667</v>
      </c>
      <c r="N887" s="2">
        <f t="shared" si="51"/>
        <v>0.39791483757682333</v>
      </c>
      <c r="O887">
        <v>2</v>
      </c>
      <c r="P887">
        <v>3</v>
      </c>
      <c r="Q887">
        <v>-8</v>
      </c>
      <c r="R887">
        <v>0.03</v>
      </c>
      <c r="S887">
        <v>5</v>
      </c>
      <c r="T887">
        <v>-1</v>
      </c>
      <c r="U887">
        <v>0</v>
      </c>
      <c r="V887">
        <v>-3</v>
      </c>
      <c r="W887">
        <v>5</v>
      </c>
      <c r="X887">
        <v>2</v>
      </c>
      <c r="Y887">
        <v>-0.05</v>
      </c>
      <c r="Z887">
        <v>10.5</v>
      </c>
      <c r="AA887">
        <v>3.2</v>
      </c>
      <c r="AB887">
        <v>7.3</v>
      </c>
      <c r="AC887">
        <v>1</v>
      </c>
      <c r="AD887">
        <v>1</v>
      </c>
      <c r="AE887" s="2">
        <v>0.74</v>
      </c>
    </row>
    <row r="888" spans="1:31" x14ac:dyDescent="0.3">
      <c r="A888" t="str">
        <f t="shared" si="49"/>
        <v>Duke-Texas</v>
      </c>
      <c r="B888">
        <v>886</v>
      </c>
      <c r="C888">
        <v>1181</v>
      </c>
      <c r="D888">
        <v>1400</v>
      </c>
      <c r="E888" t="s">
        <v>35</v>
      </c>
      <c r="F888" t="s">
        <v>75</v>
      </c>
      <c r="J888" s="3"/>
      <c r="K888" s="4"/>
      <c r="L888" s="4"/>
      <c r="M888" s="2">
        <f t="shared" si="50"/>
        <v>0.69208516242317664</v>
      </c>
      <c r="N888" s="2">
        <f t="shared" si="51"/>
        <v>0.30791483757682336</v>
      </c>
      <c r="O888">
        <v>2</v>
      </c>
      <c r="P888">
        <v>10</v>
      </c>
      <c r="Q888">
        <v>-36</v>
      </c>
      <c r="R888">
        <v>0.21</v>
      </c>
      <c r="S888">
        <v>6</v>
      </c>
      <c r="T888">
        <v>-2</v>
      </c>
      <c r="U888">
        <v>0</v>
      </c>
      <c r="V888">
        <v>-1</v>
      </c>
      <c r="W888">
        <v>10</v>
      </c>
      <c r="X888">
        <v>0</v>
      </c>
      <c r="Y888">
        <v>0.04</v>
      </c>
      <c r="Z888">
        <v>13</v>
      </c>
      <c r="AA888">
        <v>1.4</v>
      </c>
      <c r="AB888">
        <v>11.6</v>
      </c>
      <c r="AC888">
        <v>8</v>
      </c>
      <c r="AD888">
        <v>1</v>
      </c>
      <c r="AE888" s="2">
        <v>0.83</v>
      </c>
    </row>
    <row r="889" spans="1:31" x14ac:dyDescent="0.3">
      <c r="A889" t="str">
        <f t="shared" si="49"/>
        <v>Duke-Texas A&amp;M</v>
      </c>
      <c r="B889">
        <v>887</v>
      </c>
      <c r="C889">
        <v>1181</v>
      </c>
      <c r="D889">
        <v>1401</v>
      </c>
      <c r="E889" t="s">
        <v>35</v>
      </c>
      <c r="F889" t="s">
        <v>76</v>
      </c>
      <c r="J889" s="3"/>
      <c r="K889" s="4"/>
      <c r="L889" s="4"/>
      <c r="M889" s="2">
        <f t="shared" si="50"/>
        <v>0.67208516242317673</v>
      </c>
      <c r="N889" s="2">
        <f t="shared" si="51"/>
        <v>0.32791483757682327</v>
      </c>
      <c r="O889">
        <v>2</v>
      </c>
      <c r="P889">
        <v>7</v>
      </c>
      <c r="Q889">
        <v>-27</v>
      </c>
      <c r="R889">
        <v>0.17</v>
      </c>
      <c r="S889">
        <v>5</v>
      </c>
      <c r="T889">
        <v>0</v>
      </c>
      <c r="U889">
        <v>-1</v>
      </c>
      <c r="V889">
        <v>1</v>
      </c>
      <c r="W889">
        <v>5</v>
      </c>
      <c r="X889">
        <v>-1</v>
      </c>
      <c r="Y889">
        <v>0.04</v>
      </c>
      <c r="Z889">
        <v>9.6999999999999993</v>
      </c>
      <c r="AA889">
        <v>-0.2</v>
      </c>
      <c r="AB889">
        <v>9.9</v>
      </c>
      <c r="AC889">
        <v>5</v>
      </c>
      <c r="AD889">
        <v>1</v>
      </c>
      <c r="AE889" s="2">
        <v>0.81</v>
      </c>
    </row>
    <row r="890" spans="1:31" x14ac:dyDescent="0.3">
      <c r="A890" t="str">
        <f t="shared" si="49"/>
        <v>Duke-Texas Tech</v>
      </c>
      <c r="B890">
        <v>888</v>
      </c>
      <c r="C890">
        <v>1181</v>
      </c>
      <c r="D890">
        <v>1403</v>
      </c>
      <c r="E890" t="s">
        <v>35</v>
      </c>
      <c r="F890" t="s">
        <v>77</v>
      </c>
      <c r="J890" s="3"/>
      <c r="K890" s="4"/>
      <c r="L890" s="4"/>
      <c r="M890" s="2">
        <f t="shared" si="50"/>
        <v>0.59208516242317666</v>
      </c>
      <c r="N890" s="2">
        <f t="shared" si="51"/>
        <v>0.40791483757682334</v>
      </c>
      <c r="O890">
        <v>2</v>
      </c>
      <c r="P890">
        <v>3</v>
      </c>
      <c r="Q890">
        <v>-9</v>
      </c>
      <c r="R890">
        <v>0.06</v>
      </c>
      <c r="S890">
        <v>3</v>
      </c>
      <c r="T890">
        <v>-1</v>
      </c>
      <c r="U890">
        <v>-1</v>
      </c>
      <c r="V890">
        <v>-4</v>
      </c>
      <c r="W890">
        <v>6</v>
      </c>
      <c r="X890">
        <v>-1</v>
      </c>
      <c r="Y890">
        <v>0.01</v>
      </c>
      <c r="Z890">
        <v>9.5</v>
      </c>
      <c r="AA890">
        <v>4.9000000000000004</v>
      </c>
      <c r="AB890">
        <v>4.5999999999999996</v>
      </c>
      <c r="AC890">
        <v>1</v>
      </c>
      <c r="AD890">
        <v>1</v>
      </c>
      <c r="AE890" s="2">
        <v>0.73</v>
      </c>
    </row>
    <row r="891" spans="1:31" x14ac:dyDescent="0.3">
      <c r="A891" t="str">
        <f t="shared" si="49"/>
        <v>Duke-TX Southern</v>
      </c>
      <c r="B891">
        <v>889</v>
      </c>
      <c r="C891">
        <v>1181</v>
      </c>
      <c r="D891">
        <v>1411</v>
      </c>
      <c r="E891" t="s">
        <v>35</v>
      </c>
      <c r="F891" t="s">
        <v>78</v>
      </c>
      <c r="J891" s="3"/>
      <c r="K891" s="4"/>
      <c r="L891" s="4"/>
      <c r="M891" s="2">
        <f t="shared" si="50"/>
        <v>0.85208516242317667</v>
      </c>
      <c r="N891" s="2">
        <f t="shared" si="51"/>
        <v>0.14791483757682333</v>
      </c>
      <c r="O891">
        <v>2</v>
      </c>
      <c r="P891">
        <v>16</v>
      </c>
      <c r="Q891">
        <v>-246</v>
      </c>
      <c r="R891">
        <v>0.35</v>
      </c>
      <c r="S891">
        <v>5</v>
      </c>
      <c r="T891">
        <v>-6</v>
      </c>
      <c r="U891">
        <v>0</v>
      </c>
      <c r="V891">
        <v>1</v>
      </c>
      <c r="W891">
        <v>10</v>
      </c>
      <c r="X891">
        <v>3</v>
      </c>
      <c r="Y891">
        <v>-0.01</v>
      </c>
      <c r="Z891">
        <v>7.1</v>
      </c>
      <c r="AA891">
        <v>-10.1</v>
      </c>
      <c r="AB891">
        <v>17.2</v>
      </c>
      <c r="AC891">
        <v>14</v>
      </c>
      <c r="AD891">
        <v>1</v>
      </c>
      <c r="AE891" s="2">
        <v>0.99</v>
      </c>
    </row>
    <row r="892" spans="1:31" x14ac:dyDescent="0.3">
      <c r="A892" t="str">
        <f t="shared" si="49"/>
        <v>Duke-UCLA</v>
      </c>
      <c r="B892">
        <v>890</v>
      </c>
      <c r="C892">
        <v>1181</v>
      </c>
      <c r="D892">
        <v>1417</v>
      </c>
      <c r="E892" t="s">
        <v>35</v>
      </c>
      <c r="F892" t="s">
        <v>79</v>
      </c>
      <c r="J892" s="3"/>
      <c r="K892" s="4"/>
      <c r="L892" s="4"/>
      <c r="M892" s="2">
        <f t="shared" si="50"/>
        <v>0.69208516242317664</v>
      </c>
      <c r="N892" s="2">
        <f t="shared" si="51"/>
        <v>0.30791483757682336</v>
      </c>
      <c r="O892">
        <v>2</v>
      </c>
      <c r="P892">
        <v>11</v>
      </c>
      <c r="Q892">
        <v>-45</v>
      </c>
      <c r="R892">
        <v>0.13</v>
      </c>
      <c r="S892">
        <v>2</v>
      </c>
      <c r="T892">
        <v>-3</v>
      </c>
      <c r="U892">
        <v>1</v>
      </c>
      <c r="V892">
        <v>2</v>
      </c>
      <c r="W892">
        <v>10</v>
      </c>
      <c r="X892">
        <v>-2</v>
      </c>
      <c r="Y892">
        <v>-0.01</v>
      </c>
      <c r="Z892">
        <v>2.8</v>
      </c>
      <c r="AA892">
        <v>-6.7</v>
      </c>
      <c r="AB892">
        <v>9.5</v>
      </c>
      <c r="AC892">
        <v>9</v>
      </c>
      <c r="AD892">
        <v>1</v>
      </c>
      <c r="AE892" s="2">
        <v>0.83</v>
      </c>
    </row>
    <row r="893" spans="1:31" x14ac:dyDescent="0.3">
      <c r="A893" t="str">
        <f t="shared" si="49"/>
        <v>Duke-UMBC</v>
      </c>
      <c r="B893">
        <v>891</v>
      </c>
      <c r="C893">
        <v>1181</v>
      </c>
      <c r="D893">
        <v>1420</v>
      </c>
      <c r="E893" t="s">
        <v>35</v>
      </c>
      <c r="F893" t="s">
        <v>80</v>
      </c>
      <c r="J893" s="3"/>
      <c r="K893" s="4"/>
      <c r="L893" s="4"/>
      <c r="M893" s="2">
        <f t="shared" si="50"/>
        <v>0.83208516242317665</v>
      </c>
      <c r="N893" s="2">
        <f t="shared" si="51"/>
        <v>0.16791483757682335</v>
      </c>
      <c r="O893">
        <v>2</v>
      </c>
      <c r="P893">
        <v>16</v>
      </c>
      <c r="Q893">
        <v>-181</v>
      </c>
      <c r="R893">
        <v>0.11</v>
      </c>
      <c r="S893">
        <v>4</v>
      </c>
      <c r="T893">
        <v>-6</v>
      </c>
      <c r="U893">
        <v>0</v>
      </c>
      <c r="V893">
        <v>-3</v>
      </c>
      <c r="W893">
        <v>13</v>
      </c>
      <c r="X893">
        <v>0</v>
      </c>
      <c r="Y893">
        <v>0.06</v>
      </c>
      <c r="Z893">
        <v>12.2</v>
      </c>
      <c r="AA893">
        <v>-1.4</v>
      </c>
      <c r="AB893">
        <v>13.6</v>
      </c>
      <c r="AC893">
        <v>14</v>
      </c>
      <c r="AD893">
        <v>1</v>
      </c>
      <c r="AE893" s="2">
        <v>0.97</v>
      </c>
    </row>
    <row r="894" spans="1:31" x14ac:dyDescent="0.3">
      <c r="A894" t="str">
        <f t="shared" si="49"/>
        <v>Duke-UNC Greensboro</v>
      </c>
      <c r="B894">
        <v>892</v>
      </c>
      <c r="C894">
        <v>1181</v>
      </c>
      <c r="D894">
        <v>1422</v>
      </c>
      <c r="E894" t="s">
        <v>35</v>
      </c>
      <c r="F894" t="s">
        <v>81</v>
      </c>
      <c r="J894" s="3"/>
      <c r="K894" s="4"/>
      <c r="L894" s="4"/>
      <c r="M894" s="2">
        <f t="shared" si="50"/>
        <v>0.73208516242317667</v>
      </c>
      <c r="N894" s="2">
        <f t="shared" si="51"/>
        <v>0.26791483757682333</v>
      </c>
      <c r="O894">
        <v>2</v>
      </c>
      <c r="P894">
        <v>13</v>
      </c>
      <c r="Q894">
        <v>-79</v>
      </c>
      <c r="R894">
        <v>0.02</v>
      </c>
      <c r="S894">
        <v>4</v>
      </c>
      <c r="T894">
        <v>-2</v>
      </c>
      <c r="U894">
        <v>-2</v>
      </c>
      <c r="V894">
        <v>-5</v>
      </c>
      <c r="W894">
        <v>5</v>
      </c>
      <c r="X894">
        <v>-5</v>
      </c>
      <c r="Y894">
        <v>0.01</v>
      </c>
      <c r="Z894">
        <v>12.6</v>
      </c>
      <c r="AA894">
        <v>6.3</v>
      </c>
      <c r="AB894">
        <v>6.3</v>
      </c>
      <c r="AC894">
        <v>11</v>
      </c>
      <c r="AD894">
        <v>1</v>
      </c>
      <c r="AE894" s="2">
        <v>0.87</v>
      </c>
    </row>
    <row r="895" spans="1:31" x14ac:dyDescent="0.3">
      <c r="A895" t="str">
        <f t="shared" si="49"/>
        <v>Duke-Villanova</v>
      </c>
      <c r="B895">
        <v>893</v>
      </c>
      <c r="C895">
        <v>1181</v>
      </c>
      <c r="D895">
        <v>1437</v>
      </c>
      <c r="E895" t="s">
        <v>35</v>
      </c>
      <c r="F895" t="s">
        <v>82</v>
      </c>
      <c r="J895" s="3"/>
      <c r="K895" s="4"/>
      <c r="L895" s="4"/>
      <c r="M895" s="2">
        <f t="shared" si="50"/>
        <v>0.50208516242317669</v>
      </c>
      <c r="N895" s="2">
        <f t="shared" si="51"/>
        <v>0.49791483757682331</v>
      </c>
      <c r="O895">
        <v>2</v>
      </c>
      <c r="P895">
        <v>1</v>
      </c>
      <c r="Q895">
        <v>1</v>
      </c>
      <c r="R895">
        <v>-0.09</v>
      </c>
      <c r="S895">
        <v>-4</v>
      </c>
      <c r="T895">
        <v>-3</v>
      </c>
      <c r="U895">
        <v>2</v>
      </c>
      <c r="V895">
        <v>-1</v>
      </c>
      <c r="W895">
        <v>10</v>
      </c>
      <c r="X895">
        <v>-2</v>
      </c>
      <c r="Y895">
        <v>-0.06</v>
      </c>
      <c r="Z895">
        <v>-2.4</v>
      </c>
      <c r="AA895">
        <v>-1.3</v>
      </c>
      <c r="AB895">
        <v>-1.1000000000000001</v>
      </c>
      <c r="AC895">
        <v>-1</v>
      </c>
      <c r="AD895">
        <v>0</v>
      </c>
      <c r="AE895" s="2">
        <v>0.64</v>
      </c>
    </row>
    <row r="896" spans="1:31" x14ac:dyDescent="0.3">
      <c r="A896" t="str">
        <f t="shared" si="49"/>
        <v>Duke-Virginia</v>
      </c>
      <c r="B896">
        <v>894</v>
      </c>
      <c r="C896">
        <v>1181</v>
      </c>
      <c r="D896">
        <v>1438</v>
      </c>
      <c r="E896" t="s">
        <v>35</v>
      </c>
      <c r="F896" t="s">
        <v>83</v>
      </c>
      <c r="J896" s="3"/>
      <c r="K896" s="4"/>
      <c r="L896" s="4"/>
      <c r="M896" s="2">
        <f t="shared" si="50"/>
        <v>0.5120851624231767</v>
      </c>
      <c r="N896" s="2">
        <f t="shared" si="51"/>
        <v>0.4879148375768233</v>
      </c>
      <c r="O896">
        <v>2</v>
      </c>
      <c r="P896">
        <v>1</v>
      </c>
      <c r="Q896">
        <v>2</v>
      </c>
      <c r="R896">
        <v>-0.15</v>
      </c>
      <c r="S896">
        <v>3</v>
      </c>
      <c r="T896">
        <v>2</v>
      </c>
      <c r="U896">
        <v>3</v>
      </c>
      <c r="V896">
        <v>-4</v>
      </c>
      <c r="W896">
        <v>12</v>
      </c>
      <c r="X896">
        <v>-3</v>
      </c>
      <c r="Y896">
        <v>-0.05</v>
      </c>
      <c r="Z896">
        <v>17.2</v>
      </c>
      <c r="AA896">
        <v>16.2</v>
      </c>
      <c r="AB896">
        <v>1</v>
      </c>
      <c r="AC896">
        <v>-1</v>
      </c>
      <c r="AD896">
        <v>0</v>
      </c>
      <c r="AE896" s="2">
        <v>0.65</v>
      </c>
    </row>
    <row r="897" spans="1:31" x14ac:dyDescent="0.3">
      <c r="A897" t="str">
        <f t="shared" si="49"/>
        <v>Duke-Virginia Tech</v>
      </c>
      <c r="B897">
        <v>895</v>
      </c>
      <c r="C897">
        <v>1181</v>
      </c>
      <c r="D897">
        <v>1439</v>
      </c>
      <c r="E897" t="s">
        <v>35</v>
      </c>
      <c r="F897" t="s">
        <v>84</v>
      </c>
      <c r="J897" s="3"/>
      <c r="K897" s="4"/>
      <c r="L897" s="4"/>
      <c r="M897" s="2">
        <f t="shared" si="50"/>
        <v>0.6420851624231767</v>
      </c>
      <c r="N897" s="2">
        <f t="shared" si="51"/>
        <v>0.3579148375768233</v>
      </c>
      <c r="O897">
        <v>2</v>
      </c>
      <c r="P897">
        <v>8</v>
      </c>
      <c r="Q897">
        <v>-29</v>
      </c>
      <c r="R897">
        <v>0.13</v>
      </c>
      <c r="S897">
        <v>-1</v>
      </c>
      <c r="T897">
        <v>-4</v>
      </c>
      <c r="U897">
        <v>0</v>
      </c>
      <c r="V897">
        <v>-1</v>
      </c>
      <c r="W897">
        <v>15</v>
      </c>
      <c r="X897">
        <v>0</v>
      </c>
      <c r="Y897">
        <v>0</v>
      </c>
      <c r="Z897">
        <v>5</v>
      </c>
      <c r="AA897">
        <v>-2.2000000000000002</v>
      </c>
      <c r="AB897">
        <v>7.2</v>
      </c>
      <c r="AC897">
        <v>6</v>
      </c>
      <c r="AD897">
        <v>1</v>
      </c>
      <c r="AE897" s="2">
        <v>0.78</v>
      </c>
    </row>
    <row r="898" spans="1:31" x14ac:dyDescent="0.3">
      <c r="A898" t="str">
        <f t="shared" si="49"/>
        <v>Duke-West Virginia</v>
      </c>
      <c r="B898">
        <v>896</v>
      </c>
      <c r="C898">
        <v>1181</v>
      </c>
      <c r="D898">
        <v>1452</v>
      </c>
      <c r="E898" t="s">
        <v>35</v>
      </c>
      <c r="F898" t="s">
        <v>85</v>
      </c>
      <c r="J898" s="3"/>
      <c r="K898" s="4"/>
      <c r="L898" s="4"/>
      <c r="M898" s="2">
        <f t="shared" si="50"/>
        <v>0.59208516242317666</v>
      </c>
      <c r="N898" s="2">
        <f t="shared" si="51"/>
        <v>0.40791483757682334</v>
      </c>
      <c r="O898">
        <v>2</v>
      </c>
      <c r="P898">
        <v>5</v>
      </c>
      <c r="Q898">
        <v>-10</v>
      </c>
      <c r="R898">
        <v>0.08</v>
      </c>
      <c r="S898">
        <v>6</v>
      </c>
      <c r="T898">
        <v>-4</v>
      </c>
      <c r="U898">
        <v>2</v>
      </c>
      <c r="V898">
        <v>-6</v>
      </c>
      <c r="W898">
        <v>2</v>
      </c>
      <c r="X898">
        <v>1</v>
      </c>
      <c r="Y898">
        <v>-0.06</v>
      </c>
      <c r="Z898">
        <v>5.0999999999999996</v>
      </c>
      <c r="AA898">
        <v>0.6</v>
      </c>
      <c r="AB898">
        <v>4.5</v>
      </c>
      <c r="AC898">
        <v>3</v>
      </c>
      <c r="AD898">
        <v>1</v>
      </c>
      <c r="AE898" s="2">
        <v>0.73</v>
      </c>
    </row>
    <row r="899" spans="1:31" x14ac:dyDescent="0.3">
      <c r="A899" t="str">
        <f t="shared" ref="A899:A962" si="52">E899&amp;"-"&amp;F899</f>
        <v>Duke-Wichita St</v>
      </c>
      <c r="B899">
        <v>897</v>
      </c>
      <c r="C899">
        <v>1181</v>
      </c>
      <c r="D899">
        <v>1455</v>
      </c>
      <c r="E899" t="s">
        <v>35</v>
      </c>
      <c r="F899" t="s">
        <v>86</v>
      </c>
      <c r="J899" s="3"/>
      <c r="K899" s="4"/>
      <c r="L899" s="4"/>
      <c r="M899" s="2">
        <f t="shared" ref="M899:M962" si="53">AE899-$AE$2281</f>
        <v>0.60208516242317667</v>
      </c>
      <c r="N899" s="2">
        <f t="shared" ref="N899:N962" si="54">1-M899</f>
        <v>0.39791483757682333</v>
      </c>
      <c r="O899">
        <v>2</v>
      </c>
      <c r="P899">
        <v>4</v>
      </c>
      <c r="Q899">
        <v>-17</v>
      </c>
      <c r="R899">
        <v>0.01</v>
      </c>
      <c r="S899">
        <v>1</v>
      </c>
      <c r="T899">
        <v>-3</v>
      </c>
      <c r="U899">
        <v>1</v>
      </c>
      <c r="V899">
        <v>0</v>
      </c>
      <c r="W899">
        <v>4</v>
      </c>
      <c r="X899">
        <v>-6</v>
      </c>
      <c r="Y899">
        <v>-0.03</v>
      </c>
      <c r="Z899">
        <v>1.7</v>
      </c>
      <c r="AA899">
        <v>-1.7</v>
      </c>
      <c r="AB899">
        <v>3.4</v>
      </c>
      <c r="AC899">
        <v>2</v>
      </c>
      <c r="AD899">
        <v>1</v>
      </c>
      <c r="AE899" s="2">
        <v>0.74</v>
      </c>
    </row>
    <row r="900" spans="1:31" x14ac:dyDescent="0.3">
      <c r="A900" t="str">
        <f t="shared" si="52"/>
        <v>Duke-Wright St</v>
      </c>
      <c r="B900">
        <v>898</v>
      </c>
      <c r="C900">
        <v>1181</v>
      </c>
      <c r="D900">
        <v>1460</v>
      </c>
      <c r="E900" t="s">
        <v>35</v>
      </c>
      <c r="F900" t="s">
        <v>87</v>
      </c>
      <c r="J900" s="3"/>
      <c r="K900" s="4"/>
      <c r="L900" s="4"/>
      <c r="M900" s="2">
        <f t="shared" si="53"/>
        <v>0.80208516242317662</v>
      </c>
      <c r="N900" s="2">
        <f t="shared" si="54"/>
        <v>0.19791483757682338</v>
      </c>
      <c r="O900">
        <v>2</v>
      </c>
      <c r="P900">
        <v>14</v>
      </c>
      <c r="Q900">
        <v>-132</v>
      </c>
      <c r="R900">
        <v>7.0000000000000007E-2</v>
      </c>
      <c r="S900">
        <v>7</v>
      </c>
      <c r="T900">
        <v>-2</v>
      </c>
      <c r="U900">
        <v>-1</v>
      </c>
      <c r="V900">
        <v>-4</v>
      </c>
      <c r="W900">
        <v>10</v>
      </c>
      <c r="X900">
        <v>-4</v>
      </c>
      <c r="Y900">
        <v>-0.01</v>
      </c>
      <c r="Z900">
        <v>13.4</v>
      </c>
      <c r="AA900">
        <v>3.4</v>
      </c>
      <c r="AB900">
        <v>10</v>
      </c>
      <c r="AC900">
        <v>12</v>
      </c>
      <c r="AD900">
        <v>1</v>
      </c>
      <c r="AE900" s="2">
        <v>0.94</v>
      </c>
    </row>
    <row r="901" spans="1:31" x14ac:dyDescent="0.3">
      <c r="A901" t="str">
        <f t="shared" si="52"/>
        <v>Duke-Xavier</v>
      </c>
      <c r="B901">
        <v>899</v>
      </c>
      <c r="C901">
        <v>1181</v>
      </c>
      <c r="D901">
        <v>1462</v>
      </c>
      <c r="E901" t="s">
        <v>35</v>
      </c>
      <c r="F901" t="s">
        <v>88</v>
      </c>
      <c r="J901" s="3"/>
      <c r="K901" s="4"/>
      <c r="L901" s="4"/>
      <c r="M901" s="2">
        <f t="shared" si="53"/>
        <v>0.60208516242317667</v>
      </c>
      <c r="N901" s="2">
        <f t="shared" si="54"/>
        <v>0.39791483757682333</v>
      </c>
      <c r="O901">
        <v>2</v>
      </c>
      <c r="P901">
        <v>1</v>
      </c>
      <c r="Q901">
        <v>-11</v>
      </c>
      <c r="R901">
        <v>-0.06</v>
      </c>
      <c r="S901">
        <v>0</v>
      </c>
      <c r="T901">
        <v>-4</v>
      </c>
      <c r="U901">
        <v>0</v>
      </c>
      <c r="V901">
        <v>1</v>
      </c>
      <c r="W901">
        <v>9</v>
      </c>
      <c r="X901">
        <v>-6</v>
      </c>
      <c r="Y901">
        <v>-0.08</v>
      </c>
      <c r="Z901">
        <v>0.4</v>
      </c>
      <c r="AA901">
        <v>-4.9000000000000004</v>
      </c>
      <c r="AB901">
        <v>5.3</v>
      </c>
      <c r="AC901">
        <v>-1</v>
      </c>
      <c r="AD901">
        <v>0</v>
      </c>
      <c r="AE901" s="2">
        <v>0.74</v>
      </c>
    </row>
    <row r="902" spans="1:31" x14ac:dyDescent="0.3">
      <c r="A902" t="str">
        <f t="shared" si="52"/>
        <v>Florida-Florida St</v>
      </c>
      <c r="B902">
        <v>900</v>
      </c>
      <c r="C902">
        <v>1196</v>
      </c>
      <c r="D902">
        <v>1199</v>
      </c>
      <c r="E902" t="s">
        <v>36</v>
      </c>
      <c r="F902" t="s">
        <v>37</v>
      </c>
      <c r="J902" s="3"/>
      <c r="K902" s="4"/>
      <c r="L902" s="4"/>
      <c r="M902" s="2">
        <f t="shared" si="53"/>
        <v>0.55208516242317662</v>
      </c>
      <c r="N902" s="2">
        <f t="shared" si="54"/>
        <v>0.44791483757682338</v>
      </c>
      <c r="O902">
        <v>6</v>
      </c>
      <c r="P902">
        <v>9</v>
      </c>
      <c r="Q902">
        <v>-12</v>
      </c>
      <c r="R902">
        <v>-0.03</v>
      </c>
      <c r="S902">
        <v>-3</v>
      </c>
      <c r="T902">
        <v>0</v>
      </c>
      <c r="U902">
        <v>-3</v>
      </c>
      <c r="V902">
        <v>1</v>
      </c>
      <c r="W902">
        <v>-4</v>
      </c>
      <c r="X902">
        <v>-1</v>
      </c>
      <c r="Y902">
        <v>0.04</v>
      </c>
      <c r="Z902">
        <v>-5.7</v>
      </c>
      <c r="AA902">
        <v>-5.0999999999999996</v>
      </c>
      <c r="AB902">
        <v>-0.6</v>
      </c>
      <c r="AC902">
        <v>3</v>
      </c>
      <c r="AD902">
        <v>1</v>
      </c>
      <c r="AE902" s="2">
        <v>0.69</v>
      </c>
    </row>
    <row r="903" spans="1:31" x14ac:dyDescent="0.3">
      <c r="A903" t="str">
        <f t="shared" si="52"/>
        <v>Florida-Georgia St</v>
      </c>
      <c r="B903">
        <v>901</v>
      </c>
      <c r="C903">
        <v>1196</v>
      </c>
      <c r="D903">
        <v>1209</v>
      </c>
      <c r="E903" t="s">
        <v>36</v>
      </c>
      <c r="F903" t="s">
        <v>38</v>
      </c>
      <c r="J903" s="3"/>
      <c r="K903" s="4"/>
      <c r="L903" s="4"/>
      <c r="M903" s="2">
        <f t="shared" si="53"/>
        <v>0.68208516242317663</v>
      </c>
      <c r="N903" s="2">
        <f t="shared" si="54"/>
        <v>0.31791483757682337</v>
      </c>
      <c r="O903">
        <v>6</v>
      </c>
      <c r="P903">
        <v>15</v>
      </c>
      <c r="Q903">
        <v>-73</v>
      </c>
      <c r="R903">
        <v>-7.0000000000000007E-2</v>
      </c>
      <c r="S903">
        <v>-3</v>
      </c>
      <c r="T903">
        <v>2</v>
      </c>
      <c r="U903">
        <v>-3</v>
      </c>
      <c r="V903">
        <v>0</v>
      </c>
      <c r="W903">
        <v>3</v>
      </c>
      <c r="X903">
        <v>2</v>
      </c>
      <c r="Y903">
        <v>0.04</v>
      </c>
      <c r="Z903">
        <v>1.7</v>
      </c>
      <c r="AA903">
        <v>1.6</v>
      </c>
      <c r="AB903">
        <v>0.1</v>
      </c>
      <c r="AC903">
        <v>9</v>
      </c>
      <c r="AD903">
        <v>1</v>
      </c>
      <c r="AE903" s="2">
        <v>0.82</v>
      </c>
    </row>
    <row r="904" spans="1:31" x14ac:dyDescent="0.3">
      <c r="A904" t="str">
        <f t="shared" si="52"/>
        <v>Florida-Gonzaga</v>
      </c>
      <c r="B904">
        <v>902</v>
      </c>
      <c r="C904">
        <v>1196</v>
      </c>
      <c r="D904">
        <v>1211</v>
      </c>
      <c r="E904" t="s">
        <v>36</v>
      </c>
      <c r="F904" t="s">
        <v>39</v>
      </c>
      <c r="J904" s="3"/>
      <c r="K904" s="4"/>
      <c r="L904" s="4"/>
      <c r="M904" s="2">
        <f t="shared" si="53"/>
        <v>0.3920851624231767</v>
      </c>
      <c r="N904" s="2">
        <f t="shared" si="54"/>
        <v>0.6079148375768233</v>
      </c>
      <c r="O904">
        <v>6</v>
      </c>
      <c r="P904">
        <v>4</v>
      </c>
      <c r="Q904">
        <v>15</v>
      </c>
      <c r="R904">
        <v>-0.26</v>
      </c>
      <c r="S904">
        <v>-7</v>
      </c>
      <c r="T904">
        <v>2</v>
      </c>
      <c r="U904">
        <v>-2</v>
      </c>
      <c r="V904">
        <v>2</v>
      </c>
      <c r="W904">
        <v>-4</v>
      </c>
      <c r="X904">
        <v>-8</v>
      </c>
      <c r="Y904">
        <v>0</v>
      </c>
      <c r="Z904">
        <v>-8.4</v>
      </c>
      <c r="AA904">
        <v>2.2999999999999998</v>
      </c>
      <c r="AB904">
        <v>-10.7</v>
      </c>
      <c r="AC904">
        <v>-2</v>
      </c>
      <c r="AD904">
        <v>0</v>
      </c>
      <c r="AE904" s="2">
        <v>0.53</v>
      </c>
    </row>
    <row r="905" spans="1:31" x14ac:dyDescent="0.3">
      <c r="A905" t="str">
        <f t="shared" si="52"/>
        <v>Florida-Houston</v>
      </c>
      <c r="B905">
        <v>903</v>
      </c>
      <c r="C905">
        <v>1196</v>
      </c>
      <c r="D905">
        <v>1222</v>
      </c>
      <c r="E905" t="s">
        <v>36</v>
      </c>
      <c r="F905" t="s">
        <v>40</v>
      </c>
      <c r="J905" s="3"/>
      <c r="K905" s="4"/>
      <c r="L905" s="4"/>
      <c r="M905" s="2">
        <f t="shared" si="53"/>
        <v>0.46208516242317665</v>
      </c>
      <c r="N905" s="2">
        <f t="shared" si="54"/>
        <v>0.53791483757682335</v>
      </c>
      <c r="O905">
        <v>6</v>
      </c>
      <c r="P905">
        <v>6</v>
      </c>
      <c r="Q905">
        <v>6</v>
      </c>
      <c r="R905">
        <v>-0.17</v>
      </c>
      <c r="S905">
        <v>-3</v>
      </c>
      <c r="T905">
        <v>3</v>
      </c>
      <c r="U905">
        <v>-3</v>
      </c>
      <c r="V905">
        <v>1</v>
      </c>
      <c r="W905">
        <v>-6</v>
      </c>
      <c r="X905">
        <v>-5</v>
      </c>
      <c r="Y905">
        <v>0</v>
      </c>
      <c r="Z905">
        <v>-1.3</v>
      </c>
      <c r="AA905">
        <v>4.5</v>
      </c>
      <c r="AB905">
        <v>-5.8</v>
      </c>
      <c r="AC905">
        <v>0</v>
      </c>
      <c r="AD905">
        <v>0</v>
      </c>
      <c r="AE905" s="2">
        <v>0.6</v>
      </c>
    </row>
    <row r="906" spans="1:31" x14ac:dyDescent="0.3">
      <c r="A906" t="str">
        <f t="shared" si="52"/>
        <v>Florida-Iona</v>
      </c>
      <c r="B906">
        <v>904</v>
      </c>
      <c r="C906">
        <v>1196</v>
      </c>
      <c r="D906">
        <v>1233</v>
      </c>
      <c r="E906" t="s">
        <v>36</v>
      </c>
      <c r="F906" t="s">
        <v>41</v>
      </c>
      <c r="J906" s="3"/>
      <c r="K906" s="4"/>
      <c r="L906" s="4"/>
      <c r="M906" s="2">
        <f t="shared" si="53"/>
        <v>0.7620851624231767</v>
      </c>
      <c r="N906" s="2">
        <f t="shared" si="54"/>
        <v>0.2379148375768233</v>
      </c>
      <c r="O906">
        <v>6</v>
      </c>
      <c r="P906">
        <v>15</v>
      </c>
      <c r="Q906">
        <v>-111</v>
      </c>
      <c r="R906">
        <v>0.01</v>
      </c>
      <c r="S906">
        <v>-3</v>
      </c>
      <c r="T906">
        <v>-3</v>
      </c>
      <c r="U906">
        <v>-2</v>
      </c>
      <c r="V906">
        <v>2</v>
      </c>
      <c r="W906">
        <v>5</v>
      </c>
      <c r="X906">
        <v>-1</v>
      </c>
      <c r="Y906">
        <v>-0.02</v>
      </c>
      <c r="Z906">
        <v>-3.7</v>
      </c>
      <c r="AA906">
        <v>-6.8</v>
      </c>
      <c r="AB906">
        <v>3.1</v>
      </c>
      <c r="AC906">
        <v>9</v>
      </c>
      <c r="AD906">
        <v>1</v>
      </c>
      <c r="AE906" s="2">
        <v>0.9</v>
      </c>
    </row>
    <row r="907" spans="1:31" x14ac:dyDescent="0.3">
      <c r="A907" t="str">
        <f t="shared" si="52"/>
        <v>Florida-Kansas</v>
      </c>
      <c r="B907">
        <v>905</v>
      </c>
      <c r="C907">
        <v>1196</v>
      </c>
      <c r="D907">
        <v>1242</v>
      </c>
      <c r="E907" t="s">
        <v>36</v>
      </c>
      <c r="F907" t="s">
        <v>42</v>
      </c>
      <c r="J907" s="3"/>
      <c r="K907" s="4"/>
      <c r="L907" s="4"/>
      <c r="M907" s="2">
        <f t="shared" si="53"/>
        <v>0.44208516242317664</v>
      </c>
      <c r="N907" s="2">
        <f t="shared" si="54"/>
        <v>0.55791483757682336</v>
      </c>
      <c r="O907">
        <v>6</v>
      </c>
      <c r="P907">
        <v>1</v>
      </c>
      <c r="Q907">
        <v>14</v>
      </c>
      <c r="R907">
        <v>-0.17</v>
      </c>
      <c r="S907">
        <v>-7</v>
      </c>
      <c r="T907">
        <v>1</v>
      </c>
      <c r="U907">
        <v>-3</v>
      </c>
      <c r="V907">
        <v>2</v>
      </c>
      <c r="W907">
        <v>0</v>
      </c>
      <c r="X907">
        <v>1</v>
      </c>
      <c r="Y907">
        <v>0.02</v>
      </c>
      <c r="Z907">
        <v>-5.4</v>
      </c>
      <c r="AA907">
        <v>-1.5</v>
      </c>
      <c r="AB907">
        <v>-3.9</v>
      </c>
      <c r="AC907">
        <v>-5</v>
      </c>
      <c r="AD907">
        <v>0</v>
      </c>
      <c r="AE907" s="2">
        <v>0.57999999999999996</v>
      </c>
    </row>
    <row r="908" spans="1:31" x14ac:dyDescent="0.3">
      <c r="A908" t="str">
        <f t="shared" si="52"/>
        <v>Florida-Kansas St</v>
      </c>
      <c r="B908">
        <v>906</v>
      </c>
      <c r="C908">
        <v>1196</v>
      </c>
      <c r="D908">
        <v>1243</v>
      </c>
      <c r="E908" t="s">
        <v>36</v>
      </c>
      <c r="F908" t="s">
        <v>43</v>
      </c>
      <c r="J908" s="3"/>
      <c r="K908" s="4"/>
      <c r="L908" s="4"/>
      <c r="M908" s="2">
        <f t="shared" si="53"/>
        <v>0.59208516242317666</v>
      </c>
      <c r="N908" s="2">
        <f t="shared" si="54"/>
        <v>0.40791483757682334</v>
      </c>
      <c r="O908">
        <v>6</v>
      </c>
      <c r="P908">
        <v>9</v>
      </c>
      <c r="Q908">
        <v>-21</v>
      </c>
      <c r="R908">
        <v>-0.05</v>
      </c>
      <c r="S908">
        <v>-2</v>
      </c>
      <c r="T908">
        <v>-1</v>
      </c>
      <c r="U908">
        <v>-3</v>
      </c>
      <c r="V908">
        <v>-1</v>
      </c>
      <c r="W908">
        <v>3</v>
      </c>
      <c r="X908">
        <v>1</v>
      </c>
      <c r="Y908">
        <v>-0.02</v>
      </c>
      <c r="Z908">
        <v>3.7</v>
      </c>
      <c r="AA908">
        <v>1.5</v>
      </c>
      <c r="AB908">
        <v>2.2000000000000002</v>
      </c>
      <c r="AC908">
        <v>3</v>
      </c>
      <c r="AD908">
        <v>1</v>
      </c>
      <c r="AE908" s="2">
        <v>0.73</v>
      </c>
    </row>
    <row r="909" spans="1:31" x14ac:dyDescent="0.3">
      <c r="A909" t="str">
        <f t="shared" si="52"/>
        <v>Florida-Kentucky</v>
      </c>
      <c r="B909">
        <v>907</v>
      </c>
      <c r="C909">
        <v>1196</v>
      </c>
      <c r="D909">
        <v>1246</v>
      </c>
      <c r="E909" t="s">
        <v>36</v>
      </c>
      <c r="F909" t="s">
        <v>44</v>
      </c>
      <c r="J909" s="3"/>
      <c r="K909" s="4"/>
      <c r="L909" s="4"/>
      <c r="M909" s="2">
        <f t="shared" si="53"/>
        <v>0.52208516242317671</v>
      </c>
      <c r="N909" s="2">
        <f t="shared" si="54"/>
        <v>0.47791483757682329</v>
      </c>
      <c r="O909">
        <v>6</v>
      </c>
      <c r="P909">
        <v>5</v>
      </c>
      <c r="Q909">
        <v>5</v>
      </c>
      <c r="R909">
        <v>-0.09</v>
      </c>
      <c r="S909">
        <v>-1</v>
      </c>
      <c r="T909">
        <v>2</v>
      </c>
      <c r="U909">
        <v>-4</v>
      </c>
      <c r="V909">
        <v>3</v>
      </c>
      <c r="W909">
        <v>-7</v>
      </c>
      <c r="X909">
        <v>0</v>
      </c>
      <c r="Y909">
        <v>0.02</v>
      </c>
      <c r="Z909">
        <v>-0.6</v>
      </c>
      <c r="AA909">
        <v>-0.9</v>
      </c>
      <c r="AB909">
        <v>0.3</v>
      </c>
      <c r="AC909">
        <v>-1</v>
      </c>
      <c r="AD909">
        <v>0</v>
      </c>
      <c r="AE909" s="2">
        <v>0.66</v>
      </c>
    </row>
    <row r="910" spans="1:31" x14ac:dyDescent="0.3">
      <c r="A910" t="str">
        <f t="shared" si="52"/>
        <v>Florida-Lipscomb</v>
      </c>
      <c r="B910">
        <v>908</v>
      </c>
      <c r="C910">
        <v>1196</v>
      </c>
      <c r="D910">
        <v>1252</v>
      </c>
      <c r="E910" t="s">
        <v>36</v>
      </c>
      <c r="F910" t="s">
        <v>45</v>
      </c>
      <c r="J910" s="3"/>
      <c r="K910" s="4"/>
      <c r="L910" s="4"/>
      <c r="M910" s="2">
        <f t="shared" si="53"/>
        <v>0.80208516242317662</v>
      </c>
      <c r="N910" s="2">
        <f t="shared" si="54"/>
        <v>0.19791483757682338</v>
      </c>
      <c r="O910">
        <v>6</v>
      </c>
      <c r="P910">
        <v>15</v>
      </c>
      <c r="Q910">
        <v>-142</v>
      </c>
      <c r="R910">
        <v>-7.0000000000000007E-2</v>
      </c>
      <c r="S910">
        <v>-1</v>
      </c>
      <c r="T910">
        <v>-3</v>
      </c>
      <c r="U910">
        <v>-6</v>
      </c>
      <c r="V910">
        <v>0</v>
      </c>
      <c r="W910">
        <v>1</v>
      </c>
      <c r="X910">
        <v>-7</v>
      </c>
      <c r="Y910">
        <v>0</v>
      </c>
      <c r="Z910">
        <v>-4.8</v>
      </c>
      <c r="AA910">
        <v>-9.1</v>
      </c>
      <c r="AB910">
        <v>4.3</v>
      </c>
      <c r="AC910">
        <v>9</v>
      </c>
      <c r="AD910">
        <v>1</v>
      </c>
      <c r="AE910" s="2">
        <v>0.94</v>
      </c>
    </row>
    <row r="911" spans="1:31" x14ac:dyDescent="0.3">
      <c r="A911" t="str">
        <f t="shared" si="52"/>
        <v>Florida-Long Island</v>
      </c>
      <c r="B911">
        <v>909</v>
      </c>
      <c r="C911">
        <v>1196</v>
      </c>
      <c r="D911">
        <v>1254</v>
      </c>
      <c r="E911" t="s">
        <v>36</v>
      </c>
      <c r="F911" t="s">
        <v>46</v>
      </c>
      <c r="J911" s="3"/>
      <c r="K911" s="4"/>
      <c r="L911" s="4"/>
      <c r="M911" s="2">
        <f t="shared" si="53"/>
        <v>0.84208516242317666</v>
      </c>
      <c r="N911" s="2">
        <f t="shared" si="54"/>
        <v>0.15791483757682334</v>
      </c>
      <c r="O911">
        <v>6</v>
      </c>
      <c r="P911">
        <v>16</v>
      </c>
      <c r="Q911">
        <v>-228</v>
      </c>
      <c r="R911">
        <v>0.1</v>
      </c>
      <c r="S911">
        <v>-1</v>
      </c>
      <c r="T911">
        <v>-1</v>
      </c>
      <c r="U911">
        <v>-5</v>
      </c>
      <c r="V911">
        <v>4</v>
      </c>
      <c r="W911">
        <v>-1</v>
      </c>
      <c r="X911">
        <v>-1</v>
      </c>
      <c r="Y911">
        <v>0.02</v>
      </c>
      <c r="Z911">
        <v>-0.6</v>
      </c>
      <c r="AA911">
        <v>-7.4</v>
      </c>
      <c r="AB911">
        <v>6.8</v>
      </c>
      <c r="AC911">
        <v>10</v>
      </c>
      <c r="AD911">
        <v>1</v>
      </c>
      <c r="AE911" s="2">
        <v>0.98</v>
      </c>
    </row>
    <row r="912" spans="1:31" x14ac:dyDescent="0.3">
      <c r="A912" t="str">
        <f t="shared" si="52"/>
        <v>Florida-Loyola-Chicago</v>
      </c>
      <c r="B912">
        <v>910</v>
      </c>
      <c r="C912">
        <v>1196</v>
      </c>
      <c r="D912">
        <v>1260</v>
      </c>
      <c r="E912" t="s">
        <v>36</v>
      </c>
      <c r="F912" t="s">
        <v>47</v>
      </c>
      <c r="J912" s="3"/>
      <c r="K912" s="4"/>
      <c r="L912" s="4"/>
      <c r="M912" s="2">
        <f t="shared" si="53"/>
        <v>0.54208516242317673</v>
      </c>
      <c r="N912" s="2">
        <f t="shared" si="54"/>
        <v>0.45791483757682327</v>
      </c>
      <c r="O912">
        <v>6</v>
      </c>
      <c r="P912">
        <v>11</v>
      </c>
      <c r="Q912">
        <v>-18</v>
      </c>
      <c r="R912">
        <v>-0.22</v>
      </c>
      <c r="S912">
        <v>-7</v>
      </c>
      <c r="T912">
        <v>2</v>
      </c>
      <c r="U912">
        <v>-5</v>
      </c>
      <c r="V912">
        <v>0</v>
      </c>
      <c r="W912">
        <v>7</v>
      </c>
      <c r="X912">
        <v>-5</v>
      </c>
      <c r="Y912">
        <v>0</v>
      </c>
      <c r="Z912">
        <v>4.4000000000000004</v>
      </c>
      <c r="AA912">
        <v>7.4</v>
      </c>
      <c r="AB912">
        <v>-3</v>
      </c>
      <c r="AC912">
        <v>5</v>
      </c>
      <c r="AD912">
        <v>1</v>
      </c>
      <c r="AE912" s="2">
        <v>0.68</v>
      </c>
    </row>
    <row r="913" spans="1:31" x14ac:dyDescent="0.3">
      <c r="A913" t="str">
        <f t="shared" si="52"/>
        <v>Florida-Marshall</v>
      </c>
      <c r="B913">
        <v>911</v>
      </c>
      <c r="C913">
        <v>1196</v>
      </c>
      <c r="D913">
        <v>1267</v>
      </c>
      <c r="E913" t="s">
        <v>36</v>
      </c>
      <c r="F913" t="s">
        <v>48</v>
      </c>
      <c r="J913" s="3"/>
      <c r="K913" s="4"/>
      <c r="L913" s="4"/>
      <c r="M913" s="2">
        <f t="shared" si="53"/>
        <v>0.73208516242317667</v>
      </c>
      <c r="N913" s="2">
        <f t="shared" si="54"/>
        <v>0.26791483757682333</v>
      </c>
      <c r="O913">
        <v>6</v>
      </c>
      <c r="P913">
        <v>13</v>
      </c>
      <c r="Q913">
        <v>-91</v>
      </c>
      <c r="R913">
        <v>-0.08</v>
      </c>
      <c r="S913">
        <v>-4</v>
      </c>
      <c r="T913">
        <v>-1</v>
      </c>
      <c r="U913">
        <v>-4</v>
      </c>
      <c r="V913">
        <v>2</v>
      </c>
      <c r="W913">
        <v>7</v>
      </c>
      <c r="X913">
        <v>1</v>
      </c>
      <c r="Y913">
        <v>-0.05</v>
      </c>
      <c r="Z913">
        <v>-7.5</v>
      </c>
      <c r="AA913">
        <v>-9.6999999999999993</v>
      </c>
      <c r="AB913">
        <v>2.2000000000000002</v>
      </c>
      <c r="AC913">
        <v>7</v>
      </c>
      <c r="AD913">
        <v>1</v>
      </c>
      <c r="AE913" s="2">
        <v>0.87</v>
      </c>
    </row>
    <row r="914" spans="1:31" x14ac:dyDescent="0.3">
      <c r="A914" t="str">
        <f t="shared" si="52"/>
        <v>Florida-Miami FL</v>
      </c>
      <c r="B914">
        <v>912</v>
      </c>
      <c r="C914">
        <v>1196</v>
      </c>
      <c r="D914">
        <v>1274</v>
      </c>
      <c r="E914" t="s">
        <v>36</v>
      </c>
      <c r="F914" t="s">
        <v>49</v>
      </c>
      <c r="J914" s="3"/>
      <c r="K914" s="4"/>
      <c r="L914" s="4"/>
      <c r="M914" s="2">
        <f t="shared" si="53"/>
        <v>0.57208516242317664</v>
      </c>
      <c r="N914" s="2">
        <f t="shared" si="54"/>
        <v>0.42791483757682336</v>
      </c>
      <c r="O914">
        <v>6</v>
      </c>
      <c r="P914">
        <v>6</v>
      </c>
      <c r="Q914">
        <v>-13</v>
      </c>
      <c r="R914">
        <v>-0.09</v>
      </c>
      <c r="S914">
        <v>-2</v>
      </c>
      <c r="T914">
        <v>0</v>
      </c>
      <c r="U914">
        <v>-3</v>
      </c>
      <c r="V914">
        <v>1</v>
      </c>
      <c r="W914">
        <v>0</v>
      </c>
      <c r="X914">
        <v>-3</v>
      </c>
      <c r="Y914">
        <v>0.06</v>
      </c>
      <c r="Z914">
        <v>1.9</v>
      </c>
      <c r="AA914">
        <v>1.4</v>
      </c>
      <c r="AB914">
        <v>0.5</v>
      </c>
      <c r="AC914">
        <v>0</v>
      </c>
      <c r="AD914">
        <v>0</v>
      </c>
      <c r="AE914" s="2">
        <v>0.71</v>
      </c>
    </row>
    <row r="915" spans="1:31" x14ac:dyDescent="0.3">
      <c r="A915" t="str">
        <f t="shared" si="52"/>
        <v>Florida-Michigan</v>
      </c>
      <c r="B915">
        <v>913</v>
      </c>
      <c r="C915">
        <v>1196</v>
      </c>
      <c r="D915">
        <v>1276</v>
      </c>
      <c r="E915" t="s">
        <v>36</v>
      </c>
      <c r="F915" t="s">
        <v>50</v>
      </c>
      <c r="J915" s="3"/>
      <c r="K915" s="4"/>
      <c r="L915" s="4"/>
      <c r="M915" s="2">
        <f t="shared" si="53"/>
        <v>0.46208516242317665</v>
      </c>
      <c r="N915" s="2">
        <f t="shared" si="54"/>
        <v>0.53791483757682335</v>
      </c>
      <c r="O915">
        <v>6</v>
      </c>
      <c r="P915">
        <v>3</v>
      </c>
      <c r="Q915">
        <v>13</v>
      </c>
      <c r="R915">
        <v>-0.17</v>
      </c>
      <c r="S915">
        <v>-3</v>
      </c>
      <c r="T915">
        <v>1</v>
      </c>
      <c r="U915">
        <v>0</v>
      </c>
      <c r="V915">
        <v>1</v>
      </c>
      <c r="W915">
        <v>3</v>
      </c>
      <c r="X915">
        <v>-7</v>
      </c>
      <c r="Y915">
        <v>0.06</v>
      </c>
      <c r="Z915">
        <v>2.5</v>
      </c>
      <c r="AA915">
        <v>5.9</v>
      </c>
      <c r="AB915">
        <v>-3.4</v>
      </c>
      <c r="AC915">
        <v>-3</v>
      </c>
      <c r="AD915">
        <v>0</v>
      </c>
      <c r="AE915" s="2">
        <v>0.6</v>
      </c>
    </row>
    <row r="916" spans="1:31" x14ac:dyDescent="0.3">
      <c r="A916" t="str">
        <f t="shared" si="52"/>
        <v>Florida-Michigan St</v>
      </c>
      <c r="B916">
        <v>914</v>
      </c>
      <c r="C916">
        <v>1196</v>
      </c>
      <c r="D916">
        <v>1277</v>
      </c>
      <c r="E916" t="s">
        <v>36</v>
      </c>
      <c r="F916" t="s">
        <v>51</v>
      </c>
      <c r="J916" s="3"/>
      <c r="K916" s="4"/>
      <c r="L916" s="4"/>
      <c r="M916" s="2">
        <f t="shared" si="53"/>
        <v>0.3920851624231767</v>
      </c>
      <c r="N916" s="2">
        <f t="shared" si="54"/>
        <v>0.6079148375768233</v>
      </c>
      <c r="O916">
        <v>6</v>
      </c>
      <c r="P916">
        <v>3</v>
      </c>
      <c r="Q916">
        <v>17</v>
      </c>
      <c r="R916">
        <v>-0.26</v>
      </c>
      <c r="S916">
        <v>-7</v>
      </c>
      <c r="T916">
        <v>6</v>
      </c>
      <c r="U916">
        <v>-5</v>
      </c>
      <c r="V916">
        <v>5</v>
      </c>
      <c r="W916">
        <v>-7</v>
      </c>
      <c r="X916">
        <v>-4</v>
      </c>
      <c r="Y916">
        <v>-0.03</v>
      </c>
      <c r="Z916">
        <v>-4.9000000000000004</v>
      </c>
      <c r="AA916">
        <v>4.5999999999999996</v>
      </c>
      <c r="AB916">
        <v>-9.5</v>
      </c>
      <c r="AC916">
        <v>-3</v>
      </c>
      <c r="AD916">
        <v>0</v>
      </c>
      <c r="AE916" s="2">
        <v>0.53</v>
      </c>
    </row>
    <row r="917" spans="1:31" x14ac:dyDescent="0.3">
      <c r="A917" t="str">
        <f t="shared" si="52"/>
        <v>Florida-Missouri</v>
      </c>
      <c r="B917">
        <v>915</v>
      </c>
      <c r="C917">
        <v>1196</v>
      </c>
      <c r="D917">
        <v>1281</v>
      </c>
      <c r="E917" t="s">
        <v>36</v>
      </c>
      <c r="F917" t="s">
        <v>52</v>
      </c>
      <c r="J917" s="3"/>
      <c r="K917" s="4"/>
      <c r="L917" s="4"/>
      <c r="M917" s="2">
        <f t="shared" si="53"/>
        <v>0.59208516242317666</v>
      </c>
      <c r="N917" s="2">
        <f t="shared" si="54"/>
        <v>0.40791483757682334</v>
      </c>
      <c r="O917">
        <v>6</v>
      </c>
      <c r="P917">
        <v>8</v>
      </c>
      <c r="Q917">
        <v>-15</v>
      </c>
      <c r="R917">
        <v>0.01</v>
      </c>
      <c r="S917">
        <v>-3</v>
      </c>
      <c r="T917">
        <v>2</v>
      </c>
      <c r="U917">
        <v>-6</v>
      </c>
      <c r="V917">
        <v>4</v>
      </c>
      <c r="W917">
        <v>-2</v>
      </c>
      <c r="X917">
        <v>-3</v>
      </c>
      <c r="Y917">
        <v>-0.03</v>
      </c>
      <c r="Z917">
        <v>2.6</v>
      </c>
      <c r="AA917">
        <v>1.1000000000000001</v>
      </c>
      <c r="AB917">
        <v>1.5</v>
      </c>
      <c r="AC917">
        <v>2</v>
      </c>
      <c r="AD917">
        <v>1</v>
      </c>
      <c r="AE917" s="2">
        <v>0.73</v>
      </c>
    </row>
    <row r="918" spans="1:31" x14ac:dyDescent="0.3">
      <c r="A918" t="str">
        <f t="shared" si="52"/>
        <v>Florida-Montana</v>
      </c>
      <c r="B918">
        <v>916</v>
      </c>
      <c r="C918">
        <v>1196</v>
      </c>
      <c r="D918">
        <v>1285</v>
      </c>
      <c r="E918" t="s">
        <v>36</v>
      </c>
      <c r="F918" t="s">
        <v>53</v>
      </c>
      <c r="J918" s="3"/>
      <c r="K918" s="4"/>
      <c r="L918" s="4"/>
      <c r="M918" s="2">
        <f t="shared" si="53"/>
        <v>0.63208516242317669</v>
      </c>
      <c r="N918" s="2">
        <f t="shared" si="54"/>
        <v>0.36791483757682331</v>
      </c>
      <c r="O918">
        <v>6</v>
      </c>
      <c r="P918">
        <v>14</v>
      </c>
      <c r="Q918">
        <v>-48</v>
      </c>
      <c r="R918">
        <v>-0.15</v>
      </c>
      <c r="S918">
        <v>-1</v>
      </c>
      <c r="T918">
        <v>1</v>
      </c>
      <c r="U918">
        <v>-3</v>
      </c>
      <c r="V918">
        <v>-1</v>
      </c>
      <c r="W918">
        <v>-5</v>
      </c>
      <c r="X918">
        <v>-5</v>
      </c>
      <c r="Y918">
        <v>0</v>
      </c>
      <c r="Z918">
        <v>-2</v>
      </c>
      <c r="AA918">
        <v>0.6</v>
      </c>
      <c r="AB918">
        <v>-2.6</v>
      </c>
      <c r="AC918">
        <v>8</v>
      </c>
      <c r="AD918">
        <v>1</v>
      </c>
      <c r="AE918" s="2">
        <v>0.77</v>
      </c>
    </row>
    <row r="919" spans="1:31" x14ac:dyDescent="0.3">
      <c r="A919" t="str">
        <f t="shared" si="52"/>
        <v>Florida-Murray St</v>
      </c>
      <c r="B919">
        <v>917</v>
      </c>
      <c r="C919">
        <v>1196</v>
      </c>
      <c r="D919">
        <v>1293</v>
      </c>
      <c r="E919" t="s">
        <v>36</v>
      </c>
      <c r="F919" t="s">
        <v>54</v>
      </c>
      <c r="J919" s="3"/>
      <c r="K919" s="4"/>
      <c r="L919" s="4"/>
      <c r="M919" s="2">
        <f t="shared" si="53"/>
        <v>0.58208516242317665</v>
      </c>
      <c r="N919" s="2">
        <f t="shared" si="54"/>
        <v>0.41791483757682335</v>
      </c>
      <c r="O919">
        <v>6</v>
      </c>
      <c r="P919">
        <v>12</v>
      </c>
      <c r="Q919">
        <v>-36</v>
      </c>
      <c r="R919">
        <v>-0.21</v>
      </c>
      <c r="S919">
        <v>-4</v>
      </c>
      <c r="T919">
        <v>2</v>
      </c>
      <c r="U919">
        <v>-3</v>
      </c>
      <c r="V919">
        <v>2</v>
      </c>
      <c r="W919">
        <v>-4</v>
      </c>
      <c r="X919">
        <v>-4</v>
      </c>
      <c r="Y919">
        <v>-0.01</v>
      </c>
      <c r="Z919">
        <v>-1.3</v>
      </c>
      <c r="AA919">
        <v>3.4</v>
      </c>
      <c r="AB919">
        <v>-4.7</v>
      </c>
      <c r="AC919">
        <v>6</v>
      </c>
      <c r="AD919">
        <v>1</v>
      </c>
      <c r="AE919" s="2">
        <v>0.72</v>
      </c>
    </row>
    <row r="920" spans="1:31" x14ac:dyDescent="0.3">
      <c r="A920" t="str">
        <f t="shared" si="52"/>
        <v>Florida-NC Central</v>
      </c>
      <c r="B920">
        <v>918</v>
      </c>
      <c r="C920">
        <v>1196</v>
      </c>
      <c r="D920">
        <v>1300</v>
      </c>
      <c r="E920" t="s">
        <v>36</v>
      </c>
      <c r="F920" t="s">
        <v>55</v>
      </c>
      <c r="J920" s="3"/>
      <c r="K920" s="4"/>
      <c r="L920" s="4"/>
      <c r="M920" s="2">
        <f t="shared" si="53"/>
        <v>0.85208516242317667</v>
      </c>
      <c r="N920" s="2">
        <f t="shared" si="54"/>
        <v>0.14791483757682333</v>
      </c>
      <c r="O920">
        <v>6</v>
      </c>
      <c r="P920">
        <v>16</v>
      </c>
      <c r="Q920">
        <v>-286</v>
      </c>
      <c r="R920">
        <v>0.1</v>
      </c>
      <c r="S920">
        <v>0</v>
      </c>
      <c r="T920">
        <v>0</v>
      </c>
      <c r="U920">
        <v>-6</v>
      </c>
      <c r="V920">
        <v>3</v>
      </c>
      <c r="W920">
        <v>-4</v>
      </c>
      <c r="X920">
        <v>-1</v>
      </c>
      <c r="Y920">
        <v>0.04</v>
      </c>
      <c r="Z920">
        <v>5.7</v>
      </c>
      <c r="AA920">
        <v>-1.3</v>
      </c>
      <c r="AB920">
        <v>7</v>
      </c>
      <c r="AC920">
        <v>10</v>
      </c>
      <c r="AD920">
        <v>1</v>
      </c>
      <c r="AE920" s="2">
        <v>0.99</v>
      </c>
    </row>
    <row r="921" spans="1:31" x14ac:dyDescent="0.3">
      <c r="A921" t="str">
        <f t="shared" si="52"/>
        <v>Florida-NC State</v>
      </c>
      <c r="B921">
        <v>919</v>
      </c>
      <c r="C921">
        <v>1196</v>
      </c>
      <c r="D921">
        <v>1301</v>
      </c>
      <c r="E921" t="s">
        <v>36</v>
      </c>
      <c r="F921" t="s">
        <v>56</v>
      </c>
      <c r="J921" s="3"/>
      <c r="K921" s="4"/>
      <c r="L921" s="4"/>
      <c r="M921" s="2">
        <f t="shared" si="53"/>
        <v>0.58208516242317665</v>
      </c>
      <c r="N921" s="2">
        <f t="shared" si="54"/>
        <v>0.41791483757682335</v>
      </c>
      <c r="O921">
        <v>6</v>
      </c>
      <c r="P921">
        <v>9</v>
      </c>
      <c r="Q921">
        <v>-19</v>
      </c>
      <c r="R921">
        <v>-0.04</v>
      </c>
      <c r="S921">
        <v>-2</v>
      </c>
      <c r="T921">
        <v>-3</v>
      </c>
      <c r="U921">
        <v>-3</v>
      </c>
      <c r="V921">
        <v>0</v>
      </c>
      <c r="W921">
        <v>-5</v>
      </c>
      <c r="X921">
        <v>1</v>
      </c>
      <c r="Y921">
        <v>0.02</v>
      </c>
      <c r="Z921">
        <v>-5.0999999999999996</v>
      </c>
      <c r="AA921">
        <v>-5.0999999999999996</v>
      </c>
      <c r="AB921" s="1">
        <v>-1.42E-14</v>
      </c>
      <c r="AC921">
        <v>3</v>
      </c>
      <c r="AD921">
        <v>1</v>
      </c>
      <c r="AE921" s="2">
        <v>0.72</v>
      </c>
    </row>
    <row r="922" spans="1:31" x14ac:dyDescent="0.3">
      <c r="A922" t="str">
        <f t="shared" si="52"/>
        <v>Florida-Nevada</v>
      </c>
      <c r="B922">
        <v>920</v>
      </c>
      <c r="C922">
        <v>1196</v>
      </c>
      <c r="D922">
        <v>1305</v>
      </c>
      <c r="E922" t="s">
        <v>36</v>
      </c>
      <c r="F922" t="s">
        <v>57</v>
      </c>
      <c r="J922" s="3"/>
      <c r="K922" s="4"/>
      <c r="L922" s="4"/>
      <c r="M922" s="2">
        <f t="shared" si="53"/>
        <v>0.49208516242317668</v>
      </c>
      <c r="N922" s="2">
        <f t="shared" si="54"/>
        <v>0.50791483757682332</v>
      </c>
      <c r="O922">
        <v>6</v>
      </c>
      <c r="P922">
        <v>7</v>
      </c>
      <c r="Q922">
        <v>-1</v>
      </c>
      <c r="R922">
        <v>-0.17</v>
      </c>
      <c r="S922">
        <v>-4</v>
      </c>
      <c r="T922">
        <v>0</v>
      </c>
      <c r="U922">
        <v>0</v>
      </c>
      <c r="V922">
        <v>2</v>
      </c>
      <c r="W922">
        <v>2</v>
      </c>
      <c r="X922">
        <v>-2</v>
      </c>
      <c r="Y922">
        <v>-0.03</v>
      </c>
      <c r="Z922">
        <v>-7</v>
      </c>
      <c r="AA922">
        <v>-3.5</v>
      </c>
      <c r="AB922">
        <v>-3.5</v>
      </c>
      <c r="AC922">
        <v>1</v>
      </c>
      <c r="AD922">
        <v>1</v>
      </c>
      <c r="AE922" s="2">
        <v>0.63</v>
      </c>
    </row>
    <row r="923" spans="1:31" x14ac:dyDescent="0.3">
      <c r="A923" t="str">
        <f t="shared" si="52"/>
        <v>Florida-New Mexico St</v>
      </c>
      <c r="B923">
        <v>921</v>
      </c>
      <c r="C923">
        <v>1196</v>
      </c>
      <c r="D923">
        <v>1308</v>
      </c>
      <c r="E923" t="s">
        <v>36</v>
      </c>
      <c r="F923" t="s">
        <v>58</v>
      </c>
      <c r="J923" s="3"/>
      <c r="K923" s="4"/>
      <c r="L923" s="4"/>
      <c r="M923" s="2">
        <f t="shared" si="53"/>
        <v>0.58208516242317665</v>
      </c>
      <c r="N923" s="2">
        <f t="shared" si="54"/>
        <v>0.41791483757682335</v>
      </c>
      <c r="O923">
        <v>6</v>
      </c>
      <c r="P923">
        <v>12</v>
      </c>
      <c r="Q923">
        <v>-32</v>
      </c>
      <c r="R923">
        <v>-0.21</v>
      </c>
      <c r="S923">
        <v>-1</v>
      </c>
      <c r="T923">
        <v>4</v>
      </c>
      <c r="U923">
        <v>-3</v>
      </c>
      <c r="V923">
        <v>1</v>
      </c>
      <c r="W923">
        <v>-5</v>
      </c>
      <c r="X923">
        <v>-8</v>
      </c>
      <c r="Y923">
        <v>0.08</v>
      </c>
      <c r="Z923">
        <v>0.5</v>
      </c>
      <c r="AA923">
        <v>4.7</v>
      </c>
      <c r="AB923">
        <v>-4.2</v>
      </c>
      <c r="AC923">
        <v>6</v>
      </c>
      <c r="AD923">
        <v>1</v>
      </c>
      <c r="AE923" s="2">
        <v>0.72</v>
      </c>
    </row>
    <row r="924" spans="1:31" x14ac:dyDescent="0.3">
      <c r="A924" t="str">
        <f t="shared" si="52"/>
        <v>Florida-North Carolina</v>
      </c>
      <c r="B924">
        <v>922</v>
      </c>
      <c r="C924">
        <v>1196</v>
      </c>
      <c r="D924">
        <v>1314</v>
      </c>
      <c r="E924" t="s">
        <v>36</v>
      </c>
      <c r="F924" t="s">
        <v>59</v>
      </c>
      <c r="J924" s="3"/>
      <c r="K924" s="4"/>
      <c r="L924" s="4"/>
      <c r="M924" s="2">
        <f t="shared" si="53"/>
        <v>0.48208516242317667</v>
      </c>
      <c r="N924" s="2">
        <f t="shared" si="54"/>
        <v>0.51791483757682333</v>
      </c>
      <c r="O924">
        <v>6</v>
      </c>
      <c r="P924">
        <v>2</v>
      </c>
      <c r="Q924">
        <v>16</v>
      </c>
      <c r="R924">
        <v>-0.09</v>
      </c>
      <c r="S924">
        <v>-1</v>
      </c>
      <c r="T924">
        <v>-1</v>
      </c>
      <c r="U924">
        <v>-2</v>
      </c>
      <c r="V924">
        <v>4</v>
      </c>
      <c r="W924">
        <v>-9</v>
      </c>
      <c r="X924">
        <v>-5</v>
      </c>
      <c r="Y924">
        <v>-0.02</v>
      </c>
      <c r="Z924">
        <v>-5.9</v>
      </c>
      <c r="AA924">
        <v>-3.7</v>
      </c>
      <c r="AB924">
        <v>-2.2000000000000002</v>
      </c>
      <c r="AC924">
        <v>-4</v>
      </c>
      <c r="AD924">
        <v>0</v>
      </c>
      <c r="AE924" s="2">
        <v>0.62</v>
      </c>
    </row>
    <row r="925" spans="1:31" x14ac:dyDescent="0.3">
      <c r="A925" t="str">
        <f t="shared" si="52"/>
        <v>Florida-Ohio St</v>
      </c>
      <c r="B925">
        <v>923</v>
      </c>
      <c r="C925">
        <v>1196</v>
      </c>
      <c r="D925">
        <v>1326</v>
      </c>
      <c r="E925" t="s">
        <v>36</v>
      </c>
      <c r="F925" t="s">
        <v>60</v>
      </c>
      <c r="J925" s="3"/>
      <c r="K925" s="4"/>
      <c r="L925" s="4"/>
      <c r="M925" s="2">
        <f t="shared" si="53"/>
        <v>0.49208516242317668</v>
      </c>
      <c r="N925" s="2">
        <f t="shared" si="54"/>
        <v>0.50791483757682332</v>
      </c>
      <c r="O925">
        <v>6</v>
      </c>
      <c r="P925">
        <v>5</v>
      </c>
      <c r="Q925">
        <v>8</v>
      </c>
      <c r="R925">
        <v>-0.13</v>
      </c>
      <c r="S925">
        <v>-3</v>
      </c>
      <c r="T925">
        <v>1</v>
      </c>
      <c r="U925">
        <v>-3</v>
      </c>
      <c r="V925">
        <v>2</v>
      </c>
      <c r="W925">
        <v>-1</v>
      </c>
      <c r="X925">
        <v>-6</v>
      </c>
      <c r="Y925">
        <v>-0.01</v>
      </c>
      <c r="Z925">
        <v>0.3</v>
      </c>
      <c r="AA925">
        <v>2.7</v>
      </c>
      <c r="AB925">
        <v>-2.4</v>
      </c>
      <c r="AC925">
        <v>-1</v>
      </c>
      <c r="AD925">
        <v>0</v>
      </c>
      <c r="AE925" s="2">
        <v>0.63</v>
      </c>
    </row>
    <row r="926" spans="1:31" x14ac:dyDescent="0.3">
      <c r="A926" t="str">
        <f t="shared" si="52"/>
        <v>Florida-Oklahoma</v>
      </c>
      <c r="B926">
        <v>924</v>
      </c>
      <c r="C926">
        <v>1196</v>
      </c>
      <c r="D926">
        <v>1328</v>
      </c>
      <c r="E926" t="s">
        <v>36</v>
      </c>
      <c r="F926" t="s">
        <v>61</v>
      </c>
      <c r="J926" s="3"/>
      <c r="K926" s="4"/>
      <c r="L926" s="4"/>
      <c r="M926" s="2">
        <f t="shared" si="53"/>
        <v>0.61208516242317668</v>
      </c>
      <c r="N926" s="2">
        <f t="shared" si="54"/>
        <v>0.38791483757682332</v>
      </c>
      <c r="O926">
        <v>6</v>
      </c>
      <c r="P926">
        <v>10</v>
      </c>
      <c r="Q926">
        <v>-24</v>
      </c>
      <c r="R926">
        <v>0.04</v>
      </c>
      <c r="S926">
        <v>-3</v>
      </c>
      <c r="T926">
        <v>-2</v>
      </c>
      <c r="U926">
        <v>-3</v>
      </c>
      <c r="V926">
        <v>3</v>
      </c>
      <c r="W926">
        <v>1</v>
      </c>
      <c r="X926">
        <v>-1</v>
      </c>
      <c r="Y926">
        <v>-0.03</v>
      </c>
      <c r="Z926">
        <v>-9.1</v>
      </c>
      <c r="AA926">
        <v>-12.2</v>
      </c>
      <c r="AB926">
        <v>3.1</v>
      </c>
      <c r="AC926">
        <v>4</v>
      </c>
      <c r="AD926">
        <v>1</v>
      </c>
      <c r="AE926" s="2">
        <v>0.75</v>
      </c>
    </row>
    <row r="927" spans="1:31" x14ac:dyDescent="0.3">
      <c r="A927" t="str">
        <f t="shared" si="52"/>
        <v>Florida-Penn</v>
      </c>
      <c r="B927">
        <v>925</v>
      </c>
      <c r="C927">
        <v>1196</v>
      </c>
      <c r="D927">
        <v>1335</v>
      </c>
      <c r="E927" t="s">
        <v>36</v>
      </c>
      <c r="F927" t="s">
        <v>62</v>
      </c>
      <c r="J927" s="3"/>
      <c r="K927" s="4"/>
      <c r="L927" s="4"/>
      <c r="M927" s="2">
        <f t="shared" si="53"/>
        <v>0.74208516242317668</v>
      </c>
      <c r="N927" s="2">
        <f t="shared" si="54"/>
        <v>0.25791483757682332</v>
      </c>
      <c r="O927">
        <v>6</v>
      </c>
      <c r="P927">
        <v>16</v>
      </c>
      <c r="Q927">
        <v>-104</v>
      </c>
      <c r="R927">
        <v>-0.12</v>
      </c>
      <c r="S927">
        <v>-2</v>
      </c>
      <c r="T927">
        <v>2</v>
      </c>
      <c r="U927">
        <v>-3</v>
      </c>
      <c r="V927">
        <v>3</v>
      </c>
      <c r="W927">
        <v>5</v>
      </c>
      <c r="X927">
        <v>-8</v>
      </c>
      <c r="Y927">
        <v>0.06</v>
      </c>
      <c r="Z927">
        <v>0.4</v>
      </c>
      <c r="AA927">
        <v>-0.2</v>
      </c>
      <c r="AB927">
        <v>0.6</v>
      </c>
      <c r="AC927">
        <v>10</v>
      </c>
      <c r="AD927">
        <v>1</v>
      </c>
      <c r="AE927" s="2">
        <v>0.88</v>
      </c>
    </row>
    <row r="928" spans="1:31" x14ac:dyDescent="0.3">
      <c r="A928" t="str">
        <f t="shared" si="52"/>
        <v>Florida-Providence</v>
      </c>
      <c r="B928">
        <v>926</v>
      </c>
      <c r="C928">
        <v>1196</v>
      </c>
      <c r="D928">
        <v>1344</v>
      </c>
      <c r="E928" t="s">
        <v>36</v>
      </c>
      <c r="F928" t="s">
        <v>63</v>
      </c>
      <c r="J928" s="3"/>
      <c r="K928" s="4"/>
      <c r="L928" s="4"/>
      <c r="M928" s="2">
        <f t="shared" si="53"/>
        <v>0.67208516242317673</v>
      </c>
      <c r="N928" s="2">
        <f t="shared" si="54"/>
        <v>0.32791483757682327</v>
      </c>
      <c r="O928">
        <v>6</v>
      </c>
      <c r="P928">
        <v>10</v>
      </c>
      <c r="Q928">
        <v>-40</v>
      </c>
      <c r="R928">
        <v>0</v>
      </c>
      <c r="S928">
        <v>1</v>
      </c>
      <c r="T928">
        <v>-1</v>
      </c>
      <c r="U928">
        <v>-3</v>
      </c>
      <c r="V928">
        <v>1</v>
      </c>
      <c r="W928">
        <v>0</v>
      </c>
      <c r="X928">
        <v>-2</v>
      </c>
      <c r="Y928">
        <v>0.02</v>
      </c>
      <c r="Z928">
        <v>2.4</v>
      </c>
      <c r="AA928">
        <v>-3.3</v>
      </c>
      <c r="AB928">
        <v>5.7</v>
      </c>
      <c r="AC928">
        <v>4</v>
      </c>
      <c r="AD928">
        <v>1</v>
      </c>
      <c r="AE928" s="2">
        <v>0.81</v>
      </c>
    </row>
    <row r="929" spans="1:31" x14ac:dyDescent="0.3">
      <c r="A929" t="str">
        <f t="shared" si="52"/>
        <v>Florida-Purdue</v>
      </c>
      <c r="B929">
        <v>927</v>
      </c>
      <c r="C929">
        <v>1196</v>
      </c>
      <c r="D929">
        <v>1345</v>
      </c>
      <c r="E929" t="s">
        <v>36</v>
      </c>
      <c r="F929" t="s">
        <v>64</v>
      </c>
      <c r="J929" s="3"/>
      <c r="K929" s="4"/>
      <c r="L929" s="4"/>
      <c r="M929" s="2">
        <f t="shared" si="53"/>
        <v>0.3920851624231767</v>
      </c>
      <c r="N929" s="2">
        <f t="shared" si="54"/>
        <v>0.6079148375768233</v>
      </c>
      <c r="O929">
        <v>6</v>
      </c>
      <c r="P929">
        <v>2</v>
      </c>
      <c r="Q929">
        <v>18</v>
      </c>
      <c r="R929">
        <v>-0.2</v>
      </c>
      <c r="S929">
        <v>-7</v>
      </c>
      <c r="T929">
        <v>2</v>
      </c>
      <c r="U929">
        <v>-2</v>
      </c>
      <c r="V929">
        <v>3</v>
      </c>
      <c r="W929">
        <v>1</v>
      </c>
      <c r="X929">
        <v>-3</v>
      </c>
      <c r="Y929">
        <v>-0.02</v>
      </c>
      <c r="Z929">
        <v>-5</v>
      </c>
      <c r="AA929">
        <v>3.8</v>
      </c>
      <c r="AB929">
        <v>-8.8000000000000007</v>
      </c>
      <c r="AC929">
        <v>-4</v>
      </c>
      <c r="AD929">
        <v>0</v>
      </c>
      <c r="AE929" s="2">
        <v>0.53</v>
      </c>
    </row>
    <row r="930" spans="1:31" x14ac:dyDescent="0.3">
      <c r="A930" t="str">
        <f t="shared" si="52"/>
        <v>Florida-Radford</v>
      </c>
      <c r="B930">
        <v>928</v>
      </c>
      <c r="C930">
        <v>1196</v>
      </c>
      <c r="D930">
        <v>1347</v>
      </c>
      <c r="E930" t="s">
        <v>36</v>
      </c>
      <c r="F930" t="s">
        <v>65</v>
      </c>
      <c r="J930" s="3"/>
      <c r="K930" s="4"/>
      <c r="L930" s="4"/>
      <c r="M930" s="2">
        <f t="shared" si="53"/>
        <v>0.80208516242317662</v>
      </c>
      <c r="N930" s="2">
        <f t="shared" si="54"/>
        <v>0.19791483757682338</v>
      </c>
      <c r="O930">
        <v>6</v>
      </c>
      <c r="P930">
        <v>16</v>
      </c>
      <c r="Q930">
        <v>-147</v>
      </c>
      <c r="R930">
        <v>0</v>
      </c>
      <c r="S930">
        <v>2</v>
      </c>
      <c r="T930">
        <v>0</v>
      </c>
      <c r="U930">
        <v>-4</v>
      </c>
      <c r="V930">
        <v>0</v>
      </c>
      <c r="W930">
        <v>-3</v>
      </c>
      <c r="X930">
        <v>-3</v>
      </c>
      <c r="Y930">
        <v>-0.01</v>
      </c>
      <c r="Z930">
        <v>9.1999999999999993</v>
      </c>
      <c r="AA930">
        <v>4.5</v>
      </c>
      <c r="AB930">
        <v>4.7</v>
      </c>
      <c r="AC930">
        <v>10</v>
      </c>
      <c r="AD930">
        <v>1</v>
      </c>
      <c r="AE930" s="2">
        <v>0.94</v>
      </c>
    </row>
    <row r="931" spans="1:31" x14ac:dyDescent="0.3">
      <c r="A931" t="str">
        <f t="shared" si="52"/>
        <v>Florida-Rhode Island</v>
      </c>
      <c r="B931">
        <v>929</v>
      </c>
      <c r="C931">
        <v>1196</v>
      </c>
      <c r="D931">
        <v>1348</v>
      </c>
      <c r="E931" t="s">
        <v>36</v>
      </c>
      <c r="F931" t="s">
        <v>66</v>
      </c>
      <c r="J931" s="3"/>
      <c r="K931" s="4"/>
      <c r="L931" s="4"/>
      <c r="M931" s="2">
        <f t="shared" si="53"/>
        <v>0.58208516242317665</v>
      </c>
      <c r="N931" s="2">
        <f t="shared" si="54"/>
        <v>0.41791483757682335</v>
      </c>
      <c r="O931">
        <v>6</v>
      </c>
      <c r="P931">
        <v>7</v>
      </c>
      <c r="Q931">
        <v>-26</v>
      </c>
      <c r="R931">
        <v>-0.16</v>
      </c>
      <c r="S931">
        <v>-1</v>
      </c>
      <c r="T931">
        <v>-1</v>
      </c>
      <c r="U931">
        <v>-1</v>
      </c>
      <c r="V931">
        <v>-2</v>
      </c>
      <c r="W931">
        <v>-2</v>
      </c>
      <c r="X931">
        <v>-4</v>
      </c>
      <c r="Y931">
        <v>0.01</v>
      </c>
      <c r="Z931">
        <v>-0.1</v>
      </c>
      <c r="AA931">
        <v>1.5</v>
      </c>
      <c r="AB931">
        <v>-1.6</v>
      </c>
      <c r="AC931">
        <v>1</v>
      </c>
      <c r="AD931">
        <v>1</v>
      </c>
      <c r="AE931" s="2">
        <v>0.72</v>
      </c>
    </row>
    <row r="932" spans="1:31" x14ac:dyDescent="0.3">
      <c r="A932" t="str">
        <f t="shared" si="52"/>
        <v>Florida-S Dakota St</v>
      </c>
      <c r="B932">
        <v>930</v>
      </c>
      <c r="C932">
        <v>1196</v>
      </c>
      <c r="D932">
        <v>1355</v>
      </c>
      <c r="E932" t="s">
        <v>36</v>
      </c>
      <c r="F932" t="s">
        <v>67</v>
      </c>
      <c r="J932" s="3"/>
      <c r="K932" s="4"/>
      <c r="L932" s="4"/>
      <c r="M932" s="2">
        <f t="shared" si="53"/>
        <v>0.65208516242317671</v>
      </c>
      <c r="N932" s="2">
        <f t="shared" si="54"/>
        <v>0.34791483757682329</v>
      </c>
      <c r="O932">
        <v>6</v>
      </c>
      <c r="P932">
        <v>12</v>
      </c>
      <c r="Q932">
        <v>-52</v>
      </c>
      <c r="R932">
        <v>-0.18</v>
      </c>
      <c r="S932">
        <v>-3</v>
      </c>
      <c r="T932">
        <v>-1</v>
      </c>
      <c r="U932">
        <v>0</v>
      </c>
      <c r="V932">
        <v>5</v>
      </c>
      <c r="W932">
        <v>4</v>
      </c>
      <c r="X932">
        <v>-8</v>
      </c>
      <c r="Y932">
        <v>-0.04</v>
      </c>
      <c r="Z932">
        <v>-7.3</v>
      </c>
      <c r="AA932">
        <v>-6.2</v>
      </c>
      <c r="AB932">
        <v>-1.1000000000000001</v>
      </c>
      <c r="AC932">
        <v>6</v>
      </c>
      <c r="AD932">
        <v>1</v>
      </c>
      <c r="AE932" s="2">
        <v>0.79</v>
      </c>
    </row>
    <row r="933" spans="1:31" x14ac:dyDescent="0.3">
      <c r="A933" t="str">
        <f t="shared" si="52"/>
        <v>Florida-San Diego St</v>
      </c>
      <c r="B933">
        <v>931</v>
      </c>
      <c r="C933">
        <v>1196</v>
      </c>
      <c r="D933">
        <v>1361</v>
      </c>
      <c r="E933" t="s">
        <v>36</v>
      </c>
      <c r="F933" t="s">
        <v>68</v>
      </c>
      <c r="J933" s="3"/>
      <c r="K933" s="4"/>
      <c r="L933" s="4"/>
      <c r="M933" s="2">
        <f t="shared" si="53"/>
        <v>0.60208516242317667</v>
      </c>
      <c r="N933" s="2">
        <f t="shared" si="54"/>
        <v>0.39791483757682333</v>
      </c>
      <c r="O933">
        <v>6</v>
      </c>
      <c r="P933">
        <v>11</v>
      </c>
      <c r="Q933">
        <v>-27</v>
      </c>
      <c r="R933">
        <v>-0.06</v>
      </c>
      <c r="S933">
        <v>-1</v>
      </c>
      <c r="T933">
        <v>0</v>
      </c>
      <c r="U933">
        <v>-3</v>
      </c>
      <c r="V933">
        <v>1</v>
      </c>
      <c r="W933">
        <v>-3</v>
      </c>
      <c r="X933">
        <v>-6</v>
      </c>
      <c r="Y933">
        <v>0</v>
      </c>
      <c r="Z933">
        <v>-1</v>
      </c>
      <c r="AA933">
        <v>1</v>
      </c>
      <c r="AB933">
        <v>-2</v>
      </c>
      <c r="AC933">
        <v>5</v>
      </c>
      <c r="AD933">
        <v>1</v>
      </c>
      <c r="AE933" s="2">
        <v>0.74</v>
      </c>
    </row>
    <row r="934" spans="1:31" x14ac:dyDescent="0.3">
      <c r="A934" t="str">
        <f t="shared" si="52"/>
        <v>Florida-Seton Hall</v>
      </c>
      <c r="B934">
        <v>932</v>
      </c>
      <c r="C934">
        <v>1196</v>
      </c>
      <c r="D934">
        <v>1371</v>
      </c>
      <c r="E934" t="s">
        <v>36</v>
      </c>
      <c r="F934" t="s">
        <v>69</v>
      </c>
      <c r="J934" s="3"/>
      <c r="K934" s="4"/>
      <c r="L934" s="4"/>
      <c r="M934" s="2">
        <f t="shared" si="53"/>
        <v>0.55208516242317662</v>
      </c>
      <c r="N934" s="2">
        <f t="shared" si="54"/>
        <v>0.44791483757682338</v>
      </c>
      <c r="O934">
        <v>6</v>
      </c>
      <c r="P934">
        <v>8</v>
      </c>
      <c r="Q934">
        <v>-3</v>
      </c>
      <c r="R934">
        <v>-0.04</v>
      </c>
      <c r="S934">
        <v>-2</v>
      </c>
      <c r="T934">
        <v>-1</v>
      </c>
      <c r="U934">
        <v>-3</v>
      </c>
      <c r="V934">
        <v>2</v>
      </c>
      <c r="W934">
        <v>-5</v>
      </c>
      <c r="X934">
        <v>-3</v>
      </c>
      <c r="Y934">
        <v>0.03</v>
      </c>
      <c r="Z934">
        <v>-2.9</v>
      </c>
      <c r="AA934">
        <v>-3.9</v>
      </c>
      <c r="AB934">
        <v>1</v>
      </c>
      <c r="AC934">
        <v>2</v>
      </c>
      <c r="AD934">
        <v>1</v>
      </c>
      <c r="AE934" s="2">
        <v>0.69</v>
      </c>
    </row>
    <row r="935" spans="1:31" x14ac:dyDescent="0.3">
      <c r="A935" t="str">
        <f t="shared" si="52"/>
        <v>Florida-SF Austin</v>
      </c>
      <c r="B935">
        <v>933</v>
      </c>
      <c r="C935">
        <v>1196</v>
      </c>
      <c r="D935">
        <v>1372</v>
      </c>
      <c r="E935" t="s">
        <v>36</v>
      </c>
      <c r="F935" t="s">
        <v>70</v>
      </c>
      <c r="J935" s="3"/>
      <c r="K935" s="4"/>
      <c r="L935" s="4"/>
      <c r="M935" s="2">
        <f t="shared" si="53"/>
        <v>0.71208516242317665</v>
      </c>
      <c r="N935" s="2">
        <f t="shared" si="54"/>
        <v>0.28791483757682335</v>
      </c>
      <c r="O935">
        <v>6</v>
      </c>
      <c r="P935">
        <v>14</v>
      </c>
      <c r="Q935">
        <v>-88</v>
      </c>
      <c r="R935">
        <v>-0.18</v>
      </c>
      <c r="S935">
        <v>-2</v>
      </c>
      <c r="T935">
        <v>-1</v>
      </c>
      <c r="U935">
        <v>-6</v>
      </c>
      <c r="V935">
        <v>-5</v>
      </c>
      <c r="W935">
        <v>-4</v>
      </c>
      <c r="X935">
        <v>-2</v>
      </c>
      <c r="Y935">
        <v>0.02</v>
      </c>
      <c r="Z935">
        <v>-2.1</v>
      </c>
      <c r="AA935">
        <v>1</v>
      </c>
      <c r="AB935">
        <v>-3.1</v>
      </c>
      <c r="AC935">
        <v>8</v>
      </c>
      <c r="AD935">
        <v>1</v>
      </c>
      <c r="AE935" s="2">
        <v>0.85</v>
      </c>
    </row>
    <row r="936" spans="1:31" x14ac:dyDescent="0.3">
      <c r="A936" t="str">
        <f t="shared" si="52"/>
        <v>Florida-St Bonaventure</v>
      </c>
      <c r="B936">
        <v>934</v>
      </c>
      <c r="C936">
        <v>1196</v>
      </c>
      <c r="D936">
        <v>1382</v>
      </c>
      <c r="E936" t="s">
        <v>36</v>
      </c>
      <c r="F936" t="s">
        <v>71</v>
      </c>
      <c r="J936" s="3"/>
      <c r="K936" s="4"/>
      <c r="L936" s="4"/>
      <c r="M936" s="2">
        <f t="shared" si="53"/>
        <v>0.6420851624231767</v>
      </c>
      <c r="N936" s="2">
        <f t="shared" si="54"/>
        <v>0.3579148375768233</v>
      </c>
      <c r="O936">
        <v>6</v>
      </c>
      <c r="P936">
        <v>11</v>
      </c>
      <c r="Q936">
        <v>-46</v>
      </c>
      <c r="R936">
        <v>-0.16</v>
      </c>
      <c r="S936">
        <v>-1</v>
      </c>
      <c r="T936">
        <v>0</v>
      </c>
      <c r="U936">
        <v>-2</v>
      </c>
      <c r="V936">
        <v>0</v>
      </c>
      <c r="W936">
        <v>-1</v>
      </c>
      <c r="X936">
        <v>-1</v>
      </c>
      <c r="Y936">
        <v>-0.03</v>
      </c>
      <c r="Z936">
        <v>-1.8</v>
      </c>
      <c r="AA936">
        <v>-1.6</v>
      </c>
      <c r="AB936">
        <v>-0.2</v>
      </c>
      <c r="AC936">
        <v>5</v>
      </c>
      <c r="AD936">
        <v>1</v>
      </c>
      <c r="AE936" s="2">
        <v>0.78</v>
      </c>
    </row>
    <row r="937" spans="1:31" x14ac:dyDescent="0.3">
      <c r="A937" t="str">
        <f t="shared" si="52"/>
        <v>Florida-Syracuse</v>
      </c>
      <c r="B937">
        <v>935</v>
      </c>
      <c r="C937">
        <v>1196</v>
      </c>
      <c r="D937">
        <v>1393</v>
      </c>
      <c r="E937" t="s">
        <v>36</v>
      </c>
      <c r="F937" t="s">
        <v>72</v>
      </c>
      <c r="J937" s="3"/>
      <c r="K937" s="4"/>
      <c r="L937" s="4"/>
      <c r="M937" s="2">
        <f t="shared" si="53"/>
        <v>0.65208516242317671</v>
      </c>
      <c r="N937" s="2">
        <f t="shared" si="54"/>
        <v>0.34791483757682329</v>
      </c>
      <c r="O937">
        <v>6</v>
      </c>
      <c r="P937">
        <v>11</v>
      </c>
      <c r="Q937">
        <v>-31</v>
      </c>
      <c r="R937">
        <v>0.01</v>
      </c>
      <c r="S937">
        <v>4</v>
      </c>
      <c r="T937">
        <v>2</v>
      </c>
      <c r="U937">
        <v>-4</v>
      </c>
      <c r="V937">
        <v>1</v>
      </c>
      <c r="W937">
        <v>-6</v>
      </c>
      <c r="X937">
        <v>-2</v>
      </c>
      <c r="Y937">
        <v>-0.02</v>
      </c>
      <c r="Z937">
        <v>8.6</v>
      </c>
      <c r="AA937">
        <v>4.9000000000000004</v>
      </c>
      <c r="AB937">
        <v>3.7</v>
      </c>
      <c r="AC937">
        <v>5</v>
      </c>
      <c r="AD937">
        <v>1</v>
      </c>
      <c r="AE937" s="2">
        <v>0.79</v>
      </c>
    </row>
    <row r="938" spans="1:31" x14ac:dyDescent="0.3">
      <c r="A938" t="str">
        <f t="shared" si="52"/>
        <v>Florida-TCU</v>
      </c>
      <c r="B938">
        <v>936</v>
      </c>
      <c r="C938">
        <v>1196</v>
      </c>
      <c r="D938">
        <v>1395</v>
      </c>
      <c r="E938" t="s">
        <v>36</v>
      </c>
      <c r="F938" t="s">
        <v>73</v>
      </c>
      <c r="J938" s="3"/>
      <c r="K938" s="4"/>
      <c r="L938" s="4"/>
      <c r="M938" s="2">
        <f t="shared" si="53"/>
        <v>0.52208516242317671</v>
      </c>
      <c r="N938" s="2">
        <f t="shared" si="54"/>
        <v>0.47791483757682329</v>
      </c>
      <c r="O938">
        <v>6</v>
      </c>
      <c r="P938">
        <v>6</v>
      </c>
      <c r="Q938">
        <v>1</v>
      </c>
      <c r="R938">
        <v>-0.04</v>
      </c>
      <c r="S938">
        <v>-6</v>
      </c>
      <c r="T938">
        <v>-4</v>
      </c>
      <c r="U938">
        <v>-3</v>
      </c>
      <c r="V938">
        <v>2</v>
      </c>
      <c r="W938">
        <v>-6</v>
      </c>
      <c r="X938">
        <v>-5</v>
      </c>
      <c r="Y938">
        <v>0.01</v>
      </c>
      <c r="Z938">
        <v>-6.9</v>
      </c>
      <c r="AA938">
        <v>-6.5</v>
      </c>
      <c r="AB938">
        <v>-0.4</v>
      </c>
      <c r="AC938">
        <v>0</v>
      </c>
      <c r="AD938">
        <v>0</v>
      </c>
      <c r="AE938" s="2">
        <v>0.66</v>
      </c>
    </row>
    <row r="939" spans="1:31" x14ac:dyDescent="0.3">
      <c r="A939" t="str">
        <f t="shared" si="52"/>
        <v>Florida-Tennessee</v>
      </c>
      <c r="B939">
        <v>937</v>
      </c>
      <c r="C939">
        <v>1196</v>
      </c>
      <c r="D939">
        <v>1397</v>
      </c>
      <c r="E939" t="s">
        <v>36</v>
      </c>
      <c r="F939" t="s">
        <v>74</v>
      </c>
      <c r="J939" s="3"/>
      <c r="K939" s="4"/>
      <c r="L939" s="4"/>
      <c r="M939" s="2">
        <f t="shared" si="53"/>
        <v>0.49208516242317668</v>
      </c>
      <c r="N939" s="2">
        <f t="shared" si="54"/>
        <v>0.50791483757682332</v>
      </c>
      <c r="O939">
        <v>6</v>
      </c>
      <c r="P939">
        <v>3</v>
      </c>
      <c r="Q939">
        <v>12</v>
      </c>
      <c r="R939">
        <v>-0.14000000000000001</v>
      </c>
      <c r="S939">
        <v>0</v>
      </c>
      <c r="T939">
        <v>2</v>
      </c>
      <c r="U939">
        <v>-3</v>
      </c>
      <c r="V939">
        <v>0</v>
      </c>
      <c r="W939">
        <v>-5</v>
      </c>
      <c r="X939">
        <v>0</v>
      </c>
      <c r="Y939">
        <v>-0.04</v>
      </c>
      <c r="Z939">
        <v>1.9</v>
      </c>
      <c r="AA939">
        <v>3</v>
      </c>
      <c r="AB939">
        <v>-1.1000000000000001</v>
      </c>
      <c r="AC939">
        <v>-3</v>
      </c>
      <c r="AD939">
        <v>0</v>
      </c>
      <c r="AE939" s="2">
        <v>0.63</v>
      </c>
    </row>
    <row r="940" spans="1:31" x14ac:dyDescent="0.3">
      <c r="A940" t="str">
        <f t="shared" si="52"/>
        <v>Florida-Texas</v>
      </c>
      <c r="B940">
        <v>938</v>
      </c>
      <c r="C940">
        <v>1196</v>
      </c>
      <c r="D940">
        <v>1400</v>
      </c>
      <c r="E940" t="s">
        <v>36</v>
      </c>
      <c r="F940" t="s">
        <v>75</v>
      </c>
      <c r="J940" s="3"/>
      <c r="K940" s="4"/>
      <c r="L940" s="4"/>
      <c r="M940" s="2">
        <f t="shared" si="53"/>
        <v>0.60208516242317667</v>
      </c>
      <c r="N940" s="2">
        <f t="shared" si="54"/>
        <v>0.39791483757682333</v>
      </c>
      <c r="O940">
        <v>6</v>
      </c>
      <c r="P940">
        <v>10</v>
      </c>
      <c r="Q940">
        <v>-16</v>
      </c>
      <c r="R940">
        <v>0.04</v>
      </c>
      <c r="S940">
        <v>1</v>
      </c>
      <c r="T940">
        <v>1</v>
      </c>
      <c r="U940">
        <v>-3</v>
      </c>
      <c r="V940">
        <v>2</v>
      </c>
      <c r="W940">
        <v>0</v>
      </c>
      <c r="X940">
        <v>-2</v>
      </c>
      <c r="Y940">
        <v>0.05</v>
      </c>
      <c r="Z940">
        <v>4.4000000000000004</v>
      </c>
      <c r="AA940">
        <v>1.2</v>
      </c>
      <c r="AB940">
        <v>3.2</v>
      </c>
      <c r="AC940">
        <v>4</v>
      </c>
      <c r="AD940">
        <v>1</v>
      </c>
      <c r="AE940" s="2">
        <v>0.74</v>
      </c>
    </row>
    <row r="941" spans="1:31" x14ac:dyDescent="0.3">
      <c r="A941" t="str">
        <f t="shared" si="52"/>
        <v>Florida-Texas A&amp;M</v>
      </c>
      <c r="B941">
        <v>939</v>
      </c>
      <c r="C941">
        <v>1196</v>
      </c>
      <c r="D941">
        <v>1401</v>
      </c>
      <c r="E941" t="s">
        <v>36</v>
      </c>
      <c r="F941" t="s">
        <v>76</v>
      </c>
      <c r="J941" s="3"/>
      <c r="K941" s="4"/>
      <c r="L941" s="4"/>
      <c r="M941" s="2">
        <f t="shared" si="53"/>
        <v>0.57208516242317664</v>
      </c>
      <c r="N941" s="2">
        <f t="shared" si="54"/>
        <v>0.42791483757682336</v>
      </c>
      <c r="O941">
        <v>6</v>
      </c>
      <c r="P941">
        <v>7</v>
      </c>
      <c r="Q941">
        <v>-7</v>
      </c>
      <c r="R941">
        <v>0</v>
      </c>
      <c r="S941">
        <v>0</v>
      </c>
      <c r="T941">
        <v>3</v>
      </c>
      <c r="U941">
        <v>-4</v>
      </c>
      <c r="V941">
        <v>4</v>
      </c>
      <c r="W941">
        <v>-5</v>
      </c>
      <c r="X941">
        <v>-3</v>
      </c>
      <c r="Y941">
        <v>0.05</v>
      </c>
      <c r="Z941">
        <v>1.1000000000000001</v>
      </c>
      <c r="AA941">
        <v>-0.4</v>
      </c>
      <c r="AB941">
        <v>1.5</v>
      </c>
      <c r="AC941">
        <v>1</v>
      </c>
      <c r="AD941">
        <v>1</v>
      </c>
      <c r="AE941" s="2">
        <v>0.71</v>
      </c>
    </row>
    <row r="942" spans="1:31" x14ac:dyDescent="0.3">
      <c r="A942" t="str">
        <f t="shared" si="52"/>
        <v>Florida-Texas Tech</v>
      </c>
      <c r="B942">
        <v>940</v>
      </c>
      <c r="C942">
        <v>1196</v>
      </c>
      <c r="D942">
        <v>1403</v>
      </c>
      <c r="E942" t="s">
        <v>36</v>
      </c>
      <c r="F942" t="s">
        <v>77</v>
      </c>
      <c r="J942" s="3"/>
      <c r="K942" s="4"/>
      <c r="L942" s="4"/>
      <c r="M942" s="2">
        <f t="shared" si="53"/>
        <v>0.47208516242317666</v>
      </c>
      <c r="N942" s="2">
        <f t="shared" si="54"/>
        <v>0.52791483757682334</v>
      </c>
      <c r="O942">
        <v>6</v>
      </c>
      <c r="P942">
        <v>3</v>
      </c>
      <c r="Q942">
        <v>11</v>
      </c>
      <c r="R942">
        <v>-0.11</v>
      </c>
      <c r="S942">
        <v>-2</v>
      </c>
      <c r="T942">
        <v>2</v>
      </c>
      <c r="U942">
        <v>-4</v>
      </c>
      <c r="V942">
        <v>-1</v>
      </c>
      <c r="W942">
        <v>-4</v>
      </c>
      <c r="X942">
        <v>-3</v>
      </c>
      <c r="Y942">
        <v>0.02</v>
      </c>
      <c r="Z942">
        <v>0.9</v>
      </c>
      <c r="AA942">
        <v>4.7</v>
      </c>
      <c r="AB942">
        <v>-3.8</v>
      </c>
      <c r="AC942">
        <v>-3</v>
      </c>
      <c r="AD942">
        <v>0</v>
      </c>
      <c r="AE942" s="2">
        <v>0.61</v>
      </c>
    </row>
    <row r="943" spans="1:31" x14ac:dyDescent="0.3">
      <c r="A943" t="str">
        <f t="shared" si="52"/>
        <v>Florida-TX Southern</v>
      </c>
      <c r="B943">
        <v>941</v>
      </c>
      <c r="C943">
        <v>1196</v>
      </c>
      <c r="D943">
        <v>1411</v>
      </c>
      <c r="E943" t="s">
        <v>36</v>
      </c>
      <c r="F943" t="s">
        <v>78</v>
      </c>
      <c r="J943" s="3"/>
      <c r="K943" s="4"/>
      <c r="L943" s="4"/>
      <c r="M943" s="2">
        <f t="shared" si="53"/>
        <v>0.84208516242317666</v>
      </c>
      <c r="N943" s="2">
        <f t="shared" si="54"/>
        <v>0.15791483757682334</v>
      </c>
      <c r="O943">
        <v>6</v>
      </c>
      <c r="P943">
        <v>16</v>
      </c>
      <c r="Q943">
        <v>-226</v>
      </c>
      <c r="R943">
        <v>0.18</v>
      </c>
      <c r="S943">
        <v>0</v>
      </c>
      <c r="T943">
        <v>-3</v>
      </c>
      <c r="U943">
        <v>-3</v>
      </c>
      <c r="V943">
        <v>4</v>
      </c>
      <c r="W943">
        <v>0</v>
      </c>
      <c r="X943">
        <v>1</v>
      </c>
      <c r="Y943">
        <v>0</v>
      </c>
      <c r="Z943">
        <v>-1.5</v>
      </c>
      <c r="AA943">
        <v>-10.3</v>
      </c>
      <c r="AB943">
        <v>8.8000000000000007</v>
      </c>
      <c r="AC943">
        <v>10</v>
      </c>
      <c r="AD943">
        <v>1</v>
      </c>
      <c r="AE943" s="2">
        <v>0.98</v>
      </c>
    </row>
    <row r="944" spans="1:31" x14ac:dyDescent="0.3">
      <c r="A944" t="str">
        <f t="shared" si="52"/>
        <v>Florida-UCLA</v>
      </c>
      <c r="B944">
        <v>942</v>
      </c>
      <c r="C944">
        <v>1196</v>
      </c>
      <c r="D944">
        <v>1417</v>
      </c>
      <c r="E944" t="s">
        <v>36</v>
      </c>
      <c r="F944" t="s">
        <v>79</v>
      </c>
      <c r="J944" s="3"/>
      <c r="K944" s="4"/>
      <c r="L944" s="4"/>
      <c r="M944" s="2">
        <f t="shared" si="53"/>
        <v>0.60208516242317667</v>
      </c>
      <c r="N944" s="2">
        <f t="shared" si="54"/>
        <v>0.39791483757682333</v>
      </c>
      <c r="O944">
        <v>6</v>
      </c>
      <c r="P944">
        <v>11</v>
      </c>
      <c r="Q944">
        <v>-25</v>
      </c>
      <c r="R944">
        <v>-0.04</v>
      </c>
      <c r="S944">
        <v>-3</v>
      </c>
      <c r="T944">
        <v>0</v>
      </c>
      <c r="U944">
        <v>-2</v>
      </c>
      <c r="V944">
        <v>5</v>
      </c>
      <c r="W944">
        <v>0</v>
      </c>
      <c r="X944">
        <v>-4</v>
      </c>
      <c r="Y944">
        <v>0</v>
      </c>
      <c r="Z944">
        <v>-5.8</v>
      </c>
      <c r="AA944">
        <v>-6.9</v>
      </c>
      <c r="AB944">
        <v>1.1000000000000001</v>
      </c>
      <c r="AC944">
        <v>5</v>
      </c>
      <c r="AD944">
        <v>1</v>
      </c>
      <c r="AE944" s="2">
        <v>0.74</v>
      </c>
    </row>
    <row r="945" spans="1:31" x14ac:dyDescent="0.3">
      <c r="A945" t="str">
        <f t="shared" si="52"/>
        <v>Florida-UMBC</v>
      </c>
      <c r="B945">
        <v>943</v>
      </c>
      <c r="C945">
        <v>1196</v>
      </c>
      <c r="D945">
        <v>1420</v>
      </c>
      <c r="E945" t="s">
        <v>36</v>
      </c>
      <c r="F945" t="s">
        <v>80</v>
      </c>
      <c r="J945" s="3"/>
      <c r="K945" s="4"/>
      <c r="L945" s="4"/>
      <c r="M945" s="2">
        <f t="shared" si="53"/>
        <v>0.81208516242317663</v>
      </c>
      <c r="N945" s="2">
        <f t="shared" si="54"/>
        <v>0.18791483757682337</v>
      </c>
      <c r="O945">
        <v>6</v>
      </c>
      <c r="P945">
        <v>16</v>
      </c>
      <c r="Q945">
        <v>-161</v>
      </c>
      <c r="R945">
        <v>-0.06</v>
      </c>
      <c r="S945">
        <v>-1</v>
      </c>
      <c r="T945">
        <v>-3</v>
      </c>
      <c r="U945">
        <v>-3</v>
      </c>
      <c r="V945">
        <v>0</v>
      </c>
      <c r="W945">
        <v>3</v>
      </c>
      <c r="X945">
        <v>-2</v>
      </c>
      <c r="Y945">
        <v>7.0000000000000007E-2</v>
      </c>
      <c r="Z945">
        <v>3.6</v>
      </c>
      <c r="AA945">
        <v>-1.6</v>
      </c>
      <c r="AB945">
        <v>5.2</v>
      </c>
      <c r="AC945">
        <v>10</v>
      </c>
      <c r="AD945">
        <v>1</v>
      </c>
      <c r="AE945" s="2">
        <v>0.95</v>
      </c>
    </row>
    <row r="946" spans="1:31" x14ac:dyDescent="0.3">
      <c r="A946" t="str">
        <f t="shared" si="52"/>
        <v>Florida-UNC Greensboro</v>
      </c>
      <c r="B946">
        <v>944</v>
      </c>
      <c r="C946">
        <v>1196</v>
      </c>
      <c r="D946">
        <v>1422</v>
      </c>
      <c r="E946" t="s">
        <v>36</v>
      </c>
      <c r="F946" t="s">
        <v>81</v>
      </c>
      <c r="J946" s="3"/>
      <c r="K946" s="4"/>
      <c r="L946" s="4"/>
      <c r="M946" s="2">
        <f t="shared" si="53"/>
        <v>0.66208516242317672</v>
      </c>
      <c r="N946" s="2">
        <f t="shared" si="54"/>
        <v>0.33791483757682328</v>
      </c>
      <c r="O946">
        <v>6</v>
      </c>
      <c r="P946">
        <v>13</v>
      </c>
      <c r="Q946">
        <v>-59</v>
      </c>
      <c r="R946">
        <v>-0.15</v>
      </c>
      <c r="S946">
        <v>-1</v>
      </c>
      <c r="T946">
        <v>1</v>
      </c>
      <c r="U946">
        <v>-5</v>
      </c>
      <c r="V946">
        <v>-2</v>
      </c>
      <c r="W946">
        <v>-5</v>
      </c>
      <c r="X946">
        <v>-7</v>
      </c>
      <c r="Y946">
        <v>0.02</v>
      </c>
      <c r="Z946">
        <v>4</v>
      </c>
      <c r="AA946">
        <v>6.1</v>
      </c>
      <c r="AB946">
        <v>-2.1</v>
      </c>
      <c r="AC946">
        <v>7</v>
      </c>
      <c r="AD946">
        <v>1</v>
      </c>
      <c r="AE946" s="2">
        <v>0.8</v>
      </c>
    </row>
    <row r="947" spans="1:31" x14ac:dyDescent="0.3">
      <c r="A947" t="str">
        <f t="shared" si="52"/>
        <v>Florida-Villanova</v>
      </c>
      <c r="B947">
        <v>945</v>
      </c>
      <c r="C947">
        <v>1196</v>
      </c>
      <c r="D947">
        <v>1437</v>
      </c>
      <c r="E947" t="s">
        <v>36</v>
      </c>
      <c r="F947" t="s">
        <v>82</v>
      </c>
      <c r="J947" s="3"/>
      <c r="K947" s="4"/>
      <c r="L947" s="4"/>
      <c r="M947" s="2">
        <f t="shared" si="53"/>
        <v>0.37208516242317669</v>
      </c>
      <c r="N947" s="2">
        <f t="shared" si="54"/>
        <v>0.62791483757682331</v>
      </c>
      <c r="O947">
        <v>6</v>
      </c>
      <c r="P947">
        <v>1</v>
      </c>
      <c r="Q947">
        <v>21</v>
      </c>
      <c r="R947">
        <v>-0.26</v>
      </c>
      <c r="S947">
        <v>-9</v>
      </c>
      <c r="T947">
        <v>0</v>
      </c>
      <c r="U947">
        <v>-1</v>
      </c>
      <c r="V947">
        <v>2</v>
      </c>
      <c r="W947">
        <v>0</v>
      </c>
      <c r="X947">
        <v>-4</v>
      </c>
      <c r="Y947">
        <v>-0.05</v>
      </c>
      <c r="Z947">
        <v>-11</v>
      </c>
      <c r="AA947">
        <v>-1.5</v>
      </c>
      <c r="AB947">
        <v>-9.5</v>
      </c>
      <c r="AC947">
        <v>-5</v>
      </c>
      <c r="AD947">
        <v>0</v>
      </c>
      <c r="AE947" s="2">
        <v>0.51</v>
      </c>
    </row>
    <row r="948" spans="1:31" x14ac:dyDescent="0.3">
      <c r="A948" t="str">
        <f t="shared" si="52"/>
        <v>Florida-Virginia</v>
      </c>
      <c r="B948">
        <v>946</v>
      </c>
      <c r="C948">
        <v>1196</v>
      </c>
      <c r="D948">
        <v>1438</v>
      </c>
      <c r="E948" t="s">
        <v>36</v>
      </c>
      <c r="F948" t="s">
        <v>83</v>
      </c>
      <c r="J948" s="3"/>
      <c r="K948" s="4"/>
      <c r="L948" s="4"/>
      <c r="M948" s="2">
        <f t="shared" si="53"/>
        <v>0.38208516242317669</v>
      </c>
      <c r="N948" s="2">
        <f t="shared" si="54"/>
        <v>0.61791483757682331</v>
      </c>
      <c r="O948">
        <v>6</v>
      </c>
      <c r="P948">
        <v>1</v>
      </c>
      <c r="Q948">
        <v>22</v>
      </c>
      <c r="R948">
        <v>-0.32</v>
      </c>
      <c r="S948">
        <v>-2</v>
      </c>
      <c r="T948">
        <v>5</v>
      </c>
      <c r="U948">
        <v>0</v>
      </c>
      <c r="V948">
        <v>-1</v>
      </c>
      <c r="W948">
        <v>2</v>
      </c>
      <c r="X948">
        <v>-5</v>
      </c>
      <c r="Y948">
        <v>-0.04</v>
      </c>
      <c r="Z948">
        <v>8.6</v>
      </c>
      <c r="AA948">
        <v>16</v>
      </c>
      <c r="AB948">
        <v>-7.4</v>
      </c>
      <c r="AC948">
        <v>-5</v>
      </c>
      <c r="AD948">
        <v>0</v>
      </c>
      <c r="AE948" s="2">
        <v>0.52</v>
      </c>
    </row>
    <row r="949" spans="1:31" x14ac:dyDescent="0.3">
      <c r="A949" t="str">
        <f t="shared" si="52"/>
        <v>Florida-Virginia Tech</v>
      </c>
      <c r="B949">
        <v>947</v>
      </c>
      <c r="C949">
        <v>1196</v>
      </c>
      <c r="D949">
        <v>1439</v>
      </c>
      <c r="E949" t="s">
        <v>36</v>
      </c>
      <c r="F949" t="s">
        <v>84</v>
      </c>
      <c r="J949" s="3"/>
      <c r="K949" s="4"/>
      <c r="L949" s="4"/>
      <c r="M949" s="2">
        <f t="shared" si="53"/>
        <v>0.54208516242317673</v>
      </c>
      <c r="N949" s="2">
        <f t="shared" si="54"/>
        <v>0.45791483757682327</v>
      </c>
      <c r="O949">
        <v>6</v>
      </c>
      <c r="P949">
        <v>8</v>
      </c>
      <c r="Q949">
        <v>-9</v>
      </c>
      <c r="R949">
        <v>-0.04</v>
      </c>
      <c r="S949">
        <v>-6</v>
      </c>
      <c r="T949">
        <v>-1</v>
      </c>
      <c r="U949">
        <v>-3</v>
      </c>
      <c r="V949">
        <v>2</v>
      </c>
      <c r="W949">
        <v>5</v>
      </c>
      <c r="X949">
        <v>-2</v>
      </c>
      <c r="Y949">
        <v>0.01</v>
      </c>
      <c r="Z949">
        <v>-3.6</v>
      </c>
      <c r="AA949">
        <v>-2.4</v>
      </c>
      <c r="AB949">
        <v>-1.2</v>
      </c>
      <c r="AC949">
        <v>2</v>
      </c>
      <c r="AD949">
        <v>1</v>
      </c>
      <c r="AE949" s="2">
        <v>0.68</v>
      </c>
    </row>
    <row r="950" spans="1:31" x14ac:dyDescent="0.3">
      <c r="A950" t="str">
        <f t="shared" si="52"/>
        <v>Florida-West Virginia</v>
      </c>
      <c r="B950">
        <v>948</v>
      </c>
      <c r="C950">
        <v>1196</v>
      </c>
      <c r="D950">
        <v>1452</v>
      </c>
      <c r="E950" t="s">
        <v>36</v>
      </c>
      <c r="F950" t="s">
        <v>85</v>
      </c>
      <c r="J950" s="3"/>
      <c r="K950" s="4"/>
      <c r="L950" s="4"/>
      <c r="M950" s="2">
        <f t="shared" si="53"/>
        <v>0.48208516242317667</v>
      </c>
      <c r="N950" s="2">
        <f t="shared" si="54"/>
        <v>0.51791483757682333</v>
      </c>
      <c r="O950">
        <v>6</v>
      </c>
      <c r="P950">
        <v>5</v>
      </c>
      <c r="Q950">
        <v>10</v>
      </c>
      <c r="R950">
        <v>-0.09</v>
      </c>
      <c r="S950">
        <v>1</v>
      </c>
      <c r="T950">
        <v>-1</v>
      </c>
      <c r="U950">
        <v>-1</v>
      </c>
      <c r="V950">
        <v>-3</v>
      </c>
      <c r="W950">
        <v>-8</v>
      </c>
      <c r="X950">
        <v>-1</v>
      </c>
      <c r="Y950">
        <v>-0.05</v>
      </c>
      <c r="Z950">
        <v>-3.5</v>
      </c>
      <c r="AA950">
        <v>0.4</v>
      </c>
      <c r="AB950">
        <v>-3.9</v>
      </c>
      <c r="AC950">
        <v>-1</v>
      </c>
      <c r="AD950">
        <v>0</v>
      </c>
      <c r="AE950" s="2">
        <v>0.62</v>
      </c>
    </row>
    <row r="951" spans="1:31" x14ac:dyDescent="0.3">
      <c r="A951" t="str">
        <f t="shared" si="52"/>
        <v>Florida-Wichita St</v>
      </c>
      <c r="B951">
        <v>949</v>
      </c>
      <c r="C951">
        <v>1196</v>
      </c>
      <c r="D951">
        <v>1455</v>
      </c>
      <c r="E951" t="s">
        <v>36</v>
      </c>
      <c r="F951" t="s">
        <v>86</v>
      </c>
      <c r="J951" s="3"/>
      <c r="K951" s="4"/>
      <c r="L951" s="4"/>
      <c r="M951" s="2">
        <f t="shared" si="53"/>
        <v>0.49208516242317668</v>
      </c>
      <c r="N951" s="2">
        <f t="shared" si="54"/>
        <v>0.50791483757682332</v>
      </c>
      <c r="O951">
        <v>6</v>
      </c>
      <c r="P951">
        <v>4</v>
      </c>
      <c r="Q951">
        <v>3</v>
      </c>
      <c r="R951">
        <v>-0.16</v>
      </c>
      <c r="S951">
        <v>-4</v>
      </c>
      <c r="T951">
        <v>0</v>
      </c>
      <c r="U951">
        <v>-2</v>
      </c>
      <c r="V951">
        <v>3</v>
      </c>
      <c r="W951">
        <v>-6</v>
      </c>
      <c r="X951">
        <v>-8</v>
      </c>
      <c r="Y951">
        <v>-0.02</v>
      </c>
      <c r="Z951">
        <v>-6.9</v>
      </c>
      <c r="AA951">
        <v>-1.9</v>
      </c>
      <c r="AB951">
        <v>-5</v>
      </c>
      <c r="AC951">
        <v>-2</v>
      </c>
      <c r="AD951">
        <v>0</v>
      </c>
      <c r="AE951" s="2">
        <v>0.63</v>
      </c>
    </row>
    <row r="952" spans="1:31" x14ac:dyDescent="0.3">
      <c r="A952" t="str">
        <f t="shared" si="52"/>
        <v>Florida-Wright St</v>
      </c>
      <c r="B952">
        <v>950</v>
      </c>
      <c r="C952">
        <v>1196</v>
      </c>
      <c r="D952">
        <v>1460</v>
      </c>
      <c r="E952" t="s">
        <v>36</v>
      </c>
      <c r="F952" t="s">
        <v>87</v>
      </c>
      <c r="J952" s="3"/>
      <c r="K952" s="4"/>
      <c r="L952" s="4"/>
      <c r="M952" s="2">
        <f t="shared" si="53"/>
        <v>0.7620851624231767</v>
      </c>
      <c r="N952" s="2">
        <f t="shared" si="54"/>
        <v>0.2379148375768233</v>
      </c>
      <c r="O952">
        <v>6</v>
      </c>
      <c r="P952">
        <v>14</v>
      </c>
      <c r="Q952">
        <v>-112</v>
      </c>
      <c r="R952">
        <v>-0.1</v>
      </c>
      <c r="S952">
        <v>2</v>
      </c>
      <c r="T952">
        <v>1</v>
      </c>
      <c r="U952">
        <v>-4</v>
      </c>
      <c r="V952">
        <v>-1</v>
      </c>
      <c r="W952">
        <v>0</v>
      </c>
      <c r="X952">
        <v>-6</v>
      </c>
      <c r="Y952">
        <v>0</v>
      </c>
      <c r="Z952">
        <v>4.8</v>
      </c>
      <c r="AA952">
        <v>3.2</v>
      </c>
      <c r="AB952">
        <v>1.6</v>
      </c>
      <c r="AC952">
        <v>8</v>
      </c>
      <c r="AD952">
        <v>1</v>
      </c>
      <c r="AE952" s="2">
        <v>0.9</v>
      </c>
    </row>
    <row r="953" spans="1:31" x14ac:dyDescent="0.3">
      <c r="A953" t="str">
        <f t="shared" si="52"/>
        <v>Florida-Xavier</v>
      </c>
      <c r="B953">
        <v>951</v>
      </c>
      <c r="C953">
        <v>1196</v>
      </c>
      <c r="D953">
        <v>1462</v>
      </c>
      <c r="E953" t="s">
        <v>36</v>
      </c>
      <c r="F953" t="s">
        <v>88</v>
      </c>
      <c r="J953" s="3"/>
      <c r="K953" s="4"/>
      <c r="L953" s="4"/>
      <c r="M953" s="2">
        <f t="shared" si="53"/>
        <v>0.49208516242317668</v>
      </c>
      <c r="N953" s="2">
        <f t="shared" si="54"/>
        <v>0.50791483757682332</v>
      </c>
      <c r="O953">
        <v>6</v>
      </c>
      <c r="P953">
        <v>1</v>
      </c>
      <c r="Q953">
        <v>9</v>
      </c>
      <c r="R953">
        <v>-0.23</v>
      </c>
      <c r="S953">
        <v>-5</v>
      </c>
      <c r="T953">
        <v>-1</v>
      </c>
      <c r="U953">
        <v>-3</v>
      </c>
      <c r="V953">
        <v>4</v>
      </c>
      <c r="W953">
        <v>-1</v>
      </c>
      <c r="X953">
        <v>-8</v>
      </c>
      <c r="Y953">
        <v>-7.0000000000000007E-2</v>
      </c>
      <c r="Z953">
        <v>-8.1999999999999993</v>
      </c>
      <c r="AA953">
        <v>-5.0999999999999996</v>
      </c>
      <c r="AB953">
        <v>-3.1</v>
      </c>
      <c r="AC953">
        <v>-5</v>
      </c>
      <c r="AD953">
        <v>0</v>
      </c>
      <c r="AE953" s="2">
        <v>0.63</v>
      </c>
    </row>
    <row r="954" spans="1:31" x14ac:dyDescent="0.3">
      <c r="A954" t="str">
        <f t="shared" si="52"/>
        <v>Florida St-Georgia St</v>
      </c>
      <c r="B954">
        <v>952</v>
      </c>
      <c r="C954">
        <v>1199</v>
      </c>
      <c r="D954">
        <v>1209</v>
      </c>
      <c r="E954" t="s">
        <v>37</v>
      </c>
      <c r="F954" t="s">
        <v>38</v>
      </c>
      <c r="J954" s="3"/>
      <c r="K954" s="4"/>
      <c r="L954" s="4"/>
      <c r="M954" s="2">
        <f t="shared" si="53"/>
        <v>0.66208516242317672</v>
      </c>
      <c r="N954" s="2">
        <f t="shared" si="54"/>
        <v>0.33791483757682328</v>
      </c>
      <c r="O954">
        <v>9</v>
      </c>
      <c r="P954">
        <v>15</v>
      </c>
      <c r="Q954">
        <v>-61</v>
      </c>
      <c r="R954">
        <v>-0.04</v>
      </c>
      <c r="S954">
        <v>0</v>
      </c>
      <c r="T954">
        <v>2</v>
      </c>
      <c r="U954">
        <v>0</v>
      </c>
      <c r="V954">
        <v>-1</v>
      </c>
      <c r="W954">
        <v>7</v>
      </c>
      <c r="X954">
        <v>3</v>
      </c>
      <c r="Y954">
        <v>0</v>
      </c>
      <c r="Z954">
        <v>7.4</v>
      </c>
      <c r="AA954">
        <v>6.7</v>
      </c>
      <c r="AB954">
        <v>0.7</v>
      </c>
      <c r="AC954">
        <v>6</v>
      </c>
      <c r="AD954">
        <v>1</v>
      </c>
      <c r="AE954" s="2">
        <v>0.8</v>
      </c>
    </row>
    <row r="955" spans="1:31" x14ac:dyDescent="0.3">
      <c r="A955" t="str">
        <f t="shared" si="52"/>
        <v>Florida St-Gonzaga</v>
      </c>
      <c r="B955">
        <v>953</v>
      </c>
      <c r="C955">
        <v>1199</v>
      </c>
      <c r="D955">
        <v>1211</v>
      </c>
      <c r="E955" t="s">
        <v>37</v>
      </c>
      <c r="F955" t="s">
        <v>39</v>
      </c>
      <c r="J955" s="3"/>
      <c r="K955" s="4"/>
      <c r="L955" s="4"/>
      <c r="M955" s="2">
        <f t="shared" si="53"/>
        <v>0.35208516242317667</v>
      </c>
      <c r="N955" s="2">
        <f t="shared" si="54"/>
        <v>0.64791483757682333</v>
      </c>
      <c r="O955">
        <v>9</v>
      </c>
      <c r="P955">
        <v>4</v>
      </c>
      <c r="Q955">
        <v>27</v>
      </c>
      <c r="R955">
        <v>-0.23</v>
      </c>
      <c r="S955">
        <v>-4</v>
      </c>
      <c r="T955">
        <v>2</v>
      </c>
      <c r="U955">
        <v>1</v>
      </c>
      <c r="V955">
        <v>1</v>
      </c>
      <c r="W955">
        <v>0</v>
      </c>
      <c r="X955">
        <v>-7</v>
      </c>
      <c r="Y955">
        <v>-0.04</v>
      </c>
      <c r="Z955">
        <v>-2.7</v>
      </c>
      <c r="AA955">
        <v>7.4</v>
      </c>
      <c r="AB955">
        <v>-10.1</v>
      </c>
      <c r="AC955">
        <v>-5</v>
      </c>
      <c r="AD955">
        <v>0</v>
      </c>
      <c r="AE955" s="2">
        <v>0.49</v>
      </c>
    </row>
    <row r="956" spans="1:31" x14ac:dyDescent="0.3">
      <c r="A956" t="str">
        <f t="shared" si="52"/>
        <v>Florida St-Houston</v>
      </c>
      <c r="B956">
        <v>954</v>
      </c>
      <c r="C956">
        <v>1199</v>
      </c>
      <c r="D956">
        <v>1222</v>
      </c>
      <c r="E956" t="s">
        <v>37</v>
      </c>
      <c r="F956" t="s">
        <v>40</v>
      </c>
      <c r="J956" s="3"/>
      <c r="K956" s="4"/>
      <c r="L956" s="4"/>
      <c r="M956" s="2">
        <f t="shared" si="53"/>
        <v>0.43208516242317663</v>
      </c>
      <c r="N956" s="2">
        <f t="shared" si="54"/>
        <v>0.56791483757682337</v>
      </c>
      <c r="O956">
        <v>9</v>
      </c>
      <c r="P956">
        <v>6</v>
      </c>
      <c r="Q956">
        <v>18</v>
      </c>
      <c r="R956">
        <v>-0.14000000000000001</v>
      </c>
      <c r="S956">
        <v>0</v>
      </c>
      <c r="T956">
        <v>3</v>
      </c>
      <c r="U956">
        <v>0</v>
      </c>
      <c r="V956">
        <v>0</v>
      </c>
      <c r="W956">
        <v>-2</v>
      </c>
      <c r="X956">
        <v>-4</v>
      </c>
      <c r="Y956">
        <v>-0.04</v>
      </c>
      <c r="Z956">
        <v>4.4000000000000004</v>
      </c>
      <c r="AA956">
        <v>9.6</v>
      </c>
      <c r="AB956">
        <v>-5.2</v>
      </c>
      <c r="AC956">
        <v>-3</v>
      </c>
      <c r="AD956">
        <v>0</v>
      </c>
      <c r="AE956" s="2">
        <v>0.56999999999999995</v>
      </c>
    </row>
    <row r="957" spans="1:31" x14ac:dyDescent="0.3">
      <c r="A957" t="str">
        <f t="shared" si="52"/>
        <v>Florida St-Iona</v>
      </c>
      <c r="B957">
        <v>955</v>
      </c>
      <c r="C957">
        <v>1199</v>
      </c>
      <c r="D957">
        <v>1233</v>
      </c>
      <c r="E957" t="s">
        <v>37</v>
      </c>
      <c r="F957" t="s">
        <v>41</v>
      </c>
      <c r="J957" s="3"/>
      <c r="K957" s="4"/>
      <c r="L957" s="4"/>
      <c r="M957" s="2">
        <f t="shared" si="53"/>
        <v>0.74208516242317668</v>
      </c>
      <c r="N957" s="2">
        <f t="shared" si="54"/>
        <v>0.25791483757682332</v>
      </c>
      <c r="O957">
        <v>9</v>
      </c>
      <c r="P957">
        <v>15</v>
      </c>
      <c r="Q957">
        <v>-99</v>
      </c>
      <c r="R957">
        <v>0.04</v>
      </c>
      <c r="S957">
        <v>0</v>
      </c>
      <c r="T957">
        <v>-3</v>
      </c>
      <c r="U957">
        <v>1</v>
      </c>
      <c r="V957">
        <v>1</v>
      </c>
      <c r="W957">
        <v>9</v>
      </c>
      <c r="X957">
        <v>0</v>
      </c>
      <c r="Y957">
        <v>-0.06</v>
      </c>
      <c r="Z957">
        <v>2</v>
      </c>
      <c r="AA957">
        <v>-1.7</v>
      </c>
      <c r="AB957">
        <v>3.7</v>
      </c>
      <c r="AC957">
        <v>6</v>
      </c>
      <c r="AD957">
        <v>1</v>
      </c>
      <c r="AE957" s="2">
        <v>0.88</v>
      </c>
    </row>
    <row r="958" spans="1:31" x14ac:dyDescent="0.3">
      <c r="A958" t="str">
        <f t="shared" si="52"/>
        <v>Florida St-Kansas</v>
      </c>
      <c r="B958">
        <v>956</v>
      </c>
      <c r="C958">
        <v>1199</v>
      </c>
      <c r="D958">
        <v>1242</v>
      </c>
      <c r="E958" t="s">
        <v>37</v>
      </c>
      <c r="F958" t="s">
        <v>42</v>
      </c>
      <c r="J958" s="3"/>
      <c r="K958" s="4"/>
      <c r="L958" s="4"/>
      <c r="M958" s="2">
        <f t="shared" si="53"/>
        <v>0.40208516242317671</v>
      </c>
      <c r="N958" s="2">
        <f t="shared" si="54"/>
        <v>0.59791483757682329</v>
      </c>
      <c r="O958">
        <v>9</v>
      </c>
      <c r="P958">
        <v>1</v>
      </c>
      <c r="Q958">
        <v>26</v>
      </c>
      <c r="R958">
        <v>-0.14000000000000001</v>
      </c>
      <c r="S958">
        <v>-4</v>
      </c>
      <c r="T958">
        <v>1</v>
      </c>
      <c r="U958">
        <v>0</v>
      </c>
      <c r="V958">
        <v>1</v>
      </c>
      <c r="W958">
        <v>4</v>
      </c>
      <c r="X958">
        <v>2</v>
      </c>
      <c r="Y958">
        <v>-0.02</v>
      </c>
      <c r="Z958">
        <v>0.3</v>
      </c>
      <c r="AA958">
        <v>3.6</v>
      </c>
      <c r="AB958">
        <v>-3.3</v>
      </c>
      <c r="AC958">
        <v>-8</v>
      </c>
      <c r="AD958">
        <v>0</v>
      </c>
      <c r="AE958" s="2">
        <v>0.54</v>
      </c>
    </row>
    <row r="959" spans="1:31" x14ac:dyDescent="0.3">
      <c r="A959" t="str">
        <f t="shared" si="52"/>
        <v>Florida St-Kansas St</v>
      </c>
      <c r="B959">
        <v>957</v>
      </c>
      <c r="C959">
        <v>1199</v>
      </c>
      <c r="D959">
        <v>1243</v>
      </c>
      <c r="E959" t="s">
        <v>37</v>
      </c>
      <c r="F959" t="s">
        <v>43</v>
      </c>
      <c r="J959" s="3"/>
      <c r="K959" s="4"/>
      <c r="L959" s="4"/>
      <c r="M959" s="2">
        <f t="shared" si="53"/>
        <v>0.57208516242317664</v>
      </c>
      <c r="N959" s="2">
        <f t="shared" si="54"/>
        <v>0.42791483757682336</v>
      </c>
      <c r="O959">
        <v>9</v>
      </c>
      <c r="P959">
        <v>9</v>
      </c>
      <c r="Q959">
        <v>-9</v>
      </c>
      <c r="R959">
        <v>-0.02</v>
      </c>
      <c r="S959">
        <v>1</v>
      </c>
      <c r="T959">
        <v>-1</v>
      </c>
      <c r="U959">
        <v>0</v>
      </c>
      <c r="V959">
        <v>-2</v>
      </c>
      <c r="W959">
        <v>7</v>
      </c>
      <c r="X959">
        <v>2</v>
      </c>
      <c r="Y959">
        <v>-0.06</v>
      </c>
      <c r="Z959">
        <v>9.4</v>
      </c>
      <c r="AA959">
        <v>6.6</v>
      </c>
      <c r="AB959">
        <v>2.8</v>
      </c>
      <c r="AC959">
        <v>0</v>
      </c>
      <c r="AD959">
        <v>0</v>
      </c>
      <c r="AE959" s="2">
        <v>0.71</v>
      </c>
    </row>
    <row r="960" spans="1:31" x14ac:dyDescent="0.3">
      <c r="A960" t="str">
        <f t="shared" si="52"/>
        <v>Florida St-Kentucky</v>
      </c>
      <c r="B960">
        <v>958</v>
      </c>
      <c r="C960">
        <v>1199</v>
      </c>
      <c r="D960">
        <v>1246</v>
      </c>
      <c r="E960" t="s">
        <v>37</v>
      </c>
      <c r="F960" t="s">
        <v>44</v>
      </c>
      <c r="J960" s="3"/>
      <c r="K960" s="4"/>
      <c r="L960" s="4"/>
      <c r="M960" s="2">
        <f t="shared" si="53"/>
        <v>0.49208516242317668</v>
      </c>
      <c r="N960" s="2">
        <f t="shared" si="54"/>
        <v>0.50791483757682332</v>
      </c>
      <c r="O960">
        <v>9</v>
      </c>
      <c r="P960">
        <v>5</v>
      </c>
      <c r="Q960">
        <v>17</v>
      </c>
      <c r="R960">
        <v>-0.06</v>
      </c>
      <c r="S960">
        <v>2</v>
      </c>
      <c r="T960">
        <v>2</v>
      </c>
      <c r="U960">
        <v>-1</v>
      </c>
      <c r="V960">
        <v>2</v>
      </c>
      <c r="W960">
        <v>-3</v>
      </c>
      <c r="X960">
        <v>1</v>
      </c>
      <c r="Y960">
        <v>-0.02</v>
      </c>
      <c r="Z960">
        <v>5.0999999999999996</v>
      </c>
      <c r="AA960">
        <v>4.2</v>
      </c>
      <c r="AB960">
        <v>0.9</v>
      </c>
      <c r="AC960">
        <v>-4</v>
      </c>
      <c r="AD960">
        <v>0</v>
      </c>
      <c r="AE960" s="2">
        <v>0.63</v>
      </c>
    </row>
    <row r="961" spans="1:31" x14ac:dyDescent="0.3">
      <c r="A961" t="str">
        <f t="shared" si="52"/>
        <v>Florida St-Lipscomb</v>
      </c>
      <c r="B961">
        <v>959</v>
      </c>
      <c r="C961">
        <v>1199</v>
      </c>
      <c r="D961">
        <v>1252</v>
      </c>
      <c r="E961" t="s">
        <v>37</v>
      </c>
      <c r="F961" t="s">
        <v>45</v>
      </c>
      <c r="J961" s="3"/>
      <c r="K961" s="4"/>
      <c r="L961" s="4"/>
      <c r="M961" s="2">
        <f t="shared" si="53"/>
        <v>0.79208516242317673</v>
      </c>
      <c r="N961" s="2">
        <f t="shared" si="54"/>
        <v>0.20791483757682327</v>
      </c>
      <c r="O961">
        <v>9</v>
      </c>
      <c r="P961">
        <v>15</v>
      </c>
      <c r="Q961">
        <v>-130</v>
      </c>
      <c r="R961">
        <v>-0.04</v>
      </c>
      <c r="S961">
        <v>2</v>
      </c>
      <c r="T961">
        <v>-3</v>
      </c>
      <c r="U961">
        <v>-3</v>
      </c>
      <c r="V961">
        <v>-1</v>
      </c>
      <c r="W961">
        <v>5</v>
      </c>
      <c r="X961">
        <v>-6</v>
      </c>
      <c r="Y961">
        <v>-0.04</v>
      </c>
      <c r="Z961">
        <v>0.9</v>
      </c>
      <c r="AA961">
        <v>-4</v>
      </c>
      <c r="AB961">
        <v>4.9000000000000004</v>
      </c>
      <c r="AC961">
        <v>6</v>
      </c>
      <c r="AD961">
        <v>1</v>
      </c>
      <c r="AE961" s="2">
        <v>0.93</v>
      </c>
    </row>
    <row r="962" spans="1:31" x14ac:dyDescent="0.3">
      <c r="A962" t="str">
        <f t="shared" si="52"/>
        <v>Florida St-Long Island</v>
      </c>
      <c r="B962">
        <v>960</v>
      </c>
      <c r="C962">
        <v>1199</v>
      </c>
      <c r="D962">
        <v>1254</v>
      </c>
      <c r="E962" t="s">
        <v>37</v>
      </c>
      <c r="F962" t="s">
        <v>46</v>
      </c>
      <c r="J962" s="3"/>
      <c r="K962" s="4"/>
      <c r="L962" s="4"/>
      <c r="M962" s="2">
        <f t="shared" si="53"/>
        <v>0.83208516242317665</v>
      </c>
      <c r="N962" s="2">
        <f t="shared" si="54"/>
        <v>0.16791483757682335</v>
      </c>
      <c r="O962">
        <v>9</v>
      </c>
      <c r="P962">
        <v>16</v>
      </c>
      <c r="Q962">
        <v>-216</v>
      </c>
      <c r="R962">
        <v>0.13</v>
      </c>
      <c r="S962">
        <v>2</v>
      </c>
      <c r="T962">
        <v>-1</v>
      </c>
      <c r="U962">
        <v>-2</v>
      </c>
      <c r="V962">
        <v>3</v>
      </c>
      <c r="W962">
        <v>3</v>
      </c>
      <c r="X962">
        <v>0</v>
      </c>
      <c r="Y962">
        <v>-0.02</v>
      </c>
      <c r="Z962">
        <v>5.0999999999999996</v>
      </c>
      <c r="AA962">
        <v>-2.2999999999999998</v>
      </c>
      <c r="AB962">
        <v>7.4</v>
      </c>
      <c r="AC962">
        <v>7</v>
      </c>
      <c r="AD962">
        <v>1</v>
      </c>
      <c r="AE962" s="2">
        <v>0.97</v>
      </c>
    </row>
    <row r="963" spans="1:31" x14ac:dyDescent="0.3">
      <c r="A963" t="str">
        <f t="shared" ref="A963:A1026" si="55">E963&amp;"-"&amp;F963</f>
        <v>Florida St-Loyola-Chicago</v>
      </c>
      <c r="B963">
        <v>961</v>
      </c>
      <c r="C963">
        <v>1199</v>
      </c>
      <c r="D963">
        <v>1260</v>
      </c>
      <c r="E963" t="s">
        <v>37</v>
      </c>
      <c r="F963" t="s">
        <v>47</v>
      </c>
      <c r="J963" s="3"/>
      <c r="K963" s="4"/>
      <c r="L963" s="4"/>
      <c r="M963" s="2">
        <f t="shared" ref="M963:M1026" si="56">AE963-$AE$2281</f>
        <v>0.5120851624231767</v>
      </c>
      <c r="N963" s="2">
        <f t="shared" ref="N963:N1026" si="57">1-M963</f>
        <v>0.4879148375768233</v>
      </c>
      <c r="O963">
        <v>9</v>
      </c>
      <c r="P963">
        <v>11</v>
      </c>
      <c r="Q963">
        <v>-6</v>
      </c>
      <c r="R963">
        <v>-0.19</v>
      </c>
      <c r="S963">
        <v>-4</v>
      </c>
      <c r="T963">
        <v>2</v>
      </c>
      <c r="U963">
        <v>-2</v>
      </c>
      <c r="V963">
        <v>-1</v>
      </c>
      <c r="W963">
        <v>11</v>
      </c>
      <c r="X963">
        <v>-4</v>
      </c>
      <c r="Y963">
        <v>-0.04</v>
      </c>
      <c r="Z963">
        <v>10.1</v>
      </c>
      <c r="AA963">
        <v>12.5</v>
      </c>
      <c r="AB963">
        <v>-2.4</v>
      </c>
      <c r="AC963">
        <v>2</v>
      </c>
      <c r="AD963">
        <v>1</v>
      </c>
      <c r="AE963" s="2">
        <v>0.65</v>
      </c>
    </row>
    <row r="964" spans="1:31" x14ac:dyDescent="0.3">
      <c r="A964" t="str">
        <f t="shared" si="55"/>
        <v>Florida St-Marshall</v>
      </c>
      <c r="B964">
        <v>962</v>
      </c>
      <c r="C964">
        <v>1199</v>
      </c>
      <c r="D964">
        <v>1267</v>
      </c>
      <c r="E964" t="s">
        <v>37</v>
      </c>
      <c r="F964" t="s">
        <v>48</v>
      </c>
      <c r="J964" s="3"/>
      <c r="K964" s="4"/>
      <c r="L964" s="4"/>
      <c r="M964" s="2">
        <f t="shared" si="56"/>
        <v>0.71208516242317665</v>
      </c>
      <c r="N964" s="2">
        <f t="shared" si="57"/>
        <v>0.28791483757682335</v>
      </c>
      <c r="O964">
        <v>9</v>
      </c>
      <c r="P964">
        <v>13</v>
      </c>
      <c r="Q964">
        <v>-79</v>
      </c>
      <c r="R964">
        <v>-0.05</v>
      </c>
      <c r="S964">
        <v>-1</v>
      </c>
      <c r="T964">
        <v>-1</v>
      </c>
      <c r="U964">
        <v>-1</v>
      </c>
      <c r="V964">
        <v>1</v>
      </c>
      <c r="W964">
        <v>11</v>
      </c>
      <c r="X964">
        <v>2</v>
      </c>
      <c r="Y964">
        <v>-0.09</v>
      </c>
      <c r="Z964">
        <v>-1.8</v>
      </c>
      <c r="AA964">
        <v>-4.5999999999999996</v>
      </c>
      <c r="AB964">
        <v>2.8</v>
      </c>
      <c r="AC964">
        <v>4</v>
      </c>
      <c r="AD964">
        <v>1</v>
      </c>
      <c r="AE964" s="2">
        <v>0.85</v>
      </c>
    </row>
    <row r="965" spans="1:31" x14ac:dyDescent="0.3">
      <c r="A965" t="str">
        <f t="shared" si="55"/>
        <v>Florida St-Miami FL</v>
      </c>
      <c r="B965">
        <v>963</v>
      </c>
      <c r="C965">
        <v>1199</v>
      </c>
      <c r="D965">
        <v>1274</v>
      </c>
      <c r="E965" t="s">
        <v>37</v>
      </c>
      <c r="F965" t="s">
        <v>49</v>
      </c>
      <c r="J965" s="3"/>
      <c r="K965" s="4"/>
      <c r="L965" s="4"/>
      <c r="M965" s="2">
        <f t="shared" si="56"/>
        <v>0.54208516242317673</v>
      </c>
      <c r="N965" s="2">
        <f t="shared" si="57"/>
        <v>0.45791483757682327</v>
      </c>
      <c r="O965">
        <v>9</v>
      </c>
      <c r="P965">
        <v>6</v>
      </c>
      <c r="Q965">
        <v>-1</v>
      </c>
      <c r="R965">
        <v>-0.06</v>
      </c>
      <c r="S965">
        <v>1</v>
      </c>
      <c r="T965">
        <v>0</v>
      </c>
      <c r="U965">
        <v>0</v>
      </c>
      <c r="V965">
        <v>0</v>
      </c>
      <c r="W965">
        <v>4</v>
      </c>
      <c r="X965">
        <v>-2</v>
      </c>
      <c r="Y965">
        <v>0.02</v>
      </c>
      <c r="Z965">
        <v>7.6</v>
      </c>
      <c r="AA965">
        <v>6.5</v>
      </c>
      <c r="AB965">
        <v>1.1000000000000001</v>
      </c>
      <c r="AC965">
        <v>-3</v>
      </c>
      <c r="AD965">
        <v>0</v>
      </c>
      <c r="AE965" s="2">
        <v>0.68</v>
      </c>
    </row>
    <row r="966" spans="1:31" x14ac:dyDescent="0.3">
      <c r="A966" t="str">
        <f t="shared" si="55"/>
        <v>Florida St-Michigan</v>
      </c>
      <c r="B966">
        <v>964</v>
      </c>
      <c r="C966">
        <v>1199</v>
      </c>
      <c r="D966">
        <v>1276</v>
      </c>
      <c r="E966" t="s">
        <v>37</v>
      </c>
      <c r="F966" t="s">
        <v>50</v>
      </c>
      <c r="J966" s="3"/>
      <c r="K966" s="4"/>
      <c r="L966" s="4"/>
      <c r="M966" s="2">
        <f t="shared" si="56"/>
        <v>0.42208516242317673</v>
      </c>
      <c r="N966" s="2">
        <f t="shared" si="57"/>
        <v>0.57791483757682327</v>
      </c>
      <c r="O966">
        <v>9</v>
      </c>
      <c r="P966">
        <v>3</v>
      </c>
      <c r="Q966">
        <v>25</v>
      </c>
      <c r="R966">
        <v>-0.14000000000000001</v>
      </c>
      <c r="S966">
        <v>0</v>
      </c>
      <c r="T966">
        <v>1</v>
      </c>
      <c r="U966">
        <v>3</v>
      </c>
      <c r="V966">
        <v>0</v>
      </c>
      <c r="W966">
        <v>7</v>
      </c>
      <c r="X966">
        <v>-6</v>
      </c>
      <c r="Y966">
        <v>0.02</v>
      </c>
      <c r="Z966">
        <v>8.1999999999999993</v>
      </c>
      <c r="AA966">
        <v>11</v>
      </c>
      <c r="AB966">
        <v>-2.8</v>
      </c>
      <c r="AC966">
        <v>-6</v>
      </c>
      <c r="AD966">
        <v>0</v>
      </c>
      <c r="AE966" s="2">
        <v>0.56000000000000005</v>
      </c>
    </row>
    <row r="967" spans="1:31" x14ac:dyDescent="0.3">
      <c r="A967" t="str">
        <f t="shared" si="55"/>
        <v>Florida St-Michigan St</v>
      </c>
      <c r="B967">
        <v>965</v>
      </c>
      <c r="C967">
        <v>1199</v>
      </c>
      <c r="D967">
        <v>1277</v>
      </c>
      <c r="E967" t="s">
        <v>37</v>
      </c>
      <c r="F967" t="s">
        <v>51</v>
      </c>
      <c r="J967" s="3"/>
      <c r="K967" s="4"/>
      <c r="L967" s="4"/>
      <c r="M967" s="2">
        <f t="shared" si="56"/>
        <v>0.36208516242317668</v>
      </c>
      <c r="N967" s="2">
        <f t="shared" si="57"/>
        <v>0.63791483757682332</v>
      </c>
      <c r="O967">
        <v>9</v>
      </c>
      <c r="P967">
        <v>3</v>
      </c>
      <c r="Q967">
        <v>29</v>
      </c>
      <c r="R967">
        <v>-0.23</v>
      </c>
      <c r="S967">
        <v>-4</v>
      </c>
      <c r="T967">
        <v>6</v>
      </c>
      <c r="U967">
        <v>-2</v>
      </c>
      <c r="V967">
        <v>4</v>
      </c>
      <c r="W967">
        <v>-3</v>
      </c>
      <c r="X967">
        <v>-3</v>
      </c>
      <c r="Y967">
        <v>-7.0000000000000007E-2</v>
      </c>
      <c r="Z967">
        <v>0.8</v>
      </c>
      <c r="AA967">
        <v>9.6999999999999993</v>
      </c>
      <c r="AB967">
        <v>-8.9</v>
      </c>
      <c r="AC967">
        <v>-6</v>
      </c>
      <c r="AD967">
        <v>0</v>
      </c>
      <c r="AE967" s="2">
        <v>0.5</v>
      </c>
    </row>
    <row r="968" spans="1:31" x14ac:dyDescent="0.3">
      <c r="A968" t="str">
        <f t="shared" si="55"/>
        <v>Florida St-Missouri</v>
      </c>
      <c r="B968">
        <v>966</v>
      </c>
      <c r="C968">
        <v>1199</v>
      </c>
      <c r="D968">
        <v>1281</v>
      </c>
      <c r="E968" t="s">
        <v>37</v>
      </c>
      <c r="F968" t="s">
        <v>52</v>
      </c>
      <c r="J968" s="3"/>
      <c r="K968" s="4"/>
      <c r="L968" s="4"/>
      <c r="M968" s="2">
        <f t="shared" si="56"/>
        <v>0.56208516242317663</v>
      </c>
      <c r="N968" s="2">
        <f t="shared" si="57"/>
        <v>0.43791483757682337</v>
      </c>
      <c r="O968">
        <v>9</v>
      </c>
      <c r="P968">
        <v>8</v>
      </c>
      <c r="Q968">
        <v>-3</v>
      </c>
      <c r="R968">
        <v>0.04</v>
      </c>
      <c r="S968">
        <v>0</v>
      </c>
      <c r="T968">
        <v>2</v>
      </c>
      <c r="U968">
        <v>-3</v>
      </c>
      <c r="V968">
        <v>3</v>
      </c>
      <c r="W968">
        <v>2</v>
      </c>
      <c r="X968">
        <v>-2</v>
      </c>
      <c r="Y968">
        <v>-7.0000000000000007E-2</v>
      </c>
      <c r="Z968">
        <v>8.3000000000000007</v>
      </c>
      <c r="AA968">
        <v>6.2</v>
      </c>
      <c r="AB968">
        <v>2.1</v>
      </c>
      <c r="AC968">
        <v>-1</v>
      </c>
      <c r="AD968">
        <v>0</v>
      </c>
      <c r="AE968" s="2">
        <v>0.7</v>
      </c>
    </row>
    <row r="969" spans="1:31" x14ac:dyDescent="0.3">
      <c r="A969" t="str">
        <f t="shared" si="55"/>
        <v>Florida St-Montana</v>
      </c>
      <c r="B969">
        <v>967</v>
      </c>
      <c r="C969">
        <v>1199</v>
      </c>
      <c r="D969">
        <v>1285</v>
      </c>
      <c r="E969" t="s">
        <v>37</v>
      </c>
      <c r="F969" t="s">
        <v>53</v>
      </c>
      <c r="J969" s="3"/>
      <c r="K969" s="4"/>
      <c r="L969" s="4"/>
      <c r="M969" s="2">
        <f t="shared" si="56"/>
        <v>0.61208516242317668</v>
      </c>
      <c r="N969" s="2">
        <f t="shared" si="57"/>
        <v>0.38791483757682332</v>
      </c>
      <c r="O969">
        <v>9</v>
      </c>
      <c r="P969">
        <v>14</v>
      </c>
      <c r="Q969">
        <v>-36</v>
      </c>
      <c r="R969">
        <v>-0.12</v>
      </c>
      <c r="S969">
        <v>2</v>
      </c>
      <c r="T969">
        <v>1</v>
      </c>
      <c r="U969">
        <v>0</v>
      </c>
      <c r="V969">
        <v>-2</v>
      </c>
      <c r="W969">
        <v>-1</v>
      </c>
      <c r="X969">
        <v>-4</v>
      </c>
      <c r="Y969">
        <v>-0.04</v>
      </c>
      <c r="Z969">
        <v>3.7</v>
      </c>
      <c r="AA969">
        <v>5.7</v>
      </c>
      <c r="AB969">
        <v>-2</v>
      </c>
      <c r="AC969">
        <v>5</v>
      </c>
      <c r="AD969">
        <v>1</v>
      </c>
      <c r="AE969" s="2">
        <v>0.75</v>
      </c>
    </row>
    <row r="970" spans="1:31" x14ac:dyDescent="0.3">
      <c r="A970" t="str">
        <f t="shared" si="55"/>
        <v>Florida St-Murray St</v>
      </c>
      <c r="B970">
        <v>968</v>
      </c>
      <c r="C970">
        <v>1199</v>
      </c>
      <c r="D970">
        <v>1293</v>
      </c>
      <c r="E970" t="s">
        <v>37</v>
      </c>
      <c r="F970" t="s">
        <v>54</v>
      </c>
      <c r="J970" s="3"/>
      <c r="K970" s="4"/>
      <c r="L970" s="4"/>
      <c r="M970" s="2">
        <f t="shared" si="56"/>
        <v>0.55208516242317662</v>
      </c>
      <c r="N970" s="2">
        <f t="shared" si="57"/>
        <v>0.44791483757682338</v>
      </c>
      <c r="O970">
        <v>9</v>
      </c>
      <c r="P970">
        <v>12</v>
      </c>
      <c r="Q970">
        <v>-24</v>
      </c>
      <c r="R970">
        <v>-0.18</v>
      </c>
      <c r="S970">
        <v>-1</v>
      </c>
      <c r="T970">
        <v>2</v>
      </c>
      <c r="U970">
        <v>0</v>
      </c>
      <c r="V970">
        <v>1</v>
      </c>
      <c r="W970">
        <v>0</v>
      </c>
      <c r="X970">
        <v>-3</v>
      </c>
      <c r="Y970">
        <v>-0.05</v>
      </c>
      <c r="Z970">
        <v>4.4000000000000004</v>
      </c>
      <c r="AA970">
        <v>8.5</v>
      </c>
      <c r="AB970">
        <v>-4.0999999999999996</v>
      </c>
      <c r="AC970">
        <v>3</v>
      </c>
      <c r="AD970">
        <v>1</v>
      </c>
      <c r="AE970" s="2">
        <v>0.69</v>
      </c>
    </row>
    <row r="971" spans="1:31" x14ac:dyDescent="0.3">
      <c r="A971" t="str">
        <f t="shared" si="55"/>
        <v>Florida St-NC Central</v>
      </c>
      <c r="B971">
        <v>969</v>
      </c>
      <c r="C971">
        <v>1199</v>
      </c>
      <c r="D971">
        <v>1300</v>
      </c>
      <c r="E971" t="s">
        <v>37</v>
      </c>
      <c r="F971" t="s">
        <v>55</v>
      </c>
      <c r="J971" s="3"/>
      <c r="K971" s="4"/>
      <c r="L971" s="4"/>
      <c r="M971" s="2">
        <f t="shared" si="56"/>
        <v>0.85208516242317667</v>
      </c>
      <c r="N971" s="2">
        <f t="shared" si="57"/>
        <v>0.14791483757682333</v>
      </c>
      <c r="O971">
        <v>9</v>
      </c>
      <c r="P971">
        <v>16</v>
      </c>
      <c r="Q971">
        <v>-274</v>
      </c>
      <c r="R971">
        <v>0.13</v>
      </c>
      <c r="S971">
        <v>3</v>
      </c>
      <c r="T971">
        <v>0</v>
      </c>
      <c r="U971">
        <v>-3</v>
      </c>
      <c r="V971">
        <v>2</v>
      </c>
      <c r="W971">
        <v>0</v>
      </c>
      <c r="X971">
        <v>0</v>
      </c>
      <c r="Y971">
        <v>0</v>
      </c>
      <c r="Z971">
        <v>11.4</v>
      </c>
      <c r="AA971">
        <v>3.8</v>
      </c>
      <c r="AB971">
        <v>7.6</v>
      </c>
      <c r="AC971">
        <v>7</v>
      </c>
      <c r="AD971">
        <v>1</v>
      </c>
      <c r="AE971" s="2">
        <v>0.99</v>
      </c>
    </row>
    <row r="972" spans="1:31" x14ac:dyDescent="0.3">
      <c r="A972" t="str">
        <f t="shared" si="55"/>
        <v>Florida St-NC State</v>
      </c>
      <c r="B972">
        <v>970</v>
      </c>
      <c r="C972">
        <v>1199</v>
      </c>
      <c r="D972">
        <v>1301</v>
      </c>
      <c r="E972" t="s">
        <v>37</v>
      </c>
      <c r="F972" t="s">
        <v>56</v>
      </c>
      <c r="J972" s="3"/>
      <c r="K972" s="4"/>
      <c r="L972" s="4"/>
      <c r="M972" s="2">
        <f t="shared" si="56"/>
        <v>0.55208516242317662</v>
      </c>
      <c r="N972" s="2">
        <f t="shared" si="57"/>
        <v>0.44791483757682338</v>
      </c>
      <c r="O972">
        <v>9</v>
      </c>
      <c r="P972">
        <v>9</v>
      </c>
      <c r="Q972">
        <v>-7</v>
      </c>
      <c r="R972">
        <v>-0.01</v>
      </c>
      <c r="S972">
        <v>1</v>
      </c>
      <c r="T972">
        <v>-3</v>
      </c>
      <c r="U972">
        <v>0</v>
      </c>
      <c r="V972">
        <v>-1</v>
      </c>
      <c r="W972">
        <v>-1</v>
      </c>
      <c r="X972">
        <v>2</v>
      </c>
      <c r="Y972">
        <v>-0.02</v>
      </c>
      <c r="Z972">
        <v>0.6</v>
      </c>
      <c r="AA972">
        <v>0</v>
      </c>
      <c r="AB972">
        <v>0.6</v>
      </c>
      <c r="AC972">
        <v>0</v>
      </c>
      <c r="AD972">
        <v>0</v>
      </c>
      <c r="AE972" s="2">
        <v>0.69</v>
      </c>
    </row>
    <row r="973" spans="1:31" x14ac:dyDescent="0.3">
      <c r="A973" t="str">
        <f t="shared" si="55"/>
        <v>Florida St-Nevada</v>
      </c>
      <c r="B973">
        <v>971</v>
      </c>
      <c r="C973">
        <v>1199</v>
      </c>
      <c r="D973">
        <v>1305</v>
      </c>
      <c r="E973" t="s">
        <v>37</v>
      </c>
      <c r="F973" t="s">
        <v>57</v>
      </c>
      <c r="J973" s="3"/>
      <c r="K973" s="4"/>
      <c r="L973" s="4"/>
      <c r="M973" s="2">
        <f t="shared" si="56"/>
        <v>0.46208516242317665</v>
      </c>
      <c r="N973" s="2">
        <f t="shared" si="57"/>
        <v>0.53791483757682335</v>
      </c>
      <c r="O973">
        <v>9</v>
      </c>
      <c r="P973">
        <v>7</v>
      </c>
      <c r="Q973">
        <v>11</v>
      </c>
      <c r="R973">
        <v>-0.14000000000000001</v>
      </c>
      <c r="S973">
        <v>-1</v>
      </c>
      <c r="T973">
        <v>0</v>
      </c>
      <c r="U973">
        <v>3</v>
      </c>
      <c r="V973">
        <v>1</v>
      </c>
      <c r="W973">
        <v>6</v>
      </c>
      <c r="X973">
        <v>-1</v>
      </c>
      <c r="Y973">
        <v>-7.0000000000000007E-2</v>
      </c>
      <c r="Z973">
        <v>-1.3</v>
      </c>
      <c r="AA973">
        <v>1.6</v>
      </c>
      <c r="AB973">
        <v>-2.9</v>
      </c>
      <c r="AC973">
        <v>-2</v>
      </c>
      <c r="AD973">
        <v>0</v>
      </c>
      <c r="AE973" s="2">
        <v>0.6</v>
      </c>
    </row>
    <row r="974" spans="1:31" x14ac:dyDescent="0.3">
      <c r="A974" t="str">
        <f t="shared" si="55"/>
        <v>Florida St-New Mexico St</v>
      </c>
      <c r="B974">
        <v>972</v>
      </c>
      <c r="C974">
        <v>1199</v>
      </c>
      <c r="D974">
        <v>1308</v>
      </c>
      <c r="E974" t="s">
        <v>37</v>
      </c>
      <c r="F974" t="s">
        <v>58</v>
      </c>
      <c r="J974" s="3"/>
      <c r="K974" s="4"/>
      <c r="L974" s="4"/>
      <c r="M974" s="2">
        <f t="shared" si="56"/>
        <v>0.56208516242317663</v>
      </c>
      <c r="N974" s="2">
        <f t="shared" si="57"/>
        <v>0.43791483757682337</v>
      </c>
      <c r="O974">
        <v>9</v>
      </c>
      <c r="P974">
        <v>12</v>
      </c>
      <c r="Q974">
        <v>-20</v>
      </c>
      <c r="R974">
        <v>-0.18</v>
      </c>
      <c r="S974">
        <v>2</v>
      </c>
      <c r="T974">
        <v>4</v>
      </c>
      <c r="U974">
        <v>0</v>
      </c>
      <c r="V974">
        <v>0</v>
      </c>
      <c r="W974">
        <v>-1</v>
      </c>
      <c r="X974">
        <v>-7</v>
      </c>
      <c r="Y974">
        <v>0.04</v>
      </c>
      <c r="Z974">
        <v>6.2</v>
      </c>
      <c r="AA974">
        <v>9.8000000000000007</v>
      </c>
      <c r="AB974">
        <v>-3.6</v>
      </c>
      <c r="AC974">
        <v>3</v>
      </c>
      <c r="AD974">
        <v>1</v>
      </c>
      <c r="AE974" s="2">
        <v>0.7</v>
      </c>
    </row>
    <row r="975" spans="1:31" x14ac:dyDescent="0.3">
      <c r="A975" t="str">
        <f t="shared" si="55"/>
        <v>Florida St-North Carolina</v>
      </c>
      <c r="B975">
        <v>973</v>
      </c>
      <c r="C975">
        <v>1199</v>
      </c>
      <c r="D975">
        <v>1314</v>
      </c>
      <c r="E975" t="s">
        <v>37</v>
      </c>
      <c r="F975" t="s">
        <v>59</v>
      </c>
      <c r="J975" s="3"/>
      <c r="K975" s="4"/>
      <c r="L975" s="4"/>
      <c r="M975" s="2">
        <f t="shared" si="56"/>
        <v>0.45208516242317665</v>
      </c>
      <c r="N975" s="2">
        <f t="shared" si="57"/>
        <v>0.54791483757682335</v>
      </c>
      <c r="O975">
        <v>9</v>
      </c>
      <c r="P975">
        <v>2</v>
      </c>
      <c r="Q975">
        <v>28</v>
      </c>
      <c r="R975">
        <v>-0.06</v>
      </c>
      <c r="S975">
        <v>2</v>
      </c>
      <c r="T975">
        <v>-1</v>
      </c>
      <c r="U975">
        <v>1</v>
      </c>
      <c r="V975">
        <v>3</v>
      </c>
      <c r="W975">
        <v>-5</v>
      </c>
      <c r="X975">
        <v>-4</v>
      </c>
      <c r="Y975">
        <v>-0.06</v>
      </c>
      <c r="Z975">
        <v>-0.2</v>
      </c>
      <c r="AA975">
        <v>1.4</v>
      </c>
      <c r="AB975">
        <v>-1.6</v>
      </c>
      <c r="AC975">
        <v>-7</v>
      </c>
      <c r="AD975">
        <v>0</v>
      </c>
      <c r="AE975" s="2">
        <v>0.59</v>
      </c>
    </row>
    <row r="976" spans="1:31" x14ac:dyDescent="0.3">
      <c r="A976" t="str">
        <f t="shared" si="55"/>
        <v>Florida St-Ohio St</v>
      </c>
      <c r="B976">
        <v>974</v>
      </c>
      <c r="C976">
        <v>1199</v>
      </c>
      <c r="D976">
        <v>1326</v>
      </c>
      <c r="E976" t="s">
        <v>37</v>
      </c>
      <c r="F976" t="s">
        <v>60</v>
      </c>
      <c r="J976" s="3"/>
      <c r="K976" s="4"/>
      <c r="L976" s="4"/>
      <c r="M976" s="2">
        <f t="shared" si="56"/>
        <v>0.46208516242317665</v>
      </c>
      <c r="N976" s="2">
        <f t="shared" si="57"/>
        <v>0.53791483757682335</v>
      </c>
      <c r="O976">
        <v>9</v>
      </c>
      <c r="P976">
        <v>5</v>
      </c>
      <c r="Q976">
        <v>20</v>
      </c>
      <c r="R976">
        <v>-0.1</v>
      </c>
      <c r="S976">
        <v>0</v>
      </c>
      <c r="T976">
        <v>1</v>
      </c>
      <c r="U976">
        <v>0</v>
      </c>
      <c r="V976">
        <v>1</v>
      </c>
      <c r="W976">
        <v>3</v>
      </c>
      <c r="X976">
        <v>-5</v>
      </c>
      <c r="Y976">
        <v>-0.05</v>
      </c>
      <c r="Z976">
        <v>6</v>
      </c>
      <c r="AA976">
        <v>7.8</v>
      </c>
      <c r="AB976">
        <v>-1.8</v>
      </c>
      <c r="AC976">
        <v>-4</v>
      </c>
      <c r="AD976">
        <v>0</v>
      </c>
      <c r="AE976" s="2">
        <v>0.6</v>
      </c>
    </row>
    <row r="977" spans="1:31" x14ac:dyDescent="0.3">
      <c r="A977" t="str">
        <f t="shared" si="55"/>
        <v>Florida St-Oklahoma</v>
      </c>
      <c r="B977">
        <v>975</v>
      </c>
      <c r="C977">
        <v>1199</v>
      </c>
      <c r="D977">
        <v>1328</v>
      </c>
      <c r="E977" t="s">
        <v>37</v>
      </c>
      <c r="F977" t="s">
        <v>61</v>
      </c>
      <c r="J977" s="3"/>
      <c r="K977" s="4"/>
      <c r="L977" s="4"/>
      <c r="M977" s="2">
        <f t="shared" si="56"/>
        <v>0.59208516242317666</v>
      </c>
      <c r="N977" s="2">
        <f t="shared" si="57"/>
        <v>0.40791483757682334</v>
      </c>
      <c r="O977">
        <v>9</v>
      </c>
      <c r="P977">
        <v>10</v>
      </c>
      <c r="Q977">
        <v>-12</v>
      </c>
      <c r="R977">
        <v>7.0000000000000007E-2</v>
      </c>
      <c r="S977">
        <v>0</v>
      </c>
      <c r="T977">
        <v>-2</v>
      </c>
      <c r="U977">
        <v>0</v>
      </c>
      <c r="V977">
        <v>2</v>
      </c>
      <c r="W977">
        <v>5</v>
      </c>
      <c r="X977">
        <v>0</v>
      </c>
      <c r="Y977">
        <v>-7.0000000000000007E-2</v>
      </c>
      <c r="Z977">
        <v>-3.4</v>
      </c>
      <c r="AA977">
        <v>-7.1</v>
      </c>
      <c r="AB977">
        <v>3.7</v>
      </c>
      <c r="AC977">
        <v>1</v>
      </c>
      <c r="AD977">
        <v>1</v>
      </c>
      <c r="AE977" s="2">
        <v>0.73</v>
      </c>
    </row>
    <row r="978" spans="1:31" x14ac:dyDescent="0.3">
      <c r="A978" t="str">
        <f t="shared" si="55"/>
        <v>Florida St-Penn</v>
      </c>
      <c r="B978">
        <v>976</v>
      </c>
      <c r="C978">
        <v>1199</v>
      </c>
      <c r="D978">
        <v>1335</v>
      </c>
      <c r="E978" t="s">
        <v>37</v>
      </c>
      <c r="F978" t="s">
        <v>62</v>
      </c>
      <c r="J978" s="3"/>
      <c r="K978" s="4"/>
      <c r="L978" s="4"/>
      <c r="M978" s="2">
        <f t="shared" si="56"/>
        <v>0.73208516242317667</v>
      </c>
      <c r="N978" s="2">
        <f t="shared" si="57"/>
        <v>0.26791483757682333</v>
      </c>
      <c r="O978">
        <v>9</v>
      </c>
      <c r="P978">
        <v>16</v>
      </c>
      <c r="Q978">
        <v>-92</v>
      </c>
      <c r="R978">
        <v>-0.09</v>
      </c>
      <c r="S978">
        <v>1</v>
      </c>
      <c r="T978">
        <v>2</v>
      </c>
      <c r="U978">
        <v>0</v>
      </c>
      <c r="V978">
        <v>2</v>
      </c>
      <c r="W978">
        <v>9</v>
      </c>
      <c r="X978">
        <v>-7</v>
      </c>
      <c r="Y978">
        <v>0.02</v>
      </c>
      <c r="Z978">
        <v>6.1</v>
      </c>
      <c r="AA978">
        <v>4.9000000000000004</v>
      </c>
      <c r="AB978">
        <v>1.2</v>
      </c>
      <c r="AC978">
        <v>7</v>
      </c>
      <c r="AD978">
        <v>1</v>
      </c>
      <c r="AE978" s="2">
        <v>0.87</v>
      </c>
    </row>
    <row r="979" spans="1:31" x14ac:dyDescent="0.3">
      <c r="A979" t="str">
        <f t="shared" si="55"/>
        <v>Florida St-Providence</v>
      </c>
      <c r="B979">
        <v>977</v>
      </c>
      <c r="C979">
        <v>1199</v>
      </c>
      <c r="D979">
        <v>1344</v>
      </c>
      <c r="E979" t="s">
        <v>37</v>
      </c>
      <c r="F979" t="s">
        <v>63</v>
      </c>
      <c r="J979" s="3"/>
      <c r="K979" s="4"/>
      <c r="L979" s="4"/>
      <c r="M979" s="2">
        <f t="shared" si="56"/>
        <v>0.6420851624231767</v>
      </c>
      <c r="N979" s="2">
        <f t="shared" si="57"/>
        <v>0.3579148375768233</v>
      </c>
      <c r="O979">
        <v>9</v>
      </c>
      <c r="P979">
        <v>10</v>
      </c>
      <c r="Q979">
        <v>-28</v>
      </c>
      <c r="R979">
        <v>0.03</v>
      </c>
      <c r="S979">
        <v>4</v>
      </c>
      <c r="T979">
        <v>-1</v>
      </c>
      <c r="U979">
        <v>0</v>
      </c>
      <c r="V979">
        <v>0</v>
      </c>
      <c r="W979">
        <v>4</v>
      </c>
      <c r="X979">
        <v>-1</v>
      </c>
      <c r="Y979">
        <v>-0.02</v>
      </c>
      <c r="Z979">
        <v>8.1</v>
      </c>
      <c r="AA979">
        <v>1.8</v>
      </c>
      <c r="AB979">
        <v>6.3</v>
      </c>
      <c r="AC979">
        <v>1</v>
      </c>
      <c r="AD979">
        <v>1</v>
      </c>
      <c r="AE979" s="2">
        <v>0.78</v>
      </c>
    </row>
    <row r="980" spans="1:31" x14ac:dyDescent="0.3">
      <c r="A980" t="str">
        <f t="shared" si="55"/>
        <v>Florida St-Purdue</v>
      </c>
      <c r="B980">
        <v>978</v>
      </c>
      <c r="C980">
        <v>1199</v>
      </c>
      <c r="D980">
        <v>1345</v>
      </c>
      <c r="E980" t="s">
        <v>37</v>
      </c>
      <c r="F980" t="s">
        <v>64</v>
      </c>
      <c r="J980" s="3"/>
      <c r="K980" s="4"/>
      <c r="L980" s="4"/>
      <c r="M980" s="2">
        <f t="shared" si="56"/>
        <v>0.36208516242317668</v>
      </c>
      <c r="N980" s="2">
        <f t="shared" si="57"/>
        <v>0.63791483757682332</v>
      </c>
      <c r="O980">
        <v>9</v>
      </c>
      <c r="P980">
        <v>2</v>
      </c>
      <c r="Q980">
        <v>30</v>
      </c>
      <c r="R980">
        <v>-0.17</v>
      </c>
      <c r="S980">
        <v>-4</v>
      </c>
      <c r="T980">
        <v>2</v>
      </c>
      <c r="U980">
        <v>1</v>
      </c>
      <c r="V980">
        <v>2</v>
      </c>
      <c r="W980">
        <v>5</v>
      </c>
      <c r="X980">
        <v>-2</v>
      </c>
      <c r="Y980">
        <v>-0.06</v>
      </c>
      <c r="Z980">
        <v>0.7</v>
      </c>
      <c r="AA980">
        <v>8.9</v>
      </c>
      <c r="AB980">
        <v>-8.1999999999999993</v>
      </c>
      <c r="AC980">
        <v>-7</v>
      </c>
      <c r="AD980">
        <v>0</v>
      </c>
      <c r="AE980" s="2">
        <v>0.5</v>
      </c>
    </row>
    <row r="981" spans="1:31" x14ac:dyDescent="0.3">
      <c r="A981" t="str">
        <f t="shared" si="55"/>
        <v>Florida St-Radford</v>
      </c>
      <c r="B981">
        <v>979</v>
      </c>
      <c r="C981">
        <v>1199</v>
      </c>
      <c r="D981">
        <v>1347</v>
      </c>
      <c r="E981" t="s">
        <v>37</v>
      </c>
      <c r="F981" t="s">
        <v>65</v>
      </c>
      <c r="J981" s="3"/>
      <c r="K981" s="4"/>
      <c r="L981" s="4"/>
      <c r="M981" s="2">
        <f t="shared" si="56"/>
        <v>0.79208516242317673</v>
      </c>
      <c r="N981" s="2">
        <f t="shared" si="57"/>
        <v>0.20791483757682327</v>
      </c>
      <c r="O981">
        <v>9</v>
      </c>
      <c r="P981">
        <v>16</v>
      </c>
      <c r="Q981">
        <v>-135</v>
      </c>
      <c r="R981">
        <v>0.03</v>
      </c>
      <c r="S981">
        <v>5</v>
      </c>
      <c r="T981">
        <v>0</v>
      </c>
      <c r="U981">
        <v>-1</v>
      </c>
      <c r="V981">
        <v>-1</v>
      </c>
      <c r="W981">
        <v>1</v>
      </c>
      <c r="X981">
        <v>-2</v>
      </c>
      <c r="Y981">
        <v>-0.05</v>
      </c>
      <c r="Z981">
        <v>14.9</v>
      </c>
      <c r="AA981">
        <v>9.6</v>
      </c>
      <c r="AB981">
        <v>5.3</v>
      </c>
      <c r="AC981">
        <v>7</v>
      </c>
      <c r="AD981">
        <v>1</v>
      </c>
      <c r="AE981" s="2">
        <v>0.93</v>
      </c>
    </row>
    <row r="982" spans="1:31" x14ac:dyDescent="0.3">
      <c r="A982" t="str">
        <f t="shared" si="55"/>
        <v>Florida St-Rhode Island</v>
      </c>
      <c r="B982">
        <v>980</v>
      </c>
      <c r="C982">
        <v>1199</v>
      </c>
      <c r="D982">
        <v>1348</v>
      </c>
      <c r="E982" t="s">
        <v>37</v>
      </c>
      <c r="F982" t="s">
        <v>66</v>
      </c>
      <c r="J982" s="3"/>
      <c r="K982" s="4"/>
      <c r="L982" s="4"/>
      <c r="M982" s="2">
        <f t="shared" si="56"/>
        <v>0.55208516242317662</v>
      </c>
      <c r="N982" s="2">
        <f t="shared" si="57"/>
        <v>0.44791483757682338</v>
      </c>
      <c r="O982">
        <v>9</v>
      </c>
      <c r="P982">
        <v>7</v>
      </c>
      <c r="Q982">
        <v>-14</v>
      </c>
      <c r="R982">
        <v>-0.13</v>
      </c>
      <c r="S982">
        <v>2</v>
      </c>
      <c r="T982">
        <v>-1</v>
      </c>
      <c r="U982">
        <v>2</v>
      </c>
      <c r="V982">
        <v>-3</v>
      </c>
      <c r="W982">
        <v>2</v>
      </c>
      <c r="X982">
        <v>-3</v>
      </c>
      <c r="Y982">
        <v>-0.03</v>
      </c>
      <c r="Z982">
        <v>5.6</v>
      </c>
      <c r="AA982">
        <v>6.6</v>
      </c>
      <c r="AB982">
        <v>-1</v>
      </c>
      <c r="AC982">
        <v>-2</v>
      </c>
      <c r="AD982">
        <v>0</v>
      </c>
      <c r="AE982" s="2">
        <v>0.69</v>
      </c>
    </row>
    <row r="983" spans="1:31" x14ac:dyDescent="0.3">
      <c r="A983" t="str">
        <f t="shared" si="55"/>
        <v>Florida St-S Dakota St</v>
      </c>
      <c r="B983">
        <v>981</v>
      </c>
      <c r="C983">
        <v>1199</v>
      </c>
      <c r="D983">
        <v>1355</v>
      </c>
      <c r="E983" t="s">
        <v>37</v>
      </c>
      <c r="F983" t="s">
        <v>67</v>
      </c>
      <c r="J983" s="3"/>
      <c r="K983" s="4"/>
      <c r="L983" s="4"/>
      <c r="M983" s="2">
        <f t="shared" si="56"/>
        <v>0.62208516242317669</v>
      </c>
      <c r="N983" s="2">
        <f t="shared" si="57"/>
        <v>0.37791483757682331</v>
      </c>
      <c r="O983">
        <v>9</v>
      </c>
      <c r="P983">
        <v>12</v>
      </c>
      <c r="Q983">
        <v>-40</v>
      </c>
      <c r="R983">
        <v>-0.15</v>
      </c>
      <c r="S983">
        <v>0</v>
      </c>
      <c r="T983">
        <v>-1</v>
      </c>
      <c r="U983">
        <v>3</v>
      </c>
      <c r="V983">
        <v>4</v>
      </c>
      <c r="W983">
        <v>8</v>
      </c>
      <c r="X983">
        <v>-7</v>
      </c>
      <c r="Y983">
        <v>-0.08</v>
      </c>
      <c r="Z983">
        <v>-1.6</v>
      </c>
      <c r="AA983">
        <v>-1.1000000000000001</v>
      </c>
      <c r="AB983">
        <v>-0.5</v>
      </c>
      <c r="AC983">
        <v>3</v>
      </c>
      <c r="AD983">
        <v>1</v>
      </c>
      <c r="AE983" s="2">
        <v>0.76</v>
      </c>
    </row>
    <row r="984" spans="1:31" x14ac:dyDescent="0.3">
      <c r="A984" t="str">
        <f t="shared" si="55"/>
        <v>Florida St-San Diego St</v>
      </c>
      <c r="B984">
        <v>982</v>
      </c>
      <c r="C984">
        <v>1199</v>
      </c>
      <c r="D984">
        <v>1361</v>
      </c>
      <c r="E984" t="s">
        <v>37</v>
      </c>
      <c r="F984" t="s">
        <v>68</v>
      </c>
      <c r="J984" s="3"/>
      <c r="K984" s="4"/>
      <c r="L984" s="4"/>
      <c r="M984" s="2">
        <f t="shared" si="56"/>
        <v>0.57208516242317664</v>
      </c>
      <c r="N984" s="2">
        <f t="shared" si="57"/>
        <v>0.42791483757682336</v>
      </c>
      <c r="O984">
        <v>9</v>
      </c>
      <c r="P984">
        <v>11</v>
      </c>
      <c r="Q984">
        <v>-15</v>
      </c>
      <c r="R984">
        <v>-0.03</v>
      </c>
      <c r="S984">
        <v>2</v>
      </c>
      <c r="T984">
        <v>0</v>
      </c>
      <c r="U984">
        <v>0</v>
      </c>
      <c r="V984">
        <v>0</v>
      </c>
      <c r="W984">
        <v>1</v>
      </c>
      <c r="X984">
        <v>-5</v>
      </c>
      <c r="Y984">
        <v>-0.04</v>
      </c>
      <c r="Z984">
        <v>4.7</v>
      </c>
      <c r="AA984">
        <v>6.1</v>
      </c>
      <c r="AB984">
        <v>-1.4</v>
      </c>
      <c r="AC984">
        <v>2</v>
      </c>
      <c r="AD984">
        <v>1</v>
      </c>
      <c r="AE984" s="2">
        <v>0.71</v>
      </c>
    </row>
    <row r="985" spans="1:31" x14ac:dyDescent="0.3">
      <c r="A985" t="str">
        <f t="shared" si="55"/>
        <v>Florida St-Seton Hall</v>
      </c>
      <c r="B985">
        <v>983</v>
      </c>
      <c r="C985">
        <v>1199</v>
      </c>
      <c r="D985">
        <v>1371</v>
      </c>
      <c r="E985" t="s">
        <v>37</v>
      </c>
      <c r="F985" t="s">
        <v>69</v>
      </c>
      <c r="J985" s="3"/>
      <c r="K985" s="4"/>
      <c r="L985" s="4"/>
      <c r="M985" s="2">
        <f t="shared" si="56"/>
        <v>0.52208516242317671</v>
      </c>
      <c r="N985" s="2">
        <f t="shared" si="57"/>
        <v>0.47791483757682329</v>
      </c>
      <c r="O985">
        <v>9</v>
      </c>
      <c r="P985">
        <v>8</v>
      </c>
      <c r="Q985">
        <v>9</v>
      </c>
      <c r="R985">
        <v>-0.01</v>
      </c>
      <c r="S985">
        <v>1</v>
      </c>
      <c r="T985">
        <v>-1</v>
      </c>
      <c r="U985">
        <v>0</v>
      </c>
      <c r="V985">
        <v>1</v>
      </c>
      <c r="W985">
        <v>-1</v>
      </c>
      <c r="X985">
        <v>-2</v>
      </c>
      <c r="Y985">
        <v>-0.01</v>
      </c>
      <c r="Z985">
        <v>2.8</v>
      </c>
      <c r="AA985">
        <v>1.2</v>
      </c>
      <c r="AB985">
        <v>1.6</v>
      </c>
      <c r="AC985">
        <v>-1</v>
      </c>
      <c r="AD985">
        <v>0</v>
      </c>
      <c r="AE985" s="2">
        <v>0.66</v>
      </c>
    </row>
    <row r="986" spans="1:31" x14ac:dyDescent="0.3">
      <c r="A986" t="str">
        <f t="shared" si="55"/>
        <v>Florida St-SF Austin</v>
      </c>
      <c r="B986">
        <v>984</v>
      </c>
      <c r="C986">
        <v>1199</v>
      </c>
      <c r="D986">
        <v>1372</v>
      </c>
      <c r="E986" t="s">
        <v>37</v>
      </c>
      <c r="F986" t="s">
        <v>70</v>
      </c>
      <c r="J986" s="3"/>
      <c r="K986" s="4"/>
      <c r="L986" s="4"/>
      <c r="M986" s="2">
        <f t="shared" si="56"/>
        <v>0.69208516242317664</v>
      </c>
      <c r="N986" s="2">
        <f t="shared" si="57"/>
        <v>0.30791483757682336</v>
      </c>
      <c r="O986">
        <v>9</v>
      </c>
      <c r="P986">
        <v>14</v>
      </c>
      <c r="Q986">
        <v>-76</v>
      </c>
      <c r="R986">
        <v>-0.15</v>
      </c>
      <c r="S986">
        <v>1</v>
      </c>
      <c r="T986">
        <v>-1</v>
      </c>
      <c r="U986">
        <v>-3</v>
      </c>
      <c r="V986">
        <v>-6</v>
      </c>
      <c r="W986">
        <v>0</v>
      </c>
      <c r="X986">
        <v>-1</v>
      </c>
      <c r="Y986">
        <v>-0.02</v>
      </c>
      <c r="Z986">
        <v>3.6</v>
      </c>
      <c r="AA986">
        <v>6.1</v>
      </c>
      <c r="AB986">
        <v>-2.5</v>
      </c>
      <c r="AC986">
        <v>5</v>
      </c>
      <c r="AD986">
        <v>1</v>
      </c>
      <c r="AE986" s="2">
        <v>0.83</v>
      </c>
    </row>
    <row r="987" spans="1:31" x14ac:dyDescent="0.3">
      <c r="A987" t="str">
        <f t="shared" si="55"/>
        <v>Florida St-St Bonaventure</v>
      </c>
      <c r="B987">
        <v>985</v>
      </c>
      <c r="C987">
        <v>1199</v>
      </c>
      <c r="D987">
        <v>1382</v>
      </c>
      <c r="E987" t="s">
        <v>37</v>
      </c>
      <c r="F987" t="s">
        <v>71</v>
      </c>
      <c r="J987" s="3"/>
      <c r="K987" s="4"/>
      <c r="L987" s="4"/>
      <c r="M987" s="2">
        <f t="shared" si="56"/>
        <v>0.61208516242317668</v>
      </c>
      <c r="N987" s="2">
        <f t="shared" si="57"/>
        <v>0.38791483757682332</v>
      </c>
      <c r="O987">
        <v>9</v>
      </c>
      <c r="P987">
        <v>11</v>
      </c>
      <c r="Q987">
        <v>-34</v>
      </c>
      <c r="R987">
        <v>-0.13</v>
      </c>
      <c r="S987">
        <v>2</v>
      </c>
      <c r="T987">
        <v>0</v>
      </c>
      <c r="U987">
        <v>1</v>
      </c>
      <c r="V987">
        <v>-1</v>
      </c>
      <c r="W987">
        <v>3</v>
      </c>
      <c r="X987">
        <v>0</v>
      </c>
      <c r="Y987">
        <v>-7.0000000000000007E-2</v>
      </c>
      <c r="Z987">
        <v>3.9</v>
      </c>
      <c r="AA987">
        <v>3.5</v>
      </c>
      <c r="AB987">
        <v>0.4</v>
      </c>
      <c r="AC987">
        <v>2</v>
      </c>
      <c r="AD987">
        <v>1</v>
      </c>
      <c r="AE987" s="2">
        <v>0.75</v>
      </c>
    </row>
    <row r="988" spans="1:31" x14ac:dyDescent="0.3">
      <c r="A988" t="str">
        <f t="shared" si="55"/>
        <v>Florida St-Syracuse</v>
      </c>
      <c r="B988">
        <v>986</v>
      </c>
      <c r="C988">
        <v>1199</v>
      </c>
      <c r="D988">
        <v>1393</v>
      </c>
      <c r="E988" t="s">
        <v>37</v>
      </c>
      <c r="F988" t="s">
        <v>72</v>
      </c>
      <c r="J988" s="3"/>
      <c r="K988" s="4"/>
      <c r="L988" s="4"/>
      <c r="M988" s="2">
        <f t="shared" si="56"/>
        <v>0.62208516242317669</v>
      </c>
      <c r="N988" s="2">
        <f t="shared" si="57"/>
        <v>0.37791483757682331</v>
      </c>
      <c r="O988">
        <v>9</v>
      </c>
      <c r="P988">
        <v>11</v>
      </c>
      <c r="Q988">
        <v>-19</v>
      </c>
      <c r="R988">
        <v>0.04</v>
      </c>
      <c r="S988">
        <v>7</v>
      </c>
      <c r="T988">
        <v>2</v>
      </c>
      <c r="U988">
        <v>-1</v>
      </c>
      <c r="V988">
        <v>0</v>
      </c>
      <c r="W988">
        <v>-2</v>
      </c>
      <c r="X988">
        <v>-1</v>
      </c>
      <c r="Y988">
        <v>-0.06</v>
      </c>
      <c r="Z988">
        <v>14.3</v>
      </c>
      <c r="AA988">
        <v>10</v>
      </c>
      <c r="AB988">
        <v>4.3</v>
      </c>
      <c r="AC988">
        <v>2</v>
      </c>
      <c r="AD988">
        <v>1</v>
      </c>
      <c r="AE988" s="2">
        <v>0.76</v>
      </c>
    </row>
    <row r="989" spans="1:31" x14ac:dyDescent="0.3">
      <c r="A989" t="str">
        <f t="shared" si="55"/>
        <v>Florida St-TCU</v>
      </c>
      <c r="B989">
        <v>987</v>
      </c>
      <c r="C989">
        <v>1199</v>
      </c>
      <c r="D989">
        <v>1395</v>
      </c>
      <c r="E989" t="s">
        <v>37</v>
      </c>
      <c r="F989" t="s">
        <v>73</v>
      </c>
      <c r="J989" s="3"/>
      <c r="K989" s="4"/>
      <c r="L989" s="4"/>
      <c r="M989" s="2">
        <f t="shared" si="56"/>
        <v>0.49208516242317668</v>
      </c>
      <c r="N989" s="2">
        <f t="shared" si="57"/>
        <v>0.50791483757682332</v>
      </c>
      <c r="O989">
        <v>9</v>
      </c>
      <c r="P989">
        <v>6</v>
      </c>
      <c r="Q989">
        <v>13</v>
      </c>
      <c r="R989">
        <v>-0.01</v>
      </c>
      <c r="S989">
        <v>-3</v>
      </c>
      <c r="T989">
        <v>-4</v>
      </c>
      <c r="U989">
        <v>0</v>
      </c>
      <c r="V989">
        <v>1</v>
      </c>
      <c r="W989">
        <v>-2</v>
      </c>
      <c r="X989">
        <v>-4</v>
      </c>
      <c r="Y989">
        <v>-0.03</v>
      </c>
      <c r="Z989">
        <v>-1.2</v>
      </c>
      <c r="AA989">
        <v>-1.4</v>
      </c>
      <c r="AB989">
        <v>0.2</v>
      </c>
      <c r="AC989">
        <v>-3</v>
      </c>
      <c r="AD989">
        <v>0</v>
      </c>
      <c r="AE989" s="2">
        <v>0.63</v>
      </c>
    </row>
    <row r="990" spans="1:31" x14ac:dyDescent="0.3">
      <c r="A990" t="str">
        <f t="shared" si="55"/>
        <v>Florida St-Tennessee</v>
      </c>
      <c r="B990">
        <v>988</v>
      </c>
      <c r="C990">
        <v>1199</v>
      </c>
      <c r="D990">
        <v>1397</v>
      </c>
      <c r="E990" t="s">
        <v>37</v>
      </c>
      <c r="F990" t="s">
        <v>74</v>
      </c>
      <c r="J990" s="3"/>
      <c r="K990" s="4"/>
      <c r="L990" s="4"/>
      <c r="M990" s="2">
        <f t="shared" si="56"/>
        <v>0.46208516242317665</v>
      </c>
      <c r="N990" s="2">
        <f t="shared" si="57"/>
        <v>0.53791483757682335</v>
      </c>
      <c r="O990">
        <v>9</v>
      </c>
      <c r="P990">
        <v>3</v>
      </c>
      <c r="Q990">
        <v>24</v>
      </c>
      <c r="R990">
        <v>-0.11</v>
      </c>
      <c r="S990">
        <v>3</v>
      </c>
      <c r="T990">
        <v>2</v>
      </c>
      <c r="U990">
        <v>0</v>
      </c>
      <c r="V990">
        <v>-1</v>
      </c>
      <c r="W990">
        <v>-1</v>
      </c>
      <c r="X990">
        <v>1</v>
      </c>
      <c r="Y990">
        <v>-0.08</v>
      </c>
      <c r="Z990">
        <v>7.6</v>
      </c>
      <c r="AA990">
        <v>8.1</v>
      </c>
      <c r="AB990">
        <v>-0.5</v>
      </c>
      <c r="AC990">
        <v>-6</v>
      </c>
      <c r="AD990">
        <v>0</v>
      </c>
      <c r="AE990" s="2">
        <v>0.6</v>
      </c>
    </row>
    <row r="991" spans="1:31" x14ac:dyDescent="0.3">
      <c r="A991" t="str">
        <f t="shared" si="55"/>
        <v>Florida St-Texas</v>
      </c>
      <c r="B991">
        <v>989</v>
      </c>
      <c r="C991">
        <v>1199</v>
      </c>
      <c r="D991">
        <v>1400</v>
      </c>
      <c r="E991" t="s">
        <v>37</v>
      </c>
      <c r="F991" t="s">
        <v>75</v>
      </c>
      <c r="J991" s="3"/>
      <c r="K991" s="4"/>
      <c r="L991" s="4"/>
      <c r="M991" s="2">
        <f t="shared" si="56"/>
        <v>0.57208516242317664</v>
      </c>
      <c r="N991" s="2">
        <f t="shared" si="57"/>
        <v>0.42791483757682336</v>
      </c>
      <c r="O991">
        <v>9</v>
      </c>
      <c r="P991">
        <v>10</v>
      </c>
      <c r="Q991">
        <v>-4</v>
      </c>
      <c r="R991">
        <v>7.0000000000000007E-2</v>
      </c>
      <c r="S991">
        <v>4</v>
      </c>
      <c r="T991">
        <v>1</v>
      </c>
      <c r="U991">
        <v>0</v>
      </c>
      <c r="V991">
        <v>1</v>
      </c>
      <c r="W991">
        <v>4</v>
      </c>
      <c r="X991">
        <v>-1</v>
      </c>
      <c r="Y991">
        <v>0.01</v>
      </c>
      <c r="Z991">
        <v>10.1</v>
      </c>
      <c r="AA991">
        <v>6.3</v>
      </c>
      <c r="AB991">
        <v>3.8</v>
      </c>
      <c r="AC991">
        <v>1</v>
      </c>
      <c r="AD991">
        <v>1</v>
      </c>
      <c r="AE991" s="2">
        <v>0.71</v>
      </c>
    </row>
    <row r="992" spans="1:31" x14ac:dyDescent="0.3">
      <c r="A992" t="str">
        <f t="shared" si="55"/>
        <v>Florida St-Texas A&amp;M</v>
      </c>
      <c r="B992">
        <v>990</v>
      </c>
      <c r="C992">
        <v>1199</v>
      </c>
      <c r="D992">
        <v>1401</v>
      </c>
      <c r="E992" t="s">
        <v>37</v>
      </c>
      <c r="F992" t="s">
        <v>76</v>
      </c>
      <c r="J992" s="3"/>
      <c r="K992" s="4"/>
      <c r="L992" s="4"/>
      <c r="M992" s="2">
        <f t="shared" si="56"/>
        <v>0.54208516242317673</v>
      </c>
      <c r="N992" s="2">
        <f t="shared" si="57"/>
        <v>0.45791483757682327</v>
      </c>
      <c r="O992">
        <v>9</v>
      </c>
      <c r="P992">
        <v>7</v>
      </c>
      <c r="Q992">
        <v>5</v>
      </c>
      <c r="R992">
        <v>0.03</v>
      </c>
      <c r="S992">
        <v>3</v>
      </c>
      <c r="T992">
        <v>3</v>
      </c>
      <c r="U992">
        <v>-1</v>
      </c>
      <c r="V992">
        <v>3</v>
      </c>
      <c r="W992">
        <v>-1</v>
      </c>
      <c r="X992">
        <v>-2</v>
      </c>
      <c r="Y992">
        <v>0.01</v>
      </c>
      <c r="Z992">
        <v>6.8</v>
      </c>
      <c r="AA992">
        <v>4.7</v>
      </c>
      <c r="AB992">
        <v>2.1</v>
      </c>
      <c r="AC992">
        <v>-2</v>
      </c>
      <c r="AD992">
        <v>0</v>
      </c>
      <c r="AE992" s="2">
        <v>0.68</v>
      </c>
    </row>
    <row r="993" spans="1:31" x14ac:dyDescent="0.3">
      <c r="A993" t="str">
        <f t="shared" si="55"/>
        <v>Florida St-Texas Tech</v>
      </c>
      <c r="B993">
        <v>991</v>
      </c>
      <c r="C993">
        <v>1199</v>
      </c>
      <c r="D993">
        <v>1403</v>
      </c>
      <c r="E993" t="s">
        <v>37</v>
      </c>
      <c r="F993" t="s">
        <v>77</v>
      </c>
      <c r="J993" s="3"/>
      <c r="K993" s="4"/>
      <c r="L993" s="4"/>
      <c r="M993" s="2">
        <f t="shared" si="56"/>
        <v>0.44208516242317664</v>
      </c>
      <c r="N993" s="2">
        <f t="shared" si="57"/>
        <v>0.55791483757682336</v>
      </c>
      <c r="O993">
        <v>9</v>
      </c>
      <c r="P993">
        <v>3</v>
      </c>
      <c r="Q993">
        <v>23</v>
      </c>
      <c r="R993">
        <v>-0.08</v>
      </c>
      <c r="S993">
        <v>1</v>
      </c>
      <c r="T993">
        <v>2</v>
      </c>
      <c r="U993">
        <v>-1</v>
      </c>
      <c r="V993">
        <v>-2</v>
      </c>
      <c r="W993">
        <v>0</v>
      </c>
      <c r="X993">
        <v>-2</v>
      </c>
      <c r="Y993">
        <v>-0.02</v>
      </c>
      <c r="Z993">
        <v>6.6</v>
      </c>
      <c r="AA993">
        <v>9.8000000000000007</v>
      </c>
      <c r="AB993">
        <v>-3.2</v>
      </c>
      <c r="AC993">
        <v>-6</v>
      </c>
      <c r="AD993">
        <v>0</v>
      </c>
      <c r="AE993" s="2">
        <v>0.57999999999999996</v>
      </c>
    </row>
    <row r="994" spans="1:31" x14ac:dyDescent="0.3">
      <c r="A994" t="str">
        <f t="shared" si="55"/>
        <v>Florida St-TX Southern</v>
      </c>
      <c r="B994">
        <v>992</v>
      </c>
      <c r="C994">
        <v>1199</v>
      </c>
      <c r="D994">
        <v>1411</v>
      </c>
      <c r="E994" t="s">
        <v>37</v>
      </c>
      <c r="F994" t="s">
        <v>78</v>
      </c>
      <c r="J994" s="3"/>
      <c r="K994" s="4"/>
      <c r="L994" s="4"/>
      <c r="M994" s="2">
        <f t="shared" si="56"/>
        <v>0.83208516242317665</v>
      </c>
      <c r="N994" s="2">
        <f t="shared" si="57"/>
        <v>0.16791483757682335</v>
      </c>
      <c r="O994">
        <v>9</v>
      </c>
      <c r="P994">
        <v>16</v>
      </c>
      <c r="Q994">
        <v>-214</v>
      </c>
      <c r="R994">
        <v>0.21</v>
      </c>
      <c r="S994">
        <v>3</v>
      </c>
      <c r="T994">
        <v>-3</v>
      </c>
      <c r="U994">
        <v>0</v>
      </c>
      <c r="V994">
        <v>3</v>
      </c>
      <c r="W994">
        <v>4</v>
      </c>
      <c r="X994">
        <v>2</v>
      </c>
      <c r="Y994">
        <v>-0.04</v>
      </c>
      <c r="Z994">
        <v>4.2</v>
      </c>
      <c r="AA994">
        <v>-5.2</v>
      </c>
      <c r="AB994">
        <v>9.4</v>
      </c>
      <c r="AC994">
        <v>7</v>
      </c>
      <c r="AD994">
        <v>1</v>
      </c>
      <c r="AE994" s="2">
        <v>0.97</v>
      </c>
    </row>
    <row r="995" spans="1:31" x14ac:dyDescent="0.3">
      <c r="A995" t="str">
        <f t="shared" si="55"/>
        <v>Florida St-UCLA</v>
      </c>
      <c r="B995">
        <v>993</v>
      </c>
      <c r="C995">
        <v>1199</v>
      </c>
      <c r="D995">
        <v>1417</v>
      </c>
      <c r="E995" t="s">
        <v>37</v>
      </c>
      <c r="F995" t="s">
        <v>79</v>
      </c>
      <c r="J995" s="3"/>
      <c r="K995" s="4"/>
      <c r="L995" s="4"/>
      <c r="M995" s="2">
        <f t="shared" si="56"/>
        <v>0.57208516242317664</v>
      </c>
      <c r="N995" s="2">
        <f t="shared" si="57"/>
        <v>0.42791483757682336</v>
      </c>
      <c r="O995">
        <v>9</v>
      </c>
      <c r="P995">
        <v>11</v>
      </c>
      <c r="Q995">
        <v>-13</v>
      </c>
      <c r="R995">
        <v>-0.01</v>
      </c>
      <c r="S995">
        <v>0</v>
      </c>
      <c r="T995">
        <v>0</v>
      </c>
      <c r="U995">
        <v>1</v>
      </c>
      <c r="V995">
        <v>4</v>
      </c>
      <c r="W995">
        <v>4</v>
      </c>
      <c r="X995">
        <v>-3</v>
      </c>
      <c r="Y995">
        <v>-0.04</v>
      </c>
      <c r="Z995">
        <v>-0.1</v>
      </c>
      <c r="AA995">
        <v>-1.8</v>
      </c>
      <c r="AB995">
        <v>1.7</v>
      </c>
      <c r="AC995">
        <v>2</v>
      </c>
      <c r="AD995">
        <v>1</v>
      </c>
      <c r="AE995" s="2">
        <v>0.71</v>
      </c>
    </row>
    <row r="996" spans="1:31" x14ac:dyDescent="0.3">
      <c r="A996" t="str">
        <f t="shared" si="55"/>
        <v>Florida St-UMBC</v>
      </c>
      <c r="B996">
        <v>994</v>
      </c>
      <c r="C996">
        <v>1199</v>
      </c>
      <c r="D996">
        <v>1420</v>
      </c>
      <c r="E996" t="s">
        <v>37</v>
      </c>
      <c r="F996" t="s">
        <v>80</v>
      </c>
      <c r="J996" s="3"/>
      <c r="K996" s="4"/>
      <c r="L996" s="4"/>
      <c r="M996" s="2">
        <f t="shared" si="56"/>
        <v>0.80208516242317662</v>
      </c>
      <c r="N996" s="2">
        <f t="shared" si="57"/>
        <v>0.19791483757682338</v>
      </c>
      <c r="O996">
        <v>9</v>
      </c>
      <c r="P996">
        <v>16</v>
      </c>
      <c r="Q996">
        <v>-149</v>
      </c>
      <c r="R996">
        <v>-0.03</v>
      </c>
      <c r="S996">
        <v>2</v>
      </c>
      <c r="T996">
        <v>-3</v>
      </c>
      <c r="U996">
        <v>0</v>
      </c>
      <c r="V996">
        <v>-1</v>
      </c>
      <c r="W996">
        <v>7</v>
      </c>
      <c r="X996">
        <v>-1</v>
      </c>
      <c r="Y996">
        <v>0.03</v>
      </c>
      <c r="Z996">
        <v>9.3000000000000007</v>
      </c>
      <c r="AA996">
        <v>3.5</v>
      </c>
      <c r="AB996">
        <v>5.8</v>
      </c>
      <c r="AC996">
        <v>7</v>
      </c>
      <c r="AD996">
        <v>1</v>
      </c>
      <c r="AE996" s="2">
        <v>0.94</v>
      </c>
    </row>
    <row r="997" spans="1:31" x14ac:dyDescent="0.3">
      <c r="A997" t="str">
        <f t="shared" si="55"/>
        <v>Florida St-UNC Greensboro</v>
      </c>
      <c r="B997">
        <v>995</v>
      </c>
      <c r="C997">
        <v>1199</v>
      </c>
      <c r="D997">
        <v>1422</v>
      </c>
      <c r="E997" t="s">
        <v>37</v>
      </c>
      <c r="F997" t="s">
        <v>81</v>
      </c>
      <c r="J997" s="3"/>
      <c r="K997" s="4"/>
      <c r="L997" s="4"/>
      <c r="M997" s="2">
        <f t="shared" si="56"/>
        <v>0.6420851624231767</v>
      </c>
      <c r="N997" s="2">
        <f t="shared" si="57"/>
        <v>0.3579148375768233</v>
      </c>
      <c r="O997">
        <v>9</v>
      </c>
      <c r="P997">
        <v>13</v>
      </c>
      <c r="Q997">
        <v>-47</v>
      </c>
      <c r="R997">
        <v>-0.12</v>
      </c>
      <c r="S997">
        <v>2</v>
      </c>
      <c r="T997">
        <v>1</v>
      </c>
      <c r="U997">
        <v>-2</v>
      </c>
      <c r="V997">
        <v>-3</v>
      </c>
      <c r="W997">
        <v>-1</v>
      </c>
      <c r="X997">
        <v>-6</v>
      </c>
      <c r="Y997">
        <v>-0.02</v>
      </c>
      <c r="Z997">
        <v>9.6999999999999993</v>
      </c>
      <c r="AA997">
        <v>11.2</v>
      </c>
      <c r="AB997">
        <v>-1.5</v>
      </c>
      <c r="AC997">
        <v>4</v>
      </c>
      <c r="AD997">
        <v>1</v>
      </c>
      <c r="AE997" s="2">
        <v>0.78</v>
      </c>
    </row>
    <row r="998" spans="1:31" x14ac:dyDescent="0.3">
      <c r="A998" t="str">
        <f t="shared" si="55"/>
        <v>Florida St-Villanova</v>
      </c>
      <c r="B998">
        <v>996</v>
      </c>
      <c r="C998">
        <v>1199</v>
      </c>
      <c r="D998">
        <v>1437</v>
      </c>
      <c r="E998" t="s">
        <v>37</v>
      </c>
      <c r="F998" t="s">
        <v>82</v>
      </c>
      <c r="J998" s="3"/>
      <c r="K998" s="4"/>
      <c r="L998" s="4"/>
      <c r="M998" s="2">
        <f t="shared" si="56"/>
        <v>0.33208516242317665</v>
      </c>
      <c r="N998" s="2">
        <f t="shared" si="57"/>
        <v>0.66791483757682335</v>
      </c>
      <c r="O998">
        <v>9</v>
      </c>
      <c r="P998">
        <v>1</v>
      </c>
      <c r="Q998">
        <v>33</v>
      </c>
      <c r="R998">
        <v>-0.23</v>
      </c>
      <c r="S998">
        <v>-6</v>
      </c>
      <c r="T998">
        <v>0</v>
      </c>
      <c r="U998">
        <v>2</v>
      </c>
      <c r="V998">
        <v>1</v>
      </c>
      <c r="W998">
        <v>4</v>
      </c>
      <c r="X998">
        <v>-3</v>
      </c>
      <c r="Y998">
        <v>-0.09</v>
      </c>
      <c r="Z998">
        <v>-5.3</v>
      </c>
      <c r="AA998">
        <v>3.6</v>
      </c>
      <c r="AB998">
        <v>-8.9</v>
      </c>
      <c r="AC998">
        <v>-8</v>
      </c>
      <c r="AD998">
        <v>0</v>
      </c>
      <c r="AE998" s="2">
        <v>0.47</v>
      </c>
    </row>
    <row r="999" spans="1:31" x14ac:dyDescent="0.3">
      <c r="A999" t="str">
        <f t="shared" si="55"/>
        <v>Florida St-Virginia</v>
      </c>
      <c r="B999">
        <v>997</v>
      </c>
      <c r="C999">
        <v>1199</v>
      </c>
      <c r="D999">
        <v>1438</v>
      </c>
      <c r="E999" t="s">
        <v>37</v>
      </c>
      <c r="F999" t="s">
        <v>83</v>
      </c>
      <c r="J999" s="3"/>
      <c r="K999" s="4"/>
      <c r="L999" s="4"/>
      <c r="M999" s="2">
        <f t="shared" si="56"/>
        <v>0.35208516242317667</v>
      </c>
      <c r="N999" s="2">
        <f t="shared" si="57"/>
        <v>0.64791483757682333</v>
      </c>
      <c r="O999">
        <v>9</v>
      </c>
      <c r="P999">
        <v>1</v>
      </c>
      <c r="Q999">
        <v>34</v>
      </c>
      <c r="R999">
        <v>-0.28999999999999998</v>
      </c>
      <c r="S999">
        <v>1</v>
      </c>
      <c r="T999">
        <v>5</v>
      </c>
      <c r="U999">
        <v>3</v>
      </c>
      <c r="V999">
        <v>-2</v>
      </c>
      <c r="W999">
        <v>6</v>
      </c>
      <c r="X999">
        <v>-4</v>
      </c>
      <c r="Y999">
        <v>-0.08</v>
      </c>
      <c r="Z999">
        <v>14.3</v>
      </c>
      <c r="AA999">
        <v>21.1</v>
      </c>
      <c r="AB999">
        <v>-6.8</v>
      </c>
      <c r="AC999">
        <v>-8</v>
      </c>
      <c r="AD999">
        <v>0</v>
      </c>
      <c r="AE999" s="2">
        <v>0.49</v>
      </c>
    </row>
    <row r="1000" spans="1:31" x14ac:dyDescent="0.3">
      <c r="A1000" t="str">
        <f t="shared" si="55"/>
        <v>Florida St-Virginia Tech</v>
      </c>
      <c r="B1000">
        <v>998</v>
      </c>
      <c r="C1000">
        <v>1199</v>
      </c>
      <c r="D1000">
        <v>1439</v>
      </c>
      <c r="E1000" t="s">
        <v>37</v>
      </c>
      <c r="F1000" t="s">
        <v>84</v>
      </c>
      <c r="J1000" s="3"/>
      <c r="K1000" s="4"/>
      <c r="L1000" s="4"/>
      <c r="M1000" s="2">
        <f t="shared" si="56"/>
        <v>0.5120851624231767</v>
      </c>
      <c r="N1000" s="2">
        <f t="shared" si="57"/>
        <v>0.4879148375768233</v>
      </c>
      <c r="O1000">
        <v>9</v>
      </c>
      <c r="P1000">
        <v>8</v>
      </c>
      <c r="Q1000">
        <v>3</v>
      </c>
      <c r="R1000">
        <v>-0.01</v>
      </c>
      <c r="S1000">
        <v>-3</v>
      </c>
      <c r="T1000">
        <v>-1</v>
      </c>
      <c r="U1000">
        <v>0</v>
      </c>
      <c r="V1000">
        <v>1</v>
      </c>
      <c r="W1000">
        <v>9</v>
      </c>
      <c r="X1000">
        <v>-1</v>
      </c>
      <c r="Y1000">
        <v>-0.03</v>
      </c>
      <c r="Z1000">
        <v>2.1</v>
      </c>
      <c r="AA1000">
        <v>2.7</v>
      </c>
      <c r="AB1000">
        <v>-0.6</v>
      </c>
      <c r="AC1000">
        <v>-1</v>
      </c>
      <c r="AD1000">
        <v>0</v>
      </c>
      <c r="AE1000" s="2">
        <v>0.65</v>
      </c>
    </row>
    <row r="1001" spans="1:31" x14ac:dyDescent="0.3">
      <c r="A1001" t="str">
        <f t="shared" si="55"/>
        <v>Florida St-West Virginia</v>
      </c>
      <c r="B1001">
        <v>999</v>
      </c>
      <c r="C1001">
        <v>1199</v>
      </c>
      <c r="D1001">
        <v>1452</v>
      </c>
      <c r="E1001" t="s">
        <v>37</v>
      </c>
      <c r="F1001" t="s">
        <v>85</v>
      </c>
      <c r="J1001" s="3"/>
      <c r="K1001" s="4"/>
      <c r="L1001" s="4"/>
      <c r="M1001" s="2">
        <f t="shared" si="56"/>
        <v>0.44208516242317664</v>
      </c>
      <c r="N1001" s="2">
        <f t="shared" si="57"/>
        <v>0.55791483757682336</v>
      </c>
      <c r="O1001">
        <v>9</v>
      </c>
      <c r="P1001">
        <v>5</v>
      </c>
      <c r="Q1001">
        <v>22</v>
      </c>
      <c r="R1001">
        <v>-0.06</v>
      </c>
      <c r="S1001">
        <v>4</v>
      </c>
      <c r="T1001">
        <v>-1</v>
      </c>
      <c r="U1001">
        <v>2</v>
      </c>
      <c r="V1001">
        <v>-4</v>
      </c>
      <c r="W1001">
        <v>-4</v>
      </c>
      <c r="X1001">
        <v>0</v>
      </c>
      <c r="Y1001">
        <v>-0.09</v>
      </c>
      <c r="Z1001">
        <v>2.2000000000000002</v>
      </c>
      <c r="AA1001">
        <v>5.5</v>
      </c>
      <c r="AB1001">
        <v>-3.3</v>
      </c>
      <c r="AC1001">
        <v>-4</v>
      </c>
      <c r="AD1001">
        <v>0</v>
      </c>
      <c r="AE1001" s="2">
        <v>0.57999999999999996</v>
      </c>
    </row>
    <row r="1002" spans="1:31" x14ac:dyDescent="0.3">
      <c r="A1002" t="str">
        <f t="shared" si="55"/>
        <v>Florida St-Wichita St</v>
      </c>
      <c r="B1002">
        <v>1000</v>
      </c>
      <c r="C1002">
        <v>1199</v>
      </c>
      <c r="D1002">
        <v>1455</v>
      </c>
      <c r="E1002" t="s">
        <v>37</v>
      </c>
      <c r="F1002" t="s">
        <v>86</v>
      </c>
      <c r="J1002" s="3"/>
      <c r="K1002" s="4"/>
      <c r="L1002" s="4"/>
      <c r="M1002" s="2">
        <f t="shared" si="56"/>
        <v>0.45208516242317665</v>
      </c>
      <c r="N1002" s="2">
        <f t="shared" si="57"/>
        <v>0.54791483757682335</v>
      </c>
      <c r="O1002">
        <v>9</v>
      </c>
      <c r="P1002">
        <v>4</v>
      </c>
      <c r="Q1002">
        <v>15</v>
      </c>
      <c r="R1002">
        <v>-0.13</v>
      </c>
      <c r="S1002">
        <v>-1</v>
      </c>
      <c r="T1002">
        <v>0</v>
      </c>
      <c r="U1002">
        <v>1</v>
      </c>
      <c r="V1002">
        <v>2</v>
      </c>
      <c r="W1002">
        <v>-2</v>
      </c>
      <c r="X1002">
        <v>-7</v>
      </c>
      <c r="Y1002">
        <v>-0.06</v>
      </c>
      <c r="Z1002">
        <v>-1.2</v>
      </c>
      <c r="AA1002">
        <v>3.2</v>
      </c>
      <c r="AB1002">
        <v>-4.4000000000000004</v>
      </c>
      <c r="AC1002">
        <v>-5</v>
      </c>
      <c r="AD1002">
        <v>0</v>
      </c>
      <c r="AE1002" s="2">
        <v>0.59</v>
      </c>
    </row>
    <row r="1003" spans="1:31" x14ac:dyDescent="0.3">
      <c r="A1003" t="str">
        <f t="shared" si="55"/>
        <v>Florida St-Wright St</v>
      </c>
      <c r="B1003">
        <v>1001</v>
      </c>
      <c r="C1003">
        <v>1199</v>
      </c>
      <c r="D1003">
        <v>1460</v>
      </c>
      <c r="E1003" t="s">
        <v>37</v>
      </c>
      <c r="F1003" t="s">
        <v>87</v>
      </c>
      <c r="J1003" s="3"/>
      <c r="K1003" s="4"/>
      <c r="L1003" s="4"/>
      <c r="M1003" s="2">
        <f t="shared" si="56"/>
        <v>0.75208516242317669</v>
      </c>
      <c r="N1003" s="2">
        <f t="shared" si="57"/>
        <v>0.24791483757682331</v>
      </c>
      <c r="O1003">
        <v>9</v>
      </c>
      <c r="P1003">
        <v>14</v>
      </c>
      <c r="Q1003">
        <v>-100</v>
      </c>
      <c r="R1003">
        <v>-7.0000000000000007E-2</v>
      </c>
      <c r="S1003">
        <v>5</v>
      </c>
      <c r="T1003">
        <v>1</v>
      </c>
      <c r="U1003">
        <v>-1</v>
      </c>
      <c r="V1003">
        <v>-2</v>
      </c>
      <c r="W1003">
        <v>4</v>
      </c>
      <c r="X1003">
        <v>-5</v>
      </c>
      <c r="Y1003">
        <v>-0.04</v>
      </c>
      <c r="Z1003">
        <v>10.5</v>
      </c>
      <c r="AA1003">
        <v>8.3000000000000007</v>
      </c>
      <c r="AB1003">
        <v>2.2000000000000002</v>
      </c>
      <c r="AC1003">
        <v>5</v>
      </c>
      <c r="AD1003">
        <v>1</v>
      </c>
      <c r="AE1003" s="2">
        <v>0.89</v>
      </c>
    </row>
    <row r="1004" spans="1:31" x14ac:dyDescent="0.3">
      <c r="A1004" t="str">
        <f t="shared" si="55"/>
        <v>Florida St-Xavier</v>
      </c>
      <c r="B1004">
        <v>1002</v>
      </c>
      <c r="C1004">
        <v>1199</v>
      </c>
      <c r="D1004">
        <v>1462</v>
      </c>
      <c r="E1004" t="s">
        <v>37</v>
      </c>
      <c r="F1004" t="s">
        <v>88</v>
      </c>
      <c r="J1004" s="3"/>
      <c r="K1004" s="4"/>
      <c r="L1004" s="4"/>
      <c r="M1004" s="2">
        <f t="shared" si="56"/>
        <v>0.46208516242317665</v>
      </c>
      <c r="N1004" s="2">
        <f t="shared" si="57"/>
        <v>0.53791483757682335</v>
      </c>
      <c r="O1004">
        <v>9</v>
      </c>
      <c r="P1004">
        <v>1</v>
      </c>
      <c r="Q1004">
        <v>21</v>
      </c>
      <c r="R1004">
        <v>-0.2</v>
      </c>
      <c r="S1004">
        <v>-2</v>
      </c>
      <c r="T1004">
        <v>-1</v>
      </c>
      <c r="U1004">
        <v>0</v>
      </c>
      <c r="V1004">
        <v>3</v>
      </c>
      <c r="W1004">
        <v>3</v>
      </c>
      <c r="X1004">
        <v>-7</v>
      </c>
      <c r="Y1004">
        <v>-0.11</v>
      </c>
      <c r="Z1004">
        <v>-2.5</v>
      </c>
      <c r="AA1004">
        <v>0</v>
      </c>
      <c r="AB1004">
        <v>-2.5</v>
      </c>
      <c r="AC1004">
        <v>-8</v>
      </c>
      <c r="AD1004">
        <v>0</v>
      </c>
      <c r="AE1004" s="2">
        <v>0.6</v>
      </c>
    </row>
    <row r="1005" spans="1:31" x14ac:dyDescent="0.3">
      <c r="A1005" t="str">
        <f t="shared" si="55"/>
        <v>Georgia St-Gonzaga</v>
      </c>
      <c r="B1005">
        <v>1003</v>
      </c>
      <c r="C1005">
        <v>1209</v>
      </c>
      <c r="D1005">
        <v>1211</v>
      </c>
      <c r="E1005" t="s">
        <v>38</v>
      </c>
      <c r="F1005" t="s">
        <v>39</v>
      </c>
      <c r="J1005" s="3"/>
      <c r="K1005" s="4"/>
      <c r="L1005" s="4"/>
      <c r="M1005" s="2">
        <f t="shared" si="56"/>
        <v>0.18208516242317668</v>
      </c>
      <c r="N1005" s="2">
        <f t="shared" si="57"/>
        <v>0.81791483757682326</v>
      </c>
      <c r="O1005">
        <v>15</v>
      </c>
      <c r="P1005">
        <v>4</v>
      </c>
      <c r="Q1005">
        <v>88</v>
      </c>
      <c r="R1005">
        <v>-0.19</v>
      </c>
      <c r="S1005">
        <v>-4</v>
      </c>
      <c r="T1005">
        <v>0</v>
      </c>
      <c r="U1005">
        <v>1</v>
      </c>
      <c r="V1005">
        <v>2</v>
      </c>
      <c r="W1005">
        <v>-7</v>
      </c>
      <c r="X1005">
        <v>-10</v>
      </c>
      <c r="Y1005">
        <v>-0.04</v>
      </c>
      <c r="Z1005">
        <v>-10.1</v>
      </c>
      <c r="AA1005">
        <v>0.7</v>
      </c>
      <c r="AB1005">
        <v>-10.8</v>
      </c>
      <c r="AC1005">
        <v>-11</v>
      </c>
      <c r="AD1005">
        <v>0</v>
      </c>
      <c r="AE1005" s="2">
        <v>0.32</v>
      </c>
    </row>
    <row r="1006" spans="1:31" x14ac:dyDescent="0.3">
      <c r="A1006" t="str">
        <f t="shared" si="55"/>
        <v>Georgia St-Houston</v>
      </c>
      <c r="B1006">
        <v>1004</v>
      </c>
      <c r="C1006">
        <v>1209</v>
      </c>
      <c r="D1006">
        <v>1222</v>
      </c>
      <c r="E1006" t="s">
        <v>38</v>
      </c>
      <c r="F1006" t="s">
        <v>40</v>
      </c>
      <c r="J1006" s="3"/>
      <c r="K1006" s="4"/>
      <c r="L1006" s="4"/>
      <c r="M1006" s="2">
        <f t="shared" si="56"/>
        <v>0.2620851624231767</v>
      </c>
      <c r="N1006" s="2">
        <f t="shared" si="57"/>
        <v>0.7379148375768233</v>
      </c>
      <c r="O1006">
        <v>15</v>
      </c>
      <c r="P1006">
        <v>6</v>
      </c>
      <c r="Q1006">
        <v>79</v>
      </c>
      <c r="R1006">
        <v>-0.1</v>
      </c>
      <c r="S1006">
        <v>0</v>
      </c>
      <c r="T1006">
        <v>1</v>
      </c>
      <c r="U1006">
        <v>0</v>
      </c>
      <c r="V1006">
        <v>1</v>
      </c>
      <c r="W1006">
        <v>-9</v>
      </c>
      <c r="X1006">
        <v>-7</v>
      </c>
      <c r="Y1006">
        <v>-0.04</v>
      </c>
      <c r="Z1006">
        <v>-3</v>
      </c>
      <c r="AA1006">
        <v>2.9</v>
      </c>
      <c r="AB1006">
        <v>-5.9</v>
      </c>
      <c r="AC1006">
        <v>-9</v>
      </c>
      <c r="AD1006">
        <v>0</v>
      </c>
      <c r="AE1006" s="2">
        <v>0.4</v>
      </c>
    </row>
    <row r="1007" spans="1:31" x14ac:dyDescent="0.3">
      <c r="A1007" t="str">
        <f t="shared" si="55"/>
        <v>Georgia St-Iona</v>
      </c>
      <c r="B1007">
        <v>1005</v>
      </c>
      <c r="C1007">
        <v>1209</v>
      </c>
      <c r="D1007">
        <v>1233</v>
      </c>
      <c r="E1007" t="s">
        <v>38</v>
      </c>
      <c r="F1007" t="s">
        <v>41</v>
      </c>
      <c r="J1007" s="3"/>
      <c r="K1007" s="4"/>
      <c r="L1007" s="4"/>
      <c r="M1007" s="2">
        <f t="shared" si="56"/>
        <v>0.65208516242317671</v>
      </c>
      <c r="N1007" s="2">
        <f t="shared" si="57"/>
        <v>0.34791483757682329</v>
      </c>
      <c r="O1007">
        <v>15</v>
      </c>
      <c r="P1007">
        <v>15</v>
      </c>
      <c r="Q1007">
        <v>-38</v>
      </c>
      <c r="R1007">
        <v>0.08</v>
      </c>
      <c r="S1007">
        <v>0</v>
      </c>
      <c r="T1007">
        <v>-5</v>
      </c>
      <c r="U1007">
        <v>1</v>
      </c>
      <c r="V1007">
        <v>2</v>
      </c>
      <c r="W1007">
        <v>2</v>
      </c>
      <c r="X1007">
        <v>-3</v>
      </c>
      <c r="Y1007">
        <v>-0.06</v>
      </c>
      <c r="Z1007">
        <v>-5.4</v>
      </c>
      <c r="AA1007">
        <v>-8.4</v>
      </c>
      <c r="AB1007">
        <v>3</v>
      </c>
      <c r="AC1007">
        <v>0</v>
      </c>
      <c r="AD1007">
        <v>0</v>
      </c>
      <c r="AE1007" s="2">
        <v>0.79</v>
      </c>
    </row>
    <row r="1008" spans="1:31" x14ac:dyDescent="0.3">
      <c r="A1008" t="str">
        <f t="shared" si="55"/>
        <v>Georgia St-Kansas</v>
      </c>
      <c r="B1008">
        <v>1006</v>
      </c>
      <c r="C1008">
        <v>1209</v>
      </c>
      <c r="D1008">
        <v>1242</v>
      </c>
      <c r="E1008" t="s">
        <v>38</v>
      </c>
      <c r="F1008" t="s">
        <v>42</v>
      </c>
      <c r="J1008" s="3"/>
      <c r="K1008" s="4"/>
      <c r="L1008" s="4"/>
      <c r="M1008" s="2">
        <f t="shared" si="56"/>
        <v>0.23208516242317667</v>
      </c>
      <c r="N1008" s="2">
        <f t="shared" si="57"/>
        <v>0.76791483757682333</v>
      </c>
      <c r="O1008">
        <v>15</v>
      </c>
      <c r="P1008">
        <v>1</v>
      </c>
      <c r="Q1008">
        <v>87</v>
      </c>
      <c r="R1008">
        <v>-0.1</v>
      </c>
      <c r="S1008">
        <v>-4</v>
      </c>
      <c r="T1008">
        <v>-1</v>
      </c>
      <c r="U1008">
        <v>0</v>
      </c>
      <c r="V1008">
        <v>2</v>
      </c>
      <c r="W1008">
        <v>-3</v>
      </c>
      <c r="X1008">
        <v>-1</v>
      </c>
      <c r="Y1008">
        <v>-0.02</v>
      </c>
      <c r="Z1008">
        <v>-7.1</v>
      </c>
      <c r="AA1008">
        <v>-3.1</v>
      </c>
      <c r="AB1008">
        <v>-4</v>
      </c>
      <c r="AC1008">
        <v>-14</v>
      </c>
      <c r="AD1008">
        <v>0</v>
      </c>
      <c r="AE1008" s="2">
        <v>0.37</v>
      </c>
    </row>
    <row r="1009" spans="1:31" x14ac:dyDescent="0.3">
      <c r="A1009" t="str">
        <f t="shared" si="55"/>
        <v>Georgia St-Kansas St</v>
      </c>
      <c r="B1009">
        <v>1007</v>
      </c>
      <c r="C1009">
        <v>1209</v>
      </c>
      <c r="D1009">
        <v>1243</v>
      </c>
      <c r="E1009" t="s">
        <v>38</v>
      </c>
      <c r="F1009" t="s">
        <v>43</v>
      </c>
      <c r="J1009" s="3"/>
      <c r="K1009" s="4"/>
      <c r="L1009" s="4"/>
      <c r="M1009" s="2">
        <f t="shared" si="56"/>
        <v>0.40208516242317671</v>
      </c>
      <c r="N1009" s="2">
        <f t="shared" si="57"/>
        <v>0.59791483757682329</v>
      </c>
      <c r="O1009">
        <v>15</v>
      </c>
      <c r="P1009">
        <v>9</v>
      </c>
      <c r="Q1009">
        <v>52</v>
      </c>
      <c r="R1009">
        <v>0.02</v>
      </c>
      <c r="S1009">
        <v>1</v>
      </c>
      <c r="T1009">
        <v>-3</v>
      </c>
      <c r="U1009">
        <v>0</v>
      </c>
      <c r="V1009">
        <v>-1</v>
      </c>
      <c r="W1009">
        <v>0</v>
      </c>
      <c r="X1009">
        <v>-1</v>
      </c>
      <c r="Y1009">
        <v>-0.06</v>
      </c>
      <c r="Z1009">
        <v>2</v>
      </c>
      <c r="AA1009">
        <v>-0.1</v>
      </c>
      <c r="AB1009">
        <v>2.1</v>
      </c>
      <c r="AC1009">
        <v>-6</v>
      </c>
      <c r="AD1009">
        <v>0</v>
      </c>
      <c r="AE1009" s="2">
        <v>0.54</v>
      </c>
    </row>
    <row r="1010" spans="1:31" x14ac:dyDescent="0.3">
      <c r="A1010" t="str">
        <f t="shared" si="55"/>
        <v>Georgia St-Kentucky</v>
      </c>
      <c r="B1010">
        <v>1008</v>
      </c>
      <c r="C1010">
        <v>1209</v>
      </c>
      <c r="D1010">
        <v>1246</v>
      </c>
      <c r="E1010" t="s">
        <v>38</v>
      </c>
      <c r="F1010" t="s">
        <v>44</v>
      </c>
      <c r="J1010" s="3"/>
      <c r="K1010" s="4"/>
      <c r="L1010" s="4"/>
      <c r="M1010" s="2">
        <f t="shared" si="56"/>
        <v>0.3220851624231767</v>
      </c>
      <c r="N1010" s="2">
        <f t="shared" si="57"/>
        <v>0.67791483757682336</v>
      </c>
      <c r="O1010">
        <v>15</v>
      </c>
      <c r="P1010">
        <v>5</v>
      </c>
      <c r="Q1010">
        <v>78</v>
      </c>
      <c r="R1010">
        <v>-0.02</v>
      </c>
      <c r="S1010">
        <v>2</v>
      </c>
      <c r="T1010">
        <v>0</v>
      </c>
      <c r="U1010">
        <v>-1</v>
      </c>
      <c r="V1010">
        <v>3</v>
      </c>
      <c r="W1010">
        <v>-10</v>
      </c>
      <c r="X1010">
        <v>-2</v>
      </c>
      <c r="Y1010">
        <v>-0.02</v>
      </c>
      <c r="Z1010">
        <v>-2.2999999999999998</v>
      </c>
      <c r="AA1010">
        <v>-2.5</v>
      </c>
      <c r="AB1010">
        <v>0.2</v>
      </c>
      <c r="AC1010">
        <v>-10</v>
      </c>
      <c r="AD1010">
        <v>0</v>
      </c>
      <c r="AE1010" s="2">
        <v>0.46</v>
      </c>
    </row>
    <row r="1011" spans="1:31" x14ac:dyDescent="0.3">
      <c r="A1011" t="str">
        <f t="shared" si="55"/>
        <v>Georgia St-Lipscomb</v>
      </c>
      <c r="B1011">
        <v>1009</v>
      </c>
      <c r="C1011">
        <v>1209</v>
      </c>
      <c r="D1011">
        <v>1252</v>
      </c>
      <c r="E1011" t="s">
        <v>38</v>
      </c>
      <c r="F1011" t="s">
        <v>45</v>
      </c>
      <c r="J1011" s="3"/>
      <c r="K1011" s="4"/>
      <c r="L1011" s="4"/>
      <c r="M1011" s="2">
        <f t="shared" si="56"/>
        <v>0.72208516242317666</v>
      </c>
      <c r="N1011" s="2">
        <f t="shared" si="57"/>
        <v>0.27791483757682334</v>
      </c>
      <c r="O1011">
        <v>15</v>
      </c>
      <c r="P1011">
        <v>15</v>
      </c>
      <c r="Q1011">
        <v>-69</v>
      </c>
      <c r="R1011">
        <v>0</v>
      </c>
      <c r="S1011">
        <v>2</v>
      </c>
      <c r="T1011">
        <v>-5</v>
      </c>
      <c r="U1011">
        <v>-3</v>
      </c>
      <c r="V1011">
        <v>0</v>
      </c>
      <c r="W1011">
        <v>-2</v>
      </c>
      <c r="X1011">
        <v>-9</v>
      </c>
      <c r="Y1011">
        <v>-0.04</v>
      </c>
      <c r="Z1011">
        <v>-6.5</v>
      </c>
      <c r="AA1011">
        <v>-10.7</v>
      </c>
      <c r="AB1011">
        <v>4.2</v>
      </c>
      <c r="AC1011">
        <v>0</v>
      </c>
      <c r="AD1011">
        <v>0</v>
      </c>
      <c r="AE1011" s="2">
        <v>0.86</v>
      </c>
    </row>
    <row r="1012" spans="1:31" x14ac:dyDescent="0.3">
      <c r="A1012" t="str">
        <f t="shared" si="55"/>
        <v>Georgia St-Long Island</v>
      </c>
      <c r="B1012">
        <v>1010</v>
      </c>
      <c r="C1012">
        <v>1209</v>
      </c>
      <c r="D1012">
        <v>1254</v>
      </c>
      <c r="E1012" t="s">
        <v>38</v>
      </c>
      <c r="F1012" t="s">
        <v>46</v>
      </c>
      <c r="J1012" s="3"/>
      <c r="K1012" s="4"/>
      <c r="L1012" s="4"/>
      <c r="M1012" s="2">
        <f t="shared" si="56"/>
        <v>0.81208516242317663</v>
      </c>
      <c r="N1012" s="2">
        <f t="shared" si="57"/>
        <v>0.18791483757682337</v>
      </c>
      <c r="O1012">
        <v>15</v>
      </c>
      <c r="P1012">
        <v>16</v>
      </c>
      <c r="Q1012">
        <v>-155</v>
      </c>
      <c r="R1012">
        <v>0.17</v>
      </c>
      <c r="S1012">
        <v>2</v>
      </c>
      <c r="T1012">
        <v>-3</v>
      </c>
      <c r="U1012">
        <v>-2</v>
      </c>
      <c r="V1012">
        <v>4</v>
      </c>
      <c r="W1012">
        <v>-4</v>
      </c>
      <c r="X1012">
        <v>-3</v>
      </c>
      <c r="Y1012">
        <v>-0.02</v>
      </c>
      <c r="Z1012">
        <v>-2.2999999999999998</v>
      </c>
      <c r="AA1012">
        <v>-9</v>
      </c>
      <c r="AB1012">
        <v>6.7</v>
      </c>
      <c r="AC1012">
        <v>1</v>
      </c>
      <c r="AD1012">
        <v>1</v>
      </c>
      <c r="AE1012" s="2">
        <v>0.95</v>
      </c>
    </row>
    <row r="1013" spans="1:31" x14ac:dyDescent="0.3">
      <c r="A1013" t="str">
        <f t="shared" si="55"/>
        <v>Georgia St-Loyola-Chicago</v>
      </c>
      <c r="B1013">
        <v>1011</v>
      </c>
      <c r="C1013">
        <v>1209</v>
      </c>
      <c r="D1013">
        <v>1260</v>
      </c>
      <c r="E1013" t="s">
        <v>38</v>
      </c>
      <c r="F1013" t="s">
        <v>47</v>
      </c>
      <c r="J1013" s="3"/>
      <c r="K1013" s="4"/>
      <c r="L1013" s="4"/>
      <c r="M1013" s="2">
        <f t="shared" si="56"/>
        <v>0.34208516242317666</v>
      </c>
      <c r="N1013" s="2">
        <f t="shared" si="57"/>
        <v>0.65791483757682334</v>
      </c>
      <c r="O1013">
        <v>15</v>
      </c>
      <c r="P1013">
        <v>11</v>
      </c>
      <c r="Q1013">
        <v>55</v>
      </c>
      <c r="R1013">
        <v>-0.15</v>
      </c>
      <c r="S1013">
        <v>-4</v>
      </c>
      <c r="T1013">
        <v>0</v>
      </c>
      <c r="U1013">
        <v>-2</v>
      </c>
      <c r="V1013">
        <v>0</v>
      </c>
      <c r="W1013">
        <v>4</v>
      </c>
      <c r="X1013">
        <v>-7</v>
      </c>
      <c r="Y1013">
        <v>-0.04</v>
      </c>
      <c r="Z1013">
        <v>2.7</v>
      </c>
      <c r="AA1013">
        <v>5.8</v>
      </c>
      <c r="AB1013">
        <v>-3.1</v>
      </c>
      <c r="AC1013">
        <v>-4</v>
      </c>
      <c r="AD1013">
        <v>0</v>
      </c>
      <c r="AE1013" s="2">
        <v>0.48</v>
      </c>
    </row>
    <row r="1014" spans="1:31" x14ac:dyDescent="0.3">
      <c r="A1014" t="str">
        <f t="shared" si="55"/>
        <v>Georgia St-Marshall</v>
      </c>
      <c r="B1014">
        <v>1012</v>
      </c>
      <c r="C1014">
        <v>1209</v>
      </c>
      <c r="D1014">
        <v>1267</v>
      </c>
      <c r="E1014" t="s">
        <v>38</v>
      </c>
      <c r="F1014" t="s">
        <v>48</v>
      </c>
      <c r="J1014" s="3"/>
      <c r="K1014" s="4"/>
      <c r="L1014" s="4"/>
      <c r="M1014" s="2">
        <f t="shared" si="56"/>
        <v>0.60208516242317667</v>
      </c>
      <c r="N1014" s="2">
        <f t="shared" si="57"/>
        <v>0.39791483757682333</v>
      </c>
      <c r="O1014">
        <v>15</v>
      </c>
      <c r="P1014">
        <v>13</v>
      </c>
      <c r="Q1014">
        <v>-18</v>
      </c>
      <c r="R1014">
        <v>-0.01</v>
      </c>
      <c r="S1014">
        <v>-1</v>
      </c>
      <c r="T1014">
        <v>-3</v>
      </c>
      <c r="U1014">
        <v>-1</v>
      </c>
      <c r="V1014">
        <v>2</v>
      </c>
      <c r="W1014">
        <v>4</v>
      </c>
      <c r="X1014">
        <v>-1</v>
      </c>
      <c r="Y1014">
        <v>-0.09</v>
      </c>
      <c r="Z1014">
        <v>-9.1999999999999993</v>
      </c>
      <c r="AA1014">
        <v>-11.3</v>
      </c>
      <c r="AB1014">
        <v>2.1</v>
      </c>
      <c r="AC1014">
        <v>-2</v>
      </c>
      <c r="AD1014">
        <v>0</v>
      </c>
      <c r="AE1014" s="2">
        <v>0.74</v>
      </c>
    </row>
    <row r="1015" spans="1:31" x14ac:dyDescent="0.3">
      <c r="A1015" t="str">
        <f t="shared" si="55"/>
        <v>Georgia St-Miami FL</v>
      </c>
      <c r="B1015">
        <v>1013</v>
      </c>
      <c r="C1015">
        <v>1209</v>
      </c>
      <c r="D1015">
        <v>1274</v>
      </c>
      <c r="E1015" t="s">
        <v>38</v>
      </c>
      <c r="F1015" t="s">
        <v>49</v>
      </c>
      <c r="J1015" s="3"/>
      <c r="K1015" s="4"/>
      <c r="L1015" s="4"/>
      <c r="M1015" s="2">
        <f t="shared" si="56"/>
        <v>0.37208516242317669</v>
      </c>
      <c r="N1015" s="2">
        <f t="shared" si="57"/>
        <v>0.62791483757682331</v>
      </c>
      <c r="O1015">
        <v>15</v>
      </c>
      <c r="P1015">
        <v>6</v>
      </c>
      <c r="Q1015">
        <v>60</v>
      </c>
      <c r="R1015">
        <v>-0.02</v>
      </c>
      <c r="S1015">
        <v>1</v>
      </c>
      <c r="T1015">
        <v>-2</v>
      </c>
      <c r="U1015">
        <v>0</v>
      </c>
      <c r="V1015">
        <v>1</v>
      </c>
      <c r="W1015">
        <v>-3</v>
      </c>
      <c r="X1015">
        <v>-5</v>
      </c>
      <c r="Y1015">
        <v>0.02</v>
      </c>
      <c r="Z1015">
        <v>0.2</v>
      </c>
      <c r="AA1015">
        <v>-0.2</v>
      </c>
      <c r="AB1015">
        <v>0.4</v>
      </c>
      <c r="AC1015">
        <v>-9</v>
      </c>
      <c r="AD1015">
        <v>0</v>
      </c>
      <c r="AE1015" s="2">
        <v>0.51</v>
      </c>
    </row>
    <row r="1016" spans="1:31" x14ac:dyDescent="0.3">
      <c r="A1016" t="str">
        <f t="shared" si="55"/>
        <v>Georgia St-Michigan</v>
      </c>
      <c r="B1016">
        <v>1014</v>
      </c>
      <c r="C1016">
        <v>1209</v>
      </c>
      <c r="D1016">
        <v>1276</v>
      </c>
      <c r="E1016" t="s">
        <v>38</v>
      </c>
      <c r="F1016" t="s">
        <v>50</v>
      </c>
      <c r="J1016" s="3"/>
      <c r="K1016" s="4"/>
      <c r="L1016" s="4"/>
      <c r="M1016" s="2">
        <f t="shared" si="56"/>
        <v>0.25208516242317669</v>
      </c>
      <c r="N1016" s="2">
        <f t="shared" si="57"/>
        <v>0.74791483757682331</v>
      </c>
      <c r="O1016">
        <v>15</v>
      </c>
      <c r="P1016">
        <v>3</v>
      </c>
      <c r="Q1016">
        <v>86</v>
      </c>
      <c r="R1016">
        <v>-0.1</v>
      </c>
      <c r="S1016">
        <v>0</v>
      </c>
      <c r="T1016">
        <v>-1</v>
      </c>
      <c r="U1016">
        <v>3</v>
      </c>
      <c r="V1016">
        <v>1</v>
      </c>
      <c r="W1016">
        <v>0</v>
      </c>
      <c r="X1016">
        <v>-9</v>
      </c>
      <c r="Y1016">
        <v>0.02</v>
      </c>
      <c r="Z1016">
        <v>0.8</v>
      </c>
      <c r="AA1016">
        <v>4.3</v>
      </c>
      <c r="AB1016">
        <v>-3.5</v>
      </c>
      <c r="AC1016">
        <v>-12</v>
      </c>
      <c r="AD1016">
        <v>0</v>
      </c>
      <c r="AE1016" s="2">
        <v>0.39</v>
      </c>
    </row>
    <row r="1017" spans="1:31" x14ac:dyDescent="0.3">
      <c r="A1017" t="str">
        <f t="shared" si="55"/>
        <v>Georgia St-Michigan St</v>
      </c>
      <c r="B1017">
        <v>1015</v>
      </c>
      <c r="C1017">
        <v>1209</v>
      </c>
      <c r="D1017">
        <v>1277</v>
      </c>
      <c r="E1017" t="s">
        <v>38</v>
      </c>
      <c r="F1017" t="s">
        <v>51</v>
      </c>
      <c r="J1017" s="3"/>
      <c r="K1017" s="4"/>
      <c r="L1017" s="4"/>
      <c r="M1017" s="2">
        <f t="shared" si="56"/>
        <v>0.19208516242317669</v>
      </c>
      <c r="N1017" s="2">
        <f t="shared" si="57"/>
        <v>0.80791483757682325</v>
      </c>
      <c r="O1017">
        <v>15</v>
      </c>
      <c r="P1017">
        <v>3</v>
      </c>
      <c r="Q1017">
        <v>90</v>
      </c>
      <c r="R1017">
        <v>-0.19</v>
      </c>
      <c r="S1017">
        <v>-4</v>
      </c>
      <c r="T1017">
        <v>4</v>
      </c>
      <c r="U1017">
        <v>-2</v>
      </c>
      <c r="V1017">
        <v>5</v>
      </c>
      <c r="W1017">
        <v>-10</v>
      </c>
      <c r="X1017">
        <v>-6</v>
      </c>
      <c r="Y1017">
        <v>-7.0000000000000007E-2</v>
      </c>
      <c r="Z1017">
        <v>-6.6</v>
      </c>
      <c r="AA1017">
        <v>3</v>
      </c>
      <c r="AB1017">
        <v>-9.6</v>
      </c>
      <c r="AC1017">
        <v>-12</v>
      </c>
      <c r="AD1017">
        <v>0</v>
      </c>
      <c r="AE1017" s="2">
        <v>0.33</v>
      </c>
    </row>
    <row r="1018" spans="1:31" x14ac:dyDescent="0.3">
      <c r="A1018" t="str">
        <f t="shared" si="55"/>
        <v>Georgia St-Missouri</v>
      </c>
      <c r="B1018">
        <v>1016</v>
      </c>
      <c r="C1018">
        <v>1209</v>
      </c>
      <c r="D1018">
        <v>1281</v>
      </c>
      <c r="E1018" t="s">
        <v>38</v>
      </c>
      <c r="F1018" t="s">
        <v>52</v>
      </c>
      <c r="J1018" s="3"/>
      <c r="K1018" s="4"/>
      <c r="L1018" s="4"/>
      <c r="M1018" s="2">
        <f t="shared" si="56"/>
        <v>0.3920851624231767</v>
      </c>
      <c r="N1018" s="2">
        <f t="shared" si="57"/>
        <v>0.6079148375768233</v>
      </c>
      <c r="O1018">
        <v>15</v>
      </c>
      <c r="P1018">
        <v>8</v>
      </c>
      <c r="Q1018">
        <v>58</v>
      </c>
      <c r="R1018">
        <v>0.08</v>
      </c>
      <c r="S1018">
        <v>0</v>
      </c>
      <c r="T1018">
        <v>0</v>
      </c>
      <c r="U1018">
        <v>-3</v>
      </c>
      <c r="V1018">
        <v>4</v>
      </c>
      <c r="W1018">
        <v>-5</v>
      </c>
      <c r="X1018">
        <v>-5</v>
      </c>
      <c r="Y1018">
        <v>-7.0000000000000007E-2</v>
      </c>
      <c r="Z1018">
        <v>0.9</v>
      </c>
      <c r="AA1018">
        <v>-0.5</v>
      </c>
      <c r="AB1018">
        <v>1.4</v>
      </c>
      <c r="AC1018">
        <v>-7</v>
      </c>
      <c r="AD1018">
        <v>0</v>
      </c>
      <c r="AE1018" s="2">
        <v>0.53</v>
      </c>
    </row>
    <row r="1019" spans="1:31" x14ac:dyDescent="0.3">
      <c r="A1019" t="str">
        <f t="shared" si="55"/>
        <v>Georgia St-Montana</v>
      </c>
      <c r="B1019">
        <v>1017</v>
      </c>
      <c r="C1019">
        <v>1209</v>
      </c>
      <c r="D1019">
        <v>1285</v>
      </c>
      <c r="E1019" t="s">
        <v>38</v>
      </c>
      <c r="F1019" t="s">
        <v>53</v>
      </c>
      <c r="J1019" s="3"/>
      <c r="K1019" s="4"/>
      <c r="L1019" s="4"/>
      <c r="M1019" s="2">
        <f t="shared" si="56"/>
        <v>0.45208516242317665</v>
      </c>
      <c r="N1019" s="2">
        <f t="shared" si="57"/>
        <v>0.54791483757682335</v>
      </c>
      <c r="O1019">
        <v>15</v>
      </c>
      <c r="P1019">
        <v>14</v>
      </c>
      <c r="Q1019">
        <v>25</v>
      </c>
      <c r="R1019">
        <v>-0.08</v>
      </c>
      <c r="S1019">
        <v>2</v>
      </c>
      <c r="T1019">
        <v>-1</v>
      </c>
      <c r="U1019">
        <v>0</v>
      </c>
      <c r="V1019">
        <v>-1</v>
      </c>
      <c r="W1019">
        <v>-8</v>
      </c>
      <c r="X1019">
        <v>-7</v>
      </c>
      <c r="Y1019">
        <v>-0.04</v>
      </c>
      <c r="Z1019">
        <v>-3.7</v>
      </c>
      <c r="AA1019">
        <v>-1</v>
      </c>
      <c r="AB1019">
        <v>-2.7</v>
      </c>
      <c r="AC1019">
        <v>-1</v>
      </c>
      <c r="AD1019">
        <v>0</v>
      </c>
      <c r="AE1019" s="2">
        <v>0.59</v>
      </c>
    </row>
    <row r="1020" spans="1:31" x14ac:dyDescent="0.3">
      <c r="A1020" t="str">
        <f t="shared" si="55"/>
        <v>Georgia St-Murray St</v>
      </c>
      <c r="B1020">
        <v>1018</v>
      </c>
      <c r="C1020">
        <v>1209</v>
      </c>
      <c r="D1020">
        <v>1293</v>
      </c>
      <c r="E1020" t="s">
        <v>38</v>
      </c>
      <c r="F1020" t="s">
        <v>54</v>
      </c>
      <c r="J1020" s="3"/>
      <c r="K1020" s="4"/>
      <c r="L1020" s="4"/>
      <c r="M1020" s="2">
        <f t="shared" si="56"/>
        <v>0.3920851624231767</v>
      </c>
      <c r="N1020" s="2">
        <f t="shared" si="57"/>
        <v>0.6079148375768233</v>
      </c>
      <c r="O1020">
        <v>15</v>
      </c>
      <c r="P1020">
        <v>12</v>
      </c>
      <c r="Q1020">
        <v>37</v>
      </c>
      <c r="R1020">
        <v>-0.14000000000000001</v>
      </c>
      <c r="S1020">
        <v>-1</v>
      </c>
      <c r="T1020">
        <v>0</v>
      </c>
      <c r="U1020">
        <v>0</v>
      </c>
      <c r="V1020">
        <v>2</v>
      </c>
      <c r="W1020">
        <v>-7</v>
      </c>
      <c r="X1020">
        <v>-6</v>
      </c>
      <c r="Y1020">
        <v>-0.05</v>
      </c>
      <c r="Z1020">
        <v>-3</v>
      </c>
      <c r="AA1020">
        <v>1.8</v>
      </c>
      <c r="AB1020">
        <v>-4.8</v>
      </c>
      <c r="AC1020">
        <v>-3</v>
      </c>
      <c r="AD1020">
        <v>0</v>
      </c>
      <c r="AE1020" s="2">
        <v>0.53</v>
      </c>
    </row>
    <row r="1021" spans="1:31" x14ac:dyDescent="0.3">
      <c r="A1021" t="str">
        <f t="shared" si="55"/>
        <v>Georgia St-NC Central</v>
      </c>
      <c r="B1021">
        <v>1019</v>
      </c>
      <c r="C1021">
        <v>1209</v>
      </c>
      <c r="D1021">
        <v>1300</v>
      </c>
      <c r="E1021" t="s">
        <v>38</v>
      </c>
      <c r="F1021" t="s">
        <v>55</v>
      </c>
      <c r="J1021" s="3"/>
      <c r="K1021" s="4"/>
      <c r="L1021" s="4"/>
      <c r="M1021" s="2">
        <f t="shared" si="56"/>
        <v>0.83208516242317665</v>
      </c>
      <c r="N1021" s="2">
        <f t="shared" si="57"/>
        <v>0.16791483757682335</v>
      </c>
      <c r="O1021">
        <v>15</v>
      </c>
      <c r="P1021">
        <v>16</v>
      </c>
      <c r="Q1021">
        <v>-213</v>
      </c>
      <c r="R1021">
        <v>0.17</v>
      </c>
      <c r="S1021">
        <v>3</v>
      </c>
      <c r="T1021">
        <v>-2</v>
      </c>
      <c r="U1021">
        <v>-3</v>
      </c>
      <c r="V1021">
        <v>3</v>
      </c>
      <c r="W1021">
        <v>-7</v>
      </c>
      <c r="X1021">
        <v>-3</v>
      </c>
      <c r="Y1021">
        <v>0</v>
      </c>
      <c r="Z1021">
        <v>4</v>
      </c>
      <c r="AA1021">
        <v>-2.9</v>
      </c>
      <c r="AB1021">
        <v>6.9</v>
      </c>
      <c r="AC1021">
        <v>1</v>
      </c>
      <c r="AD1021">
        <v>1</v>
      </c>
      <c r="AE1021" s="2">
        <v>0.97</v>
      </c>
    </row>
    <row r="1022" spans="1:31" x14ac:dyDescent="0.3">
      <c r="A1022" t="str">
        <f t="shared" si="55"/>
        <v>Georgia St-NC State</v>
      </c>
      <c r="B1022">
        <v>1020</v>
      </c>
      <c r="C1022">
        <v>1209</v>
      </c>
      <c r="D1022">
        <v>1301</v>
      </c>
      <c r="E1022" t="s">
        <v>38</v>
      </c>
      <c r="F1022" t="s">
        <v>56</v>
      </c>
      <c r="J1022" s="3"/>
      <c r="K1022" s="4"/>
      <c r="L1022" s="4"/>
      <c r="M1022" s="2">
        <f t="shared" si="56"/>
        <v>0.3920851624231767</v>
      </c>
      <c r="N1022" s="2">
        <f t="shared" si="57"/>
        <v>0.6079148375768233</v>
      </c>
      <c r="O1022">
        <v>15</v>
      </c>
      <c r="P1022">
        <v>9</v>
      </c>
      <c r="Q1022">
        <v>54</v>
      </c>
      <c r="R1022">
        <v>0.03</v>
      </c>
      <c r="S1022">
        <v>1</v>
      </c>
      <c r="T1022">
        <v>-5</v>
      </c>
      <c r="U1022">
        <v>0</v>
      </c>
      <c r="V1022">
        <v>0</v>
      </c>
      <c r="W1022">
        <v>-8</v>
      </c>
      <c r="X1022">
        <v>-1</v>
      </c>
      <c r="Y1022">
        <v>-0.02</v>
      </c>
      <c r="Z1022">
        <v>-6.8</v>
      </c>
      <c r="AA1022">
        <v>-6.7</v>
      </c>
      <c r="AB1022">
        <v>-0.1</v>
      </c>
      <c r="AC1022">
        <v>-6</v>
      </c>
      <c r="AD1022">
        <v>0</v>
      </c>
      <c r="AE1022" s="2">
        <v>0.53</v>
      </c>
    </row>
    <row r="1023" spans="1:31" x14ac:dyDescent="0.3">
      <c r="A1023" t="str">
        <f t="shared" si="55"/>
        <v>Georgia St-Nevada</v>
      </c>
      <c r="B1023">
        <v>1021</v>
      </c>
      <c r="C1023">
        <v>1209</v>
      </c>
      <c r="D1023">
        <v>1305</v>
      </c>
      <c r="E1023" t="s">
        <v>38</v>
      </c>
      <c r="F1023" t="s">
        <v>57</v>
      </c>
      <c r="J1023" s="3"/>
      <c r="K1023" s="4"/>
      <c r="L1023" s="4"/>
      <c r="M1023" s="2">
        <f t="shared" si="56"/>
        <v>0.28208516242317666</v>
      </c>
      <c r="N1023" s="2">
        <f t="shared" si="57"/>
        <v>0.71791483757682339</v>
      </c>
      <c r="O1023">
        <v>15</v>
      </c>
      <c r="P1023">
        <v>7</v>
      </c>
      <c r="Q1023">
        <v>72</v>
      </c>
      <c r="R1023">
        <v>-0.1</v>
      </c>
      <c r="S1023">
        <v>-1</v>
      </c>
      <c r="T1023">
        <v>-2</v>
      </c>
      <c r="U1023">
        <v>3</v>
      </c>
      <c r="V1023">
        <v>2</v>
      </c>
      <c r="W1023">
        <v>-1</v>
      </c>
      <c r="X1023">
        <v>-4</v>
      </c>
      <c r="Y1023">
        <v>-7.0000000000000007E-2</v>
      </c>
      <c r="Z1023">
        <v>-8.6999999999999993</v>
      </c>
      <c r="AA1023">
        <v>-5.0999999999999996</v>
      </c>
      <c r="AB1023">
        <v>-3.6</v>
      </c>
      <c r="AC1023">
        <v>-8</v>
      </c>
      <c r="AD1023">
        <v>0</v>
      </c>
      <c r="AE1023" s="2">
        <v>0.42</v>
      </c>
    </row>
    <row r="1024" spans="1:31" x14ac:dyDescent="0.3">
      <c r="A1024" t="str">
        <f t="shared" si="55"/>
        <v>Georgia St-New Mexico St</v>
      </c>
      <c r="B1024">
        <v>1022</v>
      </c>
      <c r="C1024">
        <v>1209</v>
      </c>
      <c r="D1024">
        <v>1308</v>
      </c>
      <c r="E1024" t="s">
        <v>38</v>
      </c>
      <c r="F1024" t="s">
        <v>58</v>
      </c>
      <c r="J1024" s="3"/>
      <c r="K1024" s="4"/>
      <c r="L1024" s="4"/>
      <c r="M1024" s="2">
        <f t="shared" si="56"/>
        <v>0.3920851624231767</v>
      </c>
      <c r="N1024" s="2">
        <f t="shared" si="57"/>
        <v>0.6079148375768233</v>
      </c>
      <c r="O1024">
        <v>15</v>
      </c>
      <c r="P1024">
        <v>12</v>
      </c>
      <c r="Q1024">
        <v>41</v>
      </c>
      <c r="R1024">
        <v>-0.14000000000000001</v>
      </c>
      <c r="S1024">
        <v>2</v>
      </c>
      <c r="T1024">
        <v>2</v>
      </c>
      <c r="U1024">
        <v>0</v>
      </c>
      <c r="V1024">
        <v>1</v>
      </c>
      <c r="W1024">
        <v>-8</v>
      </c>
      <c r="X1024">
        <v>-10</v>
      </c>
      <c r="Y1024">
        <v>0.04</v>
      </c>
      <c r="Z1024">
        <v>-1.2</v>
      </c>
      <c r="AA1024">
        <v>3.1</v>
      </c>
      <c r="AB1024">
        <v>-4.3</v>
      </c>
      <c r="AC1024">
        <v>-3</v>
      </c>
      <c r="AD1024">
        <v>0</v>
      </c>
      <c r="AE1024" s="2">
        <v>0.53</v>
      </c>
    </row>
    <row r="1025" spans="1:31" x14ac:dyDescent="0.3">
      <c r="A1025" t="str">
        <f t="shared" si="55"/>
        <v>Georgia St-North Carolina</v>
      </c>
      <c r="B1025">
        <v>1023</v>
      </c>
      <c r="C1025">
        <v>1209</v>
      </c>
      <c r="D1025">
        <v>1314</v>
      </c>
      <c r="E1025" t="s">
        <v>38</v>
      </c>
      <c r="F1025" t="s">
        <v>59</v>
      </c>
      <c r="J1025" s="3"/>
      <c r="K1025" s="4"/>
      <c r="L1025" s="4"/>
      <c r="M1025" s="2">
        <f t="shared" si="56"/>
        <v>0.28208516242317666</v>
      </c>
      <c r="N1025" s="2">
        <f t="shared" si="57"/>
        <v>0.71791483757682339</v>
      </c>
      <c r="O1025">
        <v>15</v>
      </c>
      <c r="P1025">
        <v>2</v>
      </c>
      <c r="Q1025">
        <v>89</v>
      </c>
      <c r="R1025">
        <v>-0.02</v>
      </c>
      <c r="S1025">
        <v>2</v>
      </c>
      <c r="T1025">
        <v>-3</v>
      </c>
      <c r="U1025">
        <v>1</v>
      </c>
      <c r="V1025">
        <v>4</v>
      </c>
      <c r="W1025">
        <v>-12</v>
      </c>
      <c r="X1025">
        <v>-7</v>
      </c>
      <c r="Y1025">
        <v>-0.06</v>
      </c>
      <c r="Z1025">
        <v>-7.6</v>
      </c>
      <c r="AA1025">
        <v>-5.3</v>
      </c>
      <c r="AB1025">
        <v>-2.2999999999999998</v>
      </c>
      <c r="AC1025">
        <v>-13</v>
      </c>
      <c r="AD1025">
        <v>0</v>
      </c>
      <c r="AE1025" s="2">
        <v>0.42</v>
      </c>
    </row>
    <row r="1026" spans="1:31" x14ac:dyDescent="0.3">
      <c r="A1026" t="str">
        <f t="shared" si="55"/>
        <v>Georgia St-Ohio St</v>
      </c>
      <c r="B1026">
        <v>1024</v>
      </c>
      <c r="C1026">
        <v>1209</v>
      </c>
      <c r="D1026">
        <v>1326</v>
      </c>
      <c r="E1026" t="s">
        <v>38</v>
      </c>
      <c r="F1026" t="s">
        <v>60</v>
      </c>
      <c r="J1026" s="3"/>
      <c r="K1026" s="4"/>
      <c r="L1026" s="4"/>
      <c r="M1026" s="2">
        <f t="shared" si="56"/>
        <v>0.29208516242317667</v>
      </c>
      <c r="N1026" s="2">
        <f t="shared" si="57"/>
        <v>0.70791483757682339</v>
      </c>
      <c r="O1026">
        <v>15</v>
      </c>
      <c r="P1026">
        <v>5</v>
      </c>
      <c r="Q1026">
        <v>81</v>
      </c>
      <c r="R1026">
        <v>-0.06</v>
      </c>
      <c r="S1026">
        <v>0</v>
      </c>
      <c r="T1026">
        <v>-1</v>
      </c>
      <c r="U1026">
        <v>0</v>
      </c>
      <c r="V1026">
        <v>2</v>
      </c>
      <c r="W1026">
        <v>-4</v>
      </c>
      <c r="X1026">
        <v>-8</v>
      </c>
      <c r="Y1026">
        <v>-0.05</v>
      </c>
      <c r="Z1026">
        <v>-1.4</v>
      </c>
      <c r="AA1026">
        <v>1.1000000000000001</v>
      </c>
      <c r="AB1026">
        <v>-2.5</v>
      </c>
      <c r="AC1026">
        <v>-10</v>
      </c>
      <c r="AD1026">
        <v>0</v>
      </c>
      <c r="AE1026" s="2">
        <v>0.43</v>
      </c>
    </row>
    <row r="1027" spans="1:31" x14ac:dyDescent="0.3">
      <c r="A1027" t="str">
        <f t="shared" ref="A1027:A1090" si="58">E1027&amp;"-"&amp;F1027</f>
        <v>Georgia St-Oklahoma</v>
      </c>
      <c r="B1027">
        <v>1025</v>
      </c>
      <c r="C1027">
        <v>1209</v>
      </c>
      <c r="D1027">
        <v>1328</v>
      </c>
      <c r="E1027" t="s">
        <v>38</v>
      </c>
      <c r="F1027" t="s">
        <v>61</v>
      </c>
      <c r="J1027" s="3"/>
      <c r="K1027" s="4"/>
      <c r="L1027" s="4"/>
      <c r="M1027" s="2">
        <f t="shared" ref="M1027:M1090" si="59">AE1027-$AE$2281</f>
        <v>0.43208516242317663</v>
      </c>
      <c r="N1027" s="2">
        <f t="shared" ref="N1027:N1090" si="60">1-M1027</f>
        <v>0.56791483757682337</v>
      </c>
      <c r="O1027">
        <v>15</v>
      </c>
      <c r="P1027">
        <v>10</v>
      </c>
      <c r="Q1027">
        <v>49</v>
      </c>
      <c r="R1027">
        <v>0.11</v>
      </c>
      <c r="S1027">
        <v>0</v>
      </c>
      <c r="T1027">
        <v>-4</v>
      </c>
      <c r="U1027">
        <v>0</v>
      </c>
      <c r="V1027">
        <v>3</v>
      </c>
      <c r="W1027">
        <v>-2</v>
      </c>
      <c r="X1027">
        <v>-3</v>
      </c>
      <c r="Y1027">
        <v>-7.0000000000000007E-2</v>
      </c>
      <c r="Z1027">
        <v>-10.8</v>
      </c>
      <c r="AA1027">
        <v>-13.8</v>
      </c>
      <c r="AB1027">
        <v>3</v>
      </c>
      <c r="AC1027">
        <v>-5</v>
      </c>
      <c r="AD1027">
        <v>0</v>
      </c>
      <c r="AE1027" s="2">
        <v>0.56999999999999995</v>
      </c>
    </row>
    <row r="1028" spans="1:31" x14ac:dyDescent="0.3">
      <c r="A1028" t="str">
        <f t="shared" si="58"/>
        <v>Georgia St-Penn</v>
      </c>
      <c r="B1028">
        <v>1026</v>
      </c>
      <c r="C1028">
        <v>1209</v>
      </c>
      <c r="D1028">
        <v>1335</v>
      </c>
      <c r="E1028" t="s">
        <v>38</v>
      </c>
      <c r="F1028" t="s">
        <v>62</v>
      </c>
      <c r="J1028" s="3"/>
      <c r="K1028" s="4"/>
      <c r="L1028" s="4"/>
      <c r="M1028" s="2">
        <f t="shared" si="59"/>
        <v>0.62208516242317669</v>
      </c>
      <c r="N1028" s="2">
        <f t="shared" si="60"/>
        <v>0.37791483757682331</v>
      </c>
      <c r="O1028">
        <v>15</v>
      </c>
      <c r="P1028">
        <v>16</v>
      </c>
      <c r="Q1028">
        <v>-31</v>
      </c>
      <c r="R1028">
        <v>-0.05</v>
      </c>
      <c r="S1028">
        <v>1</v>
      </c>
      <c r="T1028">
        <v>0</v>
      </c>
      <c r="U1028">
        <v>0</v>
      </c>
      <c r="V1028">
        <v>3</v>
      </c>
      <c r="W1028">
        <v>2</v>
      </c>
      <c r="X1028">
        <v>-10</v>
      </c>
      <c r="Y1028">
        <v>0.02</v>
      </c>
      <c r="Z1028">
        <v>-1.3</v>
      </c>
      <c r="AA1028">
        <v>-1.8</v>
      </c>
      <c r="AB1028">
        <v>0.5</v>
      </c>
      <c r="AC1028">
        <v>1</v>
      </c>
      <c r="AD1028">
        <v>1</v>
      </c>
      <c r="AE1028" s="2">
        <v>0.76</v>
      </c>
    </row>
    <row r="1029" spans="1:31" x14ac:dyDescent="0.3">
      <c r="A1029" t="str">
        <f t="shared" si="58"/>
        <v>Georgia St-Providence</v>
      </c>
      <c r="B1029">
        <v>1027</v>
      </c>
      <c r="C1029">
        <v>1209</v>
      </c>
      <c r="D1029">
        <v>1344</v>
      </c>
      <c r="E1029" t="s">
        <v>38</v>
      </c>
      <c r="F1029" t="s">
        <v>63</v>
      </c>
      <c r="J1029" s="3"/>
      <c r="K1029" s="4"/>
      <c r="L1029" s="4"/>
      <c r="M1029" s="2">
        <f t="shared" si="59"/>
        <v>0.50208516242317669</v>
      </c>
      <c r="N1029" s="2">
        <f t="shared" si="60"/>
        <v>0.49791483757682331</v>
      </c>
      <c r="O1029">
        <v>15</v>
      </c>
      <c r="P1029">
        <v>10</v>
      </c>
      <c r="Q1029">
        <v>33</v>
      </c>
      <c r="R1029">
        <v>7.0000000000000007E-2</v>
      </c>
      <c r="S1029">
        <v>4</v>
      </c>
      <c r="T1029">
        <v>-3</v>
      </c>
      <c r="U1029">
        <v>0</v>
      </c>
      <c r="V1029">
        <v>1</v>
      </c>
      <c r="W1029">
        <v>-3</v>
      </c>
      <c r="X1029">
        <v>-4</v>
      </c>
      <c r="Y1029">
        <v>-0.02</v>
      </c>
      <c r="Z1029">
        <v>0.7</v>
      </c>
      <c r="AA1029">
        <v>-4.9000000000000004</v>
      </c>
      <c r="AB1029">
        <v>5.6</v>
      </c>
      <c r="AC1029">
        <v>-5</v>
      </c>
      <c r="AD1029">
        <v>0</v>
      </c>
      <c r="AE1029" s="2">
        <v>0.64</v>
      </c>
    </row>
    <row r="1030" spans="1:31" x14ac:dyDescent="0.3">
      <c r="A1030" t="str">
        <f t="shared" si="58"/>
        <v>Georgia St-Purdue</v>
      </c>
      <c r="B1030">
        <v>1028</v>
      </c>
      <c r="C1030">
        <v>1209</v>
      </c>
      <c r="D1030">
        <v>1345</v>
      </c>
      <c r="E1030" t="s">
        <v>38</v>
      </c>
      <c r="F1030" t="s">
        <v>64</v>
      </c>
      <c r="J1030" s="3"/>
      <c r="K1030" s="4"/>
      <c r="L1030" s="4"/>
      <c r="M1030" s="2">
        <f t="shared" si="59"/>
        <v>0.19208516242317669</v>
      </c>
      <c r="N1030" s="2">
        <f t="shared" si="60"/>
        <v>0.80791483757682325</v>
      </c>
      <c r="O1030">
        <v>15</v>
      </c>
      <c r="P1030">
        <v>2</v>
      </c>
      <c r="Q1030">
        <v>91</v>
      </c>
      <c r="R1030">
        <v>-0.13</v>
      </c>
      <c r="S1030">
        <v>-4</v>
      </c>
      <c r="T1030">
        <v>0</v>
      </c>
      <c r="U1030">
        <v>1</v>
      </c>
      <c r="V1030">
        <v>3</v>
      </c>
      <c r="W1030">
        <v>-2</v>
      </c>
      <c r="X1030">
        <v>-5</v>
      </c>
      <c r="Y1030">
        <v>-0.06</v>
      </c>
      <c r="Z1030">
        <v>-6.7</v>
      </c>
      <c r="AA1030">
        <v>2.2000000000000002</v>
      </c>
      <c r="AB1030">
        <v>-8.9</v>
      </c>
      <c r="AC1030">
        <v>-13</v>
      </c>
      <c r="AD1030">
        <v>0</v>
      </c>
      <c r="AE1030" s="2">
        <v>0.33</v>
      </c>
    </row>
    <row r="1031" spans="1:31" x14ac:dyDescent="0.3">
      <c r="A1031" t="str">
        <f t="shared" si="58"/>
        <v>Georgia St-Radford</v>
      </c>
      <c r="B1031">
        <v>1029</v>
      </c>
      <c r="C1031">
        <v>1209</v>
      </c>
      <c r="D1031">
        <v>1347</v>
      </c>
      <c r="E1031" t="s">
        <v>38</v>
      </c>
      <c r="F1031" t="s">
        <v>65</v>
      </c>
      <c r="J1031" s="3"/>
      <c r="K1031" s="4"/>
      <c r="L1031" s="4"/>
      <c r="M1031" s="2">
        <f t="shared" si="59"/>
        <v>0.73208516242317667</v>
      </c>
      <c r="N1031" s="2">
        <f t="shared" si="60"/>
        <v>0.26791483757682333</v>
      </c>
      <c r="O1031">
        <v>15</v>
      </c>
      <c r="P1031">
        <v>16</v>
      </c>
      <c r="Q1031">
        <v>-74</v>
      </c>
      <c r="R1031">
        <v>7.0000000000000007E-2</v>
      </c>
      <c r="S1031">
        <v>5</v>
      </c>
      <c r="T1031">
        <v>-2</v>
      </c>
      <c r="U1031">
        <v>-1</v>
      </c>
      <c r="V1031">
        <v>0</v>
      </c>
      <c r="W1031">
        <v>-6</v>
      </c>
      <c r="X1031">
        <v>-5</v>
      </c>
      <c r="Y1031">
        <v>-0.05</v>
      </c>
      <c r="Z1031">
        <v>7.5</v>
      </c>
      <c r="AA1031">
        <v>2.9</v>
      </c>
      <c r="AB1031">
        <v>4.5999999999999996</v>
      </c>
      <c r="AC1031">
        <v>1</v>
      </c>
      <c r="AD1031">
        <v>1</v>
      </c>
      <c r="AE1031" s="2">
        <v>0.87</v>
      </c>
    </row>
    <row r="1032" spans="1:31" x14ac:dyDescent="0.3">
      <c r="A1032" t="str">
        <f t="shared" si="58"/>
        <v>Georgia St-Rhode Island</v>
      </c>
      <c r="B1032">
        <v>1030</v>
      </c>
      <c r="C1032">
        <v>1209</v>
      </c>
      <c r="D1032">
        <v>1348</v>
      </c>
      <c r="E1032" t="s">
        <v>38</v>
      </c>
      <c r="F1032" t="s">
        <v>66</v>
      </c>
      <c r="J1032" s="3"/>
      <c r="K1032" s="4"/>
      <c r="L1032" s="4"/>
      <c r="M1032" s="2">
        <f t="shared" si="59"/>
        <v>0.3920851624231767</v>
      </c>
      <c r="N1032" s="2">
        <f t="shared" si="60"/>
        <v>0.6079148375768233</v>
      </c>
      <c r="O1032">
        <v>15</v>
      </c>
      <c r="P1032">
        <v>7</v>
      </c>
      <c r="Q1032">
        <v>47</v>
      </c>
      <c r="R1032">
        <v>-0.09</v>
      </c>
      <c r="S1032">
        <v>2</v>
      </c>
      <c r="T1032">
        <v>-3</v>
      </c>
      <c r="U1032">
        <v>2</v>
      </c>
      <c r="V1032">
        <v>-2</v>
      </c>
      <c r="W1032">
        <v>-5</v>
      </c>
      <c r="X1032">
        <v>-6</v>
      </c>
      <c r="Y1032">
        <v>-0.03</v>
      </c>
      <c r="Z1032">
        <v>-1.8</v>
      </c>
      <c r="AA1032">
        <v>-0.1</v>
      </c>
      <c r="AB1032">
        <v>-1.7</v>
      </c>
      <c r="AC1032">
        <v>-8</v>
      </c>
      <c r="AD1032">
        <v>0</v>
      </c>
      <c r="AE1032" s="2">
        <v>0.53</v>
      </c>
    </row>
    <row r="1033" spans="1:31" x14ac:dyDescent="0.3">
      <c r="A1033" t="str">
        <f t="shared" si="58"/>
        <v>Georgia St-S Dakota St</v>
      </c>
      <c r="B1033">
        <v>1031</v>
      </c>
      <c r="C1033">
        <v>1209</v>
      </c>
      <c r="D1033">
        <v>1355</v>
      </c>
      <c r="E1033" t="s">
        <v>38</v>
      </c>
      <c r="F1033" t="s">
        <v>67</v>
      </c>
      <c r="J1033" s="3"/>
      <c r="K1033" s="4"/>
      <c r="L1033" s="4"/>
      <c r="M1033" s="2">
        <f t="shared" si="59"/>
        <v>0.48208516242317667</v>
      </c>
      <c r="N1033" s="2">
        <f t="shared" si="60"/>
        <v>0.51791483757682333</v>
      </c>
      <c r="O1033">
        <v>15</v>
      </c>
      <c r="P1033">
        <v>12</v>
      </c>
      <c r="Q1033">
        <v>21</v>
      </c>
      <c r="R1033">
        <v>-0.11</v>
      </c>
      <c r="S1033">
        <v>0</v>
      </c>
      <c r="T1033">
        <v>-3</v>
      </c>
      <c r="U1033">
        <v>3</v>
      </c>
      <c r="V1033">
        <v>5</v>
      </c>
      <c r="W1033">
        <v>1</v>
      </c>
      <c r="X1033">
        <v>-10</v>
      </c>
      <c r="Y1033">
        <v>-0.08</v>
      </c>
      <c r="Z1033">
        <v>-9</v>
      </c>
      <c r="AA1033">
        <v>-7.8</v>
      </c>
      <c r="AB1033">
        <v>-1.2</v>
      </c>
      <c r="AC1033">
        <v>-3</v>
      </c>
      <c r="AD1033">
        <v>0</v>
      </c>
      <c r="AE1033" s="2">
        <v>0.62</v>
      </c>
    </row>
    <row r="1034" spans="1:31" x14ac:dyDescent="0.3">
      <c r="A1034" t="str">
        <f t="shared" si="58"/>
        <v>Georgia St-San Diego St</v>
      </c>
      <c r="B1034">
        <v>1032</v>
      </c>
      <c r="C1034">
        <v>1209</v>
      </c>
      <c r="D1034">
        <v>1361</v>
      </c>
      <c r="E1034" t="s">
        <v>38</v>
      </c>
      <c r="F1034" t="s">
        <v>68</v>
      </c>
      <c r="J1034" s="3"/>
      <c r="K1034" s="4"/>
      <c r="L1034" s="4"/>
      <c r="M1034" s="2">
        <f t="shared" si="59"/>
        <v>0.41208516242317672</v>
      </c>
      <c r="N1034" s="2">
        <f t="shared" si="60"/>
        <v>0.58791483757682328</v>
      </c>
      <c r="O1034">
        <v>15</v>
      </c>
      <c r="P1034">
        <v>11</v>
      </c>
      <c r="Q1034">
        <v>46</v>
      </c>
      <c r="R1034">
        <v>0.01</v>
      </c>
      <c r="S1034">
        <v>2</v>
      </c>
      <c r="T1034">
        <v>-2</v>
      </c>
      <c r="U1034">
        <v>0</v>
      </c>
      <c r="V1034">
        <v>1</v>
      </c>
      <c r="W1034">
        <v>-6</v>
      </c>
      <c r="X1034">
        <v>-8</v>
      </c>
      <c r="Y1034">
        <v>-0.04</v>
      </c>
      <c r="Z1034">
        <v>-2.7</v>
      </c>
      <c r="AA1034">
        <v>-0.6</v>
      </c>
      <c r="AB1034">
        <v>-2.1</v>
      </c>
      <c r="AC1034">
        <v>-4</v>
      </c>
      <c r="AD1034">
        <v>0</v>
      </c>
      <c r="AE1034" s="2">
        <v>0.55000000000000004</v>
      </c>
    </row>
    <row r="1035" spans="1:31" x14ac:dyDescent="0.3">
      <c r="A1035" t="str">
        <f t="shared" si="58"/>
        <v>Georgia St-Seton Hall</v>
      </c>
      <c r="B1035">
        <v>1033</v>
      </c>
      <c r="C1035">
        <v>1209</v>
      </c>
      <c r="D1035">
        <v>1371</v>
      </c>
      <c r="E1035" t="s">
        <v>38</v>
      </c>
      <c r="F1035" t="s">
        <v>69</v>
      </c>
      <c r="J1035" s="3"/>
      <c r="K1035" s="4"/>
      <c r="L1035" s="4"/>
      <c r="M1035" s="2">
        <f t="shared" si="59"/>
        <v>0.35208516242317667</v>
      </c>
      <c r="N1035" s="2">
        <f t="shared" si="60"/>
        <v>0.64791483757682333</v>
      </c>
      <c r="O1035">
        <v>15</v>
      </c>
      <c r="P1035">
        <v>8</v>
      </c>
      <c r="Q1035">
        <v>70</v>
      </c>
      <c r="R1035">
        <v>0.03</v>
      </c>
      <c r="S1035">
        <v>1</v>
      </c>
      <c r="T1035">
        <v>-3</v>
      </c>
      <c r="U1035">
        <v>0</v>
      </c>
      <c r="V1035">
        <v>2</v>
      </c>
      <c r="W1035">
        <v>-8</v>
      </c>
      <c r="X1035">
        <v>-5</v>
      </c>
      <c r="Y1035">
        <v>-0.01</v>
      </c>
      <c r="Z1035">
        <v>-4.5999999999999996</v>
      </c>
      <c r="AA1035">
        <v>-5.5</v>
      </c>
      <c r="AB1035">
        <v>0.9</v>
      </c>
      <c r="AC1035">
        <v>-7</v>
      </c>
      <c r="AD1035">
        <v>0</v>
      </c>
      <c r="AE1035" s="2">
        <v>0.49</v>
      </c>
    </row>
    <row r="1036" spans="1:31" x14ac:dyDescent="0.3">
      <c r="A1036" t="str">
        <f t="shared" si="58"/>
        <v>Georgia St-SF Austin</v>
      </c>
      <c r="B1036">
        <v>1034</v>
      </c>
      <c r="C1036">
        <v>1209</v>
      </c>
      <c r="D1036">
        <v>1372</v>
      </c>
      <c r="E1036" t="s">
        <v>38</v>
      </c>
      <c r="F1036" t="s">
        <v>70</v>
      </c>
      <c r="J1036" s="3"/>
      <c r="K1036" s="4"/>
      <c r="L1036" s="4"/>
      <c r="M1036" s="2">
        <f t="shared" si="59"/>
        <v>0.56208516242317663</v>
      </c>
      <c r="N1036" s="2">
        <f t="shared" si="60"/>
        <v>0.43791483757682337</v>
      </c>
      <c r="O1036">
        <v>15</v>
      </c>
      <c r="P1036">
        <v>14</v>
      </c>
      <c r="Q1036">
        <v>-15</v>
      </c>
      <c r="R1036">
        <v>-0.11</v>
      </c>
      <c r="S1036">
        <v>1</v>
      </c>
      <c r="T1036">
        <v>-3</v>
      </c>
      <c r="U1036">
        <v>-3</v>
      </c>
      <c r="V1036">
        <v>-5</v>
      </c>
      <c r="W1036">
        <v>-7</v>
      </c>
      <c r="X1036">
        <v>-4</v>
      </c>
      <c r="Y1036">
        <v>-0.02</v>
      </c>
      <c r="Z1036">
        <v>-3.8</v>
      </c>
      <c r="AA1036">
        <v>-0.6</v>
      </c>
      <c r="AB1036">
        <v>-3.2</v>
      </c>
      <c r="AC1036">
        <v>-1</v>
      </c>
      <c r="AD1036">
        <v>0</v>
      </c>
      <c r="AE1036" s="2">
        <v>0.7</v>
      </c>
    </row>
    <row r="1037" spans="1:31" x14ac:dyDescent="0.3">
      <c r="A1037" t="str">
        <f t="shared" si="58"/>
        <v>Georgia St-St Bonaventure</v>
      </c>
      <c r="B1037">
        <v>1035</v>
      </c>
      <c r="C1037">
        <v>1209</v>
      </c>
      <c r="D1037">
        <v>1382</v>
      </c>
      <c r="E1037" t="s">
        <v>38</v>
      </c>
      <c r="F1037" t="s">
        <v>71</v>
      </c>
      <c r="J1037" s="3"/>
      <c r="K1037" s="4"/>
      <c r="L1037" s="4"/>
      <c r="M1037" s="2">
        <f t="shared" si="59"/>
        <v>0.46208516242317665</v>
      </c>
      <c r="N1037" s="2">
        <f t="shared" si="60"/>
        <v>0.53791483757682335</v>
      </c>
      <c r="O1037">
        <v>15</v>
      </c>
      <c r="P1037">
        <v>11</v>
      </c>
      <c r="Q1037">
        <v>27</v>
      </c>
      <c r="R1037">
        <v>-0.09</v>
      </c>
      <c r="S1037">
        <v>2</v>
      </c>
      <c r="T1037">
        <v>-2</v>
      </c>
      <c r="U1037">
        <v>1</v>
      </c>
      <c r="V1037">
        <v>0</v>
      </c>
      <c r="W1037">
        <v>-4</v>
      </c>
      <c r="X1037">
        <v>-3</v>
      </c>
      <c r="Y1037">
        <v>-7.0000000000000007E-2</v>
      </c>
      <c r="Z1037">
        <v>-3.5</v>
      </c>
      <c r="AA1037">
        <v>-3.2</v>
      </c>
      <c r="AB1037">
        <v>-0.3</v>
      </c>
      <c r="AC1037">
        <v>-4</v>
      </c>
      <c r="AD1037">
        <v>0</v>
      </c>
      <c r="AE1037" s="2">
        <v>0.6</v>
      </c>
    </row>
    <row r="1038" spans="1:31" x14ac:dyDescent="0.3">
      <c r="A1038" t="str">
        <f t="shared" si="58"/>
        <v>Georgia St-Syracuse</v>
      </c>
      <c r="B1038">
        <v>1036</v>
      </c>
      <c r="C1038">
        <v>1209</v>
      </c>
      <c r="D1038">
        <v>1393</v>
      </c>
      <c r="E1038" t="s">
        <v>38</v>
      </c>
      <c r="F1038" t="s">
        <v>72</v>
      </c>
      <c r="J1038" s="3"/>
      <c r="K1038" s="4"/>
      <c r="L1038" s="4"/>
      <c r="M1038" s="2">
        <f t="shared" si="59"/>
        <v>0.47208516242317666</v>
      </c>
      <c r="N1038" s="2">
        <f t="shared" si="60"/>
        <v>0.52791483757682334</v>
      </c>
      <c r="O1038">
        <v>15</v>
      </c>
      <c r="P1038">
        <v>11</v>
      </c>
      <c r="Q1038">
        <v>42</v>
      </c>
      <c r="R1038">
        <v>0.08</v>
      </c>
      <c r="S1038">
        <v>7</v>
      </c>
      <c r="T1038">
        <v>0</v>
      </c>
      <c r="U1038">
        <v>-1</v>
      </c>
      <c r="V1038">
        <v>1</v>
      </c>
      <c r="W1038">
        <v>-9</v>
      </c>
      <c r="X1038">
        <v>-4</v>
      </c>
      <c r="Y1038">
        <v>-0.06</v>
      </c>
      <c r="Z1038">
        <v>6.9</v>
      </c>
      <c r="AA1038">
        <v>3.3</v>
      </c>
      <c r="AB1038">
        <v>3.6</v>
      </c>
      <c r="AC1038">
        <v>-4</v>
      </c>
      <c r="AD1038">
        <v>0</v>
      </c>
      <c r="AE1038" s="2">
        <v>0.61</v>
      </c>
    </row>
    <row r="1039" spans="1:31" x14ac:dyDescent="0.3">
      <c r="A1039" t="str">
        <f t="shared" si="58"/>
        <v>Georgia St-TCU</v>
      </c>
      <c r="B1039">
        <v>1037</v>
      </c>
      <c r="C1039">
        <v>1209</v>
      </c>
      <c r="D1039">
        <v>1395</v>
      </c>
      <c r="E1039" t="s">
        <v>38</v>
      </c>
      <c r="F1039" t="s">
        <v>73</v>
      </c>
      <c r="J1039" s="3"/>
      <c r="K1039" s="4"/>
      <c r="L1039" s="4"/>
      <c r="M1039" s="2">
        <f t="shared" si="59"/>
        <v>0.3220851624231767</v>
      </c>
      <c r="N1039" s="2">
        <f t="shared" si="60"/>
        <v>0.67791483757682336</v>
      </c>
      <c r="O1039">
        <v>15</v>
      </c>
      <c r="P1039">
        <v>6</v>
      </c>
      <c r="Q1039">
        <v>74</v>
      </c>
      <c r="R1039">
        <v>0.03</v>
      </c>
      <c r="S1039">
        <v>-3</v>
      </c>
      <c r="T1039">
        <v>-6</v>
      </c>
      <c r="U1039">
        <v>0</v>
      </c>
      <c r="V1039">
        <v>2</v>
      </c>
      <c r="W1039">
        <v>-9</v>
      </c>
      <c r="X1039">
        <v>-7</v>
      </c>
      <c r="Y1039">
        <v>-0.03</v>
      </c>
      <c r="Z1039">
        <v>-8.6</v>
      </c>
      <c r="AA1039">
        <v>-8.1</v>
      </c>
      <c r="AB1039">
        <v>-0.5</v>
      </c>
      <c r="AC1039">
        <v>-9</v>
      </c>
      <c r="AD1039">
        <v>0</v>
      </c>
      <c r="AE1039" s="2">
        <v>0.46</v>
      </c>
    </row>
    <row r="1040" spans="1:31" x14ac:dyDescent="0.3">
      <c r="A1040" t="str">
        <f t="shared" si="58"/>
        <v>Georgia St-Tennessee</v>
      </c>
      <c r="B1040">
        <v>1038</v>
      </c>
      <c r="C1040">
        <v>1209</v>
      </c>
      <c r="D1040">
        <v>1397</v>
      </c>
      <c r="E1040" t="s">
        <v>38</v>
      </c>
      <c r="F1040" t="s">
        <v>74</v>
      </c>
      <c r="J1040" s="3"/>
      <c r="K1040" s="4"/>
      <c r="L1040" s="4"/>
      <c r="M1040" s="2">
        <f t="shared" si="59"/>
        <v>0.28208516242317666</v>
      </c>
      <c r="N1040" s="2">
        <f t="shared" si="60"/>
        <v>0.71791483757682339</v>
      </c>
      <c r="O1040">
        <v>15</v>
      </c>
      <c r="P1040">
        <v>3</v>
      </c>
      <c r="Q1040">
        <v>85</v>
      </c>
      <c r="R1040">
        <v>-7.0000000000000007E-2</v>
      </c>
      <c r="S1040">
        <v>3</v>
      </c>
      <c r="T1040">
        <v>0</v>
      </c>
      <c r="U1040">
        <v>0</v>
      </c>
      <c r="V1040">
        <v>0</v>
      </c>
      <c r="W1040">
        <v>-8</v>
      </c>
      <c r="X1040">
        <v>-2</v>
      </c>
      <c r="Y1040">
        <v>-0.08</v>
      </c>
      <c r="Z1040">
        <v>0.2</v>
      </c>
      <c r="AA1040">
        <v>1.4</v>
      </c>
      <c r="AB1040">
        <v>-1.2</v>
      </c>
      <c r="AC1040">
        <v>-12</v>
      </c>
      <c r="AD1040">
        <v>0</v>
      </c>
      <c r="AE1040" s="2">
        <v>0.42</v>
      </c>
    </row>
    <row r="1041" spans="1:31" x14ac:dyDescent="0.3">
      <c r="A1041" t="str">
        <f t="shared" si="58"/>
        <v>Georgia St-Texas</v>
      </c>
      <c r="B1041">
        <v>1039</v>
      </c>
      <c r="C1041">
        <v>1209</v>
      </c>
      <c r="D1041">
        <v>1400</v>
      </c>
      <c r="E1041" t="s">
        <v>38</v>
      </c>
      <c r="F1041" t="s">
        <v>75</v>
      </c>
      <c r="J1041" s="3"/>
      <c r="K1041" s="4"/>
      <c r="L1041" s="4"/>
      <c r="M1041" s="2">
        <f t="shared" si="59"/>
        <v>0.41208516242317672</v>
      </c>
      <c r="N1041" s="2">
        <f t="shared" si="60"/>
        <v>0.58791483757682328</v>
      </c>
      <c r="O1041">
        <v>15</v>
      </c>
      <c r="P1041">
        <v>10</v>
      </c>
      <c r="Q1041">
        <v>57</v>
      </c>
      <c r="R1041">
        <v>0.11</v>
      </c>
      <c r="S1041">
        <v>4</v>
      </c>
      <c r="T1041">
        <v>-1</v>
      </c>
      <c r="U1041">
        <v>0</v>
      </c>
      <c r="V1041">
        <v>2</v>
      </c>
      <c r="W1041">
        <v>-3</v>
      </c>
      <c r="X1041">
        <v>-4</v>
      </c>
      <c r="Y1041">
        <v>0.01</v>
      </c>
      <c r="Z1041">
        <v>2.7</v>
      </c>
      <c r="AA1041">
        <v>-0.4</v>
      </c>
      <c r="AB1041">
        <v>3.1</v>
      </c>
      <c r="AC1041">
        <v>-5</v>
      </c>
      <c r="AD1041">
        <v>0</v>
      </c>
      <c r="AE1041" s="2">
        <v>0.55000000000000004</v>
      </c>
    </row>
    <row r="1042" spans="1:31" x14ac:dyDescent="0.3">
      <c r="A1042" t="str">
        <f t="shared" si="58"/>
        <v>Georgia St-Texas A&amp;M</v>
      </c>
      <c r="B1042">
        <v>1040</v>
      </c>
      <c r="C1042">
        <v>1209</v>
      </c>
      <c r="D1042">
        <v>1401</v>
      </c>
      <c r="E1042" t="s">
        <v>38</v>
      </c>
      <c r="F1042" t="s">
        <v>76</v>
      </c>
      <c r="J1042" s="3"/>
      <c r="K1042" s="4"/>
      <c r="L1042" s="4"/>
      <c r="M1042" s="2">
        <f t="shared" si="59"/>
        <v>0.37208516242317669</v>
      </c>
      <c r="N1042" s="2">
        <f t="shared" si="60"/>
        <v>0.62791483757682331</v>
      </c>
      <c r="O1042">
        <v>15</v>
      </c>
      <c r="P1042">
        <v>7</v>
      </c>
      <c r="Q1042">
        <v>66</v>
      </c>
      <c r="R1042">
        <v>7.0000000000000007E-2</v>
      </c>
      <c r="S1042">
        <v>3</v>
      </c>
      <c r="T1042">
        <v>1</v>
      </c>
      <c r="U1042">
        <v>-1</v>
      </c>
      <c r="V1042">
        <v>4</v>
      </c>
      <c r="W1042">
        <v>-8</v>
      </c>
      <c r="X1042">
        <v>-5</v>
      </c>
      <c r="Y1042">
        <v>0.01</v>
      </c>
      <c r="Z1042">
        <v>-0.6</v>
      </c>
      <c r="AA1042">
        <v>-2</v>
      </c>
      <c r="AB1042">
        <v>1.4</v>
      </c>
      <c r="AC1042">
        <v>-8</v>
      </c>
      <c r="AD1042">
        <v>0</v>
      </c>
      <c r="AE1042" s="2">
        <v>0.51</v>
      </c>
    </row>
    <row r="1043" spans="1:31" x14ac:dyDescent="0.3">
      <c r="A1043" t="str">
        <f t="shared" si="58"/>
        <v>Georgia St-Texas Tech</v>
      </c>
      <c r="B1043">
        <v>1041</v>
      </c>
      <c r="C1043">
        <v>1209</v>
      </c>
      <c r="D1043">
        <v>1403</v>
      </c>
      <c r="E1043" t="s">
        <v>38</v>
      </c>
      <c r="F1043" t="s">
        <v>77</v>
      </c>
      <c r="J1043" s="3"/>
      <c r="K1043" s="4"/>
      <c r="L1043" s="4"/>
      <c r="M1043" s="2">
        <f t="shared" si="59"/>
        <v>0.2620851624231767</v>
      </c>
      <c r="N1043" s="2">
        <f t="shared" si="60"/>
        <v>0.7379148375768233</v>
      </c>
      <c r="O1043">
        <v>15</v>
      </c>
      <c r="P1043">
        <v>3</v>
      </c>
      <c r="Q1043">
        <v>84</v>
      </c>
      <c r="R1043">
        <v>-0.04</v>
      </c>
      <c r="S1043">
        <v>1</v>
      </c>
      <c r="T1043">
        <v>0</v>
      </c>
      <c r="U1043">
        <v>-1</v>
      </c>
      <c r="V1043">
        <v>-1</v>
      </c>
      <c r="W1043">
        <v>-7</v>
      </c>
      <c r="X1043">
        <v>-5</v>
      </c>
      <c r="Y1043">
        <v>-0.02</v>
      </c>
      <c r="Z1043">
        <v>-0.8</v>
      </c>
      <c r="AA1043">
        <v>3.1</v>
      </c>
      <c r="AB1043">
        <v>-3.9</v>
      </c>
      <c r="AC1043">
        <v>-12</v>
      </c>
      <c r="AD1043">
        <v>0</v>
      </c>
      <c r="AE1043" s="2">
        <v>0.4</v>
      </c>
    </row>
    <row r="1044" spans="1:31" x14ac:dyDescent="0.3">
      <c r="A1044" t="str">
        <f t="shared" si="58"/>
        <v>Georgia St-TX Southern</v>
      </c>
      <c r="B1044">
        <v>1042</v>
      </c>
      <c r="C1044">
        <v>1209</v>
      </c>
      <c r="D1044">
        <v>1411</v>
      </c>
      <c r="E1044" t="s">
        <v>38</v>
      </c>
      <c r="F1044" t="s">
        <v>78</v>
      </c>
      <c r="J1044" s="3"/>
      <c r="K1044" s="4"/>
      <c r="L1044" s="4"/>
      <c r="M1044" s="2">
        <f t="shared" si="59"/>
        <v>0.81208516242317663</v>
      </c>
      <c r="N1044" s="2">
        <f t="shared" si="60"/>
        <v>0.18791483757682337</v>
      </c>
      <c r="O1044">
        <v>15</v>
      </c>
      <c r="P1044">
        <v>16</v>
      </c>
      <c r="Q1044">
        <v>-153</v>
      </c>
      <c r="R1044">
        <v>0.25</v>
      </c>
      <c r="S1044">
        <v>3</v>
      </c>
      <c r="T1044">
        <v>-5</v>
      </c>
      <c r="U1044">
        <v>0</v>
      </c>
      <c r="V1044">
        <v>4</v>
      </c>
      <c r="W1044">
        <v>-3</v>
      </c>
      <c r="X1044">
        <v>-1</v>
      </c>
      <c r="Y1044">
        <v>-0.04</v>
      </c>
      <c r="Z1044">
        <v>-3.2</v>
      </c>
      <c r="AA1044">
        <v>-11.9</v>
      </c>
      <c r="AB1044">
        <v>8.6999999999999993</v>
      </c>
      <c r="AC1044">
        <v>1</v>
      </c>
      <c r="AD1044">
        <v>1</v>
      </c>
      <c r="AE1044" s="2">
        <v>0.95</v>
      </c>
    </row>
    <row r="1045" spans="1:31" x14ac:dyDescent="0.3">
      <c r="A1045" t="str">
        <f t="shared" si="58"/>
        <v>Georgia St-UCLA</v>
      </c>
      <c r="B1045">
        <v>1043</v>
      </c>
      <c r="C1045">
        <v>1209</v>
      </c>
      <c r="D1045">
        <v>1417</v>
      </c>
      <c r="E1045" t="s">
        <v>38</v>
      </c>
      <c r="F1045" t="s">
        <v>79</v>
      </c>
      <c r="J1045" s="3"/>
      <c r="K1045" s="4"/>
      <c r="L1045" s="4"/>
      <c r="M1045" s="2">
        <f t="shared" si="59"/>
        <v>0.41208516242317672</v>
      </c>
      <c r="N1045" s="2">
        <f t="shared" si="60"/>
        <v>0.58791483757682328</v>
      </c>
      <c r="O1045">
        <v>15</v>
      </c>
      <c r="P1045">
        <v>11</v>
      </c>
      <c r="Q1045">
        <v>48</v>
      </c>
      <c r="R1045">
        <v>0.03</v>
      </c>
      <c r="S1045">
        <v>0</v>
      </c>
      <c r="T1045">
        <v>-2</v>
      </c>
      <c r="U1045">
        <v>1</v>
      </c>
      <c r="V1045">
        <v>5</v>
      </c>
      <c r="W1045">
        <v>-3</v>
      </c>
      <c r="X1045">
        <v>-6</v>
      </c>
      <c r="Y1045">
        <v>-0.04</v>
      </c>
      <c r="Z1045">
        <v>-7.5</v>
      </c>
      <c r="AA1045">
        <v>-8.5</v>
      </c>
      <c r="AB1045">
        <v>1</v>
      </c>
      <c r="AC1045">
        <v>-4</v>
      </c>
      <c r="AD1045">
        <v>0</v>
      </c>
      <c r="AE1045" s="2">
        <v>0.55000000000000004</v>
      </c>
    </row>
    <row r="1046" spans="1:31" x14ac:dyDescent="0.3">
      <c r="A1046" t="str">
        <f t="shared" si="58"/>
        <v>Georgia St-UMBC</v>
      </c>
      <c r="B1046">
        <v>1044</v>
      </c>
      <c r="C1046">
        <v>1209</v>
      </c>
      <c r="D1046">
        <v>1420</v>
      </c>
      <c r="E1046" t="s">
        <v>38</v>
      </c>
      <c r="F1046" t="s">
        <v>80</v>
      </c>
      <c r="J1046" s="3"/>
      <c r="K1046" s="4"/>
      <c r="L1046" s="4"/>
      <c r="M1046" s="2">
        <f t="shared" si="59"/>
        <v>0.74208516242317668</v>
      </c>
      <c r="N1046" s="2">
        <f t="shared" si="60"/>
        <v>0.25791483757682332</v>
      </c>
      <c r="O1046">
        <v>15</v>
      </c>
      <c r="P1046">
        <v>16</v>
      </c>
      <c r="Q1046">
        <v>-88</v>
      </c>
      <c r="R1046">
        <v>0.01</v>
      </c>
      <c r="S1046">
        <v>2</v>
      </c>
      <c r="T1046">
        <v>-5</v>
      </c>
      <c r="U1046">
        <v>0</v>
      </c>
      <c r="V1046">
        <v>0</v>
      </c>
      <c r="W1046">
        <v>0</v>
      </c>
      <c r="X1046">
        <v>-4</v>
      </c>
      <c r="Y1046">
        <v>0.03</v>
      </c>
      <c r="Z1046">
        <v>1.9</v>
      </c>
      <c r="AA1046">
        <v>-3.2</v>
      </c>
      <c r="AB1046">
        <v>5.0999999999999996</v>
      </c>
      <c r="AC1046">
        <v>1</v>
      </c>
      <c r="AD1046">
        <v>1</v>
      </c>
      <c r="AE1046" s="2">
        <v>0.88</v>
      </c>
    </row>
    <row r="1047" spans="1:31" x14ac:dyDescent="0.3">
      <c r="A1047" t="str">
        <f t="shared" si="58"/>
        <v>Georgia St-UNC Greensboro</v>
      </c>
      <c r="B1047">
        <v>1045</v>
      </c>
      <c r="C1047">
        <v>1209</v>
      </c>
      <c r="D1047">
        <v>1422</v>
      </c>
      <c r="E1047" t="s">
        <v>38</v>
      </c>
      <c r="F1047" t="s">
        <v>81</v>
      </c>
      <c r="J1047" s="3"/>
      <c r="K1047" s="4"/>
      <c r="L1047" s="4"/>
      <c r="M1047" s="2">
        <f t="shared" si="59"/>
        <v>0.50208516242317669</v>
      </c>
      <c r="N1047" s="2">
        <f t="shared" si="60"/>
        <v>0.49791483757682331</v>
      </c>
      <c r="O1047">
        <v>15</v>
      </c>
      <c r="P1047">
        <v>13</v>
      </c>
      <c r="Q1047">
        <v>14</v>
      </c>
      <c r="R1047">
        <v>-0.08</v>
      </c>
      <c r="S1047">
        <v>2</v>
      </c>
      <c r="T1047">
        <v>-1</v>
      </c>
      <c r="U1047">
        <v>-2</v>
      </c>
      <c r="V1047">
        <v>-2</v>
      </c>
      <c r="W1047">
        <v>-8</v>
      </c>
      <c r="X1047">
        <v>-9</v>
      </c>
      <c r="Y1047">
        <v>-0.02</v>
      </c>
      <c r="Z1047">
        <v>2.2999999999999998</v>
      </c>
      <c r="AA1047">
        <v>4.5</v>
      </c>
      <c r="AB1047">
        <v>-2.2000000000000002</v>
      </c>
      <c r="AC1047">
        <v>-2</v>
      </c>
      <c r="AD1047">
        <v>0</v>
      </c>
      <c r="AE1047" s="2">
        <v>0.64</v>
      </c>
    </row>
    <row r="1048" spans="1:31" x14ac:dyDescent="0.3">
      <c r="A1048" t="str">
        <f t="shared" si="58"/>
        <v>Georgia St-Villanova</v>
      </c>
      <c r="B1048">
        <v>1046</v>
      </c>
      <c r="C1048">
        <v>1209</v>
      </c>
      <c r="D1048">
        <v>1437</v>
      </c>
      <c r="E1048" t="s">
        <v>38</v>
      </c>
      <c r="F1048" t="s">
        <v>82</v>
      </c>
      <c r="J1048" s="3"/>
      <c r="K1048" s="4"/>
      <c r="L1048" s="4"/>
      <c r="M1048" s="2">
        <f t="shared" si="59"/>
        <v>0.17208516242317667</v>
      </c>
      <c r="N1048" s="2">
        <f t="shared" si="60"/>
        <v>0.82791483757682327</v>
      </c>
      <c r="O1048">
        <v>15</v>
      </c>
      <c r="P1048">
        <v>1</v>
      </c>
      <c r="Q1048">
        <v>94</v>
      </c>
      <c r="R1048">
        <v>-0.19</v>
      </c>
      <c r="S1048">
        <v>-6</v>
      </c>
      <c r="T1048">
        <v>-2</v>
      </c>
      <c r="U1048">
        <v>2</v>
      </c>
      <c r="V1048">
        <v>2</v>
      </c>
      <c r="W1048">
        <v>-3</v>
      </c>
      <c r="X1048">
        <v>-6</v>
      </c>
      <c r="Y1048">
        <v>-0.09</v>
      </c>
      <c r="Z1048">
        <v>-12.7</v>
      </c>
      <c r="AA1048">
        <v>-3.1</v>
      </c>
      <c r="AB1048">
        <v>-9.6</v>
      </c>
      <c r="AC1048">
        <v>-14</v>
      </c>
      <c r="AD1048">
        <v>0</v>
      </c>
      <c r="AE1048" s="2">
        <v>0.31</v>
      </c>
    </row>
    <row r="1049" spans="1:31" x14ac:dyDescent="0.3">
      <c r="A1049" t="str">
        <f t="shared" si="58"/>
        <v>Georgia St-Virginia</v>
      </c>
      <c r="B1049">
        <v>1047</v>
      </c>
      <c r="C1049">
        <v>1209</v>
      </c>
      <c r="D1049">
        <v>1438</v>
      </c>
      <c r="E1049" t="s">
        <v>38</v>
      </c>
      <c r="F1049" t="s">
        <v>83</v>
      </c>
      <c r="J1049" s="3"/>
      <c r="K1049" s="4"/>
      <c r="L1049" s="4"/>
      <c r="M1049" s="2">
        <f t="shared" si="59"/>
        <v>0.18208516242317668</v>
      </c>
      <c r="N1049" s="2">
        <f t="shared" si="60"/>
        <v>0.81791483757682326</v>
      </c>
      <c r="O1049">
        <v>15</v>
      </c>
      <c r="P1049">
        <v>1</v>
      </c>
      <c r="Q1049">
        <v>95</v>
      </c>
      <c r="R1049">
        <v>-0.25</v>
      </c>
      <c r="S1049">
        <v>1</v>
      </c>
      <c r="T1049">
        <v>3</v>
      </c>
      <c r="U1049">
        <v>3</v>
      </c>
      <c r="V1049">
        <v>-1</v>
      </c>
      <c r="W1049">
        <v>-1</v>
      </c>
      <c r="X1049">
        <v>-7</v>
      </c>
      <c r="Y1049">
        <v>-0.08</v>
      </c>
      <c r="Z1049">
        <v>6.9</v>
      </c>
      <c r="AA1049">
        <v>14.4</v>
      </c>
      <c r="AB1049">
        <v>-7.5</v>
      </c>
      <c r="AC1049">
        <v>-14</v>
      </c>
      <c r="AD1049">
        <v>0</v>
      </c>
      <c r="AE1049" s="2">
        <v>0.32</v>
      </c>
    </row>
    <row r="1050" spans="1:31" x14ac:dyDescent="0.3">
      <c r="A1050" t="str">
        <f t="shared" si="58"/>
        <v>Georgia St-Virginia Tech</v>
      </c>
      <c r="B1050">
        <v>1048</v>
      </c>
      <c r="C1050">
        <v>1209</v>
      </c>
      <c r="D1050">
        <v>1439</v>
      </c>
      <c r="E1050" t="s">
        <v>38</v>
      </c>
      <c r="F1050" t="s">
        <v>84</v>
      </c>
      <c r="J1050" s="3"/>
      <c r="K1050" s="4"/>
      <c r="L1050" s="4"/>
      <c r="M1050" s="2">
        <f t="shared" si="59"/>
        <v>0.33208516242317665</v>
      </c>
      <c r="N1050" s="2">
        <f t="shared" si="60"/>
        <v>0.66791483757682335</v>
      </c>
      <c r="O1050">
        <v>15</v>
      </c>
      <c r="P1050">
        <v>8</v>
      </c>
      <c r="Q1050">
        <v>64</v>
      </c>
      <c r="R1050">
        <v>0.03</v>
      </c>
      <c r="S1050">
        <v>-3</v>
      </c>
      <c r="T1050">
        <v>-3</v>
      </c>
      <c r="U1050">
        <v>0</v>
      </c>
      <c r="V1050">
        <v>2</v>
      </c>
      <c r="W1050">
        <v>2</v>
      </c>
      <c r="X1050">
        <v>-4</v>
      </c>
      <c r="Y1050">
        <v>-0.03</v>
      </c>
      <c r="Z1050">
        <v>-5.3</v>
      </c>
      <c r="AA1050">
        <v>-4</v>
      </c>
      <c r="AB1050">
        <v>-1.3</v>
      </c>
      <c r="AC1050">
        <v>-7</v>
      </c>
      <c r="AD1050">
        <v>0</v>
      </c>
      <c r="AE1050" s="2">
        <v>0.47</v>
      </c>
    </row>
    <row r="1051" spans="1:31" x14ac:dyDescent="0.3">
      <c r="A1051" t="str">
        <f t="shared" si="58"/>
        <v>Georgia St-West Virginia</v>
      </c>
      <c r="B1051">
        <v>1049</v>
      </c>
      <c r="C1051">
        <v>1209</v>
      </c>
      <c r="D1051">
        <v>1452</v>
      </c>
      <c r="E1051" t="s">
        <v>38</v>
      </c>
      <c r="F1051" t="s">
        <v>85</v>
      </c>
      <c r="J1051" s="3"/>
      <c r="K1051" s="4"/>
      <c r="L1051" s="4"/>
      <c r="M1051" s="2">
        <f t="shared" si="59"/>
        <v>0.27208516242317665</v>
      </c>
      <c r="N1051" s="2">
        <f t="shared" si="60"/>
        <v>0.7279148375768234</v>
      </c>
      <c r="O1051">
        <v>15</v>
      </c>
      <c r="P1051">
        <v>5</v>
      </c>
      <c r="Q1051">
        <v>83</v>
      </c>
      <c r="R1051">
        <v>-0.02</v>
      </c>
      <c r="S1051">
        <v>4</v>
      </c>
      <c r="T1051">
        <v>-3</v>
      </c>
      <c r="U1051">
        <v>2</v>
      </c>
      <c r="V1051">
        <v>-3</v>
      </c>
      <c r="W1051">
        <v>-11</v>
      </c>
      <c r="X1051">
        <v>-3</v>
      </c>
      <c r="Y1051">
        <v>-0.09</v>
      </c>
      <c r="Z1051">
        <v>-5.2</v>
      </c>
      <c r="AA1051">
        <v>-1.2</v>
      </c>
      <c r="AB1051">
        <v>-4</v>
      </c>
      <c r="AC1051">
        <v>-10</v>
      </c>
      <c r="AD1051">
        <v>0</v>
      </c>
      <c r="AE1051" s="2">
        <v>0.41</v>
      </c>
    </row>
    <row r="1052" spans="1:31" x14ac:dyDescent="0.3">
      <c r="A1052" t="str">
        <f t="shared" si="58"/>
        <v>Georgia St-Wichita St</v>
      </c>
      <c r="B1052">
        <v>1050</v>
      </c>
      <c r="C1052">
        <v>1209</v>
      </c>
      <c r="D1052">
        <v>1455</v>
      </c>
      <c r="E1052" t="s">
        <v>38</v>
      </c>
      <c r="F1052" t="s">
        <v>86</v>
      </c>
      <c r="J1052" s="3"/>
      <c r="K1052" s="4"/>
      <c r="L1052" s="4"/>
      <c r="M1052" s="2">
        <f t="shared" si="59"/>
        <v>0.28208516242317666</v>
      </c>
      <c r="N1052" s="2">
        <f t="shared" si="60"/>
        <v>0.71791483757682339</v>
      </c>
      <c r="O1052">
        <v>15</v>
      </c>
      <c r="P1052">
        <v>4</v>
      </c>
      <c r="Q1052">
        <v>76</v>
      </c>
      <c r="R1052">
        <v>-0.09</v>
      </c>
      <c r="S1052">
        <v>-1</v>
      </c>
      <c r="T1052">
        <v>-2</v>
      </c>
      <c r="U1052">
        <v>1</v>
      </c>
      <c r="V1052">
        <v>3</v>
      </c>
      <c r="W1052">
        <v>-9</v>
      </c>
      <c r="X1052">
        <v>-10</v>
      </c>
      <c r="Y1052">
        <v>-0.06</v>
      </c>
      <c r="Z1052">
        <v>-8.6</v>
      </c>
      <c r="AA1052">
        <v>-3.5</v>
      </c>
      <c r="AB1052">
        <v>-5.0999999999999996</v>
      </c>
      <c r="AC1052">
        <v>-11</v>
      </c>
      <c r="AD1052">
        <v>0</v>
      </c>
      <c r="AE1052" s="2">
        <v>0.42</v>
      </c>
    </row>
    <row r="1053" spans="1:31" x14ac:dyDescent="0.3">
      <c r="A1053" t="str">
        <f t="shared" si="58"/>
        <v>Georgia St-Wright St</v>
      </c>
      <c r="B1053">
        <v>1051</v>
      </c>
      <c r="C1053">
        <v>1209</v>
      </c>
      <c r="D1053">
        <v>1460</v>
      </c>
      <c r="E1053" t="s">
        <v>38</v>
      </c>
      <c r="F1053" t="s">
        <v>87</v>
      </c>
      <c r="J1053" s="3"/>
      <c r="K1053" s="4"/>
      <c r="L1053" s="4"/>
      <c r="M1053" s="2">
        <f t="shared" si="59"/>
        <v>0.66208516242317672</v>
      </c>
      <c r="N1053" s="2">
        <f t="shared" si="60"/>
        <v>0.33791483757682328</v>
      </c>
      <c r="O1053">
        <v>15</v>
      </c>
      <c r="P1053">
        <v>14</v>
      </c>
      <c r="Q1053">
        <v>-39</v>
      </c>
      <c r="R1053">
        <v>-0.03</v>
      </c>
      <c r="S1053">
        <v>5</v>
      </c>
      <c r="T1053">
        <v>-1</v>
      </c>
      <c r="U1053">
        <v>-1</v>
      </c>
      <c r="V1053">
        <v>-1</v>
      </c>
      <c r="W1053">
        <v>-3</v>
      </c>
      <c r="X1053">
        <v>-8</v>
      </c>
      <c r="Y1053">
        <v>-0.04</v>
      </c>
      <c r="Z1053">
        <v>3.1</v>
      </c>
      <c r="AA1053">
        <v>1.6</v>
      </c>
      <c r="AB1053">
        <v>1.5</v>
      </c>
      <c r="AC1053">
        <v>-1</v>
      </c>
      <c r="AD1053">
        <v>0</v>
      </c>
      <c r="AE1053" s="2">
        <v>0.8</v>
      </c>
    </row>
    <row r="1054" spans="1:31" x14ac:dyDescent="0.3">
      <c r="A1054" t="str">
        <f t="shared" si="58"/>
        <v>Georgia St-Xavier</v>
      </c>
      <c r="B1054">
        <v>1052</v>
      </c>
      <c r="C1054">
        <v>1209</v>
      </c>
      <c r="D1054">
        <v>1462</v>
      </c>
      <c r="E1054" t="s">
        <v>38</v>
      </c>
      <c r="F1054" t="s">
        <v>88</v>
      </c>
      <c r="J1054" s="3"/>
      <c r="K1054" s="4"/>
      <c r="L1054" s="4"/>
      <c r="M1054" s="2">
        <f t="shared" si="59"/>
        <v>0.28208516242317666</v>
      </c>
      <c r="N1054" s="2">
        <f t="shared" si="60"/>
        <v>0.71791483757682339</v>
      </c>
      <c r="O1054">
        <v>15</v>
      </c>
      <c r="P1054">
        <v>1</v>
      </c>
      <c r="Q1054">
        <v>82</v>
      </c>
      <c r="R1054">
        <v>-0.16</v>
      </c>
      <c r="S1054">
        <v>-2</v>
      </c>
      <c r="T1054">
        <v>-3</v>
      </c>
      <c r="U1054">
        <v>0</v>
      </c>
      <c r="V1054">
        <v>4</v>
      </c>
      <c r="W1054">
        <v>-4</v>
      </c>
      <c r="X1054">
        <v>-10</v>
      </c>
      <c r="Y1054">
        <v>-0.11</v>
      </c>
      <c r="Z1054">
        <v>-9.9</v>
      </c>
      <c r="AA1054">
        <v>-6.7</v>
      </c>
      <c r="AB1054">
        <v>-3.2</v>
      </c>
      <c r="AC1054">
        <v>-14</v>
      </c>
      <c r="AD1054">
        <v>0</v>
      </c>
      <c r="AE1054" s="2">
        <v>0.42</v>
      </c>
    </row>
    <row r="1055" spans="1:31" x14ac:dyDescent="0.3">
      <c r="A1055" t="str">
        <f t="shared" si="58"/>
        <v>Gonzaga-Houston</v>
      </c>
      <c r="B1055">
        <v>1053</v>
      </c>
      <c r="C1055">
        <v>1211</v>
      </c>
      <c r="D1055">
        <v>1222</v>
      </c>
      <c r="E1055" t="s">
        <v>39</v>
      </c>
      <c r="F1055" t="s">
        <v>40</v>
      </c>
      <c r="J1055" s="3"/>
      <c r="K1055" s="4"/>
      <c r="L1055" s="4"/>
      <c r="M1055" s="2">
        <f t="shared" si="59"/>
        <v>0.59208516242317666</v>
      </c>
      <c r="N1055" s="2">
        <f t="shared" si="60"/>
        <v>0.40791483757682334</v>
      </c>
      <c r="O1055">
        <v>4</v>
      </c>
      <c r="P1055">
        <v>6</v>
      </c>
      <c r="Q1055">
        <v>-9</v>
      </c>
      <c r="R1055">
        <v>0.09</v>
      </c>
      <c r="S1055">
        <v>4</v>
      </c>
      <c r="T1055">
        <v>1</v>
      </c>
      <c r="U1055">
        <v>-1</v>
      </c>
      <c r="V1055">
        <v>-1</v>
      </c>
      <c r="W1055">
        <v>-2</v>
      </c>
      <c r="X1055">
        <v>3</v>
      </c>
      <c r="Y1055">
        <v>0</v>
      </c>
      <c r="Z1055">
        <v>7.1</v>
      </c>
      <c r="AA1055">
        <v>2.2000000000000002</v>
      </c>
      <c r="AB1055">
        <v>4.9000000000000004</v>
      </c>
      <c r="AC1055">
        <v>2</v>
      </c>
      <c r="AD1055">
        <v>1</v>
      </c>
      <c r="AE1055" s="2">
        <v>0.73</v>
      </c>
    </row>
    <row r="1056" spans="1:31" x14ac:dyDescent="0.3">
      <c r="A1056" t="str">
        <f t="shared" si="58"/>
        <v>Gonzaga-Iona</v>
      </c>
      <c r="B1056">
        <v>1054</v>
      </c>
      <c r="C1056">
        <v>1211</v>
      </c>
      <c r="D1056">
        <v>1233</v>
      </c>
      <c r="E1056" t="s">
        <v>39</v>
      </c>
      <c r="F1056" t="s">
        <v>41</v>
      </c>
      <c r="J1056" s="3"/>
      <c r="K1056" s="4"/>
      <c r="L1056" s="4"/>
      <c r="M1056" s="2">
        <f t="shared" si="59"/>
        <v>0.80208516242317662</v>
      </c>
      <c r="N1056" s="2">
        <f t="shared" si="60"/>
        <v>0.19791483757682338</v>
      </c>
      <c r="O1056">
        <v>4</v>
      </c>
      <c r="P1056">
        <v>15</v>
      </c>
      <c r="Q1056">
        <v>-126</v>
      </c>
      <c r="R1056">
        <v>0.27</v>
      </c>
      <c r="S1056">
        <v>4</v>
      </c>
      <c r="T1056">
        <v>-5</v>
      </c>
      <c r="U1056">
        <v>0</v>
      </c>
      <c r="V1056">
        <v>0</v>
      </c>
      <c r="W1056">
        <v>9</v>
      </c>
      <c r="X1056">
        <v>7</v>
      </c>
      <c r="Y1056">
        <v>-0.02</v>
      </c>
      <c r="Z1056">
        <v>4.7</v>
      </c>
      <c r="AA1056">
        <v>-9.1</v>
      </c>
      <c r="AB1056">
        <v>13.8</v>
      </c>
      <c r="AC1056">
        <v>11</v>
      </c>
      <c r="AD1056">
        <v>1</v>
      </c>
      <c r="AE1056" s="2">
        <v>0.94</v>
      </c>
    </row>
    <row r="1057" spans="1:31" x14ac:dyDescent="0.3">
      <c r="A1057" t="str">
        <f t="shared" si="58"/>
        <v>Gonzaga-Kansas</v>
      </c>
      <c r="B1057">
        <v>1055</v>
      </c>
      <c r="C1057">
        <v>1211</v>
      </c>
      <c r="D1057">
        <v>1242</v>
      </c>
      <c r="E1057" t="s">
        <v>39</v>
      </c>
      <c r="F1057" t="s">
        <v>42</v>
      </c>
      <c r="J1057" s="3"/>
      <c r="K1057" s="4"/>
      <c r="L1057" s="4"/>
      <c r="M1057" s="2">
        <f t="shared" si="59"/>
        <v>0.56208516242317663</v>
      </c>
      <c r="N1057" s="2">
        <f t="shared" si="60"/>
        <v>0.43791483757682337</v>
      </c>
      <c r="O1057">
        <v>4</v>
      </c>
      <c r="P1057">
        <v>1</v>
      </c>
      <c r="Q1057">
        <v>-1</v>
      </c>
      <c r="R1057">
        <v>0.09</v>
      </c>
      <c r="S1057">
        <v>0</v>
      </c>
      <c r="T1057">
        <v>-1</v>
      </c>
      <c r="U1057">
        <v>-1</v>
      </c>
      <c r="V1057">
        <v>0</v>
      </c>
      <c r="W1057">
        <v>4</v>
      </c>
      <c r="X1057">
        <v>9</v>
      </c>
      <c r="Y1057">
        <v>0.02</v>
      </c>
      <c r="Z1057">
        <v>3</v>
      </c>
      <c r="AA1057">
        <v>-3.8</v>
      </c>
      <c r="AB1057">
        <v>6.8</v>
      </c>
      <c r="AC1057">
        <v>-3</v>
      </c>
      <c r="AD1057">
        <v>0</v>
      </c>
      <c r="AE1057" s="2">
        <v>0.7</v>
      </c>
    </row>
    <row r="1058" spans="1:31" x14ac:dyDescent="0.3">
      <c r="A1058" t="str">
        <f t="shared" si="58"/>
        <v>Gonzaga-Kansas St</v>
      </c>
      <c r="B1058">
        <v>1056</v>
      </c>
      <c r="C1058">
        <v>1211</v>
      </c>
      <c r="D1058">
        <v>1243</v>
      </c>
      <c r="E1058" t="s">
        <v>39</v>
      </c>
      <c r="F1058" t="s">
        <v>43</v>
      </c>
      <c r="J1058" s="3"/>
      <c r="K1058" s="4"/>
      <c r="L1058" s="4"/>
      <c r="M1058" s="2">
        <f t="shared" si="59"/>
        <v>0.69208516242317664</v>
      </c>
      <c r="N1058" s="2">
        <f t="shared" si="60"/>
        <v>0.30791483757682336</v>
      </c>
      <c r="O1058">
        <v>4</v>
      </c>
      <c r="P1058">
        <v>9</v>
      </c>
      <c r="Q1058">
        <v>-36</v>
      </c>
      <c r="R1058">
        <v>0.21</v>
      </c>
      <c r="S1058">
        <v>5</v>
      </c>
      <c r="T1058">
        <v>-3</v>
      </c>
      <c r="U1058">
        <v>-1</v>
      </c>
      <c r="V1058">
        <v>-3</v>
      </c>
      <c r="W1058">
        <v>7</v>
      </c>
      <c r="X1058">
        <v>9</v>
      </c>
      <c r="Y1058">
        <v>-0.02</v>
      </c>
      <c r="Z1058">
        <v>12.1</v>
      </c>
      <c r="AA1058">
        <v>-0.8</v>
      </c>
      <c r="AB1058">
        <v>12.9</v>
      </c>
      <c r="AC1058">
        <v>5</v>
      </c>
      <c r="AD1058">
        <v>1</v>
      </c>
      <c r="AE1058" s="2">
        <v>0.83</v>
      </c>
    </row>
    <row r="1059" spans="1:31" x14ac:dyDescent="0.3">
      <c r="A1059" t="str">
        <f t="shared" si="58"/>
        <v>Gonzaga-Kentucky</v>
      </c>
      <c r="B1059">
        <v>1057</v>
      </c>
      <c r="C1059">
        <v>1211</v>
      </c>
      <c r="D1059">
        <v>1246</v>
      </c>
      <c r="E1059" t="s">
        <v>39</v>
      </c>
      <c r="F1059" t="s">
        <v>44</v>
      </c>
      <c r="J1059" s="3"/>
      <c r="K1059" s="4"/>
      <c r="L1059" s="4"/>
      <c r="M1059" s="2">
        <f t="shared" si="59"/>
        <v>0.63208516242317669</v>
      </c>
      <c r="N1059" s="2">
        <f t="shared" si="60"/>
        <v>0.36791483757682331</v>
      </c>
      <c r="O1059">
        <v>4</v>
      </c>
      <c r="P1059">
        <v>5</v>
      </c>
      <c r="Q1059">
        <v>-10</v>
      </c>
      <c r="R1059">
        <v>0.17</v>
      </c>
      <c r="S1059">
        <v>6</v>
      </c>
      <c r="T1059">
        <v>0</v>
      </c>
      <c r="U1059">
        <v>-2</v>
      </c>
      <c r="V1059">
        <v>1</v>
      </c>
      <c r="W1059">
        <v>-3</v>
      </c>
      <c r="X1059">
        <v>8</v>
      </c>
      <c r="Y1059">
        <v>0.02</v>
      </c>
      <c r="Z1059">
        <v>7.8</v>
      </c>
      <c r="AA1059">
        <v>-3.2</v>
      </c>
      <c r="AB1059">
        <v>11</v>
      </c>
      <c r="AC1059">
        <v>1</v>
      </c>
      <c r="AD1059">
        <v>1</v>
      </c>
      <c r="AE1059" s="2">
        <v>0.77</v>
      </c>
    </row>
    <row r="1060" spans="1:31" x14ac:dyDescent="0.3">
      <c r="A1060" t="str">
        <f t="shared" si="58"/>
        <v>Gonzaga-Lipscomb</v>
      </c>
      <c r="B1060">
        <v>1058</v>
      </c>
      <c r="C1060">
        <v>1211</v>
      </c>
      <c r="D1060">
        <v>1252</v>
      </c>
      <c r="E1060" t="s">
        <v>39</v>
      </c>
      <c r="F1060" t="s">
        <v>45</v>
      </c>
      <c r="J1060" s="3"/>
      <c r="K1060" s="4"/>
      <c r="L1060" s="4"/>
      <c r="M1060" s="2">
        <f t="shared" si="59"/>
        <v>0.82208516242317664</v>
      </c>
      <c r="N1060" s="2">
        <f t="shared" si="60"/>
        <v>0.17791483757682336</v>
      </c>
      <c r="O1060">
        <v>4</v>
      </c>
      <c r="P1060">
        <v>15</v>
      </c>
      <c r="Q1060">
        <v>-157</v>
      </c>
      <c r="R1060">
        <v>0.19</v>
      </c>
      <c r="S1060">
        <v>6</v>
      </c>
      <c r="T1060">
        <v>-5</v>
      </c>
      <c r="U1060">
        <v>-4</v>
      </c>
      <c r="V1060">
        <v>-2</v>
      </c>
      <c r="W1060">
        <v>5</v>
      </c>
      <c r="X1060">
        <v>1</v>
      </c>
      <c r="Y1060">
        <v>0</v>
      </c>
      <c r="Z1060">
        <v>3.6</v>
      </c>
      <c r="AA1060">
        <v>-11.4</v>
      </c>
      <c r="AB1060">
        <v>15</v>
      </c>
      <c r="AC1060">
        <v>11</v>
      </c>
      <c r="AD1060">
        <v>1</v>
      </c>
      <c r="AE1060" s="2">
        <v>0.96</v>
      </c>
    </row>
    <row r="1061" spans="1:31" x14ac:dyDescent="0.3">
      <c r="A1061" t="str">
        <f t="shared" si="58"/>
        <v>Gonzaga-Long Island</v>
      </c>
      <c r="B1061">
        <v>1059</v>
      </c>
      <c r="C1061">
        <v>1211</v>
      </c>
      <c r="D1061">
        <v>1254</v>
      </c>
      <c r="E1061" t="s">
        <v>39</v>
      </c>
      <c r="F1061" t="s">
        <v>46</v>
      </c>
      <c r="J1061" s="3"/>
      <c r="K1061" s="4"/>
      <c r="L1061" s="4"/>
      <c r="M1061" s="2">
        <f t="shared" si="59"/>
        <v>0.85208516242317667</v>
      </c>
      <c r="N1061" s="2">
        <f t="shared" si="60"/>
        <v>0.14791483757682333</v>
      </c>
      <c r="O1061">
        <v>4</v>
      </c>
      <c r="P1061">
        <v>16</v>
      </c>
      <c r="Q1061">
        <v>-243</v>
      </c>
      <c r="R1061">
        <v>0.36</v>
      </c>
      <c r="S1061">
        <v>6</v>
      </c>
      <c r="T1061">
        <v>-3</v>
      </c>
      <c r="U1061">
        <v>-3</v>
      </c>
      <c r="V1061">
        <v>2</v>
      </c>
      <c r="W1061">
        <v>3</v>
      </c>
      <c r="X1061">
        <v>7</v>
      </c>
      <c r="Y1061">
        <v>0.02</v>
      </c>
      <c r="Z1061">
        <v>7.8</v>
      </c>
      <c r="AA1061">
        <v>-9.6999999999999993</v>
      </c>
      <c r="AB1061">
        <v>17.5</v>
      </c>
      <c r="AC1061">
        <v>12</v>
      </c>
      <c r="AD1061">
        <v>1</v>
      </c>
      <c r="AE1061" s="2">
        <v>0.99</v>
      </c>
    </row>
    <row r="1062" spans="1:31" x14ac:dyDescent="0.3">
      <c r="A1062" t="str">
        <f t="shared" si="58"/>
        <v>Gonzaga-Loyola-Chicago</v>
      </c>
      <c r="B1062">
        <v>1060</v>
      </c>
      <c r="C1062">
        <v>1211</v>
      </c>
      <c r="D1062">
        <v>1260</v>
      </c>
      <c r="E1062" t="s">
        <v>39</v>
      </c>
      <c r="F1062" t="s">
        <v>47</v>
      </c>
      <c r="J1062" s="3"/>
      <c r="K1062" s="4"/>
      <c r="L1062" s="4"/>
      <c r="M1062" s="2">
        <f t="shared" si="59"/>
        <v>0.65208516242317671</v>
      </c>
      <c r="N1062" s="2">
        <f t="shared" si="60"/>
        <v>0.34791483757682329</v>
      </c>
      <c r="O1062">
        <v>4</v>
      </c>
      <c r="P1062">
        <v>11</v>
      </c>
      <c r="Q1062">
        <v>-33</v>
      </c>
      <c r="R1062">
        <v>0.04</v>
      </c>
      <c r="S1062">
        <v>0</v>
      </c>
      <c r="T1062">
        <v>0</v>
      </c>
      <c r="U1062">
        <v>-3</v>
      </c>
      <c r="V1062">
        <v>-2</v>
      </c>
      <c r="W1062">
        <v>11</v>
      </c>
      <c r="X1062">
        <v>3</v>
      </c>
      <c r="Y1062">
        <v>0</v>
      </c>
      <c r="Z1062">
        <v>12.8</v>
      </c>
      <c r="AA1062">
        <v>5.0999999999999996</v>
      </c>
      <c r="AB1062">
        <v>7.7</v>
      </c>
      <c r="AC1062">
        <v>7</v>
      </c>
      <c r="AD1062">
        <v>1</v>
      </c>
      <c r="AE1062" s="2">
        <v>0.79</v>
      </c>
    </row>
    <row r="1063" spans="1:31" x14ac:dyDescent="0.3">
      <c r="A1063" t="str">
        <f t="shared" si="58"/>
        <v>Gonzaga-Marshall</v>
      </c>
      <c r="B1063">
        <v>1061</v>
      </c>
      <c r="C1063">
        <v>1211</v>
      </c>
      <c r="D1063">
        <v>1267</v>
      </c>
      <c r="E1063" t="s">
        <v>39</v>
      </c>
      <c r="F1063" t="s">
        <v>48</v>
      </c>
      <c r="J1063" s="3"/>
      <c r="K1063" s="4"/>
      <c r="L1063" s="4"/>
      <c r="M1063" s="2">
        <f t="shared" si="59"/>
        <v>0.78208516242317672</v>
      </c>
      <c r="N1063" s="2">
        <f t="shared" si="60"/>
        <v>0.21791483757682328</v>
      </c>
      <c r="O1063">
        <v>4</v>
      </c>
      <c r="P1063">
        <v>13</v>
      </c>
      <c r="Q1063">
        <v>-106</v>
      </c>
      <c r="R1063">
        <v>0.18</v>
      </c>
      <c r="S1063">
        <v>3</v>
      </c>
      <c r="T1063">
        <v>-3</v>
      </c>
      <c r="U1063">
        <v>-2</v>
      </c>
      <c r="V1063">
        <v>0</v>
      </c>
      <c r="W1063">
        <v>11</v>
      </c>
      <c r="X1063">
        <v>9</v>
      </c>
      <c r="Y1063">
        <v>-0.05</v>
      </c>
      <c r="Z1063">
        <v>0.9</v>
      </c>
      <c r="AA1063">
        <v>-12</v>
      </c>
      <c r="AB1063">
        <v>12.9</v>
      </c>
      <c r="AC1063">
        <v>9</v>
      </c>
      <c r="AD1063">
        <v>1</v>
      </c>
      <c r="AE1063" s="2">
        <v>0.92</v>
      </c>
    </row>
    <row r="1064" spans="1:31" x14ac:dyDescent="0.3">
      <c r="A1064" t="str">
        <f t="shared" si="58"/>
        <v>Gonzaga-Miami FL</v>
      </c>
      <c r="B1064">
        <v>1062</v>
      </c>
      <c r="C1064">
        <v>1211</v>
      </c>
      <c r="D1064">
        <v>1274</v>
      </c>
      <c r="E1064" t="s">
        <v>39</v>
      </c>
      <c r="F1064" t="s">
        <v>49</v>
      </c>
      <c r="J1064" s="3"/>
      <c r="K1064" s="4"/>
      <c r="L1064" s="4"/>
      <c r="M1064" s="2">
        <f t="shared" si="59"/>
        <v>0.67208516242317673</v>
      </c>
      <c r="N1064" s="2">
        <f t="shared" si="60"/>
        <v>0.32791483757682327</v>
      </c>
      <c r="O1064">
        <v>4</v>
      </c>
      <c r="P1064">
        <v>6</v>
      </c>
      <c r="Q1064">
        <v>-28</v>
      </c>
      <c r="R1064">
        <v>0.17</v>
      </c>
      <c r="S1064">
        <v>5</v>
      </c>
      <c r="T1064">
        <v>-2</v>
      </c>
      <c r="U1064">
        <v>-1</v>
      </c>
      <c r="V1064">
        <v>-1</v>
      </c>
      <c r="W1064">
        <v>4</v>
      </c>
      <c r="X1064">
        <v>5</v>
      </c>
      <c r="Y1064">
        <v>0.06</v>
      </c>
      <c r="Z1064">
        <v>10.3</v>
      </c>
      <c r="AA1064">
        <v>-0.9</v>
      </c>
      <c r="AB1064">
        <v>11.2</v>
      </c>
      <c r="AC1064">
        <v>2</v>
      </c>
      <c r="AD1064">
        <v>1</v>
      </c>
      <c r="AE1064" s="2">
        <v>0.81</v>
      </c>
    </row>
    <row r="1065" spans="1:31" x14ac:dyDescent="0.3">
      <c r="A1065" t="str">
        <f t="shared" si="58"/>
        <v>Gonzaga-Michigan</v>
      </c>
      <c r="B1065">
        <v>1063</v>
      </c>
      <c r="C1065">
        <v>1211</v>
      </c>
      <c r="D1065">
        <v>1276</v>
      </c>
      <c r="E1065" t="s">
        <v>39</v>
      </c>
      <c r="F1065" t="s">
        <v>50</v>
      </c>
      <c r="J1065" s="3"/>
      <c r="K1065" s="4"/>
      <c r="L1065" s="4"/>
      <c r="M1065" s="2">
        <f t="shared" si="59"/>
        <v>0.58208516242317665</v>
      </c>
      <c r="N1065" s="2">
        <f t="shared" si="60"/>
        <v>0.41791483757682335</v>
      </c>
      <c r="O1065">
        <v>4</v>
      </c>
      <c r="P1065">
        <v>3</v>
      </c>
      <c r="Q1065">
        <v>-2</v>
      </c>
      <c r="R1065">
        <v>0.09</v>
      </c>
      <c r="S1065">
        <v>4</v>
      </c>
      <c r="T1065">
        <v>-1</v>
      </c>
      <c r="U1065">
        <v>2</v>
      </c>
      <c r="V1065">
        <v>-1</v>
      </c>
      <c r="W1065">
        <v>7</v>
      </c>
      <c r="X1065">
        <v>1</v>
      </c>
      <c r="Y1065">
        <v>0.06</v>
      </c>
      <c r="Z1065">
        <v>10.9</v>
      </c>
      <c r="AA1065">
        <v>3.6</v>
      </c>
      <c r="AB1065">
        <v>7.3</v>
      </c>
      <c r="AC1065">
        <v>-1</v>
      </c>
      <c r="AD1065">
        <v>0</v>
      </c>
      <c r="AE1065" s="2">
        <v>0.72</v>
      </c>
    </row>
    <row r="1066" spans="1:31" x14ac:dyDescent="0.3">
      <c r="A1066" t="str">
        <f t="shared" si="58"/>
        <v>Gonzaga-Michigan St</v>
      </c>
      <c r="B1066">
        <v>1064</v>
      </c>
      <c r="C1066">
        <v>1211</v>
      </c>
      <c r="D1066">
        <v>1277</v>
      </c>
      <c r="E1066" t="s">
        <v>39</v>
      </c>
      <c r="F1066" t="s">
        <v>51</v>
      </c>
      <c r="J1066" s="3"/>
      <c r="K1066" s="4"/>
      <c r="L1066" s="4"/>
      <c r="M1066" s="2">
        <f t="shared" si="59"/>
        <v>0.53208516242317672</v>
      </c>
      <c r="N1066" s="2">
        <f t="shared" si="60"/>
        <v>0.46791483757682328</v>
      </c>
      <c r="O1066">
        <v>4</v>
      </c>
      <c r="P1066">
        <v>3</v>
      </c>
      <c r="Q1066">
        <v>2</v>
      </c>
      <c r="R1066">
        <v>0</v>
      </c>
      <c r="S1066">
        <v>0</v>
      </c>
      <c r="T1066">
        <v>4</v>
      </c>
      <c r="U1066">
        <v>-3</v>
      </c>
      <c r="V1066">
        <v>3</v>
      </c>
      <c r="W1066">
        <v>-3</v>
      </c>
      <c r="X1066">
        <v>4</v>
      </c>
      <c r="Y1066">
        <v>-0.03</v>
      </c>
      <c r="Z1066">
        <v>3.5</v>
      </c>
      <c r="AA1066">
        <v>2.2999999999999998</v>
      </c>
      <c r="AB1066">
        <v>1.2</v>
      </c>
      <c r="AC1066">
        <v>-1</v>
      </c>
      <c r="AD1066">
        <v>0</v>
      </c>
      <c r="AE1066" s="2">
        <v>0.67</v>
      </c>
    </row>
    <row r="1067" spans="1:31" x14ac:dyDescent="0.3">
      <c r="A1067" t="str">
        <f t="shared" si="58"/>
        <v>Gonzaga-Missouri</v>
      </c>
      <c r="B1067">
        <v>1065</v>
      </c>
      <c r="C1067">
        <v>1211</v>
      </c>
      <c r="D1067">
        <v>1281</v>
      </c>
      <c r="E1067" t="s">
        <v>39</v>
      </c>
      <c r="F1067" t="s">
        <v>52</v>
      </c>
      <c r="J1067" s="3"/>
      <c r="K1067" s="4"/>
      <c r="L1067" s="4"/>
      <c r="M1067" s="2">
        <f t="shared" si="59"/>
        <v>0.68208516242317663</v>
      </c>
      <c r="N1067" s="2">
        <f t="shared" si="60"/>
        <v>0.31791483757682337</v>
      </c>
      <c r="O1067">
        <v>4</v>
      </c>
      <c r="P1067">
        <v>8</v>
      </c>
      <c r="Q1067">
        <v>-30</v>
      </c>
      <c r="R1067">
        <v>0.27</v>
      </c>
      <c r="S1067">
        <v>4</v>
      </c>
      <c r="T1067">
        <v>0</v>
      </c>
      <c r="U1067">
        <v>-4</v>
      </c>
      <c r="V1067">
        <v>2</v>
      </c>
      <c r="W1067">
        <v>2</v>
      </c>
      <c r="X1067">
        <v>5</v>
      </c>
      <c r="Y1067">
        <v>-0.03</v>
      </c>
      <c r="Z1067">
        <v>11</v>
      </c>
      <c r="AA1067">
        <v>-1.2</v>
      </c>
      <c r="AB1067">
        <v>12.2</v>
      </c>
      <c r="AC1067">
        <v>4</v>
      </c>
      <c r="AD1067">
        <v>1</v>
      </c>
      <c r="AE1067" s="2">
        <v>0.82</v>
      </c>
    </row>
    <row r="1068" spans="1:31" x14ac:dyDescent="0.3">
      <c r="A1068" t="str">
        <f t="shared" si="58"/>
        <v>Gonzaga-Montana</v>
      </c>
      <c r="B1068">
        <v>1066</v>
      </c>
      <c r="C1068">
        <v>1211</v>
      </c>
      <c r="D1068">
        <v>1285</v>
      </c>
      <c r="E1068" t="s">
        <v>39</v>
      </c>
      <c r="F1068" t="s">
        <v>53</v>
      </c>
      <c r="J1068" s="3"/>
      <c r="K1068" s="4"/>
      <c r="L1068" s="4"/>
      <c r="M1068" s="2">
        <f t="shared" si="59"/>
        <v>0.71208516242317665</v>
      </c>
      <c r="N1068" s="2">
        <f t="shared" si="60"/>
        <v>0.28791483757682335</v>
      </c>
      <c r="O1068">
        <v>4</v>
      </c>
      <c r="P1068">
        <v>14</v>
      </c>
      <c r="Q1068">
        <v>-63</v>
      </c>
      <c r="R1068">
        <v>0.11</v>
      </c>
      <c r="S1068">
        <v>6</v>
      </c>
      <c r="T1068">
        <v>-1</v>
      </c>
      <c r="U1068">
        <v>-1</v>
      </c>
      <c r="V1068">
        <v>-3</v>
      </c>
      <c r="W1068">
        <v>-1</v>
      </c>
      <c r="X1068">
        <v>3</v>
      </c>
      <c r="Y1068">
        <v>0</v>
      </c>
      <c r="Z1068">
        <v>6.4</v>
      </c>
      <c r="AA1068">
        <v>-1.7</v>
      </c>
      <c r="AB1068">
        <v>8.1</v>
      </c>
      <c r="AC1068">
        <v>10</v>
      </c>
      <c r="AD1068">
        <v>1</v>
      </c>
      <c r="AE1068" s="2">
        <v>0.85</v>
      </c>
    </row>
    <row r="1069" spans="1:31" x14ac:dyDescent="0.3">
      <c r="A1069" t="str">
        <f t="shared" si="58"/>
        <v>Gonzaga-Murray St</v>
      </c>
      <c r="B1069">
        <v>1067</v>
      </c>
      <c r="C1069">
        <v>1211</v>
      </c>
      <c r="D1069">
        <v>1293</v>
      </c>
      <c r="E1069" t="s">
        <v>39</v>
      </c>
      <c r="F1069" t="s">
        <v>54</v>
      </c>
      <c r="J1069" s="3"/>
      <c r="K1069" s="4"/>
      <c r="L1069" s="4"/>
      <c r="M1069" s="2">
        <f t="shared" si="59"/>
        <v>0.68208516242317663</v>
      </c>
      <c r="N1069" s="2">
        <f t="shared" si="60"/>
        <v>0.31791483757682337</v>
      </c>
      <c r="O1069">
        <v>4</v>
      </c>
      <c r="P1069">
        <v>12</v>
      </c>
      <c r="Q1069">
        <v>-51</v>
      </c>
      <c r="R1069">
        <v>0.05</v>
      </c>
      <c r="S1069">
        <v>3</v>
      </c>
      <c r="T1069">
        <v>0</v>
      </c>
      <c r="U1069">
        <v>-1</v>
      </c>
      <c r="V1069">
        <v>0</v>
      </c>
      <c r="W1069">
        <v>0</v>
      </c>
      <c r="X1069">
        <v>4</v>
      </c>
      <c r="Y1069">
        <v>-0.01</v>
      </c>
      <c r="Z1069">
        <v>7.1</v>
      </c>
      <c r="AA1069">
        <v>1.1000000000000001</v>
      </c>
      <c r="AB1069">
        <v>6</v>
      </c>
      <c r="AC1069">
        <v>8</v>
      </c>
      <c r="AD1069">
        <v>1</v>
      </c>
      <c r="AE1069" s="2">
        <v>0.82</v>
      </c>
    </row>
    <row r="1070" spans="1:31" x14ac:dyDescent="0.3">
      <c r="A1070" t="str">
        <f t="shared" si="58"/>
        <v>Gonzaga-NC Central</v>
      </c>
      <c r="B1070">
        <v>1068</v>
      </c>
      <c r="C1070">
        <v>1211</v>
      </c>
      <c r="D1070">
        <v>1300</v>
      </c>
      <c r="E1070" t="s">
        <v>39</v>
      </c>
      <c r="F1070" t="s">
        <v>55</v>
      </c>
      <c r="J1070" s="3"/>
      <c r="K1070" s="4"/>
      <c r="L1070" s="4"/>
      <c r="M1070" s="2">
        <f t="shared" si="59"/>
        <v>0.85208516242317667</v>
      </c>
      <c r="N1070" s="2">
        <f t="shared" si="60"/>
        <v>0.14791483757682333</v>
      </c>
      <c r="O1070">
        <v>4</v>
      </c>
      <c r="P1070">
        <v>16</v>
      </c>
      <c r="Q1070">
        <v>-301</v>
      </c>
      <c r="R1070">
        <v>0.36</v>
      </c>
      <c r="S1070">
        <v>7</v>
      </c>
      <c r="T1070">
        <v>-2</v>
      </c>
      <c r="U1070">
        <v>-4</v>
      </c>
      <c r="V1070">
        <v>1</v>
      </c>
      <c r="W1070">
        <v>0</v>
      </c>
      <c r="X1070">
        <v>7</v>
      </c>
      <c r="Y1070">
        <v>0.04</v>
      </c>
      <c r="Z1070">
        <v>14.1</v>
      </c>
      <c r="AA1070">
        <v>-3.6</v>
      </c>
      <c r="AB1070">
        <v>17.7</v>
      </c>
      <c r="AC1070">
        <v>12</v>
      </c>
      <c r="AD1070">
        <v>1</v>
      </c>
      <c r="AE1070" s="2">
        <v>0.99</v>
      </c>
    </row>
    <row r="1071" spans="1:31" x14ac:dyDescent="0.3">
      <c r="A1071" t="str">
        <f t="shared" si="58"/>
        <v>Gonzaga-NC State</v>
      </c>
      <c r="B1071">
        <v>1069</v>
      </c>
      <c r="C1071">
        <v>1211</v>
      </c>
      <c r="D1071">
        <v>1301</v>
      </c>
      <c r="E1071" t="s">
        <v>39</v>
      </c>
      <c r="F1071" t="s">
        <v>56</v>
      </c>
      <c r="J1071" s="3"/>
      <c r="K1071" s="4"/>
      <c r="L1071" s="4"/>
      <c r="M1071" s="2">
        <f t="shared" si="59"/>
        <v>0.68208516242317663</v>
      </c>
      <c r="N1071" s="2">
        <f t="shared" si="60"/>
        <v>0.31791483757682337</v>
      </c>
      <c r="O1071">
        <v>4</v>
      </c>
      <c r="P1071">
        <v>9</v>
      </c>
      <c r="Q1071">
        <v>-34</v>
      </c>
      <c r="R1071">
        <v>0.22</v>
      </c>
      <c r="S1071">
        <v>5</v>
      </c>
      <c r="T1071">
        <v>-5</v>
      </c>
      <c r="U1071">
        <v>-1</v>
      </c>
      <c r="V1071">
        <v>-2</v>
      </c>
      <c r="W1071">
        <v>-1</v>
      </c>
      <c r="X1071">
        <v>9</v>
      </c>
      <c r="Y1071">
        <v>0.02</v>
      </c>
      <c r="Z1071">
        <v>3.3</v>
      </c>
      <c r="AA1071">
        <v>-7.4</v>
      </c>
      <c r="AB1071">
        <v>10.7</v>
      </c>
      <c r="AC1071">
        <v>5</v>
      </c>
      <c r="AD1071">
        <v>1</v>
      </c>
      <c r="AE1071" s="2">
        <v>0.82</v>
      </c>
    </row>
    <row r="1072" spans="1:31" x14ac:dyDescent="0.3">
      <c r="A1072" t="str">
        <f t="shared" si="58"/>
        <v>Gonzaga-Nevada</v>
      </c>
      <c r="B1072">
        <v>1070</v>
      </c>
      <c r="C1072">
        <v>1211</v>
      </c>
      <c r="D1072">
        <v>1305</v>
      </c>
      <c r="E1072" t="s">
        <v>39</v>
      </c>
      <c r="F1072" t="s">
        <v>57</v>
      </c>
      <c r="J1072" s="3"/>
      <c r="K1072" s="4"/>
      <c r="L1072" s="4"/>
      <c r="M1072" s="2">
        <f t="shared" si="59"/>
        <v>0.61208516242317668</v>
      </c>
      <c r="N1072" s="2">
        <f t="shared" si="60"/>
        <v>0.38791483757682332</v>
      </c>
      <c r="O1072">
        <v>4</v>
      </c>
      <c r="P1072">
        <v>7</v>
      </c>
      <c r="Q1072">
        <v>-16</v>
      </c>
      <c r="R1072">
        <v>0.09</v>
      </c>
      <c r="S1072">
        <v>3</v>
      </c>
      <c r="T1072">
        <v>-2</v>
      </c>
      <c r="U1072">
        <v>2</v>
      </c>
      <c r="V1072">
        <v>0</v>
      </c>
      <c r="W1072">
        <v>6</v>
      </c>
      <c r="X1072">
        <v>6</v>
      </c>
      <c r="Y1072">
        <v>-0.03</v>
      </c>
      <c r="Z1072">
        <v>1.4</v>
      </c>
      <c r="AA1072">
        <v>-5.8</v>
      </c>
      <c r="AB1072">
        <v>7.2</v>
      </c>
      <c r="AC1072">
        <v>3</v>
      </c>
      <c r="AD1072">
        <v>1</v>
      </c>
      <c r="AE1072" s="2">
        <v>0.75</v>
      </c>
    </row>
    <row r="1073" spans="1:31" x14ac:dyDescent="0.3">
      <c r="A1073" t="str">
        <f t="shared" si="58"/>
        <v>Gonzaga-New Mexico St</v>
      </c>
      <c r="B1073">
        <v>1071</v>
      </c>
      <c r="C1073">
        <v>1211</v>
      </c>
      <c r="D1073">
        <v>1308</v>
      </c>
      <c r="E1073" t="s">
        <v>39</v>
      </c>
      <c r="F1073" t="s">
        <v>58</v>
      </c>
      <c r="J1073" s="3"/>
      <c r="K1073" s="4"/>
      <c r="L1073" s="4"/>
      <c r="M1073" s="2">
        <f t="shared" si="59"/>
        <v>0.68208516242317663</v>
      </c>
      <c r="N1073" s="2">
        <f t="shared" si="60"/>
        <v>0.31791483757682337</v>
      </c>
      <c r="O1073">
        <v>4</v>
      </c>
      <c r="P1073">
        <v>12</v>
      </c>
      <c r="Q1073">
        <v>-47</v>
      </c>
      <c r="R1073">
        <v>0.05</v>
      </c>
      <c r="S1073">
        <v>6</v>
      </c>
      <c r="T1073">
        <v>2</v>
      </c>
      <c r="U1073">
        <v>-1</v>
      </c>
      <c r="V1073">
        <v>-1</v>
      </c>
      <c r="W1073">
        <v>-1</v>
      </c>
      <c r="X1073">
        <v>0</v>
      </c>
      <c r="Y1073">
        <v>0.08</v>
      </c>
      <c r="Z1073">
        <v>8.9</v>
      </c>
      <c r="AA1073">
        <v>2.4</v>
      </c>
      <c r="AB1073">
        <v>6.5</v>
      </c>
      <c r="AC1073">
        <v>8</v>
      </c>
      <c r="AD1073">
        <v>1</v>
      </c>
      <c r="AE1073" s="2">
        <v>0.82</v>
      </c>
    </row>
    <row r="1074" spans="1:31" x14ac:dyDescent="0.3">
      <c r="A1074" t="str">
        <f t="shared" si="58"/>
        <v>Gonzaga-North Carolina</v>
      </c>
      <c r="B1074">
        <v>1072</v>
      </c>
      <c r="C1074">
        <v>1211</v>
      </c>
      <c r="D1074">
        <v>1314</v>
      </c>
      <c r="E1074" t="s">
        <v>39</v>
      </c>
      <c r="F1074" t="s">
        <v>59</v>
      </c>
      <c r="J1074" s="3"/>
      <c r="K1074" s="4"/>
      <c r="L1074" s="4"/>
      <c r="M1074" s="2">
        <f t="shared" si="59"/>
        <v>0.60208516242317667</v>
      </c>
      <c r="N1074" s="2">
        <f t="shared" si="60"/>
        <v>0.39791483757682333</v>
      </c>
      <c r="O1074">
        <v>4</v>
      </c>
      <c r="P1074">
        <v>2</v>
      </c>
      <c r="Q1074">
        <v>1</v>
      </c>
      <c r="R1074">
        <v>0.17</v>
      </c>
      <c r="S1074">
        <v>6</v>
      </c>
      <c r="T1074">
        <v>-3</v>
      </c>
      <c r="U1074">
        <v>0</v>
      </c>
      <c r="V1074">
        <v>2</v>
      </c>
      <c r="W1074">
        <v>-5</v>
      </c>
      <c r="X1074">
        <v>3</v>
      </c>
      <c r="Y1074">
        <v>-0.02</v>
      </c>
      <c r="Z1074">
        <v>2.5</v>
      </c>
      <c r="AA1074">
        <v>-6</v>
      </c>
      <c r="AB1074">
        <v>8.5</v>
      </c>
      <c r="AC1074">
        <v>-2</v>
      </c>
      <c r="AD1074">
        <v>0</v>
      </c>
      <c r="AE1074" s="2">
        <v>0.74</v>
      </c>
    </row>
    <row r="1075" spans="1:31" x14ac:dyDescent="0.3">
      <c r="A1075" t="str">
        <f t="shared" si="58"/>
        <v>Gonzaga-Ohio St</v>
      </c>
      <c r="B1075">
        <v>1073</v>
      </c>
      <c r="C1075">
        <v>1211</v>
      </c>
      <c r="D1075">
        <v>1326</v>
      </c>
      <c r="E1075" t="s">
        <v>39</v>
      </c>
      <c r="F1075" t="s">
        <v>60</v>
      </c>
      <c r="J1075" s="3"/>
      <c r="K1075" s="4"/>
      <c r="L1075" s="4"/>
      <c r="M1075" s="2">
        <f t="shared" si="59"/>
        <v>0.61208516242317668</v>
      </c>
      <c r="N1075" s="2">
        <f t="shared" si="60"/>
        <v>0.38791483757682332</v>
      </c>
      <c r="O1075">
        <v>4</v>
      </c>
      <c r="P1075">
        <v>5</v>
      </c>
      <c r="Q1075">
        <v>-7</v>
      </c>
      <c r="R1075">
        <v>0.13</v>
      </c>
      <c r="S1075">
        <v>4</v>
      </c>
      <c r="T1075">
        <v>-1</v>
      </c>
      <c r="U1075">
        <v>-1</v>
      </c>
      <c r="V1075">
        <v>0</v>
      </c>
      <c r="W1075">
        <v>3</v>
      </c>
      <c r="X1075">
        <v>2</v>
      </c>
      <c r="Y1075">
        <v>-0.01</v>
      </c>
      <c r="Z1075">
        <v>8.6999999999999993</v>
      </c>
      <c r="AA1075">
        <v>0.4</v>
      </c>
      <c r="AB1075">
        <v>8.3000000000000007</v>
      </c>
      <c r="AC1075">
        <v>1</v>
      </c>
      <c r="AD1075">
        <v>1</v>
      </c>
      <c r="AE1075" s="2">
        <v>0.75</v>
      </c>
    </row>
    <row r="1076" spans="1:31" x14ac:dyDescent="0.3">
      <c r="A1076" t="str">
        <f t="shared" si="58"/>
        <v>Gonzaga-Oklahoma</v>
      </c>
      <c r="B1076">
        <v>1074</v>
      </c>
      <c r="C1076">
        <v>1211</v>
      </c>
      <c r="D1076">
        <v>1328</v>
      </c>
      <c r="E1076" t="s">
        <v>39</v>
      </c>
      <c r="F1076" t="s">
        <v>61</v>
      </c>
      <c r="J1076" s="3"/>
      <c r="K1076" s="4"/>
      <c r="L1076" s="4"/>
      <c r="M1076" s="2">
        <f t="shared" si="59"/>
        <v>0.70208516242317665</v>
      </c>
      <c r="N1076" s="2">
        <f t="shared" si="60"/>
        <v>0.29791483757682335</v>
      </c>
      <c r="O1076">
        <v>4</v>
      </c>
      <c r="P1076">
        <v>10</v>
      </c>
      <c r="Q1076">
        <v>-39</v>
      </c>
      <c r="R1076">
        <v>0.3</v>
      </c>
      <c r="S1076">
        <v>4</v>
      </c>
      <c r="T1076">
        <v>-4</v>
      </c>
      <c r="U1076">
        <v>-1</v>
      </c>
      <c r="V1076">
        <v>1</v>
      </c>
      <c r="W1076">
        <v>5</v>
      </c>
      <c r="X1076">
        <v>7</v>
      </c>
      <c r="Y1076">
        <v>-0.03</v>
      </c>
      <c r="Z1076">
        <v>-0.7</v>
      </c>
      <c r="AA1076">
        <v>-14.5</v>
      </c>
      <c r="AB1076">
        <v>13.8</v>
      </c>
      <c r="AC1076">
        <v>6</v>
      </c>
      <c r="AD1076">
        <v>1</v>
      </c>
      <c r="AE1076" s="2">
        <v>0.84</v>
      </c>
    </row>
    <row r="1077" spans="1:31" x14ac:dyDescent="0.3">
      <c r="A1077" t="str">
        <f t="shared" si="58"/>
        <v>Gonzaga-Penn</v>
      </c>
      <c r="B1077">
        <v>1075</v>
      </c>
      <c r="C1077">
        <v>1211</v>
      </c>
      <c r="D1077">
        <v>1335</v>
      </c>
      <c r="E1077" t="s">
        <v>39</v>
      </c>
      <c r="F1077" t="s">
        <v>62</v>
      </c>
      <c r="J1077" s="3"/>
      <c r="K1077" s="4"/>
      <c r="L1077" s="4"/>
      <c r="M1077" s="2">
        <f t="shared" si="59"/>
        <v>0.79208516242317673</v>
      </c>
      <c r="N1077" s="2">
        <f t="shared" si="60"/>
        <v>0.20791483757682327</v>
      </c>
      <c r="O1077">
        <v>4</v>
      </c>
      <c r="P1077">
        <v>16</v>
      </c>
      <c r="Q1077">
        <v>-119</v>
      </c>
      <c r="R1077">
        <v>0.14000000000000001</v>
      </c>
      <c r="S1077">
        <v>5</v>
      </c>
      <c r="T1077">
        <v>0</v>
      </c>
      <c r="U1077">
        <v>-1</v>
      </c>
      <c r="V1077">
        <v>1</v>
      </c>
      <c r="W1077">
        <v>9</v>
      </c>
      <c r="X1077">
        <v>0</v>
      </c>
      <c r="Y1077">
        <v>0.06</v>
      </c>
      <c r="Z1077">
        <v>8.8000000000000007</v>
      </c>
      <c r="AA1077">
        <v>-2.5</v>
      </c>
      <c r="AB1077">
        <v>11.3</v>
      </c>
      <c r="AC1077">
        <v>12</v>
      </c>
      <c r="AD1077">
        <v>1</v>
      </c>
      <c r="AE1077" s="2">
        <v>0.93</v>
      </c>
    </row>
    <row r="1078" spans="1:31" x14ac:dyDescent="0.3">
      <c r="A1078" t="str">
        <f t="shared" si="58"/>
        <v>Gonzaga-Providence</v>
      </c>
      <c r="B1078">
        <v>1076</v>
      </c>
      <c r="C1078">
        <v>1211</v>
      </c>
      <c r="D1078">
        <v>1344</v>
      </c>
      <c r="E1078" t="s">
        <v>39</v>
      </c>
      <c r="F1078" t="s">
        <v>63</v>
      </c>
      <c r="J1078" s="3"/>
      <c r="K1078" s="4"/>
      <c r="L1078" s="4"/>
      <c r="M1078" s="2">
        <f t="shared" si="59"/>
        <v>0.74208516242317668</v>
      </c>
      <c r="N1078" s="2">
        <f t="shared" si="60"/>
        <v>0.25791483757682332</v>
      </c>
      <c r="O1078">
        <v>4</v>
      </c>
      <c r="P1078">
        <v>10</v>
      </c>
      <c r="Q1078">
        <v>-55</v>
      </c>
      <c r="R1078">
        <v>0.26</v>
      </c>
      <c r="S1078">
        <v>8</v>
      </c>
      <c r="T1078">
        <v>-3</v>
      </c>
      <c r="U1078">
        <v>-1</v>
      </c>
      <c r="V1078">
        <v>-1</v>
      </c>
      <c r="W1078">
        <v>4</v>
      </c>
      <c r="X1078">
        <v>6</v>
      </c>
      <c r="Y1078">
        <v>0.02</v>
      </c>
      <c r="Z1078">
        <v>10.8</v>
      </c>
      <c r="AA1078">
        <v>-5.6</v>
      </c>
      <c r="AB1078">
        <v>16.399999999999999</v>
      </c>
      <c r="AC1078">
        <v>6</v>
      </c>
      <c r="AD1078">
        <v>1</v>
      </c>
      <c r="AE1078" s="2">
        <v>0.88</v>
      </c>
    </row>
    <row r="1079" spans="1:31" x14ac:dyDescent="0.3">
      <c r="A1079" t="str">
        <f t="shared" si="58"/>
        <v>Gonzaga-Purdue</v>
      </c>
      <c r="B1079">
        <v>1077</v>
      </c>
      <c r="C1079">
        <v>1211</v>
      </c>
      <c r="D1079">
        <v>1345</v>
      </c>
      <c r="E1079" t="s">
        <v>39</v>
      </c>
      <c r="F1079" t="s">
        <v>64</v>
      </c>
      <c r="J1079" s="3"/>
      <c r="K1079" s="4"/>
      <c r="L1079" s="4"/>
      <c r="M1079" s="2">
        <f t="shared" si="59"/>
        <v>0.52208516242317671</v>
      </c>
      <c r="N1079" s="2">
        <f t="shared" si="60"/>
        <v>0.47791483757682329</v>
      </c>
      <c r="O1079">
        <v>4</v>
      </c>
      <c r="P1079">
        <v>2</v>
      </c>
      <c r="Q1079">
        <v>3</v>
      </c>
      <c r="R1079">
        <v>0.06</v>
      </c>
      <c r="S1079">
        <v>0</v>
      </c>
      <c r="T1079">
        <v>0</v>
      </c>
      <c r="U1079">
        <v>0</v>
      </c>
      <c r="V1079">
        <v>1</v>
      </c>
      <c r="W1079">
        <v>5</v>
      </c>
      <c r="X1079">
        <v>5</v>
      </c>
      <c r="Y1079">
        <v>-0.02</v>
      </c>
      <c r="Z1079">
        <v>3.4</v>
      </c>
      <c r="AA1079">
        <v>1.5</v>
      </c>
      <c r="AB1079">
        <v>1.9</v>
      </c>
      <c r="AC1079">
        <v>-2</v>
      </c>
      <c r="AD1079">
        <v>0</v>
      </c>
      <c r="AE1079" s="2">
        <v>0.66</v>
      </c>
    </row>
    <row r="1080" spans="1:31" x14ac:dyDescent="0.3">
      <c r="A1080" t="str">
        <f t="shared" si="58"/>
        <v>Gonzaga-Radford</v>
      </c>
      <c r="B1080">
        <v>1078</v>
      </c>
      <c r="C1080">
        <v>1211</v>
      </c>
      <c r="D1080">
        <v>1347</v>
      </c>
      <c r="E1080" t="s">
        <v>39</v>
      </c>
      <c r="F1080" t="s">
        <v>65</v>
      </c>
      <c r="J1080" s="3"/>
      <c r="K1080" s="4"/>
      <c r="L1080" s="4"/>
      <c r="M1080" s="2">
        <f t="shared" si="59"/>
        <v>0.82208516242317664</v>
      </c>
      <c r="N1080" s="2">
        <f t="shared" si="60"/>
        <v>0.17791483757682336</v>
      </c>
      <c r="O1080">
        <v>4</v>
      </c>
      <c r="P1080">
        <v>16</v>
      </c>
      <c r="Q1080">
        <v>-162</v>
      </c>
      <c r="R1080">
        <v>0.26</v>
      </c>
      <c r="S1080">
        <v>9</v>
      </c>
      <c r="T1080">
        <v>-2</v>
      </c>
      <c r="U1080">
        <v>-2</v>
      </c>
      <c r="V1080">
        <v>-2</v>
      </c>
      <c r="W1080">
        <v>1</v>
      </c>
      <c r="X1080">
        <v>5</v>
      </c>
      <c r="Y1080">
        <v>-0.01</v>
      </c>
      <c r="Z1080">
        <v>17.600000000000001</v>
      </c>
      <c r="AA1080">
        <v>2.2000000000000002</v>
      </c>
      <c r="AB1080">
        <v>15.4</v>
      </c>
      <c r="AC1080">
        <v>12</v>
      </c>
      <c r="AD1080">
        <v>1</v>
      </c>
      <c r="AE1080" s="2">
        <v>0.96</v>
      </c>
    </row>
    <row r="1081" spans="1:31" x14ac:dyDescent="0.3">
      <c r="A1081" t="str">
        <f t="shared" si="58"/>
        <v>Gonzaga-Rhode Island</v>
      </c>
      <c r="B1081">
        <v>1079</v>
      </c>
      <c r="C1081">
        <v>1211</v>
      </c>
      <c r="D1081">
        <v>1348</v>
      </c>
      <c r="E1081" t="s">
        <v>39</v>
      </c>
      <c r="F1081" t="s">
        <v>66</v>
      </c>
      <c r="J1081" s="3"/>
      <c r="K1081" s="4"/>
      <c r="L1081" s="4"/>
      <c r="M1081" s="2">
        <f t="shared" si="59"/>
        <v>0.68208516242317663</v>
      </c>
      <c r="N1081" s="2">
        <f t="shared" si="60"/>
        <v>0.31791483757682337</v>
      </c>
      <c r="O1081">
        <v>4</v>
      </c>
      <c r="P1081">
        <v>7</v>
      </c>
      <c r="Q1081">
        <v>-41</v>
      </c>
      <c r="R1081">
        <v>0.1</v>
      </c>
      <c r="S1081">
        <v>6</v>
      </c>
      <c r="T1081">
        <v>-3</v>
      </c>
      <c r="U1081">
        <v>1</v>
      </c>
      <c r="V1081">
        <v>-4</v>
      </c>
      <c r="W1081">
        <v>2</v>
      </c>
      <c r="X1081">
        <v>4</v>
      </c>
      <c r="Y1081">
        <v>0.01</v>
      </c>
      <c r="Z1081">
        <v>8.3000000000000007</v>
      </c>
      <c r="AA1081">
        <v>-0.8</v>
      </c>
      <c r="AB1081">
        <v>9.1</v>
      </c>
      <c r="AC1081">
        <v>3</v>
      </c>
      <c r="AD1081">
        <v>1</v>
      </c>
      <c r="AE1081" s="2">
        <v>0.82</v>
      </c>
    </row>
    <row r="1082" spans="1:31" x14ac:dyDescent="0.3">
      <c r="A1082" t="str">
        <f t="shared" si="58"/>
        <v>Gonzaga-S Dakota St</v>
      </c>
      <c r="B1082">
        <v>1080</v>
      </c>
      <c r="C1082">
        <v>1211</v>
      </c>
      <c r="D1082">
        <v>1355</v>
      </c>
      <c r="E1082" t="s">
        <v>39</v>
      </c>
      <c r="F1082" t="s">
        <v>67</v>
      </c>
      <c r="J1082" s="3"/>
      <c r="K1082" s="4"/>
      <c r="L1082" s="4"/>
      <c r="M1082" s="2">
        <f t="shared" si="59"/>
        <v>0.73208516242317667</v>
      </c>
      <c r="N1082" s="2">
        <f t="shared" si="60"/>
        <v>0.26791483757682333</v>
      </c>
      <c r="O1082">
        <v>4</v>
      </c>
      <c r="P1082">
        <v>12</v>
      </c>
      <c r="Q1082">
        <v>-67</v>
      </c>
      <c r="R1082">
        <v>0.08</v>
      </c>
      <c r="S1082">
        <v>4</v>
      </c>
      <c r="T1082">
        <v>-3</v>
      </c>
      <c r="U1082">
        <v>2</v>
      </c>
      <c r="V1082">
        <v>3</v>
      </c>
      <c r="W1082">
        <v>8</v>
      </c>
      <c r="X1082">
        <v>0</v>
      </c>
      <c r="Y1082">
        <v>-0.04</v>
      </c>
      <c r="Z1082">
        <v>1.1000000000000001</v>
      </c>
      <c r="AA1082">
        <v>-8.5</v>
      </c>
      <c r="AB1082">
        <v>9.6</v>
      </c>
      <c r="AC1082">
        <v>8</v>
      </c>
      <c r="AD1082">
        <v>1</v>
      </c>
      <c r="AE1082" s="2">
        <v>0.87</v>
      </c>
    </row>
    <row r="1083" spans="1:31" x14ac:dyDescent="0.3">
      <c r="A1083" t="str">
        <f t="shared" si="58"/>
        <v>Gonzaga-San Diego St</v>
      </c>
      <c r="B1083">
        <v>1081</v>
      </c>
      <c r="C1083">
        <v>1211</v>
      </c>
      <c r="D1083">
        <v>1361</v>
      </c>
      <c r="E1083" t="s">
        <v>39</v>
      </c>
      <c r="F1083" t="s">
        <v>68</v>
      </c>
      <c r="J1083" s="3"/>
      <c r="K1083" s="4"/>
      <c r="L1083" s="4"/>
      <c r="M1083" s="2">
        <f t="shared" si="59"/>
        <v>0.69208516242317664</v>
      </c>
      <c r="N1083" s="2">
        <f t="shared" si="60"/>
        <v>0.30791483757682336</v>
      </c>
      <c r="O1083">
        <v>4</v>
      </c>
      <c r="P1083">
        <v>11</v>
      </c>
      <c r="Q1083">
        <v>-42</v>
      </c>
      <c r="R1083">
        <v>0.2</v>
      </c>
      <c r="S1083">
        <v>6</v>
      </c>
      <c r="T1083">
        <v>-2</v>
      </c>
      <c r="U1083">
        <v>-1</v>
      </c>
      <c r="V1083">
        <v>-1</v>
      </c>
      <c r="W1083">
        <v>1</v>
      </c>
      <c r="X1083">
        <v>2</v>
      </c>
      <c r="Y1083">
        <v>0</v>
      </c>
      <c r="Z1083">
        <v>7.4</v>
      </c>
      <c r="AA1083">
        <v>-1.3</v>
      </c>
      <c r="AB1083">
        <v>8.6999999999999993</v>
      </c>
      <c r="AC1083">
        <v>7</v>
      </c>
      <c r="AD1083">
        <v>1</v>
      </c>
      <c r="AE1083" s="2">
        <v>0.83</v>
      </c>
    </row>
    <row r="1084" spans="1:31" x14ac:dyDescent="0.3">
      <c r="A1084" t="str">
        <f t="shared" si="58"/>
        <v>Gonzaga-Seton Hall</v>
      </c>
      <c r="B1084">
        <v>1082</v>
      </c>
      <c r="C1084">
        <v>1211</v>
      </c>
      <c r="D1084">
        <v>1371</v>
      </c>
      <c r="E1084" t="s">
        <v>39</v>
      </c>
      <c r="F1084" t="s">
        <v>69</v>
      </c>
      <c r="J1084" s="3"/>
      <c r="K1084" s="4"/>
      <c r="L1084" s="4"/>
      <c r="M1084" s="2">
        <f t="shared" si="59"/>
        <v>0.66208516242317672</v>
      </c>
      <c r="N1084" s="2">
        <f t="shared" si="60"/>
        <v>0.33791483757682328</v>
      </c>
      <c r="O1084">
        <v>4</v>
      </c>
      <c r="P1084">
        <v>8</v>
      </c>
      <c r="Q1084">
        <v>-18</v>
      </c>
      <c r="R1084">
        <v>0.22</v>
      </c>
      <c r="S1084">
        <v>5</v>
      </c>
      <c r="T1084">
        <v>-3</v>
      </c>
      <c r="U1084">
        <v>-1</v>
      </c>
      <c r="V1084">
        <v>0</v>
      </c>
      <c r="W1084">
        <v>-1</v>
      </c>
      <c r="X1084">
        <v>5</v>
      </c>
      <c r="Y1084">
        <v>0.03</v>
      </c>
      <c r="Z1084">
        <v>5.5</v>
      </c>
      <c r="AA1084">
        <v>-6.2</v>
      </c>
      <c r="AB1084">
        <v>11.7</v>
      </c>
      <c r="AC1084">
        <v>4</v>
      </c>
      <c r="AD1084">
        <v>1</v>
      </c>
      <c r="AE1084" s="2">
        <v>0.8</v>
      </c>
    </row>
    <row r="1085" spans="1:31" x14ac:dyDescent="0.3">
      <c r="A1085" t="str">
        <f t="shared" si="58"/>
        <v>Gonzaga-SF Austin</v>
      </c>
      <c r="B1085">
        <v>1083</v>
      </c>
      <c r="C1085">
        <v>1211</v>
      </c>
      <c r="D1085">
        <v>1372</v>
      </c>
      <c r="E1085" t="s">
        <v>39</v>
      </c>
      <c r="F1085" t="s">
        <v>70</v>
      </c>
      <c r="J1085" s="3"/>
      <c r="K1085" s="4"/>
      <c r="L1085" s="4"/>
      <c r="M1085" s="2">
        <f t="shared" si="59"/>
        <v>0.77208516242317671</v>
      </c>
      <c r="N1085" s="2">
        <f t="shared" si="60"/>
        <v>0.22791483757682329</v>
      </c>
      <c r="O1085">
        <v>4</v>
      </c>
      <c r="P1085">
        <v>14</v>
      </c>
      <c r="Q1085">
        <v>-103</v>
      </c>
      <c r="R1085">
        <v>0.08</v>
      </c>
      <c r="S1085">
        <v>5</v>
      </c>
      <c r="T1085">
        <v>-3</v>
      </c>
      <c r="U1085">
        <v>-4</v>
      </c>
      <c r="V1085">
        <v>-7</v>
      </c>
      <c r="W1085">
        <v>0</v>
      </c>
      <c r="X1085">
        <v>6</v>
      </c>
      <c r="Y1085">
        <v>0.02</v>
      </c>
      <c r="Z1085">
        <v>6.3</v>
      </c>
      <c r="AA1085">
        <v>-1.3</v>
      </c>
      <c r="AB1085">
        <v>7.6</v>
      </c>
      <c r="AC1085">
        <v>10</v>
      </c>
      <c r="AD1085">
        <v>1</v>
      </c>
      <c r="AE1085" s="2">
        <v>0.91</v>
      </c>
    </row>
    <row r="1086" spans="1:31" x14ac:dyDescent="0.3">
      <c r="A1086" t="str">
        <f t="shared" si="58"/>
        <v>Gonzaga-St Bonaventure</v>
      </c>
      <c r="B1086">
        <v>1084</v>
      </c>
      <c r="C1086">
        <v>1211</v>
      </c>
      <c r="D1086">
        <v>1382</v>
      </c>
      <c r="E1086" t="s">
        <v>39</v>
      </c>
      <c r="F1086" t="s">
        <v>71</v>
      </c>
      <c r="J1086" s="3"/>
      <c r="K1086" s="4"/>
      <c r="L1086" s="4"/>
      <c r="M1086" s="2">
        <f t="shared" si="59"/>
        <v>0.72208516242317666</v>
      </c>
      <c r="N1086" s="2">
        <f t="shared" si="60"/>
        <v>0.27791483757682334</v>
      </c>
      <c r="O1086">
        <v>4</v>
      </c>
      <c r="P1086">
        <v>11</v>
      </c>
      <c r="Q1086">
        <v>-61</v>
      </c>
      <c r="R1086">
        <v>0.1</v>
      </c>
      <c r="S1086">
        <v>6</v>
      </c>
      <c r="T1086">
        <v>-2</v>
      </c>
      <c r="U1086">
        <v>0</v>
      </c>
      <c r="V1086">
        <v>-2</v>
      </c>
      <c r="W1086">
        <v>3</v>
      </c>
      <c r="X1086">
        <v>7</v>
      </c>
      <c r="Y1086">
        <v>-0.03</v>
      </c>
      <c r="Z1086">
        <v>6.6</v>
      </c>
      <c r="AA1086">
        <v>-3.9</v>
      </c>
      <c r="AB1086">
        <v>10.5</v>
      </c>
      <c r="AC1086">
        <v>7</v>
      </c>
      <c r="AD1086">
        <v>1</v>
      </c>
      <c r="AE1086" s="2">
        <v>0.86</v>
      </c>
    </row>
    <row r="1087" spans="1:31" x14ac:dyDescent="0.3">
      <c r="A1087" t="str">
        <f t="shared" si="58"/>
        <v>Gonzaga-Syracuse</v>
      </c>
      <c r="B1087">
        <v>1085</v>
      </c>
      <c r="C1087">
        <v>1211</v>
      </c>
      <c r="D1087">
        <v>1393</v>
      </c>
      <c r="E1087" t="s">
        <v>39</v>
      </c>
      <c r="F1087" t="s">
        <v>72</v>
      </c>
      <c r="J1087" s="3"/>
      <c r="K1087" s="4"/>
      <c r="L1087" s="4"/>
      <c r="M1087" s="2">
        <f t="shared" si="59"/>
        <v>0.73208516242317667</v>
      </c>
      <c r="N1087" s="2">
        <f t="shared" si="60"/>
        <v>0.26791483757682333</v>
      </c>
      <c r="O1087">
        <v>4</v>
      </c>
      <c r="P1087">
        <v>11</v>
      </c>
      <c r="Q1087">
        <v>-46</v>
      </c>
      <c r="R1087">
        <v>0.27</v>
      </c>
      <c r="S1087">
        <v>11</v>
      </c>
      <c r="T1087">
        <v>0</v>
      </c>
      <c r="U1087">
        <v>-2</v>
      </c>
      <c r="V1087">
        <v>-1</v>
      </c>
      <c r="W1087">
        <v>-2</v>
      </c>
      <c r="X1087">
        <v>6</v>
      </c>
      <c r="Y1087">
        <v>-0.02</v>
      </c>
      <c r="Z1087">
        <v>17</v>
      </c>
      <c r="AA1087">
        <v>2.6</v>
      </c>
      <c r="AB1087">
        <v>14.4</v>
      </c>
      <c r="AC1087">
        <v>7</v>
      </c>
      <c r="AD1087">
        <v>1</v>
      </c>
      <c r="AE1087" s="2">
        <v>0.87</v>
      </c>
    </row>
    <row r="1088" spans="1:31" x14ac:dyDescent="0.3">
      <c r="A1088" t="str">
        <f t="shared" si="58"/>
        <v>Gonzaga-TCU</v>
      </c>
      <c r="B1088">
        <v>1086</v>
      </c>
      <c r="C1088">
        <v>1211</v>
      </c>
      <c r="D1088">
        <v>1395</v>
      </c>
      <c r="E1088" t="s">
        <v>39</v>
      </c>
      <c r="F1088" t="s">
        <v>73</v>
      </c>
      <c r="J1088" s="3"/>
      <c r="K1088" s="4"/>
      <c r="L1088" s="4"/>
      <c r="M1088" s="2">
        <f t="shared" si="59"/>
        <v>0.6420851624231767</v>
      </c>
      <c r="N1088" s="2">
        <f t="shared" si="60"/>
        <v>0.3579148375768233</v>
      </c>
      <c r="O1088">
        <v>4</v>
      </c>
      <c r="P1088">
        <v>6</v>
      </c>
      <c r="Q1088">
        <v>-14</v>
      </c>
      <c r="R1088">
        <v>0.22</v>
      </c>
      <c r="S1088">
        <v>1</v>
      </c>
      <c r="T1088">
        <v>-6</v>
      </c>
      <c r="U1088">
        <v>-1</v>
      </c>
      <c r="V1088">
        <v>0</v>
      </c>
      <c r="W1088">
        <v>-2</v>
      </c>
      <c r="X1088">
        <v>3</v>
      </c>
      <c r="Y1088">
        <v>0.01</v>
      </c>
      <c r="Z1088">
        <v>1.5</v>
      </c>
      <c r="AA1088">
        <v>-8.8000000000000007</v>
      </c>
      <c r="AB1088">
        <v>10.3</v>
      </c>
      <c r="AC1088">
        <v>2</v>
      </c>
      <c r="AD1088">
        <v>1</v>
      </c>
      <c r="AE1088" s="2">
        <v>0.78</v>
      </c>
    </row>
    <row r="1089" spans="1:31" x14ac:dyDescent="0.3">
      <c r="A1089" t="str">
        <f t="shared" si="58"/>
        <v>Gonzaga-Tennessee</v>
      </c>
      <c r="B1089">
        <v>1087</v>
      </c>
      <c r="C1089">
        <v>1211</v>
      </c>
      <c r="D1089">
        <v>1397</v>
      </c>
      <c r="E1089" t="s">
        <v>39</v>
      </c>
      <c r="F1089" t="s">
        <v>74</v>
      </c>
      <c r="J1089" s="3"/>
      <c r="K1089" s="4"/>
      <c r="L1089" s="4"/>
      <c r="M1089" s="2">
        <f t="shared" si="59"/>
        <v>0.61208516242317668</v>
      </c>
      <c r="N1089" s="2">
        <f t="shared" si="60"/>
        <v>0.38791483757682332</v>
      </c>
      <c r="O1089">
        <v>4</v>
      </c>
      <c r="P1089">
        <v>3</v>
      </c>
      <c r="Q1089">
        <v>-3</v>
      </c>
      <c r="R1089">
        <v>0.12</v>
      </c>
      <c r="S1089">
        <v>7</v>
      </c>
      <c r="T1089">
        <v>0</v>
      </c>
      <c r="U1089">
        <v>-1</v>
      </c>
      <c r="V1089">
        <v>-2</v>
      </c>
      <c r="W1089">
        <v>-1</v>
      </c>
      <c r="X1089">
        <v>8</v>
      </c>
      <c r="Y1089">
        <v>-0.04</v>
      </c>
      <c r="Z1089">
        <v>10.3</v>
      </c>
      <c r="AA1089">
        <v>0.7</v>
      </c>
      <c r="AB1089">
        <v>9.6</v>
      </c>
      <c r="AC1089">
        <v>-1</v>
      </c>
      <c r="AD1089">
        <v>0</v>
      </c>
      <c r="AE1089" s="2">
        <v>0.75</v>
      </c>
    </row>
    <row r="1090" spans="1:31" x14ac:dyDescent="0.3">
      <c r="A1090" t="str">
        <f t="shared" si="58"/>
        <v>Gonzaga-Texas</v>
      </c>
      <c r="B1090">
        <v>1088</v>
      </c>
      <c r="C1090">
        <v>1211</v>
      </c>
      <c r="D1090">
        <v>1400</v>
      </c>
      <c r="E1090" t="s">
        <v>39</v>
      </c>
      <c r="F1090" t="s">
        <v>75</v>
      </c>
      <c r="J1090" s="3"/>
      <c r="K1090" s="4"/>
      <c r="L1090" s="4"/>
      <c r="M1090" s="2">
        <f t="shared" si="59"/>
        <v>0.69208516242317664</v>
      </c>
      <c r="N1090" s="2">
        <f t="shared" si="60"/>
        <v>0.30791483757682336</v>
      </c>
      <c r="O1090">
        <v>4</v>
      </c>
      <c r="P1090">
        <v>10</v>
      </c>
      <c r="Q1090">
        <v>-31</v>
      </c>
      <c r="R1090">
        <v>0.3</v>
      </c>
      <c r="S1090">
        <v>8</v>
      </c>
      <c r="T1090">
        <v>-1</v>
      </c>
      <c r="U1090">
        <v>-1</v>
      </c>
      <c r="V1090">
        <v>0</v>
      </c>
      <c r="W1090">
        <v>4</v>
      </c>
      <c r="X1090">
        <v>6</v>
      </c>
      <c r="Y1090">
        <v>0.05</v>
      </c>
      <c r="Z1090">
        <v>12.8</v>
      </c>
      <c r="AA1090">
        <v>-1.1000000000000001</v>
      </c>
      <c r="AB1090">
        <v>13.9</v>
      </c>
      <c r="AC1090">
        <v>6</v>
      </c>
      <c r="AD1090">
        <v>1</v>
      </c>
      <c r="AE1090" s="2">
        <v>0.83</v>
      </c>
    </row>
    <row r="1091" spans="1:31" x14ac:dyDescent="0.3">
      <c r="A1091" t="str">
        <f t="shared" ref="A1091:A1154" si="61">E1091&amp;"-"&amp;F1091</f>
        <v>Gonzaga-Texas A&amp;M</v>
      </c>
      <c r="B1091">
        <v>1089</v>
      </c>
      <c r="C1091">
        <v>1211</v>
      </c>
      <c r="D1091">
        <v>1401</v>
      </c>
      <c r="E1091" t="s">
        <v>39</v>
      </c>
      <c r="F1091" t="s">
        <v>76</v>
      </c>
      <c r="J1091" s="3"/>
      <c r="K1091" s="4"/>
      <c r="L1091" s="4"/>
      <c r="M1091" s="2">
        <f t="shared" ref="M1091:M1154" si="62">AE1091-$AE$2281</f>
        <v>0.67208516242317673</v>
      </c>
      <c r="N1091" s="2">
        <f t="shared" ref="N1091:N1154" si="63">1-M1091</f>
        <v>0.32791483757682327</v>
      </c>
      <c r="O1091">
        <v>4</v>
      </c>
      <c r="P1091">
        <v>7</v>
      </c>
      <c r="Q1091">
        <v>-22</v>
      </c>
      <c r="R1091">
        <v>0.26</v>
      </c>
      <c r="S1091">
        <v>7</v>
      </c>
      <c r="T1091">
        <v>1</v>
      </c>
      <c r="U1091">
        <v>-2</v>
      </c>
      <c r="V1091">
        <v>2</v>
      </c>
      <c r="W1091">
        <v>-1</v>
      </c>
      <c r="X1091">
        <v>5</v>
      </c>
      <c r="Y1091">
        <v>0.05</v>
      </c>
      <c r="Z1091">
        <v>9.5</v>
      </c>
      <c r="AA1091">
        <v>-2.7</v>
      </c>
      <c r="AB1091">
        <v>12.2</v>
      </c>
      <c r="AC1091">
        <v>3</v>
      </c>
      <c r="AD1091">
        <v>1</v>
      </c>
      <c r="AE1091" s="2">
        <v>0.81</v>
      </c>
    </row>
    <row r="1092" spans="1:31" x14ac:dyDescent="0.3">
      <c r="A1092" t="str">
        <f t="shared" si="61"/>
        <v>Gonzaga-Texas Tech</v>
      </c>
      <c r="B1092">
        <v>1090</v>
      </c>
      <c r="C1092">
        <v>1211</v>
      </c>
      <c r="D1092">
        <v>1403</v>
      </c>
      <c r="E1092" t="s">
        <v>39</v>
      </c>
      <c r="F1092" t="s">
        <v>77</v>
      </c>
      <c r="J1092" s="3"/>
      <c r="K1092" s="4"/>
      <c r="L1092" s="4"/>
      <c r="M1092" s="2">
        <f t="shared" si="62"/>
        <v>0.59208516242317666</v>
      </c>
      <c r="N1092" s="2">
        <f t="shared" si="63"/>
        <v>0.40791483757682334</v>
      </c>
      <c r="O1092">
        <v>4</v>
      </c>
      <c r="P1092">
        <v>3</v>
      </c>
      <c r="Q1092">
        <v>-4</v>
      </c>
      <c r="R1092">
        <v>0.15</v>
      </c>
      <c r="S1092">
        <v>5</v>
      </c>
      <c r="T1092">
        <v>0</v>
      </c>
      <c r="U1092">
        <v>-2</v>
      </c>
      <c r="V1092">
        <v>-3</v>
      </c>
      <c r="W1092">
        <v>0</v>
      </c>
      <c r="X1092">
        <v>5</v>
      </c>
      <c r="Y1092">
        <v>0.02</v>
      </c>
      <c r="Z1092">
        <v>9.3000000000000007</v>
      </c>
      <c r="AA1092">
        <v>2.4</v>
      </c>
      <c r="AB1092">
        <v>6.9</v>
      </c>
      <c r="AC1092">
        <v>-1</v>
      </c>
      <c r="AD1092">
        <v>0</v>
      </c>
      <c r="AE1092" s="2">
        <v>0.73</v>
      </c>
    </row>
    <row r="1093" spans="1:31" x14ac:dyDescent="0.3">
      <c r="A1093" t="str">
        <f t="shared" si="61"/>
        <v>Gonzaga-TX Southern</v>
      </c>
      <c r="B1093">
        <v>1091</v>
      </c>
      <c r="C1093">
        <v>1211</v>
      </c>
      <c r="D1093">
        <v>1411</v>
      </c>
      <c r="E1093" t="s">
        <v>39</v>
      </c>
      <c r="F1093" t="s">
        <v>78</v>
      </c>
      <c r="J1093" s="3"/>
      <c r="K1093" s="4"/>
      <c r="L1093" s="4"/>
      <c r="M1093" s="2">
        <f t="shared" si="62"/>
        <v>0.85208516242317667</v>
      </c>
      <c r="N1093" s="2">
        <f t="shared" si="63"/>
        <v>0.14791483757682333</v>
      </c>
      <c r="O1093">
        <v>4</v>
      </c>
      <c r="P1093">
        <v>16</v>
      </c>
      <c r="Q1093">
        <v>-241</v>
      </c>
      <c r="R1093">
        <v>0.44</v>
      </c>
      <c r="S1093">
        <v>7</v>
      </c>
      <c r="T1093">
        <v>-5</v>
      </c>
      <c r="U1093">
        <v>-1</v>
      </c>
      <c r="V1093">
        <v>2</v>
      </c>
      <c r="W1093">
        <v>4</v>
      </c>
      <c r="X1093">
        <v>9</v>
      </c>
      <c r="Y1093">
        <v>0</v>
      </c>
      <c r="Z1093">
        <v>6.9</v>
      </c>
      <c r="AA1093">
        <v>-12.6</v>
      </c>
      <c r="AB1093">
        <v>19.5</v>
      </c>
      <c r="AC1093">
        <v>12</v>
      </c>
      <c r="AD1093">
        <v>1</v>
      </c>
      <c r="AE1093" s="2">
        <v>0.99</v>
      </c>
    </row>
    <row r="1094" spans="1:31" x14ac:dyDescent="0.3">
      <c r="A1094" t="str">
        <f t="shared" si="61"/>
        <v>Gonzaga-UCLA</v>
      </c>
      <c r="B1094">
        <v>1092</v>
      </c>
      <c r="C1094">
        <v>1211</v>
      </c>
      <c r="D1094">
        <v>1417</v>
      </c>
      <c r="E1094" t="s">
        <v>39</v>
      </c>
      <c r="F1094" t="s">
        <v>79</v>
      </c>
      <c r="J1094" s="3"/>
      <c r="K1094" s="4"/>
      <c r="L1094" s="4"/>
      <c r="M1094" s="2">
        <f t="shared" si="62"/>
        <v>0.69208516242317664</v>
      </c>
      <c r="N1094" s="2">
        <f t="shared" si="63"/>
        <v>0.30791483757682336</v>
      </c>
      <c r="O1094">
        <v>4</v>
      </c>
      <c r="P1094">
        <v>11</v>
      </c>
      <c r="Q1094">
        <v>-40</v>
      </c>
      <c r="R1094">
        <v>0.22</v>
      </c>
      <c r="S1094">
        <v>4</v>
      </c>
      <c r="T1094">
        <v>-2</v>
      </c>
      <c r="U1094">
        <v>0</v>
      </c>
      <c r="V1094">
        <v>3</v>
      </c>
      <c r="W1094">
        <v>4</v>
      </c>
      <c r="X1094">
        <v>4</v>
      </c>
      <c r="Y1094">
        <v>0</v>
      </c>
      <c r="Z1094">
        <v>2.6</v>
      </c>
      <c r="AA1094">
        <v>-9.1999999999999993</v>
      </c>
      <c r="AB1094">
        <v>11.8</v>
      </c>
      <c r="AC1094">
        <v>7</v>
      </c>
      <c r="AD1094">
        <v>1</v>
      </c>
      <c r="AE1094" s="2">
        <v>0.83</v>
      </c>
    </row>
    <row r="1095" spans="1:31" x14ac:dyDescent="0.3">
      <c r="A1095" t="str">
        <f t="shared" si="61"/>
        <v>Gonzaga-UMBC</v>
      </c>
      <c r="B1095">
        <v>1093</v>
      </c>
      <c r="C1095">
        <v>1211</v>
      </c>
      <c r="D1095">
        <v>1420</v>
      </c>
      <c r="E1095" t="s">
        <v>39</v>
      </c>
      <c r="F1095" t="s">
        <v>80</v>
      </c>
      <c r="J1095" s="3"/>
      <c r="K1095" s="4"/>
      <c r="L1095" s="4"/>
      <c r="M1095" s="2">
        <f t="shared" si="62"/>
        <v>0.83208516242317665</v>
      </c>
      <c r="N1095" s="2">
        <f t="shared" si="63"/>
        <v>0.16791483757682335</v>
      </c>
      <c r="O1095">
        <v>4</v>
      </c>
      <c r="P1095">
        <v>16</v>
      </c>
      <c r="Q1095">
        <v>-176</v>
      </c>
      <c r="R1095">
        <v>0.2</v>
      </c>
      <c r="S1095">
        <v>6</v>
      </c>
      <c r="T1095">
        <v>-5</v>
      </c>
      <c r="U1095">
        <v>-1</v>
      </c>
      <c r="V1095">
        <v>-2</v>
      </c>
      <c r="W1095">
        <v>7</v>
      </c>
      <c r="X1095">
        <v>6</v>
      </c>
      <c r="Y1095">
        <v>7.0000000000000007E-2</v>
      </c>
      <c r="Z1095">
        <v>12</v>
      </c>
      <c r="AA1095">
        <v>-3.9</v>
      </c>
      <c r="AB1095">
        <v>15.9</v>
      </c>
      <c r="AC1095">
        <v>12</v>
      </c>
      <c r="AD1095">
        <v>1</v>
      </c>
      <c r="AE1095" s="2">
        <v>0.97</v>
      </c>
    </row>
    <row r="1096" spans="1:31" x14ac:dyDescent="0.3">
      <c r="A1096" t="str">
        <f t="shared" si="61"/>
        <v>Gonzaga-UNC Greensboro</v>
      </c>
      <c r="B1096">
        <v>1094</v>
      </c>
      <c r="C1096">
        <v>1211</v>
      </c>
      <c r="D1096">
        <v>1422</v>
      </c>
      <c r="E1096" t="s">
        <v>39</v>
      </c>
      <c r="F1096" t="s">
        <v>81</v>
      </c>
      <c r="J1096" s="3"/>
      <c r="K1096" s="4"/>
      <c r="L1096" s="4"/>
      <c r="M1096" s="2">
        <f t="shared" si="62"/>
        <v>0.74208516242317668</v>
      </c>
      <c r="N1096" s="2">
        <f t="shared" si="63"/>
        <v>0.25791483757682332</v>
      </c>
      <c r="O1096">
        <v>4</v>
      </c>
      <c r="P1096">
        <v>13</v>
      </c>
      <c r="Q1096">
        <v>-74</v>
      </c>
      <c r="R1096">
        <v>0.11</v>
      </c>
      <c r="S1096">
        <v>6</v>
      </c>
      <c r="T1096">
        <v>-1</v>
      </c>
      <c r="U1096">
        <v>-3</v>
      </c>
      <c r="V1096">
        <v>-4</v>
      </c>
      <c r="W1096">
        <v>-1</v>
      </c>
      <c r="X1096">
        <v>1</v>
      </c>
      <c r="Y1096">
        <v>0.02</v>
      </c>
      <c r="Z1096">
        <v>12.4</v>
      </c>
      <c r="AA1096">
        <v>3.8</v>
      </c>
      <c r="AB1096">
        <v>8.6</v>
      </c>
      <c r="AC1096">
        <v>9</v>
      </c>
      <c r="AD1096">
        <v>1</v>
      </c>
      <c r="AE1096" s="2">
        <v>0.88</v>
      </c>
    </row>
    <row r="1097" spans="1:31" x14ac:dyDescent="0.3">
      <c r="A1097" t="str">
        <f t="shared" si="61"/>
        <v>Gonzaga-Villanova</v>
      </c>
      <c r="B1097">
        <v>1095</v>
      </c>
      <c r="C1097">
        <v>1211</v>
      </c>
      <c r="D1097">
        <v>1437</v>
      </c>
      <c r="E1097" t="s">
        <v>39</v>
      </c>
      <c r="F1097" t="s">
        <v>82</v>
      </c>
      <c r="J1097" s="3"/>
      <c r="K1097" s="4"/>
      <c r="L1097" s="4"/>
      <c r="M1097" s="2">
        <f t="shared" si="62"/>
        <v>0.50208516242317669</v>
      </c>
      <c r="N1097" s="2">
        <f t="shared" si="63"/>
        <v>0.49791483757682331</v>
      </c>
      <c r="O1097">
        <v>4</v>
      </c>
      <c r="P1097">
        <v>1</v>
      </c>
      <c r="Q1097">
        <v>6</v>
      </c>
      <c r="R1097">
        <v>0</v>
      </c>
      <c r="S1097">
        <v>-2</v>
      </c>
      <c r="T1097">
        <v>-2</v>
      </c>
      <c r="U1097">
        <v>1</v>
      </c>
      <c r="V1097">
        <v>0</v>
      </c>
      <c r="W1097">
        <v>4</v>
      </c>
      <c r="X1097">
        <v>4</v>
      </c>
      <c r="Y1097">
        <v>-0.05</v>
      </c>
      <c r="Z1097">
        <v>-2.6</v>
      </c>
      <c r="AA1097">
        <v>-3.8</v>
      </c>
      <c r="AB1097">
        <v>1.2</v>
      </c>
      <c r="AC1097">
        <v>-3</v>
      </c>
      <c r="AD1097">
        <v>0</v>
      </c>
      <c r="AE1097" s="2">
        <v>0.64</v>
      </c>
    </row>
    <row r="1098" spans="1:31" x14ac:dyDescent="0.3">
      <c r="A1098" t="str">
        <f t="shared" si="61"/>
        <v>Gonzaga-Virginia</v>
      </c>
      <c r="B1098">
        <v>1096</v>
      </c>
      <c r="C1098">
        <v>1211</v>
      </c>
      <c r="D1098">
        <v>1438</v>
      </c>
      <c r="E1098" t="s">
        <v>39</v>
      </c>
      <c r="F1098" t="s">
        <v>83</v>
      </c>
      <c r="J1098" s="3"/>
      <c r="K1098" s="4"/>
      <c r="L1098" s="4"/>
      <c r="M1098" s="2">
        <f t="shared" si="62"/>
        <v>0.52208516242317671</v>
      </c>
      <c r="N1098" s="2">
        <f t="shared" si="63"/>
        <v>0.47791483757682329</v>
      </c>
      <c r="O1098">
        <v>4</v>
      </c>
      <c r="P1098">
        <v>1</v>
      </c>
      <c r="Q1098">
        <v>7</v>
      </c>
      <c r="R1098">
        <v>-0.06</v>
      </c>
      <c r="S1098">
        <v>5</v>
      </c>
      <c r="T1098">
        <v>3</v>
      </c>
      <c r="U1098">
        <v>2</v>
      </c>
      <c r="V1098">
        <v>-3</v>
      </c>
      <c r="W1098">
        <v>6</v>
      </c>
      <c r="X1098">
        <v>3</v>
      </c>
      <c r="Y1098">
        <v>-0.04</v>
      </c>
      <c r="Z1098">
        <v>17</v>
      </c>
      <c r="AA1098">
        <v>13.7</v>
      </c>
      <c r="AB1098">
        <v>3.3</v>
      </c>
      <c r="AC1098">
        <v>-3</v>
      </c>
      <c r="AD1098">
        <v>0</v>
      </c>
      <c r="AE1098" s="2">
        <v>0.66</v>
      </c>
    </row>
    <row r="1099" spans="1:31" x14ac:dyDescent="0.3">
      <c r="A1099" t="str">
        <f t="shared" si="61"/>
        <v>Gonzaga-Virginia Tech</v>
      </c>
      <c r="B1099">
        <v>1097</v>
      </c>
      <c r="C1099">
        <v>1211</v>
      </c>
      <c r="D1099">
        <v>1439</v>
      </c>
      <c r="E1099" t="s">
        <v>39</v>
      </c>
      <c r="F1099" t="s">
        <v>84</v>
      </c>
      <c r="J1099" s="3"/>
      <c r="K1099" s="4"/>
      <c r="L1099" s="4"/>
      <c r="M1099" s="2">
        <f t="shared" si="62"/>
        <v>0.6420851624231767</v>
      </c>
      <c r="N1099" s="2">
        <f t="shared" si="63"/>
        <v>0.3579148375768233</v>
      </c>
      <c r="O1099">
        <v>4</v>
      </c>
      <c r="P1099">
        <v>8</v>
      </c>
      <c r="Q1099">
        <v>-24</v>
      </c>
      <c r="R1099">
        <v>0.22</v>
      </c>
      <c r="S1099">
        <v>1</v>
      </c>
      <c r="T1099">
        <v>-3</v>
      </c>
      <c r="U1099">
        <v>-1</v>
      </c>
      <c r="V1099">
        <v>0</v>
      </c>
      <c r="W1099">
        <v>9</v>
      </c>
      <c r="X1099">
        <v>6</v>
      </c>
      <c r="Y1099">
        <v>0.01</v>
      </c>
      <c r="Z1099">
        <v>4.8</v>
      </c>
      <c r="AA1099">
        <v>-4.7</v>
      </c>
      <c r="AB1099">
        <v>9.5</v>
      </c>
      <c r="AC1099">
        <v>4</v>
      </c>
      <c r="AD1099">
        <v>1</v>
      </c>
      <c r="AE1099" s="2">
        <v>0.78</v>
      </c>
    </row>
    <row r="1100" spans="1:31" x14ac:dyDescent="0.3">
      <c r="A1100" t="str">
        <f t="shared" si="61"/>
        <v>Gonzaga-West Virginia</v>
      </c>
      <c r="B1100">
        <v>1098</v>
      </c>
      <c r="C1100">
        <v>1211</v>
      </c>
      <c r="D1100">
        <v>1452</v>
      </c>
      <c r="E1100" t="s">
        <v>39</v>
      </c>
      <c r="F1100" t="s">
        <v>85</v>
      </c>
      <c r="J1100" s="3"/>
      <c r="K1100" s="4"/>
      <c r="L1100" s="4"/>
      <c r="M1100" s="2">
        <f t="shared" si="62"/>
        <v>0.60208516242317667</v>
      </c>
      <c r="N1100" s="2">
        <f t="shared" si="63"/>
        <v>0.39791483757682333</v>
      </c>
      <c r="O1100">
        <v>4</v>
      </c>
      <c r="P1100">
        <v>5</v>
      </c>
      <c r="Q1100">
        <v>-5</v>
      </c>
      <c r="R1100">
        <v>0.17</v>
      </c>
      <c r="S1100">
        <v>8</v>
      </c>
      <c r="T1100">
        <v>-3</v>
      </c>
      <c r="U1100">
        <v>1</v>
      </c>
      <c r="V1100">
        <v>-5</v>
      </c>
      <c r="W1100">
        <v>-4</v>
      </c>
      <c r="X1100">
        <v>7</v>
      </c>
      <c r="Y1100">
        <v>-0.05</v>
      </c>
      <c r="Z1100">
        <v>4.9000000000000004</v>
      </c>
      <c r="AA1100">
        <v>-1.9</v>
      </c>
      <c r="AB1100">
        <v>6.8</v>
      </c>
      <c r="AC1100">
        <v>1</v>
      </c>
      <c r="AD1100">
        <v>1</v>
      </c>
      <c r="AE1100" s="2">
        <v>0.74</v>
      </c>
    </row>
    <row r="1101" spans="1:31" x14ac:dyDescent="0.3">
      <c r="A1101" t="str">
        <f t="shared" si="61"/>
        <v>Gonzaga-Wichita St</v>
      </c>
      <c r="B1101">
        <v>1099</v>
      </c>
      <c r="C1101">
        <v>1211</v>
      </c>
      <c r="D1101">
        <v>1455</v>
      </c>
      <c r="E1101" t="s">
        <v>39</v>
      </c>
      <c r="F1101" t="s">
        <v>86</v>
      </c>
      <c r="J1101" s="3"/>
      <c r="K1101" s="4"/>
      <c r="L1101" s="4"/>
      <c r="M1101" s="2">
        <f t="shared" si="62"/>
        <v>0.61208516242317668</v>
      </c>
      <c r="N1101" s="2">
        <f t="shared" si="63"/>
        <v>0.38791483757682332</v>
      </c>
      <c r="O1101">
        <v>4</v>
      </c>
      <c r="P1101">
        <v>4</v>
      </c>
      <c r="Q1101">
        <v>-12</v>
      </c>
      <c r="R1101">
        <v>0.1</v>
      </c>
      <c r="S1101">
        <v>3</v>
      </c>
      <c r="T1101">
        <v>-2</v>
      </c>
      <c r="U1101">
        <v>0</v>
      </c>
      <c r="V1101">
        <v>1</v>
      </c>
      <c r="W1101">
        <v>-2</v>
      </c>
      <c r="X1101">
        <v>0</v>
      </c>
      <c r="Y1101">
        <v>-0.02</v>
      </c>
      <c r="Z1101">
        <v>1.5</v>
      </c>
      <c r="AA1101">
        <v>-4.2</v>
      </c>
      <c r="AB1101">
        <v>5.7</v>
      </c>
      <c r="AC1101">
        <v>0</v>
      </c>
      <c r="AD1101">
        <v>0</v>
      </c>
      <c r="AE1101" s="2">
        <v>0.75</v>
      </c>
    </row>
    <row r="1102" spans="1:31" x14ac:dyDescent="0.3">
      <c r="A1102" t="str">
        <f t="shared" si="61"/>
        <v>Gonzaga-Wright St</v>
      </c>
      <c r="B1102">
        <v>1100</v>
      </c>
      <c r="C1102">
        <v>1211</v>
      </c>
      <c r="D1102">
        <v>1460</v>
      </c>
      <c r="E1102" t="s">
        <v>39</v>
      </c>
      <c r="F1102" t="s">
        <v>87</v>
      </c>
      <c r="J1102" s="3"/>
      <c r="K1102" s="4"/>
      <c r="L1102" s="4"/>
      <c r="M1102" s="2">
        <f t="shared" si="62"/>
        <v>0.80208516242317662</v>
      </c>
      <c r="N1102" s="2">
        <f t="shared" si="63"/>
        <v>0.19791483757682338</v>
      </c>
      <c r="O1102">
        <v>4</v>
      </c>
      <c r="P1102">
        <v>14</v>
      </c>
      <c r="Q1102">
        <v>-127</v>
      </c>
      <c r="R1102">
        <v>0.16</v>
      </c>
      <c r="S1102">
        <v>9</v>
      </c>
      <c r="T1102">
        <v>-1</v>
      </c>
      <c r="U1102">
        <v>-2</v>
      </c>
      <c r="V1102">
        <v>-3</v>
      </c>
      <c r="W1102">
        <v>4</v>
      </c>
      <c r="X1102">
        <v>2</v>
      </c>
      <c r="Y1102">
        <v>0</v>
      </c>
      <c r="Z1102">
        <v>13.2</v>
      </c>
      <c r="AA1102">
        <v>0.9</v>
      </c>
      <c r="AB1102">
        <v>12.3</v>
      </c>
      <c r="AC1102">
        <v>10</v>
      </c>
      <c r="AD1102">
        <v>1</v>
      </c>
      <c r="AE1102" s="2">
        <v>0.94</v>
      </c>
    </row>
    <row r="1103" spans="1:31" x14ac:dyDescent="0.3">
      <c r="A1103" t="str">
        <f t="shared" si="61"/>
        <v>Gonzaga-Xavier</v>
      </c>
      <c r="B1103">
        <v>1101</v>
      </c>
      <c r="C1103">
        <v>1211</v>
      </c>
      <c r="D1103">
        <v>1462</v>
      </c>
      <c r="E1103" t="s">
        <v>39</v>
      </c>
      <c r="F1103" t="s">
        <v>88</v>
      </c>
      <c r="J1103" s="3"/>
      <c r="K1103" s="4"/>
      <c r="L1103" s="4"/>
      <c r="M1103" s="2">
        <f t="shared" si="62"/>
        <v>0.61208516242317668</v>
      </c>
      <c r="N1103" s="2">
        <f t="shared" si="63"/>
        <v>0.38791483757682332</v>
      </c>
      <c r="O1103">
        <v>4</v>
      </c>
      <c r="P1103">
        <v>1</v>
      </c>
      <c r="Q1103">
        <v>-6</v>
      </c>
      <c r="R1103">
        <v>0.03</v>
      </c>
      <c r="S1103">
        <v>2</v>
      </c>
      <c r="T1103">
        <v>-3</v>
      </c>
      <c r="U1103">
        <v>-1</v>
      </c>
      <c r="V1103">
        <v>2</v>
      </c>
      <c r="W1103">
        <v>3</v>
      </c>
      <c r="X1103">
        <v>0</v>
      </c>
      <c r="Y1103">
        <v>-7.0000000000000007E-2</v>
      </c>
      <c r="Z1103">
        <v>0.2</v>
      </c>
      <c r="AA1103">
        <v>-7.4</v>
      </c>
      <c r="AB1103">
        <v>7.6</v>
      </c>
      <c r="AC1103">
        <v>-3</v>
      </c>
      <c r="AD1103">
        <v>0</v>
      </c>
      <c r="AE1103" s="2">
        <v>0.75</v>
      </c>
    </row>
    <row r="1104" spans="1:31" x14ac:dyDescent="0.3">
      <c r="A1104" t="str">
        <f t="shared" si="61"/>
        <v>Houston-Iona</v>
      </c>
      <c r="B1104">
        <v>1102</v>
      </c>
      <c r="C1104">
        <v>1222</v>
      </c>
      <c r="D1104">
        <v>1233</v>
      </c>
      <c r="E1104" t="s">
        <v>40</v>
      </c>
      <c r="F1104" t="s">
        <v>41</v>
      </c>
      <c r="J1104" s="3"/>
      <c r="K1104" s="4"/>
      <c r="L1104" s="4"/>
      <c r="M1104" s="2">
        <f t="shared" si="62"/>
        <v>0.78208516242317672</v>
      </c>
      <c r="N1104" s="2">
        <f t="shared" si="63"/>
        <v>0.21791483757682328</v>
      </c>
      <c r="O1104">
        <v>6</v>
      </c>
      <c r="P1104">
        <v>15</v>
      </c>
      <c r="Q1104">
        <v>-117</v>
      </c>
      <c r="R1104">
        <v>0.18</v>
      </c>
      <c r="S1104">
        <v>0</v>
      </c>
      <c r="T1104">
        <v>-6</v>
      </c>
      <c r="U1104">
        <v>1</v>
      </c>
      <c r="V1104">
        <v>1</v>
      </c>
      <c r="W1104">
        <v>11</v>
      </c>
      <c r="X1104">
        <v>4</v>
      </c>
      <c r="Y1104">
        <v>-0.02</v>
      </c>
      <c r="Z1104">
        <v>-2.4</v>
      </c>
      <c r="AA1104">
        <v>-11.3</v>
      </c>
      <c r="AB1104">
        <v>8.9</v>
      </c>
      <c r="AC1104">
        <v>9</v>
      </c>
      <c r="AD1104">
        <v>1</v>
      </c>
      <c r="AE1104" s="2">
        <v>0.92</v>
      </c>
    </row>
    <row r="1105" spans="1:31" x14ac:dyDescent="0.3">
      <c r="A1105" t="str">
        <f t="shared" si="61"/>
        <v>Houston-Kansas</v>
      </c>
      <c r="B1105">
        <v>1103</v>
      </c>
      <c r="C1105">
        <v>1222</v>
      </c>
      <c r="D1105">
        <v>1242</v>
      </c>
      <c r="E1105" t="s">
        <v>40</v>
      </c>
      <c r="F1105" t="s">
        <v>42</v>
      </c>
      <c r="J1105" s="3"/>
      <c r="K1105" s="4"/>
      <c r="L1105" s="4"/>
      <c r="M1105" s="2">
        <f t="shared" si="62"/>
        <v>0.50208516242317669</v>
      </c>
      <c r="N1105" s="2">
        <f t="shared" si="63"/>
        <v>0.49791483757682331</v>
      </c>
      <c r="O1105">
        <v>6</v>
      </c>
      <c r="P1105">
        <v>1</v>
      </c>
      <c r="Q1105">
        <v>8</v>
      </c>
      <c r="R1105">
        <v>0</v>
      </c>
      <c r="S1105">
        <v>-4</v>
      </c>
      <c r="T1105">
        <v>-2</v>
      </c>
      <c r="U1105">
        <v>0</v>
      </c>
      <c r="V1105">
        <v>1</v>
      </c>
      <c r="W1105">
        <v>6</v>
      </c>
      <c r="X1105">
        <v>6</v>
      </c>
      <c r="Y1105">
        <v>0.02</v>
      </c>
      <c r="Z1105">
        <v>-4.0999999999999996</v>
      </c>
      <c r="AA1105">
        <v>-6</v>
      </c>
      <c r="AB1105">
        <v>1.9</v>
      </c>
      <c r="AC1105">
        <v>-5</v>
      </c>
      <c r="AD1105">
        <v>0</v>
      </c>
      <c r="AE1105" s="2">
        <v>0.64</v>
      </c>
    </row>
    <row r="1106" spans="1:31" x14ac:dyDescent="0.3">
      <c r="A1106" t="str">
        <f t="shared" si="61"/>
        <v>Houston-Kansas St</v>
      </c>
      <c r="B1106">
        <v>1104</v>
      </c>
      <c r="C1106">
        <v>1222</v>
      </c>
      <c r="D1106">
        <v>1243</v>
      </c>
      <c r="E1106" t="s">
        <v>40</v>
      </c>
      <c r="F1106" t="s">
        <v>43</v>
      </c>
      <c r="J1106" s="3"/>
      <c r="K1106" s="4"/>
      <c r="L1106" s="4"/>
      <c r="M1106" s="2">
        <f t="shared" si="62"/>
        <v>0.6420851624231767</v>
      </c>
      <c r="N1106" s="2">
        <f t="shared" si="63"/>
        <v>0.3579148375768233</v>
      </c>
      <c r="O1106">
        <v>6</v>
      </c>
      <c r="P1106">
        <v>9</v>
      </c>
      <c r="Q1106">
        <v>-27</v>
      </c>
      <c r="R1106">
        <v>0.12</v>
      </c>
      <c r="S1106">
        <v>1</v>
      </c>
      <c r="T1106">
        <v>-4</v>
      </c>
      <c r="U1106">
        <v>0</v>
      </c>
      <c r="V1106">
        <v>-2</v>
      </c>
      <c r="W1106">
        <v>9</v>
      </c>
      <c r="X1106">
        <v>6</v>
      </c>
      <c r="Y1106">
        <v>-0.02</v>
      </c>
      <c r="Z1106">
        <v>5</v>
      </c>
      <c r="AA1106">
        <v>-3</v>
      </c>
      <c r="AB1106">
        <v>8</v>
      </c>
      <c r="AC1106">
        <v>3</v>
      </c>
      <c r="AD1106">
        <v>1</v>
      </c>
      <c r="AE1106" s="2">
        <v>0.78</v>
      </c>
    </row>
    <row r="1107" spans="1:31" x14ac:dyDescent="0.3">
      <c r="A1107" t="str">
        <f t="shared" si="61"/>
        <v>Houston-Kentucky</v>
      </c>
      <c r="B1107">
        <v>1105</v>
      </c>
      <c r="C1107">
        <v>1222</v>
      </c>
      <c r="D1107">
        <v>1246</v>
      </c>
      <c r="E1107" t="s">
        <v>40</v>
      </c>
      <c r="F1107" t="s">
        <v>44</v>
      </c>
      <c r="J1107" s="3"/>
      <c r="K1107" s="4"/>
      <c r="L1107" s="4"/>
      <c r="M1107" s="2">
        <f t="shared" si="62"/>
        <v>0.58208516242317665</v>
      </c>
      <c r="N1107" s="2">
        <f t="shared" si="63"/>
        <v>0.41791483757682335</v>
      </c>
      <c r="O1107">
        <v>6</v>
      </c>
      <c r="P1107">
        <v>5</v>
      </c>
      <c r="Q1107">
        <v>-1</v>
      </c>
      <c r="R1107">
        <v>0.08</v>
      </c>
      <c r="S1107">
        <v>2</v>
      </c>
      <c r="T1107">
        <v>-1</v>
      </c>
      <c r="U1107">
        <v>-1</v>
      </c>
      <c r="V1107">
        <v>2</v>
      </c>
      <c r="W1107">
        <v>-1</v>
      </c>
      <c r="X1107">
        <v>5</v>
      </c>
      <c r="Y1107">
        <v>0.02</v>
      </c>
      <c r="Z1107">
        <v>0.7</v>
      </c>
      <c r="AA1107">
        <v>-5.4</v>
      </c>
      <c r="AB1107">
        <v>6.1</v>
      </c>
      <c r="AC1107">
        <v>-1</v>
      </c>
      <c r="AD1107">
        <v>0</v>
      </c>
      <c r="AE1107" s="2">
        <v>0.72</v>
      </c>
    </row>
    <row r="1108" spans="1:31" x14ac:dyDescent="0.3">
      <c r="A1108" t="str">
        <f t="shared" si="61"/>
        <v>Houston-Lipscomb</v>
      </c>
      <c r="B1108">
        <v>1106</v>
      </c>
      <c r="C1108">
        <v>1222</v>
      </c>
      <c r="D1108">
        <v>1252</v>
      </c>
      <c r="E1108" t="s">
        <v>40</v>
      </c>
      <c r="F1108" t="s">
        <v>45</v>
      </c>
      <c r="J1108" s="3"/>
      <c r="K1108" s="4"/>
      <c r="L1108" s="4"/>
      <c r="M1108" s="2">
        <f t="shared" si="62"/>
        <v>0.81208516242317663</v>
      </c>
      <c r="N1108" s="2">
        <f t="shared" si="63"/>
        <v>0.18791483757682337</v>
      </c>
      <c r="O1108">
        <v>6</v>
      </c>
      <c r="P1108">
        <v>15</v>
      </c>
      <c r="Q1108">
        <v>-148</v>
      </c>
      <c r="R1108">
        <v>0.1</v>
      </c>
      <c r="S1108">
        <v>2</v>
      </c>
      <c r="T1108">
        <v>-6</v>
      </c>
      <c r="U1108">
        <v>-3</v>
      </c>
      <c r="V1108">
        <v>-1</v>
      </c>
      <c r="W1108">
        <v>7</v>
      </c>
      <c r="X1108">
        <v>-2</v>
      </c>
      <c r="Y1108">
        <v>0</v>
      </c>
      <c r="Z1108">
        <v>-3.5</v>
      </c>
      <c r="AA1108">
        <v>-13.6</v>
      </c>
      <c r="AB1108">
        <v>10.1</v>
      </c>
      <c r="AC1108">
        <v>9</v>
      </c>
      <c r="AD1108">
        <v>1</v>
      </c>
      <c r="AE1108" s="2">
        <v>0.95</v>
      </c>
    </row>
    <row r="1109" spans="1:31" x14ac:dyDescent="0.3">
      <c r="A1109" t="str">
        <f t="shared" si="61"/>
        <v>Houston-Long Island</v>
      </c>
      <c r="B1109">
        <v>1107</v>
      </c>
      <c r="C1109">
        <v>1222</v>
      </c>
      <c r="D1109">
        <v>1254</v>
      </c>
      <c r="E1109" t="s">
        <v>40</v>
      </c>
      <c r="F1109" t="s">
        <v>46</v>
      </c>
      <c r="J1109" s="3"/>
      <c r="K1109" s="4"/>
      <c r="L1109" s="4"/>
      <c r="M1109" s="2">
        <f t="shared" si="62"/>
        <v>0.84208516242317666</v>
      </c>
      <c r="N1109" s="2">
        <f t="shared" si="63"/>
        <v>0.15791483757682334</v>
      </c>
      <c r="O1109">
        <v>6</v>
      </c>
      <c r="P1109">
        <v>16</v>
      </c>
      <c r="Q1109">
        <v>-234</v>
      </c>
      <c r="R1109">
        <v>0.27</v>
      </c>
      <c r="S1109">
        <v>2</v>
      </c>
      <c r="T1109">
        <v>-4</v>
      </c>
      <c r="U1109">
        <v>-2</v>
      </c>
      <c r="V1109">
        <v>3</v>
      </c>
      <c r="W1109">
        <v>5</v>
      </c>
      <c r="X1109">
        <v>4</v>
      </c>
      <c r="Y1109">
        <v>0.02</v>
      </c>
      <c r="Z1109">
        <v>0.7</v>
      </c>
      <c r="AA1109">
        <v>-11.9</v>
      </c>
      <c r="AB1109">
        <v>12.6</v>
      </c>
      <c r="AC1109">
        <v>10</v>
      </c>
      <c r="AD1109">
        <v>1</v>
      </c>
      <c r="AE1109" s="2">
        <v>0.98</v>
      </c>
    </row>
    <row r="1110" spans="1:31" x14ac:dyDescent="0.3">
      <c r="A1110" t="str">
        <f t="shared" si="61"/>
        <v>Houston-Loyola-Chicago</v>
      </c>
      <c r="B1110">
        <v>1108</v>
      </c>
      <c r="C1110">
        <v>1222</v>
      </c>
      <c r="D1110">
        <v>1260</v>
      </c>
      <c r="E1110" t="s">
        <v>40</v>
      </c>
      <c r="F1110" t="s">
        <v>47</v>
      </c>
      <c r="J1110" s="3"/>
      <c r="K1110" s="4"/>
      <c r="L1110" s="4"/>
      <c r="M1110" s="2">
        <f t="shared" si="62"/>
        <v>0.59208516242317666</v>
      </c>
      <c r="N1110" s="2">
        <f t="shared" si="63"/>
        <v>0.40791483757682334</v>
      </c>
      <c r="O1110">
        <v>6</v>
      </c>
      <c r="P1110">
        <v>11</v>
      </c>
      <c r="Q1110">
        <v>-24</v>
      </c>
      <c r="R1110">
        <v>-0.05</v>
      </c>
      <c r="S1110">
        <v>-4</v>
      </c>
      <c r="T1110">
        <v>-1</v>
      </c>
      <c r="U1110">
        <v>-2</v>
      </c>
      <c r="V1110">
        <v>-1</v>
      </c>
      <c r="W1110">
        <v>13</v>
      </c>
      <c r="X1110">
        <v>0</v>
      </c>
      <c r="Y1110">
        <v>0</v>
      </c>
      <c r="Z1110">
        <v>5.7</v>
      </c>
      <c r="AA1110">
        <v>2.9</v>
      </c>
      <c r="AB1110">
        <v>2.8</v>
      </c>
      <c r="AC1110">
        <v>5</v>
      </c>
      <c r="AD1110">
        <v>1</v>
      </c>
      <c r="AE1110" s="2">
        <v>0.73</v>
      </c>
    </row>
    <row r="1111" spans="1:31" x14ac:dyDescent="0.3">
      <c r="A1111" t="str">
        <f t="shared" si="61"/>
        <v>Houston-Marshall</v>
      </c>
      <c r="B1111">
        <v>1109</v>
      </c>
      <c r="C1111">
        <v>1222</v>
      </c>
      <c r="D1111">
        <v>1267</v>
      </c>
      <c r="E1111" t="s">
        <v>40</v>
      </c>
      <c r="F1111" t="s">
        <v>48</v>
      </c>
      <c r="J1111" s="3"/>
      <c r="K1111" s="4"/>
      <c r="L1111" s="4"/>
      <c r="M1111" s="2">
        <f t="shared" si="62"/>
        <v>0.75208516242317669</v>
      </c>
      <c r="N1111" s="2">
        <f t="shared" si="63"/>
        <v>0.24791483757682331</v>
      </c>
      <c r="O1111">
        <v>6</v>
      </c>
      <c r="P1111">
        <v>13</v>
      </c>
      <c r="Q1111">
        <v>-97</v>
      </c>
      <c r="R1111">
        <v>0.09</v>
      </c>
      <c r="S1111">
        <v>-1</v>
      </c>
      <c r="T1111">
        <v>-4</v>
      </c>
      <c r="U1111">
        <v>-1</v>
      </c>
      <c r="V1111">
        <v>1</v>
      </c>
      <c r="W1111">
        <v>13</v>
      </c>
      <c r="X1111">
        <v>6</v>
      </c>
      <c r="Y1111">
        <v>-0.05</v>
      </c>
      <c r="Z1111">
        <v>-6.2</v>
      </c>
      <c r="AA1111">
        <v>-14.2</v>
      </c>
      <c r="AB1111">
        <v>8</v>
      </c>
      <c r="AC1111">
        <v>7</v>
      </c>
      <c r="AD1111">
        <v>1</v>
      </c>
      <c r="AE1111" s="2">
        <v>0.89</v>
      </c>
    </row>
    <row r="1112" spans="1:31" x14ac:dyDescent="0.3">
      <c r="A1112" t="str">
        <f t="shared" si="61"/>
        <v>Houston-Miami FL</v>
      </c>
      <c r="B1112">
        <v>1110</v>
      </c>
      <c r="C1112">
        <v>1222</v>
      </c>
      <c r="D1112">
        <v>1274</v>
      </c>
      <c r="E1112" t="s">
        <v>40</v>
      </c>
      <c r="F1112" t="s">
        <v>49</v>
      </c>
      <c r="J1112" s="3"/>
      <c r="K1112" s="4"/>
      <c r="L1112" s="4"/>
      <c r="M1112" s="2">
        <f t="shared" si="62"/>
        <v>0.62208516242317669</v>
      </c>
      <c r="N1112" s="2">
        <f t="shared" si="63"/>
        <v>0.37791483757682331</v>
      </c>
      <c r="O1112">
        <v>6</v>
      </c>
      <c r="P1112">
        <v>6</v>
      </c>
      <c r="Q1112">
        <v>-19</v>
      </c>
      <c r="R1112">
        <v>0.08</v>
      </c>
      <c r="S1112">
        <v>1</v>
      </c>
      <c r="T1112">
        <v>-3</v>
      </c>
      <c r="U1112">
        <v>0</v>
      </c>
      <c r="V1112">
        <v>0</v>
      </c>
      <c r="W1112">
        <v>6</v>
      </c>
      <c r="X1112">
        <v>2</v>
      </c>
      <c r="Y1112">
        <v>0.06</v>
      </c>
      <c r="Z1112">
        <v>3.2</v>
      </c>
      <c r="AA1112">
        <v>-3.1</v>
      </c>
      <c r="AB1112">
        <v>6.3</v>
      </c>
      <c r="AC1112">
        <v>0</v>
      </c>
      <c r="AD1112">
        <v>0</v>
      </c>
      <c r="AE1112" s="2">
        <v>0.76</v>
      </c>
    </row>
    <row r="1113" spans="1:31" x14ac:dyDescent="0.3">
      <c r="A1113" t="str">
        <f t="shared" si="61"/>
        <v>Houston-Michigan</v>
      </c>
      <c r="B1113">
        <v>1111</v>
      </c>
      <c r="C1113">
        <v>1222</v>
      </c>
      <c r="D1113">
        <v>1276</v>
      </c>
      <c r="E1113" t="s">
        <v>40</v>
      </c>
      <c r="F1113" t="s">
        <v>50</v>
      </c>
      <c r="J1113" s="3"/>
      <c r="K1113" s="4"/>
      <c r="L1113" s="4"/>
      <c r="M1113" s="2">
        <f t="shared" si="62"/>
        <v>0.5120851624231767</v>
      </c>
      <c r="N1113" s="2">
        <f t="shared" si="63"/>
        <v>0.4879148375768233</v>
      </c>
      <c r="O1113">
        <v>6</v>
      </c>
      <c r="P1113">
        <v>3</v>
      </c>
      <c r="Q1113">
        <v>7</v>
      </c>
      <c r="R1113">
        <v>0</v>
      </c>
      <c r="S1113">
        <v>0</v>
      </c>
      <c r="T1113">
        <v>-2</v>
      </c>
      <c r="U1113">
        <v>3</v>
      </c>
      <c r="V1113">
        <v>0</v>
      </c>
      <c r="W1113">
        <v>9</v>
      </c>
      <c r="X1113">
        <v>-2</v>
      </c>
      <c r="Y1113">
        <v>0.06</v>
      </c>
      <c r="Z1113">
        <v>3.8</v>
      </c>
      <c r="AA1113">
        <v>1.4</v>
      </c>
      <c r="AB1113">
        <v>2.4</v>
      </c>
      <c r="AC1113">
        <v>-3</v>
      </c>
      <c r="AD1113">
        <v>0</v>
      </c>
      <c r="AE1113" s="2">
        <v>0.65</v>
      </c>
    </row>
    <row r="1114" spans="1:31" x14ac:dyDescent="0.3">
      <c r="A1114" t="str">
        <f t="shared" si="61"/>
        <v>Houston-Michigan St</v>
      </c>
      <c r="B1114">
        <v>1112</v>
      </c>
      <c r="C1114">
        <v>1222</v>
      </c>
      <c r="D1114">
        <v>1277</v>
      </c>
      <c r="E1114" t="s">
        <v>40</v>
      </c>
      <c r="F1114" t="s">
        <v>51</v>
      </c>
      <c r="J1114" s="3"/>
      <c r="K1114" s="4"/>
      <c r="L1114" s="4"/>
      <c r="M1114" s="2">
        <f t="shared" si="62"/>
        <v>0.45208516242317665</v>
      </c>
      <c r="N1114" s="2">
        <f t="shared" si="63"/>
        <v>0.54791483757682335</v>
      </c>
      <c r="O1114">
        <v>6</v>
      </c>
      <c r="P1114">
        <v>3</v>
      </c>
      <c r="Q1114">
        <v>11</v>
      </c>
      <c r="R1114">
        <v>-0.09</v>
      </c>
      <c r="S1114">
        <v>-4</v>
      </c>
      <c r="T1114">
        <v>3</v>
      </c>
      <c r="U1114">
        <v>-2</v>
      </c>
      <c r="V1114">
        <v>4</v>
      </c>
      <c r="W1114">
        <v>-1</v>
      </c>
      <c r="X1114">
        <v>1</v>
      </c>
      <c r="Y1114">
        <v>-0.03</v>
      </c>
      <c r="Z1114">
        <v>-3.6</v>
      </c>
      <c r="AA1114">
        <v>0.1</v>
      </c>
      <c r="AB1114">
        <v>-3.7</v>
      </c>
      <c r="AC1114">
        <v>-3</v>
      </c>
      <c r="AD1114">
        <v>0</v>
      </c>
      <c r="AE1114" s="2">
        <v>0.59</v>
      </c>
    </row>
    <row r="1115" spans="1:31" x14ac:dyDescent="0.3">
      <c r="A1115" t="str">
        <f t="shared" si="61"/>
        <v>Houston-Missouri</v>
      </c>
      <c r="B1115">
        <v>1113</v>
      </c>
      <c r="C1115">
        <v>1222</v>
      </c>
      <c r="D1115">
        <v>1281</v>
      </c>
      <c r="E1115" t="s">
        <v>40</v>
      </c>
      <c r="F1115" t="s">
        <v>52</v>
      </c>
      <c r="J1115" s="3"/>
      <c r="K1115" s="4"/>
      <c r="L1115" s="4"/>
      <c r="M1115" s="2">
        <f t="shared" si="62"/>
        <v>0.63208516242317669</v>
      </c>
      <c r="N1115" s="2">
        <f t="shared" si="63"/>
        <v>0.36791483757682331</v>
      </c>
      <c r="O1115">
        <v>6</v>
      </c>
      <c r="P1115">
        <v>8</v>
      </c>
      <c r="Q1115">
        <v>-21</v>
      </c>
      <c r="R1115">
        <v>0.18</v>
      </c>
      <c r="S1115">
        <v>0</v>
      </c>
      <c r="T1115">
        <v>-1</v>
      </c>
      <c r="U1115">
        <v>-3</v>
      </c>
      <c r="V1115">
        <v>3</v>
      </c>
      <c r="W1115">
        <v>4</v>
      </c>
      <c r="X1115">
        <v>2</v>
      </c>
      <c r="Y1115">
        <v>-0.03</v>
      </c>
      <c r="Z1115">
        <v>3.9</v>
      </c>
      <c r="AA1115">
        <v>-3.4</v>
      </c>
      <c r="AB1115">
        <v>7.3</v>
      </c>
      <c r="AC1115">
        <v>2</v>
      </c>
      <c r="AD1115">
        <v>1</v>
      </c>
      <c r="AE1115" s="2">
        <v>0.77</v>
      </c>
    </row>
    <row r="1116" spans="1:31" x14ac:dyDescent="0.3">
      <c r="A1116" t="str">
        <f t="shared" si="61"/>
        <v>Houston-Montana</v>
      </c>
      <c r="B1116">
        <v>1114</v>
      </c>
      <c r="C1116">
        <v>1222</v>
      </c>
      <c r="D1116">
        <v>1285</v>
      </c>
      <c r="E1116" t="s">
        <v>40</v>
      </c>
      <c r="F1116" t="s">
        <v>53</v>
      </c>
      <c r="J1116" s="3"/>
      <c r="K1116" s="4"/>
      <c r="L1116" s="4"/>
      <c r="M1116" s="2">
        <f t="shared" si="62"/>
        <v>0.67208516242317673</v>
      </c>
      <c r="N1116" s="2">
        <f t="shared" si="63"/>
        <v>0.32791483757682327</v>
      </c>
      <c r="O1116">
        <v>6</v>
      </c>
      <c r="P1116">
        <v>14</v>
      </c>
      <c r="Q1116">
        <v>-54</v>
      </c>
      <c r="R1116">
        <v>0.02</v>
      </c>
      <c r="S1116">
        <v>2</v>
      </c>
      <c r="T1116">
        <v>-2</v>
      </c>
      <c r="U1116">
        <v>0</v>
      </c>
      <c r="V1116">
        <v>-2</v>
      </c>
      <c r="W1116">
        <v>1</v>
      </c>
      <c r="X1116">
        <v>0</v>
      </c>
      <c r="Y1116">
        <v>0</v>
      </c>
      <c r="Z1116">
        <v>-0.7</v>
      </c>
      <c r="AA1116">
        <v>-3.9</v>
      </c>
      <c r="AB1116">
        <v>3.2</v>
      </c>
      <c r="AC1116">
        <v>8</v>
      </c>
      <c r="AD1116">
        <v>1</v>
      </c>
      <c r="AE1116" s="2">
        <v>0.81</v>
      </c>
    </row>
    <row r="1117" spans="1:31" x14ac:dyDescent="0.3">
      <c r="A1117" t="str">
        <f t="shared" si="61"/>
        <v>Houston-Murray St</v>
      </c>
      <c r="B1117">
        <v>1115</v>
      </c>
      <c r="C1117">
        <v>1222</v>
      </c>
      <c r="D1117">
        <v>1293</v>
      </c>
      <c r="E1117" t="s">
        <v>40</v>
      </c>
      <c r="F1117" t="s">
        <v>54</v>
      </c>
      <c r="J1117" s="3"/>
      <c r="K1117" s="4"/>
      <c r="L1117" s="4"/>
      <c r="M1117" s="2">
        <f t="shared" si="62"/>
        <v>0.63208516242317669</v>
      </c>
      <c r="N1117" s="2">
        <f t="shared" si="63"/>
        <v>0.36791483757682331</v>
      </c>
      <c r="O1117">
        <v>6</v>
      </c>
      <c r="P1117">
        <v>12</v>
      </c>
      <c r="Q1117">
        <v>-42</v>
      </c>
      <c r="R1117">
        <v>-0.04</v>
      </c>
      <c r="S1117">
        <v>-1</v>
      </c>
      <c r="T1117">
        <v>-1</v>
      </c>
      <c r="U1117">
        <v>0</v>
      </c>
      <c r="V1117">
        <v>1</v>
      </c>
      <c r="W1117">
        <v>2</v>
      </c>
      <c r="X1117">
        <v>1</v>
      </c>
      <c r="Y1117">
        <v>-0.01</v>
      </c>
      <c r="Z1117">
        <v>0</v>
      </c>
      <c r="AA1117">
        <v>-1.1000000000000001</v>
      </c>
      <c r="AB1117">
        <v>1.1000000000000001</v>
      </c>
      <c r="AC1117">
        <v>6</v>
      </c>
      <c r="AD1117">
        <v>1</v>
      </c>
      <c r="AE1117" s="2">
        <v>0.77</v>
      </c>
    </row>
    <row r="1118" spans="1:31" x14ac:dyDescent="0.3">
      <c r="A1118" t="str">
        <f t="shared" si="61"/>
        <v>Houston-NC Central</v>
      </c>
      <c r="B1118">
        <v>1116</v>
      </c>
      <c r="C1118">
        <v>1222</v>
      </c>
      <c r="D1118">
        <v>1300</v>
      </c>
      <c r="E1118" t="s">
        <v>40</v>
      </c>
      <c r="F1118" t="s">
        <v>55</v>
      </c>
      <c r="J1118" s="3"/>
      <c r="K1118" s="4"/>
      <c r="L1118" s="4"/>
      <c r="M1118" s="2">
        <f t="shared" si="62"/>
        <v>0.85208516242317667</v>
      </c>
      <c r="N1118" s="2">
        <f t="shared" si="63"/>
        <v>0.14791483757682333</v>
      </c>
      <c r="O1118">
        <v>6</v>
      </c>
      <c r="P1118">
        <v>16</v>
      </c>
      <c r="Q1118">
        <v>-292</v>
      </c>
      <c r="R1118">
        <v>0.27</v>
      </c>
      <c r="S1118">
        <v>3</v>
      </c>
      <c r="T1118">
        <v>-3</v>
      </c>
      <c r="U1118">
        <v>-3</v>
      </c>
      <c r="V1118">
        <v>2</v>
      </c>
      <c r="W1118">
        <v>2</v>
      </c>
      <c r="X1118">
        <v>4</v>
      </c>
      <c r="Y1118">
        <v>0.04</v>
      </c>
      <c r="Z1118">
        <v>7</v>
      </c>
      <c r="AA1118">
        <v>-5.8</v>
      </c>
      <c r="AB1118">
        <v>12.8</v>
      </c>
      <c r="AC1118">
        <v>10</v>
      </c>
      <c r="AD1118">
        <v>1</v>
      </c>
      <c r="AE1118" s="2">
        <v>0.99</v>
      </c>
    </row>
    <row r="1119" spans="1:31" x14ac:dyDescent="0.3">
      <c r="A1119" t="str">
        <f t="shared" si="61"/>
        <v>Houston-NC State</v>
      </c>
      <c r="B1119">
        <v>1117</v>
      </c>
      <c r="C1119">
        <v>1222</v>
      </c>
      <c r="D1119">
        <v>1301</v>
      </c>
      <c r="E1119" t="s">
        <v>40</v>
      </c>
      <c r="F1119" t="s">
        <v>56</v>
      </c>
      <c r="J1119" s="3"/>
      <c r="K1119" s="4"/>
      <c r="L1119" s="4"/>
      <c r="M1119" s="2">
        <f t="shared" si="62"/>
        <v>0.63208516242317669</v>
      </c>
      <c r="N1119" s="2">
        <f t="shared" si="63"/>
        <v>0.36791483757682331</v>
      </c>
      <c r="O1119">
        <v>6</v>
      </c>
      <c r="P1119">
        <v>9</v>
      </c>
      <c r="Q1119">
        <v>-25</v>
      </c>
      <c r="R1119">
        <v>0.13</v>
      </c>
      <c r="S1119">
        <v>1</v>
      </c>
      <c r="T1119">
        <v>-6</v>
      </c>
      <c r="U1119">
        <v>0</v>
      </c>
      <c r="V1119">
        <v>-1</v>
      </c>
      <c r="W1119">
        <v>1</v>
      </c>
      <c r="X1119">
        <v>6</v>
      </c>
      <c r="Y1119">
        <v>0.02</v>
      </c>
      <c r="Z1119">
        <v>-3.8</v>
      </c>
      <c r="AA1119">
        <v>-9.6</v>
      </c>
      <c r="AB1119">
        <v>5.8</v>
      </c>
      <c r="AC1119">
        <v>3</v>
      </c>
      <c r="AD1119">
        <v>1</v>
      </c>
      <c r="AE1119" s="2">
        <v>0.77</v>
      </c>
    </row>
    <row r="1120" spans="1:31" x14ac:dyDescent="0.3">
      <c r="A1120" t="str">
        <f t="shared" si="61"/>
        <v>Houston-Nevada</v>
      </c>
      <c r="B1120">
        <v>1118</v>
      </c>
      <c r="C1120">
        <v>1222</v>
      </c>
      <c r="D1120">
        <v>1305</v>
      </c>
      <c r="E1120" t="s">
        <v>40</v>
      </c>
      <c r="F1120" t="s">
        <v>57</v>
      </c>
      <c r="J1120" s="3"/>
      <c r="K1120" s="4"/>
      <c r="L1120" s="4"/>
      <c r="M1120" s="2">
        <f t="shared" si="62"/>
        <v>0.55208516242317662</v>
      </c>
      <c r="N1120" s="2">
        <f t="shared" si="63"/>
        <v>0.44791483757682338</v>
      </c>
      <c r="O1120">
        <v>6</v>
      </c>
      <c r="P1120">
        <v>7</v>
      </c>
      <c r="Q1120">
        <v>-7</v>
      </c>
      <c r="R1120">
        <v>0</v>
      </c>
      <c r="S1120">
        <v>-1</v>
      </c>
      <c r="T1120">
        <v>-3</v>
      </c>
      <c r="U1120">
        <v>3</v>
      </c>
      <c r="V1120">
        <v>1</v>
      </c>
      <c r="W1120">
        <v>8</v>
      </c>
      <c r="X1120">
        <v>3</v>
      </c>
      <c r="Y1120">
        <v>-0.03</v>
      </c>
      <c r="Z1120">
        <v>-5.7</v>
      </c>
      <c r="AA1120">
        <v>-8</v>
      </c>
      <c r="AB1120">
        <v>2.2999999999999998</v>
      </c>
      <c r="AC1120">
        <v>1</v>
      </c>
      <c r="AD1120">
        <v>1</v>
      </c>
      <c r="AE1120" s="2">
        <v>0.69</v>
      </c>
    </row>
    <row r="1121" spans="1:31" x14ac:dyDescent="0.3">
      <c r="A1121" t="str">
        <f t="shared" si="61"/>
        <v>Houston-New Mexico St</v>
      </c>
      <c r="B1121">
        <v>1119</v>
      </c>
      <c r="C1121">
        <v>1222</v>
      </c>
      <c r="D1121">
        <v>1308</v>
      </c>
      <c r="E1121" t="s">
        <v>40</v>
      </c>
      <c r="F1121" t="s">
        <v>58</v>
      </c>
      <c r="J1121" s="3"/>
      <c r="K1121" s="4"/>
      <c r="L1121" s="4"/>
      <c r="M1121" s="2">
        <f t="shared" si="62"/>
        <v>0.63208516242317669</v>
      </c>
      <c r="N1121" s="2">
        <f t="shared" si="63"/>
        <v>0.36791483757682331</v>
      </c>
      <c r="O1121">
        <v>6</v>
      </c>
      <c r="P1121">
        <v>12</v>
      </c>
      <c r="Q1121">
        <v>-38</v>
      </c>
      <c r="R1121">
        <v>-0.04</v>
      </c>
      <c r="S1121">
        <v>2</v>
      </c>
      <c r="T1121">
        <v>1</v>
      </c>
      <c r="U1121">
        <v>0</v>
      </c>
      <c r="V1121">
        <v>0</v>
      </c>
      <c r="W1121">
        <v>1</v>
      </c>
      <c r="X1121">
        <v>-3</v>
      </c>
      <c r="Y1121">
        <v>0.08</v>
      </c>
      <c r="Z1121">
        <v>1.8</v>
      </c>
      <c r="AA1121">
        <v>0.2</v>
      </c>
      <c r="AB1121">
        <v>1.6</v>
      </c>
      <c r="AC1121">
        <v>6</v>
      </c>
      <c r="AD1121">
        <v>1</v>
      </c>
      <c r="AE1121" s="2">
        <v>0.77</v>
      </c>
    </row>
    <row r="1122" spans="1:31" x14ac:dyDescent="0.3">
      <c r="A1122" t="str">
        <f t="shared" si="61"/>
        <v>Houston-North Carolina</v>
      </c>
      <c r="B1122">
        <v>1120</v>
      </c>
      <c r="C1122">
        <v>1222</v>
      </c>
      <c r="D1122">
        <v>1314</v>
      </c>
      <c r="E1122" t="s">
        <v>40</v>
      </c>
      <c r="F1122" t="s">
        <v>59</v>
      </c>
      <c r="J1122" s="3"/>
      <c r="K1122" s="4"/>
      <c r="L1122" s="4"/>
      <c r="M1122" s="2">
        <f t="shared" si="62"/>
        <v>0.54208516242317673</v>
      </c>
      <c r="N1122" s="2">
        <f t="shared" si="63"/>
        <v>0.45791483757682327</v>
      </c>
      <c r="O1122">
        <v>6</v>
      </c>
      <c r="P1122">
        <v>2</v>
      </c>
      <c r="Q1122">
        <v>10</v>
      </c>
      <c r="R1122">
        <v>0.08</v>
      </c>
      <c r="S1122">
        <v>2</v>
      </c>
      <c r="T1122">
        <v>-4</v>
      </c>
      <c r="U1122">
        <v>1</v>
      </c>
      <c r="V1122">
        <v>3</v>
      </c>
      <c r="W1122">
        <v>-3</v>
      </c>
      <c r="X1122">
        <v>0</v>
      </c>
      <c r="Y1122">
        <v>-0.02</v>
      </c>
      <c r="Z1122">
        <v>-4.5999999999999996</v>
      </c>
      <c r="AA1122">
        <v>-8.1999999999999993</v>
      </c>
      <c r="AB1122">
        <v>3.6</v>
      </c>
      <c r="AC1122">
        <v>-4</v>
      </c>
      <c r="AD1122">
        <v>0</v>
      </c>
      <c r="AE1122" s="2">
        <v>0.68</v>
      </c>
    </row>
    <row r="1123" spans="1:31" x14ac:dyDescent="0.3">
      <c r="A1123" t="str">
        <f t="shared" si="61"/>
        <v>Houston-Ohio St</v>
      </c>
      <c r="B1123">
        <v>1121</v>
      </c>
      <c r="C1123">
        <v>1222</v>
      </c>
      <c r="D1123">
        <v>1326</v>
      </c>
      <c r="E1123" t="s">
        <v>40</v>
      </c>
      <c r="F1123" t="s">
        <v>60</v>
      </c>
      <c r="J1123" s="3"/>
      <c r="K1123" s="4"/>
      <c r="L1123" s="4"/>
      <c r="M1123" s="2">
        <f t="shared" si="62"/>
        <v>0.55208516242317662</v>
      </c>
      <c r="N1123" s="2">
        <f t="shared" si="63"/>
        <v>0.44791483757682338</v>
      </c>
      <c r="O1123">
        <v>6</v>
      </c>
      <c r="P1123">
        <v>5</v>
      </c>
      <c r="Q1123">
        <v>2</v>
      </c>
      <c r="R1123">
        <v>0.04</v>
      </c>
      <c r="S1123">
        <v>0</v>
      </c>
      <c r="T1123">
        <v>-2</v>
      </c>
      <c r="U1123">
        <v>0</v>
      </c>
      <c r="V1123">
        <v>1</v>
      </c>
      <c r="W1123">
        <v>5</v>
      </c>
      <c r="X1123">
        <v>-1</v>
      </c>
      <c r="Y1123">
        <v>-0.01</v>
      </c>
      <c r="Z1123">
        <v>1.6</v>
      </c>
      <c r="AA1123">
        <v>-1.8</v>
      </c>
      <c r="AB1123">
        <v>3.4</v>
      </c>
      <c r="AC1123">
        <v>-1</v>
      </c>
      <c r="AD1123">
        <v>0</v>
      </c>
      <c r="AE1123" s="2">
        <v>0.69</v>
      </c>
    </row>
    <row r="1124" spans="1:31" x14ac:dyDescent="0.3">
      <c r="A1124" t="str">
        <f t="shared" si="61"/>
        <v>Houston-Oklahoma</v>
      </c>
      <c r="B1124">
        <v>1122</v>
      </c>
      <c r="C1124">
        <v>1222</v>
      </c>
      <c r="D1124">
        <v>1328</v>
      </c>
      <c r="E1124" t="s">
        <v>40</v>
      </c>
      <c r="F1124" t="s">
        <v>61</v>
      </c>
      <c r="J1124" s="3"/>
      <c r="K1124" s="4"/>
      <c r="L1124" s="4"/>
      <c r="M1124" s="2">
        <f t="shared" si="62"/>
        <v>0.66208516242317672</v>
      </c>
      <c r="N1124" s="2">
        <f t="shared" si="63"/>
        <v>0.33791483757682328</v>
      </c>
      <c r="O1124">
        <v>6</v>
      </c>
      <c r="P1124">
        <v>10</v>
      </c>
      <c r="Q1124">
        <v>-30</v>
      </c>
      <c r="R1124">
        <v>0.21</v>
      </c>
      <c r="S1124">
        <v>0</v>
      </c>
      <c r="T1124">
        <v>-5</v>
      </c>
      <c r="U1124">
        <v>0</v>
      </c>
      <c r="V1124">
        <v>2</v>
      </c>
      <c r="W1124">
        <v>7</v>
      </c>
      <c r="X1124">
        <v>4</v>
      </c>
      <c r="Y1124">
        <v>-0.03</v>
      </c>
      <c r="Z1124">
        <v>-7.8</v>
      </c>
      <c r="AA1124">
        <v>-16.7</v>
      </c>
      <c r="AB1124">
        <v>8.9</v>
      </c>
      <c r="AC1124">
        <v>4</v>
      </c>
      <c r="AD1124">
        <v>1</v>
      </c>
      <c r="AE1124" s="2">
        <v>0.8</v>
      </c>
    </row>
    <row r="1125" spans="1:31" x14ac:dyDescent="0.3">
      <c r="A1125" t="str">
        <f t="shared" si="61"/>
        <v>Houston-Penn</v>
      </c>
      <c r="B1125">
        <v>1123</v>
      </c>
      <c r="C1125">
        <v>1222</v>
      </c>
      <c r="D1125">
        <v>1335</v>
      </c>
      <c r="E1125" t="s">
        <v>40</v>
      </c>
      <c r="F1125" t="s">
        <v>62</v>
      </c>
      <c r="J1125" s="3"/>
      <c r="K1125" s="4"/>
      <c r="L1125" s="4"/>
      <c r="M1125" s="2">
        <f t="shared" si="62"/>
        <v>0.77208516242317671</v>
      </c>
      <c r="N1125" s="2">
        <f t="shared" si="63"/>
        <v>0.22791483757682329</v>
      </c>
      <c r="O1125">
        <v>6</v>
      </c>
      <c r="P1125">
        <v>16</v>
      </c>
      <c r="Q1125">
        <v>-110</v>
      </c>
      <c r="R1125">
        <v>0.05</v>
      </c>
      <c r="S1125">
        <v>1</v>
      </c>
      <c r="T1125">
        <v>-1</v>
      </c>
      <c r="U1125">
        <v>0</v>
      </c>
      <c r="V1125">
        <v>2</v>
      </c>
      <c r="W1125">
        <v>11</v>
      </c>
      <c r="X1125">
        <v>-3</v>
      </c>
      <c r="Y1125">
        <v>0.06</v>
      </c>
      <c r="Z1125">
        <v>1.7</v>
      </c>
      <c r="AA1125">
        <v>-4.7</v>
      </c>
      <c r="AB1125">
        <v>6.4</v>
      </c>
      <c r="AC1125">
        <v>10</v>
      </c>
      <c r="AD1125">
        <v>1</v>
      </c>
      <c r="AE1125" s="2">
        <v>0.91</v>
      </c>
    </row>
    <row r="1126" spans="1:31" x14ac:dyDescent="0.3">
      <c r="A1126" t="str">
        <f t="shared" si="61"/>
        <v>Houston-Providence</v>
      </c>
      <c r="B1126">
        <v>1124</v>
      </c>
      <c r="C1126">
        <v>1222</v>
      </c>
      <c r="D1126">
        <v>1344</v>
      </c>
      <c r="E1126" t="s">
        <v>40</v>
      </c>
      <c r="F1126" t="s">
        <v>63</v>
      </c>
      <c r="J1126" s="3"/>
      <c r="K1126" s="4"/>
      <c r="L1126" s="4"/>
      <c r="M1126" s="2">
        <f t="shared" si="62"/>
        <v>0.70208516242317665</v>
      </c>
      <c r="N1126" s="2">
        <f t="shared" si="63"/>
        <v>0.29791483757682335</v>
      </c>
      <c r="O1126">
        <v>6</v>
      </c>
      <c r="P1126">
        <v>10</v>
      </c>
      <c r="Q1126">
        <v>-46</v>
      </c>
      <c r="R1126">
        <v>0.17</v>
      </c>
      <c r="S1126">
        <v>4</v>
      </c>
      <c r="T1126">
        <v>-4</v>
      </c>
      <c r="U1126">
        <v>0</v>
      </c>
      <c r="V1126">
        <v>0</v>
      </c>
      <c r="W1126">
        <v>6</v>
      </c>
      <c r="X1126">
        <v>3</v>
      </c>
      <c r="Y1126">
        <v>0.02</v>
      </c>
      <c r="Z1126">
        <v>3.7</v>
      </c>
      <c r="AA1126">
        <v>-7.8</v>
      </c>
      <c r="AB1126">
        <v>11.5</v>
      </c>
      <c r="AC1126">
        <v>4</v>
      </c>
      <c r="AD1126">
        <v>1</v>
      </c>
      <c r="AE1126" s="2">
        <v>0.84</v>
      </c>
    </row>
    <row r="1127" spans="1:31" x14ac:dyDescent="0.3">
      <c r="A1127" t="str">
        <f t="shared" si="61"/>
        <v>Houston-Purdue</v>
      </c>
      <c r="B1127">
        <v>1125</v>
      </c>
      <c r="C1127">
        <v>1222</v>
      </c>
      <c r="D1127">
        <v>1345</v>
      </c>
      <c r="E1127" t="s">
        <v>40</v>
      </c>
      <c r="F1127" t="s">
        <v>64</v>
      </c>
      <c r="J1127" s="3"/>
      <c r="K1127" s="4"/>
      <c r="L1127" s="4"/>
      <c r="M1127" s="2">
        <f t="shared" si="62"/>
        <v>0.45208516242317665</v>
      </c>
      <c r="N1127" s="2">
        <f t="shared" si="63"/>
        <v>0.54791483757682335</v>
      </c>
      <c r="O1127">
        <v>6</v>
      </c>
      <c r="P1127">
        <v>2</v>
      </c>
      <c r="Q1127">
        <v>12</v>
      </c>
      <c r="R1127">
        <v>-0.03</v>
      </c>
      <c r="S1127">
        <v>-4</v>
      </c>
      <c r="T1127">
        <v>-1</v>
      </c>
      <c r="U1127">
        <v>1</v>
      </c>
      <c r="V1127">
        <v>2</v>
      </c>
      <c r="W1127">
        <v>7</v>
      </c>
      <c r="X1127">
        <v>2</v>
      </c>
      <c r="Y1127">
        <v>-0.02</v>
      </c>
      <c r="Z1127">
        <v>-3.7</v>
      </c>
      <c r="AA1127">
        <v>-0.7</v>
      </c>
      <c r="AB1127">
        <v>-3</v>
      </c>
      <c r="AC1127">
        <v>-4</v>
      </c>
      <c r="AD1127">
        <v>0</v>
      </c>
      <c r="AE1127" s="2">
        <v>0.59</v>
      </c>
    </row>
    <row r="1128" spans="1:31" x14ac:dyDescent="0.3">
      <c r="A1128" t="str">
        <f t="shared" si="61"/>
        <v>Houston-Radford</v>
      </c>
      <c r="B1128">
        <v>1126</v>
      </c>
      <c r="C1128">
        <v>1222</v>
      </c>
      <c r="D1128">
        <v>1347</v>
      </c>
      <c r="E1128" t="s">
        <v>40</v>
      </c>
      <c r="F1128" t="s">
        <v>65</v>
      </c>
      <c r="J1128" s="3"/>
      <c r="K1128" s="4"/>
      <c r="L1128" s="4"/>
      <c r="M1128" s="2">
        <f t="shared" si="62"/>
        <v>0.81208516242317663</v>
      </c>
      <c r="N1128" s="2">
        <f t="shared" si="63"/>
        <v>0.18791483757682337</v>
      </c>
      <c r="O1128">
        <v>6</v>
      </c>
      <c r="P1128">
        <v>16</v>
      </c>
      <c r="Q1128">
        <v>-153</v>
      </c>
      <c r="R1128">
        <v>0.17</v>
      </c>
      <c r="S1128">
        <v>5</v>
      </c>
      <c r="T1128">
        <v>-3</v>
      </c>
      <c r="U1128">
        <v>-1</v>
      </c>
      <c r="V1128">
        <v>-1</v>
      </c>
      <c r="W1128">
        <v>3</v>
      </c>
      <c r="X1128">
        <v>2</v>
      </c>
      <c r="Y1128">
        <v>-0.01</v>
      </c>
      <c r="Z1128">
        <v>10.5</v>
      </c>
      <c r="AA1128">
        <v>0</v>
      </c>
      <c r="AB1128">
        <v>10.5</v>
      </c>
      <c r="AC1128">
        <v>10</v>
      </c>
      <c r="AD1128">
        <v>1</v>
      </c>
      <c r="AE1128" s="2">
        <v>0.95</v>
      </c>
    </row>
    <row r="1129" spans="1:31" x14ac:dyDescent="0.3">
      <c r="A1129" t="str">
        <f t="shared" si="61"/>
        <v>Houston-Rhode Island</v>
      </c>
      <c r="B1129">
        <v>1127</v>
      </c>
      <c r="C1129">
        <v>1222</v>
      </c>
      <c r="D1129">
        <v>1348</v>
      </c>
      <c r="E1129" t="s">
        <v>40</v>
      </c>
      <c r="F1129" t="s">
        <v>66</v>
      </c>
      <c r="J1129" s="3"/>
      <c r="K1129" s="4"/>
      <c r="L1129" s="4"/>
      <c r="M1129" s="2">
        <f t="shared" si="62"/>
        <v>0.63208516242317669</v>
      </c>
      <c r="N1129" s="2">
        <f t="shared" si="63"/>
        <v>0.36791483757682331</v>
      </c>
      <c r="O1129">
        <v>6</v>
      </c>
      <c r="P1129">
        <v>7</v>
      </c>
      <c r="Q1129">
        <v>-32</v>
      </c>
      <c r="R1129">
        <v>0.01</v>
      </c>
      <c r="S1129">
        <v>2</v>
      </c>
      <c r="T1129">
        <v>-4</v>
      </c>
      <c r="U1129">
        <v>2</v>
      </c>
      <c r="V1129">
        <v>-3</v>
      </c>
      <c r="W1129">
        <v>4</v>
      </c>
      <c r="X1129">
        <v>1</v>
      </c>
      <c r="Y1129">
        <v>0.01</v>
      </c>
      <c r="Z1129">
        <v>1.2</v>
      </c>
      <c r="AA1129">
        <v>-3</v>
      </c>
      <c r="AB1129">
        <v>4.2</v>
      </c>
      <c r="AC1129">
        <v>1</v>
      </c>
      <c r="AD1129">
        <v>1</v>
      </c>
      <c r="AE1129" s="2">
        <v>0.77</v>
      </c>
    </row>
    <row r="1130" spans="1:31" x14ac:dyDescent="0.3">
      <c r="A1130" t="str">
        <f t="shared" si="61"/>
        <v>Houston-S Dakota St</v>
      </c>
      <c r="B1130">
        <v>1128</v>
      </c>
      <c r="C1130">
        <v>1222</v>
      </c>
      <c r="D1130">
        <v>1355</v>
      </c>
      <c r="E1130" t="s">
        <v>40</v>
      </c>
      <c r="F1130" t="s">
        <v>67</v>
      </c>
      <c r="J1130" s="3"/>
      <c r="K1130" s="4"/>
      <c r="L1130" s="4"/>
      <c r="M1130" s="2">
        <f t="shared" si="62"/>
        <v>0.69208516242317664</v>
      </c>
      <c r="N1130" s="2">
        <f t="shared" si="63"/>
        <v>0.30791483757682336</v>
      </c>
      <c r="O1130">
        <v>6</v>
      </c>
      <c r="P1130">
        <v>12</v>
      </c>
      <c r="Q1130">
        <v>-58</v>
      </c>
      <c r="R1130">
        <v>-0.01</v>
      </c>
      <c r="S1130">
        <v>0</v>
      </c>
      <c r="T1130">
        <v>-4</v>
      </c>
      <c r="U1130">
        <v>3</v>
      </c>
      <c r="V1130">
        <v>4</v>
      </c>
      <c r="W1130">
        <v>10</v>
      </c>
      <c r="X1130">
        <v>-3</v>
      </c>
      <c r="Y1130">
        <v>-0.04</v>
      </c>
      <c r="Z1130">
        <v>-6</v>
      </c>
      <c r="AA1130">
        <v>-10.7</v>
      </c>
      <c r="AB1130">
        <v>4.7</v>
      </c>
      <c r="AC1130">
        <v>6</v>
      </c>
      <c r="AD1130">
        <v>1</v>
      </c>
      <c r="AE1130" s="2">
        <v>0.83</v>
      </c>
    </row>
    <row r="1131" spans="1:31" x14ac:dyDescent="0.3">
      <c r="A1131" t="str">
        <f t="shared" si="61"/>
        <v>Houston-San Diego St</v>
      </c>
      <c r="B1131">
        <v>1129</v>
      </c>
      <c r="C1131">
        <v>1222</v>
      </c>
      <c r="D1131">
        <v>1361</v>
      </c>
      <c r="E1131" t="s">
        <v>40</v>
      </c>
      <c r="F1131" t="s">
        <v>68</v>
      </c>
      <c r="J1131" s="3"/>
      <c r="K1131" s="4"/>
      <c r="L1131" s="4"/>
      <c r="M1131" s="2">
        <f t="shared" si="62"/>
        <v>0.6420851624231767</v>
      </c>
      <c r="N1131" s="2">
        <f t="shared" si="63"/>
        <v>0.3579148375768233</v>
      </c>
      <c r="O1131">
        <v>6</v>
      </c>
      <c r="P1131">
        <v>11</v>
      </c>
      <c r="Q1131">
        <v>-33</v>
      </c>
      <c r="R1131">
        <v>0.11</v>
      </c>
      <c r="S1131">
        <v>2</v>
      </c>
      <c r="T1131">
        <v>-3</v>
      </c>
      <c r="U1131">
        <v>0</v>
      </c>
      <c r="V1131">
        <v>0</v>
      </c>
      <c r="W1131">
        <v>3</v>
      </c>
      <c r="X1131">
        <v>-1</v>
      </c>
      <c r="Y1131">
        <v>0</v>
      </c>
      <c r="Z1131">
        <v>0.3</v>
      </c>
      <c r="AA1131">
        <v>-3.5</v>
      </c>
      <c r="AB1131">
        <v>3.8</v>
      </c>
      <c r="AC1131">
        <v>5</v>
      </c>
      <c r="AD1131">
        <v>1</v>
      </c>
      <c r="AE1131" s="2">
        <v>0.78</v>
      </c>
    </row>
    <row r="1132" spans="1:31" x14ac:dyDescent="0.3">
      <c r="A1132" t="str">
        <f t="shared" si="61"/>
        <v>Houston-Seton Hall</v>
      </c>
      <c r="B1132">
        <v>1130</v>
      </c>
      <c r="C1132">
        <v>1222</v>
      </c>
      <c r="D1132">
        <v>1371</v>
      </c>
      <c r="E1132" t="s">
        <v>40</v>
      </c>
      <c r="F1132" t="s">
        <v>69</v>
      </c>
      <c r="J1132" s="3"/>
      <c r="K1132" s="4"/>
      <c r="L1132" s="4"/>
      <c r="M1132" s="2">
        <f t="shared" si="62"/>
        <v>0.60208516242317667</v>
      </c>
      <c r="N1132" s="2">
        <f t="shared" si="63"/>
        <v>0.39791483757682333</v>
      </c>
      <c r="O1132">
        <v>6</v>
      </c>
      <c r="P1132">
        <v>8</v>
      </c>
      <c r="Q1132">
        <v>-9</v>
      </c>
      <c r="R1132">
        <v>0.13</v>
      </c>
      <c r="S1132">
        <v>1</v>
      </c>
      <c r="T1132">
        <v>-4</v>
      </c>
      <c r="U1132">
        <v>0</v>
      </c>
      <c r="V1132">
        <v>1</v>
      </c>
      <c r="W1132">
        <v>1</v>
      </c>
      <c r="X1132">
        <v>2</v>
      </c>
      <c r="Y1132">
        <v>0.03</v>
      </c>
      <c r="Z1132">
        <v>-1.6</v>
      </c>
      <c r="AA1132">
        <v>-8.4</v>
      </c>
      <c r="AB1132">
        <v>6.8</v>
      </c>
      <c r="AC1132">
        <v>2</v>
      </c>
      <c r="AD1132">
        <v>1</v>
      </c>
      <c r="AE1132" s="2">
        <v>0.74</v>
      </c>
    </row>
    <row r="1133" spans="1:31" x14ac:dyDescent="0.3">
      <c r="A1133" t="str">
        <f t="shared" si="61"/>
        <v>Houston-SF Austin</v>
      </c>
      <c r="B1133">
        <v>1131</v>
      </c>
      <c r="C1133">
        <v>1222</v>
      </c>
      <c r="D1133">
        <v>1372</v>
      </c>
      <c r="E1133" t="s">
        <v>40</v>
      </c>
      <c r="F1133" t="s">
        <v>70</v>
      </c>
      <c r="J1133" s="3"/>
      <c r="K1133" s="4"/>
      <c r="L1133" s="4"/>
      <c r="M1133" s="2">
        <f t="shared" si="62"/>
        <v>0.74208516242317668</v>
      </c>
      <c r="N1133" s="2">
        <f t="shared" si="63"/>
        <v>0.25791483757682332</v>
      </c>
      <c r="O1133">
        <v>6</v>
      </c>
      <c r="P1133">
        <v>14</v>
      </c>
      <c r="Q1133">
        <v>-94</v>
      </c>
      <c r="R1133">
        <v>-0.01</v>
      </c>
      <c r="S1133">
        <v>1</v>
      </c>
      <c r="T1133">
        <v>-4</v>
      </c>
      <c r="U1133">
        <v>-3</v>
      </c>
      <c r="V1133">
        <v>-6</v>
      </c>
      <c r="W1133">
        <v>2</v>
      </c>
      <c r="X1133">
        <v>3</v>
      </c>
      <c r="Y1133">
        <v>0.02</v>
      </c>
      <c r="Z1133">
        <v>-0.8</v>
      </c>
      <c r="AA1133">
        <v>-3.5</v>
      </c>
      <c r="AB1133">
        <v>2.7</v>
      </c>
      <c r="AC1133">
        <v>8</v>
      </c>
      <c r="AD1133">
        <v>1</v>
      </c>
      <c r="AE1133" s="2">
        <v>0.88</v>
      </c>
    </row>
    <row r="1134" spans="1:31" x14ac:dyDescent="0.3">
      <c r="A1134" t="str">
        <f t="shared" si="61"/>
        <v>Houston-St Bonaventure</v>
      </c>
      <c r="B1134">
        <v>1132</v>
      </c>
      <c r="C1134">
        <v>1222</v>
      </c>
      <c r="D1134">
        <v>1382</v>
      </c>
      <c r="E1134" t="s">
        <v>40</v>
      </c>
      <c r="F1134" t="s">
        <v>71</v>
      </c>
      <c r="J1134" s="3"/>
      <c r="K1134" s="4"/>
      <c r="L1134" s="4"/>
      <c r="M1134" s="2">
        <f t="shared" si="62"/>
        <v>0.68208516242317663</v>
      </c>
      <c r="N1134" s="2">
        <f t="shared" si="63"/>
        <v>0.31791483757682337</v>
      </c>
      <c r="O1134">
        <v>6</v>
      </c>
      <c r="P1134">
        <v>11</v>
      </c>
      <c r="Q1134">
        <v>-52</v>
      </c>
      <c r="R1134">
        <v>0.01</v>
      </c>
      <c r="S1134">
        <v>2</v>
      </c>
      <c r="T1134">
        <v>-3</v>
      </c>
      <c r="U1134">
        <v>1</v>
      </c>
      <c r="V1134">
        <v>-1</v>
      </c>
      <c r="W1134">
        <v>5</v>
      </c>
      <c r="X1134">
        <v>4</v>
      </c>
      <c r="Y1134">
        <v>-0.03</v>
      </c>
      <c r="Z1134">
        <v>-0.5</v>
      </c>
      <c r="AA1134">
        <v>-6.1</v>
      </c>
      <c r="AB1134">
        <v>5.6</v>
      </c>
      <c r="AC1134">
        <v>5</v>
      </c>
      <c r="AD1134">
        <v>1</v>
      </c>
      <c r="AE1134" s="2">
        <v>0.82</v>
      </c>
    </row>
    <row r="1135" spans="1:31" x14ac:dyDescent="0.3">
      <c r="A1135" t="str">
        <f t="shared" si="61"/>
        <v>Houston-Syracuse</v>
      </c>
      <c r="B1135">
        <v>1133</v>
      </c>
      <c r="C1135">
        <v>1222</v>
      </c>
      <c r="D1135">
        <v>1393</v>
      </c>
      <c r="E1135" t="s">
        <v>40</v>
      </c>
      <c r="F1135" t="s">
        <v>72</v>
      </c>
      <c r="J1135" s="3"/>
      <c r="K1135" s="4"/>
      <c r="L1135" s="4"/>
      <c r="M1135" s="2">
        <f t="shared" si="62"/>
        <v>0.69208516242317664</v>
      </c>
      <c r="N1135" s="2">
        <f t="shared" si="63"/>
        <v>0.30791483757682336</v>
      </c>
      <c r="O1135">
        <v>6</v>
      </c>
      <c r="P1135">
        <v>11</v>
      </c>
      <c r="Q1135">
        <v>-37</v>
      </c>
      <c r="R1135">
        <v>0.18</v>
      </c>
      <c r="S1135">
        <v>7</v>
      </c>
      <c r="T1135">
        <v>-1</v>
      </c>
      <c r="U1135">
        <v>-1</v>
      </c>
      <c r="V1135">
        <v>0</v>
      </c>
      <c r="W1135">
        <v>0</v>
      </c>
      <c r="X1135">
        <v>3</v>
      </c>
      <c r="Y1135">
        <v>-0.02</v>
      </c>
      <c r="Z1135">
        <v>9.9</v>
      </c>
      <c r="AA1135">
        <v>0.4</v>
      </c>
      <c r="AB1135">
        <v>9.5</v>
      </c>
      <c r="AC1135">
        <v>5</v>
      </c>
      <c r="AD1135">
        <v>1</v>
      </c>
      <c r="AE1135" s="2">
        <v>0.83</v>
      </c>
    </row>
    <row r="1136" spans="1:31" x14ac:dyDescent="0.3">
      <c r="A1136" t="str">
        <f t="shared" si="61"/>
        <v>Houston-TCU</v>
      </c>
      <c r="B1136">
        <v>1134</v>
      </c>
      <c r="C1136">
        <v>1222</v>
      </c>
      <c r="D1136">
        <v>1395</v>
      </c>
      <c r="E1136" t="s">
        <v>40</v>
      </c>
      <c r="F1136" t="s">
        <v>73</v>
      </c>
      <c r="J1136" s="3"/>
      <c r="K1136" s="4"/>
      <c r="L1136" s="4"/>
      <c r="M1136" s="2">
        <f t="shared" si="62"/>
        <v>0.58208516242317665</v>
      </c>
      <c r="N1136" s="2">
        <f t="shared" si="63"/>
        <v>0.41791483757682335</v>
      </c>
      <c r="O1136">
        <v>6</v>
      </c>
      <c r="P1136">
        <v>6</v>
      </c>
      <c r="Q1136">
        <v>-5</v>
      </c>
      <c r="R1136">
        <v>0.13</v>
      </c>
      <c r="S1136">
        <v>-3</v>
      </c>
      <c r="T1136">
        <v>-7</v>
      </c>
      <c r="U1136">
        <v>0</v>
      </c>
      <c r="V1136">
        <v>1</v>
      </c>
      <c r="W1136">
        <v>0</v>
      </c>
      <c r="X1136">
        <v>0</v>
      </c>
      <c r="Y1136">
        <v>0.01</v>
      </c>
      <c r="Z1136">
        <v>-5.6</v>
      </c>
      <c r="AA1136">
        <v>-11</v>
      </c>
      <c r="AB1136">
        <v>5.4</v>
      </c>
      <c r="AC1136">
        <v>0</v>
      </c>
      <c r="AD1136">
        <v>0</v>
      </c>
      <c r="AE1136" s="2">
        <v>0.72</v>
      </c>
    </row>
    <row r="1137" spans="1:31" x14ac:dyDescent="0.3">
      <c r="A1137" t="str">
        <f t="shared" si="61"/>
        <v>Houston-Tennessee</v>
      </c>
      <c r="B1137">
        <v>1135</v>
      </c>
      <c r="C1137">
        <v>1222</v>
      </c>
      <c r="D1137">
        <v>1397</v>
      </c>
      <c r="E1137" t="s">
        <v>40</v>
      </c>
      <c r="F1137" t="s">
        <v>74</v>
      </c>
      <c r="J1137" s="3"/>
      <c r="K1137" s="4"/>
      <c r="L1137" s="4"/>
      <c r="M1137" s="2">
        <f t="shared" si="62"/>
        <v>0.54208516242317673</v>
      </c>
      <c r="N1137" s="2">
        <f t="shared" si="63"/>
        <v>0.45791483757682327</v>
      </c>
      <c r="O1137">
        <v>6</v>
      </c>
      <c r="P1137">
        <v>3</v>
      </c>
      <c r="Q1137">
        <v>6</v>
      </c>
      <c r="R1137">
        <v>0.03</v>
      </c>
      <c r="S1137">
        <v>3</v>
      </c>
      <c r="T1137">
        <v>-1</v>
      </c>
      <c r="U1137">
        <v>0</v>
      </c>
      <c r="V1137">
        <v>-1</v>
      </c>
      <c r="W1137">
        <v>1</v>
      </c>
      <c r="X1137">
        <v>5</v>
      </c>
      <c r="Y1137">
        <v>-0.04</v>
      </c>
      <c r="Z1137">
        <v>3.2</v>
      </c>
      <c r="AA1137">
        <v>-1.5</v>
      </c>
      <c r="AB1137">
        <v>4.7</v>
      </c>
      <c r="AC1137">
        <v>-3</v>
      </c>
      <c r="AD1137">
        <v>0</v>
      </c>
      <c r="AE1137" s="2">
        <v>0.68</v>
      </c>
    </row>
    <row r="1138" spans="1:31" x14ac:dyDescent="0.3">
      <c r="A1138" t="str">
        <f t="shared" si="61"/>
        <v>Houston-Texas</v>
      </c>
      <c r="B1138">
        <v>1136</v>
      </c>
      <c r="C1138">
        <v>1222</v>
      </c>
      <c r="D1138">
        <v>1400</v>
      </c>
      <c r="E1138" t="s">
        <v>40</v>
      </c>
      <c r="F1138" t="s">
        <v>75</v>
      </c>
      <c r="J1138" s="3"/>
      <c r="K1138" s="4"/>
      <c r="L1138" s="4"/>
      <c r="M1138" s="2">
        <f t="shared" si="62"/>
        <v>0.65208516242317671</v>
      </c>
      <c r="N1138" s="2">
        <f t="shared" si="63"/>
        <v>0.34791483757682329</v>
      </c>
      <c r="O1138">
        <v>6</v>
      </c>
      <c r="P1138">
        <v>10</v>
      </c>
      <c r="Q1138">
        <v>-22</v>
      </c>
      <c r="R1138">
        <v>0.21</v>
      </c>
      <c r="S1138">
        <v>4</v>
      </c>
      <c r="T1138">
        <v>-2</v>
      </c>
      <c r="U1138">
        <v>0</v>
      </c>
      <c r="V1138">
        <v>1</v>
      </c>
      <c r="W1138">
        <v>6</v>
      </c>
      <c r="X1138">
        <v>3</v>
      </c>
      <c r="Y1138">
        <v>0.05</v>
      </c>
      <c r="Z1138">
        <v>5.7</v>
      </c>
      <c r="AA1138">
        <v>-3.3</v>
      </c>
      <c r="AB1138">
        <v>9</v>
      </c>
      <c r="AC1138">
        <v>4</v>
      </c>
      <c r="AD1138">
        <v>1</v>
      </c>
      <c r="AE1138" s="2">
        <v>0.79</v>
      </c>
    </row>
    <row r="1139" spans="1:31" x14ac:dyDescent="0.3">
      <c r="A1139" t="str">
        <f t="shared" si="61"/>
        <v>Houston-Texas A&amp;M</v>
      </c>
      <c r="B1139">
        <v>1137</v>
      </c>
      <c r="C1139">
        <v>1222</v>
      </c>
      <c r="D1139">
        <v>1401</v>
      </c>
      <c r="E1139" t="s">
        <v>40</v>
      </c>
      <c r="F1139" t="s">
        <v>76</v>
      </c>
      <c r="J1139" s="3"/>
      <c r="K1139" s="4"/>
      <c r="L1139" s="4"/>
      <c r="M1139" s="2">
        <f t="shared" si="62"/>
        <v>0.62208516242317669</v>
      </c>
      <c r="N1139" s="2">
        <f t="shared" si="63"/>
        <v>0.37791483757682331</v>
      </c>
      <c r="O1139">
        <v>6</v>
      </c>
      <c r="P1139">
        <v>7</v>
      </c>
      <c r="Q1139">
        <v>-13</v>
      </c>
      <c r="R1139">
        <v>0.17</v>
      </c>
      <c r="S1139">
        <v>3</v>
      </c>
      <c r="T1139">
        <v>0</v>
      </c>
      <c r="U1139">
        <v>-1</v>
      </c>
      <c r="V1139">
        <v>3</v>
      </c>
      <c r="W1139">
        <v>1</v>
      </c>
      <c r="X1139">
        <v>2</v>
      </c>
      <c r="Y1139">
        <v>0.05</v>
      </c>
      <c r="Z1139">
        <v>2.4</v>
      </c>
      <c r="AA1139">
        <v>-4.9000000000000004</v>
      </c>
      <c r="AB1139">
        <v>7.3</v>
      </c>
      <c r="AC1139">
        <v>1</v>
      </c>
      <c r="AD1139">
        <v>1</v>
      </c>
      <c r="AE1139" s="2">
        <v>0.76</v>
      </c>
    </row>
    <row r="1140" spans="1:31" x14ac:dyDescent="0.3">
      <c r="A1140" t="str">
        <f t="shared" si="61"/>
        <v>Houston-Texas Tech</v>
      </c>
      <c r="B1140">
        <v>1138</v>
      </c>
      <c r="C1140">
        <v>1222</v>
      </c>
      <c r="D1140">
        <v>1403</v>
      </c>
      <c r="E1140" t="s">
        <v>40</v>
      </c>
      <c r="F1140" t="s">
        <v>77</v>
      </c>
      <c r="J1140" s="3"/>
      <c r="K1140" s="4"/>
      <c r="L1140" s="4"/>
      <c r="M1140" s="2">
        <f t="shared" si="62"/>
        <v>0.53208516242317672</v>
      </c>
      <c r="N1140" s="2">
        <f t="shared" si="63"/>
        <v>0.46791483757682328</v>
      </c>
      <c r="O1140">
        <v>6</v>
      </c>
      <c r="P1140">
        <v>3</v>
      </c>
      <c r="Q1140">
        <v>5</v>
      </c>
      <c r="R1140">
        <v>0.06</v>
      </c>
      <c r="S1140">
        <v>1</v>
      </c>
      <c r="T1140">
        <v>-1</v>
      </c>
      <c r="U1140">
        <v>-1</v>
      </c>
      <c r="V1140">
        <v>-2</v>
      </c>
      <c r="W1140">
        <v>2</v>
      </c>
      <c r="X1140">
        <v>2</v>
      </c>
      <c r="Y1140">
        <v>0.02</v>
      </c>
      <c r="Z1140">
        <v>2.2000000000000002</v>
      </c>
      <c r="AA1140">
        <v>0.2</v>
      </c>
      <c r="AB1140">
        <v>2</v>
      </c>
      <c r="AC1140">
        <v>-3</v>
      </c>
      <c r="AD1140">
        <v>0</v>
      </c>
      <c r="AE1140" s="2">
        <v>0.67</v>
      </c>
    </row>
    <row r="1141" spans="1:31" x14ac:dyDescent="0.3">
      <c r="A1141" t="str">
        <f t="shared" si="61"/>
        <v>Houston-TX Southern</v>
      </c>
      <c r="B1141">
        <v>1139</v>
      </c>
      <c r="C1141">
        <v>1222</v>
      </c>
      <c r="D1141">
        <v>1411</v>
      </c>
      <c r="E1141" t="s">
        <v>40</v>
      </c>
      <c r="F1141" t="s">
        <v>78</v>
      </c>
      <c r="J1141" s="3"/>
      <c r="K1141" s="4"/>
      <c r="L1141" s="4"/>
      <c r="M1141" s="2">
        <f t="shared" si="62"/>
        <v>0.84208516242317666</v>
      </c>
      <c r="N1141" s="2">
        <f t="shared" si="63"/>
        <v>0.15791483757682334</v>
      </c>
      <c r="O1141">
        <v>6</v>
      </c>
      <c r="P1141">
        <v>16</v>
      </c>
      <c r="Q1141">
        <v>-232</v>
      </c>
      <c r="R1141">
        <v>0.35</v>
      </c>
      <c r="S1141">
        <v>3</v>
      </c>
      <c r="T1141">
        <v>-6</v>
      </c>
      <c r="U1141">
        <v>0</v>
      </c>
      <c r="V1141">
        <v>3</v>
      </c>
      <c r="W1141">
        <v>6</v>
      </c>
      <c r="X1141">
        <v>6</v>
      </c>
      <c r="Y1141">
        <v>0</v>
      </c>
      <c r="Z1141">
        <v>-0.2</v>
      </c>
      <c r="AA1141">
        <v>-14.8</v>
      </c>
      <c r="AB1141">
        <v>14.6</v>
      </c>
      <c r="AC1141">
        <v>10</v>
      </c>
      <c r="AD1141">
        <v>1</v>
      </c>
      <c r="AE1141" s="2">
        <v>0.98</v>
      </c>
    </row>
    <row r="1142" spans="1:31" x14ac:dyDescent="0.3">
      <c r="A1142" t="str">
        <f t="shared" si="61"/>
        <v>Houston-UCLA</v>
      </c>
      <c r="B1142">
        <v>1140</v>
      </c>
      <c r="C1142">
        <v>1222</v>
      </c>
      <c r="D1142">
        <v>1417</v>
      </c>
      <c r="E1142" t="s">
        <v>40</v>
      </c>
      <c r="F1142" t="s">
        <v>79</v>
      </c>
      <c r="J1142" s="3"/>
      <c r="K1142" s="4"/>
      <c r="L1142" s="4"/>
      <c r="M1142" s="2">
        <f t="shared" si="62"/>
        <v>0.65208516242317671</v>
      </c>
      <c r="N1142" s="2">
        <f t="shared" si="63"/>
        <v>0.34791483757682329</v>
      </c>
      <c r="O1142">
        <v>6</v>
      </c>
      <c r="P1142">
        <v>11</v>
      </c>
      <c r="Q1142">
        <v>-31</v>
      </c>
      <c r="R1142">
        <v>0.13</v>
      </c>
      <c r="S1142">
        <v>0</v>
      </c>
      <c r="T1142">
        <v>-3</v>
      </c>
      <c r="U1142">
        <v>1</v>
      </c>
      <c r="V1142">
        <v>4</v>
      </c>
      <c r="W1142">
        <v>6</v>
      </c>
      <c r="X1142">
        <v>1</v>
      </c>
      <c r="Y1142">
        <v>0</v>
      </c>
      <c r="Z1142">
        <v>-4.5</v>
      </c>
      <c r="AA1142">
        <v>-11.4</v>
      </c>
      <c r="AB1142">
        <v>6.9</v>
      </c>
      <c r="AC1142">
        <v>5</v>
      </c>
      <c r="AD1142">
        <v>1</v>
      </c>
      <c r="AE1142" s="2">
        <v>0.79</v>
      </c>
    </row>
    <row r="1143" spans="1:31" x14ac:dyDescent="0.3">
      <c r="A1143" t="str">
        <f t="shared" si="61"/>
        <v>Houston-UMBC</v>
      </c>
      <c r="B1143">
        <v>1141</v>
      </c>
      <c r="C1143">
        <v>1222</v>
      </c>
      <c r="D1143">
        <v>1420</v>
      </c>
      <c r="E1143" t="s">
        <v>40</v>
      </c>
      <c r="F1143" t="s">
        <v>80</v>
      </c>
      <c r="J1143" s="3"/>
      <c r="K1143" s="4"/>
      <c r="L1143" s="4"/>
      <c r="M1143" s="2">
        <f t="shared" si="62"/>
        <v>0.82208516242317664</v>
      </c>
      <c r="N1143" s="2">
        <f t="shared" si="63"/>
        <v>0.17791483757682336</v>
      </c>
      <c r="O1143">
        <v>6</v>
      </c>
      <c r="P1143">
        <v>16</v>
      </c>
      <c r="Q1143">
        <v>-167</v>
      </c>
      <c r="R1143">
        <v>0.11</v>
      </c>
      <c r="S1143">
        <v>2</v>
      </c>
      <c r="T1143">
        <v>-6</v>
      </c>
      <c r="U1143">
        <v>0</v>
      </c>
      <c r="V1143">
        <v>-1</v>
      </c>
      <c r="W1143">
        <v>9</v>
      </c>
      <c r="X1143">
        <v>3</v>
      </c>
      <c r="Y1143">
        <v>7.0000000000000007E-2</v>
      </c>
      <c r="Z1143">
        <v>4.9000000000000004</v>
      </c>
      <c r="AA1143">
        <v>-6.1</v>
      </c>
      <c r="AB1143">
        <v>11</v>
      </c>
      <c r="AC1143">
        <v>10</v>
      </c>
      <c r="AD1143">
        <v>1</v>
      </c>
      <c r="AE1143" s="2">
        <v>0.96</v>
      </c>
    </row>
    <row r="1144" spans="1:31" x14ac:dyDescent="0.3">
      <c r="A1144" t="str">
        <f t="shared" si="61"/>
        <v>Houston-UNC Greensboro</v>
      </c>
      <c r="B1144">
        <v>1142</v>
      </c>
      <c r="C1144">
        <v>1222</v>
      </c>
      <c r="D1144">
        <v>1422</v>
      </c>
      <c r="E1144" t="s">
        <v>40</v>
      </c>
      <c r="F1144" t="s">
        <v>81</v>
      </c>
      <c r="J1144" s="3"/>
      <c r="K1144" s="4"/>
      <c r="L1144" s="4"/>
      <c r="M1144" s="2">
        <f t="shared" si="62"/>
        <v>0.70208516242317665</v>
      </c>
      <c r="N1144" s="2">
        <f t="shared" si="63"/>
        <v>0.29791483757682335</v>
      </c>
      <c r="O1144">
        <v>6</v>
      </c>
      <c r="P1144">
        <v>13</v>
      </c>
      <c r="Q1144">
        <v>-65</v>
      </c>
      <c r="R1144">
        <v>0.02</v>
      </c>
      <c r="S1144">
        <v>2</v>
      </c>
      <c r="T1144">
        <v>-2</v>
      </c>
      <c r="U1144">
        <v>-2</v>
      </c>
      <c r="V1144">
        <v>-3</v>
      </c>
      <c r="W1144">
        <v>1</v>
      </c>
      <c r="X1144">
        <v>-2</v>
      </c>
      <c r="Y1144">
        <v>0.02</v>
      </c>
      <c r="Z1144">
        <v>5.3</v>
      </c>
      <c r="AA1144">
        <v>1.6</v>
      </c>
      <c r="AB1144">
        <v>3.7</v>
      </c>
      <c r="AC1144">
        <v>7</v>
      </c>
      <c r="AD1144">
        <v>1</v>
      </c>
      <c r="AE1144" s="2">
        <v>0.84</v>
      </c>
    </row>
    <row r="1145" spans="1:31" x14ac:dyDescent="0.3">
      <c r="A1145" t="str">
        <f t="shared" si="61"/>
        <v>Houston-Villanova</v>
      </c>
      <c r="B1145">
        <v>1143</v>
      </c>
      <c r="C1145">
        <v>1222</v>
      </c>
      <c r="D1145">
        <v>1437</v>
      </c>
      <c r="E1145" t="s">
        <v>40</v>
      </c>
      <c r="F1145" t="s">
        <v>82</v>
      </c>
      <c r="J1145" s="3"/>
      <c r="K1145" s="4"/>
      <c r="L1145" s="4"/>
      <c r="M1145" s="2">
        <f t="shared" si="62"/>
        <v>0.43208516242317663</v>
      </c>
      <c r="N1145" s="2">
        <f t="shared" si="63"/>
        <v>0.56791483757682337</v>
      </c>
      <c r="O1145">
        <v>6</v>
      </c>
      <c r="P1145">
        <v>1</v>
      </c>
      <c r="Q1145">
        <v>15</v>
      </c>
      <c r="R1145">
        <v>-0.09</v>
      </c>
      <c r="S1145">
        <v>-6</v>
      </c>
      <c r="T1145">
        <v>-3</v>
      </c>
      <c r="U1145">
        <v>2</v>
      </c>
      <c r="V1145">
        <v>1</v>
      </c>
      <c r="W1145">
        <v>6</v>
      </c>
      <c r="X1145">
        <v>1</v>
      </c>
      <c r="Y1145">
        <v>-0.05</v>
      </c>
      <c r="Z1145">
        <v>-9.6999999999999993</v>
      </c>
      <c r="AA1145">
        <v>-6</v>
      </c>
      <c r="AB1145">
        <v>-3.7</v>
      </c>
      <c r="AC1145">
        <v>-5</v>
      </c>
      <c r="AD1145">
        <v>0</v>
      </c>
      <c r="AE1145" s="2">
        <v>0.56999999999999995</v>
      </c>
    </row>
    <row r="1146" spans="1:31" x14ac:dyDescent="0.3">
      <c r="A1146" t="str">
        <f t="shared" si="61"/>
        <v>Houston-Virginia</v>
      </c>
      <c r="B1146">
        <v>1144</v>
      </c>
      <c r="C1146">
        <v>1222</v>
      </c>
      <c r="D1146">
        <v>1438</v>
      </c>
      <c r="E1146" t="s">
        <v>40</v>
      </c>
      <c r="F1146" t="s">
        <v>83</v>
      </c>
      <c r="J1146" s="3"/>
      <c r="K1146" s="4"/>
      <c r="L1146" s="4"/>
      <c r="M1146" s="2">
        <f t="shared" si="62"/>
        <v>0.45208516242317665</v>
      </c>
      <c r="N1146" s="2">
        <f t="shared" si="63"/>
        <v>0.54791483757682335</v>
      </c>
      <c r="O1146">
        <v>6</v>
      </c>
      <c r="P1146">
        <v>1</v>
      </c>
      <c r="Q1146">
        <v>16</v>
      </c>
      <c r="R1146">
        <v>-0.15</v>
      </c>
      <c r="S1146">
        <v>1</v>
      </c>
      <c r="T1146">
        <v>2</v>
      </c>
      <c r="U1146">
        <v>3</v>
      </c>
      <c r="V1146">
        <v>-2</v>
      </c>
      <c r="W1146">
        <v>8</v>
      </c>
      <c r="X1146">
        <v>0</v>
      </c>
      <c r="Y1146">
        <v>-0.04</v>
      </c>
      <c r="Z1146">
        <v>9.9</v>
      </c>
      <c r="AA1146">
        <v>11.5</v>
      </c>
      <c r="AB1146">
        <v>-1.6</v>
      </c>
      <c r="AC1146">
        <v>-5</v>
      </c>
      <c r="AD1146">
        <v>0</v>
      </c>
      <c r="AE1146" s="2">
        <v>0.59</v>
      </c>
    </row>
    <row r="1147" spans="1:31" x14ac:dyDescent="0.3">
      <c r="A1147" t="str">
        <f t="shared" si="61"/>
        <v>Houston-Virginia Tech</v>
      </c>
      <c r="B1147">
        <v>1145</v>
      </c>
      <c r="C1147">
        <v>1222</v>
      </c>
      <c r="D1147">
        <v>1439</v>
      </c>
      <c r="E1147" t="s">
        <v>40</v>
      </c>
      <c r="F1147" t="s">
        <v>84</v>
      </c>
      <c r="J1147" s="3"/>
      <c r="K1147" s="4"/>
      <c r="L1147" s="4"/>
      <c r="M1147" s="2">
        <f t="shared" si="62"/>
        <v>0.59208516242317666</v>
      </c>
      <c r="N1147" s="2">
        <f t="shared" si="63"/>
        <v>0.40791483757682334</v>
      </c>
      <c r="O1147">
        <v>6</v>
      </c>
      <c r="P1147">
        <v>8</v>
      </c>
      <c r="Q1147">
        <v>-15</v>
      </c>
      <c r="R1147">
        <v>0.13</v>
      </c>
      <c r="S1147">
        <v>-3</v>
      </c>
      <c r="T1147">
        <v>-4</v>
      </c>
      <c r="U1147">
        <v>0</v>
      </c>
      <c r="V1147">
        <v>1</v>
      </c>
      <c r="W1147">
        <v>11</v>
      </c>
      <c r="X1147">
        <v>3</v>
      </c>
      <c r="Y1147">
        <v>0.01</v>
      </c>
      <c r="Z1147">
        <v>-2.2999999999999998</v>
      </c>
      <c r="AA1147">
        <v>-6.9</v>
      </c>
      <c r="AB1147">
        <v>4.5999999999999996</v>
      </c>
      <c r="AC1147">
        <v>2</v>
      </c>
      <c r="AD1147">
        <v>1</v>
      </c>
      <c r="AE1147" s="2">
        <v>0.73</v>
      </c>
    </row>
    <row r="1148" spans="1:31" x14ac:dyDescent="0.3">
      <c r="A1148" t="str">
        <f t="shared" si="61"/>
        <v>Houston-West Virginia</v>
      </c>
      <c r="B1148">
        <v>1146</v>
      </c>
      <c r="C1148">
        <v>1222</v>
      </c>
      <c r="D1148">
        <v>1452</v>
      </c>
      <c r="E1148" t="s">
        <v>40</v>
      </c>
      <c r="F1148" t="s">
        <v>85</v>
      </c>
      <c r="J1148" s="3"/>
      <c r="K1148" s="4"/>
      <c r="L1148" s="4"/>
      <c r="M1148" s="2">
        <f t="shared" si="62"/>
        <v>0.53208516242317672</v>
      </c>
      <c r="N1148" s="2">
        <f t="shared" si="63"/>
        <v>0.46791483757682328</v>
      </c>
      <c r="O1148">
        <v>6</v>
      </c>
      <c r="P1148">
        <v>5</v>
      </c>
      <c r="Q1148">
        <v>4</v>
      </c>
      <c r="R1148">
        <v>0.08</v>
      </c>
      <c r="S1148">
        <v>4</v>
      </c>
      <c r="T1148">
        <v>-4</v>
      </c>
      <c r="U1148">
        <v>2</v>
      </c>
      <c r="V1148">
        <v>-4</v>
      </c>
      <c r="W1148">
        <v>-2</v>
      </c>
      <c r="X1148">
        <v>4</v>
      </c>
      <c r="Y1148">
        <v>-0.05</v>
      </c>
      <c r="Z1148">
        <v>-2.2000000000000002</v>
      </c>
      <c r="AA1148">
        <v>-4.0999999999999996</v>
      </c>
      <c r="AB1148">
        <v>1.9</v>
      </c>
      <c r="AC1148">
        <v>-1</v>
      </c>
      <c r="AD1148">
        <v>0</v>
      </c>
      <c r="AE1148" s="2">
        <v>0.67</v>
      </c>
    </row>
    <row r="1149" spans="1:31" x14ac:dyDescent="0.3">
      <c r="A1149" t="str">
        <f t="shared" si="61"/>
        <v>Houston-Wichita St</v>
      </c>
      <c r="B1149">
        <v>1147</v>
      </c>
      <c r="C1149">
        <v>1222</v>
      </c>
      <c r="D1149">
        <v>1455</v>
      </c>
      <c r="E1149" t="s">
        <v>40</v>
      </c>
      <c r="F1149" t="s">
        <v>86</v>
      </c>
      <c r="J1149" s="3"/>
      <c r="K1149" s="4"/>
      <c r="L1149" s="4"/>
      <c r="M1149" s="2">
        <f t="shared" si="62"/>
        <v>0.54208516242317673</v>
      </c>
      <c r="N1149" s="2">
        <f t="shared" si="63"/>
        <v>0.45791483757682327</v>
      </c>
      <c r="O1149">
        <v>6</v>
      </c>
      <c r="P1149">
        <v>4</v>
      </c>
      <c r="Q1149">
        <v>-3</v>
      </c>
      <c r="R1149">
        <v>0.01</v>
      </c>
      <c r="S1149">
        <v>-1</v>
      </c>
      <c r="T1149">
        <v>-3</v>
      </c>
      <c r="U1149">
        <v>1</v>
      </c>
      <c r="V1149">
        <v>2</v>
      </c>
      <c r="W1149">
        <v>0</v>
      </c>
      <c r="X1149">
        <v>-3</v>
      </c>
      <c r="Y1149">
        <v>-0.02</v>
      </c>
      <c r="Z1149">
        <v>-5.6</v>
      </c>
      <c r="AA1149">
        <v>-6.4</v>
      </c>
      <c r="AB1149">
        <v>0.8</v>
      </c>
      <c r="AC1149">
        <v>-2</v>
      </c>
      <c r="AD1149">
        <v>0</v>
      </c>
      <c r="AE1149" s="2">
        <v>0.68</v>
      </c>
    </row>
    <row r="1150" spans="1:31" x14ac:dyDescent="0.3">
      <c r="A1150" t="str">
        <f t="shared" si="61"/>
        <v>Houston-Wright St</v>
      </c>
      <c r="B1150">
        <v>1148</v>
      </c>
      <c r="C1150">
        <v>1222</v>
      </c>
      <c r="D1150">
        <v>1460</v>
      </c>
      <c r="E1150" t="s">
        <v>40</v>
      </c>
      <c r="F1150" t="s">
        <v>87</v>
      </c>
      <c r="J1150" s="3"/>
      <c r="K1150" s="4"/>
      <c r="L1150" s="4"/>
      <c r="M1150" s="2">
        <f t="shared" si="62"/>
        <v>0.78208516242317672</v>
      </c>
      <c r="N1150" s="2">
        <f t="shared" si="63"/>
        <v>0.21791483757682328</v>
      </c>
      <c r="O1150">
        <v>6</v>
      </c>
      <c r="P1150">
        <v>14</v>
      </c>
      <c r="Q1150">
        <v>-118</v>
      </c>
      <c r="R1150">
        <v>7.0000000000000007E-2</v>
      </c>
      <c r="S1150">
        <v>5</v>
      </c>
      <c r="T1150">
        <v>-2</v>
      </c>
      <c r="U1150">
        <v>-1</v>
      </c>
      <c r="V1150">
        <v>-2</v>
      </c>
      <c r="W1150">
        <v>6</v>
      </c>
      <c r="X1150">
        <v>-1</v>
      </c>
      <c r="Y1150">
        <v>0</v>
      </c>
      <c r="Z1150">
        <v>6.1</v>
      </c>
      <c r="AA1150">
        <v>-1.3</v>
      </c>
      <c r="AB1150">
        <v>7.4</v>
      </c>
      <c r="AC1150">
        <v>8</v>
      </c>
      <c r="AD1150">
        <v>1</v>
      </c>
      <c r="AE1150" s="2">
        <v>0.92</v>
      </c>
    </row>
    <row r="1151" spans="1:31" x14ac:dyDescent="0.3">
      <c r="A1151" t="str">
        <f t="shared" si="61"/>
        <v>Houston-Xavier</v>
      </c>
      <c r="B1151">
        <v>1149</v>
      </c>
      <c r="C1151">
        <v>1222</v>
      </c>
      <c r="D1151">
        <v>1462</v>
      </c>
      <c r="E1151" t="s">
        <v>40</v>
      </c>
      <c r="F1151" t="s">
        <v>88</v>
      </c>
      <c r="J1151" s="3"/>
      <c r="K1151" s="4"/>
      <c r="L1151" s="4"/>
      <c r="M1151" s="2">
        <f t="shared" si="62"/>
        <v>0.55208516242317662</v>
      </c>
      <c r="N1151" s="2">
        <f t="shared" si="63"/>
        <v>0.44791483757682338</v>
      </c>
      <c r="O1151">
        <v>6</v>
      </c>
      <c r="P1151">
        <v>1</v>
      </c>
      <c r="Q1151">
        <v>3</v>
      </c>
      <c r="R1151">
        <v>-0.06</v>
      </c>
      <c r="S1151">
        <v>-2</v>
      </c>
      <c r="T1151">
        <v>-4</v>
      </c>
      <c r="U1151">
        <v>0</v>
      </c>
      <c r="V1151">
        <v>3</v>
      </c>
      <c r="W1151">
        <v>5</v>
      </c>
      <c r="X1151">
        <v>-3</v>
      </c>
      <c r="Y1151">
        <v>-7.0000000000000007E-2</v>
      </c>
      <c r="Z1151">
        <v>-6.9</v>
      </c>
      <c r="AA1151">
        <v>-9.6</v>
      </c>
      <c r="AB1151">
        <v>2.7</v>
      </c>
      <c r="AC1151">
        <v>-5</v>
      </c>
      <c r="AD1151">
        <v>0</v>
      </c>
      <c r="AE1151" s="2">
        <v>0.69</v>
      </c>
    </row>
    <row r="1152" spans="1:31" x14ac:dyDescent="0.3">
      <c r="A1152" t="str">
        <f t="shared" si="61"/>
        <v>Iona-Kansas</v>
      </c>
      <c r="B1152">
        <v>1150</v>
      </c>
      <c r="C1152">
        <v>1233</v>
      </c>
      <c r="D1152">
        <v>1242</v>
      </c>
      <c r="E1152" t="s">
        <v>41</v>
      </c>
      <c r="F1152" t="s">
        <v>42</v>
      </c>
      <c r="J1152" s="3"/>
      <c r="K1152" s="4"/>
      <c r="L1152" s="4"/>
      <c r="M1152" s="2">
        <f t="shared" si="62"/>
        <v>0.10208516242317667</v>
      </c>
      <c r="N1152" s="2">
        <f t="shared" si="63"/>
        <v>0.89791483757682333</v>
      </c>
      <c r="O1152">
        <v>15</v>
      </c>
      <c r="P1152">
        <v>1</v>
      </c>
      <c r="Q1152">
        <v>125</v>
      </c>
      <c r="R1152">
        <v>-0.18</v>
      </c>
      <c r="S1152">
        <v>-4</v>
      </c>
      <c r="T1152">
        <v>4</v>
      </c>
      <c r="U1152">
        <v>-1</v>
      </c>
      <c r="V1152">
        <v>0</v>
      </c>
      <c r="W1152">
        <v>-5</v>
      </c>
      <c r="X1152">
        <v>2</v>
      </c>
      <c r="Y1152">
        <v>0.04</v>
      </c>
      <c r="Z1152">
        <v>-1.7</v>
      </c>
      <c r="AA1152">
        <v>5.3</v>
      </c>
      <c r="AB1152">
        <v>-7</v>
      </c>
      <c r="AC1152">
        <v>-14</v>
      </c>
      <c r="AD1152">
        <v>0</v>
      </c>
      <c r="AE1152" s="2">
        <v>0.24</v>
      </c>
    </row>
    <row r="1153" spans="1:31" x14ac:dyDescent="0.3">
      <c r="A1153" t="str">
        <f t="shared" si="61"/>
        <v>Iona-Kansas St</v>
      </c>
      <c r="B1153">
        <v>1151</v>
      </c>
      <c r="C1153">
        <v>1233</v>
      </c>
      <c r="D1153">
        <v>1243</v>
      </c>
      <c r="E1153" t="s">
        <v>41</v>
      </c>
      <c r="F1153" t="s">
        <v>43</v>
      </c>
      <c r="J1153" s="3"/>
      <c r="K1153" s="4"/>
      <c r="L1153" s="4"/>
      <c r="M1153" s="2">
        <f t="shared" si="62"/>
        <v>0.25208516242317669</v>
      </c>
      <c r="N1153" s="2">
        <f t="shared" si="63"/>
        <v>0.74791483757682331</v>
      </c>
      <c r="O1153">
        <v>15</v>
      </c>
      <c r="P1153">
        <v>9</v>
      </c>
      <c r="Q1153">
        <v>90</v>
      </c>
      <c r="R1153">
        <v>-0.06</v>
      </c>
      <c r="S1153">
        <v>1</v>
      </c>
      <c r="T1153">
        <v>2</v>
      </c>
      <c r="U1153">
        <v>-1</v>
      </c>
      <c r="V1153">
        <v>-3</v>
      </c>
      <c r="W1153">
        <v>-2</v>
      </c>
      <c r="X1153">
        <v>2</v>
      </c>
      <c r="Y1153">
        <v>0</v>
      </c>
      <c r="Z1153">
        <v>7.4</v>
      </c>
      <c r="AA1153">
        <v>8.3000000000000007</v>
      </c>
      <c r="AB1153">
        <v>-0.9</v>
      </c>
      <c r="AC1153">
        <v>-6</v>
      </c>
      <c r="AD1153">
        <v>0</v>
      </c>
      <c r="AE1153" s="2">
        <v>0.39</v>
      </c>
    </row>
    <row r="1154" spans="1:31" x14ac:dyDescent="0.3">
      <c r="A1154" t="str">
        <f t="shared" si="61"/>
        <v>Iona-Kentucky</v>
      </c>
      <c r="B1154">
        <v>1152</v>
      </c>
      <c r="C1154">
        <v>1233</v>
      </c>
      <c r="D1154">
        <v>1246</v>
      </c>
      <c r="E1154" t="s">
        <v>41</v>
      </c>
      <c r="F1154" t="s">
        <v>44</v>
      </c>
      <c r="J1154" s="3"/>
      <c r="K1154" s="4"/>
      <c r="L1154" s="4"/>
      <c r="M1154" s="2">
        <f t="shared" si="62"/>
        <v>0.17208516242317667</v>
      </c>
      <c r="N1154" s="2">
        <f t="shared" si="63"/>
        <v>0.82791483757682327</v>
      </c>
      <c r="O1154">
        <v>15</v>
      </c>
      <c r="P1154">
        <v>5</v>
      </c>
      <c r="Q1154">
        <v>116</v>
      </c>
      <c r="R1154">
        <v>-0.1</v>
      </c>
      <c r="S1154">
        <v>2</v>
      </c>
      <c r="T1154">
        <v>5</v>
      </c>
      <c r="U1154">
        <v>-2</v>
      </c>
      <c r="V1154">
        <v>1</v>
      </c>
      <c r="W1154">
        <v>-12</v>
      </c>
      <c r="X1154">
        <v>1</v>
      </c>
      <c r="Y1154">
        <v>0.04</v>
      </c>
      <c r="Z1154">
        <v>3.1</v>
      </c>
      <c r="AA1154">
        <v>5.9</v>
      </c>
      <c r="AB1154">
        <v>-2.8</v>
      </c>
      <c r="AC1154">
        <v>-10</v>
      </c>
      <c r="AD1154">
        <v>0</v>
      </c>
      <c r="AE1154" s="2">
        <v>0.31</v>
      </c>
    </row>
    <row r="1155" spans="1:31" x14ac:dyDescent="0.3">
      <c r="A1155" t="str">
        <f t="shared" ref="A1155:A1218" si="64">E1155&amp;"-"&amp;F1155</f>
        <v>Iona-Lipscomb</v>
      </c>
      <c r="B1155">
        <v>1153</v>
      </c>
      <c r="C1155">
        <v>1233</v>
      </c>
      <c r="D1155">
        <v>1252</v>
      </c>
      <c r="E1155" t="s">
        <v>41</v>
      </c>
      <c r="F1155" t="s">
        <v>45</v>
      </c>
      <c r="J1155" s="3"/>
      <c r="K1155" s="4"/>
      <c r="L1155" s="4"/>
      <c r="M1155" s="2">
        <f t="shared" ref="M1155:M1218" si="65">AE1155-$AE$2281</f>
        <v>0.63208516242317669</v>
      </c>
      <c r="N1155" s="2">
        <f t="shared" ref="N1155:N1218" si="66">1-M1155</f>
        <v>0.36791483757682331</v>
      </c>
      <c r="O1155">
        <v>15</v>
      </c>
      <c r="P1155">
        <v>15</v>
      </c>
      <c r="Q1155">
        <v>-31</v>
      </c>
      <c r="R1155">
        <v>-0.08</v>
      </c>
      <c r="S1155">
        <v>2</v>
      </c>
      <c r="T1155">
        <v>0</v>
      </c>
      <c r="U1155">
        <v>-4</v>
      </c>
      <c r="V1155">
        <v>-2</v>
      </c>
      <c r="W1155">
        <v>-4</v>
      </c>
      <c r="X1155">
        <v>-6</v>
      </c>
      <c r="Y1155">
        <v>0.02</v>
      </c>
      <c r="Z1155">
        <v>-1.1000000000000001</v>
      </c>
      <c r="AA1155">
        <v>-2.2999999999999998</v>
      </c>
      <c r="AB1155">
        <v>1.2</v>
      </c>
      <c r="AC1155">
        <v>0</v>
      </c>
      <c r="AD1155">
        <v>0</v>
      </c>
      <c r="AE1155" s="2">
        <v>0.77</v>
      </c>
    </row>
    <row r="1156" spans="1:31" x14ac:dyDescent="0.3">
      <c r="A1156" t="str">
        <f t="shared" si="64"/>
        <v>Iona-Long Island</v>
      </c>
      <c r="B1156">
        <v>1154</v>
      </c>
      <c r="C1156">
        <v>1233</v>
      </c>
      <c r="D1156">
        <v>1254</v>
      </c>
      <c r="E1156" t="s">
        <v>41</v>
      </c>
      <c r="F1156" t="s">
        <v>46</v>
      </c>
      <c r="J1156" s="3"/>
      <c r="K1156" s="4"/>
      <c r="L1156" s="4"/>
      <c r="M1156" s="2">
        <f t="shared" si="65"/>
        <v>0.77208516242317671</v>
      </c>
      <c r="N1156" s="2">
        <f t="shared" si="66"/>
        <v>0.22791483757682329</v>
      </c>
      <c r="O1156">
        <v>15</v>
      </c>
      <c r="P1156">
        <v>16</v>
      </c>
      <c r="Q1156">
        <v>-117</v>
      </c>
      <c r="R1156">
        <v>0.09</v>
      </c>
      <c r="S1156">
        <v>2</v>
      </c>
      <c r="T1156">
        <v>2</v>
      </c>
      <c r="U1156">
        <v>-3</v>
      </c>
      <c r="V1156">
        <v>2</v>
      </c>
      <c r="W1156">
        <v>-6</v>
      </c>
      <c r="X1156">
        <v>0</v>
      </c>
      <c r="Y1156">
        <v>0.04</v>
      </c>
      <c r="Z1156">
        <v>3.1</v>
      </c>
      <c r="AA1156">
        <v>-0.6</v>
      </c>
      <c r="AB1156">
        <v>3.7</v>
      </c>
      <c r="AC1156">
        <v>1</v>
      </c>
      <c r="AD1156">
        <v>1</v>
      </c>
      <c r="AE1156" s="2">
        <v>0.91</v>
      </c>
    </row>
    <row r="1157" spans="1:31" x14ac:dyDescent="0.3">
      <c r="A1157" t="str">
        <f t="shared" si="64"/>
        <v>Iona-Loyola-Chicago</v>
      </c>
      <c r="B1157">
        <v>1155</v>
      </c>
      <c r="C1157">
        <v>1233</v>
      </c>
      <c r="D1157">
        <v>1260</v>
      </c>
      <c r="E1157" t="s">
        <v>41</v>
      </c>
      <c r="F1157" t="s">
        <v>47</v>
      </c>
      <c r="J1157" s="3"/>
      <c r="K1157" s="4"/>
      <c r="L1157" s="4"/>
      <c r="M1157" s="2">
        <f t="shared" si="65"/>
        <v>0.19208516242317669</v>
      </c>
      <c r="N1157" s="2">
        <f t="shared" si="66"/>
        <v>0.80791483757682325</v>
      </c>
      <c r="O1157">
        <v>15</v>
      </c>
      <c r="P1157">
        <v>11</v>
      </c>
      <c r="Q1157">
        <v>93</v>
      </c>
      <c r="R1157">
        <v>-0.23</v>
      </c>
      <c r="S1157">
        <v>-4</v>
      </c>
      <c r="T1157">
        <v>5</v>
      </c>
      <c r="U1157">
        <v>-3</v>
      </c>
      <c r="V1157">
        <v>-2</v>
      </c>
      <c r="W1157">
        <v>2</v>
      </c>
      <c r="X1157">
        <v>-4</v>
      </c>
      <c r="Y1157">
        <v>0.02</v>
      </c>
      <c r="Z1157">
        <v>8.1</v>
      </c>
      <c r="AA1157">
        <v>14.2</v>
      </c>
      <c r="AB1157">
        <v>-6.1</v>
      </c>
      <c r="AC1157">
        <v>-4</v>
      </c>
      <c r="AD1157">
        <v>0</v>
      </c>
      <c r="AE1157" s="2">
        <v>0.33</v>
      </c>
    </row>
    <row r="1158" spans="1:31" x14ac:dyDescent="0.3">
      <c r="A1158" t="str">
        <f t="shared" si="64"/>
        <v>Iona-Marshall</v>
      </c>
      <c r="B1158">
        <v>1156</v>
      </c>
      <c r="C1158">
        <v>1233</v>
      </c>
      <c r="D1158">
        <v>1267</v>
      </c>
      <c r="E1158" t="s">
        <v>41</v>
      </c>
      <c r="F1158" t="s">
        <v>48</v>
      </c>
      <c r="J1158" s="3"/>
      <c r="K1158" s="4"/>
      <c r="L1158" s="4"/>
      <c r="M1158" s="2">
        <f t="shared" si="65"/>
        <v>0.46208516242317665</v>
      </c>
      <c r="N1158" s="2">
        <f t="shared" si="66"/>
        <v>0.53791483757682335</v>
      </c>
      <c r="O1158">
        <v>15</v>
      </c>
      <c r="P1158">
        <v>13</v>
      </c>
      <c r="Q1158">
        <v>20</v>
      </c>
      <c r="R1158">
        <v>-0.09</v>
      </c>
      <c r="S1158">
        <v>-1</v>
      </c>
      <c r="T1158">
        <v>2</v>
      </c>
      <c r="U1158">
        <v>-2</v>
      </c>
      <c r="V1158">
        <v>0</v>
      </c>
      <c r="W1158">
        <v>2</v>
      </c>
      <c r="X1158">
        <v>2</v>
      </c>
      <c r="Y1158">
        <v>-0.03</v>
      </c>
      <c r="Z1158">
        <v>-3.8</v>
      </c>
      <c r="AA1158">
        <v>-2.9</v>
      </c>
      <c r="AB1158">
        <v>-0.9</v>
      </c>
      <c r="AC1158">
        <v>-2</v>
      </c>
      <c r="AD1158">
        <v>0</v>
      </c>
      <c r="AE1158" s="2">
        <v>0.6</v>
      </c>
    </row>
    <row r="1159" spans="1:31" x14ac:dyDescent="0.3">
      <c r="A1159" t="str">
        <f t="shared" si="64"/>
        <v>Iona-Miami FL</v>
      </c>
      <c r="B1159">
        <v>1157</v>
      </c>
      <c r="C1159">
        <v>1233</v>
      </c>
      <c r="D1159">
        <v>1274</v>
      </c>
      <c r="E1159" t="s">
        <v>41</v>
      </c>
      <c r="F1159" t="s">
        <v>49</v>
      </c>
      <c r="J1159" s="3"/>
      <c r="K1159" s="4"/>
      <c r="L1159" s="4"/>
      <c r="M1159" s="2">
        <f t="shared" si="65"/>
        <v>0.22208516242317666</v>
      </c>
      <c r="N1159" s="2">
        <f t="shared" si="66"/>
        <v>0.77791483757682334</v>
      </c>
      <c r="O1159">
        <v>15</v>
      </c>
      <c r="P1159">
        <v>6</v>
      </c>
      <c r="Q1159">
        <v>98</v>
      </c>
      <c r="R1159">
        <v>-0.1</v>
      </c>
      <c r="S1159">
        <v>1</v>
      </c>
      <c r="T1159">
        <v>3</v>
      </c>
      <c r="U1159">
        <v>-1</v>
      </c>
      <c r="V1159">
        <v>-1</v>
      </c>
      <c r="W1159">
        <v>-5</v>
      </c>
      <c r="X1159">
        <v>-2</v>
      </c>
      <c r="Y1159">
        <v>0.08</v>
      </c>
      <c r="Z1159">
        <v>5.6</v>
      </c>
      <c r="AA1159">
        <v>8.1999999999999993</v>
      </c>
      <c r="AB1159">
        <v>-2.6</v>
      </c>
      <c r="AC1159">
        <v>-9</v>
      </c>
      <c r="AD1159">
        <v>0</v>
      </c>
      <c r="AE1159" s="2">
        <v>0.36</v>
      </c>
    </row>
    <row r="1160" spans="1:31" x14ac:dyDescent="0.3">
      <c r="A1160" t="str">
        <f t="shared" si="64"/>
        <v>Iona-Michigan</v>
      </c>
      <c r="B1160">
        <v>1158</v>
      </c>
      <c r="C1160">
        <v>1233</v>
      </c>
      <c r="D1160">
        <v>1276</v>
      </c>
      <c r="E1160" t="s">
        <v>41</v>
      </c>
      <c r="F1160" t="s">
        <v>50</v>
      </c>
      <c r="J1160" s="3"/>
      <c r="K1160" s="4"/>
      <c r="L1160" s="4"/>
      <c r="M1160" s="2">
        <f t="shared" si="65"/>
        <v>0.11208516242317668</v>
      </c>
      <c r="N1160" s="2">
        <f t="shared" si="66"/>
        <v>0.88791483757682332</v>
      </c>
      <c r="O1160">
        <v>15</v>
      </c>
      <c r="P1160">
        <v>3</v>
      </c>
      <c r="Q1160">
        <v>124</v>
      </c>
      <c r="R1160">
        <v>-0.18</v>
      </c>
      <c r="S1160">
        <v>0</v>
      </c>
      <c r="T1160">
        <v>4</v>
      </c>
      <c r="U1160">
        <v>2</v>
      </c>
      <c r="V1160">
        <v>-1</v>
      </c>
      <c r="W1160">
        <v>-2</v>
      </c>
      <c r="X1160">
        <v>-6</v>
      </c>
      <c r="Y1160">
        <v>0.08</v>
      </c>
      <c r="Z1160">
        <v>6.2</v>
      </c>
      <c r="AA1160">
        <v>12.7</v>
      </c>
      <c r="AB1160">
        <v>-6.5</v>
      </c>
      <c r="AC1160">
        <v>-12</v>
      </c>
      <c r="AD1160">
        <v>0</v>
      </c>
      <c r="AE1160" s="2">
        <v>0.25</v>
      </c>
    </row>
    <row r="1161" spans="1:31" x14ac:dyDescent="0.3">
      <c r="A1161" t="str">
        <f t="shared" si="64"/>
        <v>Iona-Michigan St</v>
      </c>
      <c r="B1161">
        <v>1159</v>
      </c>
      <c r="C1161">
        <v>1233</v>
      </c>
      <c r="D1161">
        <v>1277</v>
      </c>
      <c r="E1161" t="s">
        <v>41</v>
      </c>
      <c r="F1161" t="s">
        <v>51</v>
      </c>
      <c r="J1161" s="3"/>
      <c r="K1161" s="4"/>
      <c r="L1161" s="4"/>
      <c r="M1161" s="2">
        <f t="shared" si="65"/>
        <v>7.2085162423176669E-2</v>
      </c>
      <c r="N1161" s="2">
        <f t="shared" si="66"/>
        <v>0.92791483757682336</v>
      </c>
      <c r="O1161">
        <v>15</v>
      </c>
      <c r="P1161">
        <v>3</v>
      </c>
      <c r="Q1161">
        <v>128</v>
      </c>
      <c r="R1161">
        <v>-0.27</v>
      </c>
      <c r="S1161">
        <v>-4</v>
      </c>
      <c r="T1161">
        <v>9</v>
      </c>
      <c r="U1161">
        <v>-3</v>
      </c>
      <c r="V1161">
        <v>3</v>
      </c>
      <c r="W1161">
        <v>-12</v>
      </c>
      <c r="X1161">
        <v>-3</v>
      </c>
      <c r="Y1161">
        <v>-0.01</v>
      </c>
      <c r="Z1161">
        <v>-1.2</v>
      </c>
      <c r="AA1161">
        <v>11.4</v>
      </c>
      <c r="AB1161">
        <v>-12.6</v>
      </c>
      <c r="AC1161">
        <v>-12</v>
      </c>
      <c r="AD1161">
        <v>0</v>
      </c>
      <c r="AE1161" s="2">
        <v>0.21</v>
      </c>
    </row>
    <row r="1162" spans="1:31" x14ac:dyDescent="0.3">
      <c r="A1162" t="str">
        <f t="shared" si="64"/>
        <v>Iona-Missouri</v>
      </c>
      <c r="B1162">
        <v>1160</v>
      </c>
      <c r="C1162">
        <v>1233</v>
      </c>
      <c r="D1162">
        <v>1281</v>
      </c>
      <c r="E1162" t="s">
        <v>41</v>
      </c>
      <c r="F1162" t="s">
        <v>52</v>
      </c>
      <c r="J1162" s="3"/>
      <c r="K1162" s="4"/>
      <c r="L1162" s="4"/>
      <c r="M1162" s="2">
        <f t="shared" si="65"/>
        <v>0.24208516242317668</v>
      </c>
      <c r="N1162" s="2">
        <f t="shared" si="66"/>
        <v>0.75791483757682332</v>
      </c>
      <c r="O1162">
        <v>15</v>
      </c>
      <c r="P1162">
        <v>8</v>
      </c>
      <c r="Q1162">
        <v>96</v>
      </c>
      <c r="R1162">
        <v>0</v>
      </c>
      <c r="S1162">
        <v>0</v>
      </c>
      <c r="T1162">
        <v>5</v>
      </c>
      <c r="U1162">
        <v>-4</v>
      </c>
      <c r="V1162">
        <v>2</v>
      </c>
      <c r="W1162">
        <v>-7</v>
      </c>
      <c r="X1162">
        <v>-2</v>
      </c>
      <c r="Y1162">
        <v>-0.01</v>
      </c>
      <c r="Z1162">
        <v>6.3</v>
      </c>
      <c r="AA1162">
        <v>7.9</v>
      </c>
      <c r="AB1162">
        <v>-1.6</v>
      </c>
      <c r="AC1162">
        <v>-7</v>
      </c>
      <c r="AD1162">
        <v>0</v>
      </c>
      <c r="AE1162" s="2">
        <v>0.38</v>
      </c>
    </row>
    <row r="1163" spans="1:31" x14ac:dyDescent="0.3">
      <c r="A1163" t="str">
        <f t="shared" si="64"/>
        <v>Iona-Montana</v>
      </c>
      <c r="B1163">
        <v>1161</v>
      </c>
      <c r="C1163">
        <v>1233</v>
      </c>
      <c r="D1163">
        <v>1285</v>
      </c>
      <c r="E1163" t="s">
        <v>41</v>
      </c>
      <c r="F1163" t="s">
        <v>53</v>
      </c>
      <c r="J1163" s="3"/>
      <c r="K1163" s="4"/>
      <c r="L1163" s="4"/>
      <c r="M1163" s="2">
        <f t="shared" si="65"/>
        <v>0.29208516242317667</v>
      </c>
      <c r="N1163" s="2">
        <f t="shared" si="66"/>
        <v>0.70791483757682339</v>
      </c>
      <c r="O1163">
        <v>15</v>
      </c>
      <c r="P1163">
        <v>14</v>
      </c>
      <c r="Q1163">
        <v>63</v>
      </c>
      <c r="R1163">
        <v>-0.16</v>
      </c>
      <c r="S1163">
        <v>2</v>
      </c>
      <c r="T1163">
        <v>4</v>
      </c>
      <c r="U1163">
        <v>-1</v>
      </c>
      <c r="V1163">
        <v>-3</v>
      </c>
      <c r="W1163">
        <v>-10</v>
      </c>
      <c r="X1163">
        <v>-4</v>
      </c>
      <c r="Y1163">
        <v>0.02</v>
      </c>
      <c r="Z1163">
        <v>1.7</v>
      </c>
      <c r="AA1163">
        <v>7.4</v>
      </c>
      <c r="AB1163">
        <v>-5.7</v>
      </c>
      <c r="AC1163">
        <v>-1</v>
      </c>
      <c r="AD1163">
        <v>0</v>
      </c>
      <c r="AE1163" s="2">
        <v>0.43</v>
      </c>
    </row>
    <row r="1164" spans="1:31" x14ac:dyDescent="0.3">
      <c r="A1164" t="str">
        <f t="shared" si="64"/>
        <v>Iona-Murray St</v>
      </c>
      <c r="B1164">
        <v>1162</v>
      </c>
      <c r="C1164">
        <v>1233</v>
      </c>
      <c r="D1164">
        <v>1293</v>
      </c>
      <c r="E1164" t="s">
        <v>41</v>
      </c>
      <c r="F1164" t="s">
        <v>54</v>
      </c>
      <c r="J1164" s="3"/>
      <c r="K1164" s="4"/>
      <c r="L1164" s="4"/>
      <c r="M1164" s="2">
        <f t="shared" si="65"/>
        <v>0.23208516242317667</v>
      </c>
      <c r="N1164" s="2">
        <f t="shared" si="66"/>
        <v>0.76791483757682333</v>
      </c>
      <c r="O1164">
        <v>15</v>
      </c>
      <c r="P1164">
        <v>12</v>
      </c>
      <c r="Q1164">
        <v>75</v>
      </c>
      <c r="R1164">
        <v>-0.22</v>
      </c>
      <c r="S1164">
        <v>-1</v>
      </c>
      <c r="T1164">
        <v>5</v>
      </c>
      <c r="U1164">
        <v>-1</v>
      </c>
      <c r="V1164">
        <v>0</v>
      </c>
      <c r="W1164">
        <v>-9</v>
      </c>
      <c r="X1164">
        <v>-3</v>
      </c>
      <c r="Y1164">
        <v>0.01</v>
      </c>
      <c r="Z1164">
        <v>2.4</v>
      </c>
      <c r="AA1164">
        <v>10.199999999999999</v>
      </c>
      <c r="AB1164">
        <v>-7.8</v>
      </c>
      <c r="AC1164">
        <v>-3</v>
      </c>
      <c r="AD1164">
        <v>0</v>
      </c>
      <c r="AE1164" s="2">
        <v>0.37</v>
      </c>
    </row>
    <row r="1165" spans="1:31" x14ac:dyDescent="0.3">
      <c r="A1165" t="str">
        <f t="shared" si="64"/>
        <v>Iona-NC Central</v>
      </c>
      <c r="B1165">
        <v>1163</v>
      </c>
      <c r="C1165">
        <v>1233</v>
      </c>
      <c r="D1165">
        <v>1300</v>
      </c>
      <c r="E1165" t="s">
        <v>41</v>
      </c>
      <c r="F1165" t="s">
        <v>55</v>
      </c>
      <c r="J1165" s="3"/>
      <c r="K1165" s="4"/>
      <c r="L1165" s="4"/>
      <c r="M1165" s="2">
        <f t="shared" si="65"/>
        <v>0.81208516242317663</v>
      </c>
      <c r="N1165" s="2">
        <f t="shared" si="66"/>
        <v>0.18791483757682337</v>
      </c>
      <c r="O1165">
        <v>15</v>
      </c>
      <c r="P1165">
        <v>16</v>
      </c>
      <c r="Q1165">
        <v>-175</v>
      </c>
      <c r="R1165">
        <v>0.09</v>
      </c>
      <c r="S1165">
        <v>3</v>
      </c>
      <c r="T1165">
        <v>3</v>
      </c>
      <c r="U1165">
        <v>-4</v>
      </c>
      <c r="V1165">
        <v>1</v>
      </c>
      <c r="W1165">
        <v>-9</v>
      </c>
      <c r="X1165">
        <v>0</v>
      </c>
      <c r="Y1165">
        <v>0.06</v>
      </c>
      <c r="Z1165">
        <v>9.4</v>
      </c>
      <c r="AA1165">
        <v>5.5</v>
      </c>
      <c r="AB1165">
        <v>3.9</v>
      </c>
      <c r="AC1165">
        <v>1</v>
      </c>
      <c r="AD1165">
        <v>1</v>
      </c>
      <c r="AE1165" s="2">
        <v>0.95</v>
      </c>
    </row>
    <row r="1166" spans="1:31" x14ac:dyDescent="0.3">
      <c r="A1166" t="str">
        <f t="shared" si="64"/>
        <v>Iona-NC State</v>
      </c>
      <c r="B1166">
        <v>1164</v>
      </c>
      <c r="C1166">
        <v>1233</v>
      </c>
      <c r="D1166">
        <v>1301</v>
      </c>
      <c r="E1166" t="s">
        <v>41</v>
      </c>
      <c r="F1166" t="s">
        <v>56</v>
      </c>
      <c r="J1166" s="3"/>
      <c r="K1166" s="4"/>
      <c r="L1166" s="4"/>
      <c r="M1166" s="2">
        <f t="shared" si="65"/>
        <v>0.23208516242317667</v>
      </c>
      <c r="N1166" s="2">
        <f t="shared" si="66"/>
        <v>0.76791483757682333</v>
      </c>
      <c r="O1166">
        <v>15</v>
      </c>
      <c r="P1166">
        <v>9</v>
      </c>
      <c r="Q1166">
        <v>92</v>
      </c>
      <c r="R1166">
        <v>-0.05</v>
      </c>
      <c r="S1166">
        <v>1</v>
      </c>
      <c r="T1166">
        <v>0</v>
      </c>
      <c r="U1166">
        <v>-1</v>
      </c>
      <c r="V1166">
        <v>-2</v>
      </c>
      <c r="W1166">
        <v>-10</v>
      </c>
      <c r="X1166">
        <v>2</v>
      </c>
      <c r="Y1166">
        <v>0.04</v>
      </c>
      <c r="Z1166">
        <v>-1.4</v>
      </c>
      <c r="AA1166">
        <v>1.7</v>
      </c>
      <c r="AB1166">
        <v>-3.1</v>
      </c>
      <c r="AC1166">
        <v>-6</v>
      </c>
      <c r="AD1166">
        <v>0</v>
      </c>
      <c r="AE1166" s="2">
        <v>0.37</v>
      </c>
    </row>
    <row r="1167" spans="1:31" x14ac:dyDescent="0.3">
      <c r="A1167" t="str">
        <f t="shared" si="64"/>
        <v>Iona-Nevada</v>
      </c>
      <c r="B1167">
        <v>1165</v>
      </c>
      <c r="C1167">
        <v>1233</v>
      </c>
      <c r="D1167">
        <v>1305</v>
      </c>
      <c r="E1167" t="s">
        <v>41</v>
      </c>
      <c r="F1167" t="s">
        <v>57</v>
      </c>
      <c r="J1167" s="3"/>
      <c r="K1167" s="4"/>
      <c r="L1167" s="4"/>
      <c r="M1167" s="2">
        <f t="shared" si="65"/>
        <v>0.1420851624231767</v>
      </c>
      <c r="N1167" s="2">
        <f t="shared" si="66"/>
        <v>0.8579148375768233</v>
      </c>
      <c r="O1167">
        <v>15</v>
      </c>
      <c r="P1167">
        <v>7</v>
      </c>
      <c r="Q1167">
        <v>110</v>
      </c>
      <c r="R1167">
        <v>-0.18</v>
      </c>
      <c r="S1167">
        <v>-1</v>
      </c>
      <c r="T1167">
        <v>3</v>
      </c>
      <c r="U1167">
        <v>2</v>
      </c>
      <c r="V1167">
        <v>0</v>
      </c>
      <c r="W1167">
        <v>-3</v>
      </c>
      <c r="X1167">
        <v>-1</v>
      </c>
      <c r="Y1167">
        <v>-0.01</v>
      </c>
      <c r="Z1167">
        <v>-3.3</v>
      </c>
      <c r="AA1167">
        <v>3.3</v>
      </c>
      <c r="AB1167">
        <v>-6.6</v>
      </c>
      <c r="AC1167">
        <v>-8</v>
      </c>
      <c r="AD1167">
        <v>0</v>
      </c>
      <c r="AE1167" s="2">
        <v>0.28000000000000003</v>
      </c>
    </row>
    <row r="1168" spans="1:31" x14ac:dyDescent="0.3">
      <c r="A1168" t="str">
        <f t="shared" si="64"/>
        <v>Iona-New Mexico St</v>
      </c>
      <c r="B1168">
        <v>1166</v>
      </c>
      <c r="C1168">
        <v>1233</v>
      </c>
      <c r="D1168">
        <v>1308</v>
      </c>
      <c r="E1168" t="s">
        <v>41</v>
      </c>
      <c r="F1168" t="s">
        <v>58</v>
      </c>
      <c r="J1168" s="3"/>
      <c r="K1168" s="4"/>
      <c r="L1168" s="4"/>
      <c r="M1168" s="2">
        <f t="shared" si="65"/>
        <v>0.23208516242317667</v>
      </c>
      <c r="N1168" s="2">
        <f t="shared" si="66"/>
        <v>0.76791483757682333</v>
      </c>
      <c r="O1168">
        <v>15</v>
      </c>
      <c r="P1168">
        <v>12</v>
      </c>
      <c r="Q1168">
        <v>79</v>
      </c>
      <c r="R1168">
        <v>-0.22</v>
      </c>
      <c r="S1168">
        <v>2</v>
      </c>
      <c r="T1168">
        <v>7</v>
      </c>
      <c r="U1168">
        <v>-1</v>
      </c>
      <c r="V1168">
        <v>-1</v>
      </c>
      <c r="W1168">
        <v>-10</v>
      </c>
      <c r="X1168">
        <v>-7</v>
      </c>
      <c r="Y1168">
        <v>0.1</v>
      </c>
      <c r="Z1168">
        <v>4.2</v>
      </c>
      <c r="AA1168">
        <v>11.5</v>
      </c>
      <c r="AB1168">
        <v>-7.3</v>
      </c>
      <c r="AC1168">
        <v>-3</v>
      </c>
      <c r="AD1168">
        <v>0</v>
      </c>
      <c r="AE1168" s="2">
        <v>0.37</v>
      </c>
    </row>
    <row r="1169" spans="1:31" x14ac:dyDescent="0.3">
      <c r="A1169" t="str">
        <f t="shared" si="64"/>
        <v>Iona-North Carolina</v>
      </c>
      <c r="B1169">
        <v>1167</v>
      </c>
      <c r="C1169">
        <v>1233</v>
      </c>
      <c r="D1169">
        <v>1314</v>
      </c>
      <c r="E1169" t="s">
        <v>41</v>
      </c>
      <c r="F1169" t="s">
        <v>59</v>
      </c>
      <c r="J1169" s="3"/>
      <c r="K1169" s="4"/>
      <c r="L1169" s="4"/>
      <c r="M1169" s="2">
        <f t="shared" si="65"/>
        <v>0.1420851624231767</v>
      </c>
      <c r="N1169" s="2">
        <f t="shared" si="66"/>
        <v>0.8579148375768233</v>
      </c>
      <c r="O1169">
        <v>15</v>
      </c>
      <c r="P1169">
        <v>2</v>
      </c>
      <c r="Q1169">
        <v>127</v>
      </c>
      <c r="R1169">
        <v>-0.1</v>
      </c>
      <c r="S1169">
        <v>2</v>
      </c>
      <c r="T1169">
        <v>2</v>
      </c>
      <c r="U1169">
        <v>0</v>
      </c>
      <c r="V1169">
        <v>2</v>
      </c>
      <c r="W1169">
        <v>-14</v>
      </c>
      <c r="X1169">
        <v>-4</v>
      </c>
      <c r="Y1169">
        <v>0</v>
      </c>
      <c r="Z1169">
        <v>-2.2000000000000002</v>
      </c>
      <c r="AA1169">
        <v>3.1</v>
      </c>
      <c r="AB1169">
        <v>-5.3</v>
      </c>
      <c r="AC1169">
        <v>-13</v>
      </c>
      <c r="AD1169">
        <v>0</v>
      </c>
      <c r="AE1169" s="2">
        <v>0.28000000000000003</v>
      </c>
    </row>
    <row r="1170" spans="1:31" x14ac:dyDescent="0.3">
      <c r="A1170" t="str">
        <f t="shared" si="64"/>
        <v>Iona-Ohio St</v>
      </c>
      <c r="B1170">
        <v>1168</v>
      </c>
      <c r="C1170">
        <v>1233</v>
      </c>
      <c r="D1170">
        <v>1326</v>
      </c>
      <c r="E1170" t="s">
        <v>41</v>
      </c>
      <c r="F1170" t="s">
        <v>60</v>
      </c>
      <c r="J1170" s="3"/>
      <c r="K1170" s="4"/>
      <c r="L1170" s="4"/>
      <c r="M1170" s="2">
        <f t="shared" si="65"/>
        <v>0.1420851624231767</v>
      </c>
      <c r="N1170" s="2">
        <f t="shared" si="66"/>
        <v>0.8579148375768233</v>
      </c>
      <c r="O1170">
        <v>15</v>
      </c>
      <c r="P1170">
        <v>5</v>
      </c>
      <c r="Q1170">
        <v>119</v>
      </c>
      <c r="R1170">
        <v>-0.14000000000000001</v>
      </c>
      <c r="S1170">
        <v>0</v>
      </c>
      <c r="T1170">
        <v>4</v>
      </c>
      <c r="U1170">
        <v>-1</v>
      </c>
      <c r="V1170">
        <v>0</v>
      </c>
      <c r="W1170">
        <v>-6</v>
      </c>
      <c r="X1170">
        <v>-5</v>
      </c>
      <c r="Y1170">
        <v>0.01</v>
      </c>
      <c r="Z1170">
        <v>4</v>
      </c>
      <c r="AA1170">
        <v>9.5</v>
      </c>
      <c r="AB1170">
        <v>-5.5</v>
      </c>
      <c r="AC1170">
        <v>-10</v>
      </c>
      <c r="AD1170">
        <v>0</v>
      </c>
      <c r="AE1170" s="2">
        <v>0.28000000000000003</v>
      </c>
    </row>
    <row r="1171" spans="1:31" x14ac:dyDescent="0.3">
      <c r="A1171" t="str">
        <f t="shared" si="64"/>
        <v>Iona-Oklahoma</v>
      </c>
      <c r="B1171">
        <v>1169</v>
      </c>
      <c r="C1171">
        <v>1233</v>
      </c>
      <c r="D1171">
        <v>1328</v>
      </c>
      <c r="E1171" t="s">
        <v>41</v>
      </c>
      <c r="F1171" t="s">
        <v>61</v>
      </c>
      <c r="J1171" s="3"/>
      <c r="K1171" s="4"/>
      <c r="L1171" s="4"/>
      <c r="M1171" s="2">
        <f t="shared" si="65"/>
        <v>0.27208516242317665</v>
      </c>
      <c r="N1171" s="2">
        <f t="shared" si="66"/>
        <v>0.7279148375768234</v>
      </c>
      <c r="O1171">
        <v>15</v>
      </c>
      <c r="P1171">
        <v>10</v>
      </c>
      <c r="Q1171">
        <v>87</v>
      </c>
      <c r="R1171">
        <v>0.03</v>
      </c>
      <c r="S1171">
        <v>0</v>
      </c>
      <c r="T1171">
        <v>1</v>
      </c>
      <c r="U1171">
        <v>-1</v>
      </c>
      <c r="V1171">
        <v>1</v>
      </c>
      <c r="W1171">
        <v>-4</v>
      </c>
      <c r="X1171">
        <v>0</v>
      </c>
      <c r="Y1171">
        <v>-0.01</v>
      </c>
      <c r="Z1171">
        <v>-5.4</v>
      </c>
      <c r="AA1171">
        <v>-5.4</v>
      </c>
      <c r="AB1171" s="1">
        <v>-1.42E-14</v>
      </c>
      <c r="AC1171">
        <v>-5</v>
      </c>
      <c r="AD1171">
        <v>0</v>
      </c>
      <c r="AE1171" s="2">
        <v>0.41</v>
      </c>
    </row>
    <row r="1172" spans="1:31" x14ac:dyDescent="0.3">
      <c r="A1172" t="str">
        <f t="shared" si="64"/>
        <v>Iona-Penn</v>
      </c>
      <c r="B1172">
        <v>1170</v>
      </c>
      <c r="C1172">
        <v>1233</v>
      </c>
      <c r="D1172">
        <v>1335</v>
      </c>
      <c r="E1172" t="s">
        <v>41</v>
      </c>
      <c r="F1172" t="s">
        <v>62</v>
      </c>
      <c r="J1172" s="3"/>
      <c r="K1172" s="4"/>
      <c r="L1172" s="4"/>
      <c r="M1172" s="2">
        <f t="shared" si="65"/>
        <v>0.49208516242317668</v>
      </c>
      <c r="N1172" s="2">
        <f t="shared" si="66"/>
        <v>0.50791483757682332</v>
      </c>
      <c r="O1172">
        <v>15</v>
      </c>
      <c r="P1172">
        <v>16</v>
      </c>
      <c r="Q1172">
        <v>7</v>
      </c>
      <c r="R1172">
        <v>-0.13</v>
      </c>
      <c r="S1172">
        <v>1</v>
      </c>
      <c r="T1172">
        <v>5</v>
      </c>
      <c r="U1172">
        <v>-1</v>
      </c>
      <c r="V1172">
        <v>1</v>
      </c>
      <c r="W1172">
        <v>0</v>
      </c>
      <c r="X1172">
        <v>-7</v>
      </c>
      <c r="Y1172">
        <v>0.08</v>
      </c>
      <c r="Z1172">
        <v>4.0999999999999996</v>
      </c>
      <c r="AA1172">
        <v>6.6</v>
      </c>
      <c r="AB1172">
        <v>-2.5</v>
      </c>
      <c r="AC1172">
        <v>1</v>
      </c>
      <c r="AD1172">
        <v>1</v>
      </c>
      <c r="AE1172" s="2">
        <v>0.63</v>
      </c>
    </row>
    <row r="1173" spans="1:31" x14ac:dyDescent="0.3">
      <c r="A1173" t="str">
        <f t="shared" si="64"/>
        <v>Iona-Providence</v>
      </c>
      <c r="B1173">
        <v>1171</v>
      </c>
      <c r="C1173">
        <v>1233</v>
      </c>
      <c r="D1173">
        <v>1344</v>
      </c>
      <c r="E1173" t="s">
        <v>41</v>
      </c>
      <c r="F1173" t="s">
        <v>63</v>
      </c>
      <c r="J1173" s="3"/>
      <c r="K1173" s="4"/>
      <c r="L1173" s="4"/>
      <c r="M1173" s="2">
        <f t="shared" si="65"/>
        <v>0.35208516242317667</v>
      </c>
      <c r="N1173" s="2">
        <f t="shared" si="66"/>
        <v>0.64791483757682333</v>
      </c>
      <c r="O1173">
        <v>15</v>
      </c>
      <c r="P1173">
        <v>10</v>
      </c>
      <c r="Q1173">
        <v>71</v>
      </c>
      <c r="R1173">
        <v>-0.01</v>
      </c>
      <c r="S1173">
        <v>4</v>
      </c>
      <c r="T1173">
        <v>2</v>
      </c>
      <c r="U1173">
        <v>-1</v>
      </c>
      <c r="V1173">
        <v>-1</v>
      </c>
      <c r="W1173">
        <v>-5</v>
      </c>
      <c r="X1173">
        <v>-1</v>
      </c>
      <c r="Y1173">
        <v>0.04</v>
      </c>
      <c r="Z1173">
        <v>6.1</v>
      </c>
      <c r="AA1173">
        <v>3.5</v>
      </c>
      <c r="AB1173">
        <v>2.6</v>
      </c>
      <c r="AC1173">
        <v>-5</v>
      </c>
      <c r="AD1173">
        <v>0</v>
      </c>
      <c r="AE1173" s="2">
        <v>0.49</v>
      </c>
    </row>
    <row r="1174" spans="1:31" x14ac:dyDescent="0.3">
      <c r="A1174" t="str">
        <f t="shared" si="64"/>
        <v>Iona-Purdue</v>
      </c>
      <c r="B1174">
        <v>1172</v>
      </c>
      <c r="C1174">
        <v>1233</v>
      </c>
      <c r="D1174">
        <v>1345</v>
      </c>
      <c r="E1174" t="s">
        <v>41</v>
      </c>
      <c r="F1174" t="s">
        <v>64</v>
      </c>
      <c r="J1174" s="3"/>
      <c r="K1174" s="4"/>
      <c r="L1174" s="4"/>
      <c r="M1174" s="2">
        <f t="shared" si="65"/>
        <v>6.2085162423176687E-2</v>
      </c>
      <c r="N1174" s="2">
        <f t="shared" si="66"/>
        <v>0.93791483757682337</v>
      </c>
      <c r="O1174">
        <v>15</v>
      </c>
      <c r="P1174">
        <v>2</v>
      </c>
      <c r="Q1174">
        <v>129</v>
      </c>
      <c r="R1174">
        <v>-0.21</v>
      </c>
      <c r="S1174">
        <v>-4</v>
      </c>
      <c r="T1174">
        <v>5</v>
      </c>
      <c r="U1174">
        <v>0</v>
      </c>
      <c r="V1174">
        <v>1</v>
      </c>
      <c r="W1174">
        <v>-4</v>
      </c>
      <c r="X1174">
        <v>-2</v>
      </c>
      <c r="Y1174">
        <v>0</v>
      </c>
      <c r="Z1174">
        <v>-1.3</v>
      </c>
      <c r="AA1174">
        <v>10.6</v>
      </c>
      <c r="AB1174">
        <v>-11.9</v>
      </c>
      <c r="AC1174">
        <v>-13</v>
      </c>
      <c r="AD1174">
        <v>0</v>
      </c>
      <c r="AE1174" s="2">
        <v>0.2</v>
      </c>
    </row>
    <row r="1175" spans="1:31" x14ac:dyDescent="0.3">
      <c r="A1175" t="str">
        <f t="shared" si="64"/>
        <v>Iona-Radford</v>
      </c>
      <c r="B1175">
        <v>1173</v>
      </c>
      <c r="C1175">
        <v>1233</v>
      </c>
      <c r="D1175">
        <v>1347</v>
      </c>
      <c r="E1175" t="s">
        <v>41</v>
      </c>
      <c r="F1175" t="s">
        <v>65</v>
      </c>
      <c r="J1175" s="3"/>
      <c r="K1175" s="4"/>
      <c r="L1175" s="4"/>
      <c r="M1175" s="2">
        <f t="shared" si="65"/>
        <v>0.63208516242317669</v>
      </c>
      <c r="N1175" s="2">
        <f t="shared" si="66"/>
        <v>0.36791483757682331</v>
      </c>
      <c r="O1175">
        <v>15</v>
      </c>
      <c r="P1175">
        <v>16</v>
      </c>
      <c r="Q1175">
        <v>-36</v>
      </c>
      <c r="R1175">
        <v>-0.01</v>
      </c>
      <c r="S1175">
        <v>5</v>
      </c>
      <c r="T1175">
        <v>3</v>
      </c>
      <c r="U1175">
        <v>-2</v>
      </c>
      <c r="V1175">
        <v>-2</v>
      </c>
      <c r="W1175">
        <v>-8</v>
      </c>
      <c r="X1175">
        <v>-2</v>
      </c>
      <c r="Y1175">
        <v>0.01</v>
      </c>
      <c r="Z1175">
        <v>12.9</v>
      </c>
      <c r="AA1175">
        <v>11.3</v>
      </c>
      <c r="AB1175">
        <v>1.6</v>
      </c>
      <c r="AC1175">
        <v>1</v>
      </c>
      <c r="AD1175">
        <v>1</v>
      </c>
      <c r="AE1175" s="2">
        <v>0.77</v>
      </c>
    </row>
    <row r="1176" spans="1:31" x14ac:dyDescent="0.3">
      <c r="A1176" t="str">
        <f t="shared" si="64"/>
        <v>Iona-Rhode Island</v>
      </c>
      <c r="B1176">
        <v>1174</v>
      </c>
      <c r="C1176">
        <v>1233</v>
      </c>
      <c r="D1176">
        <v>1348</v>
      </c>
      <c r="E1176" t="s">
        <v>41</v>
      </c>
      <c r="F1176" t="s">
        <v>66</v>
      </c>
      <c r="J1176" s="3"/>
      <c r="K1176" s="4"/>
      <c r="L1176" s="4"/>
      <c r="M1176" s="2">
        <f t="shared" si="65"/>
        <v>0.23208516242317667</v>
      </c>
      <c r="N1176" s="2">
        <f t="shared" si="66"/>
        <v>0.76791483757682333</v>
      </c>
      <c r="O1176">
        <v>15</v>
      </c>
      <c r="P1176">
        <v>7</v>
      </c>
      <c r="Q1176">
        <v>85</v>
      </c>
      <c r="R1176">
        <v>-0.17</v>
      </c>
      <c r="S1176">
        <v>2</v>
      </c>
      <c r="T1176">
        <v>2</v>
      </c>
      <c r="U1176">
        <v>1</v>
      </c>
      <c r="V1176">
        <v>-4</v>
      </c>
      <c r="W1176">
        <v>-7</v>
      </c>
      <c r="X1176">
        <v>-3</v>
      </c>
      <c r="Y1176">
        <v>0.03</v>
      </c>
      <c r="Z1176">
        <v>3.6</v>
      </c>
      <c r="AA1176">
        <v>8.3000000000000007</v>
      </c>
      <c r="AB1176">
        <v>-4.7</v>
      </c>
      <c r="AC1176">
        <v>-8</v>
      </c>
      <c r="AD1176">
        <v>0</v>
      </c>
      <c r="AE1176" s="2">
        <v>0.37</v>
      </c>
    </row>
    <row r="1177" spans="1:31" x14ac:dyDescent="0.3">
      <c r="A1177" t="str">
        <f t="shared" si="64"/>
        <v>Iona-S Dakota St</v>
      </c>
      <c r="B1177">
        <v>1175</v>
      </c>
      <c r="C1177">
        <v>1233</v>
      </c>
      <c r="D1177">
        <v>1355</v>
      </c>
      <c r="E1177" t="s">
        <v>41</v>
      </c>
      <c r="F1177" t="s">
        <v>67</v>
      </c>
      <c r="J1177" s="3"/>
      <c r="K1177" s="4"/>
      <c r="L1177" s="4"/>
      <c r="M1177" s="2">
        <f t="shared" si="65"/>
        <v>0.3220851624231767</v>
      </c>
      <c r="N1177" s="2">
        <f t="shared" si="66"/>
        <v>0.67791483757682336</v>
      </c>
      <c r="O1177">
        <v>15</v>
      </c>
      <c r="P1177">
        <v>12</v>
      </c>
      <c r="Q1177">
        <v>59</v>
      </c>
      <c r="R1177">
        <v>-0.19</v>
      </c>
      <c r="S1177">
        <v>0</v>
      </c>
      <c r="T1177">
        <v>2</v>
      </c>
      <c r="U1177">
        <v>2</v>
      </c>
      <c r="V1177">
        <v>3</v>
      </c>
      <c r="W1177">
        <v>-1</v>
      </c>
      <c r="X1177">
        <v>-7</v>
      </c>
      <c r="Y1177">
        <v>-0.02</v>
      </c>
      <c r="Z1177">
        <v>-3.6</v>
      </c>
      <c r="AA1177">
        <v>0.6</v>
      </c>
      <c r="AB1177">
        <v>-4.2</v>
      </c>
      <c r="AC1177">
        <v>-3</v>
      </c>
      <c r="AD1177">
        <v>0</v>
      </c>
      <c r="AE1177" s="2">
        <v>0.46</v>
      </c>
    </row>
    <row r="1178" spans="1:31" x14ac:dyDescent="0.3">
      <c r="A1178" t="str">
        <f t="shared" si="64"/>
        <v>Iona-San Diego St</v>
      </c>
      <c r="B1178">
        <v>1176</v>
      </c>
      <c r="C1178">
        <v>1233</v>
      </c>
      <c r="D1178">
        <v>1361</v>
      </c>
      <c r="E1178" t="s">
        <v>41</v>
      </c>
      <c r="F1178" t="s">
        <v>68</v>
      </c>
      <c r="J1178" s="3"/>
      <c r="K1178" s="4"/>
      <c r="L1178" s="4"/>
      <c r="M1178" s="2">
        <f t="shared" si="65"/>
        <v>0.25208516242317669</v>
      </c>
      <c r="N1178" s="2">
        <f t="shared" si="66"/>
        <v>0.74791483757682331</v>
      </c>
      <c r="O1178">
        <v>15</v>
      </c>
      <c r="P1178">
        <v>11</v>
      </c>
      <c r="Q1178">
        <v>84</v>
      </c>
      <c r="R1178">
        <v>-7.0000000000000007E-2</v>
      </c>
      <c r="S1178">
        <v>2</v>
      </c>
      <c r="T1178">
        <v>3</v>
      </c>
      <c r="U1178">
        <v>-1</v>
      </c>
      <c r="V1178">
        <v>-1</v>
      </c>
      <c r="W1178">
        <v>-8</v>
      </c>
      <c r="X1178">
        <v>-5</v>
      </c>
      <c r="Y1178">
        <v>0.02</v>
      </c>
      <c r="Z1178">
        <v>2.7</v>
      </c>
      <c r="AA1178">
        <v>7.8</v>
      </c>
      <c r="AB1178">
        <v>-5.0999999999999996</v>
      </c>
      <c r="AC1178">
        <v>-4</v>
      </c>
      <c r="AD1178">
        <v>0</v>
      </c>
      <c r="AE1178" s="2">
        <v>0.39</v>
      </c>
    </row>
    <row r="1179" spans="1:31" x14ac:dyDescent="0.3">
      <c r="A1179" t="str">
        <f t="shared" si="64"/>
        <v>Iona-Seton Hall</v>
      </c>
      <c r="B1179">
        <v>1177</v>
      </c>
      <c r="C1179">
        <v>1233</v>
      </c>
      <c r="D1179">
        <v>1371</v>
      </c>
      <c r="E1179" t="s">
        <v>41</v>
      </c>
      <c r="F1179" t="s">
        <v>69</v>
      </c>
      <c r="J1179" s="3"/>
      <c r="K1179" s="4"/>
      <c r="L1179" s="4"/>
      <c r="M1179" s="2">
        <f t="shared" si="65"/>
        <v>0.2020851624231767</v>
      </c>
      <c r="N1179" s="2">
        <f t="shared" si="66"/>
        <v>0.79791483757682324</v>
      </c>
      <c r="O1179">
        <v>15</v>
      </c>
      <c r="P1179">
        <v>8</v>
      </c>
      <c r="Q1179">
        <v>108</v>
      </c>
      <c r="R1179">
        <v>-0.05</v>
      </c>
      <c r="S1179">
        <v>1</v>
      </c>
      <c r="T1179">
        <v>2</v>
      </c>
      <c r="U1179">
        <v>-1</v>
      </c>
      <c r="V1179">
        <v>0</v>
      </c>
      <c r="W1179">
        <v>-10</v>
      </c>
      <c r="X1179">
        <v>-2</v>
      </c>
      <c r="Y1179">
        <v>0.05</v>
      </c>
      <c r="Z1179">
        <v>0.8</v>
      </c>
      <c r="AA1179">
        <v>2.9</v>
      </c>
      <c r="AB1179">
        <v>-2.1</v>
      </c>
      <c r="AC1179">
        <v>-7</v>
      </c>
      <c r="AD1179">
        <v>0</v>
      </c>
      <c r="AE1179" s="2">
        <v>0.34</v>
      </c>
    </row>
    <row r="1180" spans="1:31" x14ac:dyDescent="0.3">
      <c r="A1180" t="str">
        <f t="shared" si="64"/>
        <v>Iona-SF Austin</v>
      </c>
      <c r="B1180">
        <v>1178</v>
      </c>
      <c r="C1180">
        <v>1233</v>
      </c>
      <c r="D1180">
        <v>1372</v>
      </c>
      <c r="E1180" t="s">
        <v>41</v>
      </c>
      <c r="F1180" t="s">
        <v>70</v>
      </c>
      <c r="J1180" s="3"/>
      <c r="K1180" s="4"/>
      <c r="L1180" s="4"/>
      <c r="M1180" s="2">
        <f t="shared" si="65"/>
        <v>0.42208516242317673</v>
      </c>
      <c r="N1180" s="2">
        <f t="shared" si="66"/>
        <v>0.57791483757682327</v>
      </c>
      <c r="O1180">
        <v>15</v>
      </c>
      <c r="P1180">
        <v>14</v>
      </c>
      <c r="Q1180">
        <v>23</v>
      </c>
      <c r="R1180">
        <v>-0.19</v>
      </c>
      <c r="S1180">
        <v>1</v>
      </c>
      <c r="T1180">
        <v>2</v>
      </c>
      <c r="U1180">
        <v>-4</v>
      </c>
      <c r="V1180">
        <v>-7</v>
      </c>
      <c r="W1180">
        <v>-9</v>
      </c>
      <c r="X1180">
        <v>-1</v>
      </c>
      <c r="Y1180">
        <v>0.04</v>
      </c>
      <c r="Z1180">
        <v>1.6</v>
      </c>
      <c r="AA1180">
        <v>7.8</v>
      </c>
      <c r="AB1180">
        <v>-6.2</v>
      </c>
      <c r="AC1180">
        <v>-1</v>
      </c>
      <c r="AD1180">
        <v>0</v>
      </c>
      <c r="AE1180" s="2">
        <v>0.56000000000000005</v>
      </c>
    </row>
    <row r="1181" spans="1:31" x14ac:dyDescent="0.3">
      <c r="A1181" t="str">
        <f t="shared" si="64"/>
        <v>Iona-St Bonaventure</v>
      </c>
      <c r="B1181">
        <v>1179</v>
      </c>
      <c r="C1181">
        <v>1233</v>
      </c>
      <c r="D1181">
        <v>1382</v>
      </c>
      <c r="E1181" t="s">
        <v>41</v>
      </c>
      <c r="F1181" t="s">
        <v>71</v>
      </c>
      <c r="J1181" s="3"/>
      <c r="K1181" s="4"/>
      <c r="L1181" s="4"/>
      <c r="M1181" s="2">
        <f t="shared" si="65"/>
        <v>0.30208516242317668</v>
      </c>
      <c r="N1181" s="2">
        <f t="shared" si="66"/>
        <v>0.69791483757682338</v>
      </c>
      <c r="O1181">
        <v>15</v>
      </c>
      <c r="P1181">
        <v>11</v>
      </c>
      <c r="Q1181">
        <v>65</v>
      </c>
      <c r="R1181">
        <v>-0.17</v>
      </c>
      <c r="S1181">
        <v>2</v>
      </c>
      <c r="T1181">
        <v>3</v>
      </c>
      <c r="U1181">
        <v>0</v>
      </c>
      <c r="V1181">
        <v>-2</v>
      </c>
      <c r="W1181">
        <v>-6</v>
      </c>
      <c r="X1181">
        <v>0</v>
      </c>
      <c r="Y1181">
        <v>-0.01</v>
      </c>
      <c r="Z1181">
        <v>1.9</v>
      </c>
      <c r="AA1181">
        <v>5.2</v>
      </c>
      <c r="AB1181">
        <v>-3.3</v>
      </c>
      <c r="AC1181">
        <v>-4</v>
      </c>
      <c r="AD1181">
        <v>0</v>
      </c>
      <c r="AE1181" s="2">
        <v>0.44</v>
      </c>
    </row>
    <row r="1182" spans="1:31" x14ac:dyDescent="0.3">
      <c r="A1182" t="str">
        <f t="shared" si="64"/>
        <v>Iona-Syracuse</v>
      </c>
      <c r="B1182">
        <v>1180</v>
      </c>
      <c r="C1182">
        <v>1233</v>
      </c>
      <c r="D1182">
        <v>1393</v>
      </c>
      <c r="E1182" t="s">
        <v>41</v>
      </c>
      <c r="F1182" t="s">
        <v>72</v>
      </c>
      <c r="J1182" s="3"/>
      <c r="K1182" s="4"/>
      <c r="L1182" s="4"/>
      <c r="M1182" s="2">
        <f t="shared" si="65"/>
        <v>0.3220851624231767</v>
      </c>
      <c r="N1182" s="2">
        <f t="shared" si="66"/>
        <v>0.67791483757682336</v>
      </c>
      <c r="O1182">
        <v>15</v>
      </c>
      <c r="P1182">
        <v>11</v>
      </c>
      <c r="Q1182">
        <v>80</v>
      </c>
      <c r="R1182">
        <v>0</v>
      </c>
      <c r="S1182">
        <v>7</v>
      </c>
      <c r="T1182">
        <v>5</v>
      </c>
      <c r="U1182">
        <v>-2</v>
      </c>
      <c r="V1182">
        <v>-1</v>
      </c>
      <c r="W1182">
        <v>-11</v>
      </c>
      <c r="X1182">
        <v>-1</v>
      </c>
      <c r="Y1182">
        <v>0</v>
      </c>
      <c r="Z1182">
        <v>12.3</v>
      </c>
      <c r="AA1182">
        <v>11.7</v>
      </c>
      <c r="AB1182">
        <v>0.6</v>
      </c>
      <c r="AC1182">
        <v>-4</v>
      </c>
      <c r="AD1182">
        <v>0</v>
      </c>
      <c r="AE1182" s="2">
        <v>0.46</v>
      </c>
    </row>
    <row r="1183" spans="1:31" x14ac:dyDescent="0.3">
      <c r="A1183" t="str">
        <f t="shared" si="64"/>
        <v>Iona-TCU</v>
      </c>
      <c r="B1183">
        <v>1181</v>
      </c>
      <c r="C1183">
        <v>1233</v>
      </c>
      <c r="D1183">
        <v>1395</v>
      </c>
      <c r="E1183" t="s">
        <v>41</v>
      </c>
      <c r="F1183" t="s">
        <v>73</v>
      </c>
      <c r="J1183" s="3"/>
      <c r="K1183" s="4"/>
      <c r="L1183" s="4"/>
      <c r="M1183" s="2">
        <f t="shared" si="65"/>
        <v>0.17208516242317667</v>
      </c>
      <c r="N1183" s="2">
        <f t="shared" si="66"/>
        <v>0.82791483757682327</v>
      </c>
      <c r="O1183">
        <v>15</v>
      </c>
      <c r="P1183">
        <v>6</v>
      </c>
      <c r="Q1183">
        <v>112</v>
      </c>
      <c r="R1183">
        <v>-0.05</v>
      </c>
      <c r="S1183">
        <v>-3</v>
      </c>
      <c r="T1183">
        <v>-1</v>
      </c>
      <c r="U1183">
        <v>-1</v>
      </c>
      <c r="V1183">
        <v>0</v>
      </c>
      <c r="W1183">
        <v>-11</v>
      </c>
      <c r="X1183">
        <v>-4</v>
      </c>
      <c r="Y1183">
        <v>0.03</v>
      </c>
      <c r="Z1183">
        <v>-3.2</v>
      </c>
      <c r="AA1183">
        <v>0.3</v>
      </c>
      <c r="AB1183">
        <v>-3.5</v>
      </c>
      <c r="AC1183">
        <v>-9</v>
      </c>
      <c r="AD1183">
        <v>0</v>
      </c>
      <c r="AE1183" s="2">
        <v>0.31</v>
      </c>
    </row>
    <row r="1184" spans="1:31" x14ac:dyDescent="0.3">
      <c r="A1184" t="str">
        <f t="shared" si="64"/>
        <v>Iona-Tennessee</v>
      </c>
      <c r="B1184">
        <v>1182</v>
      </c>
      <c r="C1184">
        <v>1233</v>
      </c>
      <c r="D1184">
        <v>1397</v>
      </c>
      <c r="E1184" t="s">
        <v>41</v>
      </c>
      <c r="F1184" t="s">
        <v>74</v>
      </c>
      <c r="J1184" s="3"/>
      <c r="K1184" s="4"/>
      <c r="L1184" s="4"/>
      <c r="M1184" s="2">
        <f t="shared" si="65"/>
        <v>0.1420851624231767</v>
      </c>
      <c r="N1184" s="2">
        <f t="shared" si="66"/>
        <v>0.8579148375768233</v>
      </c>
      <c r="O1184">
        <v>15</v>
      </c>
      <c r="P1184">
        <v>3</v>
      </c>
      <c r="Q1184">
        <v>123</v>
      </c>
      <c r="R1184">
        <v>-0.15</v>
      </c>
      <c r="S1184">
        <v>3</v>
      </c>
      <c r="T1184">
        <v>5</v>
      </c>
      <c r="U1184">
        <v>-1</v>
      </c>
      <c r="V1184">
        <v>-2</v>
      </c>
      <c r="W1184">
        <v>-10</v>
      </c>
      <c r="X1184">
        <v>1</v>
      </c>
      <c r="Y1184">
        <v>-0.02</v>
      </c>
      <c r="Z1184">
        <v>5.6</v>
      </c>
      <c r="AA1184">
        <v>9.8000000000000007</v>
      </c>
      <c r="AB1184">
        <v>-4.2</v>
      </c>
      <c r="AC1184">
        <v>-12</v>
      </c>
      <c r="AD1184">
        <v>0</v>
      </c>
      <c r="AE1184" s="2">
        <v>0.28000000000000003</v>
      </c>
    </row>
    <row r="1185" spans="1:31" x14ac:dyDescent="0.3">
      <c r="A1185" t="str">
        <f t="shared" si="64"/>
        <v>Iona-Texas</v>
      </c>
      <c r="B1185">
        <v>1183</v>
      </c>
      <c r="C1185">
        <v>1233</v>
      </c>
      <c r="D1185">
        <v>1400</v>
      </c>
      <c r="E1185" t="s">
        <v>41</v>
      </c>
      <c r="F1185" t="s">
        <v>75</v>
      </c>
      <c r="J1185" s="3"/>
      <c r="K1185" s="4"/>
      <c r="L1185" s="4"/>
      <c r="M1185" s="2">
        <f t="shared" si="65"/>
        <v>0.2620851624231767</v>
      </c>
      <c r="N1185" s="2">
        <f t="shared" si="66"/>
        <v>0.7379148375768233</v>
      </c>
      <c r="O1185">
        <v>15</v>
      </c>
      <c r="P1185">
        <v>10</v>
      </c>
      <c r="Q1185">
        <v>95</v>
      </c>
      <c r="R1185">
        <v>0.03</v>
      </c>
      <c r="S1185">
        <v>4</v>
      </c>
      <c r="T1185">
        <v>4</v>
      </c>
      <c r="U1185">
        <v>-1</v>
      </c>
      <c r="V1185">
        <v>0</v>
      </c>
      <c r="W1185">
        <v>-5</v>
      </c>
      <c r="X1185">
        <v>-1</v>
      </c>
      <c r="Y1185">
        <v>7.0000000000000007E-2</v>
      </c>
      <c r="Z1185">
        <v>8.1</v>
      </c>
      <c r="AA1185">
        <v>8</v>
      </c>
      <c r="AB1185">
        <v>0.1</v>
      </c>
      <c r="AC1185">
        <v>-5</v>
      </c>
      <c r="AD1185">
        <v>0</v>
      </c>
      <c r="AE1185" s="2">
        <v>0.4</v>
      </c>
    </row>
    <row r="1186" spans="1:31" x14ac:dyDescent="0.3">
      <c r="A1186" t="str">
        <f t="shared" si="64"/>
        <v>Iona-Texas A&amp;M</v>
      </c>
      <c r="B1186">
        <v>1184</v>
      </c>
      <c r="C1186">
        <v>1233</v>
      </c>
      <c r="D1186">
        <v>1401</v>
      </c>
      <c r="E1186" t="s">
        <v>41</v>
      </c>
      <c r="F1186" t="s">
        <v>76</v>
      </c>
      <c r="J1186" s="3"/>
      <c r="K1186" s="4"/>
      <c r="L1186" s="4"/>
      <c r="M1186" s="2">
        <f t="shared" si="65"/>
        <v>0.22208516242317666</v>
      </c>
      <c r="N1186" s="2">
        <f t="shared" si="66"/>
        <v>0.77791483757682334</v>
      </c>
      <c r="O1186">
        <v>15</v>
      </c>
      <c r="P1186">
        <v>7</v>
      </c>
      <c r="Q1186">
        <v>104</v>
      </c>
      <c r="R1186">
        <v>-0.01</v>
      </c>
      <c r="S1186">
        <v>3</v>
      </c>
      <c r="T1186">
        <v>6</v>
      </c>
      <c r="U1186">
        <v>-2</v>
      </c>
      <c r="V1186">
        <v>2</v>
      </c>
      <c r="W1186">
        <v>-10</v>
      </c>
      <c r="X1186">
        <v>-2</v>
      </c>
      <c r="Y1186">
        <v>7.0000000000000007E-2</v>
      </c>
      <c r="Z1186">
        <v>4.8</v>
      </c>
      <c r="AA1186">
        <v>6.4</v>
      </c>
      <c r="AB1186">
        <v>-1.6</v>
      </c>
      <c r="AC1186">
        <v>-8</v>
      </c>
      <c r="AD1186">
        <v>0</v>
      </c>
      <c r="AE1186" s="2">
        <v>0.36</v>
      </c>
    </row>
    <row r="1187" spans="1:31" x14ac:dyDescent="0.3">
      <c r="A1187" t="str">
        <f t="shared" si="64"/>
        <v>Iona-Texas Tech</v>
      </c>
      <c r="B1187">
        <v>1185</v>
      </c>
      <c r="C1187">
        <v>1233</v>
      </c>
      <c r="D1187">
        <v>1403</v>
      </c>
      <c r="E1187" t="s">
        <v>41</v>
      </c>
      <c r="F1187" t="s">
        <v>77</v>
      </c>
      <c r="J1187" s="3"/>
      <c r="K1187" s="4"/>
      <c r="L1187" s="4"/>
      <c r="M1187" s="2">
        <f t="shared" si="65"/>
        <v>0.12208516242317669</v>
      </c>
      <c r="N1187" s="2">
        <f t="shared" si="66"/>
        <v>0.87791483757682331</v>
      </c>
      <c r="O1187">
        <v>15</v>
      </c>
      <c r="P1187">
        <v>3</v>
      </c>
      <c r="Q1187">
        <v>122</v>
      </c>
      <c r="R1187">
        <v>-0.12</v>
      </c>
      <c r="S1187">
        <v>1</v>
      </c>
      <c r="T1187">
        <v>5</v>
      </c>
      <c r="U1187">
        <v>-2</v>
      </c>
      <c r="V1187">
        <v>-3</v>
      </c>
      <c r="W1187">
        <v>-9</v>
      </c>
      <c r="X1187">
        <v>-2</v>
      </c>
      <c r="Y1187">
        <v>0.04</v>
      </c>
      <c r="Z1187">
        <v>4.5999999999999996</v>
      </c>
      <c r="AA1187">
        <v>11.5</v>
      </c>
      <c r="AB1187">
        <v>-6.9</v>
      </c>
      <c r="AC1187">
        <v>-12</v>
      </c>
      <c r="AD1187">
        <v>0</v>
      </c>
      <c r="AE1187" s="2">
        <v>0.26</v>
      </c>
    </row>
    <row r="1188" spans="1:31" x14ac:dyDescent="0.3">
      <c r="A1188" t="str">
        <f t="shared" si="64"/>
        <v>Iona-TX Southern</v>
      </c>
      <c r="B1188">
        <v>1186</v>
      </c>
      <c r="C1188">
        <v>1233</v>
      </c>
      <c r="D1188">
        <v>1411</v>
      </c>
      <c r="E1188" t="s">
        <v>41</v>
      </c>
      <c r="F1188" t="s">
        <v>78</v>
      </c>
      <c r="J1188" s="3"/>
      <c r="K1188" s="4"/>
      <c r="L1188" s="4"/>
      <c r="M1188" s="2">
        <f t="shared" si="65"/>
        <v>0.77208516242317671</v>
      </c>
      <c r="N1188" s="2">
        <f t="shared" si="66"/>
        <v>0.22791483757682329</v>
      </c>
      <c r="O1188">
        <v>15</v>
      </c>
      <c r="P1188">
        <v>16</v>
      </c>
      <c r="Q1188">
        <v>-115</v>
      </c>
      <c r="R1188">
        <v>0.17</v>
      </c>
      <c r="S1188">
        <v>3</v>
      </c>
      <c r="T1188">
        <v>0</v>
      </c>
      <c r="U1188">
        <v>-1</v>
      </c>
      <c r="V1188">
        <v>2</v>
      </c>
      <c r="W1188">
        <v>-5</v>
      </c>
      <c r="X1188">
        <v>2</v>
      </c>
      <c r="Y1188">
        <v>0.02</v>
      </c>
      <c r="Z1188">
        <v>2.2000000000000002</v>
      </c>
      <c r="AA1188">
        <v>-3.5</v>
      </c>
      <c r="AB1188">
        <v>5.7</v>
      </c>
      <c r="AC1188">
        <v>1</v>
      </c>
      <c r="AD1188">
        <v>1</v>
      </c>
      <c r="AE1188" s="2">
        <v>0.91</v>
      </c>
    </row>
    <row r="1189" spans="1:31" x14ac:dyDescent="0.3">
      <c r="A1189" t="str">
        <f t="shared" si="64"/>
        <v>Iona-UCLA</v>
      </c>
      <c r="B1189">
        <v>1187</v>
      </c>
      <c r="C1189">
        <v>1233</v>
      </c>
      <c r="D1189">
        <v>1417</v>
      </c>
      <c r="E1189" t="s">
        <v>41</v>
      </c>
      <c r="F1189" t="s">
        <v>79</v>
      </c>
      <c r="J1189" s="3"/>
      <c r="K1189" s="4"/>
      <c r="L1189" s="4"/>
      <c r="M1189" s="2">
        <f t="shared" si="65"/>
        <v>0.25208516242317669</v>
      </c>
      <c r="N1189" s="2">
        <f t="shared" si="66"/>
        <v>0.74791483757682331</v>
      </c>
      <c r="O1189">
        <v>15</v>
      </c>
      <c r="P1189">
        <v>11</v>
      </c>
      <c r="Q1189">
        <v>86</v>
      </c>
      <c r="R1189">
        <v>-0.05</v>
      </c>
      <c r="S1189">
        <v>0</v>
      </c>
      <c r="T1189">
        <v>3</v>
      </c>
      <c r="U1189">
        <v>0</v>
      </c>
      <c r="V1189">
        <v>3</v>
      </c>
      <c r="W1189">
        <v>-5</v>
      </c>
      <c r="X1189">
        <v>-3</v>
      </c>
      <c r="Y1189">
        <v>0.02</v>
      </c>
      <c r="Z1189">
        <v>-2.1</v>
      </c>
      <c r="AA1189">
        <v>-0.1</v>
      </c>
      <c r="AB1189">
        <v>-2</v>
      </c>
      <c r="AC1189">
        <v>-4</v>
      </c>
      <c r="AD1189">
        <v>0</v>
      </c>
      <c r="AE1189" s="2">
        <v>0.39</v>
      </c>
    </row>
    <row r="1190" spans="1:31" x14ac:dyDescent="0.3">
      <c r="A1190" t="str">
        <f t="shared" si="64"/>
        <v>Iona-UMBC</v>
      </c>
      <c r="B1190">
        <v>1188</v>
      </c>
      <c r="C1190">
        <v>1233</v>
      </c>
      <c r="D1190">
        <v>1420</v>
      </c>
      <c r="E1190" t="s">
        <v>41</v>
      </c>
      <c r="F1190" t="s">
        <v>80</v>
      </c>
      <c r="J1190" s="3"/>
      <c r="K1190" s="4"/>
      <c r="L1190" s="4"/>
      <c r="M1190" s="2">
        <f t="shared" si="65"/>
        <v>0.66208516242317672</v>
      </c>
      <c r="N1190" s="2">
        <f t="shared" si="66"/>
        <v>0.33791483757682328</v>
      </c>
      <c r="O1190">
        <v>15</v>
      </c>
      <c r="P1190">
        <v>16</v>
      </c>
      <c r="Q1190">
        <v>-50</v>
      </c>
      <c r="R1190">
        <v>-7.0000000000000007E-2</v>
      </c>
      <c r="S1190">
        <v>2</v>
      </c>
      <c r="T1190">
        <v>0</v>
      </c>
      <c r="U1190">
        <v>-1</v>
      </c>
      <c r="V1190">
        <v>-2</v>
      </c>
      <c r="W1190">
        <v>-2</v>
      </c>
      <c r="X1190">
        <v>-1</v>
      </c>
      <c r="Y1190">
        <v>0.09</v>
      </c>
      <c r="Z1190">
        <v>7.3</v>
      </c>
      <c r="AA1190">
        <v>5.2</v>
      </c>
      <c r="AB1190">
        <v>2.1</v>
      </c>
      <c r="AC1190">
        <v>1</v>
      </c>
      <c r="AD1190">
        <v>1</v>
      </c>
      <c r="AE1190" s="2">
        <v>0.8</v>
      </c>
    </row>
    <row r="1191" spans="1:31" x14ac:dyDescent="0.3">
      <c r="A1191" t="str">
        <f t="shared" si="64"/>
        <v>Iona-UNC Greensboro</v>
      </c>
      <c r="B1191">
        <v>1189</v>
      </c>
      <c r="C1191">
        <v>1233</v>
      </c>
      <c r="D1191">
        <v>1422</v>
      </c>
      <c r="E1191" t="s">
        <v>41</v>
      </c>
      <c r="F1191" t="s">
        <v>81</v>
      </c>
      <c r="J1191" s="3"/>
      <c r="K1191" s="4"/>
      <c r="L1191" s="4"/>
      <c r="M1191" s="2">
        <f t="shared" si="65"/>
        <v>0.34208516242317666</v>
      </c>
      <c r="N1191" s="2">
        <f t="shared" si="66"/>
        <v>0.65791483757682334</v>
      </c>
      <c r="O1191">
        <v>15</v>
      </c>
      <c r="P1191">
        <v>13</v>
      </c>
      <c r="Q1191">
        <v>52</v>
      </c>
      <c r="R1191">
        <v>-0.16</v>
      </c>
      <c r="S1191">
        <v>2</v>
      </c>
      <c r="T1191">
        <v>4</v>
      </c>
      <c r="U1191">
        <v>-3</v>
      </c>
      <c r="V1191">
        <v>-4</v>
      </c>
      <c r="W1191">
        <v>-10</v>
      </c>
      <c r="X1191">
        <v>-6</v>
      </c>
      <c r="Y1191">
        <v>0.04</v>
      </c>
      <c r="Z1191">
        <v>7.7</v>
      </c>
      <c r="AA1191">
        <v>12.9</v>
      </c>
      <c r="AB1191">
        <v>-5.2</v>
      </c>
      <c r="AC1191">
        <v>-2</v>
      </c>
      <c r="AD1191">
        <v>0</v>
      </c>
      <c r="AE1191" s="2">
        <v>0.48</v>
      </c>
    </row>
    <row r="1192" spans="1:31" x14ac:dyDescent="0.3">
      <c r="A1192" t="str">
        <f t="shared" si="64"/>
        <v>Iona-Villanova</v>
      </c>
      <c r="B1192">
        <v>1190</v>
      </c>
      <c r="C1192">
        <v>1233</v>
      </c>
      <c r="D1192">
        <v>1437</v>
      </c>
      <c r="E1192" t="s">
        <v>41</v>
      </c>
      <c r="F1192" t="s">
        <v>82</v>
      </c>
      <c r="J1192" s="3"/>
      <c r="K1192" s="4"/>
      <c r="L1192" s="4"/>
      <c r="M1192" s="2">
        <f t="shared" si="65"/>
        <v>5.2085162423176679E-2</v>
      </c>
      <c r="N1192" s="2">
        <f t="shared" si="66"/>
        <v>0.94791483757682338</v>
      </c>
      <c r="O1192">
        <v>15</v>
      </c>
      <c r="P1192">
        <v>1</v>
      </c>
      <c r="Q1192">
        <v>132</v>
      </c>
      <c r="R1192">
        <v>-0.27</v>
      </c>
      <c r="S1192">
        <v>-6</v>
      </c>
      <c r="T1192">
        <v>3</v>
      </c>
      <c r="U1192">
        <v>1</v>
      </c>
      <c r="V1192">
        <v>0</v>
      </c>
      <c r="W1192">
        <v>-5</v>
      </c>
      <c r="X1192">
        <v>-3</v>
      </c>
      <c r="Y1192">
        <v>-0.03</v>
      </c>
      <c r="Z1192">
        <v>-7.3</v>
      </c>
      <c r="AA1192">
        <v>5.3</v>
      </c>
      <c r="AB1192">
        <v>-12.6</v>
      </c>
      <c r="AC1192">
        <v>-14</v>
      </c>
      <c r="AD1192">
        <v>0</v>
      </c>
      <c r="AE1192" s="2">
        <v>0.19</v>
      </c>
    </row>
    <row r="1193" spans="1:31" x14ac:dyDescent="0.3">
      <c r="A1193" t="str">
        <f t="shared" si="64"/>
        <v>Iona-Virginia</v>
      </c>
      <c r="B1193">
        <v>1191</v>
      </c>
      <c r="C1193">
        <v>1233</v>
      </c>
      <c r="D1193">
        <v>1438</v>
      </c>
      <c r="E1193" t="s">
        <v>41</v>
      </c>
      <c r="F1193" t="s">
        <v>83</v>
      </c>
      <c r="J1193" s="3"/>
      <c r="K1193" s="4"/>
      <c r="L1193" s="4"/>
      <c r="M1193" s="2">
        <f t="shared" si="65"/>
        <v>6.2085162423176687E-2</v>
      </c>
      <c r="N1193" s="2">
        <f t="shared" si="66"/>
        <v>0.93791483757682337</v>
      </c>
      <c r="O1193">
        <v>15</v>
      </c>
      <c r="P1193">
        <v>1</v>
      </c>
      <c r="Q1193">
        <v>133</v>
      </c>
      <c r="R1193">
        <v>-0.33</v>
      </c>
      <c r="S1193">
        <v>1</v>
      </c>
      <c r="T1193">
        <v>8</v>
      </c>
      <c r="U1193">
        <v>2</v>
      </c>
      <c r="V1193">
        <v>-3</v>
      </c>
      <c r="W1193">
        <v>-3</v>
      </c>
      <c r="X1193">
        <v>-4</v>
      </c>
      <c r="Y1193">
        <v>-0.02</v>
      </c>
      <c r="Z1193">
        <v>12.3</v>
      </c>
      <c r="AA1193">
        <v>22.8</v>
      </c>
      <c r="AB1193">
        <v>-10.5</v>
      </c>
      <c r="AC1193">
        <v>-14</v>
      </c>
      <c r="AD1193">
        <v>0</v>
      </c>
      <c r="AE1193" s="2">
        <v>0.2</v>
      </c>
    </row>
    <row r="1194" spans="1:31" x14ac:dyDescent="0.3">
      <c r="A1194" t="str">
        <f t="shared" si="64"/>
        <v>Iona-Virginia Tech</v>
      </c>
      <c r="B1194">
        <v>1192</v>
      </c>
      <c r="C1194">
        <v>1233</v>
      </c>
      <c r="D1194">
        <v>1439</v>
      </c>
      <c r="E1194" t="s">
        <v>41</v>
      </c>
      <c r="F1194" t="s">
        <v>84</v>
      </c>
      <c r="J1194" s="3"/>
      <c r="K1194" s="4"/>
      <c r="L1194" s="4"/>
      <c r="M1194" s="2">
        <f t="shared" si="65"/>
        <v>0.18208516242317668</v>
      </c>
      <c r="N1194" s="2">
        <f t="shared" si="66"/>
        <v>0.81791483757682326</v>
      </c>
      <c r="O1194">
        <v>15</v>
      </c>
      <c r="P1194">
        <v>8</v>
      </c>
      <c r="Q1194">
        <v>102</v>
      </c>
      <c r="R1194">
        <v>-0.05</v>
      </c>
      <c r="S1194">
        <v>-3</v>
      </c>
      <c r="T1194">
        <v>2</v>
      </c>
      <c r="U1194">
        <v>-1</v>
      </c>
      <c r="V1194">
        <v>0</v>
      </c>
      <c r="W1194">
        <v>0</v>
      </c>
      <c r="X1194">
        <v>-1</v>
      </c>
      <c r="Y1194">
        <v>0.03</v>
      </c>
      <c r="Z1194">
        <v>0.1</v>
      </c>
      <c r="AA1194">
        <v>4.4000000000000004</v>
      </c>
      <c r="AB1194">
        <v>-4.3</v>
      </c>
      <c r="AC1194">
        <v>-7</v>
      </c>
      <c r="AD1194">
        <v>0</v>
      </c>
      <c r="AE1194" s="2">
        <v>0.32</v>
      </c>
    </row>
    <row r="1195" spans="1:31" x14ac:dyDescent="0.3">
      <c r="A1195" t="str">
        <f t="shared" si="64"/>
        <v>Iona-West Virginia</v>
      </c>
      <c r="B1195">
        <v>1193</v>
      </c>
      <c r="C1195">
        <v>1233</v>
      </c>
      <c r="D1195">
        <v>1452</v>
      </c>
      <c r="E1195" t="s">
        <v>41</v>
      </c>
      <c r="F1195" t="s">
        <v>85</v>
      </c>
      <c r="J1195" s="3"/>
      <c r="K1195" s="4"/>
      <c r="L1195" s="4"/>
      <c r="M1195" s="2">
        <f t="shared" si="65"/>
        <v>0.13208516242317669</v>
      </c>
      <c r="N1195" s="2">
        <f t="shared" si="66"/>
        <v>0.86791483757682331</v>
      </c>
      <c r="O1195">
        <v>15</v>
      </c>
      <c r="P1195">
        <v>5</v>
      </c>
      <c r="Q1195">
        <v>121</v>
      </c>
      <c r="R1195">
        <v>-0.1</v>
      </c>
      <c r="S1195">
        <v>4</v>
      </c>
      <c r="T1195">
        <v>2</v>
      </c>
      <c r="U1195">
        <v>1</v>
      </c>
      <c r="V1195">
        <v>-5</v>
      </c>
      <c r="W1195">
        <v>-13</v>
      </c>
      <c r="X1195">
        <v>0</v>
      </c>
      <c r="Y1195">
        <v>-0.03</v>
      </c>
      <c r="Z1195">
        <v>0.2</v>
      </c>
      <c r="AA1195">
        <v>7.2</v>
      </c>
      <c r="AB1195">
        <v>-7</v>
      </c>
      <c r="AC1195">
        <v>-10</v>
      </c>
      <c r="AD1195">
        <v>0</v>
      </c>
      <c r="AE1195" s="2">
        <v>0.27</v>
      </c>
    </row>
    <row r="1196" spans="1:31" x14ac:dyDescent="0.3">
      <c r="A1196" t="str">
        <f t="shared" si="64"/>
        <v>Iona-Wichita St</v>
      </c>
      <c r="B1196">
        <v>1194</v>
      </c>
      <c r="C1196">
        <v>1233</v>
      </c>
      <c r="D1196">
        <v>1455</v>
      </c>
      <c r="E1196" t="s">
        <v>41</v>
      </c>
      <c r="F1196" t="s">
        <v>86</v>
      </c>
      <c r="J1196" s="3"/>
      <c r="K1196" s="4"/>
      <c r="L1196" s="4"/>
      <c r="M1196" s="2">
        <f t="shared" si="65"/>
        <v>0.1420851624231767</v>
      </c>
      <c r="N1196" s="2">
        <f t="shared" si="66"/>
        <v>0.8579148375768233</v>
      </c>
      <c r="O1196">
        <v>15</v>
      </c>
      <c r="P1196">
        <v>4</v>
      </c>
      <c r="Q1196">
        <v>114</v>
      </c>
      <c r="R1196">
        <v>-0.17</v>
      </c>
      <c r="S1196">
        <v>-1</v>
      </c>
      <c r="T1196">
        <v>3</v>
      </c>
      <c r="U1196">
        <v>0</v>
      </c>
      <c r="V1196">
        <v>1</v>
      </c>
      <c r="W1196">
        <v>-11</v>
      </c>
      <c r="X1196">
        <v>-7</v>
      </c>
      <c r="Y1196">
        <v>0</v>
      </c>
      <c r="Z1196">
        <v>-3.2</v>
      </c>
      <c r="AA1196">
        <v>4.9000000000000004</v>
      </c>
      <c r="AB1196">
        <v>-8.1</v>
      </c>
      <c r="AC1196">
        <v>-11</v>
      </c>
      <c r="AD1196">
        <v>0</v>
      </c>
      <c r="AE1196" s="2">
        <v>0.28000000000000003</v>
      </c>
    </row>
    <row r="1197" spans="1:31" x14ac:dyDescent="0.3">
      <c r="A1197" t="str">
        <f t="shared" si="64"/>
        <v>Iona-Wright St</v>
      </c>
      <c r="B1197">
        <v>1195</v>
      </c>
      <c r="C1197">
        <v>1233</v>
      </c>
      <c r="D1197">
        <v>1460</v>
      </c>
      <c r="E1197" t="s">
        <v>41</v>
      </c>
      <c r="F1197" t="s">
        <v>87</v>
      </c>
      <c r="J1197" s="3"/>
      <c r="K1197" s="4"/>
      <c r="L1197" s="4"/>
      <c r="M1197" s="2">
        <f t="shared" si="65"/>
        <v>0.53208516242317672</v>
      </c>
      <c r="N1197" s="2">
        <f t="shared" si="66"/>
        <v>0.46791483757682328</v>
      </c>
      <c r="O1197">
        <v>15</v>
      </c>
      <c r="P1197">
        <v>14</v>
      </c>
      <c r="Q1197">
        <v>-1</v>
      </c>
      <c r="R1197">
        <v>-0.11</v>
      </c>
      <c r="S1197">
        <v>5</v>
      </c>
      <c r="T1197">
        <v>4</v>
      </c>
      <c r="U1197">
        <v>-2</v>
      </c>
      <c r="V1197">
        <v>-3</v>
      </c>
      <c r="W1197">
        <v>-5</v>
      </c>
      <c r="X1197">
        <v>-5</v>
      </c>
      <c r="Y1197">
        <v>0.02</v>
      </c>
      <c r="Z1197">
        <v>8.5</v>
      </c>
      <c r="AA1197">
        <v>10</v>
      </c>
      <c r="AB1197">
        <v>-1.5</v>
      </c>
      <c r="AC1197">
        <v>-1</v>
      </c>
      <c r="AD1197">
        <v>0</v>
      </c>
      <c r="AE1197" s="2">
        <v>0.67</v>
      </c>
    </row>
    <row r="1198" spans="1:31" x14ac:dyDescent="0.3">
      <c r="A1198" t="str">
        <f t="shared" si="64"/>
        <v>Iona-Xavier</v>
      </c>
      <c r="B1198">
        <v>1196</v>
      </c>
      <c r="C1198">
        <v>1233</v>
      </c>
      <c r="D1198">
        <v>1462</v>
      </c>
      <c r="E1198" t="s">
        <v>41</v>
      </c>
      <c r="F1198" t="s">
        <v>88</v>
      </c>
      <c r="J1198" s="3"/>
      <c r="K1198" s="4"/>
      <c r="L1198" s="4"/>
      <c r="M1198" s="2">
        <f t="shared" si="65"/>
        <v>0.1420851624231767</v>
      </c>
      <c r="N1198" s="2">
        <f t="shared" si="66"/>
        <v>0.8579148375768233</v>
      </c>
      <c r="O1198">
        <v>15</v>
      </c>
      <c r="P1198">
        <v>1</v>
      </c>
      <c r="Q1198">
        <v>120</v>
      </c>
      <c r="R1198">
        <v>-0.24</v>
      </c>
      <c r="S1198">
        <v>-2</v>
      </c>
      <c r="T1198">
        <v>2</v>
      </c>
      <c r="U1198">
        <v>-1</v>
      </c>
      <c r="V1198">
        <v>2</v>
      </c>
      <c r="W1198">
        <v>-6</v>
      </c>
      <c r="X1198">
        <v>-7</v>
      </c>
      <c r="Y1198">
        <v>-0.05</v>
      </c>
      <c r="Z1198">
        <v>-4.5</v>
      </c>
      <c r="AA1198">
        <v>1.7</v>
      </c>
      <c r="AB1198">
        <v>-6.2</v>
      </c>
      <c r="AC1198">
        <v>-14</v>
      </c>
      <c r="AD1198">
        <v>0</v>
      </c>
      <c r="AE1198" s="2">
        <v>0.28000000000000003</v>
      </c>
    </row>
    <row r="1199" spans="1:31" x14ac:dyDescent="0.3">
      <c r="A1199" t="str">
        <f t="shared" si="64"/>
        <v>Kansas-Kansas St</v>
      </c>
      <c r="B1199">
        <v>1197</v>
      </c>
      <c r="C1199">
        <v>1242</v>
      </c>
      <c r="D1199">
        <v>1243</v>
      </c>
      <c r="E1199" t="s">
        <v>42</v>
      </c>
      <c r="F1199" t="s">
        <v>43</v>
      </c>
      <c r="J1199" s="3"/>
      <c r="K1199" s="4"/>
      <c r="L1199" s="4"/>
      <c r="M1199" s="2">
        <f t="shared" si="65"/>
        <v>0.66208516242317672</v>
      </c>
      <c r="N1199" s="2">
        <f t="shared" si="66"/>
        <v>0.33791483757682328</v>
      </c>
      <c r="O1199">
        <v>1</v>
      </c>
      <c r="P1199">
        <v>9</v>
      </c>
      <c r="Q1199">
        <v>-35</v>
      </c>
      <c r="R1199">
        <v>0.12</v>
      </c>
      <c r="S1199">
        <v>5</v>
      </c>
      <c r="T1199">
        <v>-2</v>
      </c>
      <c r="U1199">
        <v>0</v>
      </c>
      <c r="V1199">
        <v>-3</v>
      </c>
      <c r="W1199">
        <v>3</v>
      </c>
      <c r="X1199">
        <v>0</v>
      </c>
      <c r="Y1199">
        <v>-0.04</v>
      </c>
      <c r="Z1199">
        <v>9.1</v>
      </c>
      <c r="AA1199">
        <v>3</v>
      </c>
      <c r="AB1199">
        <v>6.1</v>
      </c>
      <c r="AC1199">
        <v>8</v>
      </c>
      <c r="AD1199">
        <v>1</v>
      </c>
      <c r="AE1199" s="2">
        <v>0.8</v>
      </c>
    </row>
    <row r="1200" spans="1:31" x14ac:dyDescent="0.3">
      <c r="A1200" t="str">
        <f t="shared" si="64"/>
        <v>Kansas-Kentucky</v>
      </c>
      <c r="B1200">
        <v>1198</v>
      </c>
      <c r="C1200">
        <v>1242</v>
      </c>
      <c r="D1200">
        <v>1246</v>
      </c>
      <c r="E1200" t="s">
        <v>42</v>
      </c>
      <c r="F1200" t="s">
        <v>44</v>
      </c>
      <c r="J1200" s="3"/>
      <c r="K1200" s="4"/>
      <c r="L1200" s="4"/>
      <c r="M1200" s="2">
        <f t="shared" si="65"/>
        <v>0.60208516242317667</v>
      </c>
      <c r="N1200" s="2">
        <f t="shared" si="66"/>
        <v>0.39791483757682333</v>
      </c>
      <c r="O1200">
        <v>1</v>
      </c>
      <c r="P1200">
        <v>5</v>
      </c>
      <c r="Q1200">
        <v>-9</v>
      </c>
      <c r="R1200">
        <v>0.08</v>
      </c>
      <c r="S1200">
        <v>6</v>
      </c>
      <c r="T1200">
        <v>1</v>
      </c>
      <c r="U1200">
        <v>-1</v>
      </c>
      <c r="V1200">
        <v>1</v>
      </c>
      <c r="W1200">
        <v>-7</v>
      </c>
      <c r="X1200">
        <v>-1</v>
      </c>
      <c r="Y1200">
        <v>0</v>
      </c>
      <c r="Z1200">
        <v>4.8</v>
      </c>
      <c r="AA1200">
        <v>0.6</v>
      </c>
      <c r="AB1200">
        <v>4.2</v>
      </c>
      <c r="AC1200">
        <v>4</v>
      </c>
      <c r="AD1200">
        <v>1</v>
      </c>
      <c r="AE1200" s="2">
        <v>0.74</v>
      </c>
    </row>
    <row r="1201" spans="1:31" x14ac:dyDescent="0.3">
      <c r="A1201" t="str">
        <f t="shared" si="64"/>
        <v>Kansas-Lipscomb</v>
      </c>
      <c r="B1201">
        <v>1199</v>
      </c>
      <c r="C1201">
        <v>1242</v>
      </c>
      <c r="D1201">
        <v>1252</v>
      </c>
      <c r="E1201" t="s">
        <v>42</v>
      </c>
      <c r="F1201" t="s">
        <v>45</v>
      </c>
      <c r="J1201" s="3"/>
      <c r="K1201" s="4"/>
      <c r="L1201" s="4"/>
      <c r="M1201" s="2">
        <f t="shared" si="65"/>
        <v>0.82208516242317664</v>
      </c>
      <c r="N1201" s="2">
        <f t="shared" si="66"/>
        <v>0.17791483757682336</v>
      </c>
      <c r="O1201">
        <v>1</v>
      </c>
      <c r="P1201">
        <v>15</v>
      </c>
      <c r="Q1201">
        <v>-156</v>
      </c>
      <c r="R1201">
        <v>0.1</v>
      </c>
      <c r="S1201">
        <v>6</v>
      </c>
      <c r="T1201">
        <v>-4</v>
      </c>
      <c r="U1201">
        <v>-3</v>
      </c>
      <c r="V1201">
        <v>-2</v>
      </c>
      <c r="W1201">
        <v>1</v>
      </c>
      <c r="X1201">
        <v>-8</v>
      </c>
      <c r="Y1201">
        <v>-0.02</v>
      </c>
      <c r="Z1201">
        <v>0.6</v>
      </c>
      <c r="AA1201">
        <v>-7.6</v>
      </c>
      <c r="AB1201">
        <v>8.1999999999999993</v>
      </c>
      <c r="AC1201">
        <v>14</v>
      </c>
      <c r="AD1201">
        <v>1</v>
      </c>
      <c r="AE1201" s="2">
        <v>0.96</v>
      </c>
    </row>
    <row r="1202" spans="1:31" x14ac:dyDescent="0.3">
      <c r="A1202" t="str">
        <f t="shared" si="64"/>
        <v>Kansas-Long Island</v>
      </c>
      <c r="B1202">
        <v>1200</v>
      </c>
      <c r="C1202">
        <v>1242</v>
      </c>
      <c r="D1202">
        <v>1254</v>
      </c>
      <c r="E1202" t="s">
        <v>42</v>
      </c>
      <c r="F1202" t="s">
        <v>46</v>
      </c>
      <c r="J1202" s="3"/>
      <c r="K1202" s="4"/>
      <c r="L1202" s="4"/>
      <c r="M1202" s="2">
        <f t="shared" si="65"/>
        <v>0.84208516242317666</v>
      </c>
      <c r="N1202" s="2">
        <f t="shared" si="66"/>
        <v>0.15791483757682334</v>
      </c>
      <c r="O1202">
        <v>1</v>
      </c>
      <c r="P1202">
        <v>16</v>
      </c>
      <c r="Q1202">
        <v>-242</v>
      </c>
      <c r="R1202">
        <v>0.27</v>
      </c>
      <c r="S1202">
        <v>6</v>
      </c>
      <c r="T1202">
        <v>-2</v>
      </c>
      <c r="U1202">
        <v>-2</v>
      </c>
      <c r="V1202">
        <v>2</v>
      </c>
      <c r="W1202">
        <v>-1</v>
      </c>
      <c r="X1202">
        <v>-2</v>
      </c>
      <c r="Y1202">
        <v>0</v>
      </c>
      <c r="Z1202">
        <v>4.8</v>
      </c>
      <c r="AA1202">
        <v>-5.9</v>
      </c>
      <c r="AB1202">
        <v>10.7</v>
      </c>
      <c r="AC1202">
        <v>15</v>
      </c>
      <c r="AD1202">
        <v>1</v>
      </c>
      <c r="AE1202" s="2">
        <v>0.98</v>
      </c>
    </row>
    <row r="1203" spans="1:31" x14ac:dyDescent="0.3">
      <c r="A1203" t="str">
        <f t="shared" si="64"/>
        <v>Kansas-Loyola-Chicago</v>
      </c>
      <c r="B1203">
        <v>1201</v>
      </c>
      <c r="C1203">
        <v>1242</v>
      </c>
      <c r="D1203">
        <v>1260</v>
      </c>
      <c r="E1203" t="s">
        <v>42</v>
      </c>
      <c r="F1203" t="s">
        <v>47</v>
      </c>
      <c r="J1203" s="3"/>
      <c r="K1203" s="4"/>
      <c r="L1203" s="4"/>
      <c r="M1203" s="2">
        <f t="shared" si="65"/>
        <v>0.62208516242317669</v>
      </c>
      <c r="N1203" s="2">
        <f t="shared" si="66"/>
        <v>0.37791483757682331</v>
      </c>
      <c r="O1203">
        <v>1</v>
      </c>
      <c r="P1203">
        <v>11</v>
      </c>
      <c r="Q1203">
        <v>-32</v>
      </c>
      <c r="R1203">
        <v>-0.05</v>
      </c>
      <c r="S1203">
        <v>0</v>
      </c>
      <c r="T1203">
        <v>1</v>
      </c>
      <c r="U1203">
        <v>-2</v>
      </c>
      <c r="V1203">
        <v>-2</v>
      </c>
      <c r="W1203">
        <v>7</v>
      </c>
      <c r="X1203">
        <v>-6</v>
      </c>
      <c r="Y1203">
        <v>-0.02</v>
      </c>
      <c r="Z1203">
        <v>9.8000000000000007</v>
      </c>
      <c r="AA1203">
        <v>8.9</v>
      </c>
      <c r="AB1203">
        <v>0.9</v>
      </c>
      <c r="AC1203">
        <v>10</v>
      </c>
      <c r="AD1203">
        <v>1</v>
      </c>
      <c r="AE1203" s="2">
        <v>0.76</v>
      </c>
    </row>
    <row r="1204" spans="1:31" x14ac:dyDescent="0.3">
      <c r="A1204" t="str">
        <f t="shared" si="64"/>
        <v>Kansas-Marshall</v>
      </c>
      <c r="B1204">
        <v>1202</v>
      </c>
      <c r="C1204">
        <v>1242</v>
      </c>
      <c r="D1204">
        <v>1267</v>
      </c>
      <c r="E1204" t="s">
        <v>42</v>
      </c>
      <c r="F1204" t="s">
        <v>48</v>
      </c>
      <c r="J1204" s="3"/>
      <c r="K1204" s="4"/>
      <c r="L1204" s="4"/>
      <c r="M1204" s="2">
        <f t="shared" si="65"/>
        <v>0.7620851624231767</v>
      </c>
      <c r="N1204" s="2">
        <f t="shared" si="66"/>
        <v>0.2379148375768233</v>
      </c>
      <c r="O1204">
        <v>1</v>
      </c>
      <c r="P1204">
        <v>13</v>
      </c>
      <c r="Q1204">
        <v>-105</v>
      </c>
      <c r="R1204">
        <v>0.09</v>
      </c>
      <c r="S1204">
        <v>3</v>
      </c>
      <c r="T1204">
        <v>-2</v>
      </c>
      <c r="U1204">
        <v>-1</v>
      </c>
      <c r="V1204">
        <v>0</v>
      </c>
      <c r="W1204">
        <v>7</v>
      </c>
      <c r="X1204">
        <v>0</v>
      </c>
      <c r="Y1204">
        <v>-7.0000000000000007E-2</v>
      </c>
      <c r="Z1204">
        <v>-2.1</v>
      </c>
      <c r="AA1204">
        <v>-8.1999999999999993</v>
      </c>
      <c r="AB1204">
        <v>6.1</v>
      </c>
      <c r="AC1204">
        <v>12</v>
      </c>
      <c r="AD1204">
        <v>1</v>
      </c>
      <c r="AE1204" s="2">
        <v>0.9</v>
      </c>
    </row>
    <row r="1205" spans="1:31" x14ac:dyDescent="0.3">
      <c r="A1205" t="str">
        <f t="shared" si="64"/>
        <v>Kansas-Miami FL</v>
      </c>
      <c r="B1205">
        <v>1203</v>
      </c>
      <c r="C1205">
        <v>1242</v>
      </c>
      <c r="D1205">
        <v>1274</v>
      </c>
      <c r="E1205" t="s">
        <v>42</v>
      </c>
      <c r="F1205" t="s">
        <v>49</v>
      </c>
      <c r="J1205" s="3"/>
      <c r="K1205" s="4"/>
      <c r="L1205" s="4"/>
      <c r="M1205" s="2">
        <f t="shared" si="65"/>
        <v>0.6420851624231767</v>
      </c>
      <c r="N1205" s="2">
        <f t="shared" si="66"/>
        <v>0.3579148375768233</v>
      </c>
      <c r="O1205">
        <v>1</v>
      </c>
      <c r="P1205">
        <v>6</v>
      </c>
      <c r="Q1205">
        <v>-27</v>
      </c>
      <c r="R1205">
        <v>0.08</v>
      </c>
      <c r="S1205">
        <v>5</v>
      </c>
      <c r="T1205">
        <v>-1</v>
      </c>
      <c r="U1205">
        <v>0</v>
      </c>
      <c r="V1205">
        <v>-1</v>
      </c>
      <c r="W1205">
        <v>0</v>
      </c>
      <c r="X1205">
        <v>-4</v>
      </c>
      <c r="Y1205">
        <v>0.04</v>
      </c>
      <c r="Z1205">
        <v>7.3</v>
      </c>
      <c r="AA1205">
        <v>2.9</v>
      </c>
      <c r="AB1205">
        <v>4.4000000000000004</v>
      </c>
      <c r="AC1205">
        <v>5</v>
      </c>
      <c r="AD1205">
        <v>1</v>
      </c>
      <c r="AE1205" s="2">
        <v>0.78</v>
      </c>
    </row>
    <row r="1206" spans="1:31" x14ac:dyDescent="0.3">
      <c r="A1206" t="str">
        <f t="shared" si="64"/>
        <v>Kansas-Michigan</v>
      </c>
      <c r="B1206">
        <v>1204</v>
      </c>
      <c r="C1206">
        <v>1242</v>
      </c>
      <c r="D1206">
        <v>1276</v>
      </c>
      <c r="E1206" t="s">
        <v>42</v>
      </c>
      <c r="F1206" t="s">
        <v>50</v>
      </c>
      <c r="J1206" s="3"/>
      <c r="K1206" s="4"/>
      <c r="L1206" s="4"/>
      <c r="M1206" s="2">
        <f t="shared" si="65"/>
        <v>0.54208516242317673</v>
      </c>
      <c r="N1206" s="2">
        <f t="shared" si="66"/>
        <v>0.45791483757682327</v>
      </c>
      <c r="O1206">
        <v>1</v>
      </c>
      <c r="P1206">
        <v>3</v>
      </c>
      <c r="Q1206">
        <v>-1</v>
      </c>
      <c r="R1206">
        <v>0</v>
      </c>
      <c r="S1206">
        <v>4</v>
      </c>
      <c r="T1206">
        <v>0</v>
      </c>
      <c r="U1206">
        <v>3</v>
      </c>
      <c r="V1206">
        <v>-1</v>
      </c>
      <c r="W1206">
        <v>3</v>
      </c>
      <c r="X1206">
        <v>-8</v>
      </c>
      <c r="Y1206">
        <v>0.04</v>
      </c>
      <c r="Z1206">
        <v>7.9</v>
      </c>
      <c r="AA1206">
        <v>7.4</v>
      </c>
      <c r="AB1206">
        <v>0.5</v>
      </c>
      <c r="AC1206">
        <v>2</v>
      </c>
      <c r="AD1206">
        <v>1</v>
      </c>
      <c r="AE1206" s="2">
        <v>0.68</v>
      </c>
    </row>
    <row r="1207" spans="1:31" x14ac:dyDescent="0.3">
      <c r="A1207" t="str">
        <f t="shared" si="64"/>
        <v>Kansas-Michigan St</v>
      </c>
      <c r="B1207">
        <v>1205</v>
      </c>
      <c r="C1207">
        <v>1242</v>
      </c>
      <c r="D1207">
        <v>1277</v>
      </c>
      <c r="E1207" t="s">
        <v>42</v>
      </c>
      <c r="F1207" t="s">
        <v>51</v>
      </c>
      <c r="J1207" s="3"/>
      <c r="K1207" s="4"/>
      <c r="L1207" s="4"/>
      <c r="M1207" s="2">
        <f t="shared" si="65"/>
        <v>0.48208516242317667</v>
      </c>
      <c r="N1207" s="2">
        <f t="shared" si="66"/>
        <v>0.51791483757682333</v>
      </c>
      <c r="O1207">
        <v>1</v>
      </c>
      <c r="P1207">
        <v>3</v>
      </c>
      <c r="Q1207">
        <v>3</v>
      </c>
      <c r="R1207">
        <v>-0.09</v>
      </c>
      <c r="S1207">
        <v>0</v>
      </c>
      <c r="T1207">
        <v>5</v>
      </c>
      <c r="U1207">
        <v>-2</v>
      </c>
      <c r="V1207">
        <v>3</v>
      </c>
      <c r="W1207">
        <v>-7</v>
      </c>
      <c r="X1207">
        <v>-5</v>
      </c>
      <c r="Y1207">
        <v>-0.05</v>
      </c>
      <c r="Z1207">
        <v>0.5</v>
      </c>
      <c r="AA1207">
        <v>6.1</v>
      </c>
      <c r="AB1207">
        <v>-5.6</v>
      </c>
      <c r="AC1207">
        <v>2</v>
      </c>
      <c r="AD1207">
        <v>1</v>
      </c>
      <c r="AE1207" s="2">
        <v>0.62</v>
      </c>
    </row>
    <row r="1208" spans="1:31" x14ac:dyDescent="0.3">
      <c r="A1208" t="str">
        <f t="shared" si="64"/>
        <v>Kansas-Missouri</v>
      </c>
      <c r="B1208">
        <v>1206</v>
      </c>
      <c r="C1208">
        <v>1242</v>
      </c>
      <c r="D1208">
        <v>1281</v>
      </c>
      <c r="E1208" t="s">
        <v>42</v>
      </c>
      <c r="F1208" t="s">
        <v>52</v>
      </c>
      <c r="J1208" s="3"/>
      <c r="K1208" s="4"/>
      <c r="L1208" s="4"/>
      <c r="M1208" s="2">
        <f t="shared" si="65"/>
        <v>0.65208516242317671</v>
      </c>
      <c r="N1208" s="2">
        <f t="shared" si="66"/>
        <v>0.34791483757682329</v>
      </c>
      <c r="O1208">
        <v>1</v>
      </c>
      <c r="P1208">
        <v>8</v>
      </c>
      <c r="Q1208">
        <v>-29</v>
      </c>
      <c r="R1208">
        <v>0.18</v>
      </c>
      <c r="S1208">
        <v>4</v>
      </c>
      <c r="T1208">
        <v>1</v>
      </c>
      <c r="U1208">
        <v>-3</v>
      </c>
      <c r="V1208">
        <v>2</v>
      </c>
      <c r="W1208">
        <v>-2</v>
      </c>
      <c r="X1208">
        <v>-4</v>
      </c>
      <c r="Y1208">
        <v>-0.05</v>
      </c>
      <c r="Z1208">
        <v>8</v>
      </c>
      <c r="AA1208">
        <v>2.6</v>
      </c>
      <c r="AB1208">
        <v>5.4</v>
      </c>
      <c r="AC1208">
        <v>7</v>
      </c>
      <c r="AD1208">
        <v>1</v>
      </c>
      <c r="AE1208" s="2">
        <v>0.79</v>
      </c>
    </row>
    <row r="1209" spans="1:31" x14ac:dyDescent="0.3">
      <c r="A1209" t="str">
        <f t="shared" si="64"/>
        <v>Kansas-Montana</v>
      </c>
      <c r="B1209">
        <v>1207</v>
      </c>
      <c r="C1209">
        <v>1242</v>
      </c>
      <c r="D1209">
        <v>1285</v>
      </c>
      <c r="E1209" t="s">
        <v>42</v>
      </c>
      <c r="F1209" t="s">
        <v>53</v>
      </c>
      <c r="J1209" s="3"/>
      <c r="K1209" s="4"/>
      <c r="L1209" s="4"/>
      <c r="M1209" s="2">
        <f t="shared" si="65"/>
        <v>0.69208516242317664</v>
      </c>
      <c r="N1209" s="2">
        <f t="shared" si="66"/>
        <v>0.30791483757682336</v>
      </c>
      <c r="O1209">
        <v>1</v>
      </c>
      <c r="P1209">
        <v>14</v>
      </c>
      <c r="Q1209">
        <v>-62</v>
      </c>
      <c r="R1209">
        <v>0.02</v>
      </c>
      <c r="S1209">
        <v>6</v>
      </c>
      <c r="T1209">
        <v>0</v>
      </c>
      <c r="U1209">
        <v>0</v>
      </c>
      <c r="V1209">
        <v>-3</v>
      </c>
      <c r="W1209">
        <v>-5</v>
      </c>
      <c r="X1209">
        <v>-6</v>
      </c>
      <c r="Y1209">
        <v>-0.02</v>
      </c>
      <c r="Z1209">
        <v>3.4</v>
      </c>
      <c r="AA1209">
        <v>2.1</v>
      </c>
      <c r="AB1209">
        <v>1.3</v>
      </c>
      <c r="AC1209">
        <v>13</v>
      </c>
      <c r="AD1209">
        <v>1</v>
      </c>
      <c r="AE1209" s="2">
        <v>0.83</v>
      </c>
    </row>
    <row r="1210" spans="1:31" x14ac:dyDescent="0.3">
      <c r="A1210" t="str">
        <f t="shared" si="64"/>
        <v>Kansas-Murray St</v>
      </c>
      <c r="B1210">
        <v>1208</v>
      </c>
      <c r="C1210">
        <v>1242</v>
      </c>
      <c r="D1210">
        <v>1293</v>
      </c>
      <c r="E1210" t="s">
        <v>42</v>
      </c>
      <c r="F1210" t="s">
        <v>54</v>
      </c>
      <c r="J1210" s="3"/>
      <c r="K1210" s="4"/>
      <c r="L1210" s="4"/>
      <c r="M1210" s="2">
        <f t="shared" si="65"/>
        <v>0.65208516242317671</v>
      </c>
      <c r="N1210" s="2">
        <f t="shared" si="66"/>
        <v>0.34791483757682329</v>
      </c>
      <c r="O1210">
        <v>1</v>
      </c>
      <c r="P1210">
        <v>12</v>
      </c>
      <c r="Q1210">
        <v>-50</v>
      </c>
      <c r="R1210">
        <v>-0.04</v>
      </c>
      <c r="S1210">
        <v>3</v>
      </c>
      <c r="T1210">
        <v>1</v>
      </c>
      <c r="U1210">
        <v>0</v>
      </c>
      <c r="V1210">
        <v>0</v>
      </c>
      <c r="W1210">
        <v>-4</v>
      </c>
      <c r="X1210">
        <v>-5</v>
      </c>
      <c r="Y1210">
        <v>-0.03</v>
      </c>
      <c r="Z1210">
        <v>4.0999999999999996</v>
      </c>
      <c r="AA1210">
        <v>4.9000000000000004</v>
      </c>
      <c r="AB1210">
        <v>-0.8</v>
      </c>
      <c r="AC1210">
        <v>11</v>
      </c>
      <c r="AD1210">
        <v>1</v>
      </c>
      <c r="AE1210" s="2">
        <v>0.79</v>
      </c>
    </row>
    <row r="1211" spans="1:31" x14ac:dyDescent="0.3">
      <c r="A1211" t="str">
        <f t="shared" si="64"/>
        <v>Kansas-NC Central</v>
      </c>
      <c r="B1211">
        <v>1209</v>
      </c>
      <c r="C1211">
        <v>1242</v>
      </c>
      <c r="D1211">
        <v>1300</v>
      </c>
      <c r="E1211" t="s">
        <v>42</v>
      </c>
      <c r="F1211" t="s">
        <v>55</v>
      </c>
      <c r="J1211" s="3"/>
      <c r="K1211" s="4"/>
      <c r="L1211" s="4"/>
      <c r="M1211" s="2">
        <f t="shared" si="65"/>
        <v>0.85208516242317667</v>
      </c>
      <c r="N1211" s="2">
        <f t="shared" si="66"/>
        <v>0.14791483757682333</v>
      </c>
      <c r="O1211">
        <v>1</v>
      </c>
      <c r="P1211">
        <v>16</v>
      </c>
      <c r="Q1211">
        <v>-300</v>
      </c>
      <c r="R1211">
        <v>0.27</v>
      </c>
      <c r="S1211">
        <v>7</v>
      </c>
      <c r="T1211">
        <v>-1</v>
      </c>
      <c r="U1211">
        <v>-3</v>
      </c>
      <c r="V1211">
        <v>1</v>
      </c>
      <c r="W1211">
        <v>-4</v>
      </c>
      <c r="X1211">
        <v>-2</v>
      </c>
      <c r="Y1211">
        <v>0.02</v>
      </c>
      <c r="Z1211">
        <v>11.1</v>
      </c>
      <c r="AA1211">
        <v>0.2</v>
      </c>
      <c r="AB1211">
        <v>10.9</v>
      </c>
      <c r="AC1211">
        <v>15</v>
      </c>
      <c r="AD1211">
        <v>1</v>
      </c>
      <c r="AE1211" s="2">
        <v>0.99</v>
      </c>
    </row>
    <row r="1212" spans="1:31" x14ac:dyDescent="0.3">
      <c r="A1212" t="str">
        <f t="shared" si="64"/>
        <v>Kansas-NC State</v>
      </c>
      <c r="B1212">
        <v>1210</v>
      </c>
      <c r="C1212">
        <v>1242</v>
      </c>
      <c r="D1212">
        <v>1301</v>
      </c>
      <c r="E1212" t="s">
        <v>42</v>
      </c>
      <c r="F1212" t="s">
        <v>56</v>
      </c>
      <c r="J1212" s="3"/>
      <c r="K1212" s="4"/>
      <c r="L1212" s="4"/>
      <c r="M1212" s="2">
        <f t="shared" si="65"/>
        <v>0.65208516242317671</v>
      </c>
      <c r="N1212" s="2">
        <f t="shared" si="66"/>
        <v>0.34791483757682329</v>
      </c>
      <c r="O1212">
        <v>1</v>
      </c>
      <c r="P1212">
        <v>9</v>
      </c>
      <c r="Q1212">
        <v>-33</v>
      </c>
      <c r="R1212">
        <v>0.13</v>
      </c>
      <c r="S1212">
        <v>5</v>
      </c>
      <c r="T1212">
        <v>-4</v>
      </c>
      <c r="U1212">
        <v>0</v>
      </c>
      <c r="V1212">
        <v>-2</v>
      </c>
      <c r="W1212">
        <v>-5</v>
      </c>
      <c r="X1212">
        <v>0</v>
      </c>
      <c r="Y1212">
        <v>0</v>
      </c>
      <c r="Z1212">
        <v>0.3</v>
      </c>
      <c r="AA1212">
        <v>-3.6</v>
      </c>
      <c r="AB1212">
        <v>3.9</v>
      </c>
      <c r="AC1212">
        <v>8</v>
      </c>
      <c r="AD1212">
        <v>1</v>
      </c>
      <c r="AE1212" s="2">
        <v>0.79</v>
      </c>
    </row>
    <row r="1213" spans="1:31" x14ac:dyDescent="0.3">
      <c r="A1213" t="str">
        <f t="shared" si="64"/>
        <v>Kansas-Nevada</v>
      </c>
      <c r="B1213">
        <v>1211</v>
      </c>
      <c r="C1213">
        <v>1242</v>
      </c>
      <c r="D1213">
        <v>1305</v>
      </c>
      <c r="E1213" t="s">
        <v>42</v>
      </c>
      <c r="F1213" t="s">
        <v>57</v>
      </c>
      <c r="J1213" s="3"/>
      <c r="K1213" s="4"/>
      <c r="L1213" s="4"/>
      <c r="M1213" s="2">
        <f t="shared" si="65"/>
        <v>0.57208516242317664</v>
      </c>
      <c r="N1213" s="2">
        <f t="shared" si="66"/>
        <v>0.42791483757682336</v>
      </c>
      <c r="O1213">
        <v>1</v>
      </c>
      <c r="P1213">
        <v>7</v>
      </c>
      <c r="Q1213">
        <v>-15</v>
      </c>
      <c r="R1213">
        <v>0</v>
      </c>
      <c r="S1213">
        <v>3</v>
      </c>
      <c r="T1213">
        <v>-1</v>
      </c>
      <c r="U1213">
        <v>3</v>
      </c>
      <c r="V1213">
        <v>0</v>
      </c>
      <c r="W1213">
        <v>2</v>
      </c>
      <c r="X1213">
        <v>-3</v>
      </c>
      <c r="Y1213">
        <v>-0.05</v>
      </c>
      <c r="Z1213">
        <v>-1.6</v>
      </c>
      <c r="AA1213">
        <v>-2</v>
      </c>
      <c r="AB1213">
        <v>0.4</v>
      </c>
      <c r="AC1213">
        <v>6</v>
      </c>
      <c r="AD1213">
        <v>1</v>
      </c>
      <c r="AE1213" s="2">
        <v>0.71</v>
      </c>
    </row>
    <row r="1214" spans="1:31" x14ac:dyDescent="0.3">
      <c r="A1214" t="str">
        <f t="shared" si="64"/>
        <v>Kansas-New Mexico St</v>
      </c>
      <c r="B1214">
        <v>1212</v>
      </c>
      <c r="C1214">
        <v>1242</v>
      </c>
      <c r="D1214">
        <v>1308</v>
      </c>
      <c r="E1214" t="s">
        <v>42</v>
      </c>
      <c r="F1214" t="s">
        <v>58</v>
      </c>
      <c r="J1214" s="3"/>
      <c r="K1214" s="4"/>
      <c r="L1214" s="4"/>
      <c r="M1214" s="2">
        <f t="shared" si="65"/>
        <v>0.65208516242317671</v>
      </c>
      <c r="N1214" s="2">
        <f t="shared" si="66"/>
        <v>0.34791483757682329</v>
      </c>
      <c r="O1214">
        <v>1</v>
      </c>
      <c r="P1214">
        <v>12</v>
      </c>
      <c r="Q1214">
        <v>-46</v>
      </c>
      <c r="R1214">
        <v>-0.04</v>
      </c>
      <c r="S1214">
        <v>6</v>
      </c>
      <c r="T1214">
        <v>3</v>
      </c>
      <c r="U1214">
        <v>0</v>
      </c>
      <c r="V1214">
        <v>-1</v>
      </c>
      <c r="W1214">
        <v>-5</v>
      </c>
      <c r="X1214">
        <v>-9</v>
      </c>
      <c r="Y1214">
        <v>0.06</v>
      </c>
      <c r="Z1214">
        <v>5.9</v>
      </c>
      <c r="AA1214">
        <v>6.2</v>
      </c>
      <c r="AB1214">
        <v>-0.3</v>
      </c>
      <c r="AC1214">
        <v>11</v>
      </c>
      <c r="AD1214">
        <v>1</v>
      </c>
      <c r="AE1214" s="2">
        <v>0.79</v>
      </c>
    </row>
    <row r="1215" spans="1:31" x14ac:dyDescent="0.3">
      <c r="A1215" t="str">
        <f t="shared" si="64"/>
        <v>Kansas-North Carolina</v>
      </c>
      <c r="B1215">
        <v>1213</v>
      </c>
      <c r="C1215">
        <v>1242</v>
      </c>
      <c r="D1215">
        <v>1314</v>
      </c>
      <c r="E1215" t="s">
        <v>42</v>
      </c>
      <c r="F1215" t="s">
        <v>59</v>
      </c>
      <c r="J1215" s="3"/>
      <c r="K1215" s="4"/>
      <c r="L1215" s="4"/>
      <c r="M1215" s="2">
        <f t="shared" si="65"/>
        <v>0.57208516242317664</v>
      </c>
      <c r="N1215" s="2">
        <f t="shared" si="66"/>
        <v>0.42791483757682336</v>
      </c>
      <c r="O1215">
        <v>1</v>
      </c>
      <c r="P1215">
        <v>2</v>
      </c>
      <c r="Q1215">
        <v>2</v>
      </c>
      <c r="R1215">
        <v>0.08</v>
      </c>
      <c r="S1215">
        <v>6</v>
      </c>
      <c r="T1215">
        <v>-2</v>
      </c>
      <c r="U1215">
        <v>1</v>
      </c>
      <c r="V1215">
        <v>2</v>
      </c>
      <c r="W1215">
        <v>-9</v>
      </c>
      <c r="X1215">
        <v>-6</v>
      </c>
      <c r="Y1215">
        <v>-0.04</v>
      </c>
      <c r="Z1215">
        <v>-0.5</v>
      </c>
      <c r="AA1215">
        <v>-2.2000000000000002</v>
      </c>
      <c r="AB1215">
        <v>1.7</v>
      </c>
      <c r="AC1215">
        <v>1</v>
      </c>
      <c r="AD1215">
        <v>1</v>
      </c>
      <c r="AE1215" s="2">
        <v>0.71</v>
      </c>
    </row>
    <row r="1216" spans="1:31" x14ac:dyDescent="0.3">
      <c r="A1216" t="str">
        <f t="shared" si="64"/>
        <v>Kansas-Ohio St</v>
      </c>
      <c r="B1216">
        <v>1214</v>
      </c>
      <c r="C1216">
        <v>1242</v>
      </c>
      <c r="D1216">
        <v>1326</v>
      </c>
      <c r="E1216" t="s">
        <v>42</v>
      </c>
      <c r="F1216" t="s">
        <v>60</v>
      </c>
      <c r="J1216" s="3"/>
      <c r="K1216" s="4"/>
      <c r="L1216" s="4"/>
      <c r="M1216" s="2">
        <f t="shared" si="65"/>
        <v>0.57208516242317664</v>
      </c>
      <c r="N1216" s="2">
        <f t="shared" si="66"/>
        <v>0.42791483757682336</v>
      </c>
      <c r="O1216">
        <v>1</v>
      </c>
      <c r="P1216">
        <v>5</v>
      </c>
      <c r="Q1216">
        <v>-6</v>
      </c>
      <c r="R1216">
        <v>0.04</v>
      </c>
      <c r="S1216">
        <v>4</v>
      </c>
      <c r="T1216">
        <v>0</v>
      </c>
      <c r="U1216">
        <v>0</v>
      </c>
      <c r="V1216">
        <v>0</v>
      </c>
      <c r="W1216">
        <v>-1</v>
      </c>
      <c r="X1216">
        <v>-7</v>
      </c>
      <c r="Y1216">
        <v>-0.03</v>
      </c>
      <c r="Z1216">
        <v>5.7</v>
      </c>
      <c r="AA1216">
        <v>4.2</v>
      </c>
      <c r="AB1216">
        <v>1.5</v>
      </c>
      <c r="AC1216">
        <v>4</v>
      </c>
      <c r="AD1216">
        <v>1</v>
      </c>
      <c r="AE1216" s="2">
        <v>0.71</v>
      </c>
    </row>
    <row r="1217" spans="1:31" x14ac:dyDescent="0.3">
      <c r="A1217" t="str">
        <f t="shared" si="64"/>
        <v>Kansas-Oklahoma</v>
      </c>
      <c r="B1217">
        <v>1215</v>
      </c>
      <c r="C1217">
        <v>1242</v>
      </c>
      <c r="D1217">
        <v>1328</v>
      </c>
      <c r="E1217" t="s">
        <v>42</v>
      </c>
      <c r="F1217" t="s">
        <v>61</v>
      </c>
      <c r="J1217" s="3"/>
      <c r="K1217" s="4"/>
      <c r="L1217" s="4"/>
      <c r="M1217" s="2">
        <f t="shared" si="65"/>
        <v>0.67208516242317673</v>
      </c>
      <c r="N1217" s="2">
        <f t="shared" si="66"/>
        <v>0.32791483757682327</v>
      </c>
      <c r="O1217">
        <v>1</v>
      </c>
      <c r="P1217">
        <v>10</v>
      </c>
      <c r="Q1217">
        <v>-38</v>
      </c>
      <c r="R1217">
        <v>0.21</v>
      </c>
      <c r="S1217">
        <v>4</v>
      </c>
      <c r="T1217">
        <v>-3</v>
      </c>
      <c r="U1217">
        <v>0</v>
      </c>
      <c r="V1217">
        <v>1</v>
      </c>
      <c r="W1217">
        <v>1</v>
      </c>
      <c r="X1217">
        <v>-2</v>
      </c>
      <c r="Y1217">
        <v>-0.05</v>
      </c>
      <c r="Z1217">
        <v>-3.7</v>
      </c>
      <c r="AA1217">
        <v>-10.7</v>
      </c>
      <c r="AB1217">
        <v>7</v>
      </c>
      <c r="AC1217">
        <v>9</v>
      </c>
      <c r="AD1217">
        <v>1</v>
      </c>
      <c r="AE1217" s="2">
        <v>0.81</v>
      </c>
    </row>
    <row r="1218" spans="1:31" x14ac:dyDescent="0.3">
      <c r="A1218" t="str">
        <f t="shared" si="64"/>
        <v>Kansas-Penn</v>
      </c>
      <c r="B1218">
        <v>1216</v>
      </c>
      <c r="C1218">
        <v>1242</v>
      </c>
      <c r="D1218">
        <v>1335</v>
      </c>
      <c r="E1218" t="s">
        <v>42</v>
      </c>
      <c r="F1218" t="s">
        <v>62</v>
      </c>
      <c r="J1218" s="3"/>
      <c r="K1218" s="4"/>
      <c r="L1218" s="4"/>
      <c r="M1218" s="2">
        <f t="shared" si="65"/>
        <v>0.77208516242317671</v>
      </c>
      <c r="N1218" s="2">
        <f t="shared" si="66"/>
        <v>0.22791483757682329</v>
      </c>
      <c r="O1218">
        <v>1</v>
      </c>
      <c r="P1218">
        <v>16</v>
      </c>
      <c r="Q1218">
        <v>-118</v>
      </c>
      <c r="R1218">
        <v>0.05</v>
      </c>
      <c r="S1218">
        <v>5</v>
      </c>
      <c r="T1218">
        <v>1</v>
      </c>
      <c r="U1218">
        <v>0</v>
      </c>
      <c r="V1218">
        <v>1</v>
      </c>
      <c r="W1218">
        <v>5</v>
      </c>
      <c r="X1218">
        <v>-9</v>
      </c>
      <c r="Y1218">
        <v>0.04</v>
      </c>
      <c r="Z1218">
        <v>5.8</v>
      </c>
      <c r="AA1218">
        <v>1.3</v>
      </c>
      <c r="AB1218">
        <v>4.5</v>
      </c>
      <c r="AC1218">
        <v>15</v>
      </c>
      <c r="AD1218">
        <v>1</v>
      </c>
      <c r="AE1218" s="2">
        <v>0.91</v>
      </c>
    </row>
    <row r="1219" spans="1:31" x14ac:dyDescent="0.3">
      <c r="A1219" t="str">
        <f t="shared" ref="A1219:A1282" si="67">E1219&amp;"-"&amp;F1219</f>
        <v>Kansas-Providence</v>
      </c>
      <c r="B1219">
        <v>1217</v>
      </c>
      <c r="C1219">
        <v>1242</v>
      </c>
      <c r="D1219">
        <v>1344</v>
      </c>
      <c r="E1219" t="s">
        <v>42</v>
      </c>
      <c r="F1219" t="s">
        <v>63</v>
      </c>
      <c r="J1219" s="3"/>
      <c r="K1219" s="4"/>
      <c r="L1219" s="4"/>
      <c r="M1219" s="2">
        <f t="shared" ref="M1219:M1282" si="68">AE1219-$AE$2281</f>
        <v>0.72208516242317666</v>
      </c>
      <c r="N1219" s="2">
        <f t="shared" ref="N1219:N1282" si="69">1-M1219</f>
        <v>0.27791483757682334</v>
      </c>
      <c r="O1219">
        <v>1</v>
      </c>
      <c r="P1219">
        <v>10</v>
      </c>
      <c r="Q1219">
        <v>-54</v>
      </c>
      <c r="R1219">
        <v>0.17</v>
      </c>
      <c r="S1219">
        <v>8</v>
      </c>
      <c r="T1219">
        <v>-2</v>
      </c>
      <c r="U1219">
        <v>0</v>
      </c>
      <c r="V1219">
        <v>-1</v>
      </c>
      <c r="W1219">
        <v>0</v>
      </c>
      <c r="X1219">
        <v>-3</v>
      </c>
      <c r="Y1219">
        <v>0</v>
      </c>
      <c r="Z1219">
        <v>7.8</v>
      </c>
      <c r="AA1219">
        <v>-1.8</v>
      </c>
      <c r="AB1219">
        <v>9.6</v>
      </c>
      <c r="AC1219">
        <v>9</v>
      </c>
      <c r="AD1219">
        <v>1</v>
      </c>
      <c r="AE1219" s="2">
        <v>0.86</v>
      </c>
    </row>
    <row r="1220" spans="1:31" x14ac:dyDescent="0.3">
      <c r="A1220" t="str">
        <f t="shared" si="67"/>
        <v>Kansas-Purdue</v>
      </c>
      <c r="B1220">
        <v>1218</v>
      </c>
      <c r="C1220">
        <v>1242</v>
      </c>
      <c r="D1220">
        <v>1345</v>
      </c>
      <c r="E1220" t="s">
        <v>42</v>
      </c>
      <c r="F1220" t="s">
        <v>64</v>
      </c>
      <c r="J1220" s="3"/>
      <c r="K1220" s="4"/>
      <c r="L1220" s="4"/>
      <c r="M1220" s="2">
        <f t="shared" si="68"/>
        <v>0.48208516242317667</v>
      </c>
      <c r="N1220" s="2">
        <f t="shared" si="69"/>
        <v>0.51791483757682333</v>
      </c>
      <c r="O1220">
        <v>1</v>
      </c>
      <c r="P1220">
        <v>2</v>
      </c>
      <c r="Q1220">
        <v>4</v>
      </c>
      <c r="R1220">
        <v>-0.03</v>
      </c>
      <c r="S1220">
        <v>0</v>
      </c>
      <c r="T1220">
        <v>1</v>
      </c>
      <c r="U1220">
        <v>1</v>
      </c>
      <c r="V1220">
        <v>1</v>
      </c>
      <c r="W1220">
        <v>1</v>
      </c>
      <c r="X1220">
        <v>-4</v>
      </c>
      <c r="Y1220">
        <v>-0.04</v>
      </c>
      <c r="Z1220">
        <v>0.4</v>
      </c>
      <c r="AA1220">
        <v>5.3</v>
      </c>
      <c r="AB1220">
        <v>-4.9000000000000004</v>
      </c>
      <c r="AC1220">
        <v>1</v>
      </c>
      <c r="AD1220">
        <v>1</v>
      </c>
      <c r="AE1220" s="2">
        <v>0.62</v>
      </c>
    </row>
    <row r="1221" spans="1:31" x14ac:dyDescent="0.3">
      <c r="A1221" t="str">
        <f t="shared" si="67"/>
        <v>Kansas-Radford</v>
      </c>
      <c r="B1221">
        <v>1219</v>
      </c>
      <c r="C1221">
        <v>1242</v>
      </c>
      <c r="D1221">
        <v>1347</v>
      </c>
      <c r="E1221" t="s">
        <v>42</v>
      </c>
      <c r="F1221" t="s">
        <v>65</v>
      </c>
      <c r="J1221" s="3"/>
      <c r="K1221" s="4"/>
      <c r="L1221" s="4"/>
      <c r="M1221" s="2">
        <f t="shared" si="68"/>
        <v>0.82208516242317664</v>
      </c>
      <c r="N1221" s="2">
        <f t="shared" si="69"/>
        <v>0.17791483757682336</v>
      </c>
      <c r="O1221">
        <v>1</v>
      </c>
      <c r="P1221">
        <v>16</v>
      </c>
      <c r="Q1221">
        <v>-161</v>
      </c>
      <c r="R1221">
        <v>0.17</v>
      </c>
      <c r="S1221">
        <v>9</v>
      </c>
      <c r="T1221">
        <v>-1</v>
      </c>
      <c r="U1221">
        <v>-1</v>
      </c>
      <c r="V1221">
        <v>-2</v>
      </c>
      <c r="W1221">
        <v>-3</v>
      </c>
      <c r="X1221">
        <v>-4</v>
      </c>
      <c r="Y1221">
        <v>-0.03</v>
      </c>
      <c r="Z1221">
        <v>14.6</v>
      </c>
      <c r="AA1221">
        <v>6</v>
      </c>
      <c r="AB1221">
        <v>8.6</v>
      </c>
      <c r="AC1221">
        <v>15</v>
      </c>
      <c r="AD1221">
        <v>1</v>
      </c>
      <c r="AE1221" s="2">
        <v>0.96</v>
      </c>
    </row>
    <row r="1222" spans="1:31" x14ac:dyDescent="0.3">
      <c r="A1222" t="str">
        <f t="shared" si="67"/>
        <v>Kansas-Rhode Island</v>
      </c>
      <c r="B1222">
        <v>1220</v>
      </c>
      <c r="C1222">
        <v>1242</v>
      </c>
      <c r="D1222">
        <v>1348</v>
      </c>
      <c r="E1222" t="s">
        <v>42</v>
      </c>
      <c r="F1222" t="s">
        <v>66</v>
      </c>
      <c r="J1222" s="3"/>
      <c r="K1222" s="4"/>
      <c r="L1222" s="4"/>
      <c r="M1222" s="2">
        <f t="shared" si="68"/>
        <v>0.65208516242317671</v>
      </c>
      <c r="N1222" s="2">
        <f t="shared" si="69"/>
        <v>0.34791483757682329</v>
      </c>
      <c r="O1222">
        <v>1</v>
      </c>
      <c r="P1222">
        <v>7</v>
      </c>
      <c r="Q1222">
        <v>-40</v>
      </c>
      <c r="R1222">
        <v>0.01</v>
      </c>
      <c r="S1222">
        <v>6</v>
      </c>
      <c r="T1222">
        <v>-2</v>
      </c>
      <c r="U1222">
        <v>2</v>
      </c>
      <c r="V1222">
        <v>-4</v>
      </c>
      <c r="W1222">
        <v>-2</v>
      </c>
      <c r="X1222">
        <v>-5</v>
      </c>
      <c r="Y1222">
        <v>-0.01</v>
      </c>
      <c r="Z1222">
        <v>5.3</v>
      </c>
      <c r="AA1222">
        <v>3</v>
      </c>
      <c r="AB1222">
        <v>2.2999999999999998</v>
      </c>
      <c r="AC1222">
        <v>6</v>
      </c>
      <c r="AD1222">
        <v>1</v>
      </c>
      <c r="AE1222" s="2">
        <v>0.79</v>
      </c>
    </row>
    <row r="1223" spans="1:31" x14ac:dyDescent="0.3">
      <c r="A1223" t="str">
        <f t="shared" si="67"/>
        <v>Kansas-S Dakota St</v>
      </c>
      <c r="B1223">
        <v>1221</v>
      </c>
      <c r="C1223">
        <v>1242</v>
      </c>
      <c r="D1223">
        <v>1355</v>
      </c>
      <c r="E1223" t="s">
        <v>42</v>
      </c>
      <c r="F1223" t="s">
        <v>67</v>
      </c>
      <c r="J1223" s="3"/>
      <c r="K1223" s="4"/>
      <c r="L1223" s="4"/>
      <c r="M1223" s="2">
        <f t="shared" si="68"/>
        <v>0.70208516242317665</v>
      </c>
      <c r="N1223" s="2">
        <f t="shared" si="69"/>
        <v>0.29791483757682335</v>
      </c>
      <c r="O1223">
        <v>1</v>
      </c>
      <c r="P1223">
        <v>12</v>
      </c>
      <c r="Q1223">
        <v>-66</v>
      </c>
      <c r="R1223">
        <v>-0.01</v>
      </c>
      <c r="S1223">
        <v>4</v>
      </c>
      <c r="T1223">
        <v>-2</v>
      </c>
      <c r="U1223">
        <v>3</v>
      </c>
      <c r="V1223">
        <v>3</v>
      </c>
      <c r="W1223">
        <v>4</v>
      </c>
      <c r="X1223">
        <v>-9</v>
      </c>
      <c r="Y1223">
        <v>-0.06</v>
      </c>
      <c r="Z1223">
        <v>-1.9</v>
      </c>
      <c r="AA1223">
        <v>-4.7</v>
      </c>
      <c r="AB1223">
        <v>2.8</v>
      </c>
      <c r="AC1223">
        <v>11</v>
      </c>
      <c r="AD1223">
        <v>1</v>
      </c>
      <c r="AE1223" s="2">
        <v>0.84</v>
      </c>
    </row>
    <row r="1224" spans="1:31" x14ac:dyDescent="0.3">
      <c r="A1224" t="str">
        <f t="shared" si="67"/>
        <v>Kansas-San Diego St</v>
      </c>
      <c r="B1224">
        <v>1222</v>
      </c>
      <c r="C1224">
        <v>1242</v>
      </c>
      <c r="D1224">
        <v>1361</v>
      </c>
      <c r="E1224" t="s">
        <v>42</v>
      </c>
      <c r="F1224" t="s">
        <v>68</v>
      </c>
      <c r="J1224" s="3"/>
      <c r="K1224" s="4"/>
      <c r="L1224" s="4"/>
      <c r="M1224" s="2">
        <f t="shared" si="68"/>
        <v>0.66208516242317672</v>
      </c>
      <c r="N1224" s="2">
        <f t="shared" si="69"/>
        <v>0.33791483757682328</v>
      </c>
      <c r="O1224">
        <v>1</v>
      </c>
      <c r="P1224">
        <v>11</v>
      </c>
      <c r="Q1224">
        <v>-41</v>
      </c>
      <c r="R1224">
        <v>0.11</v>
      </c>
      <c r="S1224">
        <v>6</v>
      </c>
      <c r="T1224">
        <v>-1</v>
      </c>
      <c r="U1224">
        <v>0</v>
      </c>
      <c r="V1224">
        <v>-1</v>
      </c>
      <c r="W1224">
        <v>-3</v>
      </c>
      <c r="X1224">
        <v>-7</v>
      </c>
      <c r="Y1224">
        <v>-0.02</v>
      </c>
      <c r="Z1224">
        <v>4.4000000000000004</v>
      </c>
      <c r="AA1224">
        <v>2.5</v>
      </c>
      <c r="AB1224">
        <v>1.9</v>
      </c>
      <c r="AC1224">
        <v>10</v>
      </c>
      <c r="AD1224">
        <v>1</v>
      </c>
      <c r="AE1224" s="2">
        <v>0.8</v>
      </c>
    </row>
    <row r="1225" spans="1:31" x14ac:dyDescent="0.3">
      <c r="A1225" t="str">
        <f t="shared" si="67"/>
        <v>Kansas-Seton Hall</v>
      </c>
      <c r="B1225">
        <v>1223</v>
      </c>
      <c r="C1225">
        <v>1242</v>
      </c>
      <c r="D1225">
        <v>1371</v>
      </c>
      <c r="E1225" t="s">
        <v>42</v>
      </c>
      <c r="F1225" t="s">
        <v>69</v>
      </c>
      <c r="J1225" s="3"/>
      <c r="K1225" s="4"/>
      <c r="L1225" s="4"/>
      <c r="M1225" s="2">
        <f t="shared" si="68"/>
        <v>0.62208516242317669</v>
      </c>
      <c r="N1225" s="2">
        <f t="shared" si="69"/>
        <v>0.37791483757682331</v>
      </c>
      <c r="O1225">
        <v>1</v>
      </c>
      <c r="P1225">
        <v>8</v>
      </c>
      <c r="Q1225">
        <v>-17</v>
      </c>
      <c r="R1225">
        <v>0.13</v>
      </c>
      <c r="S1225">
        <v>5</v>
      </c>
      <c r="T1225">
        <v>-2</v>
      </c>
      <c r="U1225">
        <v>0</v>
      </c>
      <c r="V1225">
        <v>0</v>
      </c>
      <c r="W1225">
        <v>-5</v>
      </c>
      <c r="X1225">
        <v>-4</v>
      </c>
      <c r="Y1225">
        <v>0.01</v>
      </c>
      <c r="Z1225">
        <v>2.5</v>
      </c>
      <c r="AA1225">
        <v>-2.4</v>
      </c>
      <c r="AB1225">
        <v>4.9000000000000004</v>
      </c>
      <c r="AC1225">
        <v>7</v>
      </c>
      <c r="AD1225">
        <v>1</v>
      </c>
      <c r="AE1225" s="2">
        <v>0.76</v>
      </c>
    </row>
    <row r="1226" spans="1:31" x14ac:dyDescent="0.3">
      <c r="A1226" t="str">
        <f t="shared" si="67"/>
        <v>Kansas-SF Austin</v>
      </c>
      <c r="B1226">
        <v>1224</v>
      </c>
      <c r="C1226">
        <v>1242</v>
      </c>
      <c r="D1226">
        <v>1372</v>
      </c>
      <c r="E1226" t="s">
        <v>42</v>
      </c>
      <c r="F1226" t="s">
        <v>70</v>
      </c>
      <c r="J1226" s="3"/>
      <c r="K1226" s="4"/>
      <c r="L1226" s="4"/>
      <c r="M1226" s="2">
        <f t="shared" si="68"/>
        <v>0.75208516242317669</v>
      </c>
      <c r="N1226" s="2">
        <f t="shared" si="69"/>
        <v>0.24791483757682331</v>
      </c>
      <c r="O1226">
        <v>1</v>
      </c>
      <c r="P1226">
        <v>14</v>
      </c>
      <c r="Q1226">
        <v>-102</v>
      </c>
      <c r="R1226">
        <v>-0.01</v>
      </c>
      <c r="S1226">
        <v>5</v>
      </c>
      <c r="T1226">
        <v>-2</v>
      </c>
      <c r="U1226">
        <v>-3</v>
      </c>
      <c r="V1226">
        <v>-7</v>
      </c>
      <c r="W1226">
        <v>-4</v>
      </c>
      <c r="X1226">
        <v>-3</v>
      </c>
      <c r="Y1226">
        <v>0</v>
      </c>
      <c r="Z1226">
        <v>3.3</v>
      </c>
      <c r="AA1226">
        <v>2.5</v>
      </c>
      <c r="AB1226">
        <v>0.8</v>
      </c>
      <c r="AC1226">
        <v>13</v>
      </c>
      <c r="AD1226">
        <v>1</v>
      </c>
      <c r="AE1226" s="2">
        <v>0.89</v>
      </c>
    </row>
    <row r="1227" spans="1:31" x14ac:dyDescent="0.3">
      <c r="A1227" t="str">
        <f t="shared" si="67"/>
        <v>Kansas-St Bonaventure</v>
      </c>
      <c r="B1227">
        <v>1225</v>
      </c>
      <c r="C1227">
        <v>1242</v>
      </c>
      <c r="D1227">
        <v>1382</v>
      </c>
      <c r="E1227" t="s">
        <v>42</v>
      </c>
      <c r="F1227" t="s">
        <v>71</v>
      </c>
      <c r="J1227" s="3"/>
      <c r="K1227" s="4"/>
      <c r="L1227" s="4"/>
      <c r="M1227" s="2">
        <f t="shared" si="68"/>
        <v>0.69208516242317664</v>
      </c>
      <c r="N1227" s="2">
        <f t="shared" si="69"/>
        <v>0.30791483757682336</v>
      </c>
      <c r="O1227">
        <v>1</v>
      </c>
      <c r="P1227">
        <v>11</v>
      </c>
      <c r="Q1227">
        <v>-60</v>
      </c>
      <c r="R1227">
        <v>0.01</v>
      </c>
      <c r="S1227">
        <v>6</v>
      </c>
      <c r="T1227">
        <v>-1</v>
      </c>
      <c r="U1227">
        <v>1</v>
      </c>
      <c r="V1227">
        <v>-2</v>
      </c>
      <c r="W1227">
        <v>-1</v>
      </c>
      <c r="X1227">
        <v>-2</v>
      </c>
      <c r="Y1227">
        <v>-0.05</v>
      </c>
      <c r="Z1227">
        <v>3.6</v>
      </c>
      <c r="AA1227">
        <v>-0.1</v>
      </c>
      <c r="AB1227">
        <v>3.7</v>
      </c>
      <c r="AC1227">
        <v>10</v>
      </c>
      <c r="AD1227">
        <v>1</v>
      </c>
      <c r="AE1227" s="2">
        <v>0.83</v>
      </c>
    </row>
    <row r="1228" spans="1:31" x14ac:dyDescent="0.3">
      <c r="A1228" t="str">
        <f t="shared" si="67"/>
        <v>Kansas-Syracuse</v>
      </c>
      <c r="B1228">
        <v>1226</v>
      </c>
      <c r="C1228">
        <v>1242</v>
      </c>
      <c r="D1228">
        <v>1393</v>
      </c>
      <c r="E1228" t="s">
        <v>42</v>
      </c>
      <c r="F1228" t="s">
        <v>72</v>
      </c>
      <c r="J1228" s="3"/>
      <c r="K1228" s="4"/>
      <c r="L1228" s="4"/>
      <c r="M1228" s="2">
        <f t="shared" si="68"/>
        <v>0.70208516242317665</v>
      </c>
      <c r="N1228" s="2">
        <f t="shared" si="69"/>
        <v>0.29791483757682335</v>
      </c>
      <c r="O1228">
        <v>1</v>
      </c>
      <c r="P1228">
        <v>11</v>
      </c>
      <c r="Q1228">
        <v>-45</v>
      </c>
      <c r="R1228">
        <v>0.18</v>
      </c>
      <c r="S1228">
        <v>11</v>
      </c>
      <c r="T1228">
        <v>1</v>
      </c>
      <c r="U1228">
        <v>-1</v>
      </c>
      <c r="V1228">
        <v>-1</v>
      </c>
      <c r="W1228">
        <v>-6</v>
      </c>
      <c r="X1228">
        <v>-3</v>
      </c>
      <c r="Y1228">
        <v>-0.04</v>
      </c>
      <c r="Z1228">
        <v>14</v>
      </c>
      <c r="AA1228">
        <v>6.4</v>
      </c>
      <c r="AB1228">
        <v>7.6</v>
      </c>
      <c r="AC1228">
        <v>10</v>
      </c>
      <c r="AD1228">
        <v>1</v>
      </c>
      <c r="AE1228" s="2">
        <v>0.84</v>
      </c>
    </row>
    <row r="1229" spans="1:31" x14ac:dyDescent="0.3">
      <c r="A1229" t="str">
        <f t="shared" si="67"/>
        <v>Kansas-TCU</v>
      </c>
      <c r="B1229">
        <v>1227</v>
      </c>
      <c r="C1229">
        <v>1242</v>
      </c>
      <c r="D1229">
        <v>1395</v>
      </c>
      <c r="E1229" t="s">
        <v>42</v>
      </c>
      <c r="F1229" t="s">
        <v>73</v>
      </c>
      <c r="J1229" s="3"/>
      <c r="K1229" s="4"/>
      <c r="L1229" s="4"/>
      <c r="M1229" s="2">
        <f t="shared" si="68"/>
        <v>0.60208516242317667</v>
      </c>
      <c r="N1229" s="2">
        <f t="shared" si="69"/>
        <v>0.39791483757682333</v>
      </c>
      <c r="O1229">
        <v>1</v>
      </c>
      <c r="P1229">
        <v>6</v>
      </c>
      <c r="Q1229">
        <v>-13</v>
      </c>
      <c r="R1229">
        <v>0.13</v>
      </c>
      <c r="S1229">
        <v>1</v>
      </c>
      <c r="T1229">
        <v>-5</v>
      </c>
      <c r="U1229">
        <v>0</v>
      </c>
      <c r="V1229">
        <v>0</v>
      </c>
      <c r="W1229">
        <v>-6</v>
      </c>
      <c r="X1229">
        <v>-6</v>
      </c>
      <c r="Y1229">
        <v>-0.01</v>
      </c>
      <c r="Z1229">
        <v>-1.5</v>
      </c>
      <c r="AA1229">
        <v>-5</v>
      </c>
      <c r="AB1229">
        <v>3.5</v>
      </c>
      <c r="AC1229">
        <v>5</v>
      </c>
      <c r="AD1229">
        <v>1</v>
      </c>
      <c r="AE1229" s="2">
        <v>0.74</v>
      </c>
    </row>
    <row r="1230" spans="1:31" x14ac:dyDescent="0.3">
      <c r="A1230" t="str">
        <f t="shared" si="67"/>
        <v>Kansas-Tennessee</v>
      </c>
      <c r="B1230">
        <v>1228</v>
      </c>
      <c r="C1230">
        <v>1242</v>
      </c>
      <c r="D1230">
        <v>1397</v>
      </c>
      <c r="E1230" t="s">
        <v>42</v>
      </c>
      <c r="F1230" t="s">
        <v>74</v>
      </c>
      <c r="J1230" s="3"/>
      <c r="K1230" s="4"/>
      <c r="L1230" s="4"/>
      <c r="M1230" s="2">
        <f t="shared" si="68"/>
        <v>0.57208516242317664</v>
      </c>
      <c r="N1230" s="2">
        <f t="shared" si="69"/>
        <v>0.42791483757682336</v>
      </c>
      <c r="O1230">
        <v>1</v>
      </c>
      <c r="P1230">
        <v>3</v>
      </c>
      <c r="Q1230">
        <v>-2</v>
      </c>
      <c r="R1230">
        <v>0.03</v>
      </c>
      <c r="S1230">
        <v>7</v>
      </c>
      <c r="T1230">
        <v>1</v>
      </c>
      <c r="U1230">
        <v>0</v>
      </c>
      <c r="V1230">
        <v>-2</v>
      </c>
      <c r="W1230">
        <v>-5</v>
      </c>
      <c r="X1230">
        <v>-1</v>
      </c>
      <c r="Y1230">
        <v>-0.06</v>
      </c>
      <c r="Z1230">
        <v>7.3</v>
      </c>
      <c r="AA1230">
        <v>4.5</v>
      </c>
      <c r="AB1230">
        <v>2.8</v>
      </c>
      <c r="AC1230">
        <v>2</v>
      </c>
      <c r="AD1230">
        <v>1</v>
      </c>
      <c r="AE1230" s="2">
        <v>0.71</v>
      </c>
    </row>
    <row r="1231" spans="1:31" x14ac:dyDescent="0.3">
      <c r="A1231" t="str">
        <f t="shared" si="67"/>
        <v>Kansas-Texas</v>
      </c>
      <c r="B1231">
        <v>1229</v>
      </c>
      <c r="C1231">
        <v>1242</v>
      </c>
      <c r="D1231">
        <v>1400</v>
      </c>
      <c r="E1231" t="s">
        <v>42</v>
      </c>
      <c r="F1231" t="s">
        <v>75</v>
      </c>
      <c r="J1231" s="3"/>
      <c r="K1231" s="4"/>
      <c r="L1231" s="4"/>
      <c r="M1231" s="2">
        <f t="shared" si="68"/>
        <v>0.67208516242317673</v>
      </c>
      <c r="N1231" s="2">
        <f t="shared" si="69"/>
        <v>0.32791483757682327</v>
      </c>
      <c r="O1231">
        <v>1</v>
      </c>
      <c r="P1231">
        <v>10</v>
      </c>
      <c r="Q1231">
        <v>-30</v>
      </c>
      <c r="R1231">
        <v>0.21</v>
      </c>
      <c r="S1231">
        <v>8</v>
      </c>
      <c r="T1231">
        <v>0</v>
      </c>
      <c r="U1231">
        <v>0</v>
      </c>
      <c r="V1231">
        <v>0</v>
      </c>
      <c r="W1231">
        <v>0</v>
      </c>
      <c r="X1231">
        <v>-3</v>
      </c>
      <c r="Y1231">
        <v>0.03</v>
      </c>
      <c r="Z1231">
        <v>9.8000000000000007</v>
      </c>
      <c r="AA1231">
        <v>2.7</v>
      </c>
      <c r="AB1231">
        <v>7.1</v>
      </c>
      <c r="AC1231">
        <v>9</v>
      </c>
      <c r="AD1231">
        <v>1</v>
      </c>
      <c r="AE1231" s="2">
        <v>0.81</v>
      </c>
    </row>
    <row r="1232" spans="1:31" x14ac:dyDescent="0.3">
      <c r="A1232" t="str">
        <f t="shared" si="67"/>
        <v>Kansas-Texas A&amp;M</v>
      </c>
      <c r="B1232">
        <v>1230</v>
      </c>
      <c r="C1232">
        <v>1242</v>
      </c>
      <c r="D1232">
        <v>1401</v>
      </c>
      <c r="E1232" t="s">
        <v>42</v>
      </c>
      <c r="F1232" t="s">
        <v>76</v>
      </c>
      <c r="J1232" s="3"/>
      <c r="K1232" s="4"/>
      <c r="L1232" s="4"/>
      <c r="M1232" s="2">
        <f t="shared" si="68"/>
        <v>0.6420851624231767</v>
      </c>
      <c r="N1232" s="2">
        <f t="shared" si="69"/>
        <v>0.3579148375768233</v>
      </c>
      <c r="O1232">
        <v>1</v>
      </c>
      <c r="P1232">
        <v>7</v>
      </c>
      <c r="Q1232">
        <v>-21</v>
      </c>
      <c r="R1232">
        <v>0.17</v>
      </c>
      <c r="S1232">
        <v>7</v>
      </c>
      <c r="T1232">
        <v>2</v>
      </c>
      <c r="U1232">
        <v>-1</v>
      </c>
      <c r="V1232">
        <v>2</v>
      </c>
      <c r="W1232">
        <v>-5</v>
      </c>
      <c r="X1232">
        <v>-4</v>
      </c>
      <c r="Y1232">
        <v>0.03</v>
      </c>
      <c r="Z1232">
        <v>6.5</v>
      </c>
      <c r="AA1232">
        <v>1.1000000000000001</v>
      </c>
      <c r="AB1232">
        <v>5.4</v>
      </c>
      <c r="AC1232">
        <v>6</v>
      </c>
      <c r="AD1232">
        <v>1</v>
      </c>
      <c r="AE1232" s="2">
        <v>0.78</v>
      </c>
    </row>
    <row r="1233" spans="1:31" x14ac:dyDescent="0.3">
      <c r="A1233" t="str">
        <f t="shared" si="67"/>
        <v>Kansas-Texas Tech</v>
      </c>
      <c r="B1233">
        <v>1231</v>
      </c>
      <c r="C1233">
        <v>1242</v>
      </c>
      <c r="D1233">
        <v>1403</v>
      </c>
      <c r="E1233" t="s">
        <v>42</v>
      </c>
      <c r="F1233" t="s">
        <v>77</v>
      </c>
      <c r="J1233" s="3"/>
      <c r="K1233" s="4"/>
      <c r="L1233" s="4"/>
      <c r="M1233" s="2">
        <f t="shared" si="68"/>
        <v>0.55208516242317662</v>
      </c>
      <c r="N1233" s="2">
        <f t="shared" si="69"/>
        <v>0.44791483757682338</v>
      </c>
      <c r="O1233">
        <v>1</v>
      </c>
      <c r="P1233">
        <v>3</v>
      </c>
      <c r="Q1233">
        <v>-3</v>
      </c>
      <c r="R1233">
        <v>0.06</v>
      </c>
      <c r="S1233">
        <v>5</v>
      </c>
      <c r="T1233">
        <v>1</v>
      </c>
      <c r="U1233">
        <v>-1</v>
      </c>
      <c r="V1233">
        <v>-3</v>
      </c>
      <c r="W1233">
        <v>-4</v>
      </c>
      <c r="X1233">
        <v>-4</v>
      </c>
      <c r="Y1233">
        <v>0</v>
      </c>
      <c r="Z1233">
        <v>6.3</v>
      </c>
      <c r="AA1233">
        <v>6.2</v>
      </c>
      <c r="AB1233">
        <v>0.1</v>
      </c>
      <c r="AC1233">
        <v>2</v>
      </c>
      <c r="AD1233">
        <v>1</v>
      </c>
      <c r="AE1233" s="2">
        <v>0.69</v>
      </c>
    </row>
    <row r="1234" spans="1:31" x14ac:dyDescent="0.3">
      <c r="A1234" t="str">
        <f t="shared" si="67"/>
        <v>Kansas-TX Southern</v>
      </c>
      <c r="B1234">
        <v>1232</v>
      </c>
      <c r="C1234">
        <v>1242</v>
      </c>
      <c r="D1234">
        <v>1411</v>
      </c>
      <c r="E1234" t="s">
        <v>42</v>
      </c>
      <c r="F1234" t="s">
        <v>78</v>
      </c>
      <c r="J1234" s="3"/>
      <c r="K1234" s="4"/>
      <c r="L1234" s="4"/>
      <c r="M1234" s="2">
        <f t="shared" si="68"/>
        <v>0.84208516242317666</v>
      </c>
      <c r="N1234" s="2">
        <f t="shared" si="69"/>
        <v>0.15791483757682334</v>
      </c>
      <c r="O1234">
        <v>1</v>
      </c>
      <c r="P1234">
        <v>16</v>
      </c>
      <c r="Q1234">
        <v>-240</v>
      </c>
      <c r="R1234">
        <v>0.35</v>
      </c>
      <c r="S1234">
        <v>7</v>
      </c>
      <c r="T1234">
        <v>-4</v>
      </c>
      <c r="U1234">
        <v>0</v>
      </c>
      <c r="V1234">
        <v>2</v>
      </c>
      <c r="W1234">
        <v>0</v>
      </c>
      <c r="X1234">
        <v>0</v>
      </c>
      <c r="Y1234">
        <v>-0.02</v>
      </c>
      <c r="Z1234">
        <v>3.9</v>
      </c>
      <c r="AA1234">
        <v>-8.8000000000000007</v>
      </c>
      <c r="AB1234">
        <v>12.7</v>
      </c>
      <c r="AC1234">
        <v>15</v>
      </c>
      <c r="AD1234">
        <v>1</v>
      </c>
      <c r="AE1234" s="2">
        <v>0.98</v>
      </c>
    </row>
    <row r="1235" spans="1:31" x14ac:dyDescent="0.3">
      <c r="A1235" t="str">
        <f t="shared" si="67"/>
        <v>Kansas-UCLA</v>
      </c>
      <c r="B1235">
        <v>1233</v>
      </c>
      <c r="C1235">
        <v>1242</v>
      </c>
      <c r="D1235">
        <v>1417</v>
      </c>
      <c r="E1235" t="s">
        <v>42</v>
      </c>
      <c r="F1235" t="s">
        <v>79</v>
      </c>
      <c r="J1235" s="3"/>
      <c r="K1235" s="4"/>
      <c r="L1235" s="4"/>
      <c r="M1235" s="2">
        <f t="shared" si="68"/>
        <v>0.66208516242317672</v>
      </c>
      <c r="N1235" s="2">
        <f t="shared" si="69"/>
        <v>0.33791483757682328</v>
      </c>
      <c r="O1235">
        <v>1</v>
      </c>
      <c r="P1235">
        <v>11</v>
      </c>
      <c r="Q1235">
        <v>-39</v>
      </c>
      <c r="R1235">
        <v>0.13</v>
      </c>
      <c r="S1235">
        <v>4</v>
      </c>
      <c r="T1235">
        <v>-1</v>
      </c>
      <c r="U1235">
        <v>1</v>
      </c>
      <c r="V1235">
        <v>3</v>
      </c>
      <c r="W1235">
        <v>0</v>
      </c>
      <c r="X1235">
        <v>-5</v>
      </c>
      <c r="Y1235">
        <v>-0.02</v>
      </c>
      <c r="Z1235">
        <v>-0.4</v>
      </c>
      <c r="AA1235">
        <v>-5.4</v>
      </c>
      <c r="AB1235">
        <v>5</v>
      </c>
      <c r="AC1235">
        <v>10</v>
      </c>
      <c r="AD1235">
        <v>1</v>
      </c>
      <c r="AE1235" s="2">
        <v>0.8</v>
      </c>
    </row>
    <row r="1236" spans="1:31" x14ac:dyDescent="0.3">
      <c r="A1236" t="str">
        <f t="shared" si="67"/>
        <v>Kansas-UMBC</v>
      </c>
      <c r="B1236">
        <v>1234</v>
      </c>
      <c r="C1236">
        <v>1242</v>
      </c>
      <c r="D1236">
        <v>1420</v>
      </c>
      <c r="E1236" t="s">
        <v>42</v>
      </c>
      <c r="F1236" t="s">
        <v>80</v>
      </c>
      <c r="J1236" s="3"/>
      <c r="K1236" s="4"/>
      <c r="L1236" s="4"/>
      <c r="M1236" s="2">
        <f t="shared" si="68"/>
        <v>0.82208516242317664</v>
      </c>
      <c r="N1236" s="2">
        <f t="shared" si="69"/>
        <v>0.17791483757682336</v>
      </c>
      <c r="O1236">
        <v>1</v>
      </c>
      <c r="P1236">
        <v>16</v>
      </c>
      <c r="Q1236">
        <v>-175</v>
      </c>
      <c r="R1236">
        <v>0.11</v>
      </c>
      <c r="S1236">
        <v>6</v>
      </c>
      <c r="T1236">
        <v>-4</v>
      </c>
      <c r="U1236">
        <v>0</v>
      </c>
      <c r="V1236">
        <v>-2</v>
      </c>
      <c r="W1236">
        <v>3</v>
      </c>
      <c r="X1236">
        <v>-3</v>
      </c>
      <c r="Y1236">
        <v>0.05</v>
      </c>
      <c r="Z1236">
        <v>9</v>
      </c>
      <c r="AA1236">
        <v>-0.1</v>
      </c>
      <c r="AB1236">
        <v>9.1</v>
      </c>
      <c r="AC1236">
        <v>15</v>
      </c>
      <c r="AD1236">
        <v>1</v>
      </c>
      <c r="AE1236" s="2">
        <v>0.96</v>
      </c>
    </row>
    <row r="1237" spans="1:31" x14ac:dyDescent="0.3">
      <c r="A1237" t="str">
        <f t="shared" si="67"/>
        <v>Kansas-UNC Greensboro</v>
      </c>
      <c r="B1237">
        <v>1235</v>
      </c>
      <c r="C1237">
        <v>1242</v>
      </c>
      <c r="D1237">
        <v>1422</v>
      </c>
      <c r="E1237" t="s">
        <v>42</v>
      </c>
      <c r="F1237" t="s">
        <v>81</v>
      </c>
      <c r="J1237" s="3"/>
      <c r="K1237" s="4"/>
      <c r="L1237" s="4"/>
      <c r="M1237" s="2">
        <f t="shared" si="68"/>
        <v>0.71208516242317665</v>
      </c>
      <c r="N1237" s="2">
        <f t="shared" si="69"/>
        <v>0.28791483757682335</v>
      </c>
      <c r="O1237">
        <v>1</v>
      </c>
      <c r="P1237">
        <v>13</v>
      </c>
      <c r="Q1237">
        <v>-73</v>
      </c>
      <c r="R1237">
        <v>0.02</v>
      </c>
      <c r="S1237">
        <v>6</v>
      </c>
      <c r="T1237">
        <v>0</v>
      </c>
      <c r="U1237">
        <v>-2</v>
      </c>
      <c r="V1237">
        <v>-4</v>
      </c>
      <c r="W1237">
        <v>-5</v>
      </c>
      <c r="X1237">
        <v>-8</v>
      </c>
      <c r="Y1237">
        <v>0</v>
      </c>
      <c r="Z1237">
        <v>9.4</v>
      </c>
      <c r="AA1237">
        <v>7.6</v>
      </c>
      <c r="AB1237">
        <v>1.8</v>
      </c>
      <c r="AC1237">
        <v>12</v>
      </c>
      <c r="AD1237">
        <v>1</v>
      </c>
      <c r="AE1237" s="2">
        <v>0.85</v>
      </c>
    </row>
    <row r="1238" spans="1:31" x14ac:dyDescent="0.3">
      <c r="A1238" t="str">
        <f t="shared" si="67"/>
        <v>Kansas-Villanova</v>
      </c>
      <c r="B1238">
        <v>1236</v>
      </c>
      <c r="C1238">
        <v>1242</v>
      </c>
      <c r="D1238">
        <v>1437</v>
      </c>
      <c r="E1238" t="s">
        <v>42</v>
      </c>
      <c r="F1238" t="s">
        <v>82</v>
      </c>
      <c r="J1238" s="3"/>
      <c r="K1238" s="4"/>
      <c r="L1238" s="4"/>
      <c r="M1238" s="2">
        <f t="shared" si="68"/>
        <v>0.46208516242317665</v>
      </c>
      <c r="N1238" s="2">
        <f t="shared" si="69"/>
        <v>0.53791483757682335</v>
      </c>
      <c r="O1238">
        <v>1</v>
      </c>
      <c r="P1238">
        <v>1</v>
      </c>
      <c r="Q1238">
        <v>7</v>
      </c>
      <c r="R1238">
        <v>-0.09</v>
      </c>
      <c r="S1238">
        <v>-2</v>
      </c>
      <c r="T1238">
        <v>-1</v>
      </c>
      <c r="U1238">
        <v>2</v>
      </c>
      <c r="V1238">
        <v>0</v>
      </c>
      <c r="W1238">
        <v>0</v>
      </c>
      <c r="X1238">
        <v>-5</v>
      </c>
      <c r="Y1238">
        <v>-7.0000000000000007E-2</v>
      </c>
      <c r="Z1238">
        <v>-5.6</v>
      </c>
      <c r="AA1238">
        <v>0</v>
      </c>
      <c r="AB1238">
        <v>-5.6</v>
      </c>
      <c r="AC1238">
        <v>0</v>
      </c>
      <c r="AD1238">
        <v>0</v>
      </c>
      <c r="AE1238" s="2">
        <v>0.6</v>
      </c>
    </row>
    <row r="1239" spans="1:31" x14ac:dyDescent="0.3">
      <c r="A1239" t="str">
        <f t="shared" si="67"/>
        <v>Kansas-Virginia</v>
      </c>
      <c r="B1239">
        <v>1237</v>
      </c>
      <c r="C1239">
        <v>1242</v>
      </c>
      <c r="D1239">
        <v>1438</v>
      </c>
      <c r="E1239" t="s">
        <v>42</v>
      </c>
      <c r="F1239" t="s">
        <v>83</v>
      </c>
      <c r="J1239" s="3"/>
      <c r="K1239" s="4"/>
      <c r="L1239" s="4"/>
      <c r="M1239" s="2">
        <f t="shared" si="68"/>
        <v>0.47208516242317666</v>
      </c>
      <c r="N1239" s="2">
        <f t="shared" si="69"/>
        <v>0.52791483757682334</v>
      </c>
      <c r="O1239">
        <v>1</v>
      </c>
      <c r="P1239">
        <v>1</v>
      </c>
      <c r="Q1239">
        <v>8</v>
      </c>
      <c r="R1239">
        <v>-0.15</v>
      </c>
      <c r="S1239">
        <v>5</v>
      </c>
      <c r="T1239">
        <v>4</v>
      </c>
      <c r="U1239">
        <v>3</v>
      </c>
      <c r="V1239">
        <v>-3</v>
      </c>
      <c r="W1239">
        <v>2</v>
      </c>
      <c r="X1239">
        <v>-6</v>
      </c>
      <c r="Y1239">
        <v>-0.06</v>
      </c>
      <c r="Z1239">
        <v>14</v>
      </c>
      <c r="AA1239">
        <v>17.5</v>
      </c>
      <c r="AB1239">
        <v>-3.5</v>
      </c>
      <c r="AC1239">
        <v>0</v>
      </c>
      <c r="AD1239">
        <v>0</v>
      </c>
      <c r="AE1239" s="2">
        <v>0.61</v>
      </c>
    </row>
    <row r="1240" spans="1:31" x14ac:dyDescent="0.3">
      <c r="A1240" t="str">
        <f t="shared" si="67"/>
        <v>Kansas-Virginia Tech</v>
      </c>
      <c r="B1240">
        <v>1238</v>
      </c>
      <c r="C1240">
        <v>1242</v>
      </c>
      <c r="D1240">
        <v>1439</v>
      </c>
      <c r="E1240" t="s">
        <v>42</v>
      </c>
      <c r="F1240" t="s">
        <v>84</v>
      </c>
      <c r="J1240" s="3"/>
      <c r="K1240" s="4"/>
      <c r="L1240" s="4"/>
      <c r="M1240" s="2">
        <f t="shared" si="68"/>
        <v>0.61208516242317668</v>
      </c>
      <c r="N1240" s="2">
        <f t="shared" si="69"/>
        <v>0.38791483757682332</v>
      </c>
      <c r="O1240">
        <v>1</v>
      </c>
      <c r="P1240">
        <v>8</v>
      </c>
      <c r="Q1240">
        <v>-23</v>
      </c>
      <c r="R1240">
        <v>0.13</v>
      </c>
      <c r="S1240">
        <v>1</v>
      </c>
      <c r="T1240">
        <v>-2</v>
      </c>
      <c r="U1240">
        <v>0</v>
      </c>
      <c r="V1240">
        <v>0</v>
      </c>
      <c r="W1240">
        <v>5</v>
      </c>
      <c r="X1240">
        <v>-3</v>
      </c>
      <c r="Y1240">
        <v>-0.01</v>
      </c>
      <c r="Z1240">
        <v>1.8</v>
      </c>
      <c r="AA1240">
        <v>-0.9</v>
      </c>
      <c r="AB1240">
        <v>2.7</v>
      </c>
      <c r="AC1240">
        <v>7</v>
      </c>
      <c r="AD1240">
        <v>1</v>
      </c>
      <c r="AE1240" s="2">
        <v>0.75</v>
      </c>
    </row>
    <row r="1241" spans="1:31" x14ac:dyDescent="0.3">
      <c r="A1241" t="str">
        <f t="shared" si="67"/>
        <v>Kansas-West Virginia</v>
      </c>
      <c r="B1241">
        <v>1239</v>
      </c>
      <c r="C1241">
        <v>1242</v>
      </c>
      <c r="D1241">
        <v>1452</v>
      </c>
      <c r="E1241" t="s">
        <v>42</v>
      </c>
      <c r="F1241" t="s">
        <v>85</v>
      </c>
      <c r="J1241" s="3"/>
      <c r="K1241" s="4"/>
      <c r="L1241" s="4"/>
      <c r="M1241" s="2">
        <f t="shared" si="68"/>
        <v>0.56208516242317663</v>
      </c>
      <c r="N1241" s="2">
        <f t="shared" si="69"/>
        <v>0.43791483757682337</v>
      </c>
      <c r="O1241">
        <v>1</v>
      </c>
      <c r="P1241">
        <v>5</v>
      </c>
      <c r="Q1241">
        <v>-4</v>
      </c>
      <c r="R1241">
        <v>0.08</v>
      </c>
      <c r="S1241">
        <v>8</v>
      </c>
      <c r="T1241">
        <v>-2</v>
      </c>
      <c r="U1241">
        <v>2</v>
      </c>
      <c r="V1241">
        <v>-5</v>
      </c>
      <c r="W1241">
        <v>-8</v>
      </c>
      <c r="X1241">
        <v>-2</v>
      </c>
      <c r="Y1241">
        <v>-7.0000000000000007E-2</v>
      </c>
      <c r="Z1241">
        <v>1.9</v>
      </c>
      <c r="AA1241">
        <v>1.9</v>
      </c>
      <c r="AB1241">
        <v>0</v>
      </c>
      <c r="AC1241">
        <v>4</v>
      </c>
      <c r="AD1241">
        <v>1</v>
      </c>
      <c r="AE1241" s="2">
        <v>0.7</v>
      </c>
    </row>
    <row r="1242" spans="1:31" x14ac:dyDescent="0.3">
      <c r="A1242" t="str">
        <f t="shared" si="67"/>
        <v>Kansas-Wichita St</v>
      </c>
      <c r="B1242">
        <v>1240</v>
      </c>
      <c r="C1242">
        <v>1242</v>
      </c>
      <c r="D1242">
        <v>1455</v>
      </c>
      <c r="E1242" t="s">
        <v>42</v>
      </c>
      <c r="F1242" t="s">
        <v>86</v>
      </c>
      <c r="J1242" s="3"/>
      <c r="K1242" s="4"/>
      <c r="L1242" s="4"/>
      <c r="M1242" s="2">
        <f t="shared" si="68"/>
        <v>0.57208516242317664</v>
      </c>
      <c r="N1242" s="2">
        <f t="shared" si="69"/>
        <v>0.42791483757682336</v>
      </c>
      <c r="O1242">
        <v>1</v>
      </c>
      <c r="P1242">
        <v>4</v>
      </c>
      <c r="Q1242">
        <v>-11</v>
      </c>
      <c r="R1242">
        <v>0.01</v>
      </c>
      <c r="S1242">
        <v>3</v>
      </c>
      <c r="T1242">
        <v>-1</v>
      </c>
      <c r="U1242">
        <v>1</v>
      </c>
      <c r="V1242">
        <v>1</v>
      </c>
      <c r="W1242">
        <v>-6</v>
      </c>
      <c r="X1242">
        <v>-9</v>
      </c>
      <c r="Y1242">
        <v>-0.04</v>
      </c>
      <c r="Z1242">
        <v>-1.5</v>
      </c>
      <c r="AA1242">
        <v>-0.4</v>
      </c>
      <c r="AB1242">
        <v>-1.1000000000000001</v>
      </c>
      <c r="AC1242">
        <v>3</v>
      </c>
      <c r="AD1242">
        <v>1</v>
      </c>
      <c r="AE1242" s="2">
        <v>0.71</v>
      </c>
    </row>
    <row r="1243" spans="1:31" x14ac:dyDescent="0.3">
      <c r="A1243" t="str">
        <f t="shared" si="67"/>
        <v>Kansas-Wright St</v>
      </c>
      <c r="B1243">
        <v>1241</v>
      </c>
      <c r="C1243">
        <v>1242</v>
      </c>
      <c r="D1243">
        <v>1460</v>
      </c>
      <c r="E1243" t="s">
        <v>42</v>
      </c>
      <c r="F1243" t="s">
        <v>87</v>
      </c>
      <c r="J1243" s="3"/>
      <c r="K1243" s="4"/>
      <c r="L1243" s="4"/>
      <c r="M1243" s="2">
        <f t="shared" si="68"/>
        <v>0.79208516242317673</v>
      </c>
      <c r="N1243" s="2">
        <f t="shared" si="69"/>
        <v>0.20791483757682327</v>
      </c>
      <c r="O1243">
        <v>1</v>
      </c>
      <c r="P1243">
        <v>14</v>
      </c>
      <c r="Q1243">
        <v>-126</v>
      </c>
      <c r="R1243">
        <v>7.0000000000000007E-2</v>
      </c>
      <c r="S1243">
        <v>9</v>
      </c>
      <c r="T1243">
        <v>0</v>
      </c>
      <c r="U1243">
        <v>-1</v>
      </c>
      <c r="V1243">
        <v>-3</v>
      </c>
      <c r="W1243">
        <v>0</v>
      </c>
      <c r="X1243">
        <v>-7</v>
      </c>
      <c r="Y1243">
        <v>-0.02</v>
      </c>
      <c r="Z1243">
        <v>10.199999999999999</v>
      </c>
      <c r="AA1243">
        <v>4.7</v>
      </c>
      <c r="AB1243">
        <v>5.5</v>
      </c>
      <c r="AC1243">
        <v>13</v>
      </c>
      <c r="AD1243">
        <v>1</v>
      </c>
      <c r="AE1243" s="2">
        <v>0.93</v>
      </c>
    </row>
    <row r="1244" spans="1:31" x14ac:dyDescent="0.3">
      <c r="A1244" t="str">
        <f t="shared" si="67"/>
        <v>Kansas-Xavier</v>
      </c>
      <c r="B1244">
        <v>1242</v>
      </c>
      <c r="C1244">
        <v>1242</v>
      </c>
      <c r="D1244">
        <v>1462</v>
      </c>
      <c r="E1244" t="s">
        <v>42</v>
      </c>
      <c r="F1244" t="s">
        <v>88</v>
      </c>
      <c r="J1244" s="3"/>
      <c r="K1244" s="4"/>
      <c r="L1244" s="4"/>
      <c r="M1244" s="2">
        <f t="shared" si="68"/>
        <v>0.57208516242317664</v>
      </c>
      <c r="N1244" s="2">
        <f t="shared" si="69"/>
        <v>0.42791483757682336</v>
      </c>
      <c r="O1244">
        <v>1</v>
      </c>
      <c r="P1244">
        <v>1</v>
      </c>
      <c r="Q1244">
        <v>-5</v>
      </c>
      <c r="R1244">
        <v>-0.06</v>
      </c>
      <c r="S1244">
        <v>2</v>
      </c>
      <c r="T1244">
        <v>-2</v>
      </c>
      <c r="U1244">
        <v>0</v>
      </c>
      <c r="V1244">
        <v>2</v>
      </c>
      <c r="W1244">
        <v>-1</v>
      </c>
      <c r="X1244">
        <v>-9</v>
      </c>
      <c r="Y1244">
        <v>-0.09</v>
      </c>
      <c r="Z1244">
        <v>-2.8</v>
      </c>
      <c r="AA1244">
        <v>-3.6</v>
      </c>
      <c r="AB1244">
        <v>0.8</v>
      </c>
      <c r="AC1244">
        <v>0</v>
      </c>
      <c r="AD1244">
        <v>0</v>
      </c>
      <c r="AE1244" s="2">
        <v>0.71</v>
      </c>
    </row>
    <row r="1245" spans="1:31" x14ac:dyDescent="0.3">
      <c r="A1245" t="str">
        <f t="shared" si="67"/>
        <v>Kansas St-Kentucky</v>
      </c>
      <c r="B1245">
        <v>1243</v>
      </c>
      <c r="C1245">
        <v>1243</v>
      </c>
      <c r="D1245">
        <v>1246</v>
      </c>
      <c r="E1245" t="s">
        <v>43</v>
      </c>
      <c r="F1245" t="s">
        <v>44</v>
      </c>
      <c r="J1245" s="3"/>
      <c r="K1245" s="4"/>
      <c r="L1245" s="4"/>
      <c r="M1245" s="2">
        <f t="shared" si="68"/>
        <v>0.44208516242317664</v>
      </c>
      <c r="N1245" s="2">
        <f t="shared" si="69"/>
        <v>0.55791483757682336</v>
      </c>
      <c r="O1245">
        <v>9</v>
      </c>
      <c r="P1245">
        <v>5</v>
      </c>
      <c r="Q1245">
        <v>26</v>
      </c>
      <c r="R1245">
        <v>-0.04</v>
      </c>
      <c r="S1245">
        <v>1</v>
      </c>
      <c r="T1245">
        <v>3</v>
      </c>
      <c r="U1245">
        <v>-1</v>
      </c>
      <c r="V1245">
        <v>4</v>
      </c>
      <c r="W1245">
        <v>-10</v>
      </c>
      <c r="X1245">
        <v>-1</v>
      </c>
      <c r="Y1245">
        <v>0.04</v>
      </c>
      <c r="Z1245">
        <v>-4.3</v>
      </c>
      <c r="AA1245">
        <v>-2.4</v>
      </c>
      <c r="AB1245">
        <v>-1.9</v>
      </c>
      <c r="AC1245">
        <v>-4</v>
      </c>
      <c r="AD1245">
        <v>0</v>
      </c>
      <c r="AE1245" s="2">
        <v>0.57999999999999996</v>
      </c>
    </row>
    <row r="1246" spans="1:31" x14ac:dyDescent="0.3">
      <c r="A1246" t="str">
        <f t="shared" si="67"/>
        <v>Kansas St-Lipscomb</v>
      </c>
      <c r="B1246">
        <v>1244</v>
      </c>
      <c r="C1246">
        <v>1243</v>
      </c>
      <c r="D1246">
        <v>1252</v>
      </c>
      <c r="E1246" t="s">
        <v>43</v>
      </c>
      <c r="F1246" t="s">
        <v>45</v>
      </c>
      <c r="J1246" s="3"/>
      <c r="K1246" s="4"/>
      <c r="L1246" s="4"/>
      <c r="M1246" s="2">
        <f t="shared" si="68"/>
        <v>0.77208516242317671</v>
      </c>
      <c r="N1246" s="2">
        <f t="shared" si="69"/>
        <v>0.22791483757682329</v>
      </c>
      <c r="O1246">
        <v>9</v>
      </c>
      <c r="P1246">
        <v>15</v>
      </c>
      <c r="Q1246">
        <v>-121</v>
      </c>
      <c r="R1246">
        <v>-0.02</v>
      </c>
      <c r="S1246">
        <v>1</v>
      </c>
      <c r="T1246">
        <v>-2</v>
      </c>
      <c r="U1246">
        <v>-3</v>
      </c>
      <c r="V1246">
        <v>1</v>
      </c>
      <c r="W1246">
        <v>-2</v>
      </c>
      <c r="X1246">
        <v>-8</v>
      </c>
      <c r="Y1246">
        <v>0.02</v>
      </c>
      <c r="Z1246">
        <v>-8.5</v>
      </c>
      <c r="AA1246">
        <v>-10.6</v>
      </c>
      <c r="AB1246">
        <v>2.1</v>
      </c>
      <c r="AC1246">
        <v>6</v>
      </c>
      <c r="AD1246">
        <v>1</v>
      </c>
      <c r="AE1246" s="2">
        <v>0.91</v>
      </c>
    </row>
    <row r="1247" spans="1:31" x14ac:dyDescent="0.3">
      <c r="A1247" t="str">
        <f t="shared" si="67"/>
        <v>Kansas St-Long Island</v>
      </c>
      <c r="B1247">
        <v>1245</v>
      </c>
      <c r="C1247">
        <v>1243</v>
      </c>
      <c r="D1247">
        <v>1254</v>
      </c>
      <c r="E1247" t="s">
        <v>43</v>
      </c>
      <c r="F1247" t="s">
        <v>46</v>
      </c>
      <c r="J1247" s="3"/>
      <c r="K1247" s="4"/>
      <c r="L1247" s="4"/>
      <c r="M1247" s="2">
        <f t="shared" si="68"/>
        <v>0.83208516242317665</v>
      </c>
      <c r="N1247" s="2">
        <f t="shared" si="69"/>
        <v>0.16791483757682335</v>
      </c>
      <c r="O1247">
        <v>9</v>
      </c>
      <c r="P1247">
        <v>16</v>
      </c>
      <c r="Q1247">
        <v>-207</v>
      </c>
      <c r="R1247">
        <v>0.15</v>
      </c>
      <c r="S1247">
        <v>1</v>
      </c>
      <c r="T1247">
        <v>0</v>
      </c>
      <c r="U1247">
        <v>-2</v>
      </c>
      <c r="V1247">
        <v>5</v>
      </c>
      <c r="W1247">
        <v>-4</v>
      </c>
      <c r="X1247">
        <v>-2</v>
      </c>
      <c r="Y1247">
        <v>0.04</v>
      </c>
      <c r="Z1247">
        <v>-4.3</v>
      </c>
      <c r="AA1247">
        <v>-8.9</v>
      </c>
      <c r="AB1247">
        <v>4.5999999999999996</v>
      </c>
      <c r="AC1247">
        <v>7</v>
      </c>
      <c r="AD1247">
        <v>1</v>
      </c>
      <c r="AE1247" s="2">
        <v>0.97</v>
      </c>
    </row>
    <row r="1248" spans="1:31" x14ac:dyDescent="0.3">
      <c r="A1248" t="str">
        <f t="shared" si="67"/>
        <v>Kansas St-Loyola-Chicago</v>
      </c>
      <c r="B1248">
        <v>1246</v>
      </c>
      <c r="C1248">
        <v>1243</v>
      </c>
      <c r="D1248">
        <v>1260</v>
      </c>
      <c r="E1248" t="s">
        <v>43</v>
      </c>
      <c r="F1248" t="s">
        <v>47</v>
      </c>
      <c r="J1248" s="3"/>
      <c r="K1248" s="4"/>
      <c r="L1248" s="4"/>
      <c r="M1248" s="2">
        <f t="shared" si="68"/>
        <v>0.46208516242317665</v>
      </c>
      <c r="N1248" s="2">
        <f t="shared" si="69"/>
        <v>0.53791483757682335</v>
      </c>
      <c r="O1248">
        <v>9</v>
      </c>
      <c r="P1248">
        <v>11</v>
      </c>
      <c r="Q1248">
        <v>3</v>
      </c>
      <c r="R1248">
        <v>-0.17</v>
      </c>
      <c r="S1248">
        <v>-5</v>
      </c>
      <c r="T1248">
        <v>3</v>
      </c>
      <c r="U1248">
        <v>-2</v>
      </c>
      <c r="V1248">
        <v>1</v>
      </c>
      <c r="W1248">
        <v>4</v>
      </c>
      <c r="X1248">
        <v>-6</v>
      </c>
      <c r="Y1248">
        <v>0.02</v>
      </c>
      <c r="Z1248">
        <v>0.7</v>
      </c>
      <c r="AA1248">
        <v>5.9</v>
      </c>
      <c r="AB1248">
        <v>-5.2</v>
      </c>
      <c r="AC1248">
        <v>2</v>
      </c>
      <c r="AD1248">
        <v>1</v>
      </c>
      <c r="AE1248" s="2">
        <v>0.6</v>
      </c>
    </row>
    <row r="1249" spans="1:31" x14ac:dyDescent="0.3">
      <c r="A1249" t="str">
        <f t="shared" si="67"/>
        <v>Kansas St-Marshall</v>
      </c>
      <c r="B1249">
        <v>1247</v>
      </c>
      <c r="C1249">
        <v>1243</v>
      </c>
      <c r="D1249">
        <v>1267</v>
      </c>
      <c r="E1249" t="s">
        <v>43</v>
      </c>
      <c r="F1249" t="s">
        <v>48</v>
      </c>
      <c r="J1249" s="3"/>
      <c r="K1249" s="4"/>
      <c r="L1249" s="4"/>
      <c r="M1249" s="2">
        <f t="shared" si="68"/>
        <v>0.68208516242317663</v>
      </c>
      <c r="N1249" s="2">
        <f t="shared" si="69"/>
        <v>0.31791483757682337</v>
      </c>
      <c r="O1249">
        <v>9</v>
      </c>
      <c r="P1249">
        <v>13</v>
      </c>
      <c r="Q1249">
        <v>-70</v>
      </c>
      <c r="R1249">
        <v>-0.03</v>
      </c>
      <c r="S1249">
        <v>-2</v>
      </c>
      <c r="T1249">
        <v>0</v>
      </c>
      <c r="U1249">
        <v>-1</v>
      </c>
      <c r="V1249">
        <v>3</v>
      </c>
      <c r="W1249">
        <v>4</v>
      </c>
      <c r="X1249">
        <v>0</v>
      </c>
      <c r="Y1249">
        <v>-0.03</v>
      </c>
      <c r="Z1249">
        <v>-11.2</v>
      </c>
      <c r="AA1249">
        <v>-11.2</v>
      </c>
      <c r="AB1249">
        <v>0</v>
      </c>
      <c r="AC1249">
        <v>4</v>
      </c>
      <c r="AD1249">
        <v>1</v>
      </c>
      <c r="AE1249" s="2">
        <v>0.82</v>
      </c>
    </row>
    <row r="1250" spans="1:31" x14ac:dyDescent="0.3">
      <c r="A1250" t="str">
        <f t="shared" si="67"/>
        <v>Kansas St-Miami FL</v>
      </c>
      <c r="B1250">
        <v>1248</v>
      </c>
      <c r="C1250">
        <v>1243</v>
      </c>
      <c r="D1250">
        <v>1274</v>
      </c>
      <c r="E1250" t="s">
        <v>43</v>
      </c>
      <c r="F1250" t="s">
        <v>49</v>
      </c>
      <c r="J1250" s="3"/>
      <c r="K1250" s="4"/>
      <c r="L1250" s="4"/>
      <c r="M1250" s="2">
        <f t="shared" si="68"/>
        <v>0.49208516242317668</v>
      </c>
      <c r="N1250" s="2">
        <f t="shared" si="69"/>
        <v>0.50791483757682332</v>
      </c>
      <c r="O1250">
        <v>9</v>
      </c>
      <c r="P1250">
        <v>6</v>
      </c>
      <c r="Q1250">
        <v>8</v>
      </c>
      <c r="R1250">
        <v>-0.04</v>
      </c>
      <c r="S1250">
        <v>0</v>
      </c>
      <c r="T1250">
        <v>1</v>
      </c>
      <c r="U1250">
        <v>0</v>
      </c>
      <c r="V1250">
        <v>2</v>
      </c>
      <c r="W1250">
        <v>-3</v>
      </c>
      <c r="X1250">
        <v>-4</v>
      </c>
      <c r="Y1250">
        <v>0.08</v>
      </c>
      <c r="Z1250">
        <v>-1.8</v>
      </c>
      <c r="AA1250">
        <v>-0.1</v>
      </c>
      <c r="AB1250">
        <v>-1.7</v>
      </c>
      <c r="AC1250">
        <v>-3</v>
      </c>
      <c r="AD1250">
        <v>0</v>
      </c>
      <c r="AE1250" s="2">
        <v>0.63</v>
      </c>
    </row>
    <row r="1251" spans="1:31" x14ac:dyDescent="0.3">
      <c r="A1251" t="str">
        <f t="shared" si="67"/>
        <v>Kansas St-Michigan</v>
      </c>
      <c r="B1251">
        <v>1249</v>
      </c>
      <c r="C1251">
        <v>1243</v>
      </c>
      <c r="D1251">
        <v>1276</v>
      </c>
      <c r="E1251" t="s">
        <v>43</v>
      </c>
      <c r="F1251" t="s">
        <v>50</v>
      </c>
      <c r="J1251" s="3"/>
      <c r="K1251" s="4"/>
      <c r="L1251" s="4"/>
      <c r="M1251" s="2">
        <f t="shared" si="68"/>
        <v>0.37208516242317669</v>
      </c>
      <c r="N1251" s="2">
        <f t="shared" si="69"/>
        <v>0.62791483757682331</v>
      </c>
      <c r="O1251">
        <v>9</v>
      </c>
      <c r="P1251">
        <v>3</v>
      </c>
      <c r="Q1251">
        <v>34</v>
      </c>
      <c r="R1251">
        <v>-0.12</v>
      </c>
      <c r="S1251">
        <v>-1</v>
      </c>
      <c r="T1251">
        <v>2</v>
      </c>
      <c r="U1251">
        <v>3</v>
      </c>
      <c r="V1251">
        <v>2</v>
      </c>
      <c r="W1251">
        <v>0</v>
      </c>
      <c r="X1251">
        <v>-8</v>
      </c>
      <c r="Y1251">
        <v>0.08</v>
      </c>
      <c r="Z1251">
        <v>-1.2</v>
      </c>
      <c r="AA1251">
        <v>4.4000000000000004</v>
      </c>
      <c r="AB1251">
        <v>-5.6</v>
      </c>
      <c r="AC1251">
        <v>-6</v>
      </c>
      <c r="AD1251">
        <v>0</v>
      </c>
      <c r="AE1251" s="2">
        <v>0.51</v>
      </c>
    </row>
    <row r="1252" spans="1:31" x14ac:dyDescent="0.3">
      <c r="A1252" t="str">
        <f t="shared" si="67"/>
        <v>Kansas St-Michigan St</v>
      </c>
      <c r="B1252">
        <v>1250</v>
      </c>
      <c r="C1252">
        <v>1243</v>
      </c>
      <c r="D1252">
        <v>1277</v>
      </c>
      <c r="E1252" t="s">
        <v>43</v>
      </c>
      <c r="F1252" t="s">
        <v>51</v>
      </c>
      <c r="J1252" s="3"/>
      <c r="K1252" s="4"/>
      <c r="L1252" s="4"/>
      <c r="M1252" s="2">
        <f t="shared" si="68"/>
        <v>0.31208516242317669</v>
      </c>
      <c r="N1252" s="2">
        <f t="shared" si="69"/>
        <v>0.68791483757682337</v>
      </c>
      <c r="O1252">
        <v>9</v>
      </c>
      <c r="P1252">
        <v>3</v>
      </c>
      <c r="Q1252">
        <v>38</v>
      </c>
      <c r="R1252">
        <v>-0.21</v>
      </c>
      <c r="S1252">
        <v>-5</v>
      </c>
      <c r="T1252">
        <v>7</v>
      </c>
      <c r="U1252">
        <v>-2</v>
      </c>
      <c r="V1252">
        <v>6</v>
      </c>
      <c r="W1252">
        <v>-10</v>
      </c>
      <c r="X1252">
        <v>-5</v>
      </c>
      <c r="Y1252">
        <v>-0.01</v>
      </c>
      <c r="Z1252">
        <v>-8.6</v>
      </c>
      <c r="AA1252">
        <v>3.1</v>
      </c>
      <c r="AB1252">
        <v>-11.7</v>
      </c>
      <c r="AC1252">
        <v>-6</v>
      </c>
      <c r="AD1252">
        <v>0</v>
      </c>
      <c r="AE1252" s="2">
        <v>0.45</v>
      </c>
    </row>
    <row r="1253" spans="1:31" x14ac:dyDescent="0.3">
      <c r="A1253" t="str">
        <f t="shared" si="67"/>
        <v>Kansas St-Missouri</v>
      </c>
      <c r="B1253">
        <v>1251</v>
      </c>
      <c r="C1253">
        <v>1243</v>
      </c>
      <c r="D1253">
        <v>1281</v>
      </c>
      <c r="E1253" t="s">
        <v>43</v>
      </c>
      <c r="F1253" t="s">
        <v>52</v>
      </c>
      <c r="J1253" s="3"/>
      <c r="K1253" s="4"/>
      <c r="L1253" s="4"/>
      <c r="M1253" s="2">
        <f t="shared" si="68"/>
        <v>0.5120851624231767</v>
      </c>
      <c r="N1253" s="2">
        <f t="shared" si="69"/>
        <v>0.4879148375768233</v>
      </c>
      <c r="O1253">
        <v>9</v>
      </c>
      <c r="P1253">
        <v>8</v>
      </c>
      <c r="Q1253">
        <v>6</v>
      </c>
      <c r="R1253">
        <v>0.06</v>
      </c>
      <c r="S1253">
        <v>-1</v>
      </c>
      <c r="T1253">
        <v>3</v>
      </c>
      <c r="U1253">
        <v>-3</v>
      </c>
      <c r="V1253">
        <v>5</v>
      </c>
      <c r="W1253">
        <v>-5</v>
      </c>
      <c r="X1253">
        <v>-4</v>
      </c>
      <c r="Y1253">
        <v>-0.01</v>
      </c>
      <c r="Z1253">
        <v>-1.1000000000000001</v>
      </c>
      <c r="AA1253">
        <v>-0.4</v>
      </c>
      <c r="AB1253">
        <v>-0.7</v>
      </c>
      <c r="AC1253">
        <v>-1</v>
      </c>
      <c r="AD1253">
        <v>0</v>
      </c>
      <c r="AE1253" s="2">
        <v>0.65</v>
      </c>
    </row>
    <row r="1254" spans="1:31" x14ac:dyDescent="0.3">
      <c r="A1254" t="str">
        <f t="shared" si="67"/>
        <v>Kansas St-Montana</v>
      </c>
      <c r="B1254">
        <v>1252</v>
      </c>
      <c r="C1254">
        <v>1243</v>
      </c>
      <c r="D1254">
        <v>1285</v>
      </c>
      <c r="E1254" t="s">
        <v>43</v>
      </c>
      <c r="F1254" t="s">
        <v>53</v>
      </c>
      <c r="J1254" s="3"/>
      <c r="K1254" s="4"/>
      <c r="L1254" s="4"/>
      <c r="M1254" s="2">
        <f t="shared" si="68"/>
        <v>0.57208516242317664</v>
      </c>
      <c r="N1254" s="2">
        <f t="shared" si="69"/>
        <v>0.42791483757682336</v>
      </c>
      <c r="O1254">
        <v>9</v>
      </c>
      <c r="P1254">
        <v>14</v>
      </c>
      <c r="Q1254">
        <v>-27</v>
      </c>
      <c r="R1254">
        <v>-0.1</v>
      </c>
      <c r="S1254">
        <v>1</v>
      </c>
      <c r="T1254">
        <v>2</v>
      </c>
      <c r="U1254">
        <v>0</v>
      </c>
      <c r="V1254">
        <v>0</v>
      </c>
      <c r="W1254">
        <v>-8</v>
      </c>
      <c r="X1254">
        <v>-6</v>
      </c>
      <c r="Y1254">
        <v>0.02</v>
      </c>
      <c r="Z1254">
        <v>-5.7</v>
      </c>
      <c r="AA1254">
        <v>-0.9</v>
      </c>
      <c r="AB1254">
        <v>-4.8</v>
      </c>
      <c r="AC1254">
        <v>5</v>
      </c>
      <c r="AD1254">
        <v>1</v>
      </c>
      <c r="AE1254" s="2">
        <v>0.71</v>
      </c>
    </row>
    <row r="1255" spans="1:31" x14ac:dyDescent="0.3">
      <c r="A1255" t="str">
        <f t="shared" si="67"/>
        <v>Kansas St-Murray St</v>
      </c>
      <c r="B1255">
        <v>1253</v>
      </c>
      <c r="C1255">
        <v>1243</v>
      </c>
      <c r="D1255">
        <v>1293</v>
      </c>
      <c r="E1255" t="s">
        <v>43</v>
      </c>
      <c r="F1255" t="s">
        <v>54</v>
      </c>
      <c r="J1255" s="3"/>
      <c r="K1255" s="4"/>
      <c r="L1255" s="4"/>
      <c r="M1255" s="2">
        <f t="shared" si="68"/>
        <v>0.5120851624231767</v>
      </c>
      <c r="N1255" s="2">
        <f t="shared" si="69"/>
        <v>0.4879148375768233</v>
      </c>
      <c r="O1255">
        <v>9</v>
      </c>
      <c r="P1255">
        <v>12</v>
      </c>
      <c r="Q1255">
        <v>-15</v>
      </c>
      <c r="R1255">
        <v>-0.16</v>
      </c>
      <c r="S1255">
        <v>-2</v>
      </c>
      <c r="T1255">
        <v>3</v>
      </c>
      <c r="U1255">
        <v>0</v>
      </c>
      <c r="V1255">
        <v>3</v>
      </c>
      <c r="W1255">
        <v>-7</v>
      </c>
      <c r="X1255">
        <v>-5</v>
      </c>
      <c r="Y1255">
        <v>0.01</v>
      </c>
      <c r="Z1255">
        <v>-5</v>
      </c>
      <c r="AA1255">
        <v>1.9</v>
      </c>
      <c r="AB1255">
        <v>-6.9</v>
      </c>
      <c r="AC1255">
        <v>3</v>
      </c>
      <c r="AD1255">
        <v>1</v>
      </c>
      <c r="AE1255" s="2">
        <v>0.65</v>
      </c>
    </row>
    <row r="1256" spans="1:31" x14ac:dyDescent="0.3">
      <c r="A1256" t="str">
        <f t="shared" si="67"/>
        <v>Kansas St-NC Central</v>
      </c>
      <c r="B1256">
        <v>1254</v>
      </c>
      <c r="C1256">
        <v>1243</v>
      </c>
      <c r="D1256">
        <v>1300</v>
      </c>
      <c r="E1256" t="s">
        <v>43</v>
      </c>
      <c r="F1256" t="s">
        <v>55</v>
      </c>
      <c r="J1256" s="3"/>
      <c r="K1256" s="4"/>
      <c r="L1256" s="4"/>
      <c r="M1256" s="2">
        <f t="shared" si="68"/>
        <v>0.84208516242317666</v>
      </c>
      <c r="N1256" s="2">
        <f t="shared" si="69"/>
        <v>0.15791483757682334</v>
      </c>
      <c r="O1256">
        <v>9</v>
      </c>
      <c r="P1256">
        <v>16</v>
      </c>
      <c r="Q1256">
        <v>-265</v>
      </c>
      <c r="R1256">
        <v>0.15</v>
      </c>
      <c r="S1256">
        <v>2</v>
      </c>
      <c r="T1256">
        <v>1</v>
      </c>
      <c r="U1256">
        <v>-3</v>
      </c>
      <c r="V1256">
        <v>4</v>
      </c>
      <c r="W1256">
        <v>-7</v>
      </c>
      <c r="X1256">
        <v>-2</v>
      </c>
      <c r="Y1256">
        <v>0.06</v>
      </c>
      <c r="Z1256">
        <v>2</v>
      </c>
      <c r="AA1256">
        <v>-2.8</v>
      </c>
      <c r="AB1256">
        <v>4.8</v>
      </c>
      <c r="AC1256">
        <v>7</v>
      </c>
      <c r="AD1256">
        <v>1</v>
      </c>
      <c r="AE1256" s="2">
        <v>0.98</v>
      </c>
    </row>
    <row r="1257" spans="1:31" x14ac:dyDescent="0.3">
      <c r="A1257" t="str">
        <f t="shared" si="67"/>
        <v>Kansas St-NC State</v>
      </c>
      <c r="B1257">
        <v>1255</v>
      </c>
      <c r="C1257">
        <v>1243</v>
      </c>
      <c r="D1257">
        <v>1301</v>
      </c>
      <c r="E1257" t="s">
        <v>43</v>
      </c>
      <c r="F1257" t="s">
        <v>56</v>
      </c>
      <c r="J1257" s="3"/>
      <c r="K1257" s="4"/>
      <c r="L1257" s="4"/>
      <c r="M1257" s="2">
        <f t="shared" si="68"/>
        <v>0.5120851624231767</v>
      </c>
      <c r="N1257" s="2">
        <f t="shared" si="69"/>
        <v>0.4879148375768233</v>
      </c>
      <c r="O1257">
        <v>9</v>
      </c>
      <c r="P1257">
        <v>9</v>
      </c>
      <c r="Q1257">
        <v>2</v>
      </c>
      <c r="R1257">
        <v>0.01</v>
      </c>
      <c r="S1257">
        <v>0</v>
      </c>
      <c r="T1257">
        <v>-2</v>
      </c>
      <c r="U1257">
        <v>0</v>
      </c>
      <c r="V1257">
        <v>1</v>
      </c>
      <c r="W1257">
        <v>-8</v>
      </c>
      <c r="X1257">
        <v>0</v>
      </c>
      <c r="Y1257">
        <v>0.04</v>
      </c>
      <c r="Z1257">
        <v>-8.8000000000000007</v>
      </c>
      <c r="AA1257">
        <v>-6.6</v>
      </c>
      <c r="AB1257">
        <v>-2.2000000000000002</v>
      </c>
      <c r="AC1257">
        <v>0</v>
      </c>
      <c r="AD1257">
        <v>0</v>
      </c>
      <c r="AE1257" s="2">
        <v>0.65</v>
      </c>
    </row>
    <row r="1258" spans="1:31" x14ac:dyDescent="0.3">
      <c r="A1258" t="str">
        <f t="shared" si="67"/>
        <v>Kansas St-Nevada</v>
      </c>
      <c r="B1258">
        <v>1256</v>
      </c>
      <c r="C1258">
        <v>1243</v>
      </c>
      <c r="D1258">
        <v>1305</v>
      </c>
      <c r="E1258" t="s">
        <v>43</v>
      </c>
      <c r="F1258" t="s">
        <v>57</v>
      </c>
      <c r="J1258" s="3"/>
      <c r="K1258" s="4"/>
      <c r="L1258" s="4"/>
      <c r="M1258" s="2">
        <f t="shared" si="68"/>
        <v>0.41208516242317672</v>
      </c>
      <c r="N1258" s="2">
        <f t="shared" si="69"/>
        <v>0.58791483757682328</v>
      </c>
      <c r="O1258">
        <v>9</v>
      </c>
      <c r="P1258">
        <v>7</v>
      </c>
      <c r="Q1258">
        <v>20</v>
      </c>
      <c r="R1258">
        <v>-0.12</v>
      </c>
      <c r="S1258">
        <v>-2</v>
      </c>
      <c r="T1258">
        <v>1</v>
      </c>
      <c r="U1258">
        <v>3</v>
      </c>
      <c r="V1258">
        <v>3</v>
      </c>
      <c r="W1258">
        <v>-1</v>
      </c>
      <c r="X1258">
        <v>-3</v>
      </c>
      <c r="Y1258">
        <v>-0.01</v>
      </c>
      <c r="Z1258">
        <v>-10.7</v>
      </c>
      <c r="AA1258">
        <v>-5</v>
      </c>
      <c r="AB1258">
        <v>-5.7</v>
      </c>
      <c r="AC1258">
        <v>-2</v>
      </c>
      <c r="AD1258">
        <v>0</v>
      </c>
      <c r="AE1258" s="2">
        <v>0.55000000000000004</v>
      </c>
    </row>
    <row r="1259" spans="1:31" x14ac:dyDescent="0.3">
      <c r="A1259" t="str">
        <f t="shared" si="67"/>
        <v>Kansas St-New Mexico St</v>
      </c>
      <c r="B1259">
        <v>1257</v>
      </c>
      <c r="C1259">
        <v>1243</v>
      </c>
      <c r="D1259">
        <v>1308</v>
      </c>
      <c r="E1259" t="s">
        <v>43</v>
      </c>
      <c r="F1259" t="s">
        <v>58</v>
      </c>
      <c r="J1259" s="3"/>
      <c r="K1259" s="4"/>
      <c r="L1259" s="4"/>
      <c r="M1259" s="2">
        <f t="shared" si="68"/>
        <v>0.5120851624231767</v>
      </c>
      <c r="N1259" s="2">
        <f t="shared" si="69"/>
        <v>0.4879148375768233</v>
      </c>
      <c r="O1259">
        <v>9</v>
      </c>
      <c r="P1259">
        <v>12</v>
      </c>
      <c r="Q1259">
        <v>-11</v>
      </c>
      <c r="R1259">
        <v>-0.16</v>
      </c>
      <c r="S1259">
        <v>1</v>
      </c>
      <c r="T1259">
        <v>5</v>
      </c>
      <c r="U1259">
        <v>0</v>
      </c>
      <c r="V1259">
        <v>2</v>
      </c>
      <c r="W1259">
        <v>-8</v>
      </c>
      <c r="X1259">
        <v>-9</v>
      </c>
      <c r="Y1259">
        <v>0.1</v>
      </c>
      <c r="Z1259">
        <v>-3.2</v>
      </c>
      <c r="AA1259">
        <v>3.2</v>
      </c>
      <c r="AB1259">
        <v>-6.4</v>
      </c>
      <c r="AC1259">
        <v>3</v>
      </c>
      <c r="AD1259">
        <v>1</v>
      </c>
      <c r="AE1259" s="2">
        <v>0.65</v>
      </c>
    </row>
    <row r="1260" spans="1:31" x14ac:dyDescent="0.3">
      <c r="A1260" t="str">
        <f t="shared" si="67"/>
        <v>Kansas St-North Carolina</v>
      </c>
      <c r="B1260">
        <v>1258</v>
      </c>
      <c r="C1260">
        <v>1243</v>
      </c>
      <c r="D1260">
        <v>1314</v>
      </c>
      <c r="E1260" t="s">
        <v>43</v>
      </c>
      <c r="F1260" t="s">
        <v>59</v>
      </c>
      <c r="J1260" s="3"/>
      <c r="K1260" s="4"/>
      <c r="L1260" s="4"/>
      <c r="M1260" s="2">
        <f t="shared" si="68"/>
        <v>0.40208516242317671</v>
      </c>
      <c r="N1260" s="2">
        <f t="shared" si="69"/>
        <v>0.59791483757682329</v>
      </c>
      <c r="O1260">
        <v>9</v>
      </c>
      <c r="P1260">
        <v>2</v>
      </c>
      <c r="Q1260">
        <v>37</v>
      </c>
      <c r="R1260">
        <v>-0.04</v>
      </c>
      <c r="S1260">
        <v>1</v>
      </c>
      <c r="T1260">
        <v>0</v>
      </c>
      <c r="U1260">
        <v>1</v>
      </c>
      <c r="V1260">
        <v>5</v>
      </c>
      <c r="W1260">
        <v>-12</v>
      </c>
      <c r="X1260">
        <v>-6</v>
      </c>
      <c r="Y1260">
        <v>0</v>
      </c>
      <c r="Z1260">
        <v>-9.6</v>
      </c>
      <c r="AA1260">
        <v>-5.2</v>
      </c>
      <c r="AB1260">
        <v>-4.4000000000000004</v>
      </c>
      <c r="AC1260">
        <v>-7</v>
      </c>
      <c r="AD1260">
        <v>0</v>
      </c>
      <c r="AE1260" s="2">
        <v>0.54</v>
      </c>
    </row>
    <row r="1261" spans="1:31" x14ac:dyDescent="0.3">
      <c r="A1261" t="str">
        <f t="shared" si="67"/>
        <v>Kansas St-Ohio St</v>
      </c>
      <c r="B1261">
        <v>1259</v>
      </c>
      <c r="C1261">
        <v>1243</v>
      </c>
      <c r="D1261">
        <v>1326</v>
      </c>
      <c r="E1261" t="s">
        <v>43</v>
      </c>
      <c r="F1261" t="s">
        <v>60</v>
      </c>
      <c r="J1261" s="3"/>
      <c r="K1261" s="4"/>
      <c r="L1261" s="4"/>
      <c r="M1261" s="2">
        <f t="shared" si="68"/>
        <v>0.41208516242317672</v>
      </c>
      <c r="N1261" s="2">
        <f t="shared" si="69"/>
        <v>0.58791483757682328</v>
      </c>
      <c r="O1261">
        <v>9</v>
      </c>
      <c r="P1261">
        <v>5</v>
      </c>
      <c r="Q1261">
        <v>29</v>
      </c>
      <c r="R1261">
        <v>-0.08</v>
      </c>
      <c r="S1261">
        <v>-1</v>
      </c>
      <c r="T1261">
        <v>2</v>
      </c>
      <c r="U1261">
        <v>0</v>
      </c>
      <c r="V1261">
        <v>3</v>
      </c>
      <c r="W1261">
        <v>-4</v>
      </c>
      <c r="X1261">
        <v>-7</v>
      </c>
      <c r="Y1261">
        <v>0.01</v>
      </c>
      <c r="Z1261">
        <v>-3.4</v>
      </c>
      <c r="AA1261">
        <v>1.2</v>
      </c>
      <c r="AB1261">
        <v>-4.5999999999999996</v>
      </c>
      <c r="AC1261">
        <v>-4</v>
      </c>
      <c r="AD1261">
        <v>0</v>
      </c>
      <c r="AE1261" s="2">
        <v>0.55000000000000004</v>
      </c>
    </row>
    <row r="1262" spans="1:31" x14ac:dyDescent="0.3">
      <c r="A1262" t="str">
        <f t="shared" si="67"/>
        <v>Kansas St-Oklahoma</v>
      </c>
      <c r="B1262">
        <v>1260</v>
      </c>
      <c r="C1262">
        <v>1243</v>
      </c>
      <c r="D1262">
        <v>1328</v>
      </c>
      <c r="E1262" t="s">
        <v>43</v>
      </c>
      <c r="F1262" t="s">
        <v>61</v>
      </c>
      <c r="J1262" s="3"/>
      <c r="K1262" s="4"/>
      <c r="L1262" s="4"/>
      <c r="M1262" s="2">
        <f t="shared" si="68"/>
        <v>0.54208516242317673</v>
      </c>
      <c r="N1262" s="2">
        <f t="shared" si="69"/>
        <v>0.45791483757682327</v>
      </c>
      <c r="O1262">
        <v>9</v>
      </c>
      <c r="P1262">
        <v>10</v>
      </c>
      <c r="Q1262">
        <v>-3</v>
      </c>
      <c r="R1262">
        <v>0.09</v>
      </c>
      <c r="S1262">
        <v>-1</v>
      </c>
      <c r="T1262">
        <v>-1</v>
      </c>
      <c r="U1262">
        <v>0</v>
      </c>
      <c r="V1262">
        <v>4</v>
      </c>
      <c r="W1262">
        <v>-2</v>
      </c>
      <c r="X1262">
        <v>-2</v>
      </c>
      <c r="Y1262">
        <v>-0.01</v>
      </c>
      <c r="Z1262">
        <v>-12.8</v>
      </c>
      <c r="AA1262">
        <v>-13.7</v>
      </c>
      <c r="AB1262">
        <v>0.9</v>
      </c>
      <c r="AC1262">
        <v>1</v>
      </c>
      <c r="AD1262">
        <v>1</v>
      </c>
      <c r="AE1262" s="2">
        <v>0.68</v>
      </c>
    </row>
    <row r="1263" spans="1:31" x14ac:dyDescent="0.3">
      <c r="A1263" t="str">
        <f t="shared" si="67"/>
        <v>Kansas St-Penn</v>
      </c>
      <c r="B1263">
        <v>1261</v>
      </c>
      <c r="C1263">
        <v>1243</v>
      </c>
      <c r="D1263">
        <v>1335</v>
      </c>
      <c r="E1263" t="s">
        <v>43</v>
      </c>
      <c r="F1263" t="s">
        <v>62</v>
      </c>
      <c r="J1263" s="3"/>
      <c r="K1263" s="4"/>
      <c r="L1263" s="4"/>
      <c r="M1263" s="2">
        <f t="shared" si="68"/>
        <v>0.70208516242317665</v>
      </c>
      <c r="N1263" s="2">
        <f t="shared" si="69"/>
        <v>0.29791483757682335</v>
      </c>
      <c r="O1263">
        <v>9</v>
      </c>
      <c r="P1263">
        <v>16</v>
      </c>
      <c r="Q1263">
        <v>-83</v>
      </c>
      <c r="R1263">
        <v>-7.0000000000000007E-2</v>
      </c>
      <c r="S1263">
        <v>0</v>
      </c>
      <c r="T1263">
        <v>3</v>
      </c>
      <c r="U1263">
        <v>0</v>
      </c>
      <c r="V1263">
        <v>4</v>
      </c>
      <c r="W1263">
        <v>2</v>
      </c>
      <c r="X1263">
        <v>-9</v>
      </c>
      <c r="Y1263">
        <v>0.08</v>
      </c>
      <c r="Z1263">
        <v>-3.3</v>
      </c>
      <c r="AA1263">
        <v>-1.7</v>
      </c>
      <c r="AB1263">
        <v>-1.6</v>
      </c>
      <c r="AC1263">
        <v>7</v>
      </c>
      <c r="AD1263">
        <v>1</v>
      </c>
      <c r="AE1263" s="2">
        <v>0.84</v>
      </c>
    </row>
    <row r="1264" spans="1:31" x14ac:dyDescent="0.3">
      <c r="A1264" t="str">
        <f t="shared" si="67"/>
        <v>Kansas St-Providence</v>
      </c>
      <c r="B1264">
        <v>1262</v>
      </c>
      <c r="C1264">
        <v>1243</v>
      </c>
      <c r="D1264">
        <v>1344</v>
      </c>
      <c r="E1264" t="s">
        <v>43</v>
      </c>
      <c r="F1264" t="s">
        <v>63</v>
      </c>
      <c r="J1264" s="3"/>
      <c r="K1264" s="4"/>
      <c r="L1264" s="4"/>
      <c r="M1264" s="2">
        <f t="shared" si="68"/>
        <v>0.61208516242317668</v>
      </c>
      <c r="N1264" s="2">
        <f t="shared" si="69"/>
        <v>0.38791483757682332</v>
      </c>
      <c r="O1264">
        <v>9</v>
      </c>
      <c r="P1264">
        <v>10</v>
      </c>
      <c r="Q1264">
        <v>-19</v>
      </c>
      <c r="R1264">
        <v>0.05</v>
      </c>
      <c r="S1264">
        <v>3</v>
      </c>
      <c r="T1264">
        <v>0</v>
      </c>
      <c r="U1264">
        <v>0</v>
      </c>
      <c r="V1264">
        <v>2</v>
      </c>
      <c r="W1264">
        <v>-3</v>
      </c>
      <c r="X1264">
        <v>-3</v>
      </c>
      <c r="Y1264">
        <v>0.04</v>
      </c>
      <c r="Z1264">
        <v>-1.3</v>
      </c>
      <c r="AA1264">
        <v>-4.8</v>
      </c>
      <c r="AB1264">
        <v>3.5</v>
      </c>
      <c r="AC1264">
        <v>1</v>
      </c>
      <c r="AD1264">
        <v>1</v>
      </c>
      <c r="AE1264" s="2">
        <v>0.75</v>
      </c>
    </row>
    <row r="1265" spans="1:31" x14ac:dyDescent="0.3">
      <c r="A1265" t="str">
        <f t="shared" si="67"/>
        <v>Kansas St-Purdue</v>
      </c>
      <c r="B1265">
        <v>1263</v>
      </c>
      <c r="C1265">
        <v>1243</v>
      </c>
      <c r="D1265">
        <v>1345</v>
      </c>
      <c r="E1265" t="s">
        <v>43</v>
      </c>
      <c r="F1265" t="s">
        <v>64</v>
      </c>
      <c r="J1265" s="3"/>
      <c r="K1265" s="4"/>
      <c r="L1265" s="4"/>
      <c r="M1265" s="2">
        <f t="shared" si="68"/>
        <v>0.31208516242317669</v>
      </c>
      <c r="N1265" s="2">
        <f t="shared" si="69"/>
        <v>0.68791483757682337</v>
      </c>
      <c r="O1265">
        <v>9</v>
      </c>
      <c r="P1265">
        <v>2</v>
      </c>
      <c r="Q1265">
        <v>39</v>
      </c>
      <c r="R1265">
        <v>-0.15</v>
      </c>
      <c r="S1265">
        <v>-5</v>
      </c>
      <c r="T1265">
        <v>3</v>
      </c>
      <c r="U1265">
        <v>1</v>
      </c>
      <c r="V1265">
        <v>4</v>
      </c>
      <c r="W1265">
        <v>-2</v>
      </c>
      <c r="X1265">
        <v>-4</v>
      </c>
      <c r="Y1265">
        <v>0</v>
      </c>
      <c r="Z1265">
        <v>-8.6999999999999993</v>
      </c>
      <c r="AA1265">
        <v>2.2999999999999998</v>
      </c>
      <c r="AB1265">
        <v>-11</v>
      </c>
      <c r="AC1265">
        <v>-7</v>
      </c>
      <c r="AD1265">
        <v>0</v>
      </c>
      <c r="AE1265" s="2">
        <v>0.45</v>
      </c>
    </row>
    <row r="1266" spans="1:31" x14ac:dyDescent="0.3">
      <c r="A1266" t="str">
        <f t="shared" si="67"/>
        <v>Kansas St-Radford</v>
      </c>
      <c r="B1266">
        <v>1264</v>
      </c>
      <c r="C1266">
        <v>1243</v>
      </c>
      <c r="D1266">
        <v>1347</v>
      </c>
      <c r="E1266" t="s">
        <v>43</v>
      </c>
      <c r="F1266" t="s">
        <v>65</v>
      </c>
      <c r="J1266" s="3"/>
      <c r="K1266" s="4"/>
      <c r="L1266" s="4"/>
      <c r="M1266" s="2">
        <f t="shared" si="68"/>
        <v>0.77208516242317671</v>
      </c>
      <c r="N1266" s="2">
        <f t="shared" si="69"/>
        <v>0.22791483757682329</v>
      </c>
      <c r="O1266">
        <v>9</v>
      </c>
      <c r="P1266">
        <v>16</v>
      </c>
      <c r="Q1266">
        <v>-126</v>
      </c>
      <c r="R1266">
        <v>0.05</v>
      </c>
      <c r="S1266">
        <v>4</v>
      </c>
      <c r="T1266">
        <v>1</v>
      </c>
      <c r="U1266">
        <v>-1</v>
      </c>
      <c r="V1266">
        <v>1</v>
      </c>
      <c r="W1266">
        <v>-6</v>
      </c>
      <c r="X1266">
        <v>-4</v>
      </c>
      <c r="Y1266">
        <v>0.01</v>
      </c>
      <c r="Z1266">
        <v>5.5</v>
      </c>
      <c r="AA1266">
        <v>3</v>
      </c>
      <c r="AB1266">
        <v>2.5</v>
      </c>
      <c r="AC1266">
        <v>7</v>
      </c>
      <c r="AD1266">
        <v>1</v>
      </c>
      <c r="AE1266" s="2">
        <v>0.91</v>
      </c>
    </row>
    <row r="1267" spans="1:31" x14ac:dyDescent="0.3">
      <c r="A1267" t="str">
        <f t="shared" si="67"/>
        <v>Kansas St-Rhode Island</v>
      </c>
      <c r="B1267">
        <v>1265</v>
      </c>
      <c r="C1267">
        <v>1243</v>
      </c>
      <c r="D1267">
        <v>1348</v>
      </c>
      <c r="E1267" t="s">
        <v>43</v>
      </c>
      <c r="F1267" t="s">
        <v>66</v>
      </c>
      <c r="J1267" s="3"/>
      <c r="K1267" s="4"/>
      <c r="L1267" s="4"/>
      <c r="M1267" s="2">
        <f t="shared" si="68"/>
        <v>0.5120851624231767</v>
      </c>
      <c r="N1267" s="2">
        <f t="shared" si="69"/>
        <v>0.4879148375768233</v>
      </c>
      <c r="O1267">
        <v>9</v>
      </c>
      <c r="P1267">
        <v>7</v>
      </c>
      <c r="Q1267">
        <v>-5</v>
      </c>
      <c r="R1267">
        <v>-0.11</v>
      </c>
      <c r="S1267">
        <v>1</v>
      </c>
      <c r="T1267">
        <v>0</v>
      </c>
      <c r="U1267">
        <v>2</v>
      </c>
      <c r="V1267">
        <v>-1</v>
      </c>
      <c r="W1267">
        <v>-5</v>
      </c>
      <c r="X1267">
        <v>-5</v>
      </c>
      <c r="Y1267">
        <v>0.03</v>
      </c>
      <c r="Z1267">
        <v>-3.8</v>
      </c>
      <c r="AA1267">
        <v>0</v>
      </c>
      <c r="AB1267">
        <v>-3.8</v>
      </c>
      <c r="AC1267">
        <v>-2</v>
      </c>
      <c r="AD1267">
        <v>0</v>
      </c>
      <c r="AE1267" s="2">
        <v>0.65</v>
      </c>
    </row>
    <row r="1268" spans="1:31" x14ac:dyDescent="0.3">
      <c r="A1268" t="str">
        <f t="shared" si="67"/>
        <v>Kansas St-S Dakota St</v>
      </c>
      <c r="B1268">
        <v>1266</v>
      </c>
      <c r="C1268">
        <v>1243</v>
      </c>
      <c r="D1268">
        <v>1355</v>
      </c>
      <c r="E1268" t="s">
        <v>43</v>
      </c>
      <c r="F1268" t="s">
        <v>67</v>
      </c>
      <c r="J1268" s="3"/>
      <c r="K1268" s="4"/>
      <c r="L1268" s="4"/>
      <c r="M1268" s="2">
        <f t="shared" si="68"/>
        <v>0.59208516242317666</v>
      </c>
      <c r="N1268" s="2">
        <f t="shared" si="69"/>
        <v>0.40791483757682334</v>
      </c>
      <c r="O1268">
        <v>9</v>
      </c>
      <c r="P1268">
        <v>12</v>
      </c>
      <c r="Q1268">
        <v>-31</v>
      </c>
      <c r="R1268">
        <v>-0.13</v>
      </c>
      <c r="S1268">
        <v>-1</v>
      </c>
      <c r="T1268">
        <v>0</v>
      </c>
      <c r="U1268">
        <v>3</v>
      </c>
      <c r="V1268">
        <v>6</v>
      </c>
      <c r="W1268">
        <v>1</v>
      </c>
      <c r="X1268">
        <v>-9</v>
      </c>
      <c r="Y1268">
        <v>-0.02</v>
      </c>
      <c r="Z1268">
        <v>-11</v>
      </c>
      <c r="AA1268">
        <v>-7.7</v>
      </c>
      <c r="AB1268">
        <v>-3.3</v>
      </c>
      <c r="AC1268">
        <v>3</v>
      </c>
      <c r="AD1268">
        <v>1</v>
      </c>
      <c r="AE1268" s="2">
        <v>0.73</v>
      </c>
    </row>
    <row r="1269" spans="1:31" x14ac:dyDescent="0.3">
      <c r="A1269" t="str">
        <f t="shared" si="67"/>
        <v>Kansas St-San Diego St</v>
      </c>
      <c r="B1269">
        <v>1267</v>
      </c>
      <c r="C1269">
        <v>1243</v>
      </c>
      <c r="D1269">
        <v>1361</v>
      </c>
      <c r="E1269" t="s">
        <v>43</v>
      </c>
      <c r="F1269" t="s">
        <v>68</v>
      </c>
      <c r="J1269" s="3"/>
      <c r="K1269" s="4"/>
      <c r="L1269" s="4"/>
      <c r="M1269" s="2">
        <f t="shared" si="68"/>
        <v>0.52208516242317671</v>
      </c>
      <c r="N1269" s="2">
        <f t="shared" si="69"/>
        <v>0.47791483757682329</v>
      </c>
      <c r="O1269">
        <v>9</v>
      </c>
      <c r="P1269">
        <v>11</v>
      </c>
      <c r="Q1269">
        <v>-6</v>
      </c>
      <c r="R1269">
        <v>-0.01</v>
      </c>
      <c r="S1269">
        <v>1</v>
      </c>
      <c r="T1269">
        <v>1</v>
      </c>
      <c r="U1269">
        <v>0</v>
      </c>
      <c r="V1269">
        <v>2</v>
      </c>
      <c r="W1269">
        <v>-6</v>
      </c>
      <c r="X1269">
        <v>-7</v>
      </c>
      <c r="Y1269">
        <v>0.02</v>
      </c>
      <c r="Z1269">
        <v>-4.7</v>
      </c>
      <c r="AA1269">
        <v>-0.5</v>
      </c>
      <c r="AB1269">
        <v>-4.2</v>
      </c>
      <c r="AC1269">
        <v>2</v>
      </c>
      <c r="AD1269">
        <v>1</v>
      </c>
      <c r="AE1269" s="2">
        <v>0.66</v>
      </c>
    </row>
    <row r="1270" spans="1:31" x14ac:dyDescent="0.3">
      <c r="A1270" t="str">
        <f t="shared" si="67"/>
        <v>Kansas St-Seton Hall</v>
      </c>
      <c r="B1270">
        <v>1268</v>
      </c>
      <c r="C1270">
        <v>1243</v>
      </c>
      <c r="D1270">
        <v>1371</v>
      </c>
      <c r="E1270" t="s">
        <v>43</v>
      </c>
      <c r="F1270" t="s">
        <v>69</v>
      </c>
      <c r="J1270" s="3"/>
      <c r="K1270" s="4"/>
      <c r="L1270" s="4"/>
      <c r="M1270" s="2">
        <f t="shared" si="68"/>
        <v>0.47208516242317666</v>
      </c>
      <c r="N1270" s="2">
        <f t="shared" si="69"/>
        <v>0.52791483757682334</v>
      </c>
      <c r="O1270">
        <v>9</v>
      </c>
      <c r="P1270">
        <v>8</v>
      </c>
      <c r="Q1270">
        <v>18</v>
      </c>
      <c r="R1270">
        <v>0.01</v>
      </c>
      <c r="S1270">
        <v>0</v>
      </c>
      <c r="T1270">
        <v>0</v>
      </c>
      <c r="U1270">
        <v>0</v>
      </c>
      <c r="V1270">
        <v>3</v>
      </c>
      <c r="W1270">
        <v>-8</v>
      </c>
      <c r="X1270">
        <v>-4</v>
      </c>
      <c r="Y1270">
        <v>0.05</v>
      </c>
      <c r="Z1270">
        <v>-6.6</v>
      </c>
      <c r="AA1270">
        <v>-5.4</v>
      </c>
      <c r="AB1270">
        <v>-1.2</v>
      </c>
      <c r="AC1270">
        <v>-1</v>
      </c>
      <c r="AD1270">
        <v>0</v>
      </c>
      <c r="AE1270" s="2">
        <v>0.61</v>
      </c>
    </row>
    <row r="1271" spans="1:31" x14ac:dyDescent="0.3">
      <c r="A1271" t="str">
        <f t="shared" si="67"/>
        <v>Kansas St-SF Austin</v>
      </c>
      <c r="B1271">
        <v>1269</v>
      </c>
      <c r="C1271">
        <v>1243</v>
      </c>
      <c r="D1271">
        <v>1372</v>
      </c>
      <c r="E1271" t="s">
        <v>43</v>
      </c>
      <c r="F1271" t="s">
        <v>70</v>
      </c>
      <c r="J1271" s="3"/>
      <c r="K1271" s="4"/>
      <c r="L1271" s="4"/>
      <c r="M1271" s="2">
        <f t="shared" si="68"/>
        <v>0.66208516242317672</v>
      </c>
      <c r="N1271" s="2">
        <f t="shared" si="69"/>
        <v>0.33791483757682328</v>
      </c>
      <c r="O1271">
        <v>9</v>
      </c>
      <c r="P1271">
        <v>14</v>
      </c>
      <c r="Q1271">
        <v>-67</v>
      </c>
      <c r="R1271">
        <v>-0.13</v>
      </c>
      <c r="S1271">
        <v>0</v>
      </c>
      <c r="T1271">
        <v>0</v>
      </c>
      <c r="U1271">
        <v>-3</v>
      </c>
      <c r="V1271">
        <v>-4</v>
      </c>
      <c r="W1271">
        <v>-7</v>
      </c>
      <c r="X1271">
        <v>-3</v>
      </c>
      <c r="Y1271">
        <v>0.04</v>
      </c>
      <c r="Z1271">
        <v>-5.8</v>
      </c>
      <c r="AA1271">
        <v>-0.5</v>
      </c>
      <c r="AB1271">
        <v>-5.3</v>
      </c>
      <c r="AC1271">
        <v>5</v>
      </c>
      <c r="AD1271">
        <v>1</v>
      </c>
      <c r="AE1271" s="2">
        <v>0.8</v>
      </c>
    </row>
    <row r="1272" spans="1:31" x14ac:dyDescent="0.3">
      <c r="A1272" t="str">
        <f t="shared" si="67"/>
        <v>Kansas St-St Bonaventure</v>
      </c>
      <c r="B1272">
        <v>1270</v>
      </c>
      <c r="C1272">
        <v>1243</v>
      </c>
      <c r="D1272">
        <v>1382</v>
      </c>
      <c r="E1272" t="s">
        <v>43</v>
      </c>
      <c r="F1272" t="s">
        <v>71</v>
      </c>
      <c r="J1272" s="3"/>
      <c r="K1272" s="4"/>
      <c r="L1272" s="4"/>
      <c r="M1272" s="2">
        <f t="shared" si="68"/>
        <v>0.57208516242317664</v>
      </c>
      <c r="N1272" s="2">
        <f t="shared" si="69"/>
        <v>0.42791483757682336</v>
      </c>
      <c r="O1272">
        <v>9</v>
      </c>
      <c r="P1272">
        <v>11</v>
      </c>
      <c r="Q1272">
        <v>-25</v>
      </c>
      <c r="R1272">
        <v>-0.11</v>
      </c>
      <c r="S1272">
        <v>1</v>
      </c>
      <c r="T1272">
        <v>1</v>
      </c>
      <c r="U1272">
        <v>1</v>
      </c>
      <c r="V1272">
        <v>1</v>
      </c>
      <c r="W1272">
        <v>-4</v>
      </c>
      <c r="X1272">
        <v>-2</v>
      </c>
      <c r="Y1272">
        <v>-0.01</v>
      </c>
      <c r="Z1272">
        <v>-5.5</v>
      </c>
      <c r="AA1272">
        <v>-3.1</v>
      </c>
      <c r="AB1272">
        <v>-2.4</v>
      </c>
      <c r="AC1272">
        <v>2</v>
      </c>
      <c r="AD1272">
        <v>1</v>
      </c>
      <c r="AE1272" s="2">
        <v>0.71</v>
      </c>
    </row>
    <row r="1273" spans="1:31" x14ac:dyDescent="0.3">
      <c r="A1273" t="str">
        <f t="shared" si="67"/>
        <v>Kansas St-Syracuse</v>
      </c>
      <c r="B1273">
        <v>1271</v>
      </c>
      <c r="C1273">
        <v>1243</v>
      </c>
      <c r="D1273">
        <v>1393</v>
      </c>
      <c r="E1273" t="s">
        <v>43</v>
      </c>
      <c r="F1273" t="s">
        <v>72</v>
      </c>
      <c r="J1273" s="3"/>
      <c r="K1273" s="4"/>
      <c r="L1273" s="4"/>
      <c r="M1273" s="2">
        <f t="shared" si="68"/>
        <v>0.58208516242317665</v>
      </c>
      <c r="N1273" s="2">
        <f t="shared" si="69"/>
        <v>0.41791483757682335</v>
      </c>
      <c r="O1273">
        <v>9</v>
      </c>
      <c r="P1273">
        <v>11</v>
      </c>
      <c r="Q1273">
        <v>-10</v>
      </c>
      <c r="R1273">
        <v>0.06</v>
      </c>
      <c r="S1273">
        <v>6</v>
      </c>
      <c r="T1273">
        <v>3</v>
      </c>
      <c r="U1273">
        <v>-1</v>
      </c>
      <c r="V1273">
        <v>2</v>
      </c>
      <c r="W1273">
        <v>-9</v>
      </c>
      <c r="X1273">
        <v>-3</v>
      </c>
      <c r="Y1273">
        <v>0</v>
      </c>
      <c r="Z1273">
        <v>4.9000000000000004</v>
      </c>
      <c r="AA1273">
        <v>3.4</v>
      </c>
      <c r="AB1273">
        <v>1.5</v>
      </c>
      <c r="AC1273">
        <v>2</v>
      </c>
      <c r="AD1273">
        <v>1</v>
      </c>
      <c r="AE1273" s="2">
        <v>0.72</v>
      </c>
    </row>
    <row r="1274" spans="1:31" x14ac:dyDescent="0.3">
      <c r="A1274" t="str">
        <f t="shared" si="67"/>
        <v>Kansas St-TCU</v>
      </c>
      <c r="B1274">
        <v>1272</v>
      </c>
      <c r="C1274">
        <v>1243</v>
      </c>
      <c r="D1274">
        <v>1395</v>
      </c>
      <c r="E1274" t="s">
        <v>43</v>
      </c>
      <c r="F1274" t="s">
        <v>73</v>
      </c>
      <c r="J1274" s="3"/>
      <c r="K1274" s="4"/>
      <c r="L1274" s="4"/>
      <c r="M1274" s="2">
        <f t="shared" si="68"/>
        <v>0.44208516242317664</v>
      </c>
      <c r="N1274" s="2">
        <f t="shared" si="69"/>
        <v>0.55791483757682336</v>
      </c>
      <c r="O1274">
        <v>9</v>
      </c>
      <c r="P1274">
        <v>6</v>
      </c>
      <c r="Q1274">
        <v>22</v>
      </c>
      <c r="R1274">
        <v>0.01</v>
      </c>
      <c r="S1274">
        <v>-4</v>
      </c>
      <c r="T1274">
        <v>-3</v>
      </c>
      <c r="U1274">
        <v>0</v>
      </c>
      <c r="V1274">
        <v>3</v>
      </c>
      <c r="W1274">
        <v>-9</v>
      </c>
      <c r="X1274">
        <v>-6</v>
      </c>
      <c r="Y1274">
        <v>0.03</v>
      </c>
      <c r="Z1274">
        <v>-10.6</v>
      </c>
      <c r="AA1274">
        <v>-8</v>
      </c>
      <c r="AB1274">
        <v>-2.6</v>
      </c>
      <c r="AC1274">
        <v>-3</v>
      </c>
      <c r="AD1274">
        <v>0</v>
      </c>
      <c r="AE1274" s="2">
        <v>0.57999999999999996</v>
      </c>
    </row>
    <row r="1275" spans="1:31" x14ac:dyDescent="0.3">
      <c r="A1275" t="str">
        <f t="shared" si="67"/>
        <v>Kansas St-Tennessee</v>
      </c>
      <c r="B1275">
        <v>1273</v>
      </c>
      <c r="C1275">
        <v>1243</v>
      </c>
      <c r="D1275">
        <v>1397</v>
      </c>
      <c r="E1275" t="s">
        <v>43</v>
      </c>
      <c r="F1275" t="s">
        <v>74</v>
      </c>
      <c r="J1275" s="3"/>
      <c r="K1275" s="4"/>
      <c r="L1275" s="4"/>
      <c r="M1275" s="2">
        <f t="shared" si="68"/>
        <v>0.41208516242317672</v>
      </c>
      <c r="N1275" s="2">
        <f t="shared" si="69"/>
        <v>0.58791483757682328</v>
      </c>
      <c r="O1275">
        <v>9</v>
      </c>
      <c r="P1275">
        <v>3</v>
      </c>
      <c r="Q1275">
        <v>33</v>
      </c>
      <c r="R1275">
        <v>-0.09</v>
      </c>
      <c r="S1275">
        <v>2</v>
      </c>
      <c r="T1275">
        <v>3</v>
      </c>
      <c r="U1275">
        <v>0</v>
      </c>
      <c r="V1275">
        <v>1</v>
      </c>
      <c r="W1275">
        <v>-8</v>
      </c>
      <c r="X1275">
        <v>-1</v>
      </c>
      <c r="Y1275">
        <v>-0.02</v>
      </c>
      <c r="Z1275">
        <v>-1.8</v>
      </c>
      <c r="AA1275">
        <v>1.5</v>
      </c>
      <c r="AB1275">
        <v>-3.3</v>
      </c>
      <c r="AC1275">
        <v>-6</v>
      </c>
      <c r="AD1275">
        <v>0</v>
      </c>
      <c r="AE1275" s="2">
        <v>0.55000000000000004</v>
      </c>
    </row>
    <row r="1276" spans="1:31" x14ac:dyDescent="0.3">
      <c r="A1276" t="str">
        <f t="shared" si="67"/>
        <v>Kansas St-Texas</v>
      </c>
      <c r="B1276">
        <v>1274</v>
      </c>
      <c r="C1276">
        <v>1243</v>
      </c>
      <c r="D1276">
        <v>1400</v>
      </c>
      <c r="E1276" t="s">
        <v>43</v>
      </c>
      <c r="F1276" t="s">
        <v>75</v>
      </c>
      <c r="J1276" s="3"/>
      <c r="K1276" s="4"/>
      <c r="L1276" s="4"/>
      <c r="M1276" s="2">
        <f t="shared" si="68"/>
        <v>0.53208516242317672</v>
      </c>
      <c r="N1276" s="2">
        <f t="shared" si="69"/>
        <v>0.46791483757682328</v>
      </c>
      <c r="O1276">
        <v>9</v>
      </c>
      <c r="P1276">
        <v>10</v>
      </c>
      <c r="Q1276">
        <v>5</v>
      </c>
      <c r="R1276">
        <v>0.09</v>
      </c>
      <c r="S1276">
        <v>3</v>
      </c>
      <c r="T1276">
        <v>2</v>
      </c>
      <c r="U1276">
        <v>0</v>
      </c>
      <c r="V1276">
        <v>3</v>
      </c>
      <c r="W1276">
        <v>-3</v>
      </c>
      <c r="X1276">
        <v>-3</v>
      </c>
      <c r="Y1276">
        <v>7.0000000000000007E-2</v>
      </c>
      <c r="Z1276">
        <v>0.7</v>
      </c>
      <c r="AA1276">
        <v>-0.3</v>
      </c>
      <c r="AB1276">
        <v>1</v>
      </c>
      <c r="AC1276">
        <v>1</v>
      </c>
      <c r="AD1276">
        <v>1</v>
      </c>
      <c r="AE1276" s="2">
        <v>0.67</v>
      </c>
    </row>
    <row r="1277" spans="1:31" x14ac:dyDescent="0.3">
      <c r="A1277" t="str">
        <f t="shared" si="67"/>
        <v>Kansas St-Texas A&amp;M</v>
      </c>
      <c r="B1277">
        <v>1275</v>
      </c>
      <c r="C1277">
        <v>1243</v>
      </c>
      <c r="D1277">
        <v>1401</v>
      </c>
      <c r="E1277" t="s">
        <v>43</v>
      </c>
      <c r="F1277" t="s">
        <v>76</v>
      </c>
      <c r="J1277" s="3"/>
      <c r="K1277" s="4"/>
      <c r="L1277" s="4"/>
      <c r="M1277" s="2">
        <f t="shared" si="68"/>
        <v>0.49208516242317668</v>
      </c>
      <c r="N1277" s="2">
        <f t="shared" si="69"/>
        <v>0.50791483757682332</v>
      </c>
      <c r="O1277">
        <v>9</v>
      </c>
      <c r="P1277">
        <v>7</v>
      </c>
      <c r="Q1277">
        <v>14</v>
      </c>
      <c r="R1277">
        <v>0.05</v>
      </c>
      <c r="S1277">
        <v>2</v>
      </c>
      <c r="T1277">
        <v>4</v>
      </c>
      <c r="U1277">
        <v>-1</v>
      </c>
      <c r="V1277">
        <v>5</v>
      </c>
      <c r="W1277">
        <v>-8</v>
      </c>
      <c r="X1277">
        <v>-4</v>
      </c>
      <c r="Y1277">
        <v>7.0000000000000007E-2</v>
      </c>
      <c r="Z1277">
        <v>-2.6</v>
      </c>
      <c r="AA1277">
        <v>-1.9</v>
      </c>
      <c r="AB1277">
        <v>-0.7</v>
      </c>
      <c r="AC1277">
        <v>-2</v>
      </c>
      <c r="AD1277">
        <v>0</v>
      </c>
      <c r="AE1277" s="2">
        <v>0.63</v>
      </c>
    </row>
    <row r="1278" spans="1:31" x14ac:dyDescent="0.3">
      <c r="A1278" t="str">
        <f t="shared" si="67"/>
        <v>Kansas St-Texas Tech</v>
      </c>
      <c r="B1278">
        <v>1276</v>
      </c>
      <c r="C1278">
        <v>1243</v>
      </c>
      <c r="D1278">
        <v>1403</v>
      </c>
      <c r="E1278" t="s">
        <v>43</v>
      </c>
      <c r="F1278" t="s">
        <v>77</v>
      </c>
      <c r="J1278" s="3"/>
      <c r="K1278" s="4"/>
      <c r="L1278" s="4"/>
      <c r="M1278" s="2">
        <f t="shared" si="68"/>
        <v>0.3920851624231767</v>
      </c>
      <c r="N1278" s="2">
        <f t="shared" si="69"/>
        <v>0.6079148375768233</v>
      </c>
      <c r="O1278">
        <v>9</v>
      </c>
      <c r="P1278">
        <v>3</v>
      </c>
      <c r="Q1278">
        <v>32</v>
      </c>
      <c r="R1278">
        <v>-0.06</v>
      </c>
      <c r="S1278">
        <v>0</v>
      </c>
      <c r="T1278">
        <v>3</v>
      </c>
      <c r="U1278">
        <v>-1</v>
      </c>
      <c r="V1278">
        <v>0</v>
      </c>
      <c r="W1278">
        <v>-7</v>
      </c>
      <c r="X1278">
        <v>-4</v>
      </c>
      <c r="Y1278">
        <v>0.04</v>
      </c>
      <c r="Z1278">
        <v>-2.8</v>
      </c>
      <c r="AA1278">
        <v>3.2</v>
      </c>
      <c r="AB1278">
        <v>-6</v>
      </c>
      <c r="AC1278">
        <v>-6</v>
      </c>
      <c r="AD1278">
        <v>0</v>
      </c>
      <c r="AE1278" s="2">
        <v>0.53</v>
      </c>
    </row>
    <row r="1279" spans="1:31" x14ac:dyDescent="0.3">
      <c r="A1279" t="str">
        <f t="shared" si="67"/>
        <v>Kansas St-TX Southern</v>
      </c>
      <c r="B1279">
        <v>1277</v>
      </c>
      <c r="C1279">
        <v>1243</v>
      </c>
      <c r="D1279">
        <v>1411</v>
      </c>
      <c r="E1279" t="s">
        <v>43</v>
      </c>
      <c r="F1279" t="s">
        <v>78</v>
      </c>
      <c r="J1279" s="3"/>
      <c r="K1279" s="4"/>
      <c r="L1279" s="4"/>
      <c r="M1279" s="2">
        <f t="shared" si="68"/>
        <v>0.83208516242317665</v>
      </c>
      <c r="N1279" s="2">
        <f t="shared" si="69"/>
        <v>0.16791483757682335</v>
      </c>
      <c r="O1279">
        <v>9</v>
      </c>
      <c r="P1279">
        <v>16</v>
      </c>
      <c r="Q1279">
        <v>-205</v>
      </c>
      <c r="R1279">
        <v>0.23</v>
      </c>
      <c r="S1279">
        <v>2</v>
      </c>
      <c r="T1279">
        <v>-2</v>
      </c>
      <c r="U1279">
        <v>0</v>
      </c>
      <c r="V1279">
        <v>5</v>
      </c>
      <c r="W1279">
        <v>-3</v>
      </c>
      <c r="X1279">
        <v>0</v>
      </c>
      <c r="Y1279">
        <v>0.02</v>
      </c>
      <c r="Z1279">
        <v>-5.2</v>
      </c>
      <c r="AA1279">
        <v>-11.8</v>
      </c>
      <c r="AB1279">
        <v>6.6</v>
      </c>
      <c r="AC1279">
        <v>7</v>
      </c>
      <c r="AD1279">
        <v>1</v>
      </c>
      <c r="AE1279" s="2">
        <v>0.97</v>
      </c>
    </row>
    <row r="1280" spans="1:31" x14ac:dyDescent="0.3">
      <c r="A1280" t="str">
        <f t="shared" si="67"/>
        <v>Kansas St-UCLA</v>
      </c>
      <c r="B1280">
        <v>1278</v>
      </c>
      <c r="C1280">
        <v>1243</v>
      </c>
      <c r="D1280">
        <v>1417</v>
      </c>
      <c r="E1280" t="s">
        <v>43</v>
      </c>
      <c r="F1280" t="s">
        <v>79</v>
      </c>
      <c r="J1280" s="3"/>
      <c r="K1280" s="4"/>
      <c r="L1280" s="4"/>
      <c r="M1280" s="2">
        <f t="shared" si="68"/>
        <v>0.53208516242317672</v>
      </c>
      <c r="N1280" s="2">
        <f t="shared" si="69"/>
        <v>0.46791483757682328</v>
      </c>
      <c r="O1280">
        <v>9</v>
      </c>
      <c r="P1280">
        <v>11</v>
      </c>
      <c r="Q1280">
        <v>-4</v>
      </c>
      <c r="R1280">
        <v>0.01</v>
      </c>
      <c r="S1280">
        <v>-1</v>
      </c>
      <c r="T1280">
        <v>1</v>
      </c>
      <c r="U1280">
        <v>1</v>
      </c>
      <c r="V1280">
        <v>6</v>
      </c>
      <c r="W1280">
        <v>-3</v>
      </c>
      <c r="X1280">
        <v>-5</v>
      </c>
      <c r="Y1280">
        <v>0.02</v>
      </c>
      <c r="Z1280">
        <v>-9.5</v>
      </c>
      <c r="AA1280">
        <v>-8.4</v>
      </c>
      <c r="AB1280">
        <v>-1.1000000000000001</v>
      </c>
      <c r="AC1280">
        <v>2</v>
      </c>
      <c r="AD1280">
        <v>1</v>
      </c>
      <c r="AE1280" s="2">
        <v>0.67</v>
      </c>
    </row>
    <row r="1281" spans="1:31" x14ac:dyDescent="0.3">
      <c r="A1281" t="str">
        <f t="shared" si="67"/>
        <v>Kansas St-UMBC</v>
      </c>
      <c r="B1281">
        <v>1279</v>
      </c>
      <c r="C1281">
        <v>1243</v>
      </c>
      <c r="D1281">
        <v>1420</v>
      </c>
      <c r="E1281" t="s">
        <v>43</v>
      </c>
      <c r="F1281" t="s">
        <v>80</v>
      </c>
      <c r="J1281" s="3"/>
      <c r="K1281" s="4"/>
      <c r="L1281" s="4"/>
      <c r="M1281" s="2">
        <f t="shared" si="68"/>
        <v>0.78208516242317672</v>
      </c>
      <c r="N1281" s="2">
        <f t="shared" si="69"/>
        <v>0.21791483757682328</v>
      </c>
      <c r="O1281">
        <v>9</v>
      </c>
      <c r="P1281">
        <v>16</v>
      </c>
      <c r="Q1281">
        <v>-140</v>
      </c>
      <c r="R1281">
        <v>-0.01</v>
      </c>
      <c r="S1281">
        <v>1</v>
      </c>
      <c r="T1281">
        <v>-2</v>
      </c>
      <c r="U1281">
        <v>0</v>
      </c>
      <c r="V1281">
        <v>1</v>
      </c>
      <c r="W1281">
        <v>0</v>
      </c>
      <c r="X1281">
        <v>-3</v>
      </c>
      <c r="Y1281">
        <v>0.09</v>
      </c>
      <c r="Z1281">
        <v>-0.1</v>
      </c>
      <c r="AA1281">
        <v>-3.1</v>
      </c>
      <c r="AB1281">
        <v>3</v>
      </c>
      <c r="AC1281">
        <v>7</v>
      </c>
      <c r="AD1281">
        <v>1</v>
      </c>
      <c r="AE1281" s="2">
        <v>0.92</v>
      </c>
    </row>
    <row r="1282" spans="1:31" x14ac:dyDescent="0.3">
      <c r="A1282" t="str">
        <f t="shared" si="67"/>
        <v>Kansas St-UNC Greensboro</v>
      </c>
      <c r="B1282">
        <v>1280</v>
      </c>
      <c r="C1282">
        <v>1243</v>
      </c>
      <c r="D1282">
        <v>1422</v>
      </c>
      <c r="E1282" t="s">
        <v>43</v>
      </c>
      <c r="F1282" t="s">
        <v>81</v>
      </c>
      <c r="J1282" s="3"/>
      <c r="K1282" s="4"/>
      <c r="L1282" s="4"/>
      <c r="M1282" s="2">
        <f t="shared" si="68"/>
        <v>0.60208516242317667</v>
      </c>
      <c r="N1282" s="2">
        <f t="shared" si="69"/>
        <v>0.39791483757682333</v>
      </c>
      <c r="O1282">
        <v>9</v>
      </c>
      <c r="P1282">
        <v>13</v>
      </c>
      <c r="Q1282">
        <v>-38</v>
      </c>
      <c r="R1282">
        <v>-0.1</v>
      </c>
      <c r="S1282">
        <v>1</v>
      </c>
      <c r="T1282">
        <v>2</v>
      </c>
      <c r="U1282">
        <v>-2</v>
      </c>
      <c r="V1282">
        <v>-1</v>
      </c>
      <c r="W1282">
        <v>-8</v>
      </c>
      <c r="X1282">
        <v>-8</v>
      </c>
      <c r="Y1282">
        <v>0.04</v>
      </c>
      <c r="Z1282">
        <v>0.3</v>
      </c>
      <c r="AA1282">
        <v>4.5999999999999996</v>
      </c>
      <c r="AB1282">
        <v>-4.3</v>
      </c>
      <c r="AC1282">
        <v>4</v>
      </c>
      <c r="AD1282">
        <v>1</v>
      </c>
      <c r="AE1282" s="2">
        <v>0.74</v>
      </c>
    </row>
    <row r="1283" spans="1:31" x14ac:dyDescent="0.3">
      <c r="A1283" t="str">
        <f t="shared" ref="A1283:A1346" si="70">E1283&amp;"-"&amp;F1283</f>
        <v>Kansas St-Villanova</v>
      </c>
      <c r="B1283">
        <v>1281</v>
      </c>
      <c r="C1283">
        <v>1243</v>
      </c>
      <c r="D1283">
        <v>1437</v>
      </c>
      <c r="E1283" t="s">
        <v>43</v>
      </c>
      <c r="F1283" t="s">
        <v>82</v>
      </c>
      <c r="J1283" s="3"/>
      <c r="K1283" s="4"/>
      <c r="L1283" s="4"/>
      <c r="M1283" s="2">
        <f t="shared" ref="M1283:M1346" si="71">AE1283-$AE$2281</f>
        <v>0.28208516242317666</v>
      </c>
      <c r="N1283" s="2">
        <f t="shared" ref="N1283:N1346" si="72">1-M1283</f>
        <v>0.71791483757682339</v>
      </c>
      <c r="O1283">
        <v>9</v>
      </c>
      <c r="P1283">
        <v>1</v>
      </c>
      <c r="Q1283">
        <v>42</v>
      </c>
      <c r="R1283">
        <v>-0.21</v>
      </c>
      <c r="S1283">
        <v>-7</v>
      </c>
      <c r="T1283">
        <v>1</v>
      </c>
      <c r="U1283">
        <v>2</v>
      </c>
      <c r="V1283">
        <v>3</v>
      </c>
      <c r="W1283">
        <v>-3</v>
      </c>
      <c r="X1283">
        <v>-5</v>
      </c>
      <c r="Y1283">
        <v>-0.03</v>
      </c>
      <c r="Z1283">
        <v>-14.7</v>
      </c>
      <c r="AA1283">
        <v>-3</v>
      </c>
      <c r="AB1283">
        <v>-11.7</v>
      </c>
      <c r="AC1283">
        <v>-8</v>
      </c>
      <c r="AD1283">
        <v>0</v>
      </c>
      <c r="AE1283" s="2">
        <v>0.42</v>
      </c>
    </row>
    <row r="1284" spans="1:31" x14ac:dyDescent="0.3">
      <c r="A1284" t="str">
        <f t="shared" si="70"/>
        <v>Kansas St-Virginia</v>
      </c>
      <c r="B1284">
        <v>1282</v>
      </c>
      <c r="C1284">
        <v>1243</v>
      </c>
      <c r="D1284">
        <v>1438</v>
      </c>
      <c r="E1284" t="s">
        <v>43</v>
      </c>
      <c r="F1284" t="s">
        <v>83</v>
      </c>
      <c r="J1284" s="3"/>
      <c r="K1284" s="4"/>
      <c r="L1284" s="4"/>
      <c r="M1284" s="2">
        <f t="shared" si="71"/>
        <v>0.30208516242317668</v>
      </c>
      <c r="N1284" s="2">
        <f t="shared" si="72"/>
        <v>0.69791483757682338</v>
      </c>
      <c r="O1284">
        <v>9</v>
      </c>
      <c r="P1284">
        <v>1</v>
      </c>
      <c r="Q1284">
        <v>43</v>
      </c>
      <c r="R1284">
        <v>-0.27</v>
      </c>
      <c r="S1284">
        <v>0</v>
      </c>
      <c r="T1284">
        <v>6</v>
      </c>
      <c r="U1284">
        <v>3</v>
      </c>
      <c r="V1284">
        <v>0</v>
      </c>
      <c r="W1284">
        <v>-1</v>
      </c>
      <c r="X1284">
        <v>-6</v>
      </c>
      <c r="Y1284">
        <v>-0.02</v>
      </c>
      <c r="Z1284">
        <v>4.9000000000000004</v>
      </c>
      <c r="AA1284">
        <v>14.5</v>
      </c>
      <c r="AB1284">
        <v>-9.6</v>
      </c>
      <c r="AC1284">
        <v>-8</v>
      </c>
      <c r="AD1284">
        <v>0</v>
      </c>
      <c r="AE1284" s="2">
        <v>0.44</v>
      </c>
    </row>
    <row r="1285" spans="1:31" x14ac:dyDescent="0.3">
      <c r="A1285" t="str">
        <f t="shared" si="70"/>
        <v>Kansas St-Virginia Tech</v>
      </c>
      <c r="B1285">
        <v>1283</v>
      </c>
      <c r="C1285">
        <v>1243</v>
      </c>
      <c r="D1285">
        <v>1439</v>
      </c>
      <c r="E1285" t="s">
        <v>43</v>
      </c>
      <c r="F1285" t="s">
        <v>84</v>
      </c>
      <c r="J1285" s="3"/>
      <c r="K1285" s="4"/>
      <c r="L1285" s="4"/>
      <c r="M1285" s="2">
        <f t="shared" si="71"/>
        <v>0.46208516242317665</v>
      </c>
      <c r="N1285" s="2">
        <f t="shared" si="72"/>
        <v>0.53791483757682335</v>
      </c>
      <c r="O1285">
        <v>9</v>
      </c>
      <c r="P1285">
        <v>8</v>
      </c>
      <c r="Q1285">
        <v>12</v>
      </c>
      <c r="R1285">
        <v>0.01</v>
      </c>
      <c r="S1285">
        <v>-4</v>
      </c>
      <c r="T1285">
        <v>0</v>
      </c>
      <c r="U1285">
        <v>0</v>
      </c>
      <c r="V1285">
        <v>3</v>
      </c>
      <c r="W1285">
        <v>2</v>
      </c>
      <c r="X1285">
        <v>-3</v>
      </c>
      <c r="Y1285">
        <v>0.03</v>
      </c>
      <c r="Z1285">
        <v>-7.3</v>
      </c>
      <c r="AA1285">
        <v>-3.9</v>
      </c>
      <c r="AB1285">
        <v>-3.4</v>
      </c>
      <c r="AC1285">
        <v>-1</v>
      </c>
      <c r="AD1285">
        <v>0</v>
      </c>
      <c r="AE1285" s="2">
        <v>0.6</v>
      </c>
    </row>
    <row r="1286" spans="1:31" x14ac:dyDescent="0.3">
      <c r="A1286" t="str">
        <f t="shared" si="70"/>
        <v>Kansas St-West Virginia</v>
      </c>
      <c r="B1286">
        <v>1284</v>
      </c>
      <c r="C1286">
        <v>1243</v>
      </c>
      <c r="D1286">
        <v>1452</v>
      </c>
      <c r="E1286" t="s">
        <v>43</v>
      </c>
      <c r="F1286" t="s">
        <v>85</v>
      </c>
      <c r="J1286" s="3"/>
      <c r="K1286" s="4"/>
      <c r="L1286" s="4"/>
      <c r="M1286" s="2">
        <f t="shared" si="71"/>
        <v>0.3920851624231767</v>
      </c>
      <c r="N1286" s="2">
        <f t="shared" si="72"/>
        <v>0.6079148375768233</v>
      </c>
      <c r="O1286">
        <v>9</v>
      </c>
      <c r="P1286">
        <v>5</v>
      </c>
      <c r="Q1286">
        <v>31</v>
      </c>
      <c r="R1286">
        <v>-0.04</v>
      </c>
      <c r="S1286">
        <v>3</v>
      </c>
      <c r="T1286">
        <v>0</v>
      </c>
      <c r="U1286">
        <v>2</v>
      </c>
      <c r="V1286">
        <v>-2</v>
      </c>
      <c r="W1286">
        <v>-11</v>
      </c>
      <c r="X1286">
        <v>-2</v>
      </c>
      <c r="Y1286">
        <v>-0.03</v>
      </c>
      <c r="Z1286">
        <v>-7.2</v>
      </c>
      <c r="AA1286">
        <v>-1.1000000000000001</v>
      </c>
      <c r="AB1286">
        <v>-6.1</v>
      </c>
      <c r="AC1286">
        <v>-4</v>
      </c>
      <c r="AD1286">
        <v>0</v>
      </c>
      <c r="AE1286" s="2">
        <v>0.53</v>
      </c>
    </row>
    <row r="1287" spans="1:31" x14ac:dyDescent="0.3">
      <c r="A1287" t="str">
        <f t="shared" si="70"/>
        <v>Kansas St-Wichita St</v>
      </c>
      <c r="B1287">
        <v>1285</v>
      </c>
      <c r="C1287">
        <v>1243</v>
      </c>
      <c r="D1287">
        <v>1455</v>
      </c>
      <c r="E1287" t="s">
        <v>43</v>
      </c>
      <c r="F1287" t="s">
        <v>86</v>
      </c>
      <c r="J1287" s="3"/>
      <c r="K1287" s="4"/>
      <c r="L1287" s="4"/>
      <c r="M1287" s="2">
        <f t="shared" si="71"/>
        <v>0.40208516242317671</v>
      </c>
      <c r="N1287" s="2">
        <f t="shared" si="72"/>
        <v>0.59791483757682329</v>
      </c>
      <c r="O1287">
        <v>9</v>
      </c>
      <c r="P1287">
        <v>4</v>
      </c>
      <c r="Q1287">
        <v>24</v>
      </c>
      <c r="R1287">
        <v>-0.11</v>
      </c>
      <c r="S1287">
        <v>-2</v>
      </c>
      <c r="T1287">
        <v>1</v>
      </c>
      <c r="U1287">
        <v>1</v>
      </c>
      <c r="V1287">
        <v>4</v>
      </c>
      <c r="W1287">
        <v>-9</v>
      </c>
      <c r="X1287">
        <v>-9</v>
      </c>
      <c r="Y1287">
        <v>0</v>
      </c>
      <c r="Z1287">
        <v>-10.6</v>
      </c>
      <c r="AA1287">
        <v>-3.4</v>
      </c>
      <c r="AB1287">
        <v>-7.2</v>
      </c>
      <c r="AC1287">
        <v>-5</v>
      </c>
      <c r="AD1287">
        <v>0</v>
      </c>
      <c r="AE1287" s="2">
        <v>0.54</v>
      </c>
    </row>
    <row r="1288" spans="1:31" x14ac:dyDescent="0.3">
      <c r="A1288" t="str">
        <f t="shared" si="70"/>
        <v>Kansas St-Wright St</v>
      </c>
      <c r="B1288">
        <v>1286</v>
      </c>
      <c r="C1288">
        <v>1243</v>
      </c>
      <c r="D1288">
        <v>1460</v>
      </c>
      <c r="E1288" t="s">
        <v>43</v>
      </c>
      <c r="F1288" t="s">
        <v>87</v>
      </c>
      <c r="J1288" s="3"/>
      <c r="K1288" s="4"/>
      <c r="L1288" s="4"/>
      <c r="M1288" s="2">
        <f t="shared" si="71"/>
        <v>0.73208516242317667</v>
      </c>
      <c r="N1288" s="2">
        <f t="shared" si="72"/>
        <v>0.26791483757682333</v>
      </c>
      <c r="O1288">
        <v>9</v>
      </c>
      <c r="P1288">
        <v>14</v>
      </c>
      <c r="Q1288">
        <v>-91</v>
      </c>
      <c r="R1288">
        <v>-0.05</v>
      </c>
      <c r="S1288">
        <v>4</v>
      </c>
      <c r="T1288">
        <v>2</v>
      </c>
      <c r="U1288">
        <v>-1</v>
      </c>
      <c r="V1288">
        <v>0</v>
      </c>
      <c r="W1288">
        <v>-3</v>
      </c>
      <c r="X1288">
        <v>-7</v>
      </c>
      <c r="Y1288">
        <v>0.02</v>
      </c>
      <c r="Z1288">
        <v>1.1000000000000001</v>
      </c>
      <c r="AA1288">
        <v>1.7</v>
      </c>
      <c r="AB1288">
        <v>-0.6</v>
      </c>
      <c r="AC1288">
        <v>5</v>
      </c>
      <c r="AD1288">
        <v>1</v>
      </c>
      <c r="AE1288" s="2">
        <v>0.87</v>
      </c>
    </row>
    <row r="1289" spans="1:31" x14ac:dyDescent="0.3">
      <c r="A1289" t="str">
        <f t="shared" si="70"/>
        <v>Kansas St-Xavier</v>
      </c>
      <c r="B1289">
        <v>1287</v>
      </c>
      <c r="C1289">
        <v>1243</v>
      </c>
      <c r="D1289">
        <v>1462</v>
      </c>
      <c r="E1289" t="s">
        <v>43</v>
      </c>
      <c r="F1289" t="s">
        <v>88</v>
      </c>
      <c r="J1289" s="3"/>
      <c r="K1289" s="4"/>
      <c r="L1289" s="4"/>
      <c r="M1289" s="2">
        <f t="shared" si="71"/>
        <v>0.41208516242317672</v>
      </c>
      <c r="N1289" s="2">
        <f t="shared" si="72"/>
        <v>0.58791483757682328</v>
      </c>
      <c r="O1289">
        <v>9</v>
      </c>
      <c r="P1289">
        <v>1</v>
      </c>
      <c r="Q1289">
        <v>30</v>
      </c>
      <c r="R1289">
        <v>-0.18</v>
      </c>
      <c r="S1289">
        <v>-3</v>
      </c>
      <c r="T1289">
        <v>0</v>
      </c>
      <c r="U1289">
        <v>0</v>
      </c>
      <c r="V1289">
        <v>5</v>
      </c>
      <c r="W1289">
        <v>-4</v>
      </c>
      <c r="X1289">
        <v>-9</v>
      </c>
      <c r="Y1289">
        <v>-0.05</v>
      </c>
      <c r="Z1289">
        <v>-11.9</v>
      </c>
      <c r="AA1289">
        <v>-6.6</v>
      </c>
      <c r="AB1289">
        <v>-5.3</v>
      </c>
      <c r="AC1289">
        <v>-8</v>
      </c>
      <c r="AD1289">
        <v>0</v>
      </c>
      <c r="AE1289" s="2">
        <v>0.55000000000000004</v>
      </c>
    </row>
    <row r="1290" spans="1:31" x14ac:dyDescent="0.3">
      <c r="A1290" t="str">
        <f t="shared" si="70"/>
        <v>Kentucky-Lipscomb</v>
      </c>
      <c r="B1290">
        <v>1288</v>
      </c>
      <c r="C1290">
        <v>1246</v>
      </c>
      <c r="D1290">
        <v>1252</v>
      </c>
      <c r="E1290" t="s">
        <v>44</v>
      </c>
      <c r="F1290" t="s">
        <v>45</v>
      </c>
      <c r="J1290" s="3"/>
      <c r="K1290" s="4"/>
      <c r="L1290" s="4"/>
      <c r="M1290" s="2">
        <f t="shared" si="71"/>
        <v>0.80208516242317662</v>
      </c>
      <c r="N1290" s="2">
        <f t="shared" si="72"/>
        <v>0.19791483757682338</v>
      </c>
      <c r="O1290">
        <v>5</v>
      </c>
      <c r="P1290">
        <v>15</v>
      </c>
      <c r="Q1290">
        <v>-147</v>
      </c>
      <c r="R1290">
        <v>0.02</v>
      </c>
      <c r="S1290">
        <v>0</v>
      </c>
      <c r="T1290">
        <v>-5</v>
      </c>
      <c r="U1290">
        <v>-2</v>
      </c>
      <c r="V1290">
        <v>-3</v>
      </c>
      <c r="W1290">
        <v>8</v>
      </c>
      <c r="X1290">
        <v>-7</v>
      </c>
      <c r="Y1290">
        <v>-0.02</v>
      </c>
      <c r="Z1290">
        <v>-4.2</v>
      </c>
      <c r="AA1290">
        <v>-8.1999999999999993</v>
      </c>
      <c r="AB1290">
        <v>4</v>
      </c>
      <c r="AC1290">
        <v>10</v>
      </c>
      <c r="AD1290">
        <v>1</v>
      </c>
      <c r="AE1290" s="2">
        <v>0.94</v>
      </c>
    </row>
    <row r="1291" spans="1:31" x14ac:dyDescent="0.3">
      <c r="A1291" t="str">
        <f t="shared" si="70"/>
        <v>Kentucky-Long Island</v>
      </c>
      <c r="B1291">
        <v>1289</v>
      </c>
      <c r="C1291">
        <v>1246</v>
      </c>
      <c r="D1291">
        <v>1254</v>
      </c>
      <c r="E1291" t="s">
        <v>44</v>
      </c>
      <c r="F1291" t="s">
        <v>46</v>
      </c>
      <c r="J1291" s="3"/>
      <c r="K1291" s="4"/>
      <c r="L1291" s="4"/>
      <c r="M1291" s="2">
        <f t="shared" si="71"/>
        <v>0.84208516242317666</v>
      </c>
      <c r="N1291" s="2">
        <f t="shared" si="72"/>
        <v>0.15791483757682334</v>
      </c>
      <c r="O1291">
        <v>5</v>
      </c>
      <c r="P1291">
        <v>16</v>
      </c>
      <c r="Q1291">
        <v>-233</v>
      </c>
      <c r="R1291">
        <v>0.19</v>
      </c>
      <c r="S1291">
        <v>0</v>
      </c>
      <c r="T1291">
        <v>-3</v>
      </c>
      <c r="U1291">
        <v>-1</v>
      </c>
      <c r="V1291">
        <v>1</v>
      </c>
      <c r="W1291">
        <v>6</v>
      </c>
      <c r="X1291">
        <v>-1</v>
      </c>
      <c r="Y1291">
        <v>0</v>
      </c>
      <c r="Z1291">
        <v>0</v>
      </c>
      <c r="AA1291">
        <v>-6.5</v>
      </c>
      <c r="AB1291">
        <v>6.5</v>
      </c>
      <c r="AC1291">
        <v>11</v>
      </c>
      <c r="AD1291">
        <v>1</v>
      </c>
      <c r="AE1291" s="2">
        <v>0.98</v>
      </c>
    </row>
    <row r="1292" spans="1:31" x14ac:dyDescent="0.3">
      <c r="A1292" t="str">
        <f t="shared" si="70"/>
        <v>Kentucky-Loyola-Chicago</v>
      </c>
      <c r="B1292">
        <v>1290</v>
      </c>
      <c r="C1292">
        <v>1246</v>
      </c>
      <c r="D1292">
        <v>1260</v>
      </c>
      <c r="E1292" t="s">
        <v>44</v>
      </c>
      <c r="F1292" t="s">
        <v>47</v>
      </c>
      <c r="J1292" s="3"/>
      <c r="K1292" s="4"/>
      <c r="L1292" s="4"/>
      <c r="M1292" s="2">
        <f t="shared" si="71"/>
        <v>0.54208516242317673</v>
      </c>
      <c r="N1292" s="2">
        <f t="shared" si="72"/>
        <v>0.45791483757682327</v>
      </c>
      <c r="O1292">
        <v>5</v>
      </c>
      <c r="P1292">
        <v>11</v>
      </c>
      <c r="Q1292">
        <v>-23</v>
      </c>
      <c r="R1292">
        <v>-0.13</v>
      </c>
      <c r="S1292">
        <v>-6</v>
      </c>
      <c r="T1292">
        <v>0</v>
      </c>
      <c r="U1292">
        <v>-1</v>
      </c>
      <c r="V1292">
        <v>-3</v>
      </c>
      <c r="W1292">
        <v>14</v>
      </c>
      <c r="X1292">
        <v>-5</v>
      </c>
      <c r="Y1292">
        <v>-0.02</v>
      </c>
      <c r="Z1292">
        <v>5</v>
      </c>
      <c r="AA1292">
        <v>8.3000000000000007</v>
      </c>
      <c r="AB1292">
        <v>-3.3</v>
      </c>
      <c r="AC1292">
        <v>6</v>
      </c>
      <c r="AD1292">
        <v>1</v>
      </c>
      <c r="AE1292" s="2">
        <v>0.68</v>
      </c>
    </row>
    <row r="1293" spans="1:31" x14ac:dyDescent="0.3">
      <c r="A1293" t="str">
        <f t="shared" si="70"/>
        <v>Kentucky-Marshall</v>
      </c>
      <c r="B1293">
        <v>1291</v>
      </c>
      <c r="C1293">
        <v>1246</v>
      </c>
      <c r="D1293">
        <v>1267</v>
      </c>
      <c r="E1293" t="s">
        <v>44</v>
      </c>
      <c r="F1293" t="s">
        <v>48</v>
      </c>
      <c r="J1293" s="3"/>
      <c r="K1293" s="4"/>
      <c r="L1293" s="4"/>
      <c r="M1293" s="2">
        <f t="shared" si="71"/>
        <v>0.73208516242317667</v>
      </c>
      <c r="N1293" s="2">
        <f t="shared" si="72"/>
        <v>0.26791483757682333</v>
      </c>
      <c r="O1293">
        <v>5</v>
      </c>
      <c r="P1293">
        <v>13</v>
      </c>
      <c r="Q1293">
        <v>-96</v>
      </c>
      <c r="R1293">
        <v>0.01</v>
      </c>
      <c r="S1293">
        <v>-3</v>
      </c>
      <c r="T1293">
        <v>-3</v>
      </c>
      <c r="U1293">
        <v>0</v>
      </c>
      <c r="V1293">
        <v>-1</v>
      </c>
      <c r="W1293">
        <v>14</v>
      </c>
      <c r="X1293">
        <v>1</v>
      </c>
      <c r="Y1293">
        <v>-7.0000000000000007E-2</v>
      </c>
      <c r="Z1293">
        <v>-6.9</v>
      </c>
      <c r="AA1293">
        <v>-8.8000000000000007</v>
      </c>
      <c r="AB1293">
        <v>1.9</v>
      </c>
      <c r="AC1293">
        <v>8</v>
      </c>
      <c r="AD1293">
        <v>1</v>
      </c>
      <c r="AE1293" s="2">
        <v>0.87</v>
      </c>
    </row>
    <row r="1294" spans="1:31" x14ac:dyDescent="0.3">
      <c r="A1294" t="str">
        <f t="shared" si="70"/>
        <v>Kentucky-Miami FL</v>
      </c>
      <c r="B1294">
        <v>1292</v>
      </c>
      <c r="C1294">
        <v>1246</v>
      </c>
      <c r="D1294">
        <v>1274</v>
      </c>
      <c r="E1294" t="s">
        <v>44</v>
      </c>
      <c r="F1294" t="s">
        <v>49</v>
      </c>
      <c r="J1294" s="3"/>
      <c r="K1294" s="4"/>
      <c r="L1294" s="4"/>
      <c r="M1294" s="2">
        <f t="shared" si="71"/>
        <v>0.57208516242317664</v>
      </c>
      <c r="N1294" s="2">
        <f t="shared" si="72"/>
        <v>0.42791483757682336</v>
      </c>
      <c r="O1294">
        <v>5</v>
      </c>
      <c r="P1294">
        <v>6</v>
      </c>
      <c r="Q1294">
        <v>-18</v>
      </c>
      <c r="R1294">
        <v>0</v>
      </c>
      <c r="S1294">
        <v>-1</v>
      </c>
      <c r="T1294">
        <v>-2</v>
      </c>
      <c r="U1294">
        <v>1</v>
      </c>
      <c r="V1294">
        <v>-2</v>
      </c>
      <c r="W1294">
        <v>7</v>
      </c>
      <c r="X1294">
        <v>-3</v>
      </c>
      <c r="Y1294">
        <v>0.04</v>
      </c>
      <c r="Z1294">
        <v>2.5</v>
      </c>
      <c r="AA1294">
        <v>2.2999999999999998</v>
      </c>
      <c r="AB1294">
        <v>0.2</v>
      </c>
      <c r="AC1294">
        <v>1</v>
      </c>
      <c r="AD1294">
        <v>1</v>
      </c>
      <c r="AE1294" s="2">
        <v>0.71</v>
      </c>
    </row>
    <row r="1295" spans="1:31" x14ac:dyDescent="0.3">
      <c r="A1295" t="str">
        <f t="shared" si="70"/>
        <v>Kentucky-Michigan</v>
      </c>
      <c r="B1295">
        <v>1293</v>
      </c>
      <c r="C1295">
        <v>1246</v>
      </c>
      <c r="D1295">
        <v>1276</v>
      </c>
      <c r="E1295" t="s">
        <v>44</v>
      </c>
      <c r="F1295" t="s">
        <v>50</v>
      </c>
      <c r="J1295" s="3"/>
      <c r="K1295" s="4"/>
      <c r="L1295" s="4"/>
      <c r="M1295" s="2">
        <f t="shared" si="71"/>
        <v>0.45208516242317665</v>
      </c>
      <c r="N1295" s="2">
        <f t="shared" si="72"/>
        <v>0.54791483757682335</v>
      </c>
      <c r="O1295">
        <v>5</v>
      </c>
      <c r="P1295">
        <v>3</v>
      </c>
      <c r="Q1295">
        <v>8</v>
      </c>
      <c r="R1295">
        <v>-0.08</v>
      </c>
      <c r="S1295">
        <v>-2</v>
      </c>
      <c r="T1295">
        <v>-1</v>
      </c>
      <c r="U1295">
        <v>4</v>
      </c>
      <c r="V1295">
        <v>-2</v>
      </c>
      <c r="W1295">
        <v>10</v>
      </c>
      <c r="X1295">
        <v>-7</v>
      </c>
      <c r="Y1295">
        <v>0.04</v>
      </c>
      <c r="Z1295">
        <v>3.1</v>
      </c>
      <c r="AA1295">
        <v>6.8</v>
      </c>
      <c r="AB1295">
        <v>-3.7</v>
      </c>
      <c r="AC1295">
        <v>-2</v>
      </c>
      <c r="AD1295">
        <v>0</v>
      </c>
      <c r="AE1295" s="2">
        <v>0.59</v>
      </c>
    </row>
    <row r="1296" spans="1:31" x14ac:dyDescent="0.3">
      <c r="A1296" t="str">
        <f t="shared" si="70"/>
        <v>Kentucky-Michigan St</v>
      </c>
      <c r="B1296">
        <v>1294</v>
      </c>
      <c r="C1296">
        <v>1246</v>
      </c>
      <c r="D1296">
        <v>1277</v>
      </c>
      <c r="E1296" t="s">
        <v>44</v>
      </c>
      <c r="F1296" t="s">
        <v>51</v>
      </c>
      <c r="J1296" s="3"/>
      <c r="K1296" s="4"/>
      <c r="L1296" s="4"/>
      <c r="M1296" s="2">
        <f t="shared" si="71"/>
        <v>0.3920851624231767</v>
      </c>
      <c r="N1296" s="2">
        <f t="shared" si="72"/>
        <v>0.6079148375768233</v>
      </c>
      <c r="O1296">
        <v>5</v>
      </c>
      <c r="P1296">
        <v>3</v>
      </c>
      <c r="Q1296">
        <v>12</v>
      </c>
      <c r="R1296">
        <v>-0.17</v>
      </c>
      <c r="S1296">
        <v>-6</v>
      </c>
      <c r="T1296">
        <v>4</v>
      </c>
      <c r="U1296">
        <v>-1</v>
      </c>
      <c r="V1296">
        <v>2</v>
      </c>
      <c r="W1296">
        <v>0</v>
      </c>
      <c r="X1296">
        <v>-4</v>
      </c>
      <c r="Y1296">
        <v>-0.05</v>
      </c>
      <c r="Z1296">
        <v>-4.3</v>
      </c>
      <c r="AA1296">
        <v>5.5</v>
      </c>
      <c r="AB1296">
        <v>-9.8000000000000007</v>
      </c>
      <c r="AC1296">
        <v>-2</v>
      </c>
      <c r="AD1296">
        <v>0</v>
      </c>
      <c r="AE1296" s="2">
        <v>0.53</v>
      </c>
    </row>
    <row r="1297" spans="1:31" x14ac:dyDescent="0.3">
      <c r="A1297" t="str">
        <f t="shared" si="70"/>
        <v>Kentucky-Missouri</v>
      </c>
      <c r="B1297">
        <v>1295</v>
      </c>
      <c r="C1297">
        <v>1246</v>
      </c>
      <c r="D1297">
        <v>1281</v>
      </c>
      <c r="E1297" t="s">
        <v>44</v>
      </c>
      <c r="F1297" t="s">
        <v>52</v>
      </c>
      <c r="J1297" s="3"/>
      <c r="K1297" s="4"/>
      <c r="L1297" s="4"/>
      <c r="M1297" s="2">
        <f t="shared" si="71"/>
        <v>0.59208516242317666</v>
      </c>
      <c r="N1297" s="2">
        <f t="shared" si="72"/>
        <v>0.40791483757682334</v>
      </c>
      <c r="O1297">
        <v>5</v>
      </c>
      <c r="P1297">
        <v>8</v>
      </c>
      <c r="Q1297">
        <v>-20</v>
      </c>
      <c r="R1297">
        <v>0.1</v>
      </c>
      <c r="S1297">
        <v>-2</v>
      </c>
      <c r="T1297">
        <v>0</v>
      </c>
      <c r="U1297">
        <v>-2</v>
      </c>
      <c r="V1297">
        <v>1</v>
      </c>
      <c r="W1297">
        <v>5</v>
      </c>
      <c r="X1297">
        <v>-3</v>
      </c>
      <c r="Y1297">
        <v>-0.05</v>
      </c>
      <c r="Z1297">
        <v>3.2</v>
      </c>
      <c r="AA1297">
        <v>2</v>
      </c>
      <c r="AB1297">
        <v>1.2</v>
      </c>
      <c r="AC1297">
        <v>3</v>
      </c>
      <c r="AD1297">
        <v>1</v>
      </c>
      <c r="AE1297" s="2">
        <v>0.73</v>
      </c>
    </row>
    <row r="1298" spans="1:31" x14ac:dyDescent="0.3">
      <c r="A1298" t="str">
        <f t="shared" si="70"/>
        <v>Kentucky-Montana</v>
      </c>
      <c r="B1298">
        <v>1296</v>
      </c>
      <c r="C1298">
        <v>1246</v>
      </c>
      <c r="D1298">
        <v>1285</v>
      </c>
      <c r="E1298" t="s">
        <v>44</v>
      </c>
      <c r="F1298" t="s">
        <v>53</v>
      </c>
      <c r="J1298" s="3"/>
      <c r="K1298" s="4"/>
      <c r="L1298" s="4"/>
      <c r="M1298" s="2">
        <f t="shared" si="71"/>
        <v>0.63208516242317669</v>
      </c>
      <c r="N1298" s="2">
        <f t="shared" si="72"/>
        <v>0.36791483757682331</v>
      </c>
      <c r="O1298">
        <v>5</v>
      </c>
      <c r="P1298">
        <v>14</v>
      </c>
      <c r="Q1298">
        <v>-53</v>
      </c>
      <c r="R1298">
        <v>-0.06</v>
      </c>
      <c r="S1298">
        <v>0</v>
      </c>
      <c r="T1298">
        <v>-1</v>
      </c>
      <c r="U1298">
        <v>1</v>
      </c>
      <c r="V1298">
        <v>-4</v>
      </c>
      <c r="W1298">
        <v>2</v>
      </c>
      <c r="X1298">
        <v>-5</v>
      </c>
      <c r="Y1298">
        <v>-0.02</v>
      </c>
      <c r="Z1298">
        <v>-1.4</v>
      </c>
      <c r="AA1298">
        <v>1.5</v>
      </c>
      <c r="AB1298">
        <v>-2.9</v>
      </c>
      <c r="AC1298">
        <v>9</v>
      </c>
      <c r="AD1298">
        <v>1</v>
      </c>
      <c r="AE1298" s="2">
        <v>0.77</v>
      </c>
    </row>
    <row r="1299" spans="1:31" x14ac:dyDescent="0.3">
      <c r="A1299" t="str">
        <f t="shared" si="70"/>
        <v>Kentucky-Murray St</v>
      </c>
      <c r="B1299">
        <v>1297</v>
      </c>
      <c r="C1299">
        <v>1246</v>
      </c>
      <c r="D1299">
        <v>1293</v>
      </c>
      <c r="E1299" t="s">
        <v>44</v>
      </c>
      <c r="F1299" t="s">
        <v>54</v>
      </c>
      <c r="J1299" s="3"/>
      <c r="K1299" s="4"/>
      <c r="L1299" s="4"/>
      <c r="M1299" s="2">
        <f t="shared" si="71"/>
        <v>0.58208516242317665</v>
      </c>
      <c r="N1299" s="2">
        <f t="shared" si="72"/>
        <v>0.41791483757682335</v>
      </c>
      <c r="O1299">
        <v>5</v>
      </c>
      <c r="P1299">
        <v>12</v>
      </c>
      <c r="Q1299">
        <v>-41</v>
      </c>
      <c r="R1299">
        <v>-0.12</v>
      </c>
      <c r="S1299">
        <v>-3</v>
      </c>
      <c r="T1299">
        <v>0</v>
      </c>
      <c r="U1299">
        <v>1</v>
      </c>
      <c r="V1299">
        <v>-1</v>
      </c>
      <c r="W1299">
        <v>3</v>
      </c>
      <c r="X1299">
        <v>-4</v>
      </c>
      <c r="Y1299">
        <v>-0.03</v>
      </c>
      <c r="Z1299">
        <v>-0.7</v>
      </c>
      <c r="AA1299">
        <v>4.3</v>
      </c>
      <c r="AB1299">
        <v>-5</v>
      </c>
      <c r="AC1299">
        <v>7</v>
      </c>
      <c r="AD1299">
        <v>1</v>
      </c>
      <c r="AE1299" s="2">
        <v>0.72</v>
      </c>
    </row>
    <row r="1300" spans="1:31" x14ac:dyDescent="0.3">
      <c r="A1300" t="str">
        <f t="shared" si="70"/>
        <v>Kentucky-NC Central</v>
      </c>
      <c r="B1300">
        <v>1298</v>
      </c>
      <c r="C1300">
        <v>1246</v>
      </c>
      <c r="D1300">
        <v>1300</v>
      </c>
      <c r="E1300" t="s">
        <v>44</v>
      </c>
      <c r="F1300" t="s">
        <v>55</v>
      </c>
      <c r="J1300" s="3"/>
      <c r="K1300" s="4"/>
      <c r="L1300" s="4"/>
      <c r="M1300" s="2">
        <f t="shared" si="71"/>
        <v>0.85208516242317667</v>
      </c>
      <c r="N1300" s="2">
        <f t="shared" si="72"/>
        <v>0.14791483757682333</v>
      </c>
      <c r="O1300">
        <v>5</v>
      </c>
      <c r="P1300">
        <v>16</v>
      </c>
      <c r="Q1300">
        <v>-291</v>
      </c>
      <c r="R1300">
        <v>0.19</v>
      </c>
      <c r="S1300">
        <v>1</v>
      </c>
      <c r="T1300">
        <v>-2</v>
      </c>
      <c r="U1300">
        <v>-2</v>
      </c>
      <c r="V1300">
        <v>0</v>
      </c>
      <c r="W1300">
        <v>3</v>
      </c>
      <c r="X1300">
        <v>-1</v>
      </c>
      <c r="Y1300">
        <v>0.02</v>
      </c>
      <c r="Z1300">
        <v>6.3</v>
      </c>
      <c r="AA1300">
        <v>-0.4</v>
      </c>
      <c r="AB1300">
        <v>6.7</v>
      </c>
      <c r="AC1300">
        <v>11</v>
      </c>
      <c r="AD1300">
        <v>1</v>
      </c>
      <c r="AE1300" s="2">
        <v>0.99</v>
      </c>
    </row>
    <row r="1301" spans="1:31" x14ac:dyDescent="0.3">
      <c r="A1301" t="str">
        <f t="shared" si="70"/>
        <v>Kentucky-NC State</v>
      </c>
      <c r="B1301">
        <v>1299</v>
      </c>
      <c r="C1301">
        <v>1246</v>
      </c>
      <c r="D1301">
        <v>1301</v>
      </c>
      <c r="E1301" t="s">
        <v>44</v>
      </c>
      <c r="F1301" t="s">
        <v>56</v>
      </c>
      <c r="J1301" s="3"/>
      <c r="K1301" s="4"/>
      <c r="L1301" s="4"/>
      <c r="M1301" s="2">
        <f t="shared" si="71"/>
        <v>0.58208516242317665</v>
      </c>
      <c r="N1301" s="2">
        <f t="shared" si="72"/>
        <v>0.41791483757682335</v>
      </c>
      <c r="O1301">
        <v>5</v>
      </c>
      <c r="P1301">
        <v>9</v>
      </c>
      <c r="Q1301">
        <v>-24</v>
      </c>
      <c r="R1301">
        <v>0.05</v>
      </c>
      <c r="S1301">
        <v>-1</v>
      </c>
      <c r="T1301">
        <v>-5</v>
      </c>
      <c r="U1301">
        <v>1</v>
      </c>
      <c r="V1301">
        <v>-3</v>
      </c>
      <c r="W1301">
        <v>2</v>
      </c>
      <c r="X1301">
        <v>1</v>
      </c>
      <c r="Y1301">
        <v>0</v>
      </c>
      <c r="Z1301">
        <v>-4.5</v>
      </c>
      <c r="AA1301">
        <v>-4.2</v>
      </c>
      <c r="AB1301">
        <v>-0.3</v>
      </c>
      <c r="AC1301">
        <v>4</v>
      </c>
      <c r="AD1301">
        <v>1</v>
      </c>
      <c r="AE1301" s="2">
        <v>0.72</v>
      </c>
    </row>
    <row r="1302" spans="1:31" x14ac:dyDescent="0.3">
      <c r="A1302" t="str">
        <f t="shared" si="70"/>
        <v>Kentucky-Nevada</v>
      </c>
      <c r="B1302">
        <v>1300</v>
      </c>
      <c r="C1302">
        <v>1246</v>
      </c>
      <c r="D1302">
        <v>1305</v>
      </c>
      <c r="E1302" t="s">
        <v>44</v>
      </c>
      <c r="F1302" t="s">
        <v>57</v>
      </c>
      <c r="J1302" s="3"/>
      <c r="K1302" s="4"/>
      <c r="L1302" s="4"/>
      <c r="M1302" s="2">
        <f t="shared" si="71"/>
        <v>0.49208516242317668</v>
      </c>
      <c r="N1302" s="2">
        <f t="shared" si="72"/>
        <v>0.50791483757682332</v>
      </c>
      <c r="O1302">
        <v>5</v>
      </c>
      <c r="P1302">
        <v>7</v>
      </c>
      <c r="Q1302">
        <v>-6</v>
      </c>
      <c r="R1302">
        <v>-0.08</v>
      </c>
      <c r="S1302">
        <v>-3</v>
      </c>
      <c r="T1302">
        <v>-2</v>
      </c>
      <c r="U1302">
        <v>4</v>
      </c>
      <c r="V1302">
        <v>-1</v>
      </c>
      <c r="W1302">
        <v>9</v>
      </c>
      <c r="X1302">
        <v>-2</v>
      </c>
      <c r="Y1302">
        <v>-0.05</v>
      </c>
      <c r="Z1302">
        <v>-6.4</v>
      </c>
      <c r="AA1302">
        <v>-2.6</v>
      </c>
      <c r="AB1302">
        <v>-3.8</v>
      </c>
      <c r="AC1302">
        <v>2</v>
      </c>
      <c r="AD1302">
        <v>1</v>
      </c>
      <c r="AE1302" s="2">
        <v>0.63</v>
      </c>
    </row>
    <row r="1303" spans="1:31" x14ac:dyDescent="0.3">
      <c r="A1303" t="str">
        <f t="shared" si="70"/>
        <v>Kentucky-New Mexico St</v>
      </c>
      <c r="B1303">
        <v>1301</v>
      </c>
      <c r="C1303">
        <v>1246</v>
      </c>
      <c r="D1303">
        <v>1308</v>
      </c>
      <c r="E1303" t="s">
        <v>44</v>
      </c>
      <c r="F1303" t="s">
        <v>58</v>
      </c>
      <c r="J1303" s="3"/>
      <c r="K1303" s="4"/>
      <c r="L1303" s="4"/>
      <c r="M1303" s="2">
        <f t="shared" si="71"/>
        <v>0.58208516242317665</v>
      </c>
      <c r="N1303" s="2">
        <f t="shared" si="72"/>
        <v>0.41791483757682335</v>
      </c>
      <c r="O1303">
        <v>5</v>
      </c>
      <c r="P1303">
        <v>12</v>
      </c>
      <c r="Q1303">
        <v>-37</v>
      </c>
      <c r="R1303">
        <v>-0.12</v>
      </c>
      <c r="S1303">
        <v>0</v>
      </c>
      <c r="T1303">
        <v>2</v>
      </c>
      <c r="U1303">
        <v>1</v>
      </c>
      <c r="V1303">
        <v>-2</v>
      </c>
      <c r="W1303">
        <v>2</v>
      </c>
      <c r="X1303">
        <v>-8</v>
      </c>
      <c r="Y1303">
        <v>0.06</v>
      </c>
      <c r="Z1303">
        <v>1.1000000000000001</v>
      </c>
      <c r="AA1303">
        <v>5.6</v>
      </c>
      <c r="AB1303">
        <v>-4.5</v>
      </c>
      <c r="AC1303">
        <v>7</v>
      </c>
      <c r="AD1303">
        <v>1</v>
      </c>
      <c r="AE1303" s="2">
        <v>0.72</v>
      </c>
    </row>
    <row r="1304" spans="1:31" x14ac:dyDescent="0.3">
      <c r="A1304" t="str">
        <f t="shared" si="70"/>
        <v>Kentucky-North Carolina</v>
      </c>
      <c r="B1304">
        <v>1302</v>
      </c>
      <c r="C1304">
        <v>1246</v>
      </c>
      <c r="D1304">
        <v>1314</v>
      </c>
      <c r="E1304" t="s">
        <v>44</v>
      </c>
      <c r="F1304" t="s">
        <v>59</v>
      </c>
      <c r="J1304" s="3"/>
      <c r="K1304" s="4"/>
      <c r="L1304" s="4"/>
      <c r="M1304" s="2">
        <f t="shared" si="71"/>
        <v>0.48208516242317667</v>
      </c>
      <c r="N1304" s="2">
        <f t="shared" si="72"/>
        <v>0.51791483757682333</v>
      </c>
      <c r="O1304">
        <v>5</v>
      </c>
      <c r="P1304">
        <v>2</v>
      </c>
      <c r="Q1304">
        <v>11</v>
      </c>
      <c r="R1304">
        <v>0</v>
      </c>
      <c r="S1304">
        <v>0</v>
      </c>
      <c r="T1304">
        <v>-3</v>
      </c>
      <c r="U1304">
        <v>2</v>
      </c>
      <c r="V1304">
        <v>1</v>
      </c>
      <c r="W1304">
        <v>-2</v>
      </c>
      <c r="X1304">
        <v>-5</v>
      </c>
      <c r="Y1304">
        <v>-0.04</v>
      </c>
      <c r="Z1304">
        <v>-5.3</v>
      </c>
      <c r="AA1304">
        <v>-2.8</v>
      </c>
      <c r="AB1304">
        <v>-2.5</v>
      </c>
      <c r="AC1304">
        <v>-3</v>
      </c>
      <c r="AD1304">
        <v>0</v>
      </c>
      <c r="AE1304" s="2">
        <v>0.62</v>
      </c>
    </row>
    <row r="1305" spans="1:31" x14ac:dyDescent="0.3">
      <c r="A1305" t="str">
        <f t="shared" si="70"/>
        <v>Kentucky-Ohio St</v>
      </c>
      <c r="B1305">
        <v>1303</v>
      </c>
      <c r="C1305">
        <v>1246</v>
      </c>
      <c r="D1305">
        <v>1326</v>
      </c>
      <c r="E1305" t="s">
        <v>44</v>
      </c>
      <c r="F1305" t="s">
        <v>60</v>
      </c>
      <c r="J1305" s="3"/>
      <c r="K1305" s="4"/>
      <c r="L1305" s="4"/>
      <c r="M1305" s="2">
        <f t="shared" si="71"/>
        <v>0.49208516242317668</v>
      </c>
      <c r="N1305" s="2">
        <f t="shared" si="72"/>
        <v>0.50791483757682332</v>
      </c>
      <c r="O1305">
        <v>5</v>
      </c>
      <c r="P1305">
        <v>5</v>
      </c>
      <c r="Q1305">
        <v>3</v>
      </c>
      <c r="R1305">
        <v>-0.04</v>
      </c>
      <c r="S1305">
        <v>-2</v>
      </c>
      <c r="T1305">
        <v>-1</v>
      </c>
      <c r="U1305">
        <v>1</v>
      </c>
      <c r="V1305">
        <v>-1</v>
      </c>
      <c r="W1305">
        <v>6</v>
      </c>
      <c r="X1305">
        <v>-6</v>
      </c>
      <c r="Y1305">
        <v>-0.03</v>
      </c>
      <c r="Z1305">
        <v>0.9</v>
      </c>
      <c r="AA1305">
        <v>3.6</v>
      </c>
      <c r="AB1305">
        <v>-2.7</v>
      </c>
      <c r="AC1305">
        <v>0</v>
      </c>
      <c r="AD1305">
        <v>0</v>
      </c>
      <c r="AE1305" s="2">
        <v>0.63</v>
      </c>
    </row>
    <row r="1306" spans="1:31" x14ac:dyDescent="0.3">
      <c r="A1306" t="str">
        <f t="shared" si="70"/>
        <v>Kentucky-Oklahoma</v>
      </c>
      <c r="B1306">
        <v>1304</v>
      </c>
      <c r="C1306">
        <v>1246</v>
      </c>
      <c r="D1306">
        <v>1328</v>
      </c>
      <c r="E1306" t="s">
        <v>44</v>
      </c>
      <c r="F1306" t="s">
        <v>61</v>
      </c>
      <c r="J1306" s="3"/>
      <c r="K1306" s="4"/>
      <c r="L1306" s="4"/>
      <c r="M1306" s="2">
        <f t="shared" si="71"/>
        <v>0.61208516242317668</v>
      </c>
      <c r="N1306" s="2">
        <f t="shared" si="72"/>
        <v>0.38791483757682332</v>
      </c>
      <c r="O1306">
        <v>5</v>
      </c>
      <c r="P1306">
        <v>10</v>
      </c>
      <c r="Q1306">
        <v>-29</v>
      </c>
      <c r="R1306">
        <v>0.13</v>
      </c>
      <c r="S1306">
        <v>-2</v>
      </c>
      <c r="T1306">
        <v>-4</v>
      </c>
      <c r="U1306">
        <v>1</v>
      </c>
      <c r="V1306">
        <v>0</v>
      </c>
      <c r="W1306">
        <v>8</v>
      </c>
      <c r="X1306">
        <v>-1</v>
      </c>
      <c r="Y1306">
        <v>-0.05</v>
      </c>
      <c r="Z1306">
        <v>-8.5</v>
      </c>
      <c r="AA1306">
        <v>-11.3</v>
      </c>
      <c r="AB1306">
        <v>2.8</v>
      </c>
      <c r="AC1306">
        <v>5</v>
      </c>
      <c r="AD1306">
        <v>1</v>
      </c>
      <c r="AE1306" s="2">
        <v>0.75</v>
      </c>
    </row>
    <row r="1307" spans="1:31" x14ac:dyDescent="0.3">
      <c r="A1307" t="str">
        <f t="shared" si="70"/>
        <v>Kentucky-Penn</v>
      </c>
      <c r="B1307">
        <v>1305</v>
      </c>
      <c r="C1307">
        <v>1246</v>
      </c>
      <c r="D1307">
        <v>1335</v>
      </c>
      <c r="E1307" t="s">
        <v>44</v>
      </c>
      <c r="F1307" t="s">
        <v>62</v>
      </c>
      <c r="J1307" s="3"/>
      <c r="K1307" s="4"/>
      <c r="L1307" s="4"/>
      <c r="M1307" s="2">
        <f t="shared" si="71"/>
        <v>0.74208516242317668</v>
      </c>
      <c r="N1307" s="2">
        <f t="shared" si="72"/>
        <v>0.25791483757682332</v>
      </c>
      <c r="O1307">
        <v>5</v>
      </c>
      <c r="P1307">
        <v>16</v>
      </c>
      <c r="Q1307">
        <v>-109</v>
      </c>
      <c r="R1307">
        <v>-0.03</v>
      </c>
      <c r="S1307">
        <v>-1</v>
      </c>
      <c r="T1307">
        <v>0</v>
      </c>
      <c r="U1307">
        <v>1</v>
      </c>
      <c r="V1307">
        <v>0</v>
      </c>
      <c r="W1307">
        <v>12</v>
      </c>
      <c r="X1307">
        <v>-8</v>
      </c>
      <c r="Y1307">
        <v>0.04</v>
      </c>
      <c r="Z1307">
        <v>1</v>
      </c>
      <c r="AA1307">
        <v>0.7</v>
      </c>
      <c r="AB1307">
        <v>0.3</v>
      </c>
      <c r="AC1307">
        <v>11</v>
      </c>
      <c r="AD1307">
        <v>1</v>
      </c>
      <c r="AE1307" s="2">
        <v>0.88</v>
      </c>
    </row>
    <row r="1308" spans="1:31" x14ac:dyDescent="0.3">
      <c r="A1308" t="str">
        <f t="shared" si="70"/>
        <v>Kentucky-Providence</v>
      </c>
      <c r="B1308">
        <v>1306</v>
      </c>
      <c r="C1308">
        <v>1246</v>
      </c>
      <c r="D1308">
        <v>1344</v>
      </c>
      <c r="E1308" t="s">
        <v>44</v>
      </c>
      <c r="F1308" t="s">
        <v>63</v>
      </c>
      <c r="J1308" s="3"/>
      <c r="K1308" s="4"/>
      <c r="L1308" s="4"/>
      <c r="M1308" s="2">
        <f t="shared" si="71"/>
        <v>0.67208516242317673</v>
      </c>
      <c r="N1308" s="2">
        <f t="shared" si="72"/>
        <v>0.32791483757682327</v>
      </c>
      <c r="O1308">
        <v>5</v>
      </c>
      <c r="P1308">
        <v>10</v>
      </c>
      <c r="Q1308">
        <v>-45</v>
      </c>
      <c r="R1308">
        <v>0.09</v>
      </c>
      <c r="S1308">
        <v>2</v>
      </c>
      <c r="T1308">
        <v>-3</v>
      </c>
      <c r="U1308">
        <v>1</v>
      </c>
      <c r="V1308">
        <v>-2</v>
      </c>
      <c r="W1308">
        <v>7</v>
      </c>
      <c r="X1308">
        <v>-2</v>
      </c>
      <c r="Y1308">
        <v>0</v>
      </c>
      <c r="Z1308">
        <v>3</v>
      </c>
      <c r="AA1308">
        <v>-2.4</v>
      </c>
      <c r="AB1308">
        <v>5.4</v>
      </c>
      <c r="AC1308">
        <v>5</v>
      </c>
      <c r="AD1308">
        <v>1</v>
      </c>
      <c r="AE1308" s="2">
        <v>0.81</v>
      </c>
    </row>
    <row r="1309" spans="1:31" x14ac:dyDescent="0.3">
      <c r="A1309" t="str">
        <f t="shared" si="70"/>
        <v>Kentucky-Purdue</v>
      </c>
      <c r="B1309">
        <v>1307</v>
      </c>
      <c r="C1309">
        <v>1246</v>
      </c>
      <c r="D1309">
        <v>1345</v>
      </c>
      <c r="E1309" t="s">
        <v>44</v>
      </c>
      <c r="F1309" t="s">
        <v>64</v>
      </c>
      <c r="J1309" s="3"/>
      <c r="K1309" s="4"/>
      <c r="L1309" s="4"/>
      <c r="M1309" s="2">
        <f t="shared" si="71"/>
        <v>0.3920851624231767</v>
      </c>
      <c r="N1309" s="2">
        <f t="shared" si="72"/>
        <v>0.6079148375768233</v>
      </c>
      <c r="O1309">
        <v>5</v>
      </c>
      <c r="P1309">
        <v>2</v>
      </c>
      <c r="Q1309">
        <v>13</v>
      </c>
      <c r="R1309">
        <v>-0.11</v>
      </c>
      <c r="S1309">
        <v>-6</v>
      </c>
      <c r="T1309">
        <v>0</v>
      </c>
      <c r="U1309">
        <v>2</v>
      </c>
      <c r="V1309">
        <v>0</v>
      </c>
      <c r="W1309">
        <v>8</v>
      </c>
      <c r="X1309">
        <v>-3</v>
      </c>
      <c r="Y1309">
        <v>-0.04</v>
      </c>
      <c r="Z1309">
        <v>-4.4000000000000004</v>
      </c>
      <c r="AA1309">
        <v>4.7</v>
      </c>
      <c r="AB1309">
        <v>-9.1</v>
      </c>
      <c r="AC1309">
        <v>-3</v>
      </c>
      <c r="AD1309">
        <v>0</v>
      </c>
      <c r="AE1309" s="2">
        <v>0.53</v>
      </c>
    </row>
    <row r="1310" spans="1:31" x14ac:dyDescent="0.3">
      <c r="A1310" t="str">
        <f t="shared" si="70"/>
        <v>Kentucky-Radford</v>
      </c>
      <c r="B1310">
        <v>1308</v>
      </c>
      <c r="C1310">
        <v>1246</v>
      </c>
      <c r="D1310">
        <v>1347</v>
      </c>
      <c r="E1310" t="s">
        <v>44</v>
      </c>
      <c r="F1310" t="s">
        <v>65</v>
      </c>
      <c r="J1310" s="3"/>
      <c r="K1310" s="4"/>
      <c r="L1310" s="4"/>
      <c r="M1310" s="2">
        <f t="shared" si="71"/>
        <v>0.80208516242317662</v>
      </c>
      <c r="N1310" s="2">
        <f t="shared" si="72"/>
        <v>0.19791483757682338</v>
      </c>
      <c r="O1310">
        <v>5</v>
      </c>
      <c r="P1310">
        <v>16</v>
      </c>
      <c r="Q1310">
        <v>-152</v>
      </c>
      <c r="R1310">
        <v>0.09</v>
      </c>
      <c r="S1310">
        <v>3</v>
      </c>
      <c r="T1310">
        <v>-2</v>
      </c>
      <c r="U1310">
        <v>0</v>
      </c>
      <c r="V1310">
        <v>-3</v>
      </c>
      <c r="W1310">
        <v>4</v>
      </c>
      <c r="X1310">
        <v>-3</v>
      </c>
      <c r="Y1310">
        <v>-0.03</v>
      </c>
      <c r="Z1310">
        <v>9.8000000000000007</v>
      </c>
      <c r="AA1310">
        <v>5.4</v>
      </c>
      <c r="AB1310">
        <v>4.4000000000000004</v>
      </c>
      <c r="AC1310">
        <v>11</v>
      </c>
      <c r="AD1310">
        <v>1</v>
      </c>
      <c r="AE1310" s="2">
        <v>0.94</v>
      </c>
    </row>
    <row r="1311" spans="1:31" x14ac:dyDescent="0.3">
      <c r="A1311" t="str">
        <f t="shared" si="70"/>
        <v>Kentucky-Rhode Island</v>
      </c>
      <c r="B1311">
        <v>1309</v>
      </c>
      <c r="C1311">
        <v>1246</v>
      </c>
      <c r="D1311">
        <v>1348</v>
      </c>
      <c r="E1311" t="s">
        <v>44</v>
      </c>
      <c r="F1311" t="s">
        <v>66</v>
      </c>
      <c r="J1311" s="3"/>
      <c r="K1311" s="4"/>
      <c r="L1311" s="4"/>
      <c r="M1311" s="2">
        <f t="shared" si="71"/>
        <v>0.58208516242317665</v>
      </c>
      <c r="N1311" s="2">
        <f t="shared" si="72"/>
        <v>0.41791483757682335</v>
      </c>
      <c r="O1311">
        <v>5</v>
      </c>
      <c r="P1311">
        <v>7</v>
      </c>
      <c r="Q1311">
        <v>-31</v>
      </c>
      <c r="R1311">
        <v>-7.0000000000000007E-2</v>
      </c>
      <c r="S1311">
        <v>0</v>
      </c>
      <c r="T1311">
        <v>-3</v>
      </c>
      <c r="U1311">
        <v>3</v>
      </c>
      <c r="V1311">
        <v>-5</v>
      </c>
      <c r="W1311">
        <v>5</v>
      </c>
      <c r="X1311">
        <v>-4</v>
      </c>
      <c r="Y1311">
        <v>-0.01</v>
      </c>
      <c r="Z1311">
        <v>0.5</v>
      </c>
      <c r="AA1311">
        <v>2.4</v>
      </c>
      <c r="AB1311">
        <v>-1.9</v>
      </c>
      <c r="AC1311">
        <v>2</v>
      </c>
      <c r="AD1311">
        <v>1</v>
      </c>
      <c r="AE1311" s="2">
        <v>0.72</v>
      </c>
    </row>
    <row r="1312" spans="1:31" x14ac:dyDescent="0.3">
      <c r="A1312" t="str">
        <f t="shared" si="70"/>
        <v>Kentucky-S Dakota St</v>
      </c>
      <c r="B1312">
        <v>1310</v>
      </c>
      <c r="C1312">
        <v>1246</v>
      </c>
      <c r="D1312">
        <v>1355</v>
      </c>
      <c r="E1312" t="s">
        <v>44</v>
      </c>
      <c r="F1312" t="s">
        <v>67</v>
      </c>
      <c r="J1312" s="3"/>
      <c r="K1312" s="4"/>
      <c r="L1312" s="4"/>
      <c r="M1312" s="2">
        <f t="shared" si="71"/>
        <v>0.65208516242317671</v>
      </c>
      <c r="N1312" s="2">
        <f t="shared" si="72"/>
        <v>0.34791483757682329</v>
      </c>
      <c r="O1312">
        <v>5</v>
      </c>
      <c r="P1312">
        <v>12</v>
      </c>
      <c r="Q1312">
        <v>-57</v>
      </c>
      <c r="R1312">
        <v>-0.09</v>
      </c>
      <c r="S1312">
        <v>-2</v>
      </c>
      <c r="T1312">
        <v>-3</v>
      </c>
      <c r="U1312">
        <v>4</v>
      </c>
      <c r="V1312">
        <v>2</v>
      </c>
      <c r="W1312">
        <v>11</v>
      </c>
      <c r="X1312">
        <v>-8</v>
      </c>
      <c r="Y1312">
        <v>-0.06</v>
      </c>
      <c r="Z1312">
        <v>-6.7</v>
      </c>
      <c r="AA1312">
        <v>-5.3</v>
      </c>
      <c r="AB1312">
        <v>-1.4</v>
      </c>
      <c r="AC1312">
        <v>7</v>
      </c>
      <c r="AD1312">
        <v>1</v>
      </c>
      <c r="AE1312" s="2">
        <v>0.79</v>
      </c>
    </row>
    <row r="1313" spans="1:31" x14ac:dyDescent="0.3">
      <c r="A1313" t="str">
        <f t="shared" si="70"/>
        <v>Kentucky-San Diego St</v>
      </c>
      <c r="B1313">
        <v>1311</v>
      </c>
      <c r="C1313">
        <v>1246</v>
      </c>
      <c r="D1313">
        <v>1361</v>
      </c>
      <c r="E1313" t="s">
        <v>44</v>
      </c>
      <c r="F1313" t="s">
        <v>68</v>
      </c>
      <c r="J1313" s="3"/>
      <c r="K1313" s="4"/>
      <c r="L1313" s="4"/>
      <c r="M1313" s="2">
        <f t="shared" si="71"/>
        <v>0.59208516242317666</v>
      </c>
      <c r="N1313" s="2">
        <f t="shared" si="72"/>
        <v>0.40791483757682334</v>
      </c>
      <c r="O1313">
        <v>5</v>
      </c>
      <c r="P1313">
        <v>11</v>
      </c>
      <c r="Q1313">
        <v>-32</v>
      </c>
      <c r="R1313">
        <v>0.03</v>
      </c>
      <c r="S1313">
        <v>0</v>
      </c>
      <c r="T1313">
        <v>-2</v>
      </c>
      <c r="U1313">
        <v>1</v>
      </c>
      <c r="V1313">
        <v>-2</v>
      </c>
      <c r="W1313">
        <v>4</v>
      </c>
      <c r="X1313">
        <v>-6</v>
      </c>
      <c r="Y1313">
        <v>-0.02</v>
      </c>
      <c r="Z1313">
        <v>-0.4</v>
      </c>
      <c r="AA1313">
        <v>1.9</v>
      </c>
      <c r="AB1313">
        <v>-2.2999999999999998</v>
      </c>
      <c r="AC1313">
        <v>6</v>
      </c>
      <c r="AD1313">
        <v>1</v>
      </c>
      <c r="AE1313" s="2">
        <v>0.73</v>
      </c>
    </row>
    <row r="1314" spans="1:31" x14ac:dyDescent="0.3">
      <c r="A1314" t="str">
        <f t="shared" si="70"/>
        <v>Kentucky-Seton Hall</v>
      </c>
      <c r="B1314">
        <v>1312</v>
      </c>
      <c r="C1314">
        <v>1246</v>
      </c>
      <c r="D1314">
        <v>1371</v>
      </c>
      <c r="E1314" t="s">
        <v>44</v>
      </c>
      <c r="F1314" t="s">
        <v>69</v>
      </c>
      <c r="J1314" s="3"/>
      <c r="K1314" s="4"/>
      <c r="L1314" s="4"/>
      <c r="M1314" s="2">
        <f t="shared" si="71"/>
        <v>0.55208516242317662</v>
      </c>
      <c r="N1314" s="2">
        <f t="shared" si="72"/>
        <v>0.44791483757682338</v>
      </c>
      <c r="O1314">
        <v>5</v>
      </c>
      <c r="P1314">
        <v>8</v>
      </c>
      <c r="Q1314">
        <v>-8</v>
      </c>
      <c r="R1314">
        <v>0.05</v>
      </c>
      <c r="S1314">
        <v>-1</v>
      </c>
      <c r="T1314">
        <v>-3</v>
      </c>
      <c r="U1314">
        <v>1</v>
      </c>
      <c r="V1314">
        <v>-1</v>
      </c>
      <c r="W1314">
        <v>2</v>
      </c>
      <c r="X1314">
        <v>-3</v>
      </c>
      <c r="Y1314">
        <v>0.01</v>
      </c>
      <c r="Z1314">
        <v>-2.2999999999999998</v>
      </c>
      <c r="AA1314">
        <v>-3</v>
      </c>
      <c r="AB1314">
        <v>0.7</v>
      </c>
      <c r="AC1314">
        <v>3</v>
      </c>
      <c r="AD1314">
        <v>1</v>
      </c>
      <c r="AE1314" s="2">
        <v>0.69</v>
      </c>
    </row>
    <row r="1315" spans="1:31" x14ac:dyDescent="0.3">
      <c r="A1315" t="str">
        <f t="shared" si="70"/>
        <v>Kentucky-SF Austin</v>
      </c>
      <c r="B1315">
        <v>1313</v>
      </c>
      <c r="C1315">
        <v>1246</v>
      </c>
      <c r="D1315">
        <v>1372</v>
      </c>
      <c r="E1315" t="s">
        <v>44</v>
      </c>
      <c r="F1315" t="s">
        <v>70</v>
      </c>
      <c r="J1315" s="3"/>
      <c r="K1315" s="4"/>
      <c r="L1315" s="4"/>
      <c r="M1315" s="2">
        <f t="shared" si="71"/>
        <v>0.71208516242317665</v>
      </c>
      <c r="N1315" s="2">
        <f t="shared" si="72"/>
        <v>0.28791483757682335</v>
      </c>
      <c r="O1315">
        <v>5</v>
      </c>
      <c r="P1315">
        <v>14</v>
      </c>
      <c r="Q1315">
        <v>-93</v>
      </c>
      <c r="R1315">
        <v>-0.09</v>
      </c>
      <c r="S1315">
        <v>-1</v>
      </c>
      <c r="T1315">
        <v>-3</v>
      </c>
      <c r="U1315">
        <v>-2</v>
      </c>
      <c r="V1315">
        <v>-8</v>
      </c>
      <c r="W1315">
        <v>3</v>
      </c>
      <c r="X1315">
        <v>-2</v>
      </c>
      <c r="Y1315">
        <v>0</v>
      </c>
      <c r="Z1315">
        <v>-1.5</v>
      </c>
      <c r="AA1315">
        <v>1.9</v>
      </c>
      <c r="AB1315">
        <v>-3.4</v>
      </c>
      <c r="AC1315">
        <v>9</v>
      </c>
      <c r="AD1315">
        <v>1</v>
      </c>
      <c r="AE1315" s="2">
        <v>0.85</v>
      </c>
    </row>
    <row r="1316" spans="1:31" x14ac:dyDescent="0.3">
      <c r="A1316" t="str">
        <f t="shared" si="70"/>
        <v>Kentucky-St Bonaventure</v>
      </c>
      <c r="B1316">
        <v>1314</v>
      </c>
      <c r="C1316">
        <v>1246</v>
      </c>
      <c r="D1316">
        <v>1382</v>
      </c>
      <c r="E1316" t="s">
        <v>44</v>
      </c>
      <c r="F1316" t="s">
        <v>71</v>
      </c>
      <c r="J1316" s="3"/>
      <c r="K1316" s="4"/>
      <c r="L1316" s="4"/>
      <c r="M1316" s="2">
        <f t="shared" si="71"/>
        <v>0.6420851624231767</v>
      </c>
      <c r="N1316" s="2">
        <f t="shared" si="72"/>
        <v>0.3579148375768233</v>
      </c>
      <c r="O1316">
        <v>5</v>
      </c>
      <c r="P1316">
        <v>11</v>
      </c>
      <c r="Q1316">
        <v>-51</v>
      </c>
      <c r="R1316">
        <v>-7.0000000000000007E-2</v>
      </c>
      <c r="S1316">
        <v>0</v>
      </c>
      <c r="T1316">
        <v>-2</v>
      </c>
      <c r="U1316">
        <v>2</v>
      </c>
      <c r="V1316">
        <v>-3</v>
      </c>
      <c r="W1316">
        <v>6</v>
      </c>
      <c r="X1316">
        <v>-1</v>
      </c>
      <c r="Y1316">
        <v>-0.05</v>
      </c>
      <c r="Z1316">
        <v>-1.2</v>
      </c>
      <c r="AA1316">
        <v>-0.7</v>
      </c>
      <c r="AB1316">
        <v>-0.5</v>
      </c>
      <c r="AC1316">
        <v>6</v>
      </c>
      <c r="AD1316">
        <v>1</v>
      </c>
      <c r="AE1316" s="2">
        <v>0.78</v>
      </c>
    </row>
    <row r="1317" spans="1:31" x14ac:dyDescent="0.3">
      <c r="A1317" t="str">
        <f t="shared" si="70"/>
        <v>Kentucky-Syracuse</v>
      </c>
      <c r="B1317">
        <v>1315</v>
      </c>
      <c r="C1317">
        <v>1246</v>
      </c>
      <c r="D1317">
        <v>1393</v>
      </c>
      <c r="E1317" t="s">
        <v>44</v>
      </c>
      <c r="F1317" t="s">
        <v>72</v>
      </c>
      <c r="J1317" s="3"/>
      <c r="K1317" s="4"/>
      <c r="L1317" s="4"/>
      <c r="M1317" s="2">
        <f t="shared" si="71"/>
        <v>0.65208516242317671</v>
      </c>
      <c r="N1317" s="2">
        <f t="shared" si="72"/>
        <v>0.34791483757682329</v>
      </c>
      <c r="O1317">
        <v>5</v>
      </c>
      <c r="P1317">
        <v>11</v>
      </c>
      <c r="Q1317">
        <v>-36</v>
      </c>
      <c r="R1317">
        <v>0.1</v>
      </c>
      <c r="S1317">
        <v>5</v>
      </c>
      <c r="T1317">
        <v>0</v>
      </c>
      <c r="U1317">
        <v>0</v>
      </c>
      <c r="V1317">
        <v>-2</v>
      </c>
      <c r="W1317">
        <v>1</v>
      </c>
      <c r="X1317">
        <v>-2</v>
      </c>
      <c r="Y1317">
        <v>-0.04</v>
      </c>
      <c r="Z1317">
        <v>9.1999999999999993</v>
      </c>
      <c r="AA1317">
        <v>5.8</v>
      </c>
      <c r="AB1317">
        <v>3.4</v>
      </c>
      <c r="AC1317">
        <v>6</v>
      </c>
      <c r="AD1317">
        <v>1</v>
      </c>
      <c r="AE1317" s="2">
        <v>0.79</v>
      </c>
    </row>
    <row r="1318" spans="1:31" x14ac:dyDescent="0.3">
      <c r="A1318" t="str">
        <f t="shared" si="70"/>
        <v>Kentucky-TCU</v>
      </c>
      <c r="B1318">
        <v>1316</v>
      </c>
      <c r="C1318">
        <v>1246</v>
      </c>
      <c r="D1318">
        <v>1395</v>
      </c>
      <c r="E1318" t="s">
        <v>44</v>
      </c>
      <c r="F1318" t="s">
        <v>73</v>
      </c>
      <c r="J1318" s="3"/>
      <c r="K1318" s="4"/>
      <c r="L1318" s="4"/>
      <c r="M1318" s="2">
        <f t="shared" si="71"/>
        <v>0.52208516242317671</v>
      </c>
      <c r="N1318" s="2">
        <f t="shared" si="72"/>
        <v>0.47791483757682329</v>
      </c>
      <c r="O1318">
        <v>5</v>
      </c>
      <c r="P1318">
        <v>6</v>
      </c>
      <c r="Q1318">
        <v>-4</v>
      </c>
      <c r="R1318">
        <v>0.05</v>
      </c>
      <c r="S1318">
        <v>-5</v>
      </c>
      <c r="T1318">
        <v>-6</v>
      </c>
      <c r="U1318">
        <v>1</v>
      </c>
      <c r="V1318">
        <v>-1</v>
      </c>
      <c r="W1318">
        <v>1</v>
      </c>
      <c r="X1318">
        <v>-5</v>
      </c>
      <c r="Y1318">
        <v>-0.01</v>
      </c>
      <c r="Z1318">
        <v>-6.3</v>
      </c>
      <c r="AA1318">
        <v>-5.6</v>
      </c>
      <c r="AB1318">
        <v>-0.7</v>
      </c>
      <c r="AC1318">
        <v>1</v>
      </c>
      <c r="AD1318">
        <v>1</v>
      </c>
      <c r="AE1318" s="2">
        <v>0.66</v>
      </c>
    </row>
    <row r="1319" spans="1:31" x14ac:dyDescent="0.3">
      <c r="A1319" t="str">
        <f t="shared" si="70"/>
        <v>Kentucky-Tennessee</v>
      </c>
      <c r="B1319">
        <v>1317</v>
      </c>
      <c r="C1319">
        <v>1246</v>
      </c>
      <c r="D1319">
        <v>1397</v>
      </c>
      <c r="E1319" t="s">
        <v>44</v>
      </c>
      <c r="F1319" t="s">
        <v>74</v>
      </c>
      <c r="J1319" s="3"/>
      <c r="K1319" s="4"/>
      <c r="L1319" s="4"/>
      <c r="M1319" s="2">
        <f t="shared" si="71"/>
        <v>0.49208516242317668</v>
      </c>
      <c r="N1319" s="2">
        <f t="shared" si="72"/>
        <v>0.50791483757682332</v>
      </c>
      <c r="O1319">
        <v>5</v>
      </c>
      <c r="P1319">
        <v>3</v>
      </c>
      <c r="Q1319">
        <v>7</v>
      </c>
      <c r="R1319">
        <v>-0.05</v>
      </c>
      <c r="S1319">
        <v>1</v>
      </c>
      <c r="T1319">
        <v>0</v>
      </c>
      <c r="U1319">
        <v>1</v>
      </c>
      <c r="V1319">
        <v>-3</v>
      </c>
      <c r="W1319">
        <v>2</v>
      </c>
      <c r="X1319">
        <v>0</v>
      </c>
      <c r="Y1319">
        <v>-0.06</v>
      </c>
      <c r="Z1319">
        <v>2.5</v>
      </c>
      <c r="AA1319">
        <v>3.9</v>
      </c>
      <c r="AB1319">
        <v>-1.4</v>
      </c>
      <c r="AC1319">
        <v>-2</v>
      </c>
      <c r="AD1319">
        <v>0</v>
      </c>
      <c r="AE1319" s="2">
        <v>0.63</v>
      </c>
    </row>
    <row r="1320" spans="1:31" x14ac:dyDescent="0.3">
      <c r="A1320" t="str">
        <f t="shared" si="70"/>
        <v>Kentucky-Texas</v>
      </c>
      <c r="B1320">
        <v>1318</v>
      </c>
      <c r="C1320">
        <v>1246</v>
      </c>
      <c r="D1320">
        <v>1400</v>
      </c>
      <c r="E1320" t="s">
        <v>44</v>
      </c>
      <c r="F1320" t="s">
        <v>75</v>
      </c>
      <c r="J1320" s="3"/>
      <c r="K1320" s="4"/>
      <c r="L1320" s="4"/>
      <c r="M1320" s="2">
        <f t="shared" si="71"/>
        <v>0.60208516242317667</v>
      </c>
      <c r="N1320" s="2">
        <f t="shared" si="72"/>
        <v>0.39791483757682333</v>
      </c>
      <c r="O1320">
        <v>5</v>
      </c>
      <c r="P1320">
        <v>10</v>
      </c>
      <c r="Q1320">
        <v>-21</v>
      </c>
      <c r="R1320">
        <v>0.13</v>
      </c>
      <c r="S1320">
        <v>2</v>
      </c>
      <c r="T1320">
        <v>-1</v>
      </c>
      <c r="U1320">
        <v>1</v>
      </c>
      <c r="V1320">
        <v>-1</v>
      </c>
      <c r="W1320">
        <v>7</v>
      </c>
      <c r="X1320">
        <v>-2</v>
      </c>
      <c r="Y1320">
        <v>0.03</v>
      </c>
      <c r="Z1320">
        <v>5</v>
      </c>
      <c r="AA1320">
        <v>2.1</v>
      </c>
      <c r="AB1320">
        <v>2.9</v>
      </c>
      <c r="AC1320">
        <v>5</v>
      </c>
      <c r="AD1320">
        <v>1</v>
      </c>
      <c r="AE1320" s="2">
        <v>0.74</v>
      </c>
    </row>
    <row r="1321" spans="1:31" x14ac:dyDescent="0.3">
      <c r="A1321" t="str">
        <f t="shared" si="70"/>
        <v>Kentucky-Texas A&amp;M</v>
      </c>
      <c r="B1321">
        <v>1319</v>
      </c>
      <c r="C1321">
        <v>1246</v>
      </c>
      <c r="D1321">
        <v>1401</v>
      </c>
      <c r="E1321" t="s">
        <v>44</v>
      </c>
      <c r="F1321" t="s">
        <v>76</v>
      </c>
      <c r="J1321" s="3"/>
      <c r="K1321" s="4"/>
      <c r="L1321" s="4"/>
      <c r="M1321" s="2">
        <f t="shared" si="71"/>
        <v>0.57208516242317664</v>
      </c>
      <c r="N1321" s="2">
        <f t="shared" si="72"/>
        <v>0.42791483757682336</v>
      </c>
      <c r="O1321">
        <v>5</v>
      </c>
      <c r="P1321">
        <v>7</v>
      </c>
      <c r="Q1321">
        <v>-12</v>
      </c>
      <c r="R1321">
        <v>0.09</v>
      </c>
      <c r="S1321">
        <v>1</v>
      </c>
      <c r="T1321">
        <v>1</v>
      </c>
      <c r="U1321">
        <v>0</v>
      </c>
      <c r="V1321">
        <v>1</v>
      </c>
      <c r="W1321">
        <v>2</v>
      </c>
      <c r="X1321">
        <v>-3</v>
      </c>
      <c r="Y1321">
        <v>0.03</v>
      </c>
      <c r="Z1321">
        <v>1.7</v>
      </c>
      <c r="AA1321">
        <v>0.5</v>
      </c>
      <c r="AB1321">
        <v>1.2</v>
      </c>
      <c r="AC1321">
        <v>2</v>
      </c>
      <c r="AD1321">
        <v>1</v>
      </c>
      <c r="AE1321" s="2">
        <v>0.71</v>
      </c>
    </row>
    <row r="1322" spans="1:31" x14ac:dyDescent="0.3">
      <c r="A1322" t="str">
        <f t="shared" si="70"/>
        <v>Kentucky-Texas Tech</v>
      </c>
      <c r="B1322">
        <v>1320</v>
      </c>
      <c r="C1322">
        <v>1246</v>
      </c>
      <c r="D1322">
        <v>1403</v>
      </c>
      <c r="E1322" t="s">
        <v>44</v>
      </c>
      <c r="F1322" t="s">
        <v>77</v>
      </c>
      <c r="J1322" s="3"/>
      <c r="K1322" s="4"/>
      <c r="L1322" s="4"/>
      <c r="M1322" s="2">
        <f t="shared" si="71"/>
        <v>0.47208516242317666</v>
      </c>
      <c r="N1322" s="2">
        <f t="shared" si="72"/>
        <v>0.52791483757682334</v>
      </c>
      <c r="O1322">
        <v>5</v>
      </c>
      <c r="P1322">
        <v>3</v>
      </c>
      <c r="Q1322">
        <v>6</v>
      </c>
      <c r="R1322">
        <v>-0.02</v>
      </c>
      <c r="S1322">
        <v>-1</v>
      </c>
      <c r="T1322">
        <v>0</v>
      </c>
      <c r="U1322">
        <v>0</v>
      </c>
      <c r="V1322">
        <v>-4</v>
      </c>
      <c r="W1322">
        <v>3</v>
      </c>
      <c r="X1322">
        <v>-3</v>
      </c>
      <c r="Y1322">
        <v>0</v>
      </c>
      <c r="Z1322">
        <v>1.5</v>
      </c>
      <c r="AA1322">
        <v>5.6</v>
      </c>
      <c r="AB1322">
        <v>-4.0999999999999996</v>
      </c>
      <c r="AC1322">
        <v>-2</v>
      </c>
      <c r="AD1322">
        <v>0</v>
      </c>
      <c r="AE1322" s="2">
        <v>0.61</v>
      </c>
    </row>
    <row r="1323" spans="1:31" x14ac:dyDescent="0.3">
      <c r="A1323" t="str">
        <f t="shared" si="70"/>
        <v>Kentucky-TX Southern</v>
      </c>
      <c r="B1323">
        <v>1321</v>
      </c>
      <c r="C1323">
        <v>1246</v>
      </c>
      <c r="D1323">
        <v>1411</v>
      </c>
      <c r="E1323" t="s">
        <v>44</v>
      </c>
      <c r="F1323" t="s">
        <v>78</v>
      </c>
      <c r="J1323" s="3"/>
      <c r="K1323" s="4"/>
      <c r="L1323" s="4"/>
      <c r="M1323" s="2">
        <f t="shared" si="71"/>
        <v>0.84208516242317666</v>
      </c>
      <c r="N1323" s="2">
        <f t="shared" si="72"/>
        <v>0.15791483757682334</v>
      </c>
      <c r="O1323">
        <v>5</v>
      </c>
      <c r="P1323">
        <v>16</v>
      </c>
      <c r="Q1323">
        <v>-231</v>
      </c>
      <c r="R1323">
        <v>0.27</v>
      </c>
      <c r="S1323">
        <v>1</v>
      </c>
      <c r="T1323">
        <v>-5</v>
      </c>
      <c r="U1323">
        <v>1</v>
      </c>
      <c r="V1323">
        <v>1</v>
      </c>
      <c r="W1323">
        <v>7</v>
      </c>
      <c r="X1323">
        <v>1</v>
      </c>
      <c r="Y1323">
        <v>-0.02</v>
      </c>
      <c r="Z1323">
        <v>-0.9</v>
      </c>
      <c r="AA1323">
        <v>-9.4</v>
      </c>
      <c r="AB1323">
        <v>8.5</v>
      </c>
      <c r="AC1323">
        <v>11</v>
      </c>
      <c r="AD1323">
        <v>1</v>
      </c>
      <c r="AE1323" s="2">
        <v>0.98</v>
      </c>
    </row>
    <row r="1324" spans="1:31" x14ac:dyDescent="0.3">
      <c r="A1324" t="str">
        <f t="shared" si="70"/>
        <v>Kentucky-UCLA</v>
      </c>
      <c r="B1324">
        <v>1322</v>
      </c>
      <c r="C1324">
        <v>1246</v>
      </c>
      <c r="D1324">
        <v>1417</v>
      </c>
      <c r="E1324" t="s">
        <v>44</v>
      </c>
      <c r="F1324" t="s">
        <v>79</v>
      </c>
      <c r="J1324" s="3"/>
      <c r="K1324" s="4"/>
      <c r="L1324" s="4"/>
      <c r="M1324" s="2">
        <f t="shared" si="71"/>
        <v>0.60208516242317667</v>
      </c>
      <c r="N1324" s="2">
        <f t="shared" si="72"/>
        <v>0.39791483757682333</v>
      </c>
      <c r="O1324">
        <v>5</v>
      </c>
      <c r="P1324">
        <v>11</v>
      </c>
      <c r="Q1324">
        <v>-30</v>
      </c>
      <c r="R1324">
        <v>0.05</v>
      </c>
      <c r="S1324">
        <v>-2</v>
      </c>
      <c r="T1324">
        <v>-2</v>
      </c>
      <c r="U1324">
        <v>2</v>
      </c>
      <c r="V1324">
        <v>2</v>
      </c>
      <c r="W1324">
        <v>7</v>
      </c>
      <c r="X1324">
        <v>-4</v>
      </c>
      <c r="Y1324">
        <v>-0.02</v>
      </c>
      <c r="Z1324">
        <v>-5.2</v>
      </c>
      <c r="AA1324">
        <v>-6</v>
      </c>
      <c r="AB1324">
        <v>0.8</v>
      </c>
      <c r="AC1324">
        <v>6</v>
      </c>
      <c r="AD1324">
        <v>1</v>
      </c>
      <c r="AE1324" s="2">
        <v>0.74</v>
      </c>
    </row>
    <row r="1325" spans="1:31" x14ac:dyDescent="0.3">
      <c r="A1325" t="str">
        <f t="shared" si="70"/>
        <v>Kentucky-UMBC</v>
      </c>
      <c r="B1325">
        <v>1323</v>
      </c>
      <c r="C1325">
        <v>1246</v>
      </c>
      <c r="D1325">
        <v>1420</v>
      </c>
      <c r="E1325" t="s">
        <v>44</v>
      </c>
      <c r="F1325" t="s">
        <v>80</v>
      </c>
      <c r="J1325" s="3"/>
      <c r="K1325" s="4"/>
      <c r="L1325" s="4"/>
      <c r="M1325" s="2">
        <f t="shared" si="71"/>
        <v>0.81208516242317663</v>
      </c>
      <c r="N1325" s="2">
        <f t="shared" si="72"/>
        <v>0.18791483757682337</v>
      </c>
      <c r="O1325">
        <v>5</v>
      </c>
      <c r="P1325">
        <v>16</v>
      </c>
      <c r="Q1325">
        <v>-166</v>
      </c>
      <c r="R1325">
        <v>0.03</v>
      </c>
      <c r="S1325">
        <v>0</v>
      </c>
      <c r="T1325">
        <v>-5</v>
      </c>
      <c r="U1325">
        <v>1</v>
      </c>
      <c r="V1325">
        <v>-3</v>
      </c>
      <c r="W1325">
        <v>10</v>
      </c>
      <c r="X1325">
        <v>-2</v>
      </c>
      <c r="Y1325">
        <v>0.05</v>
      </c>
      <c r="Z1325">
        <v>4.2</v>
      </c>
      <c r="AA1325">
        <v>-0.7</v>
      </c>
      <c r="AB1325">
        <v>4.9000000000000004</v>
      </c>
      <c r="AC1325">
        <v>11</v>
      </c>
      <c r="AD1325">
        <v>1</v>
      </c>
      <c r="AE1325" s="2">
        <v>0.95</v>
      </c>
    </row>
    <row r="1326" spans="1:31" x14ac:dyDescent="0.3">
      <c r="A1326" t="str">
        <f t="shared" si="70"/>
        <v>Kentucky-UNC Greensboro</v>
      </c>
      <c r="B1326">
        <v>1324</v>
      </c>
      <c r="C1326">
        <v>1246</v>
      </c>
      <c r="D1326">
        <v>1422</v>
      </c>
      <c r="E1326" t="s">
        <v>44</v>
      </c>
      <c r="F1326" t="s">
        <v>81</v>
      </c>
      <c r="J1326" s="3"/>
      <c r="K1326" s="4"/>
      <c r="L1326" s="4"/>
      <c r="M1326" s="2">
        <f t="shared" si="71"/>
        <v>0.66208516242317672</v>
      </c>
      <c r="N1326" s="2">
        <f t="shared" si="72"/>
        <v>0.33791483757682328</v>
      </c>
      <c r="O1326">
        <v>5</v>
      </c>
      <c r="P1326">
        <v>13</v>
      </c>
      <c r="Q1326">
        <v>-64</v>
      </c>
      <c r="R1326">
        <v>-0.06</v>
      </c>
      <c r="S1326">
        <v>0</v>
      </c>
      <c r="T1326">
        <v>-1</v>
      </c>
      <c r="U1326">
        <v>-1</v>
      </c>
      <c r="V1326">
        <v>-5</v>
      </c>
      <c r="W1326">
        <v>2</v>
      </c>
      <c r="X1326">
        <v>-7</v>
      </c>
      <c r="Y1326">
        <v>0</v>
      </c>
      <c r="Z1326">
        <v>4.5999999999999996</v>
      </c>
      <c r="AA1326">
        <v>7</v>
      </c>
      <c r="AB1326">
        <v>-2.4</v>
      </c>
      <c r="AC1326">
        <v>8</v>
      </c>
      <c r="AD1326">
        <v>1</v>
      </c>
      <c r="AE1326" s="2">
        <v>0.8</v>
      </c>
    </row>
    <row r="1327" spans="1:31" x14ac:dyDescent="0.3">
      <c r="A1327" t="str">
        <f t="shared" si="70"/>
        <v>Kentucky-Villanova</v>
      </c>
      <c r="B1327">
        <v>1325</v>
      </c>
      <c r="C1327">
        <v>1246</v>
      </c>
      <c r="D1327">
        <v>1437</v>
      </c>
      <c r="E1327" t="s">
        <v>44</v>
      </c>
      <c r="F1327" t="s">
        <v>82</v>
      </c>
      <c r="J1327" s="3"/>
      <c r="K1327" s="4"/>
      <c r="L1327" s="4"/>
      <c r="M1327" s="2">
        <f t="shared" si="71"/>
        <v>0.36208516242317668</v>
      </c>
      <c r="N1327" s="2">
        <f t="shared" si="72"/>
        <v>0.63791483757682332</v>
      </c>
      <c r="O1327">
        <v>5</v>
      </c>
      <c r="P1327">
        <v>1</v>
      </c>
      <c r="Q1327">
        <v>16</v>
      </c>
      <c r="R1327">
        <v>-0.17</v>
      </c>
      <c r="S1327">
        <v>-8</v>
      </c>
      <c r="T1327">
        <v>-2</v>
      </c>
      <c r="U1327">
        <v>3</v>
      </c>
      <c r="V1327">
        <v>-1</v>
      </c>
      <c r="W1327">
        <v>7</v>
      </c>
      <c r="X1327">
        <v>-4</v>
      </c>
      <c r="Y1327">
        <v>-7.0000000000000007E-2</v>
      </c>
      <c r="Z1327">
        <v>-10.4</v>
      </c>
      <c r="AA1327">
        <v>-0.6</v>
      </c>
      <c r="AB1327">
        <v>-9.8000000000000007</v>
      </c>
      <c r="AC1327">
        <v>-4</v>
      </c>
      <c r="AD1327">
        <v>0</v>
      </c>
      <c r="AE1327" s="2">
        <v>0.5</v>
      </c>
    </row>
    <row r="1328" spans="1:31" x14ac:dyDescent="0.3">
      <c r="A1328" t="str">
        <f t="shared" si="70"/>
        <v>Kentucky-Virginia</v>
      </c>
      <c r="B1328">
        <v>1326</v>
      </c>
      <c r="C1328">
        <v>1246</v>
      </c>
      <c r="D1328">
        <v>1438</v>
      </c>
      <c r="E1328" t="s">
        <v>44</v>
      </c>
      <c r="F1328" t="s">
        <v>83</v>
      </c>
      <c r="J1328" s="3"/>
      <c r="K1328" s="4"/>
      <c r="L1328" s="4"/>
      <c r="M1328" s="2">
        <f t="shared" si="71"/>
        <v>0.38208516242317669</v>
      </c>
      <c r="N1328" s="2">
        <f t="shared" si="72"/>
        <v>0.61791483757682331</v>
      </c>
      <c r="O1328">
        <v>5</v>
      </c>
      <c r="P1328">
        <v>1</v>
      </c>
      <c r="Q1328">
        <v>17</v>
      </c>
      <c r="R1328">
        <v>-0.23</v>
      </c>
      <c r="S1328">
        <v>-1</v>
      </c>
      <c r="T1328">
        <v>3</v>
      </c>
      <c r="U1328">
        <v>4</v>
      </c>
      <c r="V1328">
        <v>-4</v>
      </c>
      <c r="W1328">
        <v>9</v>
      </c>
      <c r="X1328">
        <v>-5</v>
      </c>
      <c r="Y1328">
        <v>-0.06</v>
      </c>
      <c r="Z1328">
        <v>9.1999999999999993</v>
      </c>
      <c r="AA1328">
        <v>16.899999999999999</v>
      </c>
      <c r="AB1328">
        <v>-7.7</v>
      </c>
      <c r="AC1328">
        <v>-4</v>
      </c>
      <c r="AD1328">
        <v>0</v>
      </c>
      <c r="AE1328" s="2">
        <v>0.52</v>
      </c>
    </row>
    <row r="1329" spans="1:31" x14ac:dyDescent="0.3">
      <c r="A1329" t="str">
        <f t="shared" si="70"/>
        <v>Kentucky-Virginia Tech</v>
      </c>
      <c r="B1329">
        <v>1327</v>
      </c>
      <c r="C1329">
        <v>1246</v>
      </c>
      <c r="D1329">
        <v>1439</v>
      </c>
      <c r="E1329" t="s">
        <v>44</v>
      </c>
      <c r="F1329" t="s">
        <v>84</v>
      </c>
      <c r="J1329" s="3"/>
      <c r="K1329" s="4"/>
      <c r="L1329" s="4"/>
      <c r="M1329" s="2">
        <f t="shared" si="71"/>
        <v>0.53208516242317672</v>
      </c>
      <c r="N1329" s="2">
        <f t="shared" si="72"/>
        <v>0.46791483757682328</v>
      </c>
      <c r="O1329">
        <v>5</v>
      </c>
      <c r="P1329">
        <v>8</v>
      </c>
      <c r="Q1329">
        <v>-14</v>
      </c>
      <c r="R1329">
        <v>0.05</v>
      </c>
      <c r="S1329">
        <v>-5</v>
      </c>
      <c r="T1329">
        <v>-3</v>
      </c>
      <c r="U1329">
        <v>1</v>
      </c>
      <c r="V1329">
        <v>-1</v>
      </c>
      <c r="W1329">
        <v>12</v>
      </c>
      <c r="X1329">
        <v>-2</v>
      </c>
      <c r="Y1329">
        <v>-0.01</v>
      </c>
      <c r="Z1329">
        <v>-3</v>
      </c>
      <c r="AA1329">
        <v>-1.5</v>
      </c>
      <c r="AB1329">
        <v>-1.5</v>
      </c>
      <c r="AC1329">
        <v>3</v>
      </c>
      <c r="AD1329">
        <v>1</v>
      </c>
      <c r="AE1329" s="2">
        <v>0.67</v>
      </c>
    </row>
    <row r="1330" spans="1:31" x14ac:dyDescent="0.3">
      <c r="A1330" t="str">
        <f t="shared" si="70"/>
        <v>Kentucky-West Virginia</v>
      </c>
      <c r="B1330">
        <v>1328</v>
      </c>
      <c r="C1330">
        <v>1246</v>
      </c>
      <c r="D1330">
        <v>1452</v>
      </c>
      <c r="E1330" t="s">
        <v>44</v>
      </c>
      <c r="F1330" t="s">
        <v>85</v>
      </c>
      <c r="J1330" s="3"/>
      <c r="K1330" s="4"/>
      <c r="L1330" s="4"/>
      <c r="M1330" s="2">
        <f t="shared" si="71"/>
        <v>0.47208516242317666</v>
      </c>
      <c r="N1330" s="2">
        <f t="shared" si="72"/>
        <v>0.52791483757682334</v>
      </c>
      <c r="O1330">
        <v>5</v>
      </c>
      <c r="P1330">
        <v>5</v>
      </c>
      <c r="Q1330">
        <v>5</v>
      </c>
      <c r="R1330">
        <v>0</v>
      </c>
      <c r="S1330">
        <v>2</v>
      </c>
      <c r="T1330">
        <v>-3</v>
      </c>
      <c r="U1330">
        <v>3</v>
      </c>
      <c r="V1330">
        <v>-6</v>
      </c>
      <c r="W1330">
        <v>-1</v>
      </c>
      <c r="X1330">
        <v>-1</v>
      </c>
      <c r="Y1330">
        <v>-7.0000000000000007E-2</v>
      </c>
      <c r="Z1330">
        <v>-2.9</v>
      </c>
      <c r="AA1330">
        <v>1.3</v>
      </c>
      <c r="AB1330">
        <v>-4.2</v>
      </c>
      <c r="AC1330">
        <v>0</v>
      </c>
      <c r="AD1330">
        <v>0</v>
      </c>
      <c r="AE1330" s="2">
        <v>0.61</v>
      </c>
    </row>
    <row r="1331" spans="1:31" x14ac:dyDescent="0.3">
      <c r="A1331" t="str">
        <f t="shared" si="70"/>
        <v>Kentucky-Wichita St</v>
      </c>
      <c r="B1331">
        <v>1329</v>
      </c>
      <c r="C1331">
        <v>1246</v>
      </c>
      <c r="D1331">
        <v>1455</v>
      </c>
      <c r="E1331" t="s">
        <v>44</v>
      </c>
      <c r="F1331" t="s">
        <v>86</v>
      </c>
      <c r="J1331" s="3"/>
      <c r="K1331" s="4"/>
      <c r="L1331" s="4"/>
      <c r="M1331" s="2">
        <f t="shared" si="71"/>
        <v>0.48208516242317667</v>
      </c>
      <c r="N1331" s="2">
        <f t="shared" si="72"/>
        <v>0.51791483757682333</v>
      </c>
      <c r="O1331">
        <v>5</v>
      </c>
      <c r="P1331">
        <v>4</v>
      </c>
      <c r="Q1331">
        <v>-2</v>
      </c>
      <c r="R1331">
        <v>-7.0000000000000007E-2</v>
      </c>
      <c r="S1331">
        <v>-3</v>
      </c>
      <c r="T1331">
        <v>-2</v>
      </c>
      <c r="U1331">
        <v>2</v>
      </c>
      <c r="V1331">
        <v>0</v>
      </c>
      <c r="W1331">
        <v>1</v>
      </c>
      <c r="X1331">
        <v>-8</v>
      </c>
      <c r="Y1331">
        <v>-0.04</v>
      </c>
      <c r="Z1331">
        <v>-6.3</v>
      </c>
      <c r="AA1331">
        <v>-1</v>
      </c>
      <c r="AB1331">
        <v>-5.3</v>
      </c>
      <c r="AC1331">
        <v>-1</v>
      </c>
      <c r="AD1331">
        <v>0</v>
      </c>
      <c r="AE1331" s="2">
        <v>0.62</v>
      </c>
    </row>
    <row r="1332" spans="1:31" x14ac:dyDescent="0.3">
      <c r="A1332" t="str">
        <f t="shared" si="70"/>
        <v>Kentucky-Wright St</v>
      </c>
      <c r="B1332">
        <v>1330</v>
      </c>
      <c r="C1332">
        <v>1246</v>
      </c>
      <c r="D1332">
        <v>1460</v>
      </c>
      <c r="E1332" t="s">
        <v>44</v>
      </c>
      <c r="F1332" t="s">
        <v>87</v>
      </c>
      <c r="J1332" s="3"/>
      <c r="K1332" s="4"/>
      <c r="L1332" s="4"/>
      <c r="M1332" s="2">
        <f t="shared" si="71"/>
        <v>0.7620851624231767</v>
      </c>
      <c r="N1332" s="2">
        <f t="shared" si="72"/>
        <v>0.2379148375768233</v>
      </c>
      <c r="O1332">
        <v>5</v>
      </c>
      <c r="P1332">
        <v>14</v>
      </c>
      <c r="Q1332">
        <v>-117</v>
      </c>
      <c r="R1332">
        <v>-0.01</v>
      </c>
      <c r="S1332">
        <v>3</v>
      </c>
      <c r="T1332">
        <v>-1</v>
      </c>
      <c r="U1332">
        <v>0</v>
      </c>
      <c r="V1332">
        <v>-4</v>
      </c>
      <c r="W1332">
        <v>7</v>
      </c>
      <c r="X1332">
        <v>-6</v>
      </c>
      <c r="Y1332">
        <v>-0.02</v>
      </c>
      <c r="Z1332">
        <v>5.4</v>
      </c>
      <c r="AA1332">
        <v>4.0999999999999996</v>
      </c>
      <c r="AB1332">
        <v>1.3</v>
      </c>
      <c r="AC1332">
        <v>9</v>
      </c>
      <c r="AD1332">
        <v>1</v>
      </c>
      <c r="AE1332" s="2">
        <v>0.9</v>
      </c>
    </row>
    <row r="1333" spans="1:31" x14ac:dyDescent="0.3">
      <c r="A1333" t="str">
        <f t="shared" si="70"/>
        <v>Kentucky-Xavier</v>
      </c>
      <c r="B1333">
        <v>1331</v>
      </c>
      <c r="C1333">
        <v>1246</v>
      </c>
      <c r="D1333">
        <v>1462</v>
      </c>
      <c r="E1333" t="s">
        <v>44</v>
      </c>
      <c r="F1333" t="s">
        <v>88</v>
      </c>
      <c r="J1333" s="3"/>
      <c r="K1333" s="4"/>
      <c r="L1333" s="4"/>
      <c r="M1333" s="2">
        <f t="shared" si="71"/>
        <v>0.49208516242317668</v>
      </c>
      <c r="N1333" s="2">
        <f t="shared" si="72"/>
        <v>0.50791483757682332</v>
      </c>
      <c r="O1333">
        <v>5</v>
      </c>
      <c r="P1333">
        <v>1</v>
      </c>
      <c r="Q1333">
        <v>4</v>
      </c>
      <c r="R1333">
        <v>-0.14000000000000001</v>
      </c>
      <c r="S1333">
        <v>-4</v>
      </c>
      <c r="T1333">
        <v>-3</v>
      </c>
      <c r="U1333">
        <v>1</v>
      </c>
      <c r="V1333">
        <v>1</v>
      </c>
      <c r="W1333">
        <v>6</v>
      </c>
      <c r="X1333">
        <v>-8</v>
      </c>
      <c r="Y1333">
        <v>-0.09</v>
      </c>
      <c r="Z1333">
        <v>-7.6</v>
      </c>
      <c r="AA1333">
        <v>-4.2</v>
      </c>
      <c r="AB1333">
        <v>-3.4</v>
      </c>
      <c r="AC1333">
        <v>-4</v>
      </c>
      <c r="AD1333">
        <v>0</v>
      </c>
      <c r="AE1333" s="2">
        <v>0.63</v>
      </c>
    </row>
    <row r="1334" spans="1:31" x14ac:dyDescent="0.3">
      <c r="A1334" t="str">
        <f t="shared" si="70"/>
        <v>Lipscomb-Long Island</v>
      </c>
      <c r="B1334">
        <v>1332</v>
      </c>
      <c r="C1334">
        <v>1252</v>
      </c>
      <c r="D1334">
        <v>1254</v>
      </c>
      <c r="E1334" t="s">
        <v>45</v>
      </c>
      <c r="F1334" t="s">
        <v>46</v>
      </c>
      <c r="J1334" s="3"/>
      <c r="K1334" s="4"/>
      <c r="L1334" s="4"/>
      <c r="M1334" s="2">
        <f t="shared" si="71"/>
        <v>0.71208516242317665</v>
      </c>
      <c r="N1334" s="2">
        <f t="shared" si="72"/>
        <v>0.28791483757682335</v>
      </c>
      <c r="O1334">
        <v>15</v>
      </c>
      <c r="P1334">
        <v>16</v>
      </c>
      <c r="Q1334">
        <v>-86</v>
      </c>
      <c r="R1334">
        <v>0.17</v>
      </c>
      <c r="S1334">
        <v>0</v>
      </c>
      <c r="T1334">
        <v>2</v>
      </c>
      <c r="U1334">
        <v>1</v>
      </c>
      <c r="V1334">
        <v>4</v>
      </c>
      <c r="W1334">
        <v>-2</v>
      </c>
      <c r="X1334">
        <v>6</v>
      </c>
      <c r="Y1334">
        <v>0.02</v>
      </c>
      <c r="Z1334">
        <v>4.2</v>
      </c>
      <c r="AA1334">
        <v>1.7</v>
      </c>
      <c r="AB1334">
        <v>2.5</v>
      </c>
      <c r="AC1334">
        <v>1</v>
      </c>
      <c r="AD1334">
        <v>1</v>
      </c>
      <c r="AE1334" s="2">
        <v>0.85</v>
      </c>
    </row>
    <row r="1335" spans="1:31" x14ac:dyDescent="0.3">
      <c r="A1335" t="str">
        <f t="shared" si="70"/>
        <v>Lipscomb-Loyola-Chicago</v>
      </c>
      <c r="B1335">
        <v>1333</v>
      </c>
      <c r="C1335">
        <v>1252</v>
      </c>
      <c r="D1335">
        <v>1260</v>
      </c>
      <c r="E1335" t="s">
        <v>45</v>
      </c>
      <c r="F1335" t="s">
        <v>47</v>
      </c>
      <c r="J1335" s="3"/>
      <c r="K1335" s="4"/>
      <c r="L1335" s="4"/>
      <c r="M1335" s="2">
        <f t="shared" si="71"/>
        <v>8.2085162423176677E-2</v>
      </c>
      <c r="N1335" s="2">
        <f t="shared" si="72"/>
        <v>0.91791483757682335</v>
      </c>
      <c r="O1335">
        <v>15</v>
      </c>
      <c r="P1335">
        <v>11</v>
      </c>
      <c r="Q1335">
        <v>124</v>
      </c>
      <c r="R1335">
        <v>-0.15</v>
      </c>
      <c r="S1335">
        <v>-6</v>
      </c>
      <c r="T1335">
        <v>5</v>
      </c>
      <c r="U1335">
        <v>1</v>
      </c>
      <c r="V1335">
        <v>0</v>
      </c>
      <c r="W1335">
        <v>6</v>
      </c>
      <c r="X1335">
        <v>2</v>
      </c>
      <c r="Y1335">
        <v>0</v>
      </c>
      <c r="Z1335">
        <v>9.1999999999999993</v>
      </c>
      <c r="AA1335">
        <v>16.5</v>
      </c>
      <c r="AB1335">
        <v>-7.3</v>
      </c>
      <c r="AC1335">
        <v>-4</v>
      </c>
      <c r="AD1335">
        <v>0</v>
      </c>
      <c r="AE1335" s="2">
        <v>0.22</v>
      </c>
    </row>
    <row r="1336" spans="1:31" x14ac:dyDescent="0.3">
      <c r="A1336" t="str">
        <f t="shared" si="70"/>
        <v>Lipscomb-Marshall</v>
      </c>
      <c r="B1336">
        <v>1334</v>
      </c>
      <c r="C1336">
        <v>1252</v>
      </c>
      <c r="D1336">
        <v>1267</v>
      </c>
      <c r="E1336" t="s">
        <v>45</v>
      </c>
      <c r="F1336" t="s">
        <v>48</v>
      </c>
      <c r="J1336" s="3"/>
      <c r="K1336" s="4"/>
      <c r="L1336" s="4"/>
      <c r="M1336" s="2">
        <f t="shared" si="71"/>
        <v>0.3220851624231767</v>
      </c>
      <c r="N1336" s="2">
        <f t="shared" si="72"/>
        <v>0.67791483757682336</v>
      </c>
      <c r="O1336">
        <v>15</v>
      </c>
      <c r="P1336">
        <v>13</v>
      </c>
      <c r="Q1336">
        <v>51</v>
      </c>
      <c r="R1336">
        <v>-0.01</v>
      </c>
      <c r="S1336">
        <v>-3</v>
      </c>
      <c r="T1336">
        <v>2</v>
      </c>
      <c r="U1336">
        <v>2</v>
      </c>
      <c r="V1336">
        <v>2</v>
      </c>
      <c r="W1336">
        <v>6</v>
      </c>
      <c r="X1336">
        <v>8</v>
      </c>
      <c r="Y1336">
        <v>-0.05</v>
      </c>
      <c r="Z1336">
        <v>-2.7</v>
      </c>
      <c r="AA1336">
        <v>-0.6</v>
      </c>
      <c r="AB1336">
        <v>-2.1</v>
      </c>
      <c r="AC1336">
        <v>-2</v>
      </c>
      <c r="AD1336">
        <v>0</v>
      </c>
      <c r="AE1336" s="2">
        <v>0.46</v>
      </c>
    </row>
    <row r="1337" spans="1:31" x14ac:dyDescent="0.3">
      <c r="A1337" t="str">
        <f t="shared" si="70"/>
        <v>Lipscomb-Miami FL</v>
      </c>
      <c r="B1337">
        <v>1335</v>
      </c>
      <c r="C1337">
        <v>1252</v>
      </c>
      <c r="D1337">
        <v>1274</v>
      </c>
      <c r="E1337" t="s">
        <v>45</v>
      </c>
      <c r="F1337" t="s">
        <v>49</v>
      </c>
      <c r="J1337" s="3"/>
      <c r="K1337" s="4"/>
      <c r="L1337" s="4"/>
      <c r="M1337" s="2">
        <f t="shared" si="71"/>
        <v>0.10208516242317667</v>
      </c>
      <c r="N1337" s="2">
        <f t="shared" si="72"/>
        <v>0.89791483757682333</v>
      </c>
      <c r="O1337">
        <v>15</v>
      </c>
      <c r="P1337">
        <v>6</v>
      </c>
      <c r="Q1337">
        <v>129</v>
      </c>
      <c r="R1337">
        <v>-0.02</v>
      </c>
      <c r="S1337">
        <v>-1</v>
      </c>
      <c r="T1337">
        <v>3</v>
      </c>
      <c r="U1337">
        <v>3</v>
      </c>
      <c r="V1337">
        <v>1</v>
      </c>
      <c r="W1337">
        <v>-1</v>
      </c>
      <c r="X1337">
        <v>4</v>
      </c>
      <c r="Y1337">
        <v>0.06</v>
      </c>
      <c r="Z1337">
        <v>6.7</v>
      </c>
      <c r="AA1337">
        <v>10.5</v>
      </c>
      <c r="AB1337">
        <v>-3.8</v>
      </c>
      <c r="AC1337">
        <v>-9</v>
      </c>
      <c r="AD1337">
        <v>0</v>
      </c>
      <c r="AE1337" s="2">
        <v>0.24</v>
      </c>
    </row>
    <row r="1338" spans="1:31" x14ac:dyDescent="0.3">
      <c r="A1338" t="str">
        <f t="shared" si="70"/>
        <v>Lipscomb-Michigan</v>
      </c>
      <c r="B1338">
        <v>1336</v>
      </c>
      <c r="C1338">
        <v>1252</v>
      </c>
      <c r="D1338">
        <v>1276</v>
      </c>
      <c r="E1338" t="s">
        <v>45</v>
      </c>
      <c r="F1338" t="s">
        <v>50</v>
      </c>
      <c r="J1338" s="3"/>
      <c r="K1338" s="4"/>
      <c r="L1338" s="4"/>
      <c r="M1338" s="2">
        <f t="shared" si="71"/>
        <v>2.208516242317668E-2</v>
      </c>
      <c r="N1338" s="2">
        <f t="shared" si="72"/>
        <v>0.97791483757682329</v>
      </c>
      <c r="O1338">
        <v>15</v>
      </c>
      <c r="P1338">
        <v>3</v>
      </c>
      <c r="Q1338">
        <v>155</v>
      </c>
      <c r="R1338">
        <v>-0.1</v>
      </c>
      <c r="S1338">
        <v>-2</v>
      </c>
      <c r="T1338">
        <v>4</v>
      </c>
      <c r="U1338">
        <v>6</v>
      </c>
      <c r="V1338">
        <v>1</v>
      </c>
      <c r="W1338">
        <v>2</v>
      </c>
      <c r="X1338">
        <v>0</v>
      </c>
      <c r="Y1338">
        <v>0.06</v>
      </c>
      <c r="Z1338">
        <v>7.3</v>
      </c>
      <c r="AA1338">
        <v>15</v>
      </c>
      <c r="AB1338">
        <v>-7.7</v>
      </c>
      <c r="AC1338">
        <v>-12</v>
      </c>
      <c r="AD1338">
        <v>0</v>
      </c>
      <c r="AE1338" s="2">
        <v>0.16</v>
      </c>
    </row>
    <row r="1339" spans="1:31" x14ac:dyDescent="0.3">
      <c r="A1339" t="str">
        <f t="shared" si="70"/>
        <v>Lipscomb-Michigan St</v>
      </c>
      <c r="B1339">
        <v>1337</v>
      </c>
      <c r="C1339">
        <v>1252</v>
      </c>
      <c r="D1339">
        <v>1277</v>
      </c>
      <c r="E1339" t="s">
        <v>45</v>
      </c>
      <c r="F1339" t="s">
        <v>51</v>
      </c>
      <c r="J1339" s="3"/>
      <c r="K1339" s="4"/>
      <c r="L1339" s="4"/>
      <c r="M1339" s="2">
        <f t="shared" si="71"/>
        <v>-7.9148375768233192E-3</v>
      </c>
      <c r="N1339" s="2">
        <f t="shared" si="72"/>
        <v>1.0079148375768234</v>
      </c>
      <c r="O1339">
        <v>15</v>
      </c>
      <c r="P1339">
        <v>3</v>
      </c>
      <c r="Q1339">
        <v>159</v>
      </c>
      <c r="R1339">
        <v>-0.19</v>
      </c>
      <c r="S1339">
        <v>-6</v>
      </c>
      <c r="T1339">
        <v>9</v>
      </c>
      <c r="U1339">
        <v>1</v>
      </c>
      <c r="V1339">
        <v>5</v>
      </c>
      <c r="W1339">
        <v>-8</v>
      </c>
      <c r="X1339">
        <v>3</v>
      </c>
      <c r="Y1339">
        <v>-0.03</v>
      </c>
      <c r="Z1339">
        <v>-0.1</v>
      </c>
      <c r="AA1339">
        <v>13.7</v>
      </c>
      <c r="AB1339">
        <v>-13.8</v>
      </c>
      <c r="AC1339">
        <v>-12</v>
      </c>
      <c r="AD1339">
        <v>0</v>
      </c>
      <c r="AE1339" s="2">
        <v>0.13</v>
      </c>
    </row>
    <row r="1340" spans="1:31" x14ac:dyDescent="0.3">
      <c r="A1340" t="str">
        <f t="shared" si="70"/>
        <v>Lipscomb-Missouri</v>
      </c>
      <c r="B1340">
        <v>1338</v>
      </c>
      <c r="C1340">
        <v>1252</v>
      </c>
      <c r="D1340">
        <v>1281</v>
      </c>
      <c r="E1340" t="s">
        <v>45</v>
      </c>
      <c r="F1340" t="s">
        <v>52</v>
      </c>
      <c r="J1340" s="3"/>
      <c r="K1340" s="4"/>
      <c r="L1340" s="4"/>
      <c r="M1340" s="2">
        <f t="shared" si="71"/>
        <v>0.12208516242317669</v>
      </c>
      <c r="N1340" s="2">
        <f t="shared" si="72"/>
        <v>0.87791483757682331</v>
      </c>
      <c r="O1340">
        <v>15</v>
      </c>
      <c r="P1340">
        <v>8</v>
      </c>
      <c r="Q1340">
        <v>127</v>
      </c>
      <c r="R1340">
        <v>0.08</v>
      </c>
      <c r="S1340">
        <v>-2</v>
      </c>
      <c r="T1340">
        <v>5</v>
      </c>
      <c r="U1340">
        <v>0</v>
      </c>
      <c r="V1340">
        <v>4</v>
      </c>
      <c r="W1340">
        <v>-3</v>
      </c>
      <c r="X1340">
        <v>4</v>
      </c>
      <c r="Y1340">
        <v>-0.03</v>
      </c>
      <c r="Z1340">
        <v>7.4</v>
      </c>
      <c r="AA1340">
        <v>10.199999999999999</v>
      </c>
      <c r="AB1340">
        <v>-2.8</v>
      </c>
      <c r="AC1340">
        <v>-7</v>
      </c>
      <c r="AD1340">
        <v>0</v>
      </c>
      <c r="AE1340" s="2">
        <v>0.26</v>
      </c>
    </row>
    <row r="1341" spans="1:31" x14ac:dyDescent="0.3">
      <c r="A1341" t="str">
        <f t="shared" si="70"/>
        <v>Lipscomb-Montana</v>
      </c>
      <c r="B1341">
        <v>1339</v>
      </c>
      <c r="C1341">
        <v>1252</v>
      </c>
      <c r="D1341">
        <v>1285</v>
      </c>
      <c r="E1341" t="s">
        <v>45</v>
      </c>
      <c r="F1341" t="s">
        <v>53</v>
      </c>
      <c r="J1341" s="3"/>
      <c r="K1341" s="4"/>
      <c r="L1341" s="4"/>
      <c r="M1341" s="2">
        <f t="shared" si="71"/>
        <v>0.17208516242317667</v>
      </c>
      <c r="N1341" s="2">
        <f t="shared" si="72"/>
        <v>0.82791483757682327</v>
      </c>
      <c r="O1341">
        <v>15</v>
      </c>
      <c r="P1341">
        <v>14</v>
      </c>
      <c r="Q1341">
        <v>94</v>
      </c>
      <c r="R1341">
        <v>-0.08</v>
      </c>
      <c r="S1341">
        <v>0</v>
      </c>
      <c r="T1341">
        <v>4</v>
      </c>
      <c r="U1341">
        <v>3</v>
      </c>
      <c r="V1341">
        <v>-1</v>
      </c>
      <c r="W1341">
        <v>-6</v>
      </c>
      <c r="X1341">
        <v>2</v>
      </c>
      <c r="Y1341">
        <v>0</v>
      </c>
      <c r="Z1341">
        <v>2.8</v>
      </c>
      <c r="AA1341">
        <v>9.6999999999999993</v>
      </c>
      <c r="AB1341">
        <v>-6.9</v>
      </c>
      <c r="AC1341">
        <v>-1</v>
      </c>
      <c r="AD1341">
        <v>0</v>
      </c>
      <c r="AE1341" s="2">
        <v>0.31</v>
      </c>
    </row>
    <row r="1342" spans="1:31" x14ac:dyDescent="0.3">
      <c r="A1342" t="str">
        <f t="shared" si="70"/>
        <v>Lipscomb-Murray St</v>
      </c>
      <c r="B1342">
        <v>1340</v>
      </c>
      <c r="C1342">
        <v>1252</v>
      </c>
      <c r="D1342">
        <v>1293</v>
      </c>
      <c r="E1342" t="s">
        <v>45</v>
      </c>
      <c r="F1342" t="s">
        <v>54</v>
      </c>
      <c r="J1342" s="3"/>
      <c r="K1342" s="4"/>
      <c r="L1342" s="4"/>
      <c r="M1342" s="2">
        <f t="shared" si="71"/>
        <v>0.12208516242317669</v>
      </c>
      <c r="N1342" s="2">
        <f t="shared" si="72"/>
        <v>0.87791483757682331</v>
      </c>
      <c r="O1342">
        <v>15</v>
      </c>
      <c r="P1342">
        <v>12</v>
      </c>
      <c r="Q1342">
        <v>106</v>
      </c>
      <c r="R1342">
        <v>-0.14000000000000001</v>
      </c>
      <c r="S1342">
        <v>-3</v>
      </c>
      <c r="T1342">
        <v>5</v>
      </c>
      <c r="U1342">
        <v>3</v>
      </c>
      <c r="V1342">
        <v>2</v>
      </c>
      <c r="W1342">
        <v>-5</v>
      </c>
      <c r="X1342">
        <v>3</v>
      </c>
      <c r="Y1342">
        <v>-0.01</v>
      </c>
      <c r="Z1342">
        <v>3.5</v>
      </c>
      <c r="AA1342">
        <v>12.5</v>
      </c>
      <c r="AB1342">
        <v>-9</v>
      </c>
      <c r="AC1342">
        <v>-3</v>
      </c>
      <c r="AD1342">
        <v>0</v>
      </c>
      <c r="AE1342" s="2">
        <v>0.26</v>
      </c>
    </row>
    <row r="1343" spans="1:31" x14ac:dyDescent="0.3">
      <c r="A1343" t="str">
        <f t="shared" si="70"/>
        <v>Lipscomb-NC Central</v>
      </c>
      <c r="B1343">
        <v>1341</v>
      </c>
      <c r="C1343">
        <v>1252</v>
      </c>
      <c r="D1343">
        <v>1300</v>
      </c>
      <c r="E1343" t="s">
        <v>45</v>
      </c>
      <c r="F1343" t="s">
        <v>55</v>
      </c>
      <c r="J1343" s="3"/>
      <c r="K1343" s="4"/>
      <c r="L1343" s="4"/>
      <c r="M1343" s="2">
        <f t="shared" si="71"/>
        <v>0.78208516242317672</v>
      </c>
      <c r="N1343" s="2">
        <f t="shared" si="72"/>
        <v>0.21791483757682328</v>
      </c>
      <c r="O1343">
        <v>15</v>
      </c>
      <c r="P1343">
        <v>16</v>
      </c>
      <c r="Q1343">
        <v>-144</v>
      </c>
      <c r="R1343">
        <v>0.17</v>
      </c>
      <c r="S1343">
        <v>1</v>
      </c>
      <c r="T1343">
        <v>3</v>
      </c>
      <c r="U1343">
        <v>0</v>
      </c>
      <c r="V1343">
        <v>3</v>
      </c>
      <c r="W1343">
        <v>-5</v>
      </c>
      <c r="X1343">
        <v>6</v>
      </c>
      <c r="Y1343">
        <v>0.04</v>
      </c>
      <c r="Z1343">
        <v>10.5</v>
      </c>
      <c r="AA1343">
        <v>7.8</v>
      </c>
      <c r="AB1343">
        <v>2.7</v>
      </c>
      <c r="AC1343">
        <v>1</v>
      </c>
      <c r="AD1343">
        <v>1</v>
      </c>
      <c r="AE1343" s="2">
        <v>0.92</v>
      </c>
    </row>
    <row r="1344" spans="1:31" x14ac:dyDescent="0.3">
      <c r="A1344" t="str">
        <f t="shared" si="70"/>
        <v>Lipscomb-NC State</v>
      </c>
      <c r="B1344">
        <v>1342</v>
      </c>
      <c r="C1344">
        <v>1252</v>
      </c>
      <c r="D1344">
        <v>1301</v>
      </c>
      <c r="E1344" t="s">
        <v>45</v>
      </c>
      <c r="F1344" t="s">
        <v>56</v>
      </c>
      <c r="J1344" s="3"/>
      <c r="K1344" s="4"/>
      <c r="L1344" s="4"/>
      <c r="M1344" s="2">
        <f t="shared" si="71"/>
        <v>0.12208516242317669</v>
      </c>
      <c r="N1344" s="2">
        <f t="shared" si="72"/>
        <v>0.87791483757682331</v>
      </c>
      <c r="O1344">
        <v>15</v>
      </c>
      <c r="P1344">
        <v>9</v>
      </c>
      <c r="Q1344">
        <v>123</v>
      </c>
      <c r="R1344">
        <v>0.03</v>
      </c>
      <c r="S1344">
        <v>-1</v>
      </c>
      <c r="T1344">
        <v>0</v>
      </c>
      <c r="U1344">
        <v>3</v>
      </c>
      <c r="V1344">
        <v>0</v>
      </c>
      <c r="W1344">
        <v>-6</v>
      </c>
      <c r="X1344">
        <v>8</v>
      </c>
      <c r="Y1344">
        <v>0.02</v>
      </c>
      <c r="Z1344">
        <v>-0.3</v>
      </c>
      <c r="AA1344">
        <v>4</v>
      </c>
      <c r="AB1344">
        <v>-4.3</v>
      </c>
      <c r="AC1344">
        <v>-6</v>
      </c>
      <c r="AD1344">
        <v>0</v>
      </c>
      <c r="AE1344" s="2">
        <v>0.26</v>
      </c>
    </row>
    <row r="1345" spans="1:31" x14ac:dyDescent="0.3">
      <c r="A1345" t="str">
        <f t="shared" si="70"/>
        <v>Lipscomb-Nevada</v>
      </c>
      <c r="B1345">
        <v>1343</v>
      </c>
      <c r="C1345">
        <v>1252</v>
      </c>
      <c r="D1345">
        <v>1305</v>
      </c>
      <c r="E1345" t="s">
        <v>45</v>
      </c>
      <c r="F1345" t="s">
        <v>57</v>
      </c>
      <c r="J1345" s="3"/>
      <c r="K1345" s="4"/>
      <c r="L1345" s="4"/>
      <c r="M1345" s="2">
        <f t="shared" si="71"/>
        <v>4.208516242317667E-2</v>
      </c>
      <c r="N1345" s="2">
        <f t="shared" si="72"/>
        <v>0.95791483757682339</v>
      </c>
      <c r="O1345">
        <v>15</v>
      </c>
      <c r="P1345">
        <v>7</v>
      </c>
      <c r="Q1345">
        <v>141</v>
      </c>
      <c r="R1345">
        <v>-0.1</v>
      </c>
      <c r="S1345">
        <v>-3</v>
      </c>
      <c r="T1345">
        <v>3</v>
      </c>
      <c r="U1345">
        <v>6</v>
      </c>
      <c r="V1345">
        <v>2</v>
      </c>
      <c r="W1345">
        <v>1</v>
      </c>
      <c r="X1345">
        <v>5</v>
      </c>
      <c r="Y1345">
        <v>-0.03</v>
      </c>
      <c r="Z1345">
        <v>-2.2000000000000002</v>
      </c>
      <c r="AA1345">
        <v>5.6</v>
      </c>
      <c r="AB1345">
        <v>-7.8</v>
      </c>
      <c r="AC1345">
        <v>-8</v>
      </c>
      <c r="AD1345">
        <v>0</v>
      </c>
      <c r="AE1345" s="2">
        <v>0.18</v>
      </c>
    </row>
    <row r="1346" spans="1:31" x14ac:dyDescent="0.3">
      <c r="A1346" t="str">
        <f t="shared" si="70"/>
        <v>Lipscomb-New Mexico St</v>
      </c>
      <c r="B1346">
        <v>1344</v>
      </c>
      <c r="C1346">
        <v>1252</v>
      </c>
      <c r="D1346">
        <v>1308</v>
      </c>
      <c r="E1346" t="s">
        <v>45</v>
      </c>
      <c r="F1346" t="s">
        <v>58</v>
      </c>
      <c r="J1346" s="3"/>
      <c r="K1346" s="4"/>
      <c r="L1346" s="4"/>
      <c r="M1346" s="2">
        <f t="shared" si="71"/>
        <v>0.12208516242317669</v>
      </c>
      <c r="N1346" s="2">
        <f t="shared" si="72"/>
        <v>0.87791483757682331</v>
      </c>
      <c r="O1346">
        <v>15</v>
      </c>
      <c r="P1346">
        <v>12</v>
      </c>
      <c r="Q1346">
        <v>110</v>
      </c>
      <c r="R1346">
        <v>-0.14000000000000001</v>
      </c>
      <c r="S1346">
        <v>0</v>
      </c>
      <c r="T1346">
        <v>7</v>
      </c>
      <c r="U1346">
        <v>3</v>
      </c>
      <c r="V1346">
        <v>1</v>
      </c>
      <c r="W1346">
        <v>-6</v>
      </c>
      <c r="X1346">
        <v>-1</v>
      </c>
      <c r="Y1346">
        <v>0.08</v>
      </c>
      <c r="Z1346">
        <v>5.3</v>
      </c>
      <c r="AA1346">
        <v>13.8</v>
      </c>
      <c r="AB1346">
        <v>-8.5</v>
      </c>
      <c r="AC1346">
        <v>-3</v>
      </c>
      <c r="AD1346">
        <v>0</v>
      </c>
      <c r="AE1346" s="2">
        <v>0.26</v>
      </c>
    </row>
    <row r="1347" spans="1:31" x14ac:dyDescent="0.3">
      <c r="A1347" t="str">
        <f t="shared" ref="A1347:A1410" si="73">E1347&amp;"-"&amp;F1347</f>
        <v>Lipscomb-North Carolina</v>
      </c>
      <c r="B1347">
        <v>1345</v>
      </c>
      <c r="C1347">
        <v>1252</v>
      </c>
      <c r="D1347">
        <v>1314</v>
      </c>
      <c r="E1347" t="s">
        <v>45</v>
      </c>
      <c r="F1347" t="s">
        <v>59</v>
      </c>
      <c r="J1347" s="3"/>
      <c r="K1347" s="4"/>
      <c r="L1347" s="4"/>
      <c r="M1347" s="2">
        <f t="shared" ref="M1347:M1410" si="74">AE1347-$AE$2281</f>
        <v>4.208516242317667E-2</v>
      </c>
      <c r="N1347" s="2">
        <f t="shared" ref="N1347:N1410" si="75">1-M1347</f>
        <v>0.95791483757682339</v>
      </c>
      <c r="O1347">
        <v>15</v>
      </c>
      <c r="P1347">
        <v>2</v>
      </c>
      <c r="Q1347">
        <v>158</v>
      </c>
      <c r="R1347">
        <v>-0.02</v>
      </c>
      <c r="S1347">
        <v>0</v>
      </c>
      <c r="T1347">
        <v>2</v>
      </c>
      <c r="U1347">
        <v>4</v>
      </c>
      <c r="V1347">
        <v>4</v>
      </c>
      <c r="W1347">
        <v>-10</v>
      </c>
      <c r="X1347">
        <v>2</v>
      </c>
      <c r="Y1347">
        <v>-0.02</v>
      </c>
      <c r="Z1347">
        <v>-1.1000000000000001</v>
      </c>
      <c r="AA1347">
        <v>5.4</v>
      </c>
      <c r="AB1347">
        <v>-6.5</v>
      </c>
      <c r="AC1347">
        <v>-13</v>
      </c>
      <c r="AD1347">
        <v>0</v>
      </c>
      <c r="AE1347" s="2">
        <v>0.18</v>
      </c>
    </row>
    <row r="1348" spans="1:31" x14ac:dyDescent="0.3">
      <c r="A1348" t="str">
        <f t="shared" si="73"/>
        <v>Lipscomb-Ohio St</v>
      </c>
      <c r="B1348">
        <v>1346</v>
      </c>
      <c r="C1348">
        <v>1252</v>
      </c>
      <c r="D1348">
        <v>1326</v>
      </c>
      <c r="E1348" t="s">
        <v>45</v>
      </c>
      <c r="F1348" t="s">
        <v>60</v>
      </c>
      <c r="J1348" s="3"/>
      <c r="K1348" s="4"/>
      <c r="L1348" s="4"/>
      <c r="M1348" s="2">
        <f t="shared" si="74"/>
        <v>5.2085162423176679E-2</v>
      </c>
      <c r="N1348" s="2">
        <f t="shared" si="75"/>
        <v>0.94791483757682338</v>
      </c>
      <c r="O1348">
        <v>15</v>
      </c>
      <c r="P1348">
        <v>5</v>
      </c>
      <c r="Q1348">
        <v>150</v>
      </c>
      <c r="R1348">
        <v>-0.06</v>
      </c>
      <c r="S1348">
        <v>-2</v>
      </c>
      <c r="T1348">
        <v>4</v>
      </c>
      <c r="U1348">
        <v>3</v>
      </c>
      <c r="V1348">
        <v>2</v>
      </c>
      <c r="W1348">
        <v>-2</v>
      </c>
      <c r="X1348">
        <v>1</v>
      </c>
      <c r="Y1348">
        <v>-0.01</v>
      </c>
      <c r="Z1348">
        <v>5.0999999999999996</v>
      </c>
      <c r="AA1348">
        <v>11.8</v>
      </c>
      <c r="AB1348">
        <v>-6.7</v>
      </c>
      <c r="AC1348">
        <v>-10</v>
      </c>
      <c r="AD1348">
        <v>0</v>
      </c>
      <c r="AE1348" s="2">
        <v>0.19</v>
      </c>
    </row>
    <row r="1349" spans="1:31" x14ac:dyDescent="0.3">
      <c r="A1349" t="str">
        <f t="shared" si="73"/>
        <v>Lipscomb-Oklahoma</v>
      </c>
      <c r="B1349">
        <v>1347</v>
      </c>
      <c r="C1349">
        <v>1252</v>
      </c>
      <c r="D1349">
        <v>1328</v>
      </c>
      <c r="E1349" t="s">
        <v>45</v>
      </c>
      <c r="F1349" t="s">
        <v>61</v>
      </c>
      <c r="J1349" s="3"/>
      <c r="K1349" s="4"/>
      <c r="L1349" s="4"/>
      <c r="M1349" s="2">
        <f t="shared" si="74"/>
        <v>0.15208516242317666</v>
      </c>
      <c r="N1349" s="2">
        <f t="shared" si="75"/>
        <v>0.84791483757682329</v>
      </c>
      <c r="O1349">
        <v>15</v>
      </c>
      <c r="P1349">
        <v>10</v>
      </c>
      <c r="Q1349">
        <v>118</v>
      </c>
      <c r="R1349">
        <v>0.11</v>
      </c>
      <c r="S1349">
        <v>-2</v>
      </c>
      <c r="T1349">
        <v>1</v>
      </c>
      <c r="U1349">
        <v>3</v>
      </c>
      <c r="V1349">
        <v>3</v>
      </c>
      <c r="W1349">
        <v>0</v>
      </c>
      <c r="X1349">
        <v>6</v>
      </c>
      <c r="Y1349">
        <v>-0.03</v>
      </c>
      <c r="Z1349">
        <v>-4.3</v>
      </c>
      <c r="AA1349">
        <v>-3.1</v>
      </c>
      <c r="AB1349">
        <v>-1.2</v>
      </c>
      <c r="AC1349">
        <v>-5</v>
      </c>
      <c r="AD1349">
        <v>0</v>
      </c>
      <c r="AE1349" s="2">
        <v>0.28999999999999998</v>
      </c>
    </row>
    <row r="1350" spans="1:31" x14ac:dyDescent="0.3">
      <c r="A1350" t="str">
        <f t="shared" si="73"/>
        <v>Lipscomb-Penn</v>
      </c>
      <c r="B1350">
        <v>1348</v>
      </c>
      <c r="C1350">
        <v>1252</v>
      </c>
      <c r="D1350">
        <v>1335</v>
      </c>
      <c r="E1350" t="s">
        <v>45</v>
      </c>
      <c r="F1350" t="s">
        <v>62</v>
      </c>
      <c r="J1350" s="3"/>
      <c r="K1350" s="4"/>
      <c r="L1350" s="4"/>
      <c r="M1350" s="2">
        <f t="shared" si="74"/>
        <v>0.36208516242317668</v>
      </c>
      <c r="N1350" s="2">
        <f t="shared" si="75"/>
        <v>0.63791483757682332</v>
      </c>
      <c r="O1350">
        <v>15</v>
      </c>
      <c r="P1350">
        <v>16</v>
      </c>
      <c r="Q1350">
        <v>38</v>
      </c>
      <c r="R1350">
        <v>-0.05</v>
      </c>
      <c r="S1350">
        <v>-1</v>
      </c>
      <c r="T1350">
        <v>5</v>
      </c>
      <c r="U1350">
        <v>3</v>
      </c>
      <c r="V1350">
        <v>3</v>
      </c>
      <c r="W1350">
        <v>4</v>
      </c>
      <c r="X1350">
        <v>-1</v>
      </c>
      <c r="Y1350">
        <v>0.06</v>
      </c>
      <c r="Z1350">
        <v>5.2</v>
      </c>
      <c r="AA1350">
        <v>8.9</v>
      </c>
      <c r="AB1350">
        <v>-3.7</v>
      </c>
      <c r="AC1350">
        <v>1</v>
      </c>
      <c r="AD1350">
        <v>1</v>
      </c>
      <c r="AE1350" s="2">
        <v>0.5</v>
      </c>
    </row>
    <row r="1351" spans="1:31" x14ac:dyDescent="0.3">
      <c r="A1351" t="str">
        <f t="shared" si="73"/>
        <v>Lipscomb-Providence</v>
      </c>
      <c r="B1351">
        <v>1349</v>
      </c>
      <c r="C1351">
        <v>1252</v>
      </c>
      <c r="D1351">
        <v>1344</v>
      </c>
      <c r="E1351" t="s">
        <v>45</v>
      </c>
      <c r="F1351" t="s">
        <v>63</v>
      </c>
      <c r="J1351" s="3"/>
      <c r="K1351" s="4"/>
      <c r="L1351" s="4"/>
      <c r="M1351" s="2">
        <f t="shared" si="74"/>
        <v>0.22208516242317666</v>
      </c>
      <c r="N1351" s="2">
        <f t="shared" si="75"/>
        <v>0.77791483757682334</v>
      </c>
      <c r="O1351">
        <v>15</v>
      </c>
      <c r="P1351">
        <v>10</v>
      </c>
      <c r="Q1351">
        <v>102</v>
      </c>
      <c r="R1351">
        <v>7.0000000000000007E-2</v>
      </c>
      <c r="S1351">
        <v>2</v>
      </c>
      <c r="T1351">
        <v>2</v>
      </c>
      <c r="U1351">
        <v>3</v>
      </c>
      <c r="V1351">
        <v>1</v>
      </c>
      <c r="W1351">
        <v>-1</v>
      </c>
      <c r="X1351">
        <v>5</v>
      </c>
      <c r="Y1351">
        <v>0.02</v>
      </c>
      <c r="Z1351">
        <v>7.2</v>
      </c>
      <c r="AA1351">
        <v>5.8</v>
      </c>
      <c r="AB1351">
        <v>1.4</v>
      </c>
      <c r="AC1351">
        <v>-5</v>
      </c>
      <c r="AD1351">
        <v>0</v>
      </c>
      <c r="AE1351" s="2">
        <v>0.36</v>
      </c>
    </row>
    <row r="1352" spans="1:31" x14ac:dyDescent="0.3">
      <c r="A1352" t="str">
        <f t="shared" si="73"/>
        <v>Lipscomb-Purdue</v>
      </c>
      <c r="B1352">
        <v>1350</v>
      </c>
      <c r="C1352">
        <v>1252</v>
      </c>
      <c r="D1352">
        <v>1345</v>
      </c>
      <c r="E1352" t="s">
        <v>45</v>
      </c>
      <c r="F1352" t="s">
        <v>64</v>
      </c>
      <c r="J1352" s="3"/>
      <c r="K1352" s="4"/>
      <c r="L1352" s="4"/>
      <c r="M1352" s="2">
        <f t="shared" si="74"/>
        <v>-7.9148375768233192E-3</v>
      </c>
      <c r="N1352" s="2">
        <f t="shared" si="75"/>
        <v>1.0079148375768234</v>
      </c>
      <c r="O1352">
        <v>15</v>
      </c>
      <c r="P1352">
        <v>2</v>
      </c>
      <c r="Q1352">
        <v>160</v>
      </c>
      <c r="R1352">
        <v>-0.13</v>
      </c>
      <c r="S1352">
        <v>-6</v>
      </c>
      <c r="T1352">
        <v>5</v>
      </c>
      <c r="U1352">
        <v>4</v>
      </c>
      <c r="V1352">
        <v>3</v>
      </c>
      <c r="W1352">
        <v>0</v>
      </c>
      <c r="X1352">
        <v>4</v>
      </c>
      <c r="Y1352">
        <v>-0.02</v>
      </c>
      <c r="Z1352">
        <v>-0.2</v>
      </c>
      <c r="AA1352">
        <v>12.9</v>
      </c>
      <c r="AB1352">
        <v>-13.1</v>
      </c>
      <c r="AC1352">
        <v>-13</v>
      </c>
      <c r="AD1352">
        <v>0</v>
      </c>
      <c r="AE1352" s="2">
        <v>0.13</v>
      </c>
    </row>
    <row r="1353" spans="1:31" x14ac:dyDescent="0.3">
      <c r="A1353" t="str">
        <f t="shared" si="73"/>
        <v>Lipscomb-Radford</v>
      </c>
      <c r="B1353">
        <v>1351</v>
      </c>
      <c r="C1353">
        <v>1252</v>
      </c>
      <c r="D1353">
        <v>1347</v>
      </c>
      <c r="E1353" t="s">
        <v>45</v>
      </c>
      <c r="F1353" t="s">
        <v>65</v>
      </c>
      <c r="J1353" s="3"/>
      <c r="K1353" s="4"/>
      <c r="L1353" s="4"/>
      <c r="M1353" s="2">
        <f t="shared" si="74"/>
        <v>0.52208516242317671</v>
      </c>
      <c r="N1353" s="2">
        <f t="shared" si="75"/>
        <v>0.47791483757682329</v>
      </c>
      <c r="O1353">
        <v>15</v>
      </c>
      <c r="P1353">
        <v>16</v>
      </c>
      <c r="Q1353">
        <v>-5</v>
      </c>
      <c r="R1353">
        <v>7.0000000000000007E-2</v>
      </c>
      <c r="S1353">
        <v>3</v>
      </c>
      <c r="T1353">
        <v>3</v>
      </c>
      <c r="U1353">
        <v>2</v>
      </c>
      <c r="V1353">
        <v>0</v>
      </c>
      <c r="W1353">
        <v>-4</v>
      </c>
      <c r="X1353">
        <v>4</v>
      </c>
      <c r="Y1353">
        <v>-0.01</v>
      </c>
      <c r="Z1353">
        <v>14</v>
      </c>
      <c r="AA1353">
        <v>13.6</v>
      </c>
      <c r="AB1353">
        <v>0.4</v>
      </c>
      <c r="AC1353">
        <v>1</v>
      </c>
      <c r="AD1353">
        <v>1</v>
      </c>
      <c r="AE1353" s="2">
        <v>0.66</v>
      </c>
    </row>
    <row r="1354" spans="1:31" x14ac:dyDescent="0.3">
      <c r="A1354" t="str">
        <f t="shared" si="73"/>
        <v>Lipscomb-Rhode Island</v>
      </c>
      <c r="B1354">
        <v>1352</v>
      </c>
      <c r="C1354">
        <v>1252</v>
      </c>
      <c r="D1354">
        <v>1348</v>
      </c>
      <c r="E1354" t="s">
        <v>45</v>
      </c>
      <c r="F1354" t="s">
        <v>66</v>
      </c>
      <c r="J1354" s="3"/>
      <c r="K1354" s="4"/>
      <c r="L1354" s="4"/>
      <c r="M1354" s="2">
        <f t="shared" si="74"/>
        <v>0.11208516242317668</v>
      </c>
      <c r="N1354" s="2">
        <f t="shared" si="75"/>
        <v>0.88791483757682332</v>
      </c>
      <c r="O1354">
        <v>15</v>
      </c>
      <c r="P1354">
        <v>7</v>
      </c>
      <c r="Q1354">
        <v>116</v>
      </c>
      <c r="R1354">
        <v>-0.09</v>
      </c>
      <c r="S1354">
        <v>0</v>
      </c>
      <c r="T1354">
        <v>2</v>
      </c>
      <c r="U1354">
        <v>5</v>
      </c>
      <c r="V1354">
        <v>-2</v>
      </c>
      <c r="W1354">
        <v>-3</v>
      </c>
      <c r="X1354">
        <v>3</v>
      </c>
      <c r="Y1354">
        <v>0.01</v>
      </c>
      <c r="Z1354">
        <v>4.7</v>
      </c>
      <c r="AA1354">
        <v>10.6</v>
      </c>
      <c r="AB1354">
        <v>-5.9</v>
      </c>
      <c r="AC1354">
        <v>-8</v>
      </c>
      <c r="AD1354">
        <v>0</v>
      </c>
      <c r="AE1354" s="2">
        <v>0.25</v>
      </c>
    </row>
    <row r="1355" spans="1:31" x14ac:dyDescent="0.3">
      <c r="A1355" t="str">
        <f t="shared" si="73"/>
        <v>Lipscomb-S Dakota St</v>
      </c>
      <c r="B1355">
        <v>1353</v>
      </c>
      <c r="C1355">
        <v>1252</v>
      </c>
      <c r="D1355">
        <v>1355</v>
      </c>
      <c r="E1355" t="s">
        <v>45</v>
      </c>
      <c r="F1355" t="s">
        <v>67</v>
      </c>
      <c r="J1355" s="3"/>
      <c r="K1355" s="4"/>
      <c r="L1355" s="4"/>
      <c r="M1355" s="2">
        <f t="shared" si="74"/>
        <v>0.19208516242317669</v>
      </c>
      <c r="N1355" s="2">
        <f t="shared" si="75"/>
        <v>0.80791483757682325</v>
      </c>
      <c r="O1355">
        <v>15</v>
      </c>
      <c r="P1355">
        <v>12</v>
      </c>
      <c r="Q1355">
        <v>90</v>
      </c>
      <c r="R1355">
        <v>-0.11</v>
      </c>
      <c r="S1355">
        <v>-2</v>
      </c>
      <c r="T1355">
        <v>2</v>
      </c>
      <c r="U1355">
        <v>6</v>
      </c>
      <c r="V1355">
        <v>5</v>
      </c>
      <c r="W1355">
        <v>3</v>
      </c>
      <c r="X1355">
        <v>-1</v>
      </c>
      <c r="Y1355">
        <v>-0.04</v>
      </c>
      <c r="Z1355">
        <v>-2.5</v>
      </c>
      <c r="AA1355">
        <v>2.9</v>
      </c>
      <c r="AB1355">
        <v>-5.4</v>
      </c>
      <c r="AC1355">
        <v>-3</v>
      </c>
      <c r="AD1355">
        <v>0</v>
      </c>
      <c r="AE1355" s="2">
        <v>0.33</v>
      </c>
    </row>
    <row r="1356" spans="1:31" x14ac:dyDescent="0.3">
      <c r="A1356" t="str">
        <f t="shared" si="73"/>
        <v>Lipscomb-San Diego St</v>
      </c>
      <c r="B1356">
        <v>1354</v>
      </c>
      <c r="C1356">
        <v>1252</v>
      </c>
      <c r="D1356">
        <v>1361</v>
      </c>
      <c r="E1356" t="s">
        <v>45</v>
      </c>
      <c r="F1356" t="s">
        <v>68</v>
      </c>
      <c r="J1356" s="3"/>
      <c r="K1356" s="4"/>
      <c r="L1356" s="4"/>
      <c r="M1356" s="2">
        <f t="shared" si="74"/>
        <v>0.13208516242317669</v>
      </c>
      <c r="N1356" s="2">
        <f t="shared" si="75"/>
        <v>0.86791483757682331</v>
      </c>
      <c r="O1356">
        <v>15</v>
      </c>
      <c r="P1356">
        <v>11</v>
      </c>
      <c r="Q1356">
        <v>115</v>
      </c>
      <c r="R1356">
        <v>0.01</v>
      </c>
      <c r="S1356">
        <v>0</v>
      </c>
      <c r="T1356">
        <v>3</v>
      </c>
      <c r="U1356">
        <v>3</v>
      </c>
      <c r="V1356">
        <v>1</v>
      </c>
      <c r="W1356">
        <v>-4</v>
      </c>
      <c r="X1356">
        <v>1</v>
      </c>
      <c r="Y1356">
        <v>0</v>
      </c>
      <c r="Z1356">
        <v>3.8</v>
      </c>
      <c r="AA1356">
        <v>10.1</v>
      </c>
      <c r="AB1356">
        <v>-6.3</v>
      </c>
      <c r="AC1356">
        <v>-4</v>
      </c>
      <c r="AD1356">
        <v>0</v>
      </c>
      <c r="AE1356" s="2">
        <v>0.27</v>
      </c>
    </row>
    <row r="1357" spans="1:31" x14ac:dyDescent="0.3">
      <c r="A1357" t="str">
        <f t="shared" si="73"/>
        <v>Lipscomb-Seton Hall</v>
      </c>
      <c r="B1357">
        <v>1355</v>
      </c>
      <c r="C1357">
        <v>1252</v>
      </c>
      <c r="D1357">
        <v>1371</v>
      </c>
      <c r="E1357" t="s">
        <v>45</v>
      </c>
      <c r="F1357" t="s">
        <v>69</v>
      </c>
      <c r="J1357" s="3"/>
      <c r="K1357" s="4"/>
      <c r="L1357" s="4"/>
      <c r="M1357" s="2">
        <f t="shared" si="74"/>
        <v>9.2085162423176686E-2</v>
      </c>
      <c r="N1357" s="2">
        <f t="shared" si="75"/>
        <v>0.90791483757682334</v>
      </c>
      <c r="O1357">
        <v>15</v>
      </c>
      <c r="P1357">
        <v>8</v>
      </c>
      <c r="Q1357">
        <v>139</v>
      </c>
      <c r="R1357">
        <v>0.03</v>
      </c>
      <c r="S1357">
        <v>-1</v>
      </c>
      <c r="T1357">
        <v>2</v>
      </c>
      <c r="U1357">
        <v>3</v>
      </c>
      <c r="V1357">
        <v>2</v>
      </c>
      <c r="W1357">
        <v>-6</v>
      </c>
      <c r="X1357">
        <v>4</v>
      </c>
      <c r="Y1357">
        <v>0.03</v>
      </c>
      <c r="Z1357">
        <v>1.9</v>
      </c>
      <c r="AA1357">
        <v>5.2</v>
      </c>
      <c r="AB1357">
        <v>-3.3</v>
      </c>
      <c r="AC1357">
        <v>-7</v>
      </c>
      <c r="AD1357">
        <v>0</v>
      </c>
      <c r="AE1357" s="2">
        <v>0.23</v>
      </c>
    </row>
    <row r="1358" spans="1:31" x14ac:dyDescent="0.3">
      <c r="A1358" t="str">
        <f t="shared" si="73"/>
        <v>Lipscomb-SF Austin</v>
      </c>
      <c r="B1358">
        <v>1356</v>
      </c>
      <c r="C1358">
        <v>1252</v>
      </c>
      <c r="D1358">
        <v>1372</v>
      </c>
      <c r="E1358" t="s">
        <v>45</v>
      </c>
      <c r="F1358" t="s">
        <v>70</v>
      </c>
      <c r="J1358" s="3"/>
      <c r="K1358" s="4"/>
      <c r="L1358" s="4"/>
      <c r="M1358" s="2">
        <f t="shared" si="74"/>
        <v>0.28208516242317666</v>
      </c>
      <c r="N1358" s="2">
        <f t="shared" si="75"/>
        <v>0.71791483757682339</v>
      </c>
      <c r="O1358">
        <v>15</v>
      </c>
      <c r="P1358">
        <v>14</v>
      </c>
      <c r="Q1358">
        <v>54</v>
      </c>
      <c r="R1358">
        <v>-0.11</v>
      </c>
      <c r="S1358">
        <v>-1</v>
      </c>
      <c r="T1358">
        <v>2</v>
      </c>
      <c r="U1358">
        <v>0</v>
      </c>
      <c r="V1358">
        <v>-5</v>
      </c>
      <c r="W1358">
        <v>-5</v>
      </c>
      <c r="X1358">
        <v>5</v>
      </c>
      <c r="Y1358">
        <v>0.02</v>
      </c>
      <c r="Z1358">
        <v>2.7</v>
      </c>
      <c r="AA1358">
        <v>10.1</v>
      </c>
      <c r="AB1358">
        <v>-7.4</v>
      </c>
      <c r="AC1358">
        <v>-1</v>
      </c>
      <c r="AD1358">
        <v>0</v>
      </c>
      <c r="AE1358" s="2">
        <v>0.42</v>
      </c>
    </row>
    <row r="1359" spans="1:31" x14ac:dyDescent="0.3">
      <c r="A1359" t="str">
        <f t="shared" si="73"/>
        <v>Lipscomb-St Bonaventure</v>
      </c>
      <c r="B1359">
        <v>1357</v>
      </c>
      <c r="C1359">
        <v>1252</v>
      </c>
      <c r="D1359">
        <v>1382</v>
      </c>
      <c r="E1359" t="s">
        <v>45</v>
      </c>
      <c r="F1359" t="s">
        <v>71</v>
      </c>
      <c r="J1359" s="3"/>
      <c r="K1359" s="4"/>
      <c r="L1359" s="4"/>
      <c r="M1359" s="2">
        <f t="shared" si="74"/>
        <v>0.17208516242317667</v>
      </c>
      <c r="N1359" s="2">
        <f t="shared" si="75"/>
        <v>0.82791483757682327</v>
      </c>
      <c r="O1359">
        <v>15</v>
      </c>
      <c r="P1359">
        <v>11</v>
      </c>
      <c r="Q1359">
        <v>96</v>
      </c>
      <c r="R1359">
        <v>-0.09</v>
      </c>
      <c r="S1359">
        <v>0</v>
      </c>
      <c r="T1359">
        <v>3</v>
      </c>
      <c r="U1359">
        <v>4</v>
      </c>
      <c r="V1359">
        <v>0</v>
      </c>
      <c r="W1359">
        <v>-2</v>
      </c>
      <c r="X1359">
        <v>6</v>
      </c>
      <c r="Y1359">
        <v>-0.03</v>
      </c>
      <c r="Z1359">
        <v>3</v>
      </c>
      <c r="AA1359">
        <v>7.5</v>
      </c>
      <c r="AB1359">
        <v>-4.5</v>
      </c>
      <c r="AC1359">
        <v>-4</v>
      </c>
      <c r="AD1359">
        <v>0</v>
      </c>
      <c r="AE1359" s="2">
        <v>0.31</v>
      </c>
    </row>
    <row r="1360" spans="1:31" x14ac:dyDescent="0.3">
      <c r="A1360" t="str">
        <f t="shared" si="73"/>
        <v>Lipscomb-Syracuse</v>
      </c>
      <c r="B1360">
        <v>1358</v>
      </c>
      <c r="C1360">
        <v>1252</v>
      </c>
      <c r="D1360">
        <v>1393</v>
      </c>
      <c r="E1360" t="s">
        <v>45</v>
      </c>
      <c r="F1360" t="s">
        <v>72</v>
      </c>
      <c r="J1360" s="3"/>
      <c r="K1360" s="4"/>
      <c r="L1360" s="4"/>
      <c r="M1360" s="2">
        <f t="shared" si="74"/>
        <v>0.19208516242317669</v>
      </c>
      <c r="N1360" s="2">
        <f t="shared" si="75"/>
        <v>0.80791483757682325</v>
      </c>
      <c r="O1360">
        <v>15</v>
      </c>
      <c r="P1360">
        <v>11</v>
      </c>
      <c r="Q1360">
        <v>111</v>
      </c>
      <c r="R1360">
        <v>0.08</v>
      </c>
      <c r="S1360">
        <v>5</v>
      </c>
      <c r="T1360">
        <v>5</v>
      </c>
      <c r="U1360">
        <v>2</v>
      </c>
      <c r="V1360">
        <v>1</v>
      </c>
      <c r="W1360">
        <v>-7</v>
      </c>
      <c r="X1360">
        <v>5</v>
      </c>
      <c r="Y1360">
        <v>-0.02</v>
      </c>
      <c r="Z1360">
        <v>13.4</v>
      </c>
      <c r="AA1360">
        <v>14</v>
      </c>
      <c r="AB1360">
        <v>-0.6</v>
      </c>
      <c r="AC1360">
        <v>-4</v>
      </c>
      <c r="AD1360">
        <v>0</v>
      </c>
      <c r="AE1360" s="2">
        <v>0.33</v>
      </c>
    </row>
    <row r="1361" spans="1:31" x14ac:dyDescent="0.3">
      <c r="A1361" t="str">
        <f t="shared" si="73"/>
        <v>Lipscomb-TCU</v>
      </c>
      <c r="B1361">
        <v>1359</v>
      </c>
      <c r="C1361">
        <v>1252</v>
      </c>
      <c r="D1361">
        <v>1395</v>
      </c>
      <c r="E1361" t="s">
        <v>45</v>
      </c>
      <c r="F1361" t="s">
        <v>73</v>
      </c>
      <c r="J1361" s="3"/>
      <c r="K1361" s="4"/>
      <c r="L1361" s="4"/>
      <c r="M1361" s="2">
        <f t="shared" si="74"/>
        <v>7.2085162423176669E-2</v>
      </c>
      <c r="N1361" s="2">
        <f t="shared" si="75"/>
        <v>0.92791483757682336</v>
      </c>
      <c r="O1361">
        <v>15</v>
      </c>
      <c r="P1361">
        <v>6</v>
      </c>
      <c r="Q1361">
        <v>143</v>
      </c>
      <c r="R1361">
        <v>0.03</v>
      </c>
      <c r="S1361">
        <v>-5</v>
      </c>
      <c r="T1361">
        <v>-1</v>
      </c>
      <c r="U1361">
        <v>3</v>
      </c>
      <c r="V1361">
        <v>2</v>
      </c>
      <c r="W1361">
        <v>-7</v>
      </c>
      <c r="X1361">
        <v>2</v>
      </c>
      <c r="Y1361">
        <v>0.01</v>
      </c>
      <c r="Z1361">
        <v>-2.1</v>
      </c>
      <c r="AA1361">
        <v>2.6</v>
      </c>
      <c r="AB1361">
        <v>-4.7</v>
      </c>
      <c r="AC1361">
        <v>-9</v>
      </c>
      <c r="AD1361">
        <v>0</v>
      </c>
      <c r="AE1361" s="2">
        <v>0.21</v>
      </c>
    </row>
    <row r="1362" spans="1:31" x14ac:dyDescent="0.3">
      <c r="A1362" t="str">
        <f t="shared" si="73"/>
        <v>Lipscomb-Tennessee</v>
      </c>
      <c r="B1362">
        <v>1360</v>
      </c>
      <c r="C1362">
        <v>1252</v>
      </c>
      <c r="D1362">
        <v>1397</v>
      </c>
      <c r="E1362" t="s">
        <v>45</v>
      </c>
      <c r="F1362" t="s">
        <v>74</v>
      </c>
      <c r="J1362" s="3"/>
      <c r="K1362" s="4"/>
      <c r="L1362" s="4"/>
      <c r="M1362" s="2">
        <f t="shared" si="74"/>
        <v>4.208516242317667E-2</v>
      </c>
      <c r="N1362" s="2">
        <f t="shared" si="75"/>
        <v>0.95791483757682339</v>
      </c>
      <c r="O1362">
        <v>15</v>
      </c>
      <c r="P1362">
        <v>3</v>
      </c>
      <c r="Q1362">
        <v>154</v>
      </c>
      <c r="R1362">
        <v>-7.0000000000000007E-2</v>
      </c>
      <c r="S1362">
        <v>1</v>
      </c>
      <c r="T1362">
        <v>5</v>
      </c>
      <c r="U1362">
        <v>3</v>
      </c>
      <c r="V1362">
        <v>0</v>
      </c>
      <c r="W1362">
        <v>-6</v>
      </c>
      <c r="X1362">
        <v>7</v>
      </c>
      <c r="Y1362">
        <v>-0.04</v>
      </c>
      <c r="Z1362">
        <v>6.7</v>
      </c>
      <c r="AA1362">
        <v>12.1</v>
      </c>
      <c r="AB1362">
        <v>-5.4</v>
      </c>
      <c r="AC1362">
        <v>-12</v>
      </c>
      <c r="AD1362">
        <v>0</v>
      </c>
      <c r="AE1362" s="2">
        <v>0.18</v>
      </c>
    </row>
    <row r="1363" spans="1:31" x14ac:dyDescent="0.3">
      <c r="A1363" t="str">
        <f t="shared" si="73"/>
        <v>Lipscomb-Texas</v>
      </c>
      <c r="B1363">
        <v>1361</v>
      </c>
      <c r="C1363">
        <v>1252</v>
      </c>
      <c r="D1363">
        <v>1400</v>
      </c>
      <c r="E1363" t="s">
        <v>45</v>
      </c>
      <c r="F1363" t="s">
        <v>75</v>
      </c>
      <c r="J1363" s="3"/>
      <c r="K1363" s="4"/>
      <c r="L1363" s="4"/>
      <c r="M1363" s="2">
        <f t="shared" si="74"/>
        <v>0.13208516242317669</v>
      </c>
      <c r="N1363" s="2">
        <f t="shared" si="75"/>
        <v>0.86791483757682331</v>
      </c>
      <c r="O1363">
        <v>15</v>
      </c>
      <c r="P1363">
        <v>10</v>
      </c>
      <c r="Q1363">
        <v>126</v>
      </c>
      <c r="R1363">
        <v>0.11</v>
      </c>
      <c r="S1363">
        <v>2</v>
      </c>
      <c r="T1363">
        <v>4</v>
      </c>
      <c r="U1363">
        <v>3</v>
      </c>
      <c r="V1363">
        <v>2</v>
      </c>
      <c r="W1363">
        <v>-1</v>
      </c>
      <c r="X1363">
        <v>5</v>
      </c>
      <c r="Y1363">
        <v>0.05</v>
      </c>
      <c r="Z1363">
        <v>9.1999999999999993</v>
      </c>
      <c r="AA1363">
        <v>10.3</v>
      </c>
      <c r="AB1363">
        <v>-1.1000000000000001</v>
      </c>
      <c r="AC1363">
        <v>-5</v>
      </c>
      <c r="AD1363">
        <v>0</v>
      </c>
      <c r="AE1363" s="2">
        <v>0.27</v>
      </c>
    </row>
    <row r="1364" spans="1:31" x14ac:dyDescent="0.3">
      <c r="A1364" t="str">
        <f t="shared" si="73"/>
        <v>Lipscomb-Texas A&amp;M</v>
      </c>
      <c r="B1364">
        <v>1362</v>
      </c>
      <c r="C1364">
        <v>1252</v>
      </c>
      <c r="D1364">
        <v>1401</v>
      </c>
      <c r="E1364" t="s">
        <v>45</v>
      </c>
      <c r="F1364" t="s">
        <v>76</v>
      </c>
      <c r="J1364" s="3"/>
      <c r="K1364" s="4"/>
      <c r="L1364" s="4"/>
      <c r="M1364" s="2">
        <f t="shared" si="74"/>
        <v>0.10208516242317667</v>
      </c>
      <c r="N1364" s="2">
        <f t="shared" si="75"/>
        <v>0.89791483757682333</v>
      </c>
      <c r="O1364">
        <v>15</v>
      </c>
      <c r="P1364">
        <v>7</v>
      </c>
      <c r="Q1364">
        <v>135</v>
      </c>
      <c r="R1364">
        <v>7.0000000000000007E-2</v>
      </c>
      <c r="S1364">
        <v>1</v>
      </c>
      <c r="T1364">
        <v>6</v>
      </c>
      <c r="U1364">
        <v>2</v>
      </c>
      <c r="V1364">
        <v>4</v>
      </c>
      <c r="W1364">
        <v>-6</v>
      </c>
      <c r="X1364">
        <v>4</v>
      </c>
      <c r="Y1364">
        <v>0.05</v>
      </c>
      <c r="Z1364">
        <v>5.9</v>
      </c>
      <c r="AA1364">
        <v>8.6999999999999993</v>
      </c>
      <c r="AB1364">
        <v>-2.8</v>
      </c>
      <c r="AC1364">
        <v>-8</v>
      </c>
      <c r="AD1364">
        <v>0</v>
      </c>
      <c r="AE1364" s="2">
        <v>0.24</v>
      </c>
    </row>
    <row r="1365" spans="1:31" x14ac:dyDescent="0.3">
      <c r="A1365" t="str">
        <f t="shared" si="73"/>
        <v>Lipscomb-Texas Tech</v>
      </c>
      <c r="B1365">
        <v>1363</v>
      </c>
      <c r="C1365">
        <v>1252</v>
      </c>
      <c r="D1365">
        <v>1403</v>
      </c>
      <c r="E1365" t="s">
        <v>45</v>
      </c>
      <c r="F1365" t="s">
        <v>77</v>
      </c>
      <c r="J1365" s="3"/>
      <c r="K1365" s="4"/>
      <c r="L1365" s="4"/>
      <c r="M1365" s="2">
        <f t="shared" si="74"/>
        <v>3.2085162423176689E-2</v>
      </c>
      <c r="N1365" s="2">
        <f t="shared" si="75"/>
        <v>0.96791483757682328</v>
      </c>
      <c r="O1365">
        <v>15</v>
      </c>
      <c r="P1365">
        <v>3</v>
      </c>
      <c r="Q1365">
        <v>153</v>
      </c>
      <c r="R1365">
        <v>-0.04</v>
      </c>
      <c r="S1365">
        <v>-1</v>
      </c>
      <c r="T1365">
        <v>5</v>
      </c>
      <c r="U1365">
        <v>2</v>
      </c>
      <c r="V1365">
        <v>-1</v>
      </c>
      <c r="W1365">
        <v>-5</v>
      </c>
      <c r="X1365">
        <v>4</v>
      </c>
      <c r="Y1365">
        <v>0.02</v>
      </c>
      <c r="Z1365">
        <v>5.7</v>
      </c>
      <c r="AA1365">
        <v>13.8</v>
      </c>
      <c r="AB1365">
        <v>-8.1</v>
      </c>
      <c r="AC1365">
        <v>-12</v>
      </c>
      <c r="AD1365">
        <v>0</v>
      </c>
      <c r="AE1365" s="2">
        <v>0.17</v>
      </c>
    </row>
    <row r="1366" spans="1:31" x14ac:dyDescent="0.3">
      <c r="A1366" t="str">
        <f t="shared" si="73"/>
        <v>Lipscomb-TX Southern</v>
      </c>
      <c r="B1366">
        <v>1364</v>
      </c>
      <c r="C1366">
        <v>1252</v>
      </c>
      <c r="D1366">
        <v>1411</v>
      </c>
      <c r="E1366" t="s">
        <v>45</v>
      </c>
      <c r="F1366" t="s">
        <v>78</v>
      </c>
      <c r="J1366" s="3"/>
      <c r="K1366" s="4"/>
      <c r="L1366" s="4"/>
      <c r="M1366" s="2">
        <f t="shared" si="74"/>
        <v>0.71208516242317665</v>
      </c>
      <c r="N1366" s="2">
        <f t="shared" si="75"/>
        <v>0.28791483757682335</v>
      </c>
      <c r="O1366">
        <v>15</v>
      </c>
      <c r="P1366">
        <v>16</v>
      </c>
      <c r="Q1366">
        <v>-84</v>
      </c>
      <c r="R1366">
        <v>0.25</v>
      </c>
      <c r="S1366">
        <v>1</v>
      </c>
      <c r="T1366">
        <v>0</v>
      </c>
      <c r="U1366">
        <v>3</v>
      </c>
      <c r="V1366">
        <v>4</v>
      </c>
      <c r="W1366">
        <v>-1</v>
      </c>
      <c r="X1366">
        <v>8</v>
      </c>
      <c r="Y1366">
        <v>0</v>
      </c>
      <c r="Z1366">
        <v>3.3</v>
      </c>
      <c r="AA1366">
        <v>-1.2</v>
      </c>
      <c r="AB1366">
        <v>4.5</v>
      </c>
      <c r="AC1366">
        <v>1</v>
      </c>
      <c r="AD1366">
        <v>1</v>
      </c>
      <c r="AE1366" s="2">
        <v>0.85</v>
      </c>
    </row>
    <row r="1367" spans="1:31" x14ac:dyDescent="0.3">
      <c r="A1367" t="str">
        <f t="shared" si="73"/>
        <v>Lipscomb-UCLA</v>
      </c>
      <c r="B1367">
        <v>1365</v>
      </c>
      <c r="C1367">
        <v>1252</v>
      </c>
      <c r="D1367">
        <v>1417</v>
      </c>
      <c r="E1367" t="s">
        <v>45</v>
      </c>
      <c r="F1367" t="s">
        <v>79</v>
      </c>
      <c r="J1367" s="3"/>
      <c r="K1367" s="4"/>
      <c r="L1367" s="4"/>
      <c r="M1367" s="2">
        <f t="shared" si="74"/>
        <v>0.13208516242317669</v>
      </c>
      <c r="N1367" s="2">
        <f t="shared" si="75"/>
        <v>0.86791483757682331</v>
      </c>
      <c r="O1367">
        <v>15</v>
      </c>
      <c r="P1367">
        <v>11</v>
      </c>
      <c r="Q1367">
        <v>117</v>
      </c>
      <c r="R1367">
        <v>0.03</v>
      </c>
      <c r="S1367">
        <v>-2</v>
      </c>
      <c r="T1367">
        <v>3</v>
      </c>
      <c r="U1367">
        <v>4</v>
      </c>
      <c r="V1367">
        <v>5</v>
      </c>
      <c r="W1367">
        <v>-1</v>
      </c>
      <c r="X1367">
        <v>3</v>
      </c>
      <c r="Y1367">
        <v>0</v>
      </c>
      <c r="Z1367">
        <v>-1</v>
      </c>
      <c r="AA1367">
        <v>2.2000000000000002</v>
      </c>
      <c r="AB1367">
        <v>-3.2</v>
      </c>
      <c r="AC1367">
        <v>-4</v>
      </c>
      <c r="AD1367">
        <v>0</v>
      </c>
      <c r="AE1367" s="2">
        <v>0.27</v>
      </c>
    </row>
    <row r="1368" spans="1:31" x14ac:dyDescent="0.3">
      <c r="A1368" t="str">
        <f t="shared" si="73"/>
        <v>Lipscomb-UMBC</v>
      </c>
      <c r="B1368">
        <v>1366</v>
      </c>
      <c r="C1368">
        <v>1252</v>
      </c>
      <c r="D1368">
        <v>1420</v>
      </c>
      <c r="E1368" t="s">
        <v>45</v>
      </c>
      <c r="F1368" t="s">
        <v>80</v>
      </c>
      <c r="J1368" s="3"/>
      <c r="K1368" s="4"/>
      <c r="L1368" s="4"/>
      <c r="M1368" s="2">
        <f t="shared" si="74"/>
        <v>0.56208516242317663</v>
      </c>
      <c r="N1368" s="2">
        <f t="shared" si="75"/>
        <v>0.43791483757682337</v>
      </c>
      <c r="O1368">
        <v>15</v>
      </c>
      <c r="P1368">
        <v>16</v>
      </c>
      <c r="Q1368">
        <v>-19</v>
      </c>
      <c r="R1368">
        <v>0.01</v>
      </c>
      <c r="S1368">
        <v>0</v>
      </c>
      <c r="T1368">
        <v>0</v>
      </c>
      <c r="U1368">
        <v>3</v>
      </c>
      <c r="V1368">
        <v>0</v>
      </c>
      <c r="W1368">
        <v>2</v>
      </c>
      <c r="X1368">
        <v>5</v>
      </c>
      <c r="Y1368">
        <v>7.0000000000000007E-2</v>
      </c>
      <c r="Z1368">
        <v>8.4</v>
      </c>
      <c r="AA1368">
        <v>7.5</v>
      </c>
      <c r="AB1368">
        <v>0.9</v>
      </c>
      <c r="AC1368">
        <v>1</v>
      </c>
      <c r="AD1368">
        <v>1</v>
      </c>
      <c r="AE1368" s="2">
        <v>0.7</v>
      </c>
    </row>
    <row r="1369" spans="1:31" x14ac:dyDescent="0.3">
      <c r="A1369" t="str">
        <f t="shared" si="73"/>
        <v>Lipscomb-UNC Greensboro</v>
      </c>
      <c r="B1369">
        <v>1367</v>
      </c>
      <c r="C1369">
        <v>1252</v>
      </c>
      <c r="D1369">
        <v>1422</v>
      </c>
      <c r="E1369" t="s">
        <v>45</v>
      </c>
      <c r="F1369" t="s">
        <v>81</v>
      </c>
      <c r="J1369" s="3"/>
      <c r="K1369" s="4"/>
      <c r="L1369" s="4"/>
      <c r="M1369" s="2">
        <f t="shared" si="74"/>
        <v>0.21208516242317665</v>
      </c>
      <c r="N1369" s="2">
        <f t="shared" si="75"/>
        <v>0.78791483757682335</v>
      </c>
      <c r="O1369">
        <v>15</v>
      </c>
      <c r="P1369">
        <v>13</v>
      </c>
      <c r="Q1369">
        <v>83</v>
      </c>
      <c r="R1369">
        <v>-0.08</v>
      </c>
      <c r="S1369">
        <v>0</v>
      </c>
      <c r="T1369">
        <v>4</v>
      </c>
      <c r="U1369">
        <v>1</v>
      </c>
      <c r="V1369">
        <v>-2</v>
      </c>
      <c r="W1369">
        <v>-6</v>
      </c>
      <c r="X1369">
        <v>0</v>
      </c>
      <c r="Y1369">
        <v>0.02</v>
      </c>
      <c r="Z1369">
        <v>8.8000000000000007</v>
      </c>
      <c r="AA1369">
        <v>15.2</v>
      </c>
      <c r="AB1369">
        <v>-6.4</v>
      </c>
      <c r="AC1369">
        <v>-2</v>
      </c>
      <c r="AD1369">
        <v>0</v>
      </c>
      <c r="AE1369" s="2">
        <v>0.35</v>
      </c>
    </row>
    <row r="1370" spans="1:31" x14ac:dyDescent="0.3">
      <c r="A1370" t="str">
        <f t="shared" si="73"/>
        <v>Lipscomb-Villanova</v>
      </c>
      <c r="B1370">
        <v>1368</v>
      </c>
      <c r="C1370">
        <v>1252</v>
      </c>
      <c r="D1370">
        <v>1437</v>
      </c>
      <c r="E1370" t="s">
        <v>45</v>
      </c>
      <c r="F1370" t="s">
        <v>82</v>
      </c>
      <c r="J1370" s="3"/>
      <c r="K1370" s="4"/>
      <c r="L1370" s="4"/>
      <c r="M1370" s="2">
        <f t="shared" si="74"/>
        <v>-1.7914837576823328E-2</v>
      </c>
      <c r="N1370" s="2">
        <f t="shared" si="75"/>
        <v>1.0179148375768232</v>
      </c>
      <c r="O1370">
        <v>15</v>
      </c>
      <c r="P1370">
        <v>1</v>
      </c>
      <c r="Q1370">
        <v>163</v>
      </c>
      <c r="R1370">
        <v>-0.19</v>
      </c>
      <c r="S1370">
        <v>-8</v>
      </c>
      <c r="T1370">
        <v>3</v>
      </c>
      <c r="U1370">
        <v>5</v>
      </c>
      <c r="V1370">
        <v>2</v>
      </c>
      <c r="W1370">
        <v>-1</v>
      </c>
      <c r="X1370">
        <v>3</v>
      </c>
      <c r="Y1370">
        <v>-0.05</v>
      </c>
      <c r="Z1370">
        <v>-6.2</v>
      </c>
      <c r="AA1370">
        <v>7.6</v>
      </c>
      <c r="AB1370">
        <v>-13.8</v>
      </c>
      <c r="AC1370">
        <v>-14</v>
      </c>
      <c r="AD1370">
        <v>0</v>
      </c>
      <c r="AE1370" s="2">
        <v>0.12</v>
      </c>
    </row>
    <row r="1371" spans="1:31" x14ac:dyDescent="0.3">
      <c r="A1371" t="str">
        <f t="shared" si="73"/>
        <v>Lipscomb-Virginia</v>
      </c>
      <c r="B1371">
        <v>1369</v>
      </c>
      <c r="C1371">
        <v>1252</v>
      </c>
      <c r="D1371">
        <v>1438</v>
      </c>
      <c r="E1371" t="s">
        <v>45</v>
      </c>
      <c r="F1371" t="s">
        <v>83</v>
      </c>
      <c r="J1371" s="3"/>
      <c r="K1371" s="4"/>
      <c r="L1371" s="4"/>
      <c r="M1371" s="2">
        <f t="shared" si="74"/>
        <v>-7.9148375768233192E-3</v>
      </c>
      <c r="N1371" s="2">
        <f t="shared" si="75"/>
        <v>1.0079148375768234</v>
      </c>
      <c r="O1371">
        <v>15</v>
      </c>
      <c r="P1371">
        <v>1</v>
      </c>
      <c r="Q1371">
        <v>164</v>
      </c>
      <c r="R1371">
        <v>-0.25</v>
      </c>
      <c r="S1371">
        <v>-1</v>
      </c>
      <c r="T1371">
        <v>8</v>
      </c>
      <c r="U1371">
        <v>6</v>
      </c>
      <c r="V1371">
        <v>-1</v>
      </c>
      <c r="W1371">
        <v>1</v>
      </c>
      <c r="X1371">
        <v>2</v>
      </c>
      <c r="Y1371">
        <v>-0.04</v>
      </c>
      <c r="Z1371">
        <v>13.4</v>
      </c>
      <c r="AA1371">
        <v>25.1</v>
      </c>
      <c r="AB1371">
        <v>-11.7</v>
      </c>
      <c r="AC1371">
        <v>-14</v>
      </c>
      <c r="AD1371">
        <v>0</v>
      </c>
      <c r="AE1371" s="2">
        <v>0.13</v>
      </c>
    </row>
    <row r="1372" spans="1:31" x14ac:dyDescent="0.3">
      <c r="A1372" t="str">
        <f t="shared" si="73"/>
        <v>Lipscomb-Virginia Tech</v>
      </c>
      <c r="B1372">
        <v>1370</v>
      </c>
      <c r="C1372">
        <v>1252</v>
      </c>
      <c r="D1372">
        <v>1439</v>
      </c>
      <c r="E1372" t="s">
        <v>45</v>
      </c>
      <c r="F1372" t="s">
        <v>84</v>
      </c>
      <c r="J1372" s="3"/>
      <c r="K1372" s="4"/>
      <c r="L1372" s="4"/>
      <c r="M1372" s="2">
        <f t="shared" si="74"/>
        <v>8.2085162423176677E-2</v>
      </c>
      <c r="N1372" s="2">
        <f t="shared" si="75"/>
        <v>0.91791483757682335</v>
      </c>
      <c r="O1372">
        <v>15</v>
      </c>
      <c r="P1372">
        <v>8</v>
      </c>
      <c r="Q1372">
        <v>133</v>
      </c>
      <c r="R1372">
        <v>0.03</v>
      </c>
      <c r="S1372">
        <v>-5</v>
      </c>
      <c r="T1372">
        <v>2</v>
      </c>
      <c r="U1372">
        <v>3</v>
      </c>
      <c r="V1372">
        <v>2</v>
      </c>
      <c r="W1372">
        <v>4</v>
      </c>
      <c r="X1372">
        <v>5</v>
      </c>
      <c r="Y1372">
        <v>0.01</v>
      </c>
      <c r="Z1372">
        <v>1.2</v>
      </c>
      <c r="AA1372">
        <v>6.7</v>
      </c>
      <c r="AB1372">
        <v>-5.5</v>
      </c>
      <c r="AC1372">
        <v>-7</v>
      </c>
      <c r="AD1372">
        <v>0</v>
      </c>
      <c r="AE1372" s="2">
        <v>0.22</v>
      </c>
    </row>
    <row r="1373" spans="1:31" x14ac:dyDescent="0.3">
      <c r="A1373" t="str">
        <f t="shared" si="73"/>
        <v>Lipscomb-West Virginia</v>
      </c>
      <c r="B1373">
        <v>1371</v>
      </c>
      <c r="C1373">
        <v>1252</v>
      </c>
      <c r="D1373">
        <v>1452</v>
      </c>
      <c r="E1373" t="s">
        <v>45</v>
      </c>
      <c r="F1373" t="s">
        <v>85</v>
      </c>
      <c r="J1373" s="3"/>
      <c r="K1373" s="4"/>
      <c r="L1373" s="4"/>
      <c r="M1373" s="2">
        <f t="shared" si="74"/>
        <v>3.2085162423176689E-2</v>
      </c>
      <c r="N1373" s="2">
        <f t="shared" si="75"/>
        <v>0.96791483757682328</v>
      </c>
      <c r="O1373">
        <v>15</v>
      </c>
      <c r="P1373">
        <v>5</v>
      </c>
      <c r="Q1373">
        <v>152</v>
      </c>
      <c r="R1373">
        <v>-0.02</v>
      </c>
      <c r="S1373">
        <v>2</v>
      </c>
      <c r="T1373">
        <v>2</v>
      </c>
      <c r="U1373">
        <v>5</v>
      </c>
      <c r="V1373">
        <v>-3</v>
      </c>
      <c r="W1373">
        <v>-9</v>
      </c>
      <c r="X1373">
        <v>6</v>
      </c>
      <c r="Y1373">
        <v>-0.05</v>
      </c>
      <c r="Z1373">
        <v>1.3</v>
      </c>
      <c r="AA1373">
        <v>9.5</v>
      </c>
      <c r="AB1373">
        <v>-8.1999999999999993</v>
      </c>
      <c r="AC1373">
        <v>-10</v>
      </c>
      <c r="AD1373">
        <v>0</v>
      </c>
      <c r="AE1373" s="2">
        <v>0.17</v>
      </c>
    </row>
    <row r="1374" spans="1:31" x14ac:dyDescent="0.3">
      <c r="A1374" t="str">
        <f t="shared" si="73"/>
        <v>Lipscomb-Wichita St</v>
      </c>
      <c r="B1374">
        <v>1372</v>
      </c>
      <c r="C1374">
        <v>1252</v>
      </c>
      <c r="D1374">
        <v>1455</v>
      </c>
      <c r="E1374" t="s">
        <v>45</v>
      </c>
      <c r="F1374" t="s">
        <v>86</v>
      </c>
      <c r="J1374" s="3"/>
      <c r="K1374" s="4"/>
      <c r="L1374" s="4"/>
      <c r="M1374" s="2">
        <f t="shared" si="74"/>
        <v>4.208516242317667E-2</v>
      </c>
      <c r="N1374" s="2">
        <f t="shared" si="75"/>
        <v>0.95791483757682339</v>
      </c>
      <c r="O1374">
        <v>15</v>
      </c>
      <c r="P1374">
        <v>4</v>
      </c>
      <c r="Q1374">
        <v>145</v>
      </c>
      <c r="R1374">
        <v>-0.09</v>
      </c>
      <c r="S1374">
        <v>-3</v>
      </c>
      <c r="T1374">
        <v>3</v>
      </c>
      <c r="U1374">
        <v>4</v>
      </c>
      <c r="V1374">
        <v>3</v>
      </c>
      <c r="W1374">
        <v>-7</v>
      </c>
      <c r="X1374">
        <v>-1</v>
      </c>
      <c r="Y1374">
        <v>-0.02</v>
      </c>
      <c r="Z1374">
        <v>-2.1</v>
      </c>
      <c r="AA1374">
        <v>7.2</v>
      </c>
      <c r="AB1374">
        <v>-9.3000000000000007</v>
      </c>
      <c r="AC1374">
        <v>-11</v>
      </c>
      <c r="AD1374">
        <v>0</v>
      </c>
      <c r="AE1374" s="2">
        <v>0.18</v>
      </c>
    </row>
    <row r="1375" spans="1:31" x14ac:dyDescent="0.3">
      <c r="A1375" t="str">
        <f t="shared" si="73"/>
        <v>Lipscomb-Wright St</v>
      </c>
      <c r="B1375">
        <v>1373</v>
      </c>
      <c r="C1375">
        <v>1252</v>
      </c>
      <c r="D1375">
        <v>1460</v>
      </c>
      <c r="E1375" t="s">
        <v>45</v>
      </c>
      <c r="F1375" t="s">
        <v>87</v>
      </c>
      <c r="J1375" s="3"/>
      <c r="K1375" s="4"/>
      <c r="L1375" s="4"/>
      <c r="M1375" s="2">
        <f t="shared" si="74"/>
        <v>0.40208516242317671</v>
      </c>
      <c r="N1375" s="2">
        <f t="shared" si="75"/>
        <v>0.59791483757682329</v>
      </c>
      <c r="O1375">
        <v>15</v>
      </c>
      <c r="P1375">
        <v>14</v>
      </c>
      <c r="Q1375">
        <v>30</v>
      </c>
      <c r="R1375">
        <v>-0.03</v>
      </c>
      <c r="S1375">
        <v>3</v>
      </c>
      <c r="T1375">
        <v>4</v>
      </c>
      <c r="U1375">
        <v>2</v>
      </c>
      <c r="V1375">
        <v>-1</v>
      </c>
      <c r="W1375">
        <v>-1</v>
      </c>
      <c r="X1375">
        <v>1</v>
      </c>
      <c r="Y1375">
        <v>0</v>
      </c>
      <c r="Z1375">
        <v>9.6</v>
      </c>
      <c r="AA1375">
        <v>12.3</v>
      </c>
      <c r="AB1375">
        <v>-2.7</v>
      </c>
      <c r="AC1375">
        <v>-1</v>
      </c>
      <c r="AD1375">
        <v>0</v>
      </c>
      <c r="AE1375" s="2">
        <v>0.54</v>
      </c>
    </row>
    <row r="1376" spans="1:31" x14ac:dyDescent="0.3">
      <c r="A1376" t="str">
        <f t="shared" si="73"/>
        <v>Lipscomb-Xavier</v>
      </c>
      <c r="B1376">
        <v>1374</v>
      </c>
      <c r="C1376">
        <v>1252</v>
      </c>
      <c r="D1376">
        <v>1462</v>
      </c>
      <c r="E1376" t="s">
        <v>45</v>
      </c>
      <c r="F1376" t="s">
        <v>88</v>
      </c>
      <c r="J1376" s="3"/>
      <c r="K1376" s="4"/>
      <c r="L1376" s="4"/>
      <c r="M1376" s="2">
        <f t="shared" si="74"/>
        <v>4.208516242317667E-2</v>
      </c>
      <c r="N1376" s="2">
        <f t="shared" si="75"/>
        <v>0.95791483757682339</v>
      </c>
      <c r="O1376">
        <v>15</v>
      </c>
      <c r="P1376">
        <v>1</v>
      </c>
      <c r="Q1376">
        <v>151</v>
      </c>
      <c r="R1376">
        <v>-0.16</v>
      </c>
      <c r="S1376">
        <v>-4</v>
      </c>
      <c r="T1376">
        <v>2</v>
      </c>
      <c r="U1376">
        <v>3</v>
      </c>
      <c r="V1376">
        <v>4</v>
      </c>
      <c r="W1376">
        <v>-2</v>
      </c>
      <c r="X1376">
        <v>-1</v>
      </c>
      <c r="Y1376">
        <v>-7.0000000000000007E-2</v>
      </c>
      <c r="Z1376">
        <v>-3.4</v>
      </c>
      <c r="AA1376">
        <v>4</v>
      </c>
      <c r="AB1376">
        <v>-7.4</v>
      </c>
      <c r="AC1376">
        <v>-14</v>
      </c>
      <c r="AD1376">
        <v>0</v>
      </c>
      <c r="AE1376" s="2">
        <v>0.18</v>
      </c>
    </row>
    <row r="1377" spans="1:31" x14ac:dyDescent="0.3">
      <c r="A1377" t="str">
        <f t="shared" si="73"/>
        <v>Long Island-Loyola-Chicago</v>
      </c>
      <c r="B1377">
        <v>1375</v>
      </c>
      <c r="C1377">
        <v>1254</v>
      </c>
      <c r="D1377">
        <v>1260</v>
      </c>
      <c r="E1377" t="s">
        <v>46</v>
      </c>
      <c r="F1377" t="s">
        <v>47</v>
      </c>
      <c r="J1377" s="3"/>
      <c r="K1377" s="4"/>
      <c r="L1377" s="4"/>
      <c r="M1377" s="2">
        <f t="shared" si="74"/>
        <v>-4.7914837576823327E-2</v>
      </c>
      <c r="N1377" s="2">
        <f t="shared" si="75"/>
        <v>1.0479148375768232</v>
      </c>
      <c r="O1377">
        <v>16</v>
      </c>
      <c r="P1377">
        <v>11</v>
      </c>
      <c r="Q1377">
        <v>210</v>
      </c>
      <c r="R1377">
        <v>-0.32</v>
      </c>
      <c r="S1377">
        <v>-6</v>
      </c>
      <c r="T1377">
        <v>3</v>
      </c>
      <c r="U1377">
        <v>0</v>
      </c>
      <c r="V1377">
        <v>-4</v>
      </c>
      <c r="W1377">
        <v>8</v>
      </c>
      <c r="X1377">
        <v>-4</v>
      </c>
      <c r="Y1377">
        <v>-0.02</v>
      </c>
      <c r="Z1377">
        <v>5</v>
      </c>
      <c r="AA1377">
        <v>14.8</v>
      </c>
      <c r="AB1377">
        <v>-9.8000000000000007</v>
      </c>
      <c r="AC1377">
        <v>-5</v>
      </c>
      <c r="AD1377">
        <v>0</v>
      </c>
      <c r="AE1377" s="2">
        <v>0.09</v>
      </c>
    </row>
    <row r="1378" spans="1:31" x14ac:dyDescent="0.3">
      <c r="A1378" t="str">
        <f t="shared" si="73"/>
        <v>Long Island-Marshall</v>
      </c>
      <c r="B1378">
        <v>1376</v>
      </c>
      <c r="C1378">
        <v>1254</v>
      </c>
      <c r="D1378">
        <v>1267</v>
      </c>
      <c r="E1378" t="s">
        <v>46</v>
      </c>
      <c r="F1378" t="s">
        <v>48</v>
      </c>
      <c r="J1378" s="3"/>
      <c r="K1378" s="4"/>
      <c r="L1378" s="4"/>
      <c r="M1378" s="2">
        <f t="shared" si="74"/>
        <v>9.2085162423176686E-2</v>
      </c>
      <c r="N1378" s="2">
        <f t="shared" si="75"/>
        <v>0.90791483757682334</v>
      </c>
      <c r="O1378">
        <v>16</v>
      </c>
      <c r="P1378">
        <v>13</v>
      </c>
      <c r="Q1378">
        <v>137</v>
      </c>
      <c r="R1378">
        <v>-0.18</v>
      </c>
      <c r="S1378">
        <v>-3</v>
      </c>
      <c r="T1378">
        <v>0</v>
      </c>
      <c r="U1378">
        <v>1</v>
      </c>
      <c r="V1378">
        <v>-2</v>
      </c>
      <c r="W1378">
        <v>8</v>
      </c>
      <c r="X1378">
        <v>2</v>
      </c>
      <c r="Y1378">
        <v>-7.0000000000000007E-2</v>
      </c>
      <c r="Z1378">
        <v>-6.9</v>
      </c>
      <c r="AA1378">
        <v>-2.2999999999999998</v>
      </c>
      <c r="AB1378">
        <v>-4.5999999999999996</v>
      </c>
      <c r="AC1378">
        <v>-3</v>
      </c>
      <c r="AD1378">
        <v>0</v>
      </c>
      <c r="AE1378" s="2">
        <v>0.23</v>
      </c>
    </row>
    <row r="1379" spans="1:31" x14ac:dyDescent="0.3">
      <c r="A1379" t="str">
        <f t="shared" si="73"/>
        <v>Long Island-Miami FL</v>
      </c>
      <c r="B1379">
        <v>1377</v>
      </c>
      <c r="C1379">
        <v>1254</v>
      </c>
      <c r="D1379">
        <v>1274</v>
      </c>
      <c r="E1379" t="s">
        <v>46</v>
      </c>
      <c r="F1379" t="s">
        <v>49</v>
      </c>
      <c r="J1379" s="3"/>
      <c r="K1379" s="4"/>
      <c r="L1379" s="4"/>
      <c r="M1379" s="2">
        <f t="shared" si="74"/>
        <v>-3.7914837576823318E-2</v>
      </c>
      <c r="N1379" s="2">
        <f t="shared" si="75"/>
        <v>1.0379148375768232</v>
      </c>
      <c r="O1379">
        <v>16</v>
      </c>
      <c r="P1379">
        <v>6</v>
      </c>
      <c r="Q1379">
        <v>215</v>
      </c>
      <c r="R1379">
        <v>-0.19</v>
      </c>
      <c r="S1379">
        <v>-1</v>
      </c>
      <c r="T1379">
        <v>1</v>
      </c>
      <c r="U1379">
        <v>2</v>
      </c>
      <c r="V1379">
        <v>-3</v>
      </c>
      <c r="W1379">
        <v>1</v>
      </c>
      <c r="X1379">
        <v>-2</v>
      </c>
      <c r="Y1379">
        <v>0.04</v>
      </c>
      <c r="Z1379">
        <v>2.5</v>
      </c>
      <c r="AA1379">
        <v>8.8000000000000007</v>
      </c>
      <c r="AB1379">
        <v>-6.3</v>
      </c>
      <c r="AC1379">
        <v>-10</v>
      </c>
      <c r="AD1379">
        <v>0</v>
      </c>
      <c r="AE1379" s="2">
        <v>0.1</v>
      </c>
    </row>
    <row r="1380" spans="1:31" x14ac:dyDescent="0.3">
      <c r="A1380" t="str">
        <f t="shared" si="73"/>
        <v>Long Island-Michigan</v>
      </c>
      <c r="B1380">
        <v>1378</v>
      </c>
      <c r="C1380">
        <v>1254</v>
      </c>
      <c r="D1380">
        <v>1276</v>
      </c>
      <c r="E1380" t="s">
        <v>46</v>
      </c>
      <c r="F1380" t="s">
        <v>50</v>
      </c>
      <c r="J1380" s="3"/>
      <c r="K1380" s="4"/>
      <c r="L1380" s="4"/>
      <c r="M1380" s="2">
        <f t="shared" si="74"/>
        <v>-7.7914837576823326E-2</v>
      </c>
      <c r="N1380" s="2">
        <f t="shared" si="75"/>
        <v>1.0779148375768233</v>
      </c>
      <c r="O1380">
        <v>16</v>
      </c>
      <c r="P1380">
        <v>3</v>
      </c>
      <c r="Q1380">
        <v>241</v>
      </c>
      <c r="R1380">
        <v>-0.27</v>
      </c>
      <c r="S1380">
        <v>-2</v>
      </c>
      <c r="T1380">
        <v>2</v>
      </c>
      <c r="U1380">
        <v>5</v>
      </c>
      <c r="V1380">
        <v>-3</v>
      </c>
      <c r="W1380">
        <v>4</v>
      </c>
      <c r="X1380">
        <v>-6</v>
      </c>
      <c r="Y1380">
        <v>0.04</v>
      </c>
      <c r="Z1380">
        <v>3.1</v>
      </c>
      <c r="AA1380">
        <v>13.3</v>
      </c>
      <c r="AB1380">
        <v>-10.199999999999999</v>
      </c>
      <c r="AC1380">
        <v>-13</v>
      </c>
      <c r="AD1380">
        <v>0</v>
      </c>
      <c r="AE1380" s="2">
        <v>0.06</v>
      </c>
    </row>
    <row r="1381" spans="1:31" x14ac:dyDescent="0.3">
      <c r="A1381" t="str">
        <f t="shared" si="73"/>
        <v>Long Island-Michigan St</v>
      </c>
      <c r="B1381">
        <v>1379</v>
      </c>
      <c r="C1381">
        <v>1254</v>
      </c>
      <c r="D1381">
        <v>1277</v>
      </c>
      <c r="E1381" t="s">
        <v>46</v>
      </c>
      <c r="F1381" t="s">
        <v>51</v>
      </c>
      <c r="J1381" s="3"/>
      <c r="K1381" s="4"/>
      <c r="L1381" s="4"/>
      <c r="M1381" s="2">
        <f t="shared" si="74"/>
        <v>-8.7914837576823321E-2</v>
      </c>
      <c r="N1381" s="2">
        <f t="shared" si="75"/>
        <v>1.0879148375768233</v>
      </c>
      <c r="O1381">
        <v>16</v>
      </c>
      <c r="P1381">
        <v>3</v>
      </c>
      <c r="Q1381">
        <v>245</v>
      </c>
      <c r="R1381">
        <v>-0.36</v>
      </c>
      <c r="S1381">
        <v>-6</v>
      </c>
      <c r="T1381">
        <v>7</v>
      </c>
      <c r="U1381">
        <v>0</v>
      </c>
      <c r="V1381">
        <v>1</v>
      </c>
      <c r="W1381">
        <v>-6</v>
      </c>
      <c r="X1381">
        <v>-3</v>
      </c>
      <c r="Y1381">
        <v>-0.05</v>
      </c>
      <c r="Z1381">
        <v>-4.3</v>
      </c>
      <c r="AA1381">
        <v>12</v>
      </c>
      <c r="AB1381">
        <v>-16.3</v>
      </c>
      <c r="AC1381">
        <v>-13</v>
      </c>
      <c r="AD1381">
        <v>0</v>
      </c>
      <c r="AE1381" s="2">
        <v>0.05</v>
      </c>
    </row>
    <row r="1382" spans="1:31" x14ac:dyDescent="0.3">
      <c r="A1382" t="str">
        <f t="shared" si="73"/>
        <v>Long Island-Missouri</v>
      </c>
      <c r="B1382">
        <v>1380</v>
      </c>
      <c r="C1382">
        <v>1254</v>
      </c>
      <c r="D1382">
        <v>1281</v>
      </c>
      <c r="E1382" t="s">
        <v>46</v>
      </c>
      <c r="F1382" t="s">
        <v>52</v>
      </c>
      <c r="J1382" s="3"/>
      <c r="K1382" s="4"/>
      <c r="L1382" s="4"/>
      <c r="M1382" s="2">
        <f t="shared" si="74"/>
        <v>-2.7914837576823323E-2</v>
      </c>
      <c r="N1382" s="2">
        <f t="shared" si="75"/>
        <v>1.0279148375768232</v>
      </c>
      <c r="O1382">
        <v>16</v>
      </c>
      <c r="P1382">
        <v>8</v>
      </c>
      <c r="Q1382">
        <v>213</v>
      </c>
      <c r="R1382">
        <v>-0.09</v>
      </c>
      <c r="S1382">
        <v>-2</v>
      </c>
      <c r="T1382">
        <v>3</v>
      </c>
      <c r="U1382">
        <v>-1</v>
      </c>
      <c r="V1382">
        <v>0</v>
      </c>
      <c r="W1382">
        <v>-1</v>
      </c>
      <c r="X1382">
        <v>-2</v>
      </c>
      <c r="Y1382">
        <v>-0.05</v>
      </c>
      <c r="Z1382">
        <v>3.2</v>
      </c>
      <c r="AA1382">
        <v>8.5</v>
      </c>
      <c r="AB1382">
        <v>-5.3</v>
      </c>
      <c r="AC1382">
        <v>-8</v>
      </c>
      <c r="AD1382">
        <v>0</v>
      </c>
      <c r="AE1382" s="2">
        <v>0.11</v>
      </c>
    </row>
    <row r="1383" spans="1:31" x14ac:dyDescent="0.3">
      <c r="A1383" t="str">
        <f t="shared" si="73"/>
        <v>Long Island-Montana</v>
      </c>
      <c r="B1383">
        <v>1381</v>
      </c>
      <c r="C1383">
        <v>1254</v>
      </c>
      <c r="D1383">
        <v>1285</v>
      </c>
      <c r="E1383" t="s">
        <v>46</v>
      </c>
      <c r="F1383" t="s">
        <v>53</v>
      </c>
      <c r="J1383" s="3"/>
      <c r="K1383" s="4"/>
      <c r="L1383" s="4"/>
      <c r="M1383" s="2">
        <f t="shared" si="74"/>
        <v>-7.9148375768233192E-3</v>
      </c>
      <c r="N1383" s="2">
        <f t="shared" si="75"/>
        <v>1.0079148375768234</v>
      </c>
      <c r="O1383">
        <v>16</v>
      </c>
      <c r="P1383">
        <v>14</v>
      </c>
      <c r="Q1383">
        <v>180</v>
      </c>
      <c r="R1383">
        <v>-0.25</v>
      </c>
      <c r="S1383">
        <v>0</v>
      </c>
      <c r="T1383">
        <v>2</v>
      </c>
      <c r="U1383">
        <v>2</v>
      </c>
      <c r="V1383">
        <v>-5</v>
      </c>
      <c r="W1383">
        <v>-4</v>
      </c>
      <c r="X1383">
        <v>-4</v>
      </c>
      <c r="Y1383">
        <v>-0.02</v>
      </c>
      <c r="Z1383">
        <v>-1.4</v>
      </c>
      <c r="AA1383">
        <v>8</v>
      </c>
      <c r="AB1383">
        <v>-9.4</v>
      </c>
      <c r="AC1383">
        <v>-2</v>
      </c>
      <c r="AD1383">
        <v>0</v>
      </c>
      <c r="AE1383" s="2">
        <v>0.13</v>
      </c>
    </row>
    <row r="1384" spans="1:31" x14ac:dyDescent="0.3">
      <c r="A1384" t="str">
        <f t="shared" si="73"/>
        <v>Long Island-Murray St</v>
      </c>
      <c r="B1384">
        <v>1382</v>
      </c>
      <c r="C1384">
        <v>1254</v>
      </c>
      <c r="D1384">
        <v>1293</v>
      </c>
      <c r="E1384" t="s">
        <v>46</v>
      </c>
      <c r="F1384" t="s">
        <v>54</v>
      </c>
      <c r="J1384" s="3"/>
      <c r="K1384" s="4"/>
      <c r="L1384" s="4"/>
      <c r="M1384" s="2">
        <f t="shared" si="74"/>
        <v>-2.7914837576823323E-2</v>
      </c>
      <c r="N1384" s="2">
        <f t="shared" si="75"/>
        <v>1.0279148375768232</v>
      </c>
      <c r="O1384">
        <v>16</v>
      </c>
      <c r="P1384">
        <v>12</v>
      </c>
      <c r="Q1384">
        <v>192</v>
      </c>
      <c r="R1384">
        <v>-0.31</v>
      </c>
      <c r="S1384">
        <v>-3</v>
      </c>
      <c r="T1384">
        <v>3</v>
      </c>
      <c r="U1384">
        <v>2</v>
      </c>
      <c r="V1384">
        <v>-2</v>
      </c>
      <c r="W1384">
        <v>-3</v>
      </c>
      <c r="X1384">
        <v>-3</v>
      </c>
      <c r="Y1384">
        <v>-0.03</v>
      </c>
      <c r="Z1384">
        <v>-0.7</v>
      </c>
      <c r="AA1384">
        <v>10.8</v>
      </c>
      <c r="AB1384">
        <v>-11.5</v>
      </c>
      <c r="AC1384">
        <v>-4</v>
      </c>
      <c r="AD1384">
        <v>0</v>
      </c>
      <c r="AE1384" s="2">
        <v>0.11</v>
      </c>
    </row>
    <row r="1385" spans="1:31" x14ac:dyDescent="0.3">
      <c r="A1385" t="str">
        <f t="shared" si="73"/>
        <v>Long Island-NC Central</v>
      </c>
      <c r="B1385">
        <v>1383</v>
      </c>
      <c r="C1385">
        <v>1254</v>
      </c>
      <c r="D1385">
        <v>1300</v>
      </c>
      <c r="E1385" t="s">
        <v>46</v>
      </c>
      <c r="F1385" t="s">
        <v>55</v>
      </c>
      <c r="J1385" s="3"/>
      <c r="K1385" s="4"/>
      <c r="L1385" s="4"/>
      <c r="M1385" s="2">
        <f t="shared" si="74"/>
        <v>0.66208516242317672</v>
      </c>
      <c r="N1385" s="2">
        <f t="shared" si="75"/>
        <v>0.33791483757682328</v>
      </c>
      <c r="O1385">
        <v>16</v>
      </c>
      <c r="P1385">
        <v>16</v>
      </c>
      <c r="Q1385">
        <v>-58</v>
      </c>
      <c r="R1385">
        <v>0</v>
      </c>
      <c r="S1385">
        <v>1</v>
      </c>
      <c r="T1385">
        <v>1</v>
      </c>
      <c r="U1385">
        <v>-1</v>
      </c>
      <c r="V1385">
        <v>-1</v>
      </c>
      <c r="W1385">
        <v>-3</v>
      </c>
      <c r="X1385">
        <v>0</v>
      </c>
      <c r="Y1385">
        <v>0.02</v>
      </c>
      <c r="Z1385">
        <v>6.3</v>
      </c>
      <c r="AA1385">
        <v>6.1</v>
      </c>
      <c r="AB1385">
        <v>0.2</v>
      </c>
      <c r="AC1385">
        <v>0</v>
      </c>
      <c r="AD1385">
        <v>0</v>
      </c>
      <c r="AE1385" s="2">
        <v>0.8</v>
      </c>
    </row>
    <row r="1386" spans="1:31" x14ac:dyDescent="0.3">
      <c r="A1386" t="str">
        <f t="shared" si="73"/>
        <v>Long Island-NC State</v>
      </c>
      <c r="B1386">
        <v>1384</v>
      </c>
      <c r="C1386">
        <v>1254</v>
      </c>
      <c r="D1386">
        <v>1301</v>
      </c>
      <c r="E1386" t="s">
        <v>46</v>
      </c>
      <c r="F1386" t="s">
        <v>56</v>
      </c>
      <c r="J1386" s="3"/>
      <c r="K1386" s="4"/>
      <c r="L1386" s="4"/>
      <c r="M1386" s="2">
        <f t="shared" si="74"/>
        <v>-2.7914837576823323E-2</v>
      </c>
      <c r="N1386" s="2">
        <f t="shared" si="75"/>
        <v>1.0279148375768232</v>
      </c>
      <c r="O1386">
        <v>16</v>
      </c>
      <c r="P1386">
        <v>9</v>
      </c>
      <c r="Q1386">
        <v>209</v>
      </c>
      <c r="R1386">
        <v>-0.14000000000000001</v>
      </c>
      <c r="S1386">
        <v>-1</v>
      </c>
      <c r="T1386">
        <v>-2</v>
      </c>
      <c r="U1386">
        <v>2</v>
      </c>
      <c r="V1386">
        <v>-4</v>
      </c>
      <c r="W1386">
        <v>-4</v>
      </c>
      <c r="X1386">
        <v>2</v>
      </c>
      <c r="Y1386">
        <v>0</v>
      </c>
      <c r="Z1386">
        <v>-4.5</v>
      </c>
      <c r="AA1386">
        <v>2.2999999999999998</v>
      </c>
      <c r="AB1386">
        <v>-6.8</v>
      </c>
      <c r="AC1386">
        <v>-7</v>
      </c>
      <c r="AD1386">
        <v>0</v>
      </c>
      <c r="AE1386" s="2">
        <v>0.11</v>
      </c>
    </row>
    <row r="1387" spans="1:31" x14ac:dyDescent="0.3">
      <c r="A1387" t="str">
        <f t="shared" si="73"/>
        <v>Long Island-Nevada</v>
      </c>
      <c r="B1387">
        <v>1385</v>
      </c>
      <c r="C1387">
        <v>1254</v>
      </c>
      <c r="D1387">
        <v>1305</v>
      </c>
      <c r="E1387" t="s">
        <v>46</v>
      </c>
      <c r="F1387" t="s">
        <v>57</v>
      </c>
      <c r="J1387" s="3"/>
      <c r="K1387" s="4"/>
      <c r="L1387" s="4"/>
      <c r="M1387" s="2">
        <f t="shared" si="74"/>
        <v>-6.7914837576823317E-2</v>
      </c>
      <c r="N1387" s="2">
        <f t="shared" si="75"/>
        <v>1.0679148375768233</v>
      </c>
      <c r="O1387">
        <v>16</v>
      </c>
      <c r="P1387">
        <v>7</v>
      </c>
      <c r="Q1387">
        <v>227</v>
      </c>
      <c r="R1387">
        <v>-0.27</v>
      </c>
      <c r="S1387">
        <v>-3</v>
      </c>
      <c r="T1387">
        <v>1</v>
      </c>
      <c r="U1387">
        <v>5</v>
      </c>
      <c r="V1387">
        <v>-2</v>
      </c>
      <c r="W1387">
        <v>3</v>
      </c>
      <c r="X1387">
        <v>-1</v>
      </c>
      <c r="Y1387">
        <v>-0.05</v>
      </c>
      <c r="Z1387">
        <v>-6.4</v>
      </c>
      <c r="AA1387">
        <v>3.9</v>
      </c>
      <c r="AB1387">
        <v>-10.3</v>
      </c>
      <c r="AC1387">
        <v>-9</v>
      </c>
      <c r="AD1387">
        <v>0</v>
      </c>
      <c r="AE1387" s="2">
        <v>7.0000000000000007E-2</v>
      </c>
    </row>
    <row r="1388" spans="1:31" x14ac:dyDescent="0.3">
      <c r="A1388" t="str">
        <f t="shared" si="73"/>
        <v>Long Island-New Mexico St</v>
      </c>
      <c r="B1388">
        <v>1386</v>
      </c>
      <c r="C1388">
        <v>1254</v>
      </c>
      <c r="D1388">
        <v>1308</v>
      </c>
      <c r="E1388" t="s">
        <v>46</v>
      </c>
      <c r="F1388" t="s">
        <v>58</v>
      </c>
      <c r="J1388" s="3"/>
      <c r="K1388" s="4"/>
      <c r="L1388" s="4"/>
      <c r="M1388" s="2">
        <f t="shared" si="74"/>
        <v>-2.7914837576823323E-2</v>
      </c>
      <c r="N1388" s="2">
        <f t="shared" si="75"/>
        <v>1.0279148375768232</v>
      </c>
      <c r="O1388">
        <v>16</v>
      </c>
      <c r="P1388">
        <v>12</v>
      </c>
      <c r="Q1388">
        <v>196</v>
      </c>
      <c r="R1388">
        <v>-0.31</v>
      </c>
      <c r="S1388">
        <v>0</v>
      </c>
      <c r="T1388">
        <v>5</v>
      </c>
      <c r="U1388">
        <v>2</v>
      </c>
      <c r="V1388">
        <v>-3</v>
      </c>
      <c r="W1388">
        <v>-4</v>
      </c>
      <c r="X1388">
        <v>-7</v>
      </c>
      <c r="Y1388">
        <v>0.06</v>
      </c>
      <c r="Z1388">
        <v>1.1000000000000001</v>
      </c>
      <c r="AA1388">
        <v>12.1</v>
      </c>
      <c r="AB1388">
        <v>-11</v>
      </c>
      <c r="AC1388">
        <v>-4</v>
      </c>
      <c r="AD1388">
        <v>0</v>
      </c>
      <c r="AE1388" s="2">
        <v>0.11</v>
      </c>
    </row>
    <row r="1389" spans="1:31" x14ac:dyDescent="0.3">
      <c r="A1389" t="str">
        <f t="shared" si="73"/>
        <v>Long Island-North Carolina</v>
      </c>
      <c r="B1389">
        <v>1387</v>
      </c>
      <c r="C1389">
        <v>1254</v>
      </c>
      <c r="D1389">
        <v>1314</v>
      </c>
      <c r="E1389" t="s">
        <v>46</v>
      </c>
      <c r="F1389" t="s">
        <v>59</v>
      </c>
      <c r="J1389" s="3"/>
      <c r="K1389" s="4"/>
      <c r="L1389" s="4"/>
      <c r="M1389" s="2">
        <f t="shared" si="74"/>
        <v>-6.7914837576823317E-2</v>
      </c>
      <c r="N1389" s="2">
        <f t="shared" si="75"/>
        <v>1.0679148375768233</v>
      </c>
      <c r="O1389">
        <v>16</v>
      </c>
      <c r="P1389">
        <v>2</v>
      </c>
      <c r="Q1389">
        <v>244</v>
      </c>
      <c r="R1389">
        <v>-0.19</v>
      </c>
      <c r="S1389">
        <v>0</v>
      </c>
      <c r="T1389">
        <v>0</v>
      </c>
      <c r="U1389">
        <v>3</v>
      </c>
      <c r="V1389">
        <v>0</v>
      </c>
      <c r="W1389">
        <v>-8</v>
      </c>
      <c r="X1389">
        <v>-4</v>
      </c>
      <c r="Y1389">
        <v>-0.04</v>
      </c>
      <c r="Z1389">
        <v>-5.3</v>
      </c>
      <c r="AA1389">
        <v>3.7</v>
      </c>
      <c r="AB1389">
        <v>-9</v>
      </c>
      <c r="AC1389">
        <v>-14</v>
      </c>
      <c r="AD1389">
        <v>0</v>
      </c>
      <c r="AE1389" s="2">
        <v>7.0000000000000007E-2</v>
      </c>
    </row>
    <row r="1390" spans="1:31" x14ac:dyDescent="0.3">
      <c r="A1390" t="str">
        <f t="shared" si="73"/>
        <v>Long Island-Ohio St</v>
      </c>
      <c r="B1390">
        <v>1388</v>
      </c>
      <c r="C1390">
        <v>1254</v>
      </c>
      <c r="D1390">
        <v>1326</v>
      </c>
      <c r="E1390" t="s">
        <v>46</v>
      </c>
      <c r="F1390" t="s">
        <v>60</v>
      </c>
      <c r="J1390" s="3"/>
      <c r="K1390" s="4"/>
      <c r="L1390" s="4"/>
      <c r="M1390" s="2">
        <f t="shared" si="74"/>
        <v>-6.7914837576823317E-2</v>
      </c>
      <c r="N1390" s="2">
        <f t="shared" si="75"/>
        <v>1.0679148375768233</v>
      </c>
      <c r="O1390">
        <v>16</v>
      </c>
      <c r="P1390">
        <v>5</v>
      </c>
      <c r="Q1390">
        <v>236</v>
      </c>
      <c r="R1390">
        <v>-0.23</v>
      </c>
      <c r="S1390">
        <v>-2</v>
      </c>
      <c r="T1390">
        <v>2</v>
      </c>
      <c r="U1390">
        <v>2</v>
      </c>
      <c r="V1390">
        <v>-2</v>
      </c>
      <c r="W1390">
        <v>0</v>
      </c>
      <c r="X1390">
        <v>-5</v>
      </c>
      <c r="Y1390">
        <v>-0.03</v>
      </c>
      <c r="Z1390">
        <v>0.9</v>
      </c>
      <c r="AA1390">
        <v>10.1</v>
      </c>
      <c r="AB1390">
        <v>-9.1999999999999993</v>
      </c>
      <c r="AC1390">
        <v>-11</v>
      </c>
      <c r="AD1390">
        <v>0</v>
      </c>
      <c r="AE1390" s="2">
        <v>7.0000000000000007E-2</v>
      </c>
    </row>
    <row r="1391" spans="1:31" x14ac:dyDescent="0.3">
      <c r="A1391" t="str">
        <f t="shared" si="73"/>
        <v>Long Island-Oklahoma</v>
      </c>
      <c r="B1391">
        <v>1389</v>
      </c>
      <c r="C1391">
        <v>1254</v>
      </c>
      <c r="D1391">
        <v>1328</v>
      </c>
      <c r="E1391" t="s">
        <v>46</v>
      </c>
      <c r="F1391" t="s">
        <v>61</v>
      </c>
      <c r="J1391" s="3"/>
      <c r="K1391" s="4"/>
      <c r="L1391" s="4"/>
      <c r="M1391" s="2">
        <f t="shared" si="74"/>
        <v>-1.7914837576823328E-2</v>
      </c>
      <c r="N1391" s="2">
        <f t="shared" si="75"/>
        <v>1.0179148375768232</v>
      </c>
      <c r="O1391">
        <v>16</v>
      </c>
      <c r="P1391">
        <v>10</v>
      </c>
      <c r="Q1391">
        <v>204</v>
      </c>
      <c r="R1391">
        <v>-0.06</v>
      </c>
      <c r="S1391">
        <v>-2</v>
      </c>
      <c r="T1391">
        <v>-1</v>
      </c>
      <c r="U1391">
        <v>2</v>
      </c>
      <c r="V1391">
        <v>-1</v>
      </c>
      <c r="W1391">
        <v>2</v>
      </c>
      <c r="X1391">
        <v>0</v>
      </c>
      <c r="Y1391">
        <v>-0.05</v>
      </c>
      <c r="Z1391">
        <v>-8.5</v>
      </c>
      <c r="AA1391">
        <v>-4.8</v>
      </c>
      <c r="AB1391">
        <v>-3.7</v>
      </c>
      <c r="AC1391">
        <v>-6</v>
      </c>
      <c r="AD1391">
        <v>0</v>
      </c>
      <c r="AE1391" s="2">
        <v>0.12</v>
      </c>
    </row>
    <row r="1392" spans="1:31" x14ac:dyDescent="0.3">
      <c r="A1392" t="str">
        <f t="shared" si="73"/>
        <v>Long Island-Penn</v>
      </c>
      <c r="B1392">
        <v>1390</v>
      </c>
      <c r="C1392">
        <v>1254</v>
      </c>
      <c r="D1392">
        <v>1335</v>
      </c>
      <c r="E1392" t="s">
        <v>46</v>
      </c>
      <c r="F1392" t="s">
        <v>62</v>
      </c>
      <c r="J1392" s="3"/>
      <c r="K1392" s="4"/>
      <c r="L1392" s="4"/>
      <c r="M1392" s="2">
        <f t="shared" si="74"/>
        <v>0.12208516242317669</v>
      </c>
      <c r="N1392" s="2">
        <f t="shared" si="75"/>
        <v>0.87791483757682331</v>
      </c>
      <c r="O1392">
        <v>16</v>
      </c>
      <c r="P1392">
        <v>16</v>
      </c>
      <c r="Q1392">
        <v>124</v>
      </c>
      <c r="R1392">
        <v>-0.22</v>
      </c>
      <c r="S1392">
        <v>-1</v>
      </c>
      <c r="T1392">
        <v>3</v>
      </c>
      <c r="U1392">
        <v>2</v>
      </c>
      <c r="V1392">
        <v>-1</v>
      </c>
      <c r="W1392">
        <v>6</v>
      </c>
      <c r="X1392">
        <v>-7</v>
      </c>
      <c r="Y1392">
        <v>0.04</v>
      </c>
      <c r="Z1392">
        <v>1</v>
      </c>
      <c r="AA1392">
        <v>7.2</v>
      </c>
      <c r="AB1392">
        <v>-6.2</v>
      </c>
      <c r="AC1392">
        <v>0</v>
      </c>
      <c r="AD1392">
        <v>0</v>
      </c>
      <c r="AE1392" s="2">
        <v>0.26</v>
      </c>
    </row>
    <row r="1393" spans="1:31" x14ac:dyDescent="0.3">
      <c r="A1393" t="str">
        <f t="shared" si="73"/>
        <v>Long Island-Providence</v>
      </c>
      <c r="B1393">
        <v>1391</v>
      </c>
      <c r="C1393">
        <v>1254</v>
      </c>
      <c r="D1393">
        <v>1344</v>
      </c>
      <c r="E1393" t="s">
        <v>46</v>
      </c>
      <c r="F1393" t="s">
        <v>63</v>
      </c>
      <c r="J1393" s="3"/>
      <c r="K1393" s="4"/>
      <c r="L1393" s="4"/>
      <c r="M1393" s="2">
        <f t="shared" si="74"/>
        <v>2.208516242317668E-2</v>
      </c>
      <c r="N1393" s="2">
        <f t="shared" si="75"/>
        <v>0.97791483757682329</v>
      </c>
      <c r="O1393">
        <v>16</v>
      </c>
      <c r="P1393">
        <v>10</v>
      </c>
      <c r="Q1393">
        <v>188</v>
      </c>
      <c r="R1393">
        <v>-0.1</v>
      </c>
      <c r="S1393">
        <v>2</v>
      </c>
      <c r="T1393">
        <v>0</v>
      </c>
      <c r="U1393">
        <v>2</v>
      </c>
      <c r="V1393">
        <v>-3</v>
      </c>
      <c r="W1393">
        <v>1</v>
      </c>
      <c r="X1393">
        <v>-1</v>
      </c>
      <c r="Y1393">
        <v>0</v>
      </c>
      <c r="Z1393">
        <v>3</v>
      </c>
      <c r="AA1393">
        <v>4.0999999999999996</v>
      </c>
      <c r="AB1393">
        <v>-1.1000000000000001</v>
      </c>
      <c r="AC1393">
        <v>-6</v>
      </c>
      <c r="AD1393">
        <v>0</v>
      </c>
      <c r="AE1393" s="2">
        <v>0.16</v>
      </c>
    </row>
    <row r="1394" spans="1:31" x14ac:dyDescent="0.3">
      <c r="A1394" t="str">
        <f t="shared" si="73"/>
        <v>Long Island-Purdue</v>
      </c>
      <c r="B1394">
        <v>1392</v>
      </c>
      <c r="C1394">
        <v>1254</v>
      </c>
      <c r="D1394">
        <v>1345</v>
      </c>
      <c r="E1394" t="s">
        <v>46</v>
      </c>
      <c r="F1394" t="s">
        <v>64</v>
      </c>
      <c r="J1394" s="3"/>
      <c r="K1394" s="4"/>
      <c r="L1394" s="4"/>
      <c r="M1394" s="2">
        <f t="shared" si="74"/>
        <v>-8.7914837576823321E-2</v>
      </c>
      <c r="N1394" s="2">
        <f t="shared" si="75"/>
        <v>1.0879148375768233</v>
      </c>
      <c r="O1394">
        <v>16</v>
      </c>
      <c r="P1394">
        <v>2</v>
      </c>
      <c r="Q1394">
        <v>246</v>
      </c>
      <c r="R1394">
        <v>-0.3</v>
      </c>
      <c r="S1394">
        <v>-6</v>
      </c>
      <c r="T1394">
        <v>3</v>
      </c>
      <c r="U1394">
        <v>3</v>
      </c>
      <c r="V1394">
        <v>-1</v>
      </c>
      <c r="W1394">
        <v>2</v>
      </c>
      <c r="X1394">
        <v>-2</v>
      </c>
      <c r="Y1394">
        <v>-0.04</v>
      </c>
      <c r="Z1394">
        <v>-4.4000000000000004</v>
      </c>
      <c r="AA1394">
        <v>11.2</v>
      </c>
      <c r="AB1394">
        <v>-15.6</v>
      </c>
      <c r="AC1394">
        <v>-14</v>
      </c>
      <c r="AD1394">
        <v>0</v>
      </c>
      <c r="AE1394" s="2">
        <v>0.05</v>
      </c>
    </row>
    <row r="1395" spans="1:31" x14ac:dyDescent="0.3">
      <c r="A1395" t="str">
        <f t="shared" si="73"/>
        <v>Long Island-Radford</v>
      </c>
      <c r="B1395">
        <v>1393</v>
      </c>
      <c r="C1395">
        <v>1254</v>
      </c>
      <c r="D1395">
        <v>1347</v>
      </c>
      <c r="E1395" t="s">
        <v>46</v>
      </c>
      <c r="F1395" t="s">
        <v>65</v>
      </c>
      <c r="J1395" s="3"/>
      <c r="K1395" s="4"/>
      <c r="L1395" s="4"/>
      <c r="M1395" s="2">
        <f t="shared" si="74"/>
        <v>0.27208516242317665</v>
      </c>
      <c r="N1395" s="2">
        <f t="shared" si="75"/>
        <v>0.7279148375768234</v>
      </c>
      <c r="O1395">
        <v>16</v>
      </c>
      <c r="P1395">
        <v>16</v>
      </c>
      <c r="Q1395">
        <v>81</v>
      </c>
      <c r="R1395">
        <v>-0.1</v>
      </c>
      <c r="S1395">
        <v>3</v>
      </c>
      <c r="T1395">
        <v>1</v>
      </c>
      <c r="U1395">
        <v>1</v>
      </c>
      <c r="V1395">
        <v>-4</v>
      </c>
      <c r="W1395">
        <v>-2</v>
      </c>
      <c r="X1395">
        <v>-2</v>
      </c>
      <c r="Y1395">
        <v>-0.03</v>
      </c>
      <c r="Z1395">
        <v>9.8000000000000007</v>
      </c>
      <c r="AA1395">
        <v>11.9</v>
      </c>
      <c r="AB1395">
        <v>-2.1</v>
      </c>
      <c r="AC1395">
        <v>0</v>
      </c>
      <c r="AD1395">
        <v>0</v>
      </c>
      <c r="AE1395" s="2">
        <v>0.41</v>
      </c>
    </row>
    <row r="1396" spans="1:31" x14ac:dyDescent="0.3">
      <c r="A1396" t="str">
        <f t="shared" si="73"/>
        <v>Long Island-Rhode Island</v>
      </c>
      <c r="B1396">
        <v>1394</v>
      </c>
      <c r="C1396">
        <v>1254</v>
      </c>
      <c r="D1396">
        <v>1348</v>
      </c>
      <c r="E1396" t="s">
        <v>46</v>
      </c>
      <c r="F1396" t="s">
        <v>66</v>
      </c>
      <c r="J1396" s="3"/>
      <c r="K1396" s="4"/>
      <c r="L1396" s="4"/>
      <c r="M1396" s="2">
        <f t="shared" si="74"/>
        <v>-2.7914837576823323E-2</v>
      </c>
      <c r="N1396" s="2">
        <f t="shared" si="75"/>
        <v>1.0279148375768232</v>
      </c>
      <c r="O1396">
        <v>16</v>
      </c>
      <c r="P1396">
        <v>7</v>
      </c>
      <c r="Q1396">
        <v>202</v>
      </c>
      <c r="R1396">
        <v>-0.26</v>
      </c>
      <c r="S1396">
        <v>0</v>
      </c>
      <c r="T1396">
        <v>0</v>
      </c>
      <c r="U1396">
        <v>4</v>
      </c>
      <c r="V1396">
        <v>-6</v>
      </c>
      <c r="W1396">
        <v>-1</v>
      </c>
      <c r="X1396">
        <v>-3</v>
      </c>
      <c r="Y1396">
        <v>-0.01</v>
      </c>
      <c r="Z1396">
        <v>0.5</v>
      </c>
      <c r="AA1396">
        <v>8.9</v>
      </c>
      <c r="AB1396">
        <v>-8.4</v>
      </c>
      <c r="AC1396">
        <v>-9</v>
      </c>
      <c r="AD1396">
        <v>0</v>
      </c>
      <c r="AE1396" s="2">
        <v>0.11</v>
      </c>
    </row>
    <row r="1397" spans="1:31" x14ac:dyDescent="0.3">
      <c r="A1397" t="str">
        <f t="shared" si="73"/>
        <v>Long Island-S Dakota St</v>
      </c>
      <c r="B1397">
        <v>1395</v>
      </c>
      <c r="C1397">
        <v>1254</v>
      </c>
      <c r="D1397">
        <v>1355</v>
      </c>
      <c r="E1397" t="s">
        <v>46</v>
      </c>
      <c r="F1397" t="s">
        <v>67</v>
      </c>
      <c r="J1397" s="3"/>
      <c r="K1397" s="4"/>
      <c r="L1397" s="4"/>
      <c r="M1397" s="2">
        <f t="shared" si="74"/>
        <v>1.2085162423176671E-2</v>
      </c>
      <c r="N1397" s="2">
        <f t="shared" si="75"/>
        <v>0.9879148375768233</v>
      </c>
      <c r="O1397">
        <v>16</v>
      </c>
      <c r="P1397">
        <v>12</v>
      </c>
      <c r="Q1397">
        <v>176</v>
      </c>
      <c r="R1397">
        <v>-0.28000000000000003</v>
      </c>
      <c r="S1397">
        <v>-2</v>
      </c>
      <c r="T1397">
        <v>0</v>
      </c>
      <c r="U1397">
        <v>5</v>
      </c>
      <c r="V1397">
        <v>1</v>
      </c>
      <c r="W1397">
        <v>5</v>
      </c>
      <c r="X1397">
        <v>-7</v>
      </c>
      <c r="Y1397">
        <v>-0.06</v>
      </c>
      <c r="Z1397">
        <v>-6.7</v>
      </c>
      <c r="AA1397">
        <v>1.2</v>
      </c>
      <c r="AB1397">
        <v>-7.9</v>
      </c>
      <c r="AC1397">
        <v>-4</v>
      </c>
      <c r="AD1397">
        <v>0</v>
      </c>
      <c r="AE1397" s="2">
        <v>0.15</v>
      </c>
    </row>
    <row r="1398" spans="1:31" x14ac:dyDescent="0.3">
      <c r="A1398" t="str">
        <f t="shared" si="73"/>
        <v>Long Island-San Diego St</v>
      </c>
      <c r="B1398">
        <v>1396</v>
      </c>
      <c r="C1398">
        <v>1254</v>
      </c>
      <c r="D1398">
        <v>1361</v>
      </c>
      <c r="E1398" t="s">
        <v>46</v>
      </c>
      <c r="F1398" t="s">
        <v>68</v>
      </c>
      <c r="J1398" s="3"/>
      <c r="K1398" s="4"/>
      <c r="L1398" s="4"/>
      <c r="M1398" s="2">
        <f t="shared" si="74"/>
        <v>-2.7914837576823323E-2</v>
      </c>
      <c r="N1398" s="2">
        <f t="shared" si="75"/>
        <v>1.0279148375768232</v>
      </c>
      <c r="O1398">
        <v>16</v>
      </c>
      <c r="P1398">
        <v>11</v>
      </c>
      <c r="Q1398">
        <v>201</v>
      </c>
      <c r="R1398">
        <v>-0.16</v>
      </c>
      <c r="S1398">
        <v>0</v>
      </c>
      <c r="T1398">
        <v>1</v>
      </c>
      <c r="U1398">
        <v>2</v>
      </c>
      <c r="V1398">
        <v>-3</v>
      </c>
      <c r="W1398">
        <v>-2</v>
      </c>
      <c r="X1398">
        <v>-5</v>
      </c>
      <c r="Y1398">
        <v>-0.02</v>
      </c>
      <c r="Z1398">
        <v>-0.4</v>
      </c>
      <c r="AA1398">
        <v>8.4</v>
      </c>
      <c r="AB1398">
        <v>-8.8000000000000007</v>
      </c>
      <c r="AC1398">
        <v>-5</v>
      </c>
      <c r="AD1398">
        <v>0</v>
      </c>
      <c r="AE1398" s="2">
        <v>0.11</v>
      </c>
    </row>
    <row r="1399" spans="1:31" x14ac:dyDescent="0.3">
      <c r="A1399" t="str">
        <f t="shared" si="73"/>
        <v>Long Island-Seton Hall</v>
      </c>
      <c r="B1399">
        <v>1397</v>
      </c>
      <c r="C1399">
        <v>1254</v>
      </c>
      <c r="D1399">
        <v>1371</v>
      </c>
      <c r="E1399" t="s">
        <v>46</v>
      </c>
      <c r="F1399" t="s">
        <v>69</v>
      </c>
      <c r="J1399" s="3"/>
      <c r="K1399" s="4"/>
      <c r="L1399" s="4"/>
      <c r="M1399" s="2">
        <f t="shared" si="74"/>
        <v>-4.7914837576823327E-2</v>
      </c>
      <c r="N1399" s="2">
        <f t="shared" si="75"/>
        <v>1.0479148375768232</v>
      </c>
      <c r="O1399">
        <v>16</v>
      </c>
      <c r="P1399">
        <v>8</v>
      </c>
      <c r="Q1399">
        <v>225</v>
      </c>
      <c r="R1399">
        <v>-0.14000000000000001</v>
      </c>
      <c r="S1399">
        <v>-1</v>
      </c>
      <c r="T1399">
        <v>0</v>
      </c>
      <c r="U1399">
        <v>2</v>
      </c>
      <c r="V1399">
        <v>-2</v>
      </c>
      <c r="W1399">
        <v>-4</v>
      </c>
      <c r="X1399">
        <v>-2</v>
      </c>
      <c r="Y1399">
        <v>0.01</v>
      </c>
      <c r="Z1399">
        <v>-2.2999999999999998</v>
      </c>
      <c r="AA1399">
        <v>3.5</v>
      </c>
      <c r="AB1399">
        <v>-5.8</v>
      </c>
      <c r="AC1399">
        <v>-8</v>
      </c>
      <c r="AD1399">
        <v>0</v>
      </c>
      <c r="AE1399" s="2">
        <v>0.09</v>
      </c>
    </row>
    <row r="1400" spans="1:31" x14ac:dyDescent="0.3">
      <c r="A1400" t="str">
        <f t="shared" si="73"/>
        <v>Long Island-SF Austin</v>
      </c>
      <c r="B1400">
        <v>1398</v>
      </c>
      <c r="C1400">
        <v>1254</v>
      </c>
      <c r="D1400">
        <v>1372</v>
      </c>
      <c r="E1400" t="s">
        <v>46</v>
      </c>
      <c r="F1400" t="s">
        <v>70</v>
      </c>
      <c r="J1400" s="3"/>
      <c r="K1400" s="4"/>
      <c r="L1400" s="4"/>
      <c r="M1400" s="2">
        <f t="shared" si="74"/>
        <v>6.2085162423176687E-2</v>
      </c>
      <c r="N1400" s="2">
        <f t="shared" si="75"/>
        <v>0.93791483757682337</v>
      </c>
      <c r="O1400">
        <v>16</v>
      </c>
      <c r="P1400">
        <v>14</v>
      </c>
      <c r="Q1400">
        <v>140</v>
      </c>
      <c r="R1400">
        <v>-0.28000000000000003</v>
      </c>
      <c r="S1400">
        <v>-1</v>
      </c>
      <c r="T1400">
        <v>0</v>
      </c>
      <c r="U1400">
        <v>-1</v>
      </c>
      <c r="V1400">
        <v>-9</v>
      </c>
      <c r="W1400">
        <v>-3</v>
      </c>
      <c r="X1400">
        <v>-1</v>
      </c>
      <c r="Y1400">
        <v>0</v>
      </c>
      <c r="Z1400">
        <v>-1.5</v>
      </c>
      <c r="AA1400">
        <v>8.4</v>
      </c>
      <c r="AB1400">
        <v>-9.9</v>
      </c>
      <c r="AC1400">
        <v>-2</v>
      </c>
      <c r="AD1400">
        <v>0</v>
      </c>
      <c r="AE1400" s="2">
        <v>0.2</v>
      </c>
    </row>
    <row r="1401" spans="1:31" x14ac:dyDescent="0.3">
      <c r="A1401" t="str">
        <f t="shared" si="73"/>
        <v>Long Island-St Bonaventure</v>
      </c>
      <c r="B1401">
        <v>1399</v>
      </c>
      <c r="C1401">
        <v>1254</v>
      </c>
      <c r="D1401">
        <v>1382</v>
      </c>
      <c r="E1401" t="s">
        <v>46</v>
      </c>
      <c r="F1401" t="s">
        <v>71</v>
      </c>
      <c r="J1401" s="3"/>
      <c r="K1401" s="4"/>
      <c r="L1401" s="4"/>
      <c r="M1401" s="2">
        <f t="shared" si="74"/>
        <v>2.0851624231766897E-3</v>
      </c>
      <c r="N1401" s="2">
        <f t="shared" si="75"/>
        <v>0.99791483757682331</v>
      </c>
      <c r="O1401">
        <v>16</v>
      </c>
      <c r="P1401">
        <v>11</v>
      </c>
      <c r="Q1401">
        <v>182</v>
      </c>
      <c r="R1401">
        <v>-0.26</v>
      </c>
      <c r="S1401">
        <v>0</v>
      </c>
      <c r="T1401">
        <v>1</v>
      </c>
      <c r="U1401">
        <v>3</v>
      </c>
      <c r="V1401">
        <v>-4</v>
      </c>
      <c r="W1401">
        <v>0</v>
      </c>
      <c r="X1401">
        <v>0</v>
      </c>
      <c r="Y1401">
        <v>-0.05</v>
      </c>
      <c r="Z1401">
        <v>-1.2</v>
      </c>
      <c r="AA1401">
        <v>5.8</v>
      </c>
      <c r="AB1401">
        <v>-7</v>
      </c>
      <c r="AC1401">
        <v>-5</v>
      </c>
      <c r="AD1401">
        <v>0</v>
      </c>
      <c r="AE1401" s="2">
        <v>0.14000000000000001</v>
      </c>
    </row>
    <row r="1402" spans="1:31" x14ac:dyDescent="0.3">
      <c r="A1402" t="str">
        <f t="shared" si="73"/>
        <v>Long Island-Syracuse</v>
      </c>
      <c r="B1402">
        <v>1400</v>
      </c>
      <c r="C1402">
        <v>1254</v>
      </c>
      <c r="D1402">
        <v>1393</v>
      </c>
      <c r="E1402" t="s">
        <v>46</v>
      </c>
      <c r="F1402" t="s">
        <v>72</v>
      </c>
      <c r="J1402" s="3"/>
      <c r="K1402" s="4"/>
      <c r="L1402" s="4"/>
      <c r="M1402" s="2">
        <f t="shared" si="74"/>
        <v>1.2085162423176671E-2</v>
      </c>
      <c r="N1402" s="2">
        <f t="shared" si="75"/>
        <v>0.9879148375768233</v>
      </c>
      <c r="O1402">
        <v>16</v>
      </c>
      <c r="P1402">
        <v>11</v>
      </c>
      <c r="Q1402">
        <v>197</v>
      </c>
      <c r="R1402">
        <v>-0.09</v>
      </c>
      <c r="S1402">
        <v>5</v>
      </c>
      <c r="T1402">
        <v>3</v>
      </c>
      <c r="U1402">
        <v>1</v>
      </c>
      <c r="V1402">
        <v>-3</v>
      </c>
      <c r="W1402">
        <v>-5</v>
      </c>
      <c r="X1402">
        <v>-1</v>
      </c>
      <c r="Y1402">
        <v>-0.04</v>
      </c>
      <c r="Z1402">
        <v>9.1999999999999993</v>
      </c>
      <c r="AA1402">
        <v>12.3</v>
      </c>
      <c r="AB1402">
        <v>-3.1</v>
      </c>
      <c r="AC1402">
        <v>-5</v>
      </c>
      <c r="AD1402">
        <v>0</v>
      </c>
      <c r="AE1402" s="2">
        <v>0.15</v>
      </c>
    </row>
    <row r="1403" spans="1:31" x14ac:dyDescent="0.3">
      <c r="A1403" t="str">
        <f t="shared" si="73"/>
        <v>Long Island-TCU</v>
      </c>
      <c r="B1403">
        <v>1401</v>
      </c>
      <c r="C1403">
        <v>1254</v>
      </c>
      <c r="D1403">
        <v>1395</v>
      </c>
      <c r="E1403" t="s">
        <v>46</v>
      </c>
      <c r="F1403" t="s">
        <v>73</v>
      </c>
      <c r="J1403" s="3"/>
      <c r="K1403" s="4"/>
      <c r="L1403" s="4"/>
      <c r="M1403" s="2">
        <f t="shared" si="74"/>
        <v>-5.7914837576823322E-2</v>
      </c>
      <c r="N1403" s="2">
        <f t="shared" si="75"/>
        <v>1.0579148375768233</v>
      </c>
      <c r="O1403">
        <v>16</v>
      </c>
      <c r="P1403">
        <v>6</v>
      </c>
      <c r="Q1403">
        <v>229</v>
      </c>
      <c r="R1403">
        <v>-0.14000000000000001</v>
      </c>
      <c r="S1403">
        <v>-5</v>
      </c>
      <c r="T1403">
        <v>-3</v>
      </c>
      <c r="U1403">
        <v>2</v>
      </c>
      <c r="V1403">
        <v>-2</v>
      </c>
      <c r="W1403">
        <v>-5</v>
      </c>
      <c r="X1403">
        <v>-4</v>
      </c>
      <c r="Y1403">
        <v>-0.01</v>
      </c>
      <c r="Z1403">
        <v>-6.3</v>
      </c>
      <c r="AA1403">
        <v>0.9</v>
      </c>
      <c r="AB1403">
        <v>-7.2</v>
      </c>
      <c r="AC1403">
        <v>-10</v>
      </c>
      <c r="AD1403">
        <v>0</v>
      </c>
      <c r="AE1403" s="2">
        <v>0.08</v>
      </c>
    </row>
    <row r="1404" spans="1:31" x14ac:dyDescent="0.3">
      <c r="A1404" t="str">
        <f t="shared" si="73"/>
        <v>Long Island-Tennessee</v>
      </c>
      <c r="B1404">
        <v>1402</v>
      </c>
      <c r="C1404">
        <v>1254</v>
      </c>
      <c r="D1404">
        <v>1397</v>
      </c>
      <c r="E1404" t="s">
        <v>46</v>
      </c>
      <c r="F1404" t="s">
        <v>74</v>
      </c>
      <c r="J1404" s="3"/>
      <c r="K1404" s="4"/>
      <c r="L1404" s="4"/>
      <c r="M1404" s="2">
        <f t="shared" si="74"/>
        <v>-6.7914837576823317E-2</v>
      </c>
      <c r="N1404" s="2">
        <f t="shared" si="75"/>
        <v>1.0679148375768233</v>
      </c>
      <c r="O1404">
        <v>16</v>
      </c>
      <c r="P1404">
        <v>3</v>
      </c>
      <c r="Q1404">
        <v>240</v>
      </c>
      <c r="R1404">
        <v>-0.24</v>
      </c>
      <c r="S1404">
        <v>1</v>
      </c>
      <c r="T1404">
        <v>3</v>
      </c>
      <c r="U1404">
        <v>2</v>
      </c>
      <c r="V1404">
        <v>-4</v>
      </c>
      <c r="W1404">
        <v>-4</v>
      </c>
      <c r="X1404">
        <v>1</v>
      </c>
      <c r="Y1404">
        <v>-0.06</v>
      </c>
      <c r="Z1404">
        <v>2.5</v>
      </c>
      <c r="AA1404">
        <v>10.4</v>
      </c>
      <c r="AB1404">
        <v>-7.9</v>
      </c>
      <c r="AC1404">
        <v>-13</v>
      </c>
      <c r="AD1404">
        <v>0</v>
      </c>
      <c r="AE1404" s="2">
        <v>7.0000000000000007E-2</v>
      </c>
    </row>
    <row r="1405" spans="1:31" x14ac:dyDescent="0.3">
      <c r="A1405" t="str">
        <f t="shared" si="73"/>
        <v>Long Island-Texas</v>
      </c>
      <c r="B1405">
        <v>1403</v>
      </c>
      <c r="C1405">
        <v>1254</v>
      </c>
      <c r="D1405">
        <v>1400</v>
      </c>
      <c r="E1405" t="s">
        <v>46</v>
      </c>
      <c r="F1405" t="s">
        <v>75</v>
      </c>
      <c r="J1405" s="3"/>
      <c r="K1405" s="4"/>
      <c r="L1405" s="4"/>
      <c r="M1405" s="2">
        <f t="shared" si="74"/>
        <v>-1.7914837576823328E-2</v>
      </c>
      <c r="N1405" s="2">
        <f t="shared" si="75"/>
        <v>1.0179148375768232</v>
      </c>
      <c r="O1405">
        <v>16</v>
      </c>
      <c r="P1405">
        <v>10</v>
      </c>
      <c r="Q1405">
        <v>212</v>
      </c>
      <c r="R1405">
        <v>-0.06</v>
      </c>
      <c r="S1405">
        <v>2</v>
      </c>
      <c r="T1405">
        <v>2</v>
      </c>
      <c r="U1405">
        <v>2</v>
      </c>
      <c r="V1405">
        <v>-2</v>
      </c>
      <c r="W1405">
        <v>1</v>
      </c>
      <c r="X1405">
        <v>-1</v>
      </c>
      <c r="Y1405">
        <v>0.03</v>
      </c>
      <c r="Z1405">
        <v>5</v>
      </c>
      <c r="AA1405">
        <v>8.6</v>
      </c>
      <c r="AB1405">
        <v>-3.6</v>
      </c>
      <c r="AC1405">
        <v>-6</v>
      </c>
      <c r="AD1405">
        <v>0</v>
      </c>
      <c r="AE1405" s="2">
        <v>0.12</v>
      </c>
    </row>
    <row r="1406" spans="1:31" x14ac:dyDescent="0.3">
      <c r="A1406" t="str">
        <f t="shared" si="73"/>
        <v>Long Island-Texas A&amp;M</v>
      </c>
      <c r="B1406">
        <v>1404</v>
      </c>
      <c r="C1406">
        <v>1254</v>
      </c>
      <c r="D1406">
        <v>1401</v>
      </c>
      <c r="E1406" t="s">
        <v>46</v>
      </c>
      <c r="F1406" t="s">
        <v>76</v>
      </c>
      <c r="J1406" s="3"/>
      <c r="K1406" s="4"/>
      <c r="L1406" s="4"/>
      <c r="M1406" s="2">
        <f t="shared" si="74"/>
        <v>-3.7914837576823318E-2</v>
      </c>
      <c r="N1406" s="2">
        <f t="shared" si="75"/>
        <v>1.0379148375768232</v>
      </c>
      <c r="O1406">
        <v>16</v>
      </c>
      <c r="P1406">
        <v>7</v>
      </c>
      <c r="Q1406">
        <v>221</v>
      </c>
      <c r="R1406">
        <v>-0.1</v>
      </c>
      <c r="S1406">
        <v>1</v>
      </c>
      <c r="T1406">
        <v>4</v>
      </c>
      <c r="U1406">
        <v>1</v>
      </c>
      <c r="V1406">
        <v>0</v>
      </c>
      <c r="W1406">
        <v>-4</v>
      </c>
      <c r="X1406">
        <v>-2</v>
      </c>
      <c r="Y1406">
        <v>0.03</v>
      </c>
      <c r="Z1406">
        <v>1.7</v>
      </c>
      <c r="AA1406">
        <v>7</v>
      </c>
      <c r="AB1406">
        <v>-5.3</v>
      </c>
      <c r="AC1406">
        <v>-9</v>
      </c>
      <c r="AD1406">
        <v>0</v>
      </c>
      <c r="AE1406" s="2">
        <v>0.1</v>
      </c>
    </row>
    <row r="1407" spans="1:31" x14ac:dyDescent="0.3">
      <c r="A1407" t="str">
        <f t="shared" si="73"/>
        <v>Long Island-Texas Tech</v>
      </c>
      <c r="B1407">
        <v>1405</v>
      </c>
      <c r="C1407">
        <v>1254</v>
      </c>
      <c r="D1407">
        <v>1403</v>
      </c>
      <c r="E1407" t="s">
        <v>46</v>
      </c>
      <c r="F1407" t="s">
        <v>77</v>
      </c>
      <c r="J1407" s="3"/>
      <c r="K1407" s="4"/>
      <c r="L1407" s="4"/>
      <c r="M1407" s="2">
        <f t="shared" si="74"/>
        <v>-6.7914837576823317E-2</v>
      </c>
      <c r="N1407" s="2">
        <f t="shared" si="75"/>
        <v>1.0679148375768233</v>
      </c>
      <c r="O1407">
        <v>16</v>
      </c>
      <c r="P1407">
        <v>3</v>
      </c>
      <c r="Q1407">
        <v>239</v>
      </c>
      <c r="R1407">
        <v>-0.21</v>
      </c>
      <c r="S1407">
        <v>-1</v>
      </c>
      <c r="T1407">
        <v>3</v>
      </c>
      <c r="U1407">
        <v>1</v>
      </c>
      <c r="V1407">
        <v>-5</v>
      </c>
      <c r="W1407">
        <v>-3</v>
      </c>
      <c r="X1407">
        <v>-2</v>
      </c>
      <c r="Y1407">
        <v>0</v>
      </c>
      <c r="Z1407">
        <v>1.5</v>
      </c>
      <c r="AA1407">
        <v>12.1</v>
      </c>
      <c r="AB1407">
        <v>-10.6</v>
      </c>
      <c r="AC1407">
        <v>-13</v>
      </c>
      <c r="AD1407">
        <v>0</v>
      </c>
      <c r="AE1407" s="2">
        <v>7.0000000000000007E-2</v>
      </c>
    </row>
    <row r="1408" spans="1:31" x14ac:dyDescent="0.3">
      <c r="A1408" t="str">
        <f t="shared" si="73"/>
        <v>Long Island-TX Southern</v>
      </c>
      <c r="B1408">
        <v>1406</v>
      </c>
      <c r="C1408">
        <v>1254</v>
      </c>
      <c r="D1408">
        <v>1411</v>
      </c>
      <c r="E1408" t="s">
        <v>46</v>
      </c>
      <c r="F1408" t="s">
        <v>78</v>
      </c>
      <c r="J1408" s="3"/>
      <c r="K1408" s="4"/>
      <c r="L1408" s="4"/>
      <c r="M1408" s="2">
        <f t="shared" si="74"/>
        <v>0.53208516242317672</v>
      </c>
      <c r="N1408" s="2">
        <f t="shared" si="75"/>
        <v>0.46791483757682328</v>
      </c>
      <c r="O1408">
        <v>16</v>
      </c>
      <c r="P1408">
        <v>16</v>
      </c>
      <c r="Q1408">
        <v>2</v>
      </c>
      <c r="R1408">
        <v>0.08</v>
      </c>
      <c r="S1408">
        <v>1</v>
      </c>
      <c r="T1408">
        <v>-2</v>
      </c>
      <c r="U1408">
        <v>2</v>
      </c>
      <c r="V1408">
        <v>0</v>
      </c>
      <c r="W1408">
        <v>1</v>
      </c>
      <c r="X1408">
        <v>2</v>
      </c>
      <c r="Y1408">
        <v>-0.02</v>
      </c>
      <c r="Z1408">
        <v>-0.9</v>
      </c>
      <c r="AA1408">
        <v>-2.9</v>
      </c>
      <c r="AB1408">
        <v>2</v>
      </c>
      <c r="AC1408">
        <v>0</v>
      </c>
      <c r="AD1408">
        <v>0</v>
      </c>
      <c r="AE1408" s="2">
        <v>0.67</v>
      </c>
    </row>
    <row r="1409" spans="1:31" x14ac:dyDescent="0.3">
      <c r="A1409" t="str">
        <f t="shared" si="73"/>
        <v>Long Island-UCLA</v>
      </c>
      <c r="B1409">
        <v>1407</v>
      </c>
      <c r="C1409">
        <v>1254</v>
      </c>
      <c r="D1409">
        <v>1417</v>
      </c>
      <c r="E1409" t="s">
        <v>46</v>
      </c>
      <c r="F1409" t="s">
        <v>79</v>
      </c>
      <c r="J1409" s="3"/>
      <c r="K1409" s="4"/>
      <c r="L1409" s="4"/>
      <c r="M1409" s="2">
        <f t="shared" si="74"/>
        <v>-1.7914837576823328E-2</v>
      </c>
      <c r="N1409" s="2">
        <f t="shared" si="75"/>
        <v>1.0179148375768232</v>
      </c>
      <c r="O1409">
        <v>16</v>
      </c>
      <c r="P1409">
        <v>11</v>
      </c>
      <c r="Q1409">
        <v>203</v>
      </c>
      <c r="R1409">
        <v>-0.14000000000000001</v>
      </c>
      <c r="S1409">
        <v>-2</v>
      </c>
      <c r="T1409">
        <v>1</v>
      </c>
      <c r="U1409">
        <v>3</v>
      </c>
      <c r="V1409">
        <v>1</v>
      </c>
      <c r="W1409">
        <v>1</v>
      </c>
      <c r="X1409">
        <v>-3</v>
      </c>
      <c r="Y1409">
        <v>-0.02</v>
      </c>
      <c r="Z1409">
        <v>-5.2</v>
      </c>
      <c r="AA1409">
        <v>0.5</v>
      </c>
      <c r="AB1409">
        <v>-5.7</v>
      </c>
      <c r="AC1409">
        <v>-5</v>
      </c>
      <c r="AD1409">
        <v>0</v>
      </c>
      <c r="AE1409" s="2">
        <v>0.12</v>
      </c>
    </row>
    <row r="1410" spans="1:31" x14ac:dyDescent="0.3">
      <c r="A1410" t="str">
        <f t="shared" si="73"/>
        <v>Long Island-UMBC</v>
      </c>
      <c r="B1410">
        <v>1408</v>
      </c>
      <c r="C1410">
        <v>1254</v>
      </c>
      <c r="D1410">
        <v>1420</v>
      </c>
      <c r="E1410" t="s">
        <v>46</v>
      </c>
      <c r="F1410" t="s">
        <v>80</v>
      </c>
      <c r="J1410" s="3"/>
      <c r="K1410" s="4"/>
      <c r="L1410" s="4"/>
      <c r="M1410" s="2">
        <f t="shared" si="74"/>
        <v>0.30208516242317668</v>
      </c>
      <c r="N1410" s="2">
        <f t="shared" si="75"/>
        <v>0.69791483757682338</v>
      </c>
      <c r="O1410">
        <v>16</v>
      </c>
      <c r="P1410">
        <v>16</v>
      </c>
      <c r="Q1410">
        <v>67</v>
      </c>
      <c r="R1410">
        <v>-0.16</v>
      </c>
      <c r="S1410">
        <v>0</v>
      </c>
      <c r="T1410">
        <v>-2</v>
      </c>
      <c r="U1410">
        <v>2</v>
      </c>
      <c r="V1410">
        <v>-4</v>
      </c>
      <c r="W1410">
        <v>4</v>
      </c>
      <c r="X1410">
        <v>-1</v>
      </c>
      <c r="Y1410">
        <v>0.05</v>
      </c>
      <c r="Z1410">
        <v>4.2</v>
      </c>
      <c r="AA1410">
        <v>5.8</v>
      </c>
      <c r="AB1410">
        <v>-1.6</v>
      </c>
      <c r="AC1410">
        <v>0</v>
      </c>
      <c r="AD1410">
        <v>0</v>
      </c>
      <c r="AE1410" s="2">
        <v>0.44</v>
      </c>
    </row>
    <row r="1411" spans="1:31" x14ac:dyDescent="0.3">
      <c r="A1411" t="str">
        <f t="shared" ref="A1411:A1474" si="76">E1411&amp;"-"&amp;F1411</f>
        <v>Long Island-UNC Greensboro</v>
      </c>
      <c r="B1411">
        <v>1409</v>
      </c>
      <c r="C1411">
        <v>1254</v>
      </c>
      <c r="D1411">
        <v>1422</v>
      </c>
      <c r="E1411" t="s">
        <v>46</v>
      </c>
      <c r="F1411" t="s">
        <v>81</v>
      </c>
      <c r="J1411" s="3"/>
      <c r="K1411" s="4"/>
      <c r="L1411" s="4"/>
      <c r="M1411" s="2">
        <f t="shared" ref="M1411:M1474" si="77">AE1411-$AE$2281</f>
        <v>2.208516242317668E-2</v>
      </c>
      <c r="N1411" s="2">
        <f t="shared" ref="N1411:N1474" si="78">1-M1411</f>
        <v>0.97791483757682329</v>
      </c>
      <c r="O1411">
        <v>16</v>
      </c>
      <c r="P1411">
        <v>13</v>
      </c>
      <c r="Q1411">
        <v>169</v>
      </c>
      <c r="R1411">
        <v>-0.25</v>
      </c>
      <c r="S1411">
        <v>0</v>
      </c>
      <c r="T1411">
        <v>2</v>
      </c>
      <c r="U1411">
        <v>0</v>
      </c>
      <c r="V1411">
        <v>-6</v>
      </c>
      <c r="W1411">
        <v>-4</v>
      </c>
      <c r="X1411">
        <v>-6</v>
      </c>
      <c r="Y1411">
        <v>0</v>
      </c>
      <c r="Z1411">
        <v>4.5999999999999996</v>
      </c>
      <c r="AA1411">
        <v>13.5</v>
      </c>
      <c r="AB1411">
        <v>-8.9</v>
      </c>
      <c r="AC1411">
        <v>-3</v>
      </c>
      <c r="AD1411">
        <v>0</v>
      </c>
      <c r="AE1411" s="2">
        <v>0.16</v>
      </c>
    </row>
    <row r="1412" spans="1:31" x14ac:dyDescent="0.3">
      <c r="A1412" t="str">
        <f t="shared" si="76"/>
        <v>Long Island-Villanova</v>
      </c>
      <c r="B1412">
        <v>1410</v>
      </c>
      <c r="C1412">
        <v>1254</v>
      </c>
      <c r="D1412">
        <v>1437</v>
      </c>
      <c r="E1412" t="s">
        <v>46</v>
      </c>
      <c r="F1412" t="s">
        <v>82</v>
      </c>
      <c r="J1412" s="3"/>
      <c r="K1412" s="4"/>
      <c r="L1412" s="4"/>
      <c r="M1412" s="2">
        <f t="shared" si="77"/>
        <v>-8.7914837576823321E-2</v>
      </c>
      <c r="N1412" s="2">
        <f t="shared" si="78"/>
        <v>1.0879148375768233</v>
      </c>
      <c r="O1412">
        <v>16</v>
      </c>
      <c r="P1412">
        <v>1</v>
      </c>
      <c r="Q1412">
        <v>249</v>
      </c>
      <c r="R1412">
        <v>-0.36</v>
      </c>
      <c r="S1412">
        <v>-8</v>
      </c>
      <c r="T1412">
        <v>1</v>
      </c>
      <c r="U1412">
        <v>4</v>
      </c>
      <c r="V1412">
        <v>-2</v>
      </c>
      <c r="W1412">
        <v>1</v>
      </c>
      <c r="X1412">
        <v>-3</v>
      </c>
      <c r="Y1412">
        <v>-7.0000000000000007E-2</v>
      </c>
      <c r="Z1412">
        <v>-10.4</v>
      </c>
      <c r="AA1412">
        <v>5.9</v>
      </c>
      <c r="AB1412">
        <v>-16.3</v>
      </c>
      <c r="AC1412">
        <v>-15</v>
      </c>
      <c r="AD1412">
        <v>0</v>
      </c>
      <c r="AE1412" s="2">
        <v>0.05</v>
      </c>
    </row>
    <row r="1413" spans="1:31" x14ac:dyDescent="0.3">
      <c r="A1413" t="str">
        <f t="shared" si="76"/>
        <v>Long Island-Virginia</v>
      </c>
      <c r="B1413">
        <v>1411</v>
      </c>
      <c r="C1413">
        <v>1254</v>
      </c>
      <c r="D1413">
        <v>1438</v>
      </c>
      <c r="E1413" t="s">
        <v>46</v>
      </c>
      <c r="F1413" t="s">
        <v>83</v>
      </c>
      <c r="J1413" s="3"/>
      <c r="K1413" s="4"/>
      <c r="L1413" s="4"/>
      <c r="M1413" s="2">
        <f t="shared" si="77"/>
        <v>-8.7914837576823321E-2</v>
      </c>
      <c r="N1413" s="2">
        <f t="shared" si="78"/>
        <v>1.0879148375768233</v>
      </c>
      <c r="O1413">
        <v>16</v>
      </c>
      <c r="P1413">
        <v>1</v>
      </c>
      <c r="Q1413">
        <v>250</v>
      </c>
      <c r="R1413">
        <v>-0.42</v>
      </c>
      <c r="S1413">
        <v>-1</v>
      </c>
      <c r="T1413">
        <v>6</v>
      </c>
      <c r="U1413">
        <v>5</v>
      </c>
      <c r="V1413">
        <v>-5</v>
      </c>
      <c r="W1413">
        <v>3</v>
      </c>
      <c r="X1413">
        <v>-4</v>
      </c>
      <c r="Y1413">
        <v>-0.06</v>
      </c>
      <c r="Z1413">
        <v>9.1999999999999993</v>
      </c>
      <c r="AA1413">
        <v>23.4</v>
      </c>
      <c r="AB1413">
        <v>-14.2</v>
      </c>
      <c r="AC1413">
        <v>-15</v>
      </c>
      <c r="AD1413">
        <v>0</v>
      </c>
      <c r="AE1413" s="2">
        <v>0.05</v>
      </c>
    </row>
    <row r="1414" spans="1:31" x14ac:dyDescent="0.3">
      <c r="A1414" t="str">
        <f t="shared" si="76"/>
        <v>Long Island-Virginia Tech</v>
      </c>
      <c r="B1414">
        <v>1412</v>
      </c>
      <c r="C1414">
        <v>1254</v>
      </c>
      <c r="D1414">
        <v>1439</v>
      </c>
      <c r="E1414" t="s">
        <v>46</v>
      </c>
      <c r="F1414" t="s">
        <v>84</v>
      </c>
      <c r="J1414" s="3"/>
      <c r="K1414" s="4"/>
      <c r="L1414" s="4"/>
      <c r="M1414" s="2">
        <f t="shared" si="77"/>
        <v>-4.7914837576823327E-2</v>
      </c>
      <c r="N1414" s="2">
        <f t="shared" si="78"/>
        <v>1.0479148375768232</v>
      </c>
      <c r="O1414">
        <v>16</v>
      </c>
      <c r="P1414">
        <v>8</v>
      </c>
      <c r="Q1414">
        <v>219</v>
      </c>
      <c r="R1414">
        <v>-0.14000000000000001</v>
      </c>
      <c r="S1414">
        <v>-5</v>
      </c>
      <c r="T1414">
        <v>0</v>
      </c>
      <c r="U1414">
        <v>2</v>
      </c>
      <c r="V1414">
        <v>-2</v>
      </c>
      <c r="W1414">
        <v>6</v>
      </c>
      <c r="X1414">
        <v>-1</v>
      </c>
      <c r="Y1414">
        <v>-0.01</v>
      </c>
      <c r="Z1414">
        <v>-3</v>
      </c>
      <c r="AA1414">
        <v>5</v>
      </c>
      <c r="AB1414">
        <v>-8</v>
      </c>
      <c r="AC1414">
        <v>-8</v>
      </c>
      <c r="AD1414">
        <v>0</v>
      </c>
      <c r="AE1414" s="2">
        <v>0.09</v>
      </c>
    </row>
    <row r="1415" spans="1:31" x14ac:dyDescent="0.3">
      <c r="A1415" t="str">
        <f t="shared" si="76"/>
        <v>Long Island-West Virginia</v>
      </c>
      <c r="B1415">
        <v>1413</v>
      </c>
      <c r="C1415">
        <v>1254</v>
      </c>
      <c r="D1415">
        <v>1452</v>
      </c>
      <c r="E1415" t="s">
        <v>46</v>
      </c>
      <c r="F1415" t="s">
        <v>85</v>
      </c>
      <c r="J1415" s="3"/>
      <c r="K1415" s="4"/>
      <c r="L1415" s="4"/>
      <c r="M1415" s="2">
        <f t="shared" si="77"/>
        <v>-6.7914837576823317E-2</v>
      </c>
      <c r="N1415" s="2">
        <f t="shared" si="78"/>
        <v>1.0679148375768233</v>
      </c>
      <c r="O1415">
        <v>16</v>
      </c>
      <c r="P1415">
        <v>5</v>
      </c>
      <c r="Q1415">
        <v>238</v>
      </c>
      <c r="R1415">
        <v>-0.19</v>
      </c>
      <c r="S1415">
        <v>2</v>
      </c>
      <c r="T1415">
        <v>0</v>
      </c>
      <c r="U1415">
        <v>4</v>
      </c>
      <c r="V1415">
        <v>-7</v>
      </c>
      <c r="W1415">
        <v>-7</v>
      </c>
      <c r="X1415">
        <v>0</v>
      </c>
      <c r="Y1415">
        <v>-7.0000000000000007E-2</v>
      </c>
      <c r="Z1415">
        <v>-2.9</v>
      </c>
      <c r="AA1415">
        <v>7.8</v>
      </c>
      <c r="AB1415">
        <v>-10.7</v>
      </c>
      <c r="AC1415">
        <v>-11</v>
      </c>
      <c r="AD1415">
        <v>0</v>
      </c>
      <c r="AE1415" s="2">
        <v>7.0000000000000007E-2</v>
      </c>
    </row>
    <row r="1416" spans="1:31" x14ac:dyDescent="0.3">
      <c r="A1416" t="str">
        <f t="shared" si="76"/>
        <v>Long Island-Wichita St</v>
      </c>
      <c r="B1416">
        <v>1414</v>
      </c>
      <c r="C1416">
        <v>1254</v>
      </c>
      <c r="D1416">
        <v>1455</v>
      </c>
      <c r="E1416" t="s">
        <v>46</v>
      </c>
      <c r="F1416" t="s">
        <v>86</v>
      </c>
      <c r="J1416" s="3"/>
      <c r="K1416" s="4"/>
      <c r="L1416" s="4"/>
      <c r="M1416" s="2">
        <f t="shared" si="77"/>
        <v>-6.7914837576823317E-2</v>
      </c>
      <c r="N1416" s="2">
        <f t="shared" si="78"/>
        <v>1.0679148375768233</v>
      </c>
      <c r="O1416">
        <v>16</v>
      </c>
      <c r="P1416">
        <v>4</v>
      </c>
      <c r="Q1416">
        <v>231</v>
      </c>
      <c r="R1416">
        <v>-0.26</v>
      </c>
      <c r="S1416">
        <v>-3</v>
      </c>
      <c r="T1416">
        <v>1</v>
      </c>
      <c r="U1416">
        <v>3</v>
      </c>
      <c r="V1416">
        <v>-1</v>
      </c>
      <c r="W1416">
        <v>-5</v>
      </c>
      <c r="X1416">
        <v>-7</v>
      </c>
      <c r="Y1416">
        <v>-0.04</v>
      </c>
      <c r="Z1416">
        <v>-6.3</v>
      </c>
      <c r="AA1416">
        <v>5.5</v>
      </c>
      <c r="AB1416">
        <v>-11.8</v>
      </c>
      <c r="AC1416">
        <v>-12</v>
      </c>
      <c r="AD1416">
        <v>0</v>
      </c>
      <c r="AE1416" s="2">
        <v>7.0000000000000007E-2</v>
      </c>
    </row>
    <row r="1417" spans="1:31" x14ac:dyDescent="0.3">
      <c r="A1417" t="str">
        <f t="shared" si="76"/>
        <v>Long Island-Wright St</v>
      </c>
      <c r="B1417">
        <v>1415</v>
      </c>
      <c r="C1417">
        <v>1254</v>
      </c>
      <c r="D1417">
        <v>1460</v>
      </c>
      <c r="E1417" t="s">
        <v>46</v>
      </c>
      <c r="F1417" t="s">
        <v>87</v>
      </c>
      <c r="J1417" s="3"/>
      <c r="K1417" s="4"/>
      <c r="L1417" s="4"/>
      <c r="M1417" s="2">
        <f t="shared" si="77"/>
        <v>0.15208516242317666</v>
      </c>
      <c r="N1417" s="2">
        <f t="shared" si="78"/>
        <v>0.84791483757682329</v>
      </c>
      <c r="O1417">
        <v>16</v>
      </c>
      <c r="P1417">
        <v>14</v>
      </c>
      <c r="Q1417">
        <v>116</v>
      </c>
      <c r="R1417">
        <v>-0.2</v>
      </c>
      <c r="S1417">
        <v>3</v>
      </c>
      <c r="T1417">
        <v>2</v>
      </c>
      <c r="U1417">
        <v>1</v>
      </c>
      <c r="V1417">
        <v>-5</v>
      </c>
      <c r="W1417">
        <v>1</v>
      </c>
      <c r="X1417">
        <v>-5</v>
      </c>
      <c r="Y1417">
        <v>-0.02</v>
      </c>
      <c r="Z1417">
        <v>5.4</v>
      </c>
      <c r="AA1417">
        <v>10.6</v>
      </c>
      <c r="AB1417">
        <v>-5.2</v>
      </c>
      <c r="AC1417">
        <v>-2</v>
      </c>
      <c r="AD1417">
        <v>0</v>
      </c>
      <c r="AE1417" s="2">
        <v>0.28999999999999998</v>
      </c>
    </row>
    <row r="1418" spans="1:31" x14ac:dyDescent="0.3">
      <c r="A1418" t="str">
        <f t="shared" si="76"/>
        <v>Long Island-Xavier</v>
      </c>
      <c r="B1418">
        <v>1416</v>
      </c>
      <c r="C1418">
        <v>1254</v>
      </c>
      <c r="D1418">
        <v>1462</v>
      </c>
      <c r="E1418" t="s">
        <v>46</v>
      </c>
      <c r="F1418" t="s">
        <v>88</v>
      </c>
      <c r="J1418" s="3"/>
      <c r="K1418" s="4"/>
      <c r="L1418" s="4"/>
      <c r="M1418" s="2">
        <f t="shared" si="77"/>
        <v>-6.7914837576823317E-2</v>
      </c>
      <c r="N1418" s="2">
        <f t="shared" si="78"/>
        <v>1.0679148375768233</v>
      </c>
      <c r="O1418">
        <v>16</v>
      </c>
      <c r="P1418">
        <v>1</v>
      </c>
      <c r="Q1418">
        <v>237</v>
      </c>
      <c r="R1418">
        <v>-0.33</v>
      </c>
      <c r="S1418">
        <v>-4</v>
      </c>
      <c r="T1418">
        <v>0</v>
      </c>
      <c r="U1418">
        <v>2</v>
      </c>
      <c r="V1418">
        <v>0</v>
      </c>
      <c r="W1418">
        <v>0</v>
      </c>
      <c r="X1418">
        <v>-7</v>
      </c>
      <c r="Y1418">
        <v>-0.09</v>
      </c>
      <c r="Z1418">
        <v>-7.6</v>
      </c>
      <c r="AA1418">
        <v>2.2999999999999998</v>
      </c>
      <c r="AB1418">
        <v>-9.9</v>
      </c>
      <c r="AC1418">
        <v>-15</v>
      </c>
      <c r="AD1418">
        <v>0</v>
      </c>
      <c r="AE1418" s="2">
        <v>7.0000000000000007E-2</v>
      </c>
    </row>
    <row r="1419" spans="1:31" x14ac:dyDescent="0.3">
      <c r="A1419" t="str">
        <f t="shared" si="76"/>
        <v>Loyola-Chicago-Marshall</v>
      </c>
      <c r="B1419">
        <v>1417</v>
      </c>
      <c r="C1419">
        <v>1260</v>
      </c>
      <c r="D1419">
        <v>1267</v>
      </c>
      <c r="E1419" t="s">
        <v>47</v>
      </c>
      <c r="F1419" t="s">
        <v>48</v>
      </c>
      <c r="J1419" s="3"/>
      <c r="K1419" s="4"/>
      <c r="L1419" s="4"/>
      <c r="M1419" s="2">
        <f t="shared" si="77"/>
        <v>0.71208516242317665</v>
      </c>
      <c r="N1419" s="2">
        <f t="shared" si="78"/>
        <v>0.28791483757682335</v>
      </c>
      <c r="O1419">
        <v>11</v>
      </c>
      <c r="P1419">
        <v>13</v>
      </c>
      <c r="Q1419">
        <v>-73</v>
      </c>
      <c r="R1419">
        <v>0.14000000000000001</v>
      </c>
      <c r="S1419">
        <v>3</v>
      </c>
      <c r="T1419">
        <v>-3</v>
      </c>
      <c r="U1419">
        <v>1</v>
      </c>
      <c r="V1419">
        <v>2</v>
      </c>
      <c r="W1419">
        <v>0</v>
      </c>
      <c r="X1419">
        <v>6</v>
      </c>
      <c r="Y1419">
        <v>-0.05</v>
      </c>
      <c r="Z1419">
        <v>-11.9</v>
      </c>
      <c r="AA1419">
        <v>-17.100000000000001</v>
      </c>
      <c r="AB1419">
        <v>5.2</v>
      </c>
      <c r="AC1419">
        <v>2</v>
      </c>
      <c r="AD1419">
        <v>1</v>
      </c>
      <c r="AE1419" s="2">
        <v>0.85</v>
      </c>
    </row>
    <row r="1420" spans="1:31" x14ac:dyDescent="0.3">
      <c r="A1420" t="str">
        <f t="shared" si="76"/>
        <v>Loyola-Chicago-Miami FL</v>
      </c>
      <c r="B1420">
        <v>1418</v>
      </c>
      <c r="C1420">
        <v>1260</v>
      </c>
      <c r="D1420">
        <v>1274</v>
      </c>
      <c r="E1420" t="s">
        <v>47</v>
      </c>
      <c r="F1420" t="s">
        <v>49</v>
      </c>
      <c r="J1420" s="3"/>
      <c r="K1420" s="4"/>
      <c r="L1420" s="4"/>
      <c r="M1420" s="2">
        <f t="shared" si="77"/>
        <v>0.55208516242317662</v>
      </c>
      <c r="N1420" s="2">
        <f t="shared" si="78"/>
        <v>0.44791483757682338</v>
      </c>
      <c r="O1420">
        <v>11</v>
      </c>
      <c r="P1420">
        <v>6</v>
      </c>
      <c r="Q1420">
        <v>5</v>
      </c>
      <c r="R1420">
        <v>0.13</v>
      </c>
      <c r="S1420">
        <v>5</v>
      </c>
      <c r="T1420">
        <v>-2</v>
      </c>
      <c r="U1420">
        <v>2</v>
      </c>
      <c r="V1420">
        <v>1</v>
      </c>
      <c r="W1420">
        <v>-7</v>
      </c>
      <c r="X1420">
        <v>2</v>
      </c>
      <c r="Y1420">
        <v>0.06</v>
      </c>
      <c r="Z1420">
        <v>-2.5</v>
      </c>
      <c r="AA1420">
        <v>-6</v>
      </c>
      <c r="AB1420">
        <v>3.5</v>
      </c>
      <c r="AC1420">
        <v>-5</v>
      </c>
      <c r="AD1420">
        <v>0</v>
      </c>
      <c r="AE1420" s="2">
        <v>0.69</v>
      </c>
    </row>
    <row r="1421" spans="1:31" x14ac:dyDescent="0.3">
      <c r="A1421" t="str">
        <f t="shared" si="76"/>
        <v>Loyola-Chicago-Michigan</v>
      </c>
      <c r="B1421">
        <v>1419</v>
      </c>
      <c r="C1421">
        <v>1260</v>
      </c>
      <c r="D1421">
        <v>1276</v>
      </c>
      <c r="E1421" t="s">
        <v>47</v>
      </c>
      <c r="F1421" t="s">
        <v>50</v>
      </c>
      <c r="J1421" s="3"/>
      <c r="K1421" s="4"/>
      <c r="L1421" s="4"/>
      <c r="M1421" s="2">
        <f t="shared" si="77"/>
        <v>0.43208516242317663</v>
      </c>
      <c r="N1421" s="2">
        <f t="shared" si="78"/>
        <v>0.56791483757682337</v>
      </c>
      <c r="O1421">
        <v>11</v>
      </c>
      <c r="P1421">
        <v>3</v>
      </c>
      <c r="Q1421">
        <v>31</v>
      </c>
      <c r="R1421">
        <v>0.05</v>
      </c>
      <c r="S1421">
        <v>4</v>
      </c>
      <c r="T1421">
        <v>-1</v>
      </c>
      <c r="U1421">
        <v>5</v>
      </c>
      <c r="V1421">
        <v>1</v>
      </c>
      <c r="W1421">
        <v>-4</v>
      </c>
      <c r="X1421">
        <v>-2</v>
      </c>
      <c r="Y1421">
        <v>0.06</v>
      </c>
      <c r="Z1421">
        <v>-1.9</v>
      </c>
      <c r="AA1421">
        <v>-1.5</v>
      </c>
      <c r="AB1421">
        <v>-0.4</v>
      </c>
      <c r="AC1421">
        <v>-8</v>
      </c>
      <c r="AD1421">
        <v>0</v>
      </c>
      <c r="AE1421" s="2">
        <v>0.56999999999999995</v>
      </c>
    </row>
    <row r="1422" spans="1:31" x14ac:dyDescent="0.3">
      <c r="A1422" t="str">
        <f t="shared" si="76"/>
        <v>Loyola-Chicago-Michigan St</v>
      </c>
      <c r="B1422">
        <v>1420</v>
      </c>
      <c r="C1422">
        <v>1260</v>
      </c>
      <c r="D1422">
        <v>1277</v>
      </c>
      <c r="E1422" t="s">
        <v>47</v>
      </c>
      <c r="F1422" t="s">
        <v>51</v>
      </c>
      <c r="J1422" s="3"/>
      <c r="K1422" s="4"/>
      <c r="L1422" s="4"/>
      <c r="M1422" s="2">
        <f t="shared" si="77"/>
        <v>0.37208516242317669</v>
      </c>
      <c r="N1422" s="2">
        <f t="shared" si="78"/>
        <v>0.62791483757682331</v>
      </c>
      <c r="O1422">
        <v>11</v>
      </c>
      <c r="P1422">
        <v>3</v>
      </c>
      <c r="Q1422">
        <v>35</v>
      </c>
      <c r="R1422">
        <v>-0.04</v>
      </c>
      <c r="S1422">
        <v>0</v>
      </c>
      <c r="T1422">
        <v>4</v>
      </c>
      <c r="U1422">
        <v>0</v>
      </c>
      <c r="V1422">
        <v>5</v>
      </c>
      <c r="W1422">
        <v>-14</v>
      </c>
      <c r="X1422">
        <v>1</v>
      </c>
      <c r="Y1422">
        <v>-0.03</v>
      </c>
      <c r="Z1422">
        <v>-9.3000000000000007</v>
      </c>
      <c r="AA1422">
        <v>-2.8</v>
      </c>
      <c r="AB1422">
        <v>-6.5</v>
      </c>
      <c r="AC1422">
        <v>-8</v>
      </c>
      <c r="AD1422">
        <v>0</v>
      </c>
      <c r="AE1422" s="2">
        <v>0.51</v>
      </c>
    </row>
    <row r="1423" spans="1:31" x14ac:dyDescent="0.3">
      <c r="A1423" t="str">
        <f t="shared" si="76"/>
        <v>Loyola-Chicago-Missouri</v>
      </c>
      <c r="B1423">
        <v>1421</v>
      </c>
      <c r="C1423">
        <v>1260</v>
      </c>
      <c r="D1423">
        <v>1281</v>
      </c>
      <c r="E1423" t="s">
        <v>47</v>
      </c>
      <c r="F1423" t="s">
        <v>52</v>
      </c>
      <c r="J1423" s="3"/>
      <c r="K1423" s="4"/>
      <c r="L1423" s="4"/>
      <c r="M1423" s="2">
        <f t="shared" si="77"/>
        <v>0.57208516242317664</v>
      </c>
      <c r="N1423" s="2">
        <f t="shared" si="78"/>
        <v>0.42791483757682336</v>
      </c>
      <c r="O1423">
        <v>11</v>
      </c>
      <c r="P1423">
        <v>8</v>
      </c>
      <c r="Q1423">
        <v>3</v>
      </c>
      <c r="R1423">
        <v>0.23</v>
      </c>
      <c r="S1423">
        <v>4</v>
      </c>
      <c r="T1423">
        <v>0</v>
      </c>
      <c r="U1423">
        <v>-1</v>
      </c>
      <c r="V1423">
        <v>4</v>
      </c>
      <c r="W1423">
        <v>-9</v>
      </c>
      <c r="X1423">
        <v>2</v>
      </c>
      <c r="Y1423">
        <v>-0.03</v>
      </c>
      <c r="Z1423">
        <v>-1.8</v>
      </c>
      <c r="AA1423">
        <v>-6.3</v>
      </c>
      <c r="AB1423">
        <v>4.5</v>
      </c>
      <c r="AC1423">
        <v>-3</v>
      </c>
      <c r="AD1423">
        <v>0</v>
      </c>
      <c r="AE1423" s="2">
        <v>0.71</v>
      </c>
    </row>
    <row r="1424" spans="1:31" x14ac:dyDescent="0.3">
      <c r="A1424" t="str">
        <f t="shared" si="76"/>
        <v>Loyola-Chicago-Montana</v>
      </c>
      <c r="B1424">
        <v>1422</v>
      </c>
      <c r="C1424">
        <v>1260</v>
      </c>
      <c r="D1424">
        <v>1285</v>
      </c>
      <c r="E1424" t="s">
        <v>47</v>
      </c>
      <c r="F1424" t="s">
        <v>53</v>
      </c>
      <c r="J1424" s="3"/>
      <c r="K1424" s="4"/>
      <c r="L1424" s="4"/>
      <c r="M1424" s="2">
        <f t="shared" si="77"/>
        <v>0.61208516242317668</v>
      </c>
      <c r="N1424" s="2">
        <f t="shared" si="78"/>
        <v>0.38791483757682332</v>
      </c>
      <c r="O1424">
        <v>11</v>
      </c>
      <c r="P1424">
        <v>14</v>
      </c>
      <c r="Q1424">
        <v>-30</v>
      </c>
      <c r="R1424">
        <v>7.0000000000000007E-2</v>
      </c>
      <c r="S1424">
        <v>6</v>
      </c>
      <c r="T1424">
        <v>-1</v>
      </c>
      <c r="U1424">
        <v>2</v>
      </c>
      <c r="V1424">
        <v>-1</v>
      </c>
      <c r="W1424">
        <v>-12</v>
      </c>
      <c r="X1424">
        <v>0</v>
      </c>
      <c r="Y1424">
        <v>0</v>
      </c>
      <c r="Z1424">
        <v>-6.4</v>
      </c>
      <c r="AA1424">
        <v>-6.8</v>
      </c>
      <c r="AB1424">
        <v>0.4</v>
      </c>
      <c r="AC1424">
        <v>3</v>
      </c>
      <c r="AD1424">
        <v>1</v>
      </c>
      <c r="AE1424" s="2">
        <v>0.75</v>
      </c>
    </row>
    <row r="1425" spans="1:31" x14ac:dyDescent="0.3">
      <c r="A1425" t="str">
        <f t="shared" si="76"/>
        <v>Loyola-Chicago-Murray St</v>
      </c>
      <c r="B1425">
        <v>1423</v>
      </c>
      <c r="C1425">
        <v>1260</v>
      </c>
      <c r="D1425">
        <v>1293</v>
      </c>
      <c r="E1425" t="s">
        <v>47</v>
      </c>
      <c r="F1425" t="s">
        <v>54</v>
      </c>
      <c r="J1425" s="3"/>
      <c r="K1425" s="4"/>
      <c r="L1425" s="4"/>
      <c r="M1425" s="2">
        <f t="shared" si="77"/>
        <v>0.56208516242317663</v>
      </c>
      <c r="N1425" s="2">
        <f t="shared" si="78"/>
        <v>0.43791483757682337</v>
      </c>
      <c r="O1425">
        <v>11</v>
      </c>
      <c r="P1425">
        <v>12</v>
      </c>
      <c r="Q1425">
        <v>-18</v>
      </c>
      <c r="R1425">
        <v>0.01</v>
      </c>
      <c r="S1425">
        <v>3</v>
      </c>
      <c r="T1425">
        <v>0</v>
      </c>
      <c r="U1425">
        <v>2</v>
      </c>
      <c r="V1425">
        <v>2</v>
      </c>
      <c r="W1425">
        <v>-11</v>
      </c>
      <c r="X1425">
        <v>1</v>
      </c>
      <c r="Y1425">
        <v>-0.01</v>
      </c>
      <c r="Z1425">
        <v>-5.7</v>
      </c>
      <c r="AA1425">
        <v>-4</v>
      </c>
      <c r="AB1425">
        <v>-1.7</v>
      </c>
      <c r="AC1425">
        <v>1</v>
      </c>
      <c r="AD1425">
        <v>1</v>
      </c>
      <c r="AE1425" s="2">
        <v>0.7</v>
      </c>
    </row>
    <row r="1426" spans="1:31" x14ac:dyDescent="0.3">
      <c r="A1426" t="str">
        <f t="shared" si="76"/>
        <v>Loyola-Chicago-NC Central</v>
      </c>
      <c r="B1426">
        <v>1424</v>
      </c>
      <c r="C1426">
        <v>1260</v>
      </c>
      <c r="D1426">
        <v>1300</v>
      </c>
      <c r="E1426" t="s">
        <v>47</v>
      </c>
      <c r="F1426" t="s">
        <v>55</v>
      </c>
      <c r="J1426" s="3"/>
      <c r="K1426" s="4"/>
      <c r="L1426" s="4"/>
      <c r="M1426" s="2">
        <f t="shared" si="77"/>
        <v>0.85208516242317667</v>
      </c>
      <c r="N1426" s="2">
        <f t="shared" si="78"/>
        <v>0.14791483757682333</v>
      </c>
      <c r="O1426">
        <v>11</v>
      </c>
      <c r="P1426">
        <v>16</v>
      </c>
      <c r="Q1426">
        <v>-268</v>
      </c>
      <c r="R1426">
        <v>0.32</v>
      </c>
      <c r="S1426">
        <v>7</v>
      </c>
      <c r="T1426">
        <v>-2</v>
      </c>
      <c r="U1426">
        <v>-1</v>
      </c>
      <c r="V1426">
        <v>3</v>
      </c>
      <c r="W1426">
        <v>-11</v>
      </c>
      <c r="X1426">
        <v>4</v>
      </c>
      <c r="Y1426">
        <v>0.04</v>
      </c>
      <c r="Z1426">
        <v>1.3</v>
      </c>
      <c r="AA1426">
        <v>-8.6999999999999993</v>
      </c>
      <c r="AB1426">
        <v>10</v>
      </c>
      <c r="AC1426">
        <v>5</v>
      </c>
      <c r="AD1426">
        <v>1</v>
      </c>
      <c r="AE1426" s="2">
        <v>0.99</v>
      </c>
    </row>
    <row r="1427" spans="1:31" x14ac:dyDescent="0.3">
      <c r="A1427" t="str">
        <f t="shared" si="76"/>
        <v>Loyola-Chicago-NC State</v>
      </c>
      <c r="B1427">
        <v>1425</v>
      </c>
      <c r="C1427">
        <v>1260</v>
      </c>
      <c r="D1427">
        <v>1301</v>
      </c>
      <c r="E1427" t="s">
        <v>47</v>
      </c>
      <c r="F1427" t="s">
        <v>56</v>
      </c>
      <c r="J1427" s="3"/>
      <c r="K1427" s="4"/>
      <c r="L1427" s="4"/>
      <c r="M1427" s="2">
        <f t="shared" si="77"/>
        <v>0.56208516242317663</v>
      </c>
      <c r="N1427" s="2">
        <f t="shared" si="78"/>
        <v>0.43791483757682337</v>
      </c>
      <c r="O1427">
        <v>11</v>
      </c>
      <c r="P1427">
        <v>9</v>
      </c>
      <c r="Q1427">
        <v>-1</v>
      </c>
      <c r="R1427">
        <v>0.18</v>
      </c>
      <c r="S1427">
        <v>5</v>
      </c>
      <c r="T1427">
        <v>-5</v>
      </c>
      <c r="U1427">
        <v>2</v>
      </c>
      <c r="V1427">
        <v>0</v>
      </c>
      <c r="W1427">
        <v>-12</v>
      </c>
      <c r="X1427">
        <v>6</v>
      </c>
      <c r="Y1427">
        <v>0.02</v>
      </c>
      <c r="Z1427">
        <v>-9.5</v>
      </c>
      <c r="AA1427">
        <v>-12.5</v>
      </c>
      <c r="AB1427">
        <v>3</v>
      </c>
      <c r="AC1427">
        <v>-2</v>
      </c>
      <c r="AD1427">
        <v>0</v>
      </c>
      <c r="AE1427" s="2">
        <v>0.7</v>
      </c>
    </row>
    <row r="1428" spans="1:31" x14ac:dyDescent="0.3">
      <c r="A1428" t="str">
        <f t="shared" si="76"/>
        <v>Loyola-Chicago-Nevada</v>
      </c>
      <c r="B1428">
        <v>1426</v>
      </c>
      <c r="C1428">
        <v>1260</v>
      </c>
      <c r="D1428">
        <v>1305</v>
      </c>
      <c r="E1428" t="s">
        <v>47</v>
      </c>
      <c r="F1428" t="s">
        <v>57</v>
      </c>
      <c r="J1428" s="3"/>
      <c r="K1428" s="4"/>
      <c r="L1428" s="4"/>
      <c r="M1428" s="2">
        <f t="shared" si="77"/>
        <v>0.47208516242317666</v>
      </c>
      <c r="N1428" s="2">
        <f t="shared" si="78"/>
        <v>0.52791483757682334</v>
      </c>
      <c r="O1428">
        <v>11</v>
      </c>
      <c r="P1428">
        <v>7</v>
      </c>
      <c r="Q1428">
        <v>17</v>
      </c>
      <c r="R1428">
        <v>0.05</v>
      </c>
      <c r="S1428">
        <v>3</v>
      </c>
      <c r="T1428">
        <v>-2</v>
      </c>
      <c r="U1428">
        <v>5</v>
      </c>
      <c r="V1428">
        <v>2</v>
      </c>
      <c r="W1428">
        <v>-5</v>
      </c>
      <c r="X1428">
        <v>3</v>
      </c>
      <c r="Y1428">
        <v>-0.03</v>
      </c>
      <c r="Z1428">
        <v>-11.4</v>
      </c>
      <c r="AA1428">
        <v>-10.9</v>
      </c>
      <c r="AB1428">
        <v>-0.5</v>
      </c>
      <c r="AC1428">
        <v>-4</v>
      </c>
      <c r="AD1428">
        <v>0</v>
      </c>
      <c r="AE1428" s="2">
        <v>0.61</v>
      </c>
    </row>
    <row r="1429" spans="1:31" x14ac:dyDescent="0.3">
      <c r="A1429" t="str">
        <f t="shared" si="76"/>
        <v>Loyola-Chicago-New Mexico St</v>
      </c>
      <c r="B1429">
        <v>1427</v>
      </c>
      <c r="C1429">
        <v>1260</v>
      </c>
      <c r="D1429">
        <v>1308</v>
      </c>
      <c r="E1429" t="s">
        <v>47</v>
      </c>
      <c r="F1429" t="s">
        <v>58</v>
      </c>
      <c r="J1429" s="3"/>
      <c r="K1429" s="4"/>
      <c r="L1429" s="4"/>
      <c r="M1429" s="2">
        <f t="shared" si="77"/>
        <v>0.56208516242317663</v>
      </c>
      <c r="N1429" s="2">
        <f t="shared" si="78"/>
        <v>0.43791483757682337</v>
      </c>
      <c r="O1429">
        <v>11</v>
      </c>
      <c r="P1429">
        <v>12</v>
      </c>
      <c r="Q1429">
        <v>-14</v>
      </c>
      <c r="R1429">
        <v>0.01</v>
      </c>
      <c r="S1429">
        <v>6</v>
      </c>
      <c r="T1429">
        <v>2</v>
      </c>
      <c r="U1429">
        <v>2</v>
      </c>
      <c r="V1429">
        <v>1</v>
      </c>
      <c r="W1429">
        <v>-12</v>
      </c>
      <c r="X1429">
        <v>-3</v>
      </c>
      <c r="Y1429">
        <v>0.08</v>
      </c>
      <c r="Z1429">
        <v>-3.9</v>
      </c>
      <c r="AA1429">
        <v>-2.7</v>
      </c>
      <c r="AB1429">
        <v>-1.2</v>
      </c>
      <c r="AC1429">
        <v>1</v>
      </c>
      <c r="AD1429">
        <v>1</v>
      </c>
      <c r="AE1429" s="2">
        <v>0.7</v>
      </c>
    </row>
    <row r="1430" spans="1:31" x14ac:dyDescent="0.3">
      <c r="A1430" t="str">
        <f t="shared" si="76"/>
        <v>Loyola-Chicago-North Carolina</v>
      </c>
      <c r="B1430">
        <v>1428</v>
      </c>
      <c r="C1430">
        <v>1260</v>
      </c>
      <c r="D1430">
        <v>1314</v>
      </c>
      <c r="E1430" t="s">
        <v>47</v>
      </c>
      <c r="F1430" t="s">
        <v>59</v>
      </c>
      <c r="J1430" s="3"/>
      <c r="K1430" s="4"/>
      <c r="L1430" s="4"/>
      <c r="M1430" s="2">
        <f t="shared" si="77"/>
        <v>0.46208516242317665</v>
      </c>
      <c r="N1430" s="2">
        <f t="shared" si="78"/>
        <v>0.53791483757682335</v>
      </c>
      <c r="O1430">
        <v>11</v>
      </c>
      <c r="P1430">
        <v>2</v>
      </c>
      <c r="Q1430">
        <v>34</v>
      </c>
      <c r="R1430">
        <v>0.13</v>
      </c>
      <c r="S1430">
        <v>6</v>
      </c>
      <c r="T1430">
        <v>-3</v>
      </c>
      <c r="U1430">
        <v>3</v>
      </c>
      <c r="V1430">
        <v>4</v>
      </c>
      <c r="W1430">
        <v>-16</v>
      </c>
      <c r="X1430">
        <v>0</v>
      </c>
      <c r="Y1430">
        <v>-0.02</v>
      </c>
      <c r="Z1430">
        <v>-10.3</v>
      </c>
      <c r="AA1430">
        <v>-11.1</v>
      </c>
      <c r="AB1430">
        <v>0.8</v>
      </c>
      <c r="AC1430">
        <v>-9</v>
      </c>
      <c r="AD1430">
        <v>0</v>
      </c>
      <c r="AE1430" s="2">
        <v>0.6</v>
      </c>
    </row>
    <row r="1431" spans="1:31" x14ac:dyDescent="0.3">
      <c r="A1431" t="str">
        <f t="shared" si="76"/>
        <v>Loyola-Chicago-Ohio St</v>
      </c>
      <c r="B1431">
        <v>1429</v>
      </c>
      <c r="C1431">
        <v>1260</v>
      </c>
      <c r="D1431">
        <v>1326</v>
      </c>
      <c r="E1431" t="s">
        <v>47</v>
      </c>
      <c r="F1431" t="s">
        <v>60</v>
      </c>
      <c r="J1431" s="3"/>
      <c r="K1431" s="4"/>
      <c r="L1431" s="4"/>
      <c r="M1431" s="2">
        <f t="shared" si="77"/>
        <v>0.47208516242317666</v>
      </c>
      <c r="N1431" s="2">
        <f t="shared" si="78"/>
        <v>0.52791483757682334</v>
      </c>
      <c r="O1431">
        <v>11</v>
      </c>
      <c r="P1431">
        <v>5</v>
      </c>
      <c r="Q1431">
        <v>26</v>
      </c>
      <c r="R1431">
        <v>0.09</v>
      </c>
      <c r="S1431">
        <v>4</v>
      </c>
      <c r="T1431">
        <v>-1</v>
      </c>
      <c r="U1431">
        <v>2</v>
      </c>
      <c r="V1431">
        <v>2</v>
      </c>
      <c r="W1431">
        <v>-8</v>
      </c>
      <c r="X1431">
        <v>-1</v>
      </c>
      <c r="Y1431">
        <v>-0.01</v>
      </c>
      <c r="Z1431">
        <v>-4.0999999999999996</v>
      </c>
      <c r="AA1431">
        <v>-4.7</v>
      </c>
      <c r="AB1431">
        <v>0.6</v>
      </c>
      <c r="AC1431">
        <v>-6</v>
      </c>
      <c r="AD1431">
        <v>0</v>
      </c>
      <c r="AE1431" s="2">
        <v>0.61</v>
      </c>
    </row>
    <row r="1432" spans="1:31" x14ac:dyDescent="0.3">
      <c r="A1432" t="str">
        <f t="shared" si="76"/>
        <v>Loyola-Chicago-Oklahoma</v>
      </c>
      <c r="B1432">
        <v>1430</v>
      </c>
      <c r="C1432">
        <v>1260</v>
      </c>
      <c r="D1432">
        <v>1328</v>
      </c>
      <c r="E1432" t="s">
        <v>47</v>
      </c>
      <c r="F1432" t="s">
        <v>61</v>
      </c>
      <c r="J1432" s="3"/>
      <c r="K1432" s="4"/>
      <c r="L1432" s="4"/>
      <c r="M1432" s="2">
        <f t="shared" si="77"/>
        <v>0.59208516242317666</v>
      </c>
      <c r="N1432" s="2">
        <f t="shared" si="78"/>
        <v>0.40791483757682334</v>
      </c>
      <c r="O1432">
        <v>11</v>
      </c>
      <c r="P1432">
        <v>10</v>
      </c>
      <c r="Q1432">
        <v>-6</v>
      </c>
      <c r="R1432">
        <v>0.26</v>
      </c>
      <c r="S1432">
        <v>4</v>
      </c>
      <c r="T1432">
        <v>-4</v>
      </c>
      <c r="U1432">
        <v>2</v>
      </c>
      <c r="V1432">
        <v>3</v>
      </c>
      <c r="W1432">
        <v>-6</v>
      </c>
      <c r="X1432">
        <v>4</v>
      </c>
      <c r="Y1432">
        <v>-0.03</v>
      </c>
      <c r="Z1432">
        <v>-13.5</v>
      </c>
      <c r="AA1432">
        <v>-19.600000000000001</v>
      </c>
      <c r="AB1432">
        <v>6.1</v>
      </c>
      <c r="AC1432">
        <v>-1</v>
      </c>
      <c r="AD1432">
        <v>0</v>
      </c>
      <c r="AE1432" s="2">
        <v>0.73</v>
      </c>
    </row>
    <row r="1433" spans="1:31" x14ac:dyDescent="0.3">
      <c r="A1433" t="str">
        <f t="shared" si="76"/>
        <v>Loyola-Chicago-Penn</v>
      </c>
      <c r="B1433">
        <v>1431</v>
      </c>
      <c r="C1433">
        <v>1260</v>
      </c>
      <c r="D1433">
        <v>1335</v>
      </c>
      <c r="E1433" t="s">
        <v>47</v>
      </c>
      <c r="F1433" t="s">
        <v>62</v>
      </c>
      <c r="J1433" s="3"/>
      <c r="K1433" s="4"/>
      <c r="L1433" s="4"/>
      <c r="M1433" s="2">
        <f t="shared" si="77"/>
        <v>0.73208516242317667</v>
      </c>
      <c r="N1433" s="2">
        <f t="shared" si="78"/>
        <v>0.26791483757682333</v>
      </c>
      <c r="O1433">
        <v>11</v>
      </c>
      <c r="P1433">
        <v>16</v>
      </c>
      <c r="Q1433">
        <v>-86</v>
      </c>
      <c r="R1433">
        <v>0.1</v>
      </c>
      <c r="S1433">
        <v>5</v>
      </c>
      <c r="T1433">
        <v>0</v>
      </c>
      <c r="U1433">
        <v>2</v>
      </c>
      <c r="V1433">
        <v>3</v>
      </c>
      <c r="W1433">
        <v>-2</v>
      </c>
      <c r="X1433">
        <v>-3</v>
      </c>
      <c r="Y1433">
        <v>0.06</v>
      </c>
      <c r="Z1433">
        <v>-4</v>
      </c>
      <c r="AA1433">
        <v>-7.6</v>
      </c>
      <c r="AB1433">
        <v>3.6</v>
      </c>
      <c r="AC1433">
        <v>5</v>
      </c>
      <c r="AD1433">
        <v>1</v>
      </c>
      <c r="AE1433" s="2">
        <v>0.87</v>
      </c>
    </row>
    <row r="1434" spans="1:31" x14ac:dyDescent="0.3">
      <c r="A1434" t="str">
        <f t="shared" si="76"/>
        <v>Loyola-Chicago-Providence</v>
      </c>
      <c r="B1434">
        <v>1432</v>
      </c>
      <c r="C1434">
        <v>1260</v>
      </c>
      <c r="D1434">
        <v>1344</v>
      </c>
      <c r="E1434" t="s">
        <v>47</v>
      </c>
      <c r="F1434" t="s">
        <v>63</v>
      </c>
      <c r="J1434" s="3"/>
      <c r="K1434" s="4"/>
      <c r="L1434" s="4"/>
      <c r="M1434" s="2">
        <f t="shared" si="77"/>
        <v>0.65208516242317671</v>
      </c>
      <c r="N1434" s="2">
        <f t="shared" si="78"/>
        <v>0.34791483757682329</v>
      </c>
      <c r="O1434">
        <v>11</v>
      </c>
      <c r="P1434">
        <v>10</v>
      </c>
      <c r="Q1434">
        <v>-22</v>
      </c>
      <c r="R1434">
        <v>0.22</v>
      </c>
      <c r="S1434">
        <v>8</v>
      </c>
      <c r="T1434">
        <v>-3</v>
      </c>
      <c r="U1434">
        <v>2</v>
      </c>
      <c r="V1434">
        <v>1</v>
      </c>
      <c r="W1434">
        <v>-7</v>
      </c>
      <c r="X1434">
        <v>3</v>
      </c>
      <c r="Y1434">
        <v>0.02</v>
      </c>
      <c r="Z1434">
        <v>-2</v>
      </c>
      <c r="AA1434">
        <v>-10.7</v>
      </c>
      <c r="AB1434">
        <v>8.6999999999999993</v>
      </c>
      <c r="AC1434">
        <v>-1</v>
      </c>
      <c r="AD1434">
        <v>0</v>
      </c>
      <c r="AE1434" s="2">
        <v>0.79</v>
      </c>
    </row>
    <row r="1435" spans="1:31" x14ac:dyDescent="0.3">
      <c r="A1435" t="str">
        <f t="shared" si="76"/>
        <v>Loyola-Chicago-Purdue</v>
      </c>
      <c r="B1435">
        <v>1433</v>
      </c>
      <c r="C1435">
        <v>1260</v>
      </c>
      <c r="D1435">
        <v>1345</v>
      </c>
      <c r="E1435" t="s">
        <v>47</v>
      </c>
      <c r="F1435" t="s">
        <v>64</v>
      </c>
      <c r="J1435" s="3"/>
      <c r="K1435" s="4"/>
      <c r="L1435" s="4"/>
      <c r="M1435" s="2">
        <f t="shared" si="77"/>
        <v>0.37208516242317669</v>
      </c>
      <c r="N1435" s="2">
        <f t="shared" si="78"/>
        <v>0.62791483757682331</v>
      </c>
      <c r="O1435">
        <v>11</v>
      </c>
      <c r="P1435">
        <v>2</v>
      </c>
      <c r="Q1435">
        <v>36</v>
      </c>
      <c r="R1435">
        <v>0.02</v>
      </c>
      <c r="S1435">
        <v>0</v>
      </c>
      <c r="T1435">
        <v>0</v>
      </c>
      <c r="U1435">
        <v>3</v>
      </c>
      <c r="V1435">
        <v>3</v>
      </c>
      <c r="W1435">
        <v>-6</v>
      </c>
      <c r="X1435">
        <v>2</v>
      </c>
      <c r="Y1435">
        <v>-0.02</v>
      </c>
      <c r="Z1435">
        <v>-9.4</v>
      </c>
      <c r="AA1435">
        <v>-3.6</v>
      </c>
      <c r="AB1435">
        <v>-5.8</v>
      </c>
      <c r="AC1435">
        <v>-9</v>
      </c>
      <c r="AD1435">
        <v>0</v>
      </c>
      <c r="AE1435" s="2">
        <v>0.51</v>
      </c>
    </row>
    <row r="1436" spans="1:31" x14ac:dyDescent="0.3">
      <c r="A1436" t="str">
        <f t="shared" si="76"/>
        <v>Loyola-Chicago-Radford</v>
      </c>
      <c r="B1436">
        <v>1434</v>
      </c>
      <c r="C1436">
        <v>1260</v>
      </c>
      <c r="D1436">
        <v>1347</v>
      </c>
      <c r="E1436" t="s">
        <v>47</v>
      </c>
      <c r="F1436" t="s">
        <v>65</v>
      </c>
      <c r="J1436" s="3"/>
      <c r="K1436" s="4"/>
      <c r="L1436" s="4"/>
      <c r="M1436" s="2">
        <f t="shared" si="77"/>
        <v>0.79208516242317673</v>
      </c>
      <c r="N1436" s="2">
        <f t="shared" si="78"/>
        <v>0.20791483757682327</v>
      </c>
      <c r="O1436">
        <v>11</v>
      </c>
      <c r="P1436">
        <v>16</v>
      </c>
      <c r="Q1436">
        <v>-129</v>
      </c>
      <c r="R1436">
        <v>0.22</v>
      </c>
      <c r="S1436">
        <v>9</v>
      </c>
      <c r="T1436">
        <v>-2</v>
      </c>
      <c r="U1436">
        <v>1</v>
      </c>
      <c r="V1436">
        <v>0</v>
      </c>
      <c r="W1436">
        <v>-10</v>
      </c>
      <c r="X1436">
        <v>2</v>
      </c>
      <c r="Y1436">
        <v>-0.01</v>
      </c>
      <c r="Z1436">
        <v>4.8</v>
      </c>
      <c r="AA1436">
        <v>-2.9</v>
      </c>
      <c r="AB1436">
        <v>7.7</v>
      </c>
      <c r="AC1436">
        <v>5</v>
      </c>
      <c r="AD1436">
        <v>1</v>
      </c>
      <c r="AE1436" s="2">
        <v>0.93</v>
      </c>
    </row>
    <row r="1437" spans="1:31" x14ac:dyDescent="0.3">
      <c r="A1437" t="str">
        <f t="shared" si="76"/>
        <v>Loyola-Chicago-Rhode Island</v>
      </c>
      <c r="B1437">
        <v>1435</v>
      </c>
      <c r="C1437">
        <v>1260</v>
      </c>
      <c r="D1437">
        <v>1348</v>
      </c>
      <c r="E1437" t="s">
        <v>47</v>
      </c>
      <c r="F1437" t="s">
        <v>66</v>
      </c>
      <c r="J1437" s="3"/>
      <c r="K1437" s="4"/>
      <c r="L1437" s="4"/>
      <c r="M1437" s="2">
        <f t="shared" si="77"/>
        <v>0.56208516242317663</v>
      </c>
      <c r="N1437" s="2">
        <f t="shared" si="78"/>
        <v>0.43791483757682337</v>
      </c>
      <c r="O1437">
        <v>11</v>
      </c>
      <c r="P1437">
        <v>7</v>
      </c>
      <c r="Q1437">
        <v>-8</v>
      </c>
      <c r="R1437">
        <v>0.06</v>
      </c>
      <c r="S1437">
        <v>6</v>
      </c>
      <c r="T1437">
        <v>-3</v>
      </c>
      <c r="U1437">
        <v>4</v>
      </c>
      <c r="V1437">
        <v>-2</v>
      </c>
      <c r="W1437">
        <v>-9</v>
      </c>
      <c r="X1437">
        <v>1</v>
      </c>
      <c r="Y1437">
        <v>0.01</v>
      </c>
      <c r="Z1437">
        <v>-4.5</v>
      </c>
      <c r="AA1437">
        <v>-5.9</v>
      </c>
      <c r="AB1437">
        <v>1.4</v>
      </c>
      <c r="AC1437">
        <v>-4</v>
      </c>
      <c r="AD1437">
        <v>0</v>
      </c>
      <c r="AE1437" s="2">
        <v>0.7</v>
      </c>
    </row>
    <row r="1438" spans="1:31" x14ac:dyDescent="0.3">
      <c r="A1438" t="str">
        <f t="shared" si="76"/>
        <v>Loyola-Chicago-S Dakota St</v>
      </c>
      <c r="B1438">
        <v>1436</v>
      </c>
      <c r="C1438">
        <v>1260</v>
      </c>
      <c r="D1438">
        <v>1355</v>
      </c>
      <c r="E1438" t="s">
        <v>47</v>
      </c>
      <c r="F1438" t="s">
        <v>67</v>
      </c>
      <c r="J1438" s="3"/>
      <c r="K1438" s="4"/>
      <c r="L1438" s="4"/>
      <c r="M1438" s="2">
        <f t="shared" si="77"/>
        <v>0.63208516242317669</v>
      </c>
      <c r="N1438" s="2">
        <f t="shared" si="78"/>
        <v>0.36791483757682331</v>
      </c>
      <c r="O1438">
        <v>11</v>
      </c>
      <c r="P1438">
        <v>12</v>
      </c>
      <c r="Q1438">
        <v>-34</v>
      </c>
      <c r="R1438">
        <v>0.04</v>
      </c>
      <c r="S1438">
        <v>4</v>
      </c>
      <c r="T1438">
        <v>-3</v>
      </c>
      <c r="U1438">
        <v>5</v>
      </c>
      <c r="V1438">
        <v>5</v>
      </c>
      <c r="W1438">
        <v>-3</v>
      </c>
      <c r="X1438">
        <v>-3</v>
      </c>
      <c r="Y1438">
        <v>-0.04</v>
      </c>
      <c r="Z1438">
        <v>-11.7</v>
      </c>
      <c r="AA1438">
        <v>-13.6</v>
      </c>
      <c r="AB1438">
        <v>1.9</v>
      </c>
      <c r="AC1438">
        <v>1</v>
      </c>
      <c r="AD1438">
        <v>1</v>
      </c>
      <c r="AE1438" s="2">
        <v>0.77</v>
      </c>
    </row>
    <row r="1439" spans="1:31" x14ac:dyDescent="0.3">
      <c r="A1439" t="str">
        <f t="shared" si="76"/>
        <v>Loyola-Chicago-San Diego St</v>
      </c>
      <c r="B1439">
        <v>1437</v>
      </c>
      <c r="C1439">
        <v>1260</v>
      </c>
      <c r="D1439">
        <v>1361</v>
      </c>
      <c r="E1439" t="s">
        <v>47</v>
      </c>
      <c r="F1439" t="s">
        <v>68</v>
      </c>
      <c r="J1439" s="3"/>
      <c r="K1439" s="4"/>
      <c r="L1439" s="4"/>
      <c r="M1439" s="2">
        <f t="shared" si="77"/>
        <v>0.58208516242317665</v>
      </c>
      <c r="N1439" s="2">
        <f t="shared" si="78"/>
        <v>0.41791483757682335</v>
      </c>
      <c r="O1439">
        <v>11</v>
      </c>
      <c r="P1439">
        <v>11</v>
      </c>
      <c r="Q1439">
        <v>-9</v>
      </c>
      <c r="R1439">
        <v>0.16</v>
      </c>
      <c r="S1439">
        <v>6</v>
      </c>
      <c r="T1439">
        <v>-2</v>
      </c>
      <c r="U1439">
        <v>2</v>
      </c>
      <c r="V1439">
        <v>1</v>
      </c>
      <c r="W1439">
        <v>-10</v>
      </c>
      <c r="X1439">
        <v>-1</v>
      </c>
      <c r="Y1439">
        <v>0</v>
      </c>
      <c r="Z1439">
        <v>-5.4</v>
      </c>
      <c r="AA1439">
        <v>-6.4</v>
      </c>
      <c r="AB1439">
        <v>1</v>
      </c>
      <c r="AC1439">
        <v>0</v>
      </c>
      <c r="AD1439">
        <v>0</v>
      </c>
      <c r="AE1439" s="2">
        <v>0.72</v>
      </c>
    </row>
    <row r="1440" spans="1:31" x14ac:dyDescent="0.3">
      <c r="A1440" t="str">
        <f t="shared" si="76"/>
        <v>Loyola-Chicago-Seton Hall</v>
      </c>
      <c r="B1440">
        <v>1438</v>
      </c>
      <c r="C1440">
        <v>1260</v>
      </c>
      <c r="D1440">
        <v>1371</v>
      </c>
      <c r="E1440" t="s">
        <v>47</v>
      </c>
      <c r="F1440" t="s">
        <v>69</v>
      </c>
      <c r="J1440" s="3"/>
      <c r="K1440" s="4"/>
      <c r="L1440" s="4"/>
      <c r="M1440" s="2">
        <f t="shared" si="77"/>
        <v>0.53208516242317672</v>
      </c>
      <c r="N1440" s="2">
        <f t="shared" si="78"/>
        <v>0.46791483757682328</v>
      </c>
      <c r="O1440">
        <v>11</v>
      </c>
      <c r="P1440">
        <v>8</v>
      </c>
      <c r="Q1440">
        <v>15</v>
      </c>
      <c r="R1440">
        <v>0.18</v>
      </c>
      <c r="S1440">
        <v>5</v>
      </c>
      <c r="T1440">
        <v>-3</v>
      </c>
      <c r="U1440">
        <v>2</v>
      </c>
      <c r="V1440">
        <v>2</v>
      </c>
      <c r="W1440">
        <v>-12</v>
      </c>
      <c r="X1440">
        <v>2</v>
      </c>
      <c r="Y1440">
        <v>0.03</v>
      </c>
      <c r="Z1440">
        <v>-7.3</v>
      </c>
      <c r="AA1440">
        <v>-11.3</v>
      </c>
      <c r="AB1440">
        <v>4</v>
      </c>
      <c r="AC1440">
        <v>-3</v>
      </c>
      <c r="AD1440">
        <v>0</v>
      </c>
      <c r="AE1440" s="2">
        <v>0.67</v>
      </c>
    </row>
    <row r="1441" spans="1:31" x14ac:dyDescent="0.3">
      <c r="A1441" t="str">
        <f t="shared" si="76"/>
        <v>Loyola-Chicago-SF Austin</v>
      </c>
      <c r="B1441">
        <v>1439</v>
      </c>
      <c r="C1441">
        <v>1260</v>
      </c>
      <c r="D1441">
        <v>1372</v>
      </c>
      <c r="E1441" t="s">
        <v>47</v>
      </c>
      <c r="F1441" t="s">
        <v>70</v>
      </c>
      <c r="J1441" s="3"/>
      <c r="K1441" s="4"/>
      <c r="L1441" s="4"/>
      <c r="M1441" s="2">
        <f t="shared" si="77"/>
        <v>0.69208516242317664</v>
      </c>
      <c r="N1441" s="2">
        <f t="shared" si="78"/>
        <v>0.30791483757682336</v>
      </c>
      <c r="O1441">
        <v>11</v>
      </c>
      <c r="P1441">
        <v>14</v>
      </c>
      <c r="Q1441">
        <v>-70</v>
      </c>
      <c r="R1441">
        <v>0.04</v>
      </c>
      <c r="S1441">
        <v>5</v>
      </c>
      <c r="T1441">
        <v>-3</v>
      </c>
      <c r="U1441">
        <v>-1</v>
      </c>
      <c r="V1441">
        <v>-5</v>
      </c>
      <c r="W1441">
        <v>-11</v>
      </c>
      <c r="X1441">
        <v>3</v>
      </c>
      <c r="Y1441">
        <v>0.02</v>
      </c>
      <c r="Z1441">
        <v>-6.5</v>
      </c>
      <c r="AA1441">
        <v>-6.4</v>
      </c>
      <c r="AB1441">
        <v>-0.1</v>
      </c>
      <c r="AC1441">
        <v>3</v>
      </c>
      <c r="AD1441">
        <v>1</v>
      </c>
      <c r="AE1441" s="2">
        <v>0.83</v>
      </c>
    </row>
    <row r="1442" spans="1:31" x14ac:dyDescent="0.3">
      <c r="A1442" t="str">
        <f t="shared" si="76"/>
        <v>Loyola-Chicago-St Bonaventure</v>
      </c>
      <c r="B1442">
        <v>1440</v>
      </c>
      <c r="C1442">
        <v>1260</v>
      </c>
      <c r="D1442">
        <v>1382</v>
      </c>
      <c r="E1442" t="s">
        <v>47</v>
      </c>
      <c r="F1442" t="s">
        <v>71</v>
      </c>
      <c r="J1442" s="3"/>
      <c r="K1442" s="4"/>
      <c r="L1442" s="4"/>
      <c r="M1442" s="2">
        <f t="shared" si="77"/>
        <v>0.62208516242317669</v>
      </c>
      <c r="N1442" s="2">
        <f t="shared" si="78"/>
        <v>0.37791483757682331</v>
      </c>
      <c r="O1442">
        <v>11</v>
      </c>
      <c r="P1442">
        <v>11</v>
      </c>
      <c r="Q1442">
        <v>-28</v>
      </c>
      <c r="R1442">
        <v>0.06</v>
      </c>
      <c r="S1442">
        <v>6</v>
      </c>
      <c r="T1442">
        <v>-2</v>
      </c>
      <c r="U1442">
        <v>3</v>
      </c>
      <c r="V1442">
        <v>0</v>
      </c>
      <c r="W1442">
        <v>-8</v>
      </c>
      <c r="X1442">
        <v>4</v>
      </c>
      <c r="Y1442">
        <v>-0.03</v>
      </c>
      <c r="Z1442">
        <v>-6.2</v>
      </c>
      <c r="AA1442">
        <v>-9</v>
      </c>
      <c r="AB1442">
        <v>2.8</v>
      </c>
      <c r="AC1442">
        <v>0</v>
      </c>
      <c r="AD1442">
        <v>0</v>
      </c>
      <c r="AE1442" s="2">
        <v>0.76</v>
      </c>
    </row>
    <row r="1443" spans="1:31" x14ac:dyDescent="0.3">
      <c r="A1443" t="str">
        <f t="shared" si="76"/>
        <v>Loyola-Chicago-Syracuse</v>
      </c>
      <c r="B1443">
        <v>1441</v>
      </c>
      <c r="C1443">
        <v>1260</v>
      </c>
      <c r="D1443">
        <v>1393</v>
      </c>
      <c r="E1443" t="s">
        <v>47</v>
      </c>
      <c r="F1443" t="s">
        <v>72</v>
      </c>
      <c r="J1443" s="3"/>
      <c r="K1443" s="4"/>
      <c r="L1443" s="4"/>
      <c r="M1443" s="2">
        <f t="shared" si="77"/>
        <v>0.63208516242317669</v>
      </c>
      <c r="N1443" s="2">
        <f t="shared" si="78"/>
        <v>0.36791483757682331</v>
      </c>
      <c r="O1443">
        <v>11</v>
      </c>
      <c r="P1443">
        <v>11</v>
      </c>
      <c r="Q1443">
        <v>-13</v>
      </c>
      <c r="R1443">
        <v>0.23</v>
      </c>
      <c r="S1443">
        <v>11</v>
      </c>
      <c r="T1443">
        <v>0</v>
      </c>
      <c r="U1443">
        <v>1</v>
      </c>
      <c r="V1443">
        <v>1</v>
      </c>
      <c r="W1443">
        <v>-13</v>
      </c>
      <c r="X1443">
        <v>3</v>
      </c>
      <c r="Y1443">
        <v>-0.02</v>
      </c>
      <c r="Z1443">
        <v>4.2</v>
      </c>
      <c r="AA1443">
        <v>-2.5</v>
      </c>
      <c r="AB1443">
        <v>6.7</v>
      </c>
      <c r="AC1443">
        <v>0</v>
      </c>
      <c r="AD1443">
        <v>0</v>
      </c>
      <c r="AE1443" s="2">
        <v>0.77</v>
      </c>
    </row>
    <row r="1444" spans="1:31" x14ac:dyDescent="0.3">
      <c r="A1444" t="str">
        <f t="shared" si="76"/>
        <v>Loyola-Chicago-TCU</v>
      </c>
      <c r="B1444">
        <v>1442</v>
      </c>
      <c r="C1444">
        <v>1260</v>
      </c>
      <c r="D1444">
        <v>1395</v>
      </c>
      <c r="E1444" t="s">
        <v>47</v>
      </c>
      <c r="F1444" t="s">
        <v>73</v>
      </c>
      <c r="J1444" s="3"/>
      <c r="K1444" s="4"/>
      <c r="L1444" s="4"/>
      <c r="M1444" s="2">
        <f t="shared" si="77"/>
        <v>0.50208516242317669</v>
      </c>
      <c r="N1444" s="2">
        <f t="shared" si="78"/>
        <v>0.49791483757682331</v>
      </c>
      <c r="O1444">
        <v>11</v>
      </c>
      <c r="P1444">
        <v>6</v>
      </c>
      <c r="Q1444">
        <v>19</v>
      </c>
      <c r="R1444">
        <v>0.18</v>
      </c>
      <c r="S1444">
        <v>1</v>
      </c>
      <c r="T1444">
        <v>-6</v>
      </c>
      <c r="U1444">
        <v>2</v>
      </c>
      <c r="V1444">
        <v>2</v>
      </c>
      <c r="W1444">
        <v>-13</v>
      </c>
      <c r="X1444">
        <v>0</v>
      </c>
      <c r="Y1444">
        <v>0.01</v>
      </c>
      <c r="Z1444">
        <v>-11.3</v>
      </c>
      <c r="AA1444">
        <v>-13.9</v>
      </c>
      <c r="AB1444">
        <v>2.6</v>
      </c>
      <c r="AC1444">
        <v>-5</v>
      </c>
      <c r="AD1444">
        <v>0</v>
      </c>
      <c r="AE1444" s="2">
        <v>0.64</v>
      </c>
    </row>
    <row r="1445" spans="1:31" x14ac:dyDescent="0.3">
      <c r="A1445" t="str">
        <f t="shared" si="76"/>
        <v>Loyola-Chicago-Tennessee</v>
      </c>
      <c r="B1445">
        <v>1443</v>
      </c>
      <c r="C1445">
        <v>1260</v>
      </c>
      <c r="D1445">
        <v>1397</v>
      </c>
      <c r="E1445" t="s">
        <v>47</v>
      </c>
      <c r="F1445" t="s">
        <v>74</v>
      </c>
      <c r="J1445" s="3"/>
      <c r="K1445" s="4"/>
      <c r="L1445" s="4"/>
      <c r="M1445" s="2">
        <f t="shared" si="77"/>
        <v>0.47208516242317666</v>
      </c>
      <c r="N1445" s="2">
        <f t="shared" si="78"/>
        <v>0.52791483757682334</v>
      </c>
      <c r="O1445">
        <v>11</v>
      </c>
      <c r="P1445">
        <v>3</v>
      </c>
      <c r="Q1445">
        <v>30</v>
      </c>
      <c r="R1445">
        <v>0.08</v>
      </c>
      <c r="S1445">
        <v>7</v>
      </c>
      <c r="T1445">
        <v>0</v>
      </c>
      <c r="U1445">
        <v>2</v>
      </c>
      <c r="V1445">
        <v>0</v>
      </c>
      <c r="W1445">
        <v>-12</v>
      </c>
      <c r="X1445">
        <v>5</v>
      </c>
      <c r="Y1445">
        <v>-0.04</v>
      </c>
      <c r="Z1445">
        <v>-2.5</v>
      </c>
      <c r="AA1445">
        <v>-4.4000000000000004</v>
      </c>
      <c r="AB1445">
        <v>1.9</v>
      </c>
      <c r="AC1445">
        <v>-8</v>
      </c>
      <c r="AD1445">
        <v>0</v>
      </c>
      <c r="AE1445" s="2">
        <v>0.61</v>
      </c>
    </row>
    <row r="1446" spans="1:31" x14ac:dyDescent="0.3">
      <c r="A1446" t="str">
        <f t="shared" si="76"/>
        <v>Loyola-Chicago-Texas</v>
      </c>
      <c r="B1446">
        <v>1444</v>
      </c>
      <c r="C1446">
        <v>1260</v>
      </c>
      <c r="D1446">
        <v>1400</v>
      </c>
      <c r="E1446" t="s">
        <v>47</v>
      </c>
      <c r="F1446" t="s">
        <v>75</v>
      </c>
      <c r="J1446" s="3"/>
      <c r="K1446" s="4"/>
      <c r="L1446" s="4"/>
      <c r="M1446" s="2">
        <f t="shared" si="77"/>
        <v>0.58208516242317665</v>
      </c>
      <c r="N1446" s="2">
        <f t="shared" si="78"/>
        <v>0.41791483757682335</v>
      </c>
      <c r="O1446">
        <v>11</v>
      </c>
      <c r="P1446">
        <v>10</v>
      </c>
      <c r="Q1446">
        <v>2</v>
      </c>
      <c r="R1446">
        <v>0.26</v>
      </c>
      <c r="S1446">
        <v>8</v>
      </c>
      <c r="T1446">
        <v>-1</v>
      </c>
      <c r="U1446">
        <v>2</v>
      </c>
      <c r="V1446">
        <v>2</v>
      </c>
      <c r="W1446">
        <v>-7</v>
      </c>
      <c r="X1446">
        <v>3</v>
      </c>
      <c r="Y1446">
        <v>0.05</v>
      </c>
      <c r="Z1446">
        <v>0</v>
      </c>
      <c r="AA1446">
        <v>-6.2</v>
      </c>
      <c r="AB1446">
        <v>6.2</v>
      </c>
      <c r="AC1446">
        <v>-1</v>
      </c>
      <c r="AD1446">
        <v>0</v>
      </c>
      <c r="AE1446" s="2">
        <v>0.72</v>
      </c>
    </row>
    <row r="1447" spans="1:31" x14ac:dyDescent="0.3">
      <c r="A1447" t="str">
        <f t="shared" si="76"/>
        <v>Loyola-Chicago-Texas A&amp;M</v>
      </c>
      <c r="B1447">
        <v>1445</v>
      </c>
      <c r="C1447">
        <v>1260</v>
      </c>
      <c r="D1447">
        <v>1401</v>
      </c>
      <c r="E1447" t="s">
        <v>47</v>
      </c>
      <c r="F1447" t="s">
        <v>76</v>
      </c>
      <c r="J1447" s="3"/>
      <c r="K1447" s="4"/>
      <c r="L1447" s="4"/>
      <c r="M1447" s="2">
        <f t="shared" si="77"/>
        <v>0.55208516242317662</v>
      </c>
      <c r="N1447" s="2">
        <f t="shared" si="78"/>
        <v>0.44791483757682338</v>
      </c>
      <c r="O1447">
        <v>11</v>
      </c>
      <c r="P1447">
        <v>7</v>
      </c>
      <c r="Q1447">
        <v>11</v>
      </c>
      <c r="R1447">
        <v>0.22</v>
      </c>
      <c r="S1447">
        <v>7</v>
      </c>
      <c r="T1447">
        <v>1</v>
      </c>
      <c r="U1447">
        <v>1</v>
      </c>
      <c r="V1447">
        <v>4</v>
      </c>
      <c r="W1447">
        <v>-12</v>
      </c>
      <c r="X1447">
        <v>2</v>
      </c>
      <c r="Y1447">
        <v>0.05</v>
      </c>
      <c r="Z1447">
        <v>-3.3</v>
      </c>
      <c r="AA1447">
        <v>-7.8</v>
      </c>
      <c r="AB1447">
        <v>4.5</v>
      </c>
      <c r="AC1447">
        <v>-4</v>
      </c>
      <c r="AD1447">
        <v>0</v>
      </c>
      <c r="AE1447" s="2">
        <v>0.69</v>
      </c>
    </row>
    <row r="1448" spans="1:31" x14ac:dyDescent="0.3">
      <c r="A1448" t="str">
        <f t="shared" si="76"/>
        <v>Loyola-Chicago-Texas Tech</v>
      </c>
      <c r="B1448">
        <v>1446</v>
      </c>
      <c r="C1448">
        <v>1260</v>
      </c>
      <c r="D1448">
        <v>1403</v>
      </c>
      <c r="E1448" t="s">
        <v>47</v>
      </c>
      <c r="F1448" t="s">
        <v>77</v>
      </c>
      <c r="J1448" s="3"/>
      <c r="K1448" s="4"/>
      <c r="L1448" s="4"/>
      <c r="M1448" s="2">
        <f t="shared" si="77"/>
        <v>0.45208516242317665</v>
      </c>
      <c r="N1448" s="2">
        <f t="shared" si="78"/>
        <v>0.54791483757682335</v>
      </c>
      <c r="O1448">
        <v>11</v>
      </c>
      <c r="P1448">
        <v>3</v>
      </c>
      <c r="Q1448">
        <v>29</v>
      </c>
      <c r="R1448">
        <v>0.11</v>
      </c>
      <c r="S1448">
        <v>5</v>
      </c>
      <c r="T1448">
        <v>0</v>
      </c>
      <c r="U1448">
        <v>1</v>
      </c>
      <c r="V1448">
        <v>-1</v>
      </c>
      <c r="W1448">
        <v>-11</v>
      </c>
      <c r="X1448">
        <v>2</v>
      </c>
      <c r="Y1448">
        <v>0.02</v>
      </c>
      <c r="Z1448">
        <v>-3.5</v>
      </c>
      <c r="AA1448">
        <v>-2.7</v>
      </c>
      <c r="AB1448">
        <v>-0.8</v>
      </c>
      <c r="AC1448">
        <v>-8</v>
      </c>
      <c r="AD1448">
        <v>0</v>
      </c>
      <c r="AE1448" s="2">
        <v>0.59</v>
      </c>
    </row>
    <row r="1449" spans="1:31" x14ac:dyDescent="0.3">
      <c r="A1449" t="str">
        <f t="shared" si="76"/>
        <v>Loyola-Chicago-TX Southern</v>
      </c>
      <c r="B1449">
        <v>1447</v>
      </c>
      <c r="C1449">
        <v>1260</v>
      </c>
      <c r="D1449">
        <v>1411</v>
      </c>
      <c r="E1449" t="s">
        <v>47</v>
      </c>
      <c r="F1449" t="s">
        <v>78</v>
      </c>
      <c r="J1449" s="3"/>
      <c r="K1449" s="4"/>
      <c r="L1449" s="4"/>
      <c r="M1449" s="2">
        <f t="shared" si="77"/>
        <v>0.84208516242317666</v>
      </c>
      <c r="N1449" s="2">
        <f t="shared" si="78"/>
        <v>0.15791483757682334</v>
      </c>
      <c r="O1449">
        <v>11</v>
      </c>
      <c r="P1449">
        <v>16</v>
      </c>
      <c r="Q1449">
        <v>-208</v>
      </c>
      <c r="R1449">
        <v>0.4</v>
      </c>
      <c r="S1449">
        <v>7</v>
      </c>
      <c r="T1449">
        <v>-5</v>
      </c>
      <c r="U1449">
        <v>2</v>
      </c>
      <c r="V1449">
        <v>4</v>
      </c>
      <c r="W1449">
        <v>-7</v>
      </c>
      <c r="X1449">
        <v>6</v>
      </c>
      <c r="Y1449">
        <v>0</v>
      </c>
      <c r="Z1449">
        <v>-5.9</v>
      </c>
      <c r="AA1449">
        <v>-17.7</v>
      </c>
      <c r="AB1449">
        <v>11.8</v>
      </c>
      <c r="AC1449">
        <v>5</v>
      </c>
      <c r="AD1449">
        <v>1</v>
      </c>
      <c r="AE1449" s="2">
        <v>0.98</v>
      </c>
    </row>
    <row r="1450" spans="1:31" x14ac:dyDescent="0.3">
      <c r="A1450" t="str">
        <f t="shared" si="76"/>
        <v>Loyola-Chicago-UCLA</v>
      </c>
      <c r="B1450">
        <v>1448</v>
      </c>
      <c r="C1450">
        <v>1260</v>
      </c>
      <c r="D1450">
        <v>1417</v>
      </c>
      <c r="E1450" t="s">
        <v>47</v>
      </c>
      <c r="F1450" t="s">
        <v>79</v>
      </c>
      <c r="J1450" s="3"/>
      <c r="K1450" s="4"/>
      <c r="L1450" s="4"/>
      <c r="M1450" s="2">
        <f t="shared" si="77"/>
        <v>0.58208516242317665</v>
      </c>
      <c r="N1450" s="2">
        <f t="shared" si="78"/>
        <v>0.41791483757682335</v>
      </c>
      <c r="O1450">
        <v>11</v>
      </c>
      <c r="P1450">
        <v>11</v>
      </c>
      <c r="Q1450">
        <v>-7</v>
      </c>
      <c r="R1450">
        <v>0.18</v>
      </c>
      <c r="S1450">
        <v>4</v>
      </c>
      <c r="T1450">
        <v>-2</v>
      </c>
      <c r="U1450">
        <v>3</v>
      </c>
      <c r="V1450">
        <v>5</v>
      </c>
      <c r="W1450">
        <v>-7</v>
      </c>
      <c r="X1450">
        <v>1</v>
      </c>
      <c r="Y1450">
        <v>0</v>
      </c>
      <c r="Z1450">
        <v>-10.199999999999999</v>
      </c>
      <c r="AA1450">
        <v>-14.3</v>
      </c>
      <c r="AB1450">
        <v>4.0999999999999996</v>
      </c>
      <c r="AC1450">
        <v>0</v>
      </c>
      <c r="AD1450">
        <v>0</v>
      </c>
      <c r="AE1450" s="2">
        <v>0.72</v>
      </c>
    </row>
    <row r="1451" spans="1:31" x14ac:dyDescent="0.3">
      <c r="A1451" t="str">
        <f t="shared" si="76"/>
        <v>Loyola-Chicago-UMBC</v>
      </c>
      <c r="B1451">
        <v>1449</v>
      </c>
      <c r="C1451">
        <v>1260</v>
      </c>
      <c r="D1451">
        <v>1420</v>
      </c>
      <c r="E1451" t="s">
        <v>47</v>
      </c>
      <c r="F1451" t="s">
        <v>80</v>
      </c>
      <c r="J1451" s="3"/>
      <c r="K1451" s="4"/>
      <c r="L1451" s="4"/>
      <c r="M1451" s="2">
        <f t="shared" si="77"/>
        <v>0.80208516242317662</v>
      </c>
      <c r="N1451" s="2">
        <f t="shared" si="78"/>
        <v>0.19791483757682338</v>
      </c>
      <c r="O1451">
        <v>11</v>
      </c>
      <c r="P1451">
        <v>16</v>
      </c>
      <c r="Q1451">
        <v>-143</v>
      </c>
      <c r="R1451">
        <v>0.16</v>
      </c>
      <c r="S1451">
        <v>6</v>
      </c>
      <c r="T1451">
        <v>-5</v>
      </c>
      <c r="U1451">
        <v>2</v>
      </c>
      <c r="V1451">
        <v>0</v>
      </c>
      <c r="W1451">
        <v>-4</v>
      </c>
      <c r="X1451">
        <v>3</v>
      </c>
      <c r="Y1451">
        <v>7.0000000000000007E-2</v>
      </c>
      <c r="Z1451">
        <v>-0.8</v>
      </c>
      <c r="AA1451">
        <v>-9</v>
      </c>
      <c r="AB1451">
        <v>8.1999999999999993</v>
      </c>
      <c r="AC1451">
        <v>5</v>
      </c>
      <c r="AD1451">
        <v>1</v>
      </c>
      <c r="AE1451" s="2">
        <v>0.94</v>
      </c>
    </row>
    <row r="1452" spans="1:31" x14ac:dyDescent="0.3">
      <c r="A1452" t="str">
        <f t="shared" si="76"/>
        <v>Loyola-Chicago-UNC Greensboro</v>
      </c>
      <c r="B1452">
        <v>1450</v>
      </c>
      <c r="C1452">
        <v>1260</v>
      </c>
      <c r="D1452">
        <v>1422</v>
      </c>
      <c r="E1452" t="s">
        <v>47</v>
      </c>
      <c r="F1452" t="s">
        <v>81</v>
      </c>
      <c r="J1452" s="3"/>
      <c r="K1452" s="4"/>
      <c r="L1452" s="4"/>
      <c r="M1452" s="2">
        <f t="shared" si="77"/>
        <v>0.65208516242317671</v>
      </c>
      <c r="N1452" s="2">
        <f t="shared" si="78"/>
        <v>0.34791483757682329</v>
      </c>
      <c r="O1452">
        <v>11</v>
      </c>
      <c r="P1452">
        <v>13</v>
      </c>
      <c r="Q1452">
        <v>-41</v>
      </c>
      <c r="R1452">
        <v>7.0000000000000007E-2</v>
      </c>
      <c r="S1452">
        <v>6</v>
      </c>
      <c r="T1452">
        <v>-1</v>
      </c>
      <c r="U1452">
        <v>0</v>
      </c>
      <c r="V1452">
        <v>-2</v>
      </c>
      <c r="W1452">
        <v>-12</v>
      </c>
      <c r="X1452">
        <v>-2</v>
      </c>
      <c r="Y1452">
        <v>0.02</v>
      </c>
      <c r="Z1452">
        <v>-0.4</v>
      </c>
      <c r="AA1452">
        <v>-1.3</v>
      </c>
      <c r="AB1452">
        <v>0.9</v>
      </c>
      <c r="AC1452">
        <v>2</v>
      </c>
      <c r="AD1452">
        <v>1</v>
      </c>
      <c r="AE1452" s="2">
        <v>0.79</v>
      </c>
    </row>
    <row r="1453" spans="1:31" x14ac:dyDescent="0.3">
      <c r="A1453" t="str">
        <f t="shared" si="76"/>
        <v>Loyola-Chicago-Villanova</v>
      </c>
      <c r="B1453">
        <v>1451</v>
      </c>
      <c r="C1453">
        <v>1260</v>
      </c>
      <c r="D1453">
        <v>1437</v>
      </c>
      <c r="E1453" t="s">
        <v>47</v>
      </c>
      <c r="F1453" t="s">
        <v>82</v>
      </c>
      <c r="J1453" s="3"/>
      <c r="K1453" s="4"/>
      <c r="L1453" s="4"/>
      <c r="M1453" s="2">
        <f t="shared" si="77"/>
        <v>0.34208516242317666</v>
      </c>
      <c r="N1453" s="2">
        <f t="shared" si="78"/>
        <v>0.65791483757682334</v>
      </c>
      <c r="O1453">
        <v>11</v>
      </c>
      <c r="P1453">
        <v>1</v>
      </c>
      <c r="Q1453">
        <v>39</v>
      </c>
      <c r="R1453">
        <v>-0.04</v>
      </c>
      <c r="S1453">
        <v>-2</v>
      </c>
      <c r="T1453">
        <v>-2</v>
      </c>
      <c r="U1453">
        <v>4</v>
      </c>
      <c r="V1453">
        <v>2</v>
      </c>
      <c r="W1453">
        <v>-7</v>
      </c>
      <c r="X1453">
        <v>1</v>
      </c>
      <c r="Y1453">
        <v>-0.05</v>
      </c>
      <c r="Z1453">
        <v>-15.4</v>
      </c>
      <c r="AA1453">
        <v>-8.9</v>
      </c>
      <c r="AB1453">
        <v>-6.5</v>
      </c>
      <c r="AC1453">
        <v>-10</v>
      </c>
      <c r="AD1453">
        <v>0</v>
      </c>
      <c r="AE1453" s="2">
        <v>0.48</v>
      </c>
    </row>
    <row r="1454" spans="1:31" x14ac:dyDescent="0.3">
      <c r="A1454" t="str">
        <f t="shared" si="76"/>
        <v>Loyola-Chicago-Virginia</v>
      </c>
      <c r="B1454">
        <v>1452</v>
      </c>
      <c r="C1454">
        <v>1260</v>
      </c>
      <c r="D1454">
        <v>1438</v>
      </c>
      <c r="E1454" t="s">
        <v>47</v>
      </c>
      <c r="F1454" t="s">
        <v>83</v>
      </c>
      <c r="J1454" s="3"/>
      <c r="K1454" s="4"/>
      <c r="L1454" s="4"/>
      <c r="M1454" s="2">
        <f t="shared" si="77"/>
        <v>0.36208516242317668</v>
      </c>
      <c r="N1454" s="2">
        <f t="shared" si="78"/>
        <v>0.63791483757682332</v>
      </c>
      <c r="O1454">
        <v>11</v>
      </c>
      <c r="P1454">
        <v>1</v>
      </c>
      <c r="Q1454">
        <v>40</v>
      </c>
      <c r="R1454">
        <v>-0.1</v>
      </c>
      <c r="S1454">
        <v>5</v>
      </c>
      <c r="T1454">
        <v>3</v>
      </c>
      <c r="U1454">
        <v>5</v>
      </c>
      <c r="V1454">
        <v>-1</v>
      </c>
      <c r="W1454">
        <v>-5</v>
      </c>
      <c r="X1454">
        <v>0</v>
      </c>
      <c r="Y1454">
        <v>-0.04</v>
      </c>
      <c r="Z1454">
        <v>4.2</v>
      </c>
      <c r="AA1454">
        <v>8.6</v>
      </c>
      <c r="AB1454">
        <v>-4.4000000000000004</v>
      </c>
      <c r="AC1454">
        <v>-10</v>
      </c>
      <c r="AD1454">
        <v>0</v>
      </c>
      <c r="AE1454" s="2">
        <v>0.5</v>
      </c>
    </row>
    <row r="1455" spans="1:31" x14ac:dyDescent="0.3">
      <c r="A1455" t="str">
        <f t="shared" si="76"/>
        <v>Loyola-Chicago-Virginia Tech</v>
      </c>
      <c r="B1455">
        <v>1453</v>
      </c>
      <c r="C1455">
        <v>1260</v>
      </c>
      <c r="D1455">
        <v>1439</v>
      </c>
      <c r="E1455" t="s">
        <v>47</v>
      </c>
      <c r="F1455" t="s">
        <v>84</v>
      </c>
      <c r="J1455" s="3"/>
      <c r="K1455" s="4"/>
      <c r="L1455" s="4"/>
      <c r="M1455" s="2">
        <f t="shared" si="77"/>
        <v>0.5120851624231767</v>
      </c>
      <c r="N1455" s="2">
        <f t="shared" si="78"/>
        <v>0.4879148375768233</v>
      </c>
      <c r="O1455">
        <v>11</v>
      </c>
      <c r="P1455">
        <v>8</v>
      </c>
      <c r="Q1455">
        <v>9</v>
      </c>
      <c r="R1455">
        <v>0.18</v>
      </c>
      <c r="S1455">
        <v>1</v>
      </c>
      <c r="T1455">
        <v>-3</v>
      </c>
      <c r="U1455">
        <v>2</v>
      </c>
      <c r="V1455">
        <v>2</v>
      </c>
      <c r="W1455">
        <v>-2</v>
      </c>
      <c r="X1455">
        <v>3</v>
      </c>
      <c r="Y1455">
        <v>0.01</v>
      </c>
      <c r="Z1455">
        <v>-8</v>
      </c>
      <c r="AA1455">
        <v>-9.8000000000000007</v>
      </c>
      <c r="AB1455">
        <v>1.8</v>
      </c>
      <c r="AC1455">
        <v>-3</v>
      </c>
      <c r="AD1455">
        <v>0</v>
      </c>
      <c r="AE1455" s="2">
        <v>0.65</v>
      </c>
    </row>
    <row r="1456" spans="1:31" x14ac:dyDescent="0.3">
      <c r="A1456" t="str">
        <f t="shared" si="76"/>
        <v>Loyola-Chicago-West Virginia</v>
      </c>
      <c r="B1456">
        <v>1454</v>
      </c>
      <c r="C1456">
        <v>1260</v>
      </c>
      <c r="D1456">
        <v>1452</v>
      </c>
      <c r="E1456" t="s">
        <v>47</v>
      </c>
      <c r="F1456" t="s">
        <v>85</v>
      </c>
      <c r="J1456" s="3"/>
      <c r="K1456" s="4"/>
      <c r="L1456" s="4"/>
      <c r="M1456" s="2">
        <f t="shared" si="77"/>
        <v>0.45208516242317665</v>
      </c>
      <c r="N1456" s="2">
        <f t="shared" si="78"/>
        <v>0.54791483757682335</v>
      </c>
      <c r="O1456">
        <v>11</v>
      </c>
      <c r="P1456">
        <v>5</v>
      </c>
      <c r="Q1456">
        <v>28</v>
      </c>
      <c r="R1456">
        <v>0.13</v>
      </c>
      <c r="S1456">
        <v>8</v>
      </c>
      <c r="T1456">
        <v>-3</v>
      </c>
      <c r="U1456">
        <v>4</v>
      </c>
      <c r="V1456">
        <v>-3</v>
      </c>
      <c r="W1456">
        <v>-15</v>
      </c>
      <c r="X1456">
        <v>4</v>
      </c>
      <c r="Y1456">
        <v>-0.05</v>
      </c>
      <c r="Z1456">
        <v>-7.9</v>
      </c>
      <c r="AA1456">
        <v>-7</v>
      </c>
      <c r="AB1456">
        <v>-0.9</v>
      </c>
      <c r="AC1456">
        <v>-6</v>
      </c>
      <c r="AD1456">
        <v>0</v>
      </c>
      <c r="AE1456" s="2">
        <v>0.59</v>
      </c>
    </row>
    <row r="1457" spans="1:31" x14ac:dyDescent="0.3">
      <c r="A1457" t="str">
        <f t="shared" si="76"/>
        <v>Loyola-Chicago-Wichita St</v>
      </c>
      <c r="B1457">
        <v>1455</v>
      </c>
      <c r="C1457">
        <v>1260</v>
      </c>
      <c r="D1457">
        <v>1455</v>
      </c>
      <c r="E1457" t="s">
        <v>47</v>
      </c>
      <c r="F1457" t="s">
        <v>86</v>
      </c>
      <c r="J1457" s="3"/>
      <c r="K1457" s="4"/>
      <c r="L1457" s="4"/>
      <c r="M1457" s="2">
        <f t="shared" si="77"/>
        <v>0.46208516242317665</v>
      </c>
      <c r="N1457" s="2">
        <f t="shared" si="78"/>
        <v>0.53791483757682335</v>
      </c>
      <c r="O1457">
        <v>11</v>
      </c>
      <c r="P1457">
        <v>4</v>
      </c>
      <c r="Q1457">
        <v>21</v>
      </c>
      <c r="R1457">
        <v>0.06</v>
      </c>
      <c r="S1457">
        <v>3</v>
      </c>
      <c r="T1457">
        <v>-2</v>
      </c>
      <c r="U1457">
        <v>3</v>
      </c>
      <c r="V1457">
        <v>3</v>
      </c>
      <c r="W1457">
        <v>-13</v>
      </c>
      <c r="X1457">
        <v>-3</v>
      </c>
      <c r="Y1457">
        <v>-0.02</v>
      </c>
      <c r="Z1457">
        <v>-11.3</v>
      </c>
      <c r="AA1457">
        <v>-9.3000000000000007</v>
      </c>
      <c r="AB1457">
        <v>-2</v>
      </c>
      <c r="AC1457">
        <v>-7</v>
      </c>
      <c r="AD1457">
        <v>0</v>
      </c>
      <c r="AE1457" s="2">
        <v>0.6</v>
      </c>
    </row>
    <row r="1458" spans="1:31" x14ac:dyDescent="0.3">
      <c r="A1458" t="str">
        <f t="shared" si="76"/>
        <v>Loyola-Chicago-Wright St</v>
      </c>
      <c r="B1458">
        <v>1456</v>
      </c>
      <c r="C1458">
        <v>1260</v>
      </c>
      <c r="D1458">
        <v>1460</v>
      </c>
      <c r="E1458" t="s">
        <v>47</v>
      </c>
      <c r="F1458" t="s">
        <v>87</v>
      </c>
      <c r="J1458" s="3"/>
      <c r="K1458" s="4"/>
      <c r="L1458" s="4"/>
      <c r="M1458" s="2">
        <f t="shared" si="77"/>
        <v>0.75208516242317669</v>
      </c>
      <c r="N1458" s="2">
        <f t="shared" si="78"/>
        <v>0.24791483757682331</v>
      </c>
      <c r="O1458">
        <v>11</v>
      </c>
      <c r="P1458">
        <v>14</v>
      </c>
      <c r="Q1458">
        <v>-94</v>
      </c>
      <c r="R1458">
        <v>0.12</v>
      </c>
      <c r="S1458">
        <v>9</v>
      </c>
      <c r="T1458">
        <v>-1</v>
      </c>
      <c r="U1458">
        <v>1</v>
      </c>
      <c r="V1458">
        <v>-1</v>
      </c>
      <c r="W1458">
        <v>-7</v>
      </c>
      <c r="X1458">
        <v>-1</v>
      </c>
      <c r="Y1458">
        <v>0</v>
      </c>
      <c r="Z1458">
        <v>0.4</v>
      </c>
      <c r="AA1458">
        <v>-4.2</v>
      </c>
      <c r="AB1458">
        <v>4.5999999999999996</v>
      </c>
      <c r="AC1458">
        <v>3</v>
      </c>
      <c r="AD1458">
        <v>1</v>
      </c>
      <c r="AE1458" s="2">
        <v>0.89</v>
      </c>
    </row>
    <row r="1459" spans="1:31" x14ac:dyDescent="0.3">
      <c r="A1459" t="str">
        <f t="shared" si="76"/>
        <v>Loyola-Chicago-Xavier</v>
      </c>
      <c r="B1459">
        <v>1457</v>
      </c>
      <c r="C1459">
        <v>1260</v>
      </c>
      <c r="D1459">
        <v>1462</v>
      </c>
      <c r="E1459" t="s">
        <v>47</v>
      </c>
      <c r="F1459" t="s">
        <v>88</v>
      </c>
      <c r="J1459" s="3"/>
      <c r="K1459" s="4"/>
      <c r="L1459" s="4"/>
      <c r="M1459" s="2">
        <f t="shared" si="77"/>
        <v>0.47208516242317666</v>
      </c>
      <c r="N1459" s="2">
        <f t="shared" si="78"/>
        <v>0.52791483757682334</v>
      </c>
      <c r="O1459">
        <v>11</v>
      </c>
      <c r="P1459">
        <v>1</v>
      </c>
      <c r="Q1459">
        <v>27</v>
      </c>
      <c r="R1459">
        <v>-0.01</v>
      </c>
      <c r="S1459">
        <v>2</v>
      </c>
      <c r="T1459">
        <v>-3</v>
      </c>
      <c r="U1459">
        <v>2</v>
      </c>
      <c r="V1459">
        <v>4</v>
      </c>
      <c r="W1459">
        <v>-8</v>
      </c>
      <c r="X1459">
        <v>-3</v>
      </c>
      <c r="Y1459">
        <v>-7.0000000000000007E-2</v>
      </c>
      <c r="Z1459">
        <v>-12.6</v>
      </c>
      <c r="AA1459">
        <v>-12.5</v>
      </c>
      <c r="AB1459">
        <v>-0.1</v>
      </c>
      <c r="AC1459">
        <v>-10</v>
      </c>
      <c r="AD1459">
        <v>0</v>
      </c>
      <c r="AE1459" s="2">
        <v>0.61</v>
      </c>
    </row>
    <row r="1460" spans="1:31" x14ac:dyDescent="0.3">
      <c r="A1460" t="str">
        <f t="shared" si="76"/>
        <v>Marshall-Miami FL</v>
      </c>
      <c r="B1460">
        <v>1458</v>
      </c>
      <c r="C1460">
        <v>1267</v>
      </c>
      <c r="D1460">
        <v>1274</v>
      </c>
      <c r="E1460" t="s">
        <v>48</v>
      </c>
      <c r="F1460" t="s">
        <v>49</v>
      </c>
      <c r="J1460" s="3"/>
      <c r="K1460" s="4"/>
      <c r="L1460" s="4"/>
      <c r="M1460" s="2">
        <f t="shared" si="77"/>
        <v>0.28208516242317666</v>
      </c>
      <c r="N1460" s="2">
        <f t="shared" si="78"/>
        <v>0.71791483757682339</v>
      </c>
      <c r="O1460">
        <v>13</v>
      </c>
      <c r="P1460">
        <v>6</v>
      </c>
      <c r="Q1460">
        <v>78</v>
      </c>
      <c r="R1460">
        <v>-0.01</v>
      </c>
      <c r="S1460">
        <v>2</v>
      </c>
      <c r="T1460">
        <v>1</v>
      </c>
      <c r="U1460">
        <v>1</v>
      </c>
      <c r="V1460">
        <v>-1</v>
      </c>
      <c r="W1460">
        <v>-7</v>
      </c>
      <c r="X1460">
        <v>-4</v>
      </c>
      <c r="Y1460">
        <v>0.11</v>
      </c>
      <c r="Z1460">
        <v>9.4</v>
      </c>
      <c r="AA1460">
        <v>11.1</v>
      </c>
      <c r="AB1460">
        <v>-1.7</v>
      </c>
      <c r="AC1460">
        <v>-7</v>
      </c>
      <c r="AD1460">
        <v>0</v>
      </c>
      <c r="AE1460" s="2">
        <v>0.42</v>
      </c>
    </row>
    <row r="1461" spans="1:31" x14ac:dyDescent="0.3">
      <c r="A1461" t="str">
        <f t="shared" si="76"/>
        <v>Marshall-Michigan</v>
      </c>
      <c r="B1461">
        <v>1459</v>
      </c>
      <c r="C1461">
        <v>1267</v>
      </c>
      <c r="D1461">
        <v>1276</v>
      </c>
      <c r="E1461" t="s">
        <v>48</v>
      </c>
      <c r="F1461" t="s">
        <v>50</v>
      </c>
      <c r="J1461" s="3"/>
      <c r="K1461" s="4"/>
      <c r="L1461" s="4"/>
      <c r="M1461" s="2">
        <f t="shared" si="77"/>
        <v>0.17208516242317667</v>
      </c>
      <c r="N1461" s="2">
        <f t="shared" si="78"/>
        <v>0.82791483757682327</v>
      </c>
      <c r="O1461">
        <v>13</v>
      </c>
      <c r="P1461">
        <v>3</v>
      </c>
      <c r="Q1461">
        <v>104</v>
      </c>
      <c r="R1461">
        <v>-0.09</v>
      </c>
      <c r="S1461">
        <v>1</v>
      </c>
      <c r="T1461">
        <v>2</v>
      </c>
      <c r="U1461">
        <v>4</v>
      </c>
      <c r="V1461">
        <v>-1</v>
      </c>
      <c r="W1461">
        <v>-4</v>
      </c>
      <c r="X1461">
        <v>-8</v>
      </c>
      <c r="Y1461">
        <v>0.11</v>
      </c>
      <c r="Z1461">
        <v>10</v>
      </c>
      <c r="AA1461">
        <v>15.6</v>
      </c>
      <c r="AB1461">
        <v>-5.6</v>
      </c>
      <c r="AC1461">
        <v>-10</v>
      </c>
      <c r="AD1461">
        <v>0</v>
      </c>
      <c r="AE1461" s="2">
        <v>0.31</v>
      </c>
    </row>
    <row r="1462" spans="1:31" x14ac:dyDescent="0.3">
      <c r="A1462" t="str">
        <f t="shared" si="76"/>
        <v>Marshall-Michigan St</v>
      </c>
      <c r="B1462">
        <v>1460</v>
      </c>
      <c r="C1462">
        <v>1267</v>
      </c>
      <c r="D1462">
        <v>1277</v>
      </c>
      <c r="E1462" t="s">
        <v>48</v>
      </c>
      <c r="F1462" t="s">
        <v>51</v>
      </c>
      <c r="J1462" s="3"/>
      <c r="K1462" s="4"/>
      <c r="L1462" s="4"/>
      <c r="M1462" s="2">
        <f t="shared" si="77"/>
        <v>0.12208516242317669</v>
      </c>
      <c r="N1462" s="2">
        <f t="shared" si="78"/>
        <v>0.87791483757682331</v>
      </c>
      <c r="O1462">
        <v>13</v>
      </c>
      <c r="P1462">
        <v>3</v>
      </c>
      <c r="Q1462">
        <v>108</v>
      </c>
      <c r="R1462">
        <v>-0.18</v>
      </c>
      <c r="S1462">
        <v>-3</v>
      </c>
      <c r="T1462">
        <v>7</v>
      </c>
      <c r="U1462">
        <v>-1</v>
      </c>
      <c r="V1462">
        <v>3</v>
      </c>
      <c r="W1462">
        <v>-14</v>
      </c>
      <c r="X1462">
        <v>-5</v>
      </c>
      <c r="Y1462">
        <v>0.02</v>
      </c>
      <c r="Z1462">
        <v>2.6</v>
      </c>
      <c r="AA1462">
        <v>14.3</v>
      </c>
      <c r="AB1462">
        <v>-11.7</v>
      </c>
      <c r="AC1462">
        <v>-10</v>
      </c>
      <c r="AD1462">
        <v>0</v>
      </c>
      <c r="AE1462" s="2">
        <v>0.26</v>
      </c>
    </row>
    <row r="1463" spans="1:31" x14ac:dyDescent="0.3">
      <c r="A1463" t="str">
        <f t="shared" si="76"/>
        <v>Marshall-Missouri</v>
      </c>
      <c r="B1463">
        <v>1461</v>
      </c>
      <c r="C1463">
        <v>1267</v>
      </c>
      <c r="D1463">
        <v>1281</v>
      </c>
      <c r="E1463" t="s">
        <v>48</v>
      </c>
      <c r="F1463" t="s">
        <v>52</v>
      </c>
      <c r="J1463" s="3"/>
      <c r="K1463" s="4"/>
      <c r="L1463" s="4"/>
      <c r="M1463" s="2">
        <f t="shared" si="77"/>
        <v>0.31208516242317669</v>
      </c>
      <c r="N1463" s="2">
        <f t="shared" si="78"/>
        <v>0.68791483757682337</v>
      </c>
      <c r="O1463">
        <v>13</v>
      </c>
      <c r="P1463">
        <v>8</v>
      </c>
      <c r="Q1463">
        <v>76</v>
      </c>
      <c r="R1463">
        <v>0.09</v>
      </c>
      <c r="S1463">
        <v>1</v>
      </c>
      <c r="T1463">
        <v>3</v>
      </c>
      <c r="U1463">
        <v>-2</v>
      </c>
      <c r="V1463">
        <v>2</v>
      </c>
      <c r="W1463">
        <v>-9</v>
      </c>
      <c r="X1463">
        <v>-4</v>
      </c>
      <c r="Y1463">
        <v>0.02</v>
      </c>
      <c r="Z1463">
        <v>10.1</v>
      </c>
      <c r="AA1463">
        <v>10.8</v>
      </c>
      <c r="AB1463">
        <v>-0.7</v>
      </c>
      <c r="AC1463">
        <v>-5</v>
      </c>
      <c r="AD1463">
        <v>0</v>
      </c>
      <c r="AE1463" s="2">
        <v>0.45</v>
      </c>
    </row>
    <row r="1464" spans="1:31" x14ac:dyDescent="0.3">
      <c r="A1464" t="str">
        <f t="shared" si="76"/>
        <v>Marshall-Montana</v>
      </c>
      <c r="B1464">
        <v>1462</v>
      </c>
      <c r="C1464">
        <v>1267</v>
      </c>
      <c r="D1464">
        <v>1285</v>
      </c>
      <c r="E1464" t="s">
        <v>48</v>
      </c>
      <c r="F1464" t="s">
        <v>53</v>
      </c>
      <c r="J1464" s="3"/>
      <c r="K1464" s="4"/>
      <c r="L1464" s="4"/>
      <c r="M1464" s="2">
        <f t="shared" si="77"/>
        <v>0.36208516242317668</v>
      </c>
      <c r="N1464" s="2">
        <f t="shared" si="78"/>
        <v>0.63791483757682332</v>
      </c>
      <c r="O1464">
        <v>13</v>
      </c>
      <c r="P1464">
        <v>14</v>
      </c>
      <c r="Q1464">
        <v>43</v>
      </c>
      <c r="R1464">
        <v>-7.0000000000000007E-2</v>
      </c>
      <c r="S1464">
        <v>3</v>
      </c>
      <c r="T1464">
        <v>2</v>
      </c>
      <c r="U1464">
        <v>1</v>
      </c>
      <c r="V1464">
        <v>-3</v>
      </c>
      <c r="W1464">
        <v>-12</v>
      </c>
      <c r="X1464">
        <v>-6</v>
      </c>
      <c r="Y1464">
        <v>0.05</v>
      </c>
      <c r="Z1464">
        <v>5.5</v>
      </c>
      <c r="AA1464">
        <v>10.3</v>
      </c>
      <c r="AB1464">
        <v>-4.8</v>
      </c>
      <c r="AC1464">
        <v>1</v>
      </c>
      <c r="AD1464">
        <v>1</v>
      </c>
      <c r="AE1464" s="2">
        <v>0.5</v>
      </c>
    </row>
    <row r="1465" spans="1:31" x14ac:dyDescent="0.3">
      <c r="A1465" t="str">
        <f t="shared" si="76"/>
        <v>Marshall-Murray St</v>
      </c>
      <c r="B1465">
        <v>1463</v>
      </c>
      <c r="C1465">
        <v>1267</v>
      </c>
      <c r="D1465">
        <v>1293</v>
      </c>
      <c r="E1465" t="s">
        <v>48</v>
      </c>
      <c r="F1465" t="s">
        <v>54</v>
      </c>
      <c r="J1465" s="3"/>
      <c r="K1465" s="4"/>
      <c r="L1465" s="4"/>
      <c r="M1465" s="2">
        <f t="shared" si="77"/>
        <v>0.30208516242317668</v>
      </c>
      <c r="N1465" s="2">
        <f t="shared" si="78"/>
        <v>0.69791483757682338</v>
      </c>
      <c r="O1465">
        <v>13</v>
      </c>
      <c r="P1465">
        <v>12</v>
      </c>
      <c r="Q1465">
        <v>55</v>
      </c>
      <c r="R1465">
        <v>-0.13</v>
      </c>
      <c r="S1465">
        <v>0</v>
      </c>
      <c r="T1465">
        <v>3</v>
      </c>
      <c r="U1465">
        <v>1</v>
      </c>
      <c r="V1465">
        <v>0</v>
      </c>
      <c r="W1465">
        <v>-11</v>
      </c>
      <c r="X1465">
        <v>-5</v>
      </c>
      <c r="Y1465">
        <v>0.04</v>
      </c>
      <c r="Z1465">
        <v>6.2</v>
      </c>
      <c r="AA1465">
        <v>13.1</v>
      </c>
      <c r="AB1465">
        <v>-6.9</v>
      </c>
      <c r="AC1465">
        <v>-1</v>
      </c>
      <c r="AD1465">
        <v>0</v>
      </c>
      <c r="AE1465" s="2">
        <v>0.44</v>
      </c>
    </row>
    <row r="1466" spans="1:31" x14ac:dyDescent="0.3">
      <c r="A1466" t="str">
        <f t="shared" si="76"/>
        <v>Marshall-NC Central</v>
      </c>
      <c r="B1466">
        <v>1464</v>
      </c>
      <c r="C1466">
        <v>1267</v>
      </c>
      <c r="D1466">
        <v>1300</v>
      </c>
      <c r="E1466" t="s">
        <v>48</v>
      </c>
      <c r="F1466" t="s">
        <v>55</v>
      </c>
      <c r="J1466" s="3"/>
      <c r="K1466" s="4"/>
      <c r="L1466" s="4"/>
      <c r="M1466" s="2">
        <f t="shared" si="77"/>
        <v>0.82208516242317664</v>
      </c>
      <c r="N1466" s="2">
        <f t="shared" si="78"/>
        <v>0.17791483757682336</v>
      </c>
      <c r="O1466">
        <v>13</v>
      </c>
      <c r="P1466">
        <v>16</v>
      </c>
      <c r="Q1466">
        <v>-195</v>
      </c>
      <c r="R1466">
        <v>0.18</v>
      </c>
      <c r="S1466">
        <v>4</v>
      </c>
      <c r="T1466">
        <v>1</v>
      </c>
      <c r="U1466">
        <v>-2</v>
      </c>
      <c r="V1466">
        <v>1</v>
      </c>
      <c r="W1466">
        <v>-11</v>
      </c>
      <c r="X1466">
        <v>-2</v>
      </c>
      <c r="Y1466">
        <v>0.09</v>
      </c>
      <c r="Z1466">
        <v>13.2</v>
      </c>
      <c r="AA1466">
        <v>8.4</v>
      </c>
      <c r="AB1466">
        <v>4.8</v>
      </c>
      <c r="AC1466">
        <v>3</v>
      </c>
      <c r="AD1466">
        <v>1</v>
      </c>
      <c r="AE1466" s="2">
        <v>0.96</v>
      </c>
    </row>
    <row r="1467" spans="1:31" x14ac:dyDescent="0.3">
      <c r="A1467" t="str">
        <f t="shared" si="76"/>
        <v>Marshall-NC State</v>
      </c>
      <c r="B1467">
        <v>1465</v>
      </c>
      <c r="C1467">
        <v>1267</v>
      </c>
      <c r="D1467">
        <v>1301</v>
      </c>
      <c r="E1467" t="s">
        <v>48</v>
      </c>
      <c r="F1467" t="s">
        <v>56</v>
      </c>
      <c r="J1467" s="3"/>
      <c r="K1467" s="4"/>
      <c r="L1467" s="4"/>
      <c r="M1467" s="2">
        <f t="shared" si="77"/>
        <v>0.30208516242317668</v>
      </c>
      <c r="N1467" s="2">
        <f t="shared" si="78"/>
        <v>0.69791483757682338</v>
      </c>
      <c r="O1467">
        <v>13</v>
      </c>
      <c r="P1467">
        <v>9</v>
      </c>
      <c r="Q1467">
        <v>72</v>
      </c>
      <c r="R1467">
        <v>0.04</v>
      </c>
      <c r="S1467">
        <v>2</v>
      </c>
      <c r="T1467">
        <v>-2</v>
      </c>
      <c r="U1467">
        <v>1</v>
      </c>
      <c r="V1467">
        <v>-2</v>
      </c>
      <c r="W1467">
        <v>-12</v>
      </c>
      <c r="X1467">
        <v>0</v>
      </c>
      <c r="Y1467">
        <v>7.0000000000000007E-2</v>
      </c>
      <c r="Z1467">
        <v>2.4</v>
      </c>
      <c r="AA1467">
        <v>4.5999999999999996</v>
      </c>
      <c r="AB1467">
        <v>-2.2000000000000002</v>
      </c>
      <c r="AC1467">
        <v>-4</v>
      </c>
      <c r="AD1467">
        <v>0</v>
      </c>
      <c r="AE1467" s="2">
        <v>0.44</v>
      </c>
    </row>
    <row r="1468" spans="1:31" x14ac:dyDescent="0.3">
      <c r="A1468" t="str">
        <f t="shared" si="76"/>
        <v>Marshall-Nevada</v>
      </c>
      <c r="B1468">
        <v>1466</v>
      </c>
      <c r="C1468">
        <v>1267</v>
      </c>
      <c r="D1468">
        <v>1305</v>
      </c>
      <c r="E1468" t="s">
        <v>48</v>
      </c>
      <c r="F1468" t="s">
        <v>57</v>
      </c>
      <c r="J1468" s="3"/>
      <c r="K1468" s="4"/>
      <c r="L1468" s="4"/>
      <c r="M1468" s="2">
        <f t="shared" si="77"/>
        <v>0.2020851624231767</v>
      </c>
      <c r="N1468" s="2">
        <f t="shared" si="78"/>
        <v>0.79791483757682324</v>
      </c>
      <c r="O1468">
        <v>13</v>
      </c>
      <c r="P1468">
        <v>7</v>
      </c>
      <c r="Q1468">
        <v>90</v>
      </c>
      <c r="R1468">
        <v>-0.09</v>
      </c>
      <c r="S1468">
        <v>0</v>
      </c>
      <c r="T1468">
        <v>1</v>
      </c>
      <c r="U1468">
        <v>4</v>
      </c>
      <c r="V1468">
        <v>0</v>
      </c>
      <c r="W1468">
        <v>-5</v>
      </c>
      <c r="X1468">
        <v>-3</v>
      </c>
      <c r="Y1468">
        <v>0.02</v>
      </c>
      <c r="Z1468">
        <v>0.5</v>
      </c>
      <c r="AA1468">
        <v>6.2</v>
      </c>
      <c r="AB1468">
        <v>-5.7</v>
      </c>
      <c r="AC1468">
        <v>-6</v>
      </c>
      <c r="AD1468">
        <v>0</v>
      </c>
      <c r="AE1468" s="2">
        <v>0.34</v>
      </c>
    </row>
    <row r="1469" spans="1:31" x14ac:dyDescent="0.3">
      <c r="A1469" t="str">
        <f t="shared" si="76"/>
        <v>Marshall-New Mexico St</v>
      </c>
      <c r="B1469">
        <v>1467</v>
      </c>
      <c r="C1469">
        <v>1267</v>
      </c>
      <c r="D1469">
        <v>1308</v>
      </c>
      <c r="E1469" t="s">
        <v>48</v>
      </c>
      <c r="F1469" t="s">
        <v>58</v>
      </c>
      <c r="J1469" s="3"/>
      <c r="K1469" s="4"/>
      <c r="L1469" s="4"/>
      <c r="M1469" s="2">
        <f t="shared" si="77"/>
        <v>0.30208516242317668</v>
      </c>
      <c r="N1469" s="2">
        <f t="shared" si="78"/>
        <v>0.69791483757682338</v>
      </c>
      <c r="O1469">
        <v>13</v>
      </c>
      <c r="P1469">
        <v>12</v>
      </c>
      <c r="Q1469">
        <v>59</v>
      </c>
      <c r="R1469">
        <v>-0.13</v>
      </c>
      <c r="S1469">
        <v>3</v>
      </c>
      <c r="T1469">
        <v>5</v>
      </c>
      <c r="U1469">
        <v>1</v>
      </c>
      <c r="V1469">
        <v>-1</v>
      </c>
      <c r="W1469">
        <v>-12</v>
      </c>
      <c r="X1469">
        <v>-9</v>
      </c>
      <c r="Y1469">
        <v>0.13</v>
      </c>
      <c r="Z1469">
        <v>8</v>
      </c>
      <c r="AA1469">
        <v>14.4</v>
      </c>
      <c r="AB1469">
        <v>-6.4</v>
      </c>
      <c r="AC1469">
        <v>-1</v>
      </c>
      <c r="AD1469">
        <v>0</v>
      </c>
      <c r="AE1469" s="2">
        <v>0.44</v>
      </c>
    </row>
    <row r="1470" spans="1:31" x14ac:dyDescent="0.3">
      <c r="A1470" t="str">
        <f t="shared" si="76"/>
        <v>Marshall-North Carolina</v>
      </c>
      <c r="B1470">
        <v>1468</v>
      </c>
      <c r="C1470">
        <v>1267</v>
      </c>
      <c r="D1470">
        <v>1314</v>
      </c>
      <c r="E1470" t="s">
        <v>48</v>
      </c>
      <c r="F1470" t="s">
        <v>59</v>
      </c>
      <c r="J1470" s="3"/>
      <c r="K1470" s="4"/>
      <c r="L1470" s="4"/>
      <c r="M1470" s="2">
        <f t="shared" si="77"/>
        <v>0.19208516242317669</v>
      </c>
      <c r="N1470" s="2">
        <f t="shared" si="78"/>
        <v>0.80791483757682325</v>
      </c>
      <c r="O1470">
        <v>13</v>
      </c>
      <c r="P1470">
        <v>2</v>
      </c>
      <c r="Q1470">
        <v>107</v>
      </c>
      <c r="R1470">
        <v>-0.01</v>
      </c>
      <c r="S1470">
        <v>3</v>
      </c>
      <c r="T1470">
        <v>0</v>
      </c>
      <c r="U1470">
        <v>2</v>
      </c>
      <c r="V1470">
        <v>2</v>
      </c>
      <c r="W1470">
        <v>-16</v>
      </c>
      <c r="X1470">
        <v>-6</v>
      </c>
      <c r="Y1470">
        <v>0.03</v>
      </c>
      <c r="Z1470">
        <v>1.6</v>
      </c>
      <c r="AA1470">
        <v>6</v>
      </c>
      <c r="AB1470">
        <v>-4.4000000000000004</v>
      </c>
      <c r="AC1470">
        <v>-11</v>
      </c>
      <c r="AD1470">
        <v>0</v>
      </c>
      <c r="AE1470" s="2">
        <v>0.33</v>
      </c>
    </row>
    <row r="1471" spans="1:31" x14ac:dyDescent="0.3">
      <c r="A1471" t="str">
        <f t="shared" si="76"/>
        <v>Marshall-Ohio St</v>
      </c>
      <c r="B1471">
        <v>1469</v>
      </c>
      <c r="C1471">
        <v>1267</v>
      </c>
      <c r="D1471">
        <v>1326</v>
      </c>
      <c r="E1471" t="s">
        <v>48</v>
      </c>
      <c r="F1471" t="s">
        <v>60</v>
      </c>
      <c r="J1471" s="3"/>
      <c r="K1471" s="4"/>
      <c r="L1471" s="4"/>
      <c r="M1471" s="2">
        <f t="shared" si="77"/>
        <v>0.2020851624231767</v>
      </c>
      <c r="N1471" s="2">
        <f t="shared" si="78"/>
        <v>0.79791483757682324</v>
      </c>
      <c r="O1471">
        <v>13</v>
      </c>
      <c r="P1471">
        <v>5</v>
      </c>
      <c r="Q1471">
        <v>99</v>
      </c>
      <c r="R1471">
        <v>-0.05</v>
      </c>
      <c r="S1471">
        <v>1</v>
      </c>
      <c r="T1471">
        <v>2</v>
      </c>
      <c r="U1471">
        <v>1</v>
      </c>
      <c r="V1471">
        <v>0</v>
      </c>
      <c r="W1471">
        <v>-8</v>
      </c>
      <c r="X1471">
        <v>-7</v>
      </c>
      <c r="Y1471">
        <v>0.04</v>
      </c>
      <c r="Z1471">
        <v>7.8</v>
      </c>
      <c r="AA1471">
        <v>12.4</v>
      </c>
      <c r="AB1471">
        <v>-4.5999999999999996</v>
      </c>
      <c r="AC1471">
        <v>-8</v>
      </c>
      <c r="AD1471">
        <v>0</v>
      </c>
      <c r="AE1471" s="2">
        <v>0.34</v>
      </c>
    </row>
    <row r="1472" spans="1:31" x14ac:dyDescent="0.3">
      <c r="A1472" t="str">
        <f t="shared" si="76"/>
        <v>Marshall-Oklahoma</v>
      </c>
      <c r="B1472">
        <v>1470</v>
      </c>
      <c r="C1472">
        <v>1267</v>
      </c>
      <c r="D1472">
        <v>1328</v>
      </c>
      <c r="E1472" t="s">
        <v>48</v>
      </c>
      <c r="F1472" t="s">
        <v>61</v>
      </c>
      <c r="J1472" s="3"/>
      <c r="K1472" s="4"/>
      <c r="L1472" s="4"/>
      <c r="M1472" s="2">
        <f t="shared" si="77"/>
        <v>0.34208516242317666</v>
      </c>
      <c r="N1472" s="2">
        <f t="shared" si="78"/>
        <v>0.65791483757682334</v>
      </c>
      <c r="O1472">
        <v>13</v>
      </c>
      <c r="P1472">
        <v>10</v>
      </c>
      <c r="Q1472">
        <v>67</v>
      </c>
      <c r="R1472">
        <v>0.12</v>
      </c>
      <c r="S1472">
        <v>1</v>
      </c>
      <c r="T1472">
        <v>-1</v>
      </c>
      <c r="U1472">
        <v>1</v>
      </c>
      <c r="V1472">
        <v>1</v>
      </c>
      <c r="W1472">
        <v>-6</v>
      </c>
      <c r="X1472">
        <v>-2</v>
      </c>
      <c r="Y1472">
        <v>0.02</v>
      </c>
      <c r="Z1472">
        <v>-1.6</v>
      </c>
      <c r="AA1472">
        <v>-2.5</v>
      </c>
      <c r="AB1472">
        <v>0.9</v>
      </c>
      <c r="AC1472">
        <v>-3</v>
      </c>
      <c r="AD1472">
        <v>0</v>
      </c>
      <c r="AE1472" s="2">
        <v>0.48</v>
      </c>
    </row>
    <row r="1473" spans="1:31" x14ac:dyDescent="0.3">
      <c r="A1473" t="str">
        <f t="shared" si="76"/>
        <v>Marshall-Penn</v>
      </c>
      <c r="B1473">
        <v>1471</v>
      </c>
      <c r="C1473">
        <v>1267</v>
      </c>
      <c r="D1473">
        <v>1335</v>
      </c>
      <c r="E1473" t="s">
        <v>48</v>
      </c>
      <c r="F1473" t="s">
        <v>62</v>
      </c>
      <c r="J1473" s="3"/>
      <c r="K1473" s="4"/>
      <c r="L1473" s="4"/>
      <c r="M1473" s="2">
        <f t="shared" si="77"/>
        <v>0.55208516242317662</v>
      </c>
      <c r="N1473" s="2">
        <f t="shared" si="78"/>
        <v>0.44791483757682338</v>
      </c>
      <c r="O1473">
        <v>13</v>
      </c>
      <c r="P1473">
        <v>16</v>
      </c>
      <c r="Q1473">
        <v>-13</v>
      </c>
      <c r="R1473">
        <v>-0.04</v>
      </c>
      <c r="S1473">
        <v>2</v>
      </c>
      <c r="T1473">
        <v>3</v>
      </c>
      <c r="U1473">
        <v>1</v>
      </c>
      <c r="V1473">
        <v>1</v>
      </c>
      <c r="W1473">
        <v>-2</v>
      </c>
      <c r="X1473">
        <v>-9</v>
      </c>
      <c r="Y1473">
        <v>0.11</v>
      </c>
      <c r="Z1473">
        <v>7.9</v>
      </c>
      <c r="AA1473">
        <v>9.5</v>
      </c>
      <c r="AB1473">
        <v>-1.6</v>
      </c>
      <c r="AC1473">
        <v>3</v>
      </c>
      <c r="AD1473">
        <v>1</v>
      </c>
      <c r="AE1473" s="2">
        <v>0.69</v>
      </c>
    </row>
    <row r="1474" spans="1:31" x14ac:dyDescent="0.3">
      <c r="A1474" t="str">
        <f t="shared" si="76"/>
        <v>Marshall-Providence</v>
      </c>
      <c r="B1474">
        <v>1472</v>
      </c>
      <c r="C1474">
        <v>1267</v>
      </c>
      <c r="D1474">
        <v>1344</v>
      </c>
      <c r="E1474" t="s">
        <v>48</v>
      </c>
      <c r="F1474" t="s">
        <v>63</v>
      </c>
      <c r="J1474" s="3"/>
      <c r="K1474" s="4"/>
      <c r="L1474" s="4"/>
      <c r="M1474" s="2">
        <f t="shared" si="77"/>
        <v>0.42208516242317673</v>
      </c>
      <c r="N1474" s="2">
        <f t="shared" si="78"/>
        <v>0.57791483757682327</v>
      </c>
      <c r="O1474">
        <v>13</v>
      </c>
      <c r="P1474">
        <v>10</v>
      </c>
      <c r="Q1474">
        <v>51</v>
      </c>
      <c r="R1474">
        <v>0.08</v>
      </c>
      <c r="S1474">
        <v>5</v>
      </c>
      <c r="T1474">
        <v>0</v>
      </c>
      <c r="U1474">
        <v>1</v>
      </c>
      <c r="V1474">
        <v>-1</v>
      </c>
      <c r="W1474">
        <v>-7</v>
      </c>
      <c r="X1474">
        <v>-3</v>
      </c>
      <c r="Y1474">
        <v>7.0000000000000007E-2</v>
      </c>
      <c r="Z1474">
        <v>9.9</v>
      </c>
      <c r="AA1474">
        <v>6.4</v>
      </c>
      <c r="AB1474">
        <v>3.5</v>
      </c>
      <c r="AC1474">
        <v>-3</v>
      </c>
      <c r="AD1474">
        <v>0</v>
      </c>
      <c r="AE1474" s="2">
        <v>0.56000000000000005</v>
      </c>
    </row>
    <row r="1475" spans="1:31" x14ac:dyDescent="0.3">
      <c r="A1475" t="str">
        <f t="shared" ref="A1475:A1538" si="79">E1475&amp;"-"&amp;F1475</f>
        <v>Marshall-Purdue</v>
      </c>
      <c r="B1475">
        <v>1473</v>
      </c>
      <c r="C1475">
        <v>1267</v>
      </c>
      <c r="D1475">
        <v>1345</v>
      </c>
      <c r="E1475" t="s">
        <v>48</v>
      </c>
      <c r="F1475" t="s">
        <v>64</v>
      </c>
      <c r="J1475" s="3"/>
      <c r="K1475" s="4"/>
      <c r="L1475" s="4"/>
      <c r="M1475" s="2">
        <f t="shared" ref="M1475:M1538" si="80">AE1475-$AE$2281</f>
        <v>0.11208516242317668</v>
      </c>
      <c r="N1475" s="2">
        <f t="shared" ref="N1475:N1538" si="81">1-M1475</f>
        <v>0.88791483757682332</v>
      </c>
      <c r="O1475">
        <v>13</v>
      </c>
      <c r="P1475">
        <v>2</v>
      </c>
      <c r="Q1475">
        <v>109</v>
      </c>
      <c r="R1475">
        <v>-0.12</v>
      </c>
      <c r="S1475">
        <v>-3</v>
      </c>
      <c r="T1475">
        <v>3</v>
      </c>
      <c r="U1475">
        <v>2</v>
      </c>
      <c r="V1475">
        <v>1</v>
      </c>
      <c r="W1475">
        <v>-6</v>
      </c>
      <c r="X1475">
        <v>-4</v>
      </c>
      <c r="Y1475">
        <v>0.03</v>
      </c>
      <c r="Z1475">
        <v>2.5</v>
      </c>
      <c r="AA1475">
        <v>13.5</v>
      </c>
      <c r="AB1475">
        <v>-11</v>
      </c>
      <c r="AC1475">
        <v>-11</v>
      </c>
      <c r="AD1475">
        <v>0</v>
      </c>
      <c r="AE1475" s="2">
        <v>0.25</v>
      </c>
    </row>
    <row r="1476" spans="1:31" x14ac:dyDescent="0.3">
      <c r="A1476" t="str">
        <f t="shared" si="79"/>
        <v>Marshall-Radford</v>
      </c>
      <c r="B1476">
        <v>1474</v>
      </c>
      <c r="C1476">
        <v>1267</v>
      </c>
      <c r="D1476">
        <v>1347</v>
      </c>
      <c r="E1476" t="s">
        <v>48</v>
      </c>
      <c r="F1476" t="s">
        <v>65</v>
      </c>
      <c r="J1476" s="3"/>
      <c r="K1476" s="4"/>
      <c r="L1476" s="4"/>
      <c r="M1476" s="2">
        <f t="shared" si="80"/>
        <v>0.68208516242317663</v>
      </c>
      <c r="N1476" s="2">
        <f t="shared" si="81"/>
        <v>0.31791483757682337</v>
      </c>
      <c r="O1476">
        <v>13</v>
      </c>
      <c r="P1476">
        <v>16</v>
      </c>
      <c r="Q1476">
        <v>-56</v>
      </c>
      <c r="R1476">
        <v>0.08</v>
      </c>
      <c r="S1476">
        <v>6</v>
      </c>
      <c r="T1476">
        <v>1</v>
      </c>
      <c r="U1476">
        <v>0</v>
      </c>
      <c r="V1476">
        <v>-2</v>
      </c>
      <c r="W1476">
        <v>-10</v>
      </c>
      <c r="X1476">
        <v>-4</v>
      </c>
      <c r="Y1476">
        <v>0.04</v>
      </c>
      <c r="Z1476">
        <v>16.7</v>
      </c>
      <c r="AA1476">
        <v>14.2</v>
      </c>
      <c r="AB1476">
        <v>2.5</v>
      </c>
      <c r="AC1476">
        <v>3</v>
      </c>
      <c r="AD1476">
        <v>1</v>
      </c>
      <c r="AE1476" s="2">
        <v>0.82</v>
      </c>
    </row>
    <row r="1477" spans="1:31" x14ac:dyDescent="0.3">
      <c r="A1477" t="str">
        <f t="shared" si="79"/>
        <v>Marshall-Rhode Island</v>
      </c>
      <c r="B1477">
        <v>1475</v>
      </c>
      <c r="C1477">
        <v>1267</v>
      </c>
      <c r="D1477">
        <v>1348</v>
      </c>
      <c r="E1477" t="s">
        <v>48</v>
      </c>
      <c r="F1477" t="s">
        <v>66</v>
      </c>
      <c r="J1477" s="3"/>
      <c r="K1477" s="4"/>
      <c r="L1477" s="4"/>
      <c r="M1477" s="2">
        <f t="shared" si="80"/>
        <v>0.30208516242317668</v>
      </c>
      <c r="N1477" s="2">
        <f t="shared" si="81"/>
        <v>0.69791483757682338</v>
      </c>
      <c r="O1477">
        <v>13</v>
      </c>
      <c r="P1477">
        <v>7</v>
      </c>
      <c r="Q1477">
        <v>65</v>
      </c>
      <c r="R1477">
        <v>-0.08</v>
      </c>
      <c r="S1477">
        <v>3</v>
      </c>
      <c r="T1477">
        <v>0</v>
      </c>
      <c r="U1477">
        <v>3</v>
      </c>
      <c r="V1477">
        <v>-4</v>
      </c>
      <c r="W1477">
        <v>-9</v>
      </c>
      <c r="X1477">
        <v>-5</v>
      </c>
      <c r="Y1477">
        <v>0.06</v>
      </c>
      <c r="Z1477">
        <v>7.4</v>
      </c>
      <c r="AA1477">
        <v>11.2</v>
      </c>
      <c r="AB1477">
        <v>-3.8</v>
      </c>
      <c r="AC1477">
        <v>-6</v>
      </c>
      <c r="AD1477">
        <v>0</v>
      </c>
      <c r="AE1477" s="2">
        <v>0.44</v>
      </c>
    </row>
    <row r="1478" spans="1:31" x14ac:dyDescent="0.3">
      <c r="A1478" t="str">
        <f t="shared" si="79"/>
        <v>Marshall-S Dakota St</v>
      </c>
      <c r="B1478">
        <v>1476</v>
      </c>
      <c r="C1478">
        <v>1267</v>
      </c>
      <c r="D1478">
        <v>1355</v>
      </c>
      <c r="E1478" t="s">
        <v>48</v>
      </c>
      <c r="F1478" t="s">
        <v>67</v>
      </c>
      <c r="J1478" s="3"/>
      <c r="K1478" s="4"/>
      <c r="L1478" s="4"/>
      <c r="M1478" s="2">
        <f t="shared" si="80"/>
        <v>0.3920851624231767</v>
      </c>
      <c r="N1478" s="2">
        <f t="shared" si="81"/>
        <v>0.6079148375768233</v>
      </c>
      <c r="O1478">
        <v>13</v>
      </c>
      <c r="P1478">
        <v>12</v>
      </c>
      <c r="Q1478">
        <v>39</v>
      </c>
      <c r="R1478">
        <v>-0.1</v>
      </c>
      <c r="S1478">
        <v>1</v>
      </c>
      <c r="T1478">
        <v>0</v>
      </c>
      <c r="U1478">
        <v>4</v>
      </c>
      <c r="V1478">
        <v>3</v>
      </c>
      <c r="W1478">
        <v>-3</v>
      </c>
      <c r="X1478">
        <v>-9</v>
      </c>
      <c r="Y1478">
        <v>0.01</v>
      </c>
      <c r="Z1478">
        <v>0.2</v>
      </c>
      <c r="AA1478">
        <v>3.5</v>
      </c>
      <c r="AB1478">
        <v>-3.3</v>
      </c>
      <c r="AC1478">
        <v>-1</v>
      </c>
      <c r="AD1478">
        <v>0</v>
      </c>
      <c r="AE1478" s="2">
        <v>0.53</v>
      </c>
    </row>
    <row r="1479" spans="1:31" x14ac:dyDescent="0.3">
      <c r="A1479" t="str">
        <f t="shared" si="79"/>
        <v>Marshall-San Diego St</v>
      </c>
      <c r="B1479">
        <v>1477</v>
      </c>
      <c r="C1479">
        <v>1267</v>
      </c>
      <c r="D1479">
        <v>1361</v>
      </c>
      <c r="E1479" t="s">
        <v>48</v>
      </c>
      <c r="F1479" t="s">
        <v>68</v>
      </c>
      <c r="J1479" s="3"/>
      <c r="K1479" s="4"/>
      <c r="L1479" s="4"/>
      <c r="M1479" s="2">
        <f t="shared" si="80"/>
        <v>0.3220851624231767</v>
      </c>
      <c r="N1479" s="2">
        <f t="shared" si="81"/>
        <v>0.67791483757682336</v>
      </c>
      <c r="O1479">
        <v>13</v>
      </c>
      <c r="P1479">
        <v>11</v>
      </c>
      <c r="Q1479">
        <v>64</v>
      </c>
      <c r="R1479">
        <v>0.02</v>
      </c>
      <c r="S1479">
        <v>3</v>
      </c>
      <c r="T1479">
        <v>1</v>
      </c>
      <c r="U1479">
        <v>1</v>
      </c>
      <c r="V1479">
        <v>-1</v>
      </c>
      <c r="W1479">
        <v>-10</v>
      </c>
      <c r="X1479">
        <v>-7</v>
      </c>
      <c r="Y1479">
        <v>0.05</v>
      </c>
      <c r="Z1479">
        <v>6.5</v>
      </c>
      <c r="AA1479">
        <v>10.7</v>
      </c>
      <c r="AB1479">
        <v>-4.2</v>
      </c>
      <c r="AC1479">
        <v>-2</v>
      </c>
      <c r="AD1479">
        <v>0</v>
      </c>
      <c r="AE1479" s="2">
        <v>0.46</v>
      </c>
    </row>
    <row r="1480" spans="1:31" x14ac:dyDescent="0.3">
      <c r="A1480" t="str">
        <f t="shared" si="79"/>
        <v>Marshall-Seton Hall</v>
      </c>
      <c r="B1480">
        <v>1478</v>
      </c>
      <c r="C1480">
        <v>1267</v>
      </c>
      <c r="D1480">
        <v>1371</v>
      </c>
      <c r="E1480" t="s">
        <v>48</v>
      </c>
      <c r="F1480" t="s">
        <v>69</v>
      </c>
      <c r="J1480" s="3"/>
      <c r="K1480" s="4"/>
      <c r="L1480" s="4"/>
      <c r="M1480" s="2">
        <f t="shared" si="80"/>
        <v>0.2620851624231767</v>
      </c>
      <c r="N1480" s="2">
        <f t="shared" si="81"/>
        <v>0.7379148375768233</v>
      </c>
      <c r="O1480">
        <v>13</v>
      </c>
      <c r="P1480">
        <v>8</v>
      </c>
      <c r="Q1480">
        <v>88</v>
      </c>
      <c r="R1480">
        <v>0.04</v>
      </c>
      <c r="S1480">
        <v>2</v>
      </c>
      <c r="T1480">
        <v>0</v>
      </c>
      <c r="U1480">
        <v>1</v>
      </c>
      <c r="V1480">
        <v>0</v>
      </c>
      <c r="W1480">
        <v>-12</v>
      </c>
      <c r="X1480">
        <v>-4</v>
      </c>
      <c r="Y1480">
        <v>0.08</v>
      </c>
      <c r="Z1480">
        <v>4.5999999999999996</v>
      </c>
      <c r="AA1480">
        <v>5.8</v>
      </c>
      <c r="AB1480">
        <v>-1.2</v>
      </c>
      <c r="AC1480">
        <v>-5</v>
      </c>
      <c r="AD1480">
        <v>0</v>
      </c>
      <c r="AE1480" s="2">
        <v>0.4</v>
      </c>
    </row>
    <row r="1481" spans="1:31" x14ac:dyDescent="0.3">
      <c r="A1481" t="str">
        <f t="shared" si="79"/>
        <v>Marshall-SF Austin</v>
      </c>
      <c r="B1481">
        <v>1479</v>
      </c>
      <c r="C1481">
        <v>1267</v>
      </c>
      <c r="D1481">
        <v>1372</v>
      </c>
      <c r="E1481" t="s">
        <v>48</v>
      </c>
      <c r="F1481" t="s">
        <v>70</v>
      </c>
      <c r="J1481" s="3"/>
      <c r="K1481" s="4"/>
      <c r="L1481" s="4"/>
      <c r="M1481" s="2">
        <f t="shared" si="80"/>
        <v>0.48208516242317667</v>
      </c>
      <c r="N1481" s="2">
        <f t="shared" si="81"/>
        <v>0.51791483757682333</v>
      </c>
      <c r="O1481">
        <v>13</v>
      </c>
      <c r="P1481">
        <v>14</v>
      </c>
      <c r="Q1481">
        <v>3</v>
      </c>
      <c r="R1481">
        <v>-0.1</v>
      </c>
      <c r="S1481">
        <v>2</v>
      </c>
      <c r="T1481">
        <v>0</v>
      </c>
      <c r="U1481">
        <v>-2</v>
      </c>
      <c r="V1481">
        <v>-7</v>
      </c>
      <c r="W1481">
        <v>-11</v>
      </c>
      <c r="X1481">
        <v>-3</v>
      </c>
      <c r="Y1481">
        <v>7.0000000000000007E-2</v>
      </c>
      <c r="Z1481">
        <v>5.4</v>
      </c>
      <c r="AA1481">
        <v>10.7</v>
      </c>
      <c r="AB1481">
        <v>-5.3</v>
      </c>
      <c r="AC1481">
        <v>1</v>
      </c>
      <c r="AD1481">
        <v>1</v>
      </c>
      <c r="AE1481" s="2">
        <v>0.62</v>
      </c>
    </row>
    <row r="1482" spans="1:31" x14ac:dyDescent="0.3">
      <c r="A1482" t="str">
        <f t="shared" si="79"/>
        <v>Marshall-St Bonaventure</v>
      </c>
      <c r="B1482">
        <v>1480</v>
      </c>
      <c r="C1482">
        <v>1267</v>
      </c>
      <c r="D1482">
        <v>1382</v>
      </c>
      <c r="E1482" t="s">
        <v>48</v>
      </c>
      <c r="F1482" t="s">
        <v>71</v>
      </c>
      <c r="J1482" s="3"/>
      <c r="K1482" s="4"/>
      <c r="L1482" s="4"/>
      <c r="M1482" s="2">
        <f t="shared" si="80"/>
        <v>0.37208516242317669</v>
      </c>
      <c r="N1482" s="2">
        <f t="shared" si="81"/>
        <v>0.62791483757682331</v>
      </c>
      <c r="O1482">
        <v>13</v>
      </c>
      <c r="P1482">
        <v>11</v>
      </c>
      <c r="Q1482">
        <v>45</v>
      </c>
      <c r="R1482">
        <v>-0.08</v>
      </c>
      <c r="S1482">
        <v>3</v>
      </c>
      <c r="T1482">
        <v>1</v>
      </c>
      <c r="U1482">
        <v>2</v>
      </c>
      <c r="V1482">
        <v>-2</v>
      </c>
      <c r="W1482">
        <v>-8</v>
      </c>
      <c r="X1482">
        <v>-2</v>
      </c>
      <c r="Y1482">
        <v>0.02</v>
      </c>
      <c r="Z1482">
        <v>5.7</v>
      </c>
      <c r="AA1482">
        <v>8.1</v>
      </c>
      <c r="AB1482">
        <v>-2.4</v>
      </c>
      <c r="AC1482">
        <v>-2</v>
      </c>
      <c r="AD1482">
        <v>0</v>
      </c>
      <c r="AE1482" s="2">
        <v>0.51</v>
      </c>
    </row>
    <row r="1483" spans="1:31" x14ac:dyDescent="0.3">
      <c r="A1483" t="str">
        <f t="shared" si="79"/>
        <v>Marshall-Syracuse</v>
      </c>
      <c r="B1483">
        <v>1481</v>
      </c>
      <c r="C1483">
        <v>1267</v>
      </c>
      <c r="D1483">
        <v>1393</v>
      </c>
      <c r="E1483" t="s">
        <v>48</v>
      </c>
      <c r="F1483" t="s">
        <v>72</v>
      </c>
      <c r="J1483" s="3"/>
      <c r="K1483" s="4"/>
      <c r="L1483" s="4"/>
      <c r="M1483" s="2">
        <f t="shared" si="80"/>
        <v>0.3920851624231767</v>
      </c>
      <c r="N1483" s="2">
        <f t="shared" si="81"/>
        <v>0.6079148375768233</v>
      </c>
      <c r="O1483">
        <v>13</v>
      </c>
      <c r="P1483">
        <v>11</v>
      </c>
      <c r="Q1483">
        <v>60</v>
      </c>
      <c r="R1483">
        <v>0.09</v>
      </c>
      <c r="S1483">
        <v>8</v>
      </c>
      <c r="T1483">
        <v>3</v>
      </c>
      <c r="U1483">
        <v>0</v>
      </c>
      <c r="V1483">
        <v>-1</v>
      </c>
      <c r="W1483">
        <v>-13</v>
      </c>
      <c r="X1483">
        <v>-3</v>
      </c>
      <c r="Y1483">
        <v>0.03</v>
      </c>
      <c r="Z1483">
        <v>16.100000000000001</v>
      </c>
      <c r="AA1483">
        <v>14.6</v>
      </c>
      <c r="AB1483">
        <v>1.5</v>
      </c>
      <c r="AC1483">
        <v>-2</v>
      </c>
      <c r="AD1483">
        <v>0</v>
      </c>
      <c r="AE1483" s="2">
        <v>0.53</v>
      </c>
    </row>
    <row r="1484" spans="1:31" x14ac:dyDescent="0.3">
      <c r="A1484" t="str">
        <f t="shared" si="79"/>
        <v>Marshall-TCU</v>
      </c>
      <c r="B1484">
        <v>1482</v>
      </c>
      <c r="C1484">
        <v>1267</v>
      </c>
      <c r="D1484">
        <v>1395</v>
      </c>
      <c r="E1484" t="s">
        <v>48</v>
      </c>
      <c r="F1484" t="s">
        <v>73</v>
      </c>
      <c r="J1484" s="3"/>
      <c r="K1484" s="4"/>
      <c r="L1484" s="4"/>
      <c r="M1484" s="2">
        <f t="shared" si="80"/>
        <v>0.23208516242317667</v>
      </c>
      <c r="N1484" s="2">
        <f t="shared" si="81"/>
        <v>0.76791483757682333</v>
      </c>
      <c r="O1484">
        <v>13</v>
      </c>
      <c r="P1484">
        <v>6</v>
      </c>
      <c r="Q1484">
        <v>92</v>
      </c>
      <c r="R1484">
        <v>0.04</v>
      </c>
      <c r="S1484">
        <v>-2</v>
      </c>
      <c r="T1484">
        <v>-3</v>
      </c>
      <c r="U1484">
        <v>1</v>
      </c>
      <c r="V1484">
        <v>0</v>
      </c>
      <c r="W1484">
        <v>-13</v>
      </c>
      <c r="X1484">
        <v>-6</v>
      </c>
      <c r="Y1484">
        <v>0.06</v>
      </c>
      <c r="Z1484">
        <v>0.6</v>
      </c>
      <c r="AA1484">
        <v>3.2</v>
      </c>
      <c r="AB1484">
        <v>-2.6</v>
      </c>
      <c r="AC1484">
        <v>-7</v>
      </c>
      <c r="AD1484">
        <v>0</v>
      </c>
      <c r="AE1484" s="2">
        <v>0.37</v>
      </c>
    </row>
    <row r="1485" spans="1:31" x14ac:dyDescent="0.3">
      <c r="A1485" t="str">
        <f t="shared" si="79"/>
        <v>Marshall-Tennessee</v>
      </c>
      <c r="B1485">
        <v>1483</v>
      </c>
      <c r="C1485">
        <v>1267</v>
      </c>
      <c r="D1485">
        <v>1397</v>
      </c>
      <c r="E1485" t="s">
        <v>48</v>
      </c>
      <c r="F1485" t="s">
        <v>74</v>
      </c>
      <c r="J1485" s="3"/>
      <c r="K1485" s="4"/>
      <c r="L1485" s="4"/>
      <c r="M1485" s="2">
        <f t="shared" si="80"/>
        <v>0.2020851624231767</v>
      </c>
      <c r="N1485" s="2">
        <f t="shared" si="81"/>
        <v>0.79791483757682324</v>
      </c>
      <c r="O1485">
        <v>13</v>
      </c>
      <c r="P1485">
        <v>3</v>
      </c>
      <c r="Q1485">
        <v>103</v>
      </c>
      <c r="R1485">
        <v>-0.06</v>
      </c>
      <c r="S1485">
        <v>4</v>
      </c>
      <c r="T1485">
        <v>3</v>
      </c>
      <c r="U1485">
        <v>1</v>
      </c>
      <c r="V1485">
        <v>-2</v>
      </c>
      <c r="W1485">
        <v>-12</v>
      </c>
      <c r="X1485">
        <v>-1</v>
      </c>
      <c r="Y1485">
        <v>0.01</v>
      </c>
      <c r="Z1485">
        <v>9.4</v>
      </c>
      <c r="AA1485">
        <v>12.7</v>
      </c>
      <c r="AB1485">
        <v>-3.3</v>
      </c>
      <c r="AC1485">
        <v>-10</v>
      </c>
      <c r="AD1485">
        <v>0</v>
      </c>
      <c r="AE1485" s="2">
        <v>0.34</v>
      </c>
    </row>
    <row r="1486" spans="1:31" x14ac:dyDescent="0.3">
      <c r="A1486" t="str">
        <f t="shared" si="79"/>
        <v>Marshall-Texas</v>
      </c>
      <c r="B1486">
        <v>1484</v>
      </c>
      <c r="C1486">
        <v>1267</v>
      </c>
      <c r="D1486">
        <v>1400</v>
      </c>
      <c r="E1486" t="s">
        <v>48</v>
      </c>
      <c r="F1486" t="s">
        <v>75</v>
      </c>
      <c r="J1486" s="3"/>
      <c r="K1486" s="4"/>
      <c r="L1486" s="4"/>
      <c r="M1486" s="2">
        <f t="shared" si="80"/>
        <v>0.3220851624231767</v>
      </c>
      <c r="N1486" s="2">
        <f t="shared" si="81"/>
        <v>0.67791483757682336</v>
      </c>
      <c r="O1486">
        <v>13</v>
      </c>
      <c r="P1486">
        <v>10</v>
      </c>
      <c r="Q1486">
        <v>75</v>
      </c>
      <c r="R1486">
        <v>0.12</v>
      </c>
      <c r="S1486">
        <v>5</v>
      </c>
      <c r="T1486">
        <v>2</v>
      </c>
      <c r="U1486">
        <v>1</v>
      </c>
      <c r="V1486">
        <v>0</v>
      </c>
      <c r="W1486">
        <v>-7</v>
      </c>
      <c r="X1486">
        <v>-3</v>
      </c>
      <c r="Y1486">
        <v>0.1</v>
      </c>
      <c r="Z1486">
        <v>11.9</v>
      </c>
      <c r="AA1486">
        <v>10.9</v>
      </c>
      <c r="AB1486">
        <v>1</v>
      </c>
      <c r="AC1486">
        <v>-3</v>
      </c>
      <c r="AD1486">
        <v>0</v>
      </c>
      <c r="AE1486" s="2">
        <v>0.46</v>
      </c>
    </row>
    <row r="1487" spans="1:31" x14ac:dyDescent="0.3">
      <c r="A1487" t="str">
        <f t="shared" si="79"/>
        <v>Marshall-Texas A&amp;M</v>
      </c>
      <c r="B1487">
        <v>1485</v>
      </c>
      <c r="C1487">
        <v>1267</v>
      </c>
      <c r="D1487">
        <v>1401</v>
      </c>
      <c r="E1487" t="s">
        <v>48</v>
      </c>
      <c r="F1487" t="s">
        <v>76</v>
      </c>
      <c r="J1487" s="3"/>
      <c r="K1487" s="4"/>
      <c r="L1487" s="4"/>
      <c r="M1487" s="2">
        <f t="shared" si="80"/>
        <v>0.28208516242317666</v>
      </c>
      <c r="N1487" s="2">
        <f t="shared" si="81"/>
        <v>0.71791483757682339</v>
      </c>
      <c r="O1487">
        <v>13</v>
      </c>
      <c r="P1487">
        <v>7</v>
      </c>
      <c r="Q1487">
        <v>84</v>
      </c>
      <c r="R1487">
        <v>0.08</v>
      </c>
      <c r="S1487">
        <v>4</v>
      </c>
      <c r="T1487">
        <v>4</v>
      </c>
      <c r="U1487">
        <v>0</v>
      </c>
      <c r="V1487">
        <v>2</v>
      </c>
      <c r="W1487">
        <v>-12</v>
      </c>
      <c r="X1487">
        <v>-4</v>
      </c>
      <c r="Y1487">
        <v>0.1</v>
      </c>
      <c r="Z1487">
        <v>8.6</v>
      </c>
      <c r="AA1487">
        <v>9.3000000000000007</v>
      </c>
      <c r="AB1487">
        <v>-0.7</v>
      </c>
      <c r="AC1487">
        <v>-6</v>
      </c>
      <c r="AD1487">
        <v>0</v>
      </c>
      <c r="AE1487" s="2">
        <v>0.42</v>
      </c>
    </row>
    <row r="1488" spans="1:31" x14ac:dyDescent="0.3">
      <c r="A1488" t="str">
        <f t="shared" si="79"/>
        <v>Marshall-Texas Tech</v>
      </c>
      <c r="B1488">
        <v>1486</v>
      </c>
      <c r="C1488">
        <v>1267</v>
      </c>
      <c r="D1488">
        <v>1403</v>
      </c>
      <c r="E1488" t="s">
        <v>48</v>
      </c>
      <c r="F1488" t="s">
        <v>77</v>
      </c>
      <c r="J1488" s="3"/>
      <c r="K1488" s="4"/>
      <c r="L1488" s="4"/>
      <c r="M1488" s="2">
        <f t="shared" si="80"/>
        <v>0.18208516242317668</v>
      </c>
      <c r="N1488" s="2">
        <f t="shared" si="81"/>
        <v>0.81791483757682326</v>
      </c>
      <c r="O1488">
        <v>13</v>
      </c>
      <c r="P1488">
        <v>3</v>
      </c>
      <c r="Q1488">
        <v>102</v>
      </c>
      <c r="R1488">
        <v>-0.03</v>
      </c>
      <c r="S1488">
        <v>2</v>
      </c>
      <c r="T1488">
        <v>3</v>
      </c>
      <c r="U1488">
        <v>0</v>
      </c>
      <c r="V1488">
        <v>-3</v>
      </c>
      <c r="W1488">
        <v>-11</v>
      </c>
      <c r="X1488">
        <v>-4</v>
      </c>
      <c r="Y1488">
        <v>7.0000000000000007E-2</v>
      </c>
      <c r="Z1488">
        <v>8.4</v>
      </c>
      <c r="AA1488">
        <v>14.4</v>
      </c>
      <c r="AB1488">
        <v>-6</v>
      </c>
      <c r="AC1488">
        <v>-10</v>
      </c>
      <c r="AD1488">
        <v>0</v>
      </c>
      <c r="AE1488" s="2">
        <v>0.32</v>
      </c>
    </row>
    <row r="1489" spans="1:31" x14ac:dyDescent="0.3">
      <c r="A1489" t="str">
        <f t="shared" si="79"/>
        <v>Marshall-TX Southern</v>
      </c>
      <c r="B1489">
        <v>1487</v>
      </c>
      <c r="C1489">
        <v>1267</v>
      </c>
      <c r="D1489">
        <v>1411</v>
      </c>
      <c r="E1489" t="s">
        <v>48</v>
      </c>
      <c r="F1489" t="s">
        <v>78</v>
      </c>
      <c r="J1489" s="3"/>
      <c r="K1489" s="4"/>
      <c r="L1489" s="4"/>
      <c r="M1489" s="2">
        <f t="shared" si="80"/>
        <v>0.79208516242317673</v>
      </c>
      <c r="N1489" s="2">
        <f t="shared" si="81"/>
        <v>0.20791483757682327</v>
      </c>
      <c r="O1489">
        <v>13</v>
      </c>
      <c r="P1489">
        <v>16</v>
      </c>
      <c r="Q1489">
        <v>-135</v>
      </c>
      <c r="R1489">
        <v>0.26</v>
      </c>
      <c r="S1489">
        <v>4</v>
      </c>
      <c r="T1489">
        <v>-2</v>
      </c>
      <c r="U1489">
        <v>1</v>
      </c>
      <c r="V1489">
        <v>2</v>
      </c>
      <c r="W1489">
        <v>-7</v>
      </c>
      <c r="X1489">
        <v>0</v>
      </c>
      <c r="Y1489">
        <v>0.05</v>
      </c>
      <c r="Z1489">
        <v>6</v>
      </c>
      <c r="AA1489">
        <v>-0.6</v>
      </c>
      <c r="AB1489">
        <v>6.6</v>
      </c>
      <c r="AC1489">
        <v>3</v>
      </c>
      <c r="AD1489">
        <v>1</v>
      </c>
      <c r="AE1489" s="2">
        <v>0.93</v>
      </c>
    </row>
    <row r="1490" spans="1:31" x14ac:dyDescent="0.3">
      <c r="A1490" t="str">
        <f t="shared" si="79"/>
        <v>Marshall-UCLA</v>
      </c>
      <c r="B1490">
        <v>1488</v>
      </c>
      <c r="C1490">
        <v>1267</v>
      </c>
      <c r="D1490">
        <v>1417</v>
      </c>
      <c r="E1490" t="s">
        <v>48</v>
      </c>
      <c r="F1490" t="s">
        <v>79</v>
      </c>
      <c r="J1490" s="3"/>
      <c r="K1490" s="4"/>
      <c r="L1490" s="4"/>
      <c r="M1490" s="2">
        <f t="shared" si="80"/>
        <v>0.3220851624231767</v>
      </c>
      <c r="N1490" s="2">
        <f t="shared" si="81"/>
        <v>0.67791483757682336</v>
      </c>
      <c r="O1490">
        <v>13</v>
      </c>
      <c r="P1490">
        <v>11</v>
      </c>
      <c r="Q1490">
        <v>66</v>
      </c>
      <c r="R1490">
        <v>0.04</v>
      </c>
      <c r="S1490">
        <v>1</v>
      </c>
      <c r="T1490">
        <v>1</v>
      </c>
      <c r="U1490">
        <v>2</v>
      </c>
      <c r="V1490">
        <v>3</v>
      </c>
      <c r="W1490">
        <v>-7</v>
      </c>
      <c r="X1490">
        <v>-5</v>
      </c>
      <c r="Y1490">
        <v>0.05</v>
      </c>
      <c r="Z1490">
        <v>1.7</v>
      </c>
      <c r="AA1490">
        <v>2.8</v>
      </c>
      <c r="AB1490">
        <v>-1.1000000000000001</v>
      </c>
      <c r="AC1490">
        <v>-2</v>
      </c>
      <c r="AD1490">
        <v>0</v>
      </c>
      <c r="AE1490" s="2">
        <v>0.46</v>
      </c>
    </row>
    <row r="1491" spans="1:31" x14ac:dyDescent="0.3">
      <c r="A1491" t="str">
        <f t="shared" si="79"/>
        <v>Marshall-UMBC</v>
      </c>
      <c r="B1491">
        <v>1489</v>
      </c>
      <c r="C1491">
        <v>1267</v>
      </c>
      <c r="D1491">
        <v>1420</v>
      </c>
      <c r="E1491" t="s">
        <v>48</v>
      </c>
      <c r="F1491" t="s">
        <v>80</v>
      </c>
      <c r="J1491" s="3"/>
      <c r="K1491" s="4"/>
      <c r="L1491" s="4"/>
      <c r="M1491" s="2">
        <f t="shared" si="80"/>
        <v>0.70208516242317665</v>
      </c>
      <c r="N1491" s="2">
        <f t="shared" si="81"/>
        <v>0.29791483757682335</v>
      </c>
      <c r="O1491">
        <v>13</v>
      </c>
      <c r="P1491">
        <v>16</v>
      </c>
      <c r="Q1491">
        <v>-70</v>
      </c>
      <c r="R1491">
        <v>0.02</v>
      </c>
      <c r="S1491">
        <v>3</v>
      </c>
      <c r="T1491">
        <v>-2</v>
      </c>
      <c r="U1491">
        <v>1</v>
      </c>
      <c r="V1491">
        <v>-2</v>
      </c>
      <c r="W1491">
        <v>-4</v>
      </c>
      <c r="X1491">
        <v>-3</v>
      </c>
      <c r="Y1491">
        <v>0.12</v>
      </c>
      <c r="Z1491">
        <v>11.1</v>
      </c>
      <c r="AA1491">
        <v>8.1</v>
      </c>
      <c r="AB1491">
        <v>3</v>
      </c>
      <c r="AC1491">
        <v>3</v>
      </c>
      <c r="AD1491">
        <v>1</v>
      </c>
      <c r="AE1491" s="2">
        <v>0.84</v>
      </c>
    </row>
    <row r="1492" spans="1:31" x14ac:dyDescent="0.3">
      <c r="A1492" t="str">
        <f t="shared" si="79"/>
        <v>Marshall-UNC Greensboro</v>
      </c>
      <c r="B1492">
        <v>1490</v>
      </c>
      <c r="C1492">
        <v>1267</v>
      </c>
      <c r="D1492">
        <v>1422</v>
      </c>
      <c r="E1492" t="s">
        <v>48</v>
      </c>
      <c r="F1492" t="s">
        <v>81</v>
      </c>
      <c r="J1492" s="3"/>
      <c r="K1492" s="4"/>
      <c r="L1492" s="4"/>
      <c r="M1492" s="2">
        <f t="shared" si="80"/>
        <v>0.41208516242317672</v>
      </c>
      <c r="N1492" s="2">
        <f t="shared" si="81"/>
        <v>0.58791483757682328</v>
      </c>
      <c r="O1492">
        <v>13</v>
      </c>
      <c r="P1492">
        <v>13</v>
      </c>
      <c r="Q1492">
        <v>32</v>
      </c>
      <c r="R1492">
        <v>-7.0000000000000007E-2</v>
      </c>
      <c r="S1492">
        <v>3</v>
      </c>
      <c r="T1492">
        <v>2</v>
      </c>
      <c r="U1492">
        <v>-1</v>
      </c>
      <c r="V1492">
        <v>-4</v>
      </c>
      <c r="W1492">
        <v>-12</v>
      </c>
      <c r="X1492">
        <v>-8</v>
      </c>
      <c r="Y1492">
        <v>7.0000000000000007E-2</v>
      </c>
      <c r="Z1492">
        <v>11.5</v>
      </c>
      <c r="AA1492">
        <v>15.8</v>
      </c>
      <c r="AB1492">
        <v>-4.3</v>
      </c>
      <c r="AC1492">
        <v>0</v>
      </c>
      <c r="AD1492">
        <v>0</v>
      </c>
      <c r="AE1492" s="2">
        <v>0.55000000000000004</v>
      </c>
    </row>
    <row r="1493" spans="1:31" x14ac:dyDescent="0.3">
      <c r="A1493" t="str">
        <f t="shared" si="79"/>
        <v>Marshall-Villanova</v>
      </c>
      <c r="B1493">
        <v>1491</v>
      </c>
      <c r="C1493">
        <v>1267</v>
      </c>
      <c r="D1493">
        <v>1437</v>
      </c>
      <c r="E1493" t="s">
        <v>48</v>
      </c>
      <c r="F1493" t="s">
        <v>82</v>
      </c>
      <c r="J1493" s="3"/>
      <c r="K1493" s="4"/>
      <c r="L1493" s="4"/>
      <c r="M1493" s="2">
        <f t="shared" si="80"/>
        <v>0.10208516242317667</v>
      </c>
      <c r="N1493" s="2">
        <f t="shared" si="81"/>
        <v>0.89791483757682333</v>
      </c>
      <c r="O1493">
        <v>13</v>
      </c>
      <c r="P1493">
        <v>1</v>
      </c>
      <c r="Q1493">
        <v>112</v>
      </c>
      <c r="R1493">
        <v>-0.18</v>
      </c>
      <c r="S1493">
        <v>-5</v>
      </c>
      <c r="T1493">
        <v>1</v>
      </c>
      <c r="U1493">
        <v>3</v>
      </c>
      <c r="V1493">
        <v>0</v>
      </c>
      <c r="W1493">
        <v>-7</v>
      </c>
      <c r="X1493">
        <v>-5</v>
      </c>
      <c r="Y1493">
        <v>0</v>
      </c>
      <c r="Z1493">
        <v>-3.5</v>
      </c>
      <c r="AA1493">
        <v>8.1999999999999993</v>
      </c>
      <c r="AB1493">
        <v>-11.7</v>
      </c>
      <c r="AC1493">
        <v>-12</v>
      </c>
      <c r="AD1493">
        <v>0</v>
      </c>
      <c r="AE1493" s="2">
        <v>0.24</v>
      </c>
    </row>
    <row r="1494" spans="1:31" x14ac:dyDescent="0.3">
      <c r="A1494" t="str">
        <f t="shared" si="79"/>
        <v>Marshall-Virginia</v>
      </c>
      <c r="B1494">
        <v>1492</v>
      </c>
      <c r="C1494">
        <v>1267</v>
      </c>
      <c r="D1494">
        <v>1438</v>
      </c>
      <c r="E1494" t="s">
        <v>48</v>
      </c>
      <c r="F1494" t="s">
        <v>83</v>
      </c>
      <c r="J1494" s="3"/>
      <c r="K1494" s="4"/>
      <c r="L1494" s="4"/>
      <c r="M1494" s="2">
        <f t="shared" si="80"/>
        <v>0.11208516242317668</v>
      </c>
      <c r="N1494" s="2">
        <f t="shared" si="81"/>
        <v>0.88791483757682332</v>
      </c>
      <c r="O1494">
        <v>13</v>
      </c>
      <c r="P1494">
        <v>1</v>
      </c>
      <c r="Q1494">
        <v>113</v>
      </c>
      <c r="R1494">
        <v>-0.24</v>
      </c>
      <c r="S1494">
        <v>2</v>
      </c>
      <c r="T1494">
        <v>6</v>
      </c>
      <c r="U1494">
        <v>4</v>
      </c>
      <c r="V1494">
        <v>-3</v>
      </c>
      <c r="W1494">
        <v>-5</v>
      </c>
      <c r="X1494">
        <v>-6</v>
      </c>
      <c r="Y1494">
        <v>0.01</v>
      </c>
      <c r="Z1494">
        <v>16.100000000000001</v>
      </c>
      <c r="AA1494">
        <v>25.7</v>
      </c>
      <c r="AB1494">
        <v>-9.6</v>
      </c>
      <c r="AC1494">
        <v>-12</v>
      </c>
      <c r="AD1494">
        <v>0</v>
      </c>
      <c r="AE1494" s="2">
        <v>0.25</v>
      </c>
    </row>
    <row r="1495" spans="1:31" x14ac:dyDescent="0.3">
      <c r="A1495" t="str">
        <f t="shared" si="79"/>
        <v>Marshall-Virginia Tech</v>
      </c>
      <c r="B1495">
        <v>1493</v>
      </c>
      <c r="C1495">
        <v>1267</v>
      </c>
      <c r="D1495">
        <v>1439</v>
      </c>
      <c r="E1495" t="s">
        <v>48</v>
      </c>
      <c r="F1495" t="s">
        <v>84</v>
      </c>
      <c r="J1495" s="3"/>
      <c r="K1495" s="4"/>
      <c r="L1495" s="4"/>
      <c r="M1495" s="2">
        <f t="shared" si="80"/>
        <v>0.25208516242317669</v>
      </c>
      <c r="N1495" s="2">
        <f t="shared" si="81"/>
        <v>0.74791483757682331</v>
      </c>
      <c r="O1495">
        <v>13</v>
      </c>
      <c r="P1495">
        <v>8</v>
      </c>
      <c r="Q1495">
        <v>82</v>
      </c>
      <c r="R1495">
        <v>0.04</v>
      </c>
      <c r="S1495">
        <v>-2</v>
      </c>
      <c r="T1495">
        <v>0</v>
      </c>
      <c r="U1495">
        <v>1</v>
      </c>
      <c r="V1495">
        <v>0</v>
      </c>
      <c r="W1495">
        <v>-2</v>
      </c>
      <c r="X1495">
        <v>-3</v>
      </c>
      <c r="Y1495">
        <v>0.06</v>
      </c>
      <c r="Z1495">
        <v>3.9</v>
      </c>
      <c r="AA1495">
        <v>7.3</v>
      </c>
      <c r="AB1495">
        <v>-3.4</v>
      </c>
      <c r="AC1495">
        <v>-5</v>
      </c>
      <c r="AD1495">
        <v>0</v>
      </c>
      <c r="AE1495" s="2">
        <v>0.39</v>
      </c>
    </row>
    <row r="1496" spans="1:31" x14ac:dyDescent="0.3">
      <c r="A1496" t="str">
        <f t="shared" si="79"/>
        <v>Marshall-West Virginia</v>
      </c>
      <c r="B1496">
        <v>1494</v>
      </c>
      <c r="C1496">
        <v>1267</v>
      </c>
      <c r="D1496">
        <v>1452</v>
      </c>
      <c r="E1496" t="s">
        <v>48</v>
      </c>
      <c r="F1496" t="s">
        <v>85</v>
      </c>
      <c r="J1496" s="3"/>
      <c r="K1496" s="4"/>
      <c r="L1496" s="4"/>
      <c r="M1496" s="2">
        <f t="shared" si="80"/>
        <v>0.18208516242317668</v>
      </c>
      <c r="N1496" s="2">
        <f t="shared" si="81"/>
        <v>0.81791483757682326</v>
      </c>
      <c r="O1496">
        <v>13</v>
      </c>
      <c r="P1496">
        <v>5</v>
      </c>
      <c r="Q1496">
        <v>101</v>
      </c>
      <c r="R1496">
        <v>-0.01</v>
      </c>
      <c r="S1496">
        <v>5</v>
      </c>
      <c r="T1496">
        <v>0</v>
      </c>
      <c r="U1496">
        <v>3</v>
      </c>
      <c r="V1496">
        <v>-5</v>
      </c>
      <c r="W1496">
        <v>-15</v>
      </c>
      <c r="X1496">
        <v>-2</v>
      </c>
      <c r="Y1496">
        <v>0</v>
      </c>
      <c r="Z1496">
        <v>4</v>
      </c>
      <c r="AA1496">
        <v>10.1</v>
      </c>
      <c r="AB1496">
        <v>-6.1</v>
      </c>
      <c r="AC1496">
        <v>-8</v>
      </c>
      <c r="AD1496">
        <v>0</v>
      </c>
      <c r="AE1496" s="2">
        <v>0.32</v>
      </c>
    </row>
    <row r="1497" spans="1:31" x14ac:dyDescent="0.3">
      <c r="A1497" t="str">
        <f t="shared" si="79"/>
        <v>Marshall-Wichita St</v>
      </c>
      <c r="B1497">
        <v>1495</v>
      </c>
      <c r="C1497">
        <v>1267</v>
      </c>
      <c r="D1497">
        <v>1455</v>
      </c>
      <c r="E1497" t="s">
        <v>48</v>
      </c>
      <c r="F1497" t="s">
        <v>86</v>
      </c>
      <c r="J1497" s="3"/>
      <c r="K1497" s="4"/>
      <c r="L1497" s="4"/>
      <c r="M1497" s="2">
        <f t="shared" si="80"/>
        <v>0.2020851624231767</v>
      </c>
      <c r="N1497" s="2">
        <f t="shared" si="81"/>
        <v>0.79791483757682324</v>
      </c>
      <c r="O1497">
        <v>13</v>
      </c>
      <c r="P1497">
        <v>4</v>
      </c>
      <c r="Q1497">
        <v>94</v>
      </c>
      <c r="R1497">
        <v>-0.08</v>
      </c>
      <c r="S1497">
        <v>0</v>
      </c>
      <c r="T1497">
        <v>1</v>
      </c>
      <c r="U1497">
        <v>2</v>
      </c>
      <c r="V1497">
        <v>1</v>
      </c>
      <c r="W1497">
        <v>-13</v>
      </c>
      <c r="X1497">
        <v>-9</v>
      </c>
      <c r="Y1497">
        <v>0.03</v>
      </c>
      <c r="Z1497">
        <v>0.6</v>
      </c>
      <c r="AA1497">
        <v>7.8</v>
      </c>
      <c r="AB1497">
        <v>-7.2</v>
      </c>
      <c r="AC1497">
        <v>-9</v>
      </c>
      <c r="AD1497">
        <v>0</v>
      </c>
      <c r="AE1497" s="2">
        <v>0.34</v>
      </c>
    </row>
    <row r="1498" spans="1:31" x14ac:dyDescent="0.3">
      <c r="A1498" t="str">
        <f t="shared" si="79"/>
        <v>Marshall-Wright St</v>
      </c>
      <c r="B1498">
        <v>1496</v>
      </c>
      <c r="C1498">
        <v>1267</v>
      </c>
      <c r="D1498">
        <v>1460</v>
      </c>
      <c r="E1498" t="s">
        <v>48</v>
      </c>
      <c r="F1498" t="s">
        <v>87</v>
      </c>
      <c r="J1498" s="3"/>
      <c r="K1498" s="4"/>
      <c r="L1498" s="4"/>
      <c r="M1498" s="2">
        <f t="shared" si="80"/>
        <v>0.59208516242317666</v>
      </c>
      <c r="N1498" s="2">
        <f t="shared" si="81"/>
        <v>0.40791483757682334</v>
      </c>
      <c r="O1498">
        <v>13</v>
      </c>
      <c r="P1498">
        <v>14</v>
      </c>
      <c r="Q1498">
        <v>-21</v>
      </c>
      <c r="R1498">
        <v>-0.02</v>
      </c>
      <c r="S1498">
        <v>6</v>
      </c>
      <c r="T1498">
        <v>2</v>
      </c>
      <c r="U1498">
        <v>0</v>
      </c>
      <c r="V1498">
        <v>-3</v>
      </c>
      <c r="W1498">
        <v>-7</v>
      </c>
      <c r="X1498">
        <v>-7</v>
      </c>
      <c r="Y1498">
        <v>0.05</v>
      </c>
      <c r="Z1498">
        <v>12.3</v>
      </c>
      <c r="AA1498">
        <v>12.9</v>
      </c>
      <c r="AB1498">
        <v>-0.6</v>
      </c>
      <c r="AC1498">
        <v>1</v>
      </c>
      <c r="AD1498">
        <v>1</v>
      </c>
      <c r="AE1498" s="2">
        <v>0.73</v>
      </c>
    </row>
    <row r="1499" spans="1:31" x14ac:dyDescent="0.3">
      <c r="A1499" t="str">
        <f t="shared" si="79"/>
        <v>Marshall-Xavier</v>
      </c>
      <c r="B1499">
        <v>1497</v>
      </c>
      <c r="C1499">
        <v>1267</v>
      </c>
      <c r="D1499">
        <v>1462</v>
      </c>
      <c r="E1499" t="s">
        <v>48</v>
      </c>
      <c r="F1499" t="s">
        <v>88</v>
      </c>
      <c r="J1499" s="3"/>
      <c r="K1499" s="4"/>
      <c r="L1499" s="4"/>
      <c r="M1499" s="2">
        <f t="shared" si="80"/>
        <v>0.2020851624231767</v>
      </c>
      <c r="N1499" s="2">
        <f t="shared" si="81"/>
        <v>0.79791483757682324</v>
      </c>
      <c r="O1499">
        <v>13</v>
      </c>
      <c r="P1499">
        <v>1</v>
      </c>
      <c r="Q1499">
        <v>100</v>
      </c>
      <c r="R1499">
        <v>-0.15</v>
      </c>
      <c r="S1499">
        <v>-1</v>
      </c>
      <c r="T1499">
        <v>0</v>
      </c>
      <c r="U1499">
        <v>1</v>
      </c>
      <c r="V1499">
        <v>2</v>
      </c>
      <c r="W1499">
        <v>-8</v>
      </c>
      <c r="X1499">
        <v>-9</v>
      </c>
      <c r="Y1499">
        <v>-0.02</v>
      </c>
      <c r="Z1499">
        <v>-0.7</v>
      </c>
      <c r="AA1499">
        <v>4.5999999999999996</v>
      </c>
      <c r="AB1499">
        <v>-5.3</v>
      </c>
      <c r="AC1499">
        <v>-12</v>
      </c>
      <c r="AD1499">
        <v>0</v>
      </c>
      <c r="AE1499" s="2">
        <v>0.34</v>
      </c>
    </row>
    <row r="1500" spans="1:31" x14ac:dyDescent="0.3">
      <c r="A1500" t="str">
        <f t="shared" si="79"/>
        <v>Miami FL-Michigan</v>
      </c>
      <c r="B1500">
        <v>1498</v>
      </c>
      <c r="C1500">
        <v>1274</v>
      </c>
      <c r="D1500">
        <v>1276</v>
      </c>
      <c r="E1500" t="s">
        <v>49</v>
      </c>
      <c r="F1500" t="s">
        <v>50</v>
      </c>
      <c r="J1500" s="3"/>
      <c r="K1500" s="4"/>
      <c r="L1500" s="4"/>
      <c r="M1500" s="2">
        <f t="shared" si="80"/>
        <v>0.40208516242317671</v>
      </c>
      <c r="N1500" s="2">
        <f t="shared" si="81"/>
        <v>0.59791483757682329</v>
      </c>
      <c r="O1500">
        <v>6</v>
      </c>
      <c r="P1500">
        <v>3</v>
      </c>
      <c r="Q1500">
        <v>26</v>
      </c>
      <c r="R1500">
        <v>-0.08</v>
      </c>
      <c r="S1500">
        <v>-1</v>
      </c>
      <c r="T1500">
        <v>1</v>
      </c>
      <c r="U1500">
        <v>3</v>
      </c>
      <c r="V1500">
        <v>0</v>
      </c>
      <c r="W1500">
        <v>3</v>
      </c>
      <c r="X1500">
        <v>-4</v>
      </c>
      <c r="Y1500">
        <v>0</v>
      </c>
      <c r="Z1500">
        <v>0.6</v>
      </c>
      <c r="AA1500">
        <v>4.5</v>
      </c>
      <c r="AB1500">
        <v>-3.9</v>
      </c>
      <c r="AC1500">
        <v>-3</v>
      </c>
      <c r="AD1500">
        <v>0</v>
      </c>
      <c r="AE1500" s="2">
        <v>0.54</v>
      </c>
    </row>
    <row r="1501" spans="1:31" x14ac:dyDescent="0.3">
      <c r="A1501" t="str">
        <f t="shared" si="79"/>
        <v>Miami FL-Michigan St</v>
      </c>
      <c r="B1501">
        <v>1499</v>
      </c>
      <c r="C1501">
        <v>1274</v>
      </c>
      <c r="D1501">
        <v>1277</v>
      </c>
      <c r="E1501" t="s">
        <v>49</v>
      </c>
      <c r="F1501" t="s">
        <v>51</v>
      </c>
      <c r="J1501" s="3"/>
      <c r="K1501" s="4"/>
      <c r="L1501" s="4"/>
      <c r="M1501" s="2">
        <f t="shared" si="80"/>
        <v>0.34208516242317666</v>
      </c>
      <c r="N1501" s="2">
        <f t="shared" si="81"/>
        <v>0.65791483757682334</v>
      </c>
      <c r="O1501">
        <v>6</v>
      </c>
      <c r="P1501">
        <v>3</v>
      </c>
      <c r="Q1501">
        <v>30</v>
      </c>
      <c r="R1501">
        <v>-0.17</v>
      </c>
      <c r="S1501">
        <v>-5</v>
      </c>
      <c r="T1501">
        <v>6</v>
      </c>
      <c r="U1501">
        <v>-2</v>
      </c>
      <c r="V1501">
        <v>4</v>
      </c>
      <c r="W1501">
        <v>-7</v>
      </c>
      <c r="X1501">
        <v>-1</v>
      </c>
      <c r="Y1501">
        <v>-0.09</v>
      </c>
      <c r="Z1501">
        <v>-6.8</v>
      </c>
      <c r="AA1501">
        <v>3.2</v>
      </c>
      <c r="AB1501">
        <v>-10</v>
      </c>
      <c r="AC1501">
        <v>-3</v>
      </c>
      <c r="AD1501">
        <v>0</v>
      </c>
      <c r="AE1501" s="2">
        <v>0.48</v>
      </c>
    </row>
    <row r="1502" spans="1:31" x14ac:dyDescent="0.3">
      <c r="A1502" t="str">
        <f t="shared" si="79"/>
        <v>Miami FL-Missouri</v>
      </c>
      <c r="B1502">
        <v>1500</v>
      </c>
      <c r="C1502">
        <v>1274</v>
      </c>
      <c r="D1502">
        <v>1281</v>
      </c>
      <c r="E1502" t="s">
        <v>49</v>
      </c>
      <c r="F1502" t="s">
        <v>52</v>
      </c>
      <c r="J1502" s="3"/>
      <c r="K1502" s="4"/>
      <c r="L1502" s="4"/>
      <c r="M1502" s="2">
        <f t="shared" si="80"/>
        <v>0.54208516242317673</v>
      </c>
      <c r="N1502" s="2">
        <f t="shared" si="81"/>
        <v>0.45791483757682327</v>
      </c>
      <c r="O1502">
        <v>6</v>
      </c>
      <c r="P1502">
        <v>8</v>
      </c>
      <c r="Q1502">
        <v>-2</v>
      </c>
      <c r="R1502">
        <v>0.1</v>
      </c>
      <c r="S1502">
        <v>-1</v>
      </c>
      <c r="T1502">
        <v>2</v>
      </c>
      <c r="U1502">
        <v>-3</v>
      </c>
      <c r="V1502">
        <v>3</v>
      </c>
      <c r="W1502">
        <v>-2</v>
      </c>
      <c r="X1502">
        <v>0</v>
      </c>
      <c r="Y1502">
        <v>-0.09</v>
      </c>
      <c r="Z1502">
        <v>0.7</v>
      </c>
      <c r="AA1502">
        <v>-0.3</v>
      </c>
      <c r="AB1502">
        <v>1</v>
      </c>
      <c r="AC1502">
        <v>2</v>
      </c>
      <c r="AD1502">
        <v>1</v>
      </c>
      <c r="AE1502" s="2">
        <v>0.68</v>
      </c>
    </row>
    <row r="1503" spans="1:31" x14ac:dyDescent="0.3">
      <c r="A1503" t="str">
        <f t="shared" si="79"/>
        <v>Miami FL-Montana</v>
      </c>
      <c r="B1503">
        <v>1501</v>
      </c>
      <c r="C1503">
        <v>1274</v>
      </c>
      <c r="D1503">
        <v>1285</v>
      </c>
      <c r="E1503" t="s">
        <v>49</v>
      </c>
      <c r="F1503" t="s">
        <v>53</v>
      </c>
      <c r="J1503" s="3"/>
      <c r="K1503" s="4"/>
      <c r="L1503" s="4"/>
      <c r="M1503" s="2">
        <f t="shared" si="80"/>
        <v>0.59208516242317666</v>
      </c>
      <c r="N1503" s="2">
        <f t="shared" si="81"/>
        <v>0.40791483757682334</v>
      </c>
      <c r="O1503">
        <v>6</v>
      </c>
      <c r="P1503">
        <v>14</v>
      </c>
      <c r="Q1503">
        <v>-35</v>
      </c>
      <c r="R1503">
        <v>-0.06</v>
      </c>
      <c r="S1503">
        <v>1</v>
      </c>
      <c r="T1503">
        <v>1</v>
      </c>
      <c r="U1503">
        <v>0</v>
      </c>
      <c r="V1503">
        <v>-2</v>
      </c>
      <c r="W1503">
        <v>-5</v>
      </c>
      <c r="X1503">
        <v>-2</v>
      </c>
      <c r="Y1503">
        <v>-0.06</v>
      </c>
      <c r="Z1503">
        <v>-3.9</v>
      </c>
      <c r="AA1503">
        <v>-0.8</v>
      </c>
      <c r="AB1503">
        <v>-3.1</v>
      </c>
      <c r="AC1503">
        <v>8</v>
      </c>
      <c r="AD1503">
        <v>1</v>
      </c>
      <c r="AE1503" s="2">
        <v>0.73</v>
      </c>
    </row>
    <row r="1504" spans="1:31" x14ac:dyDescent="0.3">
      <c r="A1504" t="str">
        <f t="shared" si="79"/>
        <v>Miami FL-Murray St</v>
      </c>
      <c r="B1504">
        <v>1502</v>
      </c>
      <c r="C1504">
        <v>1274</v>
      </c>
      <c r="D1504">
        <v>1293</v>
      </c>
      <c r="E1504" t="s">
        <v>49</v>
      </c>
      <c r="F1504" t="s">
        <v>54</v>
      </c>
      <c r="J1504" s="3"/>
      <c r="K1504" s="4"/>
      <c r="L1504" s="4"/>
      <c r="M1504" s="2">
        <f t="shared" si="80"/>
        <v>0.54208516242317673</v>
      </c>
      <c r="N1504" s="2">
        <f t="shared" si="81"/>
        <v>0.45791483757682327</v>
      </c>
      <c r="O1504">
        <v>6</v>
      </c>
      <c r="P1504">
        <v>12</v>
      </c>
      <c r="Q1504">
        <v>-23</v>
      </c>
      <c r="R1504">
        <v>-0.12</v>
      </c>
      <c r="S1504">
        <v>-2</v>
      </c>
      <c r="T1504">
        <v>2</v>
      </c>
      <c r="U1504">
        <v>0</v>
      </c>
      <c r="V1504">
        <v>1</v>
      </c>
      <c r="W1504">
        <v>-4</v>
      </c>
      <c r="X1504">
        <v>-1</v>
      </c>
      <c r="Y1504">
        <v>-7.0000000000000007E-2</v>
      </c>
      <c r="Z1504">
        <v>-3.2</v>
      </c>
      <c r="AA1504">
        <v>2</v>
      </c>
      <c r="AB1504">
        <v>-5.2</v>
      </c>
      <c r="AC1504">
        <v>6</v>
      </c>
      <c r="AD1504">
        <v>1</v>
      </c>
      <c r="AE1504" s="2">
        <v>0.68</v>
      </c>
    </row>
    <row r="1505" spans="1:31" x14ac:dyDescent="0.3">
      <c r="A1505" t="str">
        <f t="shared" si="79"/>
        <v>Miami FL-NC Central</v>
      </c>
      <c r="B1505">
        <v>1503</v>
      </c>
      <c r="C1505">
        <v>1274</v>
      </c>
      <c r="D1505">
        <v>1300</v>
      </c>
      <c r="E1505" t="s">
        <v>49</v>
      </c>
      <c r="F1505" t="s">
        <v>55</v>
      </c>
      <c r="J1505" s="3"/>
      <c r="K1505" s="4"/>
      <c r="L1505" s="4"/>
      <c r="M1505" s="2">
        <f t="shared" si="80"/>
        <v>0.85208516242317667</v>
      </c>
      <c r="N1505" s="2">
        <f t="shared" si="81"/>
        <v>0.14791483757682333</v>
      </c>
      <c r="O1505">
        <v>6</v>
      </c>
      <c r="P1505">
        <v>16</v>
      </c>
      <c r="Q1505">
        <v>-273</v>
      </c>
      <c r="R1505">
        <v>0.19</v>
      </c>
      <c r="S1505">
        <v>2</v>
      </c>
      <c r="T1505">
        <v>0</v>
      </c>
      <c r="U1505">
        <v>-3</v>
      </c>
      <c r="V1505">
        <v>2</v>
      </c>
      <c r="W1505">
        <v>-4</v>
      </c>
      <c r="X1505">
        <v>2</v>
      </c>
      <c r="Y1505">
        <v>-0.02</v>
      </c>
      <c r="Z1505">
        <v>3.8</v>
      </c>
      <c r="AA1505">
        <v>-2.7</v>
      </c>
      <c r="AB1505">
        <v>6.5</v>
      </c>
      <c r="AC1505">
        <v>10</v>
      </c>
      <c r="AD1505">
        <v>1</v>
      </c>
      <c r="AE1505" s="2">
        <v>0.99</v>
      </c>
    </row>
    <row r="1506" spans="1:31" x14ac:dyDescent="0.3">
      <c r="A1506" t="str">
        <f t="shared" si="79"/>
        <v>Miami FL-NC State</v>
      </c>
      <c r="B1506">
        <v>1504</v>
      </c>
      <c r="C1506">
        <v>1274</v>
      </c>
      <c r="D1506">
        <v>1301</v>
      </c>
      <c r="E1506" t="s">
        <v>49</v>
      </c>
      <c r="F1506" t="s">
        <v>56</v>
      </c>
      <c r="J1506" s="3"/>
      <c r="K1506" s="4"/>
      <c r="L1506" s="4"/>
      <c r="M1506" s="2">
        <f t="shared" si="80"/>
        <v>0.54208516242317673</v>
      </c>
      <c r="N1506" s="2">
        <f t="shared" si="81"/>
        <v>0.45791483757682327</v>
      </c>
      <c r="O1506">
        <v>6</v>
      </c>
      <c r="P1506">
        <v>9</v>
      </c>
      <c r="Q1506">
        <v>-6</v>
      </c>
      <c r="R1506">
        <v>0.05</v>
      </c>
      <c r="S1506">
        <v>0</v>
      </c>
      <c r="T1506">
        <v>-3</v>
      </c>
      <c r="U1506">
        <v>0</v>
      </c>
      <c r="V1506">
        <v>-1</v>
      </c>
      <c r="W1506">
        <v>-5</v>
      </c>
      <c r="X1506">
        <v>4</v>
      </c>
      <c r="Y1506">
        <v>-0.04</v>
      </c>
      <c r="Z1506">
        <v>-7</v>
      </c>
      <c r="AA1506">
        <v>-6.5</v>
      </c>
      <c r="AB1506">
        <v>-0.5</v>
      </c>
      <c r="AC1506">
        <v>3</v>
      </c>
      <c r="AD1506">
        <v>1</v>
      </c>
      <c r="AE1506" s="2">
        <v>0.68</v>
      </c>
    </row>
    <row r="1507" spans="1:31" x14ac:dyDescent="0.3">
      <c r="A1507" t="str">
        <f t="shared" si="79"/>
        <v>Miami FL-Nevada</v>
      </c>
      <c r="B1507">
        <v>1505</v>
      </c>
      <c r="C1507">
        <v>1274</v>
      </c>
      <c r="D1507">
        <v>1305</v>
      </c>
      <c r="E1507" t="s">
        <v>49</v>
      </c>
      <c r="F1507" t="s">
        <v>57</v>
      </c>
      <c r="J1507" s="3"/>
      <c r="K1507" s="4"/>
      <c r="L1507" s="4"/>
      <c r="M1507" s="2">
        <f t="shared" si="80"/>
        <v>0.44208516242317664</v>
      </c>
      <c r="N1507" s="2">
        <f t="shared" si="81"/>
        <v>0.55791483757682336</v>
      </c>
      <c r="O1507">
        <v>6</v>
      </c>
      <c r="P1507">
        <v>7</v>
      </c>
      <c r="Q1507">
        <v>12</v>
      </c>
      <c r="R1507">
        <v>-0.08</v>
      </c>
      <c r="S1507">
        <v>-2</v>
      </c>
      <c r="T1507">
        <v>0</v>
      </c>
      <c r="U1507">
        <v>3</v>
      </c>
      <c r="V1507">
        <v>1</v>
      </c>
      <c r="W1507">
        <v>2</v>
      </c>
      <c r="X1507">
        <v>1</v>
      </c>
      <c r="Y1507">
        <v>-0.09</v>
      </c>
      <c r="Z1507">
        <v>-8.9</v>
      </c>
      <c r="AA1507">
        <v>-4.9000000000000004</v>
      </c>
      <c r="AB1507">
        <v>-4</v>
      </c>
      <c r="AC1507">
        <v>1</v>
      </c>
      <c r="AD1507">
        <v>1</v>
      </c>
      <c r="AE1507" s="2">
        <v>0.57999999999999996</v>
      </c>
    </row>
    <row r="1508" spans="1:31" x14ac:dyDescent="0.3">
      <c r="A1508" t="str">
        <f t="shared" si="79"/>
        <v>Miami FL-New Mexico St</v>
      </c>
      <c r="B1508">
        <v>1506</v>
      </c>
      <c r="C1508">
        <v>1274</v>
      </c>
      <c r="D1508">
        <v>1308</v>
      </c>
      <c r="E1508" t="s">
        <v>49</v>
      </c>
      <c r="F1508" t="s">
        <v>58</v>
      </c>
      <c r="J1508" s="3"/>
      <c r="K1508" s="4"/>
      <c r="L1508" s="4"/>
      <c r="M1508" s="2">
        <f t="shared" si="80"/>
        <v>0.54208516242317673</v>
      </c>
      <c r="N1508" s="2">
        <f t="shared" si="81"/>
        <v>0.45791483757682327</v>
      </c>
      <c r="O1508">
        <v>6</v>
      </c>
      <c r="P1508">
        <v>12</v>
      </c>
      <c r="Q1508">
        <v>-19</v>
      </c>
      <c r="R1508">
        <v>-0.12</v>
      </c>
      <c r="S1508">
        <v>1</v>
      </c>
      <c r="T1508">
        <v>4</v>
      </c>
      <c r="U1508">
        <v>0</v>
      </c>
      <c r="V1508">
        <v>0</v>
      </c>
      <c r="W1508">
        <v>-5</v>
      </c>
      <c r="X1508">
        <v>-5</v>
      </c>
      <c r="Y1508">
        <v>0.02</v>
      </c>
      <c r="Z1508">
        <v>-1.4</v>
      </c>
      <c r="AA1508">
        <v>3.3</v>
      </c>
      <c r="AB1508">
        <v>-4.7</v>
      </c>
      <c r="AC1508">
        <v>6</v>
      </c>
      <c r="AD1508">
        <v>1</v>
      </c>
      <c r="AE1508" s="2">
        <v>0.68</v>
      </c>
    </row>
    <row r="1509" spans="1:31" x14ac:dyDescent="0.3">
      <c r="A1509" t="str">
        <f t="shared" si="79"/>
        <v>Miami FL-North Carolina</v>
      </c>
      <c r="B1509">
        <v>1507</v>
      </c>
      <c r="C1509">
        <v>1274</v>
      </c>
      <c r="D1509">
        <v>1314</v>
      </c>
      <c r="E1509" t="s">
        <v>49</v>
      </c>
      <c r="F1509" t="s">
        <v>59</v>
      </c>
      <c r="J1509" s="3"/>
      <c r="K1509" s="4"/>
      <c r="L1509" s="4"/>
      <c r="M1509" s="2">
        <f t="shared" si="80"/>
        <v>0.43208516242317663</v>
      </c>
      <c r="N1509" s="2">
        <f t="shared" si="81"/>
        <v>0.56791483757682337</v>
      </c>
      <c r="O1509">
        <v>6</v>
      </c>
      <c r="P1509">
        <v>2</v>
      </c>
      <c r="Q1509">
        <v>29</v>
      </c>
      <c r="R1509">
        <v>0</v>
      </c>
      <c r="S1509">
        <v>1</v>
      </c>
      <c r="T1509">
        <v>-1</v>
      </c>
      <c r="U1509">
        <v>1</v>
      </c>
      <c r="V1509">
        <v>3</v>
      </c>
      <c r="W1509">
        <v>-9</v>
      </c>
      <c r="X1509">
        <v>-2</v>
      </c>
      <c r="Y1509">
        <v>-0.08</v>
      </c>
      <c r="Z1509">
        <v>-7.8</v>
      </c>
      <c r="AA1509">
        <v>-5.0999999999999996</v>
      </c>
      <c r="AB1509">
        <v>-2.7</v>
      </c>
      <c r="AC1509">
        <v>-4</v>
      </c>
      <c r="AD1509">
        <v>0</v>
      </c>
      <c r="AE1509" s="2">
        <v>0.56999999999999995</v>
      </c>
    </row>
    <row r="1510" spans="1:31" x14ac:dyDescent="0.3">
      <c r="A1510" t="str">
        <f t="shared" si="79"/>
        <v>Miami FL-Ohio St</v>
      </c>
      <c r="B1510">
        <v>1508</v>
      </c>
      <c r="C1510">
        <v>1274</v>
      </c>
      <c r="D1510">
        <v>1326</v>
      </c>
      <c r="E1510" t="s">
        <v>49</v>
      </c>
      <c r="F1510" t="s">
        <v>60</v>
      </c>
      <c r="J1510" s="3"/>
      <c r="K1510" s="4"/>
      <c r="L1510" s="4"/>
      <c r="M1510" s="2">
        <f t="shared" si="80"/>
        <v>0.44208516242317664</v>
      </c>
      <c r="N1510" s="2">
        <f t="shared" si="81"/>
        <v>0.55791483757682336</v>
      </c>
      <c r="O1510">
        <v>6</v>
      </c>
      <c r="P1510">
        <v>5</v>
      </c>
      <c r="Q1510">
        <v>21</v>
      </c>
      <c r="R1510">
        <v>-0.04</v>
      </c>
      <c r="S1510">
        <v>-1</v>
      </c>
      <c r="T1510">
        <v>1</v>
      </c>
      <c r="U1510">
        <v>0</v>
      </c>
      <c r="V1510">
        <v>1</v>
      </c>
      <c r="W1510">
        <v>-1</v>
      </c>
      <c r="X1510">
        <v>-3</v>
      </c>
      <c r="Y1510">
        <v>-7.0000000000000007E-2</v>
      </c>
      <c r="Z1510">
        <v>-1.6</v>
      </c>
      <c r="AA1510">
        <v>1.3</v>
      </c>
      <c r="AB1510">
        <v>-2.9</v>
      </c>
      <c r="AC1510">
        <v>-1</v>
      </c>
      <c r="AD1510">
        <v>0</v>
      </c>
      <c r="AE1510" s="2">
        <v>0.57999999999999996</v>
      </c>
    </row>
    <row r="1511" spans="1:31" x14ac:dyDescent="0.3">
      <c r="A1511" t="str">
        <f t="shared" si="79"/>
        <v>Miami FL-Oklahoma</v>
      </c>
      <c r="B1511">
        <v>1509</v>
      </c>
      <c r="C1511">
        <v>1274</v>
      </c>
      <c r="D1511">
        <v>1328</v>
      </c>
      <c r="E1511" t="s">
        <v>49</v>
      </c>
      <c r="F1511" t="s">
        <v>61</v>
      </c>
      <c r="J1511" s="3"/>
      <c r="K1511" s="4"/>
      <c r="L1511" s="4"/>
      <c r="M1511" s="2">
        <f t="shared" si="80"/>
        <v>0.57208516242317664</v>
      </c>
      <c r="N1511" s="2">
        <f t="shared" si="81"/>
        <v>0.42791483757682336</v>
      </c>
      <c r="O1511">
        <v>6</v>
      </c>
      <c r="P1511">
        <v>10</v>
      </c>
      <c r="Q1511">
        <v>-11</v>
      </c>
      <c r="R1511">
        <v>0.13</v>
      </c>
      <c r="S1511">
        <v>-1</v>
      </c>
      <c r="T1511">
        <v>-2</v>
      </c>
      <c r="U1511">
        <v>0</v>
      </c>
      <c r="V1511">
        <v>2</v>
      </c>
      <c r="W1511">
        <v>1</v>
      </c>
      <c r="X1511">
        <v>2</v>
      </c>
      <c r="Y1511">
        <v>-0.09</v>
      </c>
      <c r="Z1511">
        <v>-11</v>
      </c>
      <c r="AA1511">
        <v>-13.6</v>
      </c>
      <c r="AB1511">
        <v>2.6</v>
      </c>
      <c r="AC1511">
        <v>4</v>
      </c>
      <c r="AD1511">
        <v>1</v>
      </c>
      <c r="AE1511" s="2">
        <v>0.71</v>
      </c>
    </row>
    <row r="1512" spans="1:31" x14ac:dyDescent="0.3">
      <c r="A1512" t="str">
        <f t="shared" si="79"/>
        <v>Miami FL-Penn</v>
      </c>
      <c r="B1512">
        <v>1510</v>
      </c>
      <c r="C1512">
        <v>1274</v>
      </c>
      <c r="D1512">
        <v>1335</v>
      </c>
      <c r="E1512" t="s">
        <v>49</v>
      </c>
      <c r="F1512" t="s">
        <v>62</v>
      </c>
      <c r="J1512" s="3"/>
      <c r="K1512" s="4"/>
      <c r="L1512" s="4"/>
      <c r="M1512" s="2">
        <f t="shared" si="80"/>
        <v>0.72208516242317666</v>
      </c>
      <c r="N1512" s="2">
        <f t="shared" si="81"/>
        <v>0.27791483757682334</v>
      </c>
      <c r="O1512">
        <v>6</v>
      </c>
      <c r="P1512">
        <v>16</v>
      </c>
      <c r="Q1512">
        <v>-91</v>
      </c>
      <c r="R1512">
        <v>-0.03</v>
      </c>
      <c r="S1512">
        <v>0</v>
      </c>
      <c r="T1512">
        <v>2</v>
      </c>
      <c r="U1512">
        <v>0</v>
      </c>
      <c r="V1512">
        <v>2</v>
      </c>
      <c r="W1512">
        <v>5</v>
      </c>
      <c r="X1512">
        <v>-5</v>
      </c>
      <c r="Y1512">
        <v>0</v>
      </c>
      <c r="Z1512">
        <v>-1.5</v>
      </c>
      <c r="AA1512">
        <v>-1.6</v>
      </c>
      <c r="AB1512">
        <v>0.1</v>
      </c>
      <c r="AC1512">
        <v>10</v>
      </c>
      <c r="AD1512">
        <v>1</v>
      </c>
      <c r="AE1512" s="2">
        <v>0.86</v>
      </c>
    </row>
    <row r="1513" spans="1:31" x14ac:dyDescent="0.3">
      <c r="A1513" t="str">
        <f t="shared" si="79"/>
        <v>Miami FL-Providence</v>
      </c>
      <c r="B1513">
        <v>1511</v>
      </c>
      <c r="C1513">
        <v>1274</v>
      </c>
      <c r="D1513">
        <v>1344</v>
      </c>
      <c r="E1513" t="s">
        <v>49</v>
      </c>
      <c r="F1513" t="s">
        <v>63</v>
      </c>
      <c r="J1513" s="3"/>
      <c r="K1513" s="4"/>
      <c r="L1513" s="4"/>
      <c r="M1513" s="2">
        <f t="shared" si="80"/>
        <v>0.63208516242317669</v>
      </c>
      <c r="N1513" s="2">
        <f t="shared" si="81"/>
        <v>0.36791483757682331</v>
      </c>
      <c r="O1513">
        <v>6</v>
      </c>
      <c r="P1513">
        <v>10</v>
      </c>
      <c r="Q1513">
        <v>-27</v>
      </c>
      <c r="R1513">
        <v>0.09</v>
      </c>
      <c r="S1513">
        <v>3</v>
      </c>
      <c r="T1513">
        <v>-1</v>
      </c>
      <c r="U1513">
        <v>0</v>
      </c>
      <c r="V1513">
        <v>0</v>
      </c>
      <c r="W1513">
        <v>0</v>
      </c>
      <c r="X1513">
        <v>1</v>
      </c>
      <c r="Y1513">
        <v>-0.04</v>
      </c>
      <c r="Z1513">
        <v>0.5</v>
      </c>
      <c r="AA1513">
        <v>-4.7</v>
      </c>
      <c r="AB1513">
        <v>5.2</v>
      </c>
      <c r="AC1513">
        <v>4</v>
      </c>
      <c r="AD1513">
        <v>1</v>
      </c>
      <c r="AE1513" s="2">
        <v>0.77</v>
      </c>
    </row>
    <row r="1514" spans="1:31" x14ac:dyDescent="0.3">
      <c r="A1514" t="str">
        <f t="shared" si="79"/>
        <v>Miami FL-Purdue</v>
      </c>
      <c r="B1514">
        <v>1512</v>
      </c>
      <c r="C1514">
        <v>1274</v>
      </c>
      <c r="D1514">
        <v>1345</v>
      </c>
      <c r="E1514" t="s">
        <v>49</v>
      </c>
      <c r="F1514" t="s">
        <v>64</v>
      </c>
      <c r="J1514" s="3"/>
      <c r="K1514" s="4"/>
      <c r="L1514" s="4"/>
      <c r="M1514" s="2">
        <f t="shared" si="80"/>
        <v>0.34208516242317666</v>
      </c>
      <c r="N1514" s="2">
        <f t="shared" si="81"/>
        <v>0.65791483757682334</v>
      </c>
      <c r="O1514">
        <v>6</v>
      </c>
      <c r="P1514">
        <v>2</v>
      </c>
      <c r="Q1514">
        <v>31</v>
      </c>
      <c r="R1514">
        <v>-0.11</v>
      </c>
      <c r="S1514">
        <v>-5</v>
      </c>
      <c r="T1514">
        <v>2</v>
      </c>
      <c r="U1514">
        <v>1</v>
      </c>
      <c r="V1514">
        <v>2</v>
      </c>
      <c r="W1514">
        <v>1</v>
      </c>
      <c r="X1514">
        <v>0</v>
      </c>
      <c r="Y1514">
        <v>-0.08</v>
      </c>
      <c r="Z1514">
        <v>-6.9</v>
      </c>
      <c r="AA1514">
        <v>2.4</v>
      </c>
      <c r="AB1514">
        <v>-9.3000000000000007</v>
      </c>
      <c r="AC1514">
        <v>-4</v>
      </c>
      <c r="AD1514">
        <v>0</v>
      </c>
      <c r="AE1514" s="2">
        <v>0.48</v>
      </c>
    </row>
    <row r="1515" spans="1:31" x14ac:dyDescent="0.3">
      <c r="A1515" t="str">
        <f t="shared" si="79"/>
        <v>Miami FL-Radford</v>
      </c>
      <c r="B1515">
        <v>1513</v>
      </c>
      <c r="C1515">
        <v>1274</v>
      </c>
      <c r="D1515">
        <v>1347</v>
      </c>
      <c r="E1515" t="s">
        <v>49</v>
      </c>
      <c r="F1515" t="s">
        <v>65</v>
      </c>
      <c r="J1515" s="3"/>
      <c r="K1515" s="4"/>
      <c r="L1515" s="4"/>
      <c r="M1515" s="2">
        <f t="shared" si="80"/>
        <v>0.78208516242317672</v>
      </c>
      <c r="N1515" s="2">
        <f t="shared" si="81"/>
        <v>0.21791483757682328</v>
      </c>
      <c r="O1515">
        <v>6</v>
      </c>
      <c r="P1515">
        <v>16</v>
      </c>
      <c r="Q1515">
        <v>-134</v>
      </c>
      <c r="R1515">
        <v>0.09</v>
      </c>
      <c r="S1515">
        <v>4</v>
      </c>
      <c r="T1515">
        <v>0</v>
      </c>
      <c r="U1515">
        <v>-1</v>
      </c>
      <c r="V1515">
        <v>-1</v>
      </c>
      <c r="W1515">
        <v>-3</v>
      </c>
      <c r="X1515">
        <v>0</v>
      </c>
      <c r="Y1515">
        <v>-7.0000000000000007E-2</v>
      </c>
      <c r="Z1515">
        <v>7.3</v>
      </c>
      <c r="AA1515">
        <v>3.1</v>
      </c>
      <c r="AB1515">
        <v>4.2</v>
      </c>
      <c r="AC1515">
        <v>10</v>
      </c>
      <c r="AD1515">
        <v>1</v>
      </c>
      <c r="AE1515" s="2">
        <v>0.92</v>
      </c>
    </row>
    <row r="1516" spans="1:31" x14ac:dyDescent="0.3">
      <c r="A1516" t="str">
        <f t="shared" si="79"/>
        <v>Miami FL-Rhode Island</v>
      </c>
      <c r="B1516">
        <v>1514</v>
      </c>
      <c r="C1516">
        <v>1274</v>
      </c>
      <c r="D1516">
        <v>1348</v>
      </c>
      <c r="E1516" t="s">
        <v>49</v>
      </c>
      <c r="F1516" t="s">
        <v>66</v>
      </c>
      <c r="J1516" s="3"/>
      <c r="K1516" s="4"/>
      <c r="L1516" s="4"/>
      <c r="M1516" s="2">
        <f t="shared" si="80"/>
        <v>0.54208516242317673</v>
      </c>
      <c r="N1516" s="2">
        <f t="shared" si="81"/>
        <v>0.45791483757682327</v>
      </c>
      <c r="O1516">
        <v>6</v>
      </c>
      <c r="P1516">
        <v>7</v>
      </c>
      <c r="Q1516">
        <v>-13</v>
      </c>
      <c r="R1516">
        <v>-7.0000000000000007E-2</v>
      </c>
      <c r="S1516">
        <v>1</v>
      </c>
      <c r="T1516">
        <v>-1</v>
      </c>
      <c r="U1516">
        <v>2</v>
      </c>
      <c r="V1516">
        <v>-3</v>
      </c>
      <c r="W1516">
        <v>-2</v>
      </c>
      <c r="X1516">
        <v>-1</v>
      </c>
      <c r="Y1516">
        <v>-0.05</v>
      </c>
      <c r="Z1516">
        <v>-2</v>
      </c>
      <c r="AA1516">
        <v>0.1</v>
      </c>
      <c r="AB1516">
        <v>-2.1</v>
      </c>
      <c r="AC1516">
        <v>1</v>
      </c>
      <c r="AD1516">
        <v>1</v>
      </c>
      <c r="AE1516" s="2">
        <v>0.68</v>
      </c>
    </row>
    <row r="1517" spans="1:31" x14ac:dyDescent="0.3">
      <c r="A1517" t="str">
        <f t="shared" si="79"/>
        <v>Miami FL-S Dakota St</v>
      </c>
      <c r="B1517">
        <v>1515</v>
      </c>
      <c r="C1517">
        <v>1274</v>
      </c>
      <c r="D1517">
        <v>1355</v>
      </c>
      <c r="E1517" t="s">
        <v>49</v>
      </c>
      <c r="F1517" t="s">
        <v>67</v>
      </c>
      <c r="J1517" s="3"/>
      <c r="K1517" s="4"/>
      <c r="L1517" s="4"/>
      <c r="M1517" s="2">
        <f t="shared" si="80"/>
        <v>0.61208516242317668</v>
      </c>
      <c r="N1517" s="2">
        <f t="shared" si="81"/>
        <v>0.38791483757682332</v>
      </c>
      <c r="O1517">
        <v>6</v>
      </c>
      <c r="P1517">
        <v>12</v>
      </c>
      <c r="Q1517">
        <v>-39</v>
      </c>
      <c r="R1517">
        <v>-0.09</v>
      </c>
      <c r="S1517">
        <v>-1</v>
      </c>
      <c r="T1517">
        <v>-1</v>
      </c>
      <c r="U1517">
        <v>3</v>
      </c>
      <c r="V1517">
        <v>4</v>
      </c>
      <c r="W1517">
        <v>4</v>
      </c>
      <c r="X1517">
        <v>-5</v>
      </c>
      <c r="Y1517">
        <v>-0.1</v>
      </c>
      <c r="Z1517">
        <v>-9.1999999999999993</v>
      </c>
      <c r="AA1517">
        <v>-7.6</v>
      </c>
      <c r="AB1517">
        <v>-1.6</v>
      </c>
      <c r="AC1517">
        <v>6</v>
      </c>
      <c r="AD1517">
        <v>1</v>
      </c>
      <c r="AE1517" s="2">
        <v>0.75</v>
      </c>
    </row>
    <row r="1518" spans="1:31" x14ac:dyDescent="0.3">
      <c r="A1518" t="str">
        <f t="shared" si="79"/>
        <v>Miami FL-San Diego St</v>
      </c>
      <c r="B1518">
        <v>1516</v>
      </c>
      <c r="C1518">
        <v>1274</v>
      </c>
      <c r="D1518">
        <v>1361</v>
      </c>
      <c r="E1518" t="s">
        <v>49</v>
      </c>
      <c r="F1518" t="s">
        <v>68</v>
      </c>
      <c r="J1518" s="3"/>
      <c r="K1518" s="4"/>
      <c r="L1518" s="4"/>
      <c r="M1518" s="2">
        <f t="shared" si="80"/>
        <v>0.55208516242317662</v>
      </c>
      <c r="N1518" s="2">
        <f t="shared" si="81"/>
        <v>0.44791483757682338</v>
      </c>
      <c r="O1518">
        <v>6</v>
      </c>
      <c r="P1518">
        <v>11</v>
      </c>
      <c r="Q1518">
        <v>-14</v>
      </c>
      <c r="R1518">
        <v>0.03</v>
      </c>
      <c r="S1518">
        <v>1</v>
      </c>
      <c r="T1518">
        <v>0</v>
      </c>
      <c r="U1518">
        <v>0</v>
      </c>
      <c r="V1518">
        <v>0</v>
      </c>
      <c r="W1518">
        <v>-3</v>
      </c>
      <c r="X1518">
        <v>-3</v>
      </c>
      <c r="Y1518">
        <v>-0.06</v>
      </c>
      <c r="Z1518">
        <v>-2.9</v>
      </c>
      <c r="AA1518">
        <v>-0.4</v>
      </c>
      <c r="AB1518">
        <v>-2.5</v>
      </c>
      <c r="AC1518">
        <v>5</v>
      </c>
      <c r="AD1518">
        <v>1</v>
      </c>
      <c r="AE1518" s="2">
        <v>0.69</v>
      </c>
    </row>
    <row r="1519" spans="1:31" x14ac:dyDescent="0.3">
      <c r="A1519" t="str">
        <f t="shared" si="79"/>
        <v>Miami FL-Seton Hall</v>
      </c>
      <c r="B1519">
        <v>1517</v>
      </c>
      <c r="C1519">
        <v>1274</v>
      </c>
      <c r="D1519">
        <v>1371</v>
      </c>
      <c r="E1519" t="s">
        <v>49</v>
      </c>
      <c r="F1519" t="s">
        <v>69</v>
      </c>
      <c r="J1519" s="3"/>
      <c r="K1519" s="4"/>
      <c r="L1519" s="4"/>
      <c r="M1519" s="2">
        <f t="shared" si="80"/>
        <v>0.50208516242317669</v>
      </c>
      <c r="N1519" s="2">
        <f t="shared" si="81"/>
        <v>0.49791483757682331</v>
      </c>
      <c r="O1519">
        <v>6</v>
      </c>
      <c r="P1519">
        <v>8</v>
      </c>
      <c r="Q1519">
        <v>10</v>
      </c>
      <c r="R1519">
        <v>0.05</v>
      </c>
      <c r="S1519">
        <v>0</v>
      </c>
      <c r="T1519">
        <v>-1</v>
      </c>
      <c r="U1519">
        <v>0</v>
      </c>
      <c r="V1519">
        <v>1</v>
      </c>
      <c r="W1519">
        <v>-5</v>
      </c>
      <c r="X1519">
        <v>0</v>
      </c>
      <c r="Y1519">
        <v>-0.03</v>
      </c>
      <c r="Z1519">
        <v>-4.8</v>
      </c>
      <c r="AA1519">
        <v>-5.3</v>
      </c>
      <c r="AB1519">
        <v>0.5</v>
      </c>
      <c r="AC1519">
        <v>2</v>
      </c>
      <c r="AD1519">
        <v>1</v>
      </c>
      <c r="AE1519" s="2">
        <v>0.64</v>
      </c>
    </row>
    <row r="1520" spans="1:31" x14ac:dyDescent="0.3">
      <c r="A1520" t="str">
        <f t="shared" si="79"/>
        <v>Miami FL-SF Austin</v>
      </c>
      <c r="B1520">
        <v>1518</v>
      </c>
      <c r="C1520">
        <v>1274</v>
      </c>
      <c r="D1520">
        <v>1372</v>
      </c>
      <c r="E1520" t="s">
        <v>49</v>
      </c>
      <c r="F1520" t="s">
        <v>70</v>
      </c>
      <c r="J1520" s="3"/>
      <c r="K1520" s="4"/>
      <c r="L1520" s="4"/>
      <c r="M1520" s="2">
        <f t="shared" si="80"/>
        <v>0.68208516242317663</v>
      </c>
      <c r="N1520" s="2">
        <f t="shared" si="81"/>
        <v>0.31791483757682337</v>
      </c>
      <c r="O1520">
        <v>6</v>
      </c>
      <c r="P1520">
        <v>14</v>
      </c>
      <c r="Q1520">
        <v>-75</v>
      </c>
      <c r="R1520">
        <v>-0.09</v>
      </c>
      <c r="S1520">
        <v>0</v>
      </c>
      <c r="T1520">
        <v>-1</v>
      </c>
      <c r="U1520">
        <v>-3</v>
      </c>
      <c r="V1520">
        <v>-6</v>
      </c>
      <c r="W1520">
        <v>-4</v>
      </c>
      <c r="X1520">
        <v>1</v>
      </c>
      <c r="Y1520">
        <v>-0.04</v>
      </c>
      <c r="Z1520">
        <v>-4</v>
      </c>
      <c r="AA1520">
        <v>-0.4</v>
      </c>
      <c r="AB1520">
        <v>-3.6</v>
      </c>
      <c r="AC1520">
        <v>8</v>
      </c>
      <c r="AD1520">
        <v>1</v>
      </c>
      <c r="AE1520" s="2">
        <v>0.82</v>
      </c>
    </row>
    <row r="1521" spans="1:31" x14ac:dyDescent="0.3">
      <c r="A1521" t="str">
        <f t="shared" si="79"/>
        <v>Miami FL-St Bonaventure</v>
      </c>
      <c r="B1521">
        <v>1519</v>
      </c>
      <c r="C1521">
        <v>1274</v>
      </c>
      <c r="D1521">
        <v>1382</v>
      </c>
      <c r="E1521" t="s">
        <v>49</v>
      </c>
      <c r="F1521" t="s">
        <v>71</v>
      </c>
      <c r="J1521" s="3"/>
      <c r="K1521" s="4"/>
      <c r="L1521" s="4"/>
      <c r="M1521" s="2">
        <f t="shared" si="80"/>
        <v>0.60208516242317667</v>
      </c>
      <c r="N1521" s="2">
        <f t="shared" si="81"/>
        <v>0.39791483757682333</v>
      </c>
      <c r="O1521">
        <v>6</v>
      </c>
      <c r="P1521">
        <v>11</v>
      </c>
      <c r="Q1521">
        <v>-33</v>
      </c>
      <c r="R1521">
        <v>-7.0000000000000007E-2</v>
      </c>
      <c r="S1521">
        <v>1</v>
      </c>
      <c r="T1521">
        <v>0</v>
      </c>
      <c r="U1521">
        <v>1</v>
      </c>
      <c r="V1521">
        <v>-1</v>
      </c>
      <c r="W1521">
        <v>-1</v>
      </c>
      <c r="X1521">
        <v>2</v>
      </c>
      <c r="Y1521">
        <v>-0.09</v>
      </c>
      <c r="Z1521">
        <v>-3.7</v>
      </c>
      <c r="AA1521">
        <v>-3</v>
      </c>
      <c r="AB1521">
        <v>-0.7</v>
      </c>
      <c r="AC1521">
        <v>5</v>
      </c>
      <c r="AD1521">
        <v>1</v>
      </c>
      <c r="AE1521" s="2">
        <v>0.74</v>
      </c>
    </row>
    <row r="1522" spans="1:31" x14ac:dyDescent="0.3">
      <c r="A1522" t="str">
        <f t="shared" si="79"/>
        <v>Miami FL-Syracuse</v>
      </c>
      <c r="B1522">
        <v>1520</v>
      </c>
      <c r="C1522">
        <v>1274</v>
      </c>
      <c r="D1522">
        <v>1393</v>
      </c>
      <c r="E1522" t="s">
        <v>49</v>
      </c>
      <c r="F1522" t="s">
        <v>72</v>
      </c>
      <c r="J1522" s="3"/>
      <c r="K1522" s="4"/>
      <c r="L1522" s="4"/>
      <c r="M1522" s="2">
        <f t="shared" si="80"/>
        <v>0.61208516242317668</v>
      </c>
      <c r="N1522" s="2">
        <f t="shared" si="81"/>
        <v>0.38791483757682332</v>
      </c>
      <c r="O1522">
        <v>6</v>
      </c>
      <c r="P1522">
        <v>11</v>
      </c>
      <c r="Q1522">
        <v>-18</v>
      </c>
      <c r="R1522">
        <v>0.1</v>
      </c>
      <c r="S1522">
        <v>6</v>
      </c>
      <c r="T1522">
        <v>2</v>
      </c>
      <c r="U1522">
        <v>-1</v>
      </c>
      <c r="V1522">
        <v>0</v>
      </c>
      <c r="W1522">
        <v>-6</v>
      </c>
      <c r="X1522">
        <v>1</v>
      </c>
      <c r="Y1522">
        <v>-0.08</v>
      </c>
      <c r="Z1522">
        <v>6.7</v>
      </c>
      <c r="AA1522">
        <v>3.5</v>
      </c>
      <c r="AB1522">
        <v>3.2</v>
      </c>
      <c r="AC1522">
        <v>5</v>
      </c>
      <c r="AD1522">
        <v>1</v>
      </c>
      <c r="AE1522" s="2">
        <v>0.75</v>
      </c>
    </row>
    <row r="1523" spans="1:31" x14ac:dyDescent="0.3">
      <c r="A1523" t="str">
        <f t="shared" si="79"/>
        <v>Miami FL-TCU</v>
      </c>
      <c r="B1523">
        <v>1521</v>
      </c>
      <c r="C1523">
        <v>1274</v>
      </c>
      <c r="D1523">
        <v>1395</v>
      </c>
      <c r="E1523" t="s">
        <v>49</v>
      </c>
      <c r="F1523" t="s">
        <v>73</v>
      </c>
      <c r="J1523" s="3"/>
      <c r="K1523" s="4"/>
      <c r="L1523" s="4"/>
      <c r="M1523" s="2">
        <f t="shared" si="80"/>
        <v>0.47208516242317666</v>
      </c>
      <c r="N1523" s="2">
        <f t="shared" si="81"/>
        <v>0.52791483757682334</v>
      </c>
      <c r="O1523">
        <v>6</v>
      </c>
      <c r="P1523">
        <v>6</v>
      </c>
      <c r="Q1523">
        <v>14</v>
      </c>
      <c r="R1523">
        <v>0.05</v>
      </c>
      <c r="S1523">
        <v>-4</v>
      </c>
      <c r="T1523">
        <v>-4</v>
      </c>
      <c r="U1523">
        <v>0</v>
      </c>
      <c r="V1523">
        <v>1</v>
      </c>
      <c r="W1523">
        <v>-6</v>
      </c>
      <c r="X1523">
        <v>-2</v>
      </c>
      <c r="Y1523">
        <v>-0.05</v>
      </c>
      <c r="Z1523">
        <v>-8.8000000000000007</v>
      </c>
      <c r="AA1523">
        <v>-7.9</v>
      </c>
      <c r="AB1523">
        <v>-0.9</v>
      </c>
      <c r="AC1523">
        <v>0</v>
      </c>
      <c r="AD1523">
        <v>0</v>
      </c>
      <c r="AE1523" s="2">
        <v>0.61</v>
      </c>
    </row>
    <row r="1524" spans="1:31" x14ac:dyDescent="0.3">
      <c r="A1524" t="str">
        <f t="shared" si="79"/>
        <v>Miami FL-Tennessee</v>
      </c>
      <c r="B1524">
        <v>1522</v>
      </c>
      <c r="C1524">
        <v>1274</v>
      </c>
      <c r="D1524">
        <v>1397</v>
      </c>
      <c r="E1524" t="s">
        <v>49</v>
      </c>
      <c r="F1524" t="s">
        <v>74</v>
      </c>
      <c r="J1524" s="3"/>
      <c r="K1524" s="4"/>
      <c r="L1524" s="4"/>
      <c r="M1524" s="2">
        <f t="shared" si="80"/>
        <v>0.44208516242317664</v>
      </c>
      <c r="N1524" s="2">
        <f t="shared" si="81"/>
        <v>0.55791483757682336</v>
      </c>
      <c r="O1524">
        <v>6</v>
      </c>
      <c r="P1524">
        <v>3</v>
      </c>
      <c r="Q1524">
        <v>25</v>
      </c>
      <c r="R1524">
        <v>-0.05</v>
      </c>
      <c r="S1524">
        <v>2</v>
      </c>
      <c r="T1524">
        <v>2</v>
      </c>
      <c r="U1524">
        <v>0</v>
      </c>
      <c r="V1524">
        <v>-1</v>
      </c>
      <c r="W1524">
        <v>-5</v>
      </c>
      <c r="X1524">
        <v>3</v>
      </c>
      <c r="Y1524">
        <v>-0.1</v>
      </c>
      <c r="Z1524">
        <v>0</v>
      </c>
      <c r="AA1524">
        <v>1.6</v>
      </c>
      <c r="AB1524">
        <v>-1.6</v>
      </c>
      <c r="AC1524">
        <v>-3</v>
      </c>
      <c r="AD1524">
        <v>0</v>
      </c>
      <c r="AE1524" s="2">
        <v>0.57999999999999996</v>
      </c>
    </row>
    <row r="1525" spans="1:31" x14ac:dyDescent="0.3">
      <c r="A1525" t="str">
        <f t="shared" si="79"/>
        <v>Miami FL-Texas</v>
      </c>
      <c r="B1525">
        <v>1523</v>
      </c>
      <c r="C1525">
        <v>1274</v>
      </c>
      <c r="D1525">
        <v>1400</v>
      </c>
      <c r="E1525" t="s">
        <v>49</v>
      </c>
      <c r="F1525" t="s">
        <v>75</v>
      </c>
      <c r="J1525" s="3"/>
      <c r="K1525" s="4"/>
      <c r="L1525" s="4"/>
      <c r="M1525" s="2">
        <f t="shared" si="80"/>
        <v>0.56208516242317663</v>
      </c>
      <c r="N1525" s="2">
        <f t="shared" si="81"/>
        <v>0.43791483757682337</v>
      </c>
      <c r="O1525">
        <v>6</v>
      </c>
      <c r="P1525">
        <v>10</v>
      </c>
      <c r="Q1525">
        <v>-3</v>
      </c>
      <c r="R1525">
        <v>0.13</v>
      </c>
      <c r="S1525">
        <v>3</v>
      </c>
      <c r="T1525">
        <v>1</v>
      </c>
      <c r="U1525">
        <v>0</v>
      </c>
      <c r="V1525">
        <v>1</v>
      </c>
      <c r="W1525">
        <v>0</v>
      </c>
      <c r="X1525">
        <v>1</v>
      </c>
      <c r="Y1525">
        <v>-0.01</v>
      </c>
      <c r="Z1525">
        <v>2.5</v>
      </c>
      <c r="AA1525">
        <v>-0.2</v>
      </c>
      <c r="AB1525">
        <v>2.7</v>
      </c>
      <c r="AC1525">
        <v>4</v>
      </c>
      <c r="AD1525">
        <v>1</v>
      </c>
      <c r="AE1525" s="2">
        <v>0.7</v>
      </c>
    </row>
    <row r="1526" spans="1:31" x14ac:dyDescent="0.3">
      <c r="A1526" t="str">
        <f t="shared" si="79"/>
        <v>Miami FL-Texas A&amp;M</v>
      </c>
      <c r="B1526">
        <v>1524</v>
      </c>
      <c r="C1526">
        <v>1274</v>
      </c>
      <c r="D1526">
        <v>1401</v>
      </c>
      <c r="E1526" t="s">
        <v>49</v>
      </c>
      <c r="F1526" t="s">
        <v>76</v>
      </c>
      <c r="J1526" s="3"/>
      <c r="K1526" s="4"/>
      <c r="L1526" s="4"/>
      <c r="M1526" s="2">
        <f t="shared" si="80"/>
        <v>0.52208516242317671</v>
      </c>
      <c r="N1526" s="2">
        <f t="shared" si="81"/>
        <v>0.47791483757682329</v>
      </c>
      <c r="O1526">
        <v>6</v>
      </c>
      <c r="P1526">
        <v>7</v>
      </c>
      <c r="Q1526">
        <v>6</v>
      </c>
      <c r="R1526">
        <v>0.09</v>
      </c>
      <c r="S1526">
        <v>2</v>
      </c>
      <c r="T1526">
        <v>3</v>
      </c>
      <c r="U1526">
        <v>-1</v>
      </c>
      <c r="V1526">
        <v>3</v>
      </c>
      <c r="W1526">
        <v>-5</v>
      </c>
      <c r="X1526">
        <v>0</v>
      </c>
      <c r="Y1526">
        <v>-0.01</v>
      </c>
      <c r="Z1526">
        <v>-0.8</v>
      </c>
      <c r="AA1526">
        <v>-1.8</v>
      </c>
      <c r="AB1526">
        <v>1</v>
      </c>
      <c r="AC1526">
        <v>1</v>
      </c>
      <c r="AD1526">
        <v>1</v>
      </c>
      <c r="AE1526" s="2">
        <v>0.66</v>
      </c>
    </row>
    <row r="1527" spans="1:31" x14ac:dyDescent="0.3">
      <c r="A1527" t="str">
        <f t="shared" si="79"/>
        <v>Miami FL-Texas Tech</v>
      </c>
      <c r="B1527">
        <v>1525</v>
      </c>
      <c r="C1527">
        <v>1274</v>
      </c>
      <c r="D1527">
        <v>1403</v>
      </c>
      <c r="E1527" t="s">
        <v>49</v>
      </c>
      <c r="F1527" t="s">
        <v>77</v>
      </c>
      <c r="J1527" s="3"/>
      <c r="K1527" s="4"/>
      <c r="L1527" s="4"/>
      <c r="M1527" s="2">
        <f t="shared" si="80"/>
        <v>0.42208516242317673</v>
      </c>
      <c r="N1527" s="2">
        <f t="shared" si="81"/>
        <v>0.57791483757682327</v>
      </c>
      <c r="O1527">
        <v>6</v>
      </c>
      <c r="P1527">
        <v>3</v>
      </c>
      <c r="Q1527">
        <v>24</v>
      </c>
      <c r="R1527">
        <v>-0.02</v>
      </c>
      <c r="S1527">
        <v>0</v>
      </c>
      <c r="T1527">
        <v>2</v>
      </c>
      <c r="U1527">
        <v>-1</v>
      </c>
      <c r="V1527">
        <v>-2</v>
      </c>
      <c r="W1527">
        <v>-4</v>
      </c>
      <c r="X1527">
        <v>0</v>
      </c>
      <c r="Y1527">
        <v>-0.04</v>
      </c>
      <c r="Z1527">
        <v>-1</v>
      </c>
      <c r="AA1527">
        <v>3.3</v>
      </c>
      <c r="AB1527">
        <v>-4.3</v>
      </c>
      <c r="AC1527">
        <v>-3</v>
      </c>
      <c r="AD1527">
        <v>0</v>
      </c>
      <c r="AE1527" s="2">
        <v>0.56000000000000005</v>
      </c>
    </row>
    <row r="1528" spans="1:31" x14ac:dyDescent="0.3">
      <c r="A1528" t="str">
        <f t="shared" si="79"/>
        <v>Miami FL-TX Southern</v>
      </c>
      <c r="B1528">
        <v>1526</v>
      </c>
      <c r="C1528">
        <v>1274</v>
      </c>
      <c r="D1528">
        <v>1411</v>
      </c>
      <c r="E1528" t="s">
        <v>49</v>
      </c>
      <c r="F1528" t="s">
        <v>78</v>
      </c>
      <c r="J1528" s="3"/>
      <c r="K1528" s="4"/>
      <c r="L1528" s="4"/>
      <c r="M1528" s="2">
        <f t="shared" si="80"/>
        <v>0.83208516242317665</v>
      </c>
      <c r="N1528" s="2">
        <f t="shared" si="81"/>
        <v>0.16791483757682335</v>
      </c>
      <c r="O1528">
        <v>6</v>
      </c>
      <c r="P1528">
        <v>16</v>
      </c>
      <c r="Q1528">
        <v>-213</v>
      </c>
      <c r="R1528">
        <v>0.27</v>
      </c>
      <c r="S1528">
        <v>2</v>
      </c>
      <c r="T1528">
        <v>-3</v>
      </c>
      <c r="U1528">
        <v>0</v>
      </c>
      <c r="V1528">
        <v>3</v>
      </c>
      <c r="W1528">
        <v>0</v>
      </c>
      <c r="X1528">
        <v>4</v>
      </c>
      <c r="Y1528">
        <v>-0.06</v>
      </c>
      <c r="Z1528">
        <v>-3.4</v>
      </c>
      <c r="AA1528">
        <v>-11.7</v>
      </c>
      <c r="AB1528">
        <v>8.3000000000000007</v>
      </c>
      <c r="AC1528">
        <v>10</v>
      </c>
      <c r="AD1528">
        <v>1</v>
      </c>
      <c r="AE1528" s="2">
        <v>0.97</v>
      </c>
    </row>
    <row r="1529" spans="1:31" x14ac:dyDescent="0.3">
      <c r="A1529" t="str">
        <f t="shared" si="79"/>
        <v>Miami FL-UCLA</v>
      </c>
      <c r="B1529">
        <v>1527</v>
      </c>
      <c r="C1529">
        <v>1274</v>
      </c>
      <c r="D1529">
        <v>1417</v>
      </c>
      <c r="E1529" t="s">
        <v>49</v>
      </c>
      <c r="F1529" t="s">
        <v>79</v>
      </c>
      <c r="J1529" s="3"/>
      <c r="K1529" s="4"/>
      <c r="L1529" s="4"/>
      <c r="M1529" s="2">
        <f t="shared" si="80"/>
        <v>0.56208516242317663</v>
      </c>
      <c r="N1529" s="2">
        <f t="shared" si="81"/>
        <v>0.43791483757682337</v>
      </c>
      <c r="O1529">
        <v>6</v>
      </c>
      <c r="P1529">
        <v>11</v>
      </c>
      <c r="Q1529">
        <v>-12</v>
      </c>
      <c r="R1529">
        <v>0.05</v>
      </c>
      <c r="S1529">
        <v>-1</v>
      </c>
      <c r="T1529">
        <v>0</v>
      </c>
      <c r="U1529">
        <v>1</v>
      </c>
      <c r="V1529">
        <v>4</v>
      </c>
      <c r="W1529">
        <v>0</v>
      </c>
      <c r="X1529">
        <v>-1</v>
      </c>
      <c r="Y1529">
        <v>-0.06</v>
      </c>
      <c r="Z1529">
        <v>-7.7</v>
      </c>
      <c r="AA1529">
        <v>-8.3000000000000007</v>
      </c>
      <c r="AB1529">
        <v>0.6</v>
      </c>
      <c r="AC1529">
        <v>5</v>
      </c>
      <c r="AD1529">
        <v>1</v>
      </c>
      <c r="AE1529" s="2">
        <v>0.7</v>
      </c>
    </row>
    <row r="1530" spans="1:31" x14ac:dyDescent="0.3">
      <c r="A1530" t="str">
        <f t="shared" si="79"/>
        <v>Miami FL-UMBC</v>
      </c>
      <c r="B1530">
        <v>1528</v>
      </c>
      <c r="C1530">
        <v>1274</v>
      </c>
      <c r="D1530">
        <v>1420</v>
      </c>
      <c r="E1530" t="s">
        <v>49</v>
      </c>
      <c r="F1530" t="s">
        <v>80</v>
      </c>
      <c r="J1530" s="3"/>
      <c r="K1530" s="4"/>
      <c r="L1530" s="4"/>
      <c r="M1530" s="2">
        <f t="shared" si="80"/>
        <v>0.79208516242317673</v>
      </c>
      <c r="N1530" s="2">
        <f t="shared" si="81"/>
        <v>0.20791483757682327</v>
      </c>
      <c r="O1530">
        <v>6</v>
      </c>
      <c r="P1530">
        <v>16</v>
      </c>
      <c r="Q1530">
        <v>-148</v>
      </c>
      <c r="R1530">
        <v>0.03</v>
      </c>
      <c r="S1530">
        <v>1</v>
      </c>
      <c r="T1530">
        <v>-3</v>
      </c>
      <c r="U1530">
        <v>0</v>
      </c>
      <c r="V1530">
        <v>-1</v>
      </c>
      <c r="W1530">
        <v>3</v>
      </c>
      <c r="X1530">
        <v>1</v>
      </c>
      <c r="Y1530">
        <v>0.01</v>
      </c>
      <c r="Z1530">
        <v>1.7</v>
      </c>
      <c r="AA1530">
        <v>-3</v>
      </c>
      <c r="AB1530">
        <v>4.7</v>
      </c>
      <c r="AC1530">
        <v>10</v>
      </c>
      <c r="AD1530">
        <v>1</v>
      </c>
      <c r="AE1530" s="2">
        <v>0.93</v>
      </c>
    </row>
    <row r="1531" spans="1:31" x14ac:dyDescent="0.3">
      <c r="A1531" t="str">
        <f t="shared" si="79"/>
        <v>Miami FL-UNC Greensboro</v>
      </c>
      <c r="B1531">
        <v>1529</v>
      </c>
      <c r="C1531">
        <v>1274</v>
      </c>
      <c r="D1531">
        <v>1422</v>
      </c>
      <c r="E1531" t="s">
        <v>49</v>
      </c>
      <c r="F1531" t="s">
        <v>81</v>
      </c>
      <c r="J1531" s="3"/>
      <c r="K1531" s="4"/>
      <c r="L1531" s="4"/>
      <c r="M1531" s="2">
        <f t="shared" si="80"/>
        <v>0.63208516242317669</v>
      </c>
      <c r="N1531" s="2">
        <f t="shared" si="81"/>
        <v>0.36791483757682331</v>
      </c>
      <c r="O1531">
        <v>6</v>
      </c>
      <c r="P1531">
        <v>13</v>
      </c>
      <c r="Q1531">
        <v>-46</v>
      </c>
      <c r="R1531">
        <v>-0.06</v>
      </c>
      <c r="S1531">
        <v>1</v>
      </c>
      <c r="T1531">
        <v>1</v>
      </c>
      <c r="U1531">
        <v>-2</v>
      </c>
      <c r="V1531">
        <v>-3</v>
      </c>
      <c r="W1531">
        <v>-5</v>
      </c>
      <c r="X1531">
        <v>-4</v>
      </c>
      <c r="Y1531">
        <v>-0.04</v>
      </c>
      <c r="Z1531">
        <v>2.1</v>
      </c>
      <c r="AA1531">
        <v>4.7</v>
      </c>
      <c r="AB1531">
        <v>-2.6</v>
      </c>
      <c r="AC1531">
        <v>7</v>
      </c>
      <c r="AD1531">
        <v>1</v>
      </c>
      <c r="AE1531" s="2">
        <v>0.77</v>
      </c>
    </row>
    <row r="1532" spans="1:31" x14ac:dyDescent="0.3">
      <c r="A1532" t="str">
        <f t="shared" si="79"/>
        <v>Miami FL-Villanova</v>
      </c>
      <c r="B1532">
        <v>1530</v>
      </c>
      <c r="C1532">
        <v>1274</v>
      </c>
      <c r="D1532">
        <v>1437</v>
      </c>
      <c r="E1532" t="s">
        <v>49</v>
      </c>
      <c r="F1532" t="s">
        <v>82</v>
      </c>
      <c r="J1532" s="3"/>
      <c r="K1532" s="4"/>
      <c r="L1532" s="4"/>
      <c r="M1532" s="2">
        <f t="shared" si="80"/>
        <v>0.31208516242317669</v>
      </c>
      <c r="N1532" s="2">
        <f t="shared" si="81"/>
        <v>0.68791483757682337</v>
      </c>
      <c r="O1532">
        <v>6</v>
      </c>
      <c r="P1532">
        <v>1</v>
      </c>
      <c r="Q1532">
        <v>34</v>
      </c>
      <c r="R1532">
        <v>-0.17</v>
      </c>
      <c r="S1532">
        <v>-7</v>
      </c>
      <c r="T1532">
        <v>0</v>
      </c>
      <c r="U1532">
        <v>2</v>
      </c>
      <c r="V1532">
        <v>1</v>
      </c>
      <c r="W1532">
        <v>0</v>
      </c>
      <c r="X1532">
        <v>-1</v>
      </c>
      <c r="Y1532">
        <v>-0.11</v>
      </c>
      <c r="Z1532">
        <v>-12.9</v>
      </c>
      <c r="AA1532">
        <v>-2.9</v>
      </c>
      <c r="AB1532">
        <v>-10</v>
      </c>
      <c r="AC1532">
        <v>-5</v>
      </c>
      <c r="AD1532">
        <v>0</v>
      </c>
      <c r="AE1532" s="2">
        <v>0.45</v>
      </c>
    </row>
    <row r="1533" spans="1:31" x14ac:dyDescent="0.3">
      <c r="A1533" t="str">
        <f t="shared" si="79"/>
        <v>Miami FL-Virginia</v>
      </c>
      <c r="B1533">
        <v>1531</v>
      </c>
      <c r="C1533">
        <v>1274</v>
      </c>
      <c r="D1533">
        <v>1438</v>
      </c>
      <c r="E1533" t="s">
        <v>49</v>
      </c>
      <c r="F1533" t="s">
        <v>83</v>
      </c>
      <c r="J1533" s="3"/>
      <c r="K1533" s="4"/>
      <c r="L1533" s="4"/>
      <c r="M1533" s="2">
        <f t="shared" si="80"/>
        <v>0.33208516242317665</v>
      </c>
      <c r="N1533" s="2">
        <f t="shared" si="81"/>
        <v>0.66791483757682335</v>
      </c>
      <c r="O1533">
        <v>6</v>
      </c>
      <c r="P1533">
        <v>1</v>
      </c>
      <c r="Q1533">
        <v>35</v>
      </c>
      <c r="R1533">
        <v>-0.23</v>
      </c>
      <c r="S1533">
        <v>0</v>
      </c>
      <c r="T1533">
        <v>5</v>
      </c>
      <c r="U1533">
        <v>3</v>
      </c>
      <c r="V1533">
        <v>-2</v>
      </c>
      <c r="W1533">
        <v>2</v>
      </c>
      <c r="X1533">
        <v>-2</v>
      </c>
      <c r="Y1533">
        <v>-0.1</v>
      </c>
      <c r="Z1533">
        <v>6.7</v>
      </c>
      <c r="AA1533">
        <v>14.6</v>
      </c>
      <c r="AB1533">
        <v>-7.9</v>
      </c>
      <c r="AC1533">
        <v>-5</v>
      </c>
      <c r="AD1533">
        <v>0</v>
      </c>
      <c r="AE1533" s="2">
        <v>0.47</v>
      </c>
    </row>
    <row r="1534" spans="1:31" x14ac:dyDescent="0.3">
      <c r="A1534" t="str">
        <f t="shared" si="79"/>
        <v>Miami FL-Virginia Tech</v>
      </c>
      <c r="B1534">
        <v>1532</v>
      </c>
      <c r="C1534">
        <v>1274</v>
      </c>
      <c r="D1534">
        <v>1439</v>
      </c>
      <c r="E1534" t="s">
        <v>49</v>
      </c>
      <c r="F1534" t="s">
        <v>84</v>
      </c>
      <c r="J1534" s="3"/>
      <c r="K1534" s="4"/>
      <c r="L1534" s="4"/>
      <c r="M1534" s="2">
        <f t="shared" si="80"/>
        <v>0.49208516242317668</v>
      </c>
      <c r="N1534" s="2">
        <f t="shared" si="81"/>
        <v>0.50791483757682332</v>
      </c>
      <c r="O1534">
        <v>6</v>
      </c>
      <c r="P1534">
        <v>8</v>
      </c>
      <c r="Q1534">
        <v>4</v>
      </c>
      <c r="R1534">
        <v>0.05</v>
      </c>
      <c r="S1534">
        <v>-4</v>
      </c>
      <c r="T1534">
        <v>-1</v>
      </c>
      <c r="U1534">
        <v>0</v>
      </c>
      <c r="V1534">
        <v>1</v>
      </c>
      <c r="W1534">
        <v>5</v>
      </c>
      <c r="X1534">
        <v>1</v>
      </c>
      <c r="Y1534">
        <v>-0.05</v>
      </c>
      <c r="Z1534">
        <v>-5.5</v>
      </c>
      <c r="AA1534">
        <v>-3.8</v>
      </c>
      <c r="AB1534">
        <v>-1.7</v>
      </c>
      <c r="AC1534">
        <v>2</v>
      </c>
      <c r="AD1534">
        <v>1</v>
      </c>
      <c r="AE1534" s="2">
        <v>0.63</v>
      </c>
    </row>
    <row r="1535" spans="1:31" x14ac:dyDescent="0.3">
      <c r="A1535" t="str">
        <f t="shared" si="79"/>
        <v>Miami FL-West Virginia</v>
      </c>
      <c r="B1535">
        <v>1533</v>
      </c>
      <c r="C1535">
        <v>1274</v>
      </c>
      <c r="D1535">
        <v>1452</v>
      </c>
      <c r="E1535" t="s">
        <v>49</v>
      </c>
      <c r="F1535" t="s">
        <v>85</v>
      </c>
      <c r="J1535" s="3"/>
      <c r="K1535" s="4"/>
      <c r="L1535" s="4"/>
      <c r="M1535" s="2">
        <f t="shared" si="80"/>
        <v>0.42208516242317673</v>
      </c>
      <c r="N1535" s="2">
        <f t="shared" si="81"/>
        <v>0.57791483757682327</v>
      </c>
      <c r="O1535">
        <v>6</v>
      </c>
      <c r="P1535">
        <v>5</v>
      </c>
      <c r="Q1535">
        <v>23</v>
      </c>
      <c r="R1535">
        <v>0</v>
      </c>
      <c r="S1535">
        <v>3</v>
      </c>
      <c r="T1535">
        <v>-1</v>
      </c>
      <c r="U1535">
        <v>2</v>
      </c>
      <c r="V1535">
        <v>-4</v>
      </c>
      <c r="W1535">
        <v>-8</v>
      </c>
      <c r="X1535">
        <v>2</v>
      </c>
      <c r="Y1535">
        <v>-0.11</v>
      </c>
      <c r="Z1535">
        <v>-5.4</v>
      </c>
      <c r="AA1535">
        <v>-1</v>
      </c>
      <c r="AB1535">
        <v>-4.4000000000000004</v>
      </c>
      <c r="AC1535">
        <v>-1</v>
      </c>
      <c r="AD1535">
        <v>0</v>
      </c>
      <c r="AE1535" s="2">
        <v>0.56000000000000005</v>
      </c>
    </row>
    <row r="1536" spans="1:31" x14ac:dyDescent="0.3">
      <c r="A1536" t="str">
        <f t="shared" si="79"/>
        <v>Miami FL-Wichita St</v>
      </c>
      <c r="B1536">
        <v>1534</v>
      </c>
      <c r="C1536">
        <v>1274</v>
      </c>
      <c r="D1536">
        <v>1455</v>
      </c>
      <c r="E1536" t="s">
        <v>49</v>
      </c>
      <c r="F1536" t="s">
        <v>86</v>
      </c>
      <c r="J1536" s="3"/>
      <c r="K1536" s="4"/>
      <c r="L1536" s="4"/>
      <c r="M1536" s="2">
        <f t="shared" si="80"/>
        <v>0.43208516242317663</v>
      </c>
      <c r="N1536" s="2">
        <f t="shared" si="81"/>
        <v>0.56791483757682337</v>
      </c>
      <c r="O1536">
        <v>6</v>
      </c>
      <c r="P1536">
        <v>4</v>
      </c>
      <c r="Q1536">
        <v>16</v>
      </c>
      <c r="R1536">
        <v>-7.0000000000000007E-2</v>
      </c>
      <c r="S1536">
        <v>-2</v>
      </c>
      <c r="T1536">
        <v>0</v>
      </c>
      <c r="U1536">
        <v>1</v>
      </c>
      <c r="V1536">
        <v>2</v>
      </c>
      <c r="W1536">
        <v>-6</v>
      </c>
      <c r="X1536">
        <v>-5</v>
      </c>
      <c r="Y1536">
        <v>-0.08</v>
      </c>
      <c r="Z1536">
        <v>-8.8000000000000007</v>
      </c>
      <c r="AA1536">
        <v>-3.3</v>
      </c>
      <c r="AB1536">
        <v>-5.5</v>
      </c>
      <c r="AC1536">
        <v>-2</v>
      </c>
      <c r="AD1536">
        <v>0</v>
      </c>
      <c r="AE1536" s="2">
        <v>0.56999999999999995</v>
      </c>
    </row>
    <row r="1537" spans="1:31" x14ac:dyDescent="0.3">
      <c r="A1537" t="str">
        <f t="shared" si="79"/>
        <v>Miami FL-Wright St</v>
      </c>
      <c r="B1537">
        <v>1535</v>
      </c>
      <c r="C1537">
        <v>1274</v>
      </c>
      <c r="D1537">
        <v>1460</v>
      </c>
      <c r="E1537" t="s">
        <v>49</v>
      </c>
      <c r="F1537" t="s">
        <v>87</v>
      </c>
      <c r="J1537" s="3"/>
      <c r="K1537" s="4"/>
      <c r="L1537" s="4"/>
      <c r="M1537" s="2">
        <f t="shared" si="80"/>
        <v>0.74208516242317668</v>
      </c>
      <c r="N1537" s="2">
        <f t="shared" si="81"/>
        <v>0.25791483757682332</v>
      </c>
      <c r="O1537">
        <v>6</v>
      </c>
      <c r="P1537">
        <v>14</v>
      </c>
      <c r="Q1537">
        <v>-99</v>
      </c>
      <c r="R1537">
        <v>-0.01</v>
      </c>
      <c r="S1537">
        <v>4</v>
      </c>
      <c r="T1537">
        <v>1</v>
      </c>
      <c r="U1537">
        <v>-1</v>
      </c>
      <c r="V1537">
        <v>-2</v>
      </c>
      <c r="W1537">
        <v>0</v>
      </c>
      <c r="X1537">
        <v>-3</v>
      </c>
      <c r="Y1537">
        <v>-0.06</v>
      </c>
      <c r="Z1537">
        <v>2.9</v>
      </c>
      <c r="AA1537">
        <v>1.8</v>
      </c>
      <c r="AB1537">
        <v>1.1000000000000001</v>
      </c>
      <c r="AC1537">
        <v>8</v>
      </c>
      <c r="AD1537">
        <v>1</v>
      </c>
      <c r="AE1537" s="2">
        <v>0.88</v>
      </c>
    </row>
    <row r="1538" spans="1:31" x14ac:dyDescent="0.3">
      <c r="A1538" t="str">
        <f t="shared" si="79"/>
        <v>Miami FL-Xavier</v>
      </c>
      <c r="B1538">
        <v>1536</v>
      </c>
      <c r="C1538">
        <v>1274</v>
      </c>
      <c r="D1538">
        <v>1462</v>
      </c>
      <c r="E1538" t="s">
        <v>49</v>
      </c>
      <c r="F1538" t="s">
        <v>88</v>
      </c>
      <c r="J1538" s="3"/>
      <c r="K1538" s="4"/>
      <c r="L1538" s="4"/>
      <c r="M1538" s="2">
        <f t="shared" si="80"/>
        <v>0.44208516242317664</v>
      </c>
      <c r="N1538" s="2">
        <f t="shared" si="81"/>
        <v>0.55791483757682336</v>
      </c>
      <c r="O1538">
        <v>6</v>
      </c>
      <c r="P1538">
        <v>1</v>
      </c>
      <c r="Q1538">
        <v>22</v>
      </c>
      <c r="R1538">
        <v>-0.14000000000000001</v>
      </c>
      <c r="S1538">
        <v>-3</v>
      </c>
      <c r="T1538">
        <v>-1</v>
      </c>
      <c r="U1538">
        <v>0</v>
      </c>
      <c r="V1538">
        <v>3</v>
      </c>
      <c r="W1538">
        <v>-1</v>
      </c>
      <c r="X1538">
        <v>-5</v>
      </c>
      <c r="Y1538">
        <v>-0.13</v>
      </c>
      <c r="Z1538">
        <v>-10.1</v>
      </c>
      <c r="AA1538">
        <v>-6.5</v>
      </c>
      <c r="AB1538">
        <v>-3.6</v>
      </c>
      <c r="AC1538">
        <v>-5</v>
      </c>
      <c r="AD1538">
        <v>0</v>
      </c>
      <c r="AE1538" s="2">
        <v>0.57999999999999996</v>
      </c>
    </row>
    <row r="1539" spans="1:31" x14ac:dyDescent="0.3">
      <c r="A1539" t="str">
        <f t="shared" ref="A1539:A1602" si="82">E1539&amp;"-"&amp;F1539</f>
        <v>Michigan-Michigan St</v>
      </c>
      <c r="B1539">
        <v>1537</v>
      </c>
      <c r="C1539">
        <v>1276</v>
      </c>
      <c r="D1539">
        <v>1277</v>
      </c>
      <c r="E1539" t="s">
        <v>50</v>
      </c>
      <c r="F1539" t="s">
        <v>51</v>
      </c>
      <c r="J1539" s="3"/>
      <c r="K1539" s="4"/>
      <c r="L1539" s="4"/>
      <c r="M1539" s="2">
        <f t="shared" ref="M1539:M1602" si="83">AE1539-$AE$2281</f>
        <v>0.46208516242317665</v>
      </c>
      <c r="N1539" s="2">
        <f t="shared" ref="N1539:N1602" si="84">1-M1539</f>
        <v>0.53791483757682335</v>
      </c>
      <c r="O1539">
        <v>3</v>
      </c>
      <c r="P1539">
        <v>3</v>
      </c>
      <c r="Q1539">
        <v>4</v>
      </c>
      <c r="R1539">
        <v>-0.09</v>
      </c>
      <c r="S1539">
        <v>-4</v>
      </c>
      <c r="T1539">
        <v>5</v>
      </c>
      <c r="U1539">
        <v>-5</v>
      </c>
      <c r="V1539">
        <v>4</v>
      </c>
      <c r="W1539">
        <v>-10</v>
      </c>
      <c r="X1539">
        <v>3</v>
      </c>
      <c r="Y1539">
        <v>-0.09</v>
      </c>
      <c r="Z1539">
        <v>-7.4</v>
      </c>
      <c r="AA1539">
        <v>-1.3</v>
      </c>
      <c r="AB1539">
        <v>-6.1</v>
      </c>
      <c r="AC1539">
        <v>0</v>
      </c>
      <c r="AD1539">
        <v>0</v>
      </c>
      <c r="AE1539" s="2">
        <v>0.6</v>
      </c>
    </row>
    <row r="1540" spans="1:31" x14ac:dyDescent="0.3">
      <c r="A1540" t="str">
        <f t="shared" si="82"/>
        <v>Michigan-Missouri</v>
      </c>
      <c r="B1540">
        <v>1538</v>
      </c>
      <c r="C1540">
        <v>1276</v>
      </c>
      <c r="D1540">
        <v>1281</v>
      </c>
      <c r="E1540" t="s">
        <v>50</v>
      </c>
      <c r="F1540" t="s">
        <v>52</v>
      </c>
      <c r="J1540" s="3"/>
      <c r="K1540" s="4"/>
      <c r="L1540" s="4"/>
      <c r="M1540" s="2">
        <f t="shared" si="83"/>
        <v>0.6420851624231767</v>
      </c>
      <c r="N1540" s="2">
        <f t="shared" si="84"/>
        <v>0.3579148375768233</v>
      </c>
      <c r="O1540">
        <v>3</v>
      </c>
      <c r="P1540">
        <v>8</v>
      </c>
      <c r="Q1540">
        <v>-28</v>
      </c>
      <c r="R1540">
        <v>0.18</v>
      </c>
      <c r="S1540">
        <v>0</v>
      </c>
      <c r="T1540">
        <v>1</v>
      </c>
      <c r="U1540">
        <v>-6</v>
      </c>
      <c r="V1540">
        <v>3</v>
      </c>
      <c r="W1540">
        <v>-5</v>
      </c>
      <c r="X1540">
        <v>4</v>
      </c>
      <c r="Y1540">
        <v>-0.09</v>
      </c>
      <c r="Z1540">
        <v>0.1</v>
      </c>
      <c r="AA1540">
        <v>-4.8</v>
      </c>
      <c r="AB1540">
        <v>4.9000000000000004</v>
      </c>
      <c r="AC1540">
        <v>5</v>
      </c>
      <c r="AD1540">
        <v>1</v>
      </c>
      <c r="AE1540" s="2">
        <v>0.78</v>
      </c>
    </row>
    <row r="1541" spans="1:31" x14ac:dyDescent="0.3">
      <c r="A1541" t="str">
        <f t="shared" si="82"/>
        <v>Michigan-Montana</v>
      </c>
      <c r="B1541">
        <v>1539</v>
      </c>
      <c r="C1541">
        <v>1276</v>
      </c>
      <c r="D1541">
        <v>1285</v>
      </c>
      <c r="E1541" t="s">
        <v>50</v>
      </c>
      <c r="F1541" t="s">
        <v>53</v>
      </c>
      <c r="J1541" s="3"/>
      <c r="K1541" s="4"/>
      <c r="L1541" s="4"/>
      <c r="M1541" s="2">
        <f t="shared" si="83"/>
        <v>0.68208516242317663</v>
      </c>
      <c r="N1541" s="2">
        <f t="shared" si="84"/>
        <v>0.31791483757682337</v>
      </c>
      <c r="O1541">
        <v>3</v>
      </c>
      <c r="P1541">
        <v>14</v>
      </c>
      <c r="Q1541">
        <v>-61</v>
      </c>
      <c r="R1541">
        <v>0.02</v>
      </c>
      <c r="S1541">
        <v>2</v>
      </c>
      <c r="T1541">
        <v>0</v>
      </c>
      <c r="U1541">
        <v>-3</v>
      </c>
      <c r="V1541">
        <v>-2</v>
      </c>
      <c r="W1541">
        <v>-8</v>
      </c>
      <c r="X1541">
        <v>2</v>
      </c>
      <c r="Y1541">
        <v>-0.06</v>
      </c>
      <c r="Z1541">
        <v>-4.5</v>
      </c>
      <c r="AA1541">
        <v>-5.3</v>
      </c>
      <c r="AB1541">
        <v>0.8</v>
      </c>
      <c r="AC1541">
        <v>11</v>
      </c>
      <c r="AD1541">
        <v>1</v>
      </c>
      <c r="AE1541" s="2">
        <v>0.82</v>
      </c>
    </row>
    <row r="1542" spans="1:31" x14ac:dyDescent="0.3">
      <c r="A1542" t="str">
        <f t="shared" si="82"/>
        <v>Michigan-Murray St</v>
      </c>
      <c r="B1542">
        <v>1540</v>
      </c>
      <c r="C1542">
        <v>1276</v>
      </c>
      <c r="D1542">
        <v>1293</v>
      </c>
      <c r="E1542" t="s">
        <v>50</v>
      </c>
      <c r="F1542" t="s">
        <v>54</v>
      </c>
      <c r="J1542" s="3"/>
      <c r="K1542" s="4"/>
      <c r="L1542" s="4"/>
      <c r="M1542" s="2">
        <f t="shared" si="83"/>
        <v>0.6420851624231767</v>
      </c>
      <c r="N1542" s="2">
        <f t="shared" si="84"/>
        <v>0.3579148375768233</v>
      </c>
      <c r="O1542">
        <v>3</v>
      </c>
      <c r="P1542">
        <v>12</v>
      </c>
      <c r="Q1542">
        <v>-49</v>
      </c>
      <c r="R1542">
        <v>-0.04</v>
      </c>
      <c r="S1542">
        <v>-1</v>
      </c>
      <c r="T1542">
        <v>1</v>
      </c>
      <c r="U1542">
        <v>-3</v>
      </c>
      <c r="V1542">
        <v>1</v>
      </c>
      <c r="W1542">
        <v>-7</v>
      </c>
      <c r="X1542">
        <v>3</v>
      </c>
      <c r="Y1542">
        <v>-7.0000000000000007E-2</v>
      </c>
      <c r="Z1542">
        <v>-3.8</v>
      </c>
      <c r="AA1542">
        <v>-2.5</v>
      </c>
      <c r="AB1542">
        <v>-1.3</v>
      </c>
      <c r="AC1542">
        <v>9</v>
      </c>
      <c r="AD1542">
        <v>1</v>
      </c>
      <c r="AE1542" s="2">
        <v>0.78</v>
      </c>
    </row>
    <row r="1543" spans="1:31" x14ac:dyDescent="0.3">
      <c r="A1543" t="str">
        <f t="shared" si="82"/>
        <v>Michigan-NC Central</v>
      </c>
      <c r="B1543">
        <v>1541</v>
      </c>
      <c r="C1543">
        <v>1276</v>
      </c>
      <c r="D1543">
        <v>1300</v>
      </c>
      <c r="E1543" t="s">
        <v>50</v>
      </c>
      <c r="F1543" t="s">
        <v>55</v>
      </c>
      <c r="J1543" s="3"/>
      <c r="K1543" s="4"/>
      <c r="L1543" s="4"/>
      <c r="M1543" s="2">
        <f t="shared" si="83"/>
        <v>0.85208516242317667</v>
      </c>
      <c r="N1543" s="2">
        <f t="shared" si="84"/>
        <v>0.14791483757682333</v>
      </c>
      <c r="O1543">
        <v>3</v>
      </c>
      <c r="P1543">
        <v>16</v>
      </c>
      <c r="Q1543">
        <v>-299</v>
      </c>
      <c r="R1543">
        <v>0.27</v>
      </c>
      <c r="S1543">
        <v>3</v>
      </c>
      <c r="T1543">
        <v>-1</v>
      </c>
      <c r="U1543">
        <v>-6</v>
      </c>
      <c r="V1543">
        <v>2</v>
      </c>
      <c r="W1543">
        <v>-7</v>
      </c>
      <c r="X1543">
        <v>6</v>
      </c>
      <c r="Y1543">
        <v>-0.02</v>
      </c>
      <c r="Z1543">
        <v>3.2</v>
      </c>
      <c r="AA1543">
        <v>-7.2</v>
      </c>
      <c r="AB1543">
        <v>10.4</v>
      </c>
      <c r="AC1543">
        <v>13</v>
      </c>
      <c r="AD1543">
        <v>1</v>
      </c>
      <c r="AE1543" s="2">
        <v>0.99</v>
      </c>
    </row>
    <row r="1544" spans="1:31" x14ac:dyDescent="0.3">
      <c r="A1544" t="str">
        <f t="shared" si="82"/>
        <v>Michigan-NC State</v>
      </c>
      <c r="B1544">
        <v>1542</v>
      </c>
      <c r="C1544">
        <v>1276</v>
      </c>
      <c r="D1544">
        <v>1301</v>
      </c>
      <c r="E1544" t="s">
        <v>50</v>
      </c>
      <c r="F1544" t="s">
        <v>56</v>
      </c>
      <c r="J1544" s="3"/>
      <c r="K1544" s="4"/>
      <c r="L1544" s="4"/>
      <c r="M1544" s="2">
        <f t="shared" si="83"/>
        <v>0.6420851624231767</v>
      </c>
      <c r="N1544" s="2">
        <f t="shared" si="84"/>
        <v>0.3579148375768233</v>
      </c>
      <c r="O1544">
        <v>3</v>
      </c>
      <c r="P1544">
        <v>9</v>
      </c>
      <c r="Q1544">
        <v>-32</v>
      </c>
      <c r="R1544">
        <v>0.13</v>
      </c>
      <c r="S1544">
        <v>1</v>
      </c>
      <c r="T1544">
        <v>-4</v>
      </c>
      <c r="U1544">
        <v>-3</v>
      </c>
      <c r="V1544">
        <v>-1</v>
      </c>
      <c r="W1544">
        <v>-8</v>
      </c>
      <c r="X1544">
        <v>8</v>
      </c>
      <c r="Y1544">
        <v>-0.04</v>
      </c>
      <c r="Z1544">
        <v>-7.6</v>
      </c>
      <c r="AA1544">
        <v>-11</v>
      </c>
      <c r="AB1544">
        <v>3.4</v>
      </c>
      <c r="AC1544">
        <v>6</v>
      </c>
      <c r="AD1544">
        <v>1</v>
      </c>
      <c r="AE1544" s="2">
        <v>0.78</v>
      </c>
    </row>
    <row r="1545" spans="1:31" x14ac:dyDescent="0.3">
      <c r="A1545" t="str">
        <f t="shared" si="82"/>
        <v>Michigan-Nevada</v>
      </c>
      <c r="B1545">
        <v>1543</v>
      </c>
      <c r="C1545">
        <v>1276</v>
      </c>
      <c r="D1545">
        <v>1305</v>
      </c>
      <c r="E1545" t="s">
        <v>50</v>
      </c>
      <c r="F1545" t="s">
        <v>57</v>
      </c>
      <c r="J1545" s="3"/>
      <c r="K1545" s="4"/>
      <c r="L1545" s="4"/>
      <c r="M1545" s="2">
        <f t="shared" si="83"/>
        <v>0.55208516242317662</v>
      </c>
      <c r="N1545" s="2">
        <f t="shared" si="84"/>
        <v>0.44791483757682338</v>
      </c>
      <c r="O1545">
        <v>3</v>
      </c>
      <c r="P1545">
        <v>7</v>
      </c>
      <c r="Q1545">
        <v>-14</v>
      </c>
      <c r="R1545">
        <v>0</v>
      </c>
      <c r="S1545">
        <v>-1</v>
      </c>
      <c r="T1545">
        <v>-1</v>
      </c>
      <c r="U1545">
        <v>0</v>
      </c>
      <c r="V1545">
        <v>1</v>
      </c>
      <c r="W1545">
        <v>-1</v>
      </c>
      <c r="X1545">
        <v>5</v>
      </c>
      <c r="Y1545">
        <v>-0.09</v>
      </c>
      <c r="Z1545">
        <v>-9.5</v>
      </c>
      <c r="AA1545">
        <v>-9.4</v>
      </c>
      <c r="AB1545">
        <v>-0.1</v>
      </c>
      <c r="AC1545">
        <v>4</v>
      </c>
      <c r="AD1545">
        <v>1</v>
      </c>
      <c r="AE1545" s="2">
        <v>0.69</v>
      </c>
    </row>
    <row r="1546" spans="1:31" x14ac:dyDescent="0.3">
      <c r="A1546" t="str">
        <f t="shared" si="82"/>
        <v>Michigan-New Mexico St</v>
      </c>
      <c r="B1546">
        <v>1544</v>
      </c>
      <c r="C1546">
        <v>1276</v>
      </c>
      <c r="D1546">
        <v>1308</v>
      </c>
      <c r="E1546" t="s">
        <v>50</v>
      </c>
      <c r="F1546" t="s">
        <v>58</v>
      </c>
      <c r="J1546" s="3"/>
      <c r="K1546" s="4"/>
      <c r="L1546" s="4"/>
      <c r="M1546" s="2">
        <f t="shared" si="83"/>
        <v>0.6420851624231767</v>
      </c>
      <c r="N1546" s="2">
        <f t="shared" si="84"/>
        <v>0.3579148375768233</v>
      </c>
      <c r="O1546">
        <v>3</v>
      </c>
      <c r="P1546">
        <v>12</v>
      </c>
      <c r="Q1546">
        <v>-45</v>
      </c>
      <c r="R1546">
        <v>-0.04</v>
      </c>
      <c r="S1546">
        <v>2</v>
      </c>
      <c r="T1546">
        <v>3</v>
      </c>
      <c r="U1546">
        <v>-3</v>
      </c>
      <c r="V1546">
        <v>0</v>
      </c>
      <c r="W1546">
        <v>-8</v>
      </c>
      <c r="X1546">
        <v>-1</v>
      </c>
      <c r="Y1546">
        <v>0.02</v>
      </c>
      <c r="Z1546">
        <v>-2</v>
      </c>
      <c r="AA1546">
        <v>-1.2</v>
      </c>
      <c r="AB1546">
        <v>-0.8</v>
      </c>
      <c r="AC1546">
        <v>9</v>
      </c>
      <c r="AD1546">
        <v>1</v>
      </c>
      <c r="AE1546" s="2">
        <v>0.78</v>
      </c>
    </row>
    <row r="1547" spans="1:31" x14ac:dyDescent="0.3">
      <c r="A1547" t="str">
        <f t="shared" si="82"/>
        <v>Michigan-North Carolina</v>
      </c>
      <c r="B1547">
        <v>1545</v>
      </c>
      <c r="C1547">
        <v>1276</v>
      </c>
      <c r="D1547">
        <v>1314</v>
      </c>
      <c r="E1547" t="s">
        <v>50</v>
      </c>
      <c r="F1547" t="s">
        <v>59</v>
      </c>
      <c r="J1547" s="3"/>
      <c r="K1547" s="4"/>
      <c r="L1547" s="4"/>
      <c r="M1547" s="2">
        <f t="shared" si="83"/>
        <v>0.55208516242317662</v>
      </c>
      <c r="N1547" s="2">
        <f t="shared" si="84"/>
        <v>0.44791483757682338</v>
      </c>
      <c r="O1547">
        <v>3</v>
      </c>
      <c r="P1547">
        <v>2</v>
      </c>
      <c r="Q1547">
        <v>3</v>
      </c>
      <c r="R1547">
        <v>0.08</v>
      </c>
      <c r="S1547">
        <v>2</v>
      </c>
      <c r="T1547">
        <v>-2</v>
      </c>
      <c r="U1547">
        <v>-2</v>
      </c>
      <c r="V1547">
        <v>3</v>
      </c>
      <c r="W1547">
        <v>-12</v>
      </c>
      <c r="X1547">
        <v>2</v>
      </c>
      <c r="Y1547">
        <v>-0.08</v>
      </c>
      <c r="Z1547">
        <v>-8.4</v>
      </c>
      <c r="AA1547">
        <v>-9.6</v>
      </c>
      <c r="AB1547">
        <v>1.2</v>
      </c>
      <c r="AC1547">
        <v>-1</v>
      </c>
      <c r="AD1547">
        <v>0</v>
      </c>
      <c r="AE1547" s="2">
        <v>0.69</v>
      </c>
    </row>
    <row r="1548" spans="1:31" x14ac:dyDescent="0.3">
      <c r="A1548" t="str">
        <f t="shared" si="82"/>
        <v>Michigan-Ohio St</v>
      </c>
      <c r="B1548">
        <v>1546</v>
      </c>
      <c r="C1548">
        <v>1276</v>
      </c>
      <c r="D1548">
        <v>1326</v>
      </c>
      <c r="E1548" t="s">
        <v>50</v>
      </c>
      <c r="F1548" t="s">
        <v>60</v>
      </c>
      <c r="J1548" s="3"/>
      <c r="K1548" s="4"/>
      <c r="L1548" s="4"/>
      <c r="M1548" s="2">
        <f t="shared" si="83"/>
        <v>0.56208516242317663</v>
      </c>
      <c r="N1548" s="2">
        <f t="shared" si="84"/>
        <v>0.43791483757682337</v>
      </c>
      <c r="O1548">
        <v>3</v>
      </c>
      <c r="P1548">
        <v>5</v>
      </c>
      <c r="Q1548">
        <v>-5</v>
      </c>
      <c r="R1548">
        <v>0.04</v>
      </c>
      <c r="S1548">
        <v>0</v>
      </c>
      <c r="T1548">
        <v>0</v>
      </c>
      <c r="U1548">
        <v>-3</v>
      </c>
      <c r="V1548">
        <v>1</v>
      </c>
      <c r="W1548">
        <v>-4</v>
      </c>
      <c r="X1548">
        <v>1</v>
      </c>
      <c r="Y1548">
        <v>-7.0000000000000007E-2</v>
      </c>
      <c r="Z1548">
        <v>-2.2000000000000002</v>
      </c>
      <c r="AA1548">
        <v>-3.2</v>
      </c>
      <c r="AB1548">
        <v>1</v>
      </c>
      <c r="AC1548">
        <v>2</v>
      </c>
      <c r="AD1548">
        <v>1</v>
      </c>
      <c r="AE1548" s="2">
        <v>0.7</v>
      </c>
    </row>
    <row r="1549" spans="1:31" x14ac:dyDescent="0.3">
      <c r="A1549" t="str">
        <f t="shared" si="82"/>
        <v>Michigan-Oklahoma</v>
      </c>
      <c r="B1549">
        <v>1547</v>
      </c>
      <c r="C1549">
        <v>1276</v>
      </c>
      <c r="D1549">
        <v>1328</v>
      </c>
      <c r="E1549" t="s">
        <v>50</v>
      </c>
      <c r="F1549" t="s">
        <v>61</v>
      </c>
      <c r="J1549" s="3"/>
      <c r="K1549" s="4"/>
      <c r="L1549" s="4"/>
      <c r="M1549" s="2">
        <f t="shared" si="83"/>
        <v>0.66208516242317672</v>
      </c>
      <c r="N1549" s="2">
        <f t="shared" si="84"/>
        <v>0.33791483757682328</v>
      </c>
      <c r="O1549">
        <v>3</v>
      </c>
      <c r="P1549">
        <v>10</v>
      </c>
      <c r="Q1549">
        <v>-37</v>
      </c>
      <c r="R1549">
        <v>0.21</v>
      </c>
      <c r="S1549">
        <v>0</v>
      </c>
      <c r="T1549">
        <v>-3</v>
      </c>
      <c r="U1549">
        <v>-3</v>
      </c>
      <c r="V1549">
        <v>2</v>
      </c>
      <c r="W1549">
        <v>-2</v>
      </c>
      <c r="X1549">
        <v>6</v>
      </c>
      <c r="Y1549">
        <v>-0.09</v>
      </c>
      <c r="Z1549">
        <v>-11.6</v>
      </c>
      <c r="AA1549">
        <v>-18.100000000000001</v>
      </c>
      <c r="AB1549">
        <v>6.5</v>
      </c>
      <c r="AC1549">
        <v>7</v>
      </c>
      <c r="AD1549">
        <v>1</v>
      </c>
      <c r="AE1549" s="2">
        <v>0.8</v>
      </c>
    </row>
    <row r="1550" spans="1:31" x14ac:dyDescent="0.3">
      <c r="A1550" t="str">
        <f t="shared" si="82"/>
        <v>Michigan-Penn</v>
      </c>
      <c r="B1550">
        <v>1548</v>
      </c>
      <c r="C1550">
        <v>1276</v>
      </c>
      <c r="D1550">
        <v>1335</v>
      </c>
      <c r="E1550" t="s">
        <v>50</v>
      </c>
      <c r="F1550" t="s">
        <v>62</v>
      </c>
      <c r="J1550" s="3"/>
      <c r="K1550" s="4"/>
      <c r="L1550" s="4"/>
      <c r="M1550" s="2">
        <f t="shared" si="83"/>
        <v>0.77208516242317671</v>
      </c>
      <c r="N1550" s="2">
        <f t="shared" si="84"/>
        <v>0.22791483757682329</v>
      </c>
      <c r="O1550">
        <v>3</v>
      </c>
      <c r="P1550">
        <v>16</v>
      </c>
      <c r="Q1550">
        <v>-117</v>
      </c>
      <c r="R1550">
        <v>0.05</v>
      </c>
      <c r="S1550">
        <v>1</v>
      </c>
      <c r="T1550">
        <v>1</v>
      </c>
      <c r="U1550">
        <v>-3</v>
      </c>
      <c r="V1550">
        <v>2</v>
      </c>
      <c r="W1550">
        <v>2</v>
      </c>
      <c r="X1550">
        <v>-1</v>
      </c>
      <c r="Y1550">
        <v>0</v>
      </c>
      <c r="Z1550">
        <v>-2.1</v>
      </c>
      <c r="AA1550">
        <v>-6.1</v>
      </c>
      <c r="AB1550">
        <v>4</v>
      </c>
      <c r="AC1550">
        <v>13</v>
      </c>
      <c r="AD1550">
        <v>1</v>
      </c>
      <c r="AE1550" s="2">
        <v>0.91</v>
      </c>
    </row>
    <row r="1551" spans="1:31" x14ac:dyDescent="0.3">
      <c r="A1551" t="str">
        <f t="shared" si="82"/>
        <v>Michigan-Providence</v>
      </c>
      <c r="B1551">
        <v>1549</v>
      </c>
      <c r="C1551">
        <v>1276</v>
      </c>
      <c r="D1551">
        <v>1344</v>
      </c>
      <c r="E1551" t="s">
        <v>50</v>
      </c>
      <c r="F1551" t="s">
        <v>63</v>
      </c>
      <c r="J1551" s="3"/>
      <c r="K1551" s="4"/>
      <c r="L1551" s="4"/>
      <c r="M1551" s="2">
        <f t="shared" si="83"/>
        <v>0.71208516242317665</v>
      </c>
      <c r="N1551" s="2">
        <f t="shared" si="84"/>
        <v>0.28791483757682335</v>
      </c>
      <c r="O1551">
        <v>3</v>
      </c>
      <c r="P1551">
        <v>10</v>
      </c>
      <c r="Q1551">
        <v>-53</v>
      </c>
      <c r="R1551">
        <v>0.17</v>
      </c>
      <c r="S1551">
        <v>4</v>
      </c>
      <c r="T1551">
        <v>-2</v>
      </c>
      <c r="U1551">
        <v>-3</v>
      </c>
      <c r="V1551">
        <v>0</v>
      </c>
      <c r="W1551">
        <v>-3</v>
      </c>
      <c r="X1551">
        <v>5</v>
      </c>
      <c r="Y1551">
        <v>-0.04</v>
      </c>
      <c r="Z1551">
        <v>-0.1</v>
      </c>
      <c r="AA1551">
        <v>-9.1999999999999993</v>
      </c>
      <c r="AB1551">
        <v>9.1</v>
      </c>
      <c r="AC1551">
        <v>7</v>
      </c>
      <c r="AD1551">
        <v>1</v>
      </c>
      <c r="AE1551" s="2">
        <v>0.85</v>
      </c>
    </row>
    <row r="1552" spans="1:31" x14ac:dyDescent="0.3">
      <c r="A1552" t="str">
        <f t="shared" si="82"/>
        <v>Michigan-Purdue</v>
      </c>
      <c r="B1552">
        <v>1550</v>
      </c>
      <c r="C1552">
        <v>1276</v>
      </c>
      <c r="D1552">
        <v>1345</v>
      </c>
      <c r="E1552" t="s">
        <v>50</v>
      </c>
      <c r="F1552" t="s">
        <v>64</v>
      </c>
      <c r="J1552" s="3"/>
      <c r="K1552" s="4"/>
      <c r="L1552" s="4"/>
      <c r="M1552" s="2">
        <f t="shared" si="83"/>
        <v>0.46208516242317665</v>
      </c>
      <c r="N1552" s="2">
        <f t="shared" si="84"/>
        <v>0.53791483757682335</v>
      </c>
      <c r="O1552">
        <v>3</v>
      </c>
      <c r="P1552">
        <v>2</v>
      </c>
      <c r="Q1552">
        <v>5</v>
      </c>
      <c r="R1552">
        <v>-0.03</v>
      </c>
      <c r="S1552">
        <v>-4</v>
      </c>
      <c r="T1552">
        <v>1</v>
      </c>
      <c r="U1552">
        <v>-2</v>
      </c>
      <c r="V1552">
        <v>2</v>
      </c>
      <c r="W1552">
        <v>-2</v>
      </c>
      <c r="X1552">
        <v>4</v>
      </c>
      <c r="Y1552">
        <v>-0.08</v>
      </c>
      <c r="Z1552">
        <v>-7.5</v>
      </c>
      <c r="AA1552">
        <v>-2.1</v>
      </c>
      <c r="AB1552">
        <v>-5.4</v>
      </c>
      <c r="AC1552">
        <v>-1</v>
      </c>
      <c r="AD1552">
        <v>0</v>
      </c>
      <c r="AE1552" s="2">
        <v>0.6</v>
      </c>
    </row>
    <row r="1553" spans="1:31" x14ac:dyDescent="0.3">
      <c r="A1553" t="str">
        <f t="shared" si="82"/>
        <v>Michigan-Radford</v>
      </c>
      <c r="B1553">
        <v>1551</v>
      </c>
      <c r="C1553">
        <v>1276</v>
      </c>
      <c r="D1553">
        <v>1347</v>
      </c>
      <c r="E1553" t="s">
        <v>50</v>
      </c>
      <c r="F1553" t="s">
        <v>65</v>
      </c>
      <c r="J1553" s="3"/>
      <c r="K1553" s="4"/>
      <c r="L1553" s="4"/>
      <c r="M1553" s="2">
        <f t="shared" si="83"/>
        <v>0.81208516242317663</v>
      </c>
      <c r="N1553" s="2">
        <f t="shared" si="84"/>
        <v>0.18791483757682337</v>
      </c>
      <c r="O1553">
        <v>3</v>
      </c>
      <c r="P1553">
        <v>16</v>
      </c>
      <c r="Q1553">
        <v>-160</v>
      </c>
      <c r="R1553">
        <v>0.17</v>
      </c>
      <c r="S1553">
        <v>5</v>
      </c>
      <c r="T1553">
        <v>-1</v>
      </c>
      <c r="U1553">
        <v>-4</v>
      </c>
      <c r="V1553">
        <v>-1</v>
      </c>
      <c r="W1553">
        <v>-6</v>
      </c>
      <c r="X1553">
        <v>4</v>
      </c>
      <c r="Y1553">
        <v>-7.0000000000000007E-2</v>
      </c>
      <c r="Z1553">
        <v>6.7</v>
      </c>
      <c r="AA1553">
        <v>-1.4</v>
      </c>
      <c r="AB1553">
        <v>8.1</v>
      </c>
      <c r="AC1553">
        <v>13</v>
      </c>
      <c r="AD1553">
        <v>1</v>
      </c>
      <c r="AE1553" s="2">
        <v>0.95</v>
      </c>
    </row>
    <row r="1554" spans="1:31" x14ac:dyDescent="0.3">
      <c r="A1554" t="str">
        <f t="shared" si="82"/>
        <v>Michigan-Rhode Island</v>
      </c>
      <c r="B1554">
        <v>1552</v>
      </c>
      <c r="C1554">
        <v>1276</v>
      </c>
      <c r="D1554">
        <v>1348</v>
      </c>
      <c r="E1554" t="s">
        <v>50</v>
      </c>
      <c r="F1554" t="s">
        <v>66</v>
      </c>
      <c r="J1554" s="3"/>
      <c r="K1554" s="4"/>
      <c r="L1554" s="4"/>
      <c r="M1554" s="2">
        <f t="shared" si="83"/>
        <v>0.63208516242317669</v>
      </c>
      <c r="N1554" s="2">
        <f t="shared" si="84"/>
        <v>0.36791483757682331</v>
      </c>
      <c r="O1554">
        <v>3</v>
      </c>
      <c r="P1554">
        <v>7</v>
      </c>
      <c r="Q1554">
        <v>-39</v>
      </c>
      <c r="R1554">
        <v>0.01</v>
      </c>
      <c r="S1554">
        <v>2</v>
      </c>
      <c r="T1554">
        <v>-2</v>
      </c>
      <c r="U1554">
        <v>-1</v>
      </c>
      <c r="V1554">
        <v>-3</v>
      </c>
      <c r="W1554">
        <v>-5</v>
      </c>
      <c r="X1554">
        <v>3</v>
      </c>
      <c r="Y1554">
        <v>-0.05</v>
      </c>
      <c r="Z1554">
        <v>-2.6</v>
      </c>
      <c r="AA1554">
        <v>-4.4000000000000004</v>
      </c>
      <c r="AB1554">
        <v>1.8</v>
      </c>
      <c r="AC1554">
        <v>4</v>
      </c>
      <c r="AD1554">
        <v>1</v>
      </c>
      <c r="AE1554" s="2">
        <v>0.77</v>
      </c>
    </row>
    <row r="1555" spans="1:31" x14ac:dyDescent="0.3">
      <c r="A1555" t="str">
        <f t="shared" si="82"/>
        <v>Michigan-S Dakota St</v>
      </c>
      <c r="B1555">
        <v>1553</v>
      </c>
      <c r="C1555">
        <v>1276</v>
      </c>
      <c r="D1555">
        <v>1355</v>
      </c>
      <c r="E1555" t="s">
        <v>50</v>
      </c>
      <c r="F1555" t="s">
        <v>67</v>
      </c>
      <c r="J1555" s="3"/>
      <c r="K1555" s="4"/>
      <c r="L1555" s="4"/>
      <c r="M1555" s="2">
        <f t="shared" si="83"/>
        <v>0.69208516242317664</v>
      </c>
      <c r="N1555" s="2">
        <f t="shared" si="84"/>
        <v>0.30791483757682336</v>
      </c>
      <c r="O1555">
        <v>3</v>
      </c>
      <c r="P1555">
        <v>12</v>
      </c>
      <c r="Q1555">
        <v>-65</v>
      </c>
      <c r="R1555">
        <v>-0.01</v>
      </c>
      <c r="S1555">
        <v>0</v>
      </c>
      <c r="T1555">
        <v>-2</v>
      </c>
      <c r="U1555">
        <v>0</v>
      </c>
      <c r="V1555">
        <v>4</v>
      </c>
      <c r="W1555">
        <v>1</v>
      </c>
      <c r="X1555">
        <v>-1</v>
      </c>
      <c r="Y1555">
        <v>-0.1</v>
      </c>
      <c r="Z1555">
        <v>-9.8000000000000007</v>
      </c>
      <c r="AA1555">
        <v>-12.1</v>
      </c>
      <c r="AB1555">
        <v>2.2999999999999998</v>
      </c>
      <c r="AC1555">
        <v>9</v>
      </c>
      <c r="AD1555">
        <v>1</v>
      </c>
      <c r="AE1555" s="2">
        <v>0.83</v>
      </c>
    </row>
    <row r="1556" spans="1:31" x14ac:dyDescent="0.3">
      <c r="A1556" t="str">
        <f t="shared" si="82"/>
        <v>Michigan-San Diego St</v>
      </c>
      <c r="B1556">
        <v>1554</v>
      </c>
      <c r="C1556">
        <v>1276</v>
      </c>
      <c r="D1556">
        <v>1361</v>
      </c>
      <c r="E1556" t="s">
        <v>50</v>
      </c>
      <c r="F1556" t="s">
        <v>68</v>
      </c>
      <c r="J1556" s="3"/>
      <c r="K1556" s="4"/>
      <c r="L1556" s="4"/>
      <c r="M1556" s="2">
        <f t="shared" si="83"/>
        <v>0.65208516242317671</v>
      </c>
      <c r="N1556" s="2">
        <f t="shared" si="84"/>
        <v>0.34791483757682329</v>
      </c>
      <c r="O1556">
        <v>3</v>
      </c>
      <c r="P1556">
        <v>11</v>
      </c>
      <c r="Q1556">
        <v>-40</v>
      </c>
      <c r="R1556">
        <v>0.11</v>
      </c>
      <c r="S1556">
        <v>2</v>
      </c>
      <c r="T1556">
        <v>-1</v>
      </c>
      <c r="U1556">
        <v>-3</v>
      </c>
      <c r="V1556">
        <v>0</v>
      </c>
      <c r="W1556">
        <v>-6</v>
      </c>
      <c r="X1556">
        <v>1</v>
      </c>
      <c r="Y1556">
        <v>-0.06</v>
      </c>
      <c r="Z1556">
        <v>-3.5</v>
      </c>
      <c r="AA1556">
        <v>-4.9000000000000004</v>
      </c>
      <c r="AB1556">
        <v>1.4</v>
      </c>
      <c r="AC1556">
        <v>8</v>
      </c>
      <c r="AD1556">
        <v>1</v>
      </c>
      <c r="AE1556" s="2">
        <v>0.79</v>
      </c>
    </row>
    <row r="1557" spans="1:31" x14ac:dyDescent="0.3">
      <c r="A1557" t="str">
        <f t="shared" si="82"/>
        <v>Michigan-Seton Hall</v>
      </c>
      <c r="B1557">
        <v>1555</v>
      </c>
      <c r="C1557">
        <v>1276</v>
      </c>
      <c r="D1557">
        <v>1371</v>
      </c>
      <c r="E1557" t="s">
        <v>50</v>
      </c>
      <c r="F1557" t="s">
        <v>69</v>
      </c>
      <c r="J1557" s="3"/>
      <c r="K1557" s="4"/>
      <c r="L1557" s="4"/>
      <c r="M1557" s="2">
        <f t="shared" si="83"/>
        <v>0.61208516242317668</v>
      </c>
      <c r="N1557" s="2">
        <f t="shared" si="84"/>
        <v>0.38791483757682332</v>
      </c>
      <c r="O1557">
        <v>3</v>
      </c>
      <c r="P1557">
        <v>8</v>
      </c>
      <c r="Q1557">
        <v>-16</v>
      </c>
      <c r="R1557">
        <v>0.13</v>
      </c>
      <c r="S1557">
        <v>1</v>
      </c>
      <c r="T1557">
        <v>-2</v>
      </c>
      <c r="U1557">
        <v>-3</v>
      </c>
      <c r="V1557">
        <v>1</v>
      </c>
      <c r="W1557">
        <v>-8</v>
      </c>
      <c r="X1557">
        <v>4</v>
      </c>
      <c r="Y1557">
        <v>-0.03</v>
      </c>
      <c r="Z1557">
        <v>-5.4</v>
      </c>
      <c r="AA1557">
        <v>-9.8000000000000007</v>
      </c>
      <c r="AB1557">
        <v>4.4000000000000004</v>
      </c>
      <c r="AC1557">
        <v>5</v>
      </c>
      <c r="AD1557">
        <v>1</v>
      </c>
      <c r="AE1557" s="2">
        <v>0.75</v>
      </c>
    </row>
    <row r="1558" spans="1:31" x14ac:dyDescent="0.3">
      <c r="A1558" t="str">
        <f t="shared" si="82"/>
        <v>Michigan-SF Austin</v>
      </c>
      <c r="B1558">
        <v>1556</v>
      </c>
      <c r="C1558">
        <v>1276</v>
      </c>
      <c r="D1558">
        <v>1372</v>
      </c>
      <c r="E1558" t="s">
        <v>50</v>
      </c>
      <c r="F1558" t="s">
        <v>70</v>
      </c>
      <c r="J1558" s="3"/>
      <c r="K1558" s="4"/>
      <c r="L1558" s="4"/>
      <c r="M1558" s="2">
        <f t="shared" si="83"/>
        <v>0.74208516242317668</v>
      </c>
      <c r="N1558" s="2">
        <f t="shared" si="84"/>
        <v>0.25791483757682332</v>
      </c>
      <c r="O1558">
        <v>3</v>
      </c>
      <c r="P1558">
        <v>14</v>
      </c>
      <c r="Q1558">
        <v>-101</v>
      </c>
      <c r="R1558">
        <v>-0.01</v>
      </c>
      <c r="S1558">
        <v>1</v>
      </c>
      <c r="T1558">
        <v>-2</v>
      </c>
      <c r="U1558">
        <v>-6</v>
      </c>
      <c r="V1558">
        <v>-6</v>
      </c>
      <c r="W1558">
        <v>-7</v>
      </c>
      <c r="X1558">
        <v>5</v>
      </c>
      <c r="Y1558">
        <v>-0.04</v>
      </c>
      <c r="Z1558">
        <v>-4.5999999999999996</v>
      </c>
      <c r="AA1558">
        <v>-4.9000000000000004</v>
      </c>
      <c r="AB1558">
        <v>0.3</v>
      </c>
      <c r="AC1558">
        <v>11</v>
      </c>
      <c r="AD1558">
        <v>1</v>
      </c>
      <c r="AE1558" s="2">
        <v>0.88</v>
      </c>
    </row>
    <row r="1559" spans="1:31" x14ac:dyDescent="0.3">
      <c r="A1559" t="str">
        <f t="shared" si="82"/>
        <v>Michigan-St Bonaventure</v>
      </c>
      <c r="B1559">
        <v>1557</v>
      </c>
      <c r="C1559">
        <v>1276</v>
      </c>
      <c r="D1559">
        <v>1382</v>
      </c>
      <c r="E1559" t="s">
        <v>50</v>
      </c>
      <c r="F1559" t="s">
        <v>71</v>
      </c>
      <c r="J1559" s="3"/>
      <c r="K1559" s="4"/>
      <c r="L1559" s="4"/>
      <c r="M1559" s="2">
        <f t="shared" si="83"/>
        <v>0.68208516242317663</v>
      </c>
      <c r="N1559" s="2">
        <f t="shared" si="84"/>
        <v>0.31791483757682337</v>
      </c>
      <c r="O1559">
        <v>3</v>
      </c>
      <c r="P1559">
        <v>11</v>
      </c>
      <c r="Q1559">
        <v>-59</v>
      </c>
      <c r="R1559">
        <v>0.01</v>
      </c>
      <c r="S1559">
        <v>2</v>
      </c>
      <c r="T1559">
        <v>-1</v>
      </c>
      <c r="U1559">
        <v>-2</v>
      </c>
      <c r="V1559">
        <v>-1</v>
      </c>
      <c r="W1559">
        <v>-4</v>
      </c>
      <c r="X1559">
        <v>6</v>
      </c>
      <c r="Y1559">
        <v>-0.09</v>
      </c>
      <c r="Z1559">
        <v>-4.3</v>
      </c>
      <c r="AA1559">
        <v>-7.5</v>
      </c>
      <c r="AB1559">
        <v>3.2</v>
      </c>
      <c r="AC1559">
        <v>8</v>
      </c>
      <c r="AD1559">
        <v>1</v>
      </c>
      <c r="AE1559" s="2">
        <v>0.82</v>
      </c>
    </row>
    <row r="1560" spans="1:31" x14ac:dyDescent="0.3">
      <c r="A1560" t="str">
        <f t="shared" si="82"/>
        <v>Michigan-Syracuse</v>
      </c>
      <c r="B1560">
        <v>1558</v>
      </c>
      <c r="C1560">
        <v>1276</v>
      </c>
      <c r="D1560">
        <v>1393</v>
      </c>
      <c r="E1560" t="s">
        <v>50</v>
      </c>
      <c r="F1560" t="s">
        <v>72</v>
      </c>
      <c r="J1560" s="3"/>
      <c r="K1560" s="4"/>
      <c r="L1560" s="4"/>
      <c r="M1560" s="2">
        <f t="shared" si="83"/>
        <v>0.69208516242317664</v>
      </c>
      <c r="N1560" s="2">
        <f t="shared" si="84"/>
        <v>0.30791483757682336</v>
      </c>
      <c r="O1560">
        <v>3</v>
      </c>
      <c r="P1560">
        <v>11</v>
      </c>
      <c r="Q1560">
        <v>-44</v>
      </c>
      <c r="R1560">
        <v>0.18</v>
      </c>
      <c r="S1560">
        <v>7</v>
      </c>
      <c r="T1560">
        <v>1</v>
      </c>
      <c r="U1560">
        <v>-4</v>
      </c>
      <c r="V1560">
        <v>0</v>
      </c>
      <c r="W1560">
        <v>-9</v>
      </c>
      <c r="X1560">
        <v>5</v>
      </c>
      <c r="Y1560">
        <v>-0.08</v>
      </c>
      <c r="Z1560">
        <v>6.1</v>
      </c>
      <c r="AA1560">
        <v>-1</v>
      </c>
      <c r="AB1560">
        <v>7.1</v>
      </c>
      <c r="AC1560">
        <v>8</v>
      </c>
      <c r="AD1560">
        <v>1</v>
      </c>
      <c r="AE1560" s="2">
        <v>0.83</v>
      </c>
    </row>
    <row r="1561" spans="1:31" x14ac:dyDescent="0.3">
      <c r="A1561" t="str">
        <f t="shared" si="82"/>
        <v>Michigan-TCU</v>
      </c>
      <c r="B1561">
        <v>1559</v>
      </c>
      <c r="C1561">
        <v>1276</v>
      </c>
      <c r="D1561">
        <v>1395</v>
      </c>
      <c r="E1561" t="s">
        <v>50</v>
      </c>
      <c r="F1561" t="s">
        <v>73</v>
      </c>
      <c r="J1561" s="3"/>
      <c r="K1561" s="4"/>
      <c r="L1561" s="4"/>
      <c r="M1561" s="2">
        <f t="shared" si="83"/>
        <v>0.58208516242317665</v>
      </c>
      <c r="N1561" s="2">
        <f t="shared" si="84"/>
        <v>0.41791483757682335</v>
      </c>
      <c r="O1561">
        <v>3</v>
      </c>
      <c r="P1561">
        <v>6</v>
      </c>
      <c r="Q1561">
        <v>-12</v>
      </c>
      <c r="R1561">
        <v>0.13</v>
      </c>
      <c r="S1561">
        <v>-3</v>
      </c>
      <c r="T1561">
        <v>-5</v>
      </c>
      <c r="U1561">
        <v>-3</v>
      </c>
      <c r="V1561">
        <v>1</v>
      </c>
      <c r="W1561">
        <v>-9</v>
      </c>
      <c r="X1561">
        <v>2</v>
      </c>
      <c r="Y1561">
        <v>-0.05</v>
      </c>
      <c r="Z1561">
        <v>-9.4</v>
      </c>
      <c r="AA1561">
        <v>-12.4</v>
      </c>
      <c r="AB1561">
        <v>3</v>
      </c>
      <c r="AC1561">
        <v>3</v>
      </c>
      <c r="AD1561">
        <v>1</v>
      </c>
      <c r="AE1561" s="2">
        <v>0.72</v>
      </c>
    </row>
    <row r="1562" spans="1:31" x14ac:dyDescent="0.3">
      <c r="A1562" t="str">
        <f t="shared" si="82"/>
        <v>Michigan-Tennessee</v>
      </c>
      <c r="B1562">
        <v>1560</v>
      </c>
      <c r="C1562">
        <v>1276</v>
      </c>
      <c r="D1562">
        <v>1397</v>
      </c>
      <c r="E1562" t="s">
        <v>50</v>
      </c>
      <c r="F1562" t="s">
        <v>74</v>
      </c>
      <c r="J1562" s="3"/>
      <c r="K1562" s="4"/>
      <c r="L1562" s="4"/>
      <c r="M1562" s="2">
        <f t="shared" si="83"/>
        <v>0.55208516242317662</v>
      </c>
      <c r="N1562" s="2">
        <f t="shared" si="84"/>
        <v>0.44791483757682338</v>
      </c>
      <c r="O1562">
        <v>3</v>
      </c>
      <c r="P1562">
        <v>3</v>
      </c>
      <c r="Q1562">
        <v>-1</v>
      </c>
      <c r="R1562">
        <v>0.03</v>
      </c>
      <c r="S1562">
        <v>3</v>
      </c>
      <c r="T1562">
        <v>1</v>
      </c>
      <c r="U1562">
        <v>-3</v>
      </c>
      <c r="V1562">
        <v>-1</v>
      </c>
      <c r="W1562">
        <v>-8</v>
      </c>
      <c r="X1562">
        <v>7</v>
      </c>
      <c r="Y1562">
        <v>-0.1</v>
      </c>
      <c r="Z1562">
        <v>-0.6</v>
      </c>
      <c r="AA1562">
        <v>-2.9</v>
      </c>
      <c r="AB1562">
        <v>2.2999999999999998</v>
      </c>
      <c r="AC1562">
        <v>0</v>
      </c>
      <c r="AD1562">
        <v>0</v>
      </c>
      <c r="AE1562" s="2">
        <v>0.69</v>
      </c>
    </row>
    <row r="1563" spans="1:31" x14ac:dyDescent="0.3">
      <c r="A1563" t="str">
        <f t="shared" si="82"/>
        <v>Michigan-Texas</v>
      </c>
      <c r="B1563">
        <v>1561</v>
      </c>
      <c r="C1563">
        <v>1276</v>
      </c>
      <c r="D1563">
        <v>1400</v>
      </c>
      <c r="E1563" t="s">
        <v>50</v>
      </c>
      <c r="F1563" t="s">
        <v>75</v>
      </c>
      <c r="J1563" s="3"/>
      <c r="K1563" s="4"/>
      <c r="L1563" s="4"/>
      <c r="M1563" s="2">
        <f t="shared" si="83"/>
        <v>0.65208516242317671</v>
      </c>
      <c r="N1563" s="2">
        <f t="shared" si="84"/>
        <v>0.34791483757682329</v>
      </c>
      <c r="O1563">
        <v>3</v>
      </c>
      <c r="P1563">
        <v>10</v>
      </c>
      <c r="Q1563">
        <v>-29</v>
      </c>
      <c r="R1563">
        <v>0.21</v>
      </c>
      <c r="S1563">
        <v>4</v>
      </c>
      <c r="T1563">
        <v>0</v>
      </c>
      <c r="U1563">
        <v>-3</v>
      </c>
      <c r="V1563">
        <v>1</v>
      </c>
      <c r="W1563">
        <v>-3</v>
      </c>
      <c r="X1563">
        <v>5</v>
      </c>
      <c r="Y1563">
        <v>-0.01</v>
      </c>
      <c r="Z1563">
        <v>1.9</v>
      </c>
      <c r="AA1563">
        <v>-4.7</v>
      </c>
      <c r="AB1563">
        <v>6.6</v>
      </c>
      <c r="AC1563">
        <v>7</v>
      </c>
      <c r="AD1563">
        <v>1</v>
      </c>
      <c r="AE1563" s="2">
        <v>0.79</v>
      </c>
    </row>
    <row r="1564" spans="1:31" x14ac:dyDescent="0.3">
      <c r="A1564" t="str">
        <f t="shared" si="82"/>
        <v>Michigan-Texas A&amp;M</v>
      </c>
      <c r="B1564">
        <v>1562</v>
      </c>
      <c r="C1564">
        <v>1276</v>
      </c>
      <c r="D1564">
        <v>1401</v>
      </c>
      <c r="E1564" t="s">
        <v>50</v>
      </c>
      <c r="F1564" t="s">
        <v>76</v>
      </c>
      <c r="J1564" s="3"/>
      <c r="K1564" s="4"/>
      <c r="L1564" s="4"/>
      <c r="M1564" s="2">
        <f t="shared" si="83"/>
        <v>0.62208516242317669</v>
      </c>
      <c r="N1564" s="2">
        <f t="shared" si="84"/>
        <v>0.37791483757682331</v>
      </c>
      <c r="O1564">
        <v>3</v>
      </c>
      <c r="P1564">
        <v>7</v>
      </c>
      <c r="Q1564">
        <v>-20</v>
      </c>
      <c r="R1564">
        <v>0.17</v>
      </c>
      <c r="S1564">
        <v>3</v>
      </c>
      <c r="T1564">
        <v>2</v>
      </c>
      <c r="U1564">
        <v>-4</v>
      </c>
      <c r="V1564">
        <v>3</v>
      </c>
      <c r="W1564">
        <v>-8</v>
      </c>
      <c r="X1564">
        <v>4</v>
      </c>
      <c r="Y1564">
        <v>-0.01</v>
      </c>
      <c r="Z1564">
        <v>-1.4</v>
      </c>
      <c r="AA1564">
        <v>-6.3</v>
      </c>
      <c r="AB1564">
        <v>4.9000000000000004</v>
      </c>
      <c r="AC1564">
        <v>4</v>
      </c>
      <c r="AD1564">
        <v>1</v>
      </c>
      <c r="AE1564" s="2">
        <v>0.76</v>
      </c>
    </row>
    <row r="1565" spans="1:31" x14ac:dyDescent="0.3">
      <c r="A1565" t="str">
        <f t="shared" si="82"/>
        <v>Michigan-Texas Tech</v>
      </c>
      <c r="B1565">
        <v>1563</v>
      </c>
      <c r="C1565">
        <v>1276</v>
      </c>
      <c r="D1565">
        <v>1403</v>
      </c>
      <c r="E1565" t="s">
        <v>50</v>
      </c>
      <c r="F1565" t="s">
        <v>77</v>
      </c>
      <c r="J1565" s="3"/>
      <c r="K1565" s="4"/>
      <c r="L1565" s="4"/>
      <c r="M1565" s="2">
        <f t="shared" si="83"/>
        <v>0.54208516242317673</v>
      </c>
      <c r="N1565" s="2">
        <f t="shared" si="84"/>
        <v>0.45791483757682327</v>
      </c>
      <c r="O1565">
        <v>3</v>
      </c>
      <c r="P1565">
        <v>3</v>
      </c>
      <c r="Q1565">
        <v>-2</v>
      </c>
      <c r="R1565">
        <v>0.06</v>
      </c>
      <c r="S1565">
        <v>1</v>
      </c>
      <c r="T1565">
        <v>1</v>
      </c>
      <c r="U1565">
        <v>-4</v>
      </c>
      <c r="V1565">
        <v>-2</v>
      </c>
      <c r="W1565">
        <v>-7</v>
      </c>
      <c r="X1565">
        <v>4</v>
      </c>
      <c r="Y1565">
        <v>-0.04</v>
      </c>
      <c r="Z1565">
        <v>-1.6</v>
      </c>
      <c r="AA1565">
        <v>-1.2</v>
      </c>
      <c r="AB1565">
        <v>-0.4</v>
      </c>
      <c r="AC1565">
        <v>0</v>
      </c>
      <c r="AD1565">
        <v>0</v>
      </c>
      <c r="AE1565" s="2">
        <v>0.68</v>
      </c>
    </row>
    <row r="1566" spans="1:31" x14ac:dyDescent="0.3">
      <c r="A1566" t="str">
        <f t="shared" si="82"/>
        <v>Michigan-TX Southern</v>
      </c>
      <c r="B1566">
        <v>1564</v>
      </c>
      <c r="C1566">
        <v>1276</v>
      </c>
      <c r="D1566">
        <v>1411</v>
      </c>
      <c r="E1566" t="s">
        <v>50</v>
      </c>
      <c r="F1566" t="s">
        <v>78</v>
      </c>
      <c r="J1566" s="3"/>
      <c r="K1566" s="4"/>
      <c r="L1566" s="4"/>
      <c r="M1566" s="2">
        <f t="shared" si="83"/>
        <v>0.84208516242317666</v>
      </c>
      <c r="N1566" s="2">
        <f t="shared" si="84"/>
        <v>0.15791483757682334</v>
      </c>
      <c r="O1566">
        <v>3</v>
      </c>
      <c r="P1566">
        <v>16</v>
      </c>
      <c r="Q1566">
        <v>-239</v>
      </c>
      <c r="R1566">
        <v>0.35</v>
      </c>
      <c r="S1566">
        <v>3</v>
      </c>
      <c r="T1566">
        <v>-4</v>
      </c>
      <c r="U1566">
        <v>-3</v>
      </c>
      <c r="V1566">
        <v>3</v>
      </c>
      <c r="W1566">
        <v>-3</v>
      </c>
      <c r="X1566">
        <v>8</v>
      </c>
      <c r="Y1566">
        <v>-0.06</v>
      </c>
      <c r="Z1566">
        <v>-4</v>
      </c>
      <c r="AA1566">
        <v>-16.2</v>
      </c>
      <c r="AB1566">
        <v>12.2</v>
      </c>
      <c r="AC1566">
        <v>13</v>
      </c>
      <c r="AD1566">
        <v>1</v>
      </c>
      <c r="AE1566" s="2">
        <v>0.98</v>
      </c>
    </row>
    <row r="1567" spans="1:31" x14ac:dyDescent="0.3">
      <c r="A1567" t="str">
        <f t="shared" si="82"/>
        <v>Michigan-UCLA</v>
      </c>
      <c r="B1567">
        <v>1565</v>
      </c>
      <c r="C1567">
        <v>1276</v>
      </c>
      <c r="D1567">
        <v>1417</v>
      </c>
      <c r="E1567" t="s">
        <v>50</v>
      </c>
      <c r="F1567" t="s">
        <v>79</v>
      </c>
      <c r="J1567" s="3"/>
      <c r="K1567" s="4"/>
      <c r="L1567" s="4"/>
      <c r="M1567" s="2">
        <f t="shared" si="83"/>
        <v>0.65208516242317671</v>
      </c>
      <c r="N1567" s="2">
        <f t="shared" si="84"/>
        <v>0.34791483757682329</v>
      </c>
      <c r="O1567">
        <v>3</v>
      </c>
      <c r="P1567">
        <v>11</v>
      </c>
      <c r="Q1567">
        <v>-38</v>
      </c>
      <c r="R1567">
        <v>0.13</v>
      </c>
      <c r="S1567">
        <v>0</v>
      </c>
      <c r="T1567">
        <v>-1</v>
      </c>
      <c r="U1567">
        <v>-2</v>
      </c>
      <c r="V1567">
        <v>4</v>
      </c>
      <c r="W1567">
        <v>-3</v>
      </c>
      <c r="X1567">
        <v>3</v>
      </c>
      <c r="Y1567">
        <v>-0.06</v>
      </c>
      <c r="Z1567">
        <v>-8.3000000000000007</v>
      </c>
      <c r="AA1567">
        <v>-12.8</v>
      </c>
      <c r="AB1567">
        <v>4.5</v>
      </c>
      <c r="AC1567">
        <v>8</v>
      </c>
      <c r="AD1567">
        <v>1</v>
      </c>
      <c r="AE1567" s="2">
        <v>0.79</v>
      </c>
    </row>
    <row r="1568" spans="1:31" x14ac:dyDescent="0.3">
      <c r="A1568" t="str">
        <f t="shared" si="82"/>
        <v>Michigan-UMBC</v>
      </c>
      <c r="B1568">
        <v>1566</v>
      </c>
      <c r="C1568">
        <v>1276</v>
      </c>
      <c r="D1568">
        <v>1420</v>
      </c>
      <c r="E1568" t="s">
        <v>50</v>
      </c>
      <c r="F1568" t="s">
        <v>80</v>
      </c>
      <c r="J1568" s="3"/>
      <c r="K1568" s="4"/>
      <c r="L1568" s="4"/>
      <c r="M1568" s="2">
        <f t="shared" si="83"/>
        <v>0.82208516242317664</v>
      </c>
      <c r="N1568" s="2">
        <f t="shared" si="84"/>
        <v>0.17791483757682336</v>
      </c>
      <c r="O1568">
        <v>3</v>
      </c>
      <c r="P1568">
        <v>16</v>
      </c>
      <c r="Q1568">
        <v>-174</v>
      </c>
      <c r="R1568">
        <v>0.11</v>
      </c>
      <c r="S1568">
        <v>2</v>
      </c>
      <c r="T1568">
        <v>-4</v>
      </c>
      <c r="U1568">
        <v>-3</v>
      </c>
      <c r="V1568">
        <v>-1</v>
      </c>
      <c r="W1568">
        <v>0</v>
      </c>
      <c r="X1568">
        <v>5</v>
      </c>
      <c r="Y1568">
        <v>0.01</v>
      </c>
      <c r="Z1568">
        <v>1.1000000000000001</v>
      </c>
      <c r="AA1568">
        <v>-7.5</v>
      </c>
      <c r="AB1568">
        <v>8.6</v>
      </c>
      <c r="AC1568">
        <v>13</v>
      </c>
      <c r="AD1568">
        <v>1</v>
      </c>
      <c r="AE1568" s="2">
        <v>0.96</v>
      </c>
    </row>
    <row r="1569" spans="1:31" x14ac:dyDescent="0.3">
      <c r="A1569" t="str">
        <f t="shared" si="82"/>
        <v>Michigan-UNC Greensboro</v>
      </c>
      <c r="B1569">
        <v>1567</v>
      </c>
      <c r="C1569">
        <v>1276</v>
      </c>
      <c r="D1569">
        <v>1422</v>
      </c>
      <c r="E1569" t="s">
        <v>50</v>
      </c>
      <c r="F1569" t="s">
        <v>81</v>
      </c>
      <c r="J1569" s="3"/>
      <c r="K1569" s="4"/>
      <c r="L1569" s="4"/>
      <c r="M1569" s="2">
        <f t="shared" si="83"/>
        <v>0.70208516242317665</v>
      </c>
      <c r="N1569" s="2">
        <f t="shared" si="84"/>
        <v>0.29791483757682335</v>
      </c>
      <c r="O1569">
        <v>3</v>
      </c>
      <c r="P1569">
        <v>13</v>
      </c>
      <c r="Q1569">
        <v>-72</v>
      </c>
      <c r="R1569">
        <v>0.02</v>
      </c>
      <c r="S1569">
        <v>2</v>
      </c>
      <c r="T1569">
        <v>0</v>
      </c>
      <c r="U1569">
        <v>-5</v>
      </c>
      <c r="V1569">
        <v>-3</v>
      </c>
      <c r="W1569">
        <v>-8</v>
      </c>
      <c r="X1569">
        <v>0</v>
      </c>
      <c r="Y1569">
        <v>-0.04</v>
      </c>
      <c r="Z1569">
        <v>1.5</v>
      </c>
      <c r="AA1569">
        <v>0.2</v>
      </c>
      <c r="AB1569">
        <v>1.3</v>
      </c>
      <c r="AC1569">
        <v>10</v>
      </c>
      <c r="AD1569">
        <v>1</v>
      </c>
      <c r="AE1569" s="2">
        <v>0.84</v>
      </c>
    </row>
    <row r="1570" spans="1:31" x14ac:dyDescent="0.3">
      <c r="A1570" t="str">
        <f t="shared" si="82"/>
        <v>Michigan-Villanova</v>
      </c>
      <c r="B1570">
        <v>1568</v>
      </c>
      <c r="C1570">
        <v>1276</v>
      </c>
      <c r="D1570">
        <v>1437</v>
      </c>
      <c r="E1570" t="s">
        <v>50</v>
      </c>
      <c r="F1570" t="s">
        <v>82</v>
      </c>
      <c r="J1570" s="3"/>
      <c r="K1570" s="4"/>
      <c r="L1570" s="4"/>
      <c r="M1570" s="2">
        <f t="shared" si="83"/>
        <v>0.44208516242317664</v>
      </c>
      <c r="N1570" s="2">
        <f t="shared" si="84"/>
        <v>0.55791483757682336</v>
      </c>
      <c r="O1570">
        <v>3</v>
      </c>
      <c r="P1570">
        <v>1</v>
      </c>
      <c r="Q1570">
        <v>8</v>
      </c>
      <c r="R1570">
        <v>-0.09</v>
      </c>
      <c r="S1570">
        <v>-6</v>
      </c>
      <c r="T1570">
        <v>-1</v>
      </c>
      <c r="U1570">
        <v>-1</v>
      </c>
      <c r="V1570">
        <v>1</v>
      </c>
      <c r="W1570">
        <v>-3</v>
      </c>
      <c r="X1570">
        <v>3</v>
      </c>
      <c r="Y1570">
        <v>-0.11</v>
      </c>
      <c r="Z1570">
        <v>-13.5</v>
      </c>
      <c r="AA1570">
        <v>-7.4</v>
      </c>
      <c r="AB1570">
        <v>-6.1</v>
      </c>
      <c r="AC1570">
        <v>-2</v>
      </c>
      <c r="AD1570">
        <v>0</v>
      </c>
      <c r="AE1570" s="2">
        <v>0.57999999999999996</v>
      </c>
    </row>
    <row r="1571" spans="1:31" x14ac:dyDescent="0.3">
      <c r="A1571" t="str">
        <f t="shared" si="82"/>
        <v>Michigan-Virginia</v>
      </c>
      <c r="B1571">
        <v>1569</v>
      </c>
      <c r="C1571">
        <v>1276</v>
      </c>
      <c r="D1571">
        <v>1438</v>
      </c>
      <c r="E1571" t="s">
        <v>50</v>
      </c>
      <c r="F1571" t="s">
        <v>83</v>
      </c>
      <c r="J1571" s="3"/>
      <c r="K1571" s="4"/>
      <c r="L1571" s="4"/>
      <c r="M1571" s="2">
        <f t="shared" si="83"/>
        <v>0.45208516242317665</v>
      </c>
      <c r="N1571" s="2">
        <f t="shared" si="84"/>
        <v>0.54791483757682335</v>
      </c>
      <c r="O1571">
        <v>3</v>
      </c>
      <c r="P1571">
        <v>1</v>
      </c>
      <c r="Q1571">
        <v>9</v>
      </c>
      <c r="R1571">
        <v>-0.15</v>
      </c>
      <c r="S1571">
        <v>1</v>
      </c>
      <c r="T1571">
        <v>4</v>
      </c>
      <c r="U1571">
        <v>0</v>
      </c>
      <c r="V1571">
        <v>-2</v>
      </c>
      <c r="W1571">
        <v>-1</v>
      </c>
      <c r="X1571">
        <v>2</v>
      </c>
      <c r="Y1571">
        <v>-0.1</v>
      </c>
      <c r="Z1571">
        <v>6.1</v>
      </c>
      <c r="AA1571">
        <v>10.1</v>
      </c>
      <c r="AB1571">
        <v>-4</v>
      </c>
      <c r="AC1571">
        <v>-2</v>
      </c>
      <c r="AD1571">
        <v>0</v>
      </c>
      <c r="AE1571" s="2">
        <v>0.59</v>
      </c>
    </row>
    <row r="1572" spans="1:31" x14ac:dyDescent="0.3">
      <c r="A1572" t="str">
        <f t="shared" si="82"/>
        <v>Michigan-Virginia Tech</v>
      </c>
      <c r="B1572">
        <v>1570</v>
      </c>
      <c r="C1572">
        <v>1276</v>
      </c>
      <c r="D1572">
        <v>1439</v>
      </c>
      <c r="E1572" t="s">
        <v>50</v>
      </c>
      <c r="F1572" t="s">
        <v>84</v>
      </c>
      <c r="J1572" s="3"/>
      <c r="K1572" s="4"/>
      <c r="L1572" s="4"/>
      <c r="M1572" s="2">
        <f t="shared" si="83"/>
        <v>0.59208516242317666</v>
      </c>
      <c r="N1572" s="2">
        <f t="shared" si="84"/>
        <v>0.40791483757682334</v>
      </c>
      <c r="O1572">
        <v>3</v>
      </c>
      <c r="P1572">
        <v>8</v>
      </c>
      <c r="Q1572">
        <v>-22</v>
      </c>
      <c r="R1572">
        <v>0.13</v>
      </c>
      <c r="S1572">
        <v>-3</v>
      </c>
      <c r="T1572">
        <v>-2</v>
      </c>
      <c r="U1572">
        <v>-3</v>
      </c>
      <c r="V1572">
        <v>1</v>
      </c>
      <c r="W1572">
        <v>2</v>
      </c>
      <c r="X1572">
        <v>5</v>
      </c>
      <c r="Y1572">
        <v>-0.05</v>
      </c>
      <c r="Z1572">
        <v>-6.1</v>
      </c>
      <c r="AA1572">
        <v>-8.3000000000000007</v>
      </c>
      <c r="AB1572">
        <v>2.2000000000000002</v>
      </c>
      <c r="AC1572">
        <v>5</v>
      </c>
      <c r="AD1572">
        <v>1</v>
      </c>
      <c r="AE1572" s="2">
        <v>0.73</v>
      </c>
    </row>
    <row r="1573" spans="1:31" x14ac:dyDescent="0.3">
      <c r="A1573" t="str">
        <f t="shared" si="82"/>
        <v>Michigan-West Virginia</v>
      </c>
      <c r="B1573">
        <v>1571</v>
      </c>
      <c r="C1573">
        <v>1276</v>
      </c>
      <c r="D1573">
        <v>1452</v>
      </c>
      <c r="E1573" t="s">
        <v>50</v>
      </c>
      <c r="F1573" t="s">
        <v>85</v>
      </c>
      <c r="J1573" s="3"/>
      <c r="K1573" s="4"/>
      <c r="L1573" s="4"/>
      <c r="M1573" s="2">
        <f t="shared" si="83"/>
        <v>0.54208516242317673</v>
      </c>
      <c r="N1573" s="2">
        <f t="shared" si="84"/>
        <v>0.45791483757682327</v>
      </c>
      <c r="O1573">
        <v>3</v>
      </c>
      <c r="P1573">
        <v>5</v>
      </c>
      <c r="Q1573">
        <v>-3</v>
      </c>
      <c r="R1573">
        <v>0.08</v>
      </c>
      <c r="S1573">
        <v>4</v>
      </c>
      <c r="T1573">
        <v>-2</v>
      </c>
      <c r="U1573">
        <v>-1</v>
      </c>
      <c r="V1573">
        <v>-4</v>
      </c>
      <c r="W1573">
        <v>-11</v>
      </c>
      <c r="X1573">
        <v>6</v>
      </c>
      <c r="Y1573">
        <v>-0.11</v>
      </c>
      <c r="Z1573">
        <v>-6</v>
      </c>
      <c r="AA1573">
        <v>-5.5</v>
      </c>
      <c r="AB1573">
        <v>-0.5</v>
      </c>
      <c r="AC1573">
        <v>2</v>
      </c>
      <c r="AD1573">
        <v>1</v>
      </c>
      <c r="AE1573" s="2">
        <v>0.68</v>
      </c>
    </row>
    <row r="1574" spans="1:31" x14ac:dyDescent="0.3">
      <c r="A1574" t="str">
        <f t="shared" si="82"/>
        <v>Michigan-Wichita St</v>
      </c>
      <c r="B1574">
        <v>1572</v>
      </c>
      <c r="C1574">
        <v>1276</v>
      </c>
      <c r="D1574">
        <v>1455</v>
      </c>
      <c r="E1574" t="s">
        <v>50</v>
      </c>
      <c r="F1574" t="s">
        <v>86</v>
      </c>
      <c r="J1574" s="3"/>
      <c r="K1574" s="4"/>
      <c r="L1574" s="4"/>
      <c r="M1574" s="2">
        <f t="shared" si="83"/>
        <v>0.55208516242317662</v>
      </c>
      <c r="N1574" s="2">
        <f t="shared" si="84"/>
        <v>0.44791483757682338</v>
      </c>
      <c r="O1574">
        <v>3</v>
      </c>
      <c r="P1574">
        <v>4</v>
      </c>
      <c r="Q1574">
        <v>-10</v>
      </c>
      <c r="R1574">
        <v>0.01</v>
      </c>
      <c r="S1574">
        <v>-1</v>
      </c>
      <c r="T1574">
        <v>-1</v>
      </c>
      <c r="U1574">
        <v>-2</v>
      </c>
      <c r="V1574">
        <v>2</v>
      </c>
      <c r="W1574">
        <v>-9</v>
      </c>
      <c r="X1574">
        <v>-1</v>
      </c>
      <c r="Y1574">
        <v>-0.08</v>
      </c>
      <c r="Z1574">
        <v>-9.4</v>
      </c>
      <c r="AA1574">
        <v>-7.8</v>
      </c>
      <c r="AB1574">
        <v>-1.6</v>
      </c>
      <c r="AC1574">
        <v>1</v>
      </c>
      <c r="AD1574">
        <v>1</v>
      </c>
      <c r="AE1574" s="2">
        <v>0.69</v>
      </c>
    </row>
    <row r="1575" spans="1:31" x14ac:dyDescent="0.3">
      <c r="A1575" t="str">
        <f t="shared" si="82"/>
        <v>Michigan-Wright St</v>
      </c>
      <c r="B1575">
        <v>1573</v>
      </c>
      <c r="C1575">
        <v>1276</v>
      </c>
      <c r="D1575">
        <v>1460</v>
      </c>
      <c r="E1575" t="s">
        <v>50</v>
      </c>
      <c r="F1575" t="s">
        <v>87</v>
      </c>
      <c r="J1575" s="3"/>
      <c r="K1575" s="4"/>
      <c r="L1575" s="4"/>
      <c r="M1575" s="2">
        <f t="shared" si="83"/>
        <v>0.78208516242317672</v>
      </c>
      <c r="N1575" s="2">
        <f t="shared" si="84"/>
        <v>0.21791483757682328</v>
      </c>
      <c r="O1575">
        <v>3</v>
      </c>
      <c r="P1575">
        <v>14</v>
      </c>
      <c r="Q1575">
        <v>-125</v>
      </c>
      <c r="R1575">
        <v>7.0000000000000007E-2</v>
      </c>
      <c r="S1575">
        <v>5</v>
      </c>
      <c r="T1575">
        <v>0</v>
      </c>
      <c r="U1575">
        <v>-4</v>
      </c>
      <c r="V1575">
        <v>-2</v>
      </c>
      <c r="W1575">
        <v>-3</v>
      </c>
      <c r="X1575">
        <v>1</v>
      </c>
      <c r="Y1575">
        <v>-0.06</v>
      </c>
      <c r="Z1575">
        <v>2.2999999999999998</v>
      </c>
      <c r="AA1575">
        <v>-2.7</v>
      </c>
      <c r="AB1575">
        <v>5</v>
      </c>
      <c r="AC1575">
        <v>11</v>
      </c>
      <c r="AD1575">
        <v>1</v>
      </c>
      <c r="AE1575" s="2">
        <v>0.92</v>
      </c>
    </row>
    <row r="1576" spans="1:31" x14ac:dyDescent="0.3">
      <c r="A1576" t="str">
        <f t="shared" si="82"/>
        <v>Michigan-Xavier</v>
      </c>
      <c r="B1576">
        <v>1574</v>
      </c>
      <c r="C1576">
        <v>1276</v>
      </c>
      <c r="D1576">
        <v>1462</v>
      </c>
      <c r="E1576" t="s">
        <v>50</v>
      </c>
      <c r="F1576" t="s">
        <v>88</v>
      </c>
      <c r="J1576" s="3"/>
      <c r="K1576" s="4"/>
      <c r="L1576" s="4"/>
      <c r="M1576" s="2">
        <f t="shared" si="83"/>
        <v>0.55208516242317662</v>
      </c>
      <c r="N1576" s="2">
        <f t="shared" si="84"/>
        <v>0.44791483757682338</v>
      </c>
      <c r="O1576">
        <v>3</v>
      </c>
      <c r="P1576">
        <v>1</v>
      </c>
      <c r="Q1576">
        <v>-4</v>
      </c>
      <c r="R1576">
        <v>-0.06</v>
      </c>
      <c r="S1576">
        <v>-2</v>
      </c>
      <c r="T1576">
        <v>-2</v>
      </c>
      <c r="U1576">
        <v>-3</v>
      </c>
      <c r="V1576">
        <v>3</v>
      </c>
      <c r="W1576">
        <v>-4</v>
      </c>
      <c r="X1576">
        <v>-1</v>
      </c>
      <c r="Y1576">
        <v>-0.13</v>
      </c>
      <c r="Z1576">
        <v>-10.7</v>
      </c>
      <c r="AA1576">
        <v>-11</v>
      </c>
      <c r="AB1576">
        <v>0.3</v>
      </c>
      <c r="AC1576">
        <v>-2</v>
      </c>
      <c r="AD1576">
        <v>0</v>
      </c>
      <c r="AE1576" s="2">
        <v>0.69</v>
      </c>
    </row>
    <row r="1577" spans="1:31" x14ac:dyDescent="0.3">
      <c r="A1577" t="str">
        <f t="shared" si="82"/>
        <v>Michigan St-Missouri</v>
      </c>
      <c r="B1577">
        <v>1575</v>
      </c>
      <c r="C1577">
        <v>1277</v>
      </c>
      <c r="D1577">
        <v>1281</v>
      </c>
      <c r="E1577" t="s">
        <v>51</v>
      </c>
      <c r="F1577" t="s">
        <v>52</v>
      </c>
      <c r="J1577" s="3"/>
      <c r="K1577" s="4"/>
      <c r="L1577" s="4"/>
      <c r="M1577" s="2">
        <f t="shared" si="83"/>
        <v>0.68208516242317663</v>
      </c>
      <c r="N1577" s="2">
        <f t="shared" si="84"/>
        <v>0.31791483757682337</v>
      </c>
      <c r="O1577">
        <v>3</v>
      </c>
      <c r="P1577">
        <v>8</v>
      </c>
      <c r="Q1577">
        <v>-32</v>
      </c>
      <c r="R1577">
        <v>0.27</v>
      </c>
      <c r="S1577">
        <v>4</v>
      </c>
      <c r="T1577">
        <v>-4</v>
      </c>
      <c r="U1577">
        <v>-1</v>
      </c>
      <c r="V1577">
        <v>-1</v>
      </c>
      <c r="W1577">
        <v>5</v>
      </c>
      <c r="X1577">
        <v>1</v>
      </c>
      <c r="Y1577">
        <v>0</v>
      </c>
      <c r="Z1577">
        <v>7.5</v>
      </c>
      <c r="AA1577">
        <v>-3.5</v>
      </c>
      <c r="AB1577">
        <v>11</v>
      </c>
      <c r="AC1577">
        <v>5</v>
      </c>
      <c r="AD1577">
        <v>1</v>
      </c>
      <c r="AE1577" s="2">
        <v>0.82</v>
      </c>
    </row>
    <row r="1578" spans="1:31" x14ac:dyDescent="0.3">
      <c r="A1578" t="str">
        <f t="shared" si="82"/>
        <v>Michigan St-Montana</v>
      </c>
      <c r="B1578">
        <v>1576</v>
      </c>
      <c r="C1578">
        <v>1277</v>
      </c>
      <c r="D1578">
        <v>1285</v>
      </c>
      <c r="E1578" t="s">
        <v>51</v>
      </c>
      <c r="F1578" t="s">
        <v>53</v>
      </c>
      <c r="J1578" s="3"/>
      <c r="K1578" s="4"/>
      <c r="L1578" s="4"/>
      <c r="M1578" s="2">
        <f t="shared" si="83"/>
        <v>0.71208516242317665</v>
      </c>
      <c r="N1578" s="2">
        <f t="shared" si="84"/>
        <v>0.28791483757682335</v>
      </c>
      <c r="O1578">
        <v>3</v>
      </c>
      <c r="P1578">
        <v>14</v>
      </c>
      <c r="Q1578">
        <v>-65</v>
      </c>
      <c r="R1578">
        <v>0.11</v>
      </c>
      <c r="S1578">
        <v>6</v>
      </c>
      <c r="T1578">
        <v>-5</v>
      </c>
      <c r="U1578">
        <v>2</v>
      </c>
      <c r="V1578">
        <v>-6</v>
      </c>
      <c r="W1578">
        <v>2</v>
      </c>
      <c r="X1578">
        <v>-1</v>
      </c>
      <c r="Y1578">
        <v>0.03</v>
      </c>
      <c r="Z1578">
        <v>2.9</v>
      </c>
      <c r="AA1578">
        <v>-4</v>
      </c>
      <c r="AB1578">
        <v>6.9</v>
      </c>
      <c r="AC1578">
        <v>11</v>
      </c>
      <c r="AD1578">
        <v>1</v>
      </c>
      <c r="AE1578" s="2">
        <v>0.85</v>
      </c>
    </row>
    <row r="1579" spans="1:31" x14ac:dyDescent="0.3">
      <c r="A1579" t="str">
        <f t="shared" si="82"/>
        <v>Michigan St-Murray St</v>
      </c>
      <c r="B1579">
        <v>1577</v>
      </c>
      <c r="C1579">
        <v>1277</v>
      </c>
      <c r="D1579">
        <v>1293</v>
      </c>
      <c r="E1579" t="s">
        <v>51</v>
      </c>
      <c r="F1579" t="s">
        <v>54</v>
      </c>
      <c r="J1579" s="3"/>
      <c r="K1579" s="4"/>
      <c r="L1579" s="4"/>
      <c r="M1579" s="2">
        <f t="shared" si="83"/>
        <v>0.68208516242317663</v>
      </c>
      <c r="N1579" s="2">
        <f t="shared" si="84"/>
        <v>0.31791483757682337</v>
      </c>
      <c r="O1579">
        <v>3</v>
      </c>
      <c r="P1579">
        <v>12</v>
      </c>
      <c r="Q1579">
        <v>-53</v>
      </c>
      <c r="R1579">
        <v>0.05</v>
      </c>
      <c r="S1579">
        <v>3</v>
      </c>
      <c r="T1579">
        <v>-4</v>
      </c>
      <c r="U1579">
        <v>2</v>
      </c>
      <c r="V1579">
        <v>-3</v>
      </c>
      <c r="W1579">
        <v>3</v>
      </c>
      <c r="X1579">
        <v>0</v>
      </c>
      <c r="Y1579">
        <v>0.02</v>
      </c>
      <c r="Z1579">
        <v>3.6</v>
      </c>
      <c r="AA1579">
        <v>-1.2</v>
      </c>
      <c r="AB1579">
        <v>4.8</v>
      </c>
      <c r="AC1579">
        <v>9</v>
      </c>
      <c r="AD1579">
        <v>1</v>
      </c>
      <c r="AE1579" s="2">
        <v>0.82</v>
      </c>
    </row>
    <row r="1580" spans="1:31" x14ac:dyDescent="0.3">
      <c r="A1580" t="str">
        <f t="shared" si="82"/>
        <v>Michigan St-NC Central</v>
      </c>
      <c r="B1580">
        <v>1578</v>
      </c>
      <c r="C1580">
        <v>1277</v>
      </c>
      <c r="D1580">
        <v>1300</v>
      </c>
      <c r="E1580" t="s">
        <v>51</v>
      </c>
      <c r="F1580" t="s">
        <v>55</v>
      </c>
      <c r="J1580" s="3"/>
      <c r="K1580" s="4"/>
      <c r="L1580" s="4"/>
      <c r="M1580" s="2">
        <f t="shared" si="83"/>
        <v>0.85208516242317667</v>
      </c>
      <c r="N1580" s="2">
        <f t="shared" si="84"/>
        <v>0.14791483757682333</v>
      </c>
      <c r="O1580">
        <v>3</v>
      </c>
      <c r="P1580">
        <v>16</v>
      </c>
      <c r="Q1580">
        <v>-303</v>
      </c>
      <c r="R1580">
        <v>0.36</v>
      </c>
      <c r="S1580">
        <v>7</v>
      </c>
      <c r="T1580">
        <v>-6</v>
      </c>
      <c r="U1580">
        <v>-1</v>
      </c>
      <c r="V1580">
        <v>-2</v>
      </c>
      <c r="W1580">
        <v>3</v>
      </c>
      <c r="X1580">
        <v>3</v>
      </c>
      <c r="Y1580">
        <v>7.0000000000000007E-2</v>
      </c>
      <c r="Z1580">
        <v>10.6</v>
      </c>
      <c r="AA1580">
        <v>-5.9</v>
      </c>
      <c r="AB1580">
        <v>16.5</v>
      </c>
      <c r="AC1580">
        <v>13</v>
      </c>
      <c r="AD1580">
        <v>1</v>
      </c>
      <c r="AE1580" s="2">
        <v>0.99</v>
      </c>
    </row>
    <row r="1581" spans="1:31" x14ac:dyDescent="0.3">
      <c r="A1581" t="str">
        <f t="shared" si="82"/>
        <v>Michigan St-NC State</v>
      </c>
      <c r="B1581">
        <v>1579</v>
      </c>
      <c r="C1581">
        <v>1277</v>
      </c>
      <c r="D1581">
        <v>1301</v>
      </c>
      <c r="E1581" t="s">
        <v>51</v>
      </c>
      <c r="F1581" t="s">
        <v>56</v>
      </c>
      <c r="J1581" s="3"/>
      <c r="K1581" s="4"/>
      <c r="L1581" s="4"/>
      <c r="M1581" s="2">
        <f t="shared" si="83"/>
        <v>0.68208516242317663</v>
      </c>
      <c r="N1581" s="2">
        <f t="shared" si="84"/>
        <v>0.31791483757682337</v>
      </c>
      <c r="O1581">
        <v>3</v>
      </c>
      <c r="P1581">
        <v>9</v>
      </c>
      <c r="Q1581">
        <v>-36</v>
      </c>
      <c r="R1581">
        <v>0.22</v>
      </c>
      <c r="S1581">
        <v>5</v>
      </c>
      <c r="T1581">
        <v>-9</v>
      </c>
      <c r="U1581">
        <v>2</v>
      </c>
      <c r="V1581">
        <v>-5</v>
      </c>
      <c r="W1581">
        <v>2</v>
      </c>
      <c r="X1581">
        <v>5</v>
      </c>
      <c r="Y1581">
        <v>0.05</v>
      </c>
      <c r="Z1581">
        <v>-0.2</v>
      </c>
      <c r="AA1581">
        <v>-9.6999999999999993</v>
      </c>
      <c r="AB1581">
        <v>9.5</v>
      </c>
      <c r="AC1581">
        <v>6</v>
      </c>
      <c r="AD1581">
        <v>1</v>
      </c>
      <c r="AE1581" s="2">
        <v>0.82</v>
      </c>
    </row>
    <row r="1582" spans="1:31" x14ac:dyDescent="0.3">
      <c r="A1582" t="str">
        <f t="shared" si="82"/>
        <v>Michigan St-Nevada</v>
      </c>
      <c r="B1582">
        <v>1580</v>
      </c>
      <c r="C1582">
        <v>1277</v>
      </c>
      <c r="D1582">
        <v>1305</v>
      </c>
      <c r="E1582" t="s">
        <v>51</v>
      </c>
      <c r="F1582" t="s">
        <v>57</v>
      </c>
      <c r="J1582" s="3"/>
      <c r="K1582" s="4"/>
      <c r="L1582" s="4"/>
      <c r="M1582" s="2">
        <f t="shared" si="83"/>
        <v>0.60208516242317667</v>
      </c>
      <c r="N1582" s="2">
        <f t="shared" si="84"/>
        <v>0.39791483757682333</v>
      </c>
      <c r="O1582">
        <v>3</v>
      </c>
      <c r="P1582">
        <v>7</v>
      </c>
      <c r="Q1582">
        <v>-18</v>
      </c>
      <c r="R1582">
        <v>0.09</v>
      </c>
      <c r="S1582">
        <v>3</v>
      </c>
      <c r="T1582">
        <v>-6</v>
      </c>
      <c r="U1582">
        <v>5</v>
      </c>
      <c r="V1582">
        <v>-3</v>
      </c>
      <c r="W1582">
        <v>9</v>
      </c>
      <c r="X1582">
        <v>2</v>
      </c>
      <c r="Y1582">
        <v>0</v>
      </c>
      <c r="Z1582">
        <v>-2.1</v>
      </c>
      <c r="AA1582">
        <v>-8.1</v>
      </c>
      <c r="AB1582">
        <v>6</v>
      </c>
      <c r="AC1582">
        <v>4</v>
      </c>
      <c r="AD1582">
        <v>1</v>
      </c>
      <c r="AE1582" s="2">
        <v>0.74</v>
      </c>
    </row>
    <row r="1583" spans="1:31" x14ac:dyDescent="0.3">
      <c r="A1583" t="str">
        <f t="shared" si="82"/>
        <v>Michigan St-New Mexico St</v>
      </c>
      <c r="B1583">
        <v>1581</v>
      </c>
      <c r="C1583">
        <v>1277</v>
      </c>
      <c r="D1583">
        <v>1308</v>
      </c>
      <c r="E1583" t="s">
        <v>51</v>
      </c>
      <c r="F1583" t="s">
        <v>58</v>
      </c>
      <c r="J1583" s="3"/>
      <c r="K1583" s="4"/>
      <c r="L1583" s="4"/>
      <c r="M1583" s="2">
        <f t="shared" si="83"/>
        <v>0.68208516242317663</v>
      </c>
      <c r="N1583" s="2">
        <f t="shared" si="84"/>
        <v>0.31791483757682337</v>
      </c>
      <c r="O1583">
        <v>3</v>
      </c>
      <c r="P1583">
        <v>12</v>
      </c>
      <c r="Q1583">
        <v>-49</v>
      </c>
      <c r="R1583">
        <v>0.05</v>
      </c>
      <c r="S1583">
        <v>6</v>
      </c>
      <c r="T1583">
        <v>-2</v>
      </c>
      <c r="U1583">
        <v>2</v>
      </c>
      <c r="V1583">
        <v>-4</v>
      </c>
      <c r="W1583">
        <v>2</v>
      </c>
      <c r="X1583">
        <v>-4</v>
      </c>
      <c r="Y1583">
        <v>0.11</v>
      </c>
      <c r="Z1583">
        <v>5.4</v>
      </c>
      <c r="AA1583">
        <v>0.1</v>
      </c>
      <c r="AB1583">
        <v>5.3</v>
      </c>
      <c r="AC1583">
        <v>9</v>
      </c>
      <c r="AD1583">
        <v>1</v>
      </c>
      <c r="AE1583" s="2">
        <v>0.82</v>
      </c>
    </row>
    <row r="1584" spans="1:31" x14ac:dyDescent="0.3">
      <c r="A1584" t="str">
        <f t="shared" si="82"/>
        <v>Michigan St-North Carolina</v>
      </c>
      <c r="B1584">
        <v>1582</v>
      </c>
      <c r="C1584">
        <v>1277</v>
      </c>
      <c r="D1584">
        <v>1314</v>
      </c>
      <c r="E1584" t="s">
        <v>51</v>
      </c>
      <c r="F1584" t="s">
        <v>59</v>
      </c>
      <c r="J1584" s="3"/>
      <c r="K1584" s="4"/>
      <c r="L1584" s="4"/>
      <c r="M1584" s="2">
        <f t="shared" si="83"/>
        <v>0.60208516242317667</v>
      </c>
      <c r="N1584" s="2">
        <f t="shared" si="84"/>
        <v>0.39791483757682333</v>
      </c>
      <c r="O1584">
        <v>3</v>
      </c>
      <c r="P1584">
        <v>2</v>
      </c>
      <c r="Q1584">
        <v>-1</v>
      </c>
      <c r="R1584">
        <v>0.17</v>
      </c>
      <c r="S1584">
        <v>6</v>
      </c>
      <c r="T1584">
        <v>-7</v>
      </c>
      <c r="U1584">
        <v>3</v>
      </c>
      <c r="V1584">
        <v>-1</v>
      </c>
      <c r="W1584">
        <v>-2</v>
      </c>
      <c r="X1584">
        <v>-1</v>
      </c>
      <c r="Y1584">
        <v>0.01</v>
      </c>
      <c r="Z1584">
        <v>-1</v>
      </c>
      <c r="AA1584">
        <v>-8.3000000000000007</v>
      </c>
      <c r="AB1584">
        <v>7.3</v>
      </c>
      <c r="AC1584">
        <v>-1</v>
      </c>
      <c r="AD1584">
        <v>0</v>
      </c>
      <c r="AE1584" s="2">
        <v>0.74</v>
      </c>
    </row>
    <row r="1585" spans="1:31" x14ac:dyDescent="0.3">
      <c r="A1585" t="str">
        <f t="shared" si="82"/>
        <v>Michigan St-Ohio St</v>
      </c>
      <c r="B1585">
        <v>1583</v>
      </c>
      <c r="C1585">
        <v>1277</v>
      </c>
      <c r="D1585">
        <v>1326</v>
      </c>
      <c r="E1585" t="s">
        <v>51</v>
      </c>
      <c r="F1585" t="s">
        <v>60</v>
      </c>
      <c r="J1585" s="3"/>
      <c r="K1585" s="4"/>
      <c r="L1585" s="4"/>
      <c r="M1585" s="2">
        <f t="shared" si="83"/>
        <v>0.61208516242317668</v>
      </c>
      <c r="N1585" s="2">
        <f t="shared" si="84"/>
        <v>0.38791483757682332</v>
      </c>
      <c r="O1585">
        <v>3</v>
      </c>
      <c r="P1585">
        <v>5</v>
      </c>
      <c r="Q1585">
        <v>-9</v>
      </c>
      <c r="R1585">
        <v>0.13</v>
      </c>
      <c r="S1585">
        <v>4</v>
      </c>
      <c r="T1585">
        <v>-5</v>
      </c>
      <c r="U1585">
        <v>2</v>
      </c>
      <c r="V1585">
        <v>-3</v>
      </c>
      <c r="W1585">
        <v>6</v>
      </c>
      <c r="X1585">
        <v>-2</v>
      </c>
      <c r="Y1585">
        <v>0.02</v>
      </c>
      <c r="Z1585">
        <v>5.2</v>
      </c>
      <c r="AA1585">
        <v>-1.9</v>
      </c>
      <c r="AB1585">
        <v>7.1</v>
      </c>
      <c r="AC1585">
        <v>2</v>
      </c>
      <c r="AD1585">
        <v>1</v>
      </c>
      <c r="AE1585" s="2">
        <v>0.75</v>
      </c>
    </row>
    <row r="1586" spans="1:31" x14ac:dyDescent="0.3">
      <c r="A1586" t="str">
        <f t="shared" si="82"/>
        <v>Michigan St-Oklahoma</v>
      </c>
      <c r="B1586">
        <v>1584</v>
      </c>
      <c r="C1586">
        <v>1277</v>
      </c>
      <c r="D1586">
        <v>1328</v>
      </c>
      <c r="E1586" t="s">
        <v>51</v>
      </c>
      <c r="F1586" t="s">
        <v>61</v>
      </c>
      <c r="J1586" s="3"/>
      <c r="K1586" s="4"/>
      <c r="L1586" s="4"/>
      <c r="M1586" s="2">
        <f t="shared" si="83"/>
        <v>0.70208516242317665</v>
      </c>
      <c r="N1586" s="2">
        <f t="shared" si="84"/>
        <v>0.29791483757682335</v>
      </c>
      <c r="O1586">
        <v>3</v>
      </c>
      <c r="P1586">
        <v>10</v>
      </c>
      <c r="Q1586">
        <v>-41</v>
      </c>
      <c r="R1586">
        <v>0.3</v>
      </c>
      <c r="S1586">
        <v>4</v>
      </c>
      <c r="T1586">
        <v>-8</v>
      </c>
      <c r="U1586">
        <v>2</v>
      </c>
      <c r="V1586">
        <v>-2</v>
      </c>
      <c r="W1586">
        <v>8</v>
      </c>
      <c r="X1586">
        <v>3</v>
      </c>
      <c r="Y1586">
        <v>0</v>
      </c>
      <c r="Z1586">
        <v>-4.2</v>
      </c>
      <c r="AA1586">
        <v>-16.8</v>
      </c>
      <c r="AB1586">
        <v>12.6</v>
      </c>
      <c r="AC1586">
        <v>7</v>
      </c>
      <c r="AD1586">
        <v>1</v>
      </c>
      <c r="AE1586" s="2">
        <v>0.84</v>
      </c>
    </row>
    <row r="1587" spans="1:31" x14ac:dyDescent="0.3">
      <c r="A1587" t="str">
        <f t="shared" si="82"/>
        <v>Michigan St-Penn</v>
      </c>
      <c r="B1587">
        <v>1585</v>
      </c>
      <c r="C1587">
        <v>1277</v>
      </c>
      <c r="D1587">
        <v>1335</v>
      </c>
      <c r="E1587" t="s">
        <v>51</v>
      </c>
      <c r="F1587" t="s">
        <v>62</v>
      </c>
      <c r="J1587" s="3"/>
      <c r="K1587" s="4"/>
      <c r="L1587" s="4"/>
      <c r="M1587" s="2">
        <f t="shared" si="83"/>
        <v>0.79208516242317673</v>
      </c>
      <c r="N1587" s="2">
        <f t="shared" si="84"/>
        <v>0.20791483757682327</v>
      </c>
      <c r="O1587">
        <v>3</v>
      </c>
      <c r="P1587">
        <v>16</v>
      </c>
      <c r="Q1587">
        <v>-121</v>
      </c>
      <c r="R1587">
        <v>0.14000000000000001</v>
      </c>
      <c r="S1587">
        <v>5</v>
      </c>
      <c r="T1587">
        <v>-4</v>
      </c>
      <c r="U1587">
        <v>2</v>
      </c>
      <c r="V1587">
        <v>-2</v>
      </c>
      <c r="W1587">
        <v>12</v>
      </c>
      <c r="X1587">
        <v>-4</v>
      </c>
      <c r="Y1587">
        <v>0.09</v>
      </c>
      <c r="Z1587">
        <v>5.3</v>
      </c>
      <c r="AA1587">
        <v>-4.8</v>
      </c>
      <c r="AB1587">
        <v>10.1</v>
      </c>
      <c r="AC1587">
        <v>13</v>
      </c>
      <c r="AD1587">
        <v>1</v>
      </c>
      <c r="AE1587" s="2">
        <v>0.93</v>
      </c>
    </row>
    <row r="1588" spans="1:31" x14ac:dyDescent="0.3">
      <c r="A1588" t="str">
        <f t="shared" si="82"/>
        <v>Michigan St-Providence</v>
      </c>
      <c r="B1588">
        <v>1586</v>
      </c>
      <c r="C1588">
        <v>1277</v>
      </c>
      <c r="D1588">
        <v>1344</v>
      </c>
      <c r="E1588" t="s">
        <v>51</v>
      </c>
      <c r="F1588" t="s">
        <v>63</v>
      </c>
      <c r="J1588" s="3"/>
      <c r="K1588" s="4"/>
      <c r="L1588" s="4"/>
      <c r="M1588" s="2">
        <f t="shared" si="83"/>
        <v>0.74208516242317668</v>
      </c>
      <c r="N1588" s="2">
        <f t="shared" si="84"/>
        <v>0.25791483757682332</v>
      </c>
      <c r="O1588">
        <v>3</v>
      </c>
      <c r="P1588">
        <v>10</v>
      </c>
      <c r="Q1588">
        <v>-57</v>
      </c>
      <c r="R1588">
        <v>0.26</v>
      </c>
      <c r="S1588">
        <v>8</v>
      </c>
      <c r="T1588">
        <v>-7</v>
      </c>
      <c r="U1588">
        <v>2</v>
      </c>
      <c r="V1588">
        <v>-4</v>
      </c>
      <c r="W1588">
        <v>7</v>
      </c>
      <c r="X1588">
        <v>2</v>
      </c>
      <c r="Y1588">
        <v>0.05</v>
      </c>
      <c r="Z1588">
        <v>7.3</v>
      </c>
      <c r="AA1588">
        <v>-7.9</v>
      </c>
      <c r="AB1588">
        <v>15.2</v>
      </c>
      <c r="AC1588">
        <v>7</v>
      </c>
      <c r="AD1588">
        <v>1</v>
      </c>
      <c r="AE1588" s="2">
        <v>0.88</v>
      </c>
    </row>
    <row r="1589" spans="1:31" x14ac:dyDescent="0.3">
      <c r="A1589" t="str">
        <f t="shared" si="82"/>
        <v>Michigan St-Purdue</v>
      </c>
      <c r="B1589">
        <v>1587</v>
      </c>
      <c r="C1589">
        <v>1277</v>
      </c>
      <c r="D1589">
        <v>1345</v>
      </c>
      <c r="E1589" t="s">
        <v>51</v>
      </c>
      <c r="F1589" t="s">
        <v>64</v>
      </c>
      <c r="J1589" s="3"/>
      <c r="K1589" s="4"/>
      <c r="L1589" s="4"/>
      <c r="M1589" s="2">
        <f t="shared" si="83"/>
        <v>0.52208516242317671</v>
      </c>
      <c r="N1589" s="2">
        <f t="shared" si="84"/>
        <v>0.47791483757682329</v>
      </c>
      <c r="O1589">
        <v>3</v>
      </c>
      <c r="P1589">
        <v>2</v>
      </c>
      <c r="Q1589">
        <v>1</v>
      </c>
      <c r="R1589">
        <v>0.06</v>
      </c>
      <c r="S1589">
        <v>0</v>
      </c>
      <c r="T1589">
        <v>-4</v>
      </c>
      <c r="U1589">
        <v>3</v>
      </c>
      <c r="V1589">
        <v>-2</v>
      </c>
      <c r="W1589">
        <v>8</v>
      </c>
      <c r="X1589">
        <v>1</v>
      </c>
      <c r="Y1589">
        <v>0.01</v>
      </c>
      <c r="Z1589">
        <v>-0.1</v>
      </c>
      <c r="AA1589">
        <v>-0.8</v>
      </c>
      <c r="AB1589">
        <v>0.7</v>
      </c>
      <c r="AC1589">
        <v>-1</v>
      </c>
      <c r="AD1589">
        <v>0</v>
      </c>
      <c r="AE1589" s="2">
        <v>0.66</v>
      </c>
    </row>
    <row r="1590" spans="1:31" x14ac:dyDescent="0.3">
      <c r="A1590" t="str">
        <f t="shared" si="82"/>
        <v>Michigan St-Radford</v>
      </c>
      <c r="B1590">
        <v>1588</v>
      </c>
      <c r="C1590">
        <v>1277</v>
      </c>
      <c r="D1590">
        <v>1347</v>
      </c>
      <c r="E1590" t="s">
        <v>51</v>
      </c>
      <c r="F1590" t="s">
        <v>65</v>
      </c>
      <c r="J1590" s="3"/>
      <c r="K1590" s="4"/>
      <c r="L1590" s="4"/>
      <c r="M1590" s="2">
        <f t="shared" si="83"/>
        <v>0.82208516242317664</v>
      </c>
      <c r="N1590" s="2">
        <f t="shared" si="84"/>
        <v>0.17791483757682336</v>
      </c>
      <c r="O1590">
        <v>3</v>
      </c>
      <c r="P1590">
        <v>16</v>
      </c>
      <c r="Q1590">
        <v>-164</v>
      </c>
      <c r="R1590">
        <v>0.26</v>
      </c>
      <c r="S1590">
        <v>9</v>
      </c>
      <c r="T1590">
        <v>-6</v>
      </c>
      <c r="U1590">
        <v>1</v>
      </c>
      <c r="V1590">
        <v>-5</v>
      </c>
      <c r="W1590">
        <v>4</v>
      </c>
      <c r="X1590">
        <v>1</v>
      </c>
      <c r="Y1590">
        <v>0.02</v>
      </c>
      <c r="Z1590">
        <v>14.1</v>
      </c>
      <c r="AA1590">
        <v>-0.1</v>
      </c>
      <c r="AB1590">
        <v>14.2</v>
      </c>
      <c r="AC1590">
        <v>13</v>
      </c>
      <c r="AD1590">
        <v>1</v>
      </c>
      <c r="AE1590" s="2">
        <v>0.96</v>
      </c>
    </row>
    <row r="1591" spans="1:31" x14ac:dyDescent="0.3">
      <c r="A1591" t="str">
        <f t="shared" si="82"/>
        <v>Michigan St-Rhode Island</v>
      </c>
      <c r="B1591">
        <v>1589</v>
      </c>
      <c r="C1591">
        <v>1277</v>
      </c>
      <c r="D1591">
        <v>1348</v>
      </c>
      <c r="E1591" t="s">
        <v>51</v>
      </c>
      <c r="F1591" t="s">
        <v>66</v>
      </c>
      <c r="J1591" s="3"/>
      <c r="K1591" s="4"/>
      <c r="L1591" s="4"/>
      <c r="M1591" s="2">
        <f t="shared" si="83"/>
        <v>0.68208516242317663</v>
      </c>
      <c r="N1591" s="2">
        <f t="shared" si="84"/>
        <v>0.31791483757682337</v>
      </c>
      <c r="O1591">
        <v>3</v>
      </c>
      <c r="P1591">
        <v>7</v>
      </c>
      <c r="Q1591">
        <v>-43</v>
      </c>
      <c r="R1591">
        <v>0.1</v>
      </c>
      <c r="S1591">
        <v>6</v>
      </c>
      <c r="T1591">
        <v>-7</v>
      </c>
      <c r="U1591">
        <v>4</v>
      </c>
      <c r="V1591">
        <v>-7</v>
      </c>
      <c r="W1591">
        <v>5</v>
      </c>
      <c r="X1591">
        <v>0</v>
      </c>
      <c r="Y1591">
        <v>0.04</v>
      </c>
      <c r="Z1591">
        <v>4.8</v>
      </c>
      <c r="AA1591">
        <v>-3.1</v>
      </c>
      <c r="AB1591">
        <v>7.9</v>
      </c>
      <c r="AC1591">
        <v>4</v>
      </c>
      <c r="AD1591">
        <v>1</v>
      </c>
      <c r="AE1591" s="2">
        <v>0.82</v>
      </c>
    </row>
    <row r="1592" spans="1:31" x14ac:dyDescent="0.3">
      <c r="A1592" t="str">
        <f t="shared" si="82"/>
        <v>Michigan St-S Dakota St</v>
      </c>
      <c r="B1592">
        <v>1590</v>
      </c>
      <c r="C1592">
        <v>1277</v>
      </c>
      <c r="D1592">
        <v>1355</v>
      </c>
      <c r="E1592" t="s">
        <v>51</v>
      </c>
      <c r="F1592" t="s">
        <v>67</v>
      </c>
      <c r="J1592" s="3"/>
      <c r="K1592" s="4"/>
      <c r="L1592" s="4"/>
      <c r="M1592" s="2">
        <f t="shared" si="83"/>
        <v>0.72208516242317666</v>
      </c>
      <c r="N1592" s="2">
        <f t="shared" si="84"/>
        <v>0.27791483757682334</v>
      </c>
      <c r="O1592">
        <v>3</v>
      </c>
      <c r="P1592">
        <v>12</v>
      </c>
      <c r="Q1592">
        <v>-69</v>
      </c>
      <c r="R1592">
        <v>0.08</v>
      </c>
      <c r="S1592">
        <v>4</v>
      </c>
      <c r="T1592">
        <v>-7</v>
      </c>
      <c r="U1592">
        <v>5</v>
      </c>
      <c r="V1592">
        <v>0</v>
      </c>
      <c r="W1592">
        <v>11</v>
      </c>
      <c r="X1592">
        <v>-4</v>
      </c>
      <c r="Y1592">
        <v>-0.01</v>
      </c>
      <c r="Z1592">
        <v>-2.4</v>
      </c>
      <c r="AA1592">
        <v>-10.8</v>
      </c>
      <c r="AB1592">
        <v>8.4</v>
      </c>
      <c r="AC1592">
        <v>9</v>
      </c>
      <c r="AD1592">
        <v>1</v>
      </c>
      <c r="AE1592" s="2">
        <v>0.86</v>
      </c>
    </row>
    <row r="1593" spans="1:31" x14ac:dyDescent="0.3">
      <c r="A1593" t="str">
        <f t="shared" si="82"/>
        <v>Michigan St-San Diego St</v>
      </c>
      <c r="B1593">
        <v>1591</v>
      </c>
      <c r="C1593">
        <v>1277</v>
      </c>
      <c r="D1593">
        <v>1361</v>
      </c>
      <c r="E1593" t="s">
        <v>51</v>
      </c>
      <c r="F1593" t="s">
        <v>68</v>
      </c>
      <c r="J1593" s="3"/>
      <c r="K1593" s="4"/>
      <c r="L1593" s="4"/>
      <c r="M1593" s="2">
        <f t="shared" si="83"/>
        <v>0.69208516242317664</v>
      </c>
      <c r="N1593" s="2">
        <f t="shared" si="84"/>
        <v>0.30791483757682336</v>
      </c>
      <c r="O1593">
        <v>3</v>
      </c>
      <c r="P1593">
        <v>11</v>
      </c>
      <c r="Q1593">
        <v>-44</v>
      </c>
      <c r="R1593">
        <v>0.2</v>
      </c>
      <c r="S1593">
        <v>6</v>
      </c>
      <c r="T1593">
        <v>-6</v>
      </c>
      <c r="U1593">
        <v>2</v>
      </c>
      <c r="V1593">
        <v>-4</v>
      </c>
      <c r="W1593">
        <v>4</v>
      </c>
      <c r="X1593">
        <v>-2</v>
      </c>
      <c r="Y1593">
        <v>0.03</v>
      </c>
      <c r="Z1593">
        <v>3.9</v>
      </c>
      <c r="AA1593">
        <v>-3.6</v>
      </c>
      <c r="AB1593">
        <v>7.5</v>
      </c>
      <c r="AC1593">
        <v>8</v>
      </c>
      <c r="AD1593">
        <v>1</v>
      </c>
      <c r="AE1593" s="2">
        <v>0.83</v>
      </c>
    </row>
    <row r="1594" spans="1:31" x14ac:dyDescent="0.3">
      <c r="A1594" t="str">
        <f t="shared" si="82"/>
        <v>Michigan St-Seton Hall</v>
      </c>
      <c r="B1594">
        <v>1592</v>
      </c>
      <c r="C1594">
        <v>1277</v>
      </c>
      <c r="D1594">
        <v>1371</v>
      </c>
      <c r="E1594" t="s">
        <v>51</v>
      </c>
      <c r="F1594" t="s">
        <v>69</v>
      </c>
      <c r="J1594" s="3"/>
      <c r="K1594" s="4"/>
      <c r="L1594" s="4"/>
      <c r="M1594" s="2">
        <f t="shared" si="83"/>
        <v>0.65208516242317671</v>
      </c>
      <c r="N1594" s="2">
        <f t="shared" si="84"/>
        <v>0.34791483757682329</v>
      </c>
      <c r="O1594">
        <v>3</v>
      </c>
      <c r="P1594">
        <v>8</v>
      </c>
      <c r="Q1594">
        <v>-20</v>
      </c>
      <c r="R1594">
        <v>0.22</v>
      </c>
      <c r="S1594">
        <v>5</v>
      </c>
      <c r="T1594">
        <v>-7</v>
      </c>
      <c r="U1594">
        <v>2</v>
      </c>
      <c r="V1594">
        <v>-3</v>
      </c>
      <c r="W1594">
        <v>2</v>
      </c>
      <c r="X1594">
        <v>1</v>
      </c>
      <c r="Y1594">
        <v>0.06</v>
      </c>
      <c r="Z1594">
        <v>2</v>
      </c>
      <c r="AA1594">
        <v>-8.5</v>
      </c>
      <c r="AB1594">
        <v>10.5</v>
      </c>
      <c r="AC1594">
        <v>5</v>
      </c>
      <c r="AD1594">
        <v>1</v>
      </c>
      <c r="AE1594" s="2">
        <v>0.79</v>
      </c>
    </row>
    <row r="1595" spans="1:31" x14ac:dyDescent="0.3">
      <c r="A1595" t="str">
        <f t="shared" si="82"/>
        <v>Michigan St-SF Austin</v>
      </c>
      <c r="B1595">
        <v>1593</v>
      </c>
      <c r="C1595">
        <v>1277</v>
      </c>
      <c r="D1595">
        <v>1372</v>
      </c>
      <c r="E1595" t="s">
        <v>51</v>
      </c>
      <c r="F1595" t="s">
        <v>70</v>
      </c>
      <c r="J1595" s="3"/>
      <c r="K1595" s="4"/>
      <c r="L1595" s="4"/>
      <c r="M1595" s="2">
        <f t="shared" si="83"/>
        <v>0.7620851624231767</v>
      </c>
      <c r="N1595" s="2">
        <f t="shared" si="84"/>
        <v>0.2379148375768233</v>
      </c>
      <c r="O1595">
        <v>3</v>
      </c>
      <c r="P1595">
        <v>14</v>
      </c>
      <c r="Q1595">
        <v>-105</v>
      </c>
      <c r="R1595">
        <v>0.08</v>
      </c>
      <c r="S1595">
        <v>5</v>
      </c>
      <c r="T1595">
        <v>-7</v>
      </c>
      <c r="U1595">
        <v>-1</v>
      </c>
      <c r="V1595">
        <v>-10</v>
      </c>
      <c r="W1595">
        <v>3</v>
      </c>
      <c r="X1595">
        <v>2</v>
      </c>
      <c r="Y1595">
        <v>0.05</v>
      </c>
      <c r="Z1595">
        <v>2.8</v>
      </c>
      <c r="AA1595">
        <v>-3.6</v>
      </c>
      <c r="AB1595">
        <v>6.4</v>
      </c>
      <c r="AC1595">
        <v>11</v>
      </c>
      <c r="AD1595">
        <v>1</v>
      </c>
      <c r="AE1595" s="2">
        <v>0.9</v>
      </c>
    </row>
    <row r="1596" spans="1:31" x14ac:dyDescent="0.3">
      <c r="A1596" t="str">
        <f t="shared" si="82"/>
        <v>Michigan St-St Bonaventure</v>
      </c>
      <c r="B1596">
        <v>1594</v>
      </c>
      <c r="C1596">
        <v>1277</v>
      </c>
      <c r="D1596">
        <v>1382</v>
      </c>
      <c r="E1596" t="s">
        <v>51</v>
      </c>
      <c r="F1596" t="s">
        <v>71</v>
      </c>
      <c r="J1596" s="3"/>
      <c r="K1596" s="4"/>
      <c r="L1596" s="4"/>
      <c r="M1596" s="2">
        <f t="shared" si="83"/>
        <v>0.72208516242317666</v>
      </c>
      <c r="N1596" s="2">
        <f t="shared" si="84"/>
        <v>0.27791483757682334</v>
      </c>
      <c r="O1596">
        <v>3</v>
      </c>
      <c r="P1596">
        <v>11</v>
      </c>
      <c r="Q1596">
        <v>-63</v>
      </c>
      <c r="R1596">
        <v>0.1</v>
      </c>
      <c r="S1596">
        <v>6</v>
      </c>
      <c r="T1596">
        <v>-6</v>
      </c>
      <c r="U1596">
        <v>3</v>
      </c>
      <c r="V1596">
        <v>-5</v>
      </c>
      <c r="W1596">
        <v>6</v>
      </c>
      <c r="X1596">
        <v>3</v>
      </c>
      <c r="Y1596">
        <v>0</v>
      </c>
      <c r="Z1596">
        <v>3.1</v>
      </c>
      <c r="AA1596">
        <v>-6.2</v>
      </c>
      <c r="AB1596">
        <v>9.3000000000000007</v>
      </c>
      <c r="AC1596">
        <v>8</v>
      </c>
      <c r="AD1596">
        <v>1</v>
      </c>
      <c r="AE1596" s="2">
        <v>0.86</v>
      </c>
    </row>
    <row r="1597" spans="1:31" x14ac:dyDescent="0.3">
      <c r="A1597" t="str">
        <f t="shared" si="82"/>
        <v>Michigan St-Syracuse</v>
      </c>
      <c r="B1597">
        <v>1595</v>
      </c>
      <c r="C1597">
        <v>1277</v>
      </c>
      <c r="D1597">
        <v>1393</v>
      </c>
      <c r="E1597" t="s">
        <v>51</v>
      </c>
      <c r="F1597" t="s">
        <v>72</v>
      </c>
      <c r="J1597" s="3"/>
      <c r="K1597" s="4"/>
      <c r="L1597" s="4"/>
      <c r="M1597" s="2">
        <f t="shared" si="83"/>
        <v>0.72208516242317666</v>
      </c>
      <c r="N1597" s="2">
        <f t="shared" si="84"/>
        <v>0.27791483757682334</v>
      </c>
      <c r="O1597">
        <v>3</v>
      </c>
      <c r="P1597">
        <v>11</v>
      </c>
      <c r="Q1597">
        <v>-48</v>
      </c>
      <c r="R1597">
        <v>0.27</v>
      </c>
      <c r="S1597">
        <v>11</v>
      </c>
      <c r="T1597">
        <v>-4</v>
      </c>
      <c r="U1597">
        <v>1</v>
      </c>
      <c r="V1597">
        <v>-4</v>
      </c>
      <c r="W1597">
        <v>1</v>
      </c>
      <c r="X1597">
        <v>2</v>
      </c>
      <c r="Y1597">
        <v>0.01</v>
      </c>
      <c r="Z1597">
        <v>13.5</v>
      </c>
      <c r="AA1597">
        <v>0.3</v>
      </c>
      <c r="AB1597">
        <v>13.2</v>
      </c>
      <c r="AC1597">
        <v>8</v>
      </c>
      <c r="AD1597">
        <v>1</v>
      </c>
      <c r="AE1597" s="2">
        <v>0.86</v>
      </c>
    </row>
    <row r="1598" spans="1:31" x14ac:dyDescent="0.3">
      <c r="A1598" t="str">
        <f t="shared" si="82"/>
        <v>Michigan St-TCU</v>
      </c>
      <c r="B1598">
        <v>1596</v>
      </c>
      <c r="C1598">
        <v>1277</v>
      </c>
      <c r="D1598">
        <v>1395</v>
      </c>
      <c r="E1598" t="s">
        <v>51</v>
      </c>
      <c r="F1598" t="s">
        <v>73</v>
      </c>
      <c r="J1598" s="3"/>
      <c r="K1598" s="4"/>
      <c r="L1598" s="4"/>
      <c r="M1598" s="2">
        <f t="shared" si="83"/>
        <v>0.63208516242317669</v>
      </c>
      <c r="N1598" s="2">
        <f t="shared" si="84"/>
        <v>0.36791483757682331</v>
      </c>
      <c r="O1598">
        <v>3</v>
      </c>
      <c r="P1598">
        <v>6</v>
      </c>
      <c r="Q1598">
        <v>-16</v>
      </c>
      <c r="R1598">
        <v>0.22</v>
      </c>
      <c r="S1598">
        <v>1</v>
      </c>
      <c r="T1598">
        <v>-10</v>
      </c>
      <c r="U1598">
        <v>2</v>
      </c>
      <c r="V1598">
        <v>-3</v>
      </c>
      <c r="W1598">
        <v>1</v>
      </c>
      <c r="X1598">
        <v>-1</v>
      </c>
      <c r="Y1598">
        <v>0.04</v>
      </c>
      <c r="Z1598">
        <v>-2</v>
      </c>
      <c r="AA1598">
        <v>-11.1</v>
      </c>
      <c r="AB1598">
        <v>9.1</v>
      </c>
      <c r="AC1598">
        <v>3</v>
      </c>
      <c r="AD1598">
        <v>1</v>
      </c>
      <c r="AE1598" s="2">
        <v>0.77</v>
      </c>
    </row>
    <row r="1599" spans="1:31" x14ac:dyDescent="0.3">
      <c r="A1599" t="str">
        <f t="shared" si="82"/>
        <v>Michigan St-Tennessee</v>
      </c>
      <c r="B1599">
        <v>1597</v>
      </c>
      <c r="C1599">
        <v>1277</v>
      </c>
      <c r="D1599">
        <v>1397</v>
      </c>
      <c r="E1599" t="s">
        <v>51</v>
      </c>
      <c r="F1599" t="s">
        <v>74</v>
      </c>
      <c r="J1599" s="3"/>
      <c r="K1599" s="4"/>
      <c r="L1599" s="4"/>
      <c r="M1599" s="2">
        <f t="shared" si="83"/>
        <v>0.60208516242317667</v>
      </c>
      <c r="N1599" s="2">
        <f t="shared" si="84"/>
        <v>0.39791483757682333</v>
      </c>
      <c r="O1599">
        <v>3</v>
      </c>
      <c r="P1599">
        <v>3</v>
      </c>
      <c r="Q1599">
        <v>-5</v>
      </c>
      <c r="R1599">
        <v>0.12</v>
      </c>
      <c r="S1599">
        <v>7</v>
      </c>
      <c r="T1599">
        <v>-4</v>
      </c>
      <c r="U1599">
        <v>2</v>
      </c>
      <c r="V1599">
        <v>-5</v>
      </c>
      <c r="W1599">
        <v>2</v>
      </c>
      <c r="X1599">
        <v>4</v>
      </c>
      <c r="Y1599">
        <v>-0.01</v>
      </c>
      <c r="Z1599">
        <v>6.8</v>
      </c>
      <c r="AA1599">
        <v>-1.6</v>
      </c>
      <c r="AB1599">
        <v>8.4</v>
      </c>
      <c r="AC1599">
        <v>0</v>
      </c>
      <c r="AD1599">
        <v>0</v>
      </c>
      <c r="AE1599" s="2">
        <v>0.74</v>
      </c>
    </row>
    <row r="1600" spans="1:31" x14ac:dyDescent="0.3">
      <c r="A1600" t="str">
        <f t="shared" si="82"/>
        <v>Michigan St-Texas</v>
      </c>
      <c r="B1600">
        <v>1598</v>
      </c>
      <c r="C1600">
        <v>1277</v>
      </c>
      <c r="D1600">
        <v>1400</v>
      </c>
      <c r="E1600" t="s">
        <v>51</v>
      </c>
      <c r="F1600" t="s">
        <v>75</v>
      </c>
      <c r="J1600" s="3"/>
      <c r="K1600" s="4"/>
      <c r="L1600" s="4"/>
      <c r="M1600" s="2">
        <f t="shared" si="83"/>
        <v>0.69208516242317664</v>
      </c>
      <c r="N1600" s="2">
        <f t="shared" si="84"/>
        <v>0.30791483757682336</v>
      </c>
      <c r="O1600">
        <v>3</v>
      </c>
      <c r="P1600">
        <v>10</v>
      </c>
      <c r="Q1600">
        <v>-33</v>
      </c>
      <c r="R1600">
        <v>0.3</v>
      </c>
      <c r="S1600">
        <v>8</v>
      </c>
      <c r="T1600">
        <v>-5</v>
      </c>
      <c r="U1600">
        <v>2</v>
      </c>
      <c r="V1600">
        <v>-3</v>
      </c>
      <c r="W1600">
        <v>7</v>
      </c>
      <c r="X1600">
        <v>2</v>
      </c>
      <c r="Y1600">
        <v>0.08</v>
      </c>
      <c r="Z1600">
        <v>9.3000000000000007</v>
      </c>
      <c r="AA1600">
        <v>-3.4</v>
      </c>
      <c r="AB1600">
        <v>12.7</v>
      </c>
      <c r="AC1600">
        <v>7</v>
      </c>
      <c r="AD1600">
        <v>1</v>
      </c>
      <c r="AE1600" s="2">
        <v>0.83</v>
      </c>
    </row>
    <row r="1601" spans="1:31" x14ac:dyDescent="0.3">
      <c r="A1601" t="str">
        <f t="shared" si="82"/>
        <v>Michigan St-Texas A&amp;M</v>
      </c>
      <c r="B1601">
        <v>1599</v>
      </c>
      <c r="C1601">
        <v>1277</v>
      </c>
      <c r="D1601">
        <v>1401</v>
      </c>
      <c r="E1601" t="s">
        <v>51</v>
      </c>
      <c r="F1601" t="s">
        <v>76</v>
      </c>
      <c r="J1601" s="3"/>
      <c r="K1601" s="4"/>
      <c r="L1601" s="4"/>
      <c r="M1601" s="2">
        <f t="shared" si="83"/>
        <v>0.67208516242317673</v>
      </c>
      <c r="N1601" s="2">
        <f t="shared" si="84"/>
        <v>0.32791483757682327</v>
      </c>
      <c r="O1601">
        <v>3</v>
      </c>
      <c r="P1601">
        <v>7</v>
      </c>
      <c r="Q1601">
        <v>-24</v>
      </c>
      <c r="R1601">
        <v>0.26</v>
      </c>
      <c r="S1601">
        <v>7</v>
      </c>
      <c r="T1601">
        <v>-3</v>
      </c>
      <c r="U1601">
        <v>1</v>
      </c>
      <c r="V1601">
        <v>-1</v>
      </c>
      <c r="W1601">
        <v>2</v>
      </c>
      <c r="X1601">
        <v>1</v>
      </c>
      <c r="Y1601">
        <v>0.08</v>
      </c>
      <c r="Z1601">
        <v>6</v>
      </c>
      <c r="AA1601">
        <v>-5</v>
      </c>
      <c r="AB1601">
        <v>11</v>
      </c>
      <c r="AC1601">
        <v>4</v>
      </c>
      <c r="AD1601">
        <v>1</v>
      </c>
      <c r="AE1601" s="2">
        <v>0.81</v>
      </c>
    </row>
    <row r="1602" spans="1:31" x14ac:dyDescent="0.3">
      <c r="A1602" t="str">
        <f t="shared" si="82"/>
        <v>Michigan St-Texas Tech</v>
      </c>
      <c r="B1602">
        <v>1600</v>
      </c>
      <c r="C1602">
        <v>1277</v>
      </c>
      <c r="D1602">
        <v>1403</v>
      </c>
      <c r="E1602" t="s">
        <v>51</v>
      </c>
      <c r="F1602" t="s">
        <v>77</v>
      </c>
      <c r="J1602" s="3"/>
      <c r="K1602" s="4"/>
      <c r="L1602" s="4"/>
      <c r="M1602" s="2">
        <f t="shared" si="83"/>
        <v>0.59208516242317666</v>
      </c>
      <c r="N1602" s="2">
        <f t="shared" si="84"/>
        <v>0.40791483757682334</v>
      </c>
      <c r="O1602">
        <v>3</v>
      </c>
      <c r="P1602">
        <v>3</v>
      </c>
      <c r="Q1602">
        <v>-6</v>
      </c>
      <c r="R1602">
        <v>0.15</v>
      </c>
      <c r="S1602">
        <v>5</v>
      </c>
      <c r="T1602">
        <v>-4</v>
      </c>
      <c r="U1602">
        <v>1</v>
      </c>
      <c r="V1602">
        <v>-6</v>
      </c>
      <c r="W1602">
        <v>3</v>
      </c>
      <c r="X1602">
        <v>1</v>
      </c>
      <c r="Y1602">
        <v>0.05</v>
      </c>
      <c r="Z1602">
        <v>5.8</v>
      </c>
      <c r="AA1602">
        <v>0.1</v>
      </c>
      <c r="AB1602">
        <v>5.7</v>
      </c>
      <c r="AC1602">
        <v>0</v>
      </c>
      <c r="AD1602">
        <v>0</v>
      </c>
      <c r="AE1602" s="2">
        <v>0.73</v>
      </c>
    </row>
    <row r="1603" spans="1:31" x14ac:dyDescent="0.3">
      <c r="A1603" t="str">
        <f t="shared" ref="A1603:A1666" si="85">E1603&amp;"-"&amp;F1603</f>
        <v>Michigan St-TX Southern</v>
      </c>
      <c r="B1603">
        <v>1601</v>
      </c>
      <c r="C1603">
        <v>1277</v>
      </c>
      <c r="D1603">
        <v>1411</v>
      </c>
      <c r="E1603" t="s">
        <v>51</v>
      </c>
      <c r="F1603" t="s">
        <v>78</v>
      </c>
      <c r="J1603" s="3"/>
      <c r="K1603" s="4"/>
      <c r="L1603" s="4"/>
      <c r="M1603" s="2">
        <f t="shared" ref="M1603:M1666" si="86">AE1603-$AE$2281</f>
        <v>0.85208516242317667</v>
      </c>
      <c r="N1603" s="2">
        <f t="shared" ref="N1603:N1666" si="87">1-M1603</f>
        <v>0.14791483757682333</v>
      </c>
      <c r="O1603">
        <v>3</v>
      </c>
      <c r="P1603">
        <v>16</v>
      </c>
      <c r="Q1603">
        <v>-243</v>
      </c>
      <c r="R1603">
        <v>0.44</v>
      </c>
      <c r="S1603">
        <v>7</v>
      </c>
      <c r="T1603">
        <v>-9</v>
      </c>
      <c r="U1603">
        <v>2</v>
      </c>
      <c r="V1603">
        <v>-1</v>
      </c>
      <c r="W1603">
        <v>7</v>
      </c>
      <c r="X1603">
        <v>5</v>
      </c>
      <c r="Y1603">
        <v>0.03</v>
      </c>
      <c r="Z1603">
        <v>3.4</v>
      </c>
      <c r="AA1603">
        <v>-14.9</v>
      </c>
      <c r="AB1603">
        <v>18.3</v>
      </c>
      <c r="AC1603">
        <v>13</v>
      </c>
      <c r="AD1603">
        <v>1</v>
      </c>
      <c r="AE1603" s="2">
        <v>0.99</v>
      </c>
    </row>
    <row r="1604" spans="1:31" x14ac:dyDescent="0.3">
      <c r="A1604" t="str">
        <f t="shared" si="85"/>
        <v>Michigan St-UCLA</v>
      </c>
      <c r="B1604">
        <v>1602</v>
      </c>
      <c r="C1604">
        <v>1277</v>
      </c>
      <c r="D1604">
        <v>1417</v>
      </c>
      <c r="E1604" t="s">
        <v>51</v>
      </c>
      <c r="F1604" t="s">
        <v>79</v>
      </c>
      <c r="J1604" s="3"/>
      <c r="K1604" s="4"/>
      <c r="L1604" s="4"/>
      <c r="M1604" s="2">
        <f t="shared" si="86"/>
        <v>0.69208516242317664</v>
      </c>
      <c r="N1604" s="2">
        <f t="shared" si="87"/>
        <v>0.30791483757682336</v>
      </c>
      <c r="O1604">
        <v>3</v>
      </c>
      <c r="P1604">
        <v>11</v>
      </c>
      <c r="Q1604">
        <v>-42</v>
      </c>
      <c r="R1604">
        <v>0.22</v>
      </c>
      <c r="S1604">
        <v>4</v>
      </c>
      <c r="T1604">
        <v>-6</v>
      </c>
      <c r="U1604">
        <v>3</v>
      </c>
      <c r="V1604">
        <v>0</v>
      </c>
      <c r="W1604">
        <v>7</v>
      </c>
      <c r="X1604">
        <v>0</v>
      </c>
      <c r="Y1604">
        <v>0.03</v>
      </c>
      <c r="Z1604">
        <v>-0.9</v>
      </c>
      <c r="AA1604">
        <v>-11.5</v>
      </c>
      <c r="AB1604">
        <v>10.6</v>
      </c>
      <c r="AC1604">
        <v>8</v>
      </c>
      <c r="AD1604">
        <v>1</v>
      </c>
      <c r="AE1604" s="2">
        <v>0.83</v>
      </c>
    </row>
    <row r="1605" spans="1:31" x14ac:dyDescent="0.3">
      <c r="A1605" t="str">
        <f t="shared" si="85"/>
        <v>Michigan St-UMBC</v>
      </c>
      <c r="B1605">
        <v>1603</v>
      </c>
      <c r="C1605">
        <v>1277</v>
      </c>
      <c r="D1605">
        <v>1420</v>
      </c>
      <c r="E1605" t="s">
        <v>51</v>
      </c>
      <c r="F1605" t="s">
        <v>80</v>
      </c>
      <c r="J1605" s="3"/>
      <c r="K1605" s="4"/>
      <c r="L1605" s="4"/>
      <c r="M1605" s="2">
        <f t="shared" si="86"/>
        <v>0.83208516242317665</v>
      </c>
      <c r="N1605" s="2">
        <f t="shared" si="87"/>
        <v>0.16791483757682335</v>
      </c>
      <c r="O1605">
        <v>3</v>
      </c>
      <c r="P1605">
        <v>16</v>
      </c>
      <c r="Q1605">
        <v>-178</v>
      </c>
      <c r="R1605">
        <v>0.2</v>
      </c>
      <c r="S1605">
        <v>6</v>
      </c>
      <c r="T1605">
        <v>-9</v>
      </c>
      <c r="U1605">
        <v>2</v>
      </c>
      <c r="V1605">
        <v>-5</v>
      </c>
      <c r="W1605">
        <v>10</v>
      </c>
      <c r="X1605">
        <v>2</v>
      </c>
      <c r="Y1605">
        <v>0.1</v>
      </c>
      <c r="Z1605">
        <v>8.5</v>
      </c>
      <c r="AA1605">
        <v>-6.2</v>
      </c>
      <c r="AB1605">
        <v>14.7</v>
      </c>
      <c r="AC1605">
        <v>13</v>
      </c>
      <c r="AD1605">
        <v>1</v>
      </c>
      <c r="AE1605" s="2">
        <v>0.97</v>
      </c>
    </row>
    <row r="1606" spans="1:31" x14ac:dyDescent="0.3">
      <c r="A1606" t="str">
        <f t="shared" si="85"/>
        <v>Michigan St-UNC Greensboro</v>
      </c>
      <c r="B1606">
        <v>1604</v>
      </c>
      <c r="C1606">
        <v>1277</v>
      </c>
      <c r="D1606">
        <v>1422</v>
      </c>
      <c r="E1606" t="s">
        <v>51</v>
      </c>
      <c r="F1606" t="s">
        <v>81</v>
      </c>
      <c r="J1606" s="3"/>
      <c r="K1606" s="4"/>
      <c r="L1606" s="4"/>
      <c r="M1606" s="2">
        <f t="shared" si="86"/>
        <v>0.73208516242317667</v>
      </c>
      <c r="N1606" s="2">
        <f t="shared" si="87"/>
        <v>0.26791483757682333</v>
      </c>
      <c r="O1606">
        <v>3</v>
      </c>
      <c r="P1606">
        <v>13</v>
      </c>
      <c r="Q1606">
        <v>-76</v>
      </c>
      <c r="R1606">
        <v>0.11</v>
      </c>
      <c r="S1606">
        <v>6</v>
      </c>
      <c r="T1606">
        <v>-5</v>
      </c>
      <c r="U1606">
        <v>0</v>
      </c>
      <c r="V1606">
        <v>-7</v>
      </c>
      <c r="W1606">
        <v>2</v>
      </c>
      <c r="X1606">
        <v>-3</v>
      </c>
      <c r="Y1606">
        <v>0.05</v>
      </c>
      <c r="Z1606">
        <v>8.9</v>
      </c>
      <c r="AA1606">
        <v>1.5</v>
      </c>
      <c r="AB1606">
        <v>7.4</v>
      </c>
      <c r="AC1606">
        <v>10</v>
      </c>
      <c r="AD1606">
        <v>1</v>
      </c>
      <c r="AE1606" s="2">
        <v>0.87</v>
      </c>
    </row>
    <row r="1607" spans="1:31" x14ac:dyDescent="0.3">
      <c r="A1607" t="str">
        <f t="shared" si="85"/>
        <v>Michigan St-Villanova</v>
      </c>
      <c r="B1607">
        <v>1605</v>
      </c>
      <c r="C1607">
        <v>1277</v>
      </c>
      <c r="D1607">
        <v>1437</v>
      </c>
      <c r="E1607" t="s">
        <v>51</v>
      </c>
      <c r="F1607" t="s">
        <v>82</v>
      </c>
      <c r="J1607" s="3"/>
      <c r="K1607" s="4"/>
      <c r="L1607" s="4"/>
      <c r="M1607" s="2">
        <f t="shared" si="86"/>
        <v>0.50208516242317669</v>
      </c>
      <c r="N1607" s="2">
        <f t="shared" si="87"/>
        <v>0.49791483757682331</v>
      </c>
      <c r="O1607">
        <v>3</v>
      </c>
      <c r="P1607">
        <v>1</v>
      </c>
      <c r="Q1607">
        <v>4</v>
      </c>
      <c r="R1607">
        <v>0</v>
      </c>
      <c r="S1607">
        <v>-2</v>
      </c>
      <c r="T1607">
        <v>-6</v>
      </c>
      <c r="U1607">
        <v>4</v>
      </c>
      <c r="V1607">
        <v>-3</v>
      </c>
      <c r="W1607">
        <v>7</v>
      </c>
      <c r="X1607">
        <v>0</v>
      </c>
      <c r="Y1607">
        <v>-0.02</v>
      </c>
      <c r="Z1607">
        <v>-6.1</v>
      </c>
      <c r="AA1607">
        <v>-6.1</v>
      </c>
      <c r="AB1607" s="1">
        <v>1.42E-14</v>
      </c>
      <c r="AC1607">
        <v>-2</v>
      </c>
      <c r="AD1607">
        <v>0</v>
      </c>
      <c r="AE1607" s="2">
        <v>0.64</v>
      </c>
    </row>
    <row r="1608" spans="1:31" x14ac:dyDescent="0.3">
      <c r="A1608" t="str">
        <f t="shared" si="85"/>
        <v>Michigan St-Virginia</v>
      </c>
      <c r="B1608">
        <v>1606</v>
      </c>
      <c r="C1608">
        <v>1277</v>
      </c>
      <c r="D1608">
        <v>1438</v>
      </c>
      <c r="E1608" t="s">
        <v>51</v>
      </c>
      <c r="F1608" t="s">
        <v>83</v>
      </c>
      <c r="J1608" s="3"/>
      <c r="K1608" s="4"/>
      <c r="L1608" s="4"/>
      <c r="M1608" s="2">
        <f t="shared" si="86"/>
        <v>0.5120851624231767</v>
      </c>
      <c r="N1608" s="2">
        <f t="shared" si="87"/>
        <v>0.4879148375768233</v>
      </c>
      <c r="O1608">
        <v>3</v>
      </c>
      <c r="P1608">
        <v>1</v>
      </c>
      <c r="Q1608">
        <v>5</v>
      </c>
      <c r="R1608">
        <v>-0.06</v>
      </c>
      <c r="S1608">
        <v>5</v>
      </c>
      <c r="T1608">
        <v>-1</v>
      </c>
      <c r="U1608">
        <v>5</v>
      </c>
      <c r="V1608">
        <v>-6</v>
      </c>
      <c r="W1608">
        <v>9</v>
      </c>
      <c r="X1608">
        <v>-1</v>
      </c>
      <c r="Y1608">
        <v>-0.01</v>
      </c>
      <c r="Z1608">
        <v>13.5</v>
      </c>
      <c r="AA1608">
        <v>11.4</v>
      </c>
      <c r="AB1608">
        <v>2.1</v>
      </c>
      <c r="AC1608">
        <v>-2</v>
      </c>
      <c r="AD1608">
        <v>0</v>
      </c>
      <c r="AE1608" s="2">
        <v>0.65</v>
      </c>
    </row>
    <row r="1609" spans="1:31" x14ac:dyDescent="0.3">
      <c r="A1609" t="str">
        <f t="shared" si="85"/>
        <v>Michigan St-Virginia Tech</v>
      </c>
      <c r="B1609">
        <v>1607</v>
      </c>
      <c r="C1609">
        <v>1277</v>
      </c>
      <c r="D1609">
        <v>1439</v>
      </c>
      <c r="E1609" t="s">
        <v>51</v>
      </c>
      <c r="F1609" t="s">
        <v>84</v>
      </c>
      <c r="J1609" s="3"/>
      <c r="K1609" s="4"/>
      <c r="L1609" s="4"/>
      <c r="M1609" s="2">
        <f t="shared" si="86"/>
        <v>0.6420851624231767</v>
      </c>
      <c r="N1609" s="2">
        <f t="shared" si="87"/>
        <v>0.3579148375768233</v>
      </c>
      <c r="O1609">
        <v>3</v>
      </c>
      <c r="P1609">
        <v>8</v>
      </c>
      <c r="Q1609">
        <v>-26</v>
      </c>
      <c r="R1609">
        <v>0.22</v>
      </c>
      <c r="S1609">
        <v>1</v>
      </c>
      <c r="T1609">
        <v>-7</v>
      </c>
      <c r="U1609">
        <v>2</v>
      </c>
      <c r="V1609">
        <v>-3</v>
      </c>
      <c r="W1609">
        <v>12</v>
      </c>
      <c r="X1609">
        <v>2</v>
      </c>
      <c r="Y1609">
        <v>0.04</v>
      </c>
      <c r="Z1609">
        <v>1.3</v>
      </c>
      <c r="AA1609">
        <v>-7</v>
      </c>
      <c r="AB1609">
        <v>8.3000000000000007</v>
      </c>
      <c r="AC1609">
        <v>5</v>
      </c>
      <c r="AD1609">
        <v>1</v>
      </c>
      <c r="AE1609" s="2">
        <v>0.78</v>
      </c>
    </row>
    <row r="1610" spans="1:31" x14ac:dyDescent="0.3">
      <c r="A1610" t="str">
        <f t="shared" si="85"/>
        <v>Michigan St-West Virginia</v>
      </c>
      <c r="B1610">
        <v>1608</v>
      </c>
      <c r="C1610">
        <v>1277</v>
      </c>
      <c r="D1610">
        <v>1452</v>
      </c>
      <c r="E1610" t="s">
        <v>51</v>
      </c>
      <c r="F1610" t="s">
        <v>85</v>
      </c>
      <c r="J1610" s="3"/>
      <c r="K1610" s="4"/>
      <c r="L1610" s="4"/>
      <c r="M1610" s="2">
        <f t="shared" si="86"/>
        <v>0.59208516242317666</v>
      </c>
      <c r="N1610" s="2">
        <f t="shared" si="87"/>
        <v>0.40791483757682334</v>
      </c>
      <c r="O1610">
        <v>3</v>
      </c>
      <c r="P1610">
        <v>5</v>
      </c>
      <c r="Q1610">
        <v>-7</v>
      </c>
      <c r="R1610">
        <v>0.17</v>
      </c>
      <c r="S1610">
        <v>8</v>
      </c>
      <c r="T1610">
        <v>-7</v>
      </c>
      <c r="U1610">
        <v>4</v>
      </c>
      <c r="V1610">
        <v>-8</v>
      </c>
      <c r="W1610">
        <v>-1</v>
      </c>
      <c r="X1610">
        <v>3</v>
      </c>
      <c r="Y1610">
        <v>-0.02</v>
      </c>
      <c r="Z1610">
        <v>1.4</v>
      </c>
      <c r="AA1610">
        <v>-4.2</v>
      </c>
      <c r="AB1610">
        <v>5.6</v>
      </c>
      <c r="AC1610">
        <v>2</v>
      </c>
      <c r="AD1610">
        <v>1</v>
      </c>
      <c r="AE1610" s="2">
        <v>0.73</v>
      </c>
    </row>
    <row r="1611" spans="1:31" x14ac:dyDescent="0.3">
      <c r="A1611" t="str">
        <f t="shared" si="85"/>
        <v>Michigan St-Wichita St</v>
      </c>
      <c r="B1611">
        <v>1609</v>
      </c>
      <c r="C1611">
        <v>1277</v>
      </c>
      <c r="D1611">
        <v>1455</v>
      </c>
      <c r="E1611" t="s">
        <v>51</v>
      </c>
      <c r="F1611" t="s">
        <v>86</v>
      </c>
      <c r="J1611" s="3"/>
      <c r="K1611" s="4"/>
      <c r="L1611" s="4"/>
      <c r="M1611" s="2">
        <f t="shared" si="86"/>
        <v>0.60208516242317667</v>
      </c>
      <c r="N1611" s="2">
        <f t="shared" si="87"/>
        <v>0.39791483757682333</v>
      </c>
      <c r="O1611">
        <v>3</v>
      </c>
      <c r="P1611">
        <v>4</v>
      </c>
      <c r="Q1611">
        <v>-14</v>
      </c>
      <c r="R1611">
        <v>0.1</v>
      </c>
      <c r="S1611">
        <v>3</v>
      </c>
      <c r="T1611">
        <v>-6</v>
      </c>
      <c r="U1611">
        <v>3</v>
      </c>
      <c r="V1611">
        <v>-2</v>
      </c>
      <c r="W1611">
        <v>1</v>
      </c>
      <c r="X1611">
        <v>-4</v>
      </c>
      <c r="Y1611">
        <v>0.01</v>
      </c>
      <c r="Z1611">
        <v>-2</v>
      </c>
      <c r="AA1611">
        <v>-6.5</v>
      </c>
      <c r="AB1611">
        <v>4.5</v>
      </c>
      <c r="AC1611">
        <v>1</v>
      </c>
      <c r="AD1611">
        <v>1</v>
      </c>
      <c r="AE1611" s="2">
        <v>0.74</v>
      </c>
    </row>
    <row r="1612" spans="1:31" x14ac:dyDescent="0.3">
      <c r="A1612" t="str">
        <f t="shared" si="85"/>
        <v>Michigan St-Wright St</v>
      </c>
      <c r="B1612">
        <v>1610</v>
      </c>
      <c r="C1612">
        <v>1277</v>
      </c>
      <c r="D1612">
        <v>1460</v>
      </c>
      <c r="E1612" t="s">
        <v>51</v>
      </c>
      <c r="F1612" t="s">
        <v>87</v>
      </c>
      <c r="J1612" s="3"/>
      <c r="K1612" s="4"/>
      <c r="L1612" s="4"/>
      <c r="M1612" s="2">
        <f t="shared" si="86"/>
        <v>0.80208516242317662</v>
      </c>
      <c r="N1612" s="2">
        <f t="shared" si="87"/>
        <v>0.19791483757682338</v>
      </c>
      <c r="O1612">
        <v>3</v>
      </c>
      <c r="P1612">
        <v>14</v>
      </c>
      <c r="Q1612">
        <v>-129</v>
      </c>
      <c r="R1612">
        <v>0.16</v>
      </c>
      <c r="S1612">
        <v>9</v>
      </c>
      <c r="T1612">
        <v>-5</v>
      </c>
      <c r="U1612">
        <v>1</v>
      </c>
      <c r="V1612">
        <v>-6</v>
      </c>
      <c r="W1612">
        <v>7</v>
      </c>
      <c r="X1612">
        <v>-2</v>
      </c>
      <c r="Y1612">
        <v>0.03</v>
      </c>
      <c r="Z1612">
        <v>9.6999999999999993</v>
      </c>
      <c r="AA1612">
        <v>-1.4</v>
      </c>
      <c r="AB1612">
        <v>11.1</v>
      </c>
      <c r="AC1612">
        <v>11</v>
      </c>
      <c r="AD1612">
        <v>1</v>
      </c>
      <c r="AE1612" s="2">
        <v>0.94</v>
      </c>
    </row>
    <row r="1613" spans="1:31" x14ac:dyDescent="0.3">
      <c r="A1613" t="str">
        <f t="shared" si="85"/>
        <v>Michigan St-Xavier</v>
      </c>
      <c r="B1613">
        <v>1611</v>
      </c>
      <c r="C1613">
        <v>1277</v>
      </c>
      <c r="D1613">
        <v>1462</v>
      </c>
      <c r="E1613" t="s">
        <v>51</v>
      </c>
      <c r="F1613" t="s">
        <v>88</v>
      </c>
      <c r="J1613" s="3"/>
      <c r="K1613" s="4"/>
      <c r="L1613" s="4"/>
      <c r="M1613" s="2">
        <f t="shared" si="86"/>
        <v>0.60208516242317667</v>
      </c>
      <c r="N1613" s="2">
        <f t="shared" si="87"/>
        <v>0.39791483757682333</v>
      </c>
      <c r="O1613">
        <v>3</v>
      </c>
      <c r="P1613">
        <v>1</v>
      </c>
      <c r="Q1613">
        <v>-8</v>
      </c>
      <c r="R1613">
        <v>0.03</v>
      </c>
      <c r="S1613">
        <v>2</v>
      </c>
      <c r="T1613">
        <v>-7</v>
      </c>
      <c r="U1613">
        <v>2</v>
      </c>
      <c r="V1613">
        <v>-1</v>
      </c>
      <c r="W1613">
        <v>6</v>
      </c>
      <c r="X1613">
        <v>-4</v>
      </c>
      <c r="Y1613">
        <v>-0.04</v>
      </c>
      <c r="Z1613">
        <v>-3.3</v>
      </c>
      <c r="AA1613">
        <v>-9.6999999999999993</v>
      </c>
      <c r="AB1613">
        <v>6.4</v>
      </c>
      <c r="AC1613">
        <v>-2</v>
      </c>
      <c r="AD1613">
        <v>0</v>
      </c>
      <c r="AE1613" s="2">
        <v>0.74</v>
      </c>
    </row>
    <row r="1614" spans="1:31" x14ac:dyDescent="0.3">
      <c r="A1614" t="str">
        <f t="shared" si="85"/>
        <v>Missouri-Montana</v>
      </c>
      <c r="B1614">
        <v>1612</v>
      </c>
      <c r="C1614">
        <v>1281</v>
      </c>
      <c r="D1614">
        <v>1285</v>
      </c>
      <c r="E1614" t="s">
        <v>52</v>
      </c>
      <c r="F1614" t="s">
        <v>53</v>
      </c>
      <c r="J1614" s="3"/>
      <c r="K1614" s="4"/>
      <c r="L1614" s="4"/>
      <c r="M1614" s="2">
        <f t="shared" si="86"/>
        <v>0.57208516242317664</v>
      </c>
      <c r="N1614" s="2">
        <f t="shared" si="87"/>
        <v>0.42791483757682336</v>
      </c>
      <c r="O1614">
        <v>8</v>
      </c>
      <c r="P1614">
        <v>14</v>
      </c>
      <c r="Q1614">
        <v>-33</v>
      </c>
      <c r="R1614">
        <v>-0.16</v>
      </c>
      <c r="S1614">
        <v>2</v>
      </c>
      <c r="T1614">
        <v>-1</v>
      </c>
      <c r="U1614">
        <v>3</v>
      </c>
      <c r="V1614">
        <v>-5</v>
      </c>
      <c r="W1614">
        <v>-3</v>
      </c>
      <c r="X1614">
        <v>-2</v>
      </c>
      <c r="Y1614">
        <v>0.03</v>
      </c>
      <c r="Z1614">
        <v>-4.5999999999999996</v>
      </c>
      <c r="AA1614">
        <v>-0.5</v>
      </c>
      <c r="AB1614">
        <v>-4.0999999999999996</v>
      </c>
      <c r="AC1614">
        <v>6</v>
      </c>
      <c r="AD1614">
        <v>1</v>
      </c>
      <c r="AE1614" s="2">
        <v>0.71</v>
      </c>
    </row>
    <row r="1615" spans="1:31" x14ac:dyDescent="0.3">
      <c r="A1615" t="str">
        <f t="shared" si="85"/>
        <v>Missouri-Murray St</v>
      </c>
      <c r="B1615">
        <v>1613</v>
      </c>
      <c r="C1615">
        <v>1281</v>
      </c>
      <c r="D1615">
        <v>1293</v>
      </c>
      <c r="E1615" t="s">
        <v>52</v>
      </c>
      <c r="F1615" t="s">
        <v>54</v>
      </c>
      <c r="J1615" s="3"/>
      <c r="K1615" s="4"/>
      <c r="L1615" s="4"/>
      <c r="M1615" s="2">
        <f t="shared" si="86"/>
        <v>0.52208516242317671</v>
      </c>
      <c r="N1615" s="2">
        <f t="shared" si="87"/>
        <v>0.47791483757682329</v>
      </c>
      <c r="O1615">
        <v>8</v>
      </c>
      <c r="P1615">
        <v>12</v>
      </c>
      <c r="Q1615">
        <v>-21</v>
      </c>
      <c r="R1615">
        <v>-0.22</v>
      </c>
      <c r="S1615">
        <v>-1</v>
      </c>
      <c r="T1615">
        <v>0</v>
      </c>
      <c r="U1615">
        <v>3</v>
      </c>
      <c r="V1615">
        <v>-2</v>
      </c>
      <c r="W1615">
        <v>-2</v>
      </c>
      <c r="X1615">
        <v>-1</v>
      </c>
      <c r="Y1615">
        <v>0.02</v>
      </c>
      <c r="Z1615">
        <v>-3.9</v>
      </c>
      <c r="AA1615">
        <v>2.2999999999999998</v>
      </c>
      <c r="AB1615">
        <v>-6.2</v>
      </c>
      <c r="AC1615">
        <v>4</v>
      </c>
      <c r="AD1615">
        <v>1</v>
      </c>
      <c r="AE1615" s="2">
        <v>0.66</v>
      </c>
    </row>
    <row r="1616" spans="1:31" x14ac:dyDescent="0.3">
      <c r="A1616" t="str">
        <f t="shared" si="85"/>
        <v>Missouri-NC Central</v>
      </c>
      <c r="B1616">
        <v>1614</v>
      </c>
      <c r="C1616">
        <v>1281</v>
      </c>
      <c r="D1616">
        <v>1300</v>
      </c>
      <c r="E1616" t="s">
        <v>52</v>
      </c>
      <c r="F1616" t="s">
        <v>55</v>
      </c>
      <c r="J1616" s="3"/>
      <c r="K1616" s="4"/>
      <c r="L1616" s="4"/>
      <c r="M1616" s="2">
        <f t="shared" si="86"/>
        <v>0.84208516242317666</v>
      </c>
      <c r="N1616" s="2">
        <f t="shared" si="87"/>
        <v>0.15791483757682334</v>
      </c>
      <c r="O1616">
        <v>8</v>
      </c>
      <c r="P1616">
        <v>16</v>
      </c>
      <c r="Q1616">
        <v>-271</v>
      </c>
      <c r="R1616">
        <v>0.09</v>
      </c>
      <c r="S1616">
        <v>3</v>
      </c>
      <c r="T1616">
        <v>-2</v>
      </c>
      <c r="U1616">
        <v>0</v>
      </c>
      <c r="V1616">
        <v>-1</v>
      </c>
      <c r="W1616">
        <v>-2</v>
      </c>
      <c r="X1616">
        <v>2</v>
      </c>
      <c r="Y1616">
        <v>7.0000000000000007E-2</v>
      </c>
      <c r="Z1616">
        <v>3.1</v>
      </c>
      <c r="AA1616">
        <v>-2.4</v>
      </c>
      <c r="AB1616">
        <v>5.5</v>
      </c>
      <c r="AC1616">
        <v>8</v>
      </c>
      <c r="AD1616">
        <v>1</v>
      </c>
      <c r="AE1616" s="2">
        <v>0.98</v>
      </c>
    </row>
    <row r="1617" spans="1:31" x14ac:dyDescent="0.3">
      <c r="A1617" t="str">
        <f t="shared" si="85"/>
        <v>Missouri-NC State</v>
      </c>
      <c r="B1617">
        <v>1615</v>
      </c>
      <c r="C1617">
        <v>1281</v>
      </c>
      <c r="D1617">
        <v>1301</v>
      </c>
      <c r="E1617" t="s">
        <v>52</v>
      </c>
      <c r="F1617" t="s">
        <v>56</v>
      </c>
      <c r="J1617" s="3"/>
      <c r="K1617" s="4"/>
      <c r="L1617" s="4"/>
      <c r="M1617" s="2">
        <f t="shared" si="86"/>
        <v>0.52208516242317671</v>
      </c>
      <c r="N1617" s="2">
        <f t="shared" si="87"/>
        <v>0.47791483757682329</v>
      </c>
      <c r="O1617">
        <v>8</v>
      </c>
      <c r="P1617">
        <v>9</v>
      </c>
      <c r="Q1617">
        <v>-4</v>
      </c>
      <c r="R1617">
        <v>-0.05</v>
      </c>
      <c r="S1617">
        <v>1</v>
      </c>
      <c r="T1617">
        <v>-5</v>
      </c>
      <c r="U1617">
        <v>3</v>
      </c>
      <c r="V1617">
        <v>-4</v>
      </c>
      <c r="W1617">
        <v>-3</v>
      </c>
      <c r="X1617">
        <v>4</v>
      </c>
      <c r="Y1617">
        <v>0.05</v>
      </c>
      <c r="Z1617">
        <v>-7.7</v>
      </c>
      <c r="AA1617">
        <v>-6.2</v>
      </c>
      <c r="AB1617">
        <v>-1.5</v>
      </c>
      <c r="AC1617">
        <v>1</v>
      </c>
      <c r="AD1617">
        <v>1</v>
      </c>
      <c r="AE1617" s="2">
        <v>0.66</v>
      </c>
    </row>
    <row r="1618" spans="1:31" x14ac:dyDescent="0.3">
      <c r="A1618" t="str">
        <f t="shared" si="85"/>
        <v>Missouri-Nevada</v>
      </c>
      <c r="B1618">
        <v>1616</v>
      </c>
      <c r="C1618">
        <v>1281</v>
      </c>
      <c r="D1618">
        <v>1305</v>
      </c>
      <c r="E1618" t="s">
        <v>52</v>
      </c>
      <c r="F1618" t="s">
        <v>57</v>
      </c>
      <c r="J1618" s="3"/>
      <c r="K1618" s="4"/>
      <c r="L1618" s="4"/>
      <c r="M1618" s="2">
        <f t="shared" si="86"/>
        <v>0.41208516242317672</v>
      </c>
      <c r="N1618" s="2">
        <f t="shared" si="87"/>
        <v>0.58791483757682328</v>
      </c>
      <c r="O1618">
        <v>8</v>
      </c>
      <c r="P1618">
        <v>7</v>
      </c>
      <c r="Q1618">
        <v>14</v>
      </c>
      <c r="R1618">
        <v>-0.18</v>
      </c>
      <c r="S1618">
        <v>-1</v>
      </c>
      <c r="T1618">
        <v>-2</v>
      </c>
      <c r="U1618">
        <v>6</v>
      </c>
      <c r="V1618">
        <v>-2</v>
      </c>
      <c r="W1618">
        <v>4</v>
      </c>
      <c r="X1618">
        <v>1</v>
      </c>
      <c r="Y1618">
        <v>0</v>
      </c>
      <c r="Z1618">
        <v>-9.6</v>
      </c>
      <c r="AA1618">
        <v>-4.5999999999999996</v>
      </c>
      <c r="AB1618">
        <v>-5</v>
      </c>
      <c r="AC1618">
        <v>-1</v>
      </c>
      <c r="AD1618">
        <v>0</v>
      </c>
      <c r="AE1618" s="2">
        <v>0.55000000000000004</v>
      </c>
    </row>
    <row r="1619" spans="1:31" x14ac:dyDescent="0.3">
      <c r="A1619" t="str">
        <f t="shared" si="85"/>
        <v>Missouri-New Mexico St</v>
      </c>
      <c r="B1619">
        <v>1617</v>
      </c>
      <c r="C1619">
        <v>1281</v>
      </c>
      <c r="D1619">
        <v>1308</v>
      </c>
      <c r="E1619" t="s">
        <v>52</v>
      </c>
      <c r="F1619" t="s">
        <v>58</v>
      </c>
      <c r="J1619" s="3"/>
      <c r="K1619" s="4"/>
      <c r="L1619" s="4"/>
      <c r="M1619" s="2">
        <f t="shared" si="86"/>
        <v>0.52208516242317671</v>
      </c>
      <c r="N1619" s="2">
        <f t="shared" si="87"/>
        <v>0.47791483757682329</v>
      </c>
      <c r="O1619">
        <v>8</v>
      </c>
      <c r="P1619">
        <v>12</v>
      </c>
      <c r="Q1619">
        <v>-17</v>
      </c>
      <c r="R1619">
        <v>-0.22</v>
      </c>
      <c r="S1619">
        <v>2</v>
      </c>
      <c r="T1619">
        <v>2</v>
      </c>
      <c r="U1619">
        <v>3</v>
      </c>
      <c r="V1619">
        <v>-3</v>
      </c>
      <c r="W1619">
        <v>-3</v>
      </c>
      <c r="X1619">
        <v>-5</v>
      </c>
      <c r="Y1619">
        <v>0.11</v>
      </c>
      <c r="Z1619">
        <v>-2.1</v>
      </c>
      <c r="AA1619">
        <v>3.6</v>
      </c>
      <c r="AB1619">
        <v>-5.7</v>
      </c>
      <c r="AC1619">
        <v>4</v>
      </c>
      <c r="AD1619">
        <v>1</v>
      </c>
      <c r="AE1619" s="2">
        <v>0.66</v>
      </c>
    </row>
    <row r="1620" spans="1:31" x14ac:dyDescent="0.3">
      <c r="A1620" t="str">
        <f t="shared" si="85"/>
        <v>Missouri-North Carolina</v>
      </c>
      <c r="B1620">
        <v>1618</v>
      </c>
      <c r="C1620">
        <v>1281</v>
      </c>
      <c r="D1620">
        <v>1314</v>
      </c>
      <c r="E1620" t="s">
        <v>52</v>
      </c>
      <c r="F1620" t="s">
        <v>59</v>
      </c>
      <c r="J1620" s="3"/>
      <c r="K1620" s="4"/>
      <c r="L1620" s="4"/>
      <c r="M1620" s="2">
        <f t="shared" si="86"/>
        <v>0.41208516242317672</v>
      </c>
      <c r="N1620" s="2">
        <f t="shared" si="87"/>
        <v>0.58791483757682328</v>
      </c>
      <c r="O1620">
        <v>8</v>
      </c>
      <c r="P1620">
        <v>2</v>
      </c>
      <c r="Q1620">
        <v>31</v>
      </c>
      <c r="R1620">
        <v>-0.1</v>
      </c>
      <c r="S1620">
        <v>2</v>
      </c>
      <c r="T1620">
        <v>-3</v>
      </c>
      <c r="U1620">
        <v>4</v>
      </c>
      <c r="V1620">
        <v>0</v>
      </c>
      <c r="W1620">
        <v>-7</v>
      </c>
      <c r="X1620">
        <v>-2</v>
      </c>
      <c r="Y1620">
        <v>0.01</v>
      </c>
      <c r="Z1620">
        <v>-8.5</v>
      </c>
      <c r="AA1620">
        <v>-4.8</v>
      </c>
      <c r="AB1620">
        <v>-3.7</v>
      </c>
      <c r="AC1620">
        <v>-6</v>
      </c>
      <c r="AD1620">
        <v>0</v>
      </c>
      <c r="AE1620" s="2">
        <v>0.55000000000000004</v>
      </c>
    </row>
    <row r="1621" spans="1:31" x14ac:dyDescent="0.3">
      <c r="A1621" t="str">
        <f t="shared" si="85"/>
        <v>Missouri-Ohio St</v>
      </c>
      <c r="B1621">
        <v>1619</v>
      </c>
      <c r="C1621">
        <v>1281</v>
      </c>
      <c r="D1621">
        <v>1326</v>
      </c>
      <c r="E1621" t="s">
        <v>52</v>
      </c>
      <c r="F1621" t="s">
        <v>60</v>
      </c>
      <c r="J1621" s="3"/>
      <c r="K1621" s="4"/>
      <c r="L1621" s="4"/>
      <c r="M1621" s="2">
        <f t="shared" si="86"/>
        <v>0.42208516242317673</v>
      </c>
      <c r="N1621" s="2">
        <f t="shared" si="87"/>
        <v>0.57791483757682327</v>
      </c>
      <c r="O1621">
        <v>8</v>
      </c>
      <c r="P1621">
        <v>5</v>
      </c>
      <c r="Q1621">
        <v>23</v>
      </c>
      <c r="R1621">
        <v>-0.14000000000000001</v>
      </c>
      <c r="S1621">
        <v>0</v>
      </c>
      <c r="T1621">
        <v>-1</v>
      </c>
      <c r="U1621">
        <v>3</v>
      </c>
      <c r="V1621">
        <v>-2</v>
      </c>
      <c r="W1621">
        <v>1</v>
      </c>
      <c r="X1621">
        <v>-3</v>
      </c>
      <c r="Y1621">
        <v>0.02</v>
      </c>
      <c r="Z1621">
        <v>-2.2999999999999998</v>
      </c>
      <c r="AA1621">
        <v>1.6</v>
      </c>
      <c r="AB1621">
        <v>-3.9</v>
      </c>
      <c r="AC1621">
        <v>-3</v>
      </c>
      <c r="AD1621">
        <v>0</v>
      </c>
      <c r="AE1621" s="2">
        <v>0.56000000000000005</v>
      </c>
    </row>
    <row r="1622" spans="1:31" x14ac:dyDescent="0.3">
      <c r="A1622" t="str">
        <f t="shared" si="85"/>
        <v>Missouri-Oklahoma</v>
      </c>
      <c r="B1622">
        <v>1620</v>
      </c>
      <c r="C1622">
        <v>1281</v>
      </c>
      <c r="D1622">
        <v>1328</v>
      </c>
      <c r="E1622" t="s">
        <v>52</v>
      </c>
      <c r="F1622" t="s">
        <v>61</v>
      </c>
      <c r="J1622" s="3"/>
      <c r="K1622" s="4"/>
      <c r="L1622" s="4"/>
      <c r="M1622" s="2">
        <f t="shared" si="86"/>
        <v>0.55208516242317662</v>
      </c>
      <c r="N1622" s="2">
        <f t="shared" si="87"/>
        <v>0.44791483757682338</v>
      </c>
      <c r="O1622">
        <v>8</v>
      </c>
      <c r="P1622">
        <v>10</v>
      </c>
      <c r="Q1622">
        <v>-9</v>
      </c>
      <c r="R1622">
        <v>0.03</v>
      </c>
      <c r="S1622">
        <v>0</v>
      </c>
      <c r="T1622">
        <v>-4</v>
      </c>
      <c r="U1622">
        <v>3</v>
      </c>
      <c r="V1622">
        <v>-1</v>
      </c>
      <c r="W1622">
        <v>3</v>
      </c>
      <c r="X1622">
        <v>2</v>
      </c>
      <c r="Y1622">
        <v>0</v>
      </c>
      <c r="Z1622">
        <v>-11.7</v>
      </c>
      <c r="AA1622">
        <v>-13.3</v>
      </c>
      <c r="AB1622">
        <v>1.6</v>
      </c>
      <c r="AC1622">
        <v>2</v>
      </c>
      <c r="AD1622">
        <v>1</v>
      </c>
      <c r="AE1622" s="2">
        <v>0.69</v>
      </c>
    </row>
    <row r="1623" spans="1:31" x14ac:dyDescent="0.3">
      <c r="A1623" t="str">
        <f t="shared" si="85"/>
        <v>Missouri-Penn</v>
      </c>
      <c r="B1623">
        <v>1621</v>
      </c>
      <c r="C1623">
        <v>1281</v>
      </c>
      <c r="D1623">
        <v>1335</v>
      </c>
      <c r="E1623" t="s">
        <v>52</v>
      </c>
      <c r="F1623" t="s">
        <v>62</v>
      </c>
      <c r="J1623" s="3"/>
      <c r="K1623" s="4"/>
      <c r="L1623" s="4"/>
      <c r="M1623" s="2">
        <f t="shared" si="86"/>
        <v>0.70208516242317665</v>
      </c>
      <c r="N1623" s="2">
        <f t="shared" si="87"/>
        <v>0.29791483757682335</v>
      </c>
      <c r="O1623">
        <v>8</v>
      </c>
      <c r="P1623">
        <v>16</v>
      </c>
      <c r="Q1623">
        <v>-89</v>
      </c>
      <c r="R1623">
        <v>-0.13</v>
      </c>
      <c r="S1623">
        <v>1</v>
      </c>
      <c r="T1623">
        <v>0</v>
      </c>
      <c r="U1623">
        <v>3</v>
      </c>
      <c r="V1623">
        <v>-1</v>
      </c>
      <c r="W1623">
        <v>7</v>
      </c>
      <c r="X1623">
        <v>-5</v>
      </c>
      <c r="Y1623">
        <v>0.09</v>
      </c>
      <c r="Z1623">
        <v>-2.2000000000000002</v>
      </c>
      <c r="AA1623">
        <v>-1.3</v>
      </c>
      <c r="AB1623">
        <v>-0.9</v>
      </c>
      <c r="AC1623">
        <v>8</v>
      </c>
      <c r="AD1623">
        <v>1</v>
      </c>
      <c r="AE1623" s="2">
        <v>0.84</v>
      </c>
    </row>
    <row r="1624" spans="1:31" x14ac:dyDescent="0.3">
      <c r="A1624" t="str">
        <f t="shared" si="85"/>
        <v>Missouri-Providence</v>
      </c>
      <c r="B1624">
        <v>1622</v>
      </c>
      <c r="C1624">
        <v>1281</v>
      </c>
      <c r="D1624">
        <v>1344</v>
      </c>
      <c r="E1624" t="s">
        <v>52</v>
      </c>
      <c r="F1624" t="s">
        <v>63</v>
      </c>
      <c r="J1624" s="3"/>
      <c r="K1624" s="4"/>
      <c r="L1624" s="4"/>
      <c r="M1624" s="2">
        <f t="shared" si="86"/>
        <v>0.61208516242317668</v>
      </c>
      <c r="N1624" s="2">
        <f t="shared" si="87"/>
        <v>0.38791483757682332</v>
      </c>
      <c r="O1624">
        <v>8</v>
      </c>
      <c r="P1624">
        <v>10</v>
      </c>
      <c r="Q1624">
        <v>-25</v>
      </c>
      <c r="R1624">
        <v>-0.01</v>
      </c>
      <c r="S1624">
        <v>4</v>
      </c>
      <c r="T1624">
        <v>-3</v>
      </c>
      <c r="U1624">
        <v>3</v>
      </c>
      <c r="V1624">
        <v>-3</v>
      </c>
      <c r="W1624">
        <v>2</v>
      </c>
      <c r="X1624">
        <v>1</v>
      </c>
      <c r="Y1624">
        <v>0.05</v>
      </c>
      <c r="Z1624">
        <v>-0.2</v>
      </c>
      <c r="AA1624">
        <v>-4.4000000000000004</v>
      </c>
      <c r="AB1624">
        <v>4.2</v>
      </c>
      <c r="AC1624">
        <v>2</v>
      </c>
      <c r="AD1624">
        <v>1</v>
      </c>
      <c r="AE1624" s="2">
        <v>0.75</v>
      </c>
    </row>
    <row r="1625" spans="1:31" x14ac:dyDescent="0.3">
      <c r="A1625" t="str">
        <f t="shared" si="85"/>
        <v>Missouri-Purdue</v>
      </c>
      <c r="B1625">
        <v>1623</v>
      </c>
      <c r="C1625">
        <v>1281</v>
      </c>
      <c r="D1625">
        <v>1345</v>
      </c>
      <c r="E1625" t="s">
        <v>52</v>
      </c>
      <c r="F1625" t="s">
        <v>64</v>
      </c>
      <c r="J1625" s="3"/>
      <c r="K1625" s="4"/>
      <c r="L1625" s="4"/>
      <c r="M1625" s="2">
        <f t="shared" si="86"/>
        <v>0.31208516242317669</v>
      </c>
      <c r="N1625" s="2">
        <f t="shared" si="87"/>
        <v>0.68791483757682337</v>
      </c>
      <c r="O1625">
        <v>8</v>
      </c>
      <c r="P1625">
        <v>2</v>
      </c>
      <c r="Q1625">
        <v>33</v>
      </c>
      <c r="R1625">
        <v>-0.21</v>
      </c>
      <c r="S1625">
        <v>-4</v>
      </c>
      <c r="T1625">
        <v>0</v>
      </c>
      <c r="U1625">
        <v>4</v>
      </c>
      <c r="V1625">
        <v>-1</v>
      </c>
      <c r="W1625">
        <v>3</v>
      </c>
      <c r="X1625">
        <v>0</v>
      </c>
      <c r="Y1625">
        <v>0.01</v>
      </c>
      <c r="Z1625">
        <v>-7.6</v>
      </c>
      <c r="AA1625">
        <v>2.7</v>
      </c>
      <c r="AB1625">
        <v>-10.3</v>
      </c>
      <c r="AC1625">
        <v>-6</v>
      </c>
      <c r="AD1625">
        <v>0</v>
      </c>
      <c r="AE1625" s="2">
        <v>0.45</v>
      </c>
    </row>
    <row r="1626" spans="1:31" x14ac:dyDescent="0.3">
      <c r="A1626" t="str">
        <f t="shared" si="85"/>
        <v>Missouri-Radford</v>
      </c>
      <c r="B1626">
        <v>1624</v>
      </c>
      <c r="C1626">
        <v>1281</v>
      </c>
      <c r="D1626">
        <v>1347</v>
      </c>
      <c r="E1626" t="s">
        <v>52</v>
      </c>
      <c r="F1626" t="s">
        <v>65</v>
      </c>
      <c r="J1626" s="3"/>
      <c r="K1626" s="4"/>
      <c r="L1626" s="4"/>
      <c r="M1626" s="2">
        <f t="shared" si="86"/>
        <v>0.78208516242317672</v>
      </c>
      <c r="N1626" s="2">
        <f t="shared" si="87"/>
        <v>0.21791483757682328</v>
      </c>
      <c r="O1626">
        <v>8</v>
      </c>
      <c r="P1626">
        <v>16</v>
      </c>
      <c r="Q1626">
        <v>-132</v>
      </c>
      <c r="R1626">
        <v>-0.01</v>
      </c>
      <c r="S1626">
        <v>5</v>
      </c>
      <c r="T1626">
        <v>-2</v>
      </c>
      <c r="U1626">
        <v>2</v>
      </c>
      <c r="V1626">
        <v>-4</v>
      </c>
      <c r="W1626">
        <v>-1</v>
      </c>
      <c r="X1626">
        <v>0</v>
      </c>
      <c r="Y1626">
        <v>0.02</v>
      </c>
      <c r="Z1626">
        <v>6.6</v>
      </c>
      <c r="AA1626">
        <v>3.4</v>
      </c>
      <c r="AB1626">
        <v>3.2</v>
      </c>
      <c r="AC1626">
        <v>8</v>
      </c>
      <c r="AD1626">
        <v>1</v>
      </c>
      <c r="AE1626" s="2">
        <v>0.92</v>
      </c>
    </row>
    <row r="1627" spans="1:31" x14ac:dyDescent="0.3">
      <c r="A1627" t="str">
        <f t="shared" si="85"/>
        <v>Missouri-Rhode Island</v>
      </c>
      <c r="B1627">
        <v>1625</v>
      </c>
      <c r="C1627">
        <v>1281</v>
      </c>
      <c r="D1627">
        <v>1348</v>
      </c>
      <c r="E1627" t="s">
        <v>52</v>
      </c>
      <c r="F1627" t="s">
        <v>66</v>
      </c>
      <c r="J1627" s="3"/>
      <c r="K1627" s="4"/>
      <c r="L1627" s="4"/>
      <c r="M1627" s="2">
        <f t="shared" si="86"/>
        <v>0.5120851624231767</v>
      </c>
      <c r="N1627" s="2">
        <f t="shared" si="87"/>
        <v>0.4879148375768233</v>
      </c>
      <c r="O1627">
        <v>8</v>
      </c>
      <c r="P1627">
        <v>7</v>
      </c>
      <c r="Q1627">
        <v>-11</v>
      </c>
      <c r="R1627">
        <v>-0.17</v>
      </c>
      <c r="S1627">
        <v>2</v>
      </c>
      <c r="T1627">
        <v>-3</v>
      </c>
      <c r="U1627">
        <v>5</v>
      </c>
      <c r="V1627">
        <v>-6</v>
      </c>
      <c r="W1627">
        <v>0</v>
      </c>
      <c r="X1627">
        <v>-1</v>
      </c>
      <c r="Y1627">
        <v>0.04</v>
      </c>
      <c r="Z1627">
        <v>-2.7</v>
      </c>
      <c r="AA1627">
        <v>0.4</v>
      </c>
      <c r="AB1627">
        <v>-3.1</v>
      </c>
      <c r="AC1627">
        <v>-1</v>
      </c>
      <c r="AD1627">
        <v>0</v>
      </c>
      <c r="AE1627" s="2">
        <v>0.65</v>
      </c>
    </row>
    <row r="1628" spans="1:31" x14ac:dyDescent="0.3">
      <c r="A1628" t="str">
        <f t="shared" si="85"/>
        <v>Missouri-S Dakota St</v>
      </c>
      <c r="B1628">
        <v>1626</v>
      </c>
      <c r="C1628">
        <v>1281</v>
      </c>
      <c r="D1628">
        <v>1355</v>
      </c>
      <c r="E1628" t="s">
        <v>52</v>
      </c>
      <c r="F1628" t="s">
        <v>67</v>
      </c>
      <c r="J1628" s="3"/>
      <c r="K1628" s="4"/>
      <c r="L1628" s="4"/>
      <c r="M1628" s="2">
        <f t="shared" si="86"/>
        <v>0.59208516242317666</v>
      </c>
      <c r="N1628" s="2">
        <f t="shared" si="87"/>
        <v>0.40791483757682334</v>
      </c>
      <c r="O1628">
        <v>8</v>
      </c>
      <c r="P1628">
        <v>12</v>
      </c>
      <c r="Q1628">
        <v>-37</v>
      </c>
      <c r="R1628">
        <v>-0.19</v>
      </c>
      <c r="S1628">
        <v>0</v>
      </c>
      <c r="T1628">
        <v>-3</v>
      </c>
      <c r="U1628">
        <v>6</v>
      </c>
      <c r="V1628">
        <v>1</v>
      </c>
      <c r="W1628">
        <v>6</v>
      </c>
      <c r="X1628">
        <v>-5</v>
      </c>
      <c r="Y1628">
        <v>-0.01</v>
      </c>
      <c r="Z1628">
        <v>-9.9</v>
      </c>
      <c r="AA1628">
        <v>-7.3</v>
      </c>
      <c r="AB1628">
        <v>-2.6</v>
      </c>
      <c r="AC1628">
        <v>4</v>
      </c>
      <c r="AD1628">
        <v>1</v>
      </c>
      <c r="AE1628" s="2">
        <v>0.73</v>
      </c>
    </row>
    <row r="1629" spans="1:31" x14ac:dyDescent="0.3">
      <c r="A1629" t="str">
        <f t="shared" si="85"/>
        <v>Missouri-San Diego St</v>
      </c>
      <c r="B1629">
        <v>1627</v>
      </c>
      <c r="C1629">
        <v>1281</v>
      </c>
      <c r="D1629">
        <v>1361</v>
      </c>
      <c r="E1629" t="s">
        <v>52</v>
      </c>
      <c r="F1629" t="s">
        <v>68</v>
      </c>
      <c r="J1629" s="3"/>
      <c r="K1629" s="4"/>
      <c r="L1629" s="4"/>
      <c r="M1629" s="2">
        <f t="shared" si="86"/>
        <v>0.53208516242317672</v>
      </c>
      <c r="N1629" s="2">
        <f t="shared" si="87"/>
        <v>0.46791483757682328</v>
      </c>
      <c r="O1629">
        <v>8</v>
      </c>
      <c r="P1629">
        <v>11</v>
      </c>
      <c r="Q1629">
        <v>-12</v>
      </c>
      <c r="R1629">
        <v>-7.0000000000000007E-2</v>
      </c>
      <c r="S1629">
        <v>2</v>
      </c>
      <c r="T1629">
        <v>-2</v>
      </c>
      <c r="U1629">
        <v>3</v>
      </c>
      <c r="V1629">
        <v>-3</v>
      </c>
      <c r="W1629">
        <v>-1</v>
      </c>
      <c r="X1629">
        <v>-3</v>
      </c>
      <c r="Y1629">
        <v>0.03</v>
      </c>
      <c r="Z1629">
        <v>-3.6</v>
      </c>
      <c r="AA1629">
        <v>-0.1</v>
      </c>
      <c r="AB1629">
        <v>-3.5</v>
      </c>
      <c r="AC1629">
        <v>3</v>
      </c>
      <c r="AD1629">
        <v>1</v>
      </c>
      <c r="AE1629" s="2">
        <v>0.67</v>
      </c>
    </row>
    <row r="1630" spans="1:31" x14ac:dyDescent="0.3">
      <c r="A1630" t="str">
        <f t="shared" si="85"/>
        <v>Missouri-Seton Hall</v>
      </c>
      <c r="B1630">
        <v>1628</v>
      </c>
      <c r="C1630">
        <v>1281</v>
      </c>
      <c r="D1630">
        <v>1371</v>
      </c>
      <c r="E1630" t="s">
        <v>52</v>
      </c>
      <c r="F1630" t="s">
        <v>69</v>
      </c>
      <c r="J1630" s="3"/>
      <c r="K1630" s="4"/>
      <c r="L1630" s="4"/>
      <c r="M1630" s="2">
        <f t="shared" si="86"/>
        <v>0.48208516242317667</v>
      </c>
      <c r="N1630" s="2">
        <f t="shared" si="87"/>
        <v>0.51791483757682333</v>
      </c>
      <c r="O1630">
        <v>8</v>
      </c>
      <c r="P1630">
        <v>8</v>
      </c>
      <c r="Q1630">
        <v>12</v>
      </c>
      <c r="R1630">
        <v>-0.05</v>
      </c>
      <c r="S1630">
        <v>1</v>
      </c>
      <c r="T1630">
        <v>-3</v>
      </c>
      <c r="U1630">
        <v>3</v>
      </c>
      <c r="V1630">
        <v>-2</v>
      </c>
      <c r="W1630">
        <v>-3</v>
      </c>
      <c r="X1630">
        <v>0</v>
      </c>
      <c r="Y1630">
        <v>0.06</v>
      </c>
      <c r="Z1630">
        <v>-5.5</v>
      </c>
      <c r="AA1630">
        <v>-5</v>
      </c>
      <c r="AB1630">
        <v>-0.5</v>
      </c>
      <c r="AC1630">
        <v>0</v>
      </c>
      <c r="AD1630">
        <v>0</v>
      </c>
      <c r="AE1630" s="2">
        <v>0.62</v>
      </c>
    </row>
    <row r="1631" spans="1:31" x14ac:dyDescent="0.3">
      <c r="A1631" t="str">
        <f t="shared" si="85"/>
        <v>Missouri-SF Austin</v>
      </c>
      <c r="B1631">
        <v>1629</v>
      </c>
      <c r="C1631">
        <v>1281</v>
      </c>
      <c r="D1631">
        <v>1372</v>
      </c>
      <c r="E1631" t="s">
        <v>52</v>
      </c>
      <c r="F1631" t="s">
        <v>70</v>
      </c>
      <c r="J1631" s="3"/>
      <c r="K1631" s="4"/>
      <c r="L1631" s="4"/>
      <c r="M1631" s="2">
        <f t="shared" si="86"/>
        <v>0.66208516242317672</v>
      </c>
      <c r="N1631" s="2">
        <f t="shared" si="87"/>
        <v>0.33791483757682328</v>
      </c>
      <c r="O1631">
        <v>8</v>
      </c>
      <c r="P1631">
        <v>14</v>
      </c>
      <c r="Q1631">
        <v>-73</v>
      </c>
      <c r="R1631">
        <v>-0.19</v>
      </c>
      <c r="S1631">
        <v>1</v>
      </c>
      <c r="T1631">
        <v>-3</v>
      </c>
      <c r="U1631">
        <v>0</v>
      </c>
      <c r="V1631">
        <v>-9</v>
      </c>
      <c r="W1631">
        <v>-2</v>
      </c>
      <c r="X1631">
        <v>1</v>
      </c>
      <c r="Y1631">
        <v>0.05</v>
      </c>
      <c r="Z1631">
        <v>-4.7</v>
      </c>
      <c r="AA1631">
        <v>-0.1</v>
      </c>
      <c r="AB1631">
        <v>-4.5999999999999996</v>
      </c>
      <c r="AC1631">
        <v>6</v>
      </c>
      <c r="AD1631">
        <v>1</v>
      </c>
      <c r="AE1631" s="2">
        <v>0.8</v>
      </c>
    </row>
    <row r="1632" spans="1:31" x14ac:dyDescent="0.3">
      <c r="A1632" t="str">
        <f t="shared" si="85"/>
        <v>Missouri-St Bonaventure</v>
      </c>
      <c r="B1632">
        <v>1630</v>
      </c>
      <c r="C1632">
        <v>1281</v>
      </c>
      <c r="D1632">
        <v>1382</v>
      </c>
      <c r="E1632" t="s">
        <v>52</v>
      </c>
      <c r="F1632" t="s">
        <v>71</v>
      </c>
      <c r="J1632" s="3"/>
      <c r="K1632" s="4"/>
      <c r="L1632" s="4"/>
      <c r="M1632" s="2">
        <f t="shared" si="86"/>
        <v>0.58208516242317665</v>
      </c>
      <c r="N1632" s="2">
        <f t="shared" si="87"/>
        <v>0.41791483757682335</v>
      </c>
      <c r="O1632">
        <v>8</v>
      </c>
      <c r="P1632">
        <v>11</v>
      </c>
      <c r="Q1632">
        <v>-31</v>
      </c>
      <c r="R1632">
        <v>-0.17</v>
      </c>
      <c r="S1632">
        <v>2</v>
      </c>
      <c r="T1632">
        <v>-2</v>
      </c>
      <c r="U1632">
        <v>4</v>
      </c>
      <c r="V1632">
        <v>-4</v>
      </c>
      <c r="W1632">
        <v>1</v>
      </c>
      <c r="X1632">
        <v>2</v>
      </c>
      <c r="Y1632">
        <v>0</v>
      </c>
      <c r="Z1632">
        <v>-4.4000000000000004</v>
      </c>
      <c r="AA1632">
        <v>-2.7</v>
      </c>
      <c r="AB1632">
        <v>-1.7</v>
      </c>
      <c r="AC1632">
        <v>3</v>
      </c>
      <c r="AD1632">
        <v>1</v>
      </c>
      <c r="AE1632" s="2">
        <v>0.72</v>
      </c>
    </row>
    <row r="1633" spans="1:31" x14ac:dyDescent="0.3">
      <c r="A1633" t="str">
        <f t="shared" si="85"/>
        <v>Missouri-Syracuse</v>
      </c>
      <c r="B1633">
        <v>1631</v>
      </c>
      <c r="C1633">
        <v>1281</v>
      </c>
      <c r="D1633">
        <v>1393</v>
      </c>
      <c r="E1633" t="s">
        <v>52</v>
      </c>
      <c r="F1633" t="s">
        <v>72</v>
      </c>
      <c r="J1633" s="3"/>
      <c r="K1633" s="4"/>
      <c r="L1633" s="4"/>
      <c r="M1633" s="2">
        <f t="shared" si="86"/>
        <v>0.59208516242317666</v>
      </c>
      <c r="N1633" s="2">
        <f t="shared" si="87"/>
        <v>0.40791483757682334</v>
      </c>
      <c r="O1633">
        <v>8</v>
      </c>
      <c r="P1633">
        <v>11</v>
      </c>
      <c r="Q1633">
        <v>-16</v>
      </c>
      <c r="R1633">
        <v>0</v>
      </c>
      <c r="S1633">
        <v>7</v>
      </c>
      <c r="T1633">
        <v>0</v>
      </c>
      <c r="U1633">
        <v>2</v>
      </c>
      <c r="V1633">
        <v>-3</v>
      </c>
      <c r="W1633">
        <v>-4</v>
      </c>
      <c r="X1633">
        <v>1</v>
      </c>
      <c r="Y1633">
        <v>0.01</v>
      </c>
      <c r="Z1633">
        <v>6</v>
      </c>
      <c r="AA1633">
        <v>3.8</v>
      </c>
      <c r="AB1633">
        <v>2.2000000000000002</v>
      </c>
      <c r="AC1633">
        <v>3</v>
      </c>
      <c r="AD1633">
        <v>1</v>
      </c>
      <c r="AE1633" s="2">
        <v>0.73</v>
      </c>
    </row>
    <row r="1634" spans="1:31" x14ac:dyDescent="0.3">
      <c r="A1634" t="str">
        <f t="shared" si="85"/>
        <v>Missouri-TCU</v>
      </c>
      <c r="B1634">
        <v>1632</v>
      </c>
      <c r="C1634">
        <v>1281</v>
      </c>
      <c r="D1634">
        <v>1395</v>
      </c>
      <c r="E1634" t="s">
        <v>52</v>
      </c>
      <c r="F1634" t="s">
        <v>73</v>
      </c>
      <c r="J1634" s="3"/>
      <c r="K1634" s="4"/>
      <c r="L1634" s="4"/>
      <c r="M1634" s="2">
        <f t="shared" si="86"/>
        <v>0.45208516242317665</v>
      </c>
      <c r="N1634" s="2">
        <f t="shared" si="87"/>
        <v>0.54791483757682335</v>
      </c>
      <c r="O1634">
        <v>8</v>
      </c>
      <c r="P1634">
        <v>6</v>
      </c>
      <c r="Q1634">
        <v>16</v>
      </c>
      <c r="R1634">
        <v>-0.05</v>
      </c>
      <c r="S1634">
        <v>-3</v>
      </c>
      <c r="T1634">
        <v>-6</v>
      </c>
      <c r="U1634">
        <v>3</v>
      </c>
      <c r="V1634">
        <v>-2</v>
      </c>
      <c r="W1634">
        <v>-4</v>
      </c>
      <c r="X1634">
        <v>-2</v>
      </c>
      <c r="Y1634">
        <v>0.04</v>
      </c>
      <c r="Z1634">
        <v>-9.5</v>
      </c>
      <c r="AA1634">
        <v>-7.6</v>
      </c>
      <c r="AB1634">
        <v>-1.9</v>
      </c>
      <c r="AC1634">
        <v>-2</v>
      </c>
      <c r="AD1634">
        <v>0</v>
      </c>
      <c r="AE1634" s="2">
        <v>0.59</v>
      </c>
    </row>
    <row r="1635" spans="1:31" x14ac:dyDescent="0.3">
      <c r="A1635" t="str">
        <f t="shared" si="85"/>
        <v>Missouri-Tennessee</v>
      </c>
      <c r="B1635">
        <v>1633</v>
      </c>
      <c r="C1635">
        <v>1281</v>
      </c>
      <c r="D1635">
        <v>1397</v>
      </c>
      <c r="E1635" t="s">
        <v>52</v>
      </c>
      <c r="F1635" t="s">
        <v>74</v>
      </c>
      <c r="J1635" s="3"/>
      <c r="K1635" s="4"/>
      <c r="L1635" s="4"/>
      <c r="M1635" s="2">
        <f t="shared" si="86"/>
        <v>0.41208516242317672</v>
      </c>
      <c r="N1635" s="2">
        <f t="shared" si="87"/>
        <v>0.58791483757682328</v>
      </c>
      <c r="O1635">
        <v>8</v>
      </c>
      <c r="P1635">
        <v>3</v>
      </c>
      <c r="Q1635">
        <v>27</v>
      </c>
      <c r="R1635">
        <v>-0.15</v>
      </c>
      <c r="S1635">
        <v>3</v>
      </c>
      <c r="T1635">
        <v>0</v>
      </c>
      <c r="U1635">
        <v>3</v>
      </c>
      <c r="V1635">
        <v>-4</v>
      </c>
      <c r="W1635">
        <v>-3</v>
      </c>
      <c r="X1635">
        <v>3</v>
      </c>
      <c r="Y1635">
        <v>-0.01</v>
      </c>
      <c r="Z1635">
        <v>-0.7</v>
      </c>
      <c r="AA1635">
        <v>1.9</v>
      </c>
      <c r="AB1635">
        <v>-2.6</v>
      </c>
      <c r="AC1635">
        <v>-5</v>
      </c>
      <c r="AD1635">
        <v>0</v>
      </c>
      <c r="AE1635" s="2">
        <v>0.55000000000000004</v>
      </c>
    </row>
    <row r="1636" spans="1:31" x14ac:dyDescent="0.3">
      <c r="A1636" t="str">
        <f t="shared" si="85"/>
        <v>Missouri-Texas</v>
      </c>
      <c r="B1636">
        <v>1634</v>
      </c>
      <c r="C1636">
        <v>1281</v>
      </c>
      <c r="D1636">
        <v>1400</v>
      </c>
      <c r="E1636" t="s">
        <v>52</v>
      </c>
      <c r="F1636" t="s">
        <v>75</v>
      </c>
      <c r="J1636" s="3"/>
      <c r="K1636" s="4"/>
      <c r="L1636" s="4"/>
      <c r="M1636" s="2">
        <f t="shared" si="86"/>
        <v>0.54208516242317673</v>
      </c>
      <c r="N1636" s="2">
        <f t="shared" si="87"/>
        <v>0.45791483757682327</v>
      </c>
      <c r="O1636">
        <v>8</v>
      </c>
      <c r="P1636">
        <v>10</v>
      </c>
      <c r="Q1636">
        <v>-1</v>
      </c>
      <c r="R1636">
        <v>0.03</v>
      </c>
      <c r="S1636">
        <v>4</v>
      </c>
      <c r="T1636">
        <v>-1</v>
      </c>
      <c r="U1636">
        <v>3</v>
      </c>
      <c r="V1636">
        <v>-2</v>
      </c>
      <c r="W1636">
        <v>2</v>
      </c>
      <c r="X1636">
        <v>1</v>
      </c>
      <c r="Y1636">
        <v>0.08</v>
      </c>
      <c r="Z1636">
        <v>1.8</v>
      </c>
      <c r="AA1636">
        <v>0.1</v>
      </c>
      <c r="AB1636">
        <v>1.7</v>
      </c>
      <c r="AC1636">
        <v>2</v>
      </c>
      <c r="AD1636">
        <v>1</v>
      </c>
      <c r="AE1636" s="2">
        <v>0.68</v>
      </c>
    </row>
    <row r="1637" spans="1:31" x14ac:dyDescent="0.3">
      <c r="A1637" t="str">
        <f t="shared" si="85"/>
        <v>Missouri-Texas A&amp;M</v>
      </c>
      <c r="B1637">
        <v>1635</v>
      </c>
      <c r="C1637">
        <v>1281</v>
      </c>
      <c r="D1637">
        <v>1401</v>
      </c>
      <c r="E1637" t="s">
        <v>52</v>
      </c>
      <c r="F1637" t="s">
        <v>76</v>
      </c>
      <c r="J1637" s="3"/>
      <c r="K1637" s="4"/>
      <c r="L1637" s="4"/>
      <c r="M1637" s="2">
        <f t="shared" si="86"/>
        <v>0.50208516242317669</v>
      </c>
      <c r="N1637" s="2">
        <f t="shared" si="87"/>
        <v>0.49791483757682331</v>
      </c>
      <c r="O1637">
        <v>8</v>
      </c>
      <c r="P1637">
        <v>7</v>
      </c>
      <c r="Q1637">
        <v>8</v>
      </c>
      <c r="R1637">
        <v>-0.01</v>
      </c>
      <c r="S1637">
        <v>3</v>
      </c>
      <c r="T1637">
        <v>1</v>
      </c>
      <c r="U1637">
        <v>2</v>
      </c>
      <c r="V1637">
        <v>0</v>
      </c>
      <c r="W1637">
        <v>-3</v>
      </c>
      <c r="X1637">
        <v>0</v>
      </c>
      <c r="Y1637">
        <v>0.08</v>
      </c>
      <c r="Z1637">
        <v>-1.5</v>
      </c>
      <c r="AA1637">
        <v>-1.5</v>
      </c>
      <c r="AB1637">
        <v>0</v>
      </c>
      <c r="AC1637">
        <v>-1</v>
      </c>
      <c r="AD1637">
        <v>0</v>
      </c>
      <c r="AE1637" s="2">
        <v>0.64</v>
      </c>
    </row>
    <row r="1638" spans="1:31" x14ac:dyDescent="0.3">
      <c r="A1638" t="str">
        <f t="shared" si="85"/>
        <v>Missouri-Texas Tech</v>
      </c>
      <c r="B1638">
        <v>1636</v>
      </c>
      <c r="C1638">
        <v>1281</v>
      </c>
      <c r="D1638">
        <v>1403</v>
      </c>
      <c r="E1638" t="s">
        <v>52</v>
      </c>
      <c r="F1638" t="s">
        <v>77</v>
      </c>
      <c r="J1638" s="3"/>
      <c r="K1638" s="4"/>
      <c r="L1638" s="4"/>
      <c r="M1638" s="2">
        <f t="shared" si="86"/>
        <v>0.3920851624231767</v>
      </c>
      <c r="N1638" s="2">
        <f t="shared" si="87"/>
        <v>0.6079148375768233</v>
      </c>
      <c r="O1638">
        <v>8</v>
      </c>
      <c r="P1638">
        <v>3</v>
      </c>
      <c r="Q1638">
        <v>26</v>
      </c>
      <c r="R1638">
        <v>-0.12</v>
      </c>
      <c r="S1638">
        <v>1</v>
      </c>
      <c r="T1638">
        <v>0</v>
      </c>
      <c r="U1638">
        <v>2</v>
      </c>
      <c r="V1638">
        <v>-5</v>
      </c>
      <c r="W1638">
        <v>-2</v>
      </c>
      <c r="X1638">
        <v>0</v>
      </c>
      <c r="Y1638">
        <v>0.05</v>
      </c>
      <c r="Z1638">
        <v>-1.7</v>
      </c>
      <c r="AA1638">
        <v>3.6</v>
      </c>
      <c r="AB1638">
        <v>-5.3</v>
      </c>
      <c r="AC1638">
        <v>-5</v>
      </c>
      <c r="AD1638">
        <v>0</v>
      </c>
      <c r="AE1638" s="2">
        <v>0.53</v>
      </c>
    </row>
    <row r="1639" spans="1:31" x14ac:dyDescent="0.3">
      <c r="A1639" t="str">
        <f t="shared" si="85"/>
        <v>Missouri-TX Southern</v>
      </c>
      <c r="B1639">
        <v>1637</v>
      </c>
      <c r="C1639">
        <v>1281</v>
      </c>
      <c r="D1639">
        <v>1411</v>
      </c>
      <c r="E1639" t="s">
        <v>52</v>
      </c>
      <c r="F1639" t="s">
        <v>78</v>
      </c>
      <c r="J1639" s="3"/>
      <c r="K1639" s="4"/>
      <c r="L1639" s="4"/>
      <c r="M1639" s="2">
        <f t="shared" si="86"/>
        <v>0.83208516242317665</v>
      </c>
      <c r="N1639" s="2">
        <f t="shared" si="87"/>
        <v>0.16791483757682335</v>
      </c>
      <c r="O1639">
        <v>8</v>
      </c>
      <c r="P1639">
        <v>16</v>
      </c>
      <c r="Q1639">
        <v>-211</v>
      </c>
      <c r="R1639">
        <v>0.17</v>
      </c>
      <c r="S1639">
        <v>3</v>
      </c>
      <c r="T1639">
        <v>-5</v>
      </c>
      <c r="U1639">
        <v>3</v>
      </c>
      <c r="V1639">
        <v>0</v>
      </c>
      <c r="W1639">
        <v>2</v>
      </c>
      <c r="X1639">
        <v>4</v>
      </c>
      <c r="Y1639">
        <v>0.03</v>
      </c>
      <c r="Z1639">
        <v>-4.0999999999999996</v>
      </c>
      <c r="AA1639">
        <v>-11.4</v>
      </c>
      <c r="AB1639">
        <v>7.3</v>
      </c>
      <c r="AC1639">
        <v>8</v>
      </c>
      <c r="AD1639">
        <v>1</v>
      </c>
      <c r="AE1639" s="2">
        <v>0.97</v>
      </c>
    </row>
    <row r="1640" spans="1:31" x14ac:dyDescent="0.3">
      <c r="A1640" t="str">
        <f t="shared" si="85"/>
        <v>Missouri-UCLA</v>
      </c>
      <c r="B1640">
        <v>1638</v>
      </c>
      <c r="C1640">
        <v>1281</v>
      </c>
      <c r="D1640">
        <v>1417</v>
      </c>
      <c r="E1640" t="s">
        <v>52</v>
      </c>
      <c r="F1640" t="s">
        <v>79</v>
      </c>
      <c r="J1640" s="3"/>
      <c r="K1640" s="4"/>
      <c r="L1640" s="4"/>
      <c r="M1640" s="2">
        <f t="shared" si="86"/>
        <v>0.54208516242317673</v>
      </c>
      <c r="N1640" s="2">
        <f t="shared" si="87"/>
        <v>0.45791483757682327</v>
      </c>
      <c r="O1640">
        <v>8</v>
      </c>
      <c r="P1640">
        <v>11</v>
      </c>
      <c r="Q1640">
        <v>-10</v>
      </c>
      <c r="R1640">
        <v>-0.05</v>
      </c>
      <c r="S1640">
        <v>0</v>
      </c>
      <c r="T1640">
        <v>-2</v>
      </c>
      <c r="U1640">
        <v>4</v>
      </c>
      <c r="V1640">
        <v>1</v>
      </c>
      <c r="W1640">
        <v>2</v>
      </c>
      <c r="X1640">
        <v>-1</v>
      </c>
      <c r="Y1640">
        <v>0.03</v>
      </c>
      <c r="Z1640">
        <v>-8.4</v>
      </c>
      <c r="AA1640">
        <v>-8</v>
      </c>
      <c r="AB1640">
        <v>-0.4</v>
      </c>
      <c r="AC1640">
        <v>3</v>
      </c>
      <c r="AD1640">
        <v>1</v>
      </c>
      <c r="AE1640" s="2">
        <v>0.68</v>
      </c>
    </row>
    <row r="1641" spans="1:31" x14ac:dyDescent="0.3">
      <c r="A1641" t="str">
        <f t="shared" si="85"/>
        <v>Missouri-UMBC</v>
      </c>
      <c r="B1641">
        <v>1639</v>
      </c>
      <c r="C1641">
        <v>1281</v>
      </c>
      <c r="D1641">
        <v>1420</v>
      </c>
      <c r="E1641" t="s">
        <v>52</v>
      </c>
      <c r="F1641" t="s">
        <v>80</v>
      </c>
      <c r="J1641" s="3"/>
      <c r="K1641" s="4"/>
      <c r="L1641" s="4"/>
      <c r="M1641" s="2">
        <f t="shared" si="86"/>
        <v>0.79208516242317673</v>
      </c>
      <c r="N1641" s="2">
        <f t="shared" si="87"/>
        <v>0.20791483757682327</v>
      </c>
      <c r="O1641">
        <v>8</v>
      </c>
      <c r="P1641">
        <v>16</v>
      </c>
      <c r="Q1641">
        <v>-146</v>
      </c>
      <c r="R1641">
        <v>-7.0000000000000007E-2</v>
      </c>
      <c r="S1641">
        <v>2</v>
      </c>
      <c r="T1641">
        <v>-5</v>
      </c>
      <c r="U1641">
        <v>3</v>
      </c>
      <c r="V1641">
        <v>-4</v>
      </c>
      <c r="W1641">
        <v>5</v>
      </c>
      <c r="X1641">
        <v>1</v>
      </c>
      <c r="Y1641">
        <v>0.1</v>
      </c>
      <c r="Z1641">
        <v>1</v>
      </c>
      <c r="AA1641">
        <v>-2.7</v>
      </c>
      <c r="AB1641">
        <v>3.7</v>
      </c>
      <c r="AC1641">
        <v>8</v>
      </c>
      <c r="AD1641">
        <v>1</v>
      </c>
      <c r="AE1641" s="2">
        <v>0.93</v>
      </c>
    </row>
    <row r="1642" spans="1:31" x14ac:dyDescent="0.3">
      <c r="A1642" t="str">
        <f t="shared" si="85"/>
        <v>Missouri-UNC Greensboro</v>
      </c>
      <c r="B1642">
        <v>1640</v>
      </c>
      <c r="C1642">
        <v>1281</v>
      </c>
      <c r="D1642">
        <v>1422</v>
      </c>
      <c r="E1642" t="s">
        <v>52</v>
      </c>
      <c r="F1642" t="s">
        <v>81</v>
      </c>
      <c r="J1642" s="3"/>
      <c r="K1642" s="4"/>
      <c r="L1642" s="4"/>
      <c r="M1642" s="2">
        <f t="shared" si="86"/>
        <v>0.61208516242317668</v>
      </c>
      <c r="N1642" s="2">
        <f t="shared" si="87"/>
        <v>0.38791483757682332</v>
      </c>
      <c r="O1642">
        <v>8</v>
      </c>
      <c r="P1642">
        <v>13</v>
      </c>
      <c r="Q1642">
        <v>-44</v>
      </c>
      <c r="R1642">
        <v>-0.16</v>
      </c>
      <c r="S1642">
        <v>2</v>
      </c>
      <c r="T1642">
        <v>-1</v>
      </c>
      <c r="U1642">
        <v>1</v>
      </c>
      <c r="V1642">
        <v>-6</v>
      </c>
      <c r="W1642">
        <v>-3</v>
      </c>
      <c r="X1642">
        <v>-4</v>
      </c>
      <c r="Y1642">
        <v>0.05</v>
      </c>
      <c r="Z1642">
        <v>1.4</v>
      </c>
      <c r="AA1642">
        <v>5</v>
      </c>
      <c r="AB1642">
        <v>-3.6</v>
      </c>
      <c r="AC1642">
        <v>5</v>
      </c>
      <c r="AD1642">
        <v>1</v>
      </c>
      <c r="AE1642" s="2">
        <v>0.75</v>
      </c>
    </row>
    <row r="1643" spans="1:31" x14ac:dyDescent="0.3">
      <c r="A1643" t="str">
        <f t="shared" si="85"/>
        <v>Missouri-Villanova</v>
      </c>
      <c r="B1643">
        <v>1641</v>
      </c>
      <c r="C1643">
        <v>1281</v>
      </c>
      <c r="D1643">
        <v>1437</v>
      </c>
      <c r="E1643" t="s">
        <v>52</v>
      </c>
      <c r="F1643" t="s">
        <v>82</v>
      </c>
      <c r="J1643" s="3"/>
      <c r="K1643" s="4"/>
      <c r="L1643" s="4"/>
      <c r="M1643" s="2">
        <f t="shared" si="86"/>
        <v>0.29208516242317667</v>
      </c>
      <c r="N1643" s="2">
        <f t="shared" si="87"/>
        <v>0.70791483757682339</v>
      </c>
      <c r="O1643">
        <v>8</v>
      </c>
      <c r="P1643">
        <v>1</v>
      </c>
      <c r="Q1643">
        <v>36</v>
      </c>
      <c r="R1643">
        <v>-0.27</v>
      </c>
      <c r="S1643">
        <v>-6</v>
      </c>
      <c r="T1643">
        <v>-2</v>
      </c>
      <c r="U1643">
        <v>5</v>
      </c>
      <c r="V1643">
        <v>-2</v>
      </c>
      <c r="W1643">
        <v>2</v>
      </c>
      <c r="X1643">
        <v>-1</v>
      </c>
      <c r="Y1643">
        <v>-0.02</v>
      </c>
      <c r="Z1643">
        <v>-13.6</v>
      </c>
      <c r="AA1643">
        <v>-2.6</v>
      </c>
      <c r="AB1643">
        <v>-11</v>
      </c>
      <c r="AC1643">
        <v>-7</v>
      </c>
      <c r="AD1643">
        <v>0</v>
      </c>
      <c r="AE1643" s="2">
        <v>0.43</v>
      </c>
    </row>
    <row r="1644" spans="1:31" x14ac:dyDescent="0.3">
      <c r="A1644" t="str">
        <f t="shared" si="85"/>
        <v>Missouri-Virginia</v>
      </c>
      <c r="B1644">
        <v>1642</v>
      </c>
      <c r="C1644">
        <v>1281</v>
      </c>
      <c r="D1644">
        <v>1438</v>
      </c>
      <c r="E1644" t="s">
        <v>52</v>
      </c>
      <c r="F1644" t="s">
        <v>83</v>
      </c>
      <c r="J1644" s="3"/>
      <c r="K1644" s="4"/>
      <c r="L1644" s="4"/>
      <c r="M1644" s="2">
        <f t="shared" si="86"/>
        <v>0.31208516242317669</v>
      </c>
      <c r="N1644" s="2">
        <f t="shared" si="87"/>
        <v>0.68791483757682337</v>
      </c>
      <c r="O1644">
        <v>8</v>
      </c>
      <c r="P1644">
        <v>1</v>
      </c>
      <c r="Q1644">
        <v>37</v>
      </c>
      <c r="R1644">
        <v>-0.33</v>
      </c>
      <c r="S1644">
        <v>1</v>
      </c>
      <c r="T1644">
        <v>3</v>
      </c>
      <c r="U1644">
        <v>6</v>
      </c>
      <c r="V1644">
        <v>-5</v>
      </c>
      <c r="W1644">
        <v>4</v>
      </c>
      <c r="X1644">
        <v>-2</v>
      </c>
      <c r="Y1644">
        <v>-0.01</v>
      </c>
      <c r="Z1644">
        <v>6</v>
      </c>
      <c r="AA1644">
        <v>14.9</v>
      </c>
      <c r="AB1644">
        <v>-8.9</v>
      </c>
      <c r="AC1644">
        <v>-7</v>
      </c>
      <c r="AD1644">
        <v>0</v>
      </c>
      <c r="AE1644" s="2">
        <v>0.45</v>
      </c>
    </row>
    <row r="1645" spans="1:31" x14ac:dyDescent="0.3">
      <c r="A1645" t="str">
        <f t="shared" si="85"/>
        <v>Missouri-Virginia Tech</v>
      </c>
      <c r="B1645">
        <v>1643</v>
      </c>
      <c r="C1645">
        <v>1281</v>
      </c>
      <c r="D1645">
        <v>1439</v>
      </c>
      <c r="E1645" t="s">
        <v>52</v>
      </c>
      <c r="F1645" t="s">
        <v>84</v>
      </c>
      <c r="J1645" s="3"/>
      <c r="K1645" s="4"/>
      <c r="L1645" s="4"/>
      <c r="M1645" s="2">
        <f t="shared" si="86"/>
        <v>0.46208516242317665</v>
      </c>
      <c r="N1645" s="2">
        <f t="shared" si="87"/>
        <v>0.53791483757682335</v>
      </c>
      <c r="O1645">
        <v>8</v>
      </c>
      <c r="P1645">
        <v>8</v>
      </c>
      <c r="Q1645">
        <v>6</v>
      </c>
      <c r="R1645">
        <v>-0.05</v>
      </c>
      <c r="S1645">
        <v>-3</v>
      </c>
      <c r="T1645">
        <v>-3</v>
      </c>
      <c r="U1645">
        <v>3</v>
      </c>
      <c r="V1645">
        <v>-2</v>
      </c>
      <c r="W1645">
        <v>7</v>
      </c>
      <c r="X1645">
        <v>1</v>
      </c>
      <c r="Y1645">
        <v>0.04</v>
      </c>
      <c r="Z1645">
        <v>-6.2</v>
      </c>
      <c r="AA1645">
        <v>-3.5</v>
      </c>
      <c r="AB1645">
        <v>-2.7</v>
      </c>
      <c r="AC1645">
        <v>0</v>
      </c>
      <c r="AD1645">
        <v>0</v>
      </c>
      <c r="AE1645" s="2">
        <v>0.6</v>
      </c>
    </row>
    <row r="1646" spans="1:31" x14ac:dyDescent="0.3">
      <c r="A1646" t="str">
        <f t="shared" si="85"/>
        <v>Missouri-West Virginia</v>
      </c>
      <c r="B1646">
        <v>1644</v>
      </c>
      <c r="C1646">
        <v>1281</v>
      </c>
      <c r="D1646">
        <v>1452</v>
      </c>
      <c r="E1646" t="s">
        <v>52</v>
      </c>
      <c r="F1646" t="s">
        <v>85</v>
      </c>
      <c r="J1646" s="3"/>
      <c r="K1646" s="4"/>
      <c r="L1646" s="4"/>
      <c r="M1646" s="2">
        <f t="shared" si="86"/>
        <v>0.40208516242317671</v>
      </c>
      <c r="N1646" s="2">
        <f t="shared" si="87"/>
        <v>0.59791483757682329</v>
      </c>
      <c r="O1646">
        <v>8</v>
      </c>
      <c r="P1646">
        <v>5</v>
      </c>
      <c r="Q1646">
        <v>25</v>
      </c>
      <c r="R1646">
        <v>-0.1</v>
      </c>
      <c r="S1646">
        <v>4</v>
      </c>
      <c r="T1646">
        <v>-3</v>
      </c>
      <c r="U1646">
        <v>5</v>
      </c>
      <c r="V1646">
        <v>-7</v>
      </c>
      <c r="W1646">
        <v>-6</v>
      </c>
      <c r="X1646">
        <v>2</v>
      </c>
      <c r="Y1646">
        <v>-0.02</v>
      </c>
      <c r="Z1646">
        <v>-6.1</v>
      </c>
      <c r="AA1646">
        <v>-0.7</v>
      </c>
      <c r="AB1646">
        <v>-5.4</v>
      </c>
      <c r="AC1646">
        <v>-3</v>
      </c>
      <c r="AD1646">
        <v>0</v>
      </c>
      <c r="AE1646" s="2">
        <v>0.54</v>
      </c>
    </row>
    <row r="1647" spans="1:31" x14ac:dyDescent="0.3">
      <c r="A1647" t="str">
        <f t="shared" si="85"/>
        <v>Missouri-Wichita St</v>
      </c>
      <c r="B1647">
        <v>1645</v>
      </c>
      <c r="C1647">
        <v>1281</v>
      </c>
      <c r="D1647">
        <v>1455</v>
      </c>
      <c r="E1647" t="s">
        <v>52</v>
      </c>
      <c r="F1647" t="s">
        <v>86</v>
      </c>
      <c r="J1647" s="3"/>
      <c r="K1647" s="4"/>
      <c r="L1647" s="4"/>
      <c r="M1647" s="2">
        <f t="shared" si="86"/>
        <v>0.41208516242317672</v>
      </c>
      <c r="N1647" s="2">
        <f t="shared" si="87"/>
        <v>0.58791483757682328</v>
      </c>
      <c r="O1647">
        <v>8</v>
      </c>
      <c r="P1647">
        <v>4</v>
      </c>
      <c r="Q1647">
        <v>18</v>
      </c>
      <c r="R1647">
        <v>-0.17</v>
      </c>
      <c r="S1647">
        <v>-1</v>
      </c>
      <c r="T1647">
        <v>-2</v>
      </c>
      <c r="U1647">
        <v>4</v>
      </c>
      <c r="V1647">
        <v>-1</v>
      </c>
      <c r="W1647">
        <v>-4</v>
      </c>
      <c r="X1647">
        <v>-5</v>
      </c>
      <c r="Y1647">
        <v>0.01</v>
      </c>
      <c r="Z1647">
        <v>-9.5</v>
      </c>
      <c r="AA1647">
        <v>-3</v>
      </c>
      <c r="AB1647">
        <v>-6.5</v>
      </c>
      <c r="AC1647">
        <v>-4</v>
      </c>
      <c r="AD1647">
        <v>0</v>
      </c>
      <c r="AE1647" s="2">
        <v>0.55000000000000004</v>
      </c>
    </row>
    <row r="1648" spans="1:31" x14ac:dyDescent="0.3">
      <c r="A1648" t="str">
        <f t="shared" si="85"/>
        <v>Missouri-Wright St</v>
      </c>
      <c r="B1648">
        <v>1646</v>
      </c>
      <c r="C1648">
        <v>1281</v>
      </c>
      <c r="D1648">
        <v>1460</v>
      </c>
      <c r="E1648" t="s">
        <v>52</v>
      </c>
      <c r="F1648" t="s">
        <v>87</v>
      </c>
      <c r="J1648" s="3"/>
      <c r="K1648" s="4"/>
      <c r="L1648" s="4"/>
      <c r="M1648" s="2">
        <f t="shared" si="86"/>
        <v>0.73208516242317667</v>
      </c>
      <c r="N1648" s="2">
        <f t="shared" si="87"/>
        <v>0.26791483757682333</v>
      </c>
      <c r="O1648">
        <v>8</v>
      </c>
      <c r="P1648">
        <v>14</v>
      </c>
      <c r="Q1648">
        <v>-97</v>
      </c>
      <c r="R1648">
        <v>-0.11</v>
      </c>
      <c r="S1648">
        <v>5</v>
      </c>
      <c r="T1648">
        <v>-1</v>
      </c>
      <c r="U1648">
        <v>2</v>
      </c>
      <c r="V1648">
        <v>-5</v>
      </c>
      <c r="W1648">
        <v>2</v>
      </c>
      <c r="X1648">
        <v>-3</v>
      </c>
      <c r="Y1648">
        <v>0.03</v>
      </c>
      <c r="Z1648">
        <v>2.2000000000000002</v>
      </c>
      <c r="AA1648">
        <v>2.1</v>
      </c>
      <c r="AB1648">
        <v>0.1</v>
      </c>
      <c r="AC1648">
        <v>6</v>
      </c>
      <c r="AD1648">
        <v>1</v>
      </c>
      <c r="AE1648" s="2">
        <v>0.87</v>
      </c>
    </row>
    <row r="1649" spans="1:31" x14ac:dyDescent="0.3">
      <c r="A1649" t="str">
        <f t="shared" si="85"/>
        <v>Missouri-Xavier</v>
      </c>
      <c r="B1649">
        <v>1647</v>
      </c>
      <c r="C1649">
        <v>1281</v>
      </c>
      <c r="D1649">
        <v>1462</v>
      </c>
      <c r="E1649" t="s">
        <v>52</v>
      </c>
      <c r="F1649" t="s">
        <v>88</v>
      </c>
      <c r="J1649" s="3"/>
      <c r="K1649" s="4"/>
      <c r="L1649" s="4"/>
      <c r="M1649" s="2">
        <f t="shared" si="86"/>
        <v>0.41208516242317672</v>
      </c>
      <c r="N1649" s="2">
        <f t="shared" si="87"/>
        <v>0.58791483757682328</v>
      </c>
      <c r="O1649">
        <v>8</v>
      </c>
      <c r="P1649">
        <v>1</v>
      </c>
      <c r="Q1649">
        <v>24</v>
      </c>
      <c r="R1649">
        <v>-0.24</v>
      </c>
      <c r="S1649">
        <v>-2</v>
      </c>
      <c r="T1649">
        <v>-3</v>
      </c>
      <c r="U1649">
        <v>3</v>
      </c>
      <c r="V1649">
        <v>0</v>
      </c>
      <c r="W1649">
        <v>1</v>
      </c>
      <c r="X1649">
        <v>-5</v>
      </c>
      <c r="Y1649">
        <v>-0.04</v>
      </c>
      <c r="Z1649">
        <v>-10.8</v>
      </c>
      <c r="AA1649">
        <v>-6.2</v>
      </c>
      <c r="AB1649">
        <v>-4.5999999999999996</v>
      </c>
      <c r="AC1649">
        <v>-7</v>
      </c>
      <c r="AD1649">
        <v>0</v>
      </c>
      <c r="AE1649" s="2">
        <v>0.55000000000000004</v>
      </c>
    </row>
    <row r="1650" spans="1:31" x14ac:dyDescent="0.3">
      <c r="A1650" t="str">
        <f t="shared" si="85"/>
        <v>Montana-Murray St</v>
      </c>
      <c r="B1650">
        <v>1648</v>
      </c>
      <c r="C1650">
        <v>1285</v>
      </c>
      <c r="D1650">
        <v>1293</v>
      </c>
      <c r="E1650" t="s">
        <v>53</v>
      </c>
      <c r="F1650" t="s">
        <v>54</v>
      </c>
      <c r="J1650" s="3"/>
      <c r="K1650" s="4"/>
      <c r="L1650" s="4"/>
      <c r="M1650" s="2">
        <f t="shared" si="86"/>
        <v>0.46208516242317665</v>
      </c>
      <c r="N1650" s="2">
        <f t="shared" si="87"/>
        <v>0.53791483757682335</v>
      </c>
      <c r="O1650">
        <v>14</v>
      </c>
      <c r="P1650">
        <v>12</v>
      </c>
      <c r="Q1650">
        <v>12</v>
      </c>
      <c r="R1650">
        <v>-0.06</v>
      </c>
      <c r="S1650">
        <v>-3</v>
      </c>
      <c r="T1650">
        <v>1</v>
      </c>
      <c r="U1650">
        <v>0</v>
      </c>
      <c r="V1650">
        <v>3</v>
      </c>
      <c r="W1650">
        <v>1</v>
      </c>
      <c r="X1650">
        <v>1</v>
      </c>
      <c r="Y1650">
        <v>-0.01</v>
      </c>
      <c r="Z1650">
        <v>0.7</v>
      </c>
      <c r="AA1650">
        <v>2.8</v>
      </c>
      <c r="AB1650">
        <v>-2.1</v>
      </c>
      <c r="AC1650">
        <v>-2</v>
      </c>
      <c r="AD1650">
        <v>0</v>
      </c>
      <c r="AE1650" s="2">
        <v>0.6</v>
      </c>
    </row>
    <row r="1651" spans="1:31" x14ac:dyDescent="0.3">
      <c r="A1651" t="str">
        <f t="shared" si="85"/>
        <v>Montana-NC Central</v>
      </c>
      <c r="B1651">
        <v>1649</v>
      </c>
      <c r="C1651">
        <v>1285</v>
      </c>
      <c r="D1651">
        <v>1300</v>
      </c>
      <c r="E1651" t="s">
        <v>53</v>
      </c>
      <c r="F1651" t="s">
        <v>55</v>
      </c>
      <c r="J1651" s="3"/>
      <c r="K1651" s="4"/>
      <c r="L1651" s="4"/>
      <c r="M1651" s="2">
        <f t="shared" si="86"/>
        <v>0.84208516242317666</v>
      </c>
      <c r="N1651" s="2">
        <f t="shared" si="87"/>
        <v>0.15791483757682334</v>
      </c>
      <c r="O1651">
        <v>14</v>
      </c>
      <c r="P1651">
        <v>16</v>
      </c>
      <c r="Q1651">
        <v>-238</v>
      </c>
      <c r="R1651">
        <v>0.25</v>
      </c>
      <c r="S1651">
        <v>1</v>
      </c>
      <c r="T1651">
        <v>-1</v>
      </c>
      <c r="U1651">
        <v>-3</v>
      </c>
      <c r="V1651">
        <v>4</v>
      </c>
      <c r="W1651">
        <v>1</v>
      </c>
      <c r="X1651">
        <v>4</v>
      </c>
      <c r="Y1651">
        <v>0.04</v>
      </c>
      <c r="Z1651">
        <v>7.7</v>
      </c>
      <c r="AA1651">
        <v>-1.9</v>
      </c>
      <c r="AB1651">
        <v>9.6</v>
      </c>
      <c r="AC1651">
        <v>2</v>
      </c>
      <c r="AD1651">
        <v>1</v>
      </c>
      <c r="AE1651" s="2">
        <v>0.98</v>
      </c>
    </row>
    <row r="1652" spans="1:31" x14ac:dyDescent="0.3">
      <c r="A1652" t="str">
        <f t="shared" si="85"/>
        <v>Montana-NC State</v>
      </c>
      <c r="B1652">
        <v>1650</v>
      </c>
      <c r="C1652">
        <v>1285</v>
      </c>
      <c r="D1652">
        <v>1301</v>
      </c>
      <c r="E1652" t="s">
        <v>53</v>
      </c>
      <c r="F1652" t="s">
        <v>56</v>
      </c>
      <c r="J1652" s="3"/>
      <c r="K1652" s="4"/>
      <c r="L1652" s="4"/>
      <c r="M1652" s="2">
        <f t="shared" si="86"/>
        <v>0.46208516242317665</v>
      </c>
      <c r="N1652" s="2">
        <f t="shared" si="87"/>
        <v>0.53791483757682335</v>
      </c>
      <c r="O1652">
        <v>14</v>
      </c>
      <c r="P1652">
        <v>9</v>
      </c>
      <c r="Q1652">
        <v>29</v>
      </c>
      <c r="R1652">
        <v>0.11</v>
      </c>
      <c r="S1652">
        <v>-1</v>
      </c>
      <c r="T1652">
        <v>-4</v>
      </c>
      <c r="U1652">
        <v>0</v>
      </c>
      <c r="V1652">
        <v>1</v>
      </c>
      <c r="W1652">
        <v>0</v>
      </c>
      <c r="X1652">
        <v>6</v>
      </c>
      <c r="Y1652">
        <v>0.02</v>
      </c>
      <c r="Z1652">
        <v>-3.1</v>
      </c>
      <c r="AA1652">
        <v>-5.7</v>
      </c>
      <c r="AB1652">
        <v>2.6</v>
      </c>
      <c r="AC1652">
        <v>-5</v>
      </c>
      <c r="AD1652">
        <v>0</v>
      </c>
      <c r="AE1652" s="2">
        <v>0.6</v>
      </c>
    </row>
    <row r="1653" spans="1:31" x14ac:dyDescent="0.3">
      <c r="A1653" t="str">
        <f t="shared" si="85"/>
        <v>Montana-Nevada</v>
      </c>
      <c r="B1653">
        <v>1651</v>
      </c>
      <c r="C1653">
        <v>1285</v>
      </c>
      <c r="D1653">
        <v>1305</v>
      </c>
      <c r="E1653" t="s">
        <v>53</v>
      </c>
      <c r="F1653" t="s">
        <v>57</v>
      </c>
      <c r="J1653" s="3"/>
      <c r="K1653" s="4"/>
      <c r="L1653" s="4"/>
      <c r="M1653" s="2">
        <f t="shared" si="86"/>
        <v>0.36208516242317668</v>
      </c>
      <c r="N1653" s="2">
        <f t="shared" si="87"/>
        <v>0.63791483757682332</v>
      </c>
      <c r="O1653">
        <v>14</v>
      </c>
      <c r="P1653">
        <v>7</v>
      </c>
      <c r="Q1653">
        <v>47</v>
      </c>
      <c r="R1653">
        <v>-0.02</v>
      </c>
      <c r="S1653">
        <v>-3</v>
      </c>
      <c r="T1653">
        <v>-1</v>
      </c>
      <c r="U1653">
        <v>3</v>
      </c>
      <c r="V1653">
        <v>3</v>
      </c>
      <c r="W1653">
        <v>7</v>
      </c>
      <c r="X1653">
        <v>3</v>
      </c>
      <c r="Y1653">
        <v>-0.03</v>
      </c>
      <c r="Z1653">
        <v>-5</v>
      </c>
      <c r="AA1653">
        <v>-4.0999999999999996</v>
      </c>
      <c r="AB1653">
        <v>-0.9</v>
      </c>
      <c r="AC1653">
        <v>-7</v>
      </c>
      <c r="AD1653">
        <v>0</v>
      </c>
      <c r="AE1653" s="2">
        <v>0.5</v>
      </c>
    </row>
    <row r="1654" spans="1:31" x14ac:dyDescent="0.3">
      <c r="A1654" t="str">
        <f t="shared" si="85"/>
        <v>Montana-New Mexico St</v>
      </c>
      <c r="B1654">
        <v>1652</v>
      </c>
      <c r="C1654">
        <v>1285</v>
      </c>
      <c r="D1654">
        <v>1308</v>
      </c>
      <c r="E1654" t="s">
        <v>53</v>
      </c>
      <c r="F1654" t="s">
        <v>58</v>
      </c>
      <c r="J1654" s="3"/>
      <c r="K1654" s="4"/>
      <c r="L1654" s="4"/>
      <c r="M1654" s="2">
        <f t="shared" si="86"/>
        <v>0.46208516242317665</v>
      </c>
      <c r="N1654" s="2">
        <f t="shared" si="87"/>
        <v>0.53791483757682335</v>
      </c>
      <c r="O1654">
        <v>14</v>
      </c>
      <c r="P1654">
        <v>12</v>
      </c>
      <c r="Q1654">
        <v>16</v>
      </c>
      <c r="R1654">
        <v>-0.06</v>
      </c>
      <c r="S1654">
        <v>0</v>
      </c>
      <c r="T1654">
        <v>3</v>
      </c>
      <c r="U1654">
        <v>0</v>
      </c>
      <c r="V1654">
        <v>2</v>
      </c>
      <c r="W1654">
        <v>0</v>
      </c>
      <c r="X1654">
        <v>-3</v>
      </c>
      <c r="Y1654">
        <v>0.08</v>
      </c>
      <c r="Z1654">
        <v>2.5</v>
      </c>
      <c r="AA1654">
        <v>4.0999999999999996</v>
      </c>
      <c r="AB1654">
        <v>-1.6</v>
      </c>
      <c r="AC1654">
        <v>-2</v>
      </c>
      <c r="AD1654">
        <v>0</v>
      </c>
      <c r="AE1654" s="2">
        <v>0.6</v>
      </c>
    </row>
    <row r="1655" spans="1:31" x14ac:dyDescent="0.3">
      <c r="A1655" t="str">
        <f t="shared" si="85"/>
        <v>Montana-North Carolina</v>
      </c>
      <c r="B1655">
        <v>1653</v>
      </c>
      <c r="C1655">
        <v>1285</v>
      </c>
      <c r="D1655">
        <v>1314</v>
      </c>
      <c r="E1655" t="s">
        <v>53</v>
      </c>
      <c r="F1655" t="s">
        <v>59</v>
      </c>
      <c r="J1655" s="3"/>
      <c r="K1655" s="4"/>
      <c r="L1655" s="4"/>
      <c r="M1655" s="2">
        <f t="shared" si="86"/>
        <v>0.35208516242317667</v>
      </c>
      <c r="N1655" s="2">
        <f t="shared" si="87"/>
        <v>0.64791483757682333</v>
      </c>
      <c r="O1655">
        <v>14</v>
      </c>
      <c r="P1655">
        <v>2</v>
      </c>
      <c r="Q1655">
        <v>64</v>
      </c>
      <c r="R1655">
        <v>0.06</v>
      </c>
      <c r="S1655">
        <v>0</v>
      </c>
      <c r="T1655">
        <v>-2</v>
      </c>
      <c r="U1655">
        <v>1</v>
      </c>
      <c r="V1655">
        <v>5</v>
      </c>
      <c r="W1655">
        <v>-4</v>
      </c>
      <c r="X1655">
        <v>0</v>
      </c>
      <c r="Y1655">
        <v>-0.02</v>
      </c>
      <c r="Z1655">
        <v>-3.9</v>
      </c>
      <c r="AA1655">
        <v>-4.3</v>
      </c>
      <c r="AB1655">
        <v>0.4</v>
      </c>
      <c r="AC1655">
        <v>-12</v>
      </c>
      <c r="AD1655">
        <v>0</v>
      </c>
      <c r="AE1655" s="2">
        <v>0.49</v>
      </c>
    </row>
    <row r="1656" spans="1:31" x14ac:dyDescent="0.3">
      <c r="A1656" t="str">
        <f t="shared" si="85"/>
        <v>Montana-Ohio St</v>
      </c>
      <c r="B1656">
        <v>1654</v>
      </c>
      <c r="C1656">
        <v>1285</v>
      </c>
      <c r="D1656">
        <v>1326</v>
      </c>
      <c r="E1656" t="s">
        <v>53</v>
      </c>
      <c r="F1656" t="s">
        <v>60</v>
      </c>
      <c r="J1656" s="3"/>
      <c r="K1656" s="4"/>
      <c r="L1656" s="4"/>
      <c r="M1656" s="2">
        <f t="shared" si="86"/>
        <v>0.36208516242317668</v>
      </c>
      <c r="N1656" s="2">
        <f t="shared" si="87"/>
        <v>0.63791483757682332</v>
      </c>
      <c r="O1656">
        <v>14</v>
      </c>
      <c r="P1656">
        <v>5</v>
      </c>
      <c r="Q1656">
        <v>56</v>
      </c>
      <c r="R1656">
        <v>0.02</v>
      </c>
      <c r="S1656">
        <v>-2</v>
      </c>
      <c r="T1656">
        <v>0</v>
      </c>
      <c r="U1656">
        <v>0</v>
      </c>
      <c r="V1656">
        <v>3</v>
      </c>
      <c r="W1656">
        <v>4</v>
      </c>
      <c r="X1656">
        <v>-1</v>
      </c>
      <c r="Y1656">
        <v>-0.01</v>
      </c>
      <c r="Z1656">
        <v>2.2999999999999998</v>
      </c>
      <c r="AA1656">
        <v>2.1</v>
      </c>
      <c r="AB1656">
        <v>0.2</v>
      </c>
      <c r="AC1656">
        <v>-9</v>
      </c>
      <c r="AD1656">
        <v>0</v>
      </c>
      <c r="AE1656" s="2">
        <v>0.5</v>
      </c>
    </row>
    <row r="1657" spans="1:31" x14ac:dyDescent="0.3">
      <c r="A1657" t="str">
        <f t="shared" si="85"/>
        <v>Montana-Oklahoma</v>
      </c>
      <c r="B1657">
        <v>1655</v>
      </c>
      <c r="C1657">
        <v>1285</v>
      </c>
      <c r="D1657">
        <v>1328</v>
      </c>
      <c r="E1657" t="s">
        <v>53</v>
      </c>
      <c r="F1657" t="s">
        <v>61</v>
      </c>
      <c r="J1657" s="3"/>
      <c r="K1657" s="4"/>
      <c r="L1657" s="4"/>
      <c r="M1657" s="2">
        <f t="shared" si="86"/>
        <v>0.50208516242317669</v>
      </c>
      <c r="N1657" s="2">
        <f t="shared" si="87"/>
        <v>0.49791483757682331</v>
      </c>
      <c r="O1657">
        <v>14</v>
      </c>
      <c r="P1657">
        <v>10</v>
      </c>
      <c r="Q1657">
        <v>24</v>
      </c>
      <c r="R1657">
        <v>0.19</v>
      </c>
      <c r="S1657">
        <v>-2</v>
      </c>
      <c r="T1657">
        <v>-3</v>
      </c>
      <c r="U1657">
        <v>0</v>
      </c>
      <c r="V1657">
        <v>4</v>
      </c>
      <c r="W1657">
        <v>6</v>
      </c>
      <c r="X1657">
        <v>4</v>
      </c>
      <c r="Y1657">
        <v>-0.03</v>
      </c>
      <c r="Z1657">
        <v>-7.1</v>
      </c>
      <c r="AA1657">
        <v>-12.8</v>
      </c>
      <c r="AB1657">
        <v>5.7</v>
      </c>
      <c r="AC1657">
        <v>-4</v>
      </c>
      <c r="AD1657">
        <v>0</v>
      </c>
      <c r="AE1657" s="2">
        <v>0.64</v>
      </c>
    </row>
    <row r="1658" spans="1:31" x14ac:dyDescent="0.3">
      <c r="A1658" t="str">
        <f t="shared" si="85"/>
        <v>Montana-Penn</v>
      </c>
      <c r="B1658">
        <v>1656</v>
      </c>
      <c r="C1658">
        <v>1285</v>
      </c>
      <c r="D1658">
        <v>1335</v>
      </c>
      <c r="E1658" t="s">
        <v>53</v>
      </c>
      <c r="F1658" t="s">
        <v>62</v>
      </c>
      <c r="J1658" s="3"/>
      <c r="K1658" s="4"/>
      <c r="L1658" s="4"/>
      <c r="M1658" s="2">
        <f t="shared" si="86"/>
        <v>0.67208516242317673</v>
      </c>
      <c r="N1658" s="2">
        <f t="shared" si="87"/>
        <v>0.32791483757682327</v>
      </c>
      <c r="O1658">
        <v>14</v>
      </c>
      <c r="P1658">
        <v>16</v>
      </c>
      <c r="Q1658">
        <v>-56</v>
      </c>
      <c r="R1658">
        <v>0.03</v>
      </c>
      <c r="S1658">
        <v>-1</v>
      </c>
      <c r="T1658">
        <v>1</v>
      </c>
      <c r="U1658">
        <v>0</v>
      </c>
      <c r="V1658">
        <v>4</v>
      </c>
      <c r="W1658">
        <v>10</v>
      </c>
      <c r="X1658">
        <v>-3</v>
      </c>
      <c r="Y1658">
        <v>0.06</v>
      </c>
      <c r="Z1658">
        <v>2.4</v>
      </c>
      <c r="AA1658">
        <v>-0.8</v>
      </c>
      <c r="AB1658">
        <v>3.2</v>
      </c>
      <c r="AC1658">
        <v>2</v>
      </c>
      <c r="AD1658">
        <v>1</v>
      </c>
      <c r="AE1658" s="2">
        <v>0.81</v>
      </c>
    </row>
    <row r="1659" spans="1:31" x14ac:dyDescent="0.3">
      <c r="A1659" t="str">
        <f t="shared" si="85"/>
        <v>Montana-Providence</v>
      </c>
      <c r="B1659">
        <v>1657</v>
      </c>
      <c r="C1659">
        <v>1285</v>
      </c>
      <c r="D1659">
        <v>1344</v>
      </c>
      <c r="E1659" t="s">
        <v>53</v>
      </c>
      <c r="F1659" t="s">
        <v>63</v>
      </c>
      <c r="J1659" s="3"/>
      <c r="K1659" s="4"/>
      <c r="L1659" s="4"/>
      <c r="M1659" s="2">
        <f t="shared" si="86"/>
        <v>0.57208516242317664</v>
      </c>
      <c r="N1659" s="2">
        <f t="shared" si="87"/>
        <v>0.42791483757682336</v>
      </c>
      <c r="O1659">
        <v>14</v>
      </c>
      <c r="P1659">
        <v>10</v>
      </c>
      <c r="Q1659">
        <v>8</v>
      </c>
      <c r="R1659">
        <v>0.15</v>
      </c>
      <c r="S1659">
        <v>2</v>
      </c>
      <c r="T1659">
        <v>-2</v>
      </c>
      <c r="U1659">
        <v>0</v>
      </c>
      <c r="V1659">
        <v>2</v>
      </c>
      <c r="W1659">
        <v>5</v>
      </c>
      <c r="X1659">
        <v>3</v>
      </c>
      <c r="Y1659">
        <v>0.02</v>
      </c>
      <c r="Z1659">
        <v>4.4000000000000004</v>
      </c>
      <c r="AA1659">
        <v>-3.9</v>
      </c>
      <c r="AB1659">
        <v>8.3000000000000007</v>
      </c>
      <c r="AC1659">
        <v>-4</v>
      </c>
      <c r="AD1659">
        <v>0</v>
      </c>
      <c r="AE1659" s="2">
        <v>0.71</v>
      </c>
    </row>
    <row r="1660" spans="1:31" x14ac:dyDescent="0.3">
      <c r="A1660" t="str">
        <f t="shared" si="85"/>
        <v>Montana-Purdue</v>
      </c>
      <c r="B1660">
        <v>1658</v>
      </c>
      <c r="C1660">
        <v>1285</v>
      </c>
      <c r="D1660">
        <v>1345</v>
      </c>
      <c r="E1660" t="s">
        <v>53</v>
      </c>
      <c r="F1660" t="s">
        <v>64</v>
      </c>
      <c r="J1660" s="3"/>
      <c r="K1660" s="4"/>
      <c r="L1660" s="4"/>
      <c r="M1660" s="2">
        <f t="shared" si="86"/>
        <v>0.2620851624231767</v>
      </c>
      <c r="N1660" s="2">
        <f t="shared" si="87"/>
        <v>0.7379148375768233</v>
      </c>
      <c r="O1660">
        <v>14</v>
      </c>
      <c r="P1660">
        <v>2</v>
      </c>
      <c r="Q1660">
        <v>66</v>
      </c>
      <c r="R1660">
        <v>-0.05</v>
      </c>
      <c r="S1660">
        <v>-6</v>
      </c>
      <c r="T1660">
        <v>1</v>
      </c>
      <c r="U1660">
        <v>1</v>
      </c>
      <c r="V1660">
        <v>4</v>
      </c>
      <c r="W1660">
        <v>6</v>
      </c>
      <c r="X1660">
        <v>2</v>
      </c>
      <c r="Y1660">
        <v>-0.02</v>
      </c>
      <c r="Z1660">
        <v>-3</v>
      </c>
      <c r="AA1660">
        <v>3.2</v>
      </c>
      <c r="AB1660">
        <v>-6.2</v>
      </c>
      <c r="AC1660">
        <v>-12</v>
      </c>
      <c r="AD1660">
        <v>0</v>
      </c>
      <c r="AE1660" s="2">
        <v>0.4</v>
      </c>
    </row>
    <row r="1661" spans="1:31" x14ac:dyDescent="0.3">
      <c r="A1661" t="str">
        <f t="shared" si="85"/>
        <v>Montana-Radford</v>
      </c>
      <c r="B1661">
        <v>1659</v>
      </c>
      <c r="C1661">
        <v>1285</v>
      </c>
      <c r="D1661">
        <v>1347</v>
      </c>
      <c r="E1661" t="s">
        <v>53</v>
      </c>
      <c r="F1661" t="s">
        <v>65</v>
      </c>
      <c r="J1661" s="3"/>
      <c r="K1661" s="4"/>
      <c r="L1661" s="4"/>
      <c r="M1661" s="2">
        <f t="shared" si="86"/>
        <v>0.7620851624231767</v>
      </c>
      <c r="N1661" s="2">
        <f t="shared" si="87"/>
        <v>0.2379148375768233</v>
      </c>
      <c r="O1661">
        <v>14</v>
      </c>
      <c r="P1661">
        <v>16</v>
      </c>
      <c r="Q1661">
        <v>-99</v>
      </c>
      <c r="R1661">
        <v>0.15</v>
      </c>
      <c r="S1661">
        <v>3</v>
      </c>
      <c r="T1661">
        <v>-1</v>
      </c>
      <c r="U1661">
        <v>-1</v>
      </c>
      <c r="V1661">
        <v>1</v>
      </c>
      <c r="W1661">
        <v>2</v>
      </c>
      <c r="X1661">
        <v>2</v>
      </c>
      <c r="Y1661">
        <v>-0.01</v>
      </c>
      <c r="Z1661">
        <v>11.2</v>
      </c>
      <c r="AA1661">
        <v>3.9</v>
      </c>
      <c r="AB1661">
        <v>7.3</v>
      </c>
      <c r="AC1661">
        <v>2</v>
      </c>
      <c r="AD1661">
        <v>1</v>
      </c>
      <c r="AE1661" s="2">
        <v>0.9</v>
      </c>
    </row>
    <row r="1662" spans="1:31" x14ac:dyDescent="0.3">
      <c r="A1662" t="str">
        <f t="shared" si="85"/>
        <v>Montana-Rhode Island</v>
      </c>
      <c r="B1662">
        <v>1660</v>
      </c>
      <c r="C1662">
        <v>1285</v>
      </c>
      <c r="D1662">
        <v>1348</v>
      </c>
      <c r="E1662" t="s">
        <v>53</v>
      </c>
      <c r="F1662" t="s">
        <v>66</v>
      </c>
      <c r="J1662" s="3"/>
      <c r="K1662" s="4"/>
      <c r="L1662" s="4"/>
      <c r="M1662" s="2">
        <f t="shared" si="86"/>
        <v>0.46208516242317665</v>
      </c>
      <c r="N1662" s="2">
        <f t="shared" si="87"/>
        <v>0.53791483757682335</v>
      </c>
      <c r="O1662">
        <v>14</v>
      </c>
      <c r="P1662">
        <v>7</v>
      </c>
      <c r="Q1662">
        <v>22</v>
      </c>
      <c r="R1662">
        <v>-0.01</v>
      </c>
      <c r="S1662">
        <v>0</v>
      </c>
      <c r="T1662">
        <v>-2</v>
      </c>
      <c r="U1662">
        <v>2</v>
      </c>
      <c r="V1662">
        <v>-1</v>
      </c>
      <c r="W1662">
        <v>3</v>
      </c>
      <c r="X1662">
        <v>1</v>
      </c>
      <c r="Y1662">
        <v>0.01</v>
      </c>
      <c r="Z1662">
        <v>1.9</v>
      </c>
      <c r="AA1662">
        <v>0.9</v>
      </c>
      <c r="AB1662">
        <v>1</v>
      </c>
      <c r="AC1662">
        <v>-7</v>
      </c>
      <c r="AD1662">
        <v>0</v>
      </c>
      <c r="AE1662" s="2">
        <v>0.6</v>
      </c>
    </row>
    <row r="1663" spans="1:31" x14ac:dyDescent="0.3">
      <c r="A1663" t="str">
        <f t="shared" si="85"/>
        <v>Montana-S Dakota St</v>
      </c>
      <c r="B1663">
        <v>1661</v>
      </c>
      <c r="C1663">
        <v>1285</v>
      </c>
      <c r="D1663">
        <v>1355</v>
      </c>
      <c r="E1663" t="s">
        <v>53</v>
      </c>
      <c r="F1663" t="s">
        <v>67</v>
      </c>
      <c r="J1663" s="3"/>
      <c r="K1663" s="4"/>
      <c r="L1663" s="4"/>
      <c r="M1663" s="2">
        <f t="shared" si="86"/>
        <v>0.54208516242317673</v>
      </c>
      <c r="N1663" s="2">
        <f t="shared" si="87"/>
        <v>0.45791483757682327</v>
      </c>
      <c r="O1663">
        <v>14</v>
      </c>
      <c r="P1663">
        <v>12</v>
      </c>
      <c r="Q1663">
        <v>-4</v>
      </c>
      <c r="R1663">
        <v>-0.03</v>
      </c>
      <c r="S1663">
        <v>-2</v>
      </c>
      <c r="T1663">
        <v>-2</v>
      </c>
      <c r="U1663">
        <v>3</v>
      </c>
      <c r="V1663">
        <v>6</v>
      </c>
      <c r="W1663">
        <v>9</v>
      </c>
      <c r="X1663">
        <v>-3</v>
      </c>
      <c r="Y1663">
        <v>-0.04</v>
      </c>
      <c r="Z1663">
        <v>-5.3</v>
      </c>
      <c r="AA1663">
        <v>-6.8</v>
      </c>
      <c r="AB1663">
        <v>1.5</v>
      </c>
      <c r="AC1663">
        <v>-2</v>
      </c>
      <c r="AD1663">
        <v>0</v>
      </c>
      <c r="AE1663" s="2">
        <v>0.68</v>
      </c>
    </row>
    <row r="1664" spans="1:31" x14ac:dyDescent="0.3">
      <c r="A1664" t="str">
        <f t="shared" si="85"/>
        <v>Montana-San Diego St</v>
      </c>
      <c r="B1664">
        <v>1662</v>
      </c>
      <c r="C1664">
        <v>1285</v>
      </c>
      <c r="D1664">
        <v>1361</v>
      </c>
      <c r="E1664" t="s">
        <v>53</v>
      </c>
      <c r="F1664" t="s">
        <v>68</v>
      </c>
      <c r="J1664" s="3"/>
      <c r="K1664" s="4"/>
      <c r="L1664" s="4"/>
      <c r="M1664" s="2">
        <f t="shared" si="86"/>
        <v>0.48208516242317667</v>
      </c>
      <c r="N1664" s="2">
        <f t="shared" si="87"/>
        <v>0.51791483757682333</v>
      </c>
      <c r="O1664">
        <v>14</v>
      </c>
      <c r="P1664">
        <v>11</v>
      </c>
      <c r="Q1664">
        <v>21</v>
      </c>
      <c r="R1664">
        <v>0.09</v>
      </c>
      <c r="S1664">
        <v>0</v>
      </c>
      <c r="T1664">
        <v>-1</v>
      </c>
      <c r="U1664">
        <v>0</v>
      </c>
      <c r="V1664">
        <v>2</v>
      </c>
      <c r="W1664">
        <v>2</v>
      </c>
      <c r="X1664">
        <v>-1</v>
      </c>
      <c r="Y1664">
        <v>0</v>
      </c>
      <c r="Z1664">
        <v>1</v>
      </c>
      <c r="AA1664">
        <v>0.4</v>
      </c>
      <c r="AB1664">
        <v>0.6</v>
      </c>
      <c r="AC1664">
        <v>-3</v>
      </c>
      <c r="AD1664">
        <v>0</v>
      </c>
      <c r="AE1664" s="2">
        <v>0.62</v>
      </c>
    </row>
    <row r="1665" spans="1:31" x14ac:dyDescent="0.3">
      <c r="A1665" t="str">
        <f t="shared" si="85"/>
        <v>Montana-Seton Hall</v>
      </c>
      <c r="B1665">
        <v>1663</v>
      </c>
      <c r="C1665">
        <v>1285</v>
      </c>
      <c r="D1665">
        <v>1371</v>
      </c>
      <c r="E1665" t="s">
        <v>53</v>
      </c>
      <c r="F1665" t="s">
        <v>69</v>
      </c>
      <c r="J1665" s="3"/>
      <c r="K1665" s="4"/>
      <c r="L1665" s="4"/>
      <c r="M1665" s="2">
        <f t="shared" si="86"/>
        <v>0.42208516242317673</v>
      </c>
      <c r="N1665" s="2">
        <f t="shared" si="87"/>
        <v>0.57791483757682327</v>
      </c>
      <c r="O1665">
        <v>14</v>
      </c>
      <c r="P1665">
        <v>8</v>
      </c>
      <c r="Q1665">
        <v>45</v>
      </c>
      <c r="R1665">
        <v>0.11</v>
      </c>
      <c r="S1665">
        <v>-1</v>
      </c>
      <c r="T1665">
        <v>-2</v>
      </c>
      <c r="U1665">
        <v>0</v>
      </c>
      <c r="V1665">
        <v>3</v>
      </c>
      <c r="W1665">
        <v>0</v>
      </c>
      <c r="X1665">
        <v>2</v>
      </c>
      <c r="Y1665">
        <v>0.03</v>
      </c>
      <c r="Z1665">
        <v>-0.9</v>
      </c>
      <c r="AA1665">
        <v>-4.5</v>
      </c>
      <c r="AB1665">
        <v>3.6</v>
      </c>
      <c r="AC1665">
        <v>-6</v>
      </c>
      <c r="AD1665">
        <v>0</v>
      </c>
      <c r="AE1665" s="2">
        <v>0.56000000000000005</v>
      </c>
    </row>
    <row r="1666" spans="1:31" x14ac:dyDescent="0.3">
      <c r="A1666" t="str">
        <f t="shared" si="85"/>
        <v>Montana-SF Austin</v>
      </c>
      <c r="B1666">
        <v>1664</v>
      </c>
      <c r="C1666">
        <v>1285</v>
      </c>
      <c r="D1666">
        <v>1372</v>
      </c>
      <c r="E1666" t="s">
        <v>53</v>
      </c>
      <c r="F1666" t="s">
        <v>70</v>
      </c>
      <c r="J1666" s="3"/>
      <c r="K1666" s="4"/>
      <c r="L1666" s="4"/>
      <c r="M1666" s="2">
        <f t="shared" si="86"/>
        <v>0.62208516242317669</v>
      </c>
      <c r="N1666" s="2">
        <f t="shared" si="87"/>
        <v>0.37791483757682331</v>
      </c>
      <c r="O1666">
        <v>14</v>
      </c>
      <c r="P1666">
        <v>14</v>
      </c>
      <c r="Q1666">
        <v>-40</v>
      </c>
      <c r="R1666">
        <v>-0.03</v>
      </c>
      <c r="S1666">
        <v>-1</v>
      </c>
      <c r="T1666">
        <v>-2</v>
      </c>
      <c r="U1666">
        <v>-3</v>
      </c>
      <c r="V1666">
        <v>-4</v>
      </c>
      <c r="W1666">
        <v>1</v>
      </c>
      <c r="X1666">
        <v>3</v>
      </c>
      <c r="Y1666">
        <v>0.02</v>
      </c>
      <c r="Z1666">
        <v>-0.1</v>
      </c>
      <c r="AA1666">
        <v>0.4</v>
      </c>
      <c r="AB1666">
        <v>-0.5</v>
      </c>
      <c r="AC1666">
        <v>0</v>
      </c>
      <c r="AD1666">
        <v>0</v>
      </c>
      <c r="AE1666" s="2">
        <v>0.76</v>
      </c>
    </row>
    <row r="1667" spans="1:31" x14ac:dyDescent="0.3">
      <c r="A1667" t="str">
        <f t="shared" ref="A1667:A1730" si="88">E1667&amp;"-"&amp;F1667</f>
        <v>Montana-St Bonaventure</v>
      </c>
      <c r="B1667">
        <v>1665</v>
      </c>
      <c r="C1667">
        <v>1285</v>
      </c>
      <c r="D1667">
        <v>1382</v>
      </c>
      <c r="E1667" t="s">
        <v>53</v>
      </c>
      <c r="F1667" t="s">
        <v>71</v>
      </c>
      <c r="J1667" s="3"/>
      <c r="K1667" s="4"/>
      <c r="L1667" s="4"/>
      <c r="M1667" s="2">
        <f t="shared" ref="M1667:M1730" si="89">AE1667-$AE$2281</f>
        <v>0.53208516242317672</v>
      </c>
      <c r="N1667" s="2">
        <f t="shared" ref="N1667:N1730" si="90">1-M1667</f>
        <v>0.46791483757682328</v>
      </c>
      <c r="O1667">
        <v>14</v>
      </c>
      <c r="P1667">
        <v>11</v>
      </c>
      <c r="Q1667">
        <v>2</v>
      </c>
      <c r="R1667">
        <v>-0.01</v>
      </c>
      <c r="S1667">
        <v>0</v>
      </c>
      <c r="T1667">
        <v>-1</v>
      </c>
      <c r="U1667">
        <v>1</v>
      </c>
      <c r="V1667">
        <v>1</v>
      </c>
      <c r="W1667">
        <v>4</v>
      </c>
      <c r="X1667">
        <v>4</v>
      </c>
      <c r="Y1667">
        <v>-0.03</v>
      </c>
      <c r="Z1667">
        <v>0.2</v>
      </c>
      <c r="AA1667">
        <v>-2.2000000000000002</v>
      </c>
      <c r="AB1667">
        <v>2.4</v>
      </c>
      <c r="AC1667">
        <v>-3</v>
      </c>
      <c r="AD1667">
        <v>0</v>
      </c>
      <c r="AE1667" s="2">
        <v>0.67</v>
      </c>
    </row>
    <row r="1668" spans="1:31" x14ac:dyDescent="0.3">
      <c r="A1668" t="str">
        <f t="shared" si="88"/>
        <v>Montana-Syracuse</v>
      </c>
      <c r="B1668">
        <v>1666</v>
      </c>
      <c r="C1668">
        <v>1285</v>
      </c>
      <c r="D1668">
        <v>1393</v>
      </c>
      <c r="E1668" t="s">
        <v>53</v>
      </c>
      <c r="F1668" t="s">
        <v>72</v>
      </c>
      <c r="J1668" s="3"/>
      <c r="K1668" s="4"/>
      <c r="L1668" s="4"/>
      <c r="M1668" s="2">
        <f t="shared" si="89"/>
        <v>0.54208516242317673</v>
      </c>
      <c r="N1668" s="2">
        <f t="shared" si="90"/>
        <v>0.45791483757682327</v>
      </c>
      <c r="O1668">
        <v>14</v>
      </c>
      <c r="P1668">
        <v>11</v>
      </c>
      <c r="Q1668">
        <v>17</v>
      </c>
      <c r="R1668">
        <v>0.16</v>
      </c>
      <c r="S1668">
        <v>5</v>
      </c>
      <c r="T1668">
        <v>1</v>
      </c>
      <c r="U1668">
        <v>-1</v>
      </c>
      <c r="V1668">
        <v>2</v>
      </c>
      <c r="W1668">
        <v>-1</v>
      </c>
      <c r="X1668">
        <v>3</v>
      </c>
      <c r="Y1668">
        <v>-0.02</v>
      </c>
      <c r="Z1668">
        <v>10.6</v>
      </c>
      <c r="AA1668">
        <v>4.3</v>
      </c>
      <c r="AB1668">
        <v>6.3</v>
      </c>
      <c r="AC1668">
        <v>-3</v>
      </c>
      <c r="AD1668">
        <v>0</v>
      </c>
      <c r="AE1668" s="2">
        <v>0.68</v>
      </c>
    </row>
    <row r="1669" spans="1:31" x14ac:dyDescent="0.3">
      <c r="A1669" t="str">
        <f t="shared" si="88"/>
        <v>Montana-TCU</v>
      </c>
      <c r="B1669">
        <v>1667</v>
      </c>
      <c r="C1669">
        <v>1285</v>
      </c>
      <c r="D1669">
        <v>1395</v>
      </c>
      <c r="E1669" t="s">
        <v>53</v>
      </c>
      <c r="F1669" t="s">
        <v>73</v>
      </c>
      <c r="J1669" s="3"/>
      <c r="K1669" s="4"/>
      <c r="L1669" s="4"/>
      <c r="M1669" s="2">
        <f t="shared" si="89"/>
        <v>0.3920851624231767</v>
      </c>
      <c r="N1669" s="2">
        <f t="shared" si="90"/>
        <v>0.6079148375768233</v>
      </c>
      <c r="O1669">
        <v>14</v>
      </c>
      <c r="P1669">
        <v>6</v>
      </c>
      <c r="Q1669">
        <v>49</v>
      </c>
      <c r="R1669">
        <v>0.11</v>
      </c>
      <c r="S1669">
        <v>-5</v>
      </c>
      <c r="T1669">
        <v>-5</v>
      </c>
      <c r="U1669">
        <v>0</v>
      </c>
      <c r="V1669">
        <v>3</v>
      </c>
      <c r="W1669">
        <v>-1</v>
      </c>
      <c r="X1669">
        <v>0</v>
      </c>
      <c r="Y1669">
        <v>0.01</v>
      </c>
      <c r="Z1669">
        <v>-4.9000000000000004</v>
      </c>
      <c r="AA1669">
        <v>-7.1</v>
      </c>
      <c r="AB1669">
        <v>2.2000000000000002</v>
      </c>
      <c r="AC1669">
        <v>-8</v>
      </c>
      <c r="AD1669">
        <v>0</v>
      </c>
      <c r="AE1669" s="2">
        <v>0.53</v>
      </c>
    </row>
    <row r="1670" spans="1:31" x14ac:dyDescent="0.3">
      <c r="A1670" t="str">
        <f t="shared" si="88"/>
        <v>Montana-Tennessee</v>
      </c>
      <c r="B1670">
        <v>1668</v>
      </c>
      <c r="C1670">
        <v>1285</v>
      </c>
      <c r="D1670">
        <v>1397</v>
      </c>
      <c r="E1670" t="s">
        <v>53</v>
      </c>
      <c r="F1670" t="s">
        <v>74</v>
      </c>
      <c r="J1670" s="3"/>
      <c r="K1670" s="4"/>
      <c r="L1670" s="4"/>
      <c r="M1670" s="2">
        <f t="shared" si="89"/>
        <v>0.36208516242317668</v>
      </c>
      <c r="N1670" s="2">
        <f t="shared" si="90"/>
        <v>0.63791483757682332</v>
      </c>
      <c r="O1670">
        <v>14</v>
      </c>
      <c r="P1670">
        <v>3</v>
      </c>
      <c r="Q1670">
        <v>60</v>
      </c>
      <c r="R1670">
        <v>0.01</v>
      </c>
      <c r="S1670">
        <v>1</v>
      </c>
      <c r="T1670">
        <v>1</v>
      </c>
      <c r="U1670">
        <v>0</v>
      </c>
      <c r="V1670">
        <v>1</v>
      </c>
      <c r="W1670">
        <v>0</v>
      </c>
      <c r="X1670">
        <v>5</v>
      </c>
      <c r="Y1670">
        <v>-0.04</v>
      </c>
      <c r="Z1670">
        <v>3.9</v>
      </c>
      <c r="AA1670">
        <v>2.4</v>
      </c>
      <c r="AB1670">
        <v>1.5</v>
      </c>
      <c r="AC1670">
        <v>-11</v>
      </c>
      <c r="AD1670">
        <v>0</v>
      </c>
      <c r="AE1670" s="2">
        <v>0.5</v>
      </c>
    </row>
    <row r="1671" spans="1:31" x14ac:dyDescent="0.3">
      <c r="A1671" t="str">
        <f t="shared" si="88"/>
        <v>Montana-Texas</v>
      </c>
      <c r="B1671">
        <v>1669</v>
      </c>
      <c r="C1671">
        <v>1285</v>
      </c>
      <c r="D1671">
        <v>1400</v>
      </c>
      <c r="E1671" t="s">
        <v>53</v>
      </c>
      <c r="F1671" t="s">
        <v>75</v>
      </c>
      <c r="J1671" s="3"/>
      <c r="K1671" s="4"/>
      <c r="L1671" s="4"/>
      <c r="M1671" s="2">
        <f t="shared" si="89"/>
        <v>0.49208516242317668</v>
      </c>
      <c r="N1671" s="2">
        <f t="shared" si="90"/>
        <v>0.50791483757682332</v>
      </c>
      <c r="O1671">
        <v>14</v>
      </c>
      <c r="P1671">
        <v>10</v>
      </c>
      <c r="Q1671">
        <v>32</v>
      </c>
      <c r="R1671">
        <v>0.19</v>
      </c>
      <c r="S1671">
        <v>2</v>
      </c>
      <c r="T1671">
        <v>0</v>
      </c>
      <c r="U1671">
        <v>0</v>
      </c>
      <c r="V1671">
        <v>3</v>
      </c>
      <c r="W1671">
        <v>5</v>
      </c>
      <c r="X1671">
        <v>3</v>
      </c>
      <c r="Y1671">
        <v>0.05</v>
      </c>
      <c r="Z1671">
        <v>6.4</v>
      </c>
      <c r="AA1671">
        <v>0.6</v>
      </c>
      <c r="AB1671">
        <v>5.8</v>
      </c>
      <c r="AC1671">
        <v>-4</v>
      </c>
      <c r="AD1671">
        <v>0</v>
      </c>
      <c r="AE1671" s="2">
        <v>0.63</v>
      </c>
    </row>
    <row r="1672" spans="1:31" x14ac:dyDescent="0.3">
      <c r="A1672" t="str">
        <f t="shared" si="88"/>
        <v>Montana-Texas A&amp;M</v>
      </c>
      <c r="B1672">
        <v>1670</v>
      </c>
      <c r="C1672">
        <v>1285</v>
      </c>
      <c r="D1672">
        <v>1401</v>
      </c>
      <c r="E1672" t="s">
        <v>53</v>
      </c>
      <c r="F1672" t="s">
        <v>76</v>
      </c>
      <c r="J1672" s="3"/>
      <c r="K1672" s="4"/>
      <c r="L1672" s="4"/>
      <c r="M1672" s="2">
        <f t="shared" si="89"/>
        <v>0.44208516242317664</v>
      </c>
      <c r="N1672" s="2">
        <f t="shared" si="90"/>
        <v>0.55791483757682336</v>
      </c>
      <c r="O1672">
        <v>14</v>
      </c>
      <c r="P1672">
        <v>7</v>
      </c>
      <c r="Q1672">
        <v>41</v>
      </c>
      <c r="R1672">
        <v>0.15</v>
      </c>
      <c r="S1672">
        <v>1</v>
      </c>
      <c r="T1672">
        <v>2</v>
      </c>
      <c r="U1672">
        <v>-1</v>
      </c>
      <c r="V1672">
        <v>5</v>
      </c>
      <c r="W1672">
        <v>0</v>
      </c>
      <c r="X1672">
        <v>2</v>
      </c>
      <c r="Y1672">
        <v>0.05</v>
      </c>
      <c r="Z1672">
        <v>3.1</v>
      </c>
      <c r="AA1672">
        <v>-1</v>
      </c>
      <c r="AB1672">
        <v>4.0999999999999996</v>
      </c>
      <c r="AC1672">
        <v>-7</v>
      </c>
      <c r="AD1672">
        <v>0</v>
      </c>
      <c r="AE1672" s="2">
        <v>0.57999999999999996</v>
      </c>
    </row>
    <row r="1673" spans="1:31" x14ac:dyDescent="0.3">
      <c r="A1673" t="str">
        <f t="shared" si="88"/>
        <v>Montana-Texas Tech</v>
      </c>
      <c r="B1673">
        <v>1671</v>
      </c>
      <c r="C1673">
        <v>1285</v>
      </c>
      <c r="D1673">
        <v>1403</v>
      </c>
      <c r="E1673" t="s">
        <v>53</v>
      </c>
      <c r="F1673" t="s">
        <v>77</v>
      </c>
      <c r="J1673" s="3"/>
      <c r="K1673" s="4"/>
      <c r="L1673" s="4"/>
      <c r="M1673" s="2">
        <f t="shared" si="89"/>
        <v>0.34208516242317666</v>
      </c>
      <c r="N1673" s="2">
        <f t="shared" si="90"/>
        <v>0.65791483757682334</v>
      </c>
      <c r="O1673">
        <v>14</v>
      </c>
      <c r="P1673">
        <v>3</v>
      </c>
      <c r="Q1673">
        <v>59</v>
      </c>
      <c r="R1673">
        <v>0.04</v>
      </c>
      <c r="S1673">
        <v>-1</v>
      </c>
      <c r="T1673">
        <v>1</v>
      </c>
      <c r="U1673">
        <v>-1</v>
      </c>
      <c r="V1673">
        <v>0</v>
      </c>
      <c r="W1673">
        <v>1</v>
      </c>
      <c r="X1673">
        <v>2</v>
      </c>
      <c r="Y1673">
        <v>0.02</v>
      </c>
      <c r="Z1673">
        <v>2.9</v>
      </c>
      <c r="AA1673">
        <v>4.0999999999999996</v>
      </c>
      <c r="AB1673">
        <v>-1.2</v>
      </c>
      <c r="AC1673">
        <v>-11</v>
      </c>
      <c r="AD1673">
        <v>0</v>
      </c>
      <c r="AE1673" s="2">
        <v>0.48</v>
      </c>
    </row>
    <row r="1674" spans="1:31" x14ac:dyDescent="0.3">
      <c r="A1674" t="str">
        <f t="shared" si="88"/>
        <v>Montana-TX Southern</v>
      </c>
      <c r="B1674">
        <v>1672</v>
      </c>
      <c r="C1674">
        <v>1285</v>
      </c>
      <c r="D1674">
        <v>1411</v>
      </c>
      <c r="E1674" t="s">
        <v>53</v>
      </c>
      <c r="F1674" t="s">
        <v>78</v>
      </c>
      <c r="J1674" s="3"/>
      <c r="K1674" s="4"/>
      <c r="L1674" s="4"/>
      <c r="M1674" s="2">
        <f t="shared" si="89"/>
        <v>0.82208516242317664</v>
      </c>
      <c r="N1674" s="2">
        <f t="shared" si="90"/>
        <v>0.17791483757682336</v>
      </c>
      <c r="O1674">
        <v>14</v>
      </c>
      <c r="P1674">
        <v>16</v>
      </c>
      <c r="Q1674">
        <v>-178</v>
      </c>
      <c r="R1674">
        <v>0.33</v>
      </c>
      <c r="S1674">
        <v>1</v>
      </c>
      <c r="T1674">
        <v>-4</v>
      </c>
      <c r="U1674">
        <v>0</v>
      </c>
      <c r="V1674">
        <v>5</v>
      </c>
      <c r="W1674">
        <v>5</v>
      </c>
      <c r="X1674">
        <v>6</v>
      </c>
      <c r="Y1674">
        <v>0</v>
      </c>
      <c r="Z1674">
        <v>0.5</v>
      </c>
      <c r="AA1674">
        <v>-10.9</v>
      </c>
      <c r="AB1674">
        <v>11.4</v>
      </c>
      <c r="AC1674">
        <v>2</v>
      </c>
      <c r="AD1674">
        <v>1</v>
      </c>
      <c r="AE1674" s="2">
        <v>0.96</v>
      </c>
    </row>
    <row r="1675" spans="1:31" x14ac:dyDescent="0.3">
      <c r="A1675" t="str">
        <f t="shared" si="88"/>
        <v>Montana-UCLA</v>
      </c>
      <c r="B1675">
        <v>1673</v>
      </c>
      <c r="C1675">
        <v>1285</v>
      </c>
      <c r="D1675">
        <v>1417</v>
      </c>
      <c r="E1675" t="s">
        <v>53</v>
      </c>
      <c r="F1675" t="s">
        <v>79</v>
      </c>
      <c r="J1675" s="3"/>
      <c r="K1675" s="4"/>
      <c r="L1675" s="4"/>
      <c r="M1675" s="2">
        <f t="shared" si="89"/>
        <v>0.48208516242317667</v>
      </c>
      <c r="N1675" s="2">
        <f t="shared" si="90"/>
        <v>0.51791483757682333</v>
      </c>
      <c r="O1675">
        <v>14</v>
      </c>
      <c r="P1675">
        <v>11</v>
      </c>
      <c r="Q1675">
        <v>23</v>
      </c>
      <c r="R1675">
        <v>0.11</v>
      </c>
      <c r="S1675">
        <v>-2</v>
      </c>
      <c r="T1675">
        <v>-1</v>
      </c>
      <c r="U1675">
        <v>1</v>
      </c>
      <c r="V1675">
        <v>6</v>
      </c>
      <c r="W1675">
        <v>5</v>
      </c>
      <c r="X1675">
        <v>1</v>
      </c>
      <c r="Y1675">
        <v>0</v>
      </c>
      <c r="Z1675">
        <v>-3.8</v>
      </c>
      <c r="AA1675">
        <v>-7.5</v>
      </c>
      <c r="AB1675">
        <v>3.7</v>
      </c>
      <c r="AC1675">
        <v>-3</v>
      </c>
      <c r="AD1675">
        <v>0</v>
      </c>
      <c r="AE1675" s="2">
        <v>0.62</v>
      </c>
    </row>
    <row r="1676" spans="1:31" x14ac:dyDescent="0.3">
      <c r="A1676" t="str">
        <f t="shared" si="88"/>
        <v>Montana-UMBC</v>
      </c>
      <c r="B1676">
        <v>1674</v>
      </c>
      <c r="C1676">
        <v>1285</v>
      </c>
      <c r="D1676">
        <v>1420</v>
      </c>
      <c r="E1676" t="s">
        <v>53</v>
      </c>
      <c r="F1676" t="s">
        <v>80</v>
      </c>
      <c r="J1676" s="3"/>
      <c r="K1676" s="4"/>
      <c r="L1676" s="4"/>
      <c r="M1676" s="2">
        <f t="shared" si="89"/>
        <v>0.77208516242317671</v>
      </c>
      <c r="N1676" s="2">
        <f t="shared" si="90"/>
        <v>0.22791483757682329</v>
      </c>
      <c r="O1676">
        <v>14</v>
      </c>
      <c r="P1676">
        <v>16</v>
      </c>
      <c r="Q1676">
        <v>-113</v>
      </c>
      <c r="R1676">
        <v>0.09</v>
      </c>
      <c r="S1676">
        <v>0</v>
      </c>
      <c r="T1676">
        <v>-4</v>
      </c>
      <c r="U1676">
        <v>0</v>
      </c>
      <c r="V1676">
        <v>1</v>
      </c>
      <c r="W1676">
        <v>8</v>
      </c>
      <c r="X1676">
        <v>3</v>
      </c>
      <c r="Y1676">
        <v>7.0000000000000007E-2</v>
      </c>
      <c r="Z1676">
        <v>5.6</v>
      </c>
      <c r="AA1676">
        <v>-2.2000000000000002</v>
      </c>
      <c r="AB1676">
        <v>7.8</v>
      </c>
      <c r="AC1676">
        <v>2</v>
      </c>
      <c r="AD1676">
        <v>1</v>
      </c>
      <c r="AE1676" s="2">
        <v>0.91</v>
      </c>
    </row>
    <row r="1677" spans="1:31" x14ac:dyDescent="0.3">
      <c r="A1677" t="str">
        <f t="shared" si="88"/>
        <v>Montana-UNC Greensboro</v>
      </c>
      <c r="B1677">
        <v>1675</v>
      </c>
      <c r="C1677">
        <v>1285</v>
      </c>
      <c r="D1677">
        <v>1422</v>
      </c>
      <c r="E1677" t="s">
        <v>53</v>
      </c>
      <c r="F1677" t="s">
        <v>81</v>
      </c>
      <c r="J1677" s="3"/>
      <c r="K1677" s="4"/>
      <c r="L1677" s="4"/>
      <c r="M1677" s="2">
        <f t="shared" si="89"/>
        <v>0.56208516242317663</v>
      </c>
      <c r="N1677" s="2">
        <f t="shared" si="90"/>
        <v>0.43791483757682337</v>
      </c>
      <c r="O1677">
        <v>14</v>
      </c>
      <c r="P1677">
        <v>13</v>
      </c>
      <c r="Q1677">
        <v>-11</v>
      </c>
      <c r="R1677">
        <v>0</v>
      </c>
      <c r="S1677">
        <v>0</v>
      </c>
      <c r="T1677">
        <v>0</v>
      </c>
      <c r="U1677">
        <v>-2</v>
      </c>
      <c r="V1677">
        <v>-1</v>
      </c>
      <c r="W1677">
        <v>0</v>
      </c>
      <c r="X1677">
        <v>-2</v>
      </c>
      <c r="Y1677">
        <v>0.02</v>
      </c>
      <c r="Z1677">
        <v>6</v>
      </c>
      <c r="AA1677">
        <v>5.5</v>
      </c>
      <c r="AB1677">
        <v>0.5</v>
      </c>
      <c r="AC1677">
        <v>-1</v>
      </c>
      <c r="AD1677">
        <v>0</v>
      </c>
      <c r="AE1677" s="2">
        <v>0.7</v>
      </c>
    </row>
    <row r="1678" spans="1:31" x14ac:dyDescent="0.3">
      <c r="A1678" t="str">
        <f t="shared" si="88"/>
        <v>Montana-Villanova</v>
      </c>
      <c r="B1678">
        <v>1676</v>
      </c>
      <c r="C1678">
        <v>1285</v>
      </c>
      <c r="D1678">
        <v>1437</v>
      </c>
      <c r="E1678" t="s">
        <v>53</v>
      </c>
      <c r="F1678" t="s">
        <v>82</v>
      </c>
      <c r="J1678" s="3"/>
      <c r="K1678" s="4"/>
      <c r="L1678" s="4"/>
      <c r="M1678" s="2">
        <f t="shared" si="89"/>
        <v>0.23208516242317667</v>
      </c>
      <c r="N1678" s="2">
        <f t="shared" si="90"/>
        <v>0.76791483757682333</v>
      </c>
      <c r="O1678">
        <v>14</v>
      </c>
      <c r="P1678">
        <v>1</v>
      </c>
      <c r="Q1678">
        <v>69</v>
      </c>
      <c r="R1678">
        <v>-0.11</v>
      </c>
      <c r="S1678">
        <v>-8</v>
      </c>
      <c r="T1678">
        <v>-1</v>
      </c>
      <c r="U1678">
        <v>2</v>
      </c>
      <c r="V1678">
        <v>3</v>
      </c>
      <c r="W1678">
        <v>5</v>
      </c>
      <c r="X1678">
        <v>1</v>
      </c>
      <c r="Y1678">
        <v>-0.05</v>
      </c>
      <c r="Z1678">
        <v>-9</v>
      </c>
      <c r="AA1678">
        <v>-2.1</v>
      </c>
      <c r="AB1678">
        <v>-6.9</v>
      </c>
      <c r="AC1678">
        <v>-13</v>
      </c>
      <c r="AD1678">
        <v>0</v>
      </c>
      <c r="AE1678" s="2">
        <v>0.37</v>
      </c>
    </row>
    <row r="1679" spans="1:31" x14ac:dyDescent="0.3">
      <c r="A1679" t="str">
        <f t="shared" si="88"/>
        <v>Montana-Virginia</v>
      </c>
      <c r="B1679">
        <v>1677</v>
      </c>
      <c r="C1679">
        <v>1285</v>
      </c>
      <c r="D1679">
        <v>1438</v>
      </c>
      <c r="E1679" t="s">
        <v>53</v>
      </c>
      <c r="F1679" t="s">
        <v>83</v>
      </c>
      <c r="J1679" s="3"/>
      <c r="K1679" s="4"/>
      <c r="L1679" s="4"/>
      <c r="M1679" s="2">
        <f t="shared" si="89"/>
        <v>0.25208516242317669</v>
      </c>
      <c r="N1679" s="2">
        <f t="shared" si="90"/>
        <v>0.74791483757682331</v>
      </c>
      <c r="O1679">
        <v>14</v>
      </c>
      <c r="P1679">
        <v>1</v>
      </c>
      <c r="Q1679">
        <v>70</v>
      </c>
      <c r="R1679">
        <v>-0.17</v>
      </c>
      <c r="S1679">
        <v>-1</v>
      </c>
      <c r="T1679">
        <v>4</v>
      </c>
      <c r="U1679">
        <v>3</v>
      </c>
      <c r="V1679">
        <v>0</v>
      </c>
      <c r="W1679">
        <v>7</v>
      </c>
      <c r="X1679">
        <v>0</v>
      </c>
      <c r="Y1679">
        <v>-0.04</v>
      </c>
      <c r="Z1679">
        <v>10.6</v>
      </c>
      <c r="AA1679">
        <v>15.4</v>
      </c>
      <c r="AB1679">
        <v>-4.8</v>
      </c>
      <c r="AC1679">
        <v>-13</v>
      </c>
      <c r="AD1679">
        <v>0</v>
      </c>
      <c r="AE1679" s="2">
        <v>0.39</v>
      </c>
    </row>
    <row r="1680" spans="1:31" x14ac:dyDescent="0.3">
      <c r="A1680" t="str">
        <f t="shared" si="88"/>
        <v>Montana-Virginia Tech</v>
      </c>
      <c r="B1680">
        <v>1678</v>
      </c>
      <c r="C1680">
        <v>1285</v>
      </c>
      <c r="D1680">
        <v>1439</v>
      </c>
      <c r="E1680" t="s">
        <v>53</v>
      </c>
      <c r="F1680" t="s">
        <v>84</v>
      </c>
      <c r="J1680" s="3"/>
      <c r="K1680" s="4"/>
      <c r="L1680" s="4"/>
      <c r="M1680" s="2">
        <f t="shared" si="89"/>
        <v>0.41208516242317672</v>
      </c>
      <c r="N1680" s="2">
        <f t="shared" si="90"/>
        <v>0.58791483757682328</v>
      </c>
      <c r="O1680">
        <v>14</v>
      </c>
      <c r="P1680">
        <v>8</v>
      </c>
      <c r="Q1680">
        <v>39</v>
      </c>
      <c r="R1680">
        <v>0.11</v>
      </c>
      <c r="S1680">
        <v>-5</v>
      </c>
      <c r="T1680">
        <v>-2</v>
      </c>
      <c r="U1680">
        <v>0</v>
      </c>
      <c r="V1680">
        <v>3</v>
      </c>
      <c r="W1680">
        <v>10</v>
      </c>
      <c r="X1680">
        <v>3</v>
      </c>
      <c r="Y1680">
        <v>0.01</v>
      </c>
      <c r="Z1680">
        <v>-1.6</v>
      </c>
      <c r="AA1680">
        <v>-3</v>
      </c>
      <c r="AB1680">
        <v>1.4</v>
      </c>
      <c r="AC1680">
        <v>-6</v>
      </c>
      <c r="AD1680">
        <v>0</v>
      </c>
      <c r="AE1680" s="2">
        <v>0.55000000000000004</v>
      </c>
    </row>
    <row r="1681" spans="1:31" x14ac:dyDescent="0.3">
      <c r="A1681" t="str">
        <f t="shared" si="88"/>
        <v>Montana-West Virginia</v>
      </c>
      <c r="B1681">
        <v>1679</v>
      </c>
      <c r="C1681">
        <v>1285</v>
      </c>
      <c r="D1681">
        <v>1452</v>
      </c>
      <c r="E1681" t="s">
        <v>53</v>
      </c>
      <c r="F1681" t="s">
        <v>85</v>
      </c>
      <c r="J1681" s="3"/>
      <c r="K1681" s="4"/>
      <c r="L1681" s="4"/>
      <c r="M1681" s="2">
        <f t="shared" si="89"/>
        <v>0.34208516242317666</v>
      </c>
      <c r="N1681" s="2">
        <f t="shared" si="90"/>
        <v>0.65791483757682334</v>
      </c>
      <c r="O1681">
        <v>14</v>
      </c>
      <c r="P1681">
        <v>5</v>
      </c>
      <c r="Q1681">
        <v>58</v>
      </c>
      <c r="R1681">
        <v>0.06</v>
      </c>
      <c r="S1681">
        <v>2</v>
      </c>
      <c r="T1681">
        <v>-2</v>
      </c>
      <c r="U1681">
        <v>2</v>
      </c>
      <c r="V1681">
        <v>-2</v>
      </c>
      <c r="W1681">
        <v>-3</v>
      </c>
      <c r="X1681">
        <v>4</v>
      </c>
      <c r="Y1681">
        <v>-0.05</v>
      </c>
      <c r="Z1681">
        <v>-1.5</v>
      </c>
      <c r="AA1681">
        <v>-0.2</v>
      </c>
      <c r="AB1681">
        <v>-1.3</v>
      </c>
      <c r="AC1681">
        <v>-9</v>
      </c>
      <c r="AD1681">
        <v>0</v>
      </c>
      <c r="AE1681" s="2">
        <v>0.48</v>
      </c>
    </row>
    <row r="1682" spans="1:31" x14ac:dyDescent="0.3">
      <c r="A1682" t="str">
        <f t="shared" si="88"/>
        <v>Montana-Wichita St</v>
      </c>
      <c r="B1682">
        <v>1680</v>
      </c>
      <c r="C1682">
        <v>1285</v>
      </c>
      <c r="D1682">
        <v>1455</v>
      </c>
      <c r="E1682" t="s">
        <v>53</v>
      </c>
      <c r="F1682" t="s">
        <v>86</v>
      </c>
      <c r="J1682" s="3"/>
      <c r="K1682" s="4"/>
      <c r="L1682" s="4"/>
      <c r="M1682" s="2">
        <f t="shared" si="89"/>
        <v>0.35208516242317667</v>
      </c>
      <c r="N1682" s="2">
        <f t="shared" si="90"/>
        <v>0.64791483757682333</v>
      </c>
      <c r="O1682">
        <v>14</v>
      </c>
      <c r="P1682">
        <v>4</v>
      </c>
      <c r="Q1682">
        <v>51</v>
      </c>
      <c r="R1682">
        <v>-0.01</v>
      </c>
      <c r="S1682">
        <v>-3</v>
      </c>
      <c r="T1682">
        <v>-1</v>
      </c>
      <c r="U1682">
        <v>1</v>
      </c>
      <c r="V1682">
        <v>4</v>
      </c>
      <c r="W1682">
        <v>-1</v>
      </c>
      <c r="X1682">
        <v>-3</v>
      </c>
      <c r="Y1682">
        <v>-0.02</v>
      </c>
      <c r="Z1682">
        <v>-4.9000000000000004</v>
      </c>
      <c r="AA1682">
        <v>-2.5</v>
      </c>
      <c r="AB1682">
        <v>-2.4</v>
      </c>
      <c r="AC1682">
        <v>-10</v>
      </c>
      <c r="AD1682">
        <v>0</v>
      </c>
      <c r="AE1682" s="2">
        <v>0.49</v>
      </c>
    </row>
    <row r="1683" spans="1:31" x14ac:dyDescent="0.3">
      <c r="A1683" t="str">
        <f t="shared" si="88"/>
        <v>Montana-Wright St</v>
      </c>
      <c r="B1683">
        <v>1681</v>
      </c>
      <c r="C1683">
        <v>1285</v>
      </c>
      <c r="D1683">
        <v>1460</v>
      </c>
      <c r="E1683" t="s">
        <v>53</v>
      </c>
      <c r="F1683" t="s">
        <v>87</v>
      </c>
      <c r="J1683" s="3"/>
      <c r="K1683" s="4"/>
      <c r="L1683" s="4"/>
      <c r="M1683" s="2">
        <f t="shared" si="89"/>
        <v>0.70208516242317665</v>
      </c>
      <c r="N1683" s="2">
        <f t="shared" si="90"/>
        <v>0.29791483757682335</v>
      </c>
      <c r="O1683">
        <v>14</v>
      </c>
      <c r="P1683">
        <v>14</v>
      </c>
      <c r="Q1683">
        <v>-64</v>
      </c>
      <c r="R1683">
        <v>0.05</v>
      </c>
      <c r="S1683">
        <v>3</v>
      </c>
      <c r="T1683">
        <v>0</v>
      </c>
      <c r="U1683">
        <v>-1</v>
      </c>
      <c r="V1683">
        <v>0</v>
      </c>
      <c r="W1683">
        <v>5</v>
      </c>
      <c r="X1683">
        <v>-1</v>
      </c>
      <c r="Y1683">
        <v>0</v>
      </c>
      <c r="Z1683">
        <v>6.8</v>
      </c>
      <c r="AA1683">
        <v>2.6</v>
      </c>
      <c r="AB1683">
        <v>4.2</v>
      </c>
      <c r="AC1683">
        <v>0</v>
      </c>
      <c r="AD1683">
        <v>0</v>
      </c>
      <c r="AE1683" s="2">
        <v>0.84</v>
      </c>
    </row>
    <row r="1684" spans="1:31" x14ac:dyDescent="0.3">
      <c r="A1684" t="str">
        <f t="shared" si="88"/>
        <v>Montana-Xavier</v>
      </c>
      <c r="B1684">
        <v>1682</v>
      </c>
      <c r="C1684">
        <v>1285</v>
      </c>
      <c r="D1684">
        <v>1462</v>
      </c>
      <c r="E1684" t="s">
        <v>53</v>
      </c>
      <c r="F1684" t="s">
        <v>88</v>
      </c>
      <c r="J1684" s="3"/>
      <c r="K1684" s="4"/>
      <c r="L1684" s="4"/>
      <c r="M1684" s="2">
        <f t="shared" si="89"/>
        <v>0.36208516242317668</v>
      </c>
      <c r="N1684" s="2">
        <f t="shared" si="90"/>
        <v>0.63791483757682332</v>
      </c>
      <c r="O1684">
        <v>14</v>
      </c>
      <c r="P1684">
        <v>1</v>
      </c>
      <c r="Q1684">
        <v>57</v>
      </c>
      <c r="R1684">
        <v>-0.08</v>
      </c>
      <c r="S1684">
        <v>-4</v>
      </c>
      <c r="T1684">
        <v>-2</v>
      </c>
      <c r="U1684">
        <v>0</v>
      </c>
      <c r="V1684">
        <v>5</v>
      </c>
      <c r="W1684">
        <v>4</v>
      </c>
      <c r="X1684">
        <v>-3</v>
      </c>
      <c r="Y1684">
        <v>-7.0000000000000007E-2</v>
      </c>
      <c r="Z1684">
        <v>-6.2</v>
      </c>
      <c r="AA1684">
        <v>-5.7</v>
      </c>
      <c r="AB1684">
        <v>-0.5</v>
      </c>
      <c r="AC1684">
        <v>-13</v>
      </c>
      <c r="AD1684">
        <v>0</v>
      </c>
      <c r="AE1684" s="2">
        <v>0.5</v>
      </c>
    </row>
    <row r="1685" spans="1:31" x14ac:dyDescent="0.3">
      <c r="A1685" t="str">
        <f t="shared" si="88"/>
        <v>Murray St-NC Central</v>
      </c>
      <c r="B1685">
        <v>1683</v>
      </c>
      <c r="C1685">
        <v>1293</v>
      </c>
      <c r="D1685">
        <v>1300</v>
      </c>
      <c r="E1685" t="s">
        <v>54</v>
      </c>
      <c r="F1685" t="s">
        <v>55</v>
      </c>
      <c r="J1685" s="3"/>
      <c r="K1685" s="4"/>
      <c r="L1685" s="4"/>
      <c r="M1685" s="2">
        <f t="shared" si="89"/>
        <v>0.84208516242317666</v>
      </c>
      <c r="N1685" s="2">
        <f t="shared" si="90"/>
        <v>0.15791483757682334</v>
      </c>
      <c r="O1685">
        <v>12</v>
      </c>
      <c r="P1685">
        <v>16</v>
      </c>
      <c r="Q1685">
        <v>-250</v>
      </c>
      <c r="R1685">
        <v>0.31</v>
      </c>
      <c r="S1685">
        <v>4</v>
      </c>
      <c r="T1685">
        <v>-2</v>
      </c>
      <c r="U1685">
        <v>-3</v>
      </c>
      <c r="V1685">
        <v>1</v>
      </c>
      <c r="W1685">
        <v>0</v>
      </c>
      <c r="X1685">
        <v>3</v>
      </c>
      <c r="Y1685">
        <v>0.05</v>
      </c>
      <c r="Z1685">
        <v>7</v>
      </c>
      <c r="AA1685">
        <v>-4.7</v>
      </c>
      <c r="AB1685">
        <v>11.7</v>
      </c>
      <c r="AC1685">
        <v>4</v>
      </c>
      <c r="AD1685">
        <v>1</v>
      </c>
      <c r="AE1685" s="2">
        <v>0.98</v>
      </c>
    </row>
    <row r="1686" spans="1:31" x14ac:dyDescent="0.3">
      <c r="A1686" t="str">
        <f t="shared" si="88"/>
        <v>Murray St-NC State</v>
      </c>
      <c r="B1686">
        <v>1684</v>
      </c>
      <c r="C1686">
        <v>1293</v>
      </c>
      <c r="D1686">
        <v>1301</v>
      </c>
      <c r="E1686" t="s">
        <v>54</v>
      </c>
      <c r="F1686" t="s">
        <v>56</v>
      </c>
      <c r="J1686" s="3"/>
      <c r="K1686" s="4"/>
      <c r="L1686" s="4"/>
      <c r="M1686" s="2">
        <f t="shared" si="89"/>
        <v>0.52208516242317671</v>
      </c>
      <c r="N1686" s="2">
        <f t="shared" si="90"/>
        <v>0.47791483757682329</v>
      </c>
      <c r="O1686">
        <v>12</v>
      </c>
      <c r="P1686">
        <v>9</v>
      </c>
      <c r="Q1686">
        <v>17</v>
      </c>
      <c r="R1686">
        <v>0.17</v>
      </c>
      <c r="S1686">
        <v>2</v>
      </c>
      <c r="T1686">
        <v>-5</v>
      </c>
      <c r="U1686">
        <v>0</v>
      </c>
      <c r="V1686">
        <v>-2</v>
      </c>
      <c r="W1686">
        <v>-1</v>
      </c>
      <c r="X1686">
        <v>5</v>
      </c>
      <c r="Y1686">
        <v>0.03</v>
      </c>
      <c r="Z1686">
        <v>-3.8</v>
      </c>
      <c r="AA1686">
        <v>-8.5</v>
      </c>
      <c r="AB1686">
        <v>4.7</v>
      </c>
      <c r="AC1686">
        <v>-3</v>
      </c>
      <c r="AD1686">
        <v>0</v>
      </c>
      <c r="AE1686" s="2">
        <v>0.66</v>
      </c>
    </row>
    <row r="1687" spans="1:31" x14ac:dyDescent="0.3">
      <c r="A1687" t="str">
        <f t="shared" si="88"/>
        <v>Murray St-Nevada</v>
      </c>
      <c r="B1687">
        <v>1685</v>
      </c>
      <c r="C1687">
        <v>1293</v>
      </c>
      <c r="D1687">
        <v>1305</v>
      </c>
      <c r="E1687" t="s">
        <v>54</v>
      </c>
      <c r="F1687" t="s">
        <v>57</v>
      </c>
      <c r="J1687" s="3"/>
      <c r="K1687" s="4"/>
      <c r="L1687" s="4"/>
      <c r="M1687" s="2">
        <f t="shared" si="89"/>
        <v>0.42208516242317673</v>
      </c>
      <c r="N1687" s="2">
        <f t="shared" si="90"/>
        <v>0.57791483757682327</v>
      </c>
      <c r="O1687">
        <v>12</v>
      </c>
      <c r="P1687">
        <v>7</v>
      </c>
      <c r="Q1687">
        <v>35</v>
      </c>
      <c r="R1687">
        <v>0.04</v>
      </c>
      <c r="S1687">
        <v>0</v>
      </c>
      <c r="T1687">
        <v>-2</v>
      </c>
      <c r="U1687">
        <v>3</v>
      </c>
      <c r="V1687">
        <v>0</v>
      </c>
      <c r="W1687">
        <v>6</v>
      </c>
      <c r="X1687">
        <v>2</v>
      </c>
      <c r="Y1687">
        <v>-0.02</v>
      </c>
      <c r="Z1687">
        <v>-5.7</v>
      </c>
      <c r="AA1687">
        <v>-6.9</v>
      </c>
      <c r="AB1687">
        <v>1.2</v>
      </c>
      <c r="AC1687">
        <v>-5</v>
      </c>
      <c r="AD1687">
        <v>0</v>
      </c>
      <c r="AE1687" s="2">
        <v>0.56000000000000005</v>
      </c>
    </row>
    <row r="1688" spans="1:31" x14ac:dyDescent="0.3">
      <c r="A1688" t="str">
        <f t="shared" si="88"/>
        <v>Murray St-New Mexico St</v>
      </c>
      <c r="B1688">
        <v>1686</v>
      </c>
      <c r="C1688">
        <v>1293</v>
      </c>
      <c r="D1688">
        <v>1308</v>
      </c>
      <c r="E1688" t="s">
        <v>54</v>
      </c>
      <c r="F1688" t="s">
        <v>58</v>
      </c>
      <c r="J1688" s="3"/>
      <c r="K1688" s="4"/>
      <c r="L1688" s="4"/>
      <c r="M1688" s="2">
        <f t="shared" si="89"/>
        <v>0.52208516242317671</v>
      </c>
      <c r="N1688" s="2">
        <f t="shared" si="90"/>
        <v>0.47791483757682329</v>
      </c>
      <c r="O1688">
        <v>12</v>
      </c>
      <c r="P1688">
        <v>12</v>
      </c>
      <c r="Q1688">
        <v>4</v>
      </c>
      <c r="R1688">
        <v>0</v>
      </c>
      <c r="S1688">
        <v>3</v>
      </c>
      <c r="T1688">
        <v>2</v>
      </c>
      <c r="U1688">
        <v>0</v>
      </c>
      <c r="V1688">
        <v>-1</v>
      </c>
      <c r="W1688">
        <v>-1</v>
      </c>
      <c r="X1688">
        <v>-4</v>
      </c>
      <c r="Y1688">
        <v>0.09</v>
      </c>
      <c r="Z1688">
        <v>1.8</v>
      </c>
      <c r="AA1688">
        <v>1.3</v>
      </c>
      <c r="AB1688">
        <v>0.5</v>
      </c>
      <c r="AC1688">
        <v>0</v>
      </c>
      <c r="AD1688">
        <v>0</v>
      </c>
      <c r="AE1688" s="2">
        <v>0.66</v>
      </c>
    </row>
    <row r="1689" spans="1:31" x14ac:dyDescent="0.3">
      <c r="A1689" t="str">
        <f t="shared" si="88"/>
        <v>Murray St-North Carolina</v>
      </c>
      <c r="B1689">
        <v>1687</v>
      </c>
      <c r="C1689">
        <v>1293</v>
      </c>
      <c r="D1689">
        <v>1314</v>
      </c>
      <c r="E1689" t="s">
        <v>54</v>
      </c>
      <c r="F1689" t="s">
        <v>59</v>
      </c>
      <c r="J1689" s="3"/>
      <c r="K1689" s="4"/>
      <c r="L1689" s="4"/>
      <c r="M1689" s="2">
        <f t="shared" si="89"/>
        <v>0.42208516242317673</v>
      </c>
      <c r="N1689" s="2">
        <f t="shared" si="90"/>
        <v>0.57791483757682327</v>
      </c>
      <c r="O1689">
        <v>12</v>
      </c>
      <c r="P1689">
        <v>2</v>
      </c>
      <c r="Q1689">
        <v>52</v>
      </c>
      <c r="R1689">
        <v>0.12</v>
      </c>
      <c r="S1689">
        <v>3</v>
      </c>
      <c r="T1689">
        <v>-3</v>
      </c>
      <c r="U1689">
        <v>1</v>
      </c>
      <c r="V1689">
        <v>2</v>
      </c>
      <c r="W1689">
        <v>-5</v>
      </c>
      <c r="X1689">
        <v>-1</v>
      </c>
      <c r="Y1689">
        <v>-0.01</v>
      </c>
      <c r="Z1689">
        <v>-4.5999999999999996</v>
      </c>
      <c r="AA1689">
        <v>-7.1</v>
      </c>
      <c r="AB1689">
        <v>2.5</v>
      </c>
      <c r="AC1689">
        <v>-10</v>
      </c>
      <c r="AD1689">
        <v>0</v>
      </c>
      <c r="AE1689" s="2">
        <v>0.56000000000000005</v>
      </c>
    </row>
    <row r="1690" spans="1:31" x14ac:dyDescent="0.3">
      <c r="A1690" t="str">
        <f t="shared" si="88"/>
        <v>Murray St-Ohio St</v>
      </c>
      <c r="B1690">
        <v>1688</v>
      </c>
      <c r="C1690">
        <v>1293</v>
      </c>
      <c r="D1690">
        <v>1326</v>
      </c>
      <c r="E1690" t="s">
        <v>54</v>
      </c>
      <c r="F1690" t="s">
        <v>60</v>
      </c>
      <c r="J1690" s="3"/>
      <c r="K1690" s="4"/>
      <c r="L1690" s="4"/>
      <c r="M1690" s="2">
        <f t="shared" si="89"/>
        <v>0.42208516242317673</v>
      </c>
      <c r="N1690" s="2">
        <f t="shared" si="90"/>
        <v>0.57791483757682327</v>
      </c>
      <c r="O1690">
        <v>12</v>
      </c>
      <c r="P1690">
        <v>5</v>
      </c>
      <c r="Q1690">
        <v>44</v>
      </c>
      <c r="R1690">
        <v>0.08</v>
      </c>
      <c r="S1690">
        <v>1</v>
      </c>
      <c r="T1690">
        <v>-1</v>
      </c>
      <c r="U1690">
        <v>0</v>
      </c>
      <c r="V1690">
        <v>0</v>
      </c>
      <c r="W1690">
        <v>3</v>
      </c>
      <c r="X1690">
        <v>-2</v>
      </c>
      <c r="Y1690">
        <v>0</v>
      </c>
      <c r="Z1690">
        <v>1.6</v>
      </c>
      <c r="AA1690">
        <v>-0.7</v>
      </c>
      <c r="AB1690">
        <v>2.2999999999999998</v>
      </c>
      <c r="AC1690">
        <v>-7</v>
      </c>
      <c r="AD1690">
        <v>0</v>
      </c>
      <c r="AE1690" s="2">
        <v>0.56000000000000005</v>
      </c>
    </row>
    <row r="1691" spans="1:31" x14ac:dyDescent="0.3">
      <c r="A1691" t="str">
        <f t="shared" si="88"/>
        <v>Murray St-Oklahoma</v>
      </c>
      <c r="B1691">
        <v>1689</v>
      </c>
      <c r="C1691">
        <v>1293</v>
      </c>
      <c r="D1691">
        <v>1328</v>
      </c>
      <c r="E1691" t="s">
        <v>54</v>
      </c>
      <c r="F1691" t="s">
        <v>61</v>
      </c>
      <c r="J1691" s="3"/>
      <c r="K1691" s="4"/>
      <c r="L1691" s="4"/>
      <c r="M1691" s="2">
        <f t="shared" si="89"/>
        <v>0.56208516242317663</v>
      </c>
      <c r="N1691" s="2">
        <f t="shared" si="90"/>
        <v>0.43791483757682337</v>
      </c>
      <c r="O1691">
        <v>12</v>
      </c>
      <c r="P1691">
        <v>10</v>
      </c>
      <c r="Q1691">
        <v>12</v>
      </c>
      <c r="R1691">
        <v>0.25</v>
      </c>
      <c r="S1691">
        <v>1</v>
      </c>
      <c r="T1691">
        <v>-4</v>
      </c>
      <c r="U1691">
        <v>0</v>
      </c>
      <c r="V1691">
        <v>1</v>
      </c>
      <c r="W1691">
        <v>5</v>
      </c>
      <c r="X1691">
        <v>3</v>
      </c>
      <c r="Y1691">
        <v>-0.02</v>
      </c>
      <c r="Z1691">
        <v>-7.8</v>
      </c>
      <c r="AA1691">
        <v>-15.6</v>
      </c>
      <c r="AB1691">
        <v>7.8</v>
      </c>
      <c r="AC1691">
        <v>-2</v>
      </c>
      <c r="AD1691">
        <v>0</v>
      </c>
      <c r="AE1691" s="2">
        <v>0.7</v>
      </c>
    </row>
    <row r="1692" spans="1:31" x14ac:dyDescent="0.3">
      <c r="A1692" t="str">
        <f t="shared" si="88"/>
        <v>Murray St-Penn</v>
      </c>
      <c r="B1692">
        <v>1690</v>
      </c>
      <c r="C1692">
        <v>1293</v>
      </c>
      <c r="D1692">
        <v>1335</v>
      </c>
      <c r="E1692" t="s">
        <v>54</v>
      </c>
      <c r="F1692" t="s">
        <v>62</v>
      </c>
      <c r="J1692" s="3"/>
      <c r="K1692" s="4"/>
      <c r="L1692" s="4"/>
      <c r="M1692" s="2">
        <f t="shared" si="89"/>
        <v>0.71208516242317665</v>
      </c>
      <c r="N1692" s="2">
        <f t="shared" si="90"/>
        <v>0.28791483757682335</v>
      </c>
      <c r="O1692">
        <v>12</v>
      </c>
      <c r="P1692">
        <v>16</v>
      </c>
      <c r="Q1692">
        <v>-68</v>
      </c>
      <c r="R1692">
        <v>0.09</v>
      </c>
      <c r="S1692">
        <v>2</v>
      </c>
      <c r="T1692">
        <v>0</v>
      </c>
      <c r="U1692">
        <v>0</v>
      </c>
      <c r="V1692">
        <v>1</v>
      </c>
      <c r="W1692">
        <v>9</v>
      </c>
      <c r="X1692">
        <v>-4</v>
      </c>
      <c r="Y1692">
        <v>7.0000000000000007E-2</v>
      </c>
      <c r="Z1692">
        <v>1.7</v>
      </c>
      <c r="AA1692">
        <v>-3.6</v>
      </c>
      <c r="AB1692">
        <v>5.3</v>
      </c>
      <c r="AC1692">
        <v>4</v>
      </c>
      <c r="AD1692">
        <v>1</v>
      </c>
      <c r="AE1692" s="2">
        <v>0.85</v>
      </c>
    </row>
    <row r="1693" spans="1:31" x14ac:dyDescent="0.3">
      <c r="A1693" t="str">
        <f t="shared" si="88"/>
        <v>Murray St-Providence</v>
      </c>
      <c r="B1693">
        <v>1691</v>
      </c>
      <c r="C1693">
        <v>1293</v>
      </c>
      <c r="D1693">
        <v>1344</v>
      </c>
      <c r="E1693" t="s">
        <v>54</v>
      </c>
      <c r="F1693" t="s">
        <v>63</v>
      </c>
      <c r="J1693" s="3"/>
      <c r="K1693" s="4"/>
      <c r="L1693" s="4"/>
      <c r="M1693" s="2">
        <f t="shared" si="89"/>
        <v>0.62208516242317669</v>
      </c>
      <c r="N1693" s="2">
        <f t="shared" si="90"/>
        <v>0.37791483757682331</v>
      </c>
      <c r="O1693">
        <v>12</v>
      </c>
      <c r="P1693">
        <v>10</v>
      </c>
      <c r="Q1693">
        <v>-4</v>
      </c>
      <c r="R1693">
        <v>0.21</v>
      </c>
      <c r="S1693">
        <v>5</v>
      </c>
      <c r="T1693">
        <v>-3</v>
      </c>
      <c r="U1693">
        <v>0</v>
      </c>
      <c r="V1693">
        <v>-1</v>
      </c>
      <c r="W1693">
        <v>4</v>
      </c>
      <c r="X1693">
        <v>2</v>
      </c>
      <c r="Y1693">
        <v>0.03</v>
      </c>
      <c r="Z1693">
        <v>3.7</v>
      </c>
      <c r="AA1693">
        <v>-6.7</v>
      </c>
      <c r="AB1693">
        <v>10.4</v>
      </c>
      <c r="AC1693">
        <v>-2</v>
      </c>
      <c r="AD1693">
        <v>0</v>
      </c>
      <c r="AE1693" s="2">
        <v>0.76</v>
      </c>
    </row>
    <row r="1694" spans="1:31" x14ac:dyDescent="0.3">
      <c r="A1694" t="str">
        <f t="shared" si="88"/>
        <v>Murray St-Purdue</v>
      </c>
      <c r="B1694">
        <v>1692</v>
      </c>
      <c r="C1694">
        <v>1293</v>
      </c>
      <c r="D1694">
        <v>1345</v>
      </c>
      <c r="E1694" t="s">
        <v>54</v>
      </c>
      <c r="F1694" t="s">
        <v>64</v>
      </c>
      <c r="J1694" s="3"/>
      <c r="K1694" s="4"/>
      <c r="L1694" s="4"/>
      <c r="M1694" s="2">
        <f t="shared" si="89"/>
        <v>0.3220851624231767</v>
      </c>
      <c r="N1694" s="2">
        <f t="shared" si="90"/>
        <v>0.67791483757682336</v>
      </c>
      <c r="O1694">
        <v>12</v>
      </c>
      <c r="P1694">
        <v>2</v>
      </c>
      <c r="Q1694">
        <v>54</v>
      </c>
      <c r="R1694">
        <v>0.01</v>
      </c>
      <c r="S1694">
        <v>-3</v>
      </c>
      <c r="T1694">
        <v>0</v>
      </c>
      <c r="U1694">
        <v>1</v>
      </c>
      <c r="V1694">
        <v>1</v>
      </c>
      <c r="W1694">
        <v>5</v>
      </c>
      <c r="X1694">
        <v>1</v>
      </c>
      <c r="Y1694">
        <v>-0.01</v>
      </c>
      <c r="Z1694">
        <v>-3.7</v>
      </c>
      <c r="AA1694">
        <v>0.4</v>
      </c>
      <c r="AB1694">
        <v>-4.0999999999999996</v>
      </c>
      <c r="AC1694">
        <v>-10</v>
      </c>
      <c r="AD1694">
        <v>0</v>
      </c>
      <c r="AE1694" s="2">
        <v>0.46</v>
      </c>
    </row>
    <row r="1695" spans="1:31" x14ac:dyDescent="0.3">
      <c r="A1695" t="str">
        <f t="shared" si="88"/>
        <v>Murray St-Radford</v>
      </c>
      <c r="B1695">
        <v>1693</v>
      </c>
      <c r="C1695">
        <v>1293</v>
      </c>
      <c r="D1695">
        <v>1347</v>
      </c>
      <c r="E1695" t="s">
        <v>54</v>
      </c>
      <c r="F1695" t="s">
        <v>65</v>
      </c>
      <c r="J1695" s="3"/>
      <c r="K1695" s="4"/>
      <c r="L1695" s="4"/>
      <c r="M1695" s="2">
        <f t="shared" si="89"/>
        <v>0.78208516242317672</v>
      </c>
      <c r="N1695" s="2">
        <f t="shared" si="90"/>
        <v>0.21791483757682328</v>
      </c>
      <c r="O1695">
        <v>12</v>
      </c>
      <c r="P1695">
        <v>16</v>
      </c>
      <c r="Q1695">
        <v>-111</v>
      </c>
      <c r="R1695">
        <v>0.21</v>
      </c>
      <c r="S1695">
        <v>6</v>
      </c>
      <c r="T1695">
        <v>-2</v>
      </c>
      <c r="U1695">
        <v>-1</v>
      </c>
      <c r="V1695">
        <v>-2</v>
      </c>
      <c r="W1695">
        <v>1</v>
      </c>
      <c r="X1695">
        <v>1</v>
      </c>
      <c r="Y1695">
        <v>0</v>
      </c>
      <c r="Z1695">
        <v>10.5</v>
      </c>
      <c r="AA1695">
        <v>1.1000000000000001</v>
      </c>
      <c r="AB1695">
        <v>9.4</v>
      </c>
      <c r="AC1695">
        <v>4</v>
      </c>
      <c r="AD1695">
        <v>1</v>
      </c>
      <c r="AE1695" s="2">
        <v>0.92</v>
      </c>
    </row>
    <row r="1696" spans="1:31" x14ac:dyDescent="0.3">
      <c r="A1696" t="str">
        <f t="shared" si="88"/>
        <v>Murray St-Rhode Island</v>
      </c>
      <c r="B1696">
        <v>1694</v>
      </c>
      <c r="C1696">
        <v>1293</v>
      </c>
      <c r="D1696">
        <v>1348</v>
      </c>
      <c r="E1696" t="s">
        <v>54</v>
      </c>
      <c r="F1696" t="s">
        <v>66</v>
      </c>
      <c r="J1696" s="3"/>
      <c r="K1696" s="4"/>
      <c r="L1696" s="4"/>
      <c r="M1696" s="2">
        <f t="shared" si="89"/>
        <v>0.52208516242317671</v>
      </c>
      <c r="N1696" s="2">
        <f t="shared" si="90"/>
        <v>0.47791483757682329</v>
      </c>
      <c r="O1696">
        <v>12</v>
      </c>
      <c r="P1696">
        <v>7</v>
      </c>
      <c r="Q1696">
        <v>10</v>
      </c>
      <c r="R1696">
        <v>0.05</v>
      </c>
      <c r="S1696">
        <v>3</v>
      </c>
      <c r="T1696">
        <v>-3</v>
      </c>
      <c r="U1696">
        <v>2</v>
      </c>
      <c r="V1696">
        <v>-4</v>
      </c>
      <c r="W1696">
        <v>2</v>
      </c>
      <c r="X1696">
        <v>0</v>
      </c>
      <c r="Y1696">
        <v>0.02</v>
      </c>
      <c r="Z1696">
        <v>1.2</v>
      </c>
      <c r="AA1696">
        <v>-1.9</v>
      </c>
      <c r="AB1696">
        <v>3.1</v>
      </c>
      <c r="AC1696">
        <v>-5</v>
      </c>
      <c r="AD1696">
        <v>0</v>
      </c>
      <c r="AE1696" s="2">
        <v>0.66</v>
      </c>
    </row>
    <row r="1697" spans="1:31" x14ac:dyDescent="0.3">
      <c r="A1697" t="str">
        <f t="shared" si="88"/>
        <v>Murray St-S Dakota St</v>
      </c>
      <c r="B1697">
        <v>1695</v>
      </c>
      <c r="C1697">
        <v>1293</v>
      </c>
      <c r="D1697">
        <v>1355</v>
      </c>
      <c r="E1697" t="s">
        <v>54</v>
      </c>
      <c r="F1697" t="s">
        <v>67</v>
      </c>
      <c r="J1697" s="3"/>
      <c r="K1697" s="4"/>
      <c r="L1697" s="4"/>
      <c r="M1697" s="2">
        <f t="shared" si="89"/>
        <v>0.60208516242317667</v>
      </c>
      <c r="N1697" s="2">
        <f t="shared" si="90"/>
        <v>0.39791483757682333</v>
      </c>
      <c r="O1697">
        <v>12</v>
      </c>
      <c r="P1697">
        <v>12</v>
      </c>
      <c r="Q1697">
        <v>-16</v>
      </c>
      <c r="R1697">
        <v>0.03</v>
      </c>
      <c r="S1697">
        <v>1</v>
      </c>
      <c r="T1697">
        <v>-3</v>
      </c>
      <c r="U1697">
        <v>3</v>
      </c>
      <c r="V1697">
        <v>3</v>
      </c>
      <c r="W1697">
        <v>8</v>
      </c>
      <c r="X1697">
        <v>-4</v>
      </c>
      <c r="Y1697">
        <v>-0.03</v>
      </c>
      <c r="Z1697">
        <v>-6</v>
      </c>
      <c r="AA1697">
        <v>-9.6</v>
      </c>
      <c r="AB1697">
        <v>3.6</v>
      </c>
      <c r="AC1697">
        <v>0</v>
      </c>
      <c r="AD1697">
        <v>0</v>
      </c>
      <c r="AE1697" s="2">
        <v>0.74</v>
      </c>
    </row>
    <row r="1698" spans="1:31" x14ac:dyDescent="0.3">
      <c r="A1698" t="str">
        <f t="shared" si="88"/>
        <v>Murray St-San Diego St</v>
      </c>
      <c r="B1698">
        <v>1696</v>
      </c>
      <c r="C1698">
        <v>1293</v>
      </c>
      <c r="D1698">
        <v>1361</v>
      </c>
      <c r="E1698" t="s">
        <v>54</v>
      </c>
      <c r="F1698" t="s">
        <v>68</v>
      </c>
      <c r="J1698" s="3"/>
      <c r="K1698" s="4"/>
      <c r="L1698" s="4"/>
      <c r="M1698" s="2">
        <f t="shared" si="89"/>
        <v>0.54208516242317673</v>
      </c>
      <c r="N1698" s="2">
        <f t="shared" si="90"/>
        <v>0.45791483757682327</v>
      </c>
      <c r="O1698">
        <v>12</v>
      </c>
      <c r="P1698">
        <v>11</v>
      </c>
      <c r="Q1698">
        <v>9</v>
      </c>
      <c r="R1698">
        <v>0.15</v>
      </c>
      <c r="S1698">
        <v>3</v>
      </c>
      <c r="T1698">
        <v>-2</v>
      </c>
      <c r="U1698">
        <v>0</v>
      </c>
      <c r="V1698">
        <v>-1</v>
      </c>
      <c r="W1698">
        <v>1</v>
      </c>
      <c r="X1698">
        <v>-2</v>
      </c>
      <c r="Y1698">
        <v>0.01</v>
      </c>
      <c r="Z1698">
        <v>0.3</v>
      </c>
      <c r="AA1698">
        <v>-2.4</v>
      </c>
      <c r="AB1698">
        <v>2.7</v>
      </c>
      <c r="AC1698">
        <v>-1</v>
      </c>
      <c r="AD1698">
        <v>0</v>
      </c>
      <c r="AE1698" s="2">
        <v>0.68</v>
      </c>
    </row>
    <row r="1699" spans="1:31" x14ac:dyDescent="0.3">
      <c r="A1699" t="str">
        <f t="shared" si="88"/>
        <v>Murray St-Seton Hall</v>
      </c>
      <c r="B1699">
        <v>1697</v>
      </c>
      <c r="C1699">
        <v>1293</v>
      </c>
      <c r="D1699">
        <v>1371</v>
      </c>
      <c r="E1699" t="s">
        <v>54</v>
      </c>
      <c r="F1699" t="s">
        <v>69</v>
      </c>
      <c r="J1699" s="3"/>
      <c r="K1699" s="4"/>
      <c r="L1699" s="4"/>
      <c r="M1699" s="2">
        <f t="shared" si="89"/>
        <v>0.49208516242317668</v>
      </c>
      <c r="N1699" s="2">
        <f t="shared" si="90"/>
        <v>0.50791483757682332</v>
      </c>
      <c r="O1699">
        <v>12</v>
      </c>
      <c r="P1699">
        <v>8</v>
      </c>
      <c r="Q1699">
        <v>33</v>
      </c>
      <c r="R1699">
        <v>0.17</v>
      </c>
      <c r="S1699">
        <v>2</v>
      </c>
      <c r="T1699">
        <v>-3</v>
      </c>
      <c r="U1699">
        <v>0</v>
      </c>
      <c r="V1699">
        <v>0</v>
      </c>
      <c r="W1699">
        <v>-1</v>
      </c>
      <c r="X1699">
        <v>1</v>
      </c>
      <c r="Y1699">
        <v>0.04</v>
      </c>
      <c r="Z1699">
        <v>-1.6</v>
      </c>
      <c r="AA1699">
        <v>-7.3</v>
      </c>
      <c r="AB1699">
        <v>5.7</v>
      </c>
      <c r="AC1699">
        <v>-4</v>
      </c>
      <c r="AD1699">
        <v>0</v>
      </c>
      <c r="AE1699" s="2">
        <v>0.63</v>
      </c>
    </row>
    <row r="1700" spans="1:31" x14ac:dyDescent="0.3">
      <c r="A1700" t="str">
        <f t="shared" si="88"/>
        <v>Murray St-SF Austin</v>
      </c>
      <c r="B1700">
        <v>1698</v>
      </c>
      <c r="C1700">
        <v>1293</v>
      </c>
      <c r="D1700">
        <v>1372</v>
      </c>
      <c r="E1700" t="s">
        <v>54</v>
      </c>
      <c r="F1700" t="s">
        <v>70</v>
      </c>
      <c r="J1700" s="3"/>
      <c r="K1700" s="4"/>
      <c r="L1700" s="4"/>
      <c r="M1700" s="2">
        <f t="shared" si="89"/>
        <v>0.67208516242317673</v>
      </c>
      <c r="N1700" s="2">
        <f t="shared" si="90"/>
        <v>0.32791483757682327</v>
      </c>
      <c r="O1700">
        <v>12</v>
      </c>
      <c r="P1700">
        <v>14</v>
      </c>
      <c r="Q1700">
        <v>-52</v>
      </c>
      <c r="R1700">
        <v>0.03</v>
      </c>
      <c r="S1700">
        <v>2</v>
      </c>
      <c r="T1700">
        <v>-3</v>
      </c>
      <c r="U1700">
        <v>-3</v>
      </c>
      <c r="V1700">
        <v>-7</v>
      </c>
      <c r="W1700">
        <v>0</v>
      </c>
      <c r="X1700">
        <v>2</v>
      </c>
      <c r="Y1700">
        <v>0.03</v>
      </c>
      <c r="Z1700">
        <v>-0.8</v>
      </c>
      <c r="AA1700">
        <v>-2.4</v>
      </c>
      <c r="AB1700">
        <v>1.6</v>
      </c>
      <c r="AC1700">
        <v>2</v>
      </c>
      <c r="AD1700">
        <v>1</v>
      </c>
      <c r="AE1700" s="2">
        <v>0.81</v>
      </c>
    </row>
    <row r="1701" spans="1:31" x14ac:dyDescent="0.3">
      <c r="A1701" t="str">
        <f t="shared" si="88"/>
        <v>Murray St-St Bonaventure</v>
      </c>
      <c r="B1701">
        <v>1699</v>
      </c>
      <c r="C1701">
        <v>1293</v>
      </c>
      <c r="D1701">
        <v>1382</v>
      </c>
      <c r="E1701" t="s">
        <v>54</v>
      </c>
      <c r="F1701" t="s">
        <v>71</v>
      </c>
      <c r="J1701" s="3"/>
      <c r="K1701" s="4"/>
      <c r="L1701" s="4"/>
      <c r="M1701" s="2">
        <f t="shared" si="89"/>
        <v>0.58208516242317665</v>
      </c>
      <c r="N1701" s="2">
        <f t="shared" si="90"/>
        <v>0.41791483757682335</v>
      </c>
      <c r="O1701">
        <v>12</v>
      </c>
      <c r="P1701">
        <v>11</v>
      </c>
      <c r="Q1701">
        <v>-10</v>
      </c>
      <c r="R1701">
        <v>0.05</v>
      </c>
      <c r="S1701">
        <v>3</v>
      </c>
      <c r="T1701">
        <v>-2</v>
      </c>
      <c r="U1701">
        <v>1</v>
      </c>
      <c r="V1701">
        <v>-2</v>
      </c>
      <c r="W1701">
        <v>3</v>
      </c>
      <c r="X1701">
        <v>3</v>
      </c>
      <c r="Y1701">
        <v>-0.02</v>
      </c>
      <c r="Z1701">
        <v>-0.5</v>
      </c>
      <c r="AA1701">
        <v>-5</v>
      </c>
      <c r="AB1701">
        <v>4.5</v>
      </c>
      <c r="AC1701">
        <v>-1</v>
      </c>
      <c r="AD1701">
        <v>0</v>
      </c>
      <c r="AE1701" s="2">
        <v>0.72</v>
      </c>
    </row>
    <row r="1702" spans="1:31" x14ac:dyDescent="0.3">
      <c r="A1702" t="str">
        <f t="shared" si="88"/>
        <v>Murray St-Syracuse</v>
      </c>
      <c r="B1702">
        <v>1700</v>
      </c>
      <c r="C1702">
        <v>1293</v>
      </c>
      <c r="D1702">
        <v>1393</v>
      </c>
      <c r="E1702" t="s">
        <v>54</v>
      </c>
      <c r="F1702" t="s">
        <v>72</v>
      </c>
      <c r="J1702" s="3"/>
      <c r="K1702" s="4"/>
      <c r="L1702" s="4"/>
      <c r="M1702" s="2">
        <f t="shared" si="89"/>
        <v>0.59208516242317666</v>
      </c>
      <c r="N1702" s="2">
        <f t="shared" si="90"/>
        <v>0.40791483757682334</v>
      </c>
      <c r="O1702">
        <v>12</v>
      </c>
      <c r="P1702">
        <v>11</v>
      </c>
      <c r="Q1702">
        <v>5</v>
      </c>
      <c r="R1702">
        <v>0.22</v>
      </c>
      <c r="S1702">
        <v>8</v>
      </c>
      <c r="T1702">
        <v>0</v>
      </c>
      <c r="U1702">
        <v>-1</v>
      </c>
      <c r="V1702">
        <v>-1</v>
      </c>
      <c r="W1702">
        <v>-2</v>
      </c>
      <c r="X1702">
        <v>2</v>
      </c>
      <c r="Y1702">
        <v>-0.01</v>
      </c>
      <c r="Z1702">
        <v>9.9</v>
      </c>
      <c r="AA1702">
        <v>1.5</v>
      </c>
      <c r="AB1702">
        <v>8.4</v>
      </c>
      <c r="AC1702">
        <v>-1</v>
      </c>
      <c r="AD1702">
        <v>0</v>
      </c>
      <c r="AE1702" s="2">
        <v>0.73</v>
      </c>
    </row>
    <row r="1703" spans="1:31" x14ac:dyDescent="0.3">
      <c r="A1703" t="str">
        <f t="shared" si="88"/>
        <v>Murray St-TCU</v>
      </c>
      <c r="B1703">
        <v>1701</v>
      </c>
      <c r="C1703">
        <v>1293</v>
      </c>
      <c r="D1703">
        <v>1395</v>
      </c>
      <c r="E1703" t="s">
        <v>54</v>
      </c>
      <c r="F1703" t="s">
        <v>73</v>
      </c>
      <c r="J1703" s="3"/>
      <c r="K1703" s="4"/>
      <c r="L1703" s="4"/>
      <c r="M1703" s="2">
        <f t="shared" si="89"/>
        <v>0.46208516242317665</v>
      </c>
      <c r="N1703" s="2">
        <f t="shared" si="90"/>
        <v>0.53791483757682335</v>
      </c>
      <c r="O1703">
        <v>12</v>
      </c>
      <c r="P1703">
        <v>6</v>
      </c>
      <c r="Q1703">
        <v>37</v>
      </c>
      <c r="R1703">
        <v>0.17</v>
      </c>
      <c r="S1703">
        <v>-2</v>
      </c>
      <c r="T1703">
        <v>-6</v>
      </c>
      <c r="U1703">
        <v>0</v>
      </c>
      <c r="V1703">
        <v>0</v>
      </c>
      <c r="W1703">
        <v>-2</v>
      </c>
      <c r="X1703">
        <v>-1</v>
      </c>
      <c r="Y1703">
        <v>0.02</v>
      </c>
      <c r="Z1703">
        <v>-5.6</v>
      </c>
      <c r="AA1703">
        <v>-9.9</v>
      </c>
      <c r="AB1703">
        <v>4.3</v>
      </c>
      <c r="AC1703">
        <v>-6</v>
      </c>
      <c r="AD1703">
        <v>0</v>
      </c>
      <c r="AE1703" s="2">
        <v>0.6</v>
      </c>
    </row>
    <row r="1704" spans="1:31" x14ac:dyDescent="0.3">
      <c r="A1704" t="str">
        <f t="shared" si="88"/>
        <v>Murray St-Tennessee</v>
      </c>
      <c r="B1704">
        <v>1702</v>
      </c>
      <c r="C1704">
        <v>1293</v>
      </c>
      <c r="D1704">
        <v>1397</v>
      </c>
      <c r="E1704" t="s">
        <v>54</v>
      </c>
      <c r="F1704" t="s">
        <v>74</v>
      </c>
      <c r="J1704" s="3"/>
      <c r="K1704" s="4"/>
      <c r="L1704" s="4"/>
      <c r="M1704" s="2">
        <f t="shared" si="89"/>
        <v>0.42208516242317673</v>
      </c>
      <c r="N1704" s="2">
        <f t="shared" si="90"/>
        <v>0.57791483757682327</v>
      </c>
      <c r="O1704">
        <v>12</v>
      </c>
      <c r="P1704">
        <v>3</v>
      </c>
      <c r="Q1704">
        <v>48</v>
      </c>
      <c r="R1704">
        <v>7.0000000000000007E-2</v>
      </c>
      <c r="S1704">
        <v>4</v>
      </c>
      <c r="T1704">
        <v>0</v>
      </c>
      <c r="U1704">
        <v>0</v>
      </c>
      <c r="V1704">
        <v>-2</v>
      </c>
      <c r="W1704">
        <v>-1</v>
      </c>
      <c r="X1704">
        <v>4</v>
      </c>
      <c r="Y1704">
        <v>-0.03</v>
      </c>
      <c r="Z1704">
        <v>3.2</v>
      </c>
      <c r="AA1704">
        <v>-0.4</v>
      </c>
      <c r="AB1704">
        <v>3.6</v>
      </c>
      <c r="AC1704">
        <v>-9</v>
      </c>
      <c r="AD1704">
        <v>0</v>
      </c>
      <c r="AE1704" s="2">
        <v>0.56000000000000005</v>
      </c>
    </row>
    <row r="1705" spans="1:31" x14ac:dyDescent="0.3">
      <c r="A1705" t="str">
        <f t="shared" si="88"/>
        <v>Murray St-Texas</v>
      </c>
      <c r="B1705">
        <v>1703</v>
      </c>
      <c r="C1705">
        <v>1293</v>
      </c>
      <c r="D1705">
        <v>1400</v>
      </c>
      <c r="E1705" t="s">
        <v>54</v>
      </c>
      <c r="F1705" t="s">
        <v>75</v>
      </c>
      <c r="J1705" s="3"/>
      <c r="K1705" s="4"/>
      <c r="L1705" s="4"/>
      <c r="M1705" s="2">
        <f t="shared" si="89"/>
        <v>0.54208516242317673</v>
      </c>
      <c r="N1705" s="2">
        <f t="shared" si="90"/>
        <v>0.45791483757682327</v>
      </c>
      <c r="O1705">
        <v>12</v>
      </c>
      <c r="P1705">
        <v>10</v>
      </c>
      <c r="Q1705">
        <v>20</v>
      </c>
      <c r="R1705">
        <v>0.25</v>
      </c>
      <c r="S1705">
        <v>5</v>
      </c>
      <c r="T1705">
        <v>-1</v>
      </c>
      <c r="U1705">
        <v>0</v>
      </c>
      <c r="V1705">
        <v>0</v>
      </c>
      <c r="W1705">
        <v>4</v>
      </c>
      <c r="X1705">
        <v>2</v>
      </c>
      <c r="Y1705">
        <v>0.06</v>
      </c>
      <c r="Z1705">
        <v>5.7</v>
      </c>
      <c r="AA1705">
        <v>-2.2000000000000002</v>
      </c>
      <c r="AB1705">
        <v>7.9</v>
      </c>
      <c r="AC1705">
        <v>-2</v>
      </c>
      <c r="AD1705">
        <v>0</v>
      </c>
      <c r="AE1705" s="2">
        <v>0.68</v>
      </c>
    </row>
    <row r="1706" spans="1:31" x14ac:dyDescent="0.3">
      <c r="A1706" t="str">
        <f t="shared" si="88"/>
        <v>Murray St-Texas A&amp;M</v>
      </c>
      <c r="B1706">
        <v>1704</v>
      </c>
      <c r="C1706">
        <v>1293</v>
      </c>
      <c r="D1706">
        <v>1401</v>
      </c>
      <c r="E1706" t="s">
        <v>54</v>
      </c>
      <c r="F1706" t="s">
        <v>76</v>
      </c>
      <c r="J1706" s="3"/>
      <c r="K1706" s="4"/>
      <c r="L1706" s="4"/>
      <c r="M1706" s="2">
        <f t="shared" si="89"/>
        <v>0.5120851624231767</v>
      </c>
      <c r="N1706" s="2">
        <f t="shared" si="90"/>
        <v>0.4879148375768233</v>
      </c>
      <c r="O1706">
        <v>12</v>
      </c>
      <c r="P1706">
        <v>7</v>
      </c>
      <c r="Q1706">
        <v>29</v>
      </c>
      <c r="R1706">
        <v>0.21</v>
      </c>
      <c r="S1706">
        <v>4</v>
      </c>
      <c r="T1706">
        <v>1</v>
      </c>
      <c r="U1706">
        <v>-1</v>
      </c>
      <c r="V1706">
        <v>2</v>
      </c>
      <c r="W1706">
        <v>-1</v>
      </c>
      <c r="X1706">
        <v>1</v>
      </c>
      <c r="Y1706">
        <v>0.06</v>
      </c>
      <c r="Z1706">
        <v>2.4</v>
      </c>
      <c r="AA1706">
        <v>-3.8</v>
      </c>
      <c r="AB1706">
        <v>6.2</v>
      </c>
      <c r="AC1706">
        <v>-5</v>
      </c>
      <c r="AD1706">
        <v>0</v>
      </c>
      <c r="AE1706" s="2">
        <v>0.65</v>
      </c>
    </row>
    <row r="1707" spans="1:31" x14ac:dyDescent="0.3">
      <c r="A1707" t="str">
        <f t="shared" si="88"/>
        <v>Murray St-Texas Tech</v>
      </c>
      <c r="B1707">
        <v>1705</v>
      </c>
      <c r="C1707">
        <v>1293</v>
      </c>
      <c r="D1707">
        <v>1403</v>
      </c>
      <c r="E1707" t="s">
        <v>54</v>
      </c>
      <c r="F1707" t="s">
        <v>77</v>
      </c>
      <c r="J1707" s="3"/>
      <c r="K1707" s="4"/>
      <c r="L1707" s="4"/>
      <c r="M1707" s="2">
        <f t="shared" si="89"/>
        <v>0.40208516242317671</v>
      </c>
      <c r="N1707" s="2">
        <f t="shared" si="90"/>
        <v>0.59791483757682329</v>
      </c>
      <c r="O1707">
        <v>12</v>
      </c>
      <c r="P1707">
        <v>3</v>
      </c>
      <c r="Q1707">
        <v>47</v>
      </c>
      <c r="R1707">
        <v>0.1</v>
      </c>
      <c r="S1707">
        <v>2</v>
      </c>
      <c r="T1707">
        <v>0</v>
      </c>
      <c r="U1707">
        <v>-1</v>
      </c>
      <c r="V1707">
        <v>-3</v>
      </c>
      <c r="W1707">
        <v>0</v>
      </c>
      <c r="X1707">
        <v>1</v>
      </c>
      <c r="Y1707">
        <v>0.03</v>
      </c>
      <c r="Z1707">
        <v>2.2000000000000002</v>
      </c>
      <c r="AA1707">
        <v>1.3</v>
      </c>
      <c r="AB1707">
        <v>0.9</v>
      </c>
      <c r="AC1707">
        <v>-9</v>
      </c>
      <c r="AD1707">
        <v>0</v>
      </c>
      <c r="AE1707" s="2">
        <v>0.54</v>
      </c>
    </row>
    <row r="1708" spans="1:31" x14ac:dyDescent="0.3">
      <c r="A1708" t="str">
        <f t="shared" si="88"/>
        <v>Murray St-TX Southern</v>
      </c>
      <c r="B1708">
        <v>1706</v>
      </c>
      <c r="C1708">
        <v>1293</v>
      </c>
      <c r="D1708">
        <v>1411</v>
      </c>
      <c r="E1708" t="s">
        <v>54</v>
      </c>
      <c r="F1708" t="s">
        <v>78</v>
      </c>
      <c r="J1708" s="3"/>
      <c r="K1708" s="4"/>
      <c r="L1708" s="4"/>
      <c r="M1708" s="2">
        <f t="shared" si="89"/>
        <v>0.83208516242317665</v>
      </c>
      <c r="N1708" s="2">
        <f t="shared" si="90"/>
        <v>0.16791483757682335</v>
      </c>
      <c r="O1708">
        <v>12</v>
      </c>
      <c r="P1708">
        <v>16</v>
      </c>
      <c r="Q1708">
        <v>-190</v>
      </c>
      <c r="R1708">
        <v>0.39</v>
      </c>
      <c r="S1708">
        <v>4</v>
      </c>
      <c r="T1708">
        <v>-5</v>
      </c>
      <c r="U1708">
        <v>0</v>
      </c>
      <c r="V1708">
        <v>2</v>
      </c>
      <c r="W1708">
        <v>4</v>
      </c>
      <c r="X1708">
        <v>5</v>
      </c>
      <c r="Y1708">
        <v>0.01</v>
      </c>
      <c r="Z1708">
        <v>-0.2</v>
      </c>
      <c r="AA1708">
        <v>-13.7</v>
      </c>
      <c r="AB1708">
        <v>13.5</v>
      </c>
      <c r="AC1708">
        <v>4</v>
      </c>
      <c r="AD1708">
        <v>1</v>
      </c>
      <c r="AE1708" s="2">
        <v>0.97</v>
      </c>
    </row>
    <row r="1709" spans="1:31" x14ac:dyDescent="0.3">
      <c r="A1709" t="str">
        <f t="shared" si="88"/>
        <v>Murray St-UCLA</v>
      </c>
      <c r="B1709">
        <v>1707</v>
      </c>
      <c r="C1709">
        <v>1293</v>
      </c>
      <c r="D1709">
        <v>1417</v>
      </c>
      <c r="E1709" t="s">
        <v>54</v>
      </c>
      <c r="F1709" t="s">
        <v>79</v>
      </c>
      <c r="J1709" s="3"/>
      <c r="K1709" s="4"/>
      <c r="L1709" s="4"/>
      <c r="M1709" s="2">
        <f t="shared" si="89"/>
        <v>0.54208516242317673</v>
      </c>
      <c r="N1709" s="2">
        <f t="shared" si="90"/>
        <v>0.45791483757682327</v>
      </c>
      <c r="O1709">
        <v>12</v>
      </c>
      <c r="P1709">
        <v>11</v>
      </c>
      <c r="Q1709">
        <v>11</v>
      </c>
      <c r="R1709">
        <v>0.17</v>
      </c>
      <c r="S1709">
        <v>1</v>
      </c>
      <c r="T1709">
        <v>-2</v>
      </c>
      <c r="U1709">
        <v>1</v>
      </c>
      <c r="V1709">
        <v>3</v>
      </c>
      <c r="W1709">
        <v>4</v>
      </c>
      <c r="X1709">
        <v>0</v>
      </c>
      <c r="Y1709">
        <v>0.01</v>
      </c>
      <c r="Z1709">
        <v>-4.5</v>
      </c>
      <c r="AA1709">
        <v>-10.3</v>
      </c>
      <c r="AB1709">
        <v>5.8</v>
      </c>
      <c r="AC1709">
        <v>-1</v>
      </c>
      <c r="AD1709">
        <v>0</v>
      </c>
      <c r="AE1709" s="2">
        <v>0.68</v>
      </c>
    </row>
    <row r="1710" spans="1:31" x14ac:dyDescent="0.3">
      <c r="A1710" t="str">
        <f t="shared" si="88"/>
        <v>Murray St-UMBC</v>
      </c>
      <c r="B1710">
        <v>1708</v>
      </c>
      <c r="C1710">
        <v>1293</v>
      </c>
      <c r="D1710">
        <v>1420</v>
      </c>
      <c r="E1710" t="s">
        <v>54</v>
      </c>
      <c r="F1710" t="s">
        <v>80</v>
      </c>
      <c r="J1710" s="3"/>
      <c r="K1710" s="4"/>
      <c r="L1710" s="4"/>
      <c r="M1710" s="2">
        <f t="shared" si="89"/>
        <v>0.79208516242317673</v>
      </c>
      <c r="N1710" s="2">
        <f t="shared" si="90"/>
        <v>0.20791483757682327</v>
      </c>
      <c r="O1710">
        <v>12</v>
      </c>
      <c r="P1710">
        <v>16</v>
      </c>
      <c r="Q1710">
        <v>-125</v>
      </c>
      <c r="R1710">
        <v>0.15</v>
      </c>
      <c r="S1710">
        <v>3</v>
      </c>
      <c r="T1710">
        <v>-5</v>
      </c>
      <c r="U1710">
        <v>0</v>
      </c>
      <c r="V1710">
        <v>-2</v>
      </c>
      <c r="W1710">
        <v>7</v>
      </c>
      <c r="X1710">
        <v>2</v>
      </c>
      <c r="Y1710">
        <v>0.08</v>
      </c>
      <c r="Z1710">
        <v>4.9000000000000004</v>
      </c>
      <c r="AA1710">
        <v>-5</v>
      </c>
      <c r="AB1710">
        <v>9.9</v>
      </c>
      <c r="AC1710">
        <v>4</v>
      </c>
      <c r="AD1710">
        <v>1</v>
      </c>
      <c r="AE1710" s="2">
        <v>0.93</v>
      </c>
    </row>
    <row r="1711" spans="1:31" x14ac:dyDescent="0.3">
      <c r="A1711" t="str">
        <f t="shared" si="88"/>
        <v>Murray St-UNC Greensboro</v>
      </c>
      <c r="B1711">
        <v>1709</v>
      </c>
      <c r="C1711">
        <v>1293</v>
      </c>
      <c r="D1711">
        <v>1422</v>
      </c>
      <c r="E1711" t="s">
        <v>54</v>
      </c>
      <c r="F1711" t="s">
        <v>81</v>
      </c>
      <c r="J1711" s="3"/>
      <c r="K1711" s="4"/>
      <c r="L1711" s="4"/>
      <c r="M1711" s="2">
        <f t="shared" si="89"/>
        <v>0.61208516242317668</v>
      </c>
      <c r="N1711" s="2">
        <f t="shared" si="90"/>
        <v>0.38791483757682332</v>
      </c>
      <c r="O1711">
        <v>12</v>
      </c>
      <c r="P1711">
        <v>13</v>
      </c>
      <c r="Q1711">
        <v>-23</v>
      </c>
      <c r="R1711">
        <v>0.06</v>
      </c>
      <c r="S1711">
        <v>3</v>
      </c>
      <c r="T1711">
        <v>-1</v>
      </c>
      <c r="U1711">
        <v>-2</v>
      </c>
      <c r="V1711">
        <v>-4</v>
      </c>
      <c r="W1711">
        <v>-1</v>
      </c>
      <c r="X1711">
        <v>-3</v>
      </c>
      <c r="Y1711">
        <v>0.03</v>
      </c>
      <c r="Z1711">
        <v>5.3</v>
      </c>
      <c r="AA1711">
        <v>2.7</v>
      </c>
      <c r="AB1711">
        <v>2.6</v>
      </c>
      <c r="AC1711">
        <v>1</v>
      </c>
      <c r="AD1711">
        <v>1</v>
      </c>
      <c r="AE1711" s="2">
        <v>0.75</v>
      </c>
    </row>
    <row r="1712" spans="1:31" x14ac:dyDescent="0.3">
      <c r="A1712" t="str">
        <f t="shared" si="88"/>
        <v>Murray St-Villanova</v>
      </c>
      <c r="B1712">
        <v>1710</v>
      </c>
      <c r="C1712">
        <v>1293</v>
      </c>
      <c r="D1712">
        <v>1437</v>
      </c>
      <c r="E1712" t="s">
        <v>54</v>
      </c>
      <c r="F1712" t="s">
        <v>82</v>
      </c>
      <c r="J1712" s="3"/>
      <c r="K1712" s="4"/>
      <c r="L1712" s="4"/>
      <c r="M1712" s="2">
        <f t="shared" si="89"/>
        <v>0.29208516242317667</v>
      </c>
      <c r="N1712" s="2">
        <f t="shared" si="90"/>
        <v>0.70791483757682339</v>
      </c>
      <c r="O1712">
        <v>12</v>
      </c>
      <c r="P1712">
        <v>1</v>
      </c>
      <c r="Q1712">
        <v>57</v>
      </c>
      <c r="R1712">
        <v>-0.05</v>
      </c>
      <c r="S1712">
        <v>-5</v>
      </c>
      <c r="T1712">
        <v>-2</v>
      </c>
      <c r="U1712">
        <v>2</v>
      </c>
      <c r="V1712">
        <v>0</v>
      </c>
      <c r="W1712">
        <v>4</v>
      </c>
      <c r="X1712">
        <v>0</v>
      </c>
      <c r="Y1712">
        <v>-0.04</v>
      </c>
      <c r="Z1712">
        <v>-9.6999999999999993</v>
      </c>
      <c r="AA1712">
        <v>-4.9000000000000004</v>
      </c>
      <c r="AB1712">
        <v>-4.8</v>
      </c>
      <c r="AC1712">
        <v>-11</v>
      </c>
      <c r="AD1712">
        <v>0</v>
      </c>
      <c r="AE1712" s="2">
        <v>0.43</v>
      </c>
    </row>
    <row r="1713" spans="1:31" x14ac:dyDescent="0.3">
      <c r="A1713" t="str">
        <f t="shared" si="88"/>
        <v>Murray St-Virginia</v>
      </c>
      <c r="B1713">
        <v>1711</v>
      </c>
      <c r="C1713">
        <v>1293</v>
      </c>
      <c r="D1713">
        <v>1438</v>
      </c>
      <c r="E1713" t="s">
        <v>54</v>
      </c>
      <c r="F1713" t="s">
        <v>83</v>
      </c>
      <c r="J1713" s="3"/>
      <c r="K1713" s="4"/>
      <c r="L1713" s="4"/>
      <c r="M1713" s="2">
        <f t="shared" si="89"/>
        <v>0.31208516242317669</v>
      </c>
      <c r="N1713" s="2">
        <f t="shared" si="90"/>
        <v>0.68791483757682337</v>
      </c>
      <c r="O1713">
        <v>12</v>
      </c>
      <c r="P1713">
        <v>1</v>
      </c>
      <c r="Q1713">
        <v>58</v>
      </c>
      <c r="R1713">
        <v>-0.11</v>
      </c>
      <c r="S1713">
        <v>2</v>
      </c>
      <c r="T1713">
        <v>3</v>
      </c>
      <c r="U1713">
        <v>3</v>
      </c>
      <c r="V1713">
        <v>-3</v>
      </c>
      <c r="W1713">
        <v>6</v>
      </c>
      <c r="X1713">
        <v>-1</v>
      </c>
      <c r="Y1713">
        <v>-0.03</v>
      </c>
      <c r="Z1713">
        <v>9.9</v>
      </c>
      <c r="AA1713">
        <v>12.6</v>
      </c>
      <c r="AB1713">
        <v>-2.7</v>
      </c>
      <c r="AC1713">
        <v>-11</v>
      </c>
      <c r="AD1713">
        <v>0</v>
      </c>
      <c r="AE1713" s="2">
        <v>0.45</v>
      </c>
    </row>
    <row r="1714" spans="1:31" x14ac:dyDescent="0.3">
      <c r="A1714" t="str">
        <f t="shared" si="88"/>
        <v>Murray St-Virginia Tech</v>
      </c>
      <c r="B1714">
        <v>1712</v>
      </c>
      <c r="C1714">
        <v>1293</v>
      </c>
      <c r="D1714">
        <v>1439</v>
      </c>
      <c r="E1714" t="s">
        <v>54</v>
      </c>
      <c r="F1714" t="s">
        <v>84</v>
      </c>
      <c r="J1714" s="3"/>
      <c r="K1714" s="4"/>
      <c r="L1714" s="4"/>
      <c r="M1714" s="2">
        <f t="shared" si="89"/>
        <v>0.47208516242317666</v>
      </c>
      <c r="N1714" s="2">
        <f t="shared" si="90"/>
        <v>0.52791483757682334</v>
      </c>
      <c r="O1714">
        <v>12</v>
      </c>
      <c r="P1714">
        <v>8</v>
      </c>
      <c r="Q1714">
        <v>27</v>
      </c>
      <c r="R1714">
        <v>0.17</v>
      </c>
      <c r="S1714">
        <v>-2</v>
      </c>
      <c r="T1714">
        <v>-3</v>
      </c>
      <c r="U1714">
        <v>0</v>
      </c>
      <c r="V1714">
        <v>0</v>
      </c>
      <c r="W1714">
        <v>9</v>
      </c>
      <c r="X1714">
        <v>2</v>
      </c>
      <c r="Y1714">
        <v>0.02</v>
      </c>
      <c r="Z1714">
        <v>-2.2999999999999998</v>
      </c>
      <c r="AA1714">
        <v>-5.8</v>
      </c>
      <c r="AB1714">
        <v>3.5</v>
      </c>
      <c r="AC1714">
        <v>-4</v>
      </c>
      <c r="AD1714">
        <v>0</v>
      </c>
      <c r="AE1714" s="2">
        <v>0.61</v>
      </c>
    </row>
    <row r="1715" spans="1:31" x14ac:dyDescent="0.3">
      <c r="A1715" t="str">
        <f t="shared" si="88"/>
        <v>Murray St-West Virginia</v>
      </c>
      <c r="B1715">
        <v>1713</v>
      </c>
      <c r="C1715">
        <v>1293</v>
      </c>
      <c r="D1715">
        <v>1452</v>
      </c>
      <c r="E1715" t="s">
        <v>54</v>
      </c>
      <c r="F1715" t="s">
        <v>85</v>
      </c>
      <c r="J1715" s="3"/>
      <c r="K1715" s="4"/>
      <c r="L1715" s="4"/>
      <c r="M1715" s="2">
        <f t="shared" si="89"/>
        <v>0.41208516242317672</v>
      </c>
      <c r="N1715" s="2">
        <f t="shared" si="90"/>
        <v>0.58791483757682328</v>
      </c>
      <c r="O1715">
        <v>12</v>
      </c>
      <c r="P1715">
        <v>5</v>
      </c>
      <c r="Q1715">
        <v>46</v>
      </c>
      <c r="R1715">
        <v>0.12</v>
      </c>
      <c r="S1715">
        <v>5</v>
      </c>
      <c r="T1715">
        <v>-3</v>
      </c>
      <c r="U1715">
        <v>2</v>
      </c>
      <c r="V1715">
        <v>-5</v>
      </c>
      <c r="W1715">
        <v>-4</v>
      </c>
      <c r="X1715">
        <v>3</v>
      </c>
      <c r="Y1715">
        <v>-0.04</v>
      </c>
      <c r="Z1715">
        <v>-2.2000000000000002</v>
      </c>
      <c r="AA1715">
        <v>-3</v>
      </c>
      <c r="AB1715">
        <v>0.8</v>
      </c>
      <c r="AC1715">
        <v>-7</v>
      </c>
      <c r="AD1715">
        <v>0</v>
      </c>
      <c r="AE1715" s="2">
        <v>0.55000000000000004</v>
      </c>
    </row>
    <row r="1716" spans="1:31" x14ac:dyDescent="0.3">
      <c r="A1716" t="str">
        <f t="shared" si="88"/>
        <v>Murray St-Wichita St</v>
      </c>
      <c r="B1716">
        <v>1714</v>
      </c>
      <c r="C1716">
        <v>1293</v>
      </c>
      <c r="D1716">
        <v>1455</v>
      </c>
      <c r="E1716" t="s">
        <v>54</v>
      </c>
      <c r="F1716" t="s">
        <v>86</v>
      </c>
      <c r="J1716" s="3"/>
      <c r="K1716" s="4"/>
      <c r="L1716" s="4"/>
      <c r="M1716" s="2">
        <f t="shared" si="89"/>
        <v>0.42208516242317673</v>
      </c>
      <c r="N1716" s="2">
        <f t="shared" si="90"/>
        <v>0.57791483757682327</v>
      </c>
      <c r="O1716">
        <v>12</v>
      </c>
      <c r="P1716">
        <v>4</v>
      </c>
      <c r="Q1716">
        <v>39</v>
      </c>
      <c r="R1716">
        <v>0.05</v>
      </c>
      <c r="S1716">
        <v>0</v>
      </c>
      <c r="T1716">
        <v>-2</v>
      </c>
      <c r="U1716">
        <v>1</v>
      </c>
      <c r="V1716">
        <v>1</v>
      </c>
      <c r="W1716">
        <v>-2</v>
      </c>
      <c r="X1716">
        <v>-4</v>
      </c>
      <c r="Y1716">
        <v>-0.01</v>
      </c>
      <c r="Z1716">
        <v>-5.6</v>
      </c>
      <c r="AA1716">
        <v>-5.3</v>
      </c>
      <c r="AB1716">
        <v>-0.3</v>
      </c>
      <c r="AC1716">
        <v>-8</v>
      </c>
      <c r="AD1716">
        <v>0</v>
      </c>
      <c r="AE1716" s="2">
        <v>0.56000000000000005</v>
      </c>
    </row>
    <row r="1717" spans="1:31" x14ac:dyDescent="0.3">
      <c r="A1717" t="str">
        <f t="shared" si="88"/>
        <v>Murray St-Wright St</v>
      </c>
      <c r="B1717">
        <v>1715</v>
      </c>
      <c r="C1717">
        <v>1293</v>
      </c>
      <c r="D1717">
        <v>1460</v>
      </c>
      <c r="E1717" t="s">
        <v>54</v>
      </c>
      <c r="F1717" t="s">
        <v>87</v>
      </c>
      <c r="J1717" s="3"/>
      <c r="K1717" s="4"/>
      <c r="L1717" s="4"/>
      <c r="M1717" s="2">
        <f t="shared" si="89"/>
        <v>0.73208516242317667</v>
      </c>
      <c r="N1717" s="2">
        <f t="shared" si="90"/>
        <v>0.26791483757682333</v>
      </c>
      <c r="O1717">
        <v>12</v>
      </c>
      <c r="P1717">
        <v>14</v>
      </c>
      <c r="Q1717">
        <v>-76</v>
      </c>
      <c r="R1717">
        <v>0.11</v>
      </c>
      <c r="S1717">
        <v>6</v>
      </c>
      <c r="T1717">
        <v>-1</v>
      </c>
      <c r="U1717">
        <v>-1</v>
      </c>
      <c r="V1717">
        <v>-3</v>
      </c>
      <c r="W1717">
        <v>4</v>
      </c>
      <c r="X1717">
        <v>-2</v>
      </c>
      <c r="Y1717">
        <v>0.01</v>
      </c>
      <c r="Z1717">
        <v>6.1</v>
      </c>
      <c r="AA1717">
        <v>-0.2</v>
      </c>
      <c r="AB1717">
        <v>6.3</v>
      </c>
      <c r="AC1717">
        <v>2</v>
      </c>
      <c r="AD1717">
        <v>1</v>
      </c>
      <c r="AE1717" s="2">
        <v>0.87</v>
      </c>
    </row>
    <row r="1718" spans="1:31" x14ac:dyDescent="0.3">
      <c r="A1718" t="str">
        <f t="shared" si="88"/>
        <v>Murray St-Xavier</v>
      </c>
      <c r="B1718">
        <v>1716</v>
      </c>
      <c r="C1718">
        <v>1293</v>
      </c>
      <c r="D1718">
        <v>1462</v>
      </c>
      <c r="E1718" t="s">
        <v>54</v>
      </c>
      <c r="F1718" t="s">
        <v>88</v>
      </c>
      <c r="J1718" s="3"/>
      <c r="K1718" s="4"/>
      <c r="L1718" s="4"/>
      <c r="M1718" s="2">
        <f t="shared" si="89"/>
        <v>0.42208516242317673</v>
      </c>
      <c r="N1718" s="2">
        <f t="shared" si="90"/>
        <v>0.57791483757682327</v>
      </c>
      <c r="O1718">
        <v>12</v>
      </c>
      <c r="P1718">
        <v>1</v>
      </c>
      <c r="Q1718">
        <v>45</v>
      </c>
      <c r="R1718">
        <v>-0.02</v>
      </c>
      <c r="S1718">
        <v>-1</v>
      </c>
      <c r="T1718">
        <v>-3</v>
      </c>
      <c r="U1718">
        <v>0</v>
      </c>
      <c r="V1718">
        <v>2</v>
      </c>
      <c r="W1718">
        <v>3</v>
      </c>
      <c r="X1718">
        <v>-4</v>
      </c>
      <c r="Y1718">
        <v>-0.06</v>
      </c>
      <c r="Z1718">
        <v>-6.9</v>
      </c>
      <c r="AA1718">
        <v>-8.5</v>
      </c>
      <c r="AB1718">
        <v>1.6</v>
      </c>
      <c r="AC1718">
        <v>-11</v>
      </c>
      <c r="AD1718">
        <v>0</v>
      </c>
      <c r="AE1718" s="2">
        <v>0.56000000000000005</v>
      </c>
    </row>
    <row r="1719" spans="1:31" x14ac:dyDescent="0.3">
      <c r="A1719" t="str">
        <f t="shared" si="88"/>
        <v>NC Central-NC State</v>
      </c>
      <c r="B1719">
        <v>1717</v>
      </c>
      <c r="C1719">
        <v>1300</v>
      </c>
      <c r="D1719">
        <v>1301</v>
      </c>
      <c r="E1719" t="s">
        <v>55</v>
      </c>
      <c r="F1719" t="s">
        <v>56</v>
      </c>
      <c r="J1719" s="3"/>
      <c r="K1719" s="4"/>
      <c r="L1719" s="4"/>
      <c r="M1719" s="2">
        <f t="shared" si="89"/>
        <v>-7.7914837576823326E-2</v>
      </c>
      <c r="N1719" s="2">
        <f t="shared" si="90"/>
        <v>1.0779148375768233</v>
      </c>
      <c r="O1719">
        <v>16</v>
      </c>
      <c r="P1719">
        <v>9</v>
      </c>
      <c r="Q1719">
        <v>267</v>
      </c>
      <c r="R1719">
        <v>-0.14000000000000001</v>
      </c>
      <c r="S1719">
        <v>-2</v>
      </c>
      <c r="T1719">
        <v>-3</v>
      </c>
      <c r="U1719">
        <v>3</v>
      </c>
      <c r="V1719">
        <v>-3</v>
      </c>
      <c r="W1719">
        <v>-1</v>
      </c>
      <c r="X1719">
        <v>2</v>
      </c>
      <c r="Y1719">
        <v>-0.02</v>
      </c>
      <c r="Z1719">
        <v>-10.8</v>
      </c>
      <c r="AA1719">
        <v>-3.8</v>
      </c>
      <c r="AB1719">
        <v>-7</v>
      </c>
      <c r="AC1719">
        <v>-7</v>
      </c>
      <c r="AD1719">
        <v>0</v>
      </c>
      <c r="AE1719" s="2">
        <v>0.06</v>
      </c>
    </row>
    <row r="1720" spans="1:31" x14ac:dyDescent="0.3">
      <c r="A1720" t="str">
        <f t="shared" si="88"/>
        <v>NC Central-Nevada</v>
      </c>
      <c r="B1720">
        <v>1718</v>
      </c>
      <c r="C1720">
        <v>1300</v>
      </c>
      <c r="D1720">
        <v>1305</v>
      </c>
      <c r="E1720" t="s">
        <v>55</v>
      </c>
      <c r="F1720" t="s">
        <v>57</v>
      </c>
      <c r="J1720" s="3"/>
      <c r="K1720" s="4"/>
      <c r="L1720" s="4"/>
      <c r="M1720" s="2">
        <f t="shared" si="89"/>
        <v>-9.7914837576823316E-2</v>
      </c>
      <c r="N1720" s="2">
        <f t="shared" si="90"/>
        <v>1.0979148375768233</v>
      </c>
      <c r="O1720">
        <v>16</v>
      </c>
      <c r="P1720">
        <v>7</v>
      </c>
      <c r="Q1720">
        <v>285</v>
      </c>
      <c r="R1720">
        <v>-0.27</v>
      </c>
      <c r="S1720">
        <v>-4</v>
      </c>
      <c r="T1720">
        <v>0</v>
      </c>
      <c r="U1720">
        <v>6</v>
      </c>
      <c r="V1720">
        <v>-1</v>
      </c>
      <c r="W1720">
        <v>6</v>
      </c>
      <c r="X1720">
        <v>-1</v>
      </c>
      <c r="Y1720">
        <v>-7.0000000000000007E-2</v>
      </c>
      <c r="Z1720">
        <v>-12.7</v>
      </c>
      <c r="AA1720">
        <v>-2.2000000000000002</v>
      </c>
      <c r="AB1720">
        <v>-10.5</v>
      </c>
      <c r="AC1720">
        <v>-9</v>
      </c>
      <c r="AD1720">
        <v>0</v>
      </c>
      <c r="AE1720" s="2">
        <v>0.04</v>
      </c>
    </row>
    <row r="1721" spans="1:31" x14ac:dyDescent="0.3">
      <c r="A1721" t="str">
        <f t="shared" si="88"/>
        <v>NC Central-New Mexico St</v>
      </c>
      <c r="B1721">
        <v>1719</v>
      </c>
      <c r="C1721">
        <v>1300</v>
      </c>
      <c r="D1721">
        <v>1308</v>
      </c>
      <c r="E1721" t="s">
        <v>55</v>
      </c>
      <c r="F1721" t="s">
        <v>58</v>
      </c>
      <c r="J1721" s="3"/>
      <c r="K1721" s="4"/>
      <c r="L1721" s="4"/>
      <c r="M1721" s="2">
        <f t="shared" si="89"/>
        <v>-7.7914837576823326E-2</v>
      </c>
      <c r="N1721" s="2">
        <f t="shared" si="90"/>
        <v>1.0779148375768233</v>
      </c>
      <c r="O1721">
        <v>16</v>
      </c>
      <c r="P1721">
        <v>12</v>
      </c>
      <c r="Q1721">
        <v>254</v>
      </c>
      <c r="R1721">
        <v>-0.31</v>
      </c>
      <c r="S1721">
        <v>-1</v>
      </c>
      <c r="T1721">
        <v>4</v>
      </c>
      <c r="U1721">
        <v>3</v>
      </c>
      <c r="V1721">
        <v>-2</v>
      </c>
      <c r="W1721">
        <v>-1</v>
      </c>
      <c r="X1721">
        <v>-7</v>
      </c>
      <c r="Y1721">
        <v>0.04</v>
      </c>
      <c r="Z1721">
        <v>-5.2</v>
      </c>
      <c r="AA1721">
        <v>6</v>
      </c>
      <c r="AB1721">
        <v>-11.2</v>
      </c>
      <c r="AC1721">
        <v>-4</v>
      </c>
      <c r="AD1721">
        <v>0</v>
      </c>
      <c r="AE1721" s="2">
        <v>0.06</v>
      </c>
    </row>
    <row r="1722" spans="1:31" x14ac:dyDescent="0.3">
      <c r="A1722" t="str">
        <f t="shared" si="88"/>
        <v>NC Central-North Carolina</v>
      </c>
      <c r="B1722">
        <v>1720</v>
      </c>
      <c r="C1722">
        <v>1300</v>
      </c>
      <c r="D1722">
        <v>1314</v>
      </c>
      <c r="E1722" t="s">
        <v>55</v>
      </c>
      <c r="F1722" t="s">
        <v>59</v>
      </c>
      <c r="J1722" s="3"/>
      <c r="K1722" s="4"/>
      <c r="L1722" s="4"/>
      <c r="M1722" s="2">
        <f t="shared" si="89"/>
        <v>-9.7914837576823316E-2</v>
      </c>
      <c r="N1722" s="2">
        <f t="shared" si="90"/>
        <v>1.0979148375768233</v>
      </c>
      <c r="O1722">
        <v>16</v>
      </c>
      <c r="P1722">
        <v>2</v>
      </c>
      <c r="Q1722">
        <v>302</v>
      </c>
      <c r="R1722">
        <v>-0.19</v>
      </c>
      <c r="S1722">
        <v>-1</v>
      </c>
      <c r="T1722">
        <v>-1</v>
      </c>
      <c r="U1722">
        <v>4</v>
      </c>
      <c r="V1722">
        <v>1</v>
      </c>
      <c r="W1722">
        <v>-5</v>
      </c>
      <c r="X1722">
        <v>-4</v>
      </c>
      <c r="Y1722">
        <v>-0.06</v>
      </c>
      <c r="Z1722">
        <v>-11.6</v>
      </c>
      <c r="AA1722">
        <v>-2.4</v>
      </c>
      <c r="AB1722">
        <v>-9.1999999999999993</v>
      </c>
      <c r="AC1722">
        <v>-14</v>
      </c>
      <c r="AD1722">
        <v>0</v>
      </c>
      <c r="AE1722" s="2">
        <v>0.04</v>
      </c>
    </row>
    <row r="1723" spans="1:31" x14ac:dyDescent="0.3">
      <c r="A1723" t="str">
        <f t="shared" si="88"/>
        <v>NC Central-Ohio St</v>
      </c>
      <c r="B1723">
        <v>1721</v>
      </c>
      <c r="C1723">
        <v>1300</v>
      </c>
      <c r="D1723">
        <v>1326</v>
      </c>
      <c r="E1723" t="s">
        <v>55</v>
      </c>
      <c r="F1723" t="s">
        <v>60</v>
      </c>
      <c r="J1723" s="3"/>
      <c r="K1723" s="4"/>
      <c r="L1723" s="4"/>
      <c r="M1723" s="2">
        <f t="shared" si="89"/>
        <v>-9.7914837576823316E-2</v>
      </c>
      <c r="N1723" s="2">
        <f t="shared" si="90"/>
        <v>1.0979148375768233</v>
      </c>
      <c r="O1723">
        <v>16</v>
      </c>
      <c r="P1723">
        <v>5</v>
      </c>
      <c r="Q1723">
        <v>294</v>
      </c>
      <c r="R1723">
        <v>-0.23</v>
      </c>
      <c r="S1723">
        <v>-3</v>
      </c>
      <c r="T1723">
        <v>1</v>
      </c>
      <c r="U1723">
        <v>3</v>
      </c>
      <c r="V1723">
        <v>-1</v>
      </c>
      <c r="W1723">
        <v>3</v>
      </c>
      <c r="X1723">
        <v>-5</v>
      </c>
      <c r="Y1723">
        <v>-0.05</v>
      </c>
      <c r="Z1723">
        <v>-5.4</v>
      </c>
      <c r="AA1723">
        <v>4</v>
      </c>
      <c r="AB1723">
        <v>-9.4</v>
      </c>
      <c r="AC1723">
        <v>-11</v>
      </c>
      <c r="AD1723">
        <v>0</v>
      </c>
      <c r="AE1723" s="2">
        <v>0.04</v>
      </c>
    </row>
    <row r="1724" spans="1:31" x14ac:dyDescent="0.3">
      <c r="A1724" t="str">
        <f t="shared" si="88"/>
        <v>NC Central-Oklahoma</v>
      </c>
      <c r="B1724">
        <v>1722</v>
      </c>
      <c r="C1724">
        <v>1300</v>
      </c>
      <c r="D1724">
        <v>1328</v>
      </c>
      <c r="E1724" t="s">
        <v>55</v>
      </c>
      <c r="F1724" t="s">
        <v>61</v>
      </c>
      <c r="J1724" s="3"/>
      <c r="K1724" s="4"/>
      <c r="L1724" s="4"/>
      <c r="M1724" s="2">
        <f t="shared" si="89"/>
        <v>-7.7914837576823326E-2</v>
      </c>
      <c r="N1724" s="2">
        <f t="shared" si="90"/>
        <v>1.0779148375768233</v>
      </c>
      <c r="O1724">
        <v>16</v>
      </c>
      <c r="P1724">
        <v>10</v>
      </c>
      <c r="Q1724">
        <v>262</v>
      </c>
      <c r="R1724">
        <v>-0.06</v>
      </c>
      <c r="S1724">
        <v>-3</v>
      </c>
      <c r="T1724">
        <v>-2</v>
      </c>
      <c r="U1724">
        <v>3</v>
      </c>
      <c r="V1724">
        <v>0</v>
      </c>
      <c r="W1724">
        <v>5</v>
      </c>
      <c r="X1724">
        <v>0</v>
      </c>
      <c r="Y1724">
        <v>-7.0000000000000007E-2</v>
      </c>
      <c r="Z1724">
        <v>-14.8</v>
      </c>
      <c r="AA1724">
        <v>-10.9</v>
      </c>
      <c r="AB1724">
        <v>-3.9</v>
      </c>
      <c r="AC1724">
        <v>-6</v>
      </c>
      <c r="AD1724">
        <v>0</v>
      </c>
      <c r="AE1724" s="2">
        <v>0.06</v>
      </c>
    </row>
    <row r="1725" spans="1:31" x14ac:dyDescent="0.3">
      <c r="A1725" t="str">
        <f t="shared" si="88"/>
        <v>NC Central-Penn</v>
      </c>
      <c r="B1725">
        <v>1723</v>
      </c>
      <c r="C1725">
        <v>1300</v>
      </c>
      <c r="D1725">
        <v>1335</v>
      </c>
      <c r="E1725" t="s">
        <v>55</v>
      </c>
      <c r="F1725" t="s">
        <v>62</v>
      </c>
      <c r="J1725" s="3"/>
      <c r="K1725" s="4"/>
      <c r="L1725" s="4"/>
      <c r="M1725" s="2">
        <f t="shared" si="89"/>
        <v>2.0851624231766897E-3</v>
      </c>
      <c r="N1725" s="2">
        <f t="shared" si="90"/>
        <v>0.99791483757682331</v>
      </c>
      <c r="O1725">
        <v>16</v>
      </c>
      <c r="P1725">
        <v>16</v>
      </c>
      <c r="Q1725">
        <v>182</v>
      </c>
      <c r="R1725">
        <v>-0.22</v>
      </c>
      <c r="S1725">
        <v>-2</v>
      </c>
      <c r="T1725">
        <v>2</v>
      </c>
      <c r="U1725">
        <v>3</v>
      </c>
      <c r="V1725">
        <v>0</v>
      </c>
      <c r="W1725">
        <v>9</v>
      </c>
      <c r="X1725">
        <v>-7</v>
      </c>
      <c r="Y1725">
        <v>0.02</v>
      </c>
      <c r="Z1725">
        <v>-5.3</v>
      </c>
      <c r="AA1725">
        <v>1.1000000000000001</v>
      </c>
      <c r="AB1725">
        <v>-6.4</v>
      </c>
      <c r="AC1725">
        <v>0</v>
      </c>
      <c r="AD1725">
        <v>0</v>
      </c>
      <c r="AE1725" s="2">
        <v>0.14000000000000001</v>
      </c>
    </row>
    <row r="1726" spans="1:31" x14ac:dyDescent="0.3">
      <c r="A1726" t="str">
        <f t="shared" si="88"/>
        <v>NC Central-Providence</v>
      </c>
      <c r="B1726">
        <v>1724</v>
      </c>
      <c r="C1726">
        <v>1300</v>
      </c>
      <c r="D1726">
        <v>1344</v>
      </c>
      <c r="E1726" t="s">
        <v>55</v>
      </c>
      <c r="F1726" t="s">
        <v>63</v>
      </c>
      <c r="J1726" s="3"/>
      <c r="K1726" s="4"/>
      <c r="L1726" s="4"/>
      <c r="M1726" s="2">
        <f t="shared" si="89"/>
        <v>-4.7914837576823327E-2</v>
      </c>
      <c r="N1726" s="2">
        <f t="shared" si="90"/>
        <v>1.0479148375768232</v>
      </c>
      <c r="O1726">
        <v>16</v>
      </c>
      <c r="P1726">
        <v>10</v>
      </c>
      <c r="Q1726">
        <v>246</v>
      </c>
      <c r="R1726">
        <v>-0.1</v>
      </c>
      <c r="S1726">
        <v>1</v>
      </c>
      <c r="T1726">
        <v>-1</v>
      </c>
      <c r="U1726">
        <v>3</v>
      </c>
      <c r="V1726">
        <v>-2</v>
      </c>
      <c r="W1726">
        <v>4</v>
      </c>
      <c r="X1726">
        <v>-1</v>
      </c>
      <c r="Y1726">
        <v>-0.02</v>
      </c>
      <c r="Z1726">
        <v>-3.3</v>
      </c>
      <c r="AA1726">
        <v>-2</v>
      </c>
      <c r="AB1726">
        <v>-1.3</v>
      </c>
      <c r="AC1726">
        <v>-6</v>
      </c>
      <c r="AD1726">
        <v>0</v>
      </c>
      <c r="AE1726" s="2">
        <v>0.09</v>
      </c>
    </row>
    <row r="1727" spans="1:31" x14ac:dyDescent="0.3">
      <c r="A1727" t="str">
        <f t="shared" si="88"/>
        <v>NC Central-Purdue</v>
      </c>
      <c r="B1727">
        <v>1725</v>
      </c>
      <c r="C1727">
        <v>1300</v>
      </c>
      <c r="D1727">
        <v>1345</v>
      </c>
      <c r="E1727" t="s">
        <v>55</v>
      </c>
      <c r="F1727" t="s">
        <v>64</v>
      </c>
      <c r="J1727" s="3"/>
      <c r="K1727" s="4"/>
      <c r="L1727" s="4"/>
      <c r="M1727" s="2">
        <f t="shared" si="89"/>
        <v>-0.11791483757682332</v>
      </c>
      <c r="N1727" s="2">
        <f t="shared" si="90"/>
        <v>1.1179148375768233</v>
      </c>
      <c r="O1727">
        <v>16</v>
      </c>
      <c r="P1727">
        <v>2</v>
      </c>
      <c r="Q1727">
        <v>304</v>
      </c>
      <c r="R1727">
        <v>-0.3</v>
      </c>
      <c r="S1727">
        <v>-7</v>
      </c>
      <c r="T1727">
        <v>2</v>
      </c>
      <c r="U1727">
        <v>4</v>
      </c>
      <c r="V1727">
        <v>0</v>
      </c>
      <c r="W1727">
        <v>5</v>
      </c>
      <c r="X1727">
        <v>-2</v>
      </c>
      <c r="Y1727">
        <v>-0.06</v>
      </c>
      <c r="Z1727">
        <v>-10.7</v>
      </c>
      <c r="AA1727">
        <v>5.0999999999999996</v>
      </c>
      <c r="AB1727">
        <v>-15.8</v>
      </c>
      <c r="AC1727">
        <v>-14</v>
      </c>
      <c r="AD1727">
        <v>0</v>
      </c>
      <c r="AE1727" s="2">
        <v>0.02</v>
      </c>
    </row>
    <row r="1728" spans="1:31" x14ac:dyDescent="0.3">
      <c r="A1728" t="str">
        <f t="shared" si="88"/>
        <v>NC Central-Radford</v>
      </c>
      <c r="B1728">
        <v>1726</v>
      </c>
      <c r="C1728">
        <v>1300</v>
      </c>
      <c r="D1728">
        <v>1347</v>
      </c>
      <c r="E1728" t="s">
        <v>55</v>
      </c>
      <c r="F1728" t="s">
        <v>65</v>
      </c>
      <c r="J1728" s="3"/>
      <c r="K1728" s="4"/>
      <c r="L1728" s="4"/>
      <c r="M1728" s="2">
        <f t="shared" si="89"/>
        <v>0.11208516242317668</v>
      </c>
      <c r="N1728" s="2">
        <f t="shared" si="90"/>
        <v>0.88791483757682332</v>
      </c>
      <c r="O1728">
        <v>16</v>
      </c>
      <c r="P1728">
        <v>16</v>
      </c>
      <c r="Q1728">
        <v>139</v>
      </c>
      <c r="R1728">
        <v>-0.1</v>
      </c>
      <c r="S1728">
        <v>2</v>
      </c>
      <c r="T1728">
        <v>0</v>
      </c>
      <c r="U1728">
        <v>2</v>
      </c>
      <c r="V1728">
        <v>-3</v>
      </c>
      <c r="W1728">
        <v>1</v>
      </c>
      <c r="X1728">
        <v>-2</v>
      </c>
      <c r="Y1728">
        <v>-0.05</v>
      </c>
      <c r="Z1728">
        <v>3.5</v>
      </c>
      <c r="AA1728">
        <v>5.8</v>
      </c>
      <c r="AB1728">
        <v>-2.2999999999999998</v>
      </c>
      <c r="AC1728">
        <v>0</v>
      </c>
      <c r="AD1728">
        <v>0</v>
      </c>
      <c r="AE1728" s="2">
        <v>0.25</v>
      </c>
    </row>
    <row r="1729" spans="1:31" x14ac:dyDescent="0.3">
      <c r="A1729" t="str">
        <f t="shared" si="88"/>
        <v>NC Central-Rhode Island</v>
      </c>
      <c r="B1729">
        <v>1727</v>
      </c>
      <c r="C1729">
        <v>1300</v>
      </c>
      <c r="D1729">
        <v>1348</v>
      </c>
      <c r="E1729" t="s">
        <v>55</v>
      </c>
      <c r="F1729" t="s">
        <v>66</v>
      </c>
      <c r="J1729" s="3"/>
      <c r="K1729" s="4"/>
      <c r="L1729" s="4"/>
      <c r="M1729" s="2">
        <f t="shared" si="89"/>
        <v>-7.7914837576823326E-2</v>
      </c>
      <c r="N1729" s="2">
        <f t="shared" si="90"/>
        <v>1.0779148375768233</v>
      </c>
      <c r="O1729">
        <v>16</v>
      </c>
      <c r="P1729">
        <v>7</v>
      </c>
      <c r="Q1729">
        <v>260</v>
      </c>
      <c r="R1729">
        <v>-0.26</v>
      </c>
      <c r="S1729">
        <v>-1</v>
      </c>
      <c r="T1729">
        <v>-1</v>
      </c>
      <c r="U1729">
        <v>5</v>
      </c>
      <c r="V1729">
        <v>-5</v>
      </c>
      <c r="W1729">
        <v>2</v>
      </c>
      <c r="X1729">
        <v>-3</v>
      </c>
      <c r="Y1729">
        <v>-0.03</v>
      </c>
      <c r="Z1729">
        <v>-5.8</v>
      </c>
      <c r="AA1729">
        <v>2.8</v>
      </c>
      <c r="AB1729">
        <v>-8.6</v>
      </c>
      <c r="AC1729">
        <v>-9</v>
      </c>
      <c r="AD1729">
        <v>0</v>
      </c>
      <c r="AE1729" s="2">
        <v>0.06</v>
      </c>
    </row>
    <row r="1730" spans="1:31" x14ac:dyDescent="0.3">
      <c r="A1730" t="str">
        <f t="shared" si="88"/>
        <v>NC Central-S Dakota St</v>
      </c>
      <c r="B1730">
        <v>1728</v>
      </c>
      <c r="C1730">
        <v>1300</v>
      </c>
      <c r="D1730">
        <v>1355</v>
      </c>
      <c r="E1730" t="s">
        <v>55</v>
      </c>
      <c r="F1730" t="s">
        <v>67</v>
      </c>
      <c r="J1730" s="3"/>
      <c r="K1730" s="4"/>
      <c r="L1730" s="4"/>
      <c r="M1730" s="2">
        <f t="shared" si="89"/>
        <v>-5.7914837576823322E-2</v>
      </c>
      <c r="N1730" s="2">
        <f t="shared" si="90"/>
        <v>1.0579148375768233</v>
      </c>
      <c r="O1730">
        <v>16</v>
      </c>
      <c r="P1730">
        <v>12</v>
      </c>
      <c r="Q1730">
        <v>234</v>
      </c>
      <c r="R1730">
        <v>-0.28000000000000003</v>
      </c>
      <c r="S1730">
        <v>-3</v>
      </c>
      <c r="T1730">
        <v>-1</v>
      </c>
      <c r="U1730">
        <v>6</v>
      </c>
      <c r="V1730">
        <v>2</v>
      </c>
      <c r="W1730">
        <v>8</v>
      </c>
      <c r="X1730">
        <v>-7</v>
      </c>
      <c r="Y1730">
        <v>-0.08</v>
      </c>
      <c r="Z1730">
        <v>-13</v>
      </c>
      <c r="AA1730">
        <v>-4.9000000000000004</v>
      </c>
      <c r="AB1730">
        <v>-8.1</v>
      </c>
      <c r="AC1730">
        <v>-4</v>
      </c>
      <c r="AD1730">
        <v>0</v>
      </c>
      <c r="AE1730" s="2">
        <v>0.08</v>
      </c>
    </row>
    <row r="1731" spans="1:31" x14ac:dyDescent="0.3">
      <c r="A1731" t="str">
        <f t="shared" ref="A1731:A1794" si="91">E1731&amp;"-"&amp;F1731</f>
        <v>NC Central-San Diego St</v>
      </c>
      <c r="B1731">
        <v>1729</v>
      </c>
      <c r="C1731">
        <v>1300</v>
      </c>
      <c r="D1731">
        <v>1361</v>
      </c>
      <c r="E1731" t="s">
        <v>55</v>
      </c>
      <c r="F1731" t="s">
        <v>68</v>
      </c>
      <c r="J1731" s="3"/>
      <c r="K1731" s="4"/>
      <c r="L1731" s="4"/>
      <c r="M1731" s="2">
        <f t="shared" ref="M1731:M1794" si="92">AE1731-$AE$2281</f>
        <v>-7.7914837576823326E-2</v>
      </c>
      <c r="N1731" s="2">
        <f t="shared" ref="N1731:N1794" si="93">1-M1731</f>
        <v>1.0779148375768233</v>
      </c>
      <c r="O1731">
        <v>16</v>
      </c>
      <c r="P1731">
        <v>11</v>
      </c>
      <c r="Q1731">
        <v>259</v>
      </c>
      <c r="R1731">
        <v>-0.16</v>
      </c>
      <c r="S1731">
        <v>-1</v>
      </c>
      <c r="T1731">
        <v>0</v>
      </c>
      <c r="U1731">
        <v>3</v>
      </c>
      <c r="V1731">
        <v>-2</v>
      </c>
      <c r="W1731">
        <v>1</v>
      </c>
      <c r="X1731">
        <v>-5</v>
      </c>
      <c r="Y1731">
        <v>-0.04</v>
      </c>
      <c r="Z1731">
        <v>-6.7</v>
      </c>
      <c r="AA1731">
        <v>2.2999999999999998</v>
      </c>
      <c r="AB1731">
        <v>-9</v>
      </c>
      <c r="AC1731">
        <v>-5</v>
      </c>
      <c r="AD1731">
        <v>0</v>
      </c>
      <c r="AE1731" s="2">
        <v>0.06</v>
      </c>
    </row>
    <row r="1732" spans="1:31" x14ac:dyDescent="0.3">
      <c r="A1732" t="str">
        <f t="shared" si="91"/>
        <v>NC Central-Seton Hall</v>
      </c>
      <c r="B1732">
        <v>1730</v>
      </c>
      <c r="C1732">
        <v>1300</v>
      </c>
      <c r="D1732">
        <v>1371</v>
      </c>
      <c r="E1732" t="s">
        <v>55</v>
      </c>
      <c r="F1732" t="s">
        <v>69</v>
      </c>
      <c r="J1732" s="3"/>
      <c r="K1732" s="4"/>
      <c r="L1732" s="4"/>
      <c r="M1732" s="2">
        <f t="shared" si="92"/>
        <v>-8.7914837576823321E-2</v>
      </c>
      <c r="N1732" s="2">
        <f t="shared" si="93"/>
        <v>1.0879148375768233</v>
      </c>
      <c r="O1732">
        <v>16</v>
      </c>
      <c r="P1732">
        <v>8</v>
      </c>
      <c r="Q1732">
        <v>283</v>
      </c>
      <c r="R1732">
        <v>-0.14000000000000001</v>
      </c>
      <c r="S1732">
        <v>-2</v>
      </c>
      <c r="T1732">
        <v>-1</v>
      </c>
      <c r="U1732">
        <v>3</v>
      </c>
      <c r="V1732">
        <v>-1</v>
      </c>
      <c r="W1732">
        <v>-1</v>
      </c>
      <c r="X1732">
        <v>-2</v>
      </c>
      <c r="Y1732">
        <v>-0.01</v>
      </c>
      <c r="Z1732">
        <v>-8.6</v>
      </c>
      <c r="AA1732">
        <v>-2.6</v>
      </c>
      <c r="AB1732">
        <v>-6</v>
      </c>
      <c r="AC1732">
        <v>-8</v>
      </c>
      <c r="AD1732">
        <v>0</v>
      </c>
      <c r="AE1732" s="2">
        <v>0.05</v>
      </c>
    </row>
    <row r="1733" spans="1:31" x14ac:dyDescent="0.3">
      <c r="A1733" t="str">
        <f t="shared" si="91"/>
        <v>NC Central-SF Austin</v>
      </c>
      <c r="B1733">
        <v>1731</v>
      </c>
      <c r="C1733">
        <v>1300</v>
      </c>
      <c r="D1733">
        <v>1372</v>
      </c>
      <c r="E1733" t="s">
        <v>55</v>
      </c>
      <c r="F1733" t="s">
        <v>70</v>
      </c>
      <c r="J1733" s="3"/>
      <c r="K1733" s="4"/>
      <c r="L1733" s="4"/>
      <c r="M1733" s="2">
        <f t="shared" si="92"/>
        <v>-2.7914837576823323E-2</v>
      </c>
      <c r="N1733" s="2">
        <f t="shared" si="93"/>
        <v>1.0279148375768232</v>
      </c>
      <c r="O1733">
        <v>16</v>
      </c>
      <c r="P1733">
        <v>14</v>
      </c>
      <c r="Q1733">
        <v>198</v>
      </c>
      <c r="R1733">
        <v>-0.28000000000000003</v>
      </c>
      <c r="S1733">
        <v>-2</v>
      </c>
      <c r="T1733">
        <v>-1</v>
      </c>
      <c r="U1733">
        <v>0</v>
      </c>
      <c r="V1733">
        <v>-8</v>
      </c>
      <c r="W1733">
        <v>0</v>
      </c>
      <c r="X1733">
        <v>-1</v>
      </c>
      <c r="Y1733">
        <v>-0.02</v>
      </c>
      <c r="Z1733">
        <v>-7.8</v>
      </c>
      <c r="AA1733">
        <v>2.2999999999999998</v>
      </c>
      <c r="AB1733">
        <v>-10.1</v>
      </c>
      <c r="AC1733">
        <v>-2</v>
      </c>
      <c r="AD1733">
        <v>0</v>
      </c>
      <c r="AE1733" s="2">
        <v>0.11</v>
      </c>
    </row>
    <row r="1734" spans="1:31" x14ac:dyDescent="0.3">
      <c r="A1734" t="str">
        <f t="shared" si="91"/>
        <v>NC Central-St Bonaventure</v>
      </c>
      <c r="B1734">
        <v>1732</v>
      </c>
      <c r="C1734">
        <v>1300</v>
      </c>
      <c r="D1734">
        <v>1382</v>
      </c>
      <c r="E1734" t="s">
        <v>55</v>
      </c>
      <c r="F1734" t="s">
        <v>71</v>
      </c>
      <c r="J1734" s="3"/>
      <c r="K1734" s="4"/>
      <c r="L1734" s="4"/>
      <c r="M1734" s="2">
        <f t="shared" si="92"/>
        <v>-6.7914837576823317E-2</v>
      </c>
      <c r="N1734" s="2">
        <f t="shared" si="93"/>
        <v>1.0679148375768233</v>
      </c>
      <c r="O1734">
        <v>16</v>
      </c>
      <c r="P1734">
        <v>11</v>
      </c>
      <c r="Q1734">
        <v>240</v>
      </c>
      <c r="R1734">
        <v>-0.26</v>
      </c>
      <c r="S1734">
        <v>-1</v>
      </c>
      <c r="T1734">
        <v>0</v>
      </c>
      <c r="U1734">
        <v>4</v>
      </c>
      <c r="V1734">
        <v>-3</v>
      </c>
      <c r="W1734">
        <v>3</v>
      </c>
      <c r="X1734">
        <v>0</v>
      </c>
      <c r="Y1734">
        <v>-7.0000000000000007E-2</v>
      </c>
      <c r="Z1734">
        <v>-7.5</v>
      </c>
      <c r="AA1734">
        <v>-0.3</v>
      </c>
      <c r="AB1734">
        <v>-7.2</v>
      </c>
      <c r="AC1734">
        <v>-5</v>
      </c>
      <c r="AD1734">
        <v>0</v>
      </c>
      <c r="AE1734" s="2">
        <v>7.0000000000000007E-2</v>
      </c>
    </row>
    <row r="1735" spans="1:31" x14ac:dyDescent="0.3">
      <c r="A1735" t="str">
        <f t="shared" si="91"/>
        <v>NC Central-Syracuse</v>
      </c>
      <c r="B1735">
        <v>1733</v>
      </c>
      <c r="C1735">
        <v>1300</v>
      </c>
      <c r="D1735">
        <v>1393</v>
      </c>
      <c r="E1735" t="s">
        <v>55</v>
      </c>
      <c r="F1735" t="s">
        <v>72</v>
      </c>
      <c r="J1735" s="3"/>
      <c r="K1735" s="4"/>
      <c r="L1735" s="4"/>
      <c r="M1735" s="2">
        <f t="shared" si="92"/>
        <v>-5.7914837576823322E-2</v>
      </c>
      <c r="N1735" s="2">
        <f t="shared" si="93"/>
        <v>1.0579148375768233</v>
      </c>
      <c r="O1735">
        <v>16</v>
      </c>
      <c r="P1735">
        <v>11</v>
      </c>
      <c r="Q1735">
        <v>255</v>
      </c>
      <c r="R1735">
        <v>-0.09</v>
      </c>
      <c r="S1735">
        <v>4</v>
      </c>
      <c r="T1735">
        <v>2</v>
      </c>
      <c r="U1735">
        <v>2</v>
      </c>
      <c r="V1735">
        <v>-2</v>
      </c>
      <c r="W1735">
        <v>-2</v>
      </c>
      <c r="X1735">
        <v>-1</v>
      </c>
      <c r="Y1735">
        <v>-0.06</v>
      </c>
      <c r="Z1735">
        <v>2.9</v>
      </c>
      <c r="AA1735">
        <v>6.2</v>
      </c>
      <c r="AB1735">
        <v>-3.3</v>
      </c>
      <c r="AC1735">
        <v>-5</v>
      </c>
      <c r="AD1735">
        <v>0</v>
      </c>
      <c r="AE1735" s="2">
        <v>0.08</v>
      </c>
    </row>
    <row r="1736" spans="1:31" x14ac:dyDescent="0.3">
      <c r="A1736" t="str">
        <f t="shared" si="91"/>
        <v>NC Central-TCU</v>
      </c>
      <c r="B1736">
        <v>1734</v>
      </c>
      <c r="C1736">
        <v>1300</v>
      </c>
      <c r="D1736">
        <v>1395</v>
      </c>
      <c r="E1736" t="s">
        <v>55</v>
      </c>
      <c r="F1736" t="s">
        <v>73</v>
      </c>
      <c r="J1736" s="3"/>
      <c r="K1736" s="4"/>
      <c r="L1736" s="4"/>
      <c r="M1736" s="2">
        <f t="shared" si="92"/>
        <v>-9.7914837576823316E-2</v>
      </c>
      <c r="N1736" s="2">
        <f t="shared" si="93"/>
        <v>1.0979148375768233</v>
      </c>
      <c r="O1736">
        <v>16</v>
      </c>
      <c r="P1736">
        <v>6</v>
      </c>
      <c r="Q1736">
        <v>287</v>
      </c>
      <c r="R1736">
        <v>-0.14000000000000001</v>
      </c>
      <c r="S1736">
        <v>-6</v>
      </c>
      <c r="T1736">
        <v>-4</v>
      </c>
      <c r="U1736">
        <v>3</v>
      </c>
      <c r="V1736">
        <v>-1</v>
      </c>
      <c r="W1736">
        <v>-2</v>
      </c>
      <c r="X1736">
        <v>-4</v>
      </c>
      <c r="Y1736">
        <v>-0.03</v>
      </c>
      <c r="Z1736">
        <v>-12.6</v>
      </c>
      <c r="AA1736">
        <v>-5.2</v>
      </c>
      <c r="AB1736">
        <v>-7.4</v>
      </c>
      <c r="AC1736">
        <v>-10</v>
      </c>
      <c r="AD1736">
        <v>0</v>
      </c>
      <c r="AE1736" s="2">
        <v>0.04</v>
      </c>
    </row>
    <row r="1737" spans="1:31" x14ac:dyDescent="0.3">
      <c r="A1737" t="str">
        <f t="shared" si="91"/>
        <v>NC Central-Tennessee</v>
      </c>
      <c r="B1737">
        <v>1735</v>
      </c>
      <c r="C1737">
        <v>1300</v>
      </c>
      <c r="D1737">
        <v>1397</v>
      </c>
      <c r="E1737" t="s">
        <v>55</v>
      </c>
      <c r="F1737" t="s">
        <v>74</v>
      </c>
      <c r="J1737" s="3"/>
      <c r="K1737" s="4"/>
      <c r="L1737" s="4"/>
      <c r="M1737" s="2">
        <f t="shared" si="92"/>
        <v>-9.7914837576823316E-2</v>
      </c>
      <c r="N1737" s="2">
        <f t="shared" si="93"/>
        <v>1.0979148375768233</v>
      </c>
      <c r="O1737">
        <v>16</v>
      </c>
      <c r="P1737">
        <v>3</v>
      </c>
      <c r="Q1737">
        <v>298</v>
      </c>
      <c r="R1737">
        <v>-0.24</v>
      </c>
      <c r="S1737">
        <v>0</v>
      </c>
      <c r="T1737">
        <v>2</v>
      </c>
      <c r="U1737">
        <v>3</v>
      </c>
      <c r="V1737">
        <v>-3</v>
      </c>
      <c r="W1737">
        <v>-1</v>
      </c>
      <c r="X1737">
        <v>1</v>
      </c>
      <c r="Y1737">
        <v>-0.08</v>
      </c>
      <c r="Z1737">
        <v>-3.8</v>
      </c>
      <c r="AA1737">
        <v>4.3</v>
      </c>
      <c r="AB1737">
        <v>-8.1</v>
      </c>
      <c r="AC1737">
        <v>-13</v>
      </c>
      <c r="AD1737">
        <v>0</v>
      </c>
      <c r="AE1737" s="2">
        <v>0.04</v>
      </c>
    </row>
    <row r="1738" spans="1:31" x14ac:dyDescent="0.3">
      <c r="A1738" t="str">
        <f t="shared" si="91"/>
        <v>NC Central-Texas</v>
      </c>
      <c r="B1738">
        <v>1736</v>
      </c>
      <c r="C1738">
        <v>1300</v>
      </c>
      <c r="D1738">
        <v>1400</v>
      </c>
      <c r="E1738" t="s">
        <v>55</v>
      </c>
      <c r="F1738" t="s">
        <v>75</v>
      </c>
      <c r="J1738" s="3"/>
      <c r="K1738" s="4"/>
      <c r="L1738" s="4"/>
      <c r="M1738" s="2">
        <f t="shared" si="92"/>
        <v>-7.7914837576823326E-2</v>
      </c>
      <c r="N1738" s="2">
        <f t="shared" si="93"/>
        <v>1.0779148375768233</v>
      </c>
      <c r="O1738">
        <v>16</v>
      </c>
      <c r="P1738">
        <v>10</v>
      </c>
      <c r="Q1738">
        <v>270</v>
      </c>
      <c r="R1738">
        <v>-0.06</v>
      </c>
      <c r="S1738">
        <v>1</v>
      </c>
      <c r="T1738">
        <v>1</v>
      </c>
      <c r="U1738">
        <v>3</v>
      </c>
      <c r="V1738">
        <v>-1</v>
      </c>
      <c r="W1738">
        <v>4</v>
      </c>
      <c r="X1738">
        <v>-1</v>
      </c>
      <c r="Y1738">
        <v>0.01</v>
      </c>
      <c r="Z1738">
        <v>-1.3</v>
      </c>
      <c r="AA1738">
        <v>2.5</v>
      </c>
      <c r="AB1738">
        <v>-3.8</v>
      </c>
      <c r="AC1738">
        <v>-6</v>
      </c>
      <c r="AD1738">
        <v>0</v>
      </c>
      <c r="AE1738" s="2">
        <v>0.06</v>
      </c>
    </row>
    <row r="1739" spans="1:31" x14ac:dyDescent="0.3">
      <c r="A1739" t="str">
        <f t="shared" si="91"/>
        <v>NC Central-Texas A&amp;M</v>
      </c>
      <c r="B1739">
        <v>1737</v>
      </c>
      <c r="C1739">
        <v>1300</v>
      </c>
      <c r="D1739">
        <v>1401</v>
      </c>
      <c r="E1739" t="s">
        <v>55</v>
      </c>
      <c r="F1739" t="s">
        <v>76</v>
      </c>
      <c r="J1739" s="3"/>
      <c r="K1739" s="4"/>
      <c r="L1739" s="4"/>
      <c r="M1739" s="2">
        <f t="shared" si="92"/>
        <v>-8.7914837576823321E-2</v>
      </c>
      <c r="N1739" s="2">
        <f t="shared" si="93"/>
        <v>1.0879148375768233</v>
      </c>
      <c r="O1739">
        <v>16</v>
      </c>
      <c r="P1739">
        <v>7</v>
      </c>
      <c r="Q1739">
        <v>279</v>
      </c>
      <c r="R1739">
        <v>-0.1</v>
      </c>
      <c r="S1739">
        <v>0</v>
      </c>
      <c r="T1739">
        <v>3</v>
      </c>
      <c r="U1739">
        <v>2</v>
      </c>
      <c r="V1739">
        <v>1</v>
      </c>
      <c r="W1739">
        <v>-1</v>
      </c>
      <c r="X1739">
        <v>-2</v>
      </c>
      <c r="Y1739">
        <v>0.01</v>
      </c>
      <c r="Z1739">
        <v>-4.5999999999999996</v>
      </c>
      <c r="AA1739">
        <v>0.9</v>
      </c>
      <c r="AB1739">
        <v>-5.5</v>
      </c>
      <c r="AC1739">
        <v>-9</v>
      </c>
      <c r="AD1739">
        <v>0</v>
      </c>
      <c r="AE1739" s="2">
        <v>0.05</v>
      </c>
    </row>
    <row r="1740" spans="1:31" x14ac:dyDescent="0.3">
      <c r="A1740" t="str">
        <f t="shared" si="91"/>
        <v>NC Central-Texas Tech</v>
      </c>
      <c r="B1740">
        <v>1738</v>
      </c>
      <c r="C1740">
        <v>1300</v>
      </c>
      <c r="D1740">
        <v>1403</v>
      </c>
      <c r="E1740" t="s">
        <v>55</v>
      </c>
      <c r="F1740" t="s">
        <v>77</v>
      </c>
      <c r="J1740" s="3"/>
      <c r="K1740" s="4"/>
      <c r="L1740" s="4"/>
      <c r="M1740" s="2">
        <f t="shared" si="92"/>
        <v>-0.10791483757682332</v>
      </c>
      <c r="N1740" s="2">
        <f t="shared" si="93"/>
        <v>1.1079148375768233</v>
      </c>
      <c r="O1740">
        <v>16</v>
      </c>
      <c r="P1740">
        <v>3</v>
      </c>
      <c r="Q1740">
        <v>297</v>
      </c>
      <c r="R1740">
        <v>-0.21</v>
      </c>
      <c r="S1740">
        <v>-2</v>
      </c>
      <c r="T1740">
        <v>2</v>
      </c>
      <c r="U1740">
        <v>2</v>
      </c>
      <c r="V1740">
        <v>-4</v>
      </c>
      <c r="W1740">
        <v>0</v>
      </c>
      <c r="X1740">
        <v>-2</v>
      </c>
      <c r="Y1740">
        <v>-0.02</v>
      </c>
      <c r="Z1740">
        <v>-4.8</v>
      </c>
      <c r="AA1740">
        <v>6</v>
      </c>
      <c r="AB1740">
        <v>-10.8</v>
      </c>
      <c r="AC1740">
        <v>-13</v>
      </c>
      <c r="AD1740">
        <v>0</v>
      </c>
      <c r="AE1740" s="2">
        <v>0.03</v>
      </c>
    </row>
    <row r="1741" spans="1:31" x14ac:dyDescent="0.3">
      <c r="A1741" t="str">
        <f t="shared" si="91"/>
        <v>NC Central-TX Southern</v>
      </c>
      <c r="B1741">
        <v>1739</v>
      </c>
      <c r="C1741">
        <v>1300</v>
      </c>
      <c r="D1741">
        <v>1411</v>
      </c>
      <c r="E1741" t="s">
        <v>55</v>
      </c>
      <c r="F1741" t="s">
        <v>78</v>
      </c>
      <c r="J1741" s="3"/>
      <c r="K1741" s="4"/>
      <c r="L1741" s="4"/>
      <c r="M1741" s="2">
        <f t="shared" si="92"/>
        <v>0.36208516242317668</v>
      </c>
      <c r="N1741" s="2">
        <f t="shared" si="93"/>
        <v>0.63791483757682332</v>
      </c>
      <c r="O1741">
        <v>16</v>
      </c>
      <c r="P1741">
        <v>16</v>
      </c>
      <c r="Q1741">
        <v>60</v>
      </c>
      <c r="R1741">
        <v>0.08</v>
      </c>
      <c r="S1741">
        <v>0</v>
      </c>
      <c r="T1741">
        <v>-3</v>
      </c>
      <c r="U1741">
        <v>3</v>
      </c>
      <c r="V1741">
        <v>1</v>
      </c>
      <c r="W1741">
        <v>4</v>
      </c>
      <c r="X1741">
        <v>2</v>
      </c>
      <c r="Y1741">
        <v>-0.04</v>
      </c>
      <c r="Z1741">
        <v>-7.2</v>
      </c>
      <c r="AA1741">
        <v>-9</v>
      </c>
      <c r="AB1741">
        <v>1.8</v>
      </c>
      <c r="AC1741">
        <v>0</v>
      </c>
      <c r="AD1741">
        <v>0</v>
      </c>
      <c r="AE1741" s="2">
        <v>0.5</v>
      </c>
    </row>
    <row r="1742" spans="1:31" x14ac:dyDescent="0.3">
      <c r="A1742" t="str">
        <f t="shared" si="91"/>
        <v>NC Central-UCLA</v>
      </c>
      <c r="B1742">
        <v>1740</v>
      </c>
      <c r="C1742">
        <v>1300</v>
      </c>
      <c r="D1742">
        <v>1417</v>
      </c>
      <c r="E1742" t="s">
        <v>55</v>
      </c>
      <c r="F1742" t="s">
        <v>79</v>
      </c>
      <c r="J1742" s="3"/>
      <c r="K1742" s="4"/>
      <c r="L1742" s="4"/>
      <c r="M1742" s="2">
        <f t="shared" si="92"/>
        <v>-7.7914837576823326E-2</v>
      </c>
      <c r="N1742" s="2">
        <f t="shared" si="93"/>
        <v>1.0779148375768233</v>
      </c>
      <c r="O1742">
        <v>16</v>
      </c>
      <c r="P1742">
        <v>11</v>
      </c>
      <c r="Q1742">
        <v>261</v>
      </c>
      <c r="R1742">
        <v>-0.14000000000000001</v>
      </c>
      <c r="S1742">
        <v>-3</v>
      </c>
      <c r="T1742">
        <v>0</v>
      </c>
      <c r="U1742">
        <v>4</v>
      </c>
      <c r="V1742">
        <v>2</v>
      </c>
      <c r="W1742">
        <v>4</v>
      </c>
      <c r="X1742">
        <v>-3</v>
      </c>
      <c r="Y1742">
        <v>-0.04</v>
      </c>
      <c r="Z1742">
        <v>-11.5</v>
      </c>
      <c r="AA1742">
        <v>-5.6</v>
      </c>
      <c r="AB1742">
        <v>-5.9</v>
      </c>
      <c r="AC1742">
        <v>-5</v>
      </c>
      <c r="AD1742">
        <v>0</v>
      </c>
      <c r="AE1742" s="2">
        <v>0.06</v>
      </c>
    </row>
    <row r="1743" spans="1:31" x14ac:dyDescent="0.3">
      <c r="A1743" t="str">
        <f t="shared" si="91"/>
        <v>NC Central-UMBC</v>
      </c>
      <c r="B1743">
        <v>1741</v>
      </c>
      <c r="C1743">
        <v>1300</v>
      </c>
      <c r="D1743">
        <v>1420</v>
      </c>
      <c r="E1743" t="s">
        <v>55</v>
      </c>
      <c r="F1743" t="s">
        <v>80</v>
      </c>
      <c r="J1743" s="3"/>
      <c r="K1743" s="4"/>
      <c r="L1743" s="4"/>
      <c r="M1743" s="2">
        <f t="shared" si="92"/>
        <v>0.1420851624231767</v>
      </c>
      <c r="N1743" s="2">
        <f t="shared" si="93"/>
        <v>0.8579148375768233</v>
      </c>
      <c r="O1743">
        <v>16</v>
      </c>
      <c r="P1743">
        <v>16</v>
      </c>
      <c r="Q1743">
        <v>125</v>
      </c>
      <c r="R1743">
        <v>-0.16</v>
      </c>
      <c r="S1743">
        <v>-1</v>
      </c>
      <c r="T1743">
        <v>-3</v>
      </c>
      <c r="U1743">
        <v>3</v>
      </c>
      <c r="V1743">
        <v>-3</v>
      </c>
      <c r="W1743">
        <v>7</v>
      </c>
      <c r="X1743">
        <v>-1</v>
      </c>
      <c r="Y1743">
        <v>0.03</v>
      </c>
      <c r="Z1743">
        <v>-2.1</v>
      </c>
      <c r="AA1743">
        <v>-0.3</v>
      </c>
      <c r="AB1743">
        <v>-1.8</v>
      </c>
      <c r="AC1743">
        <v>0</v>
      </c>
      <c r="AD1743">
        <v>0</v>
      </c>
      <c r="AE1743" s="2">
        <v>0.28000000000000003</v>
      </c>
    </row>
    <row r="1744" spans="1:31" x14ac:dyDescent="0.3">
      <c r="A1744" t="str">
        <f t="shared" si="91"/>
        <v>NC Central-UNC Greensboro</v>
      </c>
      <c r="B1744">
        <v>1742</v>
      </c>
      <c r="C1744">
        <v>1300</v>
      </c>
      <c r="D1744">
        <v>1422</v>
      </c>
      <c r="E1744" t="s">
        <v>55</v>
      </c>
      <c r="F1744" t="s">
        <v>81</v>
      </c>
      <c r="J1744" s="3"/>
      <c r="K1744" s="4"/>
      <c r="L1744" s="4"/>
      <c r="M1744" s="2">
        <f t="shared" si="92"/>
        <v>-5.7914837576823322E-2</v>
      </c>
      <c r="N1744" s="2">
        <f t="shared" si="93"/>
        <v>1.0579148375768233</v>
      </c>
      <c r="O1744">
        <v>16</v>
      </c>
      <c r="P1744">
        <v>13</v>
      </c>
      <c r="Q1744">
        <v>227</v>
      </c>
      <c r="R1744">
        <v>-0.25</v>
      </c>
      <c r="S1744">
        <v>-1</v>
      </c>
      <c r="T1744">
        <v>1</v>
      </c>
      <c r="U1744">
        <v>1</v>
      </c>
      <c r="V1744">
        <v>-5</v>
      </c>
      <c r="W1744">
        <v>-1</v>
      </c>
      <c r="X1744">
        <v>-6</v>
      </c>
      <c r="Y1744">
        <v>-0.02</v>
      </c>
      <c r="Z1744">
        <v>-1.7</v>
      </c>
      <c r="AA1744">
        <v>7.4</v>
      </c>
      <c r="AB1744">
        <v>-9.1</v>
      </c>
      <c r="AC1744">
        <v>-3</v>
      </c>
      <c r="AD1744">
        <v>0</v>
      </c>
      <c r="AE1744" s="2">
        <v>0.08</v>
      </c>
    </row>
    <row r="1745" spans="1:31" x14ac:dyDescent="0.3">
      <c r="A1745" t="str">
        <f t="shared" si="91"/>
        <v>NC Central-Villanova</v>
      </c>
      <c r="B1745">
        <v>1743</v>
      </c>
      <c r="C1745">
        <v>1300</v>
      </c>
      <c r="D1745">
        <v>1437</v>
      </c>
      <c r="E1745" t="s">
        <v>55</v>
      </c>
      <c r="F1745" t="s">
        <v>82</v>
      </c>
      <c r="J1745" s="3"/>
      <c r="K1745" s="4"/>
      <c r="L1745" s="4"/>
      <c r="M1745" s="2">
        <f t="shared" si="92"/>
        <v>-0.11791483757682332</v>
      </c>
      <c r="N1745" s="2">
        <f t="shared" si="93"/>
        <v>1.1179148375768233</v>
      </c>
      <c r="O1745">
        <v>16</v>
      </c>
      <c r="P1745">
        <v>1</v>
      </c>
      <c r="Q1745">
        <v>307</v>
      </c>
      <c r="R1745">
        <v>-0.36</v>
      </c>
      <c r="S1745">
        <v>-9</v>
      </c>
      <c r="T1745">
        <v>0</v>
      </c>
      <c r="U1745">
        <v>5</v>
      </c>
      <c r="V1745">
        <v>-1</v>
      </c>
      <c r="W1745">
        <v>4</v>
      </c>
      <c r="X1745">
        <v>-3</v>
      </c>
      <c r="Y1745">
        <v>-0.09</v>
      </c>
      <c r="Z1745">
        <v>-16.7</v>
      </c>
      <c r="AA1745">
        <v>-0.2</v>
      </c>
      <c r="AB1745">
        <v>-16.5</v>
      </c>
      <c r="AC1745">
        <v>-15</v>
      </c>
      <c r="AD1745">
        <v>0</v>
      </c>
      <c r="AE1745" s="2">
        <v>0.02</v>
      </c>
    </row>
    <row r="1746" spans="1:31" x14ac:dyDescent="0.3">
      <c r="A1746" t="str">
        <f t="shared" si="91"/>
        <v>NC Central-Virginia</v>
      </c>
      <c r="B1746">
        <v>1744</v>
      </c>
      <c r="C1746">
        <v>1300</v>
      </c>
      <c r="D1746">
        <v>1438</v>
      </c>
      <c r="E1746" t="s">
        <v>55</v>
      </c>
      <c r="F1746" t="s">
        <v>83</v>
      </c>
      <c r="J1746" s="3"/>
      <c r="K1746" s="4"/>
      <c r="L1746" s="4"/>
      <c r="M1746" s="2">
        <f t="shared" si="92"/>
        <v>-0.11791483757682332</v>
      </c>
      <c r="N1746" s="2">
        <f t="shared" si="93"/>
        <v>1.1179148375768233</v>
      </c>
      <c r="O1746">
        <v>16</v>
      </c>
      <c r="P1746">
        <v>1</v>
      </c>
      <c r="Q1746">
        <v>308</v>
      </c>
      <c r="R1746">
        <v>-0.42</v>
      </c>
      <c r="S1746">
        <v>-2</v>
      </c>
      <c r="T1746">
        <v>5</v>
      </c>
      <c r="U1746">
        <v>6</v>
      </c>
      <c r="V1746">
        <v>-4</v>
      </c>
      <c r="W1746">
        <v>6</v>
      </c>
      <c r="X1746">
        <v>-4</v>
      </c>
      <c r="Y1746">
        <v>-0.08</v>
      </c>
      <c r="Z1746">
        <v>2.9</v>
      </c>
      <c r="AA1746">
        <v>17.3</v>
      </c>
      <c r="AB1746">
        <v>-14.4</v>
      </c>
      <c r="AC1746">
        <v>-15</v>
      </c>
      <c r="AD1746">
        <v>0</v>
      </c>
      <c r="AE1746" s="2">
        <v>0.02</v>
      </c>
    </row>
    <row r="1747" spans="1:31" x14ac:dyDescent="0.3">
      <c r="A1747" t="str">
        <f t="shared" si="91"/>
        <v>NC Central-Virginia Tech</v>
      </c>
      <c r="B1747">
        <v>1745</v>
      </c>
      <c r="C1747">
        <v>1300</v>
      </c>
      <c r="D1747">
        <v>1439</v>
      </c>
      <c r="E1747" t="s">
        <v>55</v>
      </c>
      <c r="F1747" t="s">
        <v>84</v>
      </c>
      <c r="J1747" s="3"/>
      <c r="K1747" s="4"/>
      <c r="L1747" s="4"/>
      <c r="M1747" s="2">
        <f t="shared" si="92"/>
        <v>-9.7914837576823316E-2</v>
      </c>
      <c r="N1747" s="2">
        <f t="shared" si="93"/>
        <v>1.0979148375768233</v>
      </c>
      <c r="O1747">
        <v>16</v>
      </c>
      <c r="P1747">
        <v>8</v>
      </c>
      <c r="Q1747">
        <v>277</v>
      </c>
      <c r="R1747">
        <v>-0.14000000000000001</v>
      </c>
      <c r="S1747">
        <v>-6</v>
      </c>
      <c r="T1747">
        <v>-1</v>
      </c>
      <c r="U1747">
        <v>3</v>
      </c>
      <c r="V1747">
        <v>-1</v>
      </c>
      <c r="W1747">
        <v>9</v>
      </c>
      <c r="X1747">
        <v>-1</v>
      </c>
      <c r="Y1747">
        <v>-0.03</v>
      </c>
      <c r="Z1747">
        <v>-9.3000000000000007</v>
      </c>
      <c r="AA1747">
        <v>-1.1000000000000001</v>
      </c>
      <c r="AB1747">
        <v>-8.1999999999999993</v>
      </c>
      <c r="AC1747">
        <v>-8</v>
      </c>
      <c r="AD1747">
        <v>0</v>
      </c>
      <c r="AE1747" s="2">
        <v>0.04</v>
      </c>
    </row>
    <row r="1748" spans="1:31" x14ac:dyDescent="0.3">
      <c r="A1748" t="str">
        <f t="shared" si="91"/>
        <v>NC Central-West Virginia</v>
      </c>
      <c r="B1748">
        <v>1746</v>
      </c>
      <c r="C1748">
        <v>1300</v>
      </c>
      <c r="D1748">
        <v>1452</v>
      </c>
      <c r="E1748" t="s">
        <v>55</v>
      </c>
      <c r="F1748" t="s">
        <v>85</v>
      </c>
      <c r="J1748" s="3"/>
      <c r="K1748" s="4"/>
      <c r="L1748" s="4"/>
      <c r="M1748" s="2">
        <f t="shared" si="92"/>
        <v>-0.10791483757682332</v>
      </c>
      <c r="N1748" s="2">
        <f t="shared" si="93"/>
        <v>1.1079148375768233</v>
      </c>
      <c r="O1748">
        <v>16</v>
      </c>
      <c r="P1748">
        <v>5</v>
      </c>
      <c r="Q1748">
        <v>296</v>
      </c>
      <c r="R1748">
        <v>-0.19</v>
      </c>
      <c r="S1748">
        <v>1</v>
      </c>
      <c r="T1748">
        <v>-1</v>
      </c>
      <c r="U1748">
        <v>5</v>
      </c>
      <c r="V1748">
        <v>-6</v>
      </c>
      <c r="W1748">
        <v>-4</v>
      </c>
      <c r="X1748">
        <v>0</v>
      </c>
      <c r="Y1748">
        <v>-0.09</v>
      </c>
      <c r="Z1748">
        <v>-9.1999999999999993</v>
      </c>
      <c r="AA1748">
        <v>1.7</v>
      </c>
      <c r="AB1748">
        <v>-10.9</v>
      </c>
      <c r="AC1748">
        <v>-11</v>
      </c>
      <c r="AD1748">
        <v>0</v>
      </c>
      <c r="AE1748" s="2">
        <v>0.03</v>
      </c>
    </row>
    <row r="1749" spans="1:31" x14ac:dyDescent="0.3">
      <c r="A1749" t="str">
        <f t="shared" si="91"/>
        <v>NC Central-Wichita St</v>
      </c>
      <c r="B1749">
        <v>1747</v>
      </c>
      <c r="C1749">
        <v>1300</v>
      </c>
      <c r="D1749">
        <v>1455</v>
      </c>
      <c r="E1749" t="s">
        <v>55</v>
      </c>
      <c r="F1749" t="s">
        <v>86</v>
      </c>
      <c r="J1749" s="3"/>
      <c r="K1749" s="4"/>
      <c r="L1749" s="4"/>
      <c r="M1749" s="2">
        <f t="shared" si="92"/>
        <v>-9.7914837576823316E-2</v>
      </c>
      <c r="N1749" s="2">
        <f t="shared" si="93"/>
        <v>1.0979148375768233</v>
      </c>
      <c r="O1749">
        <v>16</v>
      </c>
      <c r="P1749">
        <v>4</v>
      </c>
      <c r="Q1749">
        <v>289</v>
      </c>
      <c r="R1749">
        <v>-0.26</v>
      </c>
      <c r="S1749">
        <v>-4</v>
      </c>
      <c r="T1749">
        <v>0</v>
      </c>
      <c r="U1749">
        <v>4</v>
      </c>
      <c r="V1749">
        <v>0</v>
      </c>
      <c r="W1749">
        <v>-2</v>
      </c>
      <c r="X1749">
        <v>-7</v>
      </c>
      <c r="Y1749">
        <v>-0.06</v>
      </c>
      <c r="Z1749">
        <v>-12.6</v>
      </c>
      <c r="AA1749">
        <v>-0.6</v>
      </c>
      <c r="AB1749">
        <v>-12</v>
      </c>
      <c r="AC1749">
        <v>-12</v>
      </c>
      <c r="AD1749">
        <v>0</v>
      </c>
      <c r="AE1749" s="2">
        <v>0.04</v>
      </c>
    </row>
    <row r="1750" spans="1:31" x14ac:dyDescent="0.3">
      <c r="A1750" t="str">
        <f t="shared" si="91"/>
        <v>NC Central-Wright St</v>
      </c>
      <c r="B1750">
        <v>1748</v>
      </c>
      <c r="C1750">
        <v>1300</v>
      </c>
      <c r="D1750">
        <v>1460</v>
      </c>
      <c r="E1750" t="s">
        <v>55</v>
      </c>
      <c r="F1750" t="s">
        <v>87</v>
      </c>
      <c r="J1750" s="3"/>
      <c r="K1750" s="4"/>
      <c r="L1750" s="4"/>
      <c r="M1750" s="2">
        <f t="shared" si="92"/>
        <v>3.2085162423176689E-2</v>
      </c>
      <c r="N1750" s="2">
        <f t="shared" si="93"/>
        <v>0.96791483757682328</v>
      </c>
      <c r="O1750">
        <v>16</v>
      </c>
      <c r="P1750">
        <v>14</v>
      </c>
      <c r="Q1750">
        <v>174</v>
      </c>
      <c r="R1750">
        <v>-0.2</v>
      </c>
      <c r="S1750">
        <v>2</v>
      </c>
      <c r="T1750">
        <v>1</v>
      </c>
      <c r="U1750">
        <v>2</v>
      </c>
      <c r="V1750">
        <v>-4</v>
      </c>
      <c r="W1750">
        <v>4</v>
      </c>
      <c r="X1750">
        <v>-5</v>
      </c>
      <c r="Y1750">
        <v>-0.04</v>
      </c>
      <c r="Z1750">
        <v>-0.9</v>
      </c>
      <c r="AA1750">
        <v>4.5</v>
      </c>
      <c r="AB1750">
        <v>-5.4</v>
      </c>
      <c r="AC1750">
        <v>-2</v>
      </c>
      <c r="AD1750">
        <v>0</v>
      </c>
      <c r="AE1750" s="2">
        <v>0.17</v>
      </c>
    </row>
    <row r="1751" spans="1:31" x14ac:dyDescent="0.3">
      <c r="A1751" t="str">
        <f t="shared" si="91"/>
        <v>NC Central-Xavier</v>
      </c>
      <c r="B1751">
        <v>1749</v>
      </c>
      <c r="C1751">
        <v>1300</v>
      </c>
      <c r="D1751">
        <v>1462</v>
      </c>
      <c r="E1751" t="s">
        <v>55</v>
      </c>
      <c r="F1751" t="s">
        <v>88</v>
      </c>
      <c r="J1751" s="3"/>
      <c r="K1751" s="4"/>
      <c r="L1751" s="4"/>
      <c r="M1751" s="2">
        <f t="shared" si="92"/>
        <v>-9.7914837576823316E-2</v>
      </c>
      <c r="N1751" s="2">
        <f t="shared" si="93"/>
        <v>1.0979148375768233</v>
      </c>
      <c r="O1751">
        <v>16</v>
      </c>
      <c r="P1751">
        <v>1</v>
      </c>
      <c r="Q1751">
        <v>295</v>
      </c>
      <c r="R1751">
        <v>-0.33</v>
      </c>
      <c r="S1751">
        <v>-5</v>
      </c>
      <c r="T1751">
        <v>-1</v>
      </c>
      <c r="U1751">
        <v>3</v>
      </c>
      <c r="V1751">
        <v>1</v>
      </c>
      <c r="W1751">
        <v>3</v>
      </c>
      <c r="X1751">
        <v>-7</v>
      </c>
      <c r="Y1751">
        <v>-0.11</v>
      </c>
      <c r="Z1751">
        <v>-13.9</v>
      </c>
      <c r="AA1751">
        <v>-3.8</v>
      </c>
      <c r="AB1751">
        <v>-10.1</v>
      </c>
      <c r="AC1751">
        <v>-15</v>
      </c>
      <c r="AD1751">
        <v>0</v>
      </c>
      <c r="AE1751" s="2">
        <v>0.04</v>
      </c>
    </row>
    <row r="1752" spans="1:31" x14ac:dyDescent="0.3">
      <c r="A1752" t="str">
        <f t="shared" si="91"/>
        <v>NC State-Nevada</v>
      </c>
      <c r="B1752">
        <v>1750</v>
      </c>
      <c r="C1752">
        <v>1301</v>
      </c>
      <c r="D1752">
        <v>1305</v>
      </c>
      <c r="E1752" t="s">
        <v>56</v>
      </c>
      <c r="F1752" t="s">
        <v>57</v>
      </c>
      <c r="J1752" s="3"/>
      <c r="K1752" s="4"/>
      <c r="L1752" s="4"/>
      <c r="M1752" s="2">
        <f t="shared" si="92"/>
        <v>0.42208516242317673</v>
      </c>
      <c r="N1752" s="2">
        <f t="shared" si="93"/>
        <v>0.57791483757682327</v>
      </c>
      <c r="O1752">
        <v>9</v>
      </c>
      <c r="P1752">
        <v>7</v>
      </c>
      <c r="Q1752">
        <v>18</v>
      </c>
      <c r="R1752">
        <v>-0.13</v>
      </c>
      <c r="S1752">
        <v>-2</v>
      </c>
      <c r="T1752">
        <v>3</v>
      </c>
      <c r="U1752">
        <v>3</v>
      </c>
      <c r="V1752">
        <v>2</v>
      </c>
      <c r="W1752">
        <v>7</v>
      </c>
      <c r="X1752">
        <v>-3</v>
      </c>
      <c r="Y1752">
        <v>-0.05</v>
      </c>
      <c r="Z1752">
        <v>-1.9</v>
      </c>
      <c r="AA1752">
        <v>1.6</v>
      </c>
      <c r="AB1752">
        <v>-3.5</v>
      </c>
      <c r="AC1752">
        <v>-2</v>
      </c>
      <c r="AD1752">
        <v>0</v>
      </c>
      <c r="AE1752" s="2">
        <v>0.56000000000000005</v>
      </c>
    </row>
    <row r="1753" spans="1:31" x14ac:dyDescent="0.3">
      <c r="A1753" t="str">
        <f t="shared" si="91"/>
        <v>NC State-New Mexico St</v>
      </c>
      <c r="B1753">
        <v>1751</v>
      </c>
      <c r="C1753">
        <v>1301</v>
      </c>
      <c r="D1753">
        <v>1308</v>
      </c>
      <c r="E1753" t="s">
        <v>56</v>
      </c>
      <c r="F1753" t="s">
        <v>58</v>
      </c>
      <c r="J1753" s="3"/>
      <c r="K1753" s="4"/>
      <c r="L1753" s="4"/>
      <c r="M1753" s="2">
        <f t="shared" si="92"/>
        <v>0.52208516242317671</v>
      </c>
      <c r="N1753" s="2">
        <f t="shared" si="93"/>
        <v>0.47791483757682329</v>
      </c>
      <c r="O1753">
        <v>9</v>
      </c>
      <c r="P1753">
        <v>12</v>
      </c>
      <c r="Q1753">
        <v>-13</v>
      </c>
      <c r="R1753">
        <v>-0.17</v>
      </c>
      <c r="S1753">
        <v>1</v>
      </c>
      <c r="T1753">
        <v>7</v>
      </c>
      <c r="U1753">
        <v>0</v>
      </c>
      <c r="V1753">
        <v>1</v>
      </c>
      <c r="W1753">
        <v>0</v>
      </c>
      <c r="X1753">
        <v>-9</v>
      </c>
      <c r="Y1753">
        <v>0.06</v>
      </c>
      <c r="Z1753">
        <v>5.6</v>
      </c>
      <c r="AA1753">
        <v>9.8000000000000007</v>
      </c>
      <c r="AB1753">
        <v>-4.2</v>
      </c>
      <c r="AC1753">
        <v>3</v>
      </c>
      <c r="AD1753">
        <v>1</v>
      </c>
      <c r="AE1753" s="2">
        <v>0.66</v>
      </c>
    </row>
    <row r="1754" spans="1:31" x14ac:dyDescent="0.3">
      <c r="A1754" t="str">
        <f t="shared" si="91"/>
        <v>NC State-North Carolina</v>
      </c>
      <c r="B1754">
        <v>1752</v>
      </c>
      <c r="C1754">
        <v>1301</v>
      </c>
      <c r="D1754">
        <v>1314</v>
      </c>
      <c r="E1754" t="s">
        <v>56</v>
      </c>
      <c r="F1754" t="s">
        <v>59</v>
      </c>
      <c r="J1754" s="3"/>
      <c r="K1754" s="4"/>
      <c r="L1754" s="4"/>
      <c r="M1754" s="2">
        <f t="shared" si="92"/>
        <v>0.42208516242317673</v>
      </c>
      <c r="N1754" s="2">
        <f t="shared" si="93"/>
        <v>0.57791483757682327</v>
      </c>
      <c r="O1754">
        <v>9</v>
      </c>
      <c r="P1754">
        <v>2</v>
      </c>
      <c r="Q1754">
        <v>35</v>
      </c>
      <c r="R1754">
        <v>-0.05</v>
      </c>
      <c r="S1754">
        <v>1</v>
      </c>
      <c r="T1754">
        <v>2</v>
      </c>
      <c r="U1754">
        <v>1</v>
      </c>
      <c r="V1754">
        <v>4</v>
      </c>
      <c r="W1754">
        <v>-4</v>
      </c>
      <c r="X1754">
        <v>-6</v>
      </c>
      <c r="Y1754">
        <v>-0.04</v>
      </c>
      <c r="Z1754">
        <v>-0.8</v>
      </c>
      <c r="AA1754">
        <v>1.4</v>
      </c>
      <c r="AB1754">
        <v>-2.2000000000000002</v>
      </c>
      <c r="AC1754">
        <v>-7</v>
      </c>
      <c r="AD1754">
        <v>0</v>
      </c>
      <c r="AE1754" s="2">
        <v>0.56000000000000005</v>
      </c>
    </row>
    <row r="1755" spans="1:31" x14ac:dyDescent="0.3">
      <c r="A1755" t="str">
        <f t="shared" si="91"/>
        <v>NC State-Ohio St</v>
      </c>
      <c r="B1755">
        <v>1753</v>
      </c>
      <c r="C1755">
        <v>1301</v>
      </c>
      <c r="D1755">
        <v>1326</v>
      </c>
      <c r="E1755" t="s">
        <v>56</v>
      </c>
      <c r="F1755" t="s">
        <v>60</v>
      </c>
      <c r="J1755" s="3"/>
      <c r="K1755" s="4"/>
      <c r="L1755" s="4"/>
      <c r="M1755" s="2">
        <f t="shared" si="92"/>
        <v>0.42208516242317673</v>
      </c>
      <c r="N1755" s="2">
        <f t="shared" si="93"/>
        <v>0.57791483757682327</v>
      </c>
      <c r="O1755">
        <v>9</v>
      </c>
      <c r="P1755">
        <v>5</v>
      </c>
      <c r="Q1755">
        <v>27</v>
      </c>
      <c r="R1755">
        <v>-0.09</v>
      </c>
      <c r="S1755">
        <v>-1</v>
      </c>
      <c r="T1755">
        <v>4</v>
      </c>
      <c r="U1755">
        <v>0</v>
      </c>
      <c r="V1755">
        <v>2</v>
      </c>
      <c r="W1755">
        <v>4</v>
      </c>
      <c r="X1755">
        <v>-7</v>
      </c>
      <c r="Y1755">
        <v>-0.03</v>
      </c>
      <c r="Z1755">
        <v>5.4</v>
      </c>
      <c r="AA1755">
        <v>7.8</v>
      </c>
      <c r="AB1755">
        <v>-2.4</v>
      </c>
      <c r="AC1755">
        <v>-4</v>
      </c>
      <c r="AD1755">
        <v>0</v>
      </c>
      <c r="AE1755" s="2">
        <v>0.56000000000000005</v>
      </c>
    </row>
    <row r="1756" spans="1:31" x14ac:dyDescent="0.3">
      <c r="A1756" t="str">
        <f t="shared" si="91"/>
        <v>NC State-Oklahoma</v>
      </c>
      <c r="B1756">
        <v>1754</v>
      </c>
      <c r="C1756">
        <v>1301</v>
      </c>
      <c r="D1756">
        <v>1328</v>
      </c>
      <c r="E1756" t="s">
        <v>56</v>
      </c>
      <c r="F1756" t="s">
        <v>61</v>
      </c>
      <c r="J1756" s="3"/>
      <c r="K1756" s="4"/>
      <c r="L1756" s="4"/>
      <c r="M1756" s="2">
        <f t="shared" si="92"/>
        <v>0.56208516242317663</v>
      </c>
      <c r="N1756" s="2">
        <f t="shared" si="93"/>
        <v>0.43791483757682337</v>
      </c>
      <c r="O1756">
        <v>9</v>
      </c>
      <c r="P1756">
        <v>10</v>
      </c>
      <c r="Q1756">
        <v>-5</v>
      </c>
      <c r="R1756">
        <v>0.08</v>
      </c>
      <c r="S1756">
        <v>-1</v>
      </c>
      <c r="T1756">
        <v>1</v>
      </c>
      <c r="U1756">
        <v>0</v>
      </c>
      <c r="V1756">
        <v>3</v>
      </c>
      <c r="W1756">
        <v>6</v>
      </c>
      <c r="X1756">
        <v>-2</v>
      </c>
      <c r="Y1756">
        <v>-0.05</v>
      </c>
      <c r="Z1756">
        <v>-4</v>
      </c>
      <c r="AA1756">
        <v>-7.1</v>
      </c>
      <c r="AB1756">
        <v>3.1</v>
      </c>
      <c r="AC1756">
        <v>1</v>
      </c>
      <c r="AD1756">
        <v>1</v>
      </c>
      <c r="AE1756" s="2">
        <v>0.7</v>
      </c>
    </row>
    <row r="1757" spans="1:31" x14ac:dyDescent="0.3">
      <c r="A1757" t="str">
        <f t="shared" si="91"/>
        <v>NC State-Penn</v>
      </c>
      <c r="B1757">
        <v>1755</v>
      </c>
      <c r="C1757">
        <v>1301</v>
      </c>
      <c r="D1757">
        <v>1335</v>
      </c>
      <c r="E1757" t="s">
        <v>56</v>
      </c>
      <c r="F1757" t="s">
        <v>62</v>
      </c>
      <c r="J1757" s="3"/>
      <c r="K1757" s="4"/>
      <c r="L1757" s="4"/>
      <c r="M1757" s="2">
        <f t="shared" si="92"/>
        <v>0.71208516242317665</v>
      </c>
      <c r="N1757" s="2">
        <f t="shared" si="93"/>
        <v>0.28791483757682335</v>
      </c>
      <c r="O1757">
        <v>9</v>
      </c>
      <c r="P1757">
        <v>16</v>
      </c>
      <c r="Q1757">
        <v>-85</v>
      </c>
      <c r="R1757">
        <v>-0.08</v>
      </c>
      <c r="S1757">
        <v>0</v>
      </c>
      <c r="T1757">
        <v>5</v>
      </c>
      <c r="U1757">
        <v>0</v>
      </c>
      <c r="V1757">
        <v>3</v>
      </c>
      <c r="W1757">
        <v>10</v>
      </c>
      <c r="X1757">
        <v>-9</v>
      </c>
      <c r="Y1757">
        <v>0.04</v>
      </c>
      <c r="Z1757">
        <v>5.5</v>
      </c>
      <c r="AA1757">
        <v>4.9000000000000004</v>
      </c>
      <c r="AB1757">
        <v>0.6</v>
      </c>
      <c r="AC1757">
        <v>7</v>
      </c>
      <c r="AD1757">
        <v>1</v>
      </c>
      <c r="AE1757" s="2">
        <v>0.85</v>
      </c>
    </row>
    <row r="1758" spans="1:31" x14ac:dyDescent="0.3">
      <c r="A1758" t="str">
        <f t="shared" si="91"/>
        <v>NC State-Providence</v>
      </c>
      <c r="B1758">
        <v>1756</v>
      </c>
      <c r="C1758">
        <v>1301</v>
      </c>
      <c r="D1758">
        <v>1344</v>
      </c>
      <c r="E1758" t="s">
        <v>56</v>
      </c>
      <c r="F1758" t="s">
        <v>63</v>
      </c>
      <c r="J1758" s="3"/>
      <c r="K1758" s="4"/>
      <c r="L1758" s="4"/>
      <c r="M1758" s="2">
        <f t="shared" si="92"/>
        <v>0.62208516242317669</v>
      </c>
      <c r="N1758" s="2">
        <f t="shared" si="93"/>
        <v>0.37791483757682331</v>
      </c>
      <c r="O1758">
        <v>9</v>
      </c>
      <c r="P1758">
        <v>10</v>
      </c>
      <c r="Q1758">
        <v>-21</v>
      </c>
      <c r="R1758">
        <v>0.04</v>
      </c>
      <c r="S1758">
        <v>3</v>
      </c>
      <c r="T1758">
        <v>2</v>
      </c>
      <c r="U1758">
        <v>0</v>
      </c>
      <c r="V1758">
        <v>1</v>
      </c>
      <c r="W1758">
        <v>5</v>
      </c>
      <c r="X1758">
        <v>-3</v>
      </c>
      <c r="Y1758">
        <v>0</v>
      </c>
      <c r="Z1758">
        <v>7.5</v>
      </c>
      <c r="AA1758">
        <v>1.8</v>
      </c>
      <c r="AB1758">
        <v>5.7</v>
      </c>
      <c r="AC1758">
        <v>1</v>
      </c>
      <c r="AD1758">
        <v>1</v>
      </c>
      <c r="AE1758" s="2">
        <v>0.76</v>
      </c>
    </row>
    <row r="1759" spans="1:31" x14ac:dyDescent="0.3">
      <c r="A1759" t="str">
        <f t="shared" si="91"/>
        <v>NC State-Purdue</v>
      </c>
      <c r="B1759">
        <v>1757</v>
      </c>
      <c r="C1759">
        <v>1301</v>
      </c>
      <c r="D1759">
        <v>1345</v>
      </c>
      <c r="E1759" t="s">
        <v>56</v>
      </c>
      <c r="F1759" t="s">
        <v>64</v>
      </c>
      <c r="J1759" s="3"/>
      <c r="K1759" s="4"/>
      <c r="L1759" s="4"/>
      <c r="M1759" s="2">
        <f t="shared" si="92"/>
        <v>0.3220851624231767</v>
      </c>
      <c r="N1759" s="2">
        <f t="shared" si="93"/>
        <v>0.67791483757682336</v>
      </c>
      <c r="O1759">
        <v>9</v>
      </c>
      <c r="P1759">
        <v>2</v>
      </c>
      <c r="Q1759">
        <v>37</v>
      </c>
      <c r="R1759">
        <v>-0.16</v>
      </c>
      <c r="S1759">
        <v>-5</v>
      </c>
      <c r="T1759">
        <v>5</v>
      </c>
      <c r="U1759">
        <v>1</v>
      </c>
      <c r="V1759">
        <v>3</v>
      </c>
      <c r="W1759">
        <v>6</v>
      </c>
      <c r="X1759">
        <v>-4</v>
      </c>
      <c r="Y1759">
        <v>-0.04</v>
      </c>
      <c r="Z1759">
        <v>0.1</v>
      </c>
      <c r="AA1759">
        <v>8.9</v>
      </c>
      <c r="AB1759">
        <v>-8.8000000000000007</v>
      </c>
      <c r="AC1759">
        <v>-7</v>
      </c>
      <c r="AD1759">
        <v>0</v>
      </c>
      <c r="AE1759" s="2">
        <v>0.46</v>
      </c>
    </row>
    <row r="1760" spans="1:31" x14ac:dyDescent="0.3">
      <c r="A1760" t="str">
        <f t="shared" si="91"/>
        <v>NC State-Radford</v>
      </c>
      <c r="B1760">
        <v>1758</v>
      </c>
      <c r="C1760">
        <v>1301</v>
      </c>
      <c r="D1760">
        <v>1347</v>
      </c>
      <c r="E1760" t="s">
        <v>56</v>
      </c>
      <c r="F1760" t="s">
        <v>65</v>
      </c>
      <c r="J1760" s="3"/>
      <c r="K1760" s="4"/>
      <c r="L1760" s="4"/>
      <c r="M1760" s="2">
        <f t="shared" si="92"/>
        <v>0.78208516242317672</v>
      </c>
      <c r="N1760" s="2">
        <f t="shared" si="93"/>
        <v>0.21791483757682328</v>
      </c>
      <c r="O1760">
        <v>9</v>
      </c>
      <c r="P1760">
        <v>16</v>
      </c>
      <c r="Q1760">
        <v>-128</v>
      </c>
      <c r="R1760">
        <v>0.04</v>
      </c>
      <c r="S1760">
        <v>4</v>
      </c>
      <c r="T1760">
        <v>3</v>
      </c>
      <c r="U1760">
        <v>-1</v>
      </c>
      <c r="V1760">
        <v>0</v>
      </c>
      <c r="W1760">
        <v>2</v>
      </c>
      <c r="X1760">
        <v>-4</v>
      </c>
      <c r="Y1760">
        <v>-0.03</v>
      </c>
      <c r="Z1760">
        <v>14.3</v>
      </c>
      <c r="AA1760">
        <v>9.6</v>
      </c>
      <c r="AB1760">
        <v>4.7</v>
      </c>
      <c r="AC1760">
        <v>7</v>
      </c>
      <c r="AD1760">
        <v>1</v>
      </c>
      <c r="AE1760" s="2">
        <v>0.92</v>
      </c>
    </row>
    <row r="1761" spans="1:31" x14ac:dyDescent="0.3">
      <c r="A1761" t="str">
        <f t="shared" si="91"/>
        <v>NC State-Rhode Island</v>
      </c>
      <c r="B1761">
        <v>1759</v>
      </c>
      <c r="C1761">
        <v>1301</v>
      </c>
      <c r="D1761">
        <v>1348</v>
      </c>
      <c r="E1761" t="s">
        <v>56</v>
      </c>
      <c r="F1761" t="s">
        <v>66</v>
      </c>
      <c r="J1761" s="3"/>
      <c r="K1761" s="4"/>
      <c r="L1761" s="4"/>
      <c r="M1761" s="2">
        <f t="shared" si="92"/>
        <v>0.52208516242317671</v>
      </c>
      <c r="N1761" s="2">
        <f t="shared" si="93"/>
        <v>0.47791483757682329</v>
      </c>
      <c r="O1761">
        <v>9</v>
      </c>
      <c r="P1761">
        <v>7</v>
      </c>
      <c r="Q1761">
        <v>-7</v>
      </c>
      <c r="R1761">
        <v>-0.12</v>
      </c>
      <c r="S1761">
        <v>1</v>
      </c>
      <c r="T1761">
        <v>2</v>
      </c>
      <c r="U1761">
        <v>2</v>
      </c>
      <c r="V1761">
        <v>-2</v>
      </c>
      <c r="W1761">
        <v>3</v>
      </c>
      <c r="X1761">
        <v>-5</v>
      </c>
      <c r="Y1761">
        <v>-0.01</v>
      </c>
      <c r="Z1761">
        <v>5</v>
      </c>
      <c r="AA1761">
        <v>6.6</v>
      </c>
      <c r="AB1761">
        <v>-1.6</v>
      </c>
      <c r="AC1761">
        <v>-2</v>
      </c>
      <c r="AD1761">
        <v>0</v>
      </c>
      <c r="AE1761" s="2">
        <v>0.66</v>
      </c>
    </row>
    <row r="1762" spans="1:31" x14ac:dyDescent="0.3">
      <c r="A1762" t="str">
        <f t="shared" si="91"/>
        <v>NC State-S Dakota St</v>
      </c>
      <c r="B1762">
        <v>1760</v>
      </c>
      <c r="C1762">
        <v>1301</v>
      </c>
      <c r="D1762">
        <v>1355</v>
      </c>
      <c r="E1762" t="s">
        <v>56</v>
      </c>
      <c r="F1762" t="s">
        <v>67</v>
      </c>
      <c r="J1762" s="3"/>
      <c r="K1762" s="4"/>
      <c r="L1762" s="4"/>
      <c r="M1762" s="2">
        <f t="shared" si="92"/>
        <v>0.60208516242317667</v>
      </c>
      <c r="N1762" s="2">
        <f t="shared" si="93"/>
        <v>0.39791483757682333</v>
      </c>
      <c r="O1762">
        <v>9</v>
      </c>
      <c r="P1762">
        <v>12</v>
      </c>
      <c r="Q1762">
        <v>-33</v>
      </c>
      <c r="R1762">
        <v>-0.14000000000000001</v>
      </c>
      <c r="S1762">
        <v>-1</v>
      </c>
      <c r="T1762">
        <v>2</v>
      </c>
      <c r="U1762">
        <v>3</v>
      </c>
      <c r="V1762">
        <v>5</v>
      </c>
      <c r="W1762">
        <v>9</v>
      </c>
      <c r="X1762">
        <v>-9</v>
      </c>
      <c r="Y1762">
        <v>-0.06</v>
      </c>
      <c r="Z1762">
        <v>-2.2000000000000002</v>
      </c>
      <c r="AA1762">
        <v>-1.1000000000000001</v>
      </c>
      <c r="AB1762">
        <v>-1.1000000000000001</v>
      </c>
      <c r="AC1762">
        <v>3</v>
      </c>
      <c r="AD1762">
        <v>1</v>
      </c>
      <c r="AE1762" s="2">
        <v>0.74</v>
      </c>
    </row>
    <row r="1763" spans="1:31" x14ac:dyDescent="0.3">
      <c r="A1763" t="str">
        <f t="shared" si="91"/>
        <v>NC State-San Diego St</v>
      </c>
      <c r="B1763">
        <v>1761</v>
      </c>
      <c r="C1763">
        <v>1301</v>
      </c>
      <c r="D1763">
        <v>1361</v>
      </c>
      <c r="E1763" t="s">
        <v>56</v>
      </c>
      <c r="F1763" t="s">
        <v>68</v>
      </c>
      <c r="J1763" s="3"/>
      <c r="K1763" s="4"/>
      <c r="L1763" s="4"/>
      <c r="M1763" s="2">
        <f t="shared" si="92"/>
        <v>0.54208516242317673</v>
      </c>
      <c r="N1763" s="2">
        <f t="shared" si="93"/>
        <v>0.45791483757682327</v>
      </c>
      <c r="O1763">
        <v>9</v>
      </c>
      <c r="P1763">
        <v>11</v>
      </c>
      <c r="Q1763">
        <v>-8</v>
      </c>
      <c r="R1763">
        <v>-0.02</v>
      </c>
      <c r="S1763">
        <v>1</v>
      </c>
      <c r="T1763">
        <v>3</v>
      </c>
      <c r="U1763">
        <v>0</v>
      </c>
      <c r="V1763">
        <v>1</v>
      </c>
      <c r="W1763">
        <v>2</v>
      </c>
      <c r="X1763">
        <v>-7</v>
      </c>
      <c r="Y1763">
        <v>-0.02</v>
      </c>
      <c r="Z1763">
        <v>4.0999999999999996</v>
      </c>
      <c r="AA1763">
        <v>6.1</v>
      </c>
      <c r="AB1763">
        <v>-2</v>
      </c>
      <c r="AC1763">
        <v>2</v>
      </c>
      <c r="AD1763">
        <v>1</v>
      </c>
      <c r="AE1763" s="2">
        <v>0.68</v>
      </c>
    </row>
    <row r="1764" spans="1:31" x14ac:dyDescent="0.3">
      <c r="A1764" t="str">
        <f t="shared" si="91"/>
        <v>NC State-Seton Hall</v>
      </c>
      <c r="B1764">
        <v>1762</v>
      </c>
      <c r="C1764">
        <v>1301</v>
      </c>
      <c r="D1764">
        <v>1371</v>
      </c>
      <c r="E1764" t="s">
        <v>56</v>
      </c>
      <c r="F1764" t="s">
        <v>69</v>
      </c>
      <c r="J1764" s="3"/>
      <c r="K1764" s="4"/>
      <c r="L1764" s="4"/>
      <c r="M1764" s="2">
        <f t="shared" si="92"/>
        <v>0.49208516242317668</v>
      </c>
      <c r="N1764" s="2">
        <f t="shared" si="93"/>
        <v>0.50791483757682332</v>
      </c>
      <c r="O1764">
        <v>9</v>
      </c>
      <c r="P1764">
        <v>8</v>
      </c>
      <c r="Q1764">
        <v>16</v>
      </c>
      <c r="R1764">
        <v>0</v>
      </c>
      <c r="S1764">
        <v>0</v>
      </c>
      <c r="T1764">
        <v>2</v>
      </c>
      <c r="U1764">
        <v>0</v>
      </c>
      <c r="V1764">
        <v>2</v>
      </c>
      <c r="W1764">
        <v>0</v>
      </c>
      <c r="X1764">
        <v>-4</v>
      </c>
      <c r="Y1764">
        <v>0.01</v>
      </c>
      <c r="Z1764">
        <v>2.2000000000000002</v>
      </c>
      <c r="AA1764">
        <v>1.2</v>
      </c>
      <c r="AB1764">
        <v>1</v>
      </c>
      <c r="AC1764">
        <v>-1</v>
      </c>
      <c r="AD1764">
        <v>0</v>
      </c>
      <c r="AE1764" s="2">
        <v>0.63</v>
      </c>
    </row>
    <row r="1765" spans="1:31" x14ac:dyDescent="0.3">
      <c r="A1765" t="str">
        <f t="shared" si="91"/>
        <v>NC State-SF Austin</v>
      </c>
      <c r="B1765">
        <v>1763</v>
      </c>
      <c r="C1765">
        <v>1301</v>
      </c>
      <c r="D1765">
        <v>1372</v>
      </c>
      <c r="E1765" t="s">
        <v>56</v>
      </c>
      <c r="F1765" t="s">
        <v>70</v>
      </c>
      <c r="J1765" s="3"/>
      <c r="K1765" s="4"/>
      <c r="L1765" s="4"/>
      <c r="M1765" s="2">
        <f t="shared" si="92"/>
        <v>0.67208516242317673</v>
      </c>
      <c r="N1765" s="2">
        <f t="shared" si="93"/>
        <v>0.32791483757682327</v>
      </c>
      <c r="O1765">
        <v>9</v>
      </c>
      <c r="P1765">
        <v>14</v>
      </c>
      <c r="Q1765">
        <v>-69</v>
      </c>
      <c r="R1765">
        <v>-0.14000000000000001</v>
      </c>
      <c r="S1765">
        <v>0</v>
      </c>
      <c r="T1765">
        <v>2</v>
      </c>
      <c r="U1765">
        <v>-3</v>
      </c>
      <c r="V1765">
        <v>-5</v>
      </c>
      <c r="W1765">
        <v>1</v>
      </c>
      <c r="X1765">
        <v>-3</v>
      </c>
      <c r="Y1765">
        <v>0</v>
      </c>
      <c r="Z1765">
        <v>3</v>
      </c>
      <c r="AA1765">
        <v>6.1</v>
      </c>
      <c r="AB1765">
        <v>-3.1</v>
      </c>
      <c r="AC1765">
        <v>5</v>
      </c>
      <c r="AD1765">
        <v>1</v>
      </c>
      <c r="AE1765" s="2">
        <v>0.81</v>
      </c>
    </row>
    <row r="1766" spans="1:31" x14ac:dyDescent="0.3">
      <c r="A1766" t="str">
        <f t="shared" si="91"/>
        <v>NC State-St Bonaventure</v>
      </c>
      <c r="B1766">
        <v>1764</v>
      </c>
      <c r="C1766">
        <v>1301</v>
      </c>
      <c r="D1766">
        <v>1382</v>
      </c>
      <c r="E1766" t="s">
        <v>56</v>
      </c>
      <c r="F1766" t="s">
        <v>71</v>
      </c>
      <c r="J1766" s="3"/>
      <c r="K1766" s="4"/>
      <c r="L1766" s="4"/>
      <c r="M1766" s="2">
        <f t="shared" si="92"/>
        <v>0.58208516242317665</v>
      </c>
      <c r="N1766" s="2">
        <f t="shared" si="93"/>
        <v>0.41791483757682335</v>
      </c>
      <c r="O1766">
        <v>9</v>
      </c>
      <c r="P1766">
        <v>11</v>
      </c>
      <c r="Q1766">
        <v>-27</v>
      </c>
      <c r="R1766">
        <v>-0.12</v>
      </c>
      <c r="S1766">
        <v>1</v>
      </c>
      <c r="T1766">
        <v>3</v>
      </c>
      <c r="U1766">
        <v>1</v>
      </c>
      <c r="V1766">
        <v>0</v>
      </c>
      <c r="W1766">
        <v>4</v>
      </c>
      <c r="X1766">
        <v>-2</v>
      </c>
      <c r="Y1766">
        <v>-0.05</v>
      </c>
      <c r="Z1766">
        <v>3.3</v>
      </c>
      <c r="AA1766">
        <v>3.5</v>
      </c>
      <c r="AB1766">
        <v>-0.2</v>
      </c>
      <c r="AC1766">
        <v>2</v>
      </c>
      <c r="AD1766">
        <v>1</v>
      </c>
      <c r="AE1766" s="2">
        <v>0.72</v>
      </c>
    </row>
    <row r="1767" spans="1:31" x14ac:dyDescent="0.3">
      <c r="A1767" t="str">
        <f t="shared" si="91"/>
        <v>NC State-Syracuse</v>
      </c>
      <c r="B1767">
        <v>1765</v>
      </c>
      <c r="C1767">
        <v>1301</v>
      </c>
      <c r="D1767">
        <v>1393</v>
      </c>
      <c r="E1767" t="s">
        <v>56</v>
      </c>
      <c r="F1767" t="s">
        <v>72</v>
      </c>
      <c r="J1767" s="3"/>
      <c r="K1767" s="4"/>
      <c r="L1767" s="4"/>
      <c r="M1767" s="2">
        <f t="shared" si="92"/>
        <v>0.59208516242317666</v>
      </c>
      <c r="N1767" s="2">
        <f t="shared" si="93"/>
        <v>0.40791483757682334</v>
      </c>
      <c r="O1767">
        <v>9</v>
      </c>
      <c r="P1767">
        <v>11</v>
      </c>
      <c r="Q1767">
        <v>-12</v>
      </c>
      <c r="R1767">
        <v>0.05</v>
      </c>
      <c r="S1767">
        <v>6</v>
      </c>
      <c r="T1767">
        <v>5</v>
      </c>
      <c r="U1767">
        <v>-1</v>
      </c>
      <c r="V1767">
        <v>1</v>
      </c>
      <c r="W1767">
        <v>-1</v>
      </c>
      <c r="X1767">
        <v>-3</v>
      </c>
      <c r="Y1767">
        <v>-0.04</v>
      </c>
      <c r="Z1767">
        <v>13.7</v>
      </c>
      <c r="AA1767">
        <v>10</v>
      </c>
      <c r="AB1767">
        <v>3.7</v>
      </c>
      <c r="AC1767">
        <v>2</v>
      </c>
      <c r="AD1767">
        <v>1</v>
      </c>
      <c r="AE1767" s="2">
        <v>0.73</v>
      </c>
    </row>
    <row r="1768" spans="1:31" x14ac:dyDescent="0.3">
      <c r="A1768" t="str">
        <f t="shared" si="91"/>
        <v>NC State-TCU</v>
      </c>
      <c r="B1768">
        <v>1766</v>
      </c>
      <c r="C1768">
        <v>1301</v>
      </c>
      <c r="D1768">
        <v>1395</v>
      </c>
      <c r="E1768" t="s">
        <v>56</v>
      </c>
      <c r="F1768" t="s">
        <v>73</v>
      </c>
      <c r="J1768" s="3"/>
      <c r="K1768" s="4"/>
      <c r="L1768" s="4"/>
      <c r="M1768" s="2">
        <f t="shared" si="92"/>
        <v>0.46208516242317665</v>
      </c>
      <c r="N1768" s="2">
        <f t="shared" si="93"/>
        <v>0.53791483757682335</v>
      </c>
      <c r="O1768">
        <v>9</v>
      </c>
      <c r="P1768">
        <v>6</v>
      </c>
      <c r="Q1768">
        <v>20</v>
      </c>
      <c r="R1768">
        <v>0</v>
      </c>
      <c r="S1768">
        <v>-4</v>
      </c>
      <c r="T1768">
        <v>-1</v>
      </c>
      <c r="U1768">
        <v>0</v>
      </c>
      <c r="V1768">
        <v>2</v>
      </c>
      <c r="W1768">
        <v>-1</v>
      </c>
      <c r="X1768">
        <v>-6</v>
      </c>
      <c r="Y1768">
        <v>-0.01</v>
      </c>
      <c r="Z1768">
        <v>-1.8</v>
      </c>
      <c r="AA1768">
        <v>-1.4</v>
      </c>
      <c r="AB1768">
        <v>-0.4</v>
      </c>
      <c r="AC1768">
        <v>-3</v>
      </c>
      <c r="AD1768">
        <v>0</v>
      </c>
      <c r="AE1768" s="2">
        <v>0.6</v>
      </c>
    </row>
    <row r="1769" spans="1:31" x14ac:dyDescent="0.3">
      <c r="A1769" t="str">
        <f t="shared" si="91"/>
        <v>NC State-Tennessee</v>
      </c>
      <c r="B1769">
        <v>1767</v>
      </c>
      <c r="C1769">
        <v>1301</v>
      </c>
      <c r="D1769">
        <v>1397</v>
      </c>
      <c r="E1769" t="s">
        <v>56</v>
      </c>
      <c r="F1769" t="s">
        <v>74</v>
      </c>
      <c r="J1769" s="3"/>
      <c r="K1769" s="4"/>
      <c r="L1769" s="4"/>
      <c r="M1769" s="2">
        <f t="shared" si="92"/>
        <v>0.42208516242317673</v>
      </c>
      <c r="N1769" s="2">
        <f t="shared" si="93"/>
        <v>0.57791483757682327</v>
      </c>
      <c r="O1769">
        <v>9</v>
      </c>
      <c r="P1769">
        <v>3</v>
      </c>
      <c r="Q1769">
        <v>31</v>
      </c>
      <c r="R1769">
        <v>-0.1</v>
      </c>
      <c r="S1769">
        <v>2</v>
      </c>
      <c r="T1769">
        <v>5</v>
      </c>
      <c r="U1769">
        <v>0</v>
      </c>
      <c r="V1769">
        <v>0</v>
      </c>
      <c r="W1769">
        <v>0</v>
      </c>
      <c r="X1769">
        <v>-1</v>
      </c>
      <c r="Y1769">
        <v>-0.06</v>
      </c>
      <c r="Z1769">
        <v>7</v>
      </c>
      <c r="AA1769">
        <v>8.1</v>
      </c>
      <c r="AB1769">
        <v>-1.1000000000000001</v>
      </c>
      <c r="AC1769">
        <v>-6</v>
      </c>
      <c r="AD1769">
        <v>0</v>
      </c>
      <c r="AE1769" s="2">
        <v>0.56000000000000005</v>
      </c>
    </row>
    <row r="1770" spans="1:31" x14ac:dyDescent="0.3">
      <c r="A1770" t="str">
        <f t="shared" si="91"/>
        <v>NC State-Texas</v>
      </c>
      <c r="B1770">
        <v>1768</v>
      </c>
      <c r="C1770">
        <v>1301</v>
      </c>
      <c r="D1770">
        <v>1400</v>
      </c>
      <c r="E1770" t="s">
        <v>56</v>
      </c>
      <c r="F1770" t="s">
        <v>75</v>
      </c>
      <c r="J1770" s="3"/>
      <c r="K1770" s="4"/>
      <c r="L1770" s="4"/>
      <c r="M1770" s="2">
        <f t="shared" si="92"/>
        <v>0.54208516242317673</v>
      </c>
      <c r="N1770" s="2">
        <f t="shared" si="93"/>
        <v>0.45791483757682327</v>
      </c>
      <c r="O1770">
        <v>9</v>
      </c>
      <c r="P1770">
        <v>10</v>
      </c>
      <c r="Q1770">
        <v>3</v>
      </c>
      <c r="R1770">
        <v>0.08</v>
      </c>
      <c r="S1770">
        <v>3</v>
      </c>
      <c r="T1770">
        <v>4</v>
      </c>
      <c r="U1770">
        <v>0</v>
      </c>
      <c r="V1770">
        <v>2</v>
      </c>
      <c r="W1770">
        <v>5</v>
      </c>
      <c r="X1770">
        <v>-3</v>
      </c>
      <c r="Y1770">
        <v>0.03</v>
      </c>
      <c r="Z1770">
        <v>9.5</v>
      </c>
      <c r="AA1770">
        <v>6.3</v>
      </c>
      <c r="AB1770">
        <v>3.2</v>
      </c>
      <c r="AC1770">
        <v>1</v>
      </c>
      <c r="AD1770">
        <v>1</v>
      </c>
      <c r="AE1770" s="2">
        <v>0.68</v>
      </c>
    </row>
    <row r="1771" spans="1:31" x14ac:dyDescent="0.3">
      <c r="A1771" t="str">
        <f t="shared" si="91"/>
        <v>NC State-Texas A&amp;M</v>
      </c>
      <c r="B1771">
        <v>1769</v>
      </c>
      <c r="C1771">
        <v>1301</v>
      </c>
      <c r="D1771">
        <v>1401</v>
      </c>
      <c r="E1771" t="s">
        <v>56</v>
      </c>
      <c r="F1771" t="s">
        <v>76</v>
      </c>
      <c r="J1771" s="3"/>
      <c r="K1771" s="4"/>
      <c r="L1771" s="4"/>
      <c r="M1771" s="2">
        <f t="shared" si="92"/>
        <v>0.5120851624231767</v>
      </c>
      <c r="N1771" s="2">
        <f t="shared" si="93"/>
        <v>0.4879148375768233</v>
      </c>
      <c r="O1771">
        <v>9</v>
      </c>
      <c r="P1771">
        <v>7</v>
      </c>
      <c r="Q1771">
        <v>12</v>
      </c>
      <c r="R1771">
        <v>0.04</v>
      </c>
      <c r="S1771">
        <v>2</v>
      </c>
      <c r="T1771">
        <v>6</v>
      </c>
      <c r="U1771">
        <v>-1</v>
      </c>
      <c r="V1771">
        <v>4</v>
      </c>
      <c r="W1771">
        <v>0</v>
      </c>
      <c r="X1771">
        <v>-4</v>
      </c>
      <c r="Y1771">
        <v>0.03</v>
      </c>
      <c r="Z1771">
        <v>6.2</v>
      </c>
      <c r="AA1771">
        <v>4.7</v>
      </c>
      <c r="AB1771">
        <v>1.5</v>
      </c>
      <c r="AC1771">
        <v>-2</v>
      </c>
      <c r="AD1771">
        <v>0</v>
      </c>
      <c r="AE1771" s="2">
        <v>0.65</v>
      </c>
    </row>
    <row r="1772" spans="1:31" x14ac:dyDescent="0.3">
      <c r="A1772" t="str">
        <f t="shared" si="91"/>
        <v>NC State-Texas Tech</v>
      </c>
      <c r="B1772">
        <v>1770</v>
      </c>
      <c r="C1772">
        <v>1301</v>
      </c>
      <c r="D1772">
        <v>1403</v>
      </c>
      <c r="E1772" t="s">
        <v>56</v>
      </c>
      <c r="F1772" t="s">
        <v>77</v>
      </c>
      <c r="J1772" s="3"/>
      <c r="K1772" s="4"/>
      <c r="L1772" s="4"/>
      <c r="M1772" s="2">
        <f t="shared" si="92"/>
        <v>0.40208516242317671</v>
      </c>
      <c r="N1772" s="2">
        <f t="shared" si="93"/>
        <v>0.59791483757682329</v>
      </c>
      <c r="O1772">
        <v>9</v>
      </c>
      <c r="P1772">
        <v>3</v>
      </c>
      <c r="Q1772">
        <v>30</v>
      </c>
      <c r="R1772">
        <v>-7.0000000000000007E-2</v>
      </c>
      <c r="S1772">
        <v>0</v>
      </c>
      <c r="T1772">
        <v>5</v>
      </c>
      <c r="U1772">
        <v>-1</v>
      </c>
      <c r="V1772">
        <v>-1</v>
      </c>
      <c r="W1772">
        <v>1</v>
      </c>
      <c r="X1772">
        <v>-4</v>
      </c>
      <c r="Y1772">
        <v>0</v>
      </c>
      <c r="Z1772">
        <v>6</v>
      </c>
      <c r="AA1772">
        <v>9.8000000000000007</v>
      </c>
      <c r="AB1772">
        <v>-3.8</v>
      </c>
      <c r="AC1772">
        <v>-6</v>
      </c>
      <c r="AD1772">
        <v>0</v>
      </c>
      <c r="AE1772" s="2">
        <v>0.54</v>
      </c>
    </row>
    <row r="1773" spans="1:31" x14ac:dyDescent="0.3">
      <c r="A1773" t="str">
        <f t="shared" si="91"/>
        <v>NC State-TX Southern</v>
      </c>
      <c r="B1773">
        <v>1771</v>
      </c>
      <c r="C1773">
        <v>1301</v>
      </c>
      <c r="D1773">
        <v>1411</v>
      </c>
      <c r="E1773" t="s">
        <v>56</v>
      </c>
      <c r="F1773" t="s">
        <v>78</v>
      </c>
      <c r="J1773" s="3"/>
      <c r="K1773" s="4"/>
      <c r="L1773" s="4"/>
      <c r="M1773" s="2">
        <f t="shared" si="92"/>
        <v>0.83208516242317665</v>
      </c>
      <c r="N1773" s="2">
        <f t="shared" si="93"/>
        <v>0.16791483757682335</v>
      </c>
      <c r="O1773">
        <v>9</v>
      </c>
      <c r="P1773">
        <v>16</v>
      </c>
      <c r="Q1773">
        <v>-207</v>
      </c>
      <c r="R1773">
        <v>0.22</v>
      </c>
      <c r="S1773">
        <v>2</v>
      </c>
      <c r="T1773">
        <v>0</v>
      </c>
      <c r="U1773">
        <v>0</v>
      </c>
      <c r="V1773">
        <v>4</v>
      </c>
      <c r="W1773">
        <v>5</v>
      </c>
      <c r="X1773">
        <v>0</v>
      </c>
      <c r="Y1773">
        <v>-0.02</v>
      </c>
      <c r="Z1773">
        <v>3.6</v>
      </c>
      <c r="AA1773">
        <v>-5.2</v>
      </c>
      <c r="AB1773">
        <v>8.8000000000000007</v>
      </c>
      <c r="AC1773">
        <v>7</v>
      </c>
      <c r="AD1773">
        <v>1</v>
      </c>
      <c r="AE1773" s="2">
        <v>0.97</v>
      </c>
    </row>
    <row r="1774" spans="1:31" x14ac:dyDescent="0.3">
      <c r="A1774" t="str">
        <f t="shared" si="91"/>
        <v>NC State-UCLA</v>
      </c>
      <c r="B1774">
        <v>1772</v>
      </c>
      <c r="C1774">
        <v>1301</v>
      </c>
      <c r="D1774">
        <v>1417</v>
      </c>
      <c r="E1774" t="s">
        <v>56</v>
      </c>
      <c r="F1774" t="s">
        <v>79</v>
      </c>
      <c r="J1774" s="3"/>
      <c r="K1774" s="4"/>
      <c r="L1774" s="4"/>
      <c r="M1774" s="2">
        <f t="shared" si="92"/>
        <v>0.54208516242317673</v>
      </c>
      <c r="N1774" s="2">
        <f t="shared" si="93"/>
        <v>0.45791483757682327</v>
      </c>
      <c r="O1774">
        <v>9</v>
      </c>
      <c r="P1774">
        <v>11</v>
      </c>
      <c r="Q1774">
        <v>-6</v>
      </c>
      <c r="R1774">
        <v>0</v>
      </c>
      <c r="S1774">
        <v>-1</v>
      </c>
      <c r="T1774">
        <v>3</v>
      </c>
      <c r="U1774">
        <v>1</v>
      </c>
      <c r="V1774">
        <v>5</v>
      </c>
      <c r="W1774">
        <v>5</v>
      </c>
      <c r="X1774">
        <v>-5</v>
      </c>
      <c r="Y1774">
        <v>-0.02</v>
      </c>
      <c r="Z1774">
        <v>-0.7</v>
      </c>
      <c r="AA1774">
        <v>-1.8</v>
      </c>
      <c r="AB1774">
        <v>1.1000000000000001</v>
      </c>
      <c r="AC1774">
        <v>2</v>
      </c>
      <c r="AD1774">
        <v>1</v>
      </c>
      <c r="AE1774" s="2">
        <v>0.68</v>
      </c>
    </row>
    <row r="1775" spans="1:31" x14ac:dyDescent="0.3">
      <c r="A1775" t="str">
        <f t="shared" si="91"/>
        <v>NC State-UMBC</v>
      </c>
      <c r="B1775">
        <v>1773</v>
      </c>
      <c r="C1775">
        <v>1301</v>
      </c>
      <c r="D1775">
        <v>1420</v>
      </c>
      <c r="E1775" t="s">
        <v>56</v>
      </c>
      <c r="F1775" t="s">
        <v>80</v>
      </c>
      <c r="J1775" s="3"/>
      <c r="K1775" s="4"/>
      <c r="L1775" s="4"/>
      <c r="M1775" s="2">
        <f t="shared" si="92"/>
        <v>0.79208516242317673</v>
      </c>
      <c r="N1775" s="2">
        <f t="shared" si="93"/>
        <v>0.20791483757682327</v>
      </c>
      <c r="O1775">
        <v>9</v>
      </c>
      <c r="P1775">
        <v>16</v>
      </c>
      <c r="Q1775">
        <v>-142</v>
      </c>
      <c r="R1775">
        <v>-0.02</v>
      </c>
      <c r="S1775">
        <v>1</v>
      </c>
      <c r="T1775">
        <v>0</v>
      </c>
      <c r="U1775">
        <v>0</v>
      </c>
      <c r="V1775">
        <v>0</v>
      </c>
      <c r="W1775">
        <v>8</v>
      </c>
      <c r="X1775">
        <v>-3</v>
      </c>
      <c r="Y1775">
        <v>0.05</v>
      </c>
      <c r="Z1775">
        <v>8.6999999999999993</v>
      </c>
      <c r="AA1775">
        <v>3.5</v>
      </c>
      <c r="AB1775">
        <v>5.2</v>
      </c>
      <c r="AC1775">
        <v>7</v>
      </c>
      <c r="AD1775">
        <v>1</v>
      </c>
      <c r="AE1775" s="2">
        <v>0.93</v>
      </c>
    </row>
    <row r="1776" spans="1:31" x14ac:dyDescent="0.3">
      <c r="A1776" t="str">
        <f t="shared" si="91"/>
        <v>NC State-UNC Greensboro</v>
      </c>
      <c r="B1776">
        <v>1774</v>
      </c>
      <c r="C1776">
        <v>1301</v>
      </c>
      <c r="D1776">
        <v>1422</v>
      </c>
      <c r="E1776" t="s">
        <v>56</v>
      </c>
      <c r="F1776" t="s">
        <v>81</v>
      </c>
      <c r="J1776" s="3"/>
      <c r="K1776" s="4"/>
      <c r="L1776" s="4"/>
      <c r="M1776" s="2">
        <f t="shared" si="92"/>
        <v>0.61208516242317668</v>
      </c>
      <c r="N1776" s="2">
        <f t="shared" si="93"/>
        <v>0.38791483757682332</v>
      </c>
      <c r="O1776">
        <v>9</v>
      </c>
      <c r="P1776">
        <v>13</v>
      </c>
      <c r="Q1776">
        <v>-40</v>
      </c>
      <c r="R1776">
        <v>-0.11</v>
      </c>
      <c r="S1776">
        <v>1</v>
      </c>
      <c r="T1776">
        <v>4</v>
      </c>
      <c r="U1776">
        <v>-2</v>
      </c>
      <c r="V1776">
        <v>-2</v>
      </c>
      <c r="W1776">
        <v>0</v>
      </c>
      <c r="X1776">
        <v>-8</v>
      </c>
      <c r="Y1776">
        <v>0</v>
      </c>
      <c r="Z1776">
        <v>9.1</v>
      </c>
      <c r="AA1776">
        <v>11.2</v>
      </c>
      <c r="AB1776">
        <v>-2.1</v>
      </c>
      <c r="AC1776">
        <v>4</v>
      </c>
      <c r="AD1776">
        <v>1</v>
      </c>
      <c r="AE1776" s="2">
        <v>0.75</v>
      </c>
    </row>
    <row r="1777" spans="1:31" x14ac:dyDescent="0.3">
      <c r="A1777" t="str">
        <f t="shared" si="91"/>
        <v>NC State-Villanova</v>
      </c>
      <c r="B1777">
        <v>1775</v>
      </c>
      <c r="C1777">
        <v>1301</v>
      </c>
      <c r="D1777">
        <v>1437</v>
      </c>
      <c r="E1777" t="s">
        <v>56</v>
      </c>
      <c r="F1777" t="s">
        <v>82</v>
      </c>
      <c r="J1777" s="3"/>
      <c r="K1777" s="4"/>
      <c r="L1777" s="4"/>
      <c r="M1777" s="2">
        <f t="shared" si="92"/>
        <v>0.29208516242317667</v>
      </c>
      <c r="N1777" s="2">
        <f t="shared" si="93"/>
        <v>0.70791483757682339</v>
      </c>
      <c r="O1777">
        <v>9</v>
      </c>
      <c r="P1777">
        <v>1</v>
      </c>
      <c r="Q1777">
        <v>40</v>
      </c>
      <c r="R1777">
        <v>-0.22</v>
      </c>
      <c r="S1777">
        <v>-7</v>
      </c>
      <c r="T1777">
        <v>3</v>
      </c>
      <c r="U1777">
        <v>2</v>
      </c>
      <c r="V1777">
        <v>2</v>
      </c>
      <c r="W1777">
        <v>5</v>
      </c>
      <c r="X1777">
        <v>-5</v>
      </c>
      <c r="Y1777">
        <v>-7.0000000000000007E-2</v>
      </c>
      <c r="Z1777">
        <v>-5.9</v>
      </c>
      <c r="AA1777">
        <v>3.6</v>
      </c>
      <c r="AB1777">
        <v>-9.5</v>
      </c>
      <c r="AC1777">
        <v>-8</v>
      </c>
      <c r="AD1777">
        <v>0</v>
      </c>
      <c r="AE1777" s="2">
        <v>0.43</v>
      </c>
    </row>
    <row r="1778" spans="1:31" x14ac:dyDescent="0.3">
      <c r="A1778" t="str">
        <f t="shared" si="91"/>
        <v>NC State-Virginia</v>
      </c>
      <c r="B1778">
        <v>1776</v>
      </c>
      <c r="C1778">
        <v>1301</v>
      </c>
      <c r="D1778">
        <v>1438</v>
      </c>
      <c r="E1778" t="s">
        <v>56</v>
      </c>
      <c r="F1778" t="s">
        <v>83</v>
      </c>
      <c r="J1778" s="3"/>
      <c r="K1778" s="4"/>
      <c r="L1778" s="4"/>
      <c r="M1778" s="2">
        <f t="shared" si="92"/>
        <v>0.31208516242317669</v>
      </c>
      <c r="N1778" s="2">
        <f t="shared" si="93"/>
        <v>0.68791483757682337</v>
      </c>
      <c r="O1778">
        <v>9</v>
      </c>
      <c r="P1778">
        <v>1</v>
      </c>
      <c r="Q1778">
        <v>41</v>
      </c>
      <c r="R1778">
        <v>-0.28000000000000003</v>
      </c>
      <c r="S1778">
        <v>0</v>
      </c>
      <c r="T1778">
        <v>8</v>
      </c>
      <c r="U1778">
        <v>3</v>
      </c>
      <c r="V1778">
        <v>-1</v>
      </c>
      <c r="W1778">
        <v>7</v>
      </c>
      <c r="X1778">
        <v>-6</v>
      </c>
      <c r="Y1778">
        <v>-0.06</v>
      </c>
      <c r="Z1778">
        <v>13.7</v>
      </c>
      <c r="AA1778">
        <v>21.1</v>
      </c>
      <c r="AB1778">
        <v>-7.4</v>
      </c>
      <c r="AC1778">
        <v>-8</v>
      </c>
      <c r="AD1778">
        <v>0</v>
      </c>
      <c r="AE1778" s="2">
        <v>0.45</v>
      </c>
    </row>
    <row r="1779" spans="1:31" x14ac:dyDescent="0.3">
      <c r="A1779" t="str">
        <f t="shared" si="91"/>
        <v>NC State-Virginia Tech</v>
      </c>
      <c r="B1779">
        <v>1777</v>
      </c>
      <c r="C1779">
        <v>1301</v>
      </c>
      <c r="D1779">
        <v>1439</v>
      </c>
      <c r="E1779" t="s">
        <v>56</v>
      </c>
      <c r="F1779" t="s">
        <v>84</v>
      </c>
      <c r="J1779" s="3"/>
      <c r="K1779" s="4"/>
      <c r="L1779" s="4"/>
      <c r="M1779" s="2">
        <f t="shared" si="92"/>
        <v>0.47208516242317666</v>
      </c>
      <c r="N1779" s="2">
        <f t="shared" si="93"/>
        <v>0.52791483757682334</v>
      </c>
      <c r="O1779">
        <v>9</v>
      </c>
      <c r="P1779">
        <v>8</v>
      </c>
      <c r="Q1779">
        <v>10</v>
      </c>
      <c r="R1779">
        <v>0</v>
      </c>
      <c r="S1779">
        <v>-4</v>
      </c>
      <c r="T1779">
        <v>2</v>
      </c>
      <c r="U1779">
        <v>0</v>
      </c>
      <c r="V1779">
        <v>2</v>
      </c>
      <c r="W1779">
        <v>10</v>
      </c>
      <c r="X1779">
        <v>-3</v>
      </c>
      <c r="Y1779">
        <v>-0.01</v>
      </c>
      <c r="Z1779">
        <v>1.5</v>
      </c>
      <c r="AA1779">
        <v>2.7</v>
      </c>
      <c r="AB1779">
        <v>-1.2</v>
      </c>
      <c r="AC1779">
        <v>-1</v>
      </c>
      <c r="AD1779">
        <v>0</v>
      </c>
      <c r="AE1779" s="2">
        <v>0.61</v>
      </c>
    </row>
    <row r="1780" spans="1:31" x14ac:dyDescent="0.3">
      <c r="A1780" t="str">
        <f t="shared" si="91"/>
        <v>NC State-West Virginia</v>
      </c>
      <c r="B1780">
        <v>1778</v>
      </c>
      <c r="C1780">
        <v>1301</v>
      </c>
      <c r="D1780">
        <v>1452</v>
      </c>
      <c r="E1780" t="s">
        <v>56</v>
      </c>
      <c r="F1780" t="s">
        <v>85</v>
      </c>
      <c r="J1780" s="3"/>
      <c r="K1780" s="4"/>
      <c r="L1780" s="4"/>
      <c r="M1780" s="2">
        <f t="shared" si="92"/>
        <v>0.40208516242317671</v>
      </c>
      <c r="N1780" s="2">
        <f t="shared" si="93"/>
        <v>0.59791483757682329</v>
      </c>
      <c r="O1780">
        <v>9</v>
      </c>
      <c r="P1780">
        <v>5</v>
      </c>
      <c r="Q1780">
        <v>29</v>
      </c>
      <c r="R1780">
        <v>-0.05</v>
      </c>
      <c r="S1780">
        <v>3</v>
      </c>
      <c r="T1780">
        <v>2</v>
      </c>
      <c r="U1780">
        <v>2</v>
      </c>
      <c r="V1780">
        <v>-3</v>
      </c>
      <c r="W1780">
        <v>-3</v>
      </c>
      <c r="X1780">
        <v>-2</v>
      </c>
      <c r="Y1780">
        <v>-7.0000000000000007E-2</v>
      </c>
      <c r="Z1780">
        <v>1.6</v>
      </c>
      <c r="AA1780">
        <v>5.5</v>
      </c>
      <c r="AB1780">
        <v>-3.9</v>
      </c>
      <c r="AC1780">
        <v>-4</v>
      </c>
      <c r="AD1780">
        <v>0</v>
      </c>
      <c r="AE1780" s="2">
        <v>0.54</v>
      </c>
    </row>
    <row r="1781" spans="1:31" x14ac:dyDescent="0.3">
      <c r="A1781" t="str">
        <f t="shared" si="91"/>
        <v>NC State-Wichita St</v>
      </c>
      <c r="B1781">
        <v>1779</v>
      </c>
      <c r="C1781">
        <v>1301</v>
      </c>
      <c r="D1781">
        <v>1455</v>
      </c>
      <c r="E1781" t="s">
        <v>56</v>
      </c>
      <c r="F1781" t="s">
        <v>86</v>
      </c>
      <c r="J1781" s="3"/>
      <c r="K1781" s="4"/>
      <c r="L1781" s="4"/>
      <c r="M1781" s="2">
        <f t="shared" si="92"/>
        <v>0.42208516242317673</v>
      </c>
      <c r="N1781" s="2">
        <f t="shared" si="93"/>
        <v>0.57791483757682327</v>
      </c>
      <c r="O1781">
        <v>9</v>
      </c>
      <c r="P1781">
        <v>4</v>
      </c>
      <c r="Q1781">
        <v>22</v>
      </c>
      <c r="R1781">
        <v>-0.12</v>
      </c>
      <c r="S1781">
        <v>-2</v>
      </c>
      <c r="T1781">
        <v>3</v>
      </c>
      <c r="U1781">
        <v>1</v>
      </c>
      <c r="V1781">
        <v>3</v>
      </c>
      <c r="W1781">
        <v>-1</v>
      </c>
      <c r="X1781">
        <v>-9</v>
      </c>
      <c r="Y1781">
        <v>-0.04</v>
      </c>
      <c r="Z1781">
        <v>-1.8</v>
      </c>
      <c r="AA1781">
        <v>3.2</v>
      </c>
      <c r="AB1781">
        <v>-5</v>
      </c>
      <c r="AC1781">
        <v>-5</v>
      </c>
      <c r="AD1781">
        <v>0</v>
      </c>
      <c r="AE1781" s="2">
        <v>0.56000000000000005</v>
      </c>
    </row>
    <row r="1782" spans="1:31" x14ac:dyDescent="0.3">
      <c r="A1782" t="str">
        <f t="shared" si="91"/>
        <v>NC State-Wright St</v>
      </c>
      <c r="B1782">
        <v>1780</v>
      </c>
      <c r="C1782">
        <v>1301</v>
      </c>
      <c r="D1782">
        <v>1460</v>
      </c>
      <c r="E1782" t="s">
        <v>56</v>
      </c>
      <c r="F1782" t="s">
        <v>87</v>
      </c>
      <c r="J1782" s="3"/>
      <c r="K1782" s="4"/>
      <c r="L1782" s="4"/>
      <c r="M1782" s="2">
        <f t="shared" si="92"/>
        <v>0.73208516242317667</v>
      </c>
      <c r="N1782" s="2">
        <f t="shared" si="93"/>
        <v>0.26791483757682333</v>
      </c>
      <c r="O1782">
        <v>9</v>
      </c>
      <c r="P1782">
        <v>14</v>
      </c>
      <c r="Q1782">
        <v>-93</v>
      </c>
      <c r="R1782">
        <v>-0.06</v>
      </c>
      <c r="S1782">
        <v>4</v>
      </c>
      <c r="T1782">
        <v>4</v>
      </c>
      <c r="U1782">
        <v>-1</v>
      </c>
      <c r="V1782">
        <v>-1</v>
      </c>
      <c r="W1782">
        <v>5</v>
      </c>
      <c r="X1782">
        <v>-7</v>
      </c>
      <c r="Y1782">
        <v>-0.02</v>
      </c>
      <c r="Z1782">
        <v>9.9</v>
      </c>
      <c r="AA1782">
        <v>8.3000000000000007</v>
      </c>
      <c r="AB1782">
        <v>1.6</v>
      </c>
      <c r="AC1782">
        <v>5</v>
      </c>
      <c r="AD1782">
        <v>1</v>
      </c>
      <c r="AE1782" s="2">
        <v>0.87</v>
      </c>
    </row>
    <row r="1783" spans="1:31" x14ac:dyDescent="0.3">
      <c r="A1783" t="str">
        <f t="shared" si="91"/>
        <v>NC State-Xavier</v>
      </c>
      <c r="B1783">
        <v>1781</v>
      </c>
      <c r="C1783">
        <v>1301</v>
      </c>
      <c r="D1783">
        <v>1462</v>
      </c>
      <c r="E1783" t="s">
        <v>56</v>
      </c>
      <c r="F1783" t="s">
        <v>88</v>
      </c>
      <c r="J1783" s="3"/>
      <c r="K1783" s="4"/>
      <c r="L1783" s="4"/>
      <c r="M1783" s="2">
        <f t="shared" si="92"/>
        <v>0.42208516242317673</v>
      </c>
      <c r="N1783" s="2">
        <f t="shared" si="93"/>
        <v>0.57791483757682327</v>
      </c>
      <c r="O1783">
        <v>9</v>
      </c>
      <c r="P1783">
        <v>1</v>
      </c>
      <c r="Q1783">
        <v>28</v>
      </c>
      <c r="R1783">
        <v>-0.19</v>
      </c>
      <c r="S1783">
        <v>-3</v>
      </c>
      <c r="T1783">
        <v>2</v>
      </c>
      <c r="U1783">
        <v>0</v>
      </c>
      <c r="V1783">
        <v>4</v>
      </c>
      <c r="W1783">
        <v>4</v>
      </c>
      <c r="X1783">
        <v>-9</v>
      </c>
      <c r="Y1783">
        <v>-0.09</v>
      </c>
      <c r="Z1783">
        <v>-3.1</v>
      </c>
      <c r="AA1783">
        <v>0</v>
      </c>
      <c r="AB1783">
        <v>-3.1</v>
      </c>
      <c r="AC1783">
        <v>-8</v>
      </c>
      <c r="AD1783">
        <v>0</v>
      </c>
      <c r="AE1783" s="2">
        <v>0.56000000000000005</v>
      </c>
    </row>
    <row r="1784" spans="1:31" x14ac:dyDescent="0.3">
      <c r="A1784" t="str">
        <f t="shared" si="91"/>
        <v>Nevada-New Mexico St</v>
      </c>
      <c r="B1784">
        <v>1782</v>
      </c>
      <c r="C1784">
        <v>1305</v>
      </c>
      <c r="D1784">
        <v>1308</v>
      </c>
      <c r="E1784" t="s">
        <v>57</v>
      </c>
      <c r="F1784" t="s">
        <v>58</v>
      </c>
      <c r="J1784" s="3"/>
      <c r="K1784" s="4"/>
      <c r="L1784" s="4"/>
      <c r="M1784" s="2">
        <f t="shared" si="92"/>
        <v>0.61208516242317668</v>
      </c>
      <c r="N1784" s="2">
        <f t="shared" si="93"/>
        <v>0.38791483757682332</v>
      </c>
      <c r="O1784">
        <v>7</v>
      </c>
      <c r="P1784">
        <v>12</v>
      </c>
      <c r="Q1784">
        <v>-31</v>
      </c>
      <c r="R1784">
        <v>-0.04</v>
      </c>
      <c r="S1784">
        <v>3</v>
      </c>
      <c r="T1784">
        <v>4</v>
      </c>
      <c r="U1784">
        <v>-3</v>
      </c>
      <c r="V1784">
        <v>-1</v>
      </c>
      <c r="W1784">
        <v>-7</v>
      </c>
      <c r="X1784">
        <v>-6</v>
      </c>
      <c r="Y1784">
        <v>0.11</v>
      </c>
      <c r="Z1784">
        <v>7.5</v>
      </c>
      <c r="AA1784">
        <v>8.1999999999999993</v>
      </c>
      <c r="AB1784">
        <v>-0.7</v>
      </c>
      <c r="AC1784">
        <v>5</v>
      </c>
      <c r="AD1784">
        <v>1</v>
      </c>
      <c r="AE1784" s="2">
        <v>0.75</v>
      </c>
    </row>
    <row r="1785" spans="1:31" x14ac:dyDescent="0.3">
      <c r="A1785" t="str">
        <f t="shared" si="91"/>
        <v>Nevada-North Carolina</v>
      </c>
      <c r="B1785">
        <v>1783</v>
      </c>
      <c r="C1785">
        <v>1305</v>
      </c>
      <c r="D1785">
        <v>1314</v>
      </c>
      <c r="E1785" t="s">
        <v>57</v>
      </c>
      <c r="F1785" t="s">
        <v>59</v>
      </c>
      <c r="J1785" s="3"/>
      <c r="K1785" s="4"/>
      <c r="L1785" s="4"/>
      <c r="M1785" s="2">
        <f t="shared" si="92"/>
        <v>0.52208516242317671</v>
      </c>
      <c r="N1785" s="2">
        <f t="shared" si="93"/>
        <v>0.47791483757682329</v>
      </c>
      <c r="O1785">
        <v>7</v>
      </c>
      <c r="P1785">
        <v>2</v>
      </c>
      <c r="Q1785">
        <v>17</v>
      </c>
      <c r="R1785">
        <v>0.08</v>
      </c>
      <c r="S1785">
        <v>3</v>
      </c>
      <c r="T1785">
        <v>-1</v>
      </c>
      <c r="U1785">
        <v>-2</v>
      </c>
      <c r="V1785">
        <v>2</v>
      </c>
      <c r="W1785">
        <v>-11</v>
      </c>
      <c r="X1785">
        <v>-3</v>
      </c>
      <c r="Y1785">
        <v>0.01</v>
      </c>
      <c r="Z1785">
        <v>1.1000000000000001</v>
      </c>
      <c r="AA1785">
        <v>-0.2</v>
      </c>
      <c r="AB1785">
        <v>1.3</v>
      </c>
      <c r="AC1785">
        <v>-5</v>
      </c>
      <c r="AD1785">
        <v>0</v>
      </c>
      <c r="AE1785" s="2">
        <v>0.66</v>
      </c>
    </row>
    <row r="1786" spans="1:31" x14ac:dyDescent="0.3">
      <c r="A1786" t="str">
        <f t="shared" si="91"/>
        <v>Nevada-Ohio St</v>
      </c>
      <c r="B1786">
        <v>1784</v>
      </c>
      <c r="C1786">
        <v>1305</v>
      </c>
      <c r="D1786">
        <v>1326</v>
      </c>
      <c r="E1786" t="s">
        <v>57</v>
      </c>
      <c r="F1786" t="s">
        <v>60</v>
      </c>
      <c r="J1786" s="3"/>
      <c r="K1786" s="4"/>
      <c r="L1786" s="4"/>
      <c r="M1786" s="2">
        <f t="shared" si="92"/>
        <v>0.52208516242317671</v>
      </c>
      <c r="N1786" s="2">
        <f t="shared" si="93"/>
        <v>0.47791483757682329</v>
      </c>
      <c r="O1786">
        <v>7</v>
      </c>
      <c r="P1786">
        <v>5</v>
      </c>
      <c r="Q1786">
        <v>9</v>
      </c>
      <c r="R1786">
        <v>0.04</v>
      </c>
      <c r="S1786">
        <v>1</v>
      </c>
      <c r="T1786">
        <v>1</v>
      </c>
      <c r="U1786">
        <v>-3</v>
      </c>
      <c r="V1786">
        <v>0</v>
      </c>
      <c r="W1786">
        <v>-3</v>
      </c>
      <c r="X1786">
        <v>-4</v>
      </c>
      <c r="Y1786">
        <v>0.02</v>
      </c>
      <c r="Z1786">
        <v>7.3</v>
      </c>
      <c r="AA1786">
        <v>6.2</v>
      </c>
      <c r="AB1786">
        <v>1.1000000000000001</v>
      </c>
      <c r="AC1786">
        <v>-2</v>
      </c>
      <c r="AD1786">
        <v>0</v>
      </c>
      <c r="AE1786" s="2">
        <v>0.66</v>
      </c>
    </row>
    <row r="1787" spans="1:31" x14ac:dyDescent="0.3">
      <c r="A1787" t="str">
        <f t="shared" si="91"/>
        <v>Nevada-Oklahoma</v>
      </c>
      <c r="B1787">
        <v>1785</v>
      </c>
      <c r="C1787">
        <v>1305</v>
      </c>
      <c r="D1787">
        <v>1328</v>
      </c>
      <c r="E1787" t="s">
        <v>57</v>
      </c>
      <c r="F1787" t="s">
        <v>61</v>
      </c>
      <c r="J1787" s="3"/>
      <c r="K1787" s="4"/>
      <c r="L1787" s="4"/>
      <c r="M1787" s="2">
        <f t="shared" si="92"/>
        <v>0.6420851624231767</v>
      </c>
      <c r="N1787" s="2">
        <f t="shared" si="93"/>
        <v>0.3579148375768233</v>
      </c>
      <c r="O1787">
        <v>7</v>
      </c>
      <c r="P1787">
        <v>10</v>
      </c>
      <c r="Q1787">
        <v>-23</v>
      </c>
      <c r="R1787">
        <v>0.21</v>
      </c>
      <c r="S1787">
        <v>1</v>
      </c>
      <c r="T1787">
        <v>-2</v>
      </c>
      <c r="U1787">
        <v>-3</v>
      </c>
      <c r="V1787">
        <v>1</v>
      </c>
      <c r="W1787">
        <v>-1</v>
      </c>
      <c r="X1787">
        <v>1</v>
      </c>
      <c r="Y1787">
        <v>0</v>
      </c>
      <c r="Z1787">
        <v>-2.1</v>
      </c>
      <c r="AA1787">
        <v>-8.6999999999999993</v>
      </c>
      <c r="AB1787">
        <v>6.6</v>
      </c>
      <c r="AC1787">
        <v>3</v>
      </c>
      <c r="AD1787">
        <v>1</v>
      </c>
      <c r="AE1787" s="2">
        <v>0.78</v>
      </c>
    </row>
    <row r="1788" spans="1:31" x14ac:dyDescent="0.3">
      <c r="A1788" t="str">
        <f t="shared" si="91"/>
        <v>Nevada-Penn</v>
      </c>
      <c r="B1788">
        <v>1786</v>
      </c>
      <c r="C1788">
        <v>1305</v>
      </c>
      <c r="D1788">
        <v>1335</v>
      </c>
      <c r="E1788" t="s">
        <v>57</v>
      </c>
      <c r="F1788" t="s">
        <v>62</v>
      </c>
      <c r="J1788" s="3"/>
      <c r="K1788" s="4"/>
      <c r="L1788" s="4"/>
      <c r="M1788" s="2">
        <f t="shared" si="92"/>
        <v>0.7620851624231767</v>
      </c>
      <c r="N1788" s="2">
        <f t="shared" si="93"/>
        <v>0.2379148375768233</v>
      </c>
      <c r="O1788">
        <v>7</v>
      </c>
      <c r="P1788">
        <v>16</v>
      </c>
      <c r="Q1788">
        <v>-103</v>
      </c>
      <c r="R1788">
        <v>0.05</v>
      </c>
      <c r="S1788">
        <v>2</v>
      </c>
      <c r="T1788">
        <v>2</v>
      </c>
      <c r="U1788">
        <v>-3</v>
      </c>
      <c r="V1788">
        <v>1</v>
      </c>
      <c r="W1788">
        <v>3</v>
      </c>
      <c r="X1788">
        <v>-6</v>
      </c>
      <c r="Y1788">
        <v>0.09</v>
      </c>
      <c r="Z1788">
        <v>7.4</v>
      </c>
      <c r="AA1788">
        <v>3.3</v>
      </c>
      <c r="AB1788">
        <v>4.0999999999999996</v>
      </c>
      <c r="AC1788">
        <v>9</v>
      </c>
      <c r="AD1788">
        <v>1</v>
      </c>
      <c r="AE1788" s="2">
        <v>0.9</v>
      </c>
    </row>
    <row r="1789" spans="1:31" x14ac:dyDescent="0.3">
      <c r="A1789" t="str">
        <f t="shared" si="91"/>
        <v>Nevada-Providence</v>
      </c>
      <c r="B1789">
        <v>1787</v>
      </c>
      <c r="C1789">
        <v>1305</v>
      </c>
      <c r="D1789">
        <v>1344</v>
      </c>
      <c r="E1789" t="s">
        <v>57</v>
      </c>
      <c r="F1789" t="s">
        <v>63</v>
      </c>
      <c r="J1789" s="3"/>
      <c r="K1789" s="4"/>
      <c r="L1789" s="4"/>
      <c r="M1789" s="2">
        <f t="shared" si="92"/>
        <v>0.69208516242317664</v>
      </c>
      <c r="N1789" s="2">
        <f t="shared" si="93"/>
        <v>0.30791483757682336</v>
      </c>
      <c r="O1789">
        <v>7</v>
      </c>
      <c r="P1789">
        <v>10</v>
      </c>
      <c r="Q1789">
        <v>-39</v>
      </c>
      <c r="R1789">
        <v>0.17</v>
      </c>
      <c r="S1789">
        <v>5</v>
      </c>
      <c r="T1789">
        <v>-1</v>
      </c>
      <c r="U1789">
        <v>-3</v>
      </c>
      <c r="V1789">
        <v>-1</v>
      </c>
      <c r="W1789">
        <v>-2</v>
      </c>
      <c r="X1789">
        <v>0</v>
      </c>
      <c r="Y1789">
        <v>0.05</v>
      </c>
      <c r="Z1789">
        <v>9.4</v>
      </c>
      <c r="AA1789">
        <v>0.2</v>
      </c>
      <c r="AB1789">
        <v>9.1999999999999993</v>
      </c>
      <c r="AC1789">
        <v>3</v>
      </c>
      <c r="AD1789">
        <v>1</v>
      </c>
      <c r="AE1789" s="2">
        <v>0.83</v>
      </c>
    </row>
    <row r="1790" spans="1:31" x14ac:dyDescent="0.3">
      <c r="A1790" t="str">
        <f t="shared" si="91"/>
        <v>Nevada-Purdue</v>
      </c>
      <c r="B1790">
        <v>1788</v>
      </c>
      <c r="C1790">
        <v>1305</v>
      </c>
      <c r="D1790">
        <v>1345</v>
      </c>
      <c r="E1790" t="s">
        <v>57</v>
      </c>
      <c r="F1790" t="s">
        <v>64</v>
      </c>
      <c r="J1790" s="3"/>
      <c r="K1790" s="4"/>
      <c r="L1790" s="4"/>
      <c r="M1790" s="2">
        <f t="shared" si="92"/>
        <v>0.42208516242317673</v>
      </c>
      <c r="N1790" s="2">
        <f t="shared" si="93"/>
        <v>0.57791483757682327</v>
      </c>
      <c r="O1790">
        <v>7</v>
      </c>
      <c r="P1790">
        <v>2</v>
      </c>
      <c r="Q1790">
        <v>19</v>
      </c>
      <c r="R1790">
        <v>-0.03</v>
      </c>
      <c r="S1790">
        <v>-3</v>
      </c>
      <c r="T1790">
        <v>2</v>
      </c>
      <c r="U1790">
        <v>-2</v>
      </c>
      <c r="V1790">
        <v>1</v>
      </c>
      <c r="W1790">
        <v>-1</v>
      </c>
      <c r="X1790">
        <v>-1</v>
      </c>
      <c r="Y1790">
        <v>0.01</v>
      </c>
      <c r="Z1790">
        <v>2</v>
      </c>
      <c r="AA1790">
        <v>7.3</v>
      </c>
      <c r="AB1790">
        <v>-5.3</v>
      </c>
      <c r="AC1790">
        <v>-5</v>
      </c>
      <c r="AD1790">
        <v>0</v>
      </c>
      <c r="AE1790" s="2">
        <v>0.56000000000000005</v>
      </c>
    </row>
    <row r="1791" spans="1:31" x14ac:dyDescent="0.3">
      <c r="A1791" t="str">
        <f t="shared" si="91"/>
        <v>Nevada-Radford</v>
      </c>
      <c r="B1791">
        <v>1789</v>
      </c>
      <c r="C1791">
        <v>1305</v>
      </c>
      <c r="D1791">
        <v>1347</v>
      </c>
      <c r="E1791" t="s">
        <v>57</v>
      </c>
      <c r="F1791" t="s">
        <v>65</v>
      </c>
      <c r="J1791" s="3"/>
      <c r="K1791" s="4"/>
      <c r="L1791" s="4"/>
      <c r="M1791" s="2">
        <f t="shared" si="92"/>
        <v>0.81208516242317663</v>
      </c>
      <c r="N1791" s="2">
        <f t="shared" si="93"/>
        <v>0.18791483757682337</v>
      </c>
      <c r="O1791">
        <v>7</v>
      </c>
      <c r="P1791">
        <v>16</v>
      </c>
      <c r="Q1791">
        <v>-146</v>
      </c>
      <c r="R1791">
        <v>0.17</v>
      </c>
      <c r="S1791">
        <v>6</v>
      </c>
      <c r="T1791">
        <v>0</v>
      </c>
      <c r="U1791">
        <v>-4</v>
      </c>
      <c r="V1791">
        <v>-2</v>
      </c>
      <c r="W1791">
        <v>-5</v>
      </c>
      <c r="X1791">
        <v>-1</v>
      </c>
      <c r="Y1791">
        <v>0.02</v>
      </c>
      <c r="Z1791">
        <v>16.2</v>
      </c>
      <c r="AA1791">
        <v>8</v>
      </c>
      <c r="AB1791">
        <v>8.1999999999999993</v>
      </c>
      <c r="AC1791">
        <v>9</v>
      </c>
      <c r="AD1791">
        <v>1</v>
      </c>
      <c r="AE1791" s="2">
        <v>0.95</v>
      </c>
    </row>
    <row r="1792" spans="1:31" x14ac:dyDescent="0.3">
      <c r="A1792" t="str">
        <f t="shared" si="91"/>
        <v>Nevada-Rhode Island</v>
      </c>
      <c r="B1792">
        <v>1790</v>
      </c>
      <c r="C1792">
        <v>1305</v>
      </c>
      <c r="D1792">
        <v>1348</v>
      </c>
      <c r="E1792" t="s">
        <v>57</v>
      </c>
      <c r="F1792" t="s">
        <v>66</v>
      </c>
      <c r="J1792" s="3"/>
      <c r="K1792" s="4"/>
      <c r="L1792" s="4"/>
      <c r="M1792" s="2">
        <f t="shared" si="92"/>
        <v>0.61208516242317668</v>
      </c>
      <c r="N1792" s="2">
        <f t="shared" si="93"/>
        <v>0.38791483757682332</v>
      </c>
      <c r="O1792">
        <v>7</v>
      </c>
      <c r="P1792">
        <v>7</v>
      </c>
      <c r="Q1792">
        <v>-25</v>
      </c>
      <c r="R1792">
        <v>0.01</v>
      </c>
      <c r="S1792">
        <v>3</v>
      </c>
      <c r="T1792">
        <v>-1</v>
      </c>
      <c r="U1792">
        <v>-1</v>
      </c>
      <c r="V1792">
        <v>-4</v>
      </c>
      <c r="W1792">
        <v>-4</v>
      </c>
      <c r="X1792">
        <v>-2</v>
      </c>
      <c r="Y1792">
        <v>0.04</v>
      </c>
      <c r="Z1792">
        <v>6.9</v>
      </c>
      <c r="AA1792">
        <v>5</v>
      </c>
      <c r="AB1792">
        <v>1.9</v>
      </c>
      <c r="AC1792">
        <v>0</v>
      </c>
      <c r="AD1792">
        <v>0</v>
      </c>
      <c r="AE1792" s="2">
        <v>0.75</v>
      </c>
    </row>
    <row r="1793" spans="1:31" x14ac:dyDescent="0.3">
      <c r="A1793" t="str">
        <f t="shared" si="91"/>
        <v>Nevada-S Dakota St</v>
      </c>
      <c r="B1793">
        <v>1791</v>
      </c>
      <c r="C1793">
        <v>1305</v>
      </c>
      <c r="D1793">
        <v>1355</v>
      </c>
      <c r="E1793" t="s">
        <v>57</v>
      </c>
      <c r="F1793" t="s">
        <v>67</v>
      </c>
      <c r="J1793" s="3"/>
      <c r="K1793" s="4"/>
      <c r="L1793" s="4"/>
      <c r="M1793" s="2">
        <f t="shared" si="92"/>
        <v>0.67208516242317673</v>
      </c>
      <c r="N1793" s="2">
        <f t="shared" si="93"/>
        <v>0.32791483757682327</v>
      </c>
      <c r="O1793">
        <v>7</v>
      </c>
      <c r="P1793">
        <v>12</v>
      </c>
      <c r="Q1793">
        <v>-51</v>
      </c>
      <c r="R1793">
        <v>-0.01</v>
      </c>
      <c r="S1793">
        <v>1</v>
      </c>
      <c r="T1793">
        <v>-1</v>
      </c>
      <c r="U1793">
        <v>0</v>
      </c>
      <c r="V1793">
        <v>3</v>
      </c>
      <c r="W1793">
        <v>2</v>
      </c>
      <c r="X1793">
        <v>-6</v>
      </c>
      <c r="Y1793">
        <v>-0.01</v>
      </c>
      <c r="Z1793">
        <v>-0.3</v>
      </c>
      <c r="AA1793">
        <v>-2.7</v>
      </c>
      <c r="AB1793">
        <v>2.4</v>
      </c>
      <c r="AC1793">
        <v>5</v>
      </c>
      <c r="AD1793">
        <v>1</v>
      </c>
      <c r="AE1793" s="2">
        <v>0.81</v>
      </c>
    </row>
    <row r="1794" spans="1:31" x14ac:dyDescent="0.3">
      <c r="A1794" t="str">
        <f t="shared" si="91"/>
        <v>Nevada-San Diego St</v>
      </c>
      <c r="B1794">
        <v>1792</v>
      </c>
      <c r="C1794">
        <v>1305</v>
      </c>
      <c r="D1794">
        <v>1361</v>
      </c>
      <c r="E1794" t="s">
        <v>57</v>
      </c>
      <c r="F1794" t="s">
        <v>68</v>
      </c>
      <c r="J1794" s="3"/>
      <c r="K1794" s="4"/>
      <c r="L1794" s="4"/>
      <c r="M1794" s="2">
        <f t="shared" si="92"/>
        <v>0.62208516242317669</v>
      </c>
      <c r="N1794" s="2">
        <f t="shared" si="93"/>
        <v>0.37791483757682331</v>
      </c>
      <c r="O1794">
        <v>7</v>
      </c>
      <c r="P1794">
        <v>11</v>
      </c>
      <c r="Q1794">
        <v>-26</v>
      </c>
      <c r="R1794">
        <v>0.11</v>
      </c>
      <c r="S1794">
        <v>3</v>
      </c>
      <c r="T1794">
        <v>0</v>
      </c>
      <c r="U1794">
        <v>-3</v>
      </c>
      <c r="V1794">
        <v>-1</v>
      </c>
      <c r="W1794">
        <v>-5</v>
      </c>
      <c r="X1794">
        <v>-4</v>
      </c>
      <c r="Y1794">
        <v>0.03</v>
      </c>
      <c r="Z1794">
        <v>6</v>
      </c>
      <c r="AA1794">
        <v>4.5</v>
      </c>
      <c r="AB1794">
        <v>1.5</v>
      </c>
      <c r="AC1794">
        <v>4</v>
      </c>
      <c r="AD1794">
        <v>1</v>
      </c>
      <c r="AE1794" s="2">
        <v>0.76</v>
      </c>
    </row>
    <row r="1795" spans="1:31" x14ac:dyDescent="0.3">
      <c r="A1795" t="str">
        <f t="shared" ref="A1795:A1858" si="94">E1795&amp;"-"&amp;F1795</f>
        <v>Nevada-Seton Hall</v>
      </c>
      <c r="B1795">
        <v>1793</v>
      </c>
      <c r="C1795">
        <v>1305</v>
      </c>
      <c r="D1795">
        <v>1371</v>
      </c>
      <c r="E1795" t="s">
        <v>57</v>
      </c>
      <c r="F1795" t="s">
        <v>69</v>
      </c>
      <c r="J1795" s="3"/>
      <c r="K1795" s="4"/>
      <c r="L1795" s="4"/>
      <c r="M1795" s="2">
        <f t="shared" ref="M1795:M1858" si="95">AE1795-$AE$2281</f>
        <v>0.58208516242317665</v>
      </c>
      <c r="N1795" s="2">
        <f t="shared" ref="N1795:N1858" si="96">1-M1795</f>
        <v>0.41791483757682335</v>
      </c>
      <c r="O1795">
        <v>7</v>
      </c>
      <c r="P1795">
        <v>8</v>
      </c>
      <c r="Q1795">
        <v>-2</v>
      </c>
      <c r="R1795">
        <v>0.13</v>
      </c>
      <c r="S1795">
        <v>2</v>
      </c>
      <c r="T1795">
        <v>-1</v>
      </c>
      <c r="U1795">
        <v>-3</v>
      </c>
      <c r="V1795">
        <v>0</v>
      </c>
      <c r="W1795">
        <v>-7</v>
      </c>
      <c r="X1795">
        <v>-1</v>
      </c>
      <c r="Y1795">
        <v>0.06</v>
      </c>
      <c r="Z1795">
        <v>4.0999999999999996</v>
      </c>
      <c r="AA1795">
        <v>-0.4</v>
      </c>
      <c r="AB1795">
        <v>4.5</v>
      </c>
      <c r="AC1795">
        <v>1</v>
      </c>
      <c r="AD1795">
        <v>1</v>
      </c>
      <c r="AE1795" s="2">
        <v>0.72</v>
      </c>
    </row>
    <row r="1796" spans="1:31" x14ac:dyDescent="0.3">
      <c r="A1796" t="str">
        <f t="shared" si="94"/>
        <v>Nevada-SF Austin</v>
      </c>
      <c r="B1796">
        <v>1794</v>
      </c>
      <c r="C1796">
        <v>1305</v>
      </c>
      <c r="D1796">
        <v>1372</v>
      </c>
      <c r="E1796" t="s">
        <v>57</v>
      </c>
      <c r="F1796" t="s">
        <v>70</v>
      </c>
      <c r="J1796" s="3"/>
      <c r="K1796" s="4"/>
      <c r="L1796" s="4"/>
      <c r="M1796" s="2">
        <f t="shared" si="95"/>
        <v>0.72208516242317666</v>
      </c>
      <c r="N1796" s="2">
        <f t="shared" si="96"/>
        <v>0.27791483757682334</v>
      </c>
      <c r="O1796">
        <v>7</v>
      </c>
      <c r="P1796">
        <v>14</v>
      </c>
      <c r="Q1796">
        <v>-87</v>
      </c>
      <c r="R1796">
        <v>-0.01</v>
      </c>
      <c r="S1796">
        <v>2</v>
      </c>
      <c r="T1796">
        <v>-1</v>
      </c>
      <c r="U1796">
        <v>-6</v>
      </c>
      <c r="V1796">
        <v>-7</v>
      </c>
      <c r="W1796">
        <v>-6</v>
      </c>
      <c r="X1796">
        <v>0</v>
      </c>
      <c r="Y1796">
        <v>0.05</v>
      </c>
      <c r="Z1796">
        <v>4.9000000000000004</v>
      </c>
      <c r="AA1796">
        <v>4.5</v>
      </c>
      <c r="AB1796">
        <v>0.4</v>
      </c>
      <c r="AC1796">
        <v>7</v>
      </c>
      <c r="AD1796">
        <v>1</v>
      </c>
      <c r="AE1796" s="2">
        <v>0.86</v>
      </c>
    </row>
    <row r="1797" spans="1:31" x14ac:dyDescent="0.3">
      <c r="A1797" t="str">
        <f t="shared" si="94"/>
        <v>Nevada-St Bonaventure</v>
      </c>
      <c r="B1797">
        <v>1795</v>
      </c>
      <c r="C1797">
        <v>1305</v>
      </c>
      <c r="D1797">
        <v>1382</v>
      </c>
      <c r="E1797" t="s">
        <v>57</v>
      </c>
      <c r="F1797" t="s">
        <v>71</v>
      </c>
      <c r="J1797" s="3"/>
      <c r="K1797" s="4"/>
      <c r="L1797" s="4"/>
      <c r="M1797" s="2">
        <f t="shared" si="95"/>
        <v>0.66208516242317672</v>
      </c>
      <c r="N1797" s="2">
        <f t="shared" si="96"/>
        <v>0.33791483757682328</v>
      </c>
      <c r="O1797">
        <v>7</v>
      </c>
      <c r="P1797">
        <v>11</v>
      </c>
      <c r="Q1797">
        <v>-45</v>
      </c>
      <c r="R1797">
        <v>0.01</v>
      </c>
      <c r="S1797">
        <v>3</v>
      </c>
      <c r="T1797">
        <v>0</v>
      </c>
      <c r="U1797">
        <v>-2</v>
      </c>
      <c r="V1797">
        <v>-2</v>
      </c>
      <c r="W1797">
        <v>-3</v>
      </c>
      <c r="X1797">
        <v>1</v>
      </c>
      <c r="Y1797">
        <v>0</v>
      </c>
      <c r="Z1797">
        <v>5.2</v>
      </c>
      <c r="AA1797">
        <v>1.9</v>
      </c>
      <c r="AB1797">
        <v>3.3</v>
      </c>
      <c r="AC1797">
        <v>4</v>
      </c>
      <c r="AD1797">
        <v>1</v>
      </c>
      <c r="AE1797" s="2">
        <v>0.8</v>
      </c>
    </row>
    <row r="1798" spans="1:31" x14ac:dyDescent="0.3">
      <c r="A1798" t="str">
        <f t="shared" si="94"/>
        <v>Nevada-Syracuse</v>
      </c>
      <c r="B1798">
        <v>1796</v>
      </c>
      <c r="C1798">
        <v>1305</v>
      </c>
      <c r="D1798">
        <v>1393</v>
      </c>
      <c r="E1798" t="s">
        <v>57</v>
      </c>
      <c r="F1798" t="s">
        <v>72</v>
      </c>
      <c r="J1798" s="3"/>
      <c r="K1798" s="4"/>
      <c r="L1798" s="4"/>
      <c r="M1798" s="2">
        <f t="shared" si="95"/>
        <v>0.67208516242317673</v>
      </c>
      <c r="N1798" s="2">
        <f t="shared" si="96"/>
        <v>0.32791483757682327</v>
      </c>
      <c r="O1798">
        <v>7</v>
      </c>
      <c r="P1798">
        <v>11</v>
      </c>
      <c r="Q1798">
        <v>-30</v>
      </c>
      <c r="R1798">
        <v>0.18</v>
      </c>
      <c r="S1798">
        <v>8</v>
      </c>
      <c r="T1798">
        <v>2</v>
      </c>
      <c r="U1798">
        <v>-4</v>
      </c>
      <c r="V1798">
        <v>-1</v>
      </c>
      <c r="W1798">
        <v>-8</v>
      </c>
      <c r="X1798">
        <v>0</v>
      </c>
      <c r="Y1798">
        <v>0.01</v>
      </c>
      <c r="Z1798">
        <v>15.6</v>
      </c>
      <c r="AA1798">
        <v>8.4</v>
      </c>
      <c r="AB1798">
        <v>7.2</v>
      </c>
      <c r="AC1798">
        <v>4</v>
      </c>
      <c r="AD1798">
        <v>1</v>
      </c>
      <c r="AE1798" s="2">
        <v>0.81</v>
      </c>
    </row>
    <row r="1799" spans="1:31" x14ac:dyDescent="0.3">
      <c r="A1799" t="str">
        <f t="shared" si="94"/>
        <v>Nevada-TCU</v>
      </c>
      <c r="B1799">
        <v>1797</v>
      </c>
      <c r="C1799">
        <v>1305</v>
      </c>
      <c r="D1799">
        <v>1395</v>
      </c>
      <c r="E1799" t="s">
        <v>57</v>
      </c>
      <c r="F1799" t="s">
        <v>73</v>
      </c>
      <c r="J1799" s="3"/>
      <c r="K1799" s="4"/>
      <c r="L1799" s="4"/>
      <c r="M1799" s="2">
        <f t="shared" si="95"/>
        <v>0.55208516242317662</v>
      </c>
      <c r="N1799" s="2">
        <f t="shared" si="96"/>
        <v>0.44791483757682338</v>
      </c>
      <c r="O1799">
        <v>7</v>
      </c>
      <c r="P1799">
        <v>6</v>
      </c>
      <c r="Q1799">
        <v>2</v>
      </c>
      <c r="R1799">
        <v>0.13</v>
      </c>
      <c r="S1799">
        <v>-2</v>
      </c>
      <c r="T1799">
        <v>-4</v>
      </c>
      <c r="U1799">
        <v>-3</v>
      </c>
      <c r="V1799">
        <v>0</v>
      </c>
      <c r="W1799">
        <v>-8</v>
      </c>
      <c r="X1799">
        <v>-3</v>
      </c>
      <c r="Y1799">
        <v>0.04</v>
      </c>
      <c r="Z1799">
        <v>0.1</v>
      </c>
      <c r="AA1799">
        <v>-3</v>
      </c>
      <c r="AB1799">
        <v>3.1</v>
      </c>
      <c r="AC1799">
        <v>-1</v>
      </c>
      <c r="AD1799">
        <v>0</v>
      </c>
      <c r="AE1799" s="2">
        <v>0.69</v>
      </c>
    </row>
    <row r="1800" spans="1:31" x14ac:dyDescent="0.3">
      <c r="A1800" t="str">
        <f t="shared" si="94"/>
        <v>Nevada-Tennessee</v>
      </c>
      <c r="B1800">
        <v>1798</v>
      </c>
      <c r="C1800">
        <v>1305</v>
      </c>
      <c r="D1800">
        <v>1397</v>
      </c>
      <c r="E1800" t="s">
        <v>57</v>
      </c>
      <c r="F1800" t="s">
        <v>74</v>
      </c>
      <c r="J1800" s="3"/>
      <c r="K1800" s="4"/>
      <c r="L1800" s="4"/>
      <c r="M1800" s="2">
        <f t="shared" si="95"/>
        <v>0.52208516242317671</v>
      </c>
      <c r="N1800" s="2">
        <f t="shared" si="96"/>
        <v>0.47791483757682329</v>
      </c>
      <c r="O1800">
        <v>7</v>
      </c>
      <c r="P1800">
        <v>3</v>
      </c>
      <c r="Q1800">
        <v>13</v>
      </c>
      <c r="R1800">
        <v>0.03</v>
      </c>
      <c r="S1800">
        <v>4</v>
      </c>
      <c r="T1800">
        <v>2</v>
      </c>
      <c r="U1800">
        <v>-3</v>
      </c>
      <c r="V1800">
        <v>-2</v>
      </c>
      <c r="W1800">
        <v>-7</v>
      </c>
      <c r="X1800">
        <v>2</v>
      </c>
      <c r="Y1800">
        <v>-0.01</v>
      </c>
      <c r="Z1800">
        <v>8.9</v>
      </c>
      <c r="AA1800">
        <v>6.5</v>
      </c>
      <c r="AB1800">
        <v>2.4</v>
      </c>
      <c r="AC1800">
        <v>-4</v>
      </c>
      <c r="AD1800">
        <v>0</v>
      </c>
      <c r="AE1800" s="2">
        <v>0.66</v>
      </c>
    </row>
    <row r="1801" spans="1:31" x14ac:dyDescent="0.3">
      <c r="A1801" t="str">
        <f t="shared" si="94"/>
        <v>Nevada-Texas</v>
      </c>
      <c r="B1801">
        <v>1799</v>
      </c>
      <c r="C1801">
        <v>1305</v>
      </c>
      <c r="D1801">
        <v>1400</v>
      </c>
      <c r="E1801" t="s">
        <v>57</v>
      </c>
      <c r="F1801" t="s">
        <v>75</v>
      </c>
      <c r="J1801" s="3"/>
      <c r="K1801" s="4"/>
      <c r="L1801" s="4"/>
      <c r="M1801" s="2">
        <f t="shared" si="95"/>
        <v>0.63208516242317669</v>
      </c>
      <c r="N1801" s="2">
        <f t="shared" si="96"/>
        <v>0.36791483757682331</v>
      </c>
      <c r="O1801">
        <v>7</v>
      </c>
      <c r="P1801">
        <v>10</v>
      </c>
      <c r="Q1801">
        <v>-15</v>
      </c>
      <c r="R1801">
        <v>0.21</v>
      </c>
      <c r="S1801">
        <v>5</v>
      </c>
      <c r="T1801">
        <v>1</v>
      </c>
      <c r="U1801">
        <v>-3</v>
      </c>
      <c r="V1801">
        <v>0</v>
      </c>
      <c r="W1801">
        <v>-2</v>
      </c>
      <c r="X1801">
        <v>0</v>
      </c>
      <c r="Y1801">
        <v>0.08</v>
      </c>
      <c r="Z1801">
        <v>11.4</v>
      </c>
      <c r="AA1801">
        <v>4.7</v>
      </c>
      <c r="AB1801">
        <v>6.7</v>
      </c>
      <c r="AC1801">
        <v>3</v>
      </c>
      <c r="AD1801">
        <v>1</v>
      </c>
      <c r="AE1801" s="2">
        <v>0.77</v>
      </c>
    </row>
    <row r="1802" spans="1:31" x14ac:dyDescent="0.3">
      <c r="A1802" t="str">
        <f t="shared" si="94"/>
        <v>Nevada-Texas A&amp;M</v>
      </c>
      <c r="B1802">
        <v>1800</v>
      </c>
      <c r="C1802">
        <v>1305</v>
      </c>
      <c r="D1802">
        <v>1401</v>
      </c>
      <c r="E1802" t="s">
        <v>57</v>
      </c>
      <c r="F1802" t="s">
        <v>76</v>
      </c>
      <c r="J1802" s="3"/>
      <c r="K1802" s="4"/>
      <c r="L1802" s="4"/>
      <c r="M1802" s="2">
        <f t="shared" si="95"/>
        <v>0.60208516242317667</v>
      </c>
      <c r="N1802" s="2">
        <f t="shared" si="96"/>
        <v>0.39791483757682333</v>
      </c>
      <c r="O1802">
        <v>7</v>
      </c>
      <c r="P1802">
        <v>7</v>
      </c>
      <c r="Q1802">
        <v>-6</v>
      </c>
      <c r="R1802">
        <v>0.17</v>
      </c>
      <c r="S1802">
        <v>4</v>
      </c>
      <c r="T1802">
        <v>3</v>
      </c>
      <c r="U1802">
        <v>-4</v>
      </c>
      <c r="V1802">
        <v>2</v>
      </c>
      <c r="W1802">
        <v>-7</v>
      </c>
      <c r="X1802">
        <v>-1</v>
      </c>
      <c r="Y1802">
        <v>0.08</v>
      </c>
      <c r="Z1802">
        <v>8.1</v>
      </c>
      <c r="AA1802">
        <v>3.1</v>
      </c>
      <c r="AB1802">
        <v>5</v>
      </c>
      <c r="AC1802">
        <v>0</v>
      </c>
      <c r="AD1802">
        <v>0</v>
      </c>
      <c r="AE1802" s="2">
        <v>0.74</v>
      </c>
    </row>
    <row r="1803" spans="1:31" x14ac:dyDescent="0.3">
      <c r="A1803" t="str">
        <f t="shared" si="94"/>
        <v>Nevada-Texas Tech</v>
      </c>
      <c r="B1803">
        <v>1801</v>
      </c>
      <c r="C1803">
        <v>1305</v>
      </c>
      <c r="D1803">
        <v>1403</v>
      </c>
      <c r="E1803" t="s">
        <v>57</v>
      </c>
      <c r="F1803" t="s">
        <v>77</v>
      </c>
      <c r="J1803" s="3"/>
      <c r="K1803" s="4"/>
      <c r="L1803" s="4"/>
      <c r="M1803" s="2">
        <f t="shared" si="95"/>
        <v>0.50208516242317669</v>
      </c>
      <c r="N1803" s="2">
        <f t="shared" si="96"/>
        <v>0.49791483757682331</v>
      </c>
      <c r="O1803">
        <v>7</v>
      </c>
      <c r="P1803">
        <v>3</v>
      </c>
      <c r="Q1803">
        <v>12</v>
      </c>
      <c r="R1803">
        <v>0.06</v>
      </c>
      <c r="S1803">
        <v>2</v>
      </c>
      <c r="T1803">
        <v>2</v>
      </c>
      <c r="U1803">
        <v>-4</v>
      </c>
      <c r="V1803">
        <v>-3</v>
      </c>
      <c r="W1803">
        <v>-6</v>
      </c>
      <c r="X1803">
        <v>-1</v>
      </c>
      <c r="Y1803">
        <v>0.05</v>
      </c>
      <c r="Z1803">
        <v>7.9</v>
      </c>
      <c r="AA1803">
        <v>8.1999999999999993</v>
      </c>
      <c r="AB1803">
        <v>-0.3</v>
      </c>
      <c r="AC1803">
        <v>-4</v>
      </c>
      <c r="AD1803">
        <v>0</v>
      </c>
      <c r="AE1803" s="2">
        <v>0.64</v>
      </c>
    </row>
    <row r="1804" spans="1:31" x14ac:dyDescent="0.3">
      <c r="A1804" t="str">
        <f t="shared" si="94"/>
        <v>Nevada-TX Southern</v>
      </c>
      <c r="B1804">
        <v>1802</v>
      </c>
      <c r="C1804">
        <v>1305</v>
      </c>
      <c r="D1804">
        <v>1411</v>
      </c>
      <c r="E1804" t="s">
        <v>57</v>
      </c>
      <c r="F1804" t="s">
        <v>78</v>
      </c>
      <c r="J1804" s="3"/>
      <c r="K1804" s="4"/>
      <c r="L1804" s="4"/>
      <c r="M1804" s="2">
        <f t="shared" si="95"/>
        <v>0.84208516242317666</v>
      </c>
      <c r="N1804" s="2">
        <f t="shared" si="96"/>
        <v>0.15791483757682334</v>
      </c>
      <c r="O1804">
        <v>7</v>
      </c>
      <c r="P1804">
        <v>16</v>
      </c>
      <c r="Q1804">
        <v>-225</v>
      </c>
      <c r="R1804">
        <v>0.35</v>
      </c>
      <c r="S1804">
        <v>4</v>
      </c>
      <c r="T1804">
        <v>-3</v>
      </c>
      <c r="U1804">
        <v>-3</v>
      </c>
      <c r="V1804">
        <v>2</v>
      </c>
      <c r="W1804">
        <v>-2</v>
      </c>
      <c r="X1804">
        <v>3</v>
      </c>
      <c r="Y1804">
        <v>0.03</v>
      </c>
      <c r="Z1804">
        <v>5.5</v>
      </c>
      <c r="AA1804">
        <v>-6.8</v>
      </c>
      <c r="AB1804">
        <v>12.3</v>
      </c>
      <c r="AC1804">
        <v>9</v>
      </c>
      <c r="AD1804">
        <v>1</v>
      </c>
      <c r="AE1804" s="2">
        <v>0.98</v>
      </c>
    </row>
    <row r="1805" spans="1:31" x14ac:dyDescent="0.3">
      <c r="A1805" t="str">
        <f t="shared" si="94"/>
        <v>Nevada-UCLA</v>
      </c>
      <c r="B1805">
        <v>1803</v>
      </c>
      <c r="C1805">
        <v>1305</v>
      </c>
      <c r="D1805">
        <v>1417</v>
      </c>
      <c r="E1805" t="s">
        <v>57</v>
      </c>
      <c r="F1805" t="s">
        <v>79</v>
      </c>
      <c r="J1805" s="3"/>
      <c r="K1805" s="4"/>
      <c r="L1805" s="4"/>
      <c r="M1805" s="2">
        <f t="shared" si="95"/>
        <v>0.63208516242317669</v>
      </c>
      <c r="N1805" s="2">
        <f t="shared" si="96"/>
        <v>0.36791483757682331</v>
      </c>
      <c r="O1805">
        <v>7</v>
      </c>
      <c r="P1805">
        <v>11</v>
      </c>
      <c r="Q1805">
        <v>-24</v>
      </c>
      <c r="R1805">
        <v>0.13</v>
      </c>
      <c r="S1805">
        <v>1</v>
      </c>
      <c r="T1805">
        <v>0</v>
      </c>
      <c r="U1805">
        <v>-2</v>
      </c>
      <c r="V1805">
        <v>3</v>
      </c>
      <c r="W1805">
        <v>-2</v>
      </c>
      <c r="X1805">
        <v>-2</v>
      </c>
      <c r="Y1805">
        <v>0.03</v>
      </c>
      <c r="Z1805">
        <v>1.2</v>
      </c>
      <c r="AA1805">
        <v>-3.4</v>
      </c>
      <c r="AB1805">
        <v>4.5999999999999996</v>
      </c>
      <c r="AC1805">
        <v>4</v>
      </c>
      <c r="AD1805">
        <v>1</v>
      </c>
      <c r="AE1805" s="2">
        <v>0.77</v>
      </c>
    </row>
    <row r="1806" spans="1:31" x14ac:dyDescent="0.3">
      <c r="A1806" t="str">
        <f t="shared" si="94"/>
        <v>Nevada-UMBC</v>
      </c>
      <c r="B1806">
        <v>1804</v>
      </c>
      <c r="C1806">
        <v>1305</v>
      </c>
      <c r="D1806">
        <v>1420</v>
      </c>
      <c r="E1806" t="s">
        <v>57</v>
      </c>
      <c r="F1806" t="s">
        <v>80</v>
      </c>
      <c r="J1806" s="3"/>
      <c r="K1806" s="4"/>
      <c r="L1806" s="4"/>
      <c r="M1806" s="2">
        <f t="shared" si="95"/>
        <v>0.81208516242317663</v>
      </c>
      <c r="N1806" s="2">
        <f t="shared" si="96"/>
        <v>0.18791483757682337</v>
      </c>
      <c r="O1806">
        <v>7</v>
      </c>
      <c r="P1806">
        <v>16</v>
      </c>
      <c r="Q1806">
        <v>-160</v>
      </c>
      <c r="R1806">
        <v>0.11</v>
      </c>
      <c r="S1806">
        <v>3</v>
      </c>
      <c r="T1806">
        <v>-3</v>
      </c>
      <c r="U1806">
        <v>-3</v>
      </c>
      <c r="V1806">
        <v>-2</v>
      </c>
      <c r="W1806">
        <v>1</v>
      </c>
      <c r="X1806">
        <v>0</v>
      </c>
      <c r="Y1806">
        <v>0.1</v>
      </c>
      <c r="Z1806">
        <v>10.6</v>
      </c>
      <c r="AA1806">
        <v>1.9</v>
      </c>
      <c r="AB1806">
        <v>8.6999999999999993</v>
      </c>
      <c r="AC1806">
        <v>9</v>
      </c>
      <c r="AD1806">
        <v>1</v>
      </c>
      <c r="AE1806" s="2">
        <v>0.95</v>
      </c>
    </row>
    <row r="1807" spans="1:31" x14ac:dyDescent="0.3">
      <c r="A1807" t="str">
        <f t="shared" si="94"/>
        <v>Nevada-UNC Greensboro</v>
      </c>
      <c r="B1807">
        <v>1805</v>
      </c>
      <c r="C1807">
        <v>1305</v>
      </c>
      <c r="D1807">
        <v>1422</v>
      </c>
      <c r="E1807" t="s">
        <v>57</v>
      </c>
      <c r="F1807" t="s">
        <v>81</v>
      </c>
      <c r="J1807" s="3"/>
      <c r="K1807" s="4"/>
      <c r="L1807" s="4"/>
      <c r="M1807" s="2">
        <f t="shared" si="95"/>
        <v>0.68208516242317663</v>
      </c>
      <c r="N1807" s="2">
        <f t="shared" si="96"/>
        <v>0.31791483757682337</v>
      </c>
      <c r="O1807">
        <v>7</v>
      </c>
      <c r="P1807">
        <v>13</v>
      </c>
      <c r="Q1807">
        <v>-58</v>
      </c>
      <c r="R1807">
        <v>0.02</v>
      </c>
      <c r="S1807">
        <v>3</v>
      </c>
      <c r="T1807">
        <v>1</v>
      </c>
      <c r="U1807">
        <v>-5</v>
      </c>
      <c r="V1807">
        <v>-4</v>
      </c>
      <c r="W1807">
        <v>-7</v>
      </c>
      <c r="X1807">
        <v>-5</v>
      </c>
      <c r="Y1807">
        <v>0.05</v>
      </c>
      <c r="Z1807">
        <v>11</v>
      </c>
      <c r="AA1807">
        <v>9.6</v>
      </c>
      <c r="AB1807">
        <v>1.4</v>
      </c>
      <c r="AC1807">
        <v>6</v>
      </c>
      <c r="AD1807">
        <v>1</v>
      </c>
      <c r="AE1807" s="2">
        <v>0.82</v>
      </c>
    </row>
    <row r="1808" spans="1:31" x14ac:dyDescent="0.3">
      <c r="A1808" t="str">
        <f t="shared" si="94"/>
        <v>Nevada-Villanova</v>
      </c>
      <c r="B1808">
        <v>1806</v>
      </c>
      <c r="C1808">
        <v>1305</v>
      </c>
      <c r="D1808">
        <v>1437</v>
      </c>
      <c r="E1808" t="s">
        <v>57</v>
      </c>
      <c r="F1808" t="s">
        <v>82</v>
      </c>
      <c r="J1808" s="3"/>
      <c r="K1808" s="4"/>
      <c r="L1808" s="4"/>
      <c r="M1808" s="2">
        <f t="shared" si="95"/>
        <v>0.40208516242317671</v>
      </c>
      <c r="N1808" s="2">
        <f t="shared" si="96"/>
        <v>0.59791483757682329</v>
      </c>
      <c r="O1808">
        <v>7</v>
      </c>
      <c r="P1808">
        <v>1</v>
      </c>
      <c r="Q1808">
        <v>22</v>
      </c>
      <c r="R1808">
        <v>-0.09</v>
      </c>
      <c r="S1808">
        <v>-5</v>
      </c>
      <c r="T1808">
        <v>0</v>
      </c>
      <c r="U1808">
        <v>-1</v>
      </c>
      <c r="V1808">
        <v>0</v>
      </c>
      <c r="W1808">
        <v>-2</v>
      </c>
      <c r="X1808">
        <v>-2</v>
      </c>
      <c r="Y1808">
        <v>-0.02</v>
      </c>
      <c r="Z1808">
        <v>-4</v>
      </c>
      <c r="AA1808">
        <v>2</v>
      </c>
      <c r="AB1808">
        <v>-6</v>
      </c>
      <c r="AC1808">
        <v>-6</v>
      </c>
      <c r="AD1808">
        <v>0</v>
      </c>
      <c r="AE1808" s="2">
        <v>0.54</v>
      </c>
    </row>
    <row r="1809" spans="1:31" x14ac:dyDescent="0.3">
      <c r="A1809" t="str">
        <f t="shared" si="94"/>
        <v>Nevada-Virginia</v>
      </c>
      <c r="B1809">
        <v>1807</v>
      </c>
      <c r="C1809">
        <v>1305</v>
      </c>
      <c r="D1809">
        <v>1438</v>
      </c>
      <c r="E1809" t="s">
        <v>57</v>
      </c>
      <c r="F1809" t="s">
        <v>83</v>
      </c>
      <c r="J1809" s="3"/>
      <c r="K1809" s="4"/>
      <c r="L1809" s="4"/>
      <c r="M1809" s="2">
        <f t="shared" si="95"/>
        <v>0.42208516242317673</v>
      </c>
      <c r="N1809" s="2">
        <f t="shared" si="96"/>
        <v>0.57791483757682327</v>
      </c>
      <c r="O1809">
        <v>7</v>
      </c>
      <c r="P1809">
        <v>1</v>
      </c>
      <c r="Q1809">
        <v>23</v>
      </c>
      <c r="R1809">
        <v>-0.15</v>
      </c>
      <c r="S1809">
        <v>2</v>
      </c>
      <c r="T1809">
        <v>5</v>
      </c>
      <c r="U1809">
        <v>0</v>
      </c>
      <c r="V1809">
        <v>-3</v>
      </c>
      <c r="W1809">
        <v>0</v>
      </c>
      <c r="X1809">
        <v>-3</v>
      </c>
      <c r="Y1809">
        <v>-0.01</v>
      </c>
      <c r="Z1809">
        <v>15.6</v>
      </c>
      <c r="AA1809">
        <v>19.5</v>
      </c>
      <c r="AB1809">
        <v>-3.9</v>
      </c>
      <c r="AC1809">
        <v>-6</v>
      </c>
      <c r="AD1809">
        <v>0</v>
      </c>
      <c r="AE1809" s="2">
        <v>0.56000000000000005</v>
      </c>
    </row>
    <row r="1810" spans="1:31" x14ac:dyDescent="0.3">
      <c r="A1810" t="str">
        <f t="shared" si="94"/>
        <v>Nevada-Virginia Tech</v>
      </c>
      <c r="B1810">
        <v>1808</v>
      </c>
      <c r="C1810">
        <v>1305</v>
      </c>
      <c r="D1810">
        <v>1439</v>
      </c>
      <c r="E1810" t="s">
        <v>57</v>
      </c>
      <c r="F1810" t="s">
        <v>84</v>
      </c>
      <c r="J1810" s="3"/>
      <c r="K1810" s="4"/>
      <c r="L1810" s="4"/>
      <c r="M1810" s="2">
        <f t="shared" si="95"/>
        <v>0.57208516242317664</v>
      </c>
      <c r="N1810" s="2">
        <f t="shared" si="96"/>
        <v>0.42791483757682336</v>
      </c>
      <c r="O1810">
        <v>7</v>
      </c>
      <c r="P1810">
        <v>8</v>
      </c>
      <c r="Q1810">
        <v>-8</v>
      </c>
      <c r="R1810">
        <v>0.13</v>
      </c>
      <c r="S1810">
        <v>-2</v>
      </c>
      <c r="T1810">
        <v>-1</v>
      </c>
      <c r="U1810">
        <v>-3</v>
      </c>
      <c r="V1810">
        <v>0</v>
      </c>
      <c r="W1810">
        <v>3</v>
      </c>
      <c r="X1810">
        <v>0</v>
      </c>
      <c r="Y1810">
        <v>0.04</v>
      </c>
      <c r="Z1810">
        <v>3.4</v>
      </c>
      <c r="AA1810">
        <v>1.1000000000000001</v>
      </c>
      <c r="AB1810">
        <v>2.2999999999999998</v>
      </c>
      <c r="AC1810">
        <v>1</v>
      </c>
      <c r="AD1810">
        <v>1</v>
      </c>
      <c r="AE1810" s="2">
        <v>0.71</v>
      </c>
    </row>
    <row r="1811" spans="1:31" x14ac:dyDescent="0.3">
      <c r="A1811" t="str">
        <f t="shared" si="94"/>
        <v>Nevada-West Virginia</v>
      </c>
      <c r="B1811">
        <v>1809</v>
      </c>
      <c r="C1811">
        <v>1305</v>
      </c>
      <c r="D1811">
        <v>1452</v>
      </c>
      <c r="E1811" t="s">
        <v>57</v>
      </c>
      <c r="F1811" t="s">
        <v>85</v>
      </c>
      <c r="J1811" s="3"/>
      <c r="K1811" s="4"/>
      <c r="L1811" s="4"/>
      <c r="M1811" s="2">
        <f t="shared" si="95"/>
        <v>0.5120851624231767</v>
      </c>
      <c r="N1811" s="2">
        <f t="shared" si="96"/>
        <v>0.4879148375768233</v>
      </c>
      <c r="O1811">
        <v>7</v>
      </c>
      <c r="P1811">
        <v>5</v>
      </c>
      <c r="Q1811">
        <v>11</v>
      </c>
      <c r="R1811">
        <v>0.08</v>
      </c>
      <c r="S1811">
        <v>5</v>
      </c>
      <c r="T1811">
        <v>-1</v>
      </c>
      <c r="U1811">
        <v>-1</v>
      </c>
      <c r="V1811">
        <v>-5</v>
      </c>
      <c r="W1811">
        <v>-10</v>
      </c>
      <c r="X1811">
        <v>1</v>
      </c>
      <c r="Y1811">
        <v>-0.02</v>
      </c>
      <c r="Z1811">
        <v>3.5</v>
      </c>
      <c r="AA1811">
        <v>3.9</v>
      </c>
      <c r="AB1811">
        <v>-0.4</v>
      </c>
      <c r="AC1811">
        <v>-2</v>
      </c>
      <c r="AD1811">
        <v>0</v>
      </c>
      <c r="AE1811" s="2">
        <v>0.65</v>
      </c>
    </row>
    <row r="1812" spans="1:31" x14ac:dyDescent="0.3">
      <c r="A1812" t="str">
        <f t="shared" si="94"/>
        <v>Nevada-Wichita St</v>
      </c>
      <c r="B1812">
        <v>1810</v>
      </c>
      <c r="C1812">
        <v>1305</v>
      </c>
      <c r="D1812">
        <v>1455</v>
      </c>
      <c r="E1812" t="s">
        <v>57</v>
      </c>
      <c r="F1812" t="s">
        <v>86</v>
      </c>
      <c r="J1812" s="3"/>
      <c r="K1812" s="4"/>
      <c r="L1812" s="4"/>
      <c r="M1812" s="2">
        <f t="shared" si="95"/>
        <v>0.52208516242317671</v>
      </c>
      <c r="N1812" s="2">
        <f t="shared" si="96"/>
        <v>0.47791483757682329</v>
      </c>
      <c r="O1812">
        <v>7</v>
      </c>
      <c r="P1812">
        <v>4</v>
      </c>
      <c r="Q1812">
        <v>4</v>
      </c>
      <c r="R1812">
        <v>0.01</v>
      </c>
      <c r="S1812">
        <v>0</v>
      </c>
      <c r="T1812">
        <v>0</v>
      </c>
      <c r="U1812">
        <v>-2</v>
      </c>
      <c r="V1812">
        <v>1</v>
      </c>
      <c r="W1812">
        <v>-8</v>
      </c>
      <c r="X1812">
        <v>-6</v>
      </c>
      <c r="Y1812">
        <v>0.01</v>
      </c>
      <c r="Z1812">
        <v>0.1</v>
      </c>
      <c r="AA1812">
        <v>1.6</v>
      </c>
      <c r="AB1812">
        <v>-1.5</v>
      </c>
      <c r="AC1812">
        <v>-3</v>
      </c>
      <c r="AD1812">
        <v>0</v>
      </c>
      <c r="AE1812" s="2">
        <v>0.66</v>
      </c>
    </row>
    <row r="1813" spans="1:31" x14ac:dyDescent="0.3">
      <c r="A1813" t="str">
        <f t="shared" si="94"/>
        <v>Nevada-Wright St</v>
      </c>
      <c r="B1813">
        <v>1811</v>
      </c>
      <c r="C1813">
        <v>1305</v>
      </c>
      <c r="D1813">
        <v>1460</v>
      </c>
      <c r="E1813" t="s">
        <v>57</v>
      </c>
      <c r="F1813" t="s">
        <v>87</v>
      </c>
      <c r="J1813" s="3"/>
      <c r="K1813" s="4"/>
      <c r="L1813" s="4"/>
      <c r="M1813" s="2">
        <f t="shared" si="95"/>
        <v>0.77208516242317671</v>
      </c>
      <c r="N1813" s="2">
        <f t="shared" si="96"/>
        <v>0.22791483757682329</v>
      </c>
      <c r="O1813">
        <v>7</v>
      </c>
      <c r="P1813">
        <v>14</v>
      </c>
      <c r="Q1813">
        <v>-111</v>
      </c>
      <c r="R1813">
        <v>7.0000000000000007E-2</v>
      </c>
      <c r="S1813">
        <v>6</v>
      </c>
      <c r="T1813">
        <v>1</v>
      </c>
      <c r="U1813">
        <v>-4</v>
      </c>
      <c r="V1813">
        <v>-3</v>
      </c>
      <c r="W1813">
        <v>-2</v>
      </c>
      <c r="X1813">
        <v>-4</v>
      </c>
      <c r="Y1813">
        <v>0.03</v>
      </c>
      <c r="Z1813">
        <v>11.8</v>
      </c>
      <c r="AA1813">
        <v>6.7</v>
      </c>
      <c r="AB1813">
        <v>5.0999999999999996</v>
      </c>
      <c r="AC1813">
        <v>7</v>
      </c>
      <c r="AD1813">
        <v>1</v>
      </c>
      <c r="AE1813" s="2">
        <v>0.91</v>
      </c>
    </row>
    <row r="1814" spans="1:31" x14ac:dyDescent="0.3">
      <c r="A1814" t="str">
        <f t="shared" si="94"/>
        <v>Nevada-Xavier</v>
      </c>
      <c r="B1814">
        <v>1812</v>
      </c>
      <c r="C1814">
        <v>1305</v>
      </c>
      <c r="D1814">
        <v>1462</v>
      </c>
      <c r="E1814" t="s">
        <v>57</v>
      </c>
      <c r="F1814" t="s">
        <v>88</v>
      </c>
      <c r="J1814" s="3"/>
      <c r="K1814" s="4"/>
      <c r="L1814" s="4"/>
      <c r="M1814" s="2">
        <f t="shared" si="95"/>
        <v>0.52208516242317671</v>
      </c>
      <c r="N1814" s="2">
        <f t="shared" si="96"/>
        <v>0.47791483757682329</v>
      </c>
      <c r="O1814">
        <v>7</v>
      </c>
      <c r="P1814">
        <v>1</v>
      </c>
      <c r="Q1814">
        <v>10</v>
      </c>
      <c r="R1814">
        <v>-0.06</v>
      </c>
      <c r="S1814">
        <v>-1</v>
      </c>
      <c r="T1814">
        <v>-1</v>
      </c>
      <c r="U1814">
        <v>-3</v>
      </c>
      <c r="V1814">
        <v>2</v>
      </c>
      <c r="W1814">
        <v>-3</v>
      </c>
      <c r="X1814">
        <v>-6</v>
      </c>
      <c r="Y1814">
        <v>-0.04</v>
      </c>
      <c r="Z1814">
        <v>-1.2</v>
      </c>
      <c r="AA1814">
        <v>-1.6</v>
      </c>
      <c r="AB1814">
        <v>0.4</v>
      </c>
      <c r="AC1814">
        <v>-6</v>
      </c>
      <c r="AD1814">
        <v>0</v>
      </c>
      <c r="AE1814" s="2">
        <v>0.66</v>
      </c>
    </row>
    <row r="1815" spans="1:31" x14ac:dyDescent="0.3">
      <c r="A1815" t="str">
        <f t="shared" si="94"/>
        <v>New Mexico St-North Carolina</v>
      </c>
      <c r="B1815">
        <v>1813</v>
      </c>
      <c r="C1815">
        <v>1308</v>
      </c>
      <c r="D1815">
        <v>1314</v>
      </c>
      <c r="E1815" t="s">
        <v>58</v>
      </c>
      <c r="F1815" t="s">
        <v>59</v>
      </c>
      <c r="J1815" s="3"/>
      <c r="K1815" s="4"/>
      <c r="L1815" s="4"/>
      <c r="M1815" s="2">
        <f t="shared" si="95"/>
        <v>0.41208516242317672</v>
      </c>
      <c r="N1815" s="2">
        <f t="shared" si="96"/>
        <v>0.58791483757682328</v>
      </c>
      <c r="O1815">
        <v>12</v>
      </c>
      <c r="P1815">
        <v>2</v>
      </c>
      <c r="Q1815">
        <v>48</v>
      </c>
      <c r="R1815">
        <v>0.12</v>
      </c>
      <c r="S1815">
        <v>0</v>
      </c>
      <c r="T1815">
        <v>-5</v>
      </c>
      <c r="U1815">
        <v>1</v>
      </c>
      <c r="V1815">
        <v>3</v>
      </c>
      <c r="W1815">
        <v>-4</v>
      </c>
      <c r="X1815">
        <v>3</v>
      </c>
      <c r="Y1815">
        <v>-0.1</v>
      </c>
      <c r="Z1815">
        <v>-6.4</v>
      </c>
      <c r="AA1815">
        <v>-8.4</v>
      </c>
      <c r="AB1815">
        <v>2</v>
      </c>
      <c r="AC1815">
        <v>-10</v>
      </c>
      <c r="AD1815">
        <v>0</v>
      </c>
      <c r="AE1815" s="2">
        <v>0.55000000000000004</v>
      </c>
    </row>
    <row r="1816" spans="1:31" x14ac:dyDescent="0.3">
      <c r="A1816" t="str">
        <f t="shared" si="94"/>
        <v>New Mexico St-Ohio St</v>
      </c>
      <c r="B1816">
        <v>1814</v>
      </c>
      <c r="C1816">
        <v>1308</v>
      </c>
      <c r="D1816">
        <v>1326</v>
      </c>
      <c r="E1816" t="s">
        <v>58</v>
      </c>
      <c r="F1816" t="s">
        <v>60</v>
      </c>
      <c r="J1816" s="3"/>
      <c r="K1816" s="4"/>
      <c r="L1816" s="4"/>
      <c r="M1816" s="2">
        <f t="shared" si="95"/>
        <v>0.42208516242317673</v>
      </c>
      <c r="N1816" s="2">
        <f t="shared" si="96"/>
        <v>0.57791483757682327</v>
      </c>
      <c r="O1816">
        <v>12</v>
      </c>
      <c r="P1816">
        <v>5</v>
      </c>
      <c r="Q1816">
        <v>40</v>
      </c>
      <c r="R1816">
        <v>0.08</v>
      </c>
      <c r="S1816">
        <v>-2</v>
      </c>
      <c r="T1816">
        <v>-3</v>
      </c>
      <c r="U1816">
        <v>0</v>
      </c>
      <c r="V1816">
        <v>1</v>
      </c>
      <c r="W1816">
        <v>4</v>
      </c>
      <c r="X1816">
        <v>2</v>
      </c>
      <c r="Y1816">
        <v>-0.09</v>
      </c>
      <c r="Z1816">
        <v>-0.2</v>
      </c>
      <c r="AA1816">
        <v>-2</v>
      </c>
      <c r="AB1816">
        <v>1.8</v>
      </c>
      <c r="AC1816">
        <v>-7</v>
      </c>
      <c r="AD1816">
        <v>0</v>
      </c>
      <c r="AE1816" s="2">
        <v>0.56000000000000005</v>
      </c>
    </row>
    <row r="1817" spans="1:31" x14ac:dyDescent="0.3">
      <c r="A1817" t="str">
        <f t="shared" si="94"/>
        <v>New Mexico St-Oklahoma</v>
      </c>
      <c r="B1817">
        <v>1815</v>
      </c>
      <c r="C1817">
        <v>1308</v>
      </c>
      <c r="D1817">
        <v>1328</v>
      </c>
      <c r="E1817" t="s">
        <v>58</v>
      </c>
      <c r="F1817" t="s">
        <v>61</v>
      </c>
      <c r="J1817" s="3"/>
      <c r="K1817" s="4"/>
      <c r="L1817" s="4"/>
      <c r="M1817" s="2">
        <f t="shared" si="95"/>
        <v>0.55208516242317662</v>
      </c>
      <c r="N1817" s="2">
        <f t="shared" si="96"/>
        <v>0.44791483757682338</v>
      </c>
      <c r="O1817">
        <v>12</v>
      </c>
      <c r="P1817">
        <v>10</v>
      </c>
      <c r="Q1817">
        <v>8</v>
      </c>
      <c r="R1817">
        <v>0.25</v>
      </c>
      <c r="S1817">
        <v>-2</v>
      </c>
      <c r="T1817">
        <v>-6</v>
      </c>
      <c r="U1817">
        <v>0</v>
      </c>
      <c r="V1817">
        <v>2</v>
      </c>
      <c r="W1817">
        <v>6</v>
      </c>
      <c r="X1817">
        <v>7</v>
      </c>
      <c r="Y1817">
        <v>-0.11</v>
      </c>
      <c r="Z1817">
        <v>-9.6</v>
      </c>
      <c r="AA1817">
        <v>-16.899999999999999</v>
      </c>
      <c r="AB1817">
        <v>7.3</v>
      </c>
      <c r="AC1817">
        <v>-2</v>
      </c>
      <c r="AD1817">
        <v>0</v>
      </c>
      <c r="AE1817" s="2">
        <v>0.69</v>
      </c>
    </row>
    <row r="1818" spans="1:31" x14ac:dyDescent="0.3">
      <c r="A1818" t="str">
        <f t="shared" si="94"/>
        <v>New Mexico St-Penn</v>
      </c>
      <c r="B1818">
        <v>1816</v>
      </c>
      <c r="C1818">
        <v>1308</v>
      </c>
      <c r="D1818">
        <v>1335</v>
      </c>
      <c r="E1818" t="s">
        <v>58</v>
      </c>
      <c r="F1818" t="s">
        <v>62</v>
      </c>
      <c r="J1818" s="3"/>
      <c r="K1818" s="4"/>
      <c r="L1818" s="4"/>
      <c r="M1818" s="2">
        <f t="shared" si="95"/>
        <v>0.71208516242317665</v>
      </c>
      <c r="N1818" s="2">
        <f t="shared" si="96"/>
        <v>0.28791483757682335</v>
      </c>
      <c r="O1818">
        <v>12</v>
      </c>
      <c r="P1818">
        <v>16</v>
      </c>
      <c r="Q1818">
        <v>-72</v>
      </c>
      <c r="R1818">
        <v>0.09</v>
      </c>
      <c r="S1818">
        <v>-1</v>
      </c>
      <c r="T1818">
        <v>-2</v>
      </c>
      <c r="U1818">
        <v>0</v>
      </c>
      <c r="V1818">
        <v>2</v>
      </c>
      <c r="W1818">
        <v>10</v>
      </c>
      <c r="X1818">
        <v>0</v>
      </c>
      <c r="Y1818">
        <v>-0.02</v>
      </c>
      <c r="Z1818">
        <v>-0.1</v>
      </c>
      <c r="AA1818">
        <v>-4.9000000000000004</v>
      </c>
      <c r="AB1818">
        <v>4.8</v>
      </c>
      <c r="AC1818">
        <v>4</v>
      </c>
      <c r="AD1818">
        <v>1</v>
      </c>
      <c r="AE1818" s="2">
        <v>0.85</v>
      </c>
    </row>
    <row r="1819" spans="1:31" x14ac:dyDescent="0.3">
      <c r="A1819" t="str">
        <f t="shared" si="94"/>
        <v>New Mexico St-Providence</v>
      </c>
      <c r="B1819">
        <v>1817</v>
      </c>
      <c r="C1819">
        <v>1308</v>
      </c>
      <c r="D1819">
        <v>1344</v>
      </c>
      <c r="E1819" t="s">
        <v>58</v>
      </c>
      <c r="F1819" t="s">
        <v>63</v>
      </c>
      <c r="J1819" s="3"/>
      <c r="K1819" s="4"/>
      <c r="L1819" s="4"/>
      <c r="M1819" s="2">
        <f t="shared" si="95"/>
        <v>0.62208516242317669</v>
      </c>
      <c r="N1819" s="2">
        <f t="shared" si="96"/>
        <v>0.37791483757682331</v>
      </c>
      <c r="O1819">
        <v>12</v>
      </c>
      <c r="P1819">
        <v>10</v>
      </c>
      <c r="Q1819">
        <v>-8</v>
      </c>
      <c r="R1819">
        <v>0.21</v>
      </c>
      <c r="S1819">
        <v>2</v>
      </c>
      <c r="T1819">
        <v>-5</v>
      </c>
      <c r="U1819">
        <v>0</v>
      </c>
      <c r="V1819">
        <v>0</v>
      </c>
      <c r="W1819">
        <v>5</v>
      </c>
      <c r="X1819">
        <v>6</v>
      </c>
      <c r="Y1819">
        <v>-0.06</v>
      </c>
      <c r="Z1819">
        <v>1.9</v>
      </c>
      <c r="AA1819">
        <v>-8</v>
      </c>
      <c r="AB1819">
        <v>9.9</v>
      </c>
      <c r="AC1819">
        <v>-2</v>
      </c>
      <c r="AD1819">
        <v>0</v>
      </c>
      <c r="AE1819" s="2">
        <v>0.76</v>
      </c>
    </row>
    <row r="1820" spans="1:31" x14ac:dyDescent="0.3">
      <c r="A1820" t="str">
        <f t="shared" si="94"/>
        <v>New Mexico St-Purdue</v>
      </c>
      <c r="B1820">
        <v>1818</v>
      </c>
      <c r="C1820">
        <v>1308</v>
      </c>
      <c r="D1820">
        <v>1345</v>
      </c>
      <c r="E1820" t="s">
        <v>58</v>
      </c>
      <c r="F1820" t="s">
        <v>64</v>
      </c>
      <c r="J1820" s="3"/>
      <c r="K1820" s="4"/>
      <c r="L1820" s="4"/>
      <c r="M1820" s="2">
        <f t="shared" si="95"/>
        <v>0.3220851624231767</v>
      </c>
      <c r="N1820" s="2">
        <f t="shared" si="96"/>
        <v>0.67791483757682336</v>
      </c>
      <c r="O1820">
        <v>12</v>
      </c>
      <c r="P1820">
        <v>2</v>
      </c>
      <c r="Q1820">
        <v>50</v>
      </c>
      <c r="R1820">
        <v>0.01</v>
      </c>
      <c r="S1820">
        <v>-6</v>
      </c>
      <c r="T1820">
        <v>-2</v>
      </c>
      <c r="U1820">
        <v>1</v>
      </c>
      <c r="V1820">
        <v>2</v>
      </c>
      <c r="W1820">
        <v>6</v>
      </c>
      <c r="X1820">
        <v>5</v>
      </c>
      <c r="Y1820">
        <v>-0.1</v>
      </c>
      <c r="Z1820">
        <v>-5.5</v>
      </c>
      <c r="AA1820">
        <v>-0.9</v>
      </c>
      <c r="AB1820">
        <v>-4.5999999999999996</v>
      </c>
      <c r="AC1820">
        <v>-10</v>
      </c>
      <c r="AD1820">
        <v>0</v>
      </c>
      <c r="AE1820" s="2">
        <v>0.46</v>
      </c>
    </row>
    <row r="1821" spans="1:31" x14ac:dyDescent="0.3">
      <c r="A1821" t="str">
        <f t="shared" si="94"/>
        <v>New Mexico St-Radford</v>
      </c>
      <c r="B1821">
        <v>1819</v>
      </c>
      <c r="C1821">
        <v>1308</v>
      </c>
      <c r="D1821">
        <v>1347</v>
      </c>
      <c r="E1821" t="s">
        <v>58</v>
      </c>
      <c r="F1821" t="s">
        <v>65</v>
      </c>
      <c r="J1821" s="3"/>
      <c r="K1821" s="4"/>
      <c r="L1821" s="4"/>
      <c r="M1821" s="2">
        <f t="shared" si="95"/>
        <v>0.78208516242317672</v>
      </c>
      <c r="N1821" s="2">
        <f t="shared" si="96"/>
        <v>0.21791483757682328</v>
      </c>
      <c r="O1821">
        <v>12</v>
      </c>
      <c r="P1821">
        <v>16</v>
      </c>
      <c r="Q1821">
        <v>-115</v>
      </c>
      <c r="R1821">
        <v>0.21</v>
      </c>
      <c r="S1821">
        <v>3</v>
      </c>
      <c r="T1821">
        <v>-4</v>
      </c>
      <c r="U1821">
        <v>-1</v>
      </c>
      <c r="V1821">
        <v>-1</v>
      </c>
      <c r="W1821">
        <v>2</v>
      </c>
      <c r="X1821">
        <v>5</v>
      </c>
      <c r="Y1821">
        <v>-0.09</v>
      </c>
      <c r="Z1821">
        <v>8.6999999999999993</v>
      </c>
      <c r="AA1821">
        <v>-0.2</v>
      </c>
      <c r="AB1821">
        <v>8.9</v>
      </c>
      <c r="AC1821">
        <v>4</v>
      </c>
      <c r="AD1821">
        <v>1</v>
      </c>
      <c r="AE1821" s="2">
        <v>0.92</v>
      </c>
    </row>
    <row r="1822" spans="1:31" x14ac:dyDescent="0.3">
      <c r="A1822" t="str">
        <f t="shared" si="94"/>
        <v>New Mexico St-Rhode Island</v>
      </c>
      <c r="B1822">
        <v>1820</v>
      </c>
      <c r="C1822">
        <v>1308</v>
      </c>
      <c r="D1822">
        <v>1348</v>
      </c>
      <c r="E1822" t="s">
        <v>58</v>
      </c>
      <c r="F1822" t="s">
        <v>66</v>
      </c>
      <c r="J1822" s="3"/>
      <c r="K1822" s="4"/>
      <c r="L1822" s="4"/>
      <c r="M1822" s="2">
        <f t="shared" si="95"/>
        <v>0.52208516242317671</v>
      </c>
      <c r="N1822" s="2">
        <f t="shared" si="96"/>
        <v>0.47791483757682329</v>
      </c>
      <c r="O1822">
        <v>12</v>
      </c>
      <c r="P1822">
        <v>7</v>
      </c>
      <c r="Q1822">
        <v>6</v>
      </c>
      <c r="R1822">
        <v>0.05</v>
      </c>
      <c r="S1822">
        <v>0</v>
      </c>
      <c r="T1822">
        <v>-5</v>
      </c>
      <c r="U1822">
        <v>2</v>
      </c>
      <c r="V1822">
        <v>-3</v>
      </c>
      <c r="W1822">
        <v>3</v>
      </c>
      <c r="X1822">
        <v>4</v>
      </c>
      <c r="Y1822">
        <v>-7.0000000000000007E-2</v>
      </c>
      <c r="Z1822">
        <v>-0.6</v>
      </c>
      <c r="AA1822">
        <v>-3.2</v>
      </c>
      <c r="AB1822">
        <v>2.6</v>
      </c>
      <c r="AC1822">
        <v>-5</v>
      </c>
      <c r="AD1822">
        <v>0</v>
      </c>
      <c r="AE1822" s="2">
        <v>0.66</v>
      </c>
    </row>
    <row r="1823" spans="1:31" x14ac:dyDescent="0.3">
      <c r="A1823" t="str">
        <f t="shared" si="94"/>
        <v>New Mexico St-S Dakota St</v>
      </c>
      <c r="B1823">
        <v>1821</v>
      </c>
      <c r="C1823">
        <v>1308</v>
      </c>
      <c r="D1823">
        <v>1355</v>
      </c>
      <c r="E1823" t="s">
        <v>58</v>
      </c>
      <c r="F1823" t="s">
        <v>67</v>
      </c>
      <c r="J1823" s="3"/>
      <c r="K1823" s="4"/>
      <c r="L1823" s="4"/>
      <c r="M1823" s="2">
        <f t="shared" si="95"/>
        <v>0.59208516242317666</v>
      </c>
      <c r="N1823" s="2">
        <f t="shared" si="96"/>
        <v>0.40791483757682334</v>
      </c>
      <c r="O1823">
        <v>12</v>
      </c>
      <c r="P1823">
        <v>12</v>
      </c>
      <c r="Q1823">
        <v>-20</v>
      </c>
      <c r="R1823">
        <v>0.03</v>
      </c>
      <c r="S1823">
        <v>-2</v>
      </c>
      <c r="T1823">
        <v>-5</v>
      </c>
      <c r="U1823">
        <v>3</v>
      </c>
      <c r="V1823">
        <v>4</v>
      </c>
      <c r="W1823">
        <v>9</v>
      </c>
      <c r="X1823">
        <v>0</v>
      </c>
      <c r="Y1823">
        <v>-0.12</v>
      </c>
      <c r="Z1823">
        <v>-7.8</v>
      </c>
      <c r="AA1823">
        <v>-10.9</v>
      </c>
      <c r="AB1823">
        <v>3.1</v>
      </c>
      <c r="AC1823">
        <v>0</v>
      </c>
      <c r="AD1823">
        <v>0</v>
      </c>
      <c r="AE1823" s="2">
        <v>0.73</v>
      </c>
    </row>
    <row r="1824" spans="1:31" x14ac:dyDescent="0.3">
      <c r="A1824" t="str">
        <f t="shared" si="94"/>
        <v>New Mexico St-San Diego St</v>
      </c>
      <c r="B1824">
        <v>1822</v>
      </c>
      <c r="C1824">
        <v>1308</v>
      </c>
      <c r="D1824">
        <v>1361</v>
      </c>
      <c r="E1824" t="s">
        <v>58</v>
      </c>
      <c r="F1824" t="s">
        <v>68</v>
      </c>
      <c r="J1824" s="3"/>
      <c r="K1824" s="4"/>
      <c r="L1824" s="4"/>
      <c r="M1824" s="2">
        <f t="shared" si="95"/>
        <v>0.53208516242317672</v>
      </c>
      <c r="N1824" s="2">
        <f t="shared" si="96"/>
        <v>0.46791483757682328</v>
      </c>
      <c r="O1824">
        <v>12</v>
      </c>
      <c r="P1824">
        <v>11</v>
      </c>
      <c r="Q1824">
        <v>5</v>
      </c>
      <c r="R1824">
        <v>0.15</v>
      </c>
      <c r="S1824">
        <v>0</v>
      </c>
      <c r="T1824">
        <v>-4</v>
      </c>
      <c r="U1824">
        <v>0</v>
      </c>
      <c r="V1824">
        <v>0</v>
      </c>
      <c r="W1824">
        <v>2</v>
      </c>
      <c r="X1824">
        <v>2</v>
      </c>
      <c r="Y1824">
        <v>-0.08</v>
      </c>
      <c r="Z1824">
        <v>-1.5</v>
      </c>
      <c r="AA1824">
        <v>-3.7</v>
      </c>
      <c r="AB1824">
        <v>2.2000000000000002</v>
      </c>
      <c r="AC1824">
        <v>-1</v>
      </c>
      <c r="AD1824">
        <v>0</v>
      </c>
      <c r="AE1824" s="2">
        <v>0.67</v>
      </c>
    </row>
    <row r="1825" spans="1:31" x14ac:dyDescent="0.3">
      <c r="A1825" t="str">
        <f t="shared" si="94"/>
        <v>New Mexico St-Seton Hall</v>
      </c>
      <c r="B1825">
        <v>1823</v>
      </c>
      <c r="C1825">
        <v>1308</v>
      </c>
      <c r="D1825">
        <v>1371</v>
      </c>
      <c r="E1825" t="s">
        <v>58</v>
      </c>
      <c r="F1825" t="s">
        <v>69</v>
      </c>
      <c r="J1825" s="3"/>
      <c r="K1825" s="4"/>
      <c r="L1825" s="4"/>
      <c r="M1825" s="2">
        <f t="shared" si="95"/>
        <v>0.48208516242317667</v>
      </c>
      <c r="N1825" s="2">
        <f t="shared" si="96"/>
        <v>0.51791483757682333</v>
      </c>
      <c r="O1825">
        <v>12</v>
      </c>
      <c r="P1825">
        <v>8</v>
      </c>
      <c r="Q1825">
        <v>29</v>
      </c>
      <c r="R1825">
        <v>0.17</v>
      </c>
      <c r="S1825">
        <v>-1</v>
      </c>
      <c r="T1825">
        <v>-5</v>
      </c>
      <c r="U1825">
        <v>0</v>
      </c>
      <c r="V1825">
        <v>1</v>
      </c>
      <c r="W1825">
        <v>0</v>
      </c>
      <c r="X1825">
        <v>5</v>
      </c>
      <c r="Y1825">
        <v>-0.05</v>
      </c>
      <c r="Z1825">
        <v>-3.4</v>
      </c>
      <c r="AA1825">
        <v>-8.6</v>
      </c>
      <c r="AB1825">
        <v>5.2</v>
      </c>
      <c r="AC1825">
        <v>-4</v>
      </c>
      <c r="AD1825">
        <v>0</v>
      </c>
      <c r="AE1825" s="2">
        <v>0.62</v>
      </c>
    </row>
    <row r="1826" spans="1:31" x14ac:dyDescent="0.3">
      <c r="A1826" t="str">
        <f t="shared" si="94"/>
        <v>New Mexico St-SF Austin</v>
      </c>
      <c r="B1826">
        <v>1824</v>
      </c>
      <c r="C1826">
        <v>1308</v>
      </c>
      <c r="D1826">
        <v>1372</v>
      </c>
      <c r="E1826" t="s">
        <v>58</v>
      </c>
      <c r="F1826" t="s">
        <v>70</v>
      </c>
      <c r="J1826" s="3"/>
      <c r="K1826" s="4"/>
      <c r="L1826" s="4"/>
      <c r="M1826" s="2">
        <f t="shared" si="95"/>
        <v>0.66208516242317672</v>
      </c>
      <c r="N1826" s="2">
        <f t="shared" si="96"/>
        <v>0.33791483757682328</v>
      </c>
      <c r="O1826">
        <v>12</v>
      </c>
      <c r="P1826">
        <v>14</v>
      </c>
      <c r="Q1826">
        <v>-56</v>
      </c>
      <c r="R1826">
        <v>0.03</v>
      </c>
      <c r="S1826">
        <v>-1</v>
      </c>
      <c r="T1826">
        <v>-5</v>
      </c>
      <c r="U1826">
        <v>-3</v>
      </c>
      <c r="V1826">
        <v>-6</v>
      </c>
      <c r="W1826">
        <v>1</v>
      </c>
      <c r="X1826">
        <v>6</v>
      </c>
      <c r="Y1826">
        <v>-0.06</v>
      </c>
      <c r="Z1826">
        <v>-2.6</v>
      </c>
      <c r="AA1826">
        <v>-3.7</v>
      </c>
      <c r="AB1826">
        <v>1.1000000000000001</v>
      </c>
      <c r="AC1826">
        <v>2</v>
      </c>
      <c r="AD1826">
        <v>1</v>
      </c>
      <c r="AE1826" s="2">
        <v>0.8</v>
      </c>
    </row>
    <row r="1827" spans="1:31" x14ac:dyDescent="0.3">
      <c r="A1827" t="str">
        <f t="shared" si="94"/>
        <v>New Mexico St-St Bonaventure</v>
      </c>
      <c r="B1827">
        <v>1825</v>
      </c>
      <c r="C1827">
        <v>1308</v>
      </c>
      <c r="D1827">
        <v>1382</v>
      </c>
      <c r="E1827" t="s">
        <v>58</v>
      </c>
      <c r="F1827" t="s">
        <v>71</v>
      </c>
      <c r="J1827" s="3"/>
      <c r="K1827" s="4"/>
      <c r="L1827" s="4"/>
      <c r="M1827" s="2">
        <f t="shared" si="95"/>
        <v>0.58208516242317665</v>
      </c>
      <c r="N1827" s="2">
        <f t="shared" si="96"/>
        <v>0.41791483757682335</v>
      </c>
      <c r="O1827">
        <v>12</v>
      </c>
      <c r="P1827">
        <v>11</v>
      </c>
      <c r="Q1827">
        <v>-14</v>
      </c>
      <c r="R1827">
        <v>0.05</v>
      </c>
      <c r="S1827">
        <v>0</v>
      </c>
      <c r="T1827">
        <v>-4</v>
      </c>
      <c r="U1827">
        <v>1</v>
      </c>
      <c r="V1827">
        <v>-1</v>
      </c>
      <c r="W1827">
        <v>4</v>
      </c>
      <c r="X1827">
        <v>7</v>
      </c>
      <c r="Y1827">
        <v>-0.11</v>
      </c>
      <c r="Z1827">
        <v>-2.2999999999999998</v>
      </c>
      <c r="AA1827">
        <v>-6.3</v>
      </c>
      <c r="AB1827">
        <v>4</v>
      </c>
      <c r="AC1827">
        <v>-1</v>
      </c>
      <c r="AD1827">
        <v>0</v>
      </c>
      <c r="AE1827" s="2">
        <v>0.72</v>
      </c>
    </row>
    <row r="1828" spans="1:31" x14ac:dyDescent="0.3">
      <c r="A1828" t="str">
        <f t="shared" si="94"/>
        <v>New Mexico St-Syracuse</v>
      </c>
      <c r="B1828">
        <v>1826</v>
      </c>
      <c r="C1828">
        <v>1308</v>
      </c>
      <c r="D1828">
        <v>1393</v>
      </c>
      <c r="E1828" t="s">
        <v>58</v>
      </c>
      <c r="F1828" t="s">
        <v>72</v>
      </c>
      <c r="J1828" s="3"/>
      <c r="K1828" s="4"/>
      <c r="L1828" s="4"/>
      <c r="M1828" s="2">
        <f t="shared" si="95"/>
        <v>0.59208516242317666</v>
      </c>
      <c r="N1828" s="2">
        <f t="shared" si="96"/>
        <v>0.40791483757682334</v>
      </c>
      <c r="O1828">
        <v>12</v>
      </c>
      <c r="P1828">
        <v>11</v>
      </c>
      <c r="Q1828">
        <v>1</v>
      </c>
      <c r="R1828">
        <v>0.22</v>
      </c>
      <c r="S1828">
        <v>5</v>
      </c>
      <c r="T1828">
        <v>-2</v>
      </c>
      <c r="U1828">
        <v>-1</v>
      </c>
      <c r="V1828">
        <v>0</v>
      </c>
      <c r="W1828">
        <v>-1</v>
      </c>
      <c r="X1828">
        <v>6</v>
      </c>
      <c r="Y1828">
        <v>-0.1</v>
      </c>
      <c r="Z1828">
        <v>8.1</v>
      </c>
      <c r="AA1828">
        <v>0.2</v>
      </c>
      <c r="AB1828">
        <v>7.9</v>
      </c>
      <c r="AC1828">
        <v>-1</v>
      </c>
      <c r="AD1828">
        <v>0</v>
      </c>
      <c r="AE1828" s="2">
        <v>0.73</v>
      </c>
    </row>
    <row r="1829" spans="1:31" x14ac:dyDescent="0.3">
      <c r="A1829" t="str">
        <f t="shared" si="94"/>
        <v>New Mexico St-TCU</v>
      </c>
      <c r="B1829">
        <v>1827</v>
      </c>
      <c r="C1829">
        <v>1308</v>
      </c>
      <c r="D1829">
        <v>1395</v>
      </c>
      <c r="E1829" t="s">
        <v>58</v>
      </c>
      <c r="F1829" t="s">
        <v>73</v>
      </c>
      <c r="J1829" s="3"/>
      <c r="K1829" s="4"/>
      <c r="L1829" s="4"/>
      <c r="M1829" s="2">
        <f t="shared" si="95"/>
        <v>0.45208516242317665</v>
      </c>
      <c r="N1829" s="2">
        <f t="shared" si="96"/>
        <v>0.54791483757682335</v>
      </c>
      <c r="O1829">
        <v>12</v>
      </c>
      <c r="P1829">
        <v>6</v>
      </c>
      <c r="Q1829">
        <v>33</v>
      </c>
      <c r="R1829">
        <v>0.17</v>
      </c>
      <c r="S1829">
        <v>-5</v>
      </c>
      <c r="T1829">
        <v>-8</v>
      </c>
      <c r="U1829">
        <v>0</v>
      </c>
      <c r="V1829">
        <v>1</v>
      </c>
      <c r="W1829">
        <v>-1</v>
      </c>
      <c r="X1829">
        <v>3</v>
      </c>
      <c r="Y1829">
        <v>-7.0000000000000007E-2</v>
      </c>
      <c r="Z1829">
        <v>-7.4</v>
      </c>
      <c r="AA1829">
        <v>-11.2</v>
      </c>
      <c r="AB1829">
        <v>3.8</v>
      </c>
      <c r="AC1829">
        <v>-6</v>
      </c>
      <c r="AD1829">
        <v>0</v>
      </c>
      <c r="AE1829" s="2">
        <v>0.59</v>
      </c>
    </row>
    <row r="1830" spans="1:31" x14ac:dyDescent="0.3">
      <c r="A1830" t="str">
        <f t="shared" si="94"/>
        <v>New Mexico St-Tennessee</v>
      </c>
      <c r="B1830">
        <v>1828</v>
      </c>
      <c r="C1830">
        <v>1308</v>
      </c>
      <c r="D1830">
        <v>1397</v>
      </c>
      <c r="E1830" t="s">
        <v>58</v>
      </c>
      <c r="F1830" t="s">
        <v>74</v>
      </c>
      <c r="J1830" s="3"/>
      <c r="K1830" s="4"/>
      <c r="L1830" s="4"/>
      <c r="M1830" s="2">
        <f t="shared" si="95"/>
        <v>0.42208516242317673</v>
      </c>
      <c r="N1830" s="2">
        <f t="shared" si="96"/>
        <v>0.57791483757682327</v>
      </c>
      <c r="O1830">
        <v>12</v>
      </c>
      <c r="P1830">
        <v>3</v>
      </c>
      <c r="Q1830">
        <v>44</v>
      </c>
      <c r="R1830">
        <v>7.0000000000000007E-2</v>
      </c>
      <c r="S1830">
        <v>1</v>
      </c>
      <c r="T1830">
        <v>-2</v>
      </c>
      <c r="U1830">
        <v>0</v>
      </c>
      <c r="V1830">
        <v>-1</v>
      </c>
      <c r="W1830">
        <v>0</v>
      </c>
      <c r="X1830">
        <v>8</v>
      </c>
      <c r="Y1830">
        <v>-0.12</v>
      </c>
      <c r="Z1830">
        <v>1.4</v>
      </c>
      <c r="AA1830">
        <v>-1.7</v>
      </c>
      <c r="AB1830">
        <v>3.1</v>
      </c>
      <c r="AC1830">
        <v>-9</v>
      </c>
      <c r="AD1830">
        <v>0</v>
      </c>
      <c r="AE1830" s="2">
        <v>0.56000000000000005</v>
      </c>
    </row>
    <row r="1831" spans="1:31" x14ac:dyDescent="0.3">
      <c r="A1831" t="str">
        <f t="shared" si="94"/>
        <v>New Mexico St-Texas</v>
      </c>
      <c r="B1831">
        <v>1829</v>
      </c>
      <c r="C1831">
        <v>1308</v>
      </c>
      <c r="D1831">
        <v>1400</v>
      </c>
      <c r="E1831" t="s">
        <v>58</v>
      </c>
      <c r="F1831" t="s">
        <v>75</v>
      </c>
      <c r="J1831" s="3"/>
      <c r="K1831" s="4"/>
      <c r="L1831" s="4"/>
      <c r="M1831" s="2">
        <f t="shared" si="95"/>
        <v>0.54208516242317673</v>
      </c>
      <c r="N1831" s="2">
        <f t="shared" si="96"/>
        <v>0.45791483757682327</v>
      </c>
      <c r="O1831">
        <v>12</v>
      </c>
      <c r="P1831">
        <v>10</v>
      </c>
      <c r="Q1831">
        <v>16</v>
      </c>
      <c r="R1831">
        <v>0.25</v>
      </c>
      <c r="S1831">
        <v>2</v>
      </c>
      <c r="T1831">
        <v>-3</v>
      </c>
      <c r="U1831">
        <v>0</v>
      </c>
      <c r="V1831">
        <v>1</v>
      </c>
      <c r="W1831">
        <v>5</v>
      </c>
      <c r="X1831">
        <v>6</v>
      </c>
      <c r="Y1831">
        <v>-0.03</v>
      </c>
      <c r="Z1831">
        <v>3.9</v>
      </c>
      <c r="AA1831">
        <v>-3.5</v>
      </c>
      <c r="AB1831">
        <v>7.4</v>
      </c>
      <c r="AC1831">
        <v>-2</v>
      </c>
      <c r="AD1831">
        <v>0</v>
      </c>
      <c r="AE1831" s="2">
        <v>0.68</v>
      </c>
    </row>
    <row r="1832" spans="1:31" x14ac:dyDescent="0.3">
      <c r="A1832" t="str">
        <f t="shared" si="94"/>
        <v>New Mexico St-Texas A&amp;M</v>
      </c>
      <c r="B1832">
        <v>1830</v>
      </c>
      <c r="C1832">
        <v>1308</v>
      </c>
      <c r="D1832">
        <v>1401</v>
      </c>
      <c r="E1832" t="s">
        <v>58</v>
      </c>
      <c r="F1832" t="s">
        <v>76</v>
      </c>
      <c r="J1832" s="3"/>
      <c r="K1832" s="4"/>
      <c r="L1832" s="4"/>
      <c r="M1832" s="2">
        <f t="shared" si="95"/>
        <v>0.50208516242317669</v>
      </c>
      <c r="N1832" s="2">
        <f t="shared" si="96"/>
        <v>0.49791483757682331</v>
      </c>
      <c r="O1832">
        <v>12</v>
      </c>
      <c r="P1832">
        <v>7</v>
      </c>
      <c r="Q1832">
        <v>25</v>
      </c>
      <c r="R1832">
        <v>0.21</v>
      </c>
      <c r="S1832">
        <v>1</v>
      </c>
      <c r="T1832">
        <v>-1</v>
      </c>
      <c r="U1832">
        <v>-1</v>
      </c>
      <c r="V1832">
        <v>3</v>
      </c>
      <c r="W1832">
        <v>0</v>
      </c>
      <c r="X1832">
        <v>5</v>
      </c>
      <c r="Y1832">
        <v>-0.03</v>
      </c>
      <c r="Z1832">
        <v>0.6</v>
      </c>
      <c r="AA1832">
        <v>-5.0999999999999996</v>
      </c>
      <c r="AB1832">
        <v>5.7</v>
      </c>
      <c r="AC1832">
        <v>-5</v>
      </c>
      <c r="AD1832">
        <v>0</v>
      </c>
      <c r="AE1832" s="2">
        <v>0.64</v>
      </c>
    </row>
    <row r="1833" spans="1:31" x14ac:dyDescent="0.3">
      <c r="A1833" t="str">
        <f t="shared" si="94"/>
        <v>New Mexico St-Texas Tech</v>
      </c>
      <c r="B1833">
        <v>1831</v>
      </c>
      <c r="C1833">
        <v>1308</v>
      </c>
      <c r="D1833">
        <v>1403</v>
      </c>
      <c r="E1833" t="s">
        <v>58</v>
      </c>
      <c r="F1833" t="s">
        <v>77</v>
      </c>
      <c r="J1833" s="3"/>
      <c r="K1833" s="4"/>
      <c r="L1833" s="4"/>
      <c r="M1833" s="2">
        <f t="shared" si="95"/>
        <v>0.40208516242317671</v>
      </c>
      <c r="N1833" s="2">
        <f t="shared" si="96"/>
        <v>0.59791483757682329</v>
      </c>
      <c r="O1833">
        <v>12</v>
      </c>
      <c r="P1833">
        <v>3</v>
      </c>
      <c r="Q1833">
        <v>43</v>
      </c>
      <c r="R1833">
        <v>0.1</v>
      </c>
      <c r="S1833">
        <v>-1</v>
      </c>
      <c r="T1833">
        <v>-2</v>
      </c>
      <c r="U1833">
        <v>-1</v>
      </c>
      <c r="V1833">
        <v>-2</v>
      </c>
      <c r="W1833">
        <v>1</v>
      </c>
      <c r="X1833">
        <v>5</v>
      </c>
      <c r="Y1833">
        <v>-0.06</v>
      </c>
      <c r="Z1833">
        <v>0.4</v>
      </c>
      <c r="AA1833">
        <v>0</v>
      </c>
      <c r="AB1833">
        <v>0.4</v>
      </c>
      <c r="AC1833">
        <v>-9</v>
      </c>
      <c r="AD1833">
        <v>0</v>
      </c>
      <c r="AE1833" s="2">
        <v>0.54</v>
      </c>
    </row>
    <row r="1834" spans="1:31" x14ac:dyDescent="0.3">
      <c r="A1834" t="str">
        <f t="shared" si="94"/>
        <v>New Mexico St-TX Southern</v>
      </c>
      <c r="B1834">
        <v>1832</v>
      </c>
      <c r="C1834">
        <v>1308</v>
      </c>
      <c r="D1834">
        <v>1411</v>
      </c>
      <c r="E1834" t="s">
        <v>58</v>
      </c>
      <c r="F1834" t="s">
        <v>78</v>
      </c>
      <c r="J1834" s="3"/>
      <c r="K1834" s="4"/>
      <c r="L1834" s="4"/>
      <c r="M1834" s="2">
        <f t="shared" si="95"/>
        <v>0.83208516242317665</v>
      </c>
      <c r="N1834" s="2">
        <f t="shared" si="96"/>
        <v>0.16791483757682335</v>
      </c>
      <c r="O1834">
        <v>12</v>
      </c>
      <c r="P1834">
        <v>16</v>
      </c>
      <c r="Q1834">
        <v>-194</v>
      </c>
      <c r="R1834">
        <v>0.39</v>
      </c>
      <c r="S1834">
        <v>1</v>
      </c>
      <c r="T1834">
        <v>-7</v>
      </c>
      <c r="U1834">
        <v>0</v>
      </c>
      <c r="V1834">
        <v>3</v>
      </c>
      <c r="W1834">
        <v>5</v>
      </c>
      <c r="X1834">
        <v>9</v>
      </c>
      <c r="Y1834">
        <v>-0.08</v>
      </c>
      <c r="Z1834">
        <v>-2</v>
      </c>
      <c r="AA1834">
        <v>-15</v>
      </c>
      <c r="AB1834">
        <v>13</v>
      </c>
      <c r="AC1834">
        <v>4</v>
      </c>
      <c r="AD1834">
        <v>1</v>
      </c>
      <c r="AE1834" s="2">
        <v>0.97</v>
      </c>
    </row>
    <row r="1835" spans="1:31" x14ac:dyDescent="0.3">
      <c r="A1835" t="str">
        <f t="shared" si="94"/>
        <v>New Mexico St-UCLA</v>
      </c>
      <c r="B1835">
        <v>1833</v>
      </c>
      <c r="C1835">
        <v>1308</v>
      </c>
      <c r="D1835">
        <v>1417</v>
      </c>
      <c r="E1835" t="s">
        <v>58</v>
      </c>
      <c r="F1835" t="s">
        <v>79</v>
      </c>
      <c r="J1835" s="3"/>
      <c r="K1835" s="4"/>
      <c r="L1835" s="4"/>
      <c r="M1835" s="2">
        <f t="shared" si="95"/>
        <v>0.54208516242317673</v>
      </c>
      <c r="N1835" s="2">
        <f t="shared" si="96"/>
        <v>0.45791483757682327</v>
      </c>
      <c r="O1835">
        <v>12</v>
      </c>
      <c r="P1835">
        <v>11</v>
      </c>
      <c r="Q1835">
        <v>7</v>
      </c>
      <c r="R1835">
        <v>0.17</v>
      </c>
      <c r="S1835">
        <v>-2</v>
      </c>
      <c r="T1835">
        <v>-4</v>
      </c>
      <c r="U1835">
        <v>1</v>
      </c>
      <c r="V1835">
        <v>4</v>
      </c>
      <c r="W1835">
        <v>5</v>
      </c>
      <c r="X1835">
        <v>4</v>
      </c>
      <c r="Y1835">
        <v>-0.08</v>
      </c>
      <c r="Z1835">
        <v>-6.3</v>
      </c>
      <c r="AA1835">
        <v>-11.6</v>
      </c>
      <c r="AB1835">
        <v>5.3</v>
      </c>
      <c r="AC1835">
        <v>-1</v>
      </c>
      <c r="AD1835">
        <v>0</v>
      </c>
      <c r="AE1835" s="2">
        <v>0.68</v>
      </c>
    </row>
    <row r="1836" spans="1:31" x14ac:dyDescent="0.3">
      <c r="A1836" t="str">
        <f t="shared" si="94"/>
        <v>New Mexico St-UMBC</v>
      </c>
      <c r="B1836">
        <v>1834</v>
      </c>
      <c r="C1836">
        <v>1308</v>
      </c>
      <c r="D1836">
        <v>1420</v>
      </c>
      <c r="E1836" t="s">
        <v>58</v>
      </c>
      <c r="F1836" t="s">
        <v>80</v>
      </c>
      <c r="J1836" s="3"/>
      <c r="K1836" s="4"/>
      <c r="L1836" s="4"/>
      <c r="M1836" s="2">
        <f t="shared" si="95"/>
        <v>0.79208516242317673</v>
      </c>
      <c r="N1836" s="2">
        <f t="shared" si="96"/>
        <v>0.20791483757682327</v>
      </c>
      <c r="O1836">
        <v>12</v>
      </c>
      <c r="P1836">
        <v>16</v>
      </c>
      <c r="Q1836">
        <v>-129</v>
      </c>
      <c r="R1836">
        <v>0.15</v>
      </c>
      <c r="S1836">
        <v>0</v>
      </c>
      <c r="T1836">
        <v>-7</v>
      </c>
      <c r="U1836">
        <v>0</v>
      </c>
      <c r="V1836">
        <v>-1</v>
      </c>
      <c r="W1836">
        <v>8</v>
      </c>
      <c r="X1836">
        <v>6</v>
      </c>
      <c r="Y1836">
        <v>-0.01</v>
      </c>
      <c r="Z1836">
        <v>3.1</v>
      </c>
      <c r="AA1836">
        <v>-6.3</v>
      </c>
      <c r="AB1836">
        <v>9.4</v>
      </c>
      <c r="AC1836">
        <v>4</v>
      </c>
      <c r="AD1836">
        <v>1</v>
      </c>
      <c r="AE1836" s="2">
        <v>0.93</v>
      </c>
    </row>
    <row r="1837" spans="1:31" x14ac:dyDescent="0.3">
      <c r="A1837" t="str">
        <f t="shared" si="94"/>
        <v>New Mexico St-UNC Greensboro</v>
      </c>
      <c r="B1837">
        <v>1835</v>
      </c>
      <c r="C1837">
        <v>1308</v>
      </c>
      <c r="D1837">
        <v>1422</v>
      </c>
      <c r="E1837" t="s">
        <v>58</v>
      </c>
      <c r="F1837" t="s">
        <v>81</v>
      </c>
      <c r="J1837" s="3"/>
      <c r="K1837" s="4"/>
      <c r="L1837" s="4"/>
      <c r="M1837" s="2">
        <f t="shared" si="95"/>
        <v>0.61208516242317668</v>
      </c>
      <c r="N1837" s="2">
        <f t="shared" si="96"/>
        <v>0.38791483757682332</v>
      </c>
      <c r="O1837">
        <v>12</v>
      </c>
      <c r="P1837">
        <v>13</v>
      </c>
      <c r="Q1837">
        <v>-27</v>
      </c>
      <c r="R1837">
        <v>0.06</v>
      </c>
      <c r="S1837">
        <v>0</v>
      </c>
      <c r="T1837">
        <v>-3</v>
      </c>
      <c r="U1837">
        <v>-2</v>
      </c>
      <c r="V1837">
        <v>-3</v>
      </c>
      <c r="W1837">
        <v>0</v>
      </c>
      <c r="X1837">
        <v>1</v>
      </c>
      <c r="Y1837">
        <v>-0.06</v>
      </c>
      <c r="Z1837">
        <v>3.5</v>
      </c>
      <c r="AA1837">
        <v>1.4</v>
      </c>
      <c r="AB1837">
        <v>2.1</v>
      </c>
      <c r="AC1837">
        <v>1</v>
      </c>
      <c r="AD1837">
        <v>1</v>
      </c>
      <c r="AE1837" s="2">
        <v>0.75</v>
      </c>
    </row>
    <row r="1838" spans="1:31" x14ac:dyDescent="0.3">
      <c r="A1838" t="str">
        <f t="shared" si="94"/>
        <v>New Mexico St-Villanova</v>
      </c>
      <c r="B1838">
        <v>1836</v>
      </c>
      <c r="C1838">
        <v>1308</v>
      </c>
      <c r="D1838">
        <v>1437</v>
      </c>
      <c r="E1838" t="s">
        <v>58</v>
      </c>
      <c r="F1838" t="s">
        <v>82</v>
      </c>
      <c r="J1838" s="3"/>
      <c r="K1838" s="4"/>
      <c r="L1838" s="4"/>
      <c r="M1838" s="2">
        <f t="shared" si="95"/>
        <v>0.29208516242317667</v>
      </c>
      <c r="N1838" s="2">
        <f t="shared" si="96"/>
        <v>0.70791483757682339</v>
      </c>
      <c r="O1838">
        <v>12</v>
      </c>
      <c r="P1838">
        <v>1</v>
      </c>
      <c r="Q1838">
        <v>53</v>
      </c>
      <c r="R1838">
        <v>-0.05</v>
      </c>
      <c r="S1838">
        <v>-8</v>
      </c>
      <c r="T1838">
        <v>-4</v>
      </c>
      <c r="U1838">
        <v>2</v>
      </c>
      <c r="V1838">
        <v>1</v>
      </c>
      <c r="W1838">
        <v>5</v>
      </c>
      <c r="X1838">
        <v>4</v>
      </c>
      <c r="Y1838">
        <v>-0.13</v>
      </c>
      <c r="Z1838">
        <v>-11.5</v>
      </c>
      <c r="AA1838">
        <v>-6.2</v>
      </c>
      <c r="AB1838">
        <v>-5.3</v>
      </c>
      <c r="AC1838">
        <v>-11</v>
      </c>
      <c r="AD1838">
        <v>0</v>
      </c>
      <c r="AE1838" s="2">
        <v>0.43</v>
      </c>
    </row>
    <row r="1839" spans="1:31" x14ac:dyDescent="0.3">
      <c r="A1839" t="str">
        <f t="shared" si="94"/>
        <v>New Mexico St-Virginia</v>
      </c>
      <c r="B1839">
        <v>1837</v>
      </c>
      <c r="C1839">
        <v>1308</v>
      </c>
      <c r="D1839">
        <v>1438</v>
      </c>
      <c r="E1839" t="s">
        <v>58</v>
      </c>
      <c r="F1839" t="s">
        <v>83</v>
      </c>
      <c r="J1839" s="3"/>
      <c r="K1839" s="4"/>
      <c r="L1839" s="4"/>
      <c r="M1839" s="2">
        <f t="shared" si="95"/>
        <v>0.31208516242317669</v>
      </c>
      <c r="N1839" s="2">
        <f t="shared" si="96"/>
        <v>0.68791483757682337</v>
      </c>
      <c r="O1839">
        <v>12</v>
      </c>
      <c r="P1839">
        <v>1</v>
      </c>
      <c r="Q1839">
        <v>54</v>
      </c>
      <c r="R1839">
        <v>-0.11</v>
      </c>
      <c r="S1839">
        <v>-1</v>
      </c>
      <c r="T1839">
        <v>1</v>
      </c>
      <c r="U1839">
        <v>3</v>
      </c>
      <c r="V1839">
        <v>-2</v>
      </c>
      <c r="W1839">
        <v>7</v>
      </c>
      <c r="X1839">
        <v>3</v>
      </c>
      <c r="Y1839">
        <v>-0.12</v>
      </c>
      <c r="Z1839">
        <v>8.1</v>
      </c>
      <c r="AA1839">
        <v>11.3</v>
      </c>
      <c r="AB1839">
        <v>-3.2</v>
      </c>
      <c r="AC1839">
        <v>-11</v>
      </c>
      <c r="AD1839">
        <v>0</v>
      </c>
      <c r="AE1839" s="2">
        <v>0.45</v>
      </c>
    </row>
    <row r="1840" spans="1:31" x14ac:dyDescent="0.3">
      <c r="A1840" t="str">
        <f t="shared" si="94"/>
        <v>New Mexico St-Virginia Tech</v>
      </c>
      <c r="B1840">
        <v>1838</v>
      </c>
      <c r="C1840">
        <v>1308</v>
      </c>
      <c r="D1840">
        <v>1439</v>
      </c>
      <c r="E1840" t="s">
        <v>58</v>
      </c>
      <c r="F1840" t="s">
        <v>84</v>
      </c>
      <c r="J1840" s="3"/>
      <c r="K1840" s="4"/>
      <c r="L1840" s="4"/>
      <c r="M1840" s="2">
        <f t="shared" si="95"/>
        <v>0.47208516242317666</v>
      </c>
      <c r="N1840" s="2">
        <f t="shared" si="96"/>
        <v>0.52791483757682334</v>
      </c>
      <c r="O1840">
        <v>12</v>
      </c>
      <c r="P1840">
        <v>8</v>
      </c>
      <c r="Q1840">
        <v>23</v>
      </c>
      <c r="R1840">
        <v>0.17</v>
      </c>
      <c r="S1840">
        <v>-5</v>
      </c>
      <c r="T1840">
        <v>-5</v>
      </c>
      <c r="U1840">
        <v>0</v>
      </c>
      <c r="V1840">
        <v>1</v>
      </c>
      <c r="W1840">
        <v>10</v>
      </c>
      <c r="X1840">
        <v>6</v>
      </c>
      <c r="Y1840">
        <v>-7.0000000000000007E-2</v>
      </c>
      <c r="Z1840">
        <v>-4.0999999999999996</v>
      </c>
      <c r="AA1840">
        <v>-7.1</v>
      </c>
      <c r="AB1840">
        <v>3</v>
      </c>
      <c r="AC1840">
        <v>-4</v>
      </c>
      <c r="AD1840">
        <v>0</v>
      </c>
      <c r="AE1840" s="2">
        <v>0.61</v>
      </c>
    </row>
    <row r="1841" spans="1:31" x14ac:dyDescent="0.3">
      <c r="A1841" t="str">
        <f t="shared" si="94"/>
        <v>New Mexico St-West Virginia</v>
      </c>
      <c r="B1841">
        <v>1839</v>
      </c>
      <c r="C1841">
        <v>1308</v>
      </c>
      <c r="D1841">
        <v>1452</v>
      </c>
      <c r="E1841" t="s">
        <v>58</v>
      </c>
      <c r="F1841" t="s">
        <v>85</v>
      </c>
      <c r="J1841" s="3"/>
      <c r="K1841" s="4"/>
      <c r="L1841" s="4"/>
      <c r="M1841" s="2">
        <f t="shared" si="95"/>
        <v>0.40208516242317671</v>
      </c>
      <c r="N1841" s="2">
        <f t="shared" si="96"/>
        <v>0.59791483757682329</v>
      </c>
      <c r="O1841">
        <v>12</v>
      </c>
      <c r="P1841">
        <v>5</v>
      </c>
      <c r="Q1841">
        <v>42</v>
      </c>
      <c r="R1841">
        <v>0.12</v>
      </c>
      <c r="S1841">
        <v>2</v>
      </c>
      <c r="T1841">
        <v>-5</v>
      </c>
      <c r="U1841">
        <v>2</v>
      </c>
      <c r="V1841">
        <v>-4</v>
      </c>
      <c r="W1841">
        <v>-3</v>
      </c>
      <c r="X1841">
        <v>7</v>
      </c>
      <c r="Y1841">
        <v>-0.13</v>
      </c>
      <c r="Z1841">
        <v>-4</v>
      </c>
      <c r="AA1841">
        <v>-4.3</v>
      </c>
      <c r="AB1841">
        <v>0.3</v>
      </c>
      <c r="AC1841">
        <v>-7</v>
      </c>
      <c r="AD1841">
        <v>0</v>
      </c>
      <c r="AE1841" s="2">
        <v>0.54</v>
      </c>
    </row>
    <row r="1842" spans="1:31" x14ac:dyDescent="0.3">
      <c r="A1842" t="str">
        <f t="shared" si="94"/>
        <v>New Mexico St-Wichita St</v>
      </c>
      <c r="B1842">
        <v>1840</v>
      </c>
      <c r="C1842">
        <v>1308</v>
      </c>
      <c r="D1842">
        <v>1455</v>
      </c>
      <c r="E1842" t="s">
        <v>58</v>
      </c>
      <c r="F1842" t="s">
        <v>86</v>
      </c>
      <c r="J1842" s="3"/>
      <c r="K1842" s="4"/>
      <c r="L1842" s="4"/>
      <c r="M1842" s="2">
        <f t="shared" si="95"/>
        <v>0.41208516242317672</v>
      </c>
      <c r="N1842" s="2">
        <f t="shared" si="96"/>
        <v>0.58791483757682328</v>
      </c>
      <c r="O1842">
        <v>12</v>
      </c>
      <c r="P1842">
        <v>4</v>
      </c>
      <c r="Q1842">
        <v>35</v>
      </c>
      <c r="R1842">
        <v>0.05</v>
      </c>
      <c r="S1842">
        <v>-3</v>
      </c>
      <c r="T1842">
        <v>-4</v>
      </c>
      <c r="U1842">
        <v>1</v>
      </c>
      <c r="V1842">
        <v>2</v>
      </c>
      <c r="W1842">
        <v>-1</v>
      </c>
      <c r="X1842">
        <v>0</v>
      </c>
      <c r="Y1842">
        <v>-0.1</v>
      </c>
      <c r="Z1842">
        <v>-7.4</v>
      </c>
      <c r="AA1842">
        <v>-6.6</v>
      </c>
      <c r="AB1842">
        <v>-0.8</v>
      </c>
      <c r="AC1842">
        <v>-8</v>
      </c>
      <c r="AD1842">
        <v>0</v>
      </c>
      <c r="AE1842" s="2">
        <v>0.55000000000000004</v>
      </c>
    </row>
    <row r="1843" spans="1:31" x14ac:dyDescent="0.3">
      <c r="A1843" t="str">
        <f t="shared" si="94"/>
        <v>New Mexico St-Wright St</v>
      </c>
      <c r="B1843">
        <v>1841</v>
      </c>
      <c r="C1843">
        <v>1308</v>
      </c>
      <c r="D1843">
        <v>1460</v>
      </c>
      <c r="E1843" t="s">
        <v>58</v>
      </c>
      <c r="F1843" t="s">
        <v>87</v>
      </c>
      <c r="J1843" s="3"/>
      <c r="K1843" s="4"/>
      <c r="L1843" s="4"/>
      <c r="M1843" s="2">
        <f t="shared" si="95"/>
        <v>0.73208516242317667</v>
      </c>
      <c r="N1843" s="2">
        <f t="shared" si="96"/>
        <v>0.26791483757682333</v>
      </c>
      <c r="O1843">
        <v>12</v>
      </c>
      <c r="P1843">
        <v>14</v>
      </c>
      <c r="Q1843">
        <v>-80</v>
      </c>
      <c r="R1843">
        <v>0.11</v>
      </c>
      <c r="S1843">
        <v>3</v>
      </c>
      <c r="T1843">
        <v>-3</v>
      </c>
      <c r="U1843">
        <v>-1</v>
      </c>
      <c r="V1843">
        <v>-2</v>
      </c>
      <c r="W1843">
        <v>5</v>
      </c>
      <c r="X1843">
        <v>2</v>
      </c>
      <c r="Y1843">
        <v>-0.08</v>
      </c>
      <c r="Z1843">
        <v>4.3</v>
      </c>
      <c r="AA1843">
        <v>-1.5</v>
      </c>
      <c r="AB1843">
        <v>5.8</v>
      </c>
      <c r="AC1843">
        <v>2</v>
      </c>
      <c r="AD1843">
        <v>1</v>
      </c>
      <c r="AE1843" s="2">
        <v>0.87</v>
      </c>
    </row>
    <row r="1844" spans="1:31" x14ac:dyDescent="0.3">
      <c r="A1844" t="str">
        <f t="shared" si="94"/>
        <v>New Mexico St-Xavier</v>
      </c>
      <c r="B1844">
        <v>1842</v>
      </c>
      <c r="C1844">
        <v>1308</v>
      </c>
      <c r="D1844">
        <v>1462</v>
      </c>
      <c r="E1844" t="s">
        <v>58</v>
      </c>
      <c r="F1844" t="s">
        <v>88</v>
      </c>
      <c r="J1844" s="3"/>
      <c r="K1844" s="4"/>
      <c r="L1844" s="4"/>
      <c r="M1844" s="2">
        <f t="shared" si="95"/>
        <v>0.42208516242317673</v>
      </c>
      <c r="N1844" s="2">
        <f t="shared" si="96"/>
        <v>0.57791483757682327</v>
      </c>
      <c r="O1844">
        <v>12</v>
      </c>
      <c r="P1844">
        <v>1</v>
      </c>
      <c r="Q1844">
        <v>41</v>
      </c>
      <c r="R1844">
        <v>-0.02</v>
      </c>
      <c r="S1844">
        <v>-4</v>
      </c>
      <c r="T1844">
        <v>-5</v>
      </c>
      <c r="U1844">
        <v>0</v>
      </c>
      <c r="V1844">
        <v>3</v>
      </c>
      <c r="W1844">
        <v>4</v>
      </c>
      <c r="X1844">
        <v>0</v>
      </c>
      <c r="Y1844">
        <v>-0.15</v>
      </c>
      <c r="Z1844">
        <v>-8.6999999999999993</v>
      </c>
      <c r="AA1844">
        <v>-9.8000000000000007</v>
      </c>
      <c r="AB1844">
        <v>1.1000000000000001</v>
      </c>
      <c r="AC1844">
        <v>-11</v>
      </c>
      <c r="AD1844">
        <v>0</v>
      </c>
      <c r="AE1844" s="2">
        <v>0.56000000000000005</v>
      </c>
    </row>
    <row r="1845" spans="1:31" x14ac:dyDescent="0.3">
      <c r="A1845" t="str">
        <f t="shared" si="94"/>
        <v>North Carolina-Ohio St</v>
      </c>
      <c r="B1845">
        <v>1843</v>
      </c>
      <c r="C1845">
        <v>1314</v>
      </c>
      <c r="D1845">
        <v>1326</v>
      </c>
      <c r="E1845" t="s">
        <v>59</v>
      </c>
      <c r="F1845" t="s">
        <v>60</v>
      </c>
      <c r="J1845" s="3"/>
      <c r="K1845" s="4"/>
      <c r="L1845" s="4"/>
      <c r="M1845" s="2">
        <f t="shared" si="95"/>
        <v>0.53208516242317672</v>
      </c>
      <c r="N1845" s="2">
        <f t="shared" si="96"/>
        <v>0.46791483757682328</v>
      </c>
      <c r="O1845">
        <v>2</v>
      </c>
      <c r="P1845">
        <v>5</v>
      </c>
      <c r="Q1845">
        <v>-8</v>
      </c>
      <c r="R1845">
        <v>-0.04</v>
      </c>
      <c r="S1845">
        <v>-2</v>
      </c>
      <c r="T1845">
        <v>2</v>
      </c>
      <c r="U1845">
        <v>-1</v>
      </c>
      <c r="V1845">
        <v>-2</v>
      </c>
      <c r="W1845">
        <v>8</v>
      </c>
      <c r="X1845">
        <v>-1</v>
      </c>
      <c r="Y1845">
        <v>0.01</v>
      </c>
      <c r="Z1845">
        <v>6.2</v>
      </c>
      <c r="AA1845">
        <v>6.4</v>
      </c>
      <c r="AB1845">
        <v>-0.2</v>
      </c>
      <c r="AC1845">
        <v>3</v>
      </c>
      <c r="AD1845">
        <v>1</v>
      </c>
      <c r="AE1845" s="2">
        <v>0.67</v>
      </c>
    </row>
    <row r="1846" spans="1:31" x14ac:dyDescent="0.3">
      <c r="A1846" t="str">
        <f t="shared" si="94"/>
        <v>North Carolina-Oklahoma</v>
      </c>
      <c r="B1846">
        <v>1844</v>
      </c>
      <c r="C1846">
        <v>1314</v>
      </c>
      <c r="D1846">
        <v>1328</v>
      </c>
      <c r="E1846" t="s">
        <v>59</v>
      </c>
      <c r="F1846" t="s">
        <v>61</v>
      </c>
      <c r="J1846" s="3"/>
      <c r="K1846" s="4"/>
      <c r="L1846" s="4"/>
      <c r="M1846" s="2">
        <f t="shared" si="95"/>
        <v>0.6420851624231767</v>
      </c>
      <c r="N1846" s="2">
        <f t="shared" si="96"/>
        <v>0.3579148375768233</v>
      </c>
      <c r="O1846">
        <v>2</v>
      </c>
      <c r="P1846">
        <v>10</v>
      </c>
      <c r="Q1846">
        <v>-40</v>
      </c>
      <c r="R1846">
        <v>0.13</v>
      </c>
      <c r="S1846">
        <v>-2</v>
      </c>
      <c r="T1846">
        <v>-1</v>
      </c>
      <c r="U1846">
        <v>-1</v>
      </c>
      <c r="V1846">
        <v>-1</v>
      </c>
      <c r="W1846">
        <v>10</v>
      </c>
      <c r="X1846">
        <v>4</v>
      </c>
      <c r="Y1846">
        <v>-0.01</v>
      </c>
      <c r="Z1846">
        <v>-3.2</v>
      </c>
      <c r="AA1846">
        <v>-8.5</v>
      </c>
      <c r="AB1846">
        <v>5.3</v>
      </c>
      <c r="AC1846">
        <v>8</v>
      </c>
      <c r="AD1846">
        <v>1</v>
      </c>
      <c r="AE1846" s="2">
        <v>0.78</v>
      </c>
    </row>
    <row r="1847" spans="1:31" x14ac:dyDescent="0.3">
      <c r="A1847" t="str">
        <f t="shared" si="94"/>
        <v>North Carolina-Penn</v>
      </c>
      <c r="B1847">
        <v>1845</v>
      </c>
      <c r="C1847">
        <v>1314</v>
      </c>
      <c r="D1847">
        <v>1335</v>
      </c>
      <c r="E1847" t="s">
        <v>59</v>
      </c>
      <c r="F1847" t="s">
        <v>62</v>
      </c>
      <c r="J1847" s="3"/>
      <c r="K1847" s="4"/>
      <c r="L1847" s="4"/>
      <c r="M1847" s="2">
        <f t="shared" si="95"/>
        <v>0.7620851624231767</v>
      </c>
      <c r="N1847" s="2">
        <f t="shared" si="96"/>
        <v>0.2379148375768233</v>
      </c>
      <c r="O1847">
        <v>2</v>
      </c>
      <c r="P1847">
        <v>16</v>
      </c>
      <c r="Q1847">
        <v>-120</v>
      </c>
      <c r="R1847">
        <v>-0.03</v>
      </c>
      <c r="S1847">
        <v>-1</v>
      </c>
      <c r="T1847">
        <v>3</v>
      </c>
      <c r="U1847">
        <v>-1</v>
      </c>
      <c r="V1847">
        <v>-1</v>
      </c>
      <c r="W1847">
        <v>14</v>
      </c>
      <c r="X1847">
        <v>-3</v>
      </c>
      <c r="Y1847">
        <v>0.08</v>
      </c>
      <c r="Z1847">
        <v>6.3</v>
      </c>
      <c r="AA1847">
        <v>3.5</v>
      </c>
      <c r="AB1847">
        <v>2.8</v>
      </c>
      <c r="AC1847">
        <v>14</v>
      </c>
      <c r="AD1847">
        <v>1</v>
      </c>
      <c r="AE1847" s="2">
        <v>0.9</v>
      </c>
    </row>
    <row r="1848" spans="1:31" x14ac:dyDescent="0.3">
      <c r="A1848" t="str">
        <f t="shared" si="94"/>
        <v>North Carolina-Providence</v>
      </c>
      <c r="B1848">
        <v>1846</v>
      </c>
      <c r="C1848">
        <v>1314</v>
      </c>
      <c r="D1848">
        <v>1344</v>
      </c>
      <c r="E1848" t="s">
        <v>59</v>
      </c>
      <c r="F1848" t="s">
        <v>63</v>
      </c>
      <c r="J1848" s="3"/>
      <c r="K1848" s="4"/>
      <c r="L1848" s="4"/>
      <c r="M1848" s="2">
        <f t="shared" si="95"/>
        <v>0.69208516242317664</v>
      </c>
      <c r="N1848" s="2">
        <f t="shared" si="96"/>
        <v>0.30791483757682336</v>
      </c>
      <c r="O1848">
        <v>2</v>
      </c>
      <c r="P1848">
        <v>10</v>
      </c>
      <c r="Q1848">
        <v>-56</v>
      </c>
      <c r="R1848">
        <v>0.09</v>
      </c>
      <c r="S1848">
        <v>2</v>
      </c>
      <c r="T1848">
        <v>0</v>
      </c>
      <c r="U1848">
        <v>-1</v>
      </c>
      <c r="V1848">
        <v>-3</v>
      </c>
      <c r="W1848">
        <v>9</v>
      </c>
      <c r="X1848">
        <v>3</v>
      </c>
      <c r="Y1848">
        <v>0.04</v>
      </c>
      <c r="Z1848">
        <v>8.3000000000000007</v>
      </c>
      <c r="AA1848">
        <v>0.4</v>
      </c>
      <c r="AB1848">
        <v>7.9</v>
      </c>
      <c r="AC1848">
        <v>8</v>
      </c>
      <c r="AD1848">
        <v>1</v>
      </c>
      <c r="AE1848" s="2">
        <v>0.83</v>
      </c>
    </row>
    <row r="1849" spans="1:31" x14ac:dyDescent="0.3">
      <c r="A1849" t="str">
        <f t="shared" si="94"/>
        <v>North Carolina-Purdue</v>
      </c>
      <c r="B1849">
        <v>1847</v>
      </c>
      <c r="C1849">
        <v>1314</v>
      </c>
      <c r="D1849">
        <v>1345</v>
      </c>
      <c r="E1849" t="s">
        <v>59</v>
      </c>
      <c r="F1849" t="s">
        <v>64</v>
      </c>
      <c r="J1849" s="3"/>
      <c r="K1849" s="4"/>
      <c r="L1849" s="4"/>
      <c r="M1849" s="2">
        <f t="shared" si="95"/>
        <v>0.43208516242317663</v>
      </c>
      <c r="N1849" s="2">
        <f t="shared" si="96"/>
        <v>0.56791483757682337</v>
      </c>
      <c r="O1849">
        <v>2</v>
      </c>
      <c r="P1849">
        <v>2</v>
      </c>
      <c r="Q1849">
        <v>2</v>
      </c>
      <c r="R1849">
        <v>-0.11</v>
      </c>
      <c r="S1849">
        <v>-6</v>
      </c>
      <c r="T1849">
        <v>3</v>
      </c>
      <c r="U1849">
        <v>0</v>
      </c>
      <c r="V1849">
        <v>-1</v>
      </c>
      <c r="W1849">
        <v>10</v>
      </c>
      <c r="X1849">
        <v>2</v>
      </c>
      <c r="Y1849">
        <v>0</v>
      </c>
      <c r="Z1849">
        <v>0.9</v>
      </c>
      <c r="AA1849">
        <v>7.5</v>
      </c>
      <c r="AB1849">
        <v>-6.6</v>
      </c>
      <c r="AC1849">
        <v>0</v>
      </c>
      <c r="AD1849">
        <v>0</v>
      </c>
      <c r="AE1849" s="2">
        <v>0.56999999999999995</v>
      </c>
    </row>
    <row r="1850" spans="1:31" x14ac:dyDescent="0.3">
      <c r="A1850" t="str">
        <f t="shared" si="94"/>
        <v>North Carolina-Radford</v>
      </c>
      <c r="B1850">
        <v>1848</v>
      </c>
      <c r="C1850">
        <v>1314</v>
      </c>
      <c r="D1850">
        <v>1347</v>
      </c>
      <c r="E1850" t="s">
        <v>59</v>
      </c>
      <c r="F1850" t="s">
        <v>65</v>
      </c>
      <c r="J1850" s="3"/>
      <c r="K1850" s="4"/>
      <c r="L1850" s="4"/>
      <c r="M1850" s="2">
        <f t="shared" si="95"/>
        <v>0.81208516242317663</v>
      </c>
      <c r="N1850" s="2">
        <f t="shared" si="96"/>
        <v>0.18791483757682337</v>
      </c>
      <c r="O1850">
        <v>2</v>
      </c>
      <c r="P1850">
        <v>16</v>
      </c>
      <c r="Q1850">
        <v>-163</v>
      </c>
      <c r="R1850">
        <v>0.09</v>
      </c>
      <c r="S1850">
        <v>3</v>
      </c>
      <c r="T1850">
        <v>1</v>
      </c>
      <c r="U1850">
        <v>-2</v>
      </c>
      <c r="V1850">
        <v>-4</v>
      </c>
      <c r="W1850">
        <v>6</v>
      </c>
      <c r="X1850">
        <v>2</v>
      </c>
      <c r="Y1850">
        <v>0.01</v>
      </c>
      <c r="Z1850">
        <v>15.1</v>
      </c>
      <c r="AA1850">
        <v>8.1999999999999993</v>
      </c>
      <c r="AB1850">
        <v>6.9</v>
      </c>
      <c r="AC1850">
        <v>14</v>
      </c>
      <c r="AD1850">
        <v>1</v>
      </c>
      <c r="AE1850" s="2">
        <v>0.95</v>
      </c>
    </row>
    <row r="1851" spans="1:31" x14ac:dyDescent="0.3">
      <c r="A1851" t="str">
        <f t="shared" si="94"/>
        <v>North Carolina-Rhode Island</v>
      </c>
      <c r="B1851">
        <v>1849</v>
      </c>
      <c r="C1851">
        <v>1314</v>
      </c>
      <c r="D1851">
        <v>1348</v>
      </c>
      <c r="E1851" t="s">
        <v>59</v>
      </c>
      <c r="F1851" t="s">
        <v>66</v>
      </c>
      <c r="J1851" s="3"/>
      <c r="K1851" s="4"/>
      <c r="L1851" s="4"/>
      <c r="M1851" s="2">
        <f t="shared" si="95"/>
        <v>0.61208516242317668</v>
      </c>
      <c r="N1851" s="2">
        <f t="shared" si="96"/>
        <v>0.38791483757682332</v>
      </c>
      <c r="O1851">
        <v>2</v>
      </c>
      <c r="P1851">
        <v>7</v>
      </c>
      <c r="Q1851">
        <v>-42</v>
      </c>
      <c r="R1851">
        <v>-7.0000000000000007E-2</v>
      </c>
      <c r="S1851">
        <v>0</v>
      </c>
      <c r="T1851">
        <v>0</v>
      </c>
      <c r="U1851">
        <v>1</v>
      </c>
      <c r="V1851">
        <v>-6</v>
      </c>
      <c r="W1851">
        <v>7</v>
      </c>
      <c r="X1851">
        <v>1</v>
      </c>
      <c r="Y1851">
        <v>0.03</v>
      </c>
      <c r="Z1851">
        <v>5.8</v>
      </c>
      <c r="AA1851">
        <v>5.2</v>
      </c>
      <c r="AB1851">
        <v>0.6</v>
      </c>
      <c r="AC1851">
        <v>5</v>
      </c>
      <c r="AD1851">
        <v>1</v>
      </c>
      <c r="AE1851" s="2">
        <v>0.75</v>
      </c>
    </row>
    <row r="1852" spans="1:31" x14ac:dyDescent="0.3">
      <c r="A1852" t="str">
        <f t="shared" si="94"/>
        <v>North Carolina-S Dakota St</v>
      </c>
      <c r="B1852">
        <v>1850</v>
      </c>
      <c r="C1852">
        <v>1314</v>
      </c>
      <c r="D1852">
        <v>1355</v>
      </c>
      <c r="E1852" t="s">
        <v>59</v>
      </c>
      <c r="F1852" t="s">
        <v>67</v>
      </c>
      <c r="J1852" s="3"/>
      <c r="K1852" s="4"/>
      <c r="L1852" s="4"/>
      <c r="M1852" s="2">
        <f t="shared" si="95"/>
        <v>0.67208516242317673</v>
      </c>
      <c r="N1852" s="2">
        <f t="shared" si="96"/>
        <v>0.32791483757682327</v>
      </c>
      <c r="O1852">
        <v>2</v>
      </c>
      <c r="P1852">
        <v>12</v>
      </c>
      <c r="Q1852">
        <v>-68</v>
      </c>
      <c r="R1852">
        <v>-0.09</v>
      </c>
      <c r="S1852">
        <v>-2</v>
      </c>
      <c r="T1852">
        <v>0</v>
      </c>
      <c r="U1852">
        <v>2</v>
      </c>
      <c r="V1852">
        <v>1</v>
      </c>
      <c r="W1852">
        <v>13</v>
      </c>
      <c r="X1852">
        <v>-3</v>
      </c>
      <c r="Y1852">
        <v>-0.02</v>
      </c>
      <c r="Z1852">
        <v>-1.4</v>
      </c>
      <c r="AA1852">
        <v>-2.5</v>
      </c>
      <c r="AB1852">
        <v>1.1000000000000001</v>
      </c>
      <c r="AC1852">
        <v>10</v>
      </c>
      <c r="AD1852">
        <v>1</v>
      </c>
      <c r="AE1852" s="2">
        <v>0.81</v>
      </c>
    </row>
    <row r="1853" spans="1:31" x14ac:dyDescent="0.3">
      <c r="A1853" t="str">
        <f t="shared" si="94"/>
        <v>North Carolina-San Diego St</v>
      </c>
      <c r="B1853">
        <v>1851</v>
      </c>
      <c r="C1853">
        <v>1314</v>
      </c>
      <c r="D1853">
        <v>1361</v>
      </c>
      <c r="E1853" t="s">
        <v>59</v>
      </c>
      <c r="F1853" t="s">
        <v>68</v>
      </c>
      <c r="J1853" s="3"/>
      <c r="K1853" s="4"/>
      <c r="L1853" s="4"/>
      <c r="M1853" s="2">
        <f t="shared" si="95"/>
        <v>0.63208516242317669</v>
      </c>
      <c r="N1853" s="2">
        <f t="shared" si="96"/>
        <v>0.36791483757682331</v>
      </c>
      <c r="O1853">
        <v>2</v>
      </c>
      <c r="P1853">
        <v>11</v>
      </c>
      <c r="Q1853">
        <v>-43</v>
      </c>
      <c r="R1853">
        <v>0.03</v>
      </c>
      <c r="S1853">
        <v>0</v>
      </c>
      <c r="T1853">
        <v>1</v>
      </c>
      <c r="U1853">
        <v>-1</v>
      </c>
      <c r="V1853">
        <v>-3</v>
      </c>
      <c r="W1853">
        <v>6</v>
      </c>
      <c r="X1853">
        <v>-1</v>
      </c>
      <c r="Y1853">
        <v>0.02</v>
      </c>
      <c r="Z1853">
        <v>4.9000000000000004</v>
      </c>
      <c r="AA1853">
        <v>4.7</v>
      </c>
      <c r="AB1853">
        <v>0.2</v>
      </c>
      <c r="AC1853">
        <v>9</v>
      </c>
      <c r="AD1853">
        <v>1</v>
      </c>
      <c r="AE1853" s="2">
        <v>0.77</v>
      </c>
    </row>
    <row r="1854" spans="1:31" x14ac:dyDescent="0.3">
      <c r="A1854" t="str">
        <f t="shared" si="94"/>
        <v>North Carolina-Seton Hall</v>
      </c>
      <c r="B1854">
        <v>1852</v>
      </c>
      <c r="C1854">
        <v>1314</v>
      </c>
      <c r="D1854">
        <v>1371</v>
      </c>
      <c r="E1854" t="s">
        <v>59</v>
      </c>
      <c r="F1854" t="s">
        <v>69</v>
      </c>
      <c r="J1854" s="3"/>
      <c r="K1854" s="4"/>
      <c r="L1854" s="4"/>
      <c r="M1854" s="2">
        <f t="shared" si="95"/>
        <v>0.58208516242317665</v>
      </c>
      <c r="N1854" s="2">
        <f t="shared" si="96"/>
        <v>0.41791483757682335</v>
      </c>
      <c r="O1854">
        <v>2</v>
      </c>
      <c r="P1854">
        <v>8</v>
      </c>
      <c r="Q1854">
        <v>-19</v>
      </c>
      <c r="R1854">
        <v>0.05</v>
      </c>
      <c r="S1854">
        <v>-1</v>
      </c>
      <c r="T1854">
        <v>0</v>
      </c>
      <c r="U1854">
        <v>-1</v>
      </c>
      <c r="V1854">
        <v>-2</v>
      </c>
      <c r="W1854">
        <v>4</v>
      </c>
      <c r="X1854">
        <v>2</v>
      </c>
      <c r="Y1854">
        <v>0.05</v>
      </c>
      <c r="Z1854">
        <v>3</v>
      </c>
      <c r="AA1854">
        <v>-0.2</v>
      </c>
      <c r="AB1854">
        <v>3.2</v>
      </c>
      <c r="AC1854">
        <v>6</v>
      </c>
      <c r="AD1854">
        <v>1</v>
      </c>
      <c r="AE1854" s="2">
        <v>0.72</v>
      </c>
    </row>
    <row r="1855" spans="1:31" x14ac:dyDescent="0.3">
      <c r="A1855" t="str">
        <f t="shared" si="94"/>
        <v>North Carolina-SF Austin</v>
      </c>
      <c r="B1855">
        <v>1853</v>
      </c>
      <c r="C1855">
        <v>1314</v>
      </c>
      <c r="D1855">
        <v>1372</v>
      </c>
      <c r="E1855" t="s">
        <v>59</v>
      </c>
      <c r="F1855" t="s">
        <v>70</v>
      </c>
      <c r="J1855" s="3"/>
      <c r="K1855" s="4"/>
      <c r="L1855" s="4"/>
      <c r="M1855" s="2">
        <f t="shared" si="95"/>
        <v>0.73208516242317667</v>
      </c>
      <c r="N1855" s="2">
        <f t="shared" si="96"/>
        <v>0.26791483757682333</v>
      </c>
      <c r="O1855">
        <v>2</v>
      </c>
      <c r="P1855">
        <v>14</v>
      </c>
      <c r="Q1855">
        <v>-104</v>
      </c>
      <c r="R1855">
        <v>-0.09</v>
      </c>
      <c r="S1855">
        <v>-1</v>
      </c>
      <c r="T1855">
        <v>0</v>
      </c>
      <c r="U1855">
        <v>-4</v>
      </c>
      <c r="V1855">
        <v>-9</v>
      </c>
      <c r="W1855">
        <v>5</v>
      </c>
      <c r="X1855">
        <v>3</v>
      </c>
      <c r="Y1855">
        <v>0.04</v>
      </c>
      <c r="Z1855">
        <v>3.8</v>
      </c>
      <c r="AA1855">
        <v>4.7</v>
      </c>
      <c r="AB1855">
        <v>-0.9</v>
      </c>
      <c r="AC1855">
        <v>12</v>
      </c>
      <c r="AD1855">
        <v>1</v>
      </c>
      <c r="AE1855" s="2">
        <v>0.87</v>
      </c>
    </row>
    <row r="1856" spans="1:31" x14ac:dyDescent="0.3">
      <c r="A1856" t="str">
        <f t="shared" si="94"/>
        <v>North Carolina-St Bonaventure</v>
      </c>
      <c r="B1856">
        <v>1854</v>
      </c>
      <c r="C1856">
        <v>1314</v>
      </c>
      <c r="D1856">
        <v>1382</v>
      </c>
      <c r="E1856" t="s">
        <v>59</v>
      </c>
      <c r="F1856" t="s">
        <v>71</v>
      </c>
      <c r="J1856" s="3"/>
      <c r="K1856" s="4"/>
      <c r="L1856" s="4"/>
      <c r="M1856" s="2">
        <f t="shared" si="95"/>
        <v>0.66208516242317672</v>
      </c>
      <c r="N1856" s="2">
        <f t="shared" si="96"/>
        <v>0.33791483757682328</v>
      </c>
      <c r="O1856">
        <v>2</v>
      </c>
      <c r="P1856">
        <v>11</v>
      </c>
      <c r="Q1856">
        <v>-62</v>
      </c>
      <c r="R1856">
        <v>-7.0000000000000007E-2</v>
      </c>
      <c r="S1856">
        <v>0</v>
      </c>
      <c r="T1856">
        <v>1</v>
      </c>
      <c r="U1856">
        <v>0</v>
      </c>
      <c r="V1856">
        <v>-4</v>
      </c>
      <c r="W1856">
        <v>8</v>
      </c>
      <c r="X1856">
        <v>4</v>
      </c>
      <c r="Y1856">
        <v>-0.01</v>
      </c>
      <c r="Z1856">
        <v>4.0999999999999996</v>
      </c>
      <c r="AA1856">
        <v>2.1</v>
      </c>
      <c r="AB1856">
        <v>2</v>
      </c>
      <c r="AC1856">
        <v>9</v>
      </c>
      <c r="AD1856">
        <v>1</v>
      </c>
      <c r="AE1856" s="2">
        <v>0.8</v>
      </c>
    </row>
    <row r="1857" spans="1:31" x14ac:dyDescent="0.3">
      <c r="A1857" t="str">
        <f t="shared" si="94"/>
        <v>North Carolina-Syracuse</v>
      </c>
      <c r="B1857">
        <v>1855</v>
      </c>
      <c r="C1857">
        <v>1314</v>
      </c>
      <c r="D1857">
        <v>1393</v>
      </c>
      <c r="E1857" t="s">
        <v>59</v>
      </c>
      <c r="F1857" t="s">
        <v>72</v>
      </c>
      <c r="J1857" s="3"/>
      <c r="K1857" s="4"/>
      <c r="L1857" s="4"/>
      <c r="M1857" s="2">
        <f t="shared" si="95"/>
        <v>0.67208516242317673</v>
      </c>
      <c r="N1857" s="2">
        <f t="shared" si="96"/>
        <v>0.32791483757682327</v>
      </c>
      <c r="O1857">
        <v>2</v>
      </c>
      <c r="P1857">
        <v>11</v>
      </c>
      <c r="Q1857">
        <v>-47</v>
      </c>
      <c r="R1857">
        <v>0.1</v>
      </c>
      <c r="S1857">
        <v>5</v>
      </c>
      <c r="T1857">
        <v>3</v>
      </c>
      <c r="U1857">
        <v>-2</v>
      </c>
      <c r="V1857">
        <v>-3</v>
      </c>
      <c r="W1857">
        <v>3</v>
      </c>
      <c r="X1857">
        <v>3</v>
      </c>
      <c r="Y1857">
        <v>0</v>
      </c>
      <c r="Z1857">
        <v>14.5</v>
      </c>
      <c r="AA1857">
        <v>8.6</v>
      </c>
      <c r="AB1857">
        <v>5.9</v>
      </c>
      <c r="AC1857">
        <v>9</v>
      </c>
      <c r="AD1857">
        <v>1</v>
      </c>
      <c r="AE1857" s="2">
        <v>0.81</v>
      </c>
    </row>
    <row r="1858" spans="1:31" x14ac:dyDescent="0.3">
      <c r="A1858" t="str">
        <f t="shared" si="94"/>
        <v>North Carolina-TCU</v>
      </c>
      <c r="B1858">
        <v>1856</v>
      </c>
      <c r="C1858">
        <v>1314</v>
      </c>
      <c r="D1858">
        <v>1395</v>
      </c>
      <c r="E1858" t="s">
        <v>59</v>
      </c>
      <c r="F1858" t="s">
        <v>73</v>
      </c>
      <c r="J1858" s="3"/>
      <c r="K1858" s="4"/>
      <c r="L1858" s="4"/>
      <c r="M1858" s="2">
        <f t="shared" si="95"/>
        <v>0.56208516242317663</v>
      </c>
      <c r="N1858" s="2">
        <f t="shared" si="96"/>
        <v>0.43791483757682337</v>
      </c>
      <c r="O1858">
        <v>2</v>
      </c>
      <c r="P1858">
        <v>6</v>
      </c>
      <c r="Q1858">
        <v>-15</v>
      </c>
      <c r="R1858">
        <v>0.05</v>
      </c>
      <c r="S1858">
        <v>-5</v>
      </c>
      <c r="T1858">
        <v>-3</v>
      </c>
      <c r="U1858">
        <v>-1</v>
      </c>
      <c r="V1858">
        <v>-2</v>
      </c>
      <c r="W1858">
        <v>3</v>
      </c>
      <c r="X1858">
        <v>0</v>
      </c>
      <c r="Y1858">
        <v>0.03</v>
      </c>
      <c r="Z1858">
        <v>-1</v>
      </c>
      <c r="AA1858">
        <v>-2.8</v>
      </c>
      <c r="AB1858">
        <v>1.8</v>
      </c>
      <c r="AC1858">
        <v>4</v>
      </c>
      <c r="AD1858">
        <v>1</v>
      </c>
      <c r="AE1858" s="2">
        <v>0.7</v>
      </c>
    </row>
    <row r="1859" spans="1:31" x14ac:dyDescent="0.3">
      <c r="A1859" t="str">
        <f t="shared" ref="A1859:A1922" si="97">E1859&amp;"-"&amp;F1859</f>
        <v>North Carolina-Tennessee</v>
      </c>
      <c r="B1859">
        <v>1857</v>
      </c>
      <c r="C1859">
        <v>1314</v>
      </c>
      <c r="D1859">
        <v>1397</v>
      </c>
      <c r="E1859" t="s">
        <v>59</v>
      </c>
      <c r="F1859" t="s">
        <v>74</v>
      </c>
      <c r="J1859" s="3"/>
      <c r="K1859" s="4"/>
      <c r="L1859" s="4"/>
      <c r="M1859" s="2">
        <f t="shared" ref="M1859:M1922" si="98">AE1859-$AE$2281</f>
        <v>0.52208516242317671</v>
      </c>
      <c r="N1859" s="2">
        <f t="shared" ref="N1859:N1922" si="99">1-M1859</f>
        <v>0.47791483757682329</v>
      </c>
      <c r="O1859">
        <v>2</v>
      </c>
      <c r="P1859">
        <v>3</v>
      </c>
      <c r="Q1859">
        <v>-4</v>
      </c>
      <c r="R1859">
        <v>-0.05</v>
      </c>
      <c r="S1859">
        <v>1</v>
      </c>
      <c r="T1859">
        <v>3</v>
      </c>
      <c r="U1859">
        <v>-1</v>
      </c>
      <c r="V1859">
        <v>-4</v>
      </c>
      <c r="W1859">
        <v>4</v>
      </c>
      <c r="X1859">
        <v>5</v>
      </c>
      <c r="Y1859">
        <v>-0.02</v>
      </c>
      <c r="Z1859">
        <v>7.8</v>
      </c>
      <c r="AA1859">
        <v>6.7</v>
      </c>
      <c r="AB1859">
        <v>1.1000000000000001</v>
      </c>
      <c r="AC1859">
        <v>1</v>
      </c>
      <c r="AD1859">
        <v>1</v>
      </c>
      <c r="AE1859" s="2">
        <v>0.66</v>
      </c>
    </row>
    <row r="1860" spans="1:31" x14ac:dyDescent="0.3">
      <c r="A1860" t="str">
        <f t="shared" si="97"/>
        <v>North Carolina-Texas</v>
      </c>
      <c r="B1860">
        <v>1858</v>
      </c>
      <c r="C1860">
        <v>1314</v>
      </c>
      <c r="D1860">
        <v>1400</v>
      </c>
      <c r="E1860" t="s">
        <v>59</v>
      </c>
      <c r="F1860" t="s">
        <v>75</v>
      </c>
      <c r="J1860" s="3"/>
      <c r="K1860" s="4"/>
      <c r="L1860" s="4"/>
      <c r="M1860" s="2">
        <f t="shared" si="98"/>
        <v>0.63208516242317669</v>
      </c>
      <c r="N1860" s="2">
        <f t="shared" si="99"/>
        <v>0.36791483757682331</v>
      </c>
      <c r="O1860">
        <v>2</v>
      </c>
      <c r="P1860">
        <v>10</v>
      </c>
      <c r="Q1860">
        <v>-32</v>
      </c>
      <c r="R1860">
        <v>0.13</v>
      </c>
      <c r="S1860">
        <v>2</v>
      </c>
      <c r="T1860">
        <v>2</v>
      </c>
      <c r="U1860">
        <v>-1</v>
      </c>
      <c r="V1860">
        <v>-2</v>
      </c>
      <c r="W1860">
        <v>9</v>
      </c>
      <c r="X1860">
        <v>3</v>
      </c>
      <c r="Y1860">
        <v>7.0000000000000007E-2</v>
      </c>
      <c r="Z1860">
        <v>10.3</v>
      </c>
      <c r="AA1860">
        <v>4.9000000000000004</v>
      </c>
      <c r="AB1860">
        <v>5.4</v>
      </c>
      <c r="AC1860">
        <v>8</v>
      </c>
      <c r="AD1860">
        <v>1</v>
      </c>
      <c r="AE1860" s="2">
        <v>0.77</v>
      </c>
    </row>
    <row r="1861" spans="1:31" x14ac:dyDescent="0.3">
      <c r="A1861" t="str">
        <f t="shared" si="97"/>
        <v>North Carolina-Texas A&amp;M</v>
      </c>
      <c r="B1861">
        <v>1859</v>
      </c>
      <c r="C1861">
        <v>1314</v>
      </c>
      <c r="D1861">
        <v>1401</v>
      </c>
      <c r="E1861" t="s">
        <v>59</v>
      </c>
      <c r="F1861" t="s">
        <v>76</v>
      </c>
      <c r="J1861" s="3"/>
      <c r="K1861" s="4"/>
      <c r="L1861" s="4"/>
      <c r="M1861" s="2">
        <f t="shared" si="98"/>
        <v>0.60208516242317667</v>
      </c>
      <c r="N1861" s="2">
        <f t="shared" si="99"/>
        <v>0.39791483757682333</v>
      </c>
      <c r="O1861">
        <v>2</v>
      </c>
      <c r="P1861">
        <v>7</v>
      </c>
      <c r="Q1861">
        <v>-23</v>
      </c>
      <c r="R1861">
        <v>0.09</v>
      </c>
      <c r="S1861">
        <v>1</v>
      </c>
      <c r="T1861">
        <v>4</v>
      </c>
      <c r="U1861">
        <v>-2</v>
      </c>
      <c r="V1861">
        <v>0</v>
      </c>
      <c r="W1861">
        <v>4</v>
      </c>
      <c r="X1861">
        <v>2</v>
      </c>
      <c r="Y1861">
        <v>7.0000000000000007E-2</v>
      </c>
      <c r="Z1861">
        <v>7</v>
      </c>
      <c r="AA1861">
        <v>3.3</v>
      </c>
      <c r="AB1861">
        <v>3.7</v>
      </c>
      <c r="AC1861">
        <v>5</v>
      </c>
      <c r="AD1861">
        <v>1</v>
      </c>
      <c r="AE1861" s="2">
        <v>0.74</v>
      </c>
    </row>
    <row r="1862" spans="1:31" x14ac:dyDescent="0.3">
      <c r="A1862" t="str">
        <f t="shared" si="97"/>
        <v>North Carolina-Texas Tech</v>
      </c>
      <c r="B1862">
        <v>1860</v>
      </c>
      <c r="C1862">
        <v>1314</v>
      </c>
      <c r="D1862">
        <v>1403</v>
      </c>
      <c r="E1862" t="s">
        <v>59</v>
      </c>
      <c r="F1862" t="s">
        <v>77</v>
      </c>
      <c r="J1862" s="3"/>
      <c r="K1862" s="4"/>
      <c r="L1862" s="4"/>
      <c r="M1862" s="2">
        <f t="shared" si="98"/>
        <v>0.5120851624231767</v>
      </c>
      <c r="N1862" s="2">
        <f t="shared" si="99"/>
        <v>0.4879148375768233</v>
      </c>
      <c r="O1862">
        <v>2</v>
      </c>
      <c r="P1862">
        <v>3</v>
      </c>
      <c r="Q1862">
        <v>-5</v>
      </c>
      <c r="R1862">
        <v>-0.02</v>
      </c>
      <c r="S1862">
        <v>-1</v>
      </c>
      <c r="T1862">
        <v>3</v>
      </c>
      <c r="U1862">
        <v>-2</v>
      </c>
      <c r="V1862">
        <v>-5</v>
      </c>
      <c r="W1862">
        <v>5</v>
      </c>
      <c r="X1862">
        <v>2</v>
      </c>
      <c r="Y1862">
        <v>0.04</v>
      </c>
      <c r="Z1862">
        <v>6.8</v>
      </c>
      <c r="AA1862">
        <v>8.4</v>
      </c>
      <c r="AB1862">
        <v>-1.6</v>
      </c>
      <c r="AC1862">
        <v>1</v>
      </c>
      <c r="AD1862">
        <v>1</v>
      </c>
      <c r="AE1862" s="2">
        <v>0.65</v>
      </c>
    </row>
    <row r="1863" spans="1:31" x14ac:dyDescent="0.3">
      <c r="A1863" t="str">
        <f t="shared" si="97"/>
        <v>North Carolina-TX Southern</v>
      </c>
      <c r="B1863">
        <v>1861</v>
      </c>
      <c r="C1863">
        <v>1314</v>
      </c>
      <c r="D1863">
        <v>1411</v>
      </c>
      <c r="E1863" t="s">
        <v>59</v>
      </c>
      <c r="F1863" t="s">
        <v>78</v>
      </c>
      <c r="J1863" s="3"/>
      <c r="K1863" s="4"/>
      <c r="L1863" s="4"/>
      <c r="M1863" s="2">
        <f t="shared" si="98"/>
        <v>0.84208516242317666</v>
      </c>
      <c r="N1863" s="2">
        <f t="shared" si="99"/>
        <v>0.15791483757682334</v>
      </c>
      <c r="O1863">
        <v>2</v>
      </c>
      <c r="P1863">
        <v>16</v>
      </c>
      <c r="Q1863">
        <v>-242</v>
      </c>
      <c r="R1863">
        <v>0.27</v>
      </c>
      <c r="S1863">
        <v>1</v>
      </c>
      <c r="T1863">
        <v>-2</v>
      </c>
      <c r="U1863">
        <v>-1</v>
      </c>
      <c r="V1863">
        <v>0</v>
      </c>
      <c r="W1863">
        <v>9</v>
      </c>
      <c r="X1863">
        <v>6</v>
      </c>
      <c r="Y1863">
        <v>0.02</v>
      </c>
      <c r="Z1863">
        <v>4.4000000000000004</v>
      </c>
      <c r="AA1863">
        <v>-6.6</v>
      </c>
      <c r="AB1863">
        <v>11</v>
      </c>
      <c r="AC1863">
        <v>14</v>
      </c>
      <c r="AD1863">
        <v>1</v>
      </c>
      <c r="AE1863" s="2">
        <v>0.98</v>
      </c>
    </row>
    <row r="1864" spans="1:31" x14ac:dyDescent="0.3">
      <c r="A1864" t="str">
        <f t="shared" si="97"/>
        <v>North Carolina-UCLA</v>
      </c>
      <c r="B1864">
        <v>1862</v>
      </c>
      <c r="C1864">
        <v>1314</v>
      </c>
      <c r="D1864">
        <v>1417</v>
      </c>
      <c r="E1864" t="s">
        <v>59</v>
      </c>
      <c r="F1864" t="s">
        <v>79</v>
      </c>
      <c r="J1864" s="3"/>
      <c r="K1864" s="4"/>
      <c r="L1864" s="4"/>
      <c r="M1864" s="2">
        <f t="shared" si="98"/>
        <v>0.63208516242317669</v>
      </c>
      <c r="N1864" s="2">
        <f t="shared" si="99"/>
        <v>0.36791483757682331</v>
      </c>
      <c r="O1864">
        <v>2</v>
      </c>
      <c r="P1864">
        <v>11</v>
      </c>
      <c r="Q1864">
        <v>-41</v>
      </c>
      <c r="R1864">
        <v>0.05</v>
      </c>
      <c r="S1864">
        <v>-2</v>
      </c>
      <c r="T1864">
        <v>1</v>
      </c>
      <c r="U1864">
        <v>0</v>
      </c>
      <c r="V1864">
        <v>1</v>
      </c>
      <c r="W1864">
        <v>9</v>
      </c>
      <c r="X1864">
        <v>1</v>
      </c>
      <c r="Y1864">
        <v>0.02</v>
      </c>
      <c r="Z1864">
        <v>0.1</v>
      </c>
      <c r="AA1864">
        <v>-3.2</v>
      </c>
      <c r="AB1864">
        <v>3.3</v>
      </c>
      <c r="AC1864">
        <v>9</v>
      </c>
      <c r="AD1864">
        <v>1</v>
      </c>
      <c r="AE1864" s="2">
        <v>0.77</v>
      </c>
    </row>
    <row r="1865" spans="1:31" x14ac:dyDescent="0.3">
      <c r="A1865" t="str">
        <f t="shared" si="97"/>
        <v>North Carolina-UMBC</v>
      </c>
      <c r="B1865">
        <v>1863</v>
      </c>
      <c r="C1865">
        <v>1314</v>
      </c>
      <c r="D1865">
        <v>1420</v>
      </c>
      <c r="E1865" t="s">
        <v>59</v>
      </c>
      <c r="F1865" t="s">
        <v>80</v>
      </c>
      <c r="J1865" s="3"/>
      <c r="K1865" s="4"/>
      <c r="L1865" s="4"/>
      <c r="M1865" s="2">
        <f t="shared" si="98"/>
        <v>0.81208516242317663</v>
      </c>
      <c r="N1865" s="2">
        <f t="shared" si="99"/>
        <v>0.18791483757682337</v>
      </c>
      <c r="O1865">
        <v>2</v>
      </c>
      <c r="P1865">
        <v>16</v>
      </c>
      <c r="Q1865">
        <v>-177</v>
      </c>
      <c r="R1865">
        <v>0.03</v>
      </c>
      <c r="S1865">
        <v>0</v>
      </c>
      <c r="T1865">
        <v>-2</v>
      </c>
      <c r="U1865">
        <v>-1</v>
      </c>
      <c r="V1865">
        <v>-4</v>
      </c>
      <c r="W1865">
        <v>12</v>
      </c>
      <c r="X1865">
        <v>3</v>
      </c>
      <c r="Y1865">
        <v>0.09</v>
      </c>
      <c r="Z1865">
        <v>9.5</v>
      </c>
      <c r="AA1865">
        <v>2.1</v>
      </c>
      <c r="AB1865">
        <v>7.4</v>
      </c>
      <c r="AC1865">
        <v>14</v>
      </c>
      <c r="AD1865">
        <v>1</v>
      </c>
      <c r="AE1865" s="2">
        <v>0.95</v>
      </c>
    </row>
    <row r="1866" spans="1:31" x14ac:dyDescent="0.3">
      <c r="A1866" t="str">
        <f t="shared" si="97"/>
        <v>North Carolina-UNC Greensboro</v>
      </c>
      <c r="B1866">
        <v>1864</v>
      </c>
      <c r="C1866">
        <v>1314</v>
      </c>
      <c r="D1866">
        <v>1422</v>
      </c>
      <c r="E1866" t="s">
        <v>59</v>
      </c>
      <c r="F1866" t="s">
        <v>81</v>
      </c>
      <c r="J1866" s="3"/>
      <c r="K1866" s="4"/>
      <c r="L1866" s="4"/>
      <c r="M1866" s="2">
        <f t="shared" si="98"/>
        <v>0.69208516242317664</v>
      </c>
      <c r="N1866" s="2">
        <f t="shared" si="99"/>
        <v>0.30791483757682336</v>
      </c>
      <c r="O1866">
        <v>2</v>
      </c>
      <c r="P1866">
        <v>13</v>
      </c>
      <c r="Q1866">
        <v>-75</v>
      </c>
      <c r="R1866">
        <v>-0.06</v>
      </c>
      <c r="S1866">
        <v>0</v>
      </c>
      <c r="T1866">
        <v>2</v>
      </c>
      <c r="U1866">
        <v>-3</v>
      </c>
      <c r="V1866">
        <v>-6</v>
      </c>
      <c r="W1866">
        <v>4</v>
      </c>
      <c r="X1866">
        <v>-2</v>
      </c>
      <c r="Y1866">
        <v>0.04</v>
      </c>
      <c r="Z1866">
        <v>9.9</v>
      </c>
      <c r="AA1866">
        <v>9.8000000000000007</v>
      </c>
      <c r="AB1866">
        <v>0.1</v>
      </c>
      <c r="AC1866">
        <v>11</v>
      </c>
      <c r="AD1866">
        <v>1</v>
      </c>
      <c r="AE1866" s="2">
        <v>0.83</v>
      </c>
    </row>
    <row r="1867" spans="1:31" x14ac:dyDescent="0.3">
      <c r="A1867" t="str">
        <f t="shared" si="97"/>
        <v>North Carolina-Villanova</v>
      </c>
      <c r="B1867">
        <v>1865</v>
      </c>
      <c r="C1867">
        <v>1314</v>
      </c>
      <c r="D1867">
        <v>1437</v>
      </c>
      <c r="E1867" t="s">
        <v>59</v>
      </c>
      <c r="F1867" t="s">
        <v>82</v>
      </c>
      <c r="J1867" s="3"/>
      <c r="K1867" s="4"/>
      <c r="L1867" s="4"/>
      <c r="M1867" s="2">
        <f t="shared" si="98"/>
        <v>0.41208516242317672</v>
      </c>
      <c r="N1867" s="2">
        <f t="shared" si="99"/>
        <v>0.58791483757682328</v>
      </c>
      <c r="O1867">
        <v>2</v>
      </c>
      <c r="P1867">
        <v>1</v>
      </c>
      <c r="Q1867">
        <v>5</v>
      </c>
      <c r="R1867">
        <v>-0.17</v>
      </c>
      <c r="S1867">
        <v>-8</v>
      </c>
      <c r="T1867">
        <v>1</v>
      </c>
      <c r="U1867">
        <v>1</v>
      </c>
      <c r="V1867">
        <v>-2</v>
      </c>
      <c r="W1867">
        <v>9</v>
      </c>
      <c r="X1867">
        <v>1</v>
      </c>
      <c r="Y1867">
        <v>-0.03</v>
      </c>
      <c r="Z1867">
        <v>-5.0999999999999996</v>
      </c>
      <c r="AA1867">
        <v>2.2000000000000002</v>
      </c>
      <c r="AB1867">
        <v>-7.3</v>
      </c>
      <c r="AC1867">
        <v>-1</v>
      </c>
      <c r="AD1867">
        <v>0</v>
      </c>
      <c r="AE1867" s="2">
        <v>0.55000000000000004</v>
      </c>
    </row>
    <row r="1868" spans="1:31" x14ac:dyDescent="0.3">
      <c r="A1868" t="str">
        <f t="shared" si="97"/>
        <v>North Carolina-Virginia</v>
      </c>
      <c r="B1868">
        <v>1866</v>
      </c>
      <c r="C1868">
        <v>1314</v>
      </c>
      <c r="D1868">
        <v>1438</v>
      </c>
      <c r="E1868" t="s">
        <v>59</v>
      </c>
      <c r="F1868" t="s">
        <v>83</v>
      </c>
      <c r="J1868" s="3"/>
      <c r="K1868" s="4"/>
      <c r="L1868" s="4"/>
      <c r="M1868" s="2">
        <f t="shared" si="98"/>
        <v>0.42208516242317673</v>
      </c>
      <c r="N1868" s="2">
        <f t="shared" si="99"/>
        <v>0.57791483757682327</v>
      </c>
      <c r="O1868">
        <v>2</v>
      </c>
      <c r="P1868">
        <v>1</v>
      </c>
      <c r="Q1868">
        <v>6</v>
      </c>
      <c r="R1868">
        <v>-0.23</v>
      </c>
      <c r="S1868">
        <v>-1</v>
      </c>
      <c r="T1868">
        <v>6</v>
      </c>
      <c r="U1868">
        <v>2</v>
      </c>
      <c r="V1868">
        <v>-5</v>
      </c>
      <c r="W1868">
        <v>11</v>
      </c>
      <c r="X1868">
        <v>0</v>
      </c>
      <c r="Y1868">
        <v>-0.02</v>
      </c>
      <c r="Z1868">
        <v>14.5</v>
      </c>
      <c r="AA1868">
        <v>19.7</v>
      </c>
      <c r="AB1868">
        <v>-5.2</v>
      </c>
      <c r="AC1868">
        <v>-1</v>
      </c>
      <c r="AD1868">
        <v>0</v>
      </c>
      <c r="AE1868" s="2">
        <v>0.56000000000000005</v>
      </c>
    </row>
    <row r="1869" spans="1:31" x14ac:dyDescent="0.3">
      <c r="A1869" t="str">
        <f t="shared" si="97"/>
        <v>North Carolina-Virginia Tech</v>
      </c>
      <c r="B1869">
        <v>1867</v>
      </c>
      <c r="C1869">
        <v>1314</v>
      </c>
      <c r="D1869">
        <v>1439</v>
      </c>
      <c r="E1869" t="s">
        <v>59</v>
      </c>
      <c r="F1869" t="s">
        <v>84</v>
      </c>
      <c r="J1869" s="3"/>
      <c r="K1869" s="4"/>
      <c r="L1869" s="4"/>
      <c r="M1869" s="2">
        <f t="shared" si="98"/>
        <v>0.57208516242317664</v>
      </c>
      <c r="N1869" s="2">
        <f t="shared" si="99"/>
        <v>0.42791483757682336</v>
      </c>
      <c r="O1869">
        <v>2</v>
      </c>
      <c r="P1869">
        <v>8</v>
      </c>
      <c r="Q1869">
        <v>-25</v>
      </c>
      <c r="R1869">
        <v>0.05</v>
      </c>
      <c r="S1869">
        <v>-5</v>
      </c>
      <c r="T1869">
        <v>0</v>
      </c>
      <c r="U1869">
        <v>-1</v>
      </c>
      <c r="V1869">
        <v>-2</v>
      </c>
      <c r="W1869">
        <v>14</v>
      </c>
      <c r="X1869">
        <v>3</v>
      </c>
      <c r="Y1869">
        <v>0.03</v>
      </c>
      <c r="Z1869">
        <v>2.2999999999999998</v>
      </c>
      <c r="AA1869">
        <v>1.3</v>
      </c>
      <c r="AB1869">
        <v>1</v>
      </c>
      <c r="AC1869">
        <v>6</v>
      </c>
      <c r="AD1869">
        <v>1</v>
      </c>
      <c r="AE1869" s="2">
        <v>0.71</v>
      </c>
    </row>
    <row r="1870" spans="1:31" x14ac:dyDescent="0.3">
      <c r="A1870" t="str">
        <f t="shared" si="97"/>
        <v>North Carolina-West Virginia</v>
      </c>
      <c r="B1870">
        <v>1868</v>
      </c>
      <c r="C1870">
        <v>1314</v>
      </c>
      <c r="D1870">
        <v>1452</v>
      </c>
      <c r="E1870" t="s">
        <v>59</v>
      </c>
      <c r="F1870" t="s">
        <v>85</v>
      </c>
      <c r="J1870" s="3"/>
      <c r="K1870" s="4"/>
      <c r="L1870" s="4"/>
      <c r="M1870" s="2">
        <f t="shared" si="98"/>
        <v>0.5120851624231767</v>
      </c>
      <c r="N1870" s="2">
        <f t="shared" si="99"/>
        <v>0.4879148375768233</v>
      </c>
      <c r="O1870">
        <v>2</v>
      </c>
      <c r="P1870">
        <v>5</v>
      </c>
      <c r="Q1870">
        <v>-6</v>
      </c>
      <c r="R1870">
        <v>0</v>
      </c>
      <c r="S1870">
        <v>2</v>
      </c>
      <c r="T1870">
        <v>0</v>
      </c>
      <c r="U1870">
        <v>1</v>
      </c>
      <c r="V1870">
        <v>-7</v>
      </c>
      <c r="W1870">
        <v>1</v>
      </c>
      <c r="X1870">
        <v>4</v>
      </c>
      <c r="Y1870">
        <v>-0.03</v>
      </c>
      <c r="Z1870">
        <v>2.4</v>
      </c>
      <c r="AA1870">
        <v>4.0999999999999996</v>
      </c>
      <c r="AB1870">
        <v>-1.7</v>
      </c>
      <c r="AC1870">
        <v>3</v>
      </c>
      <c r="AD1870">
        <v>1</v>
      </c>
      <c r="AE1870" s="2">
        <v>0.65</v>
      </c>
    </row>
    <row r="1871" spans="1:31" x14ac:dyDescent="0.3">
      <c r="A1871" t="str">
        <f t="shared" si="97"/>
        <v>North Carolina-Wichita St</v>
      </c>
      <c r="B1871">
        <v>1869</v>
      </c>
      <c r="C1871">
        <v>1314</v>
      </c>
      <c r="D1871">
        <v>1455</v>
      </c>
      <c r="E1871" t="s">
        <v>59</v>
      </c>
      <c r="F1871" t="s">
        <v>86</v>
      </c>
      <c r="J1871" s="3"/>
      <c r="K1871" s="4"/>
      <c r="L1871" s="4"/>
      <c r="M1871" s="2">
        <f t="shared" si="98"/>
        <v>0.52208516242317671</v>
      </c>
      <c r="N1871" s="2">
        <f t="shared" si="99"/>
        <v>0.47791483757682329</v>
      </c>
      <c r="O1871">
        <v>2</v>
      </c>
      <c r="P1871">
        <v>4</v>
      </c>
      <c r="Q1871">
        <v>-13</v>
      </c>
      <c r="R1871">
        <v>-7.0000000000000007E-2</v>
      </c>
      <c r="S1871">
        <v>-3</v>
      </c>
      <c r="T1871">
        <v>1</v>
      </c>
      <c r="U1871">
        <v>0</v>
      </c>
      <c r="V1871">
        <v>-1</v>
      </c>
      <c r="W1871">
        <v>3</v>
      </c>
      <c r="X1871">
        <v>-3</v>
      </c>
      <c r="Y1871">
        <v>0</v>
      </c>
      <c r="Z1871">
        <v>-1</v>
      </c>
      <c r="AA1871">
        <v>1.8</v>
      </c>
      <c r="AB1871">
        <v>-2.8</v>
      </c>
      <c r="AC1871">
        <v>2</v>
      </c>
      <c r="AD1871">
        <v>1</v>
      </c>
      <c r="AE1871" s="2">
        <v>0.66</v>
      </c>
    </row>
    <row r="1872" spans="1:31" x14ac:dyDescent="0.3">
      <c r="A1872" t="str">
        <f t="shared" si="97"/>
        <v>North Carolina-Wright St</v>
      </c>
      <c r="B1872">
        <v>1870</v>
      </c>
      <c r="C1872">
        <v>1314</v>
      </c>
      <c r="D1872">
        <v>1460</v>
      </c>
      <c r="E1872" t="s">
        <v>59</v>
      </c>
      <c r="F1872" t="s">
        <v>87</v>
      </c>
      <c r="J1872" s="3"/>
      <c r="K1872" s="4"/>
      <c r="L1872" s="4"/>
      <c r="M1872" s="2">
        <f t="shared" si="98"/>
        <v>0.77208516242317671</v>
      </c>
      <c r="N1872" s="2">
        <f t="shared" si="99"/>
        <v>0.22791483757682329</v>
      </c>
      <c r="O1872">
        <v>2</v>
      </c>
      <c r="P1872">
        <v>14</v>
      </c>
      <c r="Q1872">
        <v>-128</v>
      </c>
      <c r="R1872">
        <v>-0.01</v>
      </c>
      <c r="S1872">
        <v>3</v>
      </c>
      <c r="T1872">
        <v>2</v>
      </c>
      <c r="U1872">
        <v>-2</v>
      </c>
      <c r="V1872">
        <v>-5</v>
      </c>
      <c r="W1872">
        <v>9</v>
      </c>
      <c r="X1872">
        <v>-1</v>
      </c>
      <c r="Y1872">
        <v>0.02</v>
      </c>
      <c r="Z1872">
        <v>10.7</v>
      </c>
      <c r="AA1872">
        <v>6.9</v>
      </c>
      <c r="AB1872">
        <v>3.8</v>
      </c>
      <c r="AC1872">
        <v>12</v>
      </c>
      <c r="AD1872">
        <v>1</v>
      </c>
      <c r="AE1872" s="2">
        <v>0.91</v>
      </c>
    </row>
    <row r="1873" spans="1:31" x14ac:dyDescent="0.3">
      <c r="A1873" t="str">
        <f t="shared" si="97"/>
        <v>North Carolina-Xavier</v>
      </c>
      <c r="B1873">
        <v>1871</v>
      </c>
      <c r="C1873">
        <v>1314</v>
      </c>
      <c r="D1873">
        <v>1462</v>
      </c>
      <c r="E1873" t="s">
        <v>59</v>
      </c>
      <c r="F1873" t="s">
        <v>88</v>
      </c>
      <c r="J1873" s="3"/>
      <c r="K1873" s="4"/>
      <c r="L1873" s="4"/>
      <c r="M1873" s="2">
        <f t="shared" si="98"/>
        <v>0.53208516242317672</v>
      </c>
      <c r="N1873" s="2">
        <f t="shared" si="99"/>
        <v>0.46791483757682328</v>
      </c>
      <c r="O1873">
        <v>2</v>
      </c>
      <c r="P1873">
        <v>1</v>
      </c>
      <c r="Q1873">
        <v>-7</v>
      </c>
      <c r="R1873">
        <v>-0.14000000000000001</v>
      </c>
      <c r="S1873">
        <v>-4</v>
      </c>
      <c r="T1873">
        <v>0</v>
      </c>
      <c r="U1873">
        <v>-1</v>
      </c>
      <c r="V1873">
        <v>0</v>
      </c>
      <c r="W1873">
        <v>8</v>
      </c>
      <c r="X1873">
        <v>-3</v>
      </c>
      <c r="Y1873">
        <v>-0.05</v>
      </c>
      <c r="Z1873">
        <v>-2.2999999999999998</v>
      </c>
      <c r="AA1873">
        <v>-1.4</v>
      </c>
      <c r="AB1873">
        <v>-0.9</v>
      </c>
      <c r="AC1873">
        <v>-1</v>
      </c>
      <c r="AD1873">
        <v>0</v>
      </c>
      <c r="AE1873" s="2">
        <v>0.67</v>
      </c>
    </row>
    <row r="1874" spans="1:31" x14ac:dyDescent="0.3">
      <c r="A1874" t="str">
        <f t="shared" si="97"/>
        <v>Ohio St-Oklahoma</v>
      </c>
      <c r="B1874">
        <v>1872</v>
      </c>
      <c r="C1874">
        <v>1326</v>
      </c>
      <c r="D1874">
        <v>1328</v>
      </c>
      <c r="E1874" t="s">
        <v>60</v>
      </c>
      <c r="F1874" t="s">
        <v>61</v>
      </c>
      <c r="J1874" s="3"/>
      <c r="K1874" s="4"/>
      <c r="L1874" s="4"/>
      <c r="M1874" s="2">
        <f t="shared" si="98"/>
        <v>0.6420851624231767</v>
      </c>
      <c r="N1874" s="2">
        <f t="shared" si="99"/>
        <v>0.3579148375768233</v>
      </c>
      <c r="O1874">
        <v>5</v>
      </c>
      <c r="P1874">
        <v>10</v>
      </c>
      <c r="Q1874">
        <v>-32</v>
      </c>
      <c r="R1874">
        <v>0.17</v>
      </c>
      <c r="S1874">
        <v>0</v>
      </c>
      <c r="T1874">
        <v>-3</v>
      </c>
      <c r="U1874">
        <v>0</v>
      </c>
      <c r="V1874">
        <v>1</v>
      </c>
      <c r="W1874">
        <v>2</v>
      </c>
      <c r="X1874">
        <v>5</v>
      </c>
      <c r="Y1874">
        <v>-0.02</v>
      </c>
      <c r="Z1874">
        <v>-9.4</v>
      </c>
      <c r="AA1874">
        <v>-14.9</v>
      </c>
      <c r="AB1874">
        <v>5.5</v>
      </c>
      <c r="AC1874">
        <v>5</v>
      </c>
      <c r="AD1874">
        <v>1</v>
      </c>
      <c r="AE1874" s="2">
        <v>0.78</v>
      </c>
    </row>
    <row r="1875" spans="1:31" x14ac:dyDescent="0.3">
      <c r="A1875" t="str">
        <f t="shared" si="97"/>
        <v>Ohio St-Penn</v>
      </c>
      <c r="B1875">
        <v>1873</v>
      </c>
      <c r="C1875">
        <v>1326</v>
      </c>
      <c r="D1875">
        <v>1335</v>
      </c>
      <c r="E1875" t="s">
        <v>60</v>
      </c>
      <c r="F1875" t="s">
        <v>62</v>
      </c>
      <c r="J1875" s="3"/>
      <c r="K1875" s="4"/>
      <c r="L1875" s="4"/>
      <c r="M1875" s="2">
        <f t="shared" si="98"/>
        <v>0.75208516242317669</v>
      </c>
      <c r="N1875" s="2">
        <f t="shared" si="99"/>
        <v>0.24791483757682331</v>
      </c>
      <c r="O1875">
        <v>5</v>
      </c>
      <c r="P1875">
        <v>16</v>
      </c>
      <c r="Q1875">
        <v>-112</v>
      </c>
      <c r="R1875">
        <v>0.01</v>
      </c>
      <c r="S1875">
        <v>1</v>
      </c>
      <c r="T1875">
        <v>1</v>
      </c>
      <c r="U1875">
        <v>0</v>
      </c>
      <c r="V1875">
        <v>1</v>
      </c>
      <c r="W1875">
        <v>6</v>
      </c>
      <c r="X1875">
        <v>-2</v>
      </c>
      <c r="Y1875">
        <v>7.0000000000000007E-2</v>
      </c>
      <c r="Z1875">
        <v>0.1</v>
      </c>
      <c r="AA1875">
        <v>-2.9</v>
      </c>
      <c r="AB1875">
        <v>3</v>
      </c>
      <c r="AC1875">
        <v>11</v>
      </c>
      <c r="AD1875">
        <v>1</v>
      </c>
      <c r="AE1875" s="2">
        <v>0.89</v>
      </c>
    </row>
    <row r="1876" spans="1:31" x14ac:dyDescent="0.3">
      <c r="A1876" t="str">
        <f t="shared" si="97"/>
        <v>Ohio St-Providence</v>
      </c>
      <c r="B1876">
        <v>1874</v>
      </c>
      <c r="C1876">
        <v>1326</v>
      </c>
      <c r="D1876">
        <v>1344</v>
      </c>
      <c r="E1876" t="s">
        <v>60</v>
      </c>
      <c r="F1876" t="s">
        <v>63</v>
      </c>
      <c r="J1876" s="3"/>
      <c r="K1876" s="4"/>
      <c r="L1876" s="4"/>
      <c r="M1876" s="2">
        <f t="shared" si="98"/>
        <v>0.69208516242317664</v>
      </c>
      <c r="N1876" s="2">
        <f t="shared" si="99"/>
        <v>0.30791483757682336</v>
      </c>
      <c r="O1876">
        <v>5</v>
      </c>
      <c r="P1876">
        <v>10</v>
      </c>
      <c r="Q1876">
        <v>-48</v>
      </c>
      <c r="R1876">
        <v>0.13</v>
      </c>
      <c r="S1876">
        <v>4</v>
      </c>
      <c r="T1876">
        <v>-2</v>
      </c>
      <c r="U1876">
        <v>0</v>
      </c>
      <c r="V1876">
        <v>-1</v>
      </c>
      <c r="W1876">
        <v>1</v>
      </c>
      <c r="X1876">
        <v>4</v>
      </c>
      <c r="Y1876">
        <v>0.03</v>
      </c>
      <c r="Z1876">
        <v>2.1</v>
      </c>
      <c r="AA1876">
        <v>-6</v>
      </c>
      <c r="AB1876">
        <v>8.1</v>
      </c>
      <c r="AC1876">
        <v>5</v>
      </c>
      <c r="AD1876">
        <v>1</v>
      </c>
      <c r="AE1876" s="2">
        <v>0.83</v>
      </c>
    </row>
    <row r="1877" spans="1:31" x14ac:dyDescent="0.3">
      <c r="A1877" t="str">
        <f t="shared" si="97"/>
        <v>Ohio St-Purdue</v>
      </c>
      <c r="B1877">
        <v>1875</v>
      </c>
      <c r="C1877">
        <v>1326</v>
      </c>
      <c r="D1877">
        <v>1345</v>
      </c>
      <c r="E1877" t="s">
        <v>60</v>
      </c>
      <c r="F1877" t="s">
        <v>64</v>
      </c>
      <c r="J1877" s="3"/>
      <c r="K1877" s="4"/>
      <c r="L1877" s="4"/>
      <c r="M1877" s="2">
        <f t="shared" si="98"/>
        <v>0.42208516242317673</v>
      </c>
      <c r="N1877" s="2">
        <f t="shared" si="99"/>
        <v>0.57791483757682327</v>
      </c>
      <c r="O1877">
        <v>5</v>
      </c>
      <c r="P1877">
        <v>2</v>
      </c>
      <c r="Q1877">
        <v>10</v>
      </c>
      <c r="R1877">
        <v>-7.0000000000000007E-2</v>
      </c>
      <c r="S1877">
        <v>-4</v>
      </c>
      <c r="T1877">
        <v>1</v>
      </c>
      <c r="U1877">
        <v>1</v>
      </c>
      <c r="V1877">
        <v>1</v>
      </c>
      <c r="W1877">
        <v>2</v>
      </c>
      <c r="X1877">
        <v>3</v>
      </c>
      <c r="Y1877">
        <v>-0.01</v>
      </c>
      <c r="Z1877">
        <v>-5.3</v>
      </c>
      <c r="AA1877">
        <v>1.1000000000000001</v>
      </c>
      <c r="AB1877">
        <v>-6.4</v>
      </c>
      <c r="AC1877">
        <v>-3</v>
      </c>
      <c r="AD1877">
        <v>0</v>
      </c>
      <c r="AE1877" s="2">
        <v>0.56000000000000005</v>
      </c>
    </row>
    <row r="1878" spans="1:31" x14ac:dyDescent="0.3">
      <c r="A1878" t="str">
        <f t="shared" si="97"/>
        <v>Ohio St-Radford</v>
      </c>
      <c r="B1878">
        <v>1876</v>
      </c>
      <c r="C1878">
        <v>1326</v>
      </c>
      <c r="D1878">
        <v>1347</v>
      </c>
      <c r="E1878" t="s">
        <v>60</v>
      </c>
      <c r="F1878" t="s">
        <v>65</v>
      </c>
      <c r="J1878" s="3"/>
      <c r="K1878" s="4"/>
      <c r="L1878" s="4"/>
      <c r="M1878" s="2">
        <f t="shared" si="98"/>
        <v>0.80208516242317662</v>
      </c>
      <c r="N1878" s="2">
        <f t="shared" si="99"/>
        <v>0.19791483757682338</v>
      </c>
      <c r="O1878">
        <v>5</v>
      </c>
      <c r="P1878">
        <v>16</v>
      </c>
      <c r="Q1878">
        <v>-155</v>
      </c>
      <c r="R1878">
        <v>0.13</v>
      </c>
      <c r="S1878">
        <v>5</v>
      </c>
      <c r="T1878">
        <v>-1</v>
      </c>
      <c r="U1878">
        <v>-1</v>
      </c>
      <c r="V1878">
        <v>-2</v>
      </c>
      <c r="W1878">
        <v>-2</v>
      </c>
      <c r="X1878">
        <v>3</v>
      </c>
      <c r="Y1878">
        <v>0</v>
      </c>
      <c r="Z1878">
        <v>8.9</v>
      </c>
      <c r="AA1878">
        <v>1.8</v>
      </c>
      <c r="AB1878">
        <v>7.1</v>
      </c>
      <c r="AC1878">
        <v>11</v>
      </c>
      <c r="AD1878">
        <v>1</v>
      </c>
      <c r="AE1878" s="2">
        <v>0.94</v>
      </c>
    </row>
    <row r="1879" spans="1:31" x14ac:dyDescent="0.3">
      <c r="A1879" t="str">
        <f t="shared" si="97"/>
        <v>Ohio St-Rhode Island</v>
      </c>
      <c r="B1879">
        <v>1877</v>
      </c>
      <c r="C1879">
        <v>1326</v>
      </c>
      <c r="D1879">
        <v>1348</v>
      </c>
      <c r="E1879" t="s">
        <v>60</v>
      </c>
      <c r="F1879" t="s">
        <v>66</v>
      </c>
      <c r="J1879" s="3"/>
      <c r="K1879" s="4"/>
      <c r="L1879" s="4"/>
      <c r="M1879" s="2">
        <f t="shared" si="98"/>
        <v>0.61208516242317668</v>
      </c>
      <c r="N1879" s="2">
        <f t="shared" si="99"/>
        <v>0.38791483757682332</v>
      </c>
      <c r="O1879">
        <v>5</v>
      </c>
      <c r="P1879">
        <v>7</v>
      </c>
      <c r="Q1879">
        <v>-34</v>
      </c>
      <c r="R1879">
        <v>-0.03</v>
      </c>
      <c r="S1879">
        <v>2</v>
      </c>
      <c r="T1879">
        <v>-2</v>
      </c>
      <c r="U1879">
        <v>2</v>
      </c>
      <c r="V1879">
        <v>-4</v>
      </c>
      <c r="W1879">
        <v>-1</v>
      </c>
      <c r="X1879">
        <v>2</v>
      </c>
      <c r="Y1879">
        <v>0.02</v>
      </c>
      <c r="Z1879">
        <v>-0.4</v>
      </c>
      <c r="AA1879">
        <v>-1.2</v>
      </c>
      <c r="AB1879">
        <v>0.8</v>
      </c>
      <c r="AC1879">
        <v>2</v>
      </c>
      <c r="AD1879">
        <v>1</v>
      </c>
      <c r="AE1879" s="2">
        <v>0.75</v>
      </c>
    </row>
    <row r="1880" spans="1:31" x14ac:dyDescent="0.3">
      <c r="A1880" t="str">
        <f t="shared" si="97"/>
        <v>Ohio St-S Dakota St</v>
      </c>
      <c r="B1880">
        <v>1878</v>
      </c>
      <c r="C1880">
        <v>1326</v>
      </c>
      <c r="D1880">
        <v>1355</v>
      </c>
      <c r="E1880" t="s">
        <v>60</v>
      </c>
      <c r="F1880" t="s">
        <v>67</v>
      </c>
      <c r="J1880" s="3"/>
      <c r="K1880" s="4"/>
      <c r="L1880" s="4"/>
      <c r="M1880" s="2">
        <f t="shared" si="98"/>
        <v>0.67208516242317673</v>
      </c>
      <c r="N1880" s="2">
        <f t="shared" si="99"/>
        <v>0.32791483757682327</v>
      </c>
      <c r="O1880">
        <v>5</v>
      </c>
      <c r="P1880">
        <v>12</v>
      </c>
      <c r="Q1880">
        <v>-60</v>
      </c>
      <c r="R1880">
        <v>-0.05</v>
      </c>
      <c r="S1880">
        <v>0</v>
      </c>
      <c r="T1880">
        <v>-2</v>
      </c>
      <c r="U1880">
        <v>3</v>
      </c>
      <c r="V1880">
        <v>3</v>
      </c>
      <c r="W1880">
        <v>5</v>
      </c>
      <c r="X1880">
        <v>-2</v>
      </c>
      <c r="Y1880">
        <v>-0.03</v>
      </c>
      <c r="Z1880">
        <v>-7.6</v>
      </c>
      <c r="AA1880">
        <v>-8.9</v>
      </c>
      <c r="AB1880">
        <v>1.3</v>
      </c>
      <c r="AC1880">
        <v>7</v>
      </c>
      <c r="AD1880">
        <v>1</v>
      </c>
      <c r="AE1880" s="2">
        <v>0.81</v>
      </c>
    </row>
    <row r="1881" spans="1:31" x14ac:dyDescent="0.3">
      <c r="A1881" t="str">
        <f t="shared" si="97"/>
        <v>Ohio St-San Diego St</v>
      </c>
      <c r="B1881">
        <v>1879</v>
      </c>
      <c r="C1881">
        <v>1326</v>
      </c>
      <c r="D1881">
        <v>1361</v>
      </c>
      <c r="E1881" t="s">
        <v>60</v>
      </c>
      <c r="F1881" t="s">
        <v>68</v>
      </c>
      <c r="J1881" s="3"/>
      <c r="K1881" s="4"/>
      <c r="L1881" s="4"/>
      <c r="M1881" s="2">
        <f t="shared" si="98"/>
        <v>0.62208516242317669</v>
      </c>
      <c r="N1881" s="2">
        <f t="shared" si="99"/>
        <v>0.37791483757682331</v>
      </c>
      <c r="O1881">
        <v>5</v>
      </c>
      <c r="P1881">
        <v>11</v>
      </c>
      <c r="Q1881">
        <v>-35</v>
      </c>
      <c r="R1881">
        <v>7.0000000000000007E-2</v>
      </c>
      <c r="S1881">
        <v>2</v>
      </c>
      <c r="T1881">
        <v>-1</v>
      </c>
      <c r="U1881">
        <v>0</v>
      </c>
      <c r="V1881">
        <v>-1</v>
      </c>
      <c r="W1881">
        <v>-2</v>
      </c>
      <c r="X1881">
        <v>0</v>
      </c>
      <c r="Y1881">
        <v>0.01</v>
      </c>
      <c r="Z1881">
        <v>-1.3</v>
      </c>
      <c r="AA1881">
        <v>-1.7</v>
      </c>
      <c r="AB1881">
        <v>0.4</v>
      </c>
      <c r="AC1881">
        <v>6</v>
      </c>
      <c r="AD1881">
        <v>1</v>
      </c>
      <c r="AE1881" s="2">
        <v>0.76</v>
      </c>
    </row>
    <row r="1882" spans="1:31" x14ac:dyDescent="0.3">
      <c r="A1882" t="str">
        <f t="shared" si="97"/>
        <v>Ohio St-Seton Hall</v>
      </c>
      <c r="B1882">
        <v>1880</v>
      </c>
      <c r="C1882">
        <v>1326</v>
      </c>
      <c r="D1882">
        <v>1371</v>
      </c>
      <c r="E1882" t="s">
        <v>60</v>
      </c>
      <c r="F1882" t="s">
        <v>69</v>
      </c>
      <c r="J1882" s="3"/>
      <c r="K1882" s="4"/>
      <c r="L1882" s="4"/>
      <c r="M1882" s="2">
        <f t="shared" si="98"/>
        <v>0.58208516242317665</v>
      </c>
      <c r="N1882" s="2">
        <f t="shared" si="99"/>
        <v>0.41791483757682335</v>
      </c>
      <c r="O1882">
        <v>5</v>
      </c>
      <c r="P1882">
        <v>8</v>
      </c>
      <c r="Q1882">
        <v>-11</v>
      </c>
      <c r="R1882">
        <v>0.09</v>
      </c>
      <c r="S1882">
        <v>1</v>
      </c>
      <c r="T1882">
        <v>-2</v>
      </c>
      <c r="U1882">
        <v>0</v>
      </c>
      <c r="V1882">
        <v>0</v>
      </c>
      <c r="W1882">
        <v>-4</v>
      </c>
      <c r="X1882">
        <v>3</v>
      </c>
      <c r="Y1882">
        <v>0.04</v>
      </c>
      <c r="Z1882">
        <v>-3.2</v>
      </c>
      <c r="AA1882">
        <v>-6.6</v>
      </c>
      <c r="AB1882">
        <v>3.4</v>
      </c>
      <c r="AC1882">
        <v>3</v>
      </c>
      <c r="AD1882">
        <v>1</v>
      </c>
      <c r="AE1882" s="2">
        <v>0.72</v>
      </c>
    </row>
    <row r="1883" spans="1:31" x14ac:dyDescent="0.3">
      <c r="A1883" t="str">
        <f t="shared" si="97"/>
        <v>Ohio St-SF Austin</v>
      </c>
      <c r="B1883">
        <v>1881</v>
      </c>
      <c r="C1883">
        <v>1326</v>
      </c>
      <c r="D1883">
        <v>1372</v>
      </c>
      <c r="E1883" t="s">
        <v>60</v>
      </c>
      <c r="F1883" t="s">
        <v>70</v>
      </c>
      <c r="J1883" s="3"/>
      <c r="K1883" s="4"/>
      <c r="L1883" s="4"/>
      <c r="M1883" s="2">
        <f t="shared" si="98"/>
        <v>0.72208516242317666</v>
      </c>
      <c r="N1883" s="2">
        <f t="shared" si="99"/>
        <v>0.27791483757682334</v>
      </c>
      <c r="O1883">
        <v>5</v>
      </c>
      <c r="P1883">
        <v>14</v>
      </c>
      <c r="Q1883">
        <v>-96</v>
      </c>
      <c r="R1883">
        <v>-0.05</v>
      </c>
      <c r="S1883">
        <v>1</v>
      </c>
      <c r="T1883">
        <v>-2</v>
      </c>
      <c r="U1883">
        <v>-3</v>
      </c>
      <c r="V1883">
        <v>-7</v>
      </c>
      <c r="W1883">
        <v>-3</v>
      </c>
      <c r="X1883">
        <v>4</v>
      </c>
      <c r="Y1883">
        <v>0.03</v>
      </c>
      <c r="Z1883">
        <v>-2.4</v>
      </c>
      <c r="AA1883">
        <v>-1.7</v>
      </c>
      <c r="AB1883">
        <v>-0.7</v>
      </c>
      <c r="AC1883">
        <v>9</v>
      </c>
      <c r="AD1883">
        <v>1</v>
      </c>
      <c r="AE1883" s="2">
        <v>0.86</v>
      </c>
    </row>
    <row r="1884" spans="1:31" x14ac:dyDescent="0.3">
      <c r="A1884" t="str">
        <f t="shared" si="97"/>
        <v>Ohio St-St Bonaventure</v>
      </c>
      <c r="B1884">
        <v>1882</v>
      </c>
      <c r="C1884">
        <v>1326</v>
      </c>
      <c r="D1884">
        <v>1382</v>
      </c>
      <c r="E1884" t="s">
        <v>60</v>
      </c>
      <c r="F1884" t="s">
        <v>71</v>
      </c>
      <c r="J1884" s="3"/>
      <c r="K1884" s="4"/>
      <c r="L1884" s="4"/>
      <c r="M1884" s="2">
        <f t="shared" si="98"/>
        <v>0.66208516242317672</v>
      </c>
      <c r="N1884" s="2">
        <f t="shared" si="99"/>
        <v>0.33791483757682328</v>
      </c>
      <c r="O1884">
        <v>5</v>
      </c>
      <c r="P1884">
        <v>11</v>
      </c>
      <c r="Q1884">
        <v>-54</v>
      </c>
      <c r="R1884">
        <v>-0.03</v>
      </c>
      <c r="S1884">
        <v>2</v>
      </c>
      <c r="T1884">
        <v>-1</v>
      </c>
      <c r="U1884">
        <v>1</v>
      </c>
      <c r="V1884">
        <v>-2</v>
      </c>
      <c r="W1884">
        <v>0</v>
      </c>
      <c r="X1884">
        <v>5</v>
      </c>
      <c r="Y1884">
        <v>-0.02</v>
      </c>
      <c r="Z1884">
        <v>-2.1</v>
      </c>
      <c r="AA1884">
        <v>-4.3</v>
      </c>
      <c r="AB1884">
        <v>2.2000000000000002</v>
      </c>
      <c r="AC1884">
        <v>6</v>
      </c>
      <c r="AD1884">
        <v>1</v>
      </c>
      <c r="AE1884" s="2">
        <v>0.8</v>
      </c>
    </row>
    <row r="1885" spans="1:31" x14ac:dyDescent="0.3">
      <c r="A1885" t="str">
        <f t="shared" si="97"/>
        <v>Ohio St-Syracuse</v>
      </c>
      <c r="B1885">
        <v>1883</v>
      </c>
      <c r="C1885">
        <v>1326</v>
      </c>
      <c r="D1885">
        <v>1393</v>
      </c>
      <c r="E1885" t="s">
        <v>60</v>
      </c>
      <c r="F1885" t="s">
        <v>72</v>
      </c>
      <c r="J1885" s="3"/>
      <c r="K1885" s="4"/>
      <c r="L1885" s="4"/>
      <c r="M1885" s="2">
        <f t="shared" si="98"/>
        <v>0.67208516242317673</v>
      </c>
      <c r="N1885" s="2">
        <f t="shared" si="99"/>
        <v>0.32791483757682327</v>
      </c>
      <c r="O1885">
        <v>5</v>
      </c>
      <c r="P1885">
        <v>11</v>
      </c>
      <c r="Q1885">
        <v>-39</v>
      </c>
      <c r="R1885">
        <v>0.14000000000000001</v>
      </c>
      <c r="S1885">
        <v>7</v>
      </c>
      <c r="T1885">
        <v>1</v>
      </c>
      <c r="U1885">
        <v>-1</v>
      </c>
      <c r="V1885">
        <v>-1</v>
      </c>
      <c r="W1885">
        <v>-5</v>
      </c>
      <c r="X1885">
        <v>4</v>
      </c>
      <c r="Y1885">
        <v>-0.01</v>
      </c>
      <c r="Z1885">
        <v>8.3000000000000007</v>
      </c>
      <c r="AA1885">
        <v>2.2000000000000002</v>
      </c>
      <c r="AB1885">
        <v>6.1</v>
      </c>
      <c r="AC1885">
        <v>6</v>
      </c>
      <c r="AD1885">
        <v>1</v>
      </c>
      <c r="AE1885" s="2">
        <v>0.81</v>
      </c>
    </row>
    <row r="1886" spans="1:31" x14ac:dyDescent="0.3">
      <c r="A1886" t="str">
        <f t="shared" si="97"/>
        <v>Ohio St-TCU</v>
      </c>
      <c r="B1886">
        <v>1884</v>
      </c>
      <c r="C1886">
        <v>1326</v>
      </c>
      <c r="D1886">
        <v>1395</v>
      </c>
      <c r="E1886" t="s">
        <v>60</v>
      </c>
      <c r="F1886" t="s">
        <v>73</v>
      </c>
      <c r="J1886" s="3"/>
      <c r="K1886" s="4"/>
      <c r="L1886" s="4"/>
      <c r="M1886" s="2">
        <f t="shared" si="98"/>
        <v>0.55208516242317662</v>
      </c>
      <c r="N1886" s="2">
        <f t="shared" si="99"/>
        <v>0.44791483757682338</v>
      </c>
      <c r="O1886">
        <v>5</v>
      </c>
      <c r="P1886">
        <v>6</v>
      </c>
      <c r="Q1886">
        <v>-7</v>
      </c>
      <c r="R1886">
        <v>0.09</v>
      </c>
      <c r="S1886">
        <v>-3</v>
      </c>
      <c r="T1886">
        <v>-5</v>
      </c>
      <c r="U1886">
        <v>0</v>
      </c>
      <c r="V1886">
        <v>0</v>
      </c>
      <c r="W1886">
        <v>-5</v>
      </c>
      <c r="X1886">
        <v>1</v>
      </c>
      <c r="Y1886">
        <v>0.02</v>
      </c>
      <c r="Z1886">
        <v>-7.2</v>
      </c>
      <c r="AA1886">
        <v>-9.1999999999999993</v>
      </c>
      <c r="AB1886">
        <v>2</v>
      </c>
      <c r="AC1886">
        <v>1</v>
      </c>
      <c r="AD1886">
        <v>1</v>
      </c>
      <c r="AE1886" s="2">
        <v>0.69</v>
      </c>
    </row>
    <row r="1887" spans="1:31" x14ac:dyDescent="0.3">
      <c r="A1887" t="str">
        <f t="shared" si="97"/>
        <v>Ohio St-Tennessee</v>
      </c>
      <c r="B1887">
        <v>1885</v>
      </c>
      <c r="C1887">
        <v>1326</v>
      </c>
      <c r="D1887">
        <v>1397</v>
      </c>
      <c r="E1887" t="s">
        <v>60</v>
      </c>
      <c r="F1887" t="s">
        <v>74</v>
      </c>
      <c r="J1887" s="3"/>
      <c r="K1887" s="4"/>
      <c r="L1887" s="4"/>
      <c r="M1887" s="2">
        <f t="shared" si="98"/>
        <v>0.52208516242317671</v>
      </c>
      <c r="N1887" s="2">
        <f t="shared" si="99"/>
        <v>0.47791483757682329</v>
      </c>
      <c r="O1887">
        <v>5</v>
      </c>
      <c r="P1887">
        <v>3</v>
      </c>
      <c r="Q1887">
        <v>4</v>
      </c>
      <c r="R1887">
        <v>-0.01</v>
      </c>
      <c r="S1887">
        <v>3</v>
      </c>
      <c r="T1887">
        <v>1</v>
      </c>
      <c r="U1887">
        <v>0</v>
      </c>
      <c r="V1887">
        <v>-2</v>
      </c>
      <c r="W1887">
        <v>-4</v>
      </c>
      <c r="X1887">
        <v>6</v>
      </c>
      <c r="Y1887">
        <v>-0.03</v>
      </c>
      <c r="Z1887">
        <v>1.6</v>
      </c>
      <c r="AA1887">
        <v>0.3</v>
      </c>
      <c r="AB1887">
        <v>1.3</v>
      </c>
      <c r="AC1887">
        <v>-2</v>
      </c>
      <c r="AD1887">
        <v>0</v>
      </c>
      <c r="AE1887" s="2">
        <v>0.66</v>
      </c>
    </row>
    <row r="1888" spans="1:31" x14ac:dyDescent="0.3">
      <c r="A1888" t="str">
        <f t="shared" si="97"/>
        <v>Ohio St-Texas</v>
      </c>
      <c r="B1888">
        <v>1886</v>
      </c>
      <c r="C1888">
        <v>1326</v>
      </c>
      <c r="D1888">
        <v>1400</v>
      </c>
      <c r="E1888" t="s">
        <v>60</v>
      </c>
      <c r="F1888" t="s">
        <v>75</v>
      </c>
      <c r="J1888" s="3"/>
      <c r="K1888" s="4"/>
      <c r="L1888" s="4"/>
      <c r="M1888" s="2">
        <f t="shared" si="98"/>
        <v>0.63208516242317669</v>
      </c>
      <c r="N1888" s="2">
        <f t="shared" si="99"/>
        <v>0.36791483757682331</v>
      </c>
      <c r="O1888">
        <v>5</v>
      </c>
      <c r="P1888">
        <v>10</v>
      </c>
      <c r="Q1888">
        <v>-24</v>
      </c>
      <c r="R1888">
        <v>0.17</v>
      </c>
      <c r="S1888">
        <v>4</v>
      </c>
      <c r="T1888">
        <v>0</v>
      </c>
      <c r="U1888">
        <v>0</v>
      </c>
      <c r="V1888">
        <v>0</v>
      </c>
      <c r="W1888">
        <v>1</v>
      </c>
      <c r="X1888">
        <v>4</v>
      </c>
      <c r="Y1888">
        <v>0.06</v>
      </c>
      <c r="Z1888">
        <v>4.0999999999999996</v>
      </c>
      <c r="AA1888">
        <v>-1.5</v>
      </c>
      <c r="AB1888">
        <v>5.6</v>
      </c>
      <c r="AC1888">
        <v>5</v>
      </c>
      <c r="AD1888">
        <v>1</v>
      </c>
      <c r="AE1888" s="2">
        <v>0.77</v>
      </c>
    </row>
    <row r="1889" spans="1:31" x14ac:dyDescent="0.3">
      <c r="A1889" t="str">
        <f t="shared" si="97"/>
        <v>Ohio St-Texas A&amp;M</v>
      </c>
      <c r="B1889">
        <v>1887</v>
      </c>
      <c r="C1889">
        <v>1326</v>
      </c>
      <c r="D1889">
        <v>1401</v>
      </c>
      <c r="E1889" t="s">
        <v>60</v>
      </c>
      <c r="F1889" t="s">
        <v>76</v>
      </c>
      <c r="J1889" s="3"/>
      <c r="K1889" s="4"/>
      <c r="L1889" s="4"/>
      <c r="M1889" s="2">
        <f t="shared" si="98"/>
        <v>0.59208516242317666</v>
      </c>
      <c r="N1889" s="2">
        <f t="shared" si="99"/>
        <v>0.40791483757682334</v>
      </c>
      <c r="O1889">
        <v>5</v>
      </c>
      <c r="P1889">
        <v>7</v>
      </c>
      <c r="Q1889">
        <v>-15</v>
      </c>
      <c r="R1889">
        <v>0.13</v>
      </c>
      <c r="S1889">
        <v>3</v>
      </c>
      <c r="T1889">
        <v>2</v>
      </c>
      <c r="U1889">
        <v>-1</v>
      </c>
      <c r="V1889">
        <v>2</v>
      </c>
      <c r="W1889">
        <v>-4</v>
      </c>
      <c r="X1889">
        <v>3</v>
      </c>
      <c r="Y1889">
        <v>0.06</v>
      </c>
      <c r="Z1889">
        <v>0.8</v>
      </c>
      <c r="AA1889">
        <v>-3.1</v>
      </c>
      <c r="AB1889">
        <v>3.9</v>
      </c>
      <c r="AC1889">
        <v>2</v>
      </c>
      <c r="AD1889">
        <v>1</v>
      </c>
      <c r="AE1889" s="2">
        <v>0.73</v>
      </c>
    </row>
    <row r="1890" spans="1:31" x14ac:dyDescent="0.3">
      <c r="A1890" t="str">
        <f t="shared" si="97"/>
        <v>Ohio St-Texas Tech</v>
      </c>
      <c r="B1890">
        <v>1888</v>
      </c>
      <c r="C1890">
        <v>1326</v>
      </c>
      <c r="D1890">
        <v>1403</v>
      </c>
      <c r="E1890" t="s">
        <v>60</v>
      </c>
      <c r="F1890" t="s">
        <v>77</v>
      </c>
      <c r="J1890" s="3"/>
      <c r="K1890" s="4"/>
      <c r="L1890" s="4"/>
      <c r="M1890" s="2">
        <f t="shared" si="98"/>
        <v>0.50208516242317669</v>
      </c>
      <c r="N1890" s="2">
        <f t="shared" si="99"/>
        <v>0.49791483757682331</v>
      </c>
      <c r="O1890">
        <v>5</v>
      </c>
      <c r="P1890">
        <v>3</v>
      </c>
      <c r="Q1890">
        <v>3</v>
      </c>
      <c r="R1890">
        <v>0.02</v>
      </c>
      <c r="S1890">
        <v>1</v>
      </c>
      <c r="T1890">
        <v>1</v>
      </c>
      <c r="U1890">
        <v>-1</v>
      </c>
      <c r="V1890">
        <v>-3</v>
      </c>
      <c r="W1890">
        <v>-3</v>
      </c>
      <c r="X1890">
        <v>3</v>
      </c>
      <c r="Y1890">
        <v>0.03</v>
      </c>
      <c r="Z1890">
        <v>0.6</v>
      </c>
      <c r="AA1890">
        <v>2</v>
      </c>
      <c r="AB1890">
        <v>-1.4</v>
      </c>
      <c r="AC1890">
        <v>-2</v>
      </c>
      <c r="AD1890">
        <v>0</v>
      </c>
      <c r="AE1890" s="2">
        <v>0.64</v>
      </c>
    </row>
    <row r="1891" spans="1:31" x14ac:dyDescent="0.3">
      <c r="A1891" t="str">
        <f t="shared" si="97"/>
        <v>Ohio St-TX Southern</v>
      </c>
      <c r="B1891">
        <v>1889</v>
      </c>
      <c r="C1891">
        <v>1326</v>
      </c>
      <c r="D1891">
        <v>1411</v>
      </c>
      <c r="E1891" t="s">
        <v>60</v>
      </c>
      <c r="F1891" t="s">
        <v>78</v>
      </c>
      <c r="J1891" s="3"/>
      <c r="K1891" s="4"/>
      <c r="L1891" s="4"/>
      <c r="M1891" s="2">
        <f t="shared" si="98"/>
        <v>0.84208516242317666</v>
      </c>
      <c r="N1891" s="2">
        <f t="shared" si="99"/>
        <v>0.15791483757682334</v>
      </c>
      <c r="O1891">
        <v>5</v>
      </c>
      <c r="P1891">
        <v>16</v>
      </c>
      <c r="Q1891">
        <v>-234</v>
      </c>
      <c r="R1891">
        <v>0.31</v>
      </c>
      <c r="S1891">
        <v>3</v>
      </c>
      <c r="T1891">
        <v>-4</v>
      </c>
      <c r="U1891">
        <v>0</v>
      </c>
      <c r="V1891">
        <v>2</v>
      </c>
      <c r="W1891">
        <v>1</v>
      </c>
      <c r="X1891">
        <v>7</v>
      </c>
      <c r="Y1891">
        <v>0.01</v>
      </c>
      <c r="Z1891">
        <v>-1.8</v>
      </c>
      <c r="AA1891">
        <v>-13</v>
      </c>
      <c r="AB1891">
        <v>11.2</v>
      </c>
      <c r="AC1891">
        <v>11</v>
      </c>
      <c r="AD1891">
        <v>1</v>
      </c>
      <c r="AE1891" s="2">
        <v>0.98</v>
      </c>
    </row>
    <row r="1892" spans="1:31" x14ac:dyDescent="0.3">
      <c r="A1892" t="str">
        <f t="shared" si="97"/>
        <v>Ohio St-UCLA</v>
      </c>
      <c r="B1892">
        <v>1890</v>
      </c>
      <c r="C1892">
        <v>1326</v>
      </c>
      <c r="D1892">
        <v>1417</v>
      </c>
      <c r="E1892" t="s">
        <v>60</v>
      </c>
      <c r="F1892" t="s">
        <v>79</v>
      </c>
      <c r="J1892" s="3"/>
      <c r="K1892" s="4"/>
      <c r="L1892" s="4"/>
      <c r="M1892" s="2">
        <f t="shared" si="98"/>
        <v>0.62208516242317669</v>
      </c>
      <c r="N1892" s="2">
        <f t="shared" si="99"/>
        <v>0.37791483757682331</v>
      </c>
      <c r="O1892">
        <v>5</v>
      </c>
      <c r="P1892">
        <v>11</v>
      </c>
      <c r="Q1892">
        <v>-33</v>
      </c>
      <c r="R1892">
        <v>0.09</v>
      </c>
      <c r="S1892">
        <v>0</v>
      </c>
      <c r="T1892">
        <v>-1</v>
      </c>
      <c r="U1892">
        <v>1</v>
      </c>
      <c r="V1892">
        <v>3</v>
      </c>
      <c r="W1892">
        <v>1</v>
      </c>
      <c r="X1892">
        <v>2</v>
      </c>
      <c r="Y1892">
        <v>0.01</v>
      </c>
      <c r="Z1892">
        <v>-6.1</v>
      </c>
      <c r="AA1892">
        <v>-9.6</v>
      </c>
      <c r="AB1892">
        <v>3.5</v>
      </c>
      <c r="AC1892">
        <v>6</v>
      </c>
      <c r="AD1892">
        <v>1</v>
      </c>
      <c r="AE1892" s="2">
        <v>0.76</v>
      </c>
    </row>
    <row r="1893" spans="1:31" x14ac:dyDescent="0.3">
      <c r="A1893" t="str">
        <f t="shared" si="97"/>
        <v>Ohio St-UMBC</v>
      </c>
      <c r="B1893">
        <v>1891</v>
      </c>
      <c r="C1893">
        <v>1326</v>
      </c>
      <c r="D1893">
        <v>1420</v>
      </c>
      <c r="E1893" t="s">
        <v>60</v>
      </c>
      <c r="F1893" t="s">
        <v>80</v>
      </c>
      <c r="J1893" s="3"/>
      <c r="K1893" s="4"/>
      <c r="L1893" s="4"/>
      <c r="M1893" s="2">
        <f t="shared" si="98"/>
        <v>0.81208516242317663</v>
      </c>
      <c r="N1893" s="2">
        <f t="shared" si="99"/>
        <v>0.18791483757682337</v>
      </c>
      <c r="O1893">
        <v>5</v>
      </c>
      <c r="P1893">
        <v>16</v>
      </c>
      <c r="Q1893">
        <v>-169</v>
      </c>
      <c r="R1893">
        <v>7.0000000000000007E-2</v>
      </c>
      <c r="S1893">
        <v>2</v>
      </c>
      <c r="T1893">
        <v>-4</v>
      </c>
      <c r="U1893">
        <v>0</v>
      </c>
      <c r="V1893">
        <v>-2</v>
      </c>
      <c r="W1893">
        <v>4</v>
      </c>
      <c r="X1893">
        <v>4</v>
      </c>
      <c r="Y1893">
        <v>0.08</v>
      </c>
      <c r="Z1893">
        <v>3.3</v>
      </c>
      <c r="AA1893">
        <v>-4.3</v>
      </c>
      <c r="AB1893">
        <v>7.6</v>
      </c>
      <c r="AC1893">
        <v>11</v>
      </c>
      <c r="AD1893">
        <v>1</v>
      </c>
      <c r="AE1893" s="2">
        <v>0.95</v>
      </c>
    </row>
    <row r="1894" spans="1:31" x14ac:dyDescent="0.3">
      <c r="A1894" t="str">
        <f t="shared" si="97"/>
        <v>Ohio St-UNC Greensboro</v>
      </c>
      <c r="B1894">
        <v>1892</v>
      </c>
      <c r="C1894">
        <v>1326</v>
      </c>
      <c r="D1894">
        <v>1422</v>
      </c>
      <c r="E1894" t="s">
        <v>60</v>
      </c>
      <c r="F1894" t="s">
        <v>81</v>
      </c>
      <c r="J1894" s="3"/>
      <c r="K1894" s="4"/>
      <c r="L1894" s="4"/>
      <c r="M1894" s="2">
        <f t="shared" si="98"/>
        <v>0.68208516242317663</v>
      </c>
      <c r="N1894" s="2">
        <f t="shared" si="99"/>
        <v>0.31791483757682337</v>
      </c>
      <c r="O1894">
        <v>5</v>
      </c>
      <c r="P1894">
        <v>13</v>
      </c>
      <c r="Q1894">
        <v>-67</v>
      </c>
      <c r="R1894">
        <v>-0.02</v>
      </c>
      <c r="S1894">
        <v>2</v>
      </c>
      <c r="T1894">
        <v>0</v>
      </c>
      <c r="U1894">
        <v>-2</v>
      </c>
      <c r="V1894">
        <v>-4</v>
      </c>
      <c r="W1894">
        <v>-4</v>
      </c>
      <c r="X1894">
        <v>-1</v>
      </c>
      <c r="Y1894">
        <v>0.03</v>
      </c>
      <c r="Z1894">
        <v>3.7</v>
      </c>
      <c r="AA1894">
        <v>3.4</v>
      </c>
      <c r="AB1894">
        <v>0.3</v>
      </c>
      <c r="AC1894">
        <v>8</v>
      </c>
      <c r="AD1894">
        <v>1</v>
      </c>
      <c r="AE1894" s="2">
        <v>0.82</v>
      </c>
    </row>
    <row r="1895" spans="1:31" x14ac:dyDescent="0.3">
      <c r="A1895" t="str">
        <f t="shared" si="97"/>
        <v>Ohio St-Villanova</v>
      </c>
      <c r="B1895">
        <v>1893</v>
      </c>
      <c r="C1895">
        <v>1326</v>
      </c>
      <c r="D1895">
        <v>1437</v>
      </c>
      <c r="E1895" t="s">
        <v>60</v>
      </c>
      <c r="F1895" t="s">
        <v>82</v>
      </c>
      <c r="J1895" s="3"/>
      <c r="K1895" s="4"/>
      <c r="L1895" s="4"/>
      <c r="M1895" s="2">
        <f t="shared" si="98"/>
        <v>0.40208516242317671</v>
      </c>
      <c r="N1895" s="2">
        <f t="shared" si="99"/>
        <v>0.59791483757682329</v>
      </c>
      <c r="O1895">
        <v>5</v>
      </c>
      <c r="P1895">
        <v>1</v>
      </c>
      <c r="Q1895">
        <v>13</v>
      </c>
      <c r="R1895">
        <v>-0.13</v>
      </c>
      <c r="S1895">
        <v>-6</v>
      </c>
      <c r="T1895">
        <v>-1</v>
      </c>
      <c r="U1895">
        <v>2</v>
      </c>
      <c r="V1895">
        <v>0</v>
      </c>
      <c r="W1895">
        <v>1</v>
      </c>
      <c r="X1895">
        <v>2</v>
      </c>
      <c r="Y1895">
        <v>-0.04</v>
      </c>
      <c r="Z1895">
        <v>-11.3</v>
      </c>
      <c r="AA1895">
        <v>-4.2</v>
      </c>
      <c r="AB1895">
        <v>-7.1</v>
      </c>
      <c r="AC1895">
        <v>-4</v>
      </c>
      <c r="AD1895">
        <v>0</v>
      </c>
      <c r="AE1895" s="2">
        <v>0.54</v>
      </c>
    </row>
    <row r="1896" spans="1:31" x14ac:dyDescent="0.3">
      <c r="A1896" t="str">
        <f t="shared" si="97"/>
        <v>Ohio St-Virginia</v>
      </c>
      <c r="B1896">
        <v>1894</v>
      </c>
      <c r="C1896">
        <v>1326</v>
      </c>
      <c r="D1896">
        <v>1438</v>
      </c>
      <c r="E1896" t="s">
        <v>60</v>
      </c>
      <c r="F1896" t="s">
        <v>83</v>
      </c>
      <c r="J1896" s="3"/>
      <c r="K1896" s="4"/>
      <c r="L1896" s="4"/>
      <c r="M1896" s="2">
        <f t="shared" si="98"/>
        <v>0.42208516242317673</v>
      </c>
      <c r="N1896" s="2">
        <f t="shared" si="99"/>
        <v>0.57791483757682327</v>
      </c>
      <c r="O1896">
        <v>5</v>
      </c>
      <c r="P1896">
        <v>1</v>
      </c>
      <c r="Q1896">
        <v>14</v>
      </c>
      <c r="R1896">
        <v>-0.19</v>
      </c>
      <c r="S1896">
        <v>1</v>
      </c>
      <c r="T1896">
        <v>4</v>
      </c>
      <c r="U1896">
        <v>3</v>
      </c>
      <c r="V1896">
        <v>-3</v>
      </c>
      <c r="W1896">
        <v>3</v>
      </c>
      <c r="X1896">
        <v>1</v>
      </c>
      <c r="Y1896">
        <v>-0.03</v>
      </c>
      <c r="Z1896">
        <v>8.3000000000000007</v>
      </c>
      <c r="AA1896">
        <v>13.3</v>
      </c>
      <c r="AB1896">
        <v>-5</v>
      </c>
      <c r="AC1896">
        <v>-4</v>
      </c>
      <c r="AD1896">
        <v>0</v>
      </c>
      <c r="AE1896" s="2">
        <v>0.56000000000000005</v>
      </c>
    </row>
    <row r="1897" spans="1:31" x14ac:dyDescent="0.3">
      <c r="A1897" t="str">
        <f t="shared" si="97"/>
        <v>Ohio St-Virginia Tech</v>
      </c>
      <c r="B1897">
        <v>1895</v>
      </c>
      <c r="C1897">
        <v>1326</v>
      </c>
      <c r="D1897">
        <v>1439</v>
      </c>
      <c r="E1897" t="s">
        <v>60</v>
      </c>
      <c r="F1897" t="s">
        <v>84</v>
      </c>
      <c r="J1897" s="3"/>
      <c r="K1897" s="4"/>
      <c r="L1897" s="4"/>
      <c r="M1897" s="2">
        <f t="shared" si="98"/>
        <v>0.56208516242317663</v>
      </c>
      <c r="N1897" s="2">
        <f t="shared" si="99"/>
        <v>0.43791483757682337</v>
      </c>
      <c r="O1897">
        <v>5</v>
      </c>
      <c r="P1897">
        <v>8</v>
      </c>
      <c r="Q1897">
        <v>-17</v>
      </c>
      <c r="R1897">
        <v>0.09</v>
      </c>
      <c r="S1897">
        <v>-3</v>
      </c>
      <c r="T1897">
        <v>-2</v>
      </c>
      <c r="U1897">
        <v>0</v>
      </c>
      <c r="V1897">
        <v>0</v>
      </c>
      <c r="W1897">
        <v>6</v>
      </c>
      <c r="X1897">
        <v>4</v>
      </c>
      <c r="Y1897">
        <v>0.02</v>
      </c>
      <c r="Z1897">
        <v>-3.9</v>
      </c>
      <c r="AA1897">
        <v>-5.0999999999999996</v>
      </c>
      <c r="AB1897">
        <v>1.2</v>
      </c>
      <c r="AC1897">
        <v>3</v>
      </c>
      <c r="AD1897">
        <v>1</v>
      </c>
      <c r="AE1897" s="2">
        <v>0.7</v>
      </c>
    </row>
    <row r="1898" spans="1:31" x14ac:dyDescent="0.3">
      <c r="A1898" t="str">
        <f t="shared" si="97"/>
        <v>Ohio St-West Virginia</v>
      </c>
      <c r="B1898">
        <v>1896</v>
      </c>
      <c r="C1898">
        <v>1326</v>
      </c>
      <c r="D1898">
        <v>1452</v>
      </c>
      <c r="E1898" t="s">
        <v>60</v>
      </c>
      <c r="F1898" t="s">
        <v>85</v>
      </c>
      <c r="J1898" s="3"/>
      <c r="K1898" s="4"/>
      <c r="L1898" s="4"/>
      <c r="M1898" s="2">
        <f t="shared" si="98"/>
        <v>0.50208516242317669</v>
      </c>
      <c r="N1898" s="2">
        <f t="shared" si="99"/>
        <v>0.49791483757682331</v>
      </c>
      <c r="O1898">
        <v>5</v>
      </c>
      <c r="P1898">
        <v>5</v>
      </c>
      <c r="Q1898">
        <v>2</v>
      </c>
      <c r="R1898">
        <v>0.04</v>
      </c>
      <c r="S1898">
        <v>4</v>
      </c>
      <c r="T1898">
        <v>-2</v>
      </c>
      <c r="U1898">
        <v>2</v>
      </c>
      <c r="V1898">
        <v>-5</v>
      </c>
      <c r="W1898">
        <v>-7</v>
      </c>
      <c r="X1898">
        <v>5</v>
      </c>
      <c r="Y1898">
        <v>-0.04</v>
      </c>
      <c r="Z1898">
        <v>-3.8</v>
      </c>
      <c r="AA1898">
        <v>-2.2999999999999998</v>
      </c>
      <c r="AB1898">
        <v>-1.5</v>
      </c>
      <c r="AC1898">
        <v>0</v>
      </c>
      <c r="AD1898">
        <v>0</v>
      </c>
      <c r="AE1898" s="2">
        <v>0.64</v>
      </c>
    </row>
    <row r="1899" spans="1:31" x14ac:dyDescent="0.3">
      <c r="A1899" t="str">
        <f t="shared" si="97"/>
        <v>Ohio St-Wichita St</v>
      </c>
      <c r="B1899">
        <v>1897</v>
      </c>
      <c r="C1899">
        <v>1326</v>
      </c>
      <c r="D1899">
        <v>1455</v>
      </c>
      <c r="E1899" t="s">
        <v>60</v>
      </c>
      <c r="F1899" t="s">
        <v>86</v>
      </c>
      <c r="J1899" s="3"/>
      <c r="K1899" s="4"/>
      <c r="L1899" s="4"/>
      <c r="M1899" s="2">
        <f t="shared" si="98"/>
        <v>0.5120851624231767</v>
      </c>
      <c r="N1899" s="2">
        <f t="shared" si="99"/>
        <v>0.4879148375768233</v>
      </c>
      <c r="O1899">
        <v>5</v>
      </c>
      <c r="P1899">
        <v>4</v>
      </c>
      <c r="Q1899">
        <v>-5</v>
      </c>
      <c r="R1899">
        <v>-0.03</v>
      </c>
      <c r="S1899">
        <v>-1</v>
      </c>
      <c r="T1899">
        <v>-1</v>
      </c>
      <c r="U1899">
        <v>1</v>
      </c>
      <c r="V1899">
        <v>1</v>
      </c>
      <c r="W1899">
        <v>-5</v>
      </c>
      <c r="X1899">
        <v>-2</v>
      </c>
      <c r="Y1899">
        <v>-0.01</v>
      </c>
      <c r="Z1899">
        <v>-7.2</v>
      </c>
      <c r="AA1899">
        <v>-4.5999999999999996</v>
      </c>
      <c r="AB1899">
        <v>-2.6</v>
      </c>
      <c r="AC1899">
        <v>-1</v>
      </c>
      <c r="AD1899">
        <v>0</v>
      </c>
      <c r="AE1899" s="2">
        <v>0.65</v>
      </c>
    </row>
    <row r="1900" spans="1:31" x14ac:dyDescent="0.3">
      <c r="A1900" t="str">
        <f t="shared" si="97"/>
        <v>Ohio St-Wright St</v>
      </c>
      <c r="B1900">
        <v>1898</v>
      </c>
      <c r="C1900">
        <v>1326</v>
      </c>
      <c r="D1900">
        <v>1460</v>
      </c>
      <c r="E1900" t="s">
        <v>60</v>
      </c>
      <c r="F1900" t="s">
        <v>87</v>
      </c>
      <c r="J1900" s="3"/>
      <c r="K1900" s="4"/>
      <c r="L1900" s="4"/>
      <c r="M1900" s="2">
        <f t="shared" si="98"/>
        <v>0.77208516242317671</v>
      </c>
      <c r="N1900" s="2">
        <f t="shared" si="99"/>
        <v>0.22791483757682329</v>
      </c>
      <c r="O1900">
        <v>5</v>
      </c>
      <c r="P1900">
        <v>14</v>
      </c>
      <c r="Q1900">
        <v>-120</v>
      </c>
      <c r="R1900">
        <v>0.03</v>
      </c>
      <c r="S1900">
        <v>5</v>
      </c>
      <c r="T1900">
        <v>0</v>
      </c>
      <c r="U1900">
        <v>-1</v>
      </c>
      <c r="V1900">
        <v>-3</v>
      </c>
      <c r="W1900">
        <v>1</v>
      </c>
      <c r="X1900">
        <v>0</v>
      </c>
      <c r="Y1900">
        <v>0.01</v>
      </c>
      <c r="Z1900">
        <v>4.5</v>
      </c>
      <c r="AA1900">
        <v>0.5</v>
      </c>
      <c r="AB1900">
        <v>4</v>
      </c>
      <c r="AC1900">
        <v>9</v>
      </c>
      <c r="AD1900">
        <v>1</v>
      </c>
      <c r="AE1900" s="2">
        <v>0.91</v>
      </c>
    </row>
    <row r="1901" spans="1:31" x14ac:dyDescent="0.3">
      <c r="A1901" t="str">
        <f t="shared" si="97"/>
        <v>Ohio St-Xavier</v>
      </c>
      <c r="B1901">
        <v>1899</v>
      </c>
      <c r="C1901">
        <v>1326</v>
      </c>
      <c r="D1901">
        <v>1462</v>
      </c>
      <c r="E1901" t="s">
        <v>60</v>
      </c>
      <c r="F1901" t="s">
        <v>88</v>
      </c>
      <c r="J1901" s="3"/>
      <c r="K1901" s="4"/>
      <c r="L1901" s="4"/>
      <c r="M1901" s="2">
        <f t="shared" si="98"/>
        <v>0.52208516242317671</v>
      </c>
      <c r="N1901" s="2">
        <f t="shared" si="99"/>
        <v>0.47791483757682329</v>
      </c>
      <c r="O1901">
        <v>5</v>
      </c>
      <c r="P1901">
        <v>1</v>
      </c>
      <c r="Q1901">
        <v>1</v>
      </c>
      <c r="R1901">
        <v>-0.1</v>
      </c>
      <c r="S1901">
        <v>-2</v>
      </c>
      <c r="T1901">
        <v>-2</v>
      </c>
      <c r="U1901">
        <v>0</v>
      </c>
      <c r="V1901">
        <v>2</v>
      </c>
      <c r="W1901">
        <v>0</v>
      </c>
      <c r="X1901">
        <v>-2</v>
      </c>
      <c r="Y1901">
        <v>-0.06</v>
      </c>
      <c r="Z1901">
        <v>-8.5</v>
      </c>
      <c r="AA1901">
        <v>-7.8</v>
      </c>
      <c r="AB1901">
        <v>-0.7</v>
      </c>
      <c r="AC1901">
        <v>-4</v>
      </c>
      <c r="AD1901">
        <v>0</v>
      </c>
      <c r="AE1901" s="2">
        <v>0.66</v>
      </c>
    </row>
    <row r="1902" spans="1:31" x14ac:dyDescent="0.3">
      <c r="A1902" t="str">
        <f t="shared" si="97"/>
        <v>Oklahoma-Penn</v>
      </c>
      <c r="B1902">
        <v>1900</v>
      </c>
      <c r="C1902">
        <v>1328</v>
      </c>
      <c r="D1902">
        <v>1335</v>
      </c>
      <c r="E1902" t="s">
        <v>61</v>
      </c>
      <c r="F1902" t="s">
        <v>62</v>
      </c>
      <c r="J1902" s="3"/>
      <c r="K1902" s="4"/>
      <c r="L1902" s="4"/>
      <c r="M1902" s="2">
        <f t="shared" si="98"/>
        <v>0.69208516242317664</v>
      </c>
      <c r="N1902" s="2">
        <f t="shared" si="99"/>
        <v>0.30791483757682336</v>
      </c>
      <c r="O1902">
        <v>10</v>
      </c>
      <c r="P1902">
        <v>16</v>
      </c>
      <c r="Q1902">
        <v>-80</v>
      </c>
      <c r="R1902">
        <v>-0.16</v>
      </c>
      <c r="S1902">
        <v>1</v>
      </c>
      <c r="T1902">
        <v>4</v>
      </c>
      <c r="U1902">
        <v>0</v>
      </c>
      <c r="V1902">
        <v>0</v>
      </c>
      <c r="W1902">
        <v>4</v>
      </c>
      <c r="X1902">
        <v>-7</v>
      </c>
      <c r="Y1902">
        <v>0.09</v>
      </c>
      <c r="Z1902">
        <v>9.5</v>
      </c>
      <c r="AA1902">
        <v>12</v>
      </c>
      <c r="AB1902">
        <v>-2.5</v>
      </c>
      <c r="AC1902">
        <v>6</v>
      </c>
      <c r="AD1902">
        <v>1</v>
      </c>
      <c r="AE1902" s="2">
        <v>0.83</v>
      </c>
    </row>
    <row r="1903" spans="1:31" x14ac:dyDescent="0.3">
      <c r="A1903" t="str">
        <f t="shared" si="97"/>
        <v>Oklahoma-Providence</v>
      </c>
      <c r="B1903">
        <v>1901</v>
      </c>
      <c r="C1903">
        <v>1328</v>
      </c>
      <c r="D1903">
        <v>1344</v>
      </c>
      <c r="E1903" t="s">
        <v>61</v>
      </c>
      <c r="F1903" t="s">
        <v>63</v>
      </c>
      <c r="J1903" s="3"/>
      <c r="K1903" s="4"/>
      <c r="L1903" s="4"/>
      <c r="M1903" s="2">
        <f t="shared" si="98"/>
        <v>0.59208516242317666</v>
      </c>
      <c r="N1903" s="2">
        <f t="shared" si="99"/>
        <v>0.40791483757682334</v>
      </c>
      <c r="O1903">
        <v>10</v>
      </c>
      <c r="P1903">
        <v>10</v>
      </c>
      <c r="Q1903">
        <v>-16</v>
      </c>
      <c r="R1903">
        <v>-0.04</v>
      </c>
      <c r="S1903">
        <v>4</v>
      </c>
      <c r="T1903">
        <v>1</v>
      </c>
      <c r="U1903">
        <v>0</v>
      </c>
      <c r="V1903">
        <v>-2</v>
      </c>
      <c r="W1903">
        <v>-1</v>
      </c>
      <c r="X1903">
        <v>-1</v>
      </c>
      <c r="Y1903">
        <v>0.05</v>
      </c>
      <c r="Z1903">
        <v>11.5</v>
      </c>
      <c r="AA1903">
        <v>8.9</v>
      </c>
      <c r="AB1903">
        <v>2.6</v>
      </c>
      <c r="AC1903">
        <v>0</v>
      </c>
      <c r="AD1903">
        <v>0</v>
      </c>
      <c r="AE1903" s="2">
        <v>0.73</v>
      </c>
    </row>
    <row r="1904" spans="1:31" x14ac:dyDescent="0.3">
      <c r="A1904" t="str">
        <f t="shared" si="97"/>
        <v>Oklahoma-Purdue</v>
      </c>
      <c r="B1904">
        <v>1902</v>
      </c>
      <c r="C1904">
        <v>1328</v>
      </c>
      <c r="D1904">
        <v>1345</v>
      </c>
      <c r="E1904" t="s">
        <v>61</v>
      </c>
      <c r="F1904" t="s">
        <v>64</v>
      </c>
      <c r="J1904" s="3"/>
      <c r="K1904" s="4"/>
      <c r="L1904" s="4"/>
      <c r="M1904" s="2">
        <f t="shared" si="98"/>
        <v>0.28208516242317666</v>
      </c>
      <c r="N1904" s="2">
        <f t="shared" si="99"/>
        <v>0.71791483757682339</v>
      </c>
      <c r="O1904">
        <v>10</v>
      </c>
      <c r="P1904">
        <v>2</v>
      </c>
      <c r="Q1904">
        <v>42</v>
      </c>
      <c r="R1904">
        <v>-0.24</v>
      </c>
      <c r="S1904">
        <v>-4</v>
      </c>
      <c r="T1904">
        <v>4</v>
      </c>
      <c r="U1904">
        <v>1</v>
      </c>
      <c r="V1904">
        <v>0</v>
      </c>
      <c r="W1904">
        <v>0</v>
      </c>
      <c r="X1904">
        <v>-2</v>
      </c>
      <c r="Y1904">
        <v>0.01</v>
      </c>
      <c r="Z1904">
        <v>4.0999999999999996</v>
      </c>
      <c r="AA1904">
        <v>16</v>
      </c>
      <c r="AB1904">
        <v>-11.9</v>
      </c>
      <c r="AC1904">
        <v>-8</v>
      </c>
      <c r="AD1904">
        <v>0</v>
      </c>
      <c r="AE1904" s="2">
        <v>0.42</v>
      </c>
    </row>
    <row r="1905" spans="1:31" x14ac:dyDescent="0.3">
      <c r="A1905" t="str">
        <f t="shared" si="97"/>
        <v>Oklahoma-Radford</v>
      </c>
      <c r="B1905">
        <v>1903</v>
      </c>
      <c r="C1905">
        <v>1328</v>
      </c>
      <c r="D1905">
        <v>1347</v>
      </c>
      <c r="E1905" t="s">
        <v>61</v>
      </c>
      <c r="F1905" t="s">
        <v>65</v>
      </c>
      <c r="J1905" s="3"/>
      <c r="K1905" s="4"/>
      <c r="L1905" s="4"/>
      <c r="M1905" s="2">
        <f t="shared" si="98"/>
        <v>0.77208516242317671</v>
      </c>
      <c r="N1905" s="2">
        <f t="shared" si="99"/>
        <v>0.22791483757682329</v>
      </c>
      <c r="O1905">
        <v>10</v>
      </c>
      <c r="P1905">
        <v>16</v>
      </c>
      <c r="Q1905">
        <v>-123</v>
      </c>
      <c r="R1905">
        <v>-0.04</v>
      </c>
      <c r="S1905">
        <v>5</v>
      </c>
      <c r="T1905">
        <v>2</v>
      </c>
      <c r="U1905">
        <v>-1</v>
      </c>
      <c r="V1905">
        <v>-3</v>
      </c>
      <c r="W1905">
        <v>-4</v>
      </c>
      <c r="X1905">
        <v>-2</v>
      </c>
      <c r="Y1905">
        <v>0.02</v>
      </c>
      <c r="Z1905">
        <v>18.3</v>
      </c>
      <c r="AA1905">
        <v>16.7</v>
      </c>
      <c r="AB1905">
        <v>1.6</v>
      </c>
      <c r="AC1905">
        <v>6</v>
      </c>
      <c r="AD1905">
        <v>1</v>
      </c>
      <c r="AE1905" s="2">
        <v>0.91</v>
      </c>
    </row>
    <row r="1906" spans="1:31" x14ac:dyDescent="0.3">
      <c r="A1906" t="str">
        <f t="shared" si="97"/>
        <v>Oklahoma-Rhode Island</v>
      </c>
      <c r="B1906">
        <v>1904</v>
      </c>
      <c r="C1906">
        <v>1328</v>
      </c>
      <c r="D1906">
        <v>1348</v>
      </c>
      <c r="E1906" t="s">
        <v>61</v>
      </c>
      <c r="F1906" t="s">
        <v>66</v>
      </c>
      <c r="J1906" s="3"/>
      <c r="K1906" s="4"/>
      <c r="L1906" s="4"/>
      <c r="M1906" s="2">
        <f t="shared" si="98"/>
        <v>0.48208516242317667</v>
      </c>
      <c r="N1906" s="2">
        <f t="shared" si="99"/>
        <v>0.51791483757682333</v>
      </c>
      <c r="O1906">
        <v>10</v>
      </c>
      <c r="P1906">
        <v>7</v>
      </c>
      <c r="Q1906">
        <v>-2</v>
      </c>
      <c r="R1906">
        <v>-0.2</v>
      </c>
      <c r="S1906">
        <v>2</v>
      </c>
      <c r="T1906">
        <v>1</v>
      </c>
      <c r="U1906">
        <v>2</v>
      </c>
      <c r="V1906">
        <v>-5</v>
      </c>
      <c r="W1906">
        <v>-3</v>
      </c>
      <c r="X1906">
        <v>-3</v>
      </c>
      <c r="Y1906">
        <v>0.04</v>
      </c>
      <c r="Z1906">
        <v>9</v>
      </c>
      <c r="AA1906">
        <v>13.7</v>
      </c>
      <c r="AB1906">
        <v>-4.7</v>
      </c>
      <c r="AC1906">
        <v>-3</v>
      </c>
      <c r="AD1906">
        <v>0</v>
      </c>
      <c r="AE1906" s="2">
        <v>0.62</v>
      </c>
    </row>
    <row r="1907" spans="1:31" x14ac:dyDescent="0.3">
      <c r="A1907" t="str">
        <f t="shared" si="97"/>
        <v>Oklahoma-S Dakota St</v>
      </c>
      <c r="B1907">
        <v>1905</v>
      </c>
      <c r="C1907">
        <v>1328</v>
      </c>
      <c r="D1907">
        <v>1355</v>
      </c>
      <c r="E1907" t="s">
        <v>61</v>
      </c>
      <c r="F1907" t="s">
        <v>67</v>
      </c>
      <c r="J1907" s="3"/>
      <c r="K1907" s="4"/>
      <c r="L1907" s="4"/>
      <c r="M1907" s="2">
        <f t="shared" si="98"/>
        <v>0.56208516242317663</v>
      </c>
      <c r="N1907" s="2">
        <f t="shared" si="99"/>
        <v>0.43791483757682337</v>
      </c>
      <c r="O1907">
        <v>10</v>
      </c>
      <c r="P1907">
        <v>12</v>
      </c>
      <c r="Q1907">
        <v>-28</v>
      </c>
      <c r="R1907">
        <v>-0.22</v>
      </c>
      <c r="S1907">
        <v>0</v>
      </c>
      <c r="T1907">
        <v>1</v>
      </c>
      <c r="U1907">
        <v>3</v>
      </c>
      <c r="V1907">
        <v>2</v>
      </c>
      <c r="W1907">
        <v>3</v>
      </c>
      <c r="X1907">
        <v>-7</v>
      </c>
      <c r="Y1907">
        <v>-0.01</v>
      </c>
      <c r="Z1907">
        <v>1.8</v>
      </c>
      <c r="AA1907">
        <v>6</v>
      </c>
      <c r="AB1907">
        <v>-4.2</v>
      </c>
      <c r="AC1907">
        <v>2</v>
      </c>
      <c r="AD1907">
        <v>1</v>
      </c>
      <c r="AE1907" s="2">
        <v>0.7</v>
      </c>
    </row>
    <row r="1908" spans="1:31" x14ac:dyDescent="0.3">
      <c r="A1908" t="str">
        <f t="shared" si="97"/>
        <v>Oklahoma-San Diego St</v>
      </c>
      <c r="B1908">
        <v>1906</v>
      </c>
      <c r="C1908">
        <v>1328</v>
      </c>
      <c r="D1908">
        <v>1361</v>
      </c>
      <c r="E1908" t="s">
        <v>61</v>
      </c>
      <c r="F1908" t="s">
        <v>68</v>
      </c>
      <c r="J1908" s="3"/>
      <c r="K1908" s="4"/>
      <c r="L1908" s="4"/>
      <c r="M1908" s="2">
        <f t="shared" si="98"/>
        <v>0.50208516242317669</v>
      </c>
      <c r="N1908" s="2">
        <f t="shared" si="99"/>
        <v>0.49791483757682331</v>
      </c>
      <c r="O1908">
        <v>10</v>
      </c>
      <c r="P1908">
        <v>11</v>
      </c>
      <c r="Q1908">
        <v>-3</v>
      </c>
      <c r="R1908">
        <v>-0.1</v>
      </c>
      <c r="S1908">
        <v>2</v>
      </c>
      <c r="T1908">
        <v>2</v>
      </c>
      <c r="U1908">
        <v>0</v>
      </c>
      <c r="V1908">
        <v>-2</v>
      </c>
      <c r="W1908">
        <v>-4</v>
      </c>
      <c r="X1908">
        <v>-5</v>
      </c>
      <c r="Y1908">
        <v>0.03</v>
      </c>
      <c r="Z1908">
        <v>8.1</v>
      </c>
      <c r="AA1908">
        <v>13.2</v>
      </c>
      <c r="AB1908">
        <v>-5.0999999999999996</v>
      </c>
      <c r="AC1908">
        <v>1</v>
      </c>
      <c r="AD1908">
        <v>1</v>
      </c>
      <c r="AE1908" s="2">
        <v>0.64</v>
      </c>
    </row>
    <row r="1909" spans="1:31" x14ac:dyDescent="0.3">
      <c r="A1909" t="str">
        <f t="shared" si="97"/>
        <v>Oklahoma-Seton Hall</v>
      </c>
      <c r="B1909">
        <v>1907</v>
      </c>
      <c r="C1909">
        <v>1328</v>
      </c>
      <c r="D1909">
        <v>1371</v>
      </c>
      <c r="E1909" t="s">
        <v>61</v>
      </c>
      <c r="F1909" t="s">
        <v>69</v>
      </c>
      <c r="J1909" s="3"/>
      <c r="K1909" s="4"/>
      <c r="L1909" s="4"/>
      <c r="M1909" s="2">
        <f t="shared" si="98"/>
        <v>0.45208516242317665</v>
      </c>
      <c r="N1909" s="2">
        <f t="shared" si="99"/>
        <v>0.54791483757682335</v>
      </c>
      <c r="O1909">
        <v>10</v>
      </c>
      <c r="P1909">
        <v>8</v>
      </c>
      <c r="Q1909">
        <v>21</v>
      </c>
      <c r="R1909">
        <v>-0.08</v>
      </c>
      <c r="S1909">
        <v>1</v>
      </c>
      <c r="T1909">
        <v>1</v>
      </c>
      <c r="U1909">
        <v>0</v>
      </c>
      <c r="V1909">
        <v>-1</v>
      </c>
      <c r="W1909">
        <v>-6</v>
      </c>
      <c r="X1909">
        <v>-2</v>
      </c>
      <c r="Y1909">
        <v>0.06</v>
      </c>
      <c r="Z1909">
        <v>6.2</v>
      </c>
      <c r="AA1909">
        <v>8.3000000000000007</v>
      </c>
      <c r="AB1909">
        <v>-2.1</v>
      </c>
      <c r="AC1909">
        <v>-2</v>
      </c>
      <c r="AD1909">
        <v>0</v>
      </c>
      <c r="AE1909" s="2">
        <v>0.59</v>
      </c>
    </row>
    <row r="1910" spans="1:31" x14ac:dyDescent="0.3">
      <c r="A1910" t="str">
        <f t="shared" si="97"/>
        <v>Oklahoma-SF Austin</v>
      </c>
      <c r="B1910">
        <v>1908</v>
      </c>
      <c r="C1910">
        <v>1328</v>
      </c>
      <c r="D1910">
        <v>1372</v>
      </c>
      <c r="E1910" t="s">
        <v>61</v>
      </c>
      <c r="F1910" t="s">
        <v>70</v>
      </c>
      <c r="J1910" s="3"/>
      <c r="K1910" s="4"/>
      <c r="L1910" s="4"/>
      <c r="M1910" s="2">
        <f t="shared" si="98"/>
        <v>0.6420851624231767</v>
      </c>
      <c r="N1910" s="2">
        <f t="shared" si="99"/>
        <v>0.3579148375768233</v>
      </c>
      <c r="O1910">
        <v>10</v>
      </c>
      <c r="P1910">
        <v>14</v>
      </c>
      <c r="Q1910">
        <v>-64</v>
      </c>
      <c r="R1910">
        <v>-0.22</v>
      </c>
      <c r="S1910">
        <v>1</v>
      </c>
      <c r="T1910">
        <v>1</v>
      </c>
      <c r="U1910">
        <v>-3</v>
      </c>
      <c r="V1910">
        <v>-8</v>
      </c>
      <c r="W1910">
        <v>-5</v>
      </c>
      <c r="X1910">
        <v>-1</v>
      </c>
      <c r="Y1910">
        <v>0.05</v>
      </c>
      <c r="Z1910">
        <v>7</v>
      </c>
      <c r="AA1910">
        <v>13.2</v>
      </c>
      <c r="AB1910">
        <v>-6.2</v>
      </c>
      <c r="AC1910">
        <v>4</v>
      </c>
      <c r="AD1910">
        <v>1</v>
      </c>
      <c r="AE1910" s="2">
        <v>0.78</v>
      </c>
    </row>
    <row r="1911" spans="1:31" x14ac:dyDescent="0.3">
      <c r="A1911" t="str">
        <f t="shared" si="97"/>
        <v>Oklahoma-St Bonaventure</v>
      </c>
      <c r="B1911">
        <v>1909</v>
      </c>
      <c r="C1911">
        <v>1328</v>
      </c>
      <c r="D1911">
        <v>1382</v>
      </c>
      <c r="E1911" t="s">
        <v>61</v>
      </c>
      <c r="F1911" t="s">
        <v>71</v>
      </c>
      <c r="J1911" s="3"/>
      <c r="K1911" s="4"/>
      <c r="L1911" s="4"/>
      <c r="M1911" s="2">
        <f t="shared" si="98"/>
        <v>0.55208516242317662</v>
      </c>
      <c r="N1911" s="2">
        <f t="shared" si="99"/>
        <v>0.44791483757682338</v>
      </c>
      <c r="O1911">
        <v>10</v>
      </c>
      <c r="P1911">
        <v>11</v>
      </c>
      <c r="Q1911">
        <v>-22</v>
      </c>
      <c r="R1911">
        <v>-0.2</v>
      </c>
      <c r="S1911">
        <v>2</v>
      </c>
      <c r="T1911">
        <v>2</v>
      </c>
      <c r="U1911">
        <v>1</v>
      </c>
      <c r="V1911">
        <v>-3</v>
      </c>
      <c r="W1911">
        <v>-2</v>
      </c>
      <c r="X1911">
        <v>0</v>
      </c>
      <c r="Y1911">
        <v>0</v>
      </c>
      <c r="Z1911">
        <v>7.3</v>
      </c>
      <c r="AA1911">
        <v>10.6</v>
      </c>
      <c r="AB1911">
        <v>-3.3</v>
      </c>
      <c r="AC1911">
        <v>1</v>
      </c>
      <c r="AD1911">
        <v>1</v>
      </c>
      <c r="AE1911" s="2">
        <v>0.69</v>
      </c>
    </row>
    <row r="1912" spans="1:31" x14ac:dyDescent="0.3">
      <c r="A1912" t="str">
        <f t="shared" si="97"/>
        <v>Oklahoma-Syracuse</v>
      </c>
      <c r="B1912">
        <v>1910</v>
      </c>
      <c r="C1912">
        <v>1328</v>
      </c>
      <c r="D1912">
        <v>1393</v>
      </c>
      <c r="E1912" t="s">
        <v>61</v>
      </c>
      <c r="F1912" t="s">
        <v>72</v>
      </c>
      <c r="J1912" s="3"/>
      <c r="K1912" s="4"/>
      <c r="L1912" s="4"/>
      <c r="M1912" s="2">
        <f t="shared" si="98"/>
        <v>0.56208516242317663</v>
      </c>
      <c r="N1912" s="2">
        <f t="shared" si="99"/>
        <v>0.43791483757682337</v>
      </c>
      <c r="O1912">
        <v>10</v>
      </c>
      <c r="P1912">
        <v>11</v>
      </c>
      <c r="Q1912">
        <v>-7</v>
      </c>
      <c r="R1912">
        <v>-0.03</v>
      </c>
      <c r="S1912">
        <v>7</v>
      </c>
      <c r="T1912">
        <v>4</v>
      </c>
      <c r="U1912">
        <v>-1</v>
      </c>
      <c r="V1912">
        <v>-2</v>
      </c>
      <c r="W1912">
        <v>-7</v>
      </c>
      <c r="X1912">
        <v>-1</v>
      </c>
      <c r="Y1912">
        <v>0.01</v>
      </c>
      <c r="Z1912">
        <v>17.7</v>
      </c>
      <c r="AA1912">
        <v>17.100000000000001</v>
      </c>
      <c r="AB1912">
        <v>0.6</v>
      </c>
      <c r="AC1912">
        <v>1</v>
      </c>
      <c r="AD1912">
        <v>1</v>
      </c>
      <c r="AE1912" s="2">
        <v>0.7</v>
      </c>
    </row>
    <row r="1913" spans="1:31" x14ac:dyDescent="0.3">
      <c r="A1913" t="str">
        <f t="shared" si="97"/>
        <v>Oklahoma-TCU</v>
      </c>
      <c r="B1913">
        <v>1911</v>
      </c>
      <c r="C1913">
        <v>1328</v>
      </c>
      <c r="D1913">
        <v>1395</v>
      </c>
      <c r="E1913" t="s">
        <v>61</v>
      </c>
      <c r="F1913" t="s">
        <v>73</v>
      </c>
      <c r="J1913" s="3"/>
      <c r="K1913" s="4"/>
      <c r="L1913" s="4"/>
      <c r="M1913" s="2">
        <f t="shared" si="98"/>
        <v>0.42208516242317673</v>
      </c>
      <c r="N1913" s="2">
        <f t="shared" si="99"/>
        <v>0.57791483757682327</v>
      </c>
      <c r="O1913">
        <v>10</v>
      </c>
      <c r="P1913">
        <v>6</v>
      </c>
      <c r="Q1913">
        <v>25</v>
      </c>
      <c r="R1913">
        <v>-0.08</v>
      </c>
      <c r="S1913">
        <v>-3</v>
      </c>
      <c r="T1913">
        <v>-2</v>
      </c>
      <c r="U1913">
        <v>0</v>
      </c>
      <c r="V1913">
        <v>-1</v>
      </c>
      <c r="W1913">
        <v>-7</v>
      </c>
      <c r="X1913">
        <v>-4</v>
      </c>
      <c r="Y1913">
        <v>0.04</v>
      </c>
      <c r="Z1913">
        <v>2.2000000000000002</v>
      </c>
      <c r="AA1913">
        <v>5.7</v>
      </c>
      <c r="AB1913">
        <v>-3.5</v>
      </c>
      <c r="AC1913">
        <v>-4</v>
      </c>
      <c r="AD1913">
        <v>0</v>
      </c>
      <c r="AE1913" s="2">
        <v>0.56000000000000005</v>
      </c>
    </row>
    <row r="1914" spans="1:31" x14ac:dyDescent="0.3">
      <c r="A1914" t="str">
        <f t="shared" si="97"/>
        <v>Oklahoma-Tennessee</v>
      </c>
      <c r="B1914">
        <v>1912</v>
      </c>
      <c r="C1914">
        <v>1328</v>
      </c>
      <c r="D1914">
        <v>1397</v>
      </c>
      <c r="E1914" t="s">
        <v>61</v>
      </c>
      <c r="F1914" t="s">
        <v>74</v>
      </c>
      <c r="J1914" s="3"/>
      <c r="K1914" s="4"/>
      <c r="L1914" s="4"/>
      <c r="M1914" s="2">
        <f t="shared" si="98"/>
        <v>0.38208516242317669</v>
      </c>
      <c r="N1914" s="2">
        <f t="shared" si="99"/>
        <v>0.61791483757682331</v>
      </c>
      <c r="O1914">
        <v>10</v>
      </c>
      <c r="P1914">
        <v>3</v>
      </c>
      <c r="Q1914">
        <v>36</v>
      </c>
      <c r="R1914">
        <v>-0.18</v>
      </c>
      <c r="S1914">
        <v>3</v>
      </c>
      <c r="T1914">
        <v>4</v>
      </c>
      <c r="U1914">
        <v>0</v>
      </c>
      <c r="V1914">
        <v>-3</v>
      </c>
      <c r="W1914">
        <v>-6</v>
      </c>
      <c r="X1914">
        <v>1</v>
      </c>
      <c r="Y1914">
        <v>-0.01</v>
      </c>
      <c r="Z1914">
        <v>11</v>
      </c>
      <c r="AA1914">
        <v>15.2</v>
      </c>
      <c r="AB1914">
        <v>-4.2</v>
      </c>
      <c r="AC1914">
        <v>-7</v>
      </c>
      <c r="AD1914">
        <v>0</v>
      </c>
      <c r="AE1914" s="2">
        <v>0.52</v>
      </c>
    </row>
    <row r="1915" spans="1:31" x14ac:dyDescent="0.3">
      <c r="A1915" t="str">
        <f t="shared" si="97"/>
        <v>Oklahoma-Texas</v>
      </c>
      <c r="B1915">
        <v>1913</v>
      </c>
      <c r="C1915">
        <v>1328</v>
      </c>
      <c r="D1915">
        <v>1400</v>
      </c>
      <c r="E1915" t="s">
        <v>61</v>
      </c>
      <c r="F1915" t="s">
        <v>75</v>
      </c>
      <c r="J1915" s="3"/>
      <c r="K1915" s="4"/>
      <c r="L1915" s="4"/>
      <c r="M1915" s="2">
        <f t="shared" si="98"/>
        <v>0.5120851624231767</v>
      </c>
      <c r="N1915" s="2">
        <f t="shared" si="99"/>
        <v>0.4879148375768233</v>
      </c>
      <c r="O1915">
        <v>10</v>
      </c>
      <c r="P1915">
        <v>10</v>
      </c>
      <c r="Q1915">
        <v>8</v>
      </c>
      <c r="R1915">
        <v>0</v>
      </c>
      <c r="S1915">
        <v>4</v>
      </c>
      <c r="T1915">
        <v>3</v>
      </c>
      <c r="U1915">
        <v>0</v>
      </c>
      <c r="V1915">
        <v>-1</v>
      </c>
      <c r="W1915">
        <v>-1</v>
      </c>
      <c r="X1915">
        <v>-1</v>
      </c>
      <c r="Y1915">
        <v>0.08</v>
      </c>
      <c r="Z1915">
        <v>13.5</v>
      </c>
      <c r="AA1915">
        <v>13.4</v>
      </c>
      <c r="AB1915">
        <v>0.1</v>
      </c>
      <c r="AC1915">
        <v>0</v>
      </c>
      <c r="AD1915">
        <v>0</v>
      </c>
      <c r="AE1915" s="2">
        <v>0.65</v>
      </c>
    </row>
    <row r="1916" spans="1:31" x14ac:dyDescent="0.3">
      <c r="A1916" t="str">
        <f t="shared" si="97"/>
        <v>Oklahoma-Texas A&amp;M</v>
      </c>
      <c r="B1916">
        <v>1914</v>
      </c>
      <c r="C1916">
        <v>1328</v>
      </c>
      <c r="D1916">
        <v>1401</v>
      </c>
      <c r="E1916" t="s">
        <v>61</v>
      </c>
      <c r="F1916" t="s">
        <v>76</v>
      </c>
      <c r="J1916" s="3"/>
      <c r="K1916" s="4"/>
      <c r="L1916" s="4"/>
      <c r="M1916" s="2">
        <f t="shared" si="98"/>
        <v>0.47208516242317666</v>
      </c>
      <c r="N1916" s="2">
        <f t="shared" si="99"/>
        <v>0.52791483757682334</v>
      </c>
      <c r="O1916">
        <v>10</v>
      </c>
      <c r="P1916">
        <v>7</v>
      </c>
      <c r="Q1916">
        <v>17</v>
      </c>
      <c r="R1916">
        <v>-0.04</v>
      </c>
      <c r="S1916">
        <v>3</v>
      </c>
      <c r="T1916">
        <v>5</v>
      </c>
      <c r="U1916">
        <v>-1</v>
      </c>
      <c r="V1916">
        <v>1</v>
      </c>
      <c r="W1916">
        <v>-6</v>
      </c>
      <c r="X1916">
        <v>-2</v>
      </c>
      <c r="Y1916">
        <v>0.08</v>
      </c>
      <c r="Z1916">
        <v>10.199999999999999</v>
      </c>
      <c r="AA1916">
        <v>11.8</v>
      </c>
      <c r="AB1916">
        <v>-1.6</v>
      </c>
      <c r="AC1916">
        <v>-3</v>
      </c>
      <c r="AD1916">
        <v>0</v>
      </c>
      <c r="AE1916" s="2">
        <v>0.61</v>
      </c>
    </row>
    <row r="1917" spans="1:31" x14ac:dyDescent="0.3">
      <c r="A1917" t="str">
        <f t="shared" si="97"/>
        <v>Oklahoma-Texas Tech</v>
      </c>
      <c r="B1917">
        <v>1915</v>
      </c>
      <c r="C1917">
        <v>1328</v>
      </c>
      <c r="D1917">
        <v>1403</v>
      </c>
      <c r="E1917" t="s">
        <v>61</v>
      </c>
      <c r="F1917" t="s">
        <v>77</v>
      </c>
      <c r="J1917" s="3"/>
      <c r="K1917" s="4"/>
      <c r="L1917" s="4"/>
      <c r="M1917" s="2">
        <f t="shared" si="98"/>
        <v>0.36208516242317668</v>
      </c>
      <c r="N1917" s="2">
        <f t="shared" si="99"/>
        <v>0.63791483757682332</v>
      </c>
      <c r="O1917">
        <v>10</v>
      </c>
      <c r="P1917">
        <v>3</v>
      </c>
      <c r="Q1917">
        <v>35</v>
      </c>
      <c r="R1917">
        <v>-0.15</v>
      </c>
      <c r="S1917">
        <v>1</v>
      </c>
      <c r="T1917">
        <v>4</v>
      </c>
      <c r="U1917">
        <v>-1</v>
      </c>
      <c r="V1917">
        <v>-4</v>
      </c>
      <c r="W1917">
        <v>-5</v>
      </c>
      <c r="X1917">
        <v>-2</v>
      </c>
      <c r="Y1917">
        <v>0.05</v>
      </c>
      <c r="Z1917">
        <v>10</v>
      </c>
      <c r="AA1917">
        <v>16.899999999999999</v>
      </c>
      <c r="AB1917">
        <v>-6.9</v>
      </c>
      <c r="AC1917">
        <v>-7</v>
      </c>
      <c r="AD1917">
        <v>0</v>
      </c>
      <c r="AE1917" s="2">
        <v>0.5</v>
      </c>
    </row>
    <row r="1918" spans="1:31" x14ac:dyDescent="0.3">
      <c r="A1918" t="str">
        <f t="shared" si="97"/>
        <v>Oklahoma-TX Southern</v>
      </c>
      <c r="B1918">
        <v>1916</v>
      </c>
      <c r="C1918">
        <v>1328</v>
      </c>
      <c r="D1918">
        <v>1411</v>
      </c>
      <c r="E1918" t="s">
        <v>61</v>
      </c>
      <c r="F1918" t="s">
        <v>78</v>
      </c>
      <c r="J1918" s="3"/>
      <c r="K1918" s="4"/>
      <c r="L1918" s="4"/>
      <c r="M1918" s="2">
        <f t="shared" si="98"/>
        <v>0.83208516242317665</v>
      </c>
      <c r="N1918" s="2">
        <f t="shared" si="99"/>
        <v>0.16791483757682335</v>
      </c>
      <c r="O1918">
        <v>10</v>
      </c>
      <c r="P1918">
        <v>16</v>
      </c>
      <c r="Q1918">
        <v>-202</v>
      </c>
      <c r="R1918">
        <v>0.14000000000000001</v>
      </c>
      <c r="S1918">
        <v>3</v>
      </c>
      <c r="T1918">
        <v>-1</v>
      </c>
      <c r="U1918">
        <v>0</v>
      </c>
      <c r="V1918">
        <v>1</v>
      </c>
      <c r="W1918">
        <v>-1</v>
      </c>
      <c r="X1918">
        <v>2</v>
      </c>
      <c r="Y1918">
        <v>0.03</v>
      </c>
      <c r="Z1918">
        <v>7.6</v>
      </c>
      <c r="AA1918">
        <v>1.9</v>
      </c>
      <c r="AB1918">
        <v>5.7</v>
      </c>
      <c r="AC1918">
        <v>6</v>
      </c>
      <c r="AD1918">
        <v>1</v>
      </c>
      <c r="AE1918" s="2">
        <v>0.97</v>
      </c>
    </row>
    <row r="1919" spans="1:31" x14ac:dyDescent="0.3">
      <c r="A1919" t="str">
        <f t="shared" si="97"/>
        <v>Oklahoma-UCLA</v>
      </c>
      <c r="B1919">
        <v>1917</v>
      </c>
      <c r="C1919">
        <v>1328</v>
      </c>
      <c r="D1919">
        <v>1417</v>
      </c>
      <c r="E1919" t="s">
        <v>61</v>
      </c>
      <c r="F1919" t="s">
        <v>79</v>
      </c>
      <c r="J1919" s="3"/>
      <c r="K1919" s="4"/>
      <c r="L1919" s="4"/>
      <c r="M1919" s="2">
        <f t="shared" si="98"/>
        <v>0.5120851624231767</v>
      </c>
      <c r="N1919" s="2">
        <f t="shared" si="99"/>
        <v>0.4879148375768233</v>
      </c>
      <c r="O1919">
        <v>10</v>
      </c>
      <c r="P1919">
        <v>11</v>
      </c>
      <c r="Q1919">
        <v>-1</v>
      </c>
      <c r="R1919">
        <v>-0.08</v>
      </c>
      <c r="S1919">
        <v>0</v>
      </c>
      <c r="T1919">
        <v>2</v>
      </c>
      <c r="U1919">
        <v>1</v>
      </c>
      <c r="V1919">
        <v>2</v>
      </c>
      <c r="W1919">
        <v>-1</v>
      </c>
      <c r="X1919">
        <v>-3</v>
      </c>
      <c r="Y1919">
        <v>0.03</v>
      </c>
      <c r="Z1919">
        <v>3.3</v>
      </c>
      <c r="AA1919">
        <v>5.3</v>
      </c>
      <c r="AB1919">
        <v>-2</v>
      </c>
      <c r="AC1919">
        <v>1</v>
      </c>
      <c r="AD1919">
        <v>1</v>
      </c>
      <c r="AE1919" s="2">
        <v>0.65</v>
      </c>
    </row>
    <row r="1920" spans="1:31" x14ac:dyDescent="0.3">
      <c r="A1920" t="str">
        <f t="shared" si="97"/>
        <v>Oklahoma-UMBC</v>
      </c>
      <c r="B1920">
        <v>1918</v>
      </c>
      <c r="C1920">
        <v>1328</v>
      </c>
      <c r="D1920">
        <v>1420</v>
      </c>
      <c r="E1920" t="s">
        <v>61</v>
      </c>
      <c r="F1920" t="s">
        <v>80</v>
      </c>
      <c r="J1920" s="3"/>
      <c r="K1920" s="4"/>
      <c r="L1920" s="4"/>
      <c r="M1920" s="2">
        <f t="shared" si="98"/>
        <v>0.78208516242317672</v>
      </c>
      <c r="N1920" s="2">
        <f t="shared" si="99"/>
        <v>0.21791483757682328</v>
      </c>
      <c r="O1920">
        <v>10</v>
      </c>
      <c r="P1920">
        <v>16</v>
      </c>
      <c r="Q1920">
        <v>-137</v>
      </c>
      <c r="R1920">
        <v>-0.1</v>
      </c>
      <c r="S1920">
        <v>2</v>
      </c>
      <c r="T1920">
        <v>-1</v>
      </c>
      <c r="U1920">
        <v>0</v>
      </c>
      <c r="V1920">
        <v>-3</v>
      </c>
      <c r="W1920">
        <v>2</v>
      </c>
      <c r="X1920">
        <v>-1</v>
      </c>
      <c r="Y1920">
        <v>0.1</v>
      </c>
      <c r="Z1920">
        <v>12.7</v>
      </c>
      <c r="AA1920">
        <v>10.6</v>
      </c>
      <c r="AB1920">
        <v>2.1</v>
      </c>
      <c r="AC1920">
        <v>6</v>
      </c>
      <c r="AD1920">
        <v>1</v>
      </c>
      <c r="AE1920" s="2">
        <v>0.92</v>
      </c>
    </row>
    <row r="1921" spans="1:31" x14ac:dyDescent="0.3">
      <c r="A1921" t="str">
        <f t="shared" si="97"/>
        <v>Oklahoma-UNC Greensboro</v>
      </c>
      <c r="B1921">
        <v>1919</v>
      </c>
      <c r="C1921">
        <v>1328</v>
      </c>
      <c r="D1921">
        <v>1422</v>
      </c>
      <c r="E1921" t="s">
        <v>61</v>
      </c>
      <c r="F1921" t="s">
        <v>81</v>
      </c>
      <c r="J1921" s="3"/>
      <c r="K1921" s="4"/>
      <c r="L1921" s="4"/>
      <c r="M1921" s="2">
        <f t="shared" si="98"/>
        <v>0.58208516242317665</v>
      </c>
      <c r="N1921" s="2">
        <f t="shared" si="99"/>
        <v>0.41791483757682335</v>
      </c>
      <c r="O1921">
        <v>10</v>
      </c>
      <c r="P1921">
        <v>13</v>
      </c>
      <c r="Q1921">
        <v>-35</v>
      </c>
      <c r="R1921">
        <v>-0.19</v>
      </c>
      <c r="S1921">
        <v>2</v>
      </c>
      <c r="T1921">
        <v>3</v>
      </c>
      <c r="U1921">
        <v>-2</v>
      </c>
      <c r="V1921">
        <v>-5</v>
      </c>
      <c r="W1921">
        <v>-6</v>
      </c>
      <c r="X1921">
        <v>-6</v>
      </c>
      <c r="Y1921">
        <v>0.05</v>
      </c>
      <c r="Z1921">
        <v>13.1</v>
      </c>
      <c r="AA1921">
        <v>18.3</v>
      </c>
      <c r="AB1921">
        <v>-5.2</v>
      </c>
      <c r="AC1921">
        <v>3</v>
      </c>
      <c r="AD1921">
        <v>1</v>
      </c>
      <c r="AE1921" s="2">
        <v>0.72</v>
      </c>
    </row>
    <row r="1922" spans="1:31" x14ac:dyDescent="0.3">
      <c r="A1922" t="str">
        <f t="shared" si="97"/>
        <v>Oklahoma-Villanova</v>
      </c>
      <c r="B1922">
        <v>1920</v>
      </c>
      <c r="C1922">
        <v>1328</v>
      </c>
      <c r="D1922">
        <v>1437</v>
      </c>
      <c r="E1922" t="s">
        <v>61</v>
      </c>
      <c r="F1922" t="s">
        <v>82</v>
      </c>
      <c r="J1922" s="3"/>
      <c r="K1922" s="4"/>
      <c r="L1922" s="4"/>
      <c r="M1922" s="2">
        <f t="shared" si="98"/>
        <v>0.2620851624231767</v>
      </c>
      <c r="N1922" s="2">
        <f t="shared" si="99"/>
        <v>0.7379148375768233</v>
      </c>
      <c r="O1922">
        <v>10</v>
      </c>
      <c r="P1922">
        <v>1</v>
      </c>
      <c r="Q1922">
        <v>45</v>
      </c>
      <c r="R1922">
        <v>-0.3</v>
      </c>
      <c r="S1922">
        <v>-6</v>
      </c>
      <c r="T1922">
        <v>2</v>
      </c>
      <c r="U1922">
        <v>2</v>
      </c>
      <c r="V1922">
        <v>-1</v>
      </c>
      <c r="W1922">
        <v>-1</v>
      </c>
      <c r="X1922">
        <v>-3</v>
      </c>
      <c r="Y1922">
        <v>-0.02</v>
      </c>
      <c r="Z1922">
        <v>-1.9</v>
      </c>
      <c r="AA1922">
        <v>10.7</v>
      </c>
      <c r="AB1922">
        <v>-12.6</v>
      </c>
      <c r="AC1922">
        <v>-9</v>
      </c>
      <c r="AD1922">
        <v>0</v>
      </c>
      <c r="AE1922" s="2">
        <v>0.4</v>
      </c>
    </row>
    <row r="1923" spans="1:31" x14ac:dyDescent="0.3">
      <c r="A1923" t="str">
        <f t="shared" ref="A1923:A1986" si="100">E1923&amp;"-"&amp;F1923</f>
        <v>Oklahoma-Virginia</v>
      </c>
      <c r="B1923">
        <v>1921</v>
      </c>
      <c r="C1923">
        <v>1328</v>
      </c>
      <c r="D1923">
        <v>1438</v>
      </c>
      <c r="E1923" t="s">
        <v>61</v>
      </c>
      <c r="F1923" t="s">
        <v>83</v>
      </c>
      <c r="J1923" s="3"/>
      <c r="K1923" s="4"/>
      <c r="L1923" s="4"/>
      <c r="M1923" s="2">
        <f t="shared" ref="M1923:M1986" si="101">AE1923-$AE$2281</f>
        <v>0.27208516242317665</v>
      </c>
      <c r="N1923" s="2">
        <f t="shared" ref="N1923:N1986" si="102">1-M1923</f>
        <v>0.7279148375768234</v>
      </c>
      <c r="O1923">
        <v>10</v>
      </c>
      <c r="P1923">
        <v>1</v>
      </c>
      <c r="Q1923">
        <v>46</v>
      </c>
      <c r="R1923">
        <v>-0.36</v>
      </c>
      <c r="S1923">
        <v>1</v>
      </c>
      <c r="T1923">
        <v>7</v>
      </c>
      <c r="U1923">
        <v>3</v>
      </c>
      <c r="V1923">
        <v>-4</v>
      </c>
      <c r="W1923">
        <v>1</v>
      </c>
      <c r="X1923">
        <v>-4</v>
      </c>
      <c r="Y1923">
        <v>-0.01</v>
      </c>
      <c r="Z1923">
        <v>17.7</v>
      </c>
      <c r="AA1923">
        <v>28.2</v>
      </c>
      <c r="AB1923">
        <v>-10.5</v>
      </c>
      <c r="AC1923">
        <v>-9</v>
      </c>
      <c r="AD1923">
        <v>0</v>
      </c>
      <c r="AE1923" s="2">
        <v>0.41</v>
      </c>
    </row>
    <row r="1924" spans="1:31" x14ac:dyDescent="0.3">
      <c r="A1924" t="str">
        <f t="shared" si="100"/>
        <v>Oklahoma-Virginia Tech</v>
      </c>
      <c r="B1924">
        <v>1922</v>
      </c>
      <c r="C1924">
        <v>1328</v>
      </c>
      <c r="D1924">
        <v>1439</v>
      </c>
      <c r="E1924" t="s">
        <v>61</v>
      </c>
      <c r="F1924" t="s">
        <v>84</v>
      </c>
      <c r="J1924" s="3"/>
      <c r="K1924" s="4"/>
      <c r="L1924" s="4"/>
      <c r="M1924" s="2">
        <f t="shared" si="101"/>
        <v>0.43208516242317663</v>
      </c>
      <c r="N1924" s="2">
        <f t="shared" si="102"/>
        <v>0.56791483757682337</v>
      </c>
      <c r="O1924">
        <v>10</v>
      </c>
      <c r="P1924">
        <v>8</v>
      </c>
      <c r="Q1924">
        <v>15</v>
      </c>
      <c r="R1924">
        <v>-0.08</v>
      </c>
      <c r="S1924">
        <v>-3</v>
      </c>
      <c r="T1924">
        <v>1</v>
      </c>
      <c r="U1924">
        <v>0</v>
      </c>
      <c r="V1924">
        <v>-1</v>
      </c>
      <c r="W1924">
        <v>4</v>
      </c>
      <c r="X1924">
        <v>-1</v>
      </c>
      <c r="Y1924">
        <v>0.04</v>
      </c>
      <c r="Z1924">
        <v>5.5</v>
      </c>
      <c r="AA1924">
        <v>9.8000000000000007</v>
      </c>
      <c r="AB1924">
        <v>-4.3</v>
      </c>
      <c r="AC1924">
        <v>-2</v>
      </c>
      <c r="AD1924">
        <v>0</v>
      </c>
      <c r="AE1924" s="2">
        <v>0.56999999999999995</v>
      </c>
    </row>
    <row r="1925" spans="1:31" x14ac:dyDescent="0.3">
      <c r="A1925" t="str">
        <f t="shared" si="100"/>
        <v>Oklahoma-West Virginia</v>
      </c>
      <c r="B1925">
        <v>1923</v>
      </c>
      <c r="C1925">
        <v>1328</v>
      </c>
      <c r="D1925">
        <v>1452</v>
      </c>
      <c r="E1925" t="s">
        <v>61</v>
      </c>
      <c r="F1925" t="s">
        <v>85</v>
      </c>
      <c r="J1925" s="3"/>
      <c r="K1925" s="4"/>
      <c r="L1925" s="4"/>
      <c r="M1925" s="2">
        <f t="shared" si="101"/>
        <v>0.37208516242317669</v>
      </c>
      <c r="N1925" s="2">
        <f t="shared" si="102"/>
        <v>0.62791483757682331</v>
      </c>
      <c r="O1925">
        <v>10</v>
      </c>
      <c r="P1925">
        <v>5</v>
      </c>
      <c r="Q1925">
        <v>34</v>
      </c>
      <c r="R1925">
        <v>-0.13</v>
      </c>
      <c r="S1925">
        <v>4</v>
      </c>
      <c r="T1925">
        <v>1</v>
      </c>
      <c r="U1925">
        <v>2</v>
      </c>
      <c r="V1925">
        <v>-6</v>
      </c>
      <c r="W1925">
        <v>-9</v>
      </c>
      <c r="X1925">
        <v>0</v>
      </c>
      <c r="Y1925">
        <v>-0.02</v>
      </c>
      <c r="Z1925">
        <v>5.6</v>
      </c>
      <c r="AA1925">
        <v>12.6</v>
      </c>
      <c r="AB1925">
        <v>-7</v>
      </c>
      <c r="AC1925">
        <v>-5</v>
      </c>
      <c r="AD1925">
        <v>0</v>
      </c>
      <c r="AE1925" s="2">
        <v>0.51</v>
      </c>
    </row>
    <row r="1926" spans="1:31" x14ac:dyDescent="0.3">
      <c r="A1926" t="str">
        <f t="shared" si="100"/>
        <v>Oklahoma-Wichita St</v>
      </c>
      <c r="B1926">
        <v>1924</v>
      </c>
      <c r="C1926">
        <v>1328</v>
      </c>
      <c r="D1926">
        <v>1455</v>
      </c>
      <c r="E1926" t="s">
        <v>61</v>
      </c>
      <c r="F1926" t="s">
        <v>86</v>
      </c>
      <c r="J1926" s="3"/>
      <c r="K1926" s="4"/>
      <c r="L1926" s="4"/>
      <c r="M1926" s="2">
        <f t="shared" si="101"/>
        <v>0.38208516242317669</v>
      </c>
      <c r="N1926" s="2">
        <f t="shared" si="102"/>
        <v>0.61791483757682331</v>
      </c>
      <c r="O1926">
        <v>10</v>
      </c>
      <c r="P1926">
        <v>4</v>
      </c>
      <c r="Q1926">
        <v>27</v>
      </c>
      <c r="R1926">
        <v>-0.2</v>
      </c>
      <c r="S1926">
        <v>-1</v>
      </c>
      <c r="T1926">
        <v>2</v>
      </c>
      <c r="U1926">
        <v>1</v>
      </c>
      <c r="V1926">
        <v>0</v>
      </c>
      <c r="W1926">
        <v>-7</v>
      </c>
      <c r="X1926">
        <v>-7</v>
      </c>
      <c r="Y1926">
        <v>0.01</v>
      </c>
      <c r="Z1926">
        <v>2.2000000000000002</v>
      </c>
      <c r="AA1926">
        <v>10.3</v>
      </c>
      <c r="AB1926">
        <v>-8.1</v>
      </c>
      <c r="AC1926">
        <v>-6</v>
      </c>
      <c r="AD1926">
        <v>0</v>
      </c>
      <c r="AE1926" s="2">
        <v>0.52</v>
      </c>
    </row>
    <row r="1927" spans="1:31" x14ac:dyDescent="0.3">
      <c r="A1927" t="str">
        <f t="shared" si="100"/>
        <v>Oklahoma-Wright St</v>
      </c>
      <c r="B1927">
        <v>1925</v>
      </c>
      <c r="C1927">
        <v>1328</v>
      </c>
      <c r="D1927">
        <v>1460</v>
      </c>
      <c r="E1927" t="s">
        <v>61</v>
      </c>
      <c r="F1927" t="s">
        <v>87</v>
      </c>
      <c r="J1927" s="3"/>
      <c r="K1927" s="4"/>
      <c r="L1927" s="4"/>
      <c r="M1927" s="2">
        <f t="shared" si="101"/>
        <v>0.71208516242317665</v>
      </c>
      <c r="N1927" s="2">
        <f t="shared" si="102"/>
        <v>0.28791483757682335</v>
      </c>
      <c r="O1927">
        <v>10</v>
      </c>
      <c r="P1927">
        <v>14</v>
      </c>
      <c r="Q1927">
        <v>-88</v>
      </c>
      <c r="R1927">
        <v>-0.14000000000000001</v>
      </c>
      <c r="S1927">
        <v>5</v>
      </c>
      <c r="T1927">
        <v>3</v>
      </c>
      <c r="U1927">
        <v>-1</v>
      </c>
      <c r="V1927">
        <v>-4</v>
      </c>
      <c r="W1927">
        <v>-1</v>
      </c>
      <c r="X1927">
        <v>-5</v>
      </c>
      <c r="Y1927">
        <v>0.03</v>
      </c>
      <c r="Z1927">
        <v>13.9</v>
      </c>
      <c r="AA1927">
        <v>15.4</v>
      </c>
      <c r="AB1927">
        <v>-1.5</v>
      </c>
      <c r="AC1927">
        <v>4</v>
      </c>
      <c r="AD1927">
        <v>1</v>
      </c>
      <c r="AE1927" s="2">
        <v>0.85</v>
      </c>
    </row>
    <row r="1928" spans="1:31" x14ac:dyDescent="0.3">
      <c r="A1928" t="str">
        <f t="shared" si="100"/>
        <v>Oklahoma-Xavier</v>
      </c>
      <c r="B1928">
        <v>1926</v>
      </c>
      <c r="C1928">
        <v>1328</v>
      </c>
      <c r="D1928">
        <v>1462</v>
      </c>
      <c r="E1928" t="s">
        <v>61</v>
      </c>
      <c r="F1928" t="s">
        <v>88</v>
      </c>
      <c r="J1928" s="3"/>
      <c r="K1928" s="4"/>
      <c r="L1928" s="4"/>
      <c r="M1928" s="2">
        <f t="shared" si="101"/>
        <v>0.38208516242317669</v>
      </c>
      <c r="N1928" s="2">
        <f t="shared" si="102"/>
        <v>0.61791483757682331</v>
      </c>
      <c r="O1928">
        <v>10</v>
      </c>
      <c r="P1928">
        <v>1</v>
      </c>
      <c r="Q1928">
        <v>33</v>
      </c>
      <c r="R1928">
        <v>-0.27</v>
      </c>
      <c r="S1928">
        <v>-2</v>
      </c>
      <c r="T1928">
        <v>1</v>
      </c>
      <c r="U1928">
        <v>0</v>
      </c>
      <c r="V1928">
        <v>1</v>
      </c>
      <c r="W1928">
        <v>-2</v>
      </c>
      <c r="X1928">
        <v>-7</v>
      </c>
      <c r="Y1928">
        <v>-0.04</v>
      </c>
      <c r="Z1928">
        <v>0.9</v>
      </c>
      <c r="AA1928">
        <v>7.1</v>
      </c>
      <c r="AB1928">
        <v>-6.2</v>
      </c>
      <c r="AC1928">
        <v>-9</v>
      </c>
      <c r="AD1928">
        <v>0</v>
      </c>
      <c r="AE1928" s="2">
        <v>0.52</v>
      </c>
    </row>
    <row r="1929" spans="1:31" x14ac:dyDescent="0.3">
      <c r="A1929" t="str">
        <f t="shared" si="100"/>
        <v>Penn-Providence</v>
      </c>
      <c r="B1929">
        <v>1927</v>
      </c>
      <c r="C1929">
        <v>1335</v>
      </c>
      <c r="D1929">
        <v>1344</v>
      </c>
      <c r="E1929" t="s">
        <v>62</v>
      </c>
      <c r="F1929" t="s">
        <v>63</v>
      </c>
      <c r="J1929" s="3"/>
      <c r="K1929" s="4"/>
      <c r="L1929" s="4"/>
      <c r="M1929" s="2">
        <f t="shared" si="101"/>
        <v>0.38208516242317669</v>
      </c>
      <c r="N1929" s="2">
        <f t="shared" si="102"/>
        <v>0.61791483757682331</v>
      </c>
      <c r="O1929">
        <v>16</v>
      </c>
      <c r="P1929">
        <v>10</v>
      </c>
      <c r="Q1929">
        <v>64</v>
      </c>
      <c r="R1929">
        <v>0.12</v>
      </c>
      <c r="S1929">
        <v>3</v>
      </c>
      <c r="T1929">
        <v>-3</v>
      </c>
      <c r="U1929">
        <v>0</v>
      </c>
      <c r="V1929">
        <v>-2</v>
      </c>
      <c r="W1929">
        <v>-5</v>
      </c>
      <c r="X1929">
        <v>6</v>
      </c>
      <c r="Y1929">
        <v>-0.04</v>
      </c>
      <c r="Z1929">
        <v>2</v>
      </c>
      <c r="AA1929">
        <v>-3.1</v>
      </c>
      <c r="AB1929">
        <v>5.0999999999999996</v>
      </c>
      <c r="AC1929">
        <v>-6</v>
      </c>
      <c r="AD1929">
        <v>0</v>
      </c>
      <c r="AE1929" s="2">
        <v>0.52</v>
      </c>
    </row>
    <row r="1930" spans="1:31" x14ac:dyDescent="0.3">
      <c r="A1930" t="str">
        <f t="shared" si="100"/>
        <v>Penn-Purdue</v>
      </c>
      <c r="B1930">
        <v>1928</v>
      </c>
      <c r="C1930">
        <v>1335</v>
      </c>
      <c r="D1930">
        <v>1345</v>
      </c>
      <c r="E1930" t="s">
        <v>62</v>
      </c>
      <c r="F1930" t="s">
        <v>64</v>
      </c>
      <c r="J1930" s="3"/>
      <c r="K1930" s="4"/>
      <c r="L1930" s="4"/>
      <c r="M1930" s="2">
        <f t="shared" si="101"/>
        <v>9.2085162423176686E-2</v>
      </c>
      <c r="N1930" s="2">
        <f t="shared" si="102"/>
        <v>0.90791483757682334</v>
      </c>
      <c r="O1930">
        <v>16</v>
      </c>
      <c r="P1930">
        <v>2</v>
      </c>
      <c r="Q1930">
        <v>122</v>
      </c>
      <c r="R1930">
        <v>-0.08</v>
      </c>
      <c r="S1930">
        <v>-5</v>
      </c>
      <c r="T1930">
        <v>0</v>
      </c>
      <c r="U1930">
        <v>1</v>
      </c>
      <c r="V1930">
        <v>0</v>
      </c>
      <c r="W1930">
        <v>-4</v>
      </c>
      <c r="X1930">
        <v>5</v>
      </c>
      <c r="Y1930">
        <v>-0.08</v>
      </c>
      <c r="Z1930">
        <v>-5.4</v>
      </c>
      <c r="AA1930">
        <v>4</v>
      </c>
      <c r="AB1930">
        <v>-9.4</v>
      </c>
      <c r="AC1930">
        <v>-14</v>
      </c>
      <c r="AD1930">
        <v>0</v>
      </c>
      <c r="AE1930" s="2">
        <v>0.23</v>
      </c>
    </row>
    <row r="1931" spans="1:31" x14ac:dyDescent="0.3">
      <c r="A1931" t="str">
        <f t="shared" si="100"/>
        <v>Penn-Radford</v>
      </c>
      <c r="B1931">
        <v>1929</v>
      </c>
      <c r="C1931">
        <v>1335</v>
      </c>
      <c r="D1931">
        <v>1347</v>
      </c>
      <c r="E1931" t="s">
        <v>62</v>
      </c>
      <c r="F1931" t="s">
        <v>65</v>
      </c>
      <c r="J1931" s="3"/>
      <c r="K1931" s="4"/>
      <c r="L1931" s="4"/>
      <c r="M1931" s="2">
        <f t="shared" si="101"/>
        <v>0.66208516242317672</v>
      </c>
      <c r="N1931" s="2">
        <f t="shared" si="102"/>
        <v>0.33791483757682328</v>
      </c>
      <c r="O1931">
        <v>16</v>
      </c>
      <c r="P1931">
        <v>16</v>
      </c>
      <c r="Q1931">
        <v>-43</v>
      </c>
      <c r="R1931">
        <v>0.12</v>
      </c>
      <c r="S1931">
        <v>4</v>
      </c>
      <c r="T1931">
        <v>-2</v>
      </c>
      <c r="U1931">
        <v>-1</v>
      </c>
      <c r="V1931">
        <v>-3</v>
      </c>
      <c r="W1931">
        <v>-8</v>
      </c>
      <c r="X1931">
        <v>5</v>
      </c>
      <c r="Y1931">
        <v>-7.0000000000000007E-2</v>
      </c>
      <c r="Z1931">
        <v>8.8000000000000007</v>
      </c>
      <c r="AA1931">
        <v>4.7</v>
      </c>
      <c r="AB1931">
        <v>4.0999999999999996</v>
      </c>
      <c r="AC1931">
        <v>0</v>
      </c>
      <c r="AD1931">
        <v>0</v>
      </c>
      <c r="AE1931" s="2">
        <v>0.8</v>
      </c>
    </row>
    <row r="1932" spans="1:31" x14ac:dyDescent="0.3">
      <c r="A1932" t="str">
        <f t="shared" si="100"/>
        <v>Penn-Rhode Island</v>
      </c>
      <c r="B1932">
        <v>1930</v>
      </c>
      <c r="C1932">
        <v>1335</v>
      </c>
      <c r="D1932">
        <v>1348</v>
      </c>
      <c r="E1932" t="s">
        <v>62</v>
      </c>
      <c r="F1932" t="s">
        <v>66</v>
      </c>
      <c r="J1932" s="3"/>
      <c r="K1932" s="4"/>
      <c r="L1932" s="4"/>
      <c r="M1932" s="2">
        <f t="shared" si="101"/>
        <v>0.2620851624231767</v>
      </c>
      <c r="N1932" s="2">
        <f t="shared" si="102"/>
        <v>0.7379148375768233</v>
      </c>
      <c r="O1932">
        <v>16</v>
      </c>
      <c r="P1932">
        <v>7</v>
      </c>
      <c r="Q1932">
        <v>78</v>
      </c>
      <c r="R1932">
        <v>-0.04</v>
      </c>
      <c r="S1932">
        <v>1</v>
      </c>
      <c r="T1932">
        <v>-3</v>
      </c>
      <c r="U1932">
        <v>2</v>
      </c>
      <c r="V1932">
        <v>-5</v>
      </c>
      <c r="W1932">
        <v>-7</v>
      </c>
      <c r="X1932">
        <v>4</v>
      </c>
      <c r="Y1932">
        <v>-0.05</v>
      </c>
      <c r="Z1932">
        <v>-0.5</v>
      </c>
      <c r="AA1932">
        <v>1.7</v>
      </c>
      <c r="AB1932">
        <v>-2.2000000000000002</v>
      </c>
      <c r="AC1932">
        <v>-9</v>
      </c>
      <c r="AD1932">
        <v>0</v>
      </c>
      <c r="AE1932" s="2">
        <v>0.4</v>
      </c>
    </row>
    <row r="1933" spans="1:31" x14ac:dyDescent="0.3">
      <c r="A1933" t="str">
        <f t="shared" si="100"/>
        <v>Penn-S Dakota St</v>
      </c>
      <c r="B1933">
        <v>1931</v>
      </c>
      <c r="C1933">
        <v>1335</v>
      </c>
      <c r="D1933">
        <v>1355</v>
      </c>
      <c r="E1933" t="s">
        <v>62</v>
      </c>
      <c r="F1933" t="s">
        <v>67</v>
      </c>
      <c r="J1933" s="3"/>
      <c r="K1933" s="4"/>
      <c r="L1933" s="4"/>
      <c r="M1933" s="2">
        <f t="shared" si="101"/>
        <v>0.35208516242317667</v>
      </c>
      <c r="N1933" s="2">
        <f t="shared" si="102"/>
        <v>0.64791483757682333</v>
      </c>
      <c r="O1933">
        <v>16</v>
      </c>
      <c r="P1933">
        <v>12</v>
      </c>
      <c r="Q1933">
        <v>52</v>
      </c>
      <c r="R1933">
        <v>-0.06</v>
      </c>
      <c r="S1933">
        <v>-1</v>
      </c>
      <c r="T1933">
        <v>-3</v>
      </c>
      <c r="U1933">
        <v>3</v>
      </c>
      <c r="V1933">
        <v>2</v>
      </c>
      <c r="W1933">
        <v>-1</v>
      </c>
      <c r="X1933">
        <v>0</v>
      </c>
      <c r="Y1933">
        <v>-0.1</v>
      </c>
      <c r="Z1933">
        <v>-7.7</v>
      </c>
      <c r="AA1933">
        <v>-6</v>
      </c>
      <c r="AB1933">
        <v>-1.7</v>
      </c>
      <c r="AC1933">
        <v>-4</v>
      </c>
      <c r="AD1933">
        <v>0</v>
      </c>
      <c r="AE1933" s="2">
        <v>0.49</v>
      </c>
    </row>
    <row r="1934" spans="1:31" x14ac:dyDescent="0.3">
      <c r="A1934" t="str">
        <f t="shared" si="100"/>
        <v>Penn-San Diego St</v>
      </c>
      <c r="B1934">
        <v>1932</v>
      </c>
      <c r="C1934">
        <v>1335</v>
      </c>
      <c r="D1934">
        <v>1361</v>
      </c>
      <c r="E1934" t="s">
        <v>62</v>
      </c>
      <c r="F1934" t="s">
        <v>68</v>
      </c>
      <c r="J1934" s="3"/>
      <c r="K1934" s="4"/>
      <c r="L1934" s="4"/>
      <c r="M1934" s="2">
        <f t="shared" si="101"/>
        <v>0.28208516242317666</v>
      </c>
      <c r="N1934" s="2">
        <f t="shared" si="102"/>
        <v>0.71791483757682339</v>
      </c>
      <c r="O1934">
        <v>16</v>
      </c>
      <c r="P1934">
        <v>11</v>
      </c>
      <c r="Q1934">
        <v>77</v>
      </c>
      <c r="R1934">
        <v>0.06</v>
      </c>
      <c r="S1934">
        <v>1</v>
      </c>
      <c r="T1934">
        <v>-2</v>
      </c>
      <c r="U1934">
        <v>0</v>
      </c>
      <c r="V1934">
        <v>-2</v>
      </c>
      <c r="W1934">
        <v>-8</v>
      </c>
      <c r="X1934">
        <v>2</v>
      </c>
      <c r="Y1934">
        <v>-0.06</v>
      </c>
      <c r="Z1934">
        <v>-1.4</v>
      </c>
      <c r="AA1934">
        <v>1.2</v>
      </c>
      <c r="AB1934">
        <v>-2.6</v>
      </c>
      <c r="AC1934">
        <v>-5</v>
      </c>
      <c r="AD1934">
        <v>0</v>
      </c>
      <c r="AE1934" s="2">
        <v>0.42</v>
      </c>
    </row>
    <row r="1935" spans="1:31" x14ac:dyDescent="0.3">
      <c r="A1935" t="str">
        <f t="shared" si="100"/>
        <v>Penn-Seton Hall</v>
      </c>
      <c r="B1935">
        <v>1933</v>
      </c>
      <c r="C1935">
        <v>1335</v>
      </c>
      <c r="D1935">
        <v>1371</v>
      </c>
      <c r="E1935" t="s">
        <v>62</v>
      </c>
      <c r="F1935" t="s">
        <v>69</v>
      </c>
      <c r="J1935" s="3"/>
      <c r="K1935" s="4"/>
      <c r="L1935" s="4"/>
      <c r="M1935" s="2">
        <f t="shared" si="101"/>
        <v>0.23208516242317667</v>
      </c>
      <c r="N1935" s="2">
        <f t="shared" si="102"/>
        <v>0.76791483757682333</v>
      </c>
      <c r="O1935">
        <v>16</v>
      </c>
      <c r="P1935">
        <v>8</v>
      </c>
      <c r="Q1935">
        <v>101</v>
      </c>
      <c r="R1935">
        <v>0.08</v>
      </c>
      <c r="S1935">
        <v>0</v>
      </c>
      <c r="T1935">
        <v>-3</v>
      </c>
      <c r="U1935">
        <v>0</v>
      </c>
      <c r="V1935">
        <v>-1</v>
      </c>
      <c r="W1935">
        <v>-10</v>
      </c>
      <c r="X1935">
        <v>5</v>
      </c>
      <c r="Y1935">
        <v>-0.03</v>
      </c>
      <c r="Z1935">
        <v>-3.3</v>
      </c>
      <c r="AA1935">
        <v>-3.7</v>
      </c>
      <c r="AB1935">
        <v>0.4</v>
      </c>
      <c r="AC1935">
        <v>-8</v>
      </c>
      <c r="AD1935">
        <v>0</v>
      </c>
      <c r="AE1935" s="2">
        <v>0.37</v>
      </c>
    </row>
    <row r="1936" spans="1:31" x14ac:dyDescent="0.3">
      <c r="A1936" t="str">
        <f t="shared" si="100"/>
        <v>Penn-SF Austin</v>
      </c>
      <c r="B1936">
        <v>1934</v>
      </c>
      <c r="C1936">
        <v>1335</v>
      </c>
      <c r="D1936">
        <v>1372</v>
      </c>
      <c r="E1936" t="s">
        <v>62</v>
      </c>
      <c r="F1936" t="s">
        <v>70</v>
      </c>
      <c r="J1936" s="3"/>
      <c r="K1936" s="4"/>
      <c r="L1936" s="4"/>
      <c r="M1936" s="2">
        <f t="shared" si="101"/>
        <v>0.45208516242317665</v>
      </c>
      <c r="N1936" s="2">
        <f t="shared" si="102"/>
        <v>0.54791483757682335</v>
      </c>
      <c r="O1936">
        <v>16</v>
      </c>
      <c r="P1936">
        <v>14</v>
      </c>
      <c r="Q1936">
        <v>16</v>
      </c>
      <c r="R1936">
        <v>-0.06</v>
      </c>
      <c r="S1936">
        <v>0</v>
      </c>
      <c r="T1936">
        <v>-3</v>
      </c>
      <c r="U1936">
        <v>-3</v>
      </c>
      <c r="V1936">
        <v>-8</v>
      </c>
      <c r="W1936">
        <v>-9</v>
      </c>
      <c r="X1936">
        <v>6</v>
      </c>
      <c r="Y1936">
        <v>-0.04</v>
      </c>
      <c r="Z1936">
        <v>-2.5</v>
      </c>
      <c r="AA1936">
        <v>1.2</v>
      </c>
      <c r="AB1936">
        <v>-3.7</v>
      </c>
      <c r="AC1936">
        <v>-2</v>
      </c>
      <c r="AD1936">
        <v>0</v>
      </c>
      <c r="AE1936" s="2">
        <v>0.59</v>
      </c>
    </row>
    <row r="1937" spans="1:31" x14ac:dyDescent="0.3">
      <c r="A1937" t="str">
        <f t="shared" si="100"/>
        <v>Penn-St Bonaventure</v>
      </c>
      <c r="B1937">
        <v>1935</v>
      </c>
      <c r="C1937">
        <v>1335</v>
      </c>
      <c r="D1937">
        <v>1382</v>
      </c>
      <c r="E1937" t="s">
        <v>62</v>
      </c>
      <c r="F1937" t="s">
        <v>71</v>
      </c>
      <c r="J1937" s="3"/>
      <c r="K1937" s="4"/>
      <c r="L1937" s="4"/>
      <c r="M1937" s="2">
        <f t="shared" si="101"/>
        <v>0.34208516242317666</v>
      </c>
      <c r="N1937" s="2">
        <f t="shared" si="102"/>
        <v>0.65791483757682334</v>
      </c>
      <c r="O1937">
        <v>16</v>
      </c>
      <c r="P1937">
        <v>11</v>
      </c>
      <c r="Q1937">
        <v>58</v>
      </c>
      <c r="R1937">
        <v>-0.04</v>
      </c>
      <c r="S1937">
        <v>1</v>
      </c>
      <c r="T1937">
        <v>-2</v>
      </c>
      <c r="U1937">
        <v>1</v>
      </c>
      <c r="V1937">
        <v>-3</v>
      </c>
      <c r="W1937">
        <v>-6</v>
      </c>
      <c r="X1937">
        <v>7</v>
      </c>
      <c r="Y1937">
        <v>-0.09</v>
      </c>
      <c r="Z1937">
        <v>-2.2000000000000002</v>
      </c>
      <c r="AA1937">
        <v>-1.4</v>
      </c>
      <c r="AB1937">
        <v>-0.8</v>
      </c>
      <c r="AC1937">
        <v>-5</v>
      </c>
      <c r="AD1937">
        <v>0</v>
      </c>
      <c r="AE1937" s="2">
        <v>0.48</v>
      </c>
    </row>
    <row r="1938" spans="1:31" x14ac:dyDescent="0.3">
      <c r="A1938" t="str">
        <f t="shared" si="100"/>
        <v>Penn-Syracuse</v>
      </c>
      <c r="B1938">
        <v>1936</v>
      </c>
      <c r="C1938">
        <v>1335</v>
      </c>
      <c r="D1938">
        <v>1393</v>
      </c>
      <c r="E1938" t="s">
        <v>62</v>
      </c>
      <c r="F1938" t="s">
        <v>72</v>
      </c>
      <c r="J1938" s="3"/>
      <c r="K1938" s="4"/>
      <c r="L1938" s="4"/>
      <c r="M1938" s="2">
        <f t="shared" si="101"/>
        <v>0.35208516242317667</v>
      </c>
      <c r="N1938" s="2">
        <f t="shared" si="102"/>
        <v>0.64791483757682333</v>
      </c>
      <c r="O1938">
        <v>16</v>
      </c>
      <c r="P1938">
        <v>11</v>
      </c>
      <c r="Q1938">
        <v>73</v>
      </c>
      <c r="R1938">
        <v>0.13</v>
      </c>
      <c r="S1938">
        <v>6</v>
      </c>
      <c r="T1938">
        <v>0</v>
      </c>
      <c r="U1938">
        <v>-1</v>
      </c>
      <c r="V1938">
        <v>-2</v>
      </c>
      <c r="W1938">
        <v>-11</v>
      </c>
      <c r="X1938">
        <v>6</v>
      </c>
      <c r="Y1938">
        <v>-0.08</v>
      </c>
      <c r="Z1938">
        <v>8.1999999999999993</v>
      </c>
      <c r="AA1938">
        <v>5.0999999999999996</v>
      </c>
      <c r="AB1938">
        <v>3.1</v>
      </c>
      <c r="AC1938">
        <v>-5</v>
      </c>
      <c r="AD1938">
        <v>0</v>
      </c>
      <c r="AE1938" s="2">
        <v>0.49</v>
      </c>
    </row>
    <row r="1939" spans="1:31" x14ac:dyDescent="0.3">
      <c r="A1939" t="str">
        <f t="shared" si="100"/>
        <v>Penn-TCU</v>
      </c>
      <c r="B1939">
        <v>1937</v>
      </c>
      <c r="C1939">
        <v>1335</v>
      </c>
      <c r="D1939">
        <v>1395</v>
      </c>
      <c r="E1939" t="s">
        <v>62</v>
      </c>
      <c r="F1939" t="s">
        <v>73</v>
      </c>
      <c r="J1939" s="3"/>
      <c r="K1939" s="4"/>
      <c r="L1939" s="4"/>
      <c r="M1939" s="2">
        <f t="shared" si="101"/>
        <v>0.2020851624231767</v>
      </c>
      <c r="N1939" s="2">
        <f t="shared" si="102"/>
        <v>0.79791483757682324</v>
      </c>
      <c r="O1939">
        <v>16</v>
      </c>
      <c r="P1939">
        <v>6</v>
      </c>
      <c r="Q1939">
        <v>105</v>
      </c>
      <c r="R1939">
        <v>0.08</v>
      </c>
      <c r="S1939">
        <v>-4</v>
      </c>
      <c r="T1939">
        <v>-6</v>
      </c>
      <c r="U1939">
        <v>0</v>
      </c>
      <c r="V1939">
        <v>-1</v>
      </c>
      <c r="W1939">
        <v>-11</v>
      </c>
      <c r="X1939">
        <v>3</v>
      </c>
      <c r="Y1939">
        <v>-0.05</v>
      </c>
      <c r="Z1939">
        <v>-7.3</v>
      </c>
      <c r="AA1939">
        <v>-6.3</v>
      </c>
      <c r="AB1939">
        <v>-1</v>
      </c>
      <c r="AC1939">
        <v>-10</v>
      </c>
      <c r="AD1939">
        <v>0</v>
      </c>
      <c r="AE1939" s="2">
        <v>0.34</v>
      </c>
    </row>
    <row r="1940" spans="1:31" x14ac:dyDescent="0.3">
      <c r="A1940" t="str">
        <f t="shared" si="100"/>
        <v>Penn-Tennessee</v>
      </c>
      <c r="B1940">
        <v>1938</v>
      </c>
      <c r="C1940">
        <v>1335</v>
      </c>
      <c r="D1940">
        <v>1397</v>
      </c>
      <c r="E1940" t="s">
        <v>62</v>
      </c>
      <c r="F1940" t="s">
        <v>74</v>
      </c>
      <c r="J1940" s="3"/>
      <c r="K1940" s="4"/>
      <c r="L1940" s="4"/>
      <c r="M1940" s="2">
        <f t="shared" si="101"/>
        <v>0.17208516242317667</v>
      </c>
      <c r="N1940" s="2">
        <f t="shared" si="102"/>
        <v>0.82791483757682327</v>
      </c>
      <c r="O1940">
        <v>16</v>
      </c>
      <c r="P1940">
        <v>3</v>
      </c>
      <c r="Q1940">
        <v>116</v>
      </c>
      <c r="R1940">
        <v>-0.02</v>
      </c>
      <c r="S1940">
        <v>2</v>
      </c>
      <c r="T1940">
        <v>0</v>
      </c>
      <c r="U1940">
        <v>0</v>
      </c>
      <c r="V1940">
        <v>-3</v>
      </c>
      <c r="W1940">
        <v>-10</v>
      </c>
      <c r="X1940">
        <v>8</v>
      </c>
      <c r="Y1940">
        <v>-0.1</v>
      </c>
      <c r="Z1940">
        <v>1.5</v>
      </c>
      <c r="AA1940">
        <v>3.2</v>
      </c>
      <c r="AB1940">
        <v>-1.7</v>
      </c>
      <c r="AC1940">
        <v>-13</v>
      </c>
      <c r="AD1940">
        <v>0</v>
      </c>
      <c r="AE1940" s="2">
        <v>0.31</v>
      </c>
    </row>
    <row r="1941" spans="1:31" x14ac:dyDescent="0.3">
      <c r="A1941" t="str">
        <f t="shared" si="100"/>
        <v>Penn-Texas</v>
      </c>
      <c r="B1941">
        <v>1939</v>
      </c>
      <c r="C1941">
        <v>1335</v>
      </c>
      <c r="D1941">
        <v>1400</v>
      </c>
      <c r="E1941" t="s">
        <v>62</v>
      </c>
      <c r="F1941" t="s">
        <v>75</v>
      </c>
      <c r="J1941" s="3"/>
      <c r="K1941" s="4"/>
      <c r="L1941" s="4"/>
      <c r="M1941" s="2">
        <f t="shared" si="101"/>
        <v>0.29208516242317667</v>
      </c>
      <c r="N1941" s="2">
        <f t="shared" si="102"/>
        <v>0.70791483757682339</v>
      </c>
      <c r="O1941">
        <v>16</v>
      </c>
      <c r="P1941">
        <v>10</v>
      </c>
      <c r="Q1941">
        <v>88</v>
      </c>
      <c r="R1941">
        <v>0.16</v>
      </c>
      <c r="S1941">
        <v>3</v>
      </c>
      <c r="T1941">
        <v>-1</v>
      </c>
      <c r="U1941">
        <v>0</v>
      </c>
      <c r="V1941">
        <v>-1</v>
      </c>
      <c r="W1941">
        <v>-5</v>
      </c>
      <c r="X1941">
        <v>6</v>
      </c>
      <c r="Y1941">
        <v>-0.01</v>
      </c>
      <c r="Z1941">
        <v>4</v>
      </c>
      <c r="AA1941">
        <v>1.4</v>
      </c>
      <c r="AB1941">
        <v>2.6</v>
      </c>
      <c r="AC1941">
        <v>-6</v>
      </c>
      <c r="AD1941">
        <v>0</v>
      </c>
      <c r="AE1941" s="2">
        <v>0.43</v>
      </c>
    </row>
    <row r="1942" spans="1:31" x14ac:dyDescent="0.3">
      <c r="A1942" t="str">
        <f t="shared" si="100"/>
        <v>Penn-Texas A&amp;M</v>
      </c>
      <c r="B1942">
        <v>1940</v>
      </c>
      <c r="C1942">
        <v>1335</v>
      </c>
      <c r="D1942">
        <v>1401</v>
      </c>
      <c r="E1942" t="s">
        <v>62</v>
      </c>
      <c r="F1942" t="s">
        <v>76</v>
      </c>
      <c r="J1942" s="3"/>
      <c r="K1942" s="4"/>
      <c r="L1942" s="4"/>
      <c r="M1942" s="2">
        <f t="shared" si="101"/>
        <v>0.25208516242317669</v>
      </c>
      <c r="N1942" s="2">
        <f t="shared" si="102"/>
        <v>0.74791483757682331</v>
      </c>
      <c r="O1942">
        <v>16</v>
      </c>
      <c r="P1942">
        <v>7</v>
      </c>
      <c r="Q1942">
        <v>97</v>
      </c>
      <c r="R1942">
        <v>0.12</v>
      </c>
      <c r="S1942">
        <v>2</v>
      </c>
      <c r="T1942">
        <v>1</v>
      </c>
      <c r="U1942">
        <v>-1</v>
      </c>
      <c r="V1942">
        <v>1</v>
      </c>
      <c r="W1942">
        <v>-10</v>
      </c>
      <c r="X1942">
        <v>5</v>
      </c>
      <c r="Y1942">
        <v>-0.01</v>
      </c>
      <c r="Z1942">
        <v>0.7</v>
      </c>
      <c r="AA1942">
        <v>-0.2</v>
      </c>
      <c r="AB1942">
        <v>0.9</v>
      </c>
      <c r="AC1942">
        <v>-9</v>
      </c>
      <c r="AD1942">
        <v>0</v>
      </c>
      <c r="AE1942" s="2">
        <v>0.39</v>
      </c>
    </row>
    <row r="1943" spans="1:31" x14ac:dyDescent="0.3">
      <c r="A1943" t="str">
        <f t="shared" si="100"/>
        <v>Penn-Texas Tech</v>
      </c>
      <c r="B1943">
        <v>1941</v>
      </c>
      <c r="C1943">
        <v>1335</v>
      </c>
      <c r="D1943">
        <v>1403</v>
      </c>
      <c r="E1943" t="s">
        <v>62</v>
      </c>
      <c r="F1943" t="s">
        <v>77</v>
      </c>
      <c r="J1943" s="3"/>
      <c r="K1943" s="4"/>
      <c r="L1943" s="4"/>
      <c r="M1943" s="2">
        <f t="shared" si="101"/>
        <v>0.15208516242317666</v>
      </c>
      <c r="N1943" s="2">
        <f t="shared" si="102"/>
        <v>0.84791483757682329</v>
      </c>
      <c r="O1943">
        <v>16</v>
      </c>
      <c r="P1943">
        <v>3</v>
      </c>
      <c r="Q1943">
        <v>115</v>
      </c>
      <c r="R1943">
        <v>0.01</v>
      </c>
      <c r="S1943">
        <v>0</v>
      </c>
      <c r="T1943">
        <v>0</v>
      </c>
      <c r="U1943">
        <v>-1</v>
      </c>
      <c r="V1943">
        <v>-4</v>
      </c>
      <c r="W1943">
        <v>-9</v>
      </c>
      <c r="X1943">
        <v>5</v>
      </c>
      <c r="Y1943">
        <v>-0.04</v>
      </c>
      <c r="Z1943">
        <v>0.5</v>
      </c>
      <c r="AA1943">
        <v>4.9000000000000004</v>
      </c>
      <c r="AB1943">
        <v>-4.4000000000000004</v>
      </c>
      <c r="AC1943">
        <v>-13</v>
      </c>
      <c r="AD1943">
        <v>0</v>
      </c>
      <c r="AE1943" s="2">
        <v>0.28999999999999998</v>
      </c>
    </row>
    <row r="1944" spans="1:31" x14ac:dyDescent="0.3">
      <c r="A1944" t="str">
        <f t="shared" si="100"/>
        <v>Penn-TX Southern</v>
      </c>
      <c r="B1944">
        <v>1942</v>
      </c>
      <c r="C1944">
        <v>1335</v>
      </c>
      <c r="D1944">
        <v>1411</v>
      </c>
      <c r="E1944" t="s">
        <v>62</v>
      </c>
      <c r="F1944" t="s">
        <v>78</v>
      </c>
      <c r="J1944" s="3"/>
      <c r="K1944" s="4"/>
      <c r="L1944" s="4"/>
      <c r="M1944" s="2">
        <f t="shared" si="101"/>
        <v>0.78208516242317672</v>
      </c>
      <c r="N1944" s="2">
        <f t="shared" si="102"/>
        <v>0.21791483757682328</v>
      </c>
      <c r="O1944">
        <v>16</v>
      </c>
      <c r="P1944">
        <v>16</v>
      </c>
      <c r="Q1944">
        <v>-122</v>
      </c>
      <c r="R1944">
        <v>0.3</v>
      </c>
      <c r="S1944">
        <v>2</v>
      </c>
      <c r="T1944">
        <v>-5</v>
      </c>
      <c r="U1944">
        <v>0</v>
      </c>
      <c r="V1944">
        <v>1</v>
      </c>
      <c r="W1944">
        <v>-5</v>
      </c>
      <c r="X1944">
        <v>9</v>
      </c>
      <c r="Y1944">
        <v>-0.06</v>
      </c>
      <c r="Z1944">
        <v>-1.9</v>
      </c>
      <c r="AA1944">
        <v>-10.1</v>
      </c>
      <c r="AB1944">
        <v>8.1999999999999993</v>
      </c>
      <c r="AC1944">
        <v>0</v>
      </c>
      <c r="AD1944">
        <v>0</v>
      </c>
      <c r="AE1944" s="2">
        <v>0.92</v>
      </c>
    </row>
    <row r="1945" spans="1:31" x14ac:dyDescent="0.3">
      <c r="A1945" t="str">
        <f t="shared" si="100"/>
        <v>Penn-UCLA</v>
      </c>
      <c r="B1945">
        <v>1943</v>
      </c>
      <c r="C1945">
        <v>1335</v>
      </c>
      <c r="D1945">
        <v>1417</v>
      </c>
      <c r="E1945" t="s">
        <v>62</v>
      </c>
      <c r="F1945" t="s">
        <v>79</v>
      </c>
      <c r="J1945" s="3"/>
      <c r="K1945" s="4"/>
      <c r="L1945" s="4"/>
      <c r="M1945" s="2">
        <f t="shared" si="101"/>
        <v>0.29208516242317667</v>
      </c>
      <c r="N1945" s="2">
        <f t="shared" si="102"/>
        <v>0.70791483757682339</v>
      </c>
      <c r="O1945">
        <v>16</v>
      </c>
      <c r="P1945">
        <v>11</v>
      </c>
      <c r="Q1945">
        <v>79</v>
      </c>
      <c r="R1945">
        <v>0.08</v>
      </c>
      <c r="S1945">
        <v>-1</v>
      </c>
      <c r="T1945">
        <v>-2</v>
      </c>
      <c r="U1945">
        <v>1</v>
      </c>
      <c r="V1945">
        <v>2</v>
      </c>
      <c r="W1945">
        <v>-5</v>
      </c>
      <c r="X1945">
        <v>4</v>
      </c>
      <c r="Y1945">
        <v>-0.06</v>
      </c>
      <c r="Z1945">
        <v>-6.2</v>
      </c>
      <c r="AA1945">
        <v>-6.7</v>
      </c>
      <c r="AB1945">
        <v>0.5</v>
      </c>
      <c r="AC1945">
        <v>-5</v>
      </c>
      <c r="AD1945">
        <v>0</v>
      </c>
      <c r="AE1945" s="2">
        <v>0.43</v>
      </c>
    </row>
    <row r="1946" spans="1:31" x14ac:dyDescent="0.3">
      <c r="A1946" t="str">
        <f t="shared" si="100"/>
        <v>Penn-UMBC</v>
      </c>
      <c r="B1946">
        <v>1944</v>
      </c>
      <c r="C1946">
        <v>1335</v>
      </c>
      <c r="D1946">
        <v>1420</v>
      </c>
      <c r="E1946" t="s">
        <v>62</v>
      </c>
      <c r="F1946" t="s">
        <v>80</v>
      </c>
      <c r="J1946" s="3"/>
      <c r="K1946" s="4"/>
      <c r="L1946" s="4"/>
      <c r="M1946" s="2">
        <f t="shared" si="101"/>
        <v>0.68208516242317663</v>
      </c>
      <c r="N1946" s="2">
        <f t="shared" si="102"/>
        <v>0.31791483757682337</v>
      </c>
      <c r="O1946">
        <v>16</v>
      </c>
      <c r="P1946">
        <v>16</v>
      </c>
      <c r="Q1946">
        <v>-57</v>
      </c>
      <c r="R1946">
        <v>0.06</v>
      </c>
      <c r="S1946">
        <v>1</v>
      </c>
      <c r="T1946">
        <v>-5</v>
      </c>
      <c r="U1946">
        <v>0</v>
      </c>
      <c r="V1946">
        <v>-3</v>
      </c>
      <c r="W1946">
        <v>-2</v>
      </c>
      <c r="X1946">
        <v>6</v>
      </c>
      <c r="Y1946">
        <v>0.01</v>
      </c>
      <c r="Z1946">
        <v>3.2</v>
      </c>
      <c r="AA1946">
        <v>-1.4</v>
      </c>
      <c r="AB1946">
        <v>4.5999999999999996</v>
      </c>
      <c r="AC1946">
        <v>0</v>
      </c>
      <c r="AD1946">
        <v>0</v>
      </c>
      <c r="AE1946" s="2">
        <v>0.82</v>
      </c>
    </row>
    <row r="1947" spans="1:31" x14ac:dyDescent="0.3">
      <c r="A1947" t="str">
        <f t="shared" si="100"/>
        <v>Penn-UNC Greensboro</v>
      </c>
      <c r="B1947">
        <v>1945</v>
      </c>
      <c r="C1947">
        <v>1335</v>
      </c>
      <c r="D1947">
        <v>1422</v>
      </c>
      <c r="E1947" t="s">
        <v>62</v>
      </c>
      <c r="F1947" t="s">
        <v>81</v>
      </c>
      <c r="J1947" s="3"/>
      <c r="K1947" s="4"/>
      <c r="L1947" s="4"/>
      <c r="M1947" s="2">
        <f t="shared" si="101"/>
        <v>0.38208516242317669</v>
      </c>
      <c r="N1947" s="2">
        <f t="shared" si="102"/>
        <v>0.61791483757682331</v>
      </c>
      <c r="O1947">
        <v>16</v>
      </c>
      <c r="P1947">
        <v>13</v>
      </c>
      <c r="Q1947">
        <v>45</v>
      </c>
      <c r="R1947">
        <v>-0.03</v>
      </c>
      <c r="S1947">
        <v>1</v>
      </c>
      <c r="T1947">
        <v>-1</v>
      </c>
      <c r="U1947">
        <v>-2</v>
      </c>
      <c r="V1947">
        <v>-5</v>
      </c>
      <c r="W1947">
        <v>-10</v>
      </c>
      <c r="X1947">
        <v>1</v>
      </c>
      <c r="Y1947">
        <v>-0.04</v>
      </c>
      <c r="Z1947">
        <v>3.6</v>
      </c>
      <c r="AA1947">
        <v>6.3</v>
      </c>
      <c r="AB1947">
        <v>-2.7</v>
      </c>
      <c r="AC1947">
        <v>-3</v>
      </c>
      <c r="AD1947">
        <v>0</v>
      </c>
      <c r="AE1947" s="2">
        <v>0.52</v>
      </c>
    </row>
    <row r="1948" spans="1:31" x14ac:dyDescent="0.3">
      <c r="A1948" t="str">
        <f t="shared" si="100"/>
        <v>Penn-Villanova</v>
      </c>
      <c r="B1948">
        <v>1946</v>
      </c>
      <c r="C1948">
        <v>1335</v>
      </c>
      <c r="D1948">
        <v>1437</v>
      </c>
      <c r="E1948" t="s">
        <v>62</v>
      </c>
      <c r="F1948" t="s">
        <v>82</v>
      </c>
      <c r="J1948" s="3"/>
      <c r="K1948" s="4"/>
      <c r="L1948" s="4"/>
      <c r="M1948" s="2">
        <f t="shared" si="101"/>
        <v>7.2085162423176669E-2</v>
      </c>
      <c r="N1948" s="2">
        <f t="shared" si="102"/>
        <v>0.92791483757682336</v>
      </c>
      <c r="O1948">
        <v>16</v>
      </c>
      <c r="P1948">
        <v>1</v>
      </c>
      <c r="Q1948">
        <v>125</v>
      </c>
      <c r="R1948">
        <v>-0.14000000000000001</v>
      </c>
      <c r="S1948">
        <v>-7</v>
      </c>
      <c r="T1948">
        <v>-2</v>
      </c>
      <c r="U1948">
        <v>2</v>
      </c>
      <c r="V1948">
        <v>-1</v>
      </c>
      <c r="W1948">
        <v>-5</v>
      </c>
      <c r="X1948">
        <v>4</v>
      </c>
      <c r="Y1948">
        <v>-0.11</v>
      </c>
      <c r="Z1948">
        <v>-11.4</v>
      </c>
      <c r="AA1948">
        <v>-1.3</v>
      </c>
      <c r="AB1948">
        <v>-10.1</v>
      </c>
      <c r="AC1948">
        <v>-15</v>
      </c>
      <c r="AD1948">
        <v>0</v>
      </c>
      <c r="AE1948" s="2">
        <v>0.21</v>
      </c>
    </row>
    <row r="1949" spans="1:31" x14ac:dyDescent="0.3">
      <c r="A1949" t="str">
        <f t="shared" si="100"/>
        <v>Penn-Virginia</v>
      </c>
      <c r="B1949">
        <v>1947</v>
      </c>
      <c r="C1949">
        <v>1335</v>
      </c>
      <c r="D1949">
        <v>1438</v>
      </c>
      <c r="E1949" t="s">
        <v>62</v>
      </c>
      <c r="F1949" t="s">
        <v>83</v>
      </c>
      <c r="J1949" s="3"/>
      <c r="K1949" s="4"/>
      <c r="L1949" s="4"/>
      <c r="M1949" s="2">
        <f t="shared" si="101"/>
        <v>8.2085162423176677E-2</v>
      </c>
      <c r="N1949" s="2">
        <f t="shared" si="102"/>
        <v>0.91791483757682335</v>
      </c>
      <c r="O1949">
        <v>16</v>
      </c>
      <c r="P1949">
        <v>1</v>
      </c>
      <c r="Q1949">
        <v>126</v>
      </c>
      <c r="R1949">
        <v>-0.2</v>
      </c>
      <c r="S1949">
        <v>0</v>
      </c>
      <c r="T1949">
        <v>3</v>
      </c>
      <c r="U1949">
        <v>3</v>
      </c>
      <c r="V1949">
        <v>-4</v>
      </c>
      <c r="W1949">
        <v>-3</v>
      </c>
      <c r="X1949">
        <v>3</v>
      </c>
      <c r="Y1949">
        <v>-0.1</v>
      </c>
      <c r="Z1949">
        <v>8.1999999999999993</v>
      </c>
      <c r="AA1949">
        <v>16.2</v>
      </c>
      <c r="AB1949">
        <v>-8</v>
      </c>
      <c r="AC1949">
        <v>-15</v>
      </c>
      <c r="AD1949">
        <v>0</v>
      </c>
      <c r="AE1949" s="2">
        <v>0.22</v>
      </c>
    </row>
    <row r="1950" spans="1:31" x14ac:dyDescent="0.3">
      <c r="A1950" t="str">
        <f t="shared" si="100"/>
        <v>Penn-Virginia Tech</v>
      </c>
      <c r="B1950">
        <v>1948</v>
      </c>
      <c r="C1950">
        <v>1335</v>
      </c>
      <c r="D1950">
        <v>1439</v>
      </c>
      <c r="E1950" t="s">
        <v>62</v>
      </c>
      <c r="F1950" t="s">
        <v>84</v>
      </c>
      <c r="J1950" s="3"/>
      <c r="K1950" s="4"/>
      <c r="L1950" s="4"/>
      <c r="M1950" s="2">
        <f t="shared" si="101"/>
        <v>0.21208516242317665</v>
      </c>
      <c r="N1950" s="2">
        <f t="shared" si="102"/>
        <v>0.78791483757682335</v>
      </c>
      <c r="O1950">
        <v>16</v>
      </c>
      <c r="P1950">
        <v>8</v>
      </c>
      <c r="Q1950">
        <v>95</v>
      </c>
      <c r="R1950">
        <v>0.08</v>
      </c>
      <c r="S1950">
        <v>-4</v>
      </c>
      <c r="T1950">
        <v>-3</v>
      </c>
      <c r="U1950">
        <v>0</v>
      </c>
      <c r="V1950">
        <v>-1</v>
      </c>
      <c r="W1950">
        <v>0</v>
      </c>
      <c r="X1950">
        <v>6</v>
      </c>
      <c r="Y1950">
        <v>-0.05</v>
      </c>
      <c r="Z1950">
        <v>-4</v>
      </c>
      <c r="AA1950">
        <v>-2.2000000000000002</v>
      </c>
      <c r="AB1950">
        <v>-1.8</v>
      </c>
      <c r="AC1950">
        <v>-8</v>
      </c>
      <c r="AD1950">
        <v>0</v>
      </c>
      <c r="AE1950" s="2">
        <v>0.35</v>
      </c>
    </row>
    <row r="1951" spans="1:31" x14ac:dyDescent="0.3">
      <c r="A1951" t="str">
        <f t="shared" si="100"/>
        <v>Penn-West Virginia</v>
      </c>
      <c r="B1951">
        <v>1949</v>
      </c>
      <c r="C1951">
        <v>1335</v>
      </c>
      <c r="D1951">
        <v>1452</v>
      </c>
      <c r="E1951" t="s">
        <v>62</v>
      </c>
      <c r="F1951" t="s">
        <v>85</v>
      </c>
      <c r="J1951" s="3"/>
      <c r="K1951" s="4"/>
      <c r="L1951" s="4"/>
      <c r="M1951" s="2">
        <f t="shared" si="101"/>
        <v>0.16208516242317667</v>
      </c>
      <c r="N1951" s="2">
        <f t="shared" si="102"/>
        <v>0.83791483757682328</v>
      </c>
      <c r="O1951">
        <v>16</v>
      </c>
      <c r="P1951">
        <v>5</v>
      </c>
      <c r="Q1951">
        <v>114</v>
      </c>
      <c r="R1951">
        <v>0.03</v>
      </c>
      <c r="S1951">
        <v>3</v>
      </c>
      <c r="T1951">
        <v>-3</v>
      </c>
      <c r="U1951">
        <v>2</v>
      </c>
      <c r="V1951">
        <v>-6</v>
      </c>
      <c r="W1951">
        <v>-13</v>
      </c>
      <c r="X1951">
        <v>7</v>
      </c>
      <c r="Y1951">
        <v>-0.11</v>
      </c>
      <c r="Z1951">
        <v>-3.9</v>
      </c>
      <c r="AA1951">
        <v>0.6</v>
      </c>
      <c r="AB1951">
        <v>-4.5</v>
      </c>
      <c r="AC1951">
        <v>-11</v>
      </c>
      <c r="AD1951">
        <v>0</v>
      </c>
      <c r="AE1951" s="2">
        <v>0.3</v>
      </c>
    </row>
    <row r="1952" spans="1:31" x14ac:dyDescent="0.3">
      <c r="A1952" t="str">
        <f t="shared" si="100"/>
        <v>Penn-Wichita St</v>
      </c>
      <c r="B1952">
        <v>1950</v>
      </c>
      <c r="C1952">
        <v>1335</v>
      </c>
      <c r="D1952">
        <v>1455</v>
      </c>
      <c r="E1952" t="s">
        <v>62</v>
      </c>
      <c r="F1952" t="s">
        <v>86</v>
      </c>
      <c r="J1952" s="3"/>
      <c r="K1952" s="4"/>
      <c r="L1952" s="4"/>
      <c r="M1952" s="2">
        <f t="shared" si="101"/>
        <v>0.17208516242317667</v>
      </c>
      <c r="N1952" s="2">
        <f t="shared" si="102"/>
        <v>0.82791483757682327</v>
      </c>
      <c r="O1952">
        <v>16</v>
      </c>
      <c r="P1952">
        <v>4</v>
      </c>
      <c r="Q1952">
        <v>107</v>
      </c>
      <c r="R1952">
        <v>-0.04</v>
      </c>
      <c r="S1952">
        <v>-2</v>
      </c>
      <c r="T1952">
        <v>-2</v>
      </c>
      <c r="U1952">
        <v>1</v>
      </c>
      <c r="V1952">
        <v>0</v>
      </c>
      <c r="W1952">
        <v>-11</v>
      </c>
      <c r="X1952">
        <v>0</v>
      </c>
      <c r="Y1952">
        <v>-0.08</v>
      </c>
      <c r="Z1952">
        <v>-7.3</v>
      </c>
      <c r="AA1952">
        <v>-1.7</v>
      </c>
      <c r="AB1952">
        <v>-5.6</v>
      </c>
      <c r="AC1952">
        <v>-12</v>
      </c>
      <c r="AD1952">
        <v>0</v>
      </c>
      <c r="AE1952" s="2">
        <v>0.31</v>
      </c>
    </row>
    <row r="1953" spans="1:31" x14ac:dyDescent="0.3">
      <c r="A1953" t="str">
        <f t="shared" si="100"/>
        <v>Penn-Wright St</v>
      </c>
      <c r="B1953">
        <v>1951</v>
      </c>
      <c r="C1953">
        <v>1335</v>
      </c>
      <c r="D1953">
        <v>1460</v>
      </c>
      <c r="E1953" t="s">
        <v>62</v>
      </c>
      <c r="F1953" t="s">
        <v>87</v>
      </c>
      <c r="J1953" s="3"/>
      <c r="K1953" s="4"/>
      <c r="L1953" s="4"/>
      <c r="M1953" s="2">
        <f t="shared" si="101"/>
        <v>0.56208516242317663</v>
      </c>
      <c r="N1953" s="2">
        <f t="shared" si="102"/>
        <v>0.43791483757682337</v>
      </c>
      <c r="O1953">
        <v>16</v>
      </c>
      <c r="P1953">
        <v>14</v>
      </c>
      <c r="Q1953">
        <v>-8</v>
      </c>
      <c r="R1953">
        <v>0.02</v>
      </c>
      <c r="S1953">
        <v>4</v>
      </c>
      <c r="T1953">
        <v>-1</v>
      </c>
      <c r="U1953">
        <v>-1</v>
      </c>
      <c r="V1953">
        <v>-4</v>
      </c>
      <c r="W1953">
        <v>-5</v>
      </c>
      <c r="X1953">
        <v>2</v>
      </c>
      <c r="Y1953">
        <v>-0.06</v>
      </c>
      <c r="Z1953">
        <v>4.4000000000000004</v>
      </c>
      <c r="AA1953">
        <v>3.4</v>
      </c>
      <c r="AB1953">
        <v>1</v>
      </c>
      <c r="AC1953">
        <v>-2</v>
      </c>
      <c r="AD1953">
        <v>0</v>
      </c>
      <c r="AE1953" s="2">
        <v>0.7</v>
      </c>
    </row>
    <row r="1954" spans="1:31" x14ac:dyDescent="0.3">
      <c r="A1954" t="str">
        <f t="shared" si="100"/>
        <v>Penn-Xavier</v>
      </c>
      <c r="B1954">
        <v>1952</v>
      </c>
      <c r="C1954">
        <v>1335</v>
      </c>
      <c r="D1954">
        <v>1462</v>
      </c>
      <c r="E1954" t="s">
        <v>62</v>
      </c>
      <c r="F1954" t="s">
        <v>88</v>
      </c>
      <c r="J1954" s="3"/>
      <c r="K1954" s="4"/>
      <c r="L1954" s="4"/>
      <c r="M1954" s="2">
        <f t="shared" si="101"/>
        <v>0.17208516242317667</v>
      </c>
      <c r="N1954" s="2">
        <f t="shared" si="102"/>
        <v>0.82791483757682327</v>
      </c>
      <c r="O1954">
        <v>16</v>
      </c>
      <c r="P1954">
        <v>1</v>
      </c>
      <c r="Q1954">
        <v>113</v>
      </c>
      <c r="R1954">
        <v>-0.11</v>
      </c>
      <c r="S1954">
        <v>-3</v>
      </c>
      <c r="T1954">
        <v>-3</v>
      </c>
      <c r="U1954">
        <v>0</v>
      </c>
      <c r="V1954">
        <v>1</v>
      </c>
      <c r="W1954">
        <v>-6</v>
      </c>
      <c r="X1954">
        <v>0</v>
      </c>
      <c r="Y1954">
        <v>-0.13</v>
      </c>
      <c r="Z1954">
        <v>-8.6</v>
      </c>
      <c r="AA1954">
        <v>-4.9000000000000004</v>
      </c>
      <c r="AB1954">
        <v>-3.7</v>
      </c>
      <c r="AC1954">
        <v>-15</v>
      </c>
      <c r="AD1954">
        <v>0</v>
      </c>
      <c r="AE1954" s="2">
        <v>0.31</v>
      </c>
    </row>
    <row r="1955" spans="1:31" x14ac:dyDescent="0.3">
      <c r="A1955" t="str">
        <f t="shared" si="100"/>
        <v>Providence-Purdue</v>
      </c>
      <c r="B1955">
        <v>1953</v>
      </c>
      <c r="C1955">
        <v>1344</v>
      </c>
      <c r="D1955">
        <v>1345</v>
      </c>
      <c r="E1955" t="s">
        <v>63</v>
      </c>
      <c r="F1955" t="s">
        <v>64</v>
      </c>
      <c r="J1955" s="3"/>
      <c r="K1955" s="4"/>
      <c r="L1955" s="4"/>
      <c r="M1955" s="2">
        <f t="shared" si="101"/>
        <v>0.2020851624231767</v>
      </c>
      <c r="N1955" s="2">
        <f t="shared" si="102"/>
        <v>0.79791483757682324</v>
      </c>
      <c r="O1955">
        <v>10</v>
      </c>
      <c r="P1955">
        <v>2</v>
      </c>
      <c r="Q1955">
        <v>58</v>
      </c>
      <c r="R1955">
        <v>-0.2</v>
      </c>
      <c r="S1955">
        <v>-8</v>
      </c>
      <c r="T1955">
        <v>3</v>
      </c>
      <c r="U1955">
        <v>1</v>
      </c>
      <c r="V1955">
        <v>2</v>
      </c>
      <c r="W1955">
        <v>1</v>
      </c>
      <c r="X1955">
        <v>-1</v>
      </c>
      <c r="Y1955">
        <v>-0.04</v>
      </c>
      <c r="Z1955">
        <v>-7.4</v>
      </c>
      <c r="AA1955">
        <v>7.1</v>
      </c>
      <c r="AB1955">
        <v>-14.5</v>
      </c>
      <c r="AC1955">
        <v>-8</v>
      </c>
      <c r="AD1955">
        <v>0</v>
      </c>
      <c r="AE1955" s="2">
        <v>0.34</v>
      </c>
    </row>
    <row r="1956" spans="1:31" x14ac:dyDescent="0.3">
      <c r="A1956" t="str">
        <f t="shared" si="100"/>
        <v>Providence-Radford</v>
      </c>
      <c r="B1956">
        <v>1954</v>
      </c>
      <c r="C1956">
        <v>1344</v>
      </c>
      <c r="D1956">
        <v>1347</v>
      </c>
      <c r="E1956" t="s">
        <v>63</v>
      </c>
      <c r="F1956" t="s">
        <v>65</v>
      </c>
      <c r="J1956" s="3"/>
      <c r="K1956" s="4"/>
      <c r="L1956" s="4"/>
      <c r="M1956" s="2">
        <f t="shared" si="101"/>
        <v>0.74208516242317668</v>
      </c>
      <c r="N1956" s="2">
        <f t="shared" si="102"/>
        <v>0.25791483757682332</v>
      </c>
      <c r="O1956">
        <v>10</v>
      </c>
      <c r="P1956">
        <v>16</v>
      </c>
      <c r="Q1956">
        <v>-107</v>
      </c>
      <c r="R1956">
        <v>0</v>
      </c>
      <c r="S1956">
        <v>1</v>
      </c>
      <c r="T1956">
        <v>1</v>
      </c>
      <c r="U1956">
        <v>-1</v>
      </c>
      <c r="V1956">
        <v>-1</v>
      </c>
      <c r="W1956">
        <v>-3</v>
      </c>
      <c r="X1956">
        <v>-1</v>
      </c>
      <c r="Y1956">
        <v>-0.03</v>
      </c>
      <c r="Z1956">
        <v>6.8</v>
      </c>
      <c r="AA1956">
        <v>7.8</v>
      </c>
      <c r="AB1956">
        <v>-1</v>
      </c>
      <c r="AC1956">
        <v>6</v>
      </c>
      <c r="AD1956">
        <v>1</v>
      </c>
      <c r="AE1956" s="2">
        <v>0.88</v>
      </c>
    </row>
    <row r="1957" spans="1:31" x14ac:dyDescent="0.3">
      <c r="A1957" t="str">
        <f t="shared" si="100"/>
        <v>Providence-Rhode Island</v>
      </c>
      <c r="B1957">
        <v>1955</v>
      </c>
      <c r="C1957">
        <v>1344</v>
      </c>
      <c r="D1957">
        <v>1348</v>
      </c>
      <c r="E1957" t="s">
        <v>63</v>
      </c>
      <c r="F1957" t="s">
        <v>66</v>
      </c>
      <c r="J1957" s="3"/>
      <c r="K1957" s="4"/>
      <c r="L1957" s="4"/>
      <c r="M1957" s="2">
        <f t="shared" si="101"/>
        <v>0.41208516242317672</v>
      </c>
      <c r="N1957" s="2">
        <f t="shared" si="102"/>
        <v>0.58791483757682328</v>
      </c>
      <c r="O1957">
        <v>10</v>
      </c>
      <c r="P1957">
        <v>7</v>
      </c>
      <c r="Q1957">
        <v>14</v>
      </c>
      <c r="R1957">
        <v>-0.16</v>
      </c>
      <c r="S1957">
        <v>-2</v>
      </c>
      <c r="T1957">
        <v>0</v>
      </c>
      <c r="U1957">
        <v>2</v>
      </c>
      <c r="V1957">
        <v>-3</v>
      </c>
      <c r="W1957">
        <v>-2</v>
      </c>
      <c r="X1957">
        <v>-2</v>
      </c>
      <c r="Y1957">
        <v>-0.01</v>
      </c>
      <c r="Z1957">
        <v>-2.5</v>
      </c>
      <c r="AA1957">
        <v>4.8</v>
      </c>
      <c r="AB1957">
        <v>-7.3</v>
      </c>
      <c r="AC1957">
        <v>-3</v>
      </c>
      <c r="AD1957">
        <v>0</v>
      </c>
      <c r="AE1957" s="2">
        <v>0.55000000000000004</v>
      </c>
    </row>
    <row r="1958" spans="1:31" x14ac:dyDescent="0.3">
      <c r="A1958" t="str">
        <f t="shared" si="100"/>
        <v>Providence-S Dakota St</v>
      </c>
      <c r="B1958">
        <v>1956</v>
      </c>
      <c r="C1958">
        <v>1344</v>
      </c>
      <c r="D1958">
        <v>1355</v>
      </c>
      <c r="E1958" t="s">
        <v>63</v>
      </c>
      <c r="F1958" t="s">
        <v>67</v>
      </c>
      <c r="J1958" s="3"/>
      <c r="K1958" s="4"/>
      <c r="L1958" s="4"/>
      <c r="M1958" s="2">
        <f t="shared" si="101"/>
        <v>0.49208516242317668</v>
      </c>
      <c r="N1958" s="2">
        <f t="shared" si="102"/>
        <v>0.50791483757682332</v>
      </c>
      <c r="O1958">
        <v>10</v>
      </c>
      <c r="P1958">
        <v>12</v>
      </c>
      <c r="Q1958">
        <v>-12</v>
      </c>
      <c r="R1958">
        <v>-0.18</v>
      </c>
      <c r="S1958">
        <v>-4</v>
      </c>
      <c r="T1958">
        <v>0</v>
      </c>
      <c r="U1958">
        <v>3</v>
      </c>
      <c r="V1958">
        <v>4</v>
      </c>
      <c r="W1958">
        <v>4</v>
      </c>
      <c r="X1958">
        <v>-6</v>
      </c>
      <c r="Y1958">
        <v>-0.06</v>
      </c>
      <c r="Z1958">
        <v>-9.6999999999999993</v>
      </c>
      <c r="AA1958">
        <v>-2.9</v>
      </c>
      <c r="AB1958">
        <v>-6.8</v>
      </c>
      <c r="AC1958">
        <v>2</v>
      </c>
      <c r="AD1958">
        <v>1</v>
      </c>
      <c r="AE1958" s="2">
        <v>0.63</v>
      </c>
    </row>
    <row r="1959" spans="1:31" x14ac:dyDescent="0.3">
      <c r="A1959" t="str">
        <f t="shared" si="100"/>
        <v>Providence-San Diego St</v>
      </c>
      <c r="B1959">
        <v>1957</v>
      </c>
      <c r="C1959">
        <v>1344</v>
      </c>
      <c r="D1959">
        <v>1361</v>
      </c>
      <c r="E1959" t="s">
        <v>63</v>
      </c>
      <c r="F1959" t="s">
        <v>68</v>
      </c>
      <c r="J1959" s="3"/>
      <c r="K1959" s="4"/>
      <c r="L1959" s="4"/>
      <c r="M1959" s="2">
        <f t="shared" si="101"/>
        <v>0.43208516242317663</v>
      </c>
      <c r="N1959" s="2">
        <f t="shared" si="102"/>
        <v>0.56791483757682337</v>
      </c>
      <c r="O1959">
        <v>10</v>
      </c>
      <c r="P1959">
        <v>11</v>
      </c>
      <c r="Q1959">
        <v>13</v>
      </c>
      <c r="R1959">
        <v>-0.06</v>
      </c>
      <c r="S1959">
        <v>-2</v>
      </c>
      <c r="T1959">
        <v>1</v>
      </c>
      <c r="U1959">
        <v>0</v>
      </c>
      <c r="V1959">
        <v>0</v>
      </c>
      <c r="W1959">
        <v>-3</v>
      </c>
      <c r="X1959">
        <v>-4</v>
      </c>
      <c r="Y1959">
        <v>-0.02</v>
      </c>
      <c r="Z1959">
        <v>-3.4</v>
      </c>
      <c r="AA1959">
        <v>4.3</v>
      </c>
      <c r="AB1959">
        <v>-7.7</v>
      </c>
      <c r="AC1959">
        <v>1</v>
      </c>
      <c r="AD1959">
        <v>1</v>
      </c>
      <c r="AE1959" s="2">
        <v>0.56999999999999995</v>
      </c>
    </row>
    <row r="1960" spans="1:31" x14ac:dyDescent="0.3">
      <c r="A1960" t="str">
        <f t="shared" si="100"/>
        <v>Providence-Seton Hall</v>
      </c>
      <c r="B1960">
        <v>1958</v>
      </c>
      <c r="C1960">
        <v>1344</v>
      </c>
      <c r="D1960">
        <v>1371</v>
      </c>
      <c r="E1960" t="s">
        <v>63</v>
      </c>
      <c r="F1960" t="s">
        <v>69</v>
      </c>
      <c r="J1960" s="3"/>
      <c r="K1960" s="4"/>
      <c r="L1960" s="4"/>
      <c r="M1960" s="2">
        <f t="shared" si="101"/>
        <v>0.37208516242317669</v>
      </c>
      <c r="N1960" s="2">
        <f t="shared" si="102"/>
        <v>0.62791483757682331</v>
      </c>
      <c r="O1960">
        <v>10</v>
      </c>
      <c r="P1960">
        <v>8</v>
      </c>
      <c r="Q1960">
        <v>37</v>
      </c>
      <c r="R1960">
        <v>-0.04</v>
      </c>
      <c r="S1960">
        <v>-3</v>
      </c>
      <c r="T1960">
        <v>0</v>
      </c>
      <c r="U1960">
        <v>0</v>
      </c>
      <c r="V1960">
        <v>1</v>
      </c>
      <c r="W1960">
        <v>-5</v>
      </c>
      <c r="X1960">
        <v>-1</v>
      </c>
      <c r="Y1960">
        <v>0.01</v>
      </c>
      <c r="Z1960">
        <v>-5.3</v>
      </c>
      <c r="AA1960">
        <v>-0.6</v>
      </c>
      <c r="AB1960">
        <v>-4.7</v>
      </c>
      <c r="AC1960">
        <v>-2</v>
      </c>
      <c r="AD1960">
        <v>0</v>
      </c>
      <c r="AE1960" s="2">
        <v>0.51</v>
      </c>
    </row>
    <row r="1961" spans="1:31" x14ac:dyDescent="0.3">
      <c r="A1961" t="str">
        <f t="shared" si="100"/>
        <v>Providence-SF Austin</v>
      </c>
      <c r="B1961">
        <v>1959</v>
      </c>
      <c r="C1961">
        <v>1344</v>
      </c>
      <c r="D1961">
        <v>1372</v>
      </c>
      <c r="E1961" t="s">
        <v>63</v>
      </c>
      <c r="F1961" t="s">
        <v>70</v>
      </c>
      <c r="J1961" s="3"/>
      <c r="K1961" s="4"/>
      <c r="L1961" s="4"/>
      <c r="M1961" s="2">
        <f t="shared" si="101"/>
        <v>0.58208516242317665</v>
      </c>
      <c r="N1961" s="2">
        <f t="shared" si="102"/>
        <v>0.41791483757682335</v>
      </c>
      <c r="O1961">
        <v>10</v>
      </c>
      <c r="P1961">
        <v>14</v>
      </c>
      <c r="Q1961">
        <v>-48</v>
      </c>
      <c r="R1961">
        <v>-0.18</v>
      </c>
      <c r="S1961">
        <v>-3</v>
      </c>
      <c r="T1961">
        <v>0</v>
      </c>
      <c r="U1961">
        <v>-3</v>
      </c>
      <c r="V1961">
        <v>-6</v>
      </c>
      <c r="W1961">
        <v>-4</v>
      </c>
      <c r="X1961">
        <v>0</v>
      </c>
      <c r="Y1961">
        <v>0</v>
      </c>
      <c r="Z1961">
        <v>-4.5</v>
      </c>
      <c r="AA1961">
        <v>4.3</v>
      </c>
      <c r="AB1961">
        <v>-8.8000000000000007</v>
      </c>
      <c r="AC1961">
        <v>4</v>
      </c>
      <c r="AD1961">
        <v>1</v>
      </c>
      <c r="AE1961" s="2">
        <v>0.72</v>
      </c>
    </row>
    <row r="1962" spans="1:31" x14ac:dyDescent="0.3">
      <c r="A1962" t="str">
        <f t="shared" si="100"/>
        <v>Providence-St Bonaventure</v>
      </c>
      <c r="B1962">
        <v>1960</v>
      </c>
      <c r="C1962">
        <v>1344</v>
      </c>
      <c r="D1962">
        <v>1382</v>
      </c>
      <c r="E1962" t="s">
        <v>63</v>
      </c>
      <c r="F1962" t="s">
        <v>71</v>
      </c>
      <c r="J1962" s="3"/>
      <c r="K1962" s="4"/>
      <c r="L1962" s="4"/>
      <c r="M1962" s="2">
        <f t="shared" si="101"/>
        <v>0.48208516242317667</v>
      </c>
      <c r="N1962" s="2">
        <f t="shared" si="102"/>
        <v>0.51791483757682333</v>
      </c>
      <c r="O1962">
        <v>10</v>
      </c>
      <c r="P1962">
        <v>11</v>
      </c>
      <c r="Q1962">
        <v>-6</v>
      </c>
      <c r="R1962">
        <v>-0.16</v>
      </c>
      <c r="S1962">
        <v>-2</v>
      </c>
      <c r="T1962">
        <v>1</v>
      </c>
      <c r="U1962">
        <v>1</v>
      </c>
      <c r="V1962">
        <v>-1</v>
      </c>
      <c r="W1962">
        <v>-1</v>
      </c>
      <c r="X1962">
        <v>1</v>
      </c>
      <c r="Y1962">
        <v>-0.05</v>
      </c>
      <c r="Z1962">
        <v>-4.2</v>
      </c>
      <c r="AA1962">
        <v>1.7</v>
      </c>
      <c r="AB1962">
        <v>-5.9</v>
      </c>
      <c r="AC1962">
        <v>1</v>
      </c>
      <c r="AD1962">
        <v>1</v>
      </c>
      <c r="AE1962" s="2">
        <v>0.62</v>
      </c>
    </row>
    <row r="1963" spans="1:31" x14ac:dyDescent="0.3">
      <c r="A1963" t="str">
        <f t="shared" si="100"/>
        <v>Providence-Syracuse</v>
      </c>
      <c r="B1963">
        <v>1961</v>
      </c>
      <c r="C1963">
        <v>1344</v>
      </c>
      <c r="D1963">
        <v>1393</v>
      </c>
      <c r="E1963" t="s">
        <v>63</v>
      </c>
      <c r="F1963" t="s">
        <v>72</v>
      </c>
      <c r="J1963" s="3"/>
      <c r="K1963" s="4"/>
      <c r="L1963" s="4"/>
      <c r="M1963" s="2">
        <f t="shared" si="101"/>
        <v>0.49208516242317668</v>
      </c>
      <c r="N1963" s="2">
        <f t="shared" si="102"/>
        <v>0.50791483757682332</v>
      </c>
      <c r="O1963">
        <v>10</v>
      </c>
      <c r="P1963">
        <v>11</v>
      </c>
      <c r="Q1963">
        <v>9</v>
      </c>
      <c r="R1963">
        <v>0.01</v>
      </c>
      <c r="S1963">
        <v>3</v>
      </c>
      <c r="T1963">
        <v>3</v>
      </c>
      <c r="U1963">
        <v>-1</v>
      </c>
      <c r="V1963">
        <v>0</v>
      </c>
      <c r="W1963">
        <v>-6</v>
      </c>
      <c r="X1963">
        <v>0</v>
      </c>
      <c r="Y1963">
        <v>-0.04</v>
      </c>
      <c r="Z1963">
        <v>6.2</v>
      </c>
      <c r="AA1963">
        <v>8.1999999999999993</v>
      </c>
      <c r="AB1963">
        <v>-2</v>
      </c>
      <c r="AC1963">
        <v>1</v>
      </c>
      <c r="AD1963">
        <v>1</v>
      </c>
      <c r="AE1963" s="2">
        <v>0.63</v>
      </c>
    </row>
    <row r="1964" spans="1:31" x14ac:dyDescent="0.3">
      <c r="A1964" t="str">
        <f t="shared" si="100"/>
        <v>Providence-TCU</v>
      </c>
      <c r="B1964">
        <v>1962</v>
      </c>
      <c r="C1964">
        <v>1344</v>
      </c>
      <c r="D1964">
        <v>1395</v>
      </c>
      <c r="E1964" t="s">
        <v>63</v>
      </c>
      <c r="F1964" t="s">
        <v>73</v>
      </c>
      <c r="J1964" s="3"/>
      <c r="K1964" s="4"/>
      <c r="L1964" s="4"/>
      <c r="M1964" s="2">
        <f t="shared" si="101"/>
        <v>0.34208516242317666</v>
      </c>
      <c r="N1964" s="2">
        <f t="shared" si="102"/>
        <v>0.65791483757682334</v>
      </c>
      <c r="O1964">
        <v>10</v>
      </c>
      <c r="P1964">
        <v>6</v>
      </c>
      <c r="Q1964">
        <v>41</v>
      </c>
      <c r="R1964">
        <v>-0.04</v>
      </c>
      <c r="S1964">
        <v>-7</v>
      </c>
      <c r="T1964">
        <v>-3</v>
      </c>
      <c r="U1964">
        <v>0</v>
      </c>
      <c r="V1964">
        <v>1</v>
      </c>
      <c r="W1964">
        <v>-6</v>
      </c>
      <c r="X1964">
        <v>-3</v>
      </c>
      <c r="Y1964">
        <v>-0.01</v>
      </c>
      <c r="Z1964">
        <v>-9.3000000000000007</v>
      </c>
      <c r="AA1964">
        <v>-3.2</v>
      </c>
      <c r="AB1964">
        <v>-6.1</v>
      </c>
      <c r="AC1964">
        <v>-4</v>
      </c>
      <c r="AD1964">
        <v>0</v>
      </c>
      <c r="AE1964" s="2">
        <v>0.48</v>
      </c>
    </row>
    <row r="1965" spans="1:31" x14ac:dyDescent="0.3">
      <c r="A1965" t="str">
        <f t="shared" si="100"/>
        <v>Providence-Tennessee</v>
      </c>
      <c r="B1965">
        <v>1963</v>
      </c>
      <c r="C1965">
        <v>1344</v>
      </c>
      <c r="D1965">
        <v>1397</v>
      </c>
      <c r="E1965" t="s">
        <v>63</v>
      </c>
      <c r="F1965" t="s">
        <v>74</v>
      </c>
      <c r="J1965" s="3"/>
      <c r="K1965" s="4"/>
      <c r="L1965" s="4"/>
      <c r="M1965" s="2">
        <f t="shared" si="101"/>
        <v>0.30208516242317668</v>
      </c>
      <c r="N1965" s="2">
        <f t="shared" si="102"/>
        <v>0.69791483757682338</v>
      </c>
      <c r="O1965">
        <v>10</v>
      </c>
      <c r="P1965">
        <v>3</v>
      </c>
      <c r="Q1965">
        <v>52</v>
      </c>
      <c r="R1965">
        <v>-0.14000000000000001</v>
      </c>
      <c r="S1965">
        <v>-1</v>
      </c>
      <c r="T1965">
        <v>3</v>
      </c>
      <c r="U1965">
        <v>0</v>
      </c>
      <c r="V1965">
        <v>-1</v>
      </c>
      <c r="W1965">
        <v>-5</v>
      </c>
      <c r="X1965">
        <v>2</v>
      </c>
      <c r="Y1965">
        <v>-0.06</v>
      </c>
      <c r="Z1965">
        <v>-0.5</v>
      </c>
      <c r="AA1965">
        <v>6.3</v>
      </c>
      <c r="AB1965">
        <v>-6.8</v>
      </c>
      <c r="AC1965">
        <v>-7</v>
      </c>
      <c r="AD1965">
        <v>0</v>
      </c>
      <c r="AE1965" s="2">
        <v>0.44</v>
      </c>
    </row>
    <row r="1966" spans="1:31" x14ac:dyDescent="0.3">
      <c r="A1966" t="str">
        <f t="shared" si="100"/>
        <v>Providence-Texas</v>
      </c>
      <c r="B1966">
        <v>1964</v>
      </c>
      <c r="C1966">
        <v>1344</v>
      </c>
      <c r="D1966">
        <v>1400</v>
      </c>
      <c r="E1966" t="s">
        <v>63</v>
      </c>
      <c r="F1966" t="s">
        <v>75</v>
      </c>
      <c r="J1966" s="3"/>
      <c r="K1966" s="4"/>
      <c r="L1966" s="4"/>
      <c r="M1966" s="2">
        <f t="shared" si="101"/>
        <v>0.43208516242317663</v>
      </c>
      <c r="N1966" s="2">
        <f t="shared" si="102"/>
        <v>0.56791483757682337</v>
      </c>
      <c r="O1966">
        <v>10</v>
      </c>
      <c r="P1966">
        <v>10</v>
      </c>
      <c r="Q1966">
        <v>24</v>
      </c>
      <c r="R1966">
        <v>0.04</v>
      </c>
      <c r="S1966">
        <v>0</v>
      </c>
      <c r="T1966">
        <v>2</v>
      </c>
      <c r="U1966">
        <v>0</v>
      </c>
      <c r="V1966">
        <v>1</v>
      </c>
      <c r="W1966">
        <v>0</v>
      </c>
      <c r="X1966">
        <v>0</v>
      </c>
      <c r="Y1966">
        <v>0.03</v>
      </c>
      <c r="Z1966">
        <v>2</v>
      </c>
      <c r="AA1966">
        <v>4.5</v>
      </c>
      <c r="AB1966">
        <v>-2.5</v>
      </c>
      <c r="AC1966">
        <v>0</v>
      </c>
      <c r="AD1966">
        <v>0</v>
      </c>
      <c r="AE1966" s="2">
        <v>0.56999999999999995</v>
      </c>
    </row>
    <row r="1967" spans="1:31" x14ac:dyDescent="0.3">
      <c r="A1967" t="str">
        <f t="shared" si="100"/>
        <v>Providence-Texas A&amp;M</v>
      </c>
      <c r="B1967">
        <v>1965</v>
      </c>
      <c r="C1967">
        <v>1344</v>
      </c>
      <c r="D1967">
        <v>1401</v>
      </c>
      <c r="E1967" t="s">
        <v>63</v>
      </c>
      <c r="F1967" t="s">
        <v>76</v>
      </c>
      <c r="J1967" s="3"/>
      <c r="K1967" s="4"/>
      <c r="L1967" s="4"/>
      <c r="M1967" s="2">
        <f t="shared" si="101"/>
        <v>0.3920851624231767</v>
      </c>
      <c r="N1967" s="2">
        <f t="shared" si="102"/>
        <v>0.6079148375768233</v>
      </c>
      <c r="O1967">
        <v>10</v>
      </c>
      <c r="P1967">
        <v>7</v>
      </c>
      <c r="Q1967">
        <v>33</v>
      </c>
      <c r="R1967">
        <v>0</v>
      </c>
      <c r="S1967">
        <v>-1</v>
      </c>
      <c r="T1967">
        <v>4</v>
      </c>
      <c r="U1967">
        <v>-1</v>
      </c>
      <c r="V1967">
        <v>3</v>
      </c>
      <c r="W1967">
        <v>-5</v>
      </c>
      <c r="X1967">
        <v>-1</v>
      </c>
      <c r="Y1967">
        <v>0.03</v>
      </c>
      <c r="Z1967">
        <v>-1.3</v>
      </c>
      <c r="AA1967">
        <v>2.9</v>
      </c>
      <c r="AB1967">
        <v>-4.2</v>
      </c>
      <c r="AC1967">
        <v>-3</v>
      </c>
      <c r="AD1967">
        <v>0</v>
      </c>
      <c r="AE1967" s="2">
        <v>0.53</v>
      </c>
    </row>
    <row r="1968" spans="1:31" x14ac:dyDescent="0.3">
      <c r="A1968" t="str">
        <f t="shared" si="100"/>
        <v>Providence-Texas Tech</v>
      </c>
      <c r="B1968">
        <v>1966</v>
      </c>
      <c r="C1968">
        <v>1344</v>
      </c>
      <c r="D1968">
        <v>1403</v>
      </c>
      <c r="E1968" t="s">
        <v>63</v>
      </c>
      <c r="F1968" t="s">
        <v>77</v>
      </c>
      <c r="J1968" s="3"/>
      <c r="K1968" s="4"/>
      <c r="L1968" s="4"/>
      <c r="M1968" s="2">
        <f t="shared" si="101"/>
        <v>0.28208516242317666</v>
      </c>
      <c r="N1968" s="2">
        <f t="shared" si="102"/>
        <v>0.71791483757682339</v>
      </c>
      <c r="O1968">
        <v>10</v>
      </c>
      <c r="P1968">
        <v>3</v>
      </c>
      <c r="Q1968">
        <v>51</v>
      </c>
      <c r="R1968">
        <v>-0.11</v>
      </c>
      <c r="S1968">
        <v>-3</v>
      </c>
      <c r="T1968">
        <v>3</v>
      </c>
      <c r="U1968">
        <v>-1</v>
      </c>
      <c r="V1968">
        <v>-2</v>
      </c>
      <c r="W1968">
        <v>-4</v>
      </c>
      <c r="X1968">
        <v>-1</v>
      </c>
      <c r="Y1968">
        <v>0</v>
      </c>
      <c r="Z1968">
        <v>-1.5</v>
      </c>
      <c r="AA1968">
        <v>8</v>
      </c>
      <c r="AB1968">
        <v>-9.5</v>
      </c>
      <c r="AC1968">
        <v>-7</v>
      </c>
      <c r="AD1968">
        <v>0</v>
      </c>
      <c r="AE1968" s="2">
        <v>0.42</v>
      </c>
    </row>
    <row r="1969" spans="1:31" x14ac:dyDescent="0.3">
      <c r="A1969" t="str">
        <f t="shared" si="100"/>
        <v>Providence-TX Southern</v>
      </c>
      <c r="B1969">
        <v>1967</v>
      </c>
      <c r="C1969">
        <v>1344</v>
      </c>
      <c r="D1969">
        <v>1411</v>
      </c>
      <c r="E1969" t="s">
        <v>63</v>
      </c>
      <c r="F1969" t="s">
        <v>78</v>
      </c>
      <c r="J1969" s="3"/>
      <c r="K1969" s="4"/>
      <c r="L1969" s="4"/>
      <c r="M1969" s="2">
        <f t="shared" si="101"/>
        <v>0.81208516242317663</v>
      </c>
      <c r="N1969" s="2">
        <f t="shared" si="102"/>
        <v>0.18791483757682337</v>
      </c>
      <c r="O1969">
        <v>10</v>
      </c>
      <c r="P1969">
        <v>16</v>
      </c>
      <c r="Q1969">
        <v>-186</v>
      </c>
      <c r="R1969">
        <v>0.18</v>
      </c>
      <c r="S1969">
        <v>-1</v>
      </c>
      <c r="T1969">
        <v>-2</v>
      </c>
      <c r="U1969">
        <v>0</v>
      </c>
      <c r="V1969">
        <v>3</v>
      </c>
      <c r="W1969">
        <v>0</v>
      </c>
      <c r="X1969">
        <v>3</v>
      </c>
      <c r="Y1969">
        <v>-0.02</v>
      </c>
      <c r="Z1969">
        <v>-3.9</v>
      </c>
      <c r="AA1969">
        <v>-7</v>
      </c>
      <c r="AB1969">
        <v>3.1</v>
      </c>
      <c r="AC1969">
        <v>6</v>
      </c>
      <c r="AD1969">
        <v>1</v>
      </c>
      <c r="AE1969" s="2">
        <v>0.95</v>
      </c>
    </row>
    <row r="1970" spans="1:31" x14ac:dyDescent="0.3">
      <c r="A1970" t="str">
        <f t="shared" si="100"/>
        <v>Providence-UCLA</v>
      </c>
      <c r="B1970">
        <v>1968</v>
      </c>
      <c r="C1970">
        <v>1344</v>
      </c>
      <c r="D1970">
        <v>1417</v>
      </c>
      <c r="E1970" t="s">
        <v>63</v>
      </c>
      <c r="F1970" t="s">
        <v>79</v>
      </c>
      <c r="J1970" s="3"/>
      <c r="K1970" s="4"/>
      <c r="L1970" s="4"/>
      <c r="M1970" s="2">
        <f t="shared" si="101"/>
        <v>0.43208516242317663</v>
      </c>
      <c r="N1970" s="2">
        <f t="shared" si="102"/>
        <v>0.56791483757682337</v>
      </c>
      <c r="O1970">
        <v>10</v>
      </c>
      <c r="P1970">
        <v>11</v>
      </c>
      <c r="Q1970">
        <v>15</v>
      </c>
      <c r="R1970">
        <v>-0.04</v>
      </c>
      <c r="S1970">
        <v>-4</v>
      </c>
      <c r="T1970">
        <v>1</v>
      </c>
      <c r="U1970">
        <v>1</v>
      </c>
      <c r="V1970">
        <v>4</v>
      </c>
      <c r="W1970">
        <v>0</v>
      </c>
      <c r="X1970">
        <v>-2</v>
      </c>
      <c r="Y1970">
        <v>-0.02</v>
      </c>
      <c r="Z1970">
        <v>-8.1999999999999993</v>
      </c>
      <c r="AA1970">
        <v>-3.6</v>
      </c>
      <c r="AB1970">
        <v>-4.5999999999999996</v>
      </c>
      <c r="AC1970">
        <v>1</v>
      </c>
      <c r="AD1970">
        <v>1</v>
      </c>
      <c r="AE1970" s="2">
        <v>0.56999999999999995</v>
      </c>
    </row>
    <row r="1971" spans="1:31" x14ac:dyDescent="0.3">
      <c r="A1971" t="str">
        <f t="shared" si="100"/>
        <v>Providence-UMBC</v>
      </c>
      <c r="B1971">
        <v>1969</v>
      </c>
      <c r="C1971">
        <v>1344</v>
      </c>
      <c r="D1971">
        <v>1420</v>
      </c>
      <c r="E1971" t="s">
        <v>63</v>
      </c>
      <c r="F1971" t="s">
        <v>80</v>
      </c>
      <c r="J1971" s="3"/>
      <c r="K1971" s="4"/>
      <c r="L1971" s="4"/>
      <c r="M1971" s="2">
        <f t="shared" si="101"/>
        <v>0.75208516242317669</v>
      </c>
      <c r="N1971" s="2">
        <f t="shared" si="102"/>
        <v>0.24791483757682331</v>
      </c>
      <c r="O1971">
        <v>10</v>
      </c>
      <c r="P1971">
        <v>16</v>
      </c>
      <c r="Q1971">
        <v>-121</v>
      </c>
      <c r="R1971">
        <v>-0.06</v>
      </c>
      <c r="S1971">
        <v>-2</v>
      </c>
      <c r="T1971">
        <v>-2</v>
      </c>
      <c r="U1971">
        <v>0</v>
      </c>
      <c r="V1971">
        <v>-1</v>
      </c>
      <c r="W1971">
        <v>3</v>
      </c>
      <c r="X1971">
        <v>0</v>
      </c>
      <c r="Y1971">
        <v>0.05</v>
      </c>
      <c r="Z1971">
        <v>1.2</v>
      </c>
      <c r="AA1971">
        <v>1.7</v>
      </c>
      <c r="AB1971">
        <v>-0.5</v>
      </c>
      <c r="AC1971">
        <v>6</v>
      </c>
      <c r="AD1971">
        <v>1</v>
      </c>
      <c r="AE1971" s="2">
        <v>0.89</v>
      </c>
    </row>
    <row r="1972" spans="1:31" x14ac:dyDescent="0.3">
      <c r="A1972" t="str">
        <f t="shared" si="100"/>
        <v>Providence-UNC Greensboro</v>
      </c>
      <c r="B1972">
        <v>1970</v>
      </c>
      <c r="C1972">
        <v>1344</v>
      </c>
      <c r="D1972">
        <v>1422</v>
      </c>
      <c r="E1972" t="s">
        <v>63</v>
      </c>
      <c r="F1972" t="s">
        <v>81</v>
      </c>
      <c r="J1972" s="3"/>
      <c r="K1972" s="4"/>
      <c r="L1972" s="4"/>
      <c r="M1972" s="2">
        <f t="shared" si="101"/>
        <v>0.52208516242317671</v>
      </c>
      <c r="N1972" s="2">
        <f t="shared" si="102"/>
        <v>0.47791483757682329</v>
      </c>
      <c r="O1972">
        <v>10</v>
      </c>
      <c r="P1972">
        <v>13</v>
      </c>
      <c r="Q1972">
        <v>-19</v>
      </c>
      <c r="R1972">
        <v>-0.15</v>
      </c>
      <c r="S1972">
        <v>-2</v>
      </c>
      <c r="T1972">
        <v>2</v>
      </c>
      <c r="U1972">
        <v>-2</v>
      </c>
      <c r="V1972">
        <v>-3</v>
      </c>
      <c r="W1972">
        <v>-5</v>
      </c>
      <c r="X1972">
        <v>-5</v>
      </c>
      <c r="Y1972">
        <v>0</v>
      </c>
      <c r="Z1972">
        <v>1.6</v>
      </c>
      <c r="AA1972">
        <v>9.4</v>
      </c>
      <c r="AB1972">
        <v>-7.8</v>
      </c>
      <c r="AC1972">
        <v>3</v>
      </c>
      <c r="AD1972">
        <v>1</v>
      </c>
      <c r="AE1972" s="2">
        <v>0.66</v>
      </c>
    </row>
    <row r="1973" spans="1:31" x14ac:dyDescent="0.3">
      <c r="A1973" t="str">
        <f t="shared" si="100"/>
        <v>Providence-Villanova</v>
      </c>
      <c r="B1973">
        <v>1971</v>
      </c>
      <c r="C1973">
        <v>1344</v>
      </c>
      <c r="D1973">
        <v>1437</v>
      </c>
      <c r="E1973" t="s">
        <v>63</v>
      </c>
      <c r="F1973" t="s">
        <v>82</v>
      </c>
      <c r="J1973" s="3"/>
      <c r="K1973" s="4"/>
      <c r="L1973" s="4"/>
      <c r="M1973" s="2">
        <f t="shared" si="101"/>
        <v>0.18208516242317668</v>
      </c>
      <c r="N1973" s="2">
        <f t="shared" si="102"/>
        <v>0.81791483757682326</v>
      </c>
      <c r="O1973">
        <v>10</v>
      </c>
      <c r="P1973">
        <v>1</v>
      </c>
      <c r="Q1973">
        <v>61</v>
      </c>
      <c r="R1973">
        <v>-0.26</v>
      </c>
      <c r="S1973">
        <v>-10</v>
      </c>
      <c r="T1973">
        <v>1</v>
      </c>
      <c r="U1973">
        <v>2</v>
      </c>
      <c r="V1973">
        <v>1</v>
      </c>
      <c r="W1973">
        <v>0</v>
      </c>
      <c r="X1973">
        <v>-2</v>
      </c>
      <c r="Y1973">
        <v>-7.0000000000000007E-2</v>
      </c>
      <c r="Z1973">
        <v>-13.4</v>
      </c>
      <c r="AA1973">
        <v>1.8</v>
      </c>
      <c r="AB1973">
        <v>-15.2</v>
      </c>
      <c r="AC1973">
        <v>-9</v>
      </c>
      <c r="AD1973">
        <v>0</v>
      </c>
      <c r="AE1973" s="2">
        <v>0.32</v>
      </c>
    </row>
    <row r="1974" spans="1:31" x14ac:dyDescent="0.3">
      <c r="A1974" t="str">
        <f t="shared" si="100"/>
        <v>Providence-Virginia</v>
      </c>
      <c r="B1974">
        <v>1972</v>
      </c>
      <c r="C1974">
        <v>1344</v>
      </c>
      <c r="D1974">
        <v>1438</v>
      </c>
      <c r="E1974" t="s">
        <v>63</v>
      </c>
      <c r="F1974" t="s">
        <v>83</v>
      </c>
      <c r="J1974" s="3"/>
      <c r="K1974" s="4"/>
      <c r="L1974" s="4"/>
      <c r="M1974" s="2">
        <f t="shared" si="101"/>
        <v>0.2020851624231767</v>
      </c>
      <c r="N1974" s="2">
        <f t="shared" si="102"/>
        <v>0.79791483757682324</v>
      </c>
      <c r="O1974">
        <v>10</v>
      </c>
      <c r="P1974">
        <v>1</v>
      </c>
      <c r="Q1974">
        <v>62</v>
      </c>
      <c r="R1974">
        <v>-0.32</v>
      </c>
      <c r="S1974">
        <v>-3</v>
      </c>
      <c r="T1974">
        <v>6</v>
      </c>
      <c r="U1974">
        <v>3</v>
      </c>
      <c r="V1974">
        <v>-2</v>
      </c>
      <c r="W1974">
        <v>2</v>
      </c>
      <c r="X1974">
        <v>-3</v>
      </c>
      <c r="Y1974">
        <v>-0.06</v>
      </c>
      <c r="Z1974">
        <v>6.2</v>
      </c>
      <c r="AA1974">
        <v>19.3</v>
      </c>
      <c r="AB1974">
        <v>-13.1</v>
      </c>
      <c r="AC1974">
        <v>-9</v>
      </c>
      <c r="AD1974">
        <v>0</v>
      </c>
      <c r="AE1974" s="2">
        <v>0.34</v>
      </c>
    </row>
    <row r="1975" spans="1:31" x14ac:dyDescent="0.3">
      <c r="A1975" t="str">
        <f t="shared" si="100"/>
        <v>Providence-Virginia Tech</v>
      </c>
      <c r="B1975">
        <v>1973</v>
      </c>
      <c r="C1975">
        <v>1344</v>
      </c>
      <c r="D1975">
        <v>1439</v>
      </c>
      <c r="E1975" t="s">
        <v>63</v>
      </c>
      <c r="F1975" t="s">
        <v>84</v>
      </c>
      <c r="J1975" s="3"/>
      <c r="K1975" s="4"/>
      <c r="L1975" s="4"/>
      <c r="M1975" s="2">
        <f t="shared" si="101"/>
        <v>0.35208516242317667</v>
      </c>
      <c r="N1975" s="2">
        <f t="shared" si="102"/>
        <v>0.64791483757682333</v>
      </c>
      <c r="O1975">
        <v>10</v>
      </c>
      <c r="P1975">
        <v>8</v>
      </c>
      <c r="Q1975">
        <v>31</v>
      </c>
      <c r="R1975">
        <v>-0.04</v>
      </c>
      <c r="S1975">
        <v>-7</v>
      </c>
      <c r="T1975">
        <v>0</v>
      </c>
      <c r="U1975">
        <v>0</v>
      </c>
      <c r="V1975">
        <v>1</v>
      </c>
      <c r="W1975">
        <v>5</v>
      </c>
      <c r="X1975">
        <v>0</v>
      </c>
      <c r="Y1975">
        <v>-0.01</v>
      </c>
      <c r="Z1975">
        <v>-6</v>
      </c>
      <c r="AA1975">
        <v>0.9</v>
      </c>
      <c r="AB1975">
        <v>-6.9</v>
      </c>
      <c r="AC1975">
        <v>-2</v>
      </c>
      <c r="AD1975">
        <v>0</v>
      </c>
      <c r="AE1975" s="2">
        <v>0.49</v>
      </c>
    </row>
    <row r="1976" spans="1:31" x14ac:dyDescent="0.3">
      <c r="A1976" t="str">
        <f t="shared" si="100"/>
        <v>Providence-West Virginia</v>
      </c>
      <c r="B1976">
        <v>1974</v>
      </c>
      <c r="C1976">
        <v>1344</v>
      </c>
      <c r="D1976">
        <v>1452</v>
      </c>
      <c r="E1976" t="s">
        <v>63</v>
      </c>
      <c r="F1976" t="s">
        <v>85</v>
      </c>
      <c r="J1976" s="3"/>
      <c r="K1976" s="4"/>
      <c r="L1976" s="4"/>
      <c r="M1976" s="2">
        <f t="shared" si="101"/>
        <v>0.29208516242317667</v>
      </c>
      <c r="N1976" s="2">
        <f t="shared" si="102"/>
        <v>0.70791483757682339</v>
      </c>
      <c r="O1976">
        <v>10</v>
      </c>
      <c r="P1976">
        <v>5</v>
      </c>
      <c r="Q1976">
        <v>50</v>
      </c>
      <c r="R1976">
        <v>-0.09</v>
      </c>
      <c r="S1976">
        <v>0</v>
      </c>
      <c r="T1976">
        <v>0</v>
      </c>
      <c r="U1976">
        <v>2</v>
      </c>
      <c r="V1976">
        <v>-4</v>
      </c>
      <c r="W1976">
        <v>-8</v>
      </c>
      <c r="X1976">
        <v>1</v>
      </c>
      <c r="Y1976">
        <v>-7.0000000000000007E-2</v>
      </c>
      <c r="Z1976">
        <v>-5.9</v>
      </c>
      <c r="AA1976">
        <v>3.7</v>
      </c>
      <c r="AB1976">
        <v>-9.6</v>
      </c>
      <c r="AC1976">
        <v>-5</v>
      </c>
      <c r="AD1976">
        <v>0</v>
      </c>
      <c r="AE1976" s="2">
        <v>0.43</v>
      </c>
    </row>
    <row r="1977" spans="1:31" x14ac:dyDescent="0.3">
      <c r="A1977" t="str">
        <f t="shared" si="100"/>
        <v>Providence-Wichita St</v>
      </c>
      <c r="B1977">
        <v>1975</v>
      </c>
      <c r="C1977">
        <v>1344</v>
      </c>
      <c r="D1977">
        <v>1455</v>
      </c>
      <c r="E1977" t="s">
        <v>63</v>
      </c>
      <c r="F1977" t="s">
        <v>86</v>
      </c>
      <c r="J1977" s="3"/>
      <c r="K1977" s="4"/>
      <c r="L1977" s="4"/>
      <c r="M1977" s="2">
        <f t="shared" si="101"/>
        <v>0.30208516242317668</v>
      </c>
      <c r="N1977" s="2">
        <f t="shared" si="102"/>
        <v>0.69791483757682338</v>
      </c>
      <c r="O1977">
        <v>10</v>
      </c>
      <c r="P1977">
        <v>4</v>
      </c>
      <c r="Q1977">
        <v>43</v>
      </c>
      <c r="R1977">
        <v>-0.16</v>
      </c>
      <c r="S1977">
        <v>-5</v>
      </c>
      <c r="T1977">
        <v>1</v>
      </c>
      <c r="U1977">
        <v>1</v>
      </c>
      <c r="V1977">
        <v>2</v>
      </c>
      <c r="W1977">
        <v>-6</v>
      </c>
      <c r="X1977">
        <v>-6</v>
      </c>
      <c r="Y1977">
        <v>-0.04</v>
      </c>
      <c r="Z1977">
        <v>-9.3000000000000007</v>
      </c>
      <c r="AA1977">
        <v>1.4</v>
      </c>
      <c r="AB1977">
        <v>-10.7</v>
      </c>
      <c r="AC1977">
        <v>-6</v>
      </c>
      <c r="AD1977">
        <v>0</v>
      </c>
      <c r="AE1977" s="2">
        <v>0.44</v>
      </c>
    </row>
    <row r="1978" spans="1:31" x14ac:dyDescent="0.3">
      <c r="A1978" t="str">
        <f t="shared" si="100"/>
        <v>Providence-Wright St</v>
      </c>
      <c r="B1978">
        <v>1976</v>
      </c>
      <c r="C1978">
        <v>1344</v>
      </c>
      <c r="D1978">
        <v>1460</v>
      </c>
      <c r="E1978" t="s">
        <v>63</v>
      </c>
      <c r="F1978" t="s">
        <v>87</v>
      </c>
      <c r="J1978" s="3"/>
      <c r="K1978" s="4"/>
      <c r="L1978" s="4"/>
      <c r="M1978" s="2">
        <f t="shared" si="101"/>
        <v>0.67208516242317673</v>
      </c>
      <c r="N1978" s="2">
        <f t="shared" si="102"/>
        <v>0.32791483757682327</v>
      </c>
      <c r="O1978">
        <v>10</v>
      </c>
      <c r="P1978">
        <v>14</v>
      </c>
      <c r="Q1978">
        <v>-72</v>
      </c>
      <c r="R1978">
        <v>-0.1</v>
      </c>
      <c r="S1978">
        <v>1</v>
      </c>
      <c r="T1978">
        <v>2</v>
      </c>
      <c r="U1978">
        <v>-1</v>
      </c>
      <c r="V1978">
        <v>-2</v>
      </c>
      <c r="W1978">
        <v>0</v>
      </c>
      <c r="X1978">
        <v>-4</v>
      </c>
      <c r="Y1978">
        <v>-0.02</v>
      </c>
      <c r="Z1978">
        <v>2.4</v>
      </c>
      <c r="AA1978">
        <v>6.5</v>
      </c>
      <c r="AB1978">
        <v>-4.0999999999999996</v>
      </c>
      <c r="AC1978">
        <v>4</v>
      </c>
      <c r="AD1978">
        <v>1</v>
      </c>
      <c r="AE1978" s="2">
        <v>0.81</v>
      </c>
    </row>
    <row r="1979" spans="1:31" x14ac:dyDescent="0.3">
      <c r="A1979" t="str">
        <f t="shared" si="100"/>
        <v>Providence-Xavier</v>
      </c>
      <c r="B1979">
        <v>1977</v>
      </c>
      <c r="C1979">
        <v>1344</v>
      </c>
      <c r="D1979">
        <v>1462</v>
      </c>
      <c r="E1979" t="s">
        <v>63</v>
      </c>
      <c r="F1979" t="s">
        <v>88</v>
      </c>
      <c r="J1979" s="3"/>
      <c r="K1979" s="4"/>
      <c r="L1979" s="4"/>
      <c r="M1979" s="2">
        <f t="shared" si="101"/>
        <v>0.30208516242317668</v>
      </c>
      <c r="N1979" s="2">
        <f t="shared" si="102"/>
        <v>0.69791483757682338</v>
      </c>
      <c r="O1979">
        <v>10</v>
      </c>
      <c r="P1979">
        <v>1</v>
      </c>
      <c r="Q1979">
        <v>49</v>
      </c>
      <c r="R1979">
        <v>-0.23</v>
      </c>
      <c r="S1979">
        <v>-6</v>
      </c>
      <c r="T1979">
        <v>0</v>
      </c>
      <c r="U1979">
        <v>0</v>
      </c>
      <c r="V1979">
        <v>3</v>
      </c>
      <c r="W1979">
        <v>-1</v>
      </c>
      <c r="X1979">
        <v>-6</v>
      </c>
      <c r="Y1979">
        <v>-0.09</v>
      </c>
      <c r="Z1979">
        <v>-10.6</v>
      </c>
      <c r="AA1979">
        <v>-1.8</v>
      </c>
      <c r="AB1979">
        <v>-8.8000000000000007</v>
      </c>
      <c r="AC1979">
        <v>-9</v>
      </c>
      <c r="AD1979">
        <v>0</v>
      </c>
      <c r="AE1979" s="2">
        <v>0.44</v>
      </c>
    </row>
    <row r="1980" spans="1:31" x14ac:dyDescent="0.3">
      <c r="A1980" t="str">
        <f t="shared" si="100"/>
        <v>Purdue-Radford</v>
      </c>
      <c r="B1980">
        <v>1978</v>
      </c>
      <c r="C1980">
        <v>1345</v>
      </c>
      <c r="D1980">
        <v>1347</v>
      </c>
      <c r="E1980" t="s">
        <v>64</v>
      </c>
      <c r="F1980" t="s">
        <v>65</v>
      </c>
      <c r="J1980" s="3"/>
      <c r="K1980" s="4"/>
      <c r="L1980" s="4"/>
      <c r="M1980" s="2">
        <f t="shared" si="101"/>
        <v>0.82208516242317664</v>
      </c>
      <c r="N1980" s="2">
        <f t="shared" si="102"/>
        <v>0.17791483757682336</v>
      </c>
      <c r="O1980">
        <v>2</v>
      </c>
      <c r="P1980">
        <v>16</v>
      </c>
      <c r="Q1980">
        <v>-165</v>
      </c>
      <c r="R1980">
        <v>0.2</v>
      </c>
      <c r="S1980">
        <v>9</v>
      </c>
      <c r="T1980">
        <v>-2</v>
      </c>
      <c r="U1980">
        <v>-2</v>
      </c>
      <c r="V1980">
        <v>-3</v>
      </c>
      <c r="W1980">
        <v>-4</v>
      </c>
      <c r="X1980">
        <v>0</v>
      </c>
      <c r="Y1980">
        <v>0.01</v>
      </c>
      <c r="Z1980">
        <v>14.2</v>
      </c>
      <c r="AA1980">
        <v>0.7</v>
      </c>
      <c r="AB1980">
        <v>13.5</v>
      </c>
      <c r="AC1980">
        <v>14</v>
      </c>
      <c r="AD1980">
        <v>1</v>
      </c>
      <c r="AE1980" s="2">
        <v>0.96</v>
      </c>
    </row>
    <row r="1981" spans="1:31" x14ac:dyDescent="0.3">
      <c r="A1981" t="str">
        <f t="shared" si="100"/>
        <v>Purdue-Rhode Island</v>
      </c>
      <c r="B1981">
        <v>1979</v>
      </c>
      <c r="C1981">
        <v>1345</v>
      </c>
      <c r="D1981">
        <v>1348</v>
      </c>
      <c r="E1981" t="s">
        <v>64</v>
      </c>
      <c r="F1981" t="s">
        <v>66</v>
      </c>
      <c r="J1981" s="3"/>
      <c r="K1981" s="4"/>
      <c r="L1981" s="4"/>
      <c r="M1981" s="2">
        <f t="shared" si="101"/>
        <v>0.68208516242317663</v>
      </c>
      <c r="N1981" s="2">
        <f t="shared" si="102"/>
        <v>0.31791483757682337</v>
      </c>
      <c r="O1981">
        <v>2</v>
      </c>
      <c r="P1981">
        <v>7</v>
      </c>
      <c r="Q1981">
        <v>-44</v>
      </c>
      <c r="R1981">
        <v>0.04</v>
      </c>
      <c r="S1981">
        <v>6</v>
      </c>
      <c r="T1981">
        <v>-3</v>
      </c>
      <c r="U1981">
        <v>1</v>
      </c>
      <c r="V1981">
        <v>-5</v>
      </c>
      <c r="W1981">
        <v>-3</v>
      </c>
      <c r="X1981">
        <v>-1</v>
      </c>
      <c r="Y1981">
        <v>0.03</v>
      </c>
      <c r="Z1981">
        <v>4.9000000000000004</v>
      </c>
      <c r="AA1981">
        <v>-2.2999999999999998</v>
      </c>
      <c r="AB1981">
        <v>7.2</v>
      </c>
      <c r="AC1981">
        <v>5</v>
      </c>
      <c r="AD1981">
        <v>1</v>
      </c>
      <c r="AE1981" s="2">
        <v>0.82</v>
      </c>
    </row>
    <row r="1982" spans="1:31" x14ac:dyDescent="0.3">
      <c r="A1982" t="str">
        <f t="shared" si="100"/>
        <v>Purdue-S Dakota St</v>
      </c>
      <c r="B1982">
        <v>1980</v>
      </c>
      <c r="C1982">
        <v>1345</v>
      </c>
      <c r="D1982">
        <v>1355</v>
      </c>
      <c r="E1982" t="s">
        <v>64</v>
      </c>
      <c r="F1982" t="s">
        <v>67</v>
      </c>
      <c r="J1982" s="3"/>
      <c r="K1982" s="4"/>
      <c r="L1982" s="4"/>
      <c r="M1982" s="2">
        <f t="shared" si="101"/>
        <v>0.73208516242317667</v>
      </c>
      <c r="N1982" s="2">
        <f t="shared" si="102"/>
        <v>0.26791483757682333</v>
      </c>
      <c r="O1982">
        <v>2</v>
      </c>
      <c r="P1982">
        <v>12</v>
      </c>
      <c r="Q1982">
        <v>-70</v>
      </c>
      <c r="R1982">
        <v>0.02</v>
      </c>
      <c r="S1982">
        <v>4</v>
      </c>
      <c r="T1982">
        <v>-3</v>
      </c>
      <c r="U1982">
        <v>2</v>
      </c>
      <c r="V1982">
        <v>2</v>
      </c>
      <c r="W1982">
        <v>3</v>
      </c>
      <c r="X1982">
        <v>-5</v>
      </c>
      <c r="Y1982">
        <v>-0.02</v>
      </c>
      <c r="Z1982">
        <v>-2.2999999999999998</v>
      </c>
      <c r="AA1982">
        <v>-10</v>
      </c>
      <c r="AB1982">
        <v>7.7</v>
      </c>
      <c r="AC1982">
        <v>10</v>
      </c>
      <c r="AD1982">
        <v>1</v>
      </c>
      <c r="AE1982" s="2">
        <v>0.87</v>
      </c>
    </row>
    <row r="1983" spans="1:31" x14ac:dyDescent="0.3">
      <c r="A1983" t="str">
        <f t="shared" si="100"/>
        <v>Purdue-San Diego St</v>
      </c>
      <c r="B1983">
        <v>1981</v>
      </c>
      <c r="C1983">
        <v>1345</v>
      </c>
      <c r="D1983">
        <v>1361</v>
      </c>
      <c r="E1983" t="s">
        <v>64</v>
      </c>
      <c r="F1983" t="s">
        <v>68</v>
      </c>
      <c r="J1983" s="3"/>
      <c r="K1983" s="4"/>
      <c r="L1983" s="4"/>
      <c r="M1983" s="2">
        <f t="shared" si="101"/>
        <v>0.69208516242317664</v>
      </c>
      <c r="N1983" s="2">
        <f t="shared" si="102"/>
        <v>0.30791483757682336</v>
      </c>
      <c r="O1983">
        <v>2</v>
      </c>
      <c r="P1983">
        <v>11</v>
      </c>
      <c r="Q1983">
        <v>-45</v>
      </c>
      <c r="R1983">
        <v>0.14000000000000001</v>
      </c>
      <c r="S1983">
        <v>6</v>
      </c>
      <c r="T1983">
        <v>-2</v>
      </c>
      <c r="U1983">
        <v>-1</v>
      </c>
      <c r="V1983">
        <v>-2</v>
      </c>
      <c r="W1983">
        <v>-4</v>
      </c>
      <c r="X1983">
        <v>-3</v>
      </c>
      <c r="Y1983">
        <v>0.02</v>
      </c>
      <c r="Z1983">
        <v>4</v>
      </c>
      <c r="AA1983">
        <v>-2.8</v>
      </c>
      <c r="AB1983">
        <v>6.8</v>
      </c>
      <c r="AC1983">
        <v>9</v>
      </c>
      <c r="AD1983">
        <v>1</v>
      </c>
      <c r="AE1983" s="2">
        <v>0.83</v>
      </c>
    </row>
    <row r="1984" spans="1:31" x14ac:dyDescent="0.3">
      <c r="A1984" t="str">
        <f t="shared" si="100"/>
        <v>Purdue-Seton Hall</v>
      </c>
      <c r="B1984">
        <v>1982</v>
      </c>
      <c r="C1984">
        <v>1345</v>
      </c>
      <c r="D1984">
        <v>1371</v>
      </c>
      <c r="E1984" t="s">
        <v>64</v>
      </c>
      <c r="F1984" t="s">
        <v>69</v>
      </c>
      <c r="J1984" s="3"/>
      <c r="K1984" s="4"/>
      <c r="L1984" s="4"/>
      <c r="M1984" s="2">
        <f t="shared" si="101"/>
        <v>0.65208516242317671</v>
      </c>
      <c r="N1984" s="2">
        <f t="shared" si="102"/>
        <v>0.34791483757682329</v>
      </c>
      <c r="O1984">
        <v>2</v>
      </c>
      <c r="P1984">
        <v>8</v>
      </c>
      <c r="Q1984">
        <v>-21</v>
      </c>
      <c r="R1984">
        <v>0.16</v>
      </c>
      <c r="S1984">
        <v>5</v>
      </c>
      <c r="T1984">
        <v>-3</v>
      </c>
      <c r="U1984">
        <v>-1</v>
      </c>
      <c r="V1984">
        <v>-1</v>
      </c>
      <c r="W1984">
        <v>-6</v>
      </c>
      <c r="X1984">
        <v>0</v>
      </c>
      <c r="Y1984">
        <v>0.05</v>
      </c>
      <c r="Z1984">
        <v>2.1</v>
      </c>
      <c r="AA1984">
        <v>-7.7</v>
      </c>
      <c r="AB1984">
        <v>9.8000000000000007</v>
      </c>
      <c r="AC1984">
        <v>6</v>
      </c>
      <c r="AD1984">
        <v>1</v>
      </c>
      <c r="AE1984" s="2">
        <v>0.79</v>
      </c>
    </row>
    <row r="1985" spans="1:31" x14ac:dyDescent="0.3">
      <c r="A1985" t="str">
        <f t="shared" si="100"/>
        <v>Purdue-SF Austin</v>
      </c>
      <c r="B1985">
        <v>1983</v>
      </c>
      <c r="C1985">
        <v>1345</v>
      </c>
      <c r="D1985">
        <v>1372</v>
      </c>
      <c r="E1985" t="s">
        <v>64</v>
      </c>
      <c r="F1985" t="s">
        <v>70</v>
      </c>
      <c r="J1985" s="3"/>
      <c r="K1985" s="4"/>
      <c r="L1985" s="4"/>
      <c r="M1985" s="2">
        <f t="shared" si="101"/>
        <v>0.77208516242317671</v>
      </c>
      <c r="N1985" s="2">
        <f t="shared" si="102"/>
        <v>0.22791483757682329</v>
      </c>
      <c r="O1985">
        <v>2</v>
      </c>
      <c r="P1985">
        <v>14</v>
      </c>
      <c r="Q1985">
        <v>-106</v>
      </c>
      <c r="R1985">
        <v>0.02</v>
      </c>
      <c r="S1985">
        <v>5</v>
      </c>
      <c r="T1985">
        <v>-3</v>
      </c>
      <c r="U1985">
        <v>-4</v>
      </c>
      <c r="V1985">
        <v>-8</v>
      </c>
      <c r="W1985">
        <v>-5</v>
      </c>
      <c r="X1985">
        <v>1</v>
      </c>
      <c r="Y1985">
        <v>0.04</v>
      </c>
      <c r="Z1985">
        <v>2.9</v>
      </c>
      <c r="AA1985">
        <v>-2.8</v>
      </c>
      <c r="AB1985">
        <v>5.7</v>
      </c>
      <c r="AC1985">
        <v>12</v>
      </c>
      <c r="AD1985">
        <v>1</v>
      </c>
      <c r="AE1985" s="2">
        <v>0.91</v>
      </c>
    </row>
    <row r="1986" spans="1:31" x14ac:dyDescent="0.3">
      <c r="A1986" t="str">
        <f t="shared" si="100"/>
        <v>Purdue-St Bonaventure</v>
      </c>
      <c r="B1986">
        <v>1984</v>
      </c>
      <c r="C1986">
        <v>1345</v>
      </c>
      <c r="D1986">
        <v>1382</v>
      </c>
      <c r="E1986" t="s">
        <v>64</v>
      </c>
      <c r="F1986" t="s">
        <v>71</v>
      </c>
      <c r="J1986" s="3"/>
      <c r="K1986" s="4"/>
      <c r="L1986" s="4"/>
      <c r="M1986" s="2">
        <f t="shared" si="101"/>
        <v>0.72208516242317666</v>
      </c>
      <c r="N1986" s="2">
        <f t="shared" si="102"/>
        <v>0.27791483757682334</v>
      </c>
      <c r="O1986">
        <v>2</v>
      </c>
      <c r="P1986">
        <v>11</v>
      </c>
      <c r="Q1986">
        <v>-64</v>
      </c>
      <c r="R1986">
        <v>0.04</v>
      </c>
      <c r="S1986">
        <v>6</v>
      </c>
      <c r="T1986">
        <v>-2</v>
      </c>
      <c r="U1986">
        <v>0</v>
      </c>
      <c r="V1986">
        <v>-3</v>
      </c>
      <c r="W1986">
        <v>-2</v>
      </c>
      <c r="X1986">
        <v>2</v>
      </c>
      <c r="Y1986">
        <v>-0.01</v>
      </c>
      <c r="Z1986">
        <v>3.2</v>
      </c>
      <c r="AA1986">
        <v>-5.4</v>
      </c>
      <c r="AB1986">
        <v>8.6</v>
      </c>
      <c r="AC1986">
        <v>9</v>
      </c>
      <c r="AD1986">
        <v>1</v>
      </c>
      <c r="AE1986" s="2">
        <v>0.86</v>
      </c>
    </row>
    <row r="1987" spans="1:31" x14ac:dyDescent="0.3">
      <c r="A1987" t="str">
        <f t="shared" ref="A1987:A2050" si="103">E1987&amp;"-"&amp;F1987</f>
        <v>Purdue-Syracuse</v>
      </c>
      <c r="B1987">
        <v>1985</v>
      </c>
      <c r="C1987">
        <v>1345</v>
      </c>
      <c r="D1987">
        <v>1393</v>
      </c>
      <c r="E1987" t="s">
        <v>64</v>
      </c>
      <c r="F1987" t="s">
        <v>72</v>
      </c>
      <c r="J1987" s="3"/>
      <c r="K1987" s="4"/>
      <c r="L1987" s="4"/>
      <c r="M1987" s="2">
        <f t="shared" ref="M1987:M2050" si="104">AE1987-$AE$2281</f>
        <v>0.72208516242317666</v>
      </c>
      <c r="N1987" s="2">
        <f t="shared" ref="N1987:N2050" si="105">1-M1987</f>
        <v>0.27791483757682334</v>
      </c>
      <c r="O1987">
        <v>2</v>
      </c>
      <c r="P1987">
        <v>11</v>
      </c>
      <c r="Q1987">
        <v>-49</v>
      </c>
      <c r="R1987">
        <v>0.21</v>
      </c>
      <c r="S1987">
        <v>11</v>
      </c>
      <c r="T1987">
        <v>0</v>
      </c>
      <c r="U1987">
        <v>-2</v>
      </c>
      <c r="V1987">
        <v>-2</v>
      </c>
      <c r="W1987">
        <v>-7</v>
      </c>
      <c r="X1987">
        <v>1</v>
      </c>
      <c r="Y1987">
        <v>0</v>
      </c>
      <c r="Z1987">
        <v>13.6</v>
      </c>
      <c r="AA1987">
        <v>1.1000000000000001</v>
      </c>
      <c r="AB1987">
        <v>12.5</v>
      </c>
      <c r="AC1987">
        <v>9</v>
      </c>
      <c r="AD1987">
        <v>1</v>
      </c>
      <c r="AE1987" s="2">
        <v>0.86</v>
      </c>
    </row>
    <row r="1988" spans="1:31" x14ac:dyDescent="0.3">
      <c r="A1988" t="str">
        <f t="shared" si="103"/>
        <v>Purdue-TCU</v>
      </c>
      <c r="B1988">
        <v>1986</v>
      </c>
      <c r="C1988">
        <v>1345</v>
      </c>
      <c r="D1988">
        <v>1395</v>
      </c>
      <c r="E1988" t="s">
        <v>64</v>
      </c>
      <c r="F1988" t="s">
        <v>73</v>
      </c>
      <c r="J1988" s="3"/>
      <c r="K1988" s="4"/>
      <c r="L1988" s="4"/>
      <c r="M1988" s="2">
        <f t="shared" si="104"/>
        <v>0.63208516242317669</v>
      </c>
      <c r="N1988" s="2">
        <f t="shared" si="105"/>
        <v>0.36791483757682331</v>
      </c>
      <c r="O1988">
        <v>2</v>
      </c>
      <c r="P1988">
        <v>6</v>
      </c>
      <c r="Q1988">
        <v>-17</v>
      </c>
      <c r="R1988">
        <v>0.16</v>
      </c>
      <c r="S1988">
        <v>1</v>
      </c>
      <c r="T1988">
        <v>-6</v>
      </c>
      <c r="U1988">
        <v>-1</v>
      </c>
      <c r="V1988">
        <v>-1</v>
      </c>
      <c r="W1988">
        <v>-7</v>
      </c>
      <c r="X1988">
        <v>-2</v>
      </c>
      <c r="Y1988">
        <v>0.03</v>
      </c>
      <c r="Z1988">
        <v>-1.9</v>
      </c>
      <c r="AA1988">
        <v>-10.3</v>
      </c>
      <c r="AB1988">
        <v>8.4</v>
      </c>
      <c r="AC1988">
        <v>4</v>
      </c>
      <c r="AD1988">
        <v>1</v>
      </c>
      <c r="AE1988" s="2">
        <v>0.77</v>
      </c>
    </row>
    <row r="1989" spans="1:31" x14ac:dyDescent="0.3">
      <c r="A1989" t="str">
        <f t="shared" si="103"/>
        <v>Purdue-Tennessee</v>
      </c>
      <c r="B1989">
        <v>1987</v>
      </c>
      <c r="C1989">
        <v>1345</v>
      </c>
      <c r="D1989">
        <v>1397</v>
      </c>
      <c r="E1989" t="s">
        <v>64</v>
      </c>
      <c r="F1989" t="s">
        <v>74</v>
      </c>
      <c r="J1989" s="3"/>
      <c r="K1989" s="4"/>
      <c r="L1989" s="4"/>
      <c r="M1989" s="2">
        <f t="shared" si="104"/>
        <v>0.61208516242317668</v>
      </c>
      <c r="N1989" s="2">
        <f t="shared" si="105"/>
        <v>0.38791483757682332</v>
      </c>
      <c r="O1989">
        <v>2</v>
      </c>
      <c r="P1989">
        <v>3</v>
      </c>
      <c r="Q1989">
        <v>-6</v>
      </c>
      <c r="R1989">
        <v>0.06</v>
      </c>
      <c r="S1989">
        <v>7</v>
      </c>
      <c r="T1989">
        <v>0</v>
      </c>
      <c r="U1989">
        <v>-1</v>
      </c>
      <c r="V1989">
        <v>-3</v>
      </c>
      <c r="W1989">
        <v>-6</v>
      </c>
      <c r="X1989">
        <v>3</v>
      </c>
      <c r="Y1989">
        <v>-0.02</v>
      </c>
      <c r="Z1989">
        <v>6.9</v>
      </c>
      <c r="AA1989">
        <v>-0.8</v>
      </c>
      <c r="AB1989">
        <v>7.7</v>
      </c>
      <c r="AC1989">
        <v>1</v>
      </c>
      <c r="AD1989">
        <v>1</v>
      </c>
      <c r="AE1989" s="2">
        <v>0.75</v>
      </c>
    </row>
    <row r="1990" spans="1:31" x14ac:dyDescent="0.3">
      <c r="A1990" t="str">
        <f t="shared" si="103"/>
        <v>Purdue-Texas</v>
      </c>
      <c r="B1990">
        <v>1988</v>
      </c>
      <c r="C1990">
        <v>1345</v>
      </c>
      <c r="D1990">
        <v>1400</v>
      </c>
      <c r="E1990" t="s">
        <v>64</v>
      </c>
      <c r="F1990" t="s">
        <v>75</v>
      </c>
      <c r="J1990" s="3"/>
      <c r="K1990" s="4"/>
      <c r="L1990" s="4"/>
      <c r="M1990" s="2">
        <f t="shared" si="104"/>
        <v>0.69208516242317664</v>
      </c>
      <c r="N1990" s="2">
        <f t="shared" si="105"/>
        <v>0.30791483757682336</v>
      </c>
      <c r="O1990">
        <v>2</v>
      </c>
      <c r="P1990">
        <v>10</v>
      </c>
      <c r="Q1990">
        <v>-34</v>
      </c>
      <c r="R1990">
        <v>0.24</v>
      </c>
      <c r="S1990">
        <v>8</v>
      </c>
      <c r="T1990">
        <v>-1</v>
      </c>
      <c r="U1990">
        <v>-1</v>
      </c>
      <c r="V1990">
        <v>-1</v>
      </c>
      <c r="W1990">
        <v>-1</v>
      </c>
      <c r="X1990">
        <v>1</v>
      </c>
      <c r="Y1990">
        <v>7.0000000000000007E-2</v>
      </c>
      <c r="Z1990">
        <v>9.4</v>
      </c>
      <c r="AA1990">
        <v>-2.6</v>
      </c>
      <c r="AB1990">
        <v>12</v>
      </c>
      <c r="AC1990">
        <v>8</v>
      </c>
      <c r="AD1990">
        <v>1</v>
      </c>
      <c r="AE1990" s="2">
        <v>0.83</v>
      </c>
    </row>
    <row r="1991" spans="1:31" x14ac:dyDescent="0.3">
      <c r="A1991" t="str">
        <f t="shared" si="103"/>
        <v>Purdue-Texas A&amp;M</v>
      </c>
      <c r="B1991">
        <v>1989</v>
      </c>
      <c r="C1991">
        <v>1345</v>
      </c>
      <c r="D1991">
        <v>1401</v>
      </c>
      <c r="E1991" t="s">
        <v>64</v>
      </c>
      <c r="F1991" t="s">
        <v>76</v>
      </c>
      <c r="J1991" s="3"/>
      <c r="K1991" s="4"/>
      <c r="L1991" s="4"/>
      <c r="M1991" s="2">
        <f t="shared" si="104"/>
        <v>0.67208516242317673</v>
      </c>
      <c r="N1991" s="2">
        <f t="shared" si="105"/>
        <v>0.32791483757682327</v>
      </c>
      <c r="O1991">
        <v>2</v>
      </c>
      <c r="P1991">
        <v>7</v>
      </c>
      <c r="Q1991">
        <v>-25</v>
      </c>
      <c r="R1991">
        <v>0.2</v>
      </c>
      <c r="S1991">
        <v>7</v>
      </c>
      <c r="T1991">
        <v>1</v>
      </c>
      <c r="U1991">
        <v>-2</v>
      </c>
      <c r="V1991">
        <v>1</v>
      </c>
      <c r="W1991">
        <v>-6</v>
      </c>
      <c r="X1991">
        <v>0</v>
      </c>
      <c r="Y1991">
        <v>7.0000000000000007E-2</v>
      </c>
      <c r="Z1991">
        <v>6.1</v>
      </c>
      <c r="AA1991">
        <v>-4.2</v>
      </c>
      <c r="AB1991">
        <v>10.3</v>
      </c>
      <c r="AC1991">
        <v>5</v>
      </c>
      <c r="AD1991">
        <v>1</v>
      </c>
      <c r="AE1991" s="2">
        <v>0.81</v>
      </c>
    </row>
    <row r="1992" spans="1:31" x14ac:dyDescent="0.3">
      <c r="A1992" t="str">
        <f t="shared" si="103"/>
        <v>Purdue-Texas Tech</v>
      </c>
      <c r="B1992">
        <v>1990</v>
      </c>
      <c r="C1992">
        <v>1345</v>
      </c>
      <c r="D1992">
        <v>1403</v>
      </c>
      <c r="E1992" t="s">
        <v>64</v>
      </c>
      <c r="F1992" t="s">
        <v>77</v>
      </c>
      <c r="J1992" s="3"/>
      <c r="K1992" s="4"/>
      <c r="L1992" s="4"/>
      <c r="M1992" s="2">
        <f t="shared" si="104"/>
        <v>0.59208516242317666</v>
      </c>
      <c r="N1992" s="2">
        <f t="shared" si="105"/>
        <v>0.40791483757682334</v>
      </c>
      <c r="O1992">
        <v>2</v>
      </c>
      <c r="P1992">
        <v>3</v>
      </c>
      <c r="Q1992">
        <v>-7</v>
      </c>
      <c r="R1992">
        <v>0.09</v>
      </c>
      <c r="S1992">
        <v>5</v>
      </c>
      <c r="T1992">
        <v>0</v>
      </c>
      <c r="U1992">
        <v>-2</v>
      </c>
      <c r="V1992">
        <v>-4</v>
      </c>
      <c r="W1992">
        <v>-5</v>
      </c>
      <c r="X1992">
        <v>0</v>
      </c>
      <c r="Y1992">
        <v>0.04</v>
      </c>
      <c r="Z1992">
        <v>5.9</v>
      </c>
      <c r="AA1992">
        <v>0.9</v>
      </c>
      <c r="AB1992">
        <v>5</v>
      </c>
      <c r="AC1992">
        <v>1</v>
      </c>
      <c r="AD1992">
        <v>1</v>
      </c>
      <c r="AE1992" s="2">
        <v>0.73</v>
      </c>
    </row>
    <row r="1993" spans="1:31" x14ac:dyDescent="0.3">
      <c r="A1993" t="str">
        <f t="shared" si="103"/>
        <v>Purdue-TX Southern</v>
      </c>
      <c r="B1993">
        <v>1991</v>
      </c>
      <c r="C1993">
        <v>1345</v>
      </c>
      <c r="D1993">
        <v>1411</v>
      </c>
      <c r="E1993" t="s">
        <v>64</v>
      </c>
      <c r="F1993" t="s">
        <v>78</v>
      </c>
      <c r="J1993" s="3"/>
      <c r="K1993" s="4"/>
      <c r="L1993" s="4"/>
      <c r="M1993" s="2">
        <f t="shared" si="104"/>
        <v>0.85208516242317667</v>
      </c>
      <c r="N1993" s="2">
        <f t="shared" si="105"/>
        <v>0.14791483757682333</v>
      </c>
      <c r="O1993">
        <v>2</v>
      </c>
      <c r="P1993">
        <v>16</v>
      </c>
      <c r="Q1993">
        <v>-244</v>
      </c>
      <c r="R1993">
        <v>0.38</v>
      </c>
      <c r="S1993">
        <v>7</v>
      </c>
      <c r="T1993">
        <v>-5</v>
      </c>
      <c r="U1993">
        <v>-1</v>
      </c>
      <c r="V1993">
        <v>1</v>
      </c>
      <c r="W1993">
        <v>-1</v>
      </c>
      <c r="X1993">
        <v>4</v>
      </c>
      <c r="Y1993">
        <v>0.02</v>
      </c>
      <c r="Z1993">
        <v>3.5</v>
      </c>
      <c r="AA1993">
        <v>-14.1</v>
      </c>
      <c r="AB1993">
        <v>17.600000000000001</v>
      </c>
      <c r="AC1993">
        <v>14</v>
      </c>
      <c r="AD1993">
        <v>1</v>
      </c>
      <c r="AE1993" s="2">
        <v>0.99</v>
      </c>
    </row>
    <row r="1994" spans="1:31" x14ac:dyDescent="0.3">
      <c r="A1994" t="str">
        <f t="shared" si="103"/>
        <v>Purdue-UCLA</v>
      </c>
      <c r="B1994">
        <v>1992</v>
      </c>
      <c r="C1994">
        <v>1345</v>
      </c>
      <c r="D1994">
        <v>1417</v>
      </c>
      <c r="E1994" t="s">
        <v>64</v>
      </c>
      <c r="F1994" t="s">
        <v>79</v>
      </c>
      <c r="J1994" s="3"/>
      <c r="K1994" s="4"/>
      <c r="L1994" s="4"/>
      <c r="M1994" s="2">
        <f t="shared" si="104"/>
        <v>0.69208516242317664</v>
      </c>
      <c r="N1994" s="2">
        <f t="shared" si="105"/>
        <v>0.30791483757682336</v>
      </c>
      <c r="O1994">
        <v>2</v>
      </c>
      <c r="P1994">
        <v>11</v>
      </c>
      <c r="Q1994">
        <v>-43</v>
      </c>
      <c r="R1994">
        <v>0.16</v>
      </c>
      <c r="S1994">
        <v>4</v>
      </c>
      <c r="T1994">
        <v>-2</v>
      </c>
      <c r="U1994">
        <v>0</v>
      </c>
      <c r="V1994">
        <v>2</v>
      </c>
      <c r="W1994">
        <v>-1</v>
      </c>
      <c r="X1994">
        <v>-1</v>
      </c>
      <c r="Y1994">
        <v>0.02</v>
      </c>
      <c r="Z1994">
        <v>-0.8</v>
      </c>
      <c r="AA1994">
        <v>-10.7</v>
      </c>
      <c r="AB1994">
        <v>9.9</v>
      </c>
      <c r="AC1994">
        <v>9</v>
      </c>
      <c r="AD1994">
        <v>1</v>
      </c>
      <c r="AE1994" s="2">
        <v>0.83</v>
      </c>
    </row>
    <row r="1995" spans="1:31" x14ac:dyDescent="0.3">
      <c r="A1995" t="str">
        <f t="shared" si="103"/>
        <v>Purdue-UMBC</v>
      </c>
      <c r="B1995">
        <v>1993</v>
      </c>
      <c r="C1995">
        <v>1345</v>
      </c>
      <c r="D1995">
        <v>1420</v>
      </c>
      <c r="E1995" t="s">
        <v>64</v>
      </c>
      <c r="F1995" t="s">
        <v>80</v>
      </c>
      <c r="J1995" s="3"/>
      <c r="K1995" s="4"/>
      <c r="L1995" s="4"/>
      <c r="M1995" s="2">
        <f t="shared" si="104"/>
        <v>0.83208516242317665</v>
      </c>
      <c r="N1995" s="2">
        <f t="shared" si="105"/>
        <v>0.16791483757682335</v>
      </c>
      <c r="O1995">
        <v>2</v>
      </c>
      <c r="P1995">
        <v>16</v>
      </c>
      <c r="Q1995">
        <v>-179</v>
      </c>
      <c r="R1995">
        <v>0.14000000000000001</v>
      </c>
      <c r="S1995">
        <v>6</v>
      </c>
      <c r="T1995">
        <v>-5</v>
      </c>
      <c r="U1995">
        <v>-1</v>
      </c>
      <c r="V1995">
        <v>-3</v>
      </c>
      <c r="W1995">
        <v>2</v>
      </c>
      <c r="X1995">
        <v>1</v>
      </c>
      <c r="Y1995">
        <v>0.09</v>
      </c>
      <c r="Z1995">
        <v>8.6</v>
      </c>
      <c r="AA1995">
        <v>-5.4</v>
      </c>
      <c r="AB1995">
        <v>14</v>
      </c>
      <c r="AC1995">
        <v>14</v>
      </c>
      <c r="AD1995">
        <v>1</v>
      </c>
      <c r="AE1995" s="2">
        <v>0.97</v>
      </c>
    </row>
    <row r="1996" spans="1:31" x14ac:dyDescent="0.3">
      <c r="A1996" t="str">
        <f t="shared" si="103"/>
        <v>Purdue-UNC Greensboro</v>
      </c>
      <c r="B1996">
        <v>1994</v>
      </c>
      <c r="C1996">
        <v>1345</v>
      </c>
      <c r="D1996">
        <v>1422</v>
      </c>
      <c r="E1996" t="s">
        <v>64</v>
      </c>
      <c r="F1996" t="s">
        <v>81</v>
      </c>
      <c r="J1996" s="3"/>
      <c r="K1996" s="4"/>
      <c r="L1996" s="4"/>
      <c r="M1996" s="2">
        <f t="shared" si="104"/>
        <v>0.74208516242317668</v>
      </c>
      <c r="N1996" s="2">
        <f t="shared" si="105"/>
        <v>0.25791483757682332</v>
      </c>
      <c r="O1996">
        <v>2</v>
      </c>
      <c r="P1996">
        <v>13</v>
      </c>
      <c r="Q1996">
        <v>-77</v>
      </c>
      <c r="R1996">
        <v>0.05</v>
      </c>
      <c r="S1996">
        <v>6</v>
      </c>
      <c r="T1996">
        <v>-1</v>
      </c>
      <c r="U1996">
        <v>-3</v>
      </c>
      <c r="V1996">
        <v>-5</v>
      </c>
      <c r="W1996">
        <v>-6</v>
      </c>
      <c r="X1996">
        <v>-4</v>
      </c>
      <c r="Y1996">
        <v>0.04</v>
      </c>
      <c r="Z1996">
        <v>9</v>
      </c>
      <c r="AA1996">
        <v>2.2999999999999998</v>
      </c>
      <c r="AB1996">
        <v>6.7</v>
      </c>
      <c r="AC1996">
        <v>11</v>
      </c>
      <c r="AD1996">
        <v>1</v>
      </c>
      <c r="AE1996" s="2">
        <v>0.88</v>
      </c>
    </row>
    <row r="1997" spans="1:31" x14ac:dyDescent="0.3">
      <c r="A1997" t="str">
        <f t="shared" si="103"/>
        <v>Purdue-Villanova</v>
      </c>
      <c r="B1997">
        <v>1995</v>
      </c>
      <c r="C1997">
        <v>1345</v>
      </c>
      <c r="D1997">
        <v>1437</v>
      </c>
      <c r="E1997" t="s">
        <v>64</v>
      </c>
      <c r="F1997" t="s">
        <v>82</v>
      </c>
      <c r="J1997" s="3"/>
      <c r="K1997" s="4"/>
      <c r="L1997" s="4"/>
      <c r="M1997" s="2">
        <f t="shared" si="104"/>
        <v>0.50208516242317669</v>
      </c>
      <c r="N1997" s="2">
        <f t="shared" si="105"/>
        <v>0.49791483757682331</v>
      </c>
      <c r="O1997">
        <v>2</v>
      </c>
      <c r="P1997">
        <v>1</v>
      </c>
      <c r="Q1997">
        <v>3</v>
      </c>
      <c r="R1997">
        <v>-0.06</v>
      </c>
      <c r="S1997">
        <v>-2</v>
      </c>
      <c r="T1997">
        <v>-2</v>
      </c>
      <c r="U1997">
        <v>1</v>
      </c>
      <c r="V1997">
        <v>-1</v>
      </c>
      <c r="W1997">
        <v>-1</v>
      </c>
      <c r="X1997">
        <v>-1</v>
      </c>
      <c r="Y1997">
        <v>-0.03</v>
      </c>
      <c r="Z1997">
        <v>-6</v>
      </c>
      <c r="AA1997">
        <v>-5.3</v>
      </c>
      <c r="AB1997">
        <v>-0.7</v>
      </c>
      <c r="AC1997">
        <v>-1</v>
      </c>
      <c r="AD1997">
        <v>0</v>
      </c>
      <c r="AE1997" s="2">
        <v>0.64</v>
      </c>
    </row>
    <row r="1998" spans="1:31" x14ac:dyDescent="0.3">
      <c r="A1998" t="str">
        <f t="shared" si="103"/>
        <v>Purdue-Virginia</v>
      </c>
      <c r="B1998">
        <v>1996</v>
      </c>
      <c r="C1998">
        <v>1345</v>
      </c>
      <c r="D1998">
        <v>1438</v>
      </c>
      <c r="E1998" t="s">
        <v>64</v>
      </c>
      <c r="F1998" t="s">
        <v>83</v>
      </c>
      <c r="J1998" s="3"/>
      <c r="K1998" s="4"/>
      <c r="L1998" s="4"/>
      <c r="M1998" s="2">
        <f t="shared" si="104"/>
        <v>0.52208516242317671</v>
      </c>
      <c r="N1998" s="2">
        <f t="shared" si="105"/>
        <v>0.47791483757682329</v>
      </c>
      <c r="O1998">
        <v>2</v>
      </c>
      <c r="P1998">
        <v>1</v>
      </c>
      <c r="Q1998">
        <v>4</v>
      </c>
      <c r="R1998">
        <v>-0.12</v>
      </c>
      <c r="S1998">
        <v>5</v>
      </c>
      <c r="T1998">
        <v>3</v>
      </c>
      <c r="U1998">
        <v>2</v>
      </c>
      <c r="V1998">
        <v>-4</v>
      </c>
      <c r="W1998">
        <v>1</v>
      </c>
      <c r="X1998">
        <v>-2</v>
      </c>
      <c r="Y1998">
        <v>-0.02</v>
      </c>
      <c r="Z1998">
        <v>13.6</v>
      </c>
      <c r="AA1998">
        <v>12.2</v>
      </c>
      <c r="AB1998">
        <v>1.4</v>
      </c>
      <c r="AC1998">
        <v>-1</v>
      </c>
      <c r="AD1998">
        <v>0</v>
      </c>
      <c r="AE1998" s="2">
        <v>0.66</v>
      </c>
    </row>
    <row r="1999" spans="1:31" x14ac:dyDescent="0.3">
      <c r="A1999" t="str">
        <f t="shared" si="103"/>
        <v>Purdue-Virginia Tech</v>
      </c>
      <c r="B1999">
        <v>1997</v>
      </c>
      <c r="C1999">
        <v>1345</v>
      </c>
      <c r="D1999">
        <v>1439</v>
      </c>
      <c r="E1999" t="s">
        <v>64</v>
      </c>
      <c r="F1999" t="s">
        <v>84</v>
      </c>
      <c r="J1999" s="3"/>
      <c r="K1999" s="4"/>
      <c r="L1999" s="4"/>
      <c r="M1999" s="2">
        <f t="shared" si="104"/>
        <v>0.6420851624231767</v>
      </c>
      <c r="N1999" s="2">
        <f t="shared" si="105"/>
        <v>0.3579148375768233</v>
      </c>
      <c r="O1999">
        <v>2</v>
      </c>
      <c r="P1999">
        <v>8</v>
      </c>
      <c r="Q1999">
        <v>-27</v>
      </c>
      <c r="R1999">
        <v>0.16</v>
      </c>
      <c r="S1999">
        <v>1</v>
      </c>
      <c r="T1999">
        <v>-3</v>
      </c>
      <c r="U1999">
        <v>-1</v>
      </c>
      <c r="V1999">
        <v>-1</v>
      </c>
      <c r="W1999">
        <v>4</v>
      </c>
      <c r="X1999">
        <v>1</v>
      </c>
      <c r="Y1999">
        <v>0.03</v>
      </c>
      <c r="Z1999">
        <v>1.4</v>
      </c>
      <c r="AA1999">
        <v>-6.2</v>
      </c>
      <c r="AB1999">
        <v>7.6</v>
      </c>
      <c r="AC1999">
        <v>6</v>
      </c>
      <c r="AD1999">
        <v>1</v>
      </c>
      <c r="AE1999" s="2">
        <v>0.78</v>
      </c>
    </row>
    <row r="2000" spans="1:31" x14ac:dyDescent="0.3">
      <c r="A2000" t="str">
        <f t="shared" si="103"/>
        <v>Purdue-West Virginia</v>
      </c>
      <c r="B2000">
        <v>1998</v>
      </c>
      <c r="C2000">
        <v>1345</v>
      </c>
      <c r="D2000">
        <v>1452</v>
      </c>
      <c r="E2000" t="s">
        <v>64</v>
      </c>
      <c r="F2000" t="s">
        <v>85</v>
      </c>
      <c r="J2000" s="3"/>
      <c r="K2000" s="4"/>
      <c r="L2000" s="4"/>
      <c r="M2000" s="2">
        <f t="shared" si="104"/>
        <v>0.59208516242317666</v>
      </c>
      <c r="N2000" s="2">
        <f t="shared" si="105"/>
        <v>0.40791483757682334</v>
      </c>
      <c r="O2000">
        <v>2</v>
      </c>
      <c r="P2000">
        <v>5</v>
      </c>
      <c r="Q2000">
        <v>-8</v>
      </c>
      <c r="R2000">
        <v>0.11</v>
      </c>
      <c r="S2000">
        <v>8</v>
      </c>
      <c r="T2000">
        <v>-3</v>
      </c>
      <c r="U2000">
        <v>1</v>
      </c>
      <c r="V2000">
        <v>-6</v>
      </c>
      <c r="W2000">
        <v>-9</v>
      </c>
      <c r="X2000">
        <v>2</v>
      </c>
      <c r="Y2000">
        <v>-0.03</v>
      </c>
      <c r="Z2000">
        <v>1.5</v>
      </c>
      <c r="AA2000">
        <v>-3.4</v>
      </c>
      <c r="AB2000">
        <v>4.9000000000000004</v>
      </c>
      <c r="AC2000">
        <v>3</v>
      </c>
      <c r="AD2000">
        <v>1</v>
      </c>
      <c r="AE2000" s="2">
        <v>0.73</v>
      </c>
    </row>
    <row r="2001" spans="1:31" x14ac:dyDescent="0.3">
      <c r="A2001" t="str">
        <f t="shared" si="103"/>
        <v>Purdue-Wichita St</v>
      </c>
      <c r="B2001">
        <v>1999</v>
      </c>
      <c r="C2001">
        <v>1345</v>
      </c>
      <c r="D2001">
        <v>1455</v>
      </c>
      <c r="E2001" t="s">
        <v>64</v>
      </c>
      <c r="F2001" t="s">
        <v>86</v>
      </c>
      <c r="J2001" s="3"/>
      <c r="K2001" s="4"/>
      <c r="L2001" s="4"/>
      <c r="M2001" s="2">
        <f t="shared" si="104"/>
        <v>0.60208516242317667</v>
      </c>
      <c r="N2001" s="2">
        <f t="shared" si="105"/>
        <v>0.39791483757682333</v>
      </c>
      <c r="O2001">
        <v>2</v>
      </c>
      <c r="P2001">
        <v>4</v>
      </c>
      <c r="Q2001">
        <v>-15</v>
      </c>
      <c r="R2001">
        <v>0.04</v>
      </c>
      <c r="S2001">
        <v>3</v>
      </c>
      <c r="T2001">
        <v>-2</v>
      </c>
      <c r="U2001">
        <v>0</v>
      </c>
      <c r="V2001">
        <v>0</v>
      </c>
      <c r="W2001">
        <v>-7</v>
      </c>
      <c r="X2001">
        <v>-5</v>
      </c>
      <c r="Y2001">
        <v>0</v>
      </c>
      <c r="Z2001">
        <v>-1.9</v>
      </c>
      <c r="AA2001">
        <v>-5.7</v>
      </c>
      <c r="AB2001">
        <v>3.8</v>
      </c>
      <c r="AC2001">
        <v>2</v>
      </c>
      <c r="AD2001">
        <v>1</v>
      </c>
      <c r="AE2001" s="2">
        <v>0.74</v>
      </c>
    </row>
    <row r="2002" spans="1:31" x14ac:dyDescent="0.3">
      <c r="A2002" t="str">
        <f t="shared" si="103"/>
        <v>Purdue-Wright St</v>
      </c>
      <c r="B2002">
        <v>2000</v>
      </c>
      <c r="C2002">
        <v>1345</v>
      </c>
      <c r="D2002">
        <v>1460</v>
      </c>
      <c r="E2002" t="s">
        <v>64</v>
      </c>
      <c r="F2002" t="s">
        <v>87</v>
      </c>
      <c r="J2002" s="3"/>
      <c r="K2002" s="4"/>
      <c r="L2002" s="4"/>
      <c r="M2002" s="2">
        <f t="shared" si="104"/>
        <v>0.80208516242317662</v>
      </c>
      <c r="N2002" s="2">
        <f t="shared" si="105"/>
        <v>0.19791483757682338</v>
      </c>
      <c r="O2002">
        <v>2</v>
      </c>
      <c r="P2002">
        <v>14</v>
      </c>
      <c r="Q2002">
        <v>-130</v>
      </c>
      <c r="R2002">
        <v>0.1</v>
      </c>
      <c r="S2002">
        <v>9</v>
      </c>
      <c r="T2002">
        <v>-1</v>
      </c>
      <c r="U2002">
        <v>-2</v>
      </c>
      <c r="V2002">
        <v>-4</v>
      </c>
      <c r="W2002">
        <v>-1</v>
      </c>
      <c r="X2002">
        <v>-3</v>
      </c>
      <c r="Y2002">
        <v>0.02</v>
      </c>
      <c r="Z2002">
        <v>9.8000000000000007</v>
      </c>
      <c r="AA2002">
        <v>-0.6</v>
      </c>
      <c r="AB2002">
        <v>10.4</v>
      </c>
      <c r="AC2002">
        <v>12</v>
      </c>
      <c r="AD2002">
        <v>1</v>
      </c>
      <c r="AE2002" s="2">
        <v>0.94</v>
      </c>
    </row>
    <row r="2003" spans="1:31" x14ac:dyDescent="0.3">
      <c r="A2003" t="str">
        <f t="shared" si="103"/>
        <v>Purdue-Xavier</v>
      </c>
      <c r="B2003">
        <v>2001</v>
      </c>
      <c r="C2003">
        <v>1345</v>
      </c>
      <c r="D2003">
        <v>1462</v>
      </c>
      <c r="E2003" t="s">
        <v>64</v>
      </c>
      <c r="F2003" t="s">
        <v>88</v>
      </c>
      <c r="J2003" s="3"/>
      <c r="K2003" s="4"/>
      <c r="L2003" s="4"/>
      <c r="M2003" s="2">
        <f t="shared" si="104"/>
        <v>0.61208516242317668</v>
      </c>
      <c r="N2003" s="2">
        <f t="shared" si="105"/>
        <v>0.38791483757682332</v>
      </c>
      <c r="O2003">
        <v>2</v>
      </c>
      <c r="P2003">
        <v>1</v>
      </c>
      <c r="Q2003">
        <v>-9</v>
      </c>
      <c r="R2003">
        <v>-0.03</v>
      </c>
      <c r="S2003">
        <v>2</v>
      </c>
      <c r="T2003">
        <v>-3</v>
      </c>
      <c r="U2003">
        <v>-1</v>
      </c>
      <c r="V2003">
        <v>1</v>
      </c>
      <c r="W2003">
        <v>-2</v>
      </c>
      <c r="X2003">
        <v>-5</v>
      </c>
      <c r="Y2003">
        <v>-0.05</v>
      </c>
      <c r="Z2003">
        <v>-3.2</v>
      </c>
      <c r="AA2003">
        <v>-8.9</v>
      </c>
      <c r="AB2003">
        <v>5.7</v>
      </c>
      <c r="AC2003">
        <v>-1</v>
      </c>
      <c r="AD2003">
        <v>0</v>
      </c>
      <c r="AE2003" s="2">
        <v>0.75</v>
      </c>
    </row>
    <row r="2004" spans="1:31" x14ac:dyDescent="0.3">
      <c r="A2004" t="str">
        <f t="shared" si="103"/>
        <v>Radford-Rhode Island</v>
      </c>
      <c r="B2004">
        <v>2002</v>
      </c>
      <c r="C2004">
        <v>1347</v>
      </c>
      <c r="D2004">
        <v>1348</v>
      </c>
      <c r="E2004" t="s">
        <v>65</v>
      </c>
      <c r="F2004" t="s">
        <v>66</v>
      </c>
      <c r="J2004" s="3"/>
      <c r="K2004" s="4"/>
      <c r="L2004" s="4"/>
      <c r="M2004" s="2">
        <f t="shared" si="104"/>
        <v>0.11208516242317668</v>
      </c>
      <c r="N2004" s="2">
        <f t="shared" si="105"/>
        <v>0.88791483757682332</v>
      </c>
      <c r="O2004">
        <v>16</v>
      </c>
      <c r="P2004">
        <v>7</v>
      </c>
      <c r="Q2004">
        <v>121</v>
      </c>
      <c r="R2004">
        <v>-0.16</v>
      </c>
      <c r="S2004">
        <v>-3</v>
      </c>
      <c r="T2004">
        <v>-1</v>
      </c>
      <c r="U2004">
        <v>3</v>
      </c>
      <c r="V2004">
        <v>-2</v>
      </c>
      <c r="W2004">
        <v>1</v>
      </c>
      <c r="X2004">
        <v>-1</v>
      </c>
      <c r="Y2004">
        <v>0.02</v>
      </c>
      <c r="Z2004">
        <v>-9.3000000000000007</v>
      </c>
      <c r="AA2004">
        <v>-3</v>
      </c>
      <c r="AB2004">
        <v>-6.3</v>
      </c>
      <c r="AC2004">
        <v>-9</v>
      </c>
      <c r="AD2004">
        <v>0</v>
      </c>
      <c r="AE2004" s="2">
        <v>0.25</v>
      </c>
    </row>
    <row r="2005" spans="1:31" x14ac:dyDescent="0.3">
      <c r="A2005" t="str">
        <f t="shared" si="103"/>
        <v>Radford-S Dakota St</v>
      </c>
      <c r="B2005">
        <v>2003</v>
      </c>
      <c r="C2005">
        <v>1347</v>
      </c>
      <c r="D2005">
        <v>1355</v>
      </c>
      <c r="E2005" t="s">
        <v>65</v>
      </c>
      <c r="F2005" t="s">
        <v>67</v>
      </c>
      <c r="J2005" s="3"/>
      <c r="K2005" s="4"/>
      <c r="L2005" s="4"/>
      <c r="M2005" s="2">
        <f t="shared" si="104"/>
        <v>0.19208516242317669</v>
      </c>
      <c r="N2005" s="2">
        <f t="shared" si="105"/>
        <v>0.80791483757682325</v>
      </c>
      <c r="O2005">
        <v>16</v>
      </c>
      <c r="P2005">
        <v>12</v>
      </c>
      <c r="Q2005">
        <v>95</v>
      </c>
      <c r="R2005">
        <v>-0.18</v>
      </c>
      <c r="S2005">
        <v>-5</v>
      </c>
      <c r="T2005">
        <v>-1</v>
      </c>
      <c r="U2005">
        <v>4</v>
      </c>
      <c r="V2005">
        <v>5</v>
      </c>
      <c r="W2005">
        <v>7</v>
      </c>
      <c r="X2005">
        <v>-5</v>
      </c>
      <c r="Y2005">
        <v>-0.03</v>
      </c>
      <c r="Z2005">
        <v>-16.5</v>
      </c>
      <c r="AA2005">
        <v>-10.7</v>
      </c>
      <c r="AB2005">
        <v>-5.8</v>
      </c>
      <c r="AC2005">
        <v>-4</v>
      </c>
      <c r="AD2005">
        <v>0</v>
      </c>
      <c r="AE2005" s="2">
        <v>0.33</v>
      </c>
    </row>
    <row r="2006" spans="1:31" x14ac:dyDescent="0.3">
      <c r="A2006" t="str">
        <f t="shared" si="103"/>
        <v>Radford-San Diego St</v>
      </c>
      <c r="B2006">
        <v>2004</v>
      </c>
      <c r="C2006">
        <v>1347</v>
      </c>
      <c r="D2006">
        <v>1361</v>
      </c>
      <c r="E2006" t="s">
        <v>65</v>
      </c>
      <c r="F2006" t="s">
        <v>68</v>
      </c>
      <c r="J2006" s="3"/>
      <c r="K2006" s="4"/>
      <c r="L2006" s="4"/>
      <c r="M2006" s="2">
        <f t="shared" si="104"/>
        <v>0.13208516242317669</v>
      </c>
      <c r="N2006" s="2">
        <f t="shared" si="105"/>
        <v>0.86791483757682331</v>
      </c>
      <c r="O2006">
        <v>16</v>
      </c>
      <c r="P2006">
        <v>11</v>
      </c>
      <c r="Q2006">
        <v>120</v>
      </c>
      <c r="R2006">
        <v>-0.06</v>
      </c>
      <c r="S2006">
        <v>-3</v>
      </c>
      <c r="T2006">
        <v>0</v>
      </c>
      <c r="U2006">
        <v>1</v>
      </c>
      <c r="V2006">
        <v>1</v>
      </c>
      <c r="W2006">
        <v>0</v>
      </c>
      <c r="X2006">
        <v>-3</v>
      </c>
      <c r="Y2006">
        <v>0.01</v>
      </c>
      <c r="Z2006">
        <v>-10.199999999999999</v>
      </c>
      <c r="AA2006">
        <v>-3.5</v>
      </c>
      <c r="AB2006">
        <v>-6.7</v>
      </c>
      <c r="AC2006">
        <v>-5</v>
      </c>
      <c r="AD2006">
        <v>0</v>
      </c>
      <c r="AE2006" s="2">
        <v>0.27</v>
      </c>
    </row>
    <row r="2007" spans="1:31" x14ac:dyDescent="0.3">
      <c r="A2007" t="str">
        <f t="shared" si="103"/>
        <v>Radford-Seton Hall</v>
      </c>
      <c r="B2007">
        <v>2005</v>
      </c>
      <c r="C2007">
        <v>1347</v>
      </c>
      <c r="D2007">
        <v>1371</v>
      </c>
      <c r="E2007" t="s">
        <v>65</v>
      </c>
      <c r="F2007" t="s">
        <v>69</v>
      </c>
      <c r="J2007" s="3"/>
      <c r="K2007" s="4"/>
      <c r="L2007" s="4"/>
      <c r="M2007" s="2">
        <f t="shared" si="104"/>
        <v>8.2085162423176677E-2</v>
      </c>
      <c r="N2007" s="2">
        <f t="shared" si="105"/>
        <v>0.91791483757682335</v>
      </c>
      <c r="O2007">
        <v>16</v>
      </c>
      <c r="P2007">
        <v>8</v>
      </c>
      <c r="Q2007">
        <v>144</v>
      </c>
      <c r="R2007">
        <v>-0.04</v>
      </c>
      <c r="S2007">
        <v>-4</v>
      </c>
      <c r="T2007">
        <v>-1</v>
      </c>
      <c r="U2007">
        <v>1</v>
      </c>
      <c r="V2007">
        <v>2</v>
      </c>
      <c r="W2007">
        <v>-2</v>
      </c>
      <c r="X2007">
        <v>0</v>
      </c>
      <c r="Y2007">
        <v>0.04</v>
      </c>
      <c r="Z2007">
        <v>-12.1</v>
      </c>
      <c r="AA2007">
        <v>-8.4</v>
      </c>
      <c r="AB2007">
        <v>-3.7</v>
      </c>
      <c r="AC2007">
        <v>-8</v>
      </c>
      <c r="AD2007">
        <v>0</v>
      </c>
      <c r="AE2007" s="2">
        <v>0.22</v>
      </c>
    </row>
    <row r="2008" spans="1:31" x14ac:dyDescent="0.3">
      <c r="A2008" t="str">
        <f t="shared" si="103"/>
        <v>Radford-SF Austin</v>
      </c>
      <c r="B2008">
        <v>2006</v>
      </c>
      <c r="C2008">
        <v>1347</v>
      </c>
      <c r="D2008">
        <v>1372</v>
      </c>
      <c r="E2008" t="s">
        <v>65</v>
      </c>
      <c r="F2008" t="s">
        <v>70</v>
      </c>
      <c r="J2008" s="3"/>
      <c r="K2008" s="4"/>
      <c r="L2008" s="4"/>
      <c r="M2008" s="2">
        <f t="shared" si="104"/>
        <v>0.28208516242317666</v>
      </c>
      <c r="N2008" s="2">
        <f t="shared" si="105"/>
        <v>0.71791483757682339</v>
      </c>
      <c r="O2008">
        <v>16</v>
      </c>
      <c r="P2008">
        <v>14</v>
      </c>
      <c r="Q2008">
        <v>59</v>
      </c>
      <c r="R2008">
        <v>-0.18</v>
      </c>
      <c r="S2008">
        <v>-4</v>
      </c>
      <c r="T2008">
        <v>-1</v>
      </c>
      <c r="U2008">
        <v>-2</v>
      </c>
      <c r="V2008">
        <v>-5</v>
      </c>
      <c r="W2008">
        <v>-1</v>
      </c>
      <c r="X2008">
        <v>1</v>
      </c>
      <c r="Y2008">
        <v>0.03</v>
      </c>
      <c r="Z2008">
        <v>-11.3</v>
      </c>
      <c r="AA2008">
        <v>-3.5</v>
      </c>
      <c r="AB2008">
        <v>-7.8</v>
      </c>
      <c r="AC2008">
        <v>-2</v>
      </c>
      <c r="AD2008">
        <v>0</v>
      </c>
      <c r="AE2008" s="2">
        <v>0.42</v>
      </c>
    </row>
    <row r="2009" spans="1:31" x14ac:dyDescent="0.3">
      <c r="A2009" t="str">
        <f t="shared" si="103"/>
        <v>Radford-St Bonaventure</v>
      </c>
      <c r="B2009">
        <v>2007</v>
      </c>
      <c r="C2009">
        <v>1347</v>
      </c>
      <c r="D2009">
        <v>1382</v>
      </c>
      <c r="E2009" t="s">
        <v>65</v>
      </c>
      <c r="F2009" t="s">
        <v>71</v>
      </c>
      <c r="J2009" s="3"/>
      <c r="K2009" s="4"/>
      <c r="L2009" s="4"/>
      <c r="M2009" s="2">
        <f t="shared" si="104"/>
        <v>0.17208516242317667</v>
      </c>
      <c r="N2009" s="2">
        <f t="shared" si="105"/>
        <v>0.82791483757682327</v>
      </c>
      <c r="O2009">
        <v>16</v>
      </c>
      <c r="P2009">
        <v>11</v>
      </c>
      <c r="Q2009">
        <v>101</v>
      </c>
      <c r="R2009">
        <v>-0.16</v>
      </c>
      <c r="S2009">
        <v>-3</v>
      </c>
      <c r="T2009">
        <v>0</v>
      </c>
      <c r="U2009">
        <v>2</v>
      </c>
      <c r="V2009">
        <v>0</v>
      </c>
      <c r="W2009">
        <v>2</v>
      </c>
      <c r="X2009">
        <v>2</v>
      </c>
      <c r="Y2009">
        <v>-0.02</v>
      </c>
      <c r="Z2009">
        <v>-11</v>
      </c>
      <c r="AA2009">
        <v>-6.1</v>
      </c>
      <c r="AB2009">
        <v>-4.9000000000000004</v>
      </c>
      <c r="AC2009">
        <v>-5</v>
      </c>
      <c r="AD2009">
        <v>0</v>
      </c>
      <c r="AE2009" s="2">
        <v>0.31</v>
      </c>
    </row>
    <row r="2010" spans="1:31" x14ac:dyDescent="0.3">
      <c r="A2010" t="str">
        <f t="shared" si="103"/>
        <v>Radford-Syracuse</v>
      </c>
      <c r="B2010">
        <v>2008</v>
      </c>
      <c r="C2010">
        <v>1347</v>
      </c>
      <c r="D2010">
        <v>1393</v>
      </c>
      <c r="E2010" t="s">
        <v>65</v>
      </c>
      <c r="F2010" t="s">
        <v>72</v>
      </c>
      <c r="J2010" s="3"/>
      <c r="K2010" s="4"/>
      <c r="L2010" s="4"/>
      <c r="M2010" s="2">
        <f t="shared" si="104"/>
        <v>0.18208516242317668</v>
      </c>
      <c r="N2010" s="2">
        <f t="shared" si="105"/>
        <v>0.81791483757682326</v>
      </c>
      <c r="O2010">
        <v>16</v>
      </c>
      <c r="P2010">
        <v>11</v>
      </c>
      <c r="Q2010">
        <v>116</v>
      </c>
      <c r="R2010">
        <v>0.01</v>
      </c>
      <c r="S2010">
        <v>2</v>
      </c>
      <c r="T2010">
        <v>2</v>
      </c>
      <c r="U2010">
        <v>0</v>
      </c>
      <c r="V2010">
        <v>1</v>
      </c>
      <c r="W2010">
        <v>-3</v>
      </c>
      <c r="X2010">
        <v>1</v>
      </c>
      <c r="Y2010">
        <v>-0.01</v>
      </c>
      <c r="Z2010">
        <v>-0.6</v>
      </c>
      <c r="AA2010">
        <v>0.4</v>
      </c>
      <c r="AB2010">
        <v>-1</v>
      </c>
      <c r="AC2010">
        <v>-5</v>
      </c>
      <c r="AD2010">
        <v>0</v>
      </c>
      <c r="AE2010" s="2">
        <v>0.32</v>
      </c>
    </row>
    <row r="2011" spans="1:31" x14ac:dyDescent="0.3">
      <c r="A2011" t="str">
        <f t="shared" si="103"/>
        <v>Radford-TCU</v>
      </c>
      <c r="B2011">
        <v>2009</v>
      </c>
      <c r="C2011">
        <v>1347</v>
      </c>
      <c r="D2011">
        <v>1395</v>
      </c>
      <c r="E2011" t="s">
        <v>65</v>
      </c>
      <c r="F2011" t="s">
        <v>73</v>
      </c>
      <c r="J2011" s="3"/>
      <c r="K2011" s="4"/>
      <c r="L2011" s="4"/>
      <c r="M2011" s="2">
        <f t="shared" si="104"/>
        <v>6.2085162423176687E-2</v>
      </c>
      <c r="N2011" s="2">
        <f t="shared" si="105"/>
        <v>0.93791483757682337</v>
      </c>
      <c r="O2011">
        <v>16</v>
      </c>
      <c r="P2011">
        <v>6</v>
      </c>
      <c r="Q2011">
        <v>148</v>
      </c>
      <c r="R2011">
        <v>-0.04</v>
      </c>
      <c r="S2011">
        <v>-8</v>
      </c>
      <c r="T2011">
        <v>-4</v>
      </c>
      <c r="U2011">
        <v>1</v>
      </c>
      <c r="V2011">
        <v>2</v>
      </c>
      <c r="W2011">
        <v>-3</v>
      </c>
      <c r="X2011">
        <v>-2</v>
      </c>
      <c r="Y2011">
        <v>0.02</v>
      </c>
      <c r="Z2011">
        <v>-16.100000000000001</v>
      </c>
      <c r="AA2011">
        <v>-11</v>
      </c>
      <c r="AB2011">
        <v>-5.0999999999999996</v>
      </c>
      <c r="AC2011">
        <v>-10</v>
      </c>
      <c r="AD2011">
        <v>0</v>
      </c>
      <c r="AE2011" s="2">
        <v>0.2</v>
      </c>
    </row>
    <row r="2012" spans="1:31" x14ac:dyDescent="0.3">
      <c r="A2012" t="str">
        <f t="shared" si="103"/>
        <v>Radford-Tennessee</v>
      </c>
      <c r="B2012">
        <v>2010</v>
      </c>
      <c r="C2012">
        <v>1347</v>
      </c>
      <c r="D2012">
        <v>1397</v>
      </c>
      <c r="E2012" t="s">
        <v>65</v>
      </c>
      <c r="F2012" t="s">
        <v>74</v>
      </c>
      <c r="J2012" s="3"/>
      <c r="K2012" s="4"/>
      <c r="L2012" s="4"/>
      <c r="M2012" s="2">
        <f t="shared" si="104"/>
        <v>4.208516242317667E-2</v>
      </c>
      <c r="N2012" s="2">
        <f t="shared" si="105"/>
        <v>0.95791483757682339</v>
      </c>
      <c r="O2012">
        <v>16</v>
      </c>
      <c r="P2012">
        <v>3</v>
      </c>
      <c r="Q2012">
        <v>159</v>
      </c>
      <c r="R2012">
        <v>-0.14000000000000001</v>
      </c>
      <c r="S2012">
        <v>-2</v>
      </c>
      <c r="T2012">
        <v>2</v>
      </c>
      <c r="U2012">
        <v>1</v>
      </c>
      <c r="V2012">
        <v>0</v>
      </c>
      <c r="W2012">
        <v>-2</v>
      </c>
      <c r="X2012">
        <v>3</v>
      </c>
      <c r="Y2012">
        <v>-0.03</v>
      </c>
      <c r="Z2012">
        <v>-7.3</v>
      </c>
      <c r="AA2012">
        <v>-1.5</v>
      </c>
      <c r="AB2012">
        <v>-5.8</v>
      </c>
      <c r="AC2012">
        <v>-13</v>
      </c>
      <c r="AD2012">
        <v>0</v>
      </c>
      <c r="AE2012" s="2">
        <v>0.18</v>
      </c>
    </row>
    <row r="2013" spans="1:31" x14ac:dyDescent="0.3">
      <c r="A2013" t="str">
        <f t="shared" si="103"/>
        <v>Radford-Texas</v>
      </c>
      <c r="B2013">
        <v>2011</v>
      </c>
      <c r="C2013">
        <v>1347</v>
      </c>
      <c r="D2013">
        <v>1400</v>
      </c>
      <c r="E2013" t="s">
        <v>65</v>
      </c>
      <c r="F2013" t="s">
        <v>75</v>
      </c>
      <c r="J2013" s="3"/>
      <c r="K2013" s="4"/>
      <c r="L2013" s="4"/>
      <c r="M2013" s="2">
        <f t="shared" si="104"/>
        <v>0.13208516242317669</v>
      </c>
      <c r="N2013" s="2">
        <f t="shared" si="105"/>
        <v>0.86791483757682331</v>
      </c>
      <c r="O2013">
        <v>16</v>
      </c>
      <c r="P2013">
        <v>10</v>
      </c>
      <c r="Q2013">
        <v>131</v>
      </c>
      <c r="R2013">
        <v>0.04</v>
      </c>
      <c r="S2013">
        <v>-1</v>
      </c>
      <c r="T2013">
        <v>1</v>
      </c>
      <c r="U2013">
        <v>1</v>
      </c>
      <c r="V2013">
        <v>2</v>
      </c>
      <c r="W2013">
        <v>3</v>
      </c>
      <c r="X2013">
        <v>1</v>
      </c>
      <c r="Y2013">
        <v>0.06</v>
      </c>
      <c r="Z2013">
        <v>-4.8</v>
      </c>
      <c r="AA2013">
        <v>-3.3</v>
      </c>
      <c r="AB2013">
        <v>-1.5</v>
      </c>
      <c r="AC2013">
        <v>-6</v>
      </c>
      <c r="AD2013">
        <v>0</v>
      </c>
      <c r="AE2013" s="2">
        <v>0.27</v>
      </c>
    </row>
    <row r="2014" spans="1:31" x14ac:dyDescent="0.3">
      <c r="A2014" t="str">
        <f t="shared" si="103"/>
        <v>Radford-Texas A&amp;M</v>
      </c>
      <c r="B2014">
        <v>2012</v>
      </c>
      <c r="C2014">
        <v>1347</v>
      </c>
      <c r="D2014">
        <v>1401</v>
      </c>
      <c r="E2014" t="s">
        <v>65</v>
      </c>
      <c r="F2014" t="s">
        <v>76</v>
      </c>
      <c r="J2014" s="3"/>
      <c r="K2014" s="4"/>
      <c r="L2014" s="4"/>
      <c r="M2014" s="2">
        <f t="shared" si="104"/>
        <v>0.10208516242317667</v>
      </c>
      <c r="N2014" s="2">
        <f t="shared" si="105"/>
        <v>0.89791483757682333</v>
      </c>
      <c r="O2014">
        <v>16</v>
      </c>
      <c r="P2014">
        <v>7</v>
      </c>
      <c r="Q2014">
        <v>140</v>
      </c>
      <c r="R2014">
        <v>0</v>
      </c>
      <c r="S2014">
        <v>-2</v>
      </c>
      <c r="T2014">
        <v>3</v>
      </c>
      <c r="U2014">
        <v>0</v>
      </c>
      <c r="V2014">
        <v>4</v>
      </c>
      <c r="W2014">
        <v>-2</v>
      </c>
      <c r="X2014">
        <v>0</v>
      </c>
      <c r="Y2014">
        <v>0.06</v>
      </c>
      <c r="Z2014">
        <v>-8.1</v>
      </c>
      <c r="AA2014">
        <v>-4.9000000000000004</v>
      </c>
      <c r="AB2014">
        <v>-3.2</v>
      </c>
      <c r="AC2014">
        <v>-9</v>
      </c>
      <c r="AD2014">
        <v>0</v>
      </c>
      <c r="AE2014" s="2">
        <v>0.24</v>
      </c>
    </row>
    <row r="2015" spans="1:31" x14ac:dyDescent="0.3">
      <c r="A2015" t="str">
        <f t="shared" si="103"/>
        <v>Radford-Texas Tech</v>
      </c>
      <c r="B2015">
        <v>2013</v>
      </c>
      <c r="C2015">
        <v>1347</v>
      </c>
      <c r="D2015">
        <v>1403</v>
      </c>
      <c r="E2015" t="s">
        <v>65</v>
      </c>
      <c r="F2015" t="s">
        <v>77</v>
      </c>
      <c r="J2015" s="3"/>
      <c r="K2015" s="4"/>
      <c r="L2015" s="4"/>
      <c r="M2015" s="2">
        <f t="shared" si="104"/>
        <v>3.2085162423176689E-2</v>
      </c>
      <c r="N2015" s="2">
        <f t="shared" si="105"/>
        <v>0.96791483757682328</v>
      </c>
      <c r="O2015">
        <v>16</v>
      </c>
      <c r="P2015">
        <v>3</v>
      </c>
      <c r="Q2015">
        <v>158</v>
      </c>
      <c r="R2015">
        <v>-0.11</v>
      </c>
      <c r="S2015">
        <v>-4</v>
      </c>
      <c r="T2015">
        <v>2</v>
      </c>
      <c r="U2015">
        <v>0</v>
      </c>
      <c r="V2015">
        <v>-1</v>
      </c>
      <c r="W2015">
        <v>-1</v>
      </c>
      <c r="X2015">
        <v>0</v>
      </c>
      <c r="Y2015">
        <v>0.03</v>
      </c>
      <c r="Z2015">
        <v>-8.3000000000000007</v>
      </c>
      <c r="AA2015">
        <v>0.2</v>
      </c>
      <c r="AB2015">
        <v>-8.5</v>
      </c>
      <c r="AC2015">
        <v>-13</v>
      </c>
      <c r="AD2015">
        <v>0</v>
      </c>
      <c r="AE2015" s="2">
        <v>0.17</v>
      </c>
    </row>
    <row r="2016" spans="1:31" x14ac:dyDescent="0.3">
      <c r="A2016" t="str">
        <f t="shared" si="103"/>
        <v>Radford-TX Southern</v>
      </c>
      <c r="B2016">
        <v>2014</v>
      </c>
      <c r="C2016">
        <v>1347</v>
      </c>
      <c r="D2016">
        <v>1411</v>
      </c>
      <c r="E2016" t="s">
        <v>65</v>
      </c>
      <c r="F2016" t="s">
        <v>78</v>
      </c>
      <c r="J2016" s="3"/>
      <c r="K2016" s="4"/>
      <c r="L2016" s="4"/>
      <c r="M2016" s="2">
        <f t="shared" si="104"/>
        <v>0.71208516242317665</v>
      </c>
      <c r="N2016" s="2">
        <f t="shared" si="105"/>
        <v>0.28791483757682335</v>
      </c>
      <c r="O2016">
        <v>16</v>
      </c>
      <c r="P2016">
        <v>16</v>
      </c>
      <c r="Q2016">
        <v>-79</v>
      </c>
      <c r="R2016">
        <v>0.18</v>
      </c>
      <c r="S2016">
        <v>-2</v>
      </c>
      <c r="T2016">
        <v>-3</v>
      </c>
      <c r="U2016">
        <v>1</v>
      </c>
      <c r="V2016">
        <v>4</v>
      </c>
      <c r="W2016">
        <v>3</v>
      </c>
      <c r="X2016">
        <v>4</v>
      </c>
      <c r="Y2016">
        <v>0.01</v>
      </c>
      <c r="Z2016">
        <v>-10.7</v>
      </c>
      <c r="AA2016">
        <v>-14.8</v>
      </c>
      <c r="AB2016">
        <v>4.0999999999999996</v>
      </c>
      <c r="AC2016">
        <v>0</v>
      </c>
      <c r="AD2016">
        <v>0</v>
      </c>
      <c r="AE2016" s="2">
        <v>0.85</v>
      </c>
    </row>
    <row r="2017" spans="1:31" x14ac:dyDescent="0.3">
      <c r="A2017" t="str">
        <f t="shared" si="103"/>
        <v>Radford-UCLA</v>
      </c>
      <c r="B2017">
        <v>2015</v>
      </c>
      <c r="C2017">
        <v>1347</v>
      </c>
      <c r="D2017">
        <v>1417</v>
      </c>
      <c r="E2017" t="s">
        <v>65</v>
      </c>
      <c r="F2017" t="s">
        <v>79</v>
      </c>
      <c r="J2017" s="3"/>
      <c r="K2017" s="4"/>
      <c r="L2017" s="4"/>
      <c r="M2017" s="2">
        <f t="shared" si="104"/>
        <v>0.13208516242317669</v>
      </c>
      <c r="N2017" s="2">
        <f t="shared" si="105"/>
        <v>0.86791483757682331</v>
      </c>
      <c r="O2017">
        <v>16</v>
      </c>
      <c r="P2017">
        <v>11</v>
      </c>
      <c r="Q2017">
        <v>122</v>
      </c>
      <c r="R2017">
        <v>-0.04</v>
      </c>
      <c r="S2017">
        <v>-5</v>
      </c>
      <c r="T2017">
        <v>0</v>
      </c>
      <c r="U2017">
        <v>2</v>
      </c>
      <c r="V2017">
        <v>5</v>
      </c>
      <c r="W2017">
        <v>3</v>
      </c>
      <c r="X2017">
        <v>-1</v>
      </c>
      <c r="Y2017">
        <v>0.01</v>
      </c>
      <c r="Z2017">
        <v>-15</v>
      </c>
      <c r="AA2017">
        <v>-11.4</v>
      </c>
      <c r="AB2017">
        <v>-3.6</v>
      </c>
      <c r="AC2017">
        <v>-5</v>
      </c>
      <c r="AD2017">
        <v>0</v>
      </c>
      <c r="AE2017" s="2">
        <v>0.27</v>
      </c>
    </row>
    <row r="2018" spans="1:31" x14ac:dyDescent="0.3">
      <c r="A2018" t="str">
        <f t="shared" si="103"/>
        <v>Radford-UMBC</v>
      </c>
      <c r="B2018">
        <v>2016</v>
      </c>
      <c r="C2018">
        <v>1347</v>
      </c>
      <c r="D2018">
        <v>1420</v>
      </c>
      <c r="E2018" t="s">
        <v>65</v>
      </c>
      <c r="F2018" t="s">
        <v>80</v>
      </c>
      <c r="J2018" s="3"/>
      <c r="K2018" s="4"/>
      <c r="L2018" s="4"/>
      <c r="M2018" s="2">
        <f t="shared" si="104"/>
        <v>0.55208516242317662</v>
      </c>
      <c r="N2018" s="2">
        <f t="shared" si="105"/>
        <v>0.44791483757682338</v>
      </c>
      <c r="O2018">
        <v>16</v>
      </c>
      <c r="P2018">
        <v>16</v>
      </c>
      <c r="Q2018">
        <v>-14</v>
      </c>
      <c r="R2018">
        <v>-0.06</v>
      </c>
      <c r="S2018">
        <v>-3</v>
      </c>
      <c r="T2018">
        <v>-3</v>
      </c>
      <c r="U2018">
        <v>1</v>
      </c>
      <c r="V2018">
        <v>0</v>
      </c>
      <c r="W2018">
        <v>6</v>
      </c>
      <c r="X2018">
        <v>1</v>
      </c>
      <c r="Y2018">
        <v>0.08</v>
      </c>
      <c r="Z2018">
        <v>-5.6</v>
      </c>
      <c r="AA2018">
        <v>-6.1</v>
      </c>
      <c r="AB2018">
        <v>0.5</v>
      </c>
      <c r="AC2018">
        <v>0</v>
      </c>
      <c r="AD2018">
        <v>0</v>
      </c>
      <c r="AE2018" s="2">
        <v>0.69</v>
      </c>
    </row>
    <row r="2019" spans="1:31" x14ac:dyDescent="0.3">
      <c r="A2019" t="str">
        <f t="shared" si="103"/>
        <v>Radford-UNC Greensboro</v>
      </c>
      <c r="B2019">
        <v>2017</v>
      </c>
      <c r="C2019">
        <v>1347</v>
      </c>
      <c r="D2019">
        <v>1422</v>
      </c>
      <c r="E2019" t="s">
        <v>65</v>
      </c>
      <c r="F2019" t="s">
        <v>81</v>
      </c>
      <c r="J2019" s="3"/>
      <c r="K2019" s="4"/>
      <c r="L2019" s="4"/>
      <c r="M2019" s="2">
        <f t="shared" si="104"/>
        <v>0.21208516242317665</v>
      </c>
      <c r="N2019" s="2">
        <f t="shared" si="105"/>
        <v>0.78791483757682335</v>
      </c>
      <c r="O2019">
        <v>16</v>
      </c>
      <c r="P2019">
        <v>13</v>
      </c>
      <c r="Q2019">
        <v>88</v>
      </c>
      <c r="R2019">
        <v>-0.15</v>
      </c>
      <c r="S2019">
        <v>-3</v>
      </c>
      <c r="T2019">
        <v>1</v>
      </c>
      <c r="U2019">
        <v>-1</v>
      </c>
      <c r="V2019">
        <v>-2</v>
      </c>
      <c r="W2019">
        <v>-2</v>
      </c>
      <c r="X2019">
        <v>-4</v>
      </c>
      <c r="Y2019">
        <v>0.03</v>
      </c>
      <c r="Z2019">
        <v>-5.2</v>
      </c>
      <c r="AA2019">
        <v>1.6</v>
      </c>
      <c r="AB2019">
        <v>-6.8</v>
      </c>
      <c r="AC2019">
        <v>-3</v>
      </c>
      <c r="AD2019">
        <v>0</v>
      </c>
      <c r="AE2019" s="2">
        <v>0.35</v>
      </c>
    </row>
    <row r="2020" spans="1:31" x14ac:dyDescent="0.3">
      <c r="A2020" t="str">
        <f t="shared" si="103"/>
        <v>Radford-Villanova</v>
      </c>
      <c r="B2020">
        <v>2018</v>
      </c>
      <c r="C2020">
        <v>1347</v>
      </c>
      <c r="D2020">
        <v>1437</v>
      </c>
      <c r="E2020" t="s">
        <v>65</v>
      </c>
      <c r="F2020" t="s">
        <v>82</v>
      </c>
      <c r="J2020" s="3"/>
      <c r="K2020" s="4"/>
      <c r="L2020" s="4"/>
      <c r="M2020" s="2">
        <f t="shared" si="104"/>
        <v>-1.7914837576823328E-2</v>
      </c>
      <c r="N2020" s="2">
        <f t="shared" si="105"/>
        <v>1.0179148375768232</v>
      </c>
      <c r="O2020">
        <v>16</v>
      </c>
      <c r="P2020">
        <v>1</v>
      </c>
      <c r="Q2020">
        <v>168</v>
      </c>
      <c r="R2020">
        <v>-0.26</v>
      </c>
      <c r="S2020">
        <v>-11</v>
      </c>
      <c r="T2020">
        <v>0</v>
      </c>
      <c r="U2020">
        <v>3</v>
      </c>
      <c r="V2020">
        <v>2</v>
      </c>
      <c r="W2020">
        <v>3</v>
      </c>
      <c r="X2020">
        <v>-1</v>
      </c>
      <c r="Y2020">
        <v>-0.04</v>
      </c>
      <c r="Z2020">
        <v>-20.2</v>
      </c>
      <c r="AA2020">
        <v>-6</v>
      </c>
      <c r="AB2020">
        <v>-14.2</v>
      </c>
      <c r="AC2020">
        <v>-15</v>
      </c>
      <c r="AD2020">
        <v>0</v>
      </c>
      <c r="AE2020" s="2">
        <v>0.12</v>
      </c>
    </row>
    <row r="2021" spans="1:31" x14ac:dyDescent="0.3">
      <c r="A2021" t="str">
        <f t="shared" si="103"/>
        <v>Radford-Virginia</v>
      </c>
      <c r="B2021">
        <v>2019</v>
      </c>
      <c r="C2021">
        <v>1347</v>
      </c>
      <c r="D2021">
        <v>1438</v>
      </c>
      <c r="E2021" t="s">
        <v>65</v>
      </c>
      <c r="F2021" t="s">
        <v>83</v>
      </c>
      <c r="J2021" s="3"/>
      <c r="K2021" s="4"/>
      <c r="L2021" s="4"/>
      <c r="M2021" s="2">
        <f t="shared" si="104"/>
        <v>-7.9148375768233192E-3</v>
      </c>
      <c r="N2021" s="2">
        <f t="shared" si="105"/>
        <v>1.0079148375768234</v>
      </c>
      <c r="O2021">
        <v>16</v>
      </c>
      <c r="P2021">
        <v>1</v>
      </c>
      <c r="Q2021">
        <v>169</v>
      </c>
      <c r="R2021">
        <v>-0.32</v>
      </c>
      <c r="S2021">
        <v>-4</v>
      </c>
      <c r="T2021">
        <v>5</v>
      </c>
      <c r="U2021">
        <v>4</v>
      </c>
      <c r="V2021">
        <v>-1</v>
      </c>
      <c r="W2021">
        <v>5</v>
      </c>
      <c r="X2021">
        <v>-2</v>
      </c>
      <c r="Y2021">
        <v>-0.03</v>
      </c>
      <c r="Z2021">
        <v>-0.6</v>
      </c>
      <c r="AA2021">
        <v>11.5</v>
      </c>
      <c r="AB2021">
        <v>-12.1</v>
      </c>
      <c r="AC2021">
        <v>-15</v>
      </c>
      <c r="AD2021">
        <v>0</v>
      </c>
      <c r="AE2021" s="2">
        <v>0.13</v>
      </c>
    </row>
    <row r="2022" spans="1:31" x14ac:dyDescent="0.3">
      <c r="A2022" t="str">
        <f t="shared" si="103"/>
        <v>Radford-Virginia Tech</v>
      </c>
      <c r="B2022">
        <v>2020</v>
      </c>
      <c r="C2022">
        <v>1347</v>
      </c>
      <c r="D2022">
        <v>1439</v>
      </c>
      <c r="E2022" t="s">
        <v>65</v>
      </c>
      <c r="F2022" t="s">
        <v>84</v>
      </c>
      <c r="J2022" s="3"/>
      <c r="K2022" s="4"/>
      <c r="L2022" s="4"/>
      <c r="M2022" s="2">
        <f t="shared" si="104"/>
        <v>7.2085162423176669E-2</v>
      </c>
      <c r="N2022" s="2">
        <f t="shared" si="105"/>
        <v>0.92791483757682336</v>
      </c>
      <c r="O2022">
        <v>16</v>
      </c>
      <c r="P2022">
        <v>8</v>
      </c>
      <c r="Q2022">
        <v>138</v>
      </c>
      <c r="R2022">
        <v>-0.04</v>
      </c>
      <c r="S2022">
        <v>-8</v>
      </c>
      <c r="T2022">
        <v>-1</v>
      </c>
      <c r="U2022">
        <v>1</v>
      </c>
      <c r="V2022">
        <v>2</v>
      </c>
      <c r="W2022">
        <v>8</v>
      </c>
      <c r="X2022">
        <v>1</v>
      </c>
      <c r="Y2022">
        <v>0.02</v>
      </c>
      <c r="Z2022">
        <v>-12.8</v>
      </c>
      <c r="AA2022">
        <v>-6.9</v>
      </c>
      <c r="AB2022">
        <v>-5.9</v>
      </c>
      <c r="AC2022">
        <v>-8</v>
      </c>
      <c r="AD2022">
        <v>0</v>
      </c>
      <c r="AE2022" s="2">
        <v>0.21</v>
      </c>
    </row>
    <row r="2023" spans="1:31" x14ac:dyDescent="0.3">
      <c r="A2023" t="str">
        <f t="shared" si="103"/>
        <v>Radford-West Virginia</v>
      </c>
      <c r="B2023">
        <v>2021</v>
      </c>
      <c r="C2023">
        <v>1347</v>
      </c>
      <c r="D2023">
        <v>1452</v>
      </c>
      <c r="E2023" t="s">
        <v>65</v>
      </c>
      <c r="F2023" t="s">
        <v>85</v>
      </c>
      <c r="J2023" s="3"/>
      <c r="K2023" s="4"/>
      <c r="L2023" s="4"/>
      <c r="M2023" s="2">
        <f t="shared" si="104"/>
        <v>3.2085162423176689E-2</v>
      </c>
      <c r="N2023" s="2">
        <f t="shared" si="105"/>
        <v>0.96791483757682328</v>
      </c>
      <c r="O2023">
        <v>16</v>
      </c>
      <c r="P2023">
        <v>5</v>
      </c>
      <c r="Q2023">
        <v>157</v>
      </c>
      <c r="R2023">
        <v>-0.09</v>
      </c>
      <c r="S2023">
        <v>-1</v>
      </c>
      <c r="T2023">
        <v>-1</v>
      </c>
      <c r="U2023">
        <v>3</v>
      </c>
      <c r="V2023">
        <v>-3</v>
      </c>
      <c r="W2023">
        <v>-5</v>
      </c>
      <c r="X2023">
        <v>2</v>
      </c>
      <c r="Y2023">
        <v>-0.04</v>
      </c>
      <c r="Z2023">
        <v>-12.7</v>
      </c>
      <c r="AA2023">
        <v>-4.0999999999999996</v>
      </c>
      <c r="AB2023">
        <v>-8.6</v>
      </c>
      <c r="AC2023">
        <v>-11</v>
      </c>
      <c r="AD2023">
        <v>0</v>
      </c>
      <c r="AE2023" s="2">
        <v>0.17</v>
      </c>
    </row>
    <row r="2024" spans="1:31" x14ac:dyDescent="0.3">
      <c r="A2024" t="str">
        <f t="shared" si="103"/>
        <v>Radford-Wichita St</v>
      </c>
      <c r="B2024">
        <v>2022</v>
      </c>
      <c r="C2024">
        <v>1347</v>
      </c>
      <c r="D2024">
        <v>1455</v>
      </c>
      <c r="E2024" t="s">
        <v>65</v>
      </c>
      <c r="F2024" t="s">
        <v>86</v>
      </c>
      <c r="J2024" s="3"/>
      <c r="K2024" s="4"/>
      <c r="L2024" s="4"/>
      <c r="M2024" s="2">
        <f t="shared" si="104"/>
        <v>4.208516242317667E-2</v>
      </c>
      <c r="N2024" s="2">
        <f t="shared" si="105"/>
        <v>0.95791483757682339</v>
      </c>
      <c r="O2024">
        <v>16</v>
      </c>
      <c r="P2024">
        <v>4</v>
      </c>
      <c r="Q2024">
        <v>150</v>
      </c>
      <c r="R2024">
        <v>-0.16</v>
      </c>
      <c r="S2024">
        <v>-6</v>
      </c>
      <c r="T2024">
        <v>0</v>
      </c>
      <c r="U2024">
        <v>2</v>
      </c>
      <c r="V2024">
        <v>3</v>
      </c>
      <c r="W2024">
        <v>-3</v>
      </c>
      <c r="X2024">
        <v>-5</v>
      </c>
      <c r="Y2024">
        <v>-0.01</v>
      </c>
      <c r="Z2024">
        <v>-16.100000000000001</v>
      </c>
      <c r="AA2024">
        <v>-6.4</v>
      </c>
      <c r="AB2024">
        <v>-9.6999999999999993</v>
      </c>
      <c r="AC2024">
        <v>-12</v>
      </c>
      <c r="AD2024">
        <v>0</v>
      </c>
      <c r="AE2024" s="2">
        <v>0.18</v>
      </c>
    </row>
    <row r="2025" spans="1:31" x14ac:dyDescent="0.3">
      <c r="A2025" t="str">
        <f t="shared" si="103"/>
        <v>Radford-Wright St</v>
      </c>
      <c r="B2025">
        <v>2023</v>
      </c>
      <c r="C2025">
        <v>1347</v>
      </c>
      <c r="D2025">
        <v>1460</v>
      </c>
      <c r="E2025" t="s">
        <v>65</v>
      </c>
      <c r="F2025" t="s">
        <v>87</v>
      </c>
      <c r="J2025" s="3"/>
      <c r="K2025" s="4"/>
      <c r="L2025" s="4"/>
      <c r="M2025" s="2">
        <f t="shared" si="104"/>
        <v>0.40208516242317671</v>
      </c>
      <c r="N2025" s="2">
        <f t="shared" si="105"/>
        <v>0.59791483757682329</v>
      </c>
      <c r="O2025">
        <v>16</v>
      </c>
      <c r="P2025">
        <v>14</v>
      </c>
      <c r="Q2025">
        <v>35</v>
      </c>
      <c r="R2025">
        <v>-0.1</v>
      </c>
      <c r="S2025">
        <v>0</v>
      </c>
      <c r="T2025">
        <v>1</v>
      </c>
      <c r="U2025">
        <v>0</v>
      </c>
      <c r="V2025">
        <v>-1</v>
      </c>
      <c r="W2025">
        <v>3</v>
      </c>
      <c r="X2025">
        <v>-3</v>
      </c>
      <c r="Y2025">
        <v>0.01</v>
      </c>
      <c r="Z2025">
        <v>-4.4000000000000004</v>
      </c>
      <c r="AA2025">
        <v>-1.3</v>
      </c>
      <c r="AB2025">
        <v>-3.1</v>
      </c>
      <c r="AC2025">
        <v>-2</v>
      </c>
      <c r="AD2025">
        <v>0</v>
      </c>
      <c r="AE2025" s="2">
        <v>0.54</v>
      </c>
    </row>
    <row r="2026" spans="1:31" x14ac:dyDescent="0.3">
      <c r="A2026" t="str">
        <f t="shared" si="103"/>
        <v>Radford-Xavier</v>
      </c>
      <c r="B2026">
        <v>2024</v>
      </c>
      <c r="C2026">
        <v>1347</v>
      </c>
      <c r="D2026">
        <v>1462</v>
      </c>
      <c r="E2026" t="s">
        <v>65</v>
      </c>
      <c r="F2026" t="s">
        <v>88</v>
      </c>
      <c r="J2026" s="3"/>
      <c r="K2026" s="4"/>
      <c r="L2026" s="4"/>
      <c r="M2026" s="2">
        <f t="shared" si="104"/>
        <v>4.208516242317667E-2</v>
      </c>
      <c r="N2026" s="2">
        <f t="shared" si="105"/>
        <v>0.95791483757682339</v>
      </c>
      <c r="O2026">
        <v>16</v>
      </c>
      <c r="P2026">
        <v>1</v>
      </c>
      <c r="Q2026">
        <v>156</v>
      </c>
      <c r="R2026">
        <v>-0.23</v>
      </c>
      <c r="S2026">
        <v>-7</v>
      </c>
      <c r="T2026">
        <v>-1</v>
      </c>
      <c r="U2026">
        <v>1</v>
      </c>
      <c r="V2026">
        <v>4</v>
      </c>
      <c r="W2026">
        <v>2</v>
      </c>
      <c r="X2026">
        <v>-5</v>
      </c>
      <c r="Y2026">
        <v>-0.06</v>
      </c>
      <c r="Z2026">
        <v>-17.399999999999999</v>
      </c>
      <c r="AA2026">
        <v>-9.6</v>
      </c>
      <c r="AB2026">
        <v>-7.8</v>
      </c>
      <c r="AC2026">
        <v>-15</v>
      </c>
      <c r="AD2026">
        <v>0</v>
      </c>
      <c r="AE2026" s="2">
        <v>0.18</v>
      </c>
    </row>
    <row r="2027" spans="1:31" x14ac:dyDescent="0.3">
      <c r="A2027" t="str">
        <f t="shared" si="103"/>
        <v>Rhode Island-S Dakota St</v>
      </c>
      <c r="B2027">
        <v>2025</v>
      </c>
      <c r="C2027">
        <v>1348</v>
      </c>
      <c r="D2027">
        <v>1355</v>
      </c>
      <c r="E2027" t="s">
        <v>66</v>
      </c>
      <c r="F2027" t="s">
        <v>67</v>
      </c>
      <c r="J2027" s="3"/>
      <c r="K2027" s="4"/>
      <c r="L2027" s="4"/>
      <c r="M2027" s="2">
        <f t="shared" si="104"/>
        <v>0.60208516242317667</v>
      </c>
      <c r="N2027" s="2">
        <f t="shared" si="105"/>
        <v>0.39791483757682333</v>
      </c>
      <c r="O2027">
        <v>7</v>
      </c>
      <c r="P2027">
        <v>12</v>
      </c>
      <c r="Q2027">
        <v>-26</v>
      </c>
      <c r="R2027">
        <v>-0.02</v>
      </c>
      <c r="S2027">
        <v>-2</v>
      </c>
      <c r="T2027">
        <v>0</v>
      </c>
      <c r="U2027">
        <v>1</v>
      </c>
      <c r="V2027">
        <v>7</v>
      </c>
      <c r="W2027">
        <v>6</v>
      </c>
      <c r="X2027">
        <v>-4</v>
      </c>
      <c r="Y2027">
        <v>-0.05</v>
      </c>
      <c r="Z2027">
        <v>-7.2</v>
      </c>
      <c r="AA2027">
        <v>-7.7</v>
      </c>
      <c r="AB2027">
        <v>0.5</v>
      </c>
      <c r="AC2027">
        <v>5</v>
      </c>
      <c r="AD2027">
        <v>1</v>
      </c>
      <c r="AE2027" s="2">
        <v>0.74</v>
      </c>
    </row>
    <row r="2028" spans="1:31" x14ac:dyDescent="0.3">
      <c r="A2028" t="str">
        <f t="shared" si="103"/>
        <v>Rhode Island-San Diego St</v>
      </c>
      <c r="B2028">
        <v>2026</v>
      </c>
      <c r="C2028">
        <v>1348</v>
      </c>
      <c r="D2028">
        <v>1361</v>
      </c>
      <c r="E2028" t="s">
        <v>66</v>
      </c>
      <c r="F2028" t="s">
        <v>68</v>
      </c>
      <c r="J2028" s="3"/>
      <c r="K2028" s="4"/>
      <c r="L2028" s="4"/>
      <c r="M2028" s="2">
        <f t="shared" si="104"/>
        <v>0.54208516242317673</v>
      </c>
      <c r="N2028" s="2">
        <f t="shared" si="105"/>
        <v>0.45791483757682327</v>
      </c>
      <c r="O2028">
        <v>7</v>
      </c>
      <c r="P2028">
        <v>11</v>
      </c>
      <c r="Q2028">
        <v>-1</v>
      </c>
      <c r="R2028">
        <v>0.1</v>
      </c>
      <c r="S2028">
        <v>0</v>
      </c>
      <c r="T2028">
        <v>1</v>
      </c>
      <c r="U2028">
        <v>-2</v>
      </c>
      <c r="V2028">
        <v>3</v>
      </c>
      <c r="W2028">
        <v>-1</v>
      </c>
      <c r="X2028">
        <v>-2</v>
      </c>
      <c r="Y2028">
        <v>-0.01</v>
      </c>
      <c r="Z2028">
        <v>-0.9</v>
      </c>
      <c r="AA2028">
        <v>-0.5</v>
      </c>
      <c r="AB2028">
        <v>-0.4</v>
      </c>
      <c r="AC2028">
        <v>4</v>
      </c>
      <c r="AD2028">
        <v>1</v>
      </c>
      <c r="AE2028" s="2">
        <v>0.68</v>
      </c>
    </row>
    <row r="2029" spans="1:31" x14ac:dyDescent="0.3">
      <c r="A2029" t="str">
        <f t="shared" si="103"/>
        <v>Rhode Island-Seton Hall</v>
      </c>
      <c r="B2029">
        <v>2027</v>
      </c>
      <c r="C2029">
        <v>1348</v>
      </c>
      <c r="D2029">
        <v>1371</v>
      </c>
      <c r="E2029" t="s">
        <v>66</v>
      </c>
      <c r="F2029" t="s">
        <v>69</v>
      </c>
      <c r="J2029" s="3"/>
      <c r="K2029" s="4"/>
      <c r="L2029" s="4"/>
      <c r="M2029" s="2">
        <f t="shared" si="104"/>
        <v>0.49208516242317668</v>
      </c>
      <c r="N2029" s="2">
        <f t="shared" si="105"/>
        <v>0.50791483757682332</v>
      </c>
      <c r="O2029">
        <v>7</v>
      </c>
      <c r="P2029">
        <v>8</v>
      </c>
      <c r="Q2029">
        <v>23</v>
      </c>
      <c r="R2029">
        <v>0.12</v>
      </c>
      <c r="S2029">
        <v>-1</v>
      </c>
      <c r="T2029">
        <v>0</v>
      </c>
      <c r="U2029">
        <v>-2</v>
      </c>
      <c r="V2029">
        <v>4</v>
      </c>
      <c r="W2029">
        <v>-3</v>
      </c>
      <c r="X2029">
        <v>1</v>
      </c>
      <c r="Y2029">
        <v>0.02</v>
      </c>
      <c r="Z2029">
        <v>-2.8</v>
      </c>
      <c r="AA2029">
        <v>-5.4</v>
      </c>
      <c r="AB2029">
        <v>2.6</v>
      </c>
      <c r="AC2029">
        <v>1</v>
      </c>
      <c r="AD2029">
        <v>1</v>
      </c>
      <c r="AE2029" s="2">
        <v>0.63</v>
      </c>
    </row>
    <row r="2030" spans="1:31" x14ac:dyDescent="0.3">
      <c r="A2030" t="str">
        <f t="shared" si="103"/>
        <v>Rhode Island-SF Austin</v>
      </c>
      <c r="B2030">
        <v>2028</v>
      </c>
      <c r="C2030">
        <v>1348</v>
      </c>
      <c r="D2030">
        <v>1372</v>
      </c>
      <c r="E2030" t="s">
        <v>66</v>
      </c>
      <c r="F2030" t="s">
        <v>70</v>
      </c>
      <c r="J2030" s="3"/>
      <c r="K2030" s="4"/>
      <c r="L2030" s="4"/>
      <c r="M2030" s="2">
        <f t="shared" si="104"/>
        <v>0.67208516242317673</v>
      </c>
      <c r="N2030" s="2">
        <f t="shared" si="105"/>
        <v>0.32791483757682327</v>
      </c>
      <c r="O2030">
        <v>7</v>
      </c>
      <c r="P2030">
        <v>14</v>
      </c>
      <c r="Q2030">
        <v>-62</v>
      </c>
      <c r="R2030">
        <v>-0.02</v>
      </c>
      <c r="S2030">
        <v>-1</v>
      </c>
      <c r="T2030">
        <v>0</v>
      </c>
      <c r="U2030">
        <v>-5</v>
      </c>
      <c r="V2030">
        <v>-3</v>
      </c>
      <c r="W2030">
        <v>-2</v>
      </c>
      <c r="X2030">
        <v>2</v>
      </c>
      <c r="Y2030">
        <v>0.01</v>
      </c>
      <c r="Z2030">
        <v>-2</v>
      </c>
      <c r="AA2030">
        <v>-0.5</v>
      </c>
      <c r="AB2030">
        <v>-1.5</v>
      </c>
      <c r="AC2030">
        <v>7</v>
      </c>
      <c r="AD2030">
        <v>1</v>
      </c>
      <c r="AE2030" s="2">
        <v>0.81</v>
      </c>
    </row>
    <row r="2031" spans="1:31" x14ac:dyDescent="0.3">
      <c r="A2031" t="str">
        <f t="shared" si="103"/>
        <v>Rhode Island-St Bonaventure</v>
      </c>
      <c r="B2031">
        <v>2029</v>
      </c>
      <c r="C2031">
        <v>1348</v>
      </c>
      <c r="D2031">
        <v>1382</v>
      </c>
      <c r="E2031" t="s">
        <v>66</v>
      </c>
      <c r="F2031" t="s">
        <v>71</v>
      </c>
      <c r="J2031" s="3"/>
      <c r="K2031" s="4"/>
      <c r="L2031" s="4"/>
      <c r="M2031" s="2">
        <f t="shared" si="104"/>
        <v>0.58208516242317665</v>
      </c>
      <c r="N2031" s="2">
        <f t="shared" si="105"/>
        <v>0.41791483757682335</v>
      </c>
      <c r="O2031">
        <v>7</v>
      </c>
      <c r="P2031">
        <v>11</v>
      </c>
      <c r="Q2031">
        <v>-20</v>
      </c>
      <c r="R2031">
        <v>0</v>
      </c>
      <c r="S2031">
        <v>0</v>
      </c>
      <c r="T2031">
        <v>1</v>
      </c>
      <c r="U2031">
        <v>-1</v>
      </c>
      <c r="V2031">
        <v>2</v>
      </c>
      <c r="W2031">
        <v>1</v>
      </c>
      <c r="X2031">
        <v>3</v>
      </c>
      <c r="Y2031">
        <v>-0.04</v>
      </c>
      <c r="Z2031">
        <v>-1.7</v>
      </c>
      <c r="AA2031">
        <v>-3.1</v>
      </c>
      <c r="AB2031">
        <v>1.4</v>
      </c>
      <c r="AC2031">
        <v>4</v>
      </c>
      <c r="AD2031">
        <v>1</v>
      </c>
      <c r="AE2031" s="2">
        <v>0.72</v>
      </c>
    </row>
    <row r="2032" spans="1:31" x14ac:dyDescent="0.3">
      <c r="A2032" t="str">
        <f t="shared" si="103"/>
        <v>Rhode Island-Syracuse</v>
      </c>
      <c r="B2032">
        <v>2030</v>
      </c>
      <c r="C2032">
        <v>1348</v>
      </c>
      <c r="D2032">
        <v>1393</v>
      </c>
      <c r="E2032" t="s">
        <v>66</v>
      </c>
      <c r="F2032" t="s">
        <v>72</v>
      </c>
      <c r="J2032" s="3"/>
      <c r="K2032" s="4"/>
      <c r="L2032" s="4"/>
      <c r="M2032" s="2">
        <f t="shared" si="104"/>
        <v>0.60208516242317667</v>
      </c>
      <c r="N2032" s="2">
        <f t="shared" si="105"/>
        <v>0.39791483757682333</v>
      </c>
      <c r="O2032">
        <v>7</v>
      </c>
      <c r="P2032">
        <v>11</v>
      </c>
      <c r="Q2032">
        <v>-5</v>
      </c>
      <c r="R2032">
        <v>0.17</v>
      </c>
      <c r="S2032">
        <v>5</v>
      </c>
      <c r="T2032">
        <v>3</v>
      </c>
      <c r="U2032">
        <v>-3</v>
      </c>
      <c r="V2032">
        <v>3</v>
      </c>
      <c r="W2032">
        <v>-4</v>
      </c>
      <c r="X2032">
        <v>2</v>
      </c>
      <c r="Y2032">
        <v>-0.03</v>
      </c>
      <c r="Z2032">
        <v>8.6999999999999993</v>
      </c>
      <c r="AA2032">
        <v>3.4</v>
      </c>
      <c r="AB2032">
        <v>5.3</v>
      </c>
      <c r="AC2032">
        <v>4</v>
      </c>
      <c r="AD2032">
        <v>1</v>
      </c>
      <c r="AE2032" s="2">
        <v>0.74</v>
      </c>
    </row>
    <row r="2033" spans="1:31" x14ac:dyDescent="0.3">
      <c r="A2033" t="str">
        <f t="shared" si="103"/>
        <v>Rhode Island-TCU</v>
      </c>
      <c r="B2033">
        <v>2031</v>
      </c>
      <c r="C2033">
        <v>1348</v>
      </c>
      <c r="D2033">
        <v>1395</v>
      </c>
      <c r="E2033" t="s">
        <v>66</v>
      </c>
      <c r="F2033" t="s">
        <v>73</v>
      </c>
      <c r="J2033" s="3"/>
      <c r="K2033" s="4"/>
      <c r="L2033" s="4"/>
      <c r="M2033" s="2">
        <f t="shared" si="104"/>
        <v>0.46208516242317665</v>
      </c>
      <c r="N2033" s="2">
        <f t="shared" si="105"/>
        <v>0.53791483757682335</v>
      </c>
      <c r="O2033">
        <v>7</v>
      </c>
      <c r="P2033">
        <v>6</v>
      </c>
      <c r="Q2033">
        <v>27</v>
      </c>
      <c r="R2033">
        <v>0.12</v>
      </c>
      <c r="S2033">
        <v>-5</v>
      </c>
      <c r="T2033">
        <v>-3</v>
      </c>
      <c r="U2033">
        <v>-2</v>
      </c>
      <c r="V2033">
        <v>4</v>
      </c>
      <c r="W2033">
        <v>-4</v>
      </c>
      <c r="X2033">
        <v>-1</v>
      </c>
      <c r="Y2033">
        <v>0</v>
      </c>
      <c r="Z2033">
        <v>-6.8</v>
      </c>
      <c r="AA2033">
        <v>-8</v>
      </c>
      <c r="AB2033">
        <v>1.2</v>
      </c>
      <c r="AC2033">
        <v>-1</v>
      </c>
      <c r="AD2033">
        <v>0</v>
      </c>
      <c r="AE2033" s="2">
        <v>0.6</v>
      </c>
    </row>
    <row r="2034" spans="1:31" x14ac:dyDescent="0.3">
      <c r="A2034" t="str">
        <f t="shared" si="103"/>
        <v>Rhode Island-Tennessee</v>
      </c>
      <c r="B2034">
        <v>2032</v>
      </c>
      <c r="C2034">
        <v>1348</v>
      </c>
      <c r="D2034">
        <v>1397</v>
      </c>
      <c r="E2034" t="s">
        <v>66</v>
      </c>
      <c r="F2034" t="s">
        <v>74</v>
      </c>
      <c r="J2034" s="3"/>
      <c r="K2034" s="4"/>
      <c r="L2034" s="4"/>
      <c r="M2034" s="2">
        <f t="shared" si="104"/>
        <v>0.42208516242317673</v>
      </c>
      <c r="N2034" s="2">
        <f t="shared" si="105"/>
        <v>0.57791483757682327</v>
      </c>
      <c r="O2034">
        <v>7</v>
      </c>
      <c r="P2034">
        <v>3</v>
      </c>
      <c r="Q2034">
        <v>38</v>
      </c>
      <c r="R2034">
        <v>0.02</v>
      </c>
      <c r="S2034">
        <v>1</v>
      </c>
      <c r="T2034">
        <v>3</v>
      </c>
      <c r="U2034">
        <v>-2</v>
      </c>
      <c r="V2034">
        <v>2</v>
      </c>
      <c r="W2034">
        <v>-3</v>
      </c>
      <c r="X2034">
        <v>4</v>
      </c>
      <c r="Y2034">
        <v>-0.05</v>
      </c>
      <c r="Z2034">
        <v>2</v>
      </c>
      <c r="AA2034">
        <v>1.5</v>
      </c>
      <c r="AB2034">
        <v>0.5</v>
      </c>
      <c r="AC2034">
        <v>-4</v>
      </c>
      <c r="AD2034">
        <v>0</v>
      </c>
      <c r="AE2034" s="2">
        <v>0.56000000000000005</v>
      </c>
    </row>
    <row r="2035" spans="1:31" x14ac:dyDescent="0.3">
      <c r="A2035" t="str">
        <f t="shared" si="103"/>
        <v>Rhode Island-Texas</v>
      </c>
      <c r="B2035">
        <v>2033</v>
      </c>
      <c r="C2035">
        <v>1348</v>
      </c>
      <c r="D2035">
        <v>1400</v>
      </c>
      <c r="E2035" t="s">
        <v>66</v>
      </c>
      <c r="F2035" t="s">
        <v>75</v>
      </c>
      <c r="J2035" s="3"/>
      <c r="K2035" s="4"/>
      <c r="L2035" s="4"/>
      <c r="M2035" s="2">
        <f t="shared" si="104"/>
        <v>0.54208516242317673</v>
      </c>
      <c r="N2035" s="2">
        <f t="shared" si="105"/>
        <v>0.45791483757682327</v>
      </c>
      <c r="O2035">
        <v>7</v>
      </c>
      <c r="P2035">
        <v>10</v>
      </c>
      <c r="Q2035">
        <v>10</v>
      </c>
      <c r="R2035">
        <v>0.2</v>
      </c>
      <c r="S2035">
        <v>2</v>
      </c>
      <c r="T2035">
        <v>2</v>
      </c>
      <c r="U2035">
        <v>-2</v>
      </c>
      <c r="V2035">
        <v>4</v>
      </c>
      <c r="W2035">
        <v>2</v>
      </c>
      <c r="X2035">
        <v>2</v>
      </c>
      <c r="Y2035">
        <v>0.04</v>
      </c>
      <c r="Z2035">
        <v>4.5</v>
      </c>
      <c r="AA2035">
        <v>-0.3</v>
      </c>
      <c r="AB2035">
        <v>4.8</v>
      </c>
      <c r="AC2035">
        <v>3</v>
      </c>
      <c r="AD2035">
        <v>1</v>
      </c>
      <c r="AE2035" s="2">
        <v>0.68</v>
      </c>
    </row>
    <row r="2036" spans="1:31" x14ac:dyDescent="0.3">
      <c r="A2036" t="str">
        <f t="shared" si="103"/>
        <v>Rhode Island-Texas A&amp;M</v>
      </c>
      <c r="B2036">
        <v>2034</v>
      </c>
      <c r="C2036">
        <v>1348</v>
      </c>
      <c r="D2036">
        <v>1401</v>
      </c>
      <c r="E2036" t="s">
        <v>66</v>
      </c>
      <c r="F2036" t="s">
        <v>76</v>
      </c>
      <c r="J2036" s="3"/>
      <c r="K2036" s="4"/>
      <c r="L2036" s="4"/>
      <c r="M2036" s="2">
        <f t="shared" si="104"/>
        <v>0.5120851624231767</v>
      </c>
      <c r="N2036" s="2">
        <f t="shared" si="105"/>
        <v>0.4879148375768233</v>
      </c>
      <c r="O2036">
        <v>7</v>
      </c>
      <c r="P2036">
        <v>7</v>
      </c>
      <c r="Q2036">
        <v>19</v>
      </c>
      <c r="R2036">
        <v>0.16</v>
      </c>
      <c r="S2036">
        <v>1</v>
      </c>
      <c r="T2036">
        <v>4</v>
      </c>
      <c r="U2036">
        <v>-3</v>
      </c>
      <c r="V2036">
        <v>6</v>
      </c>
      <c r="W2036">
        <v>-3</v>
      </c>
      <c r="X2036">
        <v>1</v>
      </c>
      <c r="Y2036">
        <v>0.04</v>
      </c>
      <c r="Z2036">
        <v>1.2</v>
      </c>
      <c r="AA2036">
        <v>-1.9</v>
      </c>
      <c r="AB2036">
        <v>3.1</v>
      </c>
      <c r="AC2036">
        <v>0</v>
      </c>
      <c r="AD2036">
        <v>0</v>
      </c>
      <c r="AE2036" s="2">
        <v>0.65</v>
      </c>
    </row>
    <row r="2037" spans="1:31" x14ac:dyDescent="0.3">
      <c r="A2037" t="str">
        <f t="shared" si="103"/>
        <v>Rhode Island-Texas Tech</v>
      </c>
      <c r="B2037">
        <v>2035</v>
      </c>
      <c r="C2037">
        <v>1348</v>
      </c>
      <c r="D2037">
        <v>1403</v>
      </c>
      <c r="E2037" t="s">
        <v>66</v>
      </c>
      <c r="F2037" t="s">
        <v>77</v>
      </c>
      <c r="J2037" s="3"/>
      <c r="K2037" s="4"/>
      <c r="L2037" s="4"/>
      <c r="M2037" s="2">
        <f t="shared" si="104"/>
        <v>0.40208516242317671</v>
      </c>
      <c r="N2037" s="2">
        <f t="shared" si="105"/>
        <v>0.59791483757682329</v>
      </c>
      <c r="O2037">
        <v>7</v>
      </c>
      <c r="P2037">
        <v>3</v>
      </c>
      <c r="Q2037">
        <v>37</v>
      </c>
      <c r="R2037">
        <v>0.05</v>
      </c>
      <c r="S2037">
        <v>-1</v>
      </c>
      <c r="T2037">
        <v>3</v>
      </c>
      <c r="U2037">
        <v>-3</v>
      </c>
      <c r="V2037">
        <v>1</v>
      </c>
      <c r="W2037">
        <v>-2</v>
      </c>
      <c r="X2037">
        <v>1</v>
      </c>
      <c r="Y2037">
        <v>0.01</v>
      </c>
      <c r="Z2037">
        <v>1</v>
      </c>
      <c r="AA2037">
        <v>3.2</v>
      </c>
      <c r="AB2037">
        <v>-2.2000000000000002</v>
      </c>
      <c r="AC2037">
        <v>-4</v>
      </c>
      <c r="AD2037">
        <v>0</v>
      </c>
      <c r="AE2037" s="2">
        <v>0.54</v>
      </c>
    </row>
    <row r="2038" spans="1:31" x14ac:dyDescent="0.3">
      <c r="A2038" t="str">
        <f t="shared" si="103"/>
        <v>Rhode Island-TX Southern</v>
      </c>
      <c r="B2038">
        <v>2036</v>
      </c>
      <c r="C2038">
        <v>1348</v>
      </c>
      <c r="D2038">
        <v>1411</v>
      </c>
      <c r="E2038" t="s">
        <v>66</v>
      </c>
      <c r="F2038" t="s">
        <v>78</v>
      </c>
      <c r="J2038" s="3"/>
      <c r="K2038" s="4"/>
      <c r="L2038" s="4"/>
      <c r="M2038" s="2">
        <f t="shared" si="104"/>
        <v>0.83208516242317665</v>
      </c>
      <c r="N2038" s="2">
        <f t="shared" si="105"/>
        <v>0.16791483757682335</v>
      </c>
      <c r="O2038">
        <v>7</v>
      </c>
      <c r="P2038">
        <v>16</v>
      </c>
      <c r="Q2038">
        <v>-200</v>
      </c>
      <c r="R2038">
        <v>0.34</v>
      </c>
      <c r="S2038">
        <v>1</v>
      </c>
      <c r="T2038">
        <v>-2</v>
      </c>
      <c r="U2038">
        <v>-2</v>
      </c>
      <c r="V2038">
        <v>6</v>
      </c>
      <c r="W2038">
        <v>2</v>
      </c>
      <c r="X2038">
        <v>5</v>
      </c>
      <c r="Y2038">
        <v>-0.01</v>
      </c>
      <c r="Z2038">
        <v>-1.4</v>
      </c>
      <c r="AA2038">
        <v>-11.8</v>
      </c>
      <c r="AB2038">
        <v>10.4</v>
      </c>
      <c r="AC2038">
        <v>9</v>
      </c>
      <c r="AD2038">
        <v>1</v>
      </c>
      <c r="AE2038" s="2">
        <v>0.97</v>
      </c>
    </row>
    <row r="2039" spans="1:31" x14ac:dyDescent="0.3">
      <c r="A2039" t="str">
        <f t="shared" si="103"/>
        <v>Rhode Island-UCLA</v>
      </c>
      <c r="B2039">
        <v>2037</v>
      </c>
      <c r="C2039">
        <v>1348</v>
      </c>
      <c r="D2039">
        <v>1417</v>
      </c>
      <c r="E2039" t="s">
        <v>66</v>
      </c>
      <c r="F2039" t="s">
        <v>79</v>
      </c>
      <c r="J2039" s="3"/>
      <c r="K2039" s="4"/>
      <c r="L2039" s="4"/>
      <c r="M2039" s="2">
        <f t="shared" si="104"/>
        <v>0.54208516242317673</v>
      </c>
      <c r="N2039" s="2">
        <f t="shared" si="105"/>
        <v>0.45791483757682327</v>
      </c>
      <c r="O2039">
        <v>7</v>
      </c>
      <c r="P2039">
        <v>11</v>
      </c>
      <c r="Q2039">
        <v>1</v>
      </c>
      <c r="R2039">
        <v>0.12</v>
      </c>
      <c r="S2039">
        <v>-2</v>
      </c>
      <c r="T2039">
        <v>1</v>
      </c>
      <c r="U2039">
        <v>-1</v>
      </c>
      <c r="V2039">
        <v>7</v>
      </c>
      <c r="W2039">
        <v>2</v>
      </c>
      <c r="X2039">
        <v>0</v>
      </c>
      <c r="Y2039">
        <v>-0.01</v>
      </c>
      <c r="Z2039">
        <v>-5.7</v>
      </c>
      <c r="AA2039">
        <v>-8.4</v>
      </c>
      <c r="AB2039">
        <v>2.7</v>
      </c>
      <c r="AC2039">
        <v>4</v>
      </c>
      <c r="AD2039">
        <v>1</v>
      </c>
      <c r="AE2039" s="2">
        <v>0.68</v>
      </c>
    </row>
    <row r="2040" spans="1:31" x14ac:dyDescent="0.3">
      <c r="A2040" t="str">
        <f t="shared" si="103"/>
        <v>Rhode Island-UMBC</v>
      </c>
      <c r="B2040">
        <v>2038</v>
      </c>
      <c r="C2040">
        <v>1348</v>
      </c>
      <c r="D2040">
        <v>1420</v>
      </c>
      <c r="E2040" t="s">
        <v>66</v>
      </c>
      <c r="F2040" t="s">
        <v>80</v>
      </c>
      <c r="J2040" s="3"/>
      <c r="K2040" s="4"/>
      <c r="L2040" s="4"/>
      <c r="M2040" s="2">
        <f t="shared" si="104"/>
        <v>0.79208516242317673</v>
      </c>
      <c r="N2040" s="2">
        <f t="shared" si="105"/>
        <v>0.20791483757682327</v>
      </c>
      <c r="O2040">
        <v>7</v>
      </c>
      <c r="P2040">
        <v>16</v>
      </c>
      <c r="Q2040">
        <v>-135</v>
      </c>
      <c r="R2040">
        <v>0.1</v>
      </c>
      <c r="S2040">
        <v>0</v>
      </c>
      <c r="T2040">
        <v>-2</v>
      </c>
      <c r="U2040">
        <v>-2</v>
      </c>
      <c r="V2040">
        <v>2</v>
      </c>
      <c r="W2040">
        <v>5</v>
      </c>
      <c r="X2040">
        <v>2</v>
      </c>
      <c r="Y2040">
        <v>0.06</v>
      </c>
      <c r="Z2040">
        <v>3.7</v>
      </c>
      <c r="AA2040">
        <v>-3.1</v>
      </c>
      <c r="AB2040">
        <v>6.8</v>
      </c>
      <c r="AC2040">
        <v>9</v>
      </c>
      <c r="AD2040">
        <v>1</v>
      </c>
      <c r="AE2040" s="2">
        <v>0.93</v>
      </c>
    </row>
    <row r="2041" spans="1:31" x14ac:dyDescent="0.3">
      <c r="A2041" t="str">
        <f t="shared" si="103"/>
        <v>Rhode Island-UNC Greensboro</v>
      </c>
      <c r="B2041">
        <v>2039</v>
      </c>
      <c r="C2041">
        <v>1348</v>
      </c>
      <c r="D2041">
        <v>1422</v>
      </c>
      <c r="E2041" t="s">
        <v>66</v>
      </c>
      <c r="F2041" t="s">
        <v>81</v>
      </c>
      <c r="J2041" s="3"/>
      <c r="K2041" s="4"/>
      <c r="L2041" s="4"/>
      <c r="M2041" s="2">
        <f t="shared" si="104"/>
        <v>0.61208516242317668</v>
      </c>
      <c r="N2041" s="2">
        <f t="shared" si="105"/>
        <v>0.38791483757682332</v>
      </c>
      <c r="O2041">
        <v>7</v>
      </c>
      <c r="P2041">
        <v>13</v>
      </c>
      <c r="Q2041">
        <v>-33</v>
      </c>
      <c r="R2041">
        <v>0.01</v>
      </c>
      <c r="S2041">
        <v>0</v>
      </c>
      <c r="T2041">
        <v>2</v>
      </c>
      <c r="U2041">
        <v>-4</v>
      </c>
      <c r="V2041">
        <v>0</v>
      </c>
      <c r="W2041">
        <v>-3</v>
      </c>
      <c r="X2041">
        <v>-3</v>
      </c>
      <c r="Y2041">
        <v>0.01</v>
      </c>
      <c r="Z2041">
        <v>4.0999999999999996</v>
      </c>
      <c r="AA2041">
        <v>4.5999999999999996</v>
      </c>
      <c r="AB2041">
        <v>-0.5</v>
      </c>
      <c r="AC2041">
        <v>6</v>
      </c>
      <c r="AD2041">
        <v>1</v>
      </c>
      <c r="AE2041" s="2">
        <v>0.75</v>
      </c>
    </row>
    <row r="2042" spans="1:31" x14ac:dyDescent="0.3">
      <c r="A2042" t="str">
        <f t="shared" si="103"/>
        <v>Rhode Island-Villanova</v>
      </c>
      <c r="B2042">
        <v>2040</v>
      </c>
      <c r="C2042">
        <v>1348</v>
      </c>
      <c r="D2042">
        <v>1437</v>
      </c>
      <c r="E2042" t="s">
        <v>66</v>
      </c>
      <c r="F2042" t="s">
        <v>82</v>
      </c>
      <c r="J2042" s="3"/>
      <c r="K2042" s="4"/>
      <c r="L2042" s="4"/>
      <c r="M2042" s="2">
        <f t="shared" si="104"/>
        <v>0.30208516242317668</v>
      </c>
      <c r="N2042" s="2">
        <f t="shared" si="105"/>
        <v>0.69791483757682338</v>
      </c>
      <c r="O2042">
        <v>7</v>
      </c>
      <c r="P2042">
        <v>1</v>
      </c>
      <c r="Q2042">
        <v>47</v>
      </c>
      <c r="R2042">
        <v>-0.1</v>
      </c>
      <c r="S2042">
        <v>-8</v>
      </c>
      <c r="T2042">
        <v>1</v>
      </c>
      <c r="U2042">
        <v>0</v>
      </c>
      <c r="V2042">
        <v>4</v>
      </c>
      <c r="W2042">
        <v>2</v>
      </c>
      <c r="X2042">
        <v>0</v>
      </c>
      <c r="Y2042">
        <v>-0.06</v>
      </c>
      <c r="Z2042">
        <v>-10.9</v>
      </c>
      <c r="AA2042">
        <v>-3</v>
      </c>
      <c r="AB2042">
        <v>-7.9</v>
      </c>
      <c r="AC2042">
        <v>-6</v>
      </c>
      <c r="AD2042">
        <v>0</v>
      </c>
      <c r="AE2042" s="2">
        <v>0.44</v>
      </c>
    </row>
    <row r="2043" spans="1:31" x14ac:dyDescent="0.3">
      <c r="A2043" t="str">
        <f t="shared" si="103"/>
        <v>Rhode Island-Virginia</v>
      </c>
      <c r="B2043">
        <v>2041</v>
      </c>
      <c r="C2043">
        <v>1348</v>
      </c>
      <c r="D2043">
        <v>1438</v>
      </c>
      <c r="E2043" t="s">
        <v>66</v>
      </c>
      <c r="F2043" t="s">
        <v>83</v>
      </c>
      <c r="J2043" s="3"/>
      <c r="K2043" s="4"/>
      <c r="L2043" s="4"/>
      <c r="M2043" s="2">
        <f t="shared" si="104"/>
        <v>0.31208516242317669</v>
      </c>
      <c r="N2043" s="2">
        <f t="shared" si="105"/>
        <v>0.68791483757682337</v>
      </c>
      <c r="O2043">
        <v>7</v>
      </c>
      <c r="P2043">
        <v>1</v>
      </c>
      <c r="Q2043">
        <v>48</v>
      </c>
      <c r="R2043">
        <v>-0.16</v>
      </c>
      <c r="S2043">
        <v>-1</v>
      </c>
      <c r="T2043">
        <v>6</v>
      </c>
      <c r="U2043">
        <v>1</v>
      </c>
      <c r="V2043">
        <v>1</v>
      </c>
      <c r="W2043">
        <v>4</v>
      </c>
      <c r="X2043">
        <v>-1</v>
      </c>
      <c r="Y2043">
        <v>-0.05</v>
      </c>
      <c r="Z2043">
        <v>8.6999999999999993</v>
      </c>
      <c r="AA2043">
        <v>14.5</v>
      </c>
      <c r="AB2043">
        <v>-5.8</v>
      </c>
      <c r="AC2043">
        <v>-6</v>
      </c>
      <c r="AD2043">
        <v>0</v>
      </c>
      <c r="AE2043" s="2">
        <v>0.45</v>
      </c>
    </row>
    <row r="2044" spans="1:31" x14ac:dyDescent="0.3">
      <c r="A2044" t="str">
        <f t="shared" si="103"/>
        <v>Rhode Island-Virginia Tech</v>
      </c>
      <c r="B2044">
        <v>2042</v>
      </c>
      <c r="C2044">
        <v>1348</v>
      </c>
      <c r="D2044">
        <v>1439</v>
      </c>
      <c r="E2044" t="s">
        <v>66</v>
      </c>
      <c r="F2044" t="s">
        <v>84</v>
      </c>
      <c r="J2044" s="3"/>
      <c r="K2044" s="4"/>
      <c r="L2044" s="4"/>
      <c r="M2044" s="2">
        <f t="shared" si="104"/>
        <v>0.47208516242317666</v>
      </c>
      <c r="N2044" s="2">
        <f t="shared" si="105"/>
        <v>0.52791483757682334</v>
      </c>
      <c r="O2044">
        <v>7</v>
      </c>
      <c r="P2044">
        <v>8</v>
      </c>
      <c r="Q2044">
        <v>17</v>
      </c>
      <c r="R2044">
        <v>0.12</v>
      </c>
      <c r="S2044">
        <v>-5</v>
      </c>
      <c r="T2044">
        <v>0</v>
      </c>
      <c r="U2044">
        <v>-2</v>
      </c>
      <c r="V2044">
        <v>4</v>
      </c>
      <c r="W2044">
        <v>7</v>
      </c>
      <c r="X2044">
        <v>2</v>
      </c>
      <c r="Y2044">
        <v>0</v>
      </c>
      <c r="Z2044">
        <v>-3.5</v>
      </c>
      <c r="AA2044">
        <v>-3.9</v>
      </c>
      <c r="AB2044">
        <v>0.4</v>
      </c>
      <c r="AC2044">
        <v>1</v>
      </c>
      <c r="AD2044">
        <v>1</v>
      </c>
      <c r="AE2044" s="2">
        <v>0.61</v>
      </c>
    </row>
    <row r="2045" spans="1:31" x14ac:dyDescent="0.3">
      <c r="A2045" t="str">
        <f t="shared" si="103"/>
        <v>Rhode Island-West Virginia</v>
      </c>
      <c r="B2045">
        <v>2043</v>
      </c>
      <c r="C2045">
        <v>1348</v>
      </c>
      <c r="D2045">
        <v>1452</v>
      </c>
      <c r="E2045" t="s">
        <v>66</v>
      </c>
      <c r="F2045" t="s">
        <v>85</v>
      </c>
      <c r="J2045" s="3"/>
      <c r="K2045" s="4"/>
      <c r="L2045" s="4"/>
      <c r="M2045" s="2">
        <f t="shared" si="104"/>
        <v>0.41208516242317672</v>
      </c>
      <c r="N2045" s="2">
        <f t="shared" si="105"/>
        <v>0.58791483757682328</v>
      </c>
      <c r="O2045">
        <v>7</v>
      </c>
      <c r="P2045">
        <v>5</v>
      </c>
      <c r="Q2045">
        <v>36</v>
      </c>
      <c r="R2045">
        <v>7.0000000000000007E-2</v>
      </c>
      <c r="S2045">
        <v>2</v>
      </c>
      <c r="T2045">
        <v>0</v>
      </c>
      <c r="U2045">
        <v>0</v>
      </c>
      <c r="V2045">
        <v>-1</v>
      </c>
      <c r="W2045">
        <v>-6</v>
      </c>
      <c r="X2045">
        <v>3</v>
      </c>
      <c r="Y2045">
        <v>-0.06</v>
      </c>
      <c r="Z2045">
        <v>-3.4</v>
      </c>
      <c r="AA2045">
        <v>-1.1000000000000001</v>
      </c>
      <c r="AB2045">
        <v>-2.2999999999999998</v>
      </c>
      <c r="AC2045">
        <v>-2</v>
      </c>
      <c r="AD2045">
        <v>0</v>
      </c>
      <c r="AE2045" s="2">
        <v>0.55000000000000004</v>
      </c>
    </row>
    <row r="2046" spans="1:31" x14ac:dyDescent="0.3">
      <c r="A2046" t="str">
        <f t="shared" si="103"/>
        <v>Rhode Island-Wichita St</v>
      </c>
      <c r="B2046">
        <v>2044</v>
      </c>
      <c r="C2046">
        <v>1348</v>
      </c>
      <c r="D2046">
        <v>1455</v>
      </c>
      <c r="E2046" t="s">
        <v>66</v>
      </c>
      <c r="F2046" t="s">
        <v>86</v>
      </c>
      <c r="J2046" s="3"/>
      <c r="K2046" s="4"/>
      <c r="L2046" s="4"/>
      <c r="M2046" s="2">
        <f t="shared" si="104"/>
        <v>0.42208516242317673</v>
      </c>
      <c r="N2046" s="2">
        <f t="shared" si="105"/>
        <v>0.57791483757682327</v>
      </c>
      <c r="O2046">
        <v>7</v>
      </c>
      <c r="P2046">
        <v>4</v>
      </c>
      <c r="Q2046">
        <v>29</v>
      </c>
      <c r="R2046">
        <v>0</v>
      </c>
      <c r="S2046">
        <v>-3</v>
      </c>
      <c r="T2046">
        <v>1</v>
      </c>
      <c r="U2046">
        <v>-1</v>
      </c>
      <c r="V2046">
        <v>5</v>
      </c>
      <c r="W2046">
        <v>-4</v>
      </c>
      <c r="X2046">
        <v>-4</v>
      </c>
      <c r="Y2046">
        <v>-0.03</v>
      </c>
      <c r="Z2046">
        <v>-6.8</v>
      </c>
      <c r="AA2046">
        <v>-3.4</v>
      </c>
      <c r="AB2046">
        <v>-3.4</v>
      </c>
      <c r="AC2046">
        <v>-3</v>
      </c>
      <c r="AD2046">
        <v>0</v>
      </c>
      <c r="AE2046" s="2">
        <v>0.56000000000000005</v>
      </c>
    </row>
    <row r="2047" spans="1:31" x14ac:dyDescent="0.3">
      <c r="A2047" t="str">
        <f t="shared" si="103"/>
        <v>Rhode Island-Wright St</v>
      </c>
      <c r="B2047">
        <v>2045</v>
      </c>
      <c r="C2047">
        <v>1348</v>
      </c>
      <c r="D2047">
        <v>1460</v>
      </c>
      <c r="E2047" t="s">
        <v>66</v>
      </c>
      <c r="F2047" t="s">
        <v>87</v>
      </c>
      <c r="J2047" s="3"/>
      <c r="K2047" s="4"/>
      <c r="L2047" s="4"/>
      <c r="M2047" s="2">
        <f t="shared" si="104"/>
        <v>0.73208516242317667</v>
      </c>
      <c r="N2047" s="2">
        <f t="shared" si="105"/>
        <v>0.26791483757682333</v>
      </c>
      <c r="O2047">
        <v>7</v>
      </c>
      <c r="P2047">
        <v>14</v>
      </c>
      <c r="Q2047">
        <v>-86</v>
      </c>
      <c r="R2047">
        <v>0.06</v>
      </c>
      <c r="S2047">
        <v>3</v>
      </c>
      <c r="T2047">
        <v>2</v>
      </c>
      <c r="U2047">
        <v>-3</v>
      </c>
      <c r="V2047">
        <v>1</v>
      </c>
      <c r="W2047">
        <v>2</v>
      </c>
      <c r="X2047">
        <v>-2</v>
      </c>
      <c r="Y2047">
        <v>-0.01</v>
      </c>
      <c r="Z2047">
        <v>4.9000000000000004</v>
      </c>
      <c r="AA2047">
        <v>1.7</v>
      </c>
      <c r="AB2047">
        <v>3.2</v>
      </c>
      <c r="AC2047">
        <v>7</v>
      </c>
      <c r="AD2047">
        <v>1</v>
      </c>
      <c r="AE2047" s="2">
        <v>0.87</v>
      </c>
    </row>
    <row r="2048" spans="1:31" x14ac:dyDescent="0.3">
      <c r="A2048" t="str">
        <f t="shared" si="103"/>
        <v>Rhode Island-Xavier</v>
      </c>
      <c r="B2048">
        <v>2046</v>
      </c>
      <c r="C2048">
        <v>1348</v>
      </c>
      <c r="D2048">
        <v>1462</v>
      </c>
      <c r="E2048" t="s">
        <v>66</v>
      </c>
      <c r="F2048" t="s">
        <v>88</v>
      </c>
      <c r="J2048" s="3"/>
      <c r="K2048" s="4"/>
      <c r="L2048" s="4"/>
      <c r="M2048" s="2">
        <f t="shared" si="104"/>
        <v>0.42208516242317673</v>
      </c>
      <c r="N2048" s="2">
        <f t="shared" si="105"/>
        <v>0.57791483757682327</v>
      </c>
      <c r="O2048">
        <v>7</v>
      </c>
      <c r="P2048">
        <v>1</v>
      </c>
      <c r="Q2048">
        <v>35</v>
      </c>
      <c r="R2048">
        <v>-7.0000000000000007E-2</v>
      </c>
      <c r="S2048">
        <v>-4</v>
      </c>
      <c r="T2048">
        <v>0</v>
      </c>
      <c r="U2048">
        <v>-2</v>
      </c>
      <c r="V2048">
        <v>6</v>
      </c>
      <c r="W2048">
        <v>1</v>
      </c>
      <c r="X2048">
        <v>-4</v>
      </c>
      <c r="Y2048">
        <v>-0.08</v>
      </c>
      <c r="Z2048">
        <v>-8.1</v>
      </c>
      <c r="AA2048">
        <v>-6.6</v>
      </c>
      <c r="AB2048">
        <v>-1.5</v>
      </c>
      <c r="AC2048">
        <v>-6</v>
      </c>
      <c r="AD2048">
        <v>0</v>
      </c>
      <c r="AE2048" s="2">
        <v>0.56000000000000005</v>
      </c>
    </row>
    <row r="2049" spans="1:31" x14ac:dyDescent="0.3">
      <c r="A2049" t="str">
        <f t="shared" si="103"/>
        <v>S Dakota St-San Diego St</v>
      </c>
      <c r="B2049">
        <v>2047</v>
      </c>
      <c r="C2049">
        <v>1355</v>
      </c>
      <c r="D2049">
        <v>1361</v>
      </c>
      <c r="E2049" t="s">
        <v>67</v>
      </c>
      <c r="F2049" t="s">
        <v>68</v>
      </c>
      <c r="J2049" s="3"/>
      <c r="K2049" s="4"/>
      <c r="L2049" s="4"/>
      <c r="M2049" s="2">
        <f t="shared" si="104"/>
        <v>0.45208516242317665</v>
      </c>
      <c r="N2049" s="2">
        <f t="shared" si="105"/>
        <v>0.54791483757682335</v>
      </c>
      <c r="O2049">
        <v>12</v>
      </c>
      <c r="P2049">
        <v>11</v>
      </c>
      <c r="Q2049">
        <v>25</v>
      </c>
      <c r="R2049">
        <v>0.12</v>
      </c>
      <c r="S2049">
        <v>2</v>
      </c>
      <c r="T2049">
        <v>1</v>
      </c>
      <c r="U2049">
        <v>-3</v>
      </c>
      <c r="V2049">
        <v>-4</v>
      </c>
      <c r="W2049">
        <v>-7</v>
      </c>
      <c r="X2049">
        <v>2</v>
      </c>
      <c r="Y2049">
        <v>0.04</v>
      </c>
      <c r="Z2049">
        <v>6.3</v>
      </c>
      <c r="AA2049">
        <v>7.2</v>
      </c>
      <c r="AB2049">
        <v>-0.9</v>
      </c>
      <c r="AC2049">
        <v>-1</v>
      </c>
      <c r="AD2049">
        <v>0</v>
      </c>
      <c r="AE2049" s="2">
        <v>0.59</v>
      </c>
    </row>
    <row r="2050" spans="1:31" x14ac:dyDescent="0.3">
      <c r="A2050" t="str">
        <f t="shared" si="103"/>
        <v>S Dakota St-Seton Hall</v>
      </c>
      <c r="B2050">
        <v>2048</v>
      </c>
      <c r="C2050">
        <v>1355</v>
      </c>
      <c r="D2050">
        <v>1371</v>
      </c>
      <c r="E2050" t="s">
        <v>67</v>
      </c>
      <c r="F2050" t="s">
        <v>69</v>
      </c>
      <c r="J2050" s="3"/>
      <c r="K2050" s="4"/>
      <c r="L2050" s="4"/>
      <c r="M2050" s="2">
        <f t="shared" si="104"/>
        <v>0.40208516242317671</v>
      </c>
      <c r="N2050" s="2">
        <f t="shared" si="105"/>
        <v>0.59791483757682329</v>
      </c>
      <c r="O2050">
        <v>12</v>
      </c>
      <c r="P2050">
        <v>8</v>
      </c>
      <c r="Q2050">
        <v>49</v>
      </c>
      <c r="R2050">
        <v>0.14000000000000001</v>
      </c>
      <c r="S2050">
        <v>1</v>
      </c>
      <c r="T2050">
        <v>0</v>
      </c>
      <c r="U2050">
        <v>-3</v>
      </c>
      <c r="V2050">
        <v>-3</v>
      </c>
      <c r="W2050">
        <v>-9</v>
      </c>
      <c r="X2050">
        <v>5</v>
      </c>
      <c r="Y2050">
        <v>7.0000000000000007E-2</v>
      </c>
      <c r="Z2050">
        <v>4.4000000000000004</v>
      </c>
      <c r="AA2050">
        <v>2.2999999999999998</v>
      </c>
      <c r="AB2050">
        <v>2.1</v>
      </c>
      <c r="AC2050">
        <v>-4</v>
      </c>
      <c r="AD2050">
        <v>0</v>
      </c>
      <c r="AE2050" s="2">
        <v>0.54</v>
      </c>
    </row>
    <row r="2051" spans="1:31" x14ac:dyDescent="0.3">
      <c r="A2051" t="str">
        <f t="shared" ref="A2051:A2114" si="106">E2051&amp;"-"&amp;F2051</f>
        <v>S Dakota St-SF Austin</v>
      </c>
      <c r="B2051">
        <v>2049</v>
      </c>
      <c r="C2051">
        <v>1355</v>
      </c>
      <c r="D2051">
        <v>1372</v>
      </c>
      <c r="E2051" t="s">
        <v>67</v>
      </c>
      <c r="F2051" t="s">
        <v>70</v>
      </c>
      <c r="J2051" s="3"/>
      <c r="K2051" s="4"/>
      <c r="L2051" s="4"/>
      <c r="M2051" s="2">
        <f t="shared" ref="M2051:M2114" si="107">AE2051-$AE$2281</f>
        <v>0.60208516242317667</v>
      </c>
      <c r="N2051" s="2">
        <f t="shared" ref="N2051:N2114" si="108">1-M2051</f>
        <v>0.39791483757682333</v>
      </c>
      <c r="O2051">
        <v>12</v>
      </c>
      <c r="P2051">
        <v>14</v>
      </c>
      <c r="Q2051">
        <v>-36</v>
      </c>
      <c r="R2051">
        <v>0</v>
      </c>
      <c r="S2051">
        <v>1</v>
      </c>
      <c r="T2051">
        <v>0</v>
      </c>
      <c r="U2051">
        <v>-6</v>
      </c>
      <c r="V2051">
        <v>-10</v>
      </c>
      <c r="W2051">
        <v>-8</v>
      </c>
      <c r="X2051">
        <v>6</v>
      </c>
      <c r="Y2051">
        <v>0.06</v>
      </c>
      <c r="Z2051">
        <v>5.2</v>
      </c>
      <c r="AA2051">
        <v>7.2</v>
      </c>
      <c r="AB2051">
        <v>-2</v>
      </c>
      <c r="AC2051">
        <v>2</v>
      </c>
      <c r="AD2051">
        <v>1</v>
      </c>
      <c r="AE2051" s="2">
        <v>0.74</v>
      </c>
    </row>
    <row r="2052" spans="1:31" x14ac:dyDescent="0.3">
      <c r="A2052" t="str">
        <f t="shared" si="106"/>
        <v>S Dakota St-St Bonaventure</v>
      </c>
      <c r="B2052">
        <v>2050</v>
      </c>
      <c r="C2052">
        <v>1355</v>
      </c>
      <c r="D2052">
        <v>1382</v>
      </c>
      <c r="E2052" t="s">
        <v>67</v>
      </c>
      <c r="F2052" t="s">
        <v>71</v>
      </c>
      <c r="J2052" s="3"/>
      <c r="K2052" s="4"/>
      <c r="L2052" s="4"/>
      <c r="M2052" s="2">
        <f t="shared" si="107"/>
        <v>0.5120851624231767</v>
      </c>
      <c r="N2052" s="2">
        <f t="shared" si="108"/>
        <v>0.4879148375768233</v>
      </c>
      <c r="O2052">
        <v>12</v>
      </c>
      <c r="P2052">
        <v>11</v>
      </c>
      <c r="Q2052">
        <v>6</v>
      </c>
      <c r="R2052">
        <v>0.02</v>
      </c>
      <c r="S2052">
        <v>2</v>
      </c>
      <c r="T2052">
        <v>1</v>
      </c>
      <c r="U2052">
        <v>-2</v>
      </c>
      <c r="V2052">
        <v>-5</v>
      </c>
      <c r="W2052">
        <v>-5</v>
      </c>
      <c r="X2052">
        <v>7</v>
      </c>
      <c r="Y2052">
        <v>0.01</v>
      </c>
      <c r="Z2052">
        <v>5.5</v>
      </c>
      <c r="AA2052">
        <v>4.5999999999999996</v>
      </c>
      <c r="AB2052">
        <v>0.9</v>
      </c>
      <c r="AC2052">
        <v>-1</v>
      </c>
      <c r="AD2052">
        <v>0</v>
      </c>
      <c r="AE2052" s="2">
        <v>0.65</v>
      </c>
    </row>
    <row r="2053" spans="1:31" x14ac:dyDescent="0.3">
      <c r="A2053" t="str">
        <f t="shared" si="106"/>
        <v>S Dakota St-Syracuse</v>
      </c>
      <c r="B2053">
        <v>2051</v>
      </c>
      <c r="C2053">
        <v>1355</v>
      </c>
      <c r="D2053">
        <v>1393</v>
      </c>
      <c r="E2053" t="s">
        <v>67</v>
      </c>
      <c r="F2053" t="s">
        <v>72</v>
      </c>
      <c r="J2053" s="3"/>
      <c r="K2053" s="4"/>
      <c r="L2053" s="4"/>
      <c r="M2053" s="2">
        <f t="shared" si="107"/>
        <v>0.52208516242317671</v>
      </c>
      <c r="N2053" s="2">
        <f t="shared" si="108"/>
        <v>0.47791483757682329</v>
      </c>
      <c r="O2053">
        <v>12</v>
      </c>
      <c r="P2053">
        <v>11</v>
      </c>
      <c r="Q2053">
        <v>21</v>
      </c>
      <c r="R2053">
        <v>0.19</v>
      </c>
      <c r="S2053">
        <v>7</v>
      </c>
      <c r="T2053">
        <v>3</v>
      </c>
      <c r="U2053">
        <v>-4</v>
      </c>
      <c r="V2053">
        <v>-4</v>
      </c>
      <c r="W2053">
        <v>-10</v>
      </c>
      <c r="X2053">
        <v>6</v>
      </c>
      <c r="Y2053">
        <v>0.02</v>
      </c>
      <c r="Z2053">
        <v>15.9</v>
      </c>
      <c r="AA2053">
        <v>11.1</v>
      </c>
      <c r="AB2053">
        <v>4.8</v>
      </c>
      <c r="AC2053">
        <v>-1</v>
      </c>
      <c r="AD2053">
        <v>0</v>
      </c>
      <c r="AE2053" s="2">
        <v>0.66</v>
      </c>
    </row>
    <row r="2054" spans="1:31" x14ac:dyDescent="0.3">
      <c r="A2054" t="str">
        <f t="shared" si="106"/>
        <v>S Dakota St-TCU</v>
      </c>
      <c r="B2054">
        <v>2052</v>
      </c>
      <c r="C2054">
        <v>1355</v>
      </c>
      <c r="D2054">
        <v>1395</v>
      </c>
      <c r="E2054" t="s">
        <v>67</v>
      </c>
      <c r="F2054" t="s">
        <v>73</v>
      </c>
      <c r="J2054" s="3"/>
      <c r="K2054" s="4"/>
      <c r="L2054" s="4"/>
      <c r="M2054" s="2">
        <f t="shared" si="107"/>
        <v>0.37208516242317669</v>
      </c>
      <c r="N2054" s="2">
        <f t="shared" si="108"/>
        <v>0.62791483757682331</v>
      </c>
      <c r="O2054">
        <v>12</v>
      </c>
      <c r="P2054">
        <v>6</v>
      </c>
      <c r="Q2054">
        <v>53</v>
      </c>
      <c r="R2054">
        <v>0.14000000000000001</v>
      </c>
      <c r="S2054">
        <v>-3</v>
      </c>
      <c r="T2054">
        <v>-3</v>
      </c>
      <c r="U2054">
        <v>-3</v>
      </c>
      <c r="V2054">
        <v>-3</v>
      </c>
      <c r="W2054">
        <v>-10</v>
      </c>
      <c r="X2054">
        <v>3</v>
      </c>
      <c r="Y2054">
        <v>0.05</v>
      </c>
      <c r="Z2054">
        <v>0.4</v>
      </c>
      <c r="AA2054">
        <v>-0.3</v>
      </c>
      <c r="AB2054">
        <v>0.7</v>
      </c>
      <c r="AC2054">
        <v>-6</v>
      </c>
      <c r="AD2054">
        <v>0</v>
      </c>
      <c r="AE2054" s="2">
        <v>0.51</v>
      </c>
    </row>
    <row r="2055" spans="1:31" x14ac:dyDescent="0.3">
      <c r="A2055" t="str">
        <f t="shared" si="106"/>
        <v>S Dakota St-Tennessee</v>
      </c>
      <c r="B2055">
        <v>2053</v>
      </c>
      <c r="C2055">
        <v>1355</v>
      </c>
      <c r="D2055">
        <v>1397</v>
      </c>
      <c r="E2055" t="s">
        <v>67</v>
      </c>
      <c r="F2055" t="s">
        <v>74</v>
      </c>
      <c r="J2055" s="3"/>
      <c r="K2055" s="4"/>
      <c r="L2055" s="4"/>
      <c r="M2055" s="2">
        <f t="shared" si="107"/>
        <v>0.33208516242317665</v>
      </c>
      <c r="N2055" s="2">
        <f t="shared" si="108"/>
        <v>0.66791483757682335</v>
      </c>
      <c r="O2055">
        <v>12</v>
      </c>
      <c r="P2055">
        <v>3</v>
      </c>
      <c r="Q2055">
        <v>64</v>
      </c>
      <c r="R2055">
        <v>0.04</v>
      </c>
      <c r="S2055">
        <v>3</v>
      </c>
      <c r="T2055">
        <v>3</v>
      </c>
      <c r="U2055">
        <v>-3</v>
      </c>
      <c r="V2055">
        <v>-5</v>
      </c>
      <c r="W2055">
        <v>-9</v>
      </c>
      <c r="X2055">
        <v>8</v>
      </c>
      <c r="Y2055">
        <v>0</v>
      </c>
      <c r="Z2055">
        <v>9.1999999999999993</v>
      </c>
      <c r="AA2055">
        <v>9.1999999999999993</v>
      </c>
      <c r="AB2055" s="1">
        <v>1.42E-14</v>
      </c>
      <c r="AC2055">
        <v>-9</v>
      </c>
      <c r="AD2055">
        <v>0</v>
      </c>
      <c r="AE2055" s="2">
        <v>0.47</v>
      </c>
    </row>
    <row r="2056" spans="1:31" x14ac:dyDescent="0.3">
      <c r="A2056" t="str">
        <f t="shared" si="106"/>
        <v>S Dakota St-Texas</v>
      </c>
      <c r="B2056">
        <v>2054</v>
      </c>
      <c r="C2056">
        <v>1355</v>
      </c>
      <c r="D2056">
        <v>1400</v>
      </c>
      <c r="E2056" t="s">
        <v>67</v>
      </c>
      <c r="F2056" t="s">
        <v>75</v>
      </c>
      <c r="J2056" s="3"/>
      <c r="K2056" s="4"/>
      <c r="L2056" s="4"/>
      <c r="M2056" s="2">
        <f t="shared" si="107"/>
        <v>0.46208516242317665</v>
      </c>
      <c r="N2056" s="2">
        <f t="shared" si="108"/>
        <v>0.53791483757682335</v>
      </c>
      <c r="O2056">
        <v>12</v>
      </c>
      <c r="P2056">
        <v>10</v>
      </c>
      <c r="Q2056">
        <v>36</v>
      </c>
      <c r="R2056">
        <v>0.22</v>
      </c>
      <c r="S2056">
        <v>4</v>
      </c>
      <c r="T2056">
        <v>2</v>
      </c>
      <c r="U2056">
        <v>-3</v>
      </c>
      <c r="V2056">
        <v>-3</v>
      </c>
      <c r="W2056">
        <v>-4</v>
      </c>
      <c r="X2056">
        <v>6</v>
      </c>
      <c r="Y2056">
        <v>0.09</v>
      </c>
      <c r="Z2056">
        <v>11.7</v>
      </c>
      <c r="AA2056">
        <v>7.4</v>
      </c>
      <c r="AB2056">
        <v>4.3</v>
      </c>
      <c r="AC2056">
        <v>-2</v>
      </c>
      <c r="AD2056">
        <v>0</v>
      </c>
      <c r="AE2056" s="2">
        <v>0.6</v>
      </c>
    </row>
    <row r="2057" spans="1:31" x14ac:dyDescent="0.3">
      <c r="A2057" t="str">
        <f t="shared" si="106"/>
        <v>S Dakota St-Texas A&amp;M</v>
      </c>
      <c r="B2057">
        <v>2055</v>
      </c>
      <c r="C2057">
        <v>1355</v>
      </c>
      <c r="D2057">
        <v>1401</v>
      </c>
      <c r="E2057" t="s">
        <v>67</v>
      </c>
      <c r="F2057" t="s">
        <v>76</v>
      </c>
      <c r="J2057" s="3"/>
      <c r="K2057" s="4"/>
      <c r="L2057" s="4"/>
      <c r="M2057" s="2">
        <f t="shared" si="107"/>
        <v>0.42208516242317673</v>
      </c>
      <c r="N2057" s="2">
        <f t="shared" si="108"/>
        <v>0.57791483757682327</v>
      </c>
      <c r="O2057">
        <v>12</v>
      </c>
      <c r="P2057">
        <v>7</v>
      </c>
      <c r="Q2057">
        <v>45</v>
      </c>
      <c r="R2057">
        <v>0.18</v>
      </c>
      <c r="S2057">
        <v>3</v>
      </c>
      <c r="T2057">
        <v>4</v>
      </c>
      <c r="U2057">
        <v>-4</v>
      </c>
      <c r="V2057">
        <v>-1</v>
      </c>
      <c r="W2057">
        <v>-9</v>
      </c>
      <c r="X2057">
        <v>5</v>
      </c>
      <c r="Y2057">
        <v>0.09</v>
      </c>
      <c r="Z2057">
        <v>8.4</v>
      </c>
      <c r="AA2057">
        <v>5.8</v>
      </c>
      <c r="AB2057">
        <v>2.6</v>
      </c>
      <c r="AC2057">
        <v>-5</v>
      </c>
      <c r="AD2057">
        <v>0</v>
      </c>
      <c r="AE2057" s="2">
        <v>0.56000000000000005</v>
      </c>
    </row>
    <row r="2058" spans="1:31" x14ac:dyDescent="0.3">
      <c r="A2058" t="str">
        <f t="shared" si="106"/>
        <v>S Dakota St-Texas Tech</v>
      </c>
      <c r="B2058">
        <v>2056</v>
      </c>
      <c r="C2058">
        <v>1355</v>
      </c>
      <c r="D2058">
        <v>1403</v>
      </c>
      <c r="E2058" t="s">
        <v>67</v>
      </c>
      <c r="F2058" t="s">
        <v>77</v>
      </c>
      <c r="J2058" s="3"/>
      <c r="K2058" s="4"/>
      <c r="L2058" s="4"/>
      <c r="M2058" s="2">
        <f t="shared" si="107"/>
        <v>0.31208516242317669</v>
      </c>
      <c r="N2058" s="2">
        <f t="shared" si="108"/>
        <v>0.68791483757682337</v>
      </c>
      <c r="O2058">
        <v>12</v>
      </c>
      <c r="P2058">
        <v>3</v>
      </c>
      <c r="Q2058">
        <v>63</v>
      </c>
      <c r="R2058">
        <v>7.0000000000000007E-2</v>
      </c>
      <c r="S2058">
        <v>1</v>
      </c>
      <c r="T2058">
        <v>3</v>
      </c>
      <c r="U2058">
        <v>-4</v>
      </c>
      <c r="V2058">
        <v>-6</v>
      </c>
      <c r="W2058">
        <v>-8</v>
      </c>
      <c r="X2058">
        <v>5</v>
      </c>
      <c r="Y2058">
        <v>0.06</v>
      </c>
      <c r="Z2058">
        <v>8.1999999999999993</v>
      </c>
      <c r="AA2058">
        <v>10.9</v>
      </c>
      <c r="AB2058">
        <v>-2.7</v>
      </c>
      <c r="AC2058">
        <v>-9</v>
      </c>
      <c r="AD2058">
        <v>0</v>
      </c>
      <c r="AE2058" s="2">
        <v>0.45</v>
      </c>
    </row>
    <row r="2059" spans="1:31" x14ac:dyDescent="0.3">
      <c r="A2059" t="str">
        <f t="shared" si="106"/>
        <v>S Dakota St-TX Southern</v>
      </c>
      <c r="B2059">
        <v>2057</v>
      </c>
      <c r="C2059">
        <v>1355</v>
      </c>
      <c r="D2059">
        <v>1411</v>
      </c>
      <c r="E2059" t="s">
        <v>67</v>
      </c>
      <c r="F2059" t="s">
        <v>78</v>
      </c>
      <c r="J2059" s="3"/>
      <c r="K2059" s="4"/>
      <c r="L2059" s="4"/>
      <c r="M2059" s="2">
        <f t="shared" si="107"/>
        <v>0.82208516242317664</v>
      </c>
      <c r="N2059" s="2">
        <f t="shared" si="108"/>
        <v>0.17791483757682336</v>
      </c>
      <c r="O2059">
        <v>12</v>
      </c>
      <c r="P2059">
        <v>16</v>
      </c>
      <c r="Q2059">
        <v>-174</v>
      </c>
      <c r="R2059">
        <v>0.36</v>
      </c>
      <c r="S2059">
        <v>3</v>
      </c>
      <c r="T2059">
        <v>-2</v>
      </c>
      <c r="U2059">
        <v>-3</v>
      </c>
      <c r="V2059">
        <v>-1</v>
      </c>
      <c r="W2059">
        <v>-4</v>
      </c>
      <c r="X2059">
        <v>9</v>
      </c>
      <c r="Y2059">
        <v>0.04</v>
      </c>
      <c r="Z2059">
        <v>5.8</v>
      </c>
      <c r="AA2059">
        <v>-4.0999999999999996</v>
      </c>
      <c r="AB2059">
        <v>9.9</v>
      </c>
      <c r="AC2059">
        <v>4</v>
      </c>
      <c r="AD2059">
        <v>1</v>
      </c>
      <c r="AE2059" s="2">
        <v>0.96</v>
      </c>
    </row>
    <row r="2060" spans="1:31" x14ac:dyDescent="0.3">
      <c r="A2060" t="str">
        <f t="shared" si="106"/>
        <v>S Dakota St-UCLA</v>
      </c>
      <c r="B2060">
        <v>2058</v>
      </c>
      <c r="C2060">
        <v>1355</v>
      </c>
      <c r="D2060">
        <v>1417</v>
      </c>
      <c r="E2060" t="s">
        <v>67</v>
      </c>
      <c r="F2060" t="s">
        <v>79</v>
      </c>
      <c r="J2060" s="3"/>
      <c r="K2060" s="4"/>
      <c r="L2060" s="4"/>
      <c r="M2060" s="2">
        <f t="shared" si="107"/>
        <v>0.46208516242317665</v>
      </c>
      <c r="N2060" s="2">
        <f t="shared" si="108"/>
        <v>0.53791483757682335</v>
      </c>
      <c r="O2060">
        <v>12</v>
      </c>
      <c r="P2060">
        <v>11</v>
      </c>
      <c r="Q2060">
        <v>27</v>
      </c>
      <c r="R2060">
        <v>0.14000000000000001</v>
      </c>
      <c r="S2060">
        <v>0</v>
      </c>
      <c r="T2060">
        <v>1</v>
      </c>
      <c r="U2060">
        <v>-2</v>
      </c>
      <c r="V2060">
        <v>0</v>
      </c>
      <c r="W2060">
        <v>-4</v>
      </c>
      <c r="X2060">
        <v>4</v>
      </c>
      <c r="Y2060">
        <v>0.04</v>
      </c>
      <c r="Z2060">
        <v>1.5</v>
      </c>
      <c r="AA2060">
        <v>-0.7</v>
      </c>
      <c r="AB2060">
        <v>2.2000000000000002</v>
      </c>
      <c r="AC2060">
        <v>-1</v>
      </c>
      <c r="AD2060">
        <v>0</v>
      </c>
      <c r="AE2060" s="2">
        <v>0.6</v>
      </c>
    </row>
    <row r="2061" spans="1:31" x14ac:dyDescent="0.3">
      <c r="A2061" t="str">
        <f t="shared" si="106"/>
        <v>S Dakota St-UMBC</v>
      </c>
      <c r="B2061">
        <v>2059</v>
      </c>
      <c r="C2061">
        <v>1355</v>
      </c>
      <c r="D2061">
        <v>1420</v>
      </c>
      <c r="E2061" t="s">
        <v>67</v>
      </c>
      <c r="F2061" t="s">
        <v>80</v>
      </c>
      <c r="J2061" s="3"/>
      <c r="K2061" s="4"/>
      <c r="L2061" s="4"/>
      <c r="M2061" s="2">
        <f t="shared" si="107"/>
        <v>0.7620851624231767</v>
      </c>
      <c r="N2061" s="2">
        <f t="shared" si="108"/>
        <v>0.2379148375768233</v>
      </c>
      <c r="O2061">
        <v>12</v>
      </c>
      <c r="P2061">
        <v>16</v>
      </c>
      <c r="Q2061">
        <v>-109</v>
      </c>
      <c r="R2061">
        <v>0.12</v>
      </c>
      <c r="S2061">
        <v>2</v>
      </c>
      <c r="T2061">
        <v>-2</v>
      </c>
      <c r="U2061">
        <v>-3</v>
      </c>
      <c r="V2061">
        <v>-5</v>
      </c>
      <c r="W2061">
        <v>-1</v>
      </c>
      <c r="X2061">
        <v>6</v>
      </c>
      <c r="Y2061">
        <v>0.11</v>
      </c>
      <c r="Z2061">
        <v>10.9</v>
      </c>
      <c r="AA2061">
        <v>4.5999999999999996</v>
      </c>
      <c r="AB2061">
        <v>6.3</v>
      </c>
      <c r="AC2061">
        <v>4</v>
      </c>
      <c r="AD2061">
        <v>1</v>
      </c>
      <c r="AE2061" s="2">
        <v>0.9</v>
      </c>
    </row>
    <row r="2062" spans="1:31" x14ac:dyDescent="0.3">
      <c r="A2062" t="str">
        <f t="shared" si="106"/>
        <v>S Dakota St-UNC Greensboro</v>
      </c>
      <c r="B2062">
        <v>2060</v>
      </c>
      <c r="C2062">
        <v>1355</v>
      </c>
      <c r="D2062">
        <v>1422</v>
      </c>
      <c r="E2062" t="s">
        <v>67</v>
      </c>
      <c r="F2062" t="s">
        <v>81</v>
      </c>
      <c r="J2062" s="3"/>
      <c r="K2062" s="4"/>
      <c r="L2062" s="4"/>
      <c r="M2062" s="2">
        <f t="shared" si="107"/>
        <v>0.54208516242317673</v>
      </c>
      <c r="N2062" s="2">
        <f t="shared" si="108"/>
        <v>0.45791483757682327</v>
      </c>
      <c r="O2062">
        <v>12</v>
      </c>
      <c r="P2062">
        <v>13</v>
      </c>
      <c r="Q2062">
        <v>-7</v>
      </c>
      <c r="R2062">
        <v>0.03</v>
      </c>
      <c r="S2062">
        <v>2</v>
      </c>
      <c r="T2062">
        <v>2</v>
      </c>
      <c r="U2062">
        <v>-5</v>
      </c>
      <c r="V2062">
        <v>-7</v>
      </c>
      <c r="W2062">
        <v>-9</v>
      </c>
      <c r="X2062">
        <v>1</v>
      </c>
      <c r="Y2062">
        <v>0.06</v>
      </c>
      <c r="Z2062">
        <v>11.3</v>
      </c>
      <c r="AA2062">
        <v>12.3</v>
      </c>
      <c r="AB2062">
        <v>-1</v>
      </c>
      <c r="AC2062">
        <v>1</v>
      </c>
      <c r="AD2062">
        <v>1</v>
      </c>
      <c r="AE2062" s="2">
        <v>0.68</v>
      </c>
    </row>
    <row r="2063" spans="1:31" x14ac:dyDescent="0.3">
      <c r="A2063" t="str">
        <f t="shared" si="106"/>
        <v>S Dakota St-Villanova</v>
      </c>
      <c r="B2063">
        <v>2061</v>
      </c>
      <c r="C2063">
        <v>1355</v>
      </c>
      <c r="D2063">
        <v>1437</v>
      </c>
      <c r="E2063" t="s">
        <v>67</v>
      </c>
      <c r="F2063" t="s">
        <v>82</v>
      </c>
      <c r="J2063" s="3"/>
      <c r="K2063" s="4"/>
      <c r="L2063" s="4"/>
      <c r="M2063" s="2">
        <f t="shared" si="107"/>
        <v>0.21208516242317665</v>
      </c>
      <c r="N2063" s="2">
        <f t="shared" si="108"/>
        <v>0.78791483757682335</v>
      </c>
      <c r="O2063">
        <v>12</v>
      </c>
      <c r="P2063">
        <v>1</v>
      </c>
      <c r="Q2063">
        <v>73</v>
      </c>
      <c r="R2063">
        <v>-0.08</v>
      </c>
      <c r="S2063">
        <v>-6</v>
      </c>
      <c r="T2063">
        <v>1</v>
      </c>
      <c r="U2063">
        <v>-1</v>
      </c>
      <c r="V2063">
        <v>-3</v>
      </c>
      <c r="W2063">
        <v>-4</v>
      </c>
      <c r="X2063">
        <v>4</v>
      </c>
      <c r="Y2063">
        <v>-0.01</v>
      </c>
      <c r="Z2063">
        <v>-3.7</v>
      </c>
      <c r="AA2063">
        <v>4.7</v>
      </c>
      <c r="AB2063">
        <v>-8.4</v>
      </c>
      <c r="AC2063">
        <v>-11</v>
      </c>
      <c r="AD2063">
        <v>0</v>
      </c>
      <c r="AE2063" s="2">
        <v>0.35</v>
      </c>
    </row>
    <row r="2064" spans="1:31" x14ac:dyDescent="0.3">
      <c r="A2064" t="str">
        <f t="shared" si="106"/>
        <v>S Dakota St-Virginia</v>
      </c>
      <c r="B2064">
        <v>2062</v>
      </c>
      <c r="C2064">
        <v>1355</v>
      </c>
      <c r="D2064">
        <v>1438</v>
      </c>
      <c r="E2064" t="s">
        <v>67</v>
      </c>
      <c r="F2064" t="s">
        <v>83</v>
      </c>
      <c r="J2064" s="3"/>
      <c r="K2064" s="4"/>
      <c r="L2064" s="4"/>
      <c r="M2064" s="2">
        <f t="shared" si="107"/>
        <v>0.23208516242317667</v>
      </c>
      <c r="N2064" s="2">
        <f t="shared" si="108"/>
        <v>0.76791483757682333</v>
      </c>
      <c r="O2064">
        <v>12</v>
      </c>
      <c r="P2064">
        <v>1</v>
      </c>
      <c r="Q2064">
        <v>74</v>
      </c>
      <c r="R2064">
        <v>-0.14000000000000001</v>
      </c>
      <c r="S2064">
        <v>1</v>
      </c>
      <c r="T2064">
        <v>6</v>
      </c>
      <c r="U2064">
        <v>0</v>
      </c>
      <c r="V2064">
        <v>-6</v>
      </c>
      <c r="W2064">
        <v>-2</v>
      </c>
      <c r="X2064">
        <v>3</v>
      </c>
      <c r="Y2064">
        <v>0</v>
      </c>
      <c r="Z2064">
        <v>15.9</v>
      </c>
      <c r="AA2064">
        <v>22.2</v>
      </c>
      <c r="AB2064">
        <v>-6.3</v>
      </c>
      <c r="AC2064">
        <v>-11</v>
      </c>
      <c r="AD2064">
        <v>0</v>
      </c>
      <c r="AE2064" s="2">
        <v>0.37</v>
      </c>
    </row>
    <row r="2065" spans="1:31" x14ac:dyDescent="0.3">
      <c r="A2065" t="str">
        <f t="shared" si="106"/>
        <v>S Dakota St-Virginia Tech</v>
      </c>
      <c r="B2065">
        <v>2063</v>
      </c>
      <c r="C2065">
        <v>1355</v>
      </c>
      <c r="D2065">
        <v>1439</v>
      </c>
      <c r="E2065" t="s">
        <v>67</v>
      </c>
      <c r="F2065" t="s">
        <v>84</v>
      </c>
      <c r="J2065" s="3"/>
      <c r="K2065" s="4"/>
      <c r="L2065" s="4"/>
      <c r="M2065" s="2">
        <f t="shared" si="107"/>
        <v>0.38208516242317669</v>
      </c>
      <c r="N2065" s="2">
        <f t="shared" si="108"/>
        <v>0.61791483757682331</v>
      </c>
      <c r="O2065">
        <v>12</v>
      </c>
      <c r="P2065">
        <v>8</v>
      </c>
      <c r="Q2065">
        <v>43</v>
      </c>
      <c r="R2065">
        <v>0.14000000000000001</v>
      </c>
      <c r="S2065">
        <v>-3</v>
      </c>
      <c r="T2065">
        <v>0</v>
      </c>
      <c r="U2065">
        <v>-3</v>
      </c>
      <c r="V2065">
        <v>-3</v>
      </c>
      <c r="W2065">
        <v>1</v>
      </c>
      <c r="X2065">
        <v>6</v>
      </c>
      <c r="Y2065">
        <v>0.05</v>
      </c>
      <c r="Z2065">
        <v>3.7</v>
      </c>
      <c r="AA2065">
        <v>3.8</v>
      </c>
      <c r="AB2065">
        <v>-0.1</v>
      </c>
      <c r="AC2065">
        <v>-4</v>
      </c>
      <c r="AD2065">
        <v>0</v>
      </c>
      <c r="AE2065" s="2">
        <v>0.52</v>
      </c>
    </row>
    <row r="2066" spans="1:31" x14ac:dyDescent="0.3">
      <c r="A2066" t="str">
        <f t="shared" si="106"/>
        <v>S Dakota St-West Virginia</v>
      </c>
      <c r="B2066">
        <v>2064</v>
      </c>
      <c r="C2066">
        <v>1355</v>
      </c>
      <c r="D2066">
        <v>1452</v>
      </c>
      <c r="E2066" t="s">
        <v>67</v>
      </c>
      <c r="F2066" t="s">
        <v>85</v>
      </c>
      <c r="J2066" s="3"/>
      <c r="K2066" s="4"/>
      <c r="L2066" s="4"/>
      <c r="M2066" s="2">
        <f t="shared" si="107"/>
        <v>0.3220851624231767</v>
      </c>
      <c r="N2066" s="2">
        <f t="shared" si="108"/>
        <v>0.67791483757682336</v>
      </c>
      <c r="O2066">
        <v>12</v>
      </c>
      <c r="P2066">
        <v>5</v>
      </c>
      <c r="Q2066">
        <v>62</v>
      </c>
      <c r="R2066">
        <v>0.09</v>
      </c>
      <c r="S2066">
        <v>4</v>
      </c>
      <c r="T2066">
        <v>0</v>
      </c>
      <c r="U2066">
        <v>-1</v>
      </c>
      <c r="V2066">
        <v>-8</v>
      </c>
      <c r="W2066">
        <v>-12</v>
      </c>
      <c r="X2066">
        <v>7</v>
      </c>
      <c r="Y2066">
        <v>-0.01</v>
      </c>
      <c r="Z2066">
        <v>3.8</v>
      </c>
      <c r="AA2066">
        <v>6.6</v>
      </c>
      <c r="AB2066">
        <v>-2.8</v>
      </c>
      <c r="AC2066">
        <v>-7</v>
      </c>
      <c r="AD2066">
        <v>0</v>
      </c>
      <c r="AE2066" s="2">
        <v>0.46</v>
      </c>
    </row>
    <row r="2067" spans="1:31" x14ac:dyDescent="0.3">
      <c r="A2067" t="str">
        <f t="shared" si="106"/>
        <v>S Dakota St-Wichita St</v>
      </c>
      <c r="B2067">
        <v>2065</v>
      </c>
      <c r="C2067">
        <v>1355</v>
      </c>
      <c r="D2067">
        <v>1455</v>
      </c>
      <c r="E2067" t="s">
        <v>67</v>
      </c>
      <c r="F2067" t="s">
        <v>86</v>
      </c>
      <c r="J2067" s="3"/>
      <c r="K2067" s="4"/>
      <c r="L2067" s="4"/>
      <c r="M2067" s="2">
        <f t="shared" si="107"/>
        <v>0.33208516242317665</v>
      </c>
      <c r="N2067" s="2">
        <f t="shared" si="108"/>
        <v>0.66791483757682335</v>
      </c>
      <c r="O2067">
        <v>12</v>
      </c>
      <c r="P2067">
        <v>4</v>
      </c>
      <c r="Q2067">
        <v>55</v>
      </c>
      <c r="R2067">
        <v>0.02</v>
      </c>
      <c r="S2067">
        <v>-1</v>
      </c>
      <c r="T2067">
        <v>1</v>
      </c>
      <c r="U2067">
        <v>-2</v>
      </c>
      <c r="V2067">
        <v>-2</v>
      </c>
      <c r="W2067">
        <v>-10</v>
      </c>
      <c r="X2067">
        <v>0</v>
      </c>
      <c r="Y2067">
        <v>0.02</v>
      </c>
      <c r="Z2067">
        <v>0.4</v>
      </c>
      <c r="AA2067">
        <v>4.3</v>
      </c>
      <c r="AB2067">
        <v>-3.9</v>
      </c>
      <c r="AC2067">
        <v>-8</v>
      </c>
      <c r="AD2067">
        <v>0</v>
      </c>
      <c r="AE2067" s="2">
        <v>0.47</v>
      </c>
    </row>
    <row r="2068" spans="1:31" x14ac:dyDescent="0.3">
      <c r="A2068" t="str">
        <f t="shared" si="106"/>
        <v>S Dakota St-Wright St</v>
      </c>
      <c r="B2068">
        <v>2066</v>
      </c>
      <c r="C2068">
        <v>1355</v>
      </c>
      <c r="D2068">
        <v>1460</v>
      </c>
      <c r="E2068" t="s">
        <v>67</v>
      </c>
      <c r="F2068" t="s">
        <v>87</v>
      </c>
      <c r="J2068" s="3"/>
      <c r="K2068" s="4"/>
      <c r="L2068" s="4"/>
      <c r="M2068" s="2">
        <f t="shared" si="107"/>
        <v>0.69208516242317664</v>
      </c>
      <c r="N2068" s="2">
        <f t="shared" si="108"/>
        <v>0.30791483757682336</v>
      </c>
      <c r="O2068">
        <v>12</v>
      </c>
      <c r="P2068">
        <v>14</v>
      </c>
      <c r="Q2068">
        <v>-60</v>
      </c>
      <c r="R2068">
        <v>0.08</v>
      </c>
      <c r="S2068">
        <v>5</v>
      </c>
      <c r="T2068">
        <v>2</v>
      </c>
      <c r="U2068">
        <v>-4</v>
      </c>
      <c r="V2068">
        <v>-6</v>
      </c>
      <c r="W2068">
        <v>-4</v>
      </c>
      <c r="X2068">
        <v>2</v>
      </c>
      <c r="Y2068">
        <v>0.04</v>
      </c>
      <c r="Z2068">
        <v>12.1</v>
      </c>
      <c r="AA2068">
        <v>9.4</v>
      </c>
      <c r="AB2068">
        <v>2.7</v>
      </c>
      <c r="AC2068">
        <v>2</v>
      </c>
      <c r="AD2068">
        <v>1</v>
      </c>
      <c r="AE2068" s="2">
        <v>0.83</v>
      </c>
    </row>
    <row r="2069" spans="1:31" x14ac:dyDescent="0.3">
      <c r="A2069" t="str">
        <f t="shared" si="106"/>
        <v>S Dakota St-Xavier</v>
      </c>
      <c r="B2069">
        <v>2067</v>
      </c>
      <c r="C2069">
        <v>1355</v>
      </c>
      <c r="D2069">
        <v>1462</v>
      </c>
      <c r="E2069" t="s">
        <v>67</v>
      </c>
      <c r="F2069" t="s">
        <v>88</v>
      </c>
      <c r="J2069" s="3"/>
      <c r="K2069" s="4"/>
      <c r="L2069" s="4"/>
      <c r="M2069" s="2">
        <f t="shared" si="107"/>
        <v>0.33208516242317665</v>
      </c>
      <c r="N2069" s="2">
        <f t="shared" si="108"/>
        <v>0.66791483757682335</v>
      </c>
      <c r="O2069">
        <v>12</v>
      </c>
      <c r="P2069">
        <v>1</v>
      </c>
      <c r="Q2069">
        <v>61</v>
      </c>
      <c r="R2069">
        <v>-0.05</v>
      </c>
      <c r="S2069">
        <v>-2</v>
      </c>
      <c r="T2069">
        <v>0</v>
      </c>
      <c r="U2069">
        <v>-3</v>
      </c>
      <c r="V2069">
        <v>-1</v>
      </c>
      <c r="W2069">
        <v>-5</v>
      </c>
      <c r="X2069">
        <v>0</v>
      </c>
      <c r="Y2069">
        <v>-0.03</v>
      </c>
      <c r="Z2069">
        <v>-0.9</v>
      </c>
      <c r="AA2069">
        <v>1.1000000000000001</v>
      </c>
      <c r="AB2069">
        <v>-2</v>
      </c>
      <c r="AC2069">
        <v>-11</v>
      </c>
      <c r="AD2069">
        <v>0</v>
      </c>
      <c r="AE2069" s="2">
        <v>0.47</v>
      </c>
    </row>
    <row r="2070" spans="1:31" x14ac:dyDescent="0.3">
      <c r="A2070" t="str">
        <f t="shared" si="106"/>
        <v>San Diego St-Seton Hall</v>
      </c>
      <c r="B2070">
        <v>2068</v>
      </c>
      <c r="C2070">
        <v>1361</v>
      </c>
      <c r="D2070">
        <v>1371</v>
      </c>
      <c r="E2070" t="s">
        <v>68</v>
      </c>
      <c r="F2070" t="s">
        <v>69</v>
      </c>
      <c r="J2070" s="3"/>
      <c r="K2070" s="4"/>
      <c r="L2070" s="4"/>
      <c r="M2070" s="2">
        <f t="shared" si="107"/>
        <v>0.47208516242317666</v>
      </c>
      <c r="N2070" s="2">
        <f t="shared" si="108"/>
        <v>0.52791483757682334</v>
      </c>
      <c r="O2070">
        <v>11</v>
      </c>
      <c r="P2070">
        <v>8</v>
      </c>
      <c r="Q2070">
        <v>24</v>
      </c>
      <c r="R2070">
        <v>0.02</v>
      </c>
      <c r="S2070">
        <v>-1</v>
      </c>
      <c r="T2070">
        <v>-1</v>
      </c>
      <c r="U2070">
        <v>0</v>
      </c>
      <c r="V2070">
        <v>1</v>
      </c>
      <c r="W2070">
        <v>-2</v>
      </c>
      <c r="X2070">
        <v>3</v>
      </c>
      <c r="Y2070">
        <v>0.03</v>
      </c>
      <c r="Z2070">
        <v>-1.9</v>
      </c>
      <c r="AA2070">
        <v>-4.9000000000000004</v>
      </c>
      <c r="AB2070">
        <v>3</v>
      </c>
      <c r="AC2070">
        <v>-3</v>
      </c>
      <c r="AD2070">
        <v>0</v>
      </c>
      <c r="AE2070" s="2">
        <v>0.61</v>
      </c>
    </row>
    <row r="2071" spans="1:31" x14ac:dyDescent="0.3">
      <c r="A2071" t="str">
        <f t="shared" si="106"/>
        <v>San Diego St-SF Austin</v>
      </c>
      <c r="B2071">
        <v>2069</v>
      </c>
      <c r="C2071">
        <v>1361</v>
      </c>
      <c r="D2071">
        <v>1372</v>
      </c>
      <c r="E2071" t="s">
        <v>68</v>
      </c>
      <c r="F2071" t="s">
        <v>70</v>
      </c>
      <c r="J2071" s="3"/>
      <c r="K2071" s="4"/>
      <c r="L2071" s="4"/>
      <c r="M2071" s="2">
        <f t="shared" si="107"/>
        <v>0.65208516242317671</v>
      </c>
      <c r="N2071" s="2">
        <f t="shared" si="108"/>
        <v>0.34791483757682329</v>
      </c>
      <c r="O2071">
        <v>11</v>
      </c>
      <c r="P2071">
        <v>14</v>
      </c>
      <c r="Q2071">
        <v>-61</v>
      </c>
      <c r="R2071">
        <v>-0.12</v>
      </c>
      <c r="S2071">
        <v>-1</v>
      </c>
      <c r="T2071">
        <v>-1</v>
      </c>
      <c r="U2071">
        <v>-3</v>
      </c>
      <c r="V2071">
        <v>-6</v>
      </c>
      <c r="W2071">
        <v>-1</v>
      </c>
      <c r="X2071">
        <v>4</v>
      </c>
      <c r="Y2071">
        <v>0.02</v>
      </c>
      <c r="Z2071">
        <v>-1.1000000000000001</v>
      </c>
      <c r="AA2071">
        <v>0</v>
      </c>
      <c r="AB2071">
        <v>-1.1000000000000001</v>
      </c>
      <c r="AC2071">
        <v>3</v>
      </c>
      <c r="AD2071">
        <v>1</v>
      </c>
      <c r="AE2071" s="2">
        <v>0.79</v>
      </c>
    </row>
    <row r="2072" spans="1:31" x14ac:dyDescent="0.3">
      <c r="A2072" t="str">
        <f t="shared" si="106"/>
        <v>San Diego St-St Bonaventure</v>
      </c>
      <c r="B2072">
        <v>2070</v>
      </c>
      <c r="C2072">
        <v>1361</v>
      </c>
      <c r="D2072">
        <v>1382</v>
      </c>
      <c r="E2072" t="s">
        <v>68</v>
      </c>
      <c r="F2072" t="s">
        <v>71</v>
      </c>
      <c r="J2072" s="3"/>
      <c r="K2072" s="4"/>
      <c r="L2072" s="4"/>
      <c r="M2072" s="2">
        <f t="shared" si="107"/>
        <v>0.57208516242317664</v>
      </c>
      <c r="N2072" s="2">
        <f t="shared" si="108"/>
        <v>0.42791483757682336</v>
      </c>
      <c r="O2072">
        <v>11</v>
      </c>
      <c r="P2072">
        <v>11</v>
      </c>
      <c r="Q2072">
        <v>-19</v>
      </c>
      <c r="R2072">
        <v>-0.1</v>
      </c>
      <c r="S2072">
        <v>0</v>
      </c>
      <c r="T2072">
        <v>0</v>
      </c>
      <c r="U2072">
        <v>1</v>
      </c>
      <c r="V2072">
        <v>-1</v>
      </c>
      <c r="W2072">
        <v>2</v>
      </c>
      <c r="X2072">
        <v>5</v>
      </c>
      <c r="Y2072">
        <v>-0.03</v>
      </c>
      <c r="Z2072">
        <v>-0.8</v>
      </c>
      <c r="AA2072">
        <v>-2.6</v>
      </c>
      <c r="AB2072">
        <v>1.8</v>
      </c>
      <c r="AC2072">
        <v>0</v>
      </c>
      <c r="AD2072">
        <v>0</v>
      </c>
      <c r="AE2072" s="2">
        <v>0.71</v>
      </c>
    </row>
    <row r="2073" spans="1:31" x14ac:dyDescent="0.3">
      <c r="A2073" t="str">
        <f t="shared" si="106"/>
        <v>San Diego St-Syracuse</v>
      </c>
      <c r="B2073">
        <v>2071</v>
      </c>
      <c r="C2073">
        <v>1361</v>
      </c>
      <c r="D2073">
        <v>1393</v>
      </c>
      <c r="E2073" t="s">
        <v>68</v>
      </c>
      <c r="F2073" t="s">
        <v>72</v>
      </c>
      <c r="J2073" s="3"/>
      <c r="K2073" s="4"/>
      <c r="L2073" s="4"/>
      <c r="M2073" s="2">
        <f t="shared" si="107"/>
        <v>0.58208516242317665</v>
      </c>
      <c r="N2073" s="2">
        <f t="shared" si="108"/>
        <v>0.41791483757682335</v>
      </c>
      <c r="O2073">
        <v>11</v>
      </c>
      <c r="P2073">
        <v>11</v>
      </c>
      <c r="Q2073">
        <v>-4</v>
      </c>
      <c r="R2073">
        <v>7.0000000000000007E-2</v>
      </c>
      <c r="S2073">
        <v>5</v>
      </c>
      <c r="T2073">
        <v>2</v>
      </c>
      <c r="U2073">
        <v>-1</v>
      </c>
      <c r="V2073">
        <v>0</v>
      </c>
      <c r="W2073">
        <v>-3</v>
      </c>
      <c r="X2073">
        <v>4</v>
      </c>
      <c r="Y2073">
        <v>-0.02</v>
      </c>
      <c r="Z2073">
        <v>9.6</v>
      </c>
      <c r="AA2073">
        <v>3.9</v>
      </c>
      <c r="AB2073">
        <v>5.7</v>
      </c>
      <c r="AC2073">
        <v>0</v>
      </c>
      <c r="AD2073">
        <v>0</v>
      </c>
      <c r="AE2073" s="2">
        <v>0.72</v>
      </c>
    </row>
    <row r="2074" spans="1:31" x14ac:dyDescent="0.3">
      <c r="A2074" t="str">
        <f t="shared" si="106"/>
        <v>San Diego St-TCU</v>
      </c>
      <c r="B2074">
        <v>2072</v>
      </c>
      <c r="C2074">
        <v>1361</v>
      </c>
      <c r="D2074">
        <v>1395</v>
      </c>
      <c r="E2074" t="s">
        <v>68</v>
      </c>
      <c r="F2074" t="s">
        <v>73</v>
      </c>
      <c r="J2074" s="3"/>
      <c r="K2074" s="4"/>
      <c r="L2074" s="4"/>
      <c r="M2074" s="2">
        <f t="shared" si="107"/>
        <v>0.44208516242317664</v>
      </c>
      <c r="N2074" s="2">
        <f t="shared" si="108"/>
        <v>0.55791483757682336</v>
      </c>
      <c r="O2074">
        <v>11</v>
      </c>
      <c r="P2074">
        <v>6</v>
      </c>
      <c r="Q2074">
        <v>28</v>
      </c>
      <c r="R2074">
        <v>0.02</v>
      </c>
      <c r="S2074">
        <v>-5</v>
      </c>
      <c r="T2074">
        <v>-4</v>
      </c>
      <c r="U2074">
        <v>0</v>
      </c>
      <c r="V2074">
        <v>1</v>
      </c>
      <c r="W2074">
        <v>-3</v>
      </c>
      <c r="X2074">
        <v>1</v>
      </c>
      <c r="Y2074">
        <v>0.01</v>
      </c>
      <c r="Z2074">
        <v>-5.9</v>
      </c>
      <c r="AA2074">
        <v>-7.5</v>
      </c>
      <c r="AB2074">
        <v>1.6</v>
      </c>
      <c r="AC2074">
        <v>-5</v>
      </c>
      <c r="AD2074">
        <v>0</v>
      </c>
      <c r="AE2074" s="2">
        <v>0.57999999999999996</v>
      </c>
    </row>
    <row r="2075" spans="1:31" x14ac:dyDescent="0.3">
      <c r="A2075" t="str">
        <f t="shared" si="106"/>
        <v>San Diego St-Tennessee</v>
      </c>
      <c r="B2075">
        <v>2073</v>
      </c>
      <c r="C2075">
        <v>1361</v>
      </c>
      <c r="D2075">
        <v>1397</v>
      </c>
      <c r="E2075" t="s">
        <v>68</v>
      </c>
      <c r="F2075" t="s">
        <v>74</v>
      </c>
      <c r="J2075" s="3"/>
      <c r="K2075" s="4"/>
      <c r="L2075" s="4"/>
      <c r="M2075" s="2">
        <f t="shared" si="107"/>
        <v>0.40208516242317671</v>
      </c>
      <c r="N2075" s="2">
        <f t="shared" si="108"/>
        <v>0.59791483757682329</v>
      </c>
      <c r="O2075">
        <v>11</v>
      </c>
      <c r="P2075">
        <v>3</v>
      </c>
      <c r="Q2075">
        <v>39</v>
      </c>
      <c r="R2075">
        <v>-0.08</v>
      </c>
      <c r="S2075">
        <v>1</v>
      </c>
      <c r="T2075">
        <v>2</v>
      </c>
      <c r="U2075">
        <v>0</v>
      </c>
      <c r="V2075">
        <v>-1</v>
      </c>
      <c r="W2075">
        <v>-2</v>
      </c>
      <c r="X2075">
        <v>6</v>
      </c>
      <c r="Y2075">
        <v>-0.04</v>
      </c>
      <c r="Z2075">
        <v>2.9</v>
      </c>
      <c r="AA2075">
        <v>2</v>
      </c>
      <c r="AB2075">
        <v>0.9</v>
      </c>
      <c r="AC2075">
        <v>-8</v>
      </c>
      <c r="AD2075">
        <v>0</v>
      </c>
      <c r="AE2075" s="2">
        <v>0.54</v>
      </c>
    </row>
    <row r="2076" spans="1:31" x14ac:dyDescent="0.3">
      <c r="A2076" t="str">
        <f t="shared" si="106"/>
        <v>San Diego St-Texas</v>
      </c>
      <c r="B2076">
        <v>2074</v>
      </c>
      <c r="C2076">
        <v>1361</v>
      </c>
      <c r="D2076">
        <v>1400</v>
      </c>
      <c r="E2076" t="s">
        <v>68</v>
      </c>
      <c r="F2076" t="s">
        <v>75</v>
      </c>
      <c r="J2076" s="3"/>
      <c r="K2076" s="4"/>
      <c r="L2076" s="4"/>
      <c r="M2076" s="2">
        <f t="shared" si="107"/>
        <v>0.53208516242317672</v>
      </c>
      <c r="N2076" s="2">
        <f t="shared" si="108"/>
        <v>0.46791483757682328</v>
      </c>
      <c r="O2076">
        <v>11</v>
      </c>
      <c r="P2076">
        <v>10</v>
      </c>
      <c r="Q2076">
        <v>11</v>
      </c>
      <c r="R2076">
        <v>0.1</v>
      </c>
      <c r="S2076">
        <v>2</v>
      </c>
      <c r="T2076">
        <v>1</v>
      </c>
      <c r="U2076">
        <v>0</v>
      </c>
      <c r="V2076">
        <v>1</v>
      </c>
      <c r="W2076">
        <v>3</v>
      </c>
      <c r="X2076">
        <v>4</v>
      </c>
      <c r="Y2076">
        <v>0.05</v>
      </c>
      <c r="Z2076">
        <v>5.4</v>
      </c>
      <c r="AA2076">
        <v>0.2</v>
      </c>
      <c r="AB2076">
        <v>5.2</v>
      </c>
      <c r="AC2076">
        <v>-1</v>
      </c>
      <c r="AD2076">
        <v>0</v>
      </c>
      <c r="AE2076" s="2">
        <v>0.67</v>
      </c>
    </row>
    <row r="2077" spans="1:31" x14ac:dyDescent="0.3">
      <c r="A2077" t="str">
        <f t="shared" si="106"/>
        <v>San Diego St-Texas A&amp;M</v>
      </c>
      <c r="B2077">
        <v>2075</v>
      </c>
      <c r="C2077">
        <v>1361</v>
      </c>
      <c r="D2077">
        <v>1401</v>
      </c>
      <c r="E2077" t="s">
        <v>68</v>
      </c>
      <c r="F2077" t="s">
        <v>76</v>
      </c>
      <c r="J2077" s="3"/>
      <c r="K2077" s="4"/>
      <c r="L2077" s="4"/>
      <c r="M2077" s="2">
        <f t="shared" si="107"/>
        <v>0.49208516242317668</v>
      </c>
      <c r="N2077" s="2">
        <f t="shared" si="108"/>
        <v>0.50791483757682332</v>
      </c>
      <c r="O2077">
        <v>11</v>
      </c>
      <c r="P2077">
        <v>7</v>
      </c>
      <c r="Q2077">
        <v>20</v>
      </c>
      <c r="R2077">
        <v>0.06</v>
      </c>
      <c r="S2077">
        <v>1</v>
      </c>
      <c r="T2077">
        <v>3</v>
      </c>
      <c r="U2077">
        <v>-1</v>
      </c>
      <c r="V2077">
        <v>3</v>
      </c>
      <c r="W2077">
        <v>-2</v>
      </c>
      <c r="X2077">
        <v>3</v>
      </c>
      <c r="Y2077">
        <v>0.05</v>
      </c>
      <c r="Z2077">
        <v>2.1</v>
      </c>
      <c r="AA2077">
        <v>-1.4</v>
      </c>
      <c r="AB2077">
        <v>3.5</v>
      </c>
      <c r="AC2077">
        <v>-4</v>
      </c>
      <c r="AD2077">
        <v>0</v>
      </c>
      <c r="AE2077" s="2">
        <v>0.63</v>
      </c>
    </row>
    <row r="2078" spans="1:31" x14ac:dyDescent="0.3">
      <c r="A2078" t="str">
        <f t="shared" si="106"/>
        <v>San Diego St-Texas Tech</v>
      </c>
      <c r="B2078">
        <v>2076</v>
      </c>
      <c r="C2078">
        <v>1361</v>
      </c>
      <c r="D2078">
        <v>1403</v>
      </c>
      <c r="E2078" t="s">
        <v>68</v>
      </c>
      <c r="F2078" t="s">
        <v>77</v>
      </c>
      <c r="J2078" s="3"/>
      <c r="K2078" s="4"/>
      <c r="L2078" s="4"/>
      <c r="M2078" s="2">
        <f t="shared" si="107"/>
        <v>0.38208516242317669</v>
      </c>
      <c r="N2078" s="2">
        <f t="shared" si="108"/>
        <v>0.61791483757682331</v>
      </c>
      <c r="O2078">
        <v>11</v>
      </c>
      <c r="P2078">
        <v>3</v>
      </c>
      <c r="Q2078">
        <v>38</v>
      </c>
      <c r="R2078">
        <v>-0.05</v>
      </c>
      <c r="S2078">
        <v>-1</v>
      </c>
      <c r="T2078">
        <v>2</v>
      </c>
      <c r="U2078">
        <v>-1</v>
      </c>
      <c r="V2078">
        <v>-2</v>
      </c>
      <c r="W2078">
        <v>-1</v>
      </c>
      <c r="X2078">
        <v>3</v>
      </c>
      <c r="Y2078">
        <v>0.02</v>
      </c>
      <c r="Z2078">
        <v>1.9</v>
      </c>
      <c r="AA2078">
        <v>3.7</v>
      </c>
      <c r="AB2078">
        <v>-1.8</v>
      </c>
      <c r="AC2078">
        <v>-8</v>
      </c>
      <c r="AD2078">
        <v>0</v>
      </c>
      <c r="AE2078" s="2">
        <v>0.52</v>
      </c>
    </row>
    <row r="2079" spans="1:31" x14ac:dyDescent="0.3">
      <c r="A2079" t="str">
        <f t="shared" si="106"/>
        <v>San Diego St-TX Southern</v>
      </c>
      <c r="B2079">
        <v>2077</v>
      </c>
      <c r="C2079">
        <v>1361</v>
      </c>
      <c r="D2079">
        <v>1411</v>
      </c>
      <c r="E2079" t="s">
        <v>68</v>
      </c>
      <c r="F2079" t="s">
        <v>78</v>
      </c>
      <c r="J2079" s="3"/>
      <c r="K2079" s="4"/>
      <c r="L2079" s="4"/>
      <c r="M2079" s="2">
        <f t="shared" si="107"/>
        <v>0.83208516242317665</v>
      </c>
      <c r="N2079" s="2">
        <f t="shared" si="108"/>
        <v>0.16791483757682335</v>
      </c>
      <c r="O2079">
        <v>11</v>
      </c>
      <c r="P2079">
        <v>16</v>
      </c>
      <c r="Q2079">
        <v>-199</v>
      </c>
      <c r="R2079">
        <v>0.24</v>
      </c>
      <c r="S2079">
        <v>1</v>
      </c>
      <c r="T2079">
        <v>-3</v>
      </c>
      <c r="U2079">
        <v>0</v>
      </c>
      <c r="V2079">
        <v>3</v>
      </c>
      <c r="W2079">
        <v>3</v>
      </c>
      <c r="X2079">
        <v>7</v>
      </c>
      <c r="Y2079">
        <v>0</v>
      </c>
      <c r="Z2079">
        <v>-0.5</v>
      </c>
      <c r="AA2079">
        <v>-11.3</v>
      </c>
      <c r="AB2079">
        <v>10.8</v>
      </c>
      <c r="AC2079">
        <v>5</v>
      </c>
      <c r="AD2079">
        <v>1</v>
      </c>
      <c r="AE2079" s="2">
        <v>0.97</v>
      </c>
    </row>
    <row r="2080" spans="1:31" x14ac:dyDescent="0.3">
      <c r="A2080" t="str">
        <f t="shared" si="106"/>
        <v>San Diego St-UCLA</v>
      </c>
      <c r="B2080">
        <v>2078</v>
      </c>
      <c r="C2080">
        <v>1361</v>
      </c>
      <c r="D2080">
        <v>1417</v>
      </c>
      <c r="E2080" t="s">
        <v>68</v>
      </c>
      <c r="F2080" t="s">
        <v>79</v>
      </c>
      <c r="J2080" s="3"/>
      <c r="K2080" s="4"/>
      <c r="L2080" s="4"/>
      <c r="M2080" s="2">
        <f t="shared" si="107"/>
        <v>0.53208516242317672</v>
      </c>
      <c r="N2080" s="2">
        <f t="shared" si="108"/>
        <v>0.46791483757682328</v>
      </c>
      <c r="O2080">
        <v>11</v>
      </c>
      <c r="P2080">
        <v>11</v>
      </c>
      <c r="Q2080">
        <v>2</v>
      </c>
      <c r="R2080">
        <v>0.02</v>
      </c>
      <c r="S2080">
        <v>-2</v>
      </c>
      <c r="T2080">
        <v>0</v>
      </c>
      <c r="U2080">
        <v>1</v>
      </c>
      <c r="V2080">
        <v>4</v>
      </c>
      <c r="W2080">
        <v>3</v>
      </c>
      <c r="X2080">
        <v>2</v>
      </c>
      <c r="Y2080">
        <v>0</v>
      </c>
      <c r="Z2080">
        <v>-4.8</v>
      </c>
      <c r="AA2080">
        <v>-7.9</v>
      </c>
      <c r="AB2080">
        <v>3.1</v>
      </c>
      <c r="AC2080">
        <v>0</v>
      </c>
      <c r="AD2080">
        <v>0</v>
      </c>
      <c r="AE2080" s="2">
        <v>0.67</v>
      </c>
    </row>
    <row r="2081" spans="1:31" x14ac:dyDescent="0.3">
      <c r="A2081" t="str">
        <f t="shared" si="106"/>
        <v>San Diego St-UMBC</v>
      </c>
      <c r="B2081">
        <v>2079</v>
      </c>
      <c r="C2081">
        <v>1361</v>
      </c>
      <c r="D2081">
        <v>1420</v>
      </c>
      <c r="E2081" t="s">
        <v>68</v>
      </c>
      <c r="F2081" t="s">
        <v>80</v>
      </c>
      <c r="J2081" s="3"/>
      <c r="K2081" s="4"/>
      <c r="L2081" s="4"/>
      <c r="M2081" s="2">
        <f t="shared" si="107"/>
        <v>0.78208516242317672</v>
      </c>
      <c r="N2081" s="2">
        <f t="shared" si="108"/>
        <v>0.21791483757682328</v>
      </c>
      <c r="O2081">
        <v>11</v>
      </c>
      <c r="P2081">
        <v>16</v>
      </c>
      <c r="Q2081">
        <v>-134</v>
      </c>
      <c r="R2081">
        <v>0</v>
      </c>
      <c r="S2081">
        <v>0</v>
      </c>
      <c r="T2081">
        <v>-3</v>
      </c>
      <c r="U2081">
        <v>0</v>
      </c>
      <c r="V2081">
        <v>-1</v>
      </c>
      <c r="W2081">
        <v>6</v>
      </c>
      <c r="X2081">
        <v>4</v>
      </c>
      <c r="Y2081">
        <v>7.0000000000000007E-2</v>
      </c>
      <c r="Z2081">
        <v>4.5999999999999996</v>
      </c>
      <c r="AA2081">
        <v>-2.6</v>
      </c>
      <c r="AB2081">
        <v>7.2</v>
      </c>
      <c r="AC2081">
        <v>5</v>
      </c>
      <c r="AD2081">
        <v>1</v>
      </c>
      <c r="AE2081" s="2">
        <v>0.92</v>
      </c>
    </row>
    <row r="2082" spans="1:31" x14ac:dyDescent="0.3">
      <c r="A2082" t="str">
        <f t="shared" si="106"/>
        <v>San Diego St-UNC Greensboro</v>
      </c>
      <c r="B2082">
        <v>2080</v>
      </c>
      <c r="C2082">
        <v>1361</v>
      </c>
      <c r="D2082">
        <v>1422</v>
      </c>
      <c r="E2082" t="s">
        <v>68</v>
      </c>
      <c r="F2082" t="s">
        <v>81</v>
      </c>
      <c r="J2082" s="3"/>
      <c r="K2082" s="4"/>
      <c r="L2082" s="4"/>
      <c r="M2082" s="2">
        <f t="shared" si="107"/>
        <v>0.60208516242317667</v>
      </c>
      <c r="N2082" s="2">
        <f t="shared" si="108"/>
        <v>0.39791483757682333</v>
      </c>
      <c r="O2082">
        <v>11</v>
      </c>
      <c r="P2082">
        <v>13</v>
      </c>
      <c r="Q2082">
        <v>-32</v>
      </c>
      <c r="R2082">
        <v>-0.09</v>
      </c>
      <c r="S2082">
        <v>0</v>
      </c>
      <c r="T2082">
        <v>1</v>
      </c>
      <c r="U2082">
        <v>-2</v>
      </c>
      <c r="V2082">
        <v>-3</v>
      </c>
      <c r="W2082">
        <v>-2</v>
      </c>
      <c r="X2082">
        <v>-1</v>
      </c>
      <c r="Y2082">
        <v>0.02</v>
      </c>
      <c r="Z2082">
        <v>5</v>
      </c>
      <c r="AA2082">
        <v>5.0999999999999996</v>
      </c>
      <c r="AB2082">
        <v>-0.1</v>
      </c>
      <c r="AC2082">
        <v>2</v>
      </c>
      <c r="AD2082">
        <v>1</v>
      </c>
      <c r="AE2082" s="2">
        <v>0.74</v>
      </c>
    </row>
    <row r="2083" spans="1:31" x14ac:dyDescent="0.3">
      <c r="A2083" t="str">
        <f t="shared" si="106"/>
        <v>San Diego St-Villanova</v>
      </c>
      <c r="B2083">
        <v>2081</v>
      </c>
      <c r="C2083">
        <v>1361</v>
      </c>
      <c r="D2083">
        <v>1437</v>
      </c>
      <c r="E2083" t="s">
        <v>68</v>
      </c>
      <c r="F2083" t="s">
        <v>82</v>
      </c>
      <c r="J2083" s="3"/>
      <c r="K2083" s="4"/>
      <c r="L2083" s="4"/>
      <c r="M2083" s="2">
        <f t="shared" si="107"/>
        <v>0.28208516242317666</v>
      </c>
      <c r="N2083" s="2">
        <f t="shared" si="108"/>
        <v>0.71791483757682339</v>
      </c>
      <c r="O2083">
        <v>11</v>
      </c>
      <c r="P2083">
        <v>1</v>
      </c>
      <c r="Q2083">
        <v>48</v>
      </c>
      <c r="R2083">
        <v>-0.2</v>
      </c>
      <c r="S2083">
        <v>-8</v>
      </c>
      <c r="T2083">
        <v>0</v>
      </c>
      <c r="U2083">
        <v>2</v>
      </c>
      <c r="V2083">
        <v>1</v>
      </c>
      <c r="W2083">
        <v>3</v>
      </c>
      <c r="X2083">
        <v>2</v>
      </c>
      <c r="Y2083">
        <v>-0.05</v>
      </c>
      <c r="Z2083">
        <v>-10</v>
      </c>
      <c r="AA2083">
        <v>-2.5</v>
      </c>
      <c r="AB2083">
        <v>-7.5</v>
      </c>
      <c r="AC2083">
        <v>-10</v>
      </c>
      <c r="AD2083">
        <v>0</v>
      </c>
      <c r="AE2083" s="2">
        <v>0.42</v>
      </c>
    </row>
    <row r="2084" spans="1:31" x14ac:dyDescent="0.3">
      <c r="A2084" t="str">
        <f t="shared" si="106"/>
        <v>San Diego St-Virginia</v>
      </c>
      <c r="B2084">
        <v>2082</v>
      </c>
      <c r="C2084">
        <v>1361</v>
      </c>
      <c r="D2084">
        <v>1438</v>
      </c>
      <c r="E2084" t="s">
        <v>68</v>
      </c>
      <c r="F2084" t="s">
        <v>83</v>
      </c>
      <c r="J2084" s="3"/>
      <c r="K2084" s="4"/>
      <c r="L2084" s="4"/>
      <c r="M2084" s="2">
        <f t="shared" si="107"/>
        <v>0.30208516242317668</v>
      </c>
      <c r="N2084" s="2">
        <f t="shared" si="108"/>
        <v>0.69791483757682338</v>
      </c>
      <c r="O2084">
        <v>11</v>
      </c>
      <c r="P2084">
        <v>1</v>
      </c>
      <c r="Q2084">
        <v>49</v>
      </c>
      <c r="R2084">
        <v>-0.26</v>
      </c>
      <c r="S2084">
        <v>-1</v>
      </c>
      <c r="T2084">
        <v>5</v>
      </c>
      <c r="U2084">
        <v>3</v>
      </c>
      <c r="V2084">
        <v>-2</v>
      </c>
      <c r="W2084">
        <v>5</v>
      </c>
      <c r="X2084">
        <v>1</v>
      </c>
      <c r="Y2084">
        <v>-0.04</v>
      </c>
      <c r="Z2084">
        <v>9.6</v>
      </c>
      <c r="AA2084">
        <v>15</v>
      </c>
      <c r="AB2084">
        <v>-5.4</v>
      </c>
      <c r="AC2084">
        <v>-10</v>
      </c>
      <c r="AD2084">
        <v>0</v>
      </c>
      <c r="AE2084" s="2">
        <v>0.44</v>
      </c>
    </row>
    <row r="2085" spans="1:31" x14ac:dyDescent="0.3">
      <c r="A2085" t="str">
        <f t="shared" si="106"/>
        <v>San Diego St-Virginia Tech</v>
      </c>
      <c r="B2085">
        <v>2083</v>
      </c>
      <c r="C2085">
        <v>1361</v>
      </c>
      <c r="D2085">
        <v>1439</v>
      </c>
      <c r="E2085" t="s">
        <v>68</v>
      </c>
      <c r="F2085" t="s">
        <v>84</v>
      </c>
      <c r="J2085" s="3"/>
      <c r="K2085" s="4"/>
      <c r="L2085" s="4"/>
      <c r="M2085" s="2">
        <f t="shared" si="107"/>
        <v>0.45208516242317665</v>
      </c>
      <c r="N2085" s="2">
        <f t="shared" si="108"/>
        <v>0.54791483757682335</v>
      </c>
      <c r="O2085">
        <v>11</v>
      </c>
      <c r="P2085">
        <v>8</v>
      </c>
      <c r="Q2085">
        <v>18</v>
      </c>
      <c r="R2085">
        <v>0.02</v>
      </c>
      <c r="S2085">
        <v>-5</v>
      </c>
      <c r="T2085">
        <v>-1</v>
      </c>
      <c r="U2085">
        <v>0</v>
      </c>
      <c r="V2085">
        <v>1</v>
      </c>
      <c r="W2085">
        <v>8</v>
      </c>
      <c r="X2085">
        <v>4</v>
      </c>
      <c r="Y2085">
        <v>0.01</v>
      </c>
      <c r="Z2085">
        <v>-2.6</v>
      </c>
      <c r="AA2085">
        <v>-3.4</v>
      </c>
      <c r="AB2085">
        <v>0.8</v>
      </c>
      <c r="AC2085">
        <v>-3</v>
      </c>
      <c r="AD2085">
        <v>0</v>
      </c>
      <c r="AE2085" s="2">
        <v>0.59</v>
      </c>
    </row>
    <row r="2086" spans="1:31" x14ac:dyDescent="0.3">
      <c r="A2086" t="str">
        <f t="shared" si="106"/>
        <v>San Diego St-West Virginia</v>
      </c>
      <c r="B2086">
        <v>2084</v>
      </c>
      <c r="C2086">
        <v>1361</v>
      </c>
      <c r="D2086">
        <v>1452</v>
      </c>
      <c r="E2086" t="s">
        <v>68</v>
      </c>
      <c r="F2086" t="s">
        <v>85</v>
      </c>
      <c r="J2086" s="3"/>
      <c r="K2086" s="4"/>
      <c r="L2086" s="4"/>
      <c r="M2086" s="2">
        <f t="shared" si="107"/>
        <v>0.3920851624231767</v>
      </c>
      <c r="N2086" s="2">
        <f t="shared" si="108"/>
        <v>0.6079148375768233</v>
      </c>
      <c r="O2086">
        <v>11</v>
      </c>
      <c r="P2086">
        <v>5</v>
      </c>
      <c r="Q2086">
        <v>37</v>
      </c>
      <c r="R2086">
        <v>-0.03</v>
      </c>
      <c r="S2086">
        <v>2</v>
      </c>
      <c r="T2086">
        <v>-1</v>
      </c>
      <c r="U2086">
        <v>2</v>
      </c>
      <c r="V2086">
        <v>-4</v>
      </c>
      <c r="W2086">
        <v>-5</v>
      </c>
      <c r="X2086">
        <v>5</v>
      </c>
      <c r="Y2086">
        <v>-0.05</v>
      </c>
      <c r="Z2086">
        <v>-2.5</v>
      </c>
      <c r="AA2086">
        <v>-0.6</v>
      </c>
      <c r="AB2086">
        <v>-1.9</v>
      </c>
      <c r="AC2086">
        <v>-6</v>
      </c>
      <c r="AD2086">
        <v>0</v>
      </c>
      <c r="AE2086" s="2">
        <v>0.53</v>
      </c>
    </row>
    <row r="2087" spans="1:31" x14ac:dyDescent="0.3">
      <c r="A2087" t="str">
        <f t="shared" si="106"/>
        <v>San Diego St-Wichita St</v>
      </c>
      <c r="B2087">
        <v>2085</v>
      </c>
      <c r="C2087">
        <v>1361</v>
      </c>
      <c r="D2087">
        <v>1455</v>
      </c>
      <c r="E2087" t="s">
        <v>68</v>
      </c>
      <c r="F2087" t="s">
        <v>86</v>
      </c>
      <c r="J2087" s="3"/>
      <c r="K2087" s="4"/>
      <c r="L2087" s="4"/>
      <c r="M2087" s="2">
        <f t="shared" si="107"/>
        <v>0.40208516242317671</v>
      </c>
      <c r="N2087" s="2">
        <f t="shared" si="108"/>
        <v>0.59791483757682329</v>
      </c>
      <c r="O2087">
        <v>11</v>
      </c>
      <c r="P2087">
        <v>4</v>
      </c>
      <c r="Q2087">
        <v>30</v>
      </c>
      <c r="R2087">
        <v>-0.1</v>
      </c>
      <c r="S2087">
        <v>-3</v>
      </c>
      <c r="T2087">
        <v>0</v>
      </c>
      <c r="U2087">
        <v>1</v>
      </c>
      <c r="V2087">
        <v>2</v>
      </c>
      <c r="W2087">
        <v>-3</v>
      </c>
      <c r="X2087">
        <v>-2</v>
      </c>
      <c r="Y2087">
        <v>-0.02</v>
      </c>
      <c r="Z2087">
        <v>-5.9</v>
      </c>
      <c r="AA2087">
        <v>-2.9</v>
      </c>
      <c r="AB2087">
        <v>-3</v>
      </c>
      <c r="AC2087">
        <v>-7</v>
      </c>
      <c r="AD2087">
        <v>0</v>
      </c>
      <c r="AE2087" s="2">
        <v>0.54</v>
      </c>
    </row>
    <row r="2088" spans="1:31" x14ac:dyDescent="0.3">
      <c r="A2088" t="str">
        <f t="shared" si="106"/>
        <v>San Diego St-Wright St</v>
      </c>
      <c r="B2088">
        <v>2086</v>
      </c>
      <c r="C2088">
        <v>1361</v>
      </c>
      <c r="D2088">
        <v>1460</v>
      </c>
      <c r="E2088" t="s">
        <v>68</v>
      </c>
      <c r="F2088" t="s">
        <v>87</v>
      </c>
      <c r="J2088" s="3"/>
      <c r="K2088" s="4"/>
      <c r="L2088" s="4"/>
      <c r="M2088" s="2">
        <f t="shared" si="107"/>
        <v>0.72208516242317666</v>
      </c>
      <c r="N2088" s="2">
        <f t="shared" si="108"/>
        <v>0.27791483757682334</v>
      </c>
      <c r="O2088">
        <v>11</v>
      </c>
      <c r="P2088">
        <v>14</v>
      </c>
      <c r="Q2088">
        <v>-85</v>
      </c>
      <c r="R2088">
        <v>-0.04</v>
      </c>
      <c r="S2088">
        <v>3</v>
      </c>
      <c r="T2088">
        <v>1</v>
      </c>
      <c r="U2088">
        <v>-1</v>
      </c>
      <c r="V2088">
        <v>-2</v>
      </c>
      <c r="W2088">
        <v>3</v>
      </c>
      <c r="X2088">
        <v>0</v>
      </c>
      <c r="Y2088">
        <v>0</v>
      </c>
      <c r="Z2088">
        <v>5.8</v>
      </c>
      <c r="AA2088">
        <v>2.2000000000000002</v>
      </c>
      <c r="AB2088">
        <v>3.6</v>
      </c>
      <c r="AC2088">
        <v>3</v>
      </c>
      <c r="AD2088">
        <v>1</v>
      </c>
      <c r="AE2088" s="2">
        <v>0.86</v>
      </c>
    </row>
    <row r="2089" spans="1:31" x14ac:dyDescent="0.3">
      <c r="A2089" t="str">
        <f t="shared" si="106"/>
        <v>San Diego St-Xavier</v>
      </c>
      <c r="B2089">
        <v>2087</v>
      </c>
      <c r="C2089">
        <v>1361</v>
      </c>
      <c r="D2089">
        <v>1462</v>
      </c>
      <c r="E2089" t="s">
        <v>68</v>
      </c>
      <c r="F2089" t="s">
        <v>88</v>
      </c>
      <c r="J2089" s="3"/>
      <c r="K2089" s="4"/>
      <c r="L2089" s="4"/>
      <c r="M2089" s="2">
        <f t="shared" si="107"/>
        <v>0.40208516242317671</v>
      </c>
      <c r="N2089" s="2">
        <f t="shared" si="108"/>
        <v>0.59791483757682329</v>
      </c>
      <c r="O2089">
        <v>11</v>
      </c>
      <c r="P2089">
        <v>1</v>
      </c>
      <c r="Q2089">
        <v>36</v>
      </c>
      <c r="R2089">
        <v>-0.17</v>
      </c>
      <c r="S2089">
        <v>-4</v>
      </c>
      <c r="T2089">
        <v>-1</v>
      </c>
      <c r="U2089">
        <v>0</v>
      </c>
      <c r="V2089">
        <v>3</v>
      </c>
      <c r="W2089">
        <v>2</v>
      </c>
      <c r="X2089">
        <v>-2</v>
      </c>
      <c r="Y2089">
        <v>-7.0000000000000007E-2</v>
      </c>
      <c r="Z2089">
        <v>-7.2</v>
      </c>
      <c r="AA2089">
        <v>-6.1</v>
      </c>
      <c r="AB2089">
        <v>-1.1000000000000001</v>
      </c>
      <c r="AC2089">
        <v>-10</v>
      </c>
      <c r="AD2089">
        <v>0</v>
      </c>
      <c r="AE2089" s="2">
        <v>0.54</v>
      </c>
    </row>
    <row r="2090" spans="1:31" x14ac:dyDescent="0.3">
      <c r="A2090" t="str">
        <f t="shared" si="106"/>
        <v>Seton Hall-SF Austin</v>
      </c>
      <c r="B2090">
        <v>2088</v>
      </c>
      <c r="C2090">
        <v>1371</v>
      </c>
      <c r="D2090">
        <v>1372</v>
      </c>
      <c r="E2090" t="s">
        <v>69</v>
      </c>
      <c r="F2090" t="s">
        <v>70</v>
      </c>
      <c r="J2090" s="3"/>
      <c r="K2090" s="4"/>
      <c r="L2090" s="4"/>
      <c r="M2090" s="2">
        <f t="shared" si="107"/>
        <v>0.69208516242317664</v>
      </c>
      <c r="N2090" s="2">
        <f t="shared" si="108"/>
        <v>0.30791483757682336</v>
      </c>
      <c r="O2090">
        <v>8</v>
      </c>
      <c r="P2090">
        <v>14</v>
      </c>
      <c r="Q2090">
        <v>-85</v>
      </c>
      <c r="R2090">
        <v>-0.14000000000000001</v>
      </c>
      <c r="S2090">
        <v>0</v>
      </c>
      <c r="T2090">
        <v>0</v>
      </c>
      <c r="U2090">
        <v>-3</v>
      </c>
      <c r="V2090">
        <v>-7</v>
      </c>
      <c r="W2090">
        <v>1</v>
      </c>
      <c r="X2090">
        <v>1</v>
      </c>
      <c r="Y2090">
        <v>-0.01</v>
      </c>
      <c r="Z2090">
        <v>0.8</v>
      </c>
      <c r="AA2090">
        <v>4.9000000000000004</v>
      </c>
      <c r="AB2090">
        <v>-4.0999999999999996</v>
      </c>
      <c r="AC2090">
        <v>6</v>
      </c>
      <c r="AD2090">
        <v>1</v>
      </c>
      <c r="AE2090" s="2">
        <v>0.83</v>
      </c>
    </row>
    <row r="2091" spans="1:31" x14ac:dyDescent="0.3">
      <c r="A2091" t="str">
        <f t="shared" si="106"/>
        <v>Seton Hall-St Bonaventure</v>
      </c>
      <c r="B2091">
        <v>2089</v>
      </c>
      <c r="C2091">
        <v>1371</v>
      </c>
      <c r="D2091">
        <v>1382</v>
      </c>
      <c r="E2091" t="s">
        <v>69</v>
      </c>
      <c r="F2091" t="s">
        <v>71</v>
      </c>
      <c r="J2091" s="3"/>
      <c r="K2091" s="4"/>
      <c r="L2091" s="4"/>
      <c r="M2091" s="2">
        <f t="shared" si="107"/>
        <v>0.61208516242317668</v>
      </c>
      <c r="N2091" s="2">
        <f t="shared" si="108"/>
        <v>0.38791483757682332</v>
      </c>
      <c r="O2091">
        <v>8</v>
      </c>
      <c r="P2091">
        <v>11</v>
      </c>
      <c r="Q2091">
        <v>-43</v>
      </c>
      <c r="R2091">
        <v>-0.12</v>
      </c>
      <c r="S2091">
        <v>1</v>
      </c>
      <c r="T2091">
        <v>1</v>
      </c>
      <c r="U2091">
        <v>1</v>
      </c>
      <c r="V2091">
        <v>-2</v>
      </c>
      <c r="W2091">
        <v>4</v>
      </c>
      <c r="X2091">
        <v>2</v>
      </c>
      <c r="Y2091">
        <v>-0.06</v>
      </c>
      <c r="Z2091">
        <v>1.1000000000000001</v>
      </c>
      <c r="AA2091">
        <v>2.2999999999999998</v>
      </c>
      <c r="AB2091">
        <v>-1.2</v>
      </c>
      <c r="AC2091">
        <v>3</v>
      </c>
      <c r="AD2091">
        <v>1</v>
      </c>
      <c r="AE2091" s="2">
        <v>0.75</v>
      </c>
    </row>
    <row r="2092" spans="1:31" x14ac:dyDescent="0.3">
      <c r="A2092" t="str">
        <f t="shared" si="106"/>
        <v>Seton Hall-Syracuse</v>
      </c>
      <c r="B2092">
        <v>2090</v>
      </c>
      <c r="C2092">
        <v>1371</v>
      </c>
      <c r="D2092">
        <v>1393</v>
      </c>
      <c r="E2092" t="s">
        <v>69</v>
      </c>
      <c r="F2092" t="s">
        <v>72</v>
      </c>
      <c r="J2092" s="3"/>
      <c r="K2092" s="4"/>
      <c r="L2092" s="4"/>
      <c r="M2092" s="2">
        <f t="shared" si="107"/>
        <v>0.62208516242317669</v>
      </c>
      <c r="N2092" s="2">
        <f t="shared" si="108"/>
        <v>0.37791483757682331</v>
      </c>
      <c r="O2092">
        <v>8</v>
      </c>
      <c r="P2092">
        <v>11</v>
      </c>
      <c r="Q2092">
        <v>-28</v>
      </c>
      <c r="R2092">
        <v>0.05</v>
      </c>
      <c r="S2092">
        <v>6</v>
      </c>
      <c r="T2092">
        <v>3</v>
      </c>
      <c r="U2092">
        <v>-1</v>
      </c>
      <c r="V2092">
        <v>-1</v>
      </c>
      <c r="W2092">
        <v>-1</v>
      </c>
      <c r="X2092">
        <v>1</v>
      </c>
      <c r="Y2092">
        <v>-0.05</v>
      </c>
      <c r="Z2092">
        <v>11.5</v>
      </c>
      <c r="AA2092">
        <v>8.8000000000000007</v>
      </c>
      <c r="AB2092">
        <v>2.7</v>
      </c>
      <c r="AC2092">
        <v>3</v>
      </c>
      <c r="AD2092">
        <v>1</v>
      </c>
      <c r="AE2092" s="2">
        <v>0.76</v>
      </c>
    </row>
    <row r="2093" spans="1:31" x14ac:dyDescent="0.3">
      <c r="A2093" t="str">
        <f t="shared" si="106"/>
        <v>Seton Hall-TCU</v>
      </c>
      <c r="B2093">
        <v>2091</v>
      </c>
      <c r="C2093">
        <v>1371</v>
      </c>
      <c r="D2093">
        <v>1395</v>
      </c>
      <c r="E2093" t="s">
        <v>69</v>
      </c>
      <c r="F2093" t="s">
        <v>73</v>
      </c>
      <c r="J2093" s="3"/>
      <c r="K2093" s="4"/>
      <c r="L2093" s="4"/>
      <c r="M2093" s="2">
        <f t="shared" si="107"/>
        <v>0.49208516242317668</v>
      </c>
      <c r="N2093" s="2">
        <f t="shared" si="108"/>
        <v>0.50791483757682332</v>
      </c>
      <c r="O2093">
        <v>8</v>
      </c>
      <c r="P2093">
        <v>6</v>
      </c>
      <c r="Q2093">
        <v>4</v>
      </c>
      <c r="R2093">
        <v>0</v>
      </c>
      <c r="S2093">
        <v>-4</v>
      </c>
      <c r="T2093">
        <v>-3</v>
      </c>
      <c r="U2093">
        <v>0</v>
      </c>
      <c r="V2093">
        <v>0</v>
      </c>
      <c r="W2093">
        <v>-1</v>
      </c>
      <c r="X2093">
        <v>-2</v>
      </c>
      <c r="Y2093">
        <v>-0.02</v>
      </c>
      <c r="Z2093">
        <v>-4</v>
      </c>
      <c r="AA2093">
        <v>-2.6</v>
      </c>
      <c r="AB2093">
        <v>-1.4</v>
      </c>
      <c r="AC2093">
        <v>-2</v>
      </c>
      <c r="AD2093">
        <v>0</v>
      </c>
      <c r="AE2093" s="2">
        <v>0.63</v>
      </c>
    </row>
    <row r="2094" spans="1:31" x14ac:dyDescent="0.3">
      <c r="A2094" t="str">
        <f t="shared" si="106"/>
        <v>Seton Hall-Tennessee</v>
      </c>
      <c r="B2094">
        <v>2092</v>
      </c>
      <c r="C2094">
        <v>1371</v>
      </c>
      <c r="D2094">
        <v>1397</v>
      </c>
      <c r="E2094" t="s">
        <v>69</v>
      </c>
      <c r="F2094" t="s">
        <v>74</v>
      </c>
      <c r="J2094" s="3"/>
      <c r="K2094" s="4"/>
      <c r="L2094" s="4"/>
      <c r="M2094" s="2">
        <f t="shared" si="107"/>
        <v>0.46208516242317665</v>
      </c>
      <c r="N2094" s="2">
        <f t="shared" si="108"/>
        <v>0.53791483757682335</v>
      </c>
      <c r="O2094">
        <v>8</v>
      </c>
      <c r="P2094">
        <v>3</v>
      </c>
      <c r="Q2094">
        <v>15</v>
      </c>
      <c r="R2094">
        <v>-0.1</v>
      </c>
      <c r="S2094">
        <v>2</v>
      </c>
      <c r="T2094">
        <v>3</v>
      </c>
      <c r="U2094">
        <v>0</v>
      </c>
      <c r="V2094">
        <v>-2</v>
      </c>
      <c r="W2094">
        <v>0</v>
      </c>
      <c r="X2094">
        <v>3</v>
      </c>
      <c r="Y2094">
        <v>-7.0000000000000007E-2</v>
      </c>
      <c r="Z2094">
        <v>4.8</v>
      </c>
      <c r="AA2094">
        <v>6.9</v>
      </c>
      <c r="AB2094">
        <v>-2.1</v>
      </c>
      <c r="AC2094">
        <v>-5</v>
      </c>
      <c r="AD2094">
        <v>0</v>
      </c>
      <c r="AE2094" s="2">
        <v>0.6</v>
      </c>
    </row>
    <row r="2095" spans="1:31" x14ac:dyDescent="0.3">
      <c r="A2095" t="str">
        <f t="shared" si="106"/>
        <v>Seton Hall-Texas</v>
      </c>
      <c r="B2095">
        <v>2093</v>
      </c>
      <c r="C2095">
        <v>1371</v>
      </c>
      <c r="D2095">
        <v>1400</v>
      </c>
      <c r="E2095" t="s">
        <v>69</v>
      </c>
      <c r="F2095" t="s">
        <v>75</v>
      </c>
      <c r="J2095" s="3"/>
      <c r="K2095" s="4"/>
      <c r="L2095" s="4"/>
      <c r="M2095" s="2">
        <f t="shared" si="107"/>
        <v>0.58208516242317665</v>
      </c>
      <c r="N2095" s="2">
        <f t="shared" si="108"/>
        <v>0.41791483757682335</v>
      </c>
      <c r="O2095">
        <v>8</v>
      </c>
      <c r="P2095">
        <v>10</v>
      </c>
      <c r="Q2095">
        <v>-13</v>
      </c>
      <c r="R2095">
        <v>0.08</v>
      </c>
      <c r="S2095">
        <v>3</v>
      </c>
      <c r="T2095">
        <v>2</v>
      </c>
      <c r="U2095">
        <v>0</v>
      </c>
      <c r="V2095">
        <v>0</v>
      </c>
      <c r="W2095">
        <v>5</v>
      </c>
      <c r="X2095">
        <v>1</v>
      </c>
      <c r="Y2095">
        <v>0.02</v>
      </c>
      <c r="Z2095">
        <v>7.3</v>
      </c>
      <c r="AA2095">
        <v>5.0999999999999996</v>
      </c>
      <c r="AB2095">
        <v>2.2000000000000002</v>
      </c>
      <c r="AC2095">
        <v>2</v>
      </c>
      <c r="AD2095">
        <v>1</v>
      </c>
      <c r="AE2095" s="2">
        <v>0.72</v>
      </c>
    </row>
    <row r="2096" spans="1:31" x14ac:dyDescent="0.3">
      <c r="A2096" t="str">
        <f t="shared" si="106"/>
        <v>Seton Hall-Texas A&amp;M</v>
      </c>
      <c r="B2096">
        <v>2094</v>
      </c>
      <c r="C2096">
        <v>1371</v>
      </c>
      <c r="D2096">
        <v>1401</v>
      </c>
      <c r="E2096" t="s">
        <v>69</v>
      </c>
      <c r="F2096" t="s">
        <v>76</v>
      </c>
      <c r="J2096" s="3"/>
      <c r="K2096" s="4"/>
      <c r="L2096" s="4"/>
      <c r="M2096" s="2">
        <f t="shared" si="107"/>
        <v>0.54208516242317673</v>
      </c>
      <c r="N2096" s="2">
        <f t="shared" si="108"/>
        <v>0.45791483757682327</v>
      </c>
      <c r="O2096">
        <v>8</v>
      </c>
      <c r="P2096">
        <v>7</v>
      </c>
      <c r="Q2096">
        <v>-4</v>
      </c>
      <c r="R2096">
        <v>0.04</v>
      </c>
      <c r="S2096">
        <v>2</v>
      </c>
      <c r="T2096">
        <v>4</v>
      </c>
      <c r="U2096">
        <v>-1</v>
      </c>
      <c r="V2096">
        <v>2</v>
      </c>
      <c r="W2096">
        <v>0</v>
      </c>
      <c r="X2096">
        <v>0</v>
      </c>
      <c r="Y2096">
        <v>0.02</v>
      </c>
      <c r="Z2096">
        <v>4</v>
      </c>
      <c r="AA2096">
        <v>3.5</v>
      </c>
      <c r="AB2096">
        <v>0.5</v>
      </c>
      <c r="AC2096">
        <v>-1</v>
      </c>
      <c r="AD2096">
        <v>0</v>
      </c>
      <c r="AE2096" s="2">
        <v>0.68</v>
      </c>
    </row>
    <row r="2097" spans="1:31" x14ac:dyDescent="0.3">
      <c r="A2097" t="str">
        <f t="shared" si="106"/>
        <v>Seton Hall-Texas Tech</v>
      </c>
      <c r="B2097">
        <v>2095</v>
      </c>
      <c r="C2097">
        <v>1371</v>
      </c>
      <c r="D2097">
        <v>1403</v>
      </c>
      <c r="E2097" t="s">
        <v>69</v>
      </c>
      <c r="F2097" t="s">
        <v>77</v>
      </c>
      <c r="J2097" s="3"/>
      <c r="K2097" s="4"/>
      <c r="L2097" s="4"/>
      <c r="M2097" s="2">
        <f t="shared" si="107"/>
        <v>0.44208516242317664</v>
      </c>
      <c r="N2097" s="2">
        <f t="shared" si="108"/>
        <v>0.55791483757682336</v>
      </c>
      <c r="O2097">
        <v>8</v>
      </c>
      <c r="P2097">
        <v>3</v>
      </c>
      <c r="Q2097">
        <v>14</v>
      </c>
      <c r="R2097">
        <v>-7.0000000000000007E-2</v>
      </c>
      <c r="S2097">
        <v>0</v>
      </c>
      <c r="T2097">
        <v>3</v>
      </c>
      <c r="U2097">
        <v>-1</v>
      </c>
      <c r="V2097">
        <v>-3</v>
      </c>
      <c r="W2097">
        <v>1</v>
      </c>
      <c r="X2097">
        <v>0</v>
      </c>
      <c r="Y2097">
        <v>-0.01</v>
      </c>
      <c r="Z2097">
        <v>3.8</v>
      </c>
      <c r="AA2097">
        <v>8.6</v>
      </c>
      <c r="AB2097">
        <v>-4.8</v>
      </c>
      <c r="AC2097">
        <v>-5</v>
      </c>
      <c r="AD2097">
        <v>0</v>
      </c>
      <c r="AE2097" s="2">
        <v>0.57999999999999996</v>
      </c>
    </row>
    <row r="2098" spans="1:31" x14ac:dyDescent="0.3">
      <c r="A2098" t="str">
        <f t="shared" si="106"/>
        <v>Seton Hall-TX Southern</v>
      </c>
      <c r="B2098">
        <v>2096</v>
      </c>
      <c r="C2098">
        <v>1371</v>
      </c>
      <c r="D2098">
        <v>1411</v>
      </c>
      <c r="E2098" t="s">
        <v>69</v>
      </c>
      <c r="F2098" t="s">
        <v>78</v>
      </c>
      <c r="J2098" s="3"/>
      <c r="K2098" s="4"/>
      <c r="L2098" s="4"/>
      <c r="M2098" s="2">
        <f t="shared" si="107"/>
        <v>0.83208516242317665</v>
      </c>
      <c r="N2098" s="2">
        <f t="shared" si="108"/>
        <v>0.16791483757682335</v>
      </c>
      <c r="O2098">
        <v>8</v>
      </c>
      <c r="P2098">
        <v>16</v>
      </c>
      <c r="Q2098">
        <v>-223</v>
      </c>
      <c r="R2098">
        <v>0.22</v>
      </c>
      <c r="S2098">
        <v>2</v>
      </c>
      <c r="T2098">
        <v>-2</v>
      </c>
      <c r="U2098">
        <v>0</v>
      </c>
      <c r="V2098">
        <v>2</v>
      </c>
      <c r="W2098">
        <v>5</v>
      </c>
      <c r="X2098">
        <v>4</v>
      </c>
      <c r="Y2098">
        <v>-0.03</v>
      </c>
      <c r="Z2098">
        <v>1.4</v>
      </c>
      <c r="AA2098">
        <v>-6.4</v>
      </c>
      <c r="AB2098">
        <v>7.8</v>
      </c>
      <c r="AC2098">
        <v>8</v>
      </c>
      <c r="AD2098">
        <v>1</v>
      </c>
      <c r="AE2098" s="2">
        <v>0.97</v>
      </c>
    </row>
    <row r="2099" spans="1:31" x14ac:dyDescent="0.3">
      <c r="A2099" t="str">
        <f t="shared" si="106"/>
        <v>Seton Hall-UCLA</v>
      </c>
      <c r="B2099">
        <v>2097</v>
      </c>
      <c r="C2099">
        <v>1371</v>
      </c>
      <c r="D2099">
        <v>1417</v>
      </c>
      <c r="E2099" t="s">
        <v>69</v>
      </c>
      <c r="F2099" t="s">
        <v>79</v>
      </c>
      <c r="J2099" s="3"/>
      <c r="K2099" s="4"/>
      <c r="L2099" s="4"/>
      <c r="M2099" s="2">
        <f t="shared" si="107"/>
        <v>0.57208516242317664</v>
      </c>
      <c r="N2099" s="2">
        <f t="shared" si="108"/>
        <v>0.42791483757682336</v>
      </c>
      <c r="O2099">
        <v>8</v>
      </c>
      <c r="P2099">
        <v>11</v>
      </c>
      <c r="Q2099">
        <v>-22</v>
      </c>
      <c r="R2099">
        <v>0</v>
      </c>
      <c r="S2099">
        <v>-1</v>
      </c>
      <c r="T2099">
        <v>1</v>
      </c>
      <c r="U2099">
        <v>1</v>
      </c>
      <c r="V2099">
        <v>3</v>
      </c>
      <c r="W2099">
        <v>5</v>
      </c>
      <c r="X2099">
        <v>-1</v>
      </c>
      <c r="Y2099">
        <v>-0.03</v>
      </c>
      <c r="Z2099">
        <v>-2.9</v>
      </c>
      <c r="AA2099">
        <v>-3</v>
      </c>
      <c r="AB2099">
        <v>0.1</v>
      </c>
      <c r="AC2099">
        <v>3</v>
      </c>
      <c r="AD2099">
        <v>1</v>
      </c>
      <c r="AE2099" s="2">
        <v>0.71</v>
      </c>
    </row>
    <row r="2100" spans="1:31" x14ac:dyDescent="0.3">
      <c r="A2100" t="str">
        <f t="shared" si="106"/>
        <v>Seton Hall-UMBC</v>
      </c>
      <c r="B2100">
        <v>2098</v>
      </c>
      <c r="C2100">
        <v>1371</v>
      </c>
      <c r="D2100">
        <v>1420</v>
      </c>
      <c r="E2100" t="s">
        <v>69</v>
      </c>
      <c r="F2100" t="s">
        <v>80</v>
      </c>
      <c r="J2100" s="3"/>
      <c r="K2100" s="4"/>
      <c r="L2100" s="4"/>
      <c r="M2100" s="2">
        <f t="shared" si="107"/>
        <v>0.80208516242317662</v>
      </c>
      <c r="N2100" s="2">
        <f t="shared" si="108"/>
        <v>0.19791483757682338</v>
      </c>
      <c r="O2100">
        <v>8</v>
      </c>
      <c r="P2100">
        <v>16</v>
      </c>
      <c r="Q2100">
        <v>-158</v>
      </c>
      <c r="R2100">
        <v>-0.02</v>
      </c>
      <c r="S2100">
        <v>1</v>
      </c>
      <c r="T2100">
        <v>-2</v>
      </c>
      <c r="U2100">
        <v>0</v>
      </c>
      <c r="V2100">
        <v>-2</v>
      </c>
      <c r="W2100">
        <v>8</v>
      </c>
      <c r="X2100">
        <v>1</v>
      </c>
      <c r="Y2100">
        <v>0.04</v>
      </c>
      <c r="Z2100">
        <v>6.5</v>
      </c>
      <c r="AA2100">
        <v>2.2999999999999998</v>
      </c>
      <c r="AB2100">
        <v>4.2</v>
      </c>
      <c r="AC2100">
        <v>8</v>
      </c>
      <c r="AD2100">
        <v>1</v>
      </c>
      <c r="AE2100" s="2">
        <v>0.94</v>
      </c>
    </row>
    <row r="2101" spans="1:31" x14ac:dyDescent="0.3">
      <c r="A2101" t="str">
        <f t="shared" si="106"/>
        <v>Seton Hall-UNC Greensboro</v>
      </c>
      <c r="B2101">
        <v>2099</v>
      </c>
      <c r="C2101">
        <v>1371</v>
      </c>
      <c r="D2101">
        <v>1422</v>
      </c>
      <c r="E2101" t="s">
        <v>69</v>
      </c>
      <c r="F2101" t="s">
        <v>81</v>
      </c>
      <c r="J2101" s="3"/>
      <c r="K2101" s="4"/>
      <c r="L2101" s="4"/>
      <c r="M2101" s="2">
        <f t="shared" si="107"/>
        <v>0.6420851624231767</v>
      </c>
      <c r="N2101" s="2">
        <f t="shared" si="108"/>
        <v>0.3579148375768233</v>
      </c>
      <c r="O2101">
        <v>8</v>
      </c>
      <c r="P2101">
        <v>13</v>
      </c>
      <c r="Q2101">
        <v>-56</v>
      </c>
      <c r="R2101">
        <v>-0.11</v>
      </c>
      <c r="S2101">
        <v>1</v>
      </c>
      <c r="T2101">
        <v>2</v>
      </c>
      <c r="U2101">
        <v>-2</v>
      </c>
      <c r="V2101">
        <v>-4</v>
      </c>
      <c r="W2101">
        <v>0</v>
      </c>
      <c r="X2101">
        <v>-4</v>
      </c>
      <c r="Y2101">
        <v>-0.01</v>
      </c>
      <c r="Z2101">
        <v>6.9</v>
      </c>
      <c r="AA2101">
        <v>10</v>
      </c>
      <c r="AB2101">
        <v>-3.1</v>
      </c>
      <c r="AC2101">
        <v>5</v>
      </c>
      <c r="AD2101">
        <v>1</v>
      </c>
      <c r="AE2101" s="2">
        <v>0.78</v>
      </c>
    </row>
    <row r="2102" spans="1:31" x14ac:dyDescent="0.3">
      <c r="A2102" t="str">
        <f t="shared" si="106"/>
        <v>Seton Hall-Villanova</v>
      </c>
      <c r="B2102">
        <v>2100</v>
      </c>
      <c r="C2102">
        <v>1371</v>
      </c>
      <c r="D2102">
        <v>1437</v>
      </c>
      <c r="E2102" t="s">
        <v>69</v>
      </c>
      <c r="F2102" t="s">
        <v>82</v>
      </c>
      <c r="J2102" s="3"/>
      <c r="K2102" s="4"/>
      <c r="L2102" s="4"/>
      <c r="M2102" s="2">
        <f t="shared" si="107"/>
        <v>0.33208516242317665</v>
      </c>
      <c r="N2102" s="2">
        <f t="shared" si="108"/>
        <v>0.66791483757682335</v>
      </c>
      <c r="O2102">
        <v>8</v>
      </c>
      <c r="P2102">
        <v>1</v>
      </c>
      <c r="Q2102">
        <v>24</v>
      </c>
      <c r="R2102">
        <v>-0.22</v>
      </c>
      <c r="S2102">
        <v>-7</v>
      </c>
      <c r="T2102">
        <v>1</v>
      </c>
      <c r="U2102">
        <v>2</v>
      </c>
      <c r="V2102">
        <v>0</v>
      </c>
      <c r="W2102">
        <v>5</v>
      </c>
      <c r="X2102">
        <v>-1</v>
      </c>
      <c r="Y2102">
        <v>-0.08</v>
      </c>
      <c r="Z2102">
        <v>-8.1</v>
      </c>
      <c r="AA2102">
        <v>2.4</v>
      </c>
      <c r="AB2102">
        <v>-10.5</v>
      </c>
      <c r="AC2102">
        <v>-7</v>
      </c>
      <c r="AD2102">
        <v>0</v>
      </c>
      <c r="AE2102" s="2">
        <v>0.47</v>
      </c>
    </row>
    <row r="2103" spans="1:31" x14ac:dyDescent="0.3">
      <c r="A2103" t="str">
        <f t="shared" si="106"/>
        <v>Seton Hall-Virginia</v>
      </c>
      <c r="B2103">
        <v>2101</v>
      </c>
      <c r="C2103">
        <v>1371</v>
      </c>
      <c r="D2103">
        <v>1438</v>
      </c>
      <c r="E2103" t="s">
        <v>69</v>
      </c>
      <c r="F2103" t="s">
        <v>83</v>
      </c>
      <c r="J2103" s="3"/>
      <c r="K2103" s="4"/>
      <c r="L2103" s="4"/>
      <c r="M2103" s="2">
        <f t="shared" si="107"/>
        <v>0.35208516242317667</v>
      </c>
      <c r="N2103" s="2">
        <f t="shared" si="108"/>
        <v>0.64791483757682333</v>
      </c>
      <c r="O2103">
        <v>8</v>
      </c>
      <c r="P2103">
        <v>1</v>
      </c>
      <c r="Q2103">
        <v>25</v>
      </c>
      <c r="R2103">
        <v>-0.28000000000000003</v>
      </c>
      <c r="S2103">
        <v>0</v>
      </c>
      <c r="T2103">
        <v>6</v>
      </c>
      <c r="U2103">
        <v>3</v>
      </c>
      <c r="V2103">
        <v>-3</v>
      </c>
      <c r="W2103">
        <v>7</v>
      </c>
      <c r="X2103">
        <v>-2</v>
      </c>
      <c r="Y2103">
        <v>-7.0000000000000007E-2</v>
      </c>
      <c r="Z2103">
        <v>11.5</v>
      </c>
      <c r="AA2103">
        <v>19.899999999999999</v>
      </c>
      <c r="AB2103">
        <v>-8.4</v>
      </c>
      <c r="AC2103">
        <v>-7</v>
      </c>
      <c r="AD2103">
        <v>0</v>
      </c>
      <c r="AE2103" s="2">
        <v>0.49</v>
      </c>
    </row>
    <row r="2104" spans="1:31" x14ac:dyDescent="0.3">
      <c r="A2104" t="str">
        <f t="shared" si="106"/>
        <v>Seton Hall-Virginia Tech</v>
      </c>
      <c r="B2104">
        <v>2102</v>
      </c>
      <c r="C2104">
        <v>1371</v>
      </c>
      <c r="D2104">
        <v>1439</v>
      </c>
      <c r="E2104" t="s">
        <v>69</v>
      </c>
      <c r="F2104" t="s">
        <v>84</v>
      </c>
      <c r="J2104" s="3"/>
      <c r="K2104" s="4"/>
      <c r="L2104" s="4"/>
      <c r="M2104" s="2">
        <f t="shared" si="107"/>
        <v>0.5120851624231767</v>
      </c>
      <c r="N2104" s="2">
        <f t="shared" si="108"/>
        <v>0.4879148375768233</v>
      </c>
      <c r="O2104">
        <v>8</v>
      </c>
      <c r="P2104">
        <v>8</v>
      </c>
      <c r="Q2104">
        <v>-6</v>
      </c>
      <c r="R2104">
        <v>0</v>
      </c>
      <c r="S2104">
        <v>-4</v>
      </c>
      <c r="T2104">
        <v>0</v>
      </c>
      <c r="U2104">
        <v>0</v>
      </c>
      <c r="V2104">
        <v>0</v>
      </c>
      <c r="W2104">
        <v>10</v>
      </c>
      <c r="X2104">
        <v>1</v>
      </c>
      <c r="Y2104">
        <v>-0.02</v>
      </c>
      <c r="Z2104">
        <v>-0.7</v>
      </c>
      <c r="AA2104">
        <v>1.5</v>
      </c>
      <c r="AB2104">
        <v>-2.2000000000000002</v>
      </c>
      <c r="AC2104">
        <v>0</v>
      </c>
      <c r="AD2104">
        <v>0</v>
      </c>
      <c r="AE2104" s="2">
        <v>0.65</v>
      </c>
    </row>
    <row r="2105" spans="1:31" x14ac:dyDescent="0.3">
      <c r="A2105" t="str">
        <f t="shared" si="106"/>
        <v>Seton Hall-West Virginia</v>
      </c>
      <c r="B2105">
        <v>2103</v>
      </c>
      <c r="C2105">
        <v>1371</v>
      </c>
      <c r="D2105">
        <v>1452</v>
      </c>
      <c r="E2105" t="s">
        <v>69</v>
      </c>
      <c r="F2105" t="s">
        <v>85</v>
      </c>
      <c r="J2105" s="3"/>
      <c r="K2105" s="4"/>
      <c r="L2105" s="4"/>
      <c r="M2105" s="2">
        <f t="shared" si="107"/>
        <v>0.44208516242317664</v>
      </c>
      <c r="N2105" s="2">
        <f t="shared" si="108"/>
        <v>0.55791483757682336</v>
      </c>
      <c r="O2105">
        <v>8</v>
      </c>
      <c r="P2105">
        <v>5</v>
      </c>
      <c r="Q2105">
        <v>13</v>
      </c>
      <c r="R2105">
        <v>-0.05</v>
      </c>
      <c r="S2105">
        <v>3</v>
      </c>
      <c r="T2105">
        <v>0</v>
      </c>
      <c r="U2105">
        <v>2</v>
      </c>
      <c r="V2105">
        <v>-5</v>
      </c>
      <c r="W2105">
        <v>-3</v>
      </c>
      <c r="X2105">
        <v>2</v>
      </c>
      <c r="Y2105">
        <v>-0.08</v>
      </c>
      <c r="Z2105">
        <v>-0.6</v>
      </c>
      <c r="AA2105">
        <v>4.3</v>
      </c>
      <c r="AB2105">
        <v>-4.9000000000000004</v>
      </c>
      <c r="AC2105">
        <v>-3</v>
      </c>
      <c r="AD2105">
        <v>0</v>
      </c>
      <c r="AE2105" s="2">
        <v>0.57999999999999996</v>
      </c>
    </row>
    <row r="2106" spans="1:31" x14ac:dyDescent="0.3">
      <c r="A2106" t="str">
        <f t="shared" si="106"/>
        <v>Seton Hall-Wichita St</v>
      </c>
      <c r="B2106">
        <v>2104</v>
      </c>
      <c r="C2106">
        <v>1371</v>
      </c>
      <c r="D2106">
        <v>1455</v>
      </c>
      <c r="E2106" t="s">
        <v>69</v>
      </c>
      <c r="F2106" t="s">
        <v>86</v>
      </c>
      <c r="J2106" s="3"/>
      <c r="K2106" s="4"/>
      <c r="L2106" s="4"/>
      <c r="M2106" s="2">
        <f t="shared" si="107"/>
        <v>0.46208516242317665</v>
      </c>
      <c r="N2106" s="2">
        <f t="shared" si="108"/>
        <v>0.53791483757682335</v>
      </c>
      <c r="O2106">
        <v>8</v>
      </c>
      <c r="P2106">
        <v>4</v>
      </c>
      <c r="Q2106">
        <v>6</v>
      </c>
      <c r="R2106">
        <v>-0.12</v>
      </c>
      <c r="S2106">
        <v>-2</v>
      </c>
      <c r="T2106">
        <v>1</v>
      </c>
      <c r="U2106">
        <v>1</v>
      </c>
      <c r="V2106">
        <v>1</v>
      </c>
      <c r="W2106">
        <v>-1</v>
      </c>
      <c r="X2106">
        <v>-5</v>
      </c>
      <c r="Y2106">
        <v>-0.05</v>
      </c>
      <c r="Z2106">
        <v>-4</v>
      </c>
      <c r="AA2106">
        <v>2</v>
      </c>
      <c r="AB2106">
        <v>-6</v>
      </c>
      <c r="AC2106">
        <v>-4</v>
      </c>
      <c r="AD2106">
        <v>0</v>
      </c>
      <c r="AE2106" s="2">
        <v>0.6</v>
      </c>
    </row>
    <row r="2107" spans="1:31" x14ac:dyDescent="0.3">
      <c r="A2107" t="str">
        <f t="shared" si="106"/>
        <v>Seton Hall-Wright St</v>
      </c>
      <c r="B2107">
        <v>2105</v>
      </c>
      <c r="C2107">
        <v>1371</v>
      </c>
      <c r="D2107">
        <v>1460</v>
      </c>
      <c r="E2107" t="s">
        <v>69</v>
      </c>
      <c r="F2107" t="s">
        <v>87</v>
      </c>
      <c r="J2107" s="3"/>
      <c r="K2107" s="4"/>
      <c r="L2107" s="4"/>
      <c r="M2107" s="2">
        <f t="shared" si="107"/>
        <v>0.75208516242317669</v>
      </c>
      <c r="N2107" s="2">
        <f t="shared" si="108"/>
        <v>0.24791483757682331</v>
      </c>
      <c r="O2107">
        <v>8</v>
      </c>
      <c r="P2107">
        <v>14</v>
      </c>
      <c r="Q2107">
        <v>-109</v>
      </c>
      <c r="R2107">
        <v>-0.06</v>
      </c>
      <c r="S2107">
        <v>4</v>
      </c>
      <c r="T2107">
        <v>2</v>
      </c>
      <c r="U2107">
        <v>-1</v>
      </c>
      <c r="V2107">
        <v>-3</v>
      </c>
      <c r="W2107">
        <v>5</v>
      </c>
      <c r="X2107">
        <v>-3</v>
      </c>
      <c r="Y2107">
        <v>-0.03</v>
      </c>
      <c r="Z2107">
        <v>7.7</v>
      </c>
      <c r="AA2107">
        <v>7.1</v>
      </c>
      <c r="AB2107">
        <v>0.6</v>
      </c>
      <c r="AC2107">
        <v>6</v>
      </c>
      <c r="AD2107">
        <v>1</v>
      </c>
      <c r="AE2107" s="2">
        <v>0.89</v>
      </c>
    </row>
    <row r="2108" spans="1:31" x14ac:dyDescent="0.3">
      <c r="A2108" t="str">
        <f t="shared" si="106"/>
        <v>Seton Hall-Xavier</v>
      </c>
      <c r="B2108">
        <v>2106</v>
      </c>
      <c r="C2108">
        <v>1371</v>
      </c>
      <c r="D2108">
        <v>1462</v>
      </c>
      <c r="E2108" t="s">
        <v>69</v>
      </c>
      <c r="F2108" t="s">
        <v>88</v>
      </c>
      <c r="J2108" s="3"/>
      <c r="K2108" s="4"/>
      <c r="L2108" s="4"/>
      <c r="M2108" s="2">
        <f t="shared" si="107"/>
        <v>0.46208516242317665</v>
      </c>
      <c r="N2108" s="2">
        <f t="shared" si="108"/>
        <v>0.53791483757682335</v>
      </c>
      <c r="O2108">
        <v>8</v>
      </c>
      <c r="P2108">
        <v>1</v>
      </c>
      <c r="Q2108">
        <v>12</v>
      </c>
      <c r="R2108">
        <v>-0.19</v>
      </c>
      <c r="S2108">
        <v>-3</v>
      </c>
      <c r="T2108">
        <v>0</v>
      </c>
      <c r="U2108">
        <v>0</v>
      </c>
      <c r="V2108">
        <v>2</v>
      </c>
      <c r="W2108">
        <v>4</v>
      </c>
      <c r="X2108">
        <v>-5</v>
      </c>
      <c r="Y2108">
        <v>-0.1</v>
      </c>
      <c r="Z2108">
        <v>-5.3</v>
      </c>
      <c r="AA2108">
        <v>-1.2</v>
      </c>
      <c r="AB2108">
        <v>-4.0999999999999996</v>
      </c>
      <c r="AC2108">
        <v>-7</v>
      </c>
      <c r="AD2108">
        <v>0</v>
      </c>
      <c r="AE2108" s="2">
        <v>0.6</v>
      </c>
    </row>
    <row r="2109" spans="1:31" x14ac:dyDescent="0.3">
      <c r="A2109" t="str">
        <f t="shared" si="106"/>
        <v>SF Austin-St Bonaventure</v>
      </c>
      <c r="B2109">
        <v>2107</v>
      </c>
      <c r="C2109">
        <v>1372</v>
      </c>
      <c r="D2109">
        <v>1382</v>
      </c>
      <c r="E2109" t="s">
        <v>70</v>
      </c>
      <c r="F2109" t="s">
        <v>71</v>
      </c>
      <c r="J2109" s="3"/>
      <c r="K2109" s="4"/>
      <c r="L2109" s="4"/>
      <c r="M2109" s="2">
        <f t="shared" si="107"/>
        <v>0.41208516242317672</v>
      </c>
      <c r="N2109" s="2">
        <f t="shared" si="108"/>
        <v>0.58791483757682328</v>
      </c>
      <c r="O2109">
        <v>14</v>
      </c>
      <c r="P2109">
        <v>11</v>
      </c>
      <c r="Q2109">
        <v>42</v>
      </c>
      <c r="R2109">
        <v>0.02</v>
      </c>
      <c r="S2109">
        <v>1</v>
      </c>
      <c r="T2109">
        <v>1</v>
      </c>
      <c r="U2109">
        <v>4</v>
      </c>
      <c r="V2109">
        <v>5</v>
      </c>
      <c r="W2109">
        <v>3</v>
      </c>
      <c r="X2109">
        <v>1</v>
      </c>
      <c r="Y2109">
        <v>-0.05</v>
      </c>
      <c r="Z2109">
        <v>0.3</v>
      </c>
      <c r="AA2109">
        <v>-2.6</v>
      </c>
      <c r="AB2109">
        <v>2.9</v>
      </c>
      <c r="AC2109">
        <v>-3</v>
      </c>
      <c r="AD2109">
        <v>0</v>
      </c>
      <c r="AE2109" s="2">
        <v>0.55000000000000004</v>
      </c>
    </row>
    <row r="2110" spans="1:31" x14ac:dyDescent="0.3">
      <c r="A2110" t="str">
        <f t="shared" si="106"/>
        <v>SF Austin-Syracuse</v>
      </c>
      <c r="B2110">
        <v>2108</v>
      </c>
      <c r="C2110">
        <v>1372</v>
      </c>
      <c r="D2110">
        <v>1393</v>
      </c>
      <c r="E2110" t="s">
        <v>70</v>
      </c>
      <c r="F2110" t="s">
        <v>72</v>
      </c>
      <c r="J2110" s="3"/>
      <c r="K2110" s="4"/>
      <c r="L2110" s="4"/>
      <c r="M2110" s="2">
        <f t="shared" si="107"/>
        <v>0.43208516242317663</v>
      </c>
      <c r="N2110" s="2">
        <f t="shared" si="108"/>
        <v>0.56791483757682337</v>
      </c>
      <c r="O2110">
        <v>14</v>
      </c>
      <c r="P2110">
        <v>11</v>
      </c>
      <c r="Q2110">
        <v>57</v>
      </c>
      <c r="R2110">
        <v>0.19</v>
      </c>
      <c r="S2110">
        <v>6</v>
      </c>
      <c r="T2110">
        <v>3</v>
      </c>
      <c r="U2110">
        <v>2</v>
      </c>
      <c r="V2110">
        <v>6</v>
      </c>
      <c r="W2110">
        <v>-2</v>
      </c>
      <c r="X2110">
        <v>0</v>
      </c>
      <c r="Y2110">
        <v>-0.04</v>
      </c>
      <c r="Z2110">
        <v>10.7</v>
      </c>
      <c r="AA2110">
        <v>3.9</v>
      </c>
      <c r="AB2110">
        <v>6.8</v>
      </c>
      <c r="AC2110">
        <v>-3</v>
      </c>
      <c r="AD2110">
        <v>0</v>
      </c>
      <c r="AE2110" s="2">
        <v>0.56999999999999995</v>
      </c>
    </row>
    <row r="2111" spans="1:31" x14ac:dyDescent="0.3">
      <c r="A2111" t="str">
        <f t="shared" si="106"/>
        <v>SF Austin-TCU</v>
      </c>
      <c r="B2111">
        <v>2109</v>
      </c>
      <c r="C2111">
        <v>1372</v>
      </c>
      <c r="D2111">
        <v>1395</v>
      </c>
      <c r="E2111" t="s">
        <v>70</v>
      </c>
      <c r="F2111" t="s">
        <v>73</v>
      </c>
      <c r="J2111" s="3"/>
      <c r="K2111" s="4"/>
      <c r="L2111" s="4"/>
      <c r="M2111" s="2">
        <f t="shared" si="107"/>
        <v>0.27208516242317665</v>
      </c>
      <c r="N2111" s="2">
        <f t="shared" si="108"/>
        <v>0.7279148375768234</v>
      </c>
      <c r="O2111">
        <v>14</v>
      </c>
      <c r="P2111">
        <v>6</v>
      </c>
      <c r="Q2111">
        <v>89</v>
      </c>
      <c r="R2111">
        <v>0.14000000000000001</v>
      </c>
      <c r="S2111">
        <v>-4</v>
      </c>
      <c r="T2111">
        <v>-3</v>
      </c>
      <c r="U2111">
        <v>3</v>
      </c>
      <c r="V2111">
        <v>7</v>
      </c>
      <c r="W2111">
        <v>-2</v>
      </c>
      <c r="X2111">
        <v>-3</v>
      </c>
      <c r="Y2111">
        <v>-0.01</v>
      </c>
      <c r="Z2111">
        <v>-4.8</v>
      </c>
      <c r="AA2111">
        <v>-7.5</v>
      </c>
      <c r="AB2111">
        <v>2.7</v>
      </c>
      <c r="AC2111">
        <v>-8</v>
      </c>
      <c r="AD2111">
        <v>0</v>
      </c>
      <c r="AE2111" s="2">
        <v>0.41</v>
      </c>
    </row>
    <row r="2112" spans="1:31" x14ac:dyDescent="0.3">
      <c r="A2112" t="str">
        <f t="shared" si="106"/>
        <v>SF Austin-Tennessee</v>
      </c>
      <c r="B2112">
        <v>2110</v>
      </c>
      <c r="C2112">
        <v>1372</v>
      </c>
      <c r="D2112">
        <v>1397</v>
      </c>
      <c r="E2112" t="s">
        <v>70</v>
      </c>
      <c r="F2112" t="s">
        <v>74</v>
      </c>
      <c r="J2112" s="3"/>
      <c r="K2112" s="4"/>
      <c r="L2112" s="4"/>
      <c r="M2112" s="2">
        <f t="shared" si="107"/>
        <v>0.23208516242317667</v>
      </c>
      <c r="N2112" s="2">
        <f t="shared" si="108"/>
        <v>0.76791483757682333</v>
      </c>
      <c r="O2112">
        <v>14</v>
      </c>
      <c r="P2112">
        <v>3</v>
      </c>
      <c r="Q2112">
        <v>100</v>
      </c>
      <c r="R2112">
        <v>0.04</v>
      </c>
      <c r="S2112">
        <v>2</v>
      </c>
      <c r="T2112">
        <v>3</v>
      </c>
      <c r="U2112">
        <v>3</v>
      </c>
      <c r="V2112">
        <v>5</v>
      </c>
      <c r="W2112">
        <v>-1</v>
      </c>
      <c r="X2112">
        <v>2</v>
      </c>
      <c r="Y2112">
        <v>-0.06</v>
      </c>
      <c r="Z2112">
        <v>4</v>
      </c>
      <c r="AA2112">
        <v>2</v>
      </c>
      <c r="AB2112">
        <v>2</v>
      </c>
      <c r="AC2112">
        <v>-11</v>
      </c>
      <c r="AD2112">
        <v>0</v>
      </c>
      <c r="AE2112" s="2">
        <v>0.37</v>
      </c>
    </row>
    <row r="2113" spans="1:31" x14ac:dyDescent="0.3">
      <c r="A2113" t="str">
        <f t="shared" si="106"/>
        <v>SF Austin-Texas</v>
      </c>
      <c r="B2113">
        <v>2111</v>
      </c>
      <c r="C2113">
        <v>1372</v>
      </c>
      <c r="D2113">
        <v>1400</v>
      </c>
      <c r="E2113" t="s">
        <v>70</v>
      </c>
      <c r="F2113" t="s">
        <v>75</v>
      </c>
      <c r="J2113" s="3"/>
      <c r="K2113" s="4"/>
      <c r="L2113" s="4"/>
      <c r="M2113" s="2">
        <f t="shared" si="107"/>
        <v>0.36208516242317668</v>
      </c>
      <c r="N2113" s="2">
        <f t="shared" si="108"/>
        <v>0.63791483757682332</v>
      </c>
      <c r="O2113">
        <v>14</v>
      </c>
      <c r="P2113">
        <v>10</v>
      </c>
      <c r="Q2113">
        <v>72</v>
      </c>
      <c r="R2113">
        <v>0.22</v>
      </c>
      <c r="S2113">
        <v>3</v>
      </c>
      <c r="T2113">
        <v>2</v>
      </c>
      <c r="U2113">
        <v>3</v>
      </c>
      <c r="V2113">
        <v>7</v>
      </c>
      <c r="W2113">
        <v>4</v>
      </c>
      <c r="X2113">
        <v>0</v>
      </c>
      <c r="Y2113">
        <v>0.03</v>
      </c>
      <c r="Z2113">
        <v>6.5</v>
      </c>
      <c r="AA2113">
        <v>0.2</v>
      </c>
      <c r="AB2113">
        <v>6.3</v>
      </c>
      <c r="AC2113">
        <v>-4</v>
      </c>
      <c r="AD2113">
        <v>0</v>
      </c>
      <c r="AE2113" s="2">
        <v>0.5</v>
      </c>
    </row>
    <row r="2114" spans="1:31" x14ac:dyDescent="0.3">
      <c r="A2114" t="str">
        <f t="shared" si="106"/>
        <v>SF Austin-Texas A&amp;M</v>
      </c>
      <c r="B2114">
        <v>2112</v>
      </c>
      <c r="C2114">
        <v>1372</v>
      </c>
      <c r="D2114">
        <v>1401</v>
      </c>
      <c r="E2114" t="s">
        <v>70</v>
      </c>
      <c r="F2114" t="s">
        <v>76</v>
      </c>
      <c r="J2114" s="3"/>
      <c r="K2114" s="4"/>
      <c r="L2114" s="4"/>
      <c r="M2114" s="2">
        <f t="shared" si="107"/>
        <v>0.3220851624231767</v>
      </c>
      <c r="N2114" s="2">
        <f t="shared" si="108"/>
        <v>0.67791483757682336</v>
      </c>
      <c r="O2114">
        <v>14</v>
      </c>
      <c r="P2114">
        <v>7</v>
      </c>
      <c r="Q2114">
        <v>81</v>
      </c>
      <c r="R2114">
        <v>0.18</v>
      </c>
      <c r="S2114">
        <v>2</v>
      </c>
      <c r="T2114">
        <v>4</v>
      </c>
      <c r="U2114">
        <v>2</v>
      </c>
      <c r="V2114">
        <v>9</v>
      </c>
      <c r="W2114">
        <v>-1</v>
      </c>
      <c r="X2114">
        <v>-1</v>
      </c>
      <c r="Y2114">
        <v>0.03</v>
      </c>
      <c r="Z2114">
        <v>3.2</v>
      </c>
      <c r="AA2114">
        <v>-1.4</v>
      </c>
      <c r="AB2114">
        <v>4.5999999999999996</v>
      </c>
      <c r="AC2114">
        <v>-7</v>
      </c>
      <c r="AD2114">
        <v>0</v>
      </c>
      <c r="AE2114" s="2">
        <v>0.46</v>
      </c>
    </row>
    <row r="2115" spans="1:31" x14ac:dyDescent="0.3">
      <c r="A2115" t="str">
        <f t="shared" ref="A2115:A2178" si="109">E2115&amp;"-"&amp;F2115</f>
        <v>SF Austin-Texas Tech</v>
      </c>
      <c r="B2115">
        <v>2113</v>
      </c>
      <c r="C2115">
        <v>1372</v>
      </c>
      <c r="D2115">
        <v>1403</v>
      </c>
      <c r="E2115" t="s">
        <v>70</v>
      </c>
      <c r="F2115" t="s">
        <v>77</v>
      </c>
      <c r="J2115" s="3"/>
      <c r="K2115" s="4"/>
      <c r="L2115" s="4"/>
      <c r="M2115" s="2">
        <f t="shared" ref="M2115:M2178" si="110">AE2115-$AE$2281</f>
        <v>0.22208516242317666</v>
      </c>
      <c r="N2115" s="2">
        <f t="shared" ref="N2115:N2178" si="111">1-M2115</f>
        <v>0.77791483757682334</v>
      </c>
      <c r="O2115">
        <v>14</v>
      </c>
      <c r="P2115">
        <v>3</v>
      </c>
      <c r="Q2115">
        <v>99</v>
      </c>
      <c r="R2115">
        <v>7.0000000000000007E-2</v>
      </c>
      <c r="S2115">
        <v>0</v>
      </c>
      <c r="T2115">
        <v>3</v>
      </c>
      <c r="U2115">
        <v>2</v>
      </c>
      <c r="V2115">
        <v>4</v>
      </c>
      <c r="W2115">
        <v>0</v>
      </c>
      <c r="X2115">
        <v>-1</v>
      </c>
      <c r="Y2115">
        <v>0</v>
      </c>
      <c r="Z2115">
        <v>3</v>
      </c>
      <c r="AA2115">
        <v>3.7</v>
      </c>
      <c r="AB2115">
        <v>-0.7</v>
      </c>
      <c r="AC2115">
        <v>-11</v>
      </c>
      <c r="AD2115">
        <v>0</v>
      </c>
      <c r="AE2115" s="2">
        <v>0.36</v>
      </c>
    </row>
    <row r="2116" spans="1:31" x14ac:dyDescent="0.3">
      <c r="A2116" t="str">
        <f t="shared" si="109"/>
        <v>SF Austin-TX Southern</v>
      </c>
      <c r="B2116">
        <v>2114</v>
      </c>
      <c r="C2116">
        <v>1372</v>
      </c>
      <c r="D2116">
        <v>1411</v>
      </c>
      <c r="E2116" t="s">
        <v>70</v>
      </c>
      <c r="F2116" t="s">
        <v>78</v>
      </c>
      <c r="J2116" s="3"/>
      <c r="K2116" s="4"/>
      <c r="L2116" s="4"/>
      <c r="M2116" s="2">
        <f t="shared" si="110"/>
        <v>0.80208516242317662</v>
      </c>
      <c r="N2116" s="2">
        <f t="shared" si="111"/>
        <v>0.19791483757682338</v>
      </c>
      <c r="O2116">
        <v>14</v>
      </c>
      <c r="P2116">
        <v>16</v>
      </c>
      <c r="Q2116">
        <v>-138</v>
      </c>
      <c r="R2116">
        <v>0.36</v>
      </c>
      <c r="S2116">
        <v>2</v>
      </c>
      <c r="T2116">
        <v>-2</v>
      </c>
      <c r="U2116">
        <v>3</v>
      </c>
      <c r="V2116">
        <v>9</v>
      </c>
      <c r="W2116">
        <v>4</v>
      </c>
      <c r="X2116">
        <v>3</v>
      </c>
      <c r="Y2116">
        <v>-0.02</v>
      </c>
      <c r="Z2116">
        <v>0.6</v>
      </c>
      <c r="AA2116">
        <v>-11.3</v>
      </c>
      <c r="AB2116">
        <v>11.9</v>
      </c>
      <c r="AC2116">
        <v>2</v>
      </c>
      <c r="AD2116">
        <v>1</v>
      </c>
      <c r="AE2116" s="2">
        <v>0.94</v>
      </c>
    </row>
    <row r="2117" spans="1:31" x14ac:dyDescent="0.3">
      <c r="A2117" t="str">
        <f t="shared" si="109"/>
        <v>SF Austin-UCLA</v>
      </c>
      <c r="B2117">
        <v>2115</v>
      </c>
      <c r="C2117">
        <v>1372</v>
      </c>
      <c r="D2117">
        <v>1417</v>
      </c>
      <c r="E2117" t="s">
        <v>70</v>
      </c>
      <c r="F2117" t="s">
        <v>79</v>
      </c>
      <c r="J2117" s="3"/>
      <c r="K2117" s="4"/>
      <c r="L2117" s="4"/>
      <c r="M2117" s="2">
        <f t="shared" si="110"/>
        <v>0.36208516242317668</v>
      </c>
      <c r="N2117" s="2">
        <f t="shared" si="111"/>
        <v>0.63791483757682332</v>
      </c>
      <c r="O2117">
        <v>14</v>
      </c>
      <c r="P2117">
        <v>11</v>
      </c>
      <c r="Q2117">
        <v>63</v>
      </c>
      <c r="R2117">
        <v>0.14000000000000001</v>
      </c>
      <c r="S2117">
        <v>-1</v>
      </c>
      <c r="T2117">
        <v>1</v>
      </c>
      <c r="U2117">
        <v>4</v>
      </c>
      <c r="V2117">
        <v>10</v>
      </c>
      <c r="W2117">
        <v>4</v>
      </c>
      <c r="X2117">
        <v>-2</v>
      </c>
      <c r="Y2117">
        <v>-0.02</v>
      </c>
      <c r="Z2117">
        <v>-3.7</v>
      </c>
      <c r="AA2117">
        <v>-7.9</v>
      </c>
      <c r="AB2117">
        <v>4.2</v>
      </c>
      <c r="AC2117">
        <v>-3</v>
      </c>
      <c r="AD2117">
        <v>0</v>
      </c>
      <c r="AE2117" s="2">
        <v>0.5</v>
      </c>
    </row>
    <row r="2118" spans="1:31" x14ac:dyDescent="0.3">
      <c r="A2118" t="str">
        <f t="shared" si="109"/>
        <v>SF Austin-UMBC</v>
      </c>
      <c r="B2118">
        <v>2116</v>
      </c>
      <c r="C2118">
        <v>1372</v>
      </c>
      <c r="D2118">
        <v>1420</v>
      </c>
      <c r="E2118" t="s">
        <v>70</v>
      </c>
      <c r="F2118" t="s">
        <v>80</v>
      </c>
      <c r="J2118" s="3"/>
      <c r="K2118" s="4"/>
      <c r="L2118" s="4"/>
      <c r="M2118" s="2">
        <f t="shared" si="110"/>
        <v>0.72208516242317666</v>
      </c>
      <c r="N2118" s="2">
        <f t="shared" si="111"/>
        <v>0.27791483757682334</v>
      </c>
      <c r="O2118">
        <v>14</v>
      </c>
      <c r="P2118">
        <v>16</v>
      </c>
      <c r="Q2118">
        <v>-73</v>
      </c>
      <c r="R2118">
        <v>0.12</v>
      </c>
      <c r="S2118">
        <v>1</v>
      </c>
      <c r="T2118">
        <v>-2</v>
      </c>
      <c r="U2118">
        <v>3</v>
      </c>
      <c r="V2118">
        <v>5</v>
      </c>
      <c r="W2118">
        <v>7</v>
      </c>
      <c r="X2118">
        <v>0</v>
      </c>
      <c r="Y2118">
        <v>0.05</v>
      </c>
      <c r="Z2118">
        <v>5.7</v>
      </c>
      <c r="AA2118">
        <v>-2.6</v>
      </c>
      <c r="AB2118">
        <v>8.3000000000000007</v>
      </c>
      <c r="AC2118">
        <v>2</v>
      </c>
      <c r="AD2118">
        <v>1</v>
      </c>
      <c r="AE2118" s="2">
        <v>0.86</v>
      </c>
    </row>
    <row r="2119" spans="1:31" x14ac:dyDescent="0.3">
      <c r="A2119" t="str">
        <f t="shared" si="109"/>
        <v>SF Austin-UNC Greensboro</v>
      </c>
      <c r="B2119">
        <v>2117</v>
      </c>
      <c r="C2119">
        <v>1372</v>
      </c>
      <c r="D2119">
        <v>1422</v>
      </c>
      <c r="E2119" t="s">
        <v>70</v>
      </c>
      <c r="F2119" t="s">
        <v>81</v>
      </c>
      <c r="J2119" s="3"/>
      <c r="K2119" s="4"/>
      <c r="L2119" s="4"/>
      <c r="M2119" s="2">
        <f t="shared" si="110"/>
        <v>0.45208516242317665</v>
      </c>
      <c r="N2119" s="2">
        <f t="shared" si="111"/>
        <v>0.54791483757682335</v>
      </c>
      <c r="O2119">
        <v>14</v>
      </c>
      <c r="P2119">
        <v>13</v>
      </c>
      <c r="Q2119">
        <v>29</v>
      </c>
      <c r="R2119">
        <v>0.03</v>
      </c>
      <c r="S2119">
        <v>1</v>
      </c>
      <c r="T2119">
        <v>2</v>
      </c>
      <c r="U2119">
        <v>1</v>
      </c>
      <c r="V2119">
        <v>3</v>
      </c>
      <c r="W2119">
        <v>-1</v>
      </c>
      <c r="X2119">
        <v>-5</v>
      </c>
      <c r="Y2119">
        <v>0</v>
      </c>
      <c r="Z2119">
        <v>6.1</v>
      </c>
      <c r="AA2119">
        <v>5.0999999999999996</v>
      </c>
      <c r="AB2119">
        <v>1</v>
      </c>
      <c r="AC2119">
        <v>-1</v>
      </c>
      <c r="AD2119">
        <v>0</v>
      </c>
      <c r="AE2119" s="2">
        <v>0.59</v>
      </c>
    </row>
    <row r="2120" spans="1:31" x14ac:dyDescent="0.3">
      <c r="A2120" t="str">
        <f t="shared" si="109"/>
        <v>SF Austin-Villanova</v>
      </c>
      <c r="B2120">
        <v>2118</v>
      </c>
      <c r="C2120">
        <v>1372</v>
      </c>
      <c r="D2120">
        <v>1437</v>
      </c>
      <c r="E2120" t="s">
        <v>70</v>
      </c>
      <c r="F2120" t="s">
        <v>82</v>
      </c>
      <c r="J2120" s="3"/>
      <c r="K2120" s="4"/>
      <c r="L2120" s="4"/>
      <c r="M2120" s="2">
        <f t="shared" si="110"/>
        <v>0.13208516242317669</v>
      </c>
      <c r="N2120" s="2">
        <f t="shared" si="111"/>
        <v>0.86791483757682331</v>
      </c>
      <c r="O2120">
        <v>14</v>
      </c>
      <c r="P2120">
        <v>1</v>
      </c>
      <c r="Q2120">
        <v>109</v>
      </c>
      <c r="R2120">
        <v>-0.08</v>
      </c>
      <c r="S2120">
        <v>-7</v>
      </c>
      <c r="T2120">
        <v>1</v>
      </c>
      <c r="U2120">
        <v>5</v>
      </c>
      <c r="V2120">
        <v>7</v>
      </c>
      <c r="W2120">
        <v>4</v>
      </c>
      <c r="X2120">
        <v>-2</v>
      </c>
      <c r="Y2120">
        <v>-7.0000000000000007E-2</v>
      </c>
      <c r="Z2120">
        <v>-8.9</v>
      </c>
      <c r="AA2120">
        <v>-2.5</v>
      </c>
      <c r="AB2120">
        <v>-6.4</v>
      </c>
      <c r="AC2120">
        <v>-13</v>
      </c>
      <c r="AD2120">
        <v>0</v>
      </c>
      <c r="AE2120" s="2">
        <v>0.27</v>
      </c>
    </row>
    <row r="2121" spans="1:31" x14ac:dyDescent="0.3">
      <c r="A2121" t="str">
        <f t="shared" si="109"/>
        <v>SF Austin-Virginia</v>
      </c>
      <c r="B2121">
        <v>2119</v>
      </c>
      <c r="C2121">
        <v>1372</v>
      </c>
      <c r="D2121">
        <v>1438</v>
      </c>
      <c r="E2121" t="s">
        <v>70</v>
      </c>
      <c r="F2121" t="s">
        <v>83</v>
      </c>
      <c r="J2121" s="3"/>
      <c r="K2121" s="4"/>
      <c r="L2121" s="4"/>
      <c r="M2121" s="2">
        <f t="shared" si="110"/>
        <v>0.1420851624231767</v>
      </c>
      <c r="N2121" s="2">
        <f t="shared" si="111"/>
        <v>0.8579148375768233</v>
      </c>
      <c r="O2121">
        <v>14</v>
      </c>
      <c r="P2121">
        <v>1</v>
      </c>
      <c r="Q2121">
        <v>110</v>
      </c>
      <c r="R2121">
        <v>-0.14000000000000001</v>
      </c>
      <c r="S2121">
        <v>0</v>
      </c>
      <c r="T2121">
        <v>6</v>
      </c>
      <c r="U2121">
        <v>6</v>
      </c>
      <c r="V2121">
        <v>4</v>
      </c>
      <c r="W2121">
        <v>6</v>
      </c>
      <c r="X2121">
        <v>-3</v>
      </c>
      <c r="Y2121">
        <v>-0.06</v>
      </c>
      <c r="Z2121">
        <v>10.7</v>
      </c>
      <c r="AA2121">
        <v>15</v>
      </c>
      <c r="AB2121">
        <v>-4.3</v>
      </c>
      <c r="AC2121">
        <v>-13</v>
      </c>
      <c r="AD2121">
        <v>0</v>
      </c>
      <c r="AE2121" s="2">
        <v>0.28000000000000003</v>
      </c>
    </row>
    <row r="2122" spans="1:31" x14ac:dyDescent="0.3">
      <c r="A2122" t="str">
        <f t="shared" si="109"/>
        <v>SF Austin-Virginia Tech</v>
      </c>
      <c r="B2122">
        <v>2120</v>
      </c>
      <c r="C2122">
        <v>1372</v>
      </c>
      <c r="D2122">
        <v>1439</v>
      </c>
      <c r="E2122" t="s">
        <v>70</v>
      </c>
      <c r="F2122" t="s">
        <v>84</v>
      </c>
      <c r="J2122" s="3"/>
      <c r="K2122" s="4"/>
      <c r="L2122" s="4"/>
      <c r="M2122" s="2">
        <f t="shared" si="110"/>
        <v>0.28208516242317666</v>
      </c>
      <c r="N2122" s="2">
        <f t="shared" si="111"/>
        <v>0.71791483757682339</v>
      </c>
      <c r="O2122">
        <v>14</v>
      </c>
      <c r="P2122">
        <v>8</v>
      </c>
      <c r="Q2122">
        <v>79</v>
      </c>
      <c r="R2122">
        <v>0.14000000000000001</v>
      </c>
      <c r="S2122">
        <v>-4</v>
      </c>
      <c r="T2122">
        <v>0</v>
      </c>
      <c r="U2122">
        <v>3</v>
      </c>
      <c r="V2122">
        <v>7</v>
      </c>
      <c r="W2122">
        <v>9</v>
      </c>
      <c r="X2122">
        <v>0</v>
      </c>
      <c r="Y2122">
        <v>-0.01</v>
      </c>
      <c r="Z2122">
        <v>-1.5</v>
      </c>
      <c r="AA2122">
        <v>-3.4</v>
      </c>
      <c r="AB2122">
        <v>1.9</v>
      </c>
      <c r="AC2122">
        <v>-6</v>
      </c>
      <c r="AD2122">
        <v>0</v>
      </c>
      <c r="AE2122" s="2">
        <v>0.42</v>
      </c>
    </row>
    <row r="2123" spans="1:31" x14ac:dyDescent="0.3">
      <c r="A2123" t="str">
        <f t="shared" si="109"/>
        <v>SF Austin-West Virginia</v>
      </c>
      <c r="B2123">
        <v>2121</v>
      </c>
      <c r="C2123">
        <v>1372</v>
      </c>
      <c r="D2123">
        <v>1452</v>
      </c>
      <c r="E2123" t="s">
        <v>70</v>
      </c>
      <c r="F2123" t="s">
        <v>85</v>
      </c>
      <c r="J2123" s="3"/>
      <c r="K2123" s="4"/>
      <c r="L2123" s="4"/>
      <c r="M2123" s="2">
        <f t="shared" si="110"/>
        <v>0.22208516242317666</v>
      </c>
      <c r="N2123" s="2">
        <f t="shared" si="111"/>
        <v>0.77791483757682334</v>
      </c>
      <c r="O2123">
        <v>14</v>
      </c>
      <c r="P2123">
        <v>5</v>
      </c>
      <c r="Q2123">
        <v>98</v>
      </c>
      <c r="R2123">
        <v>0.09</v>
      </c>
      <c r="S2123">
        <v>3</v>
      </c>
      <c r="T2123">
        <v>0</v>
      </c>
      <c r="U2123">
        <v>5</v>
      </c>
      <c r="V2123">
        <v>2</v>
      </c>
      <c r="W2123">
        <v>-4</v>
      </c>
      <c r="X2123">
        <v>1</v>
      </c>
      <c r="Y2123">
        <v>-7.0000000000000007E-2</v>
      </c>
      <c r="Z2123">
        <v>-1.4</v>
      </c>
      <c r="AA2123">
        <v>-0.6</v>
      </c>
      <c r="AB2123">
        <v>-0.8</v>
      </c>
      <c r="AC2123">
        <v>-9</v>
      </c>
      <c r="AD2123">
        <v>0</v>
      </c>
      <c r="AE2123" s="2">
        <v>0.36</v>
      </c>
    </row>
    <row r="2124" spans="1:31" x14ac:dyDescent="0.3">
      <c r="A2124" t="str">
        <f t="shared" si="109"/>
        <v>SF Austin-Wichita St</v>
      </c>
      <c r="B2124">
        <v>2122</v>
      </c>
      <c r="C2124">
        <v>1372</v>
      </c>
      <c r="D2124">
        <v>1455</v>
      </c>
      <c r="E2124" t="s">
        <v>70</v>
      </c>
      <c r="F2124" t="s">
        <v>86</v>
      </c>
      <c r="J2124" s="3"/>
      <c r="K2124" s="4"/>
      <c r="L2124" s="4"/>
      <c r="M2124" s="2">
        <f t="shared" si="110"/>
        <v>0.23208516242317667</v>
      </c>
      <c r="N2124" s="2">
        <f t="shared" si="111"/>
        <v>0.76791483757682333</v>
      </c>
      <c r="O2124">
        <v>14</v>
      </c>
      <c r="P2124">
        <v>4</v>
      </c>
      <c r="Q2124">
        <v>91</v>
      </c>
      <c r="R2124">
        <v>0.02</v>
      </c>
      <c r="S2124">
        <v>-2</v>
      </c>
      <c r="T2124">
        <v>1</v>
      </c>
      <c r="U2124">
        <v>4</v>
      </c>
      <c r="V2124">
        <v>8</v>
      </c>
      <c r="W2124">
        <v>-2</v>
      </c>
      <c r="X2124">
        <v>-6</v>
      </c>
      <c r="Y2124">
        <v>-0.04</v>
      </c>
      <c r="Z2124">
        <v>-4.8</v>
      </c>
      <c r="AA2124">
        <v>-2.9</v>
      </c>
      <c r="AB2124">
        <v>-1.9</v>
      </c>
      <c r="AC2124">
        <v>-10</v>
      </c>
      <c r="AD2124">
        <v>0</v>
      </c>
      <c r="AE2124" s="2">
        <v>0.37</v>
      </c>
    </row>
    <row r="2125" spans="1:31" x14ac:dyDescent="0.3">
      <c r="A2125" t="str">
        <f t="shared" si="109"/>
        <v>SF Austin-Wright St</v>
      </c>
      <c r="B2125">
        <v>2123</v>
      </c>
      <c r="C2125">
        <v>1372</v>
      </c>
      <c r="D2125">
        <v>1460</v>
      </c>
      <c r="E2125" t="s">
        <v>70</v>
      </c>
      <c r="F2125" t="s">
        <v>87</v>
      </c>
      <c r="J2125" s="3"/>
      <c r="K2125" s="4"/>
      <c r="L2125" s="4"/>
      <c r="M2125" s="2">
        <f t="shared" si="110"/>
        <v>0.62208516242317669</v>
      </c>
      <c r="N2125" s="2">
        <f t="shared" si="111"/>
        <v>0.37791483757682331</v>
      </c>
      <c r="O2125">
        <v>14</v>
      </c>
      <c r="P2125">
        <v>14</v>
      </c>
      <c r="Q2125">
        <v>-24</v>
      </c>
      <c r="R2125">
        <v>0.08</v>
      </c>
      <c r="S2125">
        <v>4</v>
      </c>
      <c r="T2125">
        <v>2</v>
      </c>
      <c r="U2125">
        <v>2</v>
      </c>
      <c r="V2125">
        <v>4</v>
      </c>
      <c r="W2125">
        <v>4</v>
      </c>
      <c r="X2125">
        <v>-4</v>
      </c>
      <c r="Y2125">
        <v>-0.02</v>
      </c>
      <c r="Z2125">
        <v>6.9</v>
      </c>
      <c r="AA2125">
        <v>2.2000000000000002</v>
      </c>
      <c r="AB2125">
        <v>4.7</v>
      </c>
      <c r="AC2125">
        <v>0</v>
      </c>
      <c r="AD2125">
        <v>0</v>
      </c>
      <c r="AE2125" s="2">
        <v>0.76</v>
      </c>
    </row>
    <row r="2126" spans="1:31" x14ac:dyDescent="0.3">
      <c r="A2126" t="str">
        <f t="shared" si="109"/>
        <v>SF Austin-Xavier</v>
      </c>
      <c r="B2126">
        <v>2124</v>
      </c>
      <c r="C2126">
        <v>1372</v>
      </c>
      <c r="D2126">
        <v>1462</v>
      </c>
      <c r="E2126" t="s">
        <v>70</v>
      </c>
      <c r="F2126" t="s">
        <v>88</v>
      </c>
      <c r="J2126" s="3"/>
      <c r="K2126" s="4"/>
      <c r="L2126" s="4"/>
      <c r="M2126" s="2">
        <f t="shared" si="110"/>
        <v>0.24208516242317668</v>
      </c>
      <c r="N2126" s="2">
        <f t="shared" si="111"/>
        <v>0.75791483757682332</v>
      </c>
      <c r="O2126">
        <v>14</v>
      </c>
      <c r="P2126">
        <v>1</v>
      </c>
      <c r="Q2126">
        <v>97</v>
      </c>
      <c r="R2126">
        <v>-0.05</v>
      </c>
      <c r="S2126">
        <v>-3</v>
      </c>
      <c r="T2126">
        <v>0</v>
      </c>
      <c r="U2126">
        <v>3</v>
      </c>
      <c r="V2126">
        <v>9</v>
      </c>
      <c r="W2126">
        <v>3</v>
      </c>
      <c r="X2126">
        <v>-6</v>
      </c>
      <c r="Y2126">
        <v>-0.09</v>
      </c>
      <c r="Z2126">
        <v>-6.1</v>
      </c>
      <c r="AA2126">
        <v>-6.1</v>
      </c>
      <c r="AB2126">
        <v>0</v>
      </c>
      <c r="AC2126">
        <v>-13</v>
      </c>
      <c r="AD2126">
        <v>0</v>
      </c>
      <c r="AE2126" s="2">
        <v>0.38</v>
      </c>
    </row>
    <row r="2127" spans="1:31" x14ac:dyDescent="0.3">
      <c r="A2127" t="str">
        <f t="shared" si="109"/>
        <v>St Bonaventure-Syracuse</v>
      </c>
      <c r="B2127">
        <v>2125</v>
      </c>
      <c r="C2127">
        <v>1382</v>
      </c>
      <c r="D2127">
        <v>1393</v>
      </c>
      <c r="E2127" t="s">
        <v>71</v>
      </c>
      <c r="F2127" t="s">
        <v>72</v>
      </c>
      <c r="J2127" s="3"/>
      <c r="K2127" s="4"/>
      <c r="L2127" s="4"/>
      <c r="M2127" s="2">
        <f t="shared" si="110"/>
        <v>0.53208516242317672</v>
      </c>
      <c r="N2127" s="2">
        <f t="shared" si="111"/>
        <v>0.46791483757682328</v>
      </c>
      <c r="O2127">
        <v>11</v>
      </c>
      <c r="P2127">
        <v>11</v>
      </c>
      <c r="Q2127">
        <v>15</v>
      </c>
      <c r="R2127">
        <v>0.17</v>
      </c>
      <c r="S2127">
        <v>5</v>
      </c>
      <c r="T2127">
        <v>2</v>
      </c>
      <c r="U2127">
        <v>-2</v>
      </c>
      <c r="V2127">
        <v>1</v>
      </c>
      <c r="W2127">
        <v>-5</v>
      </c>
      <c r="X2127">
        <v>-1</v>
      </c>
      <c r="Y2127">
        <v>0.01</v>
      </c>
      <c r="Z2127">
        <v>10.4</v>
      </c>
      <c r="AA2127">
        <v>6.5</v>
      </c>
      <c r="AB2127">
        <v>3.9</v>
      </c>
      <c r="AC2127">
        <v>0</v>
      </c>
      <c r="AD2127">
        <v>0</v>
      </c>
      <c r="AE2127" s="2">
        <v>0.67</v>
      </c>
    </row>
    <row r="2128" spans="1:31" x14ac:dyDescent="0.3">
      <c r="A2128" t="str">
        <f t="shared" si="109"/>
        <v>St Bonaventure-TCU</v>
      </c>
      <c r="B2128">
        <v>2126</v>
      </c>
      <c r="C2128">
        <v>1382</v>
      </c>
      <c r="D2128">
        <v>1395</v>
      </c>
      <c r="E2128" t="s">
        <v>71</v>
      </c>
      <c r="F2128" t="s">
        <v>73</v>
      </c>
      <c r="J2128" s="3"/>
      <c r="K2128" s="4"/>
      <c r="L2128" s="4"/>
      <c r="M2128" s="2">
        <f t="shared" si="110"/>
        <v>0.3920851624231767</v>
      </c>
      <c r="N2128" s="2">
        <f t="shared" si="111"/>
        <v>0.6079148375768233</v>
      </c>
      <c r="O2128">
        <v>11</v>
      </c>
      <c r="P2128">
        <v>6</v>
      </c>
      <c r="Q2128">
        <v>47</v>
      </c>
      <c r="R2128">
        <v>0.12</v>
      </c>
      <c r="S2128">
        <v>-5</v>
      </c>
      <c r="T2128">
        <v>-4</v>
      </c>
      <c r="U2128">
        <v>-1</v>
      </c>
      <c r="V2128">
        <v>2</v>
      </c>
      <c r="W2128">
        <v>-5</v>
      </c>
      <c r="X2128">
        <v>-4</v>
      </c>
      <c r="Y2128">
        <v>0.04</v>
      </c>
      <c r="Z2128">
        <v>-5.0999999999999996</v>
      </c>
      <c r="AA2128">
        <v>-4.9000000000000004</v>
      </c>
      <c r="AB2128">
        <v>-0.2</v>
      </c>
      <c r="AC2128">
        <v>-5</v>
      </c>
      <c r="AD2128">
        <v>0</v>
      </c>
      <c r="AE2128" s="2">
        <v>0.53</v>
      </c>
    </row>
    <row r="2129" spans="1:31" x14ac:dyDescent="0.3">
      <c r="A2129" t="str">
        <f t="shared" si="109"/>
        <v>St Bonaventure-Tennessee</v>
      </c>
      <c r="B2129">
        <v>2127</v>
      </c>
      <c r="C2129">
        <v>1382</v>
      </c>
      <c r="D2129">
        <v>1397</v>
      </c>
      <c r="E2129" t="s">
        <v>71</v>
      </c>
      <c r="F2129" t="s">
        <v>74</v>
      </c>
      <c r="J2129" s="3"/>
      <c r="K2129" s="4"/>
      <c r="L2129" s="4"/>
      <c r="M2129" s="2">
        <f t="shared" si="110"/>
        <v>0.35208516242317667</v>
      </c>
      <c r="N2129" s="2">
        <f t="shared" si="111"/>
        <v>0.64791483757682333</v>
      </c>
      <c r="O2129">
        <v>11</v>
      </c>
      <c r="P2129">
        <v>3</v>
      </c>
      <c r="Q2129">
        <v>58</v>
      </c>
      <c r="R2129">
        <v>0.02</v>
      </c>
      <c r="S2129">
        <v>1</v>
      </c>
      <c r="T2129">
        <v>2</v>
      </c>
      <c r="U2129">
        <v>-1</v>
      </c>
      <c r="V2129">
        <v>0</v>
      </c>
      <c r="W2129">
        <v>-4</v>
      </c>
      <c r="X2129">
        <v>1</v>
      </c>
      <c r="Y2129">
        <v>-0.01</v>
      </c>
      <c r="Z2129">
        <v>3.7</v>
      </c>
      <c r="AA2129">
        <v>4.5999999999999996</v>
      </c>
      <c r="AB2129">
        <v>-0.9</v>
      </c>
      <c r="AC2129">
        <v>-8</v>
      </c>
      <c r="AD2129">
        <v>0</v>
      </c>
      <c r="AE2129" s="2">
        <v>0.49</v>
      </c>
    </row>
    <row r="2130" spans="1:31" x14ac:dyDescent="0.3">
      <c r="A2130" t="str">
        <f t="shared" si="109"/>
        <v>St Bonaventure-Texas</v>
      </c>
      <c r="B2130">
        <v>2128</v>
      </c>
      <c r="C2130">
        <v>1382</v>
      </c>
      <c r="D2130">
        <v>1400</v>
      </c>
      <c r="E2130" t="s">
        <v>71</v>
      </c>
      <c r="F2130" t="s">
        <v>75</v>
      </c>
      <c r="J2130" s="3"/>
      <c r="K2130" s="4"/>
      <c r="L2130" s="4"/>
      <c r="M2130" s="2">
        <f t="shared" si="110"/>
        <v>0.48208516242317667</v>
      </c>
      <c r="N2130" s="2">
        <f t="shared" si="111"/>
        <v>0.51791483757682333</v>
      </c>
      <c r="O2130">
        <v>11</v>
      </c>
      <c r="P2130">
        <v>10</v>
      </c>
      <c r="Q2130">
        <v>30</v>
      </c>
      <c r="R2130">
        <v>0.2</v>
      </c>
      <c r="S2130">
        <v>2</v>
      </c>
      <c r="T2130">
        <v>1</v>
      </c>
      <c r="U2130">
        <v>-1</v>
      </c>
      <c r="V2130">
        <v>2</v>
      </c>
      <c r="W2130">
        <v>1</v>
      </c>
      <c r="X2130">
        <v>-1</v>
      </c>
      <c r="Y2130">
        <v>0.08</v>
      </c>
      <c r="Z2130">
        <v>6.2</v>
      </c>
      <c r="AA2130">
        <v>2.8</v>
      </c>
      <c r="AB2130">
        <v>3.4</v>
      </c>
      <c r="AC2130">
        <v>-1</v>
      </c>
      <c r="AD2130">
        <v>0</v>
      </c>
      <c r="AE2130" s="2">
        <v>0.62</v>
      </c>
    </row>
    <row r="2131" spans="1:31" x14ac:dyDescent="0.3">
      <c r="A2131" t="str">
        <f t="shared" si="109"/>
        <v>St Bonaventure-Texas A&amp;M</v>
      </c>
      <c r="B2131">
        <v>2129</v>
      </c>
      <c r="C2131">
        <v>1382</v>
      </c>
      <c r="D2131">
        <v>1401</v>
      </c>
      <c r="E2131" t="s">
        <v>71</v>
      </c>
      <c r="F2131" t="s">
        <v>76</v>
      </c>
      <c r="J2131" s="3"/>
      <c r="K2131" s="4"/>
      <c r="L2131" s="4"/>
      <c r="M2131" s="2">
        <f t="shared" si="110"/>
        <v>0.44208516242317664</v>
      </c>
      <c r="N2131" s="2">
        <f t="shared" si="111"/>
        <v>0.55791483757682336</v>
      </c>
      <c r="O2131">
        <v>11</v>
      </c>
      <c r="P2131">
        <v>7</v>
      </c>
      <c r="Q2131">
        <v>39</v>
      </c>
      <c r="R2131">
        <v>0.16</v>
      </c>
      <c r="S2131">
        <v>1</v>
      </c>
      <c r="T2131">
        <v>3</v>
      </c>
      <c r="U2131">
        <v>-2</v>
      </c>
      <c r="V2131">
        <v>4</v>
      </c>
      <c r="W2131">
        <v>-4</v>
      </c>
      <c r="X2131">
        <v>-2</v>
      </c>
      <c r="Y2131">
        <v>0.08</v>
      </c>
      <c r="Z2131">
        <v>2.9</v>
      </c>
      <c r="AA2131">
        <v>1.2</v>
      </c>
      <c r="AB2131">
        <v>1.7</v>
      </c>
      <c r="AC2131">
        <v>-4</v>
      </c>
      <c r="AD2131">
        <v>0</v>
      </c>
      <c r="AE2131" s="2">
        <v>0.57999999999999996</v>
      </c>
    </row>
    <row r="2132" spans="1:31" x14ac:dyDescent="0.3">
      <c r="A2132" t="str">
        <f t="shared" si="109"/>
        <v>St Bonaventure-Texas Tech</v>
      </c>
      <c r="B2132">
        <v>2130</v>
      </c>
      <c r="C2132">
        <v>1382</v>
      </c>
      <c r="D2132">
        <v>1403</v>
      </c>
      <c r="E2132" t="s">
        <v>71</v>
      </c>
      <c r="F2132" t="s">
        <v>77</v>
      </c>
      <c r="J2132" s="3"/>
      <c r="K2132" s="4"/>
      <c r="L2132" s="4"/>
      <c r="M2132" s="2">
        <f t="shared" si="110"/>
        <v>0.33208516242317665</v>
      </c>
      <c r="N2132" s="2">
        <f t="shared" si="111"/>
        <v>0.66791483757682335</v>
      </c>
      <c r="O2132">
        <v>11</v>
      </c>
      <c r="P2132">
        <v>3</v>
      </c>
      <c r="Q2132">
        <v>57</v>
      </c>
      <c r="R2132">
        <v>0.05</v>
      </c>
      <c r="S2132">
        <v>-1</v>
      </c>
      <c r="T2132">
        <v>2</v>
      </c>
      <c r="U2132">
        <v>-2</v>
      </c>
      <c r="V2132">
        <v>-1</v>
      </c>
      <c r="W2132">
        <v>-3</v>
      </c>
      <c r="X2132">
        <v>-2</v>
      </c>
      <c r="Y2132">
        <v>0.05</v>
      </c>
      <c r="Z2132">
        <v>2.7</v>
      </c>
      <c r="AA2132">
        <v>6.3</v>
      </c>
      <c r="AB2132">
        <v>-3.6</v>
      </c>
      <c r="AC2132">
        <v>-8</v>
      </c>
      <c r="AD2132">
        <v>0</v>
      </c>
      <c r="AE2132" s="2">
        <v>0.47</v>
      </c>
    </row>
    <row r="2133" spans="1:31" x14ac:dyDescent="0.3">
      <c r="A2133" t="str">
        <f t="shared" si="109"/>
        <v>St Bonaventure-TX Southern</v>
      </c>
      <c r="B2133">
        <v>2131</v>
      </c>
      <c r="C2133">
        <v>1382</v>
      </c>
      <c r="D2133">
        <v>1411</v>
      </c>
      <c r="E2133" t="s">
        <v>71</v>
      </c>
      <c r="F2133" t="s">
        <v>78</v>
      </c>
      <c r="J2133" s="3"/>
      <c r="K2133" s="4"/>
      <c r="L2133" s="4"/>
      <c r="M2133" s="2">
        <f t="shared" si="110"/>
        <v>0.82208516242317664</v>
      </c>
      <c r="N2133" s="2">
        <f t="shared" si="111"/>
        <v>0.17791483757682336</v>
      </c>
      <c r="O2133">
        <v>11</v>
      </c>
      <c r="P2133">
        <v>16</v>
      </c>
      <c r="Q2133">
        <v>-180</v>
      </c>
      <c r="R2133">
        <v>0.34</v>
      </c>
      <c r="S2133">
        <v>1</v>
      </c>
      <c r="T2133">
        <v>-3</v>
      </c>
      <c r="U2133">
        <v>-1</v>
      </c>
      <c r="V2133">
        <v>4</v>
      </c>
      <c r="W2133">
        <v>1</v>
      </c>
      <c r="X2133">
        <v>2</v>
      </c>
      <c r="Y2133">
        <v>0.03</v>
      </c>
      <c r="Z2133">
        <v>0.3</v>
      </c>
      <c r="AA2133">
        <v>-8.6999999999999993</v>
      </c>
      <c r="AB2133">
        <v>9</v>
      </c>
      <c r="AC2133">
        <v>5</v>
      </c>
      <c r="AD2133">
        <v>1</v>
      </c>
      <c r="AE2133" s="2">
        <v>0.96</v>
      </c>
    </row>
    <row r="2134" spans="1:31" x14ac:dyDescent="0.3">
      <c r="A2134" t="str">
        <f t="shared" si="109"/>
        <v>St Bonaventure-UCLA</v>
      </c>
      <c r="B2134">
        <v>2132</v>
      </c>
      <c r="C2134">
        <v>1382</v>
      </c>
      <c r="D2134">
        <v>1417</v>
      </c>
      <c r="E2134" t="s">
        <v>71</v>
      </c>
      <c r="F2134" t="s">
        <v>79</v>
      </c>
      <c r="J2134" s="3"/>
      <c r="K2134" s="4"/>
      <c r="L2134" s="4"/>
      <c r="M2134" s="2">
        <f t="shared" si="110"/>
        <v>0.48208516242317667</v>
      </c>
      <c r="N2134" s="2">
        <f t="shared" si="111"/>
        <v>0.51791483757682333</v>
      </c>
      <c r="O2134">
        <v>11</v>
      </c>
      <c r="P2134">
        <v>11</v>
      </c>
      <c r="Q2134">
        <v>21</v>
      </c>
      <c r="R2134">
        <v>0.12</v>
      </c>
      <c r="S2134">
        <v>-2</v>
      </c>
      <c r="T2134">
        <v>0</v>
      </c>
      <c r="U2134">
        <v>0</v>
      </c>
      <c r="V2134">
        <v>5</v>
      </c>
      <c r="W2134">
        <v>1</v>
      </c>
      <c r="X2134">
        <v>-3</v>
      </c>
      <c r="Y2134">
        <v>0.03</v>
      </c>
      <c r="Z2134">
        <v>-4</v>
      </c>
      <c r="AA2134">
        <v>-5.3</v>
      </c>
      <c r="AB2134">
        <v>1.3</v>
      </c>
      <c r="AC2134">
        <v>0</v>
      </c>
      <c r="AD2134">
        <v>0</v>
      </c>
      <c r="AE2134" s="2">
        <v>0.62</v>
      </c>
    </row>
    <row r="2135" spans="1:31" x14ac:dyDescent="0.3">
      <c r="A2135" t="str">
        <f t="shared" si="109"/>
        <v>St Bonaventure-UMBC</v>
      </c>
      <c r="B2135">
        <v>2133</v>
      </c>
      <c r="C2135">
        <v>1382</v>
      </c>
      <c r="D2135">
        <v>1420</v>
      </c>
      <c r="E2135" t="s">
        <v>71</v>
      </c>
      <c r="F2135" t="s">
        <v>80</v>
      </c>
      <c r="J2135" s="3"/>
      <c r="K2135" s="4"/>
      <c r="L2135" s="4"/>
      <c r="M2135" s="2">
        <f t="shared" si="110"/>
        <v>0.77208516242317671</v>
      </c>
      <c r="N2135" s="2">
        <f t="shared" si="111"/>
        <v>0.22791483757682329</v>
      </c>
      <c r="O2135">
        <v>11</v>
      </c>
      <c r="P2135">
        <v>16</v>
      </c>
      <c r="Q2135">
        <v>-115</v>
      </c>
      <c r="R2135">
        <v>0.1</v>
      </c>
      <c r="S2135">
        <v>0</v>
      </c>
      <c r="T2135">
        <v>-3</v>
      </c>
      <c r="U2135">
        <v>-1</v>
      </c>
      <c r="V2135">
        <v>0</v>
      </c>
      <c r="W2135">
        <v>4</v>
      </c>
      <c r="X2135">
        <v>-1</v>
      </c>
      <c r="Y2135">
        <v>0.1</v>
      </c>
      <c r="Z2135">
        <v>5.4</v>
      </c>
      <c r="AA2135">
        <v>0</v>
      </c>
      <c r="AB2135">
        <v>5.4</v>
      </c>
      <c r="AC2135">
        <v>5</v>
      </c>
      <c r="AD2135">
        <v>1</v>
      </c>
      <c r="AE2135" s="2">
        <v>0.91</v>
      </c>
    </row>
    <row r="2136" spans="1:31" x14ac:dyDescent="0.3">
      <c r="A2136" t="str">
        <f t="shared" si="109"/>
        <v>St Bonaventure-UNC Greensboro</v>
      </c>
      <c r="B2136">
        <v>2134</v>
      </c>
      <c r="C2136">
        <v>1382</v>
      </c>
      <c r="D2136">
        <v>1422</v>
      </c>
      <c r="E2136" t="s">
        <v>71</v>
      </c>
      <c r="F2136" t="s">
        <v>81</v>
      </c>
      <c r="J2136" s="3"/>
      <c r="K2136" s="4"/>
      <c r="L2136" s="4"/>
      <c r="M2136" s="2">
        <f t="shared" si="110"/>
        <v>0.56208516242317663</v>
      </c>
      <c r="N2136" s="2">
        <f t="shared" si="111"/>
        <v>0.43791483757682337</v>
      </c>
      <c r="O2136">
        <v>11</v>
      </c>
      <c r="P2136">
        <v>13</v>
      </c>
      <c r="Q2136">
        <v>-13</v>
      </c>
      <c r="R2136">
        <v>0.01</v>
      </c>
      <c r="S2136">
        <v>0</v>
      </c>
      <c r="T2136">
        <v>1</v>
      </c>
      <c r="U2136">
        <v>-3</v>
      </c>
      <c r="V2136">
        <v>-2</v>
      </c>
      <c r="W2136">
        <v>-4</v>
      </c>
      <c r="X2136">
        <v>-6</v>
      </c>
      <c r="Y2136">
        <v>0.05</v>
      </c>
      <c r="Z2136">
        <v>5.8</v>
      </c>
      <c r="AA2136">
        <v>7.7</v>
      </c>
      <c r="AB2136">
        <v>-1.9</v>
      </c>
      <c r="AC2136">
        <v>2</v>
      </c>
      <c r="AD2136">
        <v>1</v>
      </c>
      <c r="AE2136" s="2">
        <v>0.7</v>
      </c>
    </row>
    <row r="2137" spans="1:31" x14ac:dyDescent="0.3">
      <c r="A2137" t="str">
        <f t="shared" si="109"/>
        <v>St Bonaventure-Villanova</v>
      </c>
      <c r="B2137">
        <v>2135</v>
      </c>
      <c r="C2137">
        <v>1382</v>
      </c>
      <c r="D2137">
        <v>1437</v>
      </c>
      <c r="E2137" t="s">
        <v>71</v>
      </c>
      <c r="F2137" t="s">
        <v>82</v>
      </c>
      <c r="J2137" s="3"/>
      <c r="K2137" s="4"/>
      <c r="L2137" s="4"/>
      <c r="M2137" s="2">
        <f t="shared" si="110"/>
        <v>0.23208516242317667</v>
      </c>
      <c r="N2137" s="2">
        <f t="shared" si="111"/>
        <v>0.76791483757682333</v>
      </c>
      <c r="O2137">
        <v>11</v>
      </c>
      <c r="P2137">
        <v>1</v>
      </c>
      <c r="Q2137">
        <v>67</v>
      </c>
      <c r="R2137">
        <v>-0.1</v>
      </c>
      <c r="S2137">
        <v>-8</v>
      </c>
      <c r="T2137">
        <v>0</v>
      </c>
      <c r="U2137">
        <v>1</v>
      </c>
      <c r="V2137">
        <v>2</v>
      </c>
      <c r="W2137">
        <v>1</v>
      </c>
      <c r="X2137">
        <v>-3</v>
      </c>
      <c r="Y2137">
        <v>-0.02</v>
      </c>
      <c r="Z2137">
        <v>-9.1999999999999993</v>
      </c>
      <c r="AA2137">
        <v>0.1</v>
      </c>
      <c r="AB2137">
        <v>-9.3000000000000007</v>
      </c>
      <c r="AC2137">
        <v>-10</v>
      </c>
      <c r="AD2137">
        <v>0</v>
      </c>
      <c r="AE2137" s="2">
        <v>0.37</v>
      </c>
    </row>
    <row r="2138" spans="1:31" x14ac:dyDescent="0.3">
      <c r="A2138" t="str">
        <f t="shared" si="109"/>
        <v>St Bonaventure-Virginia</v>
      </c>
      <c r="B2138">
        <v>2136</v>
      </c>
      <c r="C2138">
        <v>1382</v>
      </c>
      <c r="D2138">
        <v>1438</v>
      </c>
      <c r="E2138" t="s">
        <v>71</v>
      </c>
      <c r="F2138" t="s">
        <v>83</v>
      </c>
      <c r="J2138" s="3"/>
      <c r="K2138" s="4"/>
      <c r="L2138" s="4"/>
      <c r="M2138" s="2">
        <f t="shared" si="110"/>
        <v>0.24208516242317668</v>
      </c>
      <c r="N2138" s="2">
        <f t="shared" si="111"/>
        <v>0.75791483757682332</v>
      </c>
      <c r="O2138">
        <v>11</v>
      </c>
      <c r="P2138">
        <v>1</v>
      </c>
      <c r="Q2138">
        <v>68</v>
      </c>
      <c r="R2138">
        <v>-0.16</v>
      </c>
      <c r="S2138">
        <v>-1</v>
      </c>
      <c r="T2138">
        <v>5</v>
      </c>
      <c r="U2138">
        <v>2</v>
      </c>
      <c r="V2138">
        <v>-1</v>
      </c>
      <c r="W2138">
        <v>3</v>
      </c>
      <c r="X2138">
        <v>-4</v>
      </c>
      <c r="Y2138">
        <v>-0.01</v>
      </c>
      <c r="Z2138">
        <v>10.4</v>
      </c>
      <c r="AA2138">
        <v>17.600000000000001</v>
      </c>
      <c r="AB2138">
        <v>-7.2</v>
      </c>
      <c r="AC2138">
        <v>-10</v>
      </c>
      <c r="AD2138">
        <v>0</v>
      </c>
      <c r="AE2138" s="2">
        <v>0.38</v>
      </c>
    </row>
    <row r="2139" spans="1:31" x14ac:dyDescent="0.3">
      <c r="A2139" t="str">
        <f t="shared" si="109"/>
        <v>St Bonaventure-Virginia Tech</v>
      </c>
      <c r="B2139">
        <v>2137</v>
      </c>
      <c r="C2139">
        <v>1382</v>
      </c>
      <c r="D2139">
        <v>1439</v>
      </c>
      <c r="E2139" t="s">
        <v>71</v>
      </c>
      <c r="F2139" t="s">
        <v>84</v>
      </c>
      <c r="J2139" s="3"/>
      <c r="K2139" s="4"/>
      <c r="L2139" s="4"/>
      <c r="M2139" s="2">
        <f t="shared" si="110"/>
        <v>0.40208516242317671</v>
      </c>
      <c r="N2139" s="2">
        <f t="shared" si="111"/>
        <v>0.59791483757682329</v>
      </c>
      <c r="O2139">
        <v>11</v>
      </c>
      <c r="P2139">
        <v>8</v>
      </c>
      <c r="Q2139">
        <v>37</v>
      </c>
      <c r="R2139">
        <v>0.12</v>
      </c>
      <c r="S2139">
        <v>-5</v>
      </c>
      <c r="T2139">
        <v>-1</v>
      </c>
      <c r="U2139">
        <v>-1</v>
      </c>
      <c r="V2139">
        <v>2</v>
      </c>
      <c r="W2139">
        <v>6</v>
      </c>
      <c r="X2139">
        <v>-1</v>
      </c>
      <c r="Y2139">
        <v>0.04</v>
      </c>
      <c r="Z2139">
        <v>-1.8</v>
      </c>
      <c r="AA2139">
        <v>-0.8</v>
      </c>
      <c r="AB2139">
        <v>-1</v>
      </c>
      <c r="AC2139">
        <v>-3</v>
      </c>
      <c r="AD2139">
        <v>0</v>
      </c>
      <c r="AE2139" s="2">
        <v>0.54</v>
      </c>
    </row>
    <row r="2140" spans="1:31" x14ac:dyDescent="0.3">
      <c r="A2140" t="str">
        <f t="shared" si="109"/>
        <v>St Bonaventure-West Virginia</v>
      </c>
      <c r="B2140">
        <v>2138</v>
      </c>
      <c r="C2140">
        <v>1382</v>
      </c>
      <c r="D2140">
        <v>1452</v>
      </c>
      <c r="E2140" t="s">
        <v>71</v>
      </c>
      <c r="F2140" t="s">
        <v>85</v>
      </c>
      <c r="J2140" s="3"/>
      <c r="K2140" s="4"/>
      <c r="L2140" s="4"/>
      <c r="M2140" s="2">
        <f t="shared" si="110"/>
        <v>0.33208516242317665</v>
      </c>
      <c r="N2140" s="2">
        <f t="shared" si="111"/>
        <v>0.66791483757682335</v>
      </c>
      <c r="O2140">
        <v>11</v>
      </c>
      <c r="P2140">
        <v>5</v>
      </c>
      <c r="Q2140">
        <v>56</v>
      </c>
      <c r="R2140">
        <v>7.0000000000000007E-2</v>
      </c>
      <c r="S2140">
        <v>2</v>
      </c>
      <c r="T2140">
        <v>-1</v>
      </c>
      <c r="U2140">
        <v>1</v>
      </c>
      <c r="V2140">
        <v>-3</v>
      </c>
      <c r="W2140">
        <v>-7</v>
      </c>
      <c r="X2140">
        <v>0</v>
      </c>
      <c r="Y2140">
        <v>-0.02</v>
      </c>
      <c r="Z2140">
        <v>-1.7</v>
      </c>
      <c r="AA2140">
        <v>2</v>
      </c>
      <c r="AB2140">
        <v>-3.7</v>
      </c>
      <c r="AC2140">
        <v>-6</v>
      </c>
      <c r="AD2140">
        <v>0</v>
      </c>
      <c r="AE2140" s="2">
        <v>0.47</v>
      </c>
    </row>
    <row r="2141" spans="1:31" x14ac:dyDescent="0.3">
      <c r="A2141" t="str">
        <f t="shared" si="109"/>
        <v>St Bonaventure-Wichita St</v>
      </c>
      <c r="B2141">
        <v>2139</v>
      </c>
      <c r="C2141">
        <v>1382</v>
      </c>
      <c r="D2141">
        <v>1455</v>
      </c>
      <c r="E2141" t="s">
        <v>71</v>
      </c>
      <c r="F2141" t="s">
        <v>86</v>
      </c>
      <c r="J2141" s="3"/>
      <c r="K2141" s="4"/>
      <c r="L2141" s="4"/>
      <c r="M2141" s="2">
        <f t="shared" si="110"/>
        <v>0.35208516242317667</v>
      </c>
      <c r="N2141" s="2">
        <f t="shared" si="111"/>
        <v>0.64791483757682333</v>
      </c>
      <c r="O2141">
        <v>11</v>
      </c>
      <c r="P2141">
        <v>4</v>
      </c>
      <c r="Q2141">
        <v>49</v>
      </c>
      <c r="R2141">
        <v>0</v>
      </c>
      <c r="S2141">
        <v>-3</v>
      </c>
      <c r="T2141">
        <v>0</v>
      </c>
      <c r="U2141">
        <v>0</v>
      </c>
      <c r="V2141">
        <v>3</v>
      </c>
      <c r="W2141">
        <v>-5</v>
      </c>
      <c r="X2141">
        <v>-7</v>
      </c>
      <c r="Y2141">
        <v>0.01</v>
      </c>
      <c r="Z2141">
        <v>-5.0999999999999996</v>
      </c>
      <c r="AA2141">
        <v>-0.3</v>
      </c>
      <c r="AB2141">
        <v>-4.8</v>
      </c>
      <c r="AC2141">
        <v>-7</v>
      </c>
      <c r="AD2141">
        <v>0</v>
      </c>
      <c r="AE2141" s="2">
        <v>0.49</v>
      </c>
    </row>
    <row r="2142" spans="1:31" x14ac:dyDescent="0.3">
      <c r="A2142" t="str">
        <f t="shared" si="109"/>
        <v>St Bonaventure-Wright St</v>
      </c>
      <c r="B2142">
        <v>2140</v>
      </c>
      <c r="C2142">
        <v>1382</v>
      </c>
      <c r="D2142">
        <v>1460</v>
      </c>
      <c r="E2142" t="s">
        <v>71</v>
      </c>
      <c r="F2142" t="s">
        <v>87</v>
      </c>
      <c r="J2142" s="3"/>
      <c r="K2142" s="4"/>
      <c r="L2142" s="4"/>
      <c r="M2142" s="2">
        <f t="shared" si="110"/>
        <v>0.70208516242317665</v>
      </c>
      <c r="N2142" s="2">
        <f t="shared" si="111"/>
        <v>0.29791483757682335</v>
      </c>
      <c r="O2142">
        <v>11</v>
      </c>
      <c r="P2142">
        <v>14</v>
      </c>
      <c r="Q2142">
        <v>-66</v>
      </c>
      <c r="R2142">
        <v>0.06</v>
      </c>
      <c r="S2142">
        <v>3</v>
      </c>
      <c r="T2142">
        <v>1</v>
      </c>
      <c r="U2142">
        <v>-2</v>
      </c>
      <c r="V2142">
        <v>-1</v>
      </c>
      <c r="W2142">
        <v>1</v>
      </c>
      <c r="X2142">
        <v>-5</v>
      </c>
      <c r="Y2142">
        <v>0.03</v>
      </c>
      <c r="Z2142">
        <v>6.6</v>
      </c>
      <c r="AA2142">
        <v>4.8</v>
      </c>
      <c r="AB2142">
        <v>1.8</v>
      </c>
      <c r="AC2142">
        <v>3</v>
      </c>
      <c r="AD2142">
        <v>1</v>
      </c>
      <c r="AE2142" s="2">
        <v>0.84</v>
      </c>
    </row>
    <row r="2143" spans="1:31" x14ac:dyDescent="0.3">
      <c r="A2143" t="str">
        <f t="shared" si="109"/>
        <v>St Bonaventure-Xavier</v>
      </c>
      <c r="B2143">
        <v>2141</v>
      </c>
      <c r="C2143">
        <v>1382</v>
      </c>
      <c r="D2143">
        <v>1462</v>
      </c>
      <c r="E2143" t="s">
        <v>71</v>
      </c>
      <c r="F2143" t="s">
        <v>88</v>
      </c>
      <c r="J2143" s="3"/>
      <c r="K2143" s="4"/>
      <c r="L2143" s="4"/>
      <c r="M2143" s="2">
        <f t="shared" si="110"/>
        <v>0.35208516242317667</v>
      </c>
      <c r="N2143" s="2">
        <f t="shared" si="111"/>
        <v>0.64791483757682333</v>
      </c>
      <c r="O2143">
        <v>11</v>
      </c>
      <c r="P2143">
        <v>1</v>
      </c>
      <c r="Q2143">
        <v>55</v>
      </c>
      <c r="R2143">
        <v>-7.0000000000000007E-2</v>
      </c>
      <c r="S2143">
        <v>-4</v>
      </c>
      <c r="T2143">
        <v>-1</v>
      </c>
      <c r="U2143">
        <v>-1</v>
      </c>
      <c r="V2143">
        <v>4</v>
      </c>
      <c r="W2143">
        <v>0</v>
      </c>
      <c r="X2143">
        <v>-7</v>
      </c>
      <c r="Y2143">
        <v>-0.04</v>
      </c>
      <c r="Z2143">
        <v>-6.4</v>
      </c>
      <c r="AA2143">
        <v>-3.5</v>
      </c>
      <c r="AB2143">
        <v>-2.9</v>
      </c>
      <c r="AC2143">
        <v>-10</v>
      </c>
      <c r="AD2143">
        <v>0</v>
      </c>
      <c r="AE2143" s="2">
        <v>0.49</v>
      </c>
    </row>
    <row r="2144" spans="1:31" x14ac:dyDescent="0.3">
      <c r="A2144" t="str">
        <f t="shared" si="109"/>
        <v>Syracuse-TCU</v>
      </c>
      <c r="B2144">
        <v>2142</v>
      </c>
      <c r="C2144">
        <v>1393</v>
      </c>
      <c r="D2144">
        <v>1395</v>
      </c>
      <c r="E2144" t="s">
        <v>72</v>
      </c>
      <c r="F2144" t="s">
        <v>73</v>
      </c>
      <c r="J2144" s="3"/>
      <c r="K2144" s="4"/>
      <c r="L2144" s="4"/>
      <c r="M2144" s="2">
        <f t="shared" si="110"/>
        <v>0.37208516242317669</v>
      </c>
      <c r="N2144" s="2">
        <f t="shared" si="111"/>
        <v>0.62791483757682331</v>
      </c>
      <c r="O2144">
        <v>11</v>
      </c>
      <c r="P2144">
        <v>6</v>
      </c>
      <c r="Q2144">
        <v>32</v>
      </c>
      <c r="R2144">
        <v>-0.05</v>
      </c>
      <c r="S2144">
        <v>-10</v>
      </c>
      <c r="T2144">
        <v>-6</v>
      </c>
      <c r="U2144">
        <v>1</v>
      </c>
      <c r="V2144">
        <v>1</v>
      </c>
      <c r="W2144">
        <v>0</v>
      </c>
      <c r="X2144">
        <v>-3</v>
      </c>
      <c r="Y2144">
        <v>0.03</v>
      </c>
      <c r="Z2144">
        <v>-15.5</v>
      </c>
      <c r="AA2144">
        <v>-11.4</v>
      </c>
      <c r="AB2144">
        <v>-4.0999999999999996</v>
      </c>
      <c r="AC2144">
        <v>-5</v>
      </c>
      <c r="AD2144">
        <v>0</v>
      </c>
      <c r="AE2144" s="2">
        <v>0.51</v>
      </c>
    </row>
    <row r="2145" spans="1:31" x14ac:dyDescent="0.3">
      <c r="A2145" t="str">
        <f t="shared" si="109"/>
        <v>Syracuse-Tennessee</v>
      </c>
      <c r="B2145">
        <v>2143</v>
      </c>
      <c r="C2145">
        <v>1393</v>
      </c>
      <c r="D2145">
        <v>1397</v>
      </c>
      <c r="E2145" t="s">
        <v>72</v>
      </c>
      <c r="F2145" t="s">
        <v>74</v>
      </c>
      <c r="J2145" s="3"/>
      <c r="K2145" s="4"/>
      <c r="L2145" s="4"/>
      <c r="M2145" s="2">
        <f t="shared" si="110"/>
        <v>0.33208516242317665</v>
      </c>
      <c r="N2145" s="2">
        <f t="shared" si="111"/>
        <v>0.66791483757682335</v>
      </c>
      <c r="O2145">
        <v>11</v>
      </c>
      <c r="P2145">
        <v>3</v>
      </c>
      <c r="Q2145">
        <v>43</v>
      </c>
      <c r="R2145">
        <v>-0.15</v>
      </c>
      <c r="S2145">
        <v>-4</v>
      </c>
      <c r="T2145">
        <v>0</v>
      </c>
      <c r="U2145">
        <v>1</v>
      </c>
      <c r="V2145">
        <v>-1</v>
      </c>
      <c r="W2145">
        <v>1</v>
      </c>
      <c r="X2145">
        <v>2</v>
      </c>
      <c r="Y2145">
        <v>-0.02</v>
      </c>
      <c r="Z2145">
        <v>-6.7</v>
      </c>
      <c r="AA2145">
        <v>-1.9</v>
      </c>
      <c r="AB2145">
        <v>-4.8</v>
      </c>
      <c r="AC2145">
        <v>-8</v>
      </c>
      <c r="AD2145">
        <v>0</v>
      </c>
      <c r="AE2145" s="2">
        <v>0.47</v>
      </c>
    </row>
    <row r="2146" spans="1:31" x14ac:dyDescent="0.3">
      <c r="A2146" t="str">
        <f t="shared" si="109"/>
        <v>Syracuse-Texas</v>
      </c>
      <c r="B2146">
        <v>2144</v>
      </c>
      <c r="C2146">
        <v>1393</v>
      </c>
      <c r="D2146">
        <v>1400</v>
      </c>
      <c r="E2146" t="s">
        <v>72</v>
      </c>
      <c r="F2146" t="s">
        <v>75</v>
      </c>
      <c r="J2146" s="3"/>
      <c r="K2146" s="4"/>
      <c r="L2146" s="4"/>
      <c r="M2146" s="2">
        <f t="shared" si="110"/>
        <v>0.46208516242317665</v>
      </c>
      <c r="N2146" s="2">
        <f t="shared" si="111"/>
        <v>0.53791483757682335</v>
      </c>
      <c r="O2146">
        <v>11</v>
      </c>
      <c r="P2146">
        <v>10</v>
      </c>
      <c r="Q2146">
        <v>15</v>
      </c>
      <c r="R2146">
        <v>0.03</v>
      </c>
      <c r="S2146">
        <v>-3</v>
      </c>
      <c r="T2146">
        <v>-1</v>
      </c>
      <c r="U2146">
        <v>1</v>
      </c>
      <c r="V2146">
        <v>1</v>
      </c>
      <c r="W2146">
        <v>6</v>
      </c>
      <c r="X2146">
        <v>0</v>
      </c>
      <c r="Y2146">
        <v>7.0000000000000007E-2</v>
      </c>
      <c r="Z2146">
        <v>-4.2</v>
      </c>
      <c r="AA2146">
        <v>-3.7</v>
      </c>
      <c r="AB2146">
        <v>-0.5</v>
      </c>
      <c r="AC2146">
        <v>-1</v>
      </c>
      <c r="AD2146">
        <v>0</v>
      </c>
      <c r="AE2146" s="2">
        <v>0.6</v>
      </c>
    </row>
    <row r="2147" spans="1:31" x14ac:dyDescent="0.3">
      <c r="A2147" t="str">
        <f t="shared" si="109"/>
        <v>Syracuse-Texas A&amp;M</v>
      </c>
      <c r="B2147">
        <v>2145</v>
      </c>
      <c r="C2147">
        <v>1393</v>
      </c>
      <c r="D2147">
        <v>1401</v>
      </c>
      <c r="E2147" t="s">
        <v>72</v>
      </c>
      <c r="F2147" t="s">
        <v>76</v>
      </c>
      <c r="J2147" s="3"/>
      <c r="K2147" s="4"/>
      <c r="L2147" s="4"/>
      <c r="M2147" s="2">
        <f t="shared" si="110"/>
        <v>0.42208516242317673</v>
      </c>
      <c r="N2147" s="2">
        <f t="shared" si="111"/>
        <v>0.57791483757682327</v>
      </c>
      <c r="O2147">
        <v>11</v>
      </c>
      <c r="P2147">
        <v>7</v>
      </c>
      <c r="Q2147">
        <v>24</v>
      </c>
      <c r="R2147">
        <v>-0.01</v>
      </c>
      <c r="S2147">
        <v>-4</v>
      </c>
      <c r="T2147">
        <v>1</v>
      </c>
      <c r="U2147">
        <v>0</v>
      </c>
      <c r="V2147">
        <v>3</v>
      </c>
      <c r="W2147">
        <v>1</v>
      </c>
      <c r="X2147">
        <v>-1</v>
      </c>
      <c r="Y2147">
        <v>7.0000000000000007E-2</v>
      </c>
      <c r="Z2147">
        <v>-7.5</v>
      </c>
      <c r="AA2147">
        <v>-5.3</v>
      </c>
      <c r="AB2147">
        <v>-2.2000000000000002</v>
      </c>
      <c r="AC2147">
        <v>-4</v>
      </c>
      <c r="AD2147">
        <v>0</v>
      </c>
      <c r="AE2147" s="2">
        <v>0.56000000000000005</v>
      </c>
    </row>
    <row r="2148" spans="1:31" x14ac:dyDescent="0.3">
      <c r="A2148" t="str">
        <f t="shared" si="109"/>
        <v>Syracuse-Texas Tech</v>
      </c>
      <c r="B2148">
        <v>2146</v>
      </c>
      <c r="C2148">
        <v>1393</v>
      </c>
      <c r="D2148">
        <v>1403</v>
      </c>
      <c r="E2148" t="s">
        <v>72</v>
      </c>
      <c r="F2148" t="s">
        <v>77</v>
      </c>
      <c r="J2148" s="3"/>
      <c r="K2148" s="4"/>
      <c r="L2148" s="4"/>
      <c r="M2148" s="2">
        <f t="shared" si="110"/>
        <v>0.31208516242317669</v>
      </c>
      <c r="N2148" s="2">
        <f t="shared" si="111"/>
        <v>0.68791483757682337</v>
      </c>
      <c r="O2148">
        <v>11</v>
      </c>
      <c r="P2148">
        <v>3</v>
      </c>
      <c r="Q2148">
        <v>42</v>
      </c>
      <c r="R2148">
        <v>-0.12</v>
      </c>
      <c r="S2148">
        <v>-6</v>
      </c>
      <c r="T2148">
        <v>0</v>
      </c>
      <c r="U2148">
        <v>0</v>
      </c>
      <c r="V2148">
        <v>-2</v>
      </c>
      <c r="W2148">
        <v>2</v>
      </c>
      <c r="X2148">
        <v>-1</v>
      </c>
      <c r="Y2148">
        <v>0.04</v>
      </c>
      <c r="Z2148">
        <v>-7.7</v>
      </c>
      <c r="AA2148">
        <v>-0.2</v>
      </c>
      <c r="AB2148">
        <v>-7.5</v>
      </c>
      <c r="AC2148">
        <v>-8</v>
      </c>
      <c r="AD2148">
        <v>0</v>
      </c>
      <c r="AE2148" s="2">
        <v>0.45</v>
      </c>
    </row>
    <row r="2149" spans="1:31" x14ac:dyDescent="0.3">
      <c r="A2149" t="str">
        <f t="shared" si="109"/>
        <v>Syracuse-TX Southern</v>
      </c>
      <c r="B2149">
        <v>2147</v>
      </c>
      <c r="C2149">
        <v>1393</v>
      </c>
      <c r="D2149">
        <v>1411</v>
      </c>
      <c r="E2149" t="s">
        <v>72</v>
      </c>
      <c r="F2149" t="s">
        <v>78</v>
      </c>
      <c r="J2149" s="3"/>
      <c r="K2149" s="4"/>
      <c r="L2149" s="4"/>
      <c r="M2149" s="2">
        <f t="shared" si="110"/>
        <v>0.82208516242317664</v>
      </c>
      <c r="N2149" s="2">
        <f t="shared" si="111"/>
        <v>0.17791483757682336</v>
      </c>
      <c r="O2149">
        <v>11</v>
      </c>
      <c r="P2149">
        <v>16</v>
      </c>
      <c r="Q2149">
        <v>-195</v>
      </c>
      <c r="R2149">
        <v>0.17</v>
      </c>
      <c r="S2149">
        <v>-4</v>
      </c>
      <c r="T2149">
        <v>-5</v>
      </c>
      <c r="U2149">
        <v>1</v>
      </c>
      <c r="V2149">
        <v>3</v>
      </c>
      <c r="W2149">
        <v>6</v>
      </c>
      <c r="X2149">
        <v>3</v>
      </c>
      <c r="Y2149">
        <v>0.02</v>
      </c>
      <c r="Z2149">
        <v>-10.1</v>
      </c>
      <c r="AA2149">
        <v>-15.2</v>
      </c>
      <c r="AB2149">
        <v>5.0999999999999996</v>
      </c>
      <c r="AC2149">
        <v>5</v>
      </c>
      <c r="AD2149">
        <v>1</v>
      </c>
      <c r="AE2149" s="2">
        <v>0.96</v>
      </c>
    </row>
    <row r="2150" spans="1:31" x14ac:dyDescent="0.3">
      <c r="A2150" t="str">
        <f t="shared" si="109"/>
        <v>Syracuse-UCLA</v>
      </c>
      <c r="B2150">
        <v>2148</v>
      </c>
      <c r="C2150">
        <v>1393</v>
      </c>
      <c r="D2150">
        <v>1417</v>
      </c>
      <c r="E2150" t="s">
        <v>72</v>
      </c>
      <c r="F2150" t="s">
        <v>79</v>
      </c>
      <c r="J2150" s="3"/>
      <c r="K2150" s="4"/>
      <c r="L2150" s="4"/>
      <c r="M2150" s="2">
        <f t="shared" si="110"/>
        <v>0.46208516242317665</v>
      </c>
      <c r="N2150" s="2">
        <f t="shared" si="111"/>
        <v>0.53791483757682335</v>
      </c>
      <c r="O2150">
        <v>11</v>
      </c>
      <c r="P2150">
        <v>11</v>
      </c>
      <c r="Q2150">
        <v>6</v>
      </c>
      <c r="R2150">
        <v>-0.05</v>
      </c>
      <c r="S2150">
        <v>-7</v>
      </c>
      <c r="T2150">
        <v>-2</v>
      </c>
      <c r="U2150">
        <v>2</v>
      </c>
      <c r="V2150">
        <v>4</v>
      </c>
      <c r="W2150">
        <v>6</v>
      </c>
      <c r="X2150">
        <v>-2</v>
      </c>
      <c r="Y2150">
        <v>0.02</v>
      </c>
      <c r="Z2150">
        <v>-14.4</v>
      </c>
      <c r="AA2150">
        <v>-11.8</v>
      </c>
      <c r="AB2150">
        <v>-2.6</v>
      </c>
      <c r="AC2150">
        <v>0</v>
      </c>
      <c r="AD2150">
        <v>0</v>
      </c>
      <c r="AE2150" s="2">
        <v>0.6</v>
      </c>
    </row>
    <row r="2151" spans="1:31" x14ac:dyDescent="0.3">
      <c r="A2151" t="str">
        <f t="shared" si="109"/>
        <v>Syracuse-UMBC</v>
      </c>
      <c r="B2151">
        <v>2149</v>
      </c>
      <c r="C2151">
        <v>1393</v>
      </c>
      <c r="D2151">
        <v>1420</v>
      </c>
      <c r="E2151" t="s">
        <v>72</v>
      </c>
      <c r="F2151" t="s">
        <v>80</v>
      </c>
      <c r="J2151" s="3"/>
      <c r="K2151" s="4"/>
      <c r="L2151" s="4"/>
      <c r="M2151" s="2">
        <f t="shared" si="110"/>
        <v>0.7620851624231767</v>
      </c>
      <c r="N2151" s="2">
        <f t="shared" si="111"/>
        <v>0.2379148375768233</v>
      </c>
      <c r="O2151">
        <v>11</v>
      </c>
      <c r="P2151">
        <v>16</v>
      </c>
      <c r="Q2151">
        <v>-130</v>
      </c>
      <c r="R2151">
        <v>-7.0000000000000007E-2</v>
      </c>
      <c r="S2151">
        <v>-5</v>
      </c>
      <c r="T2151">
        <v>-5</v>
      </c>
      <c r="U2151">
        <v>1</v>
      </c>
      <c r="V2151">
        <v>-1</v>
      </c>
      <c r="W2151">
        <v>9</v>
      </c>
      <c r="X2151">
        <v>0</v>
      </c>
      <c r="Y2151">
        <v>0.09</v>
      </c>
      <c r="Z2151">
        <v>-5</v>
      </c>
      <c r="AA2151">
        <v>-6.5</v>
      </c>
      <c r="AB2151">
        <v>1.5</v>
      </c>
      <c r="AC2151">
        <v>5</v>
      </c>
      <c r="AD2151">
        <v>1</v>
      </c>
      <c r="AE2151" s="2">
        <v>0.9</v>
      </c>
    </row>
    <row r="2152" spans="1:31" x14ac:dyDescent="0.3">
      <c r="A2152" t="str">
        <f t="shared" si="109"/>
        <v>Syracuse-UNC Greensboro</v>
      </c>
      <c r="B2152">
        <v>2150</v>
      </c>
      <c r="C2152">
        <v>1393</v>
      </c>
      <c r="D2152">
        <v>1422</v>
      </c>
      <c r="E2152" t="s">
        <v>72</v>
      </c>
      <c r="F2152" t="s">
        <v>81</v>
      </c>
      <c r="J2152" s="3"/>
      <c r="K2152" s="4"/>
      <c r="L2152" s="4"/>
      <c r="M2152" s="2">
        <f t="shared" si="110"/>
        <v>0.54208516242317673</v>
      </c>
      <c r="N2152" s="2">
        <f t="shared" si="111"/>
        <v>0.45791483757682327</v>
      </c>
      <c r="O2152">
        <v>11</v>
      </c>
      <c r="P2152">
        <v>13</v>
      </c>
      <c r="Q2152">
        <v>-28</v>
      </c>
      <c r="R2152">
        <v>-0.16</v>
      </c>
      <c r="S2152">
        <v>-5</v>
      </c>
      <c r="T2152">
        <v>-1</v>
      </c>
      <c r="U2152">
        <v>-1</v>
      </c>
      <c r="V2152">
        <v>-3</v>
      </c>
      <c r="W2152">
        <v>1</v>
      </c>
      <c r="X2152">
        <v>-5</v>
      </c>
      <c r="Y2152">
        <v>0.04</v>
      </c>
      <c r="Z2152">
        <v>-4.5999999999999996</v>
      </c>
      <c r="AA2152">
        <v>1.2</v>
      </c>
      <c r="AB2152">
        <v>-5.8</v>
      </c>
      <c r="AC2152">
        <v>2</v>
      </c>
      <c r="AD2152">
        <v>1</v>
      </c>
      <c r="AE2152" s="2">
        <v>0.68</v>
      </c>
    </row>
    <row r="2153" spans="1:31" x14ac:dyDescent="0.3">
      <c r="A2153" t="str">
        <f t="shared" si="109"/>
        <v>Syracuse-Villanova</v>
      </c>
      <c r="B2153">
        <v>2151</v>
      </c>
      <c r="C2153">
        <v>1393</v>
      </c>
      <c r="D2153">
        <v>1437</v>
      </c>
      <c r="E2153" t="s">
        <v>72</v>
      </c>
      <c r="F2153" t="s">
        <v>82</v>
      </c>
      <c r="J2153" s="3"/>
      <c r="K2153" s="4"/>
      <c r="L2153" s="4"/>
      <c r="M2153" s="2">
        <f t="shared" si="110"/>
        <v>0.21208516242317665</v>
      </c>
      <c r="N2153" s="2">
        <f t="shared" si="111"/>
        <v>0.78791483757682335</v>
      </c>
      <c r="O2153">
        <v>11</v>
      </c>
      <c r="P2153">
        <v>1</v>
      </c>
      <c r="Q2153">
        <v>52</v>
      </c>
      <c r="R2153">
        <v>-0.27</v>
      </c>
      <c r="S2153">
        <v>-13</v>
      </c>
      <c r="T2153">
        <v>-2</v>
      </c>
      <c r="U2153">
        <v>3</v>
      </c>
      <c r="V2153">
        <v>1</v>
      </c>
      <c r="W2153">
        <v>6</v>
      </c>
      <c r="X2153">
        <v>-2</v>
      </c>
      <c r="Y2153">
        <v>-0.03</v>
      </c>
      <c r="Z2153">
        <v>-19.600000000000001</v>
      </c>
      <c r="AA2153">
        <v>-6.4</v>
      </c>
      <c r="AB2153">
        <v>-13.2</v>
      </c>
      <c r="AC2153">
        <v>-10</v>
      </c>
      <c r="AD2153">
        <v>0</v>
      </c>
      <c r="AE2153" s="2">
        <v>0.35</v>
      </c>
    </row>
    <row r="2154" spans="1:31" x14ac:dyDescent="0.3">
      <c r="A2154" t="str">
        <f t="shared" si="109"/>
        <v>Syracuse-Virginia</v>
      </c>
      <c r="B2154">
        <v>2152</v>
      </c>
      <c r="C2154">
        <v>1393</v>
      </c>
      <c r="D2154">
        <v>1438</v>
      </c>
      <c r="E2154" t="s">
        <v>72</v>
      </c>
      <c r="F2154" t="s">
        <v>83</v>
      </c>
      <c r="J2154" s="3"/>
      <c r="K2154" s="4"/>
      <c r="L2154" s="4"/>
      <c r="M2154" s="2">
        <f t="shared" si="110"/>
        <v>0.23208516242317667</v>
      </c>
      <c r="N2154" s="2">
        <f t="shared" si="111"/>
        <v>0.76791483757682333</v>
      </c>
      <c r="O2154">
        <v>11</v>
      </c>
      <c r="P2154">
        <v>1</v>
      </c>
      <c r="Q2154">
        <v>53</v>
      </c>
      <c r="R2154">
        <v>-0.33</v>
      </c>
      <c r="S2154">
        <v>-6</v>
      </c>
      <c r="T2154">
        <v>3</v>
      </c>
      <c r="U2154">
        <v>4</v>
      </c>
      <c r="V2154">
        <v>-2</v>
      </c>
      <c r="W2154">
        <v>8</v>
      </c>
      <c r="X2154">
        <v>-3</v>
      </c>
      <c r="Y2154">
        <v>-0.02</v>
      </c>
      <c r="Z2154">
        <v>0</v>
      </c>
      <c r="AA2154">
        <v>11.1</v>
      </c>
      <c r="AB2154">
        <v>-11.1</v>
      </c>
      <c r="AC2154">
        <v>-10</v>
      </c>
      <c r="AD2154">
        <v>0</v>
      </c>
      <c r="AE2154" s="2">
        <v>0.37</v>
      </c>
    </row>
    <row r="2155" spans="1:31" x14ac:dyDescent="0.3">
      <c r="A2155" t="str">
        <f t="shared" si="109"/>
        <v>Syracuse-Virginia Tech</v>
      </c>
      <c r="B2155">
        <v>2153</v>
      </c>
      <c r="C2155">
        <v>1393</v>
      </c>
      <c r="D2155">
        <v>1439</v>
      </c>
      <c r="E2155" t="s">
        <v>72</v>
      </c>
      <c r="F2155" t="s">
        <v>84</v>
      </c>
      <c r="J2155" s="3"/>
      <c r="K2155" s="4"/>
      <c r="L2155" s="4"/>
      <c r="M2155" s="2">
        <f t="shared" si="110"/>
        <v>0.3920851624231767</v>
      </c>
      <c r="N2155" s="2">
        <f t="shared" si="111"/>
        <v>0.6079148375768233</v>
      </c>
      <c r="O2155">
        <v>11</v>
      </c>
      <c r="P2155">
        <v>8</v>
      </c>
      <c r="Q2155">
        <v>22</v>
      </c>
      <c r="R2155">
        <v>-0.05</v>
      </c>
      <c r="S2155">
        <v>-10</v>
      </c>
      <c r="T2155">
        <v>-3</v>
      </c>
      <c r="U2155">
        <v>1</v>
      </c>
      <c r="V2155">
        <v>1</v>
      </c>
      <c r="W2155">
        <v>11</v>
      </c>
      <c r="X2155">
        <v>0</v>
      </c>
      <c r="Y2155">
        <v>0.03</v>
      </c>
      <c r="Z2155">
        <v>-12.2</v>
      </c>
      <c r="AA2155">
        <v>-7.3</v>
      </c>
      <c r="AB2155">
        <v>-4.9000000000000004</v>
      </c>
      <c r="AC2155">
        <v>-3</v>
      </c>
      <c r="AD2155">
        <v>0</v>
      </c>
      <c r="AE2155" s="2">
        <v>0.53</v>
      </c>
    </row>
    <row r="2156" spans="1:31" x14ac:dyDescent="0.3">
      <c r="A2156" t="str">
        <f t="shared" si="109"/>
        <v>Syracuse-West Virginia</v>
      </c>
      <c r="B2156">
        <v>2154</v>
      </c>
      <c r="C2156">
        <v>1393</v>
      </c>
      <c r="D2156">
        <v>1452</v>
      </c>
      <c r="E2156" t="s">
        <v>72</v>
      </c>
      <c r="F2156" t="s">
        <v>85</v>
      </c>
      <c r="J2156" s="3"/>
      <c r="K2156" s="4"/>
      <c r="L2156" s="4"/>
      <c r="M2156" s="2">
        <f t="shared" si="110"/>
        <v>0.3220851624231767</v>
      </c>
      <c r="N2156" s="2">
        <f t="shared" si="111"/>
        <v>0.67791483757682336</v>
      </c>
      <c r="O2156">
        <v>11</v>
      </c>
      <c r="P2156">
        <v>5</v>
      </c>
      <c r="Q2156">
        <v>41</v>
      </c>
      <c r="R2156">
        <v>-0.1</v>
      </c>
      <c r="S2156">
        <v>-3</v>
      </c>
      <c r="T2156">
        <v>-3</v>
      </c>
      <c r="U2156">
        <v>3</v>
      </c>
      <c r="V2156">
        <v>-4</v>
      </c>
      <c r="W2156">
        <v>-2</v>
      </c>
      <c r="X2156">
        <v>1</v>
      </c>
      <c r="Y2156">
        <v>-0.03</v>
      </c>
      <c r="Z2156">
        <v>-12.1</v>
      </c>
      <c r="AA2156">
        <v>-4.5</v>
      </c>
      <c r="AB2156">
        <v>-7.6</v>
      </c>
      <c r="AC2156">
        <v>-6</v>
      </c>
      <c r="AD2156">
        <v>0</v>
      </c>
      <c r="AE2156" s="2">
        <v>0.46</v>
      </c>
    </row>
    <row r="2157" spans="1:31" x14ac:dyDescent="0.3">
      <c r="A2157" t="str">
        <f t="shared" si="109"/>
        <v>Syracuse-Wichita St</v>
      </c>
      <c r="B2157">
        <v>2155</v>
      </c>
      <c r="C2157">
        <v>1393</v>
      </c>
      <c r="D2157">
        <v>1455</v>
      </c>
      <c r="E2157" t="s">
        <v>72</v>
      </c>
      <c r="F2157" t="s">
        <v>86</v>
      </c>
      <c r="J2157" s="3"/>
      <c r="K2157" s="4"/>
      <c r="L2157" s="4"/>
      <c r="M2157" s="2">
        <f t="shared" si="110"/>
        <v>0.33208516242317665</v>
      </c>
      <c r="N2157" s="2">
        <f t="shared" si="111"/>
        <v>0.66791483757682335</v>
      </c>
      <c r="O2157">
        <v>11</v>
      </c>
      <c r="P2157">
        <v>4</v>
      </c>
      <c r="Q2157">
        <v>34</v>
      </c>
      <c r="R2157">
        <v>-0.17</v>
      </c>
      <c r="S2157">
        <v>-8</v>
      </c>
      <c r="T2157">
        <v>-2</v>
      </c>
      <c r="U2157">
        <v>2</v>
      </c>
      <c r="V2157">
        <v>2</v>
      </c>
      <c r="W2157">
        <v>0</v>
      </c>
      <c r="X2157">
        <v>-6</v>
      </c>
      <c r="Y2157">
        <v>0</v>
      </c>
      <c r="Z2157">
        <v>-15.5</v>
      </c>
      <c r="AA2157">
        <v>-6.8</v>
      </c>
      <c r="AB2157">
        <v>-8.6999999999999993</v>
      </c>
      <c r="AC2157">
        <v>-7</v>
      </c>
      <c r="AD2157">
        <v>0</v>
      </c>
      <c r="AE2157" s="2">
        <v>0.47</v>
      </c>
    </row>
    <row r="2158" spans="1:31" x14ac:dyDescent="0.3">
      <c r="A2158" t="str">
        <f t="shared" si="109"/>
        <v>Syracuse-Wright St</v>
      </c>
      <c r="B2158">
        <v>2156</v>
      </c>
      <c r="C2158">
        <v>1393</v>
      </c>
      <c r="D2158">
        <v>1460</v>
      </c>
      <c r="E2158" t="s">
        <v>72</v>
      </c>
      <c r="F2158" t="s">
        <v>87</v>
      </c>
      <c r="J2158" s="3"/>
      <c r="K2158" s="4"/>
      <c r="L2158" s="4"/>
      <c r="M2158" s="2">
        <f t="shared" si="110"/>
        <v>0.69208516242317664</v>
      </c>
      <c r="N2158" s="2">
        <f t="shared" si="111"/>
        <v>0.30791483757682336</v>
      </c>
      <c r="O2158">
        <v>11</v>
      </c>
      <c r="P2158">
        <v>14</v>
      </c>
      <c r="Q2158">
        <v>-81</v>
      </c>
      <c r="R2158">
        <v>-0.11</v>
      </c>
      <c r="S2158">
        <v>-2</v>
      </c>
      <c r="T2158">
        <v>-1</v>
      </c>
      <c r="U2158">
        <v>0</v>
      </c>
      <c r="V2158">
        <v>-2</v>
      </c>
      <c r="W2158">
        <v>6</v>
      </c>
      <c r="X2158">
        <v>-4</v>
      </c>
      <c r="Y2158">
        <v>0.02</v>
      </c>
      <c r="Z2158">
        <v>-3.8</v>
      </c>
      <c r="AA2158">
        <v>-1.7</v>
      </c>
      <c r="AB2158">
        <v>-2.1</v>
      </c>
      <c r="AC2158">
        <v>3</v>
      </c>
      <c r="AD2158">
        <v>1</v>
      </c>
      <c r="AE2158" s="2">
        <v>0.83</v>
      </c>
    </row>
    <row r="2159" spans="1:31" x14ac:dyDescent="0.3">
      <c r="A2159" t="str">
        <f t="shared" si="109"/>
        <v>Syracuse-Xavier</v>
      </c>
      <c r="B2159">
        <v>2157</v>
      </c>
      <c r="C2159">
        <v>1393</v>
      </c>
      <c r="D2159">
        <v>1462</v>
      </c>
      <c r="E2159" t="s">
        <v>72</v>
      </c>
      <c r="F2159" t="s">
        <v>88</v>
      </c>
      <c r="J2159" s="3"/>
      <c r="K2159" s="4"/>
      <c r="L2159" s="4"/>
      <c r="M2159" s="2">
        <f t="shared" si="110"/>
        <v>0.33208516242317665</v>
      </c>
      <c r="N2159" s="2">
        <f t="shared" si="111"/>
        <v>0.66791483757682335</v>
      </c>
      <c r="O2159">
        <v>11</v>
      </c>
      <c r="P2159">
        <v>1</v>
      </c>
      <c r="Q2159">
        <v>40</v>
      </c>
      <c r="R2159">
        <v>-0.24</v>
      </c>
      <c r="S2159">
        <v>-9</v>
      </c>
      <c r="T2159">
        <v>-3</v>
      </c>
      <c r="U2159">
        <v>1</v>
      </c>
      <c r="V2159">
        <v>3</v>
      </c>
      <c r="W2159">
        <v>5</v>
      </c>
      <c r="X2159">
        <v>-6</v>
      </c>
      <c r="Y2159">
        <v>-0.05</v>
      </c>
      <c r="Z2159">
        <v>-16.8</v>
      </c>
      <c r="AA2159">
        <v>-10</v>
      </c>
      <c r="AB2159">
        <v>-6.8</v>
      </c>
      <c r="AC2159">
        <v>-10</v>
      </c>
      <c r="AD2159">
        <v>0</v>
      </c>
      <c r="AE2159" s="2">
        <v>0.47</v>
      </c>
    </row>
    <row r="2160" spans="1:31" x14ac:dyDescent="0.3">
      <c r="A2160" t="str">
        <f t="shared" si="109"/>
        <v>TCU-Tennessee</v>
      </c>
      <c r="B2160">
        <v>2158</v>
      </c>
      <c r="C2160">
        <v>1395</v>
      </c>
      <c r="D2160">
        <v>1397</v>
      </c>
      <c r="E2160" t="s">
        <v>73</v>
      </c>
      <c r="F2160" t="s">
        <v>74</v>
      </c>
      <c r="J2160" s="3"/>
      <c r="K2160" s="4"/>
      <c r="L2160" s="4"/>
      <c r="M2160" s="2">
        <f t="shared" si="110"/>
        <v>0.49208516242317668</v>
      </c>
      <c r="N2160" s="2">
        <f t="shared" si="111"/>
        <v>0.50791483757682332</v>
      </c>
      <c r="O2160">
        <v>6</v>
      </c>
      <c r="P2160">
        <v>3</v>
      </c>
      <c r="Q2160">
        <v>11</v>
      </c>
      <c r="R2160">
        <v>-0.1</v>
      </c>
      <c r="S2160">
        <v>6</v>
      </c>
      <c r="T2160">
        <v>6</v>
      </c>
      <c r="U2160">
        <v>0</v>
      </c>
      <c r="V2160">
        <v>-2</v>
      </c>
      <c r="W2160">
        <v>1</v>
      </c>
      <c r="X2160">
        <v>5</v>
      </c>
      <c r="Y2160">
        <v>-0.05</v>
      </c>
      <c r="Z2160">
        <v>8.8000000000000007</v>
      </c>
      <c r="AA2160">
        <v>9.5</v>
      </c>
      <c r="AB2160">
        <v>-0.7</v>
      </c>
      <c r="AC2160">
        <v>-3</v>
      </c>
      <c r="AD2160">
        <v>0</v>
      </c>
      <c r="AE2160" s="2">
        <v>0.63</v>
      </c>
    </row>
    <row r="2161" spans="1:31" x14ac:dyDescent="0.3">
      <c r="A2161" t="str">
        <f t="shared" si="109"/>
        <v>TCU-Texas</v>
      </c>
      <c r="B2161">
        <v>2159</v>
      </c>
      <c r="C2161">
        <v>1395</v>
      </c>
      <c r="D2161">
        <v>1400</v>
      </c>
      <c r="E2161" t="s">
        <v>73</v>
      </c>
      <c r="F2161" t="s">
        <v>75</v>
      </c>
      <c r="J2161" s="3"/>
      <c r="K2161" s="4"/>
      <c r="L2161" s="4"/>
      <c r="M2161" s="2">
        <f t="shared" si="110"/>
        <v>0.60208516242317667</v>
      </c>
      <c r="N2161" s="2">
        <f t="shared" si="111"/>
        <v>0.39791483757682333</v>
      </c>
      <c r="O2161">
        <v>6</v>
      </c>
      <c r="P2161">
        <v>10</v>
      </c>
      <c r="Q2161">
        <v>-17</v>
      </c>
      <c r="R2161">
        <v>0.08</v>
      </c>
      <c r="S2161">
        <v>7</v>
      </c>
      <c r="T2161">
        <v>5</v>
      </c>
      <c r="U2161">
        <v>0</v>
      </c>
      <c r="V2161">
        <v>0</v>
      </c>
      <c r="W2161">
        <v>6</v>
      </c>
      <c r="X2161">
        <v>3</v>
      </c>
      <c r="Y2161">
        <v>0.04</v>
      </c>
      <c r="Z2161">
        <v>11.3</v>
      </c>
      <c r="AA2161">
        <v>7.7</v>
      </c>
      <c r="AB2161">
        <v>3.6</v>
      </c>
      <c r="AC2161">
        <v>4</v>
      </c>
      <c r="AD2161">
        <v>1</v>
      </c>
      <c r="AE2161" s="2">
        <v>0.74</v>
      </c>
    </row>
    <row r="2162" spans="1:31" x14ac:dyDescent="0.3">
      <c r="A2162" t="str">
        <f t="shared" si="109"/>
        <v>TCU-Texas A&amp;M</v>
      </c>
      <c r="B2162">
        <v>2160</v>
      </c>
      <c r="C2162">
        <v>1395</v>
      </c>
      <c r="D2162">
        <v>1401</v>
      </c>
      <c r="E2162" t="s">
        <v>73</v>
      </c>
      <c r="F2162" t="s">
        <v>76</v>
      </c>
      <c r="J2162" s="3"/>
      <c r="K2162" s="4"/>
      <c r="L2162" s="4"/>
      <c r="M2162" s="2">
        <f t="shared" si="110"/>
        <v>0.57208516242317664</v>
      </c>
      <c r="N2162" s="2">
        <f t="shared" si="111"/>
        <v>0.42791483757682336</v>
      </c>
      <c r="O2162">
        <v>6</v>
      </c>
      <c r="P2162">
        <v>7</v>
      </c>
      <c r="Q2162">
        <v>-8</v>
      </c>
      <c r="R2162">
        <v>0.04</v>
      </c>
      <c r="S2162">
        <v>6</v>
      </c>
      <c r="T2162">
        <v>7</v>
      </c>
      <c r="U2162">
        <v>-1</v>
      </c>
      <c r="V2162">
        <v>2</v>
      </c>
      <c r="W2162">
        <v>1</v>
      </c>
      <c r="X2162">
        <v>2</v>
      </c>
      <c r="Y2162">
        <v>0.04</v>
      </c>
      <c r="Z2162">
        <v>8</v>
      </c>
      <c r="AA2162">
        <v>6.1</v>
      </c>
      <c r="AB2162">
        <v>1.9</v>
      </c>
      <c r="AC2162">
        <v>1</v>
      </c>
      <c r="AD2162">
        <v>1</v>
      </c>
      <c r="AE2162" s="2">
        <v>0.71</v>
      </c>
    </row>
    <row r="2163" spans="1:31" x14ac:dyDescent="0.3">
      <c r="A2163" t="str">
        <f t="shared" si="109"/>
        <v>TCU-Texas Tech</v>
      </c>
      <c r="B2163">
        <v>2161</v>
      </c>
      <c r="C2163">
        <v>1395</v>
      </c>
      <c r="D2163">
        <v>1403</v>
      </c>
      <c r="E2163" t="s">
        <v>73</v>
      </c>
      <c r="F2163" t="s">
        <v>77</v>
      </c>
      <c r="J2163" s="3"/>
      <c r="K2163" s="4"/>
      <c r="L2163" s="4"/>
      <c r="M2163" s="2">
        <f t="shared" si="110"/>
        <v>0.47208516242317666</v>
      </c>
      <c r="N2163" s="2">
        <f t="shared" si="111"/>
        <v>0.52791483757682334</v>
      </c>
      <c r="O2163">
        <v>6</v>
      </c>
      <c r="P2163">
        <v>3</v>
      </c>
      <c r="Q2163">
        <v>10</v>
      </c>
      <c r="R2163">
        <v>-7.0000000000000007E-2</v>
      </c>
      <c r="S2163">
        <v>4</v>
      </c>
      <c r="T2163">
        <v>6</v>
      </c>
      <c r="U2163">
        <v>-1</v>
      </c>
      <c r="V2163">
        <v>-3</v>
      </c>
      <c r="W2163">
        <v>2</v>
      </c>
      <c r="X2163">
        <v>2</v>
      </c>
      <c r="Y2163">
        <v>0.01</v>
      </c>
      <c r="Z2163">
        <v>7.8</v>
      </c>
      <c r="AA2163">
        <v>11.2</v>
      </c>
      <c r="AB2163">
        <v>-3.4</v>
      </c>
      <c r="AC2163">
        <v>-3</v>
      </c>
      <c r="AD2163">
        <v>0</v>
      </c>
      <c r="AE2163" s="2">
        <v>0.61</v>
      </c>
    </row>
    <row r="2164" spans="1:31" x14ac:dyDescent="0.3">
      <c r="A2164" t="str">
        <f t="shared" si="109"/>
        <v>TCU-TX Southern</v>
      </c>
      <c r="B2164">
        <v>2162</v>
      </c>
      <c r="C2164">
        <v>1395</v>
      </c>
      <c r="D2164">
        <v>1411</v>
      </c>
      <c r="E2164" t="s">
        <v>73</v>
      </c>
      <c r="F2164" t="s">
        <v>78</v>
      </c>
      <c r="J2164" s="3"/>
      <c r="K2164" s="4"/>
      <c r="L2164" s="4"/>
      <c r="M2164" s="2">
        <f t="shared" si="110"/>
        <v>0.84208516242317666</v>
      </c>
      <c r="N2164" s="2">
        <f t="shared" si="111"/>
        <v>0.15791483757682334</v>
      </c>
      <c r="O2164">
        <v>6</v>
      </c>
      <c r="P2164">
        <v>16</v>
      </c>
      <c r="Q2164">
        <v>-227</v>
      </c>
      <c r="R2164">
        <v>0.22</v>
      </c>
      <c r="S2164">
        <v>6</v>
      </c>
      <c r="T2164">
        <v>1</v>
      </c>
      <c r="U2164">
        <v>0</v>
      </c>
      <c r="V2164">
        <v>2</v>
      </c>
      <c r="W2164">
        <v>6</v>
      </c>
      <c r="X2164">
        <v>6</v>
      </c>
      <c r="Y2164">
        <v>-0.01</v>
      </c>
      <c r="Z2164">
        <v>5.4</v>
      </c>
      <c r="AA2164">
        <v>-3.8</v>
      </c>
      <c r="AB2164">
        <v>9.1999999999999993</v>
      </c>
      <c r="AC2164">
        <v>10</v>
      </c>
      <c r="AD2164">
        <v>1</v>
      </c>
      <c r="AE2164" s="2">
        <v>0.98</v>
      </c>
    </row>
    <row r="2165" spans="1:31" x14ac:dyDescent="0.3">
      <c r="A2165" t="str">
        <f t="shared" si="109"/>
        <v>TCU-UCLA</v>
      </c>
      <c r="B2165">
        <v>2163</v>
      </c>
      <c r="C2165">
        <v>1395</v>
      </c>
      <c r="D2165">
        <v>1417</v>
      </c>
      <c r="E2165" t="s">
        <v>73</v>
      </c>
      <c r="F2165" t="s">
        <v>79</v>
      </c>
      <c r="J2165" s="3"/>
      <c r="K2165" s="4"/>
      <c r="L2165" s="4"/>
      <c r="M2165" s="2">
        <f t="shared" si="110"/>
        <v>0.60208516242317667</v>
      </c>
      <c r="N2165" s="2">
        <f t="shared" si="111"/>
        <v>0.39791483757682333</v>
      </c>
      <c r="O2165">
        <v>6</v>
      </c>
      <c r="P2165">
        <v>11</v>
      </c>
      <c r="Q2165">
        <v>-26</v>
      </c>
      <c r="R2165">
        <v>0</v>
      </c>
      <c r="S2165">
        <v>3</v>
      </c>
      <c r="T2165">
        <v>4</v>
      </c>
      <c r="U2165">
        <v>1</v>
      </c>
      <c r="V2165">
        <v>3</v>
      </c>
      <c r="W2165">
        <v>6</v>
      </c>
      <c r="X2165">
        <v>1</v>
      </c>
      <c r="Y2165">
        <v>-0.01</v>
      </c>
      <c r="Z2165">
        <v>1.1000000000000001</v>
      </c>
      <c r="AA2165">
        <v>-0.4</v>
      </c>
      <c r="AB2165">
        <v>1.5</v>
      </c>
      <c r="AC2165">
        <v>5</v>
      </c>
      <c r="AD2165">
        <v>1</v>
      </c>
      <c r="AE2165" s="2">
        <v>0.74</v>
      </c>
    </row>
    <row r="2166" spans="1:31" x14ac:dyDescent="0.3">
      <c r="A2166" t="str">
        <f t="shared" si="109"/>
        <v>TCU-UMBC</v>
      </c>
      <c r="B2166">
        <v>2164</v>
      </c>
      <c r="C2166">
        <v>1395</v>
      </c>
      <c r="D2166">
        <v>1420</v>
      </c>
      <c r="E2166" t="s">
        <v>73</v>
      </c>
      <c r="F2166" t="s">
        <v>80</v>
      </c>
      <c r="J2166" s="3"/>
      <c r="K2166" s="4"/>
      <c r="L2166" s="4"/>
      <c r="M2166" s="2">
        <f t="shared" si="110"/>
        <v>0.81208516242317663</v>
      </c>
      <c r="N2166" s="2">
        <f t="shared" si="111"/>
        <v>0.18791483757682337</v>
      </c>
      <c r="O2166">
        <v>6</v>
      </c>
      <c r="P2166">
        <v>16</v>
      </c>
      <c r="Q2166">
        <v>-162</v>
      </c>
      <c r="R2166">
        <v>-0.02</v>
      </c>
      <c r="S2166">
        <v>5</v>
      </c>
      <c r="T2166">
        <v>1</v>
      </c>
      <c r="U2166">
        <v>0</v>
      </c>
      <c r="V2166">
        <v>-2</v>
      </c>
      <c r="W2166">
        <v>9</v>
      </c>
      <c r="X2166">
        <v>3</v>
      </c>
      <c r="Y2166">
        <v>0.06</v>
      </c>
      <c r="Z2166">
        <v>10.5</v>
      </c>
      <c r="AA2166">
        <v>4.9000000000000004</v>
      </c>
      <c r="AB2166">
        <v>5.6</v>
      </c>
      <c r="AC2166">
        <v>10</v>
      </c>
      <c r="AD2166">
        <v>1</v>
      </c>
      <c r="AE2166" s="2">
        <v>0.95</v>
      </c>
    </row>
    <row r="2167" spans="1:31" x14ac:dyDescent="0.3">
      <c r="A2167" t="str">
        <f t="shared" si="109"/>
        <v>TCU-UNC Greensboro</v>
      </c>
      <c r="B2167">
        <v>2165</v>
      </c>
      <c r="C2167">
        <v>1395</v>
      </c>
      <c r="D2167">
        <v>1422</v>
      </c>
      <c r="E2167" t="s">
        <v>73</v>
      </c>
      <c r="F2167" t="s">
        <v>81</v>
      </c>
      <c r="J2167" s="3"/>
      <c r="K2167" s="4"/>
      <c r="L2167" s="4"/>
      <c r="M2167" s="2">
        <f t="shared" si="110"/>
        <v>0.66208516242317672</v>
      </c>
      <c r="N2167" s="2">
        <f t="shared" si="111"/>
        <v>0.33791483757682328</v>
      </c>
      <c r="O2167">
        <v>6</v>
      </c>
      <c r="P2167">
        <v>13</v>
      </c>
      <c r="Q2167">
        <v>-60</v>
      </c>
      <c r="R2167">
        <v>-0.11</v>
      </c>
      <c r="S2167">
        <v>5</v>
      </c>
      <c r="T2167">
        <v>5</v>
      </c>
      <c r="U2167">
        <v>-2</v>
      </c>
      <c r="V2167">
        <v>-4</v>
      </c>
      <c r="W2167">
        <v>1</v>
      </c>
      <c r="X2167">
        <v>-2</v>
      </c>
      <c r="Y2167">
        <v>0.01</v>
      </c>
      <c r="Z2167">
        <v>10.9</v>
      </c>
      <c r="AA2167">
        <v>12.6</v>
      </c>
      <c r="AB2167">
        <v>-1.7</v>
      </c>
      <c r="AC2167">
        <v>7</v>
      </c>
      <c r="AD2167">
        <v>1</v>
      </c>
      <c r="AE2167" s="2">
        <v>0.8</v>
      </c>
    </row>
    <row r="2168" spans="1:31" x14ac:dyDescent="0.3">
      <c r="A2168" t="str">
        <f t="shared" si="109"/>
        <v>TCU-Villanova</v>
      </c>
      <c r="B2168">
        <v>2166</v>
      </c>
      <c r="C2168">
        <v>1395</v>
      </c>
      <c r="D2168">
        <v>1437</v>
      </c>
      <c r="E2168" t="s">
        <v>73</v>
      </c>
      <c r="F2168" t="s">
        <v>82</v>
      </c>
      <c r="J2168" s="3"/>
      <c r="K2168" s="4"/>
      <c r="L2168" s="4"/>
      <c r="M2168" s="2">
        <f t="shared" si="110"/>
        <v>0.36208516242317668</v>
      </c>
      <c r="N2168" s="2">
        <f t="shared" si="111"/>
        <v>0.63791483757682332</v>
      </c>
      <c r="O2168">
        <v>6</v>
      </c>
      <c r="P2168">
        <v>1</v>
      </c>
      <c r="Q2168">
        <v>20</v>
      </c>
      <c r="R2168">
        <v>-0.22</v>
      </c>
      <c r="S2168">
        <v>-3</v>
      </c>
      <c r="T2168">
        <v>4</v>
      </c>
      <c r="U2168">
        <v>2</v>
      </c>
      <c r="V2168">
        <v>0</v>
      </c>
      <c r="W2168">
        <v>6</v>
      </c>
      <c r="X2168">
        <v>1</v>
      </c>
      <c r="Y2168">
        <v>-0.06</v>
      </c>
      <c r="Z2168">
        <v>-4.0999999999999996</v>
      </c>
      <c r="AA2168">
        <v>5</v>
      </c>
      <c r="AB2168">
        <v>-9.1</v>
      </c>
      <c r="AC2168">
        <v>-5</v>
      </c>
      <c r="AD2168">
        <v>0</v>
      </c>
      <c r="AE2168" s="2">
        <v>0.5</v>
      </c>
    </row>
    <row r="2169" spans="1:31" x14ac:dyDescent="0.3">
      <c r="A2169" t="str">
        <f t="shared" si="109"/>
        <v>TCU-Virginia</v>
      </c>
      <c r="B2169">
        <v>2167</v>
      </c>
      <c r="C2169">
        <v>1395</v>
      </c>
      <c r="D2169">
        <v>1438</v>
      </c>
      <c r="E2169" t="s">
        <v>73</v>
      </c>
      <c r="F2169" t="s">
        <v>83</v>
      </c>
      <c r="J2169" s="3"/>
      <c r="K2169" s="4"/>
      <c r="L2169" s="4"/>
      <c r="M2169" s="2">
        <f t="shared" si="110"/>
        <v>0.38208516242317669</v>
      </c>
      <c r="N2169" s="2">
        <f t="shared" si="111"/>
        <v>0.61791483757682331</v>
      </c>
      <c r="O2169">
        <v>6</v>
      </c>
      <c r="P2169">
        <v>1</v>
      </c>
      <c r="Q2169">
        <v>21</v>
      </c>
      <c r="R2169">
        <v>-0.28000000000000003</v>
      </c>
      <c r="S2169">
        <v>4</v>
      </c>
      <c r="T2169">
        <v>9</v>
      </c>
      <c r="U2169">
        <v>3</v>
      </c>
      <c r="V2169">
        <v>-3</v>
      </c>
      <c r="W2169">
        <v>8</v>
      </c>
      <c r="X2169">
        <v>0</v>
      </c>
      <c r="Y2169">
        <v>-0.05</v>
      </c>
      <c r="Z2169">
        <v>15.5</v>
      </c>
      <c r="AA2169">
        <v>22.5</v>
      </c>
      <c r="AB2169">
        <v>-7</v>
      </c>
      <c r="AC2169">
        <v>-5</v>
      </c>
      <c r="AD2169">
        <v>0</v>
      </c>
      <c r="AE2169" s="2">
        <v>0.52</v>
      </c>
    </row>
    <row r="2170" spans="1:31" x14ac:dyDescent="0.3">
      <c r="A2170" t="str">
        <f t="shared" si="109"/>
        <v>TCU-Virginia Tech</v>
      </c>
      <c r="B2170">
        <v>2168</v>
      </c>
      <c r="C2170">
        <v>1395</v>
      </c>
      <c r="D2170">
        <v>1439</v>
      </c>
      <c r="E2170" t="s">
        <v>73</v>
      </c>
      <c r="F2170" t="s">
        <v>84</v>
      </c>
      <c r="J2170" s="3"/>
      <c r="K2170" s="4"/>
      <c r="L2170" s="4"/>
      <c r="M2170" s="2">
        <f t="shared" si="110"/>
        <v>0.53208516242317672</v>
      </c>
      <c r="N2170" s="2">
        <f t="shared" si="111"/>
        <v>0.46791483757682328</v>
      </c>
      <c r="O2170">
        <v>6</v>
      </c>
      <c r="P2170">
        <v>8</v>
      </c>
      <c r="Q2170">
        <v>-10</v>
      </c>
      <c r="R2170">
        <v>0</v>
      </c>
      <c r="S2170">
        <v>0</v>
      </c>
      <c r="T2170">
        <v>3</v>
      </c>
      <c r="U2170">
        <v>0</v>
      </c>
      <c r="V2170">
        <v>0</v>
      </c>
      <c r="W2170">
        <v>11</v>
      </c>
      <c r="X2170">
        <v>3</v>
      </c>
      <c r="Y2170">
        <v>0</v>
      </c>
      <c r="Z2170">
        <v>3.3</v>
      </c>
      <c r="AA2170">
        <v>4.0999999999999996</v>
      </c>
      <c r="AB2170">
        <v>-0.8</v>
      </c>
      <c r="AC2170">
        <v>2</v>
      </c>
      <c r="AD2170">
        <v>1</v>
      </c>
      <c r="AE2170" s="2">
        <v>0.67</v>
      </c>
    </row>
    <row r="2171" spans="1:31" x14ac:dyDescent="0.3">
      <c r="A2171" t="str">
        <f t="shared" si="109"/>
        <v>TCU-West Virginia</v>
      </c>
      <c r="B2171">
        <v>2169</v>
      </c>
      <c r="C2171">
        <v>1395</v>
      </c>
      <c r="D2171">
        <v>1452</v>
      </c>
      <c r="E2171" t="s">
        <v>73</v>
      </c>
      <c r="F2171" t="s">
        <v>85</v>
      </c>
      <c r="J2171" s="3"/>
      <c r="K2171" s="4"/>
      <c r="L2171" s="4"/>
      <c r="M2171" s="2">
        <f t="shared" si="110"/>
        <v>0.47208516242317666</v>
      </c>
      <c r="N2171" s="2">
        <f t="shared" si="111"/>
        <v>0.52791483757682334</v>
      </c>
      <c r="O2171">
        <v>6</v>
      </c>
      <c r="P2171">
        <v>5</v>
      </c>
      <c r="Q2171">
        <v>9</v>
      </c>
      <c r="R2171">
        <v>-0.05</v>
      </c>
      <c r="S2171">
        <v>7</v>
      </c>
      <c r="T2171">
        <v>3</v>
      </c>
      <c r="U2171">
        <v>2</v>
      </c>
      <c r="V2171">
        <v>-5</v>
      </c>
      <c r="W2171">
        <v>-2</v>
      </c>
      <c r="X2171">
        <v>4</v>
      </c>
      <c r="Y2171">
        <v>-0.06</v>
      </c>
      <c r="Z2171">
        <v>3.4</v>
      </c>
      <c r="AA2171">
        <v>6.9</v>
      </c>
      <c r="AB2171">
        <v>-3.5</v>
      </c>
      <c r="AC2171">
        <v>-1</v>
      </c>
      <c r="AD2171">
        <v>0</v>
      </c>
      <c r="AE2171" s="2">
        <v>0.61</v>
      </c>
    </row>
    <row r="2172" spans="1:31" x14ac:dyDescent="0.3">
      <c r="A2172" t="str">
        <f t="shared" si="109"/>
        <v>TCU-Wichita St</v>
      </c>
      <c r="B2172">
        <v>2170</v>
      </c>
      <c r="C2172">
        <v>1395</v>
      </c>
      <c r="D2172">
        <v>1455</v>
      </c>
      <c r="E2172" t="s">
        <v>73</v>
      </c>
      <c r="F2172" t="s">
        <v>86</v>
      </c>
      <c r="J2172" s="3"/>
      <c r="K2172" s="4"/>
      <c r="L2172" s="4"/>
      <c r="M2172" s="2">
        <f t="shared" si="110"/>
        <v>0.48208516242317667</v>
      </c>
      <c r="N2172" s="2">
        <f t="shared" si="111"/>
        <v>0.51791483757682333</v>
      </c>
      <c r="O2172">
        <v>6</v>
      </c>
      <c r="P2172">
        <v>4</v>
      </c>
      <c r="Q2172">
        <v>2</v>
      </c>
      <c r="R2172">
        <v>-0.12</v>
      </c>
      <c r="S2172">
        <v>2</v>
      </c>
      <c r="T2172">
        <v>4</v>
      </c>
      <c r="U2172">
        <v>1</v>
      </c>
      <c r="V2172">
        <v>1</v>
      </c>
      <c r="W2172">
        <v>0</v>
      </c>
      <c r="X2172">
        <v>-3</v>
      </c>
      <c r="Y2172">
        <v>-0.03</v>
      </c>
      <c r="Z2172">
        <v>0</v>
      </c>
      <c r="AA2172">
        <v>4.5999999999999996</v>
      </c>
      <c r="AB2172">
        <v>-4.5999999999999996</v>
      </c>
      <c r="AC2172">
        <v>-2</v>
      </c>
      <c r="AD2172">
        <v>0</v>
      </c>
      <c r="AE2172" s="2">
        <v>0.62</v>
      </c>
    </row>
    <row r="2173" spans="1:31" x14ac:dyDescent="0.3">
      <c r="A2173" t="str">
        <f t="shared" si="109"/>
        <v>TCU-Wright St</v>
      </c>
      <c r="B2173">
        <v>2171</v>
      </c>
      <c r="C2173">
        <v>1395</v>
      </c>
      <c r="D2173">
        <v>1460</v>
      </c>
      <c r="E2173" t="s">
        <v>73</v>
      </c>
      <c r="F2173" t="s">
        <v>87</v>
      </c>
      <c r="J2173" s="3"/>
      <c r="K2173" s="4"/>
      <c r="L2173" s="4"/>
      <c r="M2173" s="2">
        <f t="shared" si="110"/>
        <v>0.7620851624231767</v>
      </c>
      <c r="N2173" s="2">
        <f t="shared" si="111"/>
        <v>0.2379148375768233</v>
      </c>
      <c r="O2173">
        <v>6</v>
      </c>
      <c r="P2173">
        <v>14</v>
      </c>
      <c r="Q2173">
        <v>-113</v>
      </c>
      <c r="R2173">
        <v>-0.06</v>
      </c>
      <c r="S2173">
        <v>8</v>
      </c>
      <c r="T2173">
        <v>5</v>
      </c>
      <c r="U2173">
        <v>-1</v>
      </c>
      <c r="V2173">
        <v>-3</v>
      </c>
      <c r="W2173">
        <v>6</v>
      </c>
      <c r="X2173">
        <v>-1</v>
      </c>
      <c r="Y2173">
        <v>-0.01</v>
      </c>
      <c r="Z2173">
        <v>11.7</v>
      </c>
      <c r="AA2173">
        <v>9.6999999999999993</v>
      </c>
      <c r="AB2173">
        <v>2</v>
      </c>
      <c r="AC2173">
        <v>8</v>
      </c>
      <c r="AD2173">
        <v>1</v>
      </c>
      <c r="AE2173" s="2">
        <v>0.9</v>
      </c>
    </row>
    <row r="2174" spans="1:31" x14ac:dyDescent="0.3">
      <c r="A2174" t="str">
        <f t="shared" si="109"/>
        <v>TCU-Xavier</v>
      </c>
      <c r="B2174">
        <v>2172</v>
      </c>
      <c r="C2174">
        <v>1395</v>
      </c>
      <c r="D2174">
        <v>1462</v>
      </c>
      <c r="E2174" t="s">
        <v>73</v>
      </c>
      <c r="F2174" t="s">
        <v>88</v>
      </c>
      <c r="J2174" s="3"/>
      <c r="K2174" s="4"/>
      <c r="L2174" s="4"/>
      <c r="M2174" s="2">
        <f t="shared" si="110"/>
        <v>0.49208516242317668</v>
      </c>
      <c r="N2174" s="2">
        <f t="shared" si="111"/>
        <v>0.50791483757682332</v>
      </c>
      <c r="O2174">
        <v>6</v>
      </c>
      <c r="P2174">
        <v>1</v>
      </c>
      <c r="Q2174">
        <v>8</v>
      </c>
      <c r="R2174">
        <v>-0.19</v>
      </c>
      <c r="S2174">
        <v>1</v>
      </c>
      <c r="T2174">
        <v>3</v>
      </c>
      <c r="U2174">
        <v>0</v>
      </c>
      <c r="V2174">
        <v>2</v>
      </c>
      <c r="W2174">
        <v>5</v>
      </c>
      <c r="X2174">
        <v>-3</v>
      </c>
      <c r="Y2174">
        <v>-0.08</v>
      </c>
      <c r="Z2174">
        <v>-1.3</v>
      </c>
      <c r="AA2174">
        <v>1.4</v>
      </c>
      <c r="AB2174">
        <v>-2.7</v>
      </c>
      <c r="AC2174">
        <v>-5</v>
      </c>
      <c r="AD2174">
        <v>0</v>
      </c>
      <c r="AE2174" s="2">
        <v>0.63</v>
      </c>
    </row>
    <row r="2175" spans="1:31" x14ac:dyDescent="0.3">
      <c r="A2175" t="str">
        <f t="shared" si="109"/>
        <v>Tennessee-Texas</v>
      </c>
      <c r="B2175">
        <v>2173</v>
      </c>
      <c r="C2175">
        <v>1397</v>
      </c>
      <c r="D2175">
        <v>1400</v>
      </c>
      <c r="E2175" t="s">
        <v>74</v>
      </c>
      <c r="F2175" t="s">
        <v>75</v>
      </c>
      <c r="J2175" s="3"/>
      <c r="K2175" s="4"/>
      <c r="L2175" s="4"/>
      <c r="M2175" s="2">
        <f t="shared" si="110"/>
        <v>0.63208516242317669</v>
      </c>
      <c r="N2175" s="2">
        <f t="shared" si="111"/>
        <v>0.36791483757682331</v>
      </c>
      <c r="O2175">
        <v>3</v>
      </c>
      <c r="P2175">
        <v>10</v>
      </c>
      <c r="Q2175">
        <v>-28</v>
      </c>
      <c r="R2175">
        <v>0.18</v>
      </c>
      <c r="S2175">
        <v>1</v>
      </c>
      <c r="T2175">
        <v>-1</v>
      </c>
      <c r="U2175">
        <v>0</v>
      </c>
      <c r="V2175">
        <v>2</v>
      </c>
      <c r="W2175">
        <v>5</v>
      </c>
      <c r="X2175">
        <v>-2</v>
      </c>
      <c r="Y2175">
        <v>0.09</v>
      </c>
      <c r="Z2175">
        <v>2.5</v>
      </c>
      <c r="AA2175">
        <v>-1.8</v>
      </c>
      <c r="AB2175">
        <v>4.3</v>
      </c>
      <c r="AC2175">
        <v>7</v>
      </c>
      <c r="AD2175">
        <v>1</v>
      </c>
      <c r="AE2175" s="2">
        <v>0.77</v>
      </c>
    </row>
    <row r="2176" spans="1:31" x14ac:dyDescent="0.3">
      <c r="A2176" t="str">
        <f t="shared" si="109"/>
        <v>Tennessee-Texas A&amp;M</v>
      </c>
      <c r="B2176">
        <v>2174</v>
      </c>
      <c r="C2176">
        <v>1397</v>
      </c>
      <c r="D2176">
        <v>1401</v>
      </c>
      <c r="E2176" t="s">
        <v>74</v>
      </c>
      <c r="F2176" t="s">
        <v>76</v>
      </c>
      <c r="J2176" s="3"/>
      <c r="K2176" s="4"/>
      <c r="L2176" s="4"/>
      <c r="M2176" s="2">
        <f t="shared" si="110"/>
        <v>0.60208516242317667</v>
      </c>
      <c r="N2176" s="2">
        <f t="shared" si="111"/>
        <v>0.39791483757682333</v>
      </c>
      <c r="O2176">
        <v>3</v>
      </c>
      <c r="P2176">
        <v>7</v>
      </c>
      <c r="Q2176">
        <v>-19</v>
      </c>
      <c r="R2176">
        <v>0.14000000000000001</v>
      </c>
      <c r="S2176">
        <v>0</v>
      </c>
      <c r="T2176">
        <v>1</v>
      </c>
      <c r="U2176">
        <v>-1</v>
      </c>
      <c r="V2176">
        <v>4</v>
      </c>
      <c r="W2176">
        <v>0</v>
      </c>
      <c r="X2176">
        <v>-3</v>
      </c>
      <c r="Y2176">
        <v>0.09</v>
      </c>
      <c r="Z2176">
        <v>-0.8</v>
      </c>
      <c r="AA2176">
        <v>-3.4</v>
      </c>
      <c r="AB2176">
        <v>2.6</v>
      </c>
      <c r="AC2176">
        <v>4</v>
      </c>
      <c r="AD2176">
        <v>1</v>
      </c>
      <c r="AE2176" s="2">
        <v>0.74</v>
      </c>
    </row>
    <row r="2177" spans="1:31" x14ac:dyDescent="0.3">
      <c r="A2177" t="str">
        <f t="shared" si="109"/>
        <v>Tennessee-Texas Tech</v>
      </c>
      <c r="B2177">
        <v>2175</v>
      </c>
      <c r="C2177">
        <v>1397</v>
      </c>
      <c r="D2177">
        <v>1403</v>
      </c>
      <c r="E2177" t="s">
        <v>74</v>
      </c>
      <c r="F2177" t="s">
        <v>77</v>
      </c>
      <c r="J2177" s="3"/>
      <c r="K2177" s="4"/>
      <c r="L2177" s="4"/>
      <c r="M2177" s="2">
        <f t="shared" si="110"/>
        <v>0.50208516242317669</v>
      </c>
      <c r="N2177" s="2">
        <f t="shared" si="111"/>
        <v>0.49791483757682331</v>
      </c>
      <c r="O2177">
        <v>3</v>
      </c>
      <c r="P2177">
        <v>3</v>
      </c>
      <c r="Q2177">
        <v>-1</v>
      </c>
      <c r="R2177">
        <v>0.03</v>
      </c>
      <c r="S2177">
        <v>-2</v>
      </c>
      <c r="T2177">
        <v>0</v>
      </c>
      <c r="U2177">
        <v>-1</v>
      </c>
      <c r="V2177">
        <v>-1</v>
      </c>
      <c r="W2177">
        <v>1</v>
      </c>
      <c r="X2177">
        <v>-3</v>
      </c>
      <c r="Y2177">
        <v>0.06</v>
      </c>
      <c r="Z2177">
        <v>-1</v>
      </c>
      <c r="AA2177">
        <v>1.7</v>
      </c>
      <c r="AB2177">
        <v>-2.7</v>
      </c>
      <c r="AC2177">
        <v>0</v>
      </c>
      <c r="AD2177">
        <v>0</v>
      </c>
      <c r="AE2177" s="2">
        <v>0.64</v>
      </c>
    </row>
    <row r="2178" spans="1:31" x14ac:dyDescent="0.3">
      <c r="A2178" t="str">
        <f t="shared" si="109"/>
        <v>Tennessee-TX Southern</v>
      </c>
      <c r="B2178">
        <v>2176</v>
      </c>
      <c r="C2178">
        <v>1397</v>
      </c>
      <c r="D2178">
        <v>1411</v>
      </c>
      <c r="E2178" t="s">
        <v>74</v>
      </c>
      <c r="F2178" t="s">
        <v>78</v>
      </c>
      <c r="J2178" s="3"/>
      <c r="K2178" s="4"/>
      <c r="L2178" s="4"/>
      <c r="M2178" s="2">
        <f t="shared" si="110"/>
        <v>0.84208516242317666</v>
      </c>
      <c r="N2178" s="2">
        <f t="shared" si="111"/>
        <v>0.15791483757682334</v>
      </c>
      <c r="O2178">
        <v>3</v>
      </c>
      <c r="P2178">
        <v>16</v>
      </c>
      <c r="Q2178">
        <v>-238</v>
      </c>
      <c r="R2178">
        <v>0.32</v>
      </c>
      <c r="S2178">
        <v>0</v>
      </c>
      <c r="T2178">
        <v>-5</v>
      </c>
      <c r="U2178">
        <v>0</v>
      </c>
      <c r="V2178">
        <v>4</v>
      </c>
      <c r="W2178">
        <v>5</v>
      </c>
      <c r="X2178">
        <v>1</v>
      </c>
      <c r="Y2178">
        <v>0.04</v>
      </c>
      <c r="Z2178">
        <v>-3.4</v>
      </c>
      <c r="AA2178">
        <v>-13.3</v>
      </c>
      <c r="AB2178">
        <v>9.9</v>
      </c>
      <c r="AC2178">
        <v>13</v>
      </c>
      <c r="AD2178">
        <v>1</v>
      </c>
      <c r="AE2178" s="2">
        <v>0.98</v>
      </c>
    </row>
    <row r="2179" spans="1:31" x14ac:dyDescent="0.3">
      <c r="A2179" t="str">
        <f t="shared" ref="A2179:A2242" si="112">E2179&amp;"-"&amp;F2179</f>
        <v>Tennessee-UCLA</v>
      </c>
      <c r="B2179">
        <v>2177</v>
      </c>
      <c r="C2179">
        <v>1397</v>
      </c>
      <c r="D2179">
        <v>1417</v>
      </c>
      <c r="E2179" t="s">
        <v>74</v>
      </c>
      <c r="F2179" t="s">
        <v>79</v>
      </c>
      <c r="J2179" s="3"/>
      <c r="K2179" s="4"/>
      <c r="L2179" s="4"/>
      <c r="M2179" s="2">
        <f t="shared" ref="M2179:M2242" si="113">AE2179-$AE$2281</f>
        <v>0.63208516242317669</v>
      </c>
      <c r="N2179" s="2">
        <f t="shared" ref="N2179:N2242" si="114">1-M2179</f>
        <v>0.36791483757682331</v>
      </c>
      <c r="O2179">
        <v>3</v>
      </c>
      <c r="P2179">
        <v>11</v>
      </c>
      <c r="Q2179">
        <v>-37</v>
      </c>
      <c r="R2179">
        <v>0.1</v>
      </c>
      <c r="S2179">
        <v>-3</v>
      </c>
      <c r="T2179">
        <v>-2</v>
      </c>
      <c r="U2179">
        <v>1</v>
      </c>
      <c r="V2179">
        <v>5</v>
      </c>
      <c r="W2179">
        <v>5</v>
      </c>
      <c r="X2179">
        <v>-4</v>
      </c>
      <c r="Y2179">
        <v>0.04</v>
      </c>
      <c r="Z2179">
        <v>-7.7</v>
      </c>
      <c r="AA2179">
        <v>-9.9</v>
      </c>
      <c r="AB2179">
        <v>2.2000000000000002</v>
      </c>
      <c r="AC2179">
        <v>8</v>
      </c>
      <c r="AD2179">
        <v>1</v>
      </c>
      <c r="AE2179" s="2">
        <v>0.77</v>
      </c>
    </row>
    <row r="2180" spans="1:31" x14ac:dyDescent="0.3">
      <c r="A2180" t="str">
        <f t="shared" si="112"/>
        <v>Tennessee-UMBC</v>
      </c>
      <c r="B2180">
        <v>2178</v>
      </c>
      <c r="C2180">
        <v>1397</v>
      </c>
      <c r="D2180">
        <v>1420</v>
      </c>
      <c r="E2180" t="s">
        <v>74</v>
      </c>
      <c r="F2180" t="s">
        <v>80</v>
      </c>
      <c r="J2180" s="3"/>
      <c r="K2180" s="4"/>
      <c r="L2180" s="4"/>
      <c r="M2180" s="2">
        <f t="shared" si="113"/>
        <v>0.81208516242317663</v>
      </c>
      <c r="N2180" s="2">
        <f t="shared" si="114"/>
        <v>0.18791483757682337</v>
      </c>
      <c r="O2180">
        <v>3</v>
      </c>
      <c r="P2180">
        <v>16</v>
      </c>
      <c r="Q2180">
        <v>-173</v>
      </c>
      <c r="R2180">
        <v>0.08</v>
      </c>
      <c r="S2180">
        <v>-1</v>
      </c>
      <c r="T2180">
        <v>-5</v>
      </c>
      <c r="U2180">
        <v>0</v>
      </c>
      <c r="V2180">
        <v>0</v>
      </c>
      <c r="W2180">
        <v>8</v>
      </c>
      <c r="X2180">
        <v>-2</v>
      </c>
      <c r="Y2180">
        <v>0.11</v>
      </c>
      <c r="Z2180">
        <v>1.7</v>
      </c>
      <c r="AA2180">
        <v>-4.5999999999999996</v>
      </c>
      <c r="AB2180">
        <v>6.3</v>
      </c>
      <c r="AC2180">
        <v>13</v>
      </c>
      <c r="AD2180">
        <v>1</v>
      </c>
      <c r="AE2180" s="2">
        <v>0.95</v>
      </c>
    </row>
    <row r="2181" spans="1:31" x14ac:dyDescent="0.3">
      <c r="A2181" t="str">
        <f t="shared" si="112"/>
        <v>Tennessee-UNC Greensboro</v>
      </c>
      <c r="B2181">
        <v>2179</v>
      </c>
      <c r="C2181">
        <v>1397</v>
      </c>
      <c r="D2181">
        <v>1422</v>
      </c>
      <c r="E2181" t="s">
        <v>74</v>
      </c>
      <c r="F2181" t="s">
        <v>81</v>
      </c>
      <c r="J2181" s="3"/>
      <c r="K2181" s="4"/>
      <c r="L2181" s="4"/>
      <c r="M2181" s="2">
        <f t="shared" si="113"/>
        <v>0.69208516242317664</v>
      </c>
      <c r="N2181" s="2">
        <f t="shared" si="114"/>
        <v>0.30791483757682336</v>
      </c>
      <c r="O2181">
        <v>3</v>
      </c>
      <c r="P2181">
        <v>13</v>
      </c>
      <c r="Q2181">
        <v>-71</v>
      </c>
      <c r="R2181">
        <v>-0.01</v>
      </c>
      <c r="S2181">
        <v>-1</v>
      </c>
      <c r="T2181">
        <v>-1</v>
      </c>
      <c r="U2181">
        <v>-2</v>
      </c>
      <c r="V2181">
        <v>-2</v>
      </c>
      <c r="W2181">
        <v>0</v>
      </c>
      <c r="X2181">
        <v>-7</v>
      </c>
      <c r="Y2181">
        <v>0.06</v>
      </c>
      <c r="Z2181">
        <v>2.1</v>
      </c>
      <c r="AA2181">
        <v>3.1</v>
      </c>
      <c r="AB2181">
        <v>-1</v>
      </c>
      <c r="AC2181">
        <v>10</v>
      </c>
      <c r="AD2181">
        <v>1</v>
      </c>
      <c r="AE2181" s="2">
        <v>0.83</v>
      </c>
    </row>
    <row r="2182" spans="1:31" x14ac:dyDescent="0.3">
      <c r="A2182" t="str">
        <f t="shared" si="112"/>
        <v>Tennessee-Villanova</v>
      </c>
      <c r="B2182">
        <v>2180</v>
      </c>
      <c r="C2182">
        <v>1397</v>
      </c>
      <c r="D2182">
        <v>1437</v>
      </c>
      <c r="E2182" t="s">
        <v>74</v>
      </c>
      <c r="F2182" t="s">
        <v>82</v>
      </c>
      <c r="J2182" s="3"/>
      <c r="K2182" s="4"/>
      <c r="L2182" s="4"/>
      <c r="M2182" s="2">
        <f t="shared" si="113"/>
        <v>0.40208516242317671</v>
      </c>
      <c r="N2182" s="2">
        <f t="shared" si="114"/>
        <v>0.59791483757682329</v>
      </c>
      <c r="O2182">
        <v>3</v>
      </c>
      <c r="P2182">
        <v>1</v>
      </c>
      <c r="Q2182">
        <v>9</v>
      </c>
      <c r="R2182">
        <v>-0.12</v>
      </c>
      <c r="S2182">
        <v>-9</v>
      </c>
      <c r="T2182">
        <v>-2</v>
      </c>
      <c r="U2182">
        <v>2</v>
      </c>
      <c r="V2182">
        <v>2</v>
      </c>
      <c r="W2182">
        <v>5</v>
      </c>
      <c r="X2182">
        <v>-4</v>
      </c>
      <c r="Y2182">
        <v>-0.01</v>
      </c>
      <c r="Z2182">
        <v>-12.9</v>
      </c>
      <c r="AA2182">
        <v>-4.5</v>
      </c>
      <c r="AB2182">
        <v>-8.4</v>
      </c>
      <c r="AC2182">
        <v>-2</v>
      </c>
      <c r="AD2182">
        <v>0</v>
      </c>
      <c r="AE2182" s="2">
        <v>0.54</v>
      </c>
    </row>
    <row r="2183" spans="1:31" x14ac:dyDescent="0.3">
      <c r="A2183" t="str">
        <f t="shared" si="112"/>
        <v>Tennessee-Virginia</v>
      </c>
      <c r="B2183">
        <v>2181</v>
      </c>
      <c r="C2183">
        <v>1397</v>
      </c>
      <c r="D2183">
        <v>1438</v>
      </c>
      <c r="E2183" t="s">
        <v>74</v>
      </c>
      <c r="F2183" t="s">
        <v>83</v>
      </c>
      <c r="J2183" s="3"/>
      <c r="K2183" s="4"/>
      <c r="L2183" s="4"/>
      <c r="M2183" s="2">
        <f t="shared" si="113"/>
        <v>0.42208516242317673</v>
      </c>
      <c r="N2183" s="2">
        <f t="shared" si="114"/>
        <v>0.57791483757682327</v>
      </c>
      <c r="O2183">
        <v>3</v>
      </c>
      <c r="P2183">
        <v>1</v>
      </c>
      <c r="Q2183">
        <v>10</v>
      </c>
      <c r="R2183">
        <v>-0.18</v>
      </c>
      <c r="S2183">
        <v>-2</v>
      </c>
      <c r="T2183">
        <v>3</v>
      </c>
      <c r="U2183">
        <v>3</v>
      </c>
      <c r="V2183">
        <v>-1</v>
      </c>
      <c r="W2183">
        <v>7</v>
      </c>
      <c r="X2183">
        <v>-5</v>
      </c>
      <c r="Y2183">
        <v>0</v>
      </c>
      <c r="Z2183">
        <v>6.7</v>
      </c>
      <c r="AA2183">
        <v>13</v>
      </c>
      <c r="AB2183">
        <v>-6.3</v>
      </c>
      <c r="AC2183">
        <v>-2</v>
      </c>
      <c r="AD2183">
        <v>0</v>
      </c>
      <c r="AE2183" s="2">
        <v>0.56000000000000005</v>
      </c>
    </row>
    <row r="2184" spans="1:31" x14ac:dyDescent="0.3">
      <c r="A2184" t="str">
        <f t="shared" si="112"/>
        <v>Tennessee-Virginia Tech</v>
      </c>
      <c r="B2184">
        <v>2182</v>
      </c>
      <c r="C2184">
        <v>1397</v>
      </c>
      <c r="D2184">
        <v>1439</v>
      </c>
      <c r="E2184" t="s">
        <v>74</v>
      </c>
      <c r="F2184" t="s">
        <v>84</v>
      </c>
      <c r="J2184" s="3"/>
      <c r="K2184" s="4"/>
      <c r="L2184" s="4"/>
      <c r="M2184" s="2">
        <f t="shared" si="113"/>
        <v>0.57208516242317664</v>
      </c>
      <c r="N2184" s="2">
        <f t="shared" si="114"/>
        <v>0.42791483757682336</v>
      </c>
      <c r="O2184">
        <v>3</v>
      </c>
      <c r="P2184">
        <v>8</v>
      </c>
      <c r="Q2184">
        <v>-21</v>
      </c>
      <c r="R2184">
        <v>0.1</v>
      </c>
      <c r="S2184">
        <v>-6</v>
      </c>
      <c r="T2184">
        <v>-3</v>
      </c>
      <c r="U2184">
        <v>0</v>
      </c>
      <c r="V2184">
        <v>2</v>
      </c>
      <c r="W2184">
        <v>10</v>
      </c>
      <c r="X2184">
        <v>-2</v>
      </c>
      <c r="Y2184">
        <v>0.05</v>
      </c>
      <c r="Z2184">
        <v>-5.5</v>
      </c>
      <c r="AA2184">
        <v>-5.4</v>
      </c>
      <c r="AB2184">
        <v>-0.1</v>
      </c>
      <c r="AC2184">
        <v>5</v>
      </c>
      <c r="AD2184">
        <v>1</v>
      </c>
      <c r="AE2184" s="2">
        <v>0.71</v>
      </c>
    </row>
    <row r="2185" spans="1:31" x14ac:dyDescent="0.3">
      <c r="A2185" t="str">
        <f t="shared" si="112"/>
        <v>Tennessee-West Virginia</v>
      </c>
      <c r="B2185">
        <v>2183</v>
      </c>
      <c r="C2185">
        <v>1397</v>
      </c>
      <c r="D2185">
        <v>1452</v>
      </c>
      <c r="E2185" t="s">
        <v>74</v>
      </c>
      <c r="F2185" t="s">
        <v>85</v>
      </c>
      <c r="J2185" s="3"/>
      <c r="K2185" s="4"/>
      <c r="L2185" s="4"/>
      <c r="M2185" s="2">
        <f t="shared" si="113"/>
        <v>0.5120851624231767</v>
      </c>
      <c r="N2185" s="2">
        <f t="shared" si="114"/>
        <v>0.4879148375768233</v>
      </c>
      <c r="O2185">
        <v>3</v>
      </c>
      <c r="P2185">
        <v>5</v>
      </c>
      <c r="Q2185">
        <v>-2</v>
      </c>
      <c r="R2185">
        <v>0.05</v>
      </c>
      <c r="S2185">
        <v>1</v>
      </c>
      <c r="T2185">
        <v>-3</v>
      </c>
      <c r="U2185">
        <v>2</v>
      </c>
      <c r="V2185">
        <v>-3</v>
      </c>
      <c r="W2185">
        <v>-3</v>
      </c>
      <c r="X2185">
        <v>-1</v>
      </c>
      <c r="Y2185">
        <v>-0.01</v>
      </c>
      <c r="Z2185">
        <v>-5.4</v>
      </c>
      <c r="AA2185">
        <v>-2.6</v>
      </c>
      <c r="AB2185">
        <v>-2.8</v>
      </c>
      <c r="AC2185">
        <v>2</v>
      </c>
      <c r="AD2185">
        <v>1</v>
      </c>
      <c r="AE2185" s="2">
        <v>0.65</v>
      </c>
    </row>
    <row r="2186" spans="1:31" x14ac:dyDescent="0.3">
      <c r="A2186" t="str">
        <f t="shared" si="112"/>
        <v>Tennessee-Wichita St</v>
      </c>
      <c r="B2186">
        <v>2184</v>
      </c>
      <c r="C2186">
        <v>1397</v>
      </c>
      <c r="D2186">
        <v>1455</v>
      </c>
      <c r="E2186" t="s">
        <v>74</v>
      </c>
      <c r="F2186" t="s">
        <v>86</v>
      </c>
      <c r="J2186" s="3"/>
      <c r="K2186" s="4"/>
      <c r="L2186" s="4"/>
      <c r="M2186" s="2">
        <f t="shared" si="113"/>
        <v>0.52208516242317671</v>
      </c>
      <c r="N2186" s="2">
        <f t="shared" si="114"/>
        <v>0.47791483757682329</v>
      </c>
      <c r="O2186">
        <v>3</v>
      </c>
      <c r="P2186">
        <v>4</v>
      </c>
      <c r="Q2186">
        <v>-9</v>
      </c>
      <c r="R2186">
        <v>-0.02</v>
      </c>
      <c r="S2186">
        <v>-4</v>
      </c>
      <c r="T2186">
        <v>-2</v>
      </c>
      <c r="U2186">
        <v>1</v>
      </c>
      <c r="V2186">
        <v>3</v>
      </c>
      <c r="W2186">
        <v>-1</v>
      </c>
      <c r="X2186">
        <v>-8</v>
      </c>
      <c r="Y2186">
        <v>0.02</v>
      </c>
      <c r="Z2186">
        <v>-8.8000000000000007</v>
      </c>
      <c r="AA2186">
        <v>-4.9000000000000004</v>
      </c>
      <c r="AB2186">
        <v>-3.9</v>
      </c>
      <c r="AC2186">
        <v>1</v>
      </c>
      <c r="AD2186">
        <v>1</v>
      </c>
      <c r="AE2186" s="2">
        <v>0.66</v>
      </c>
    </row>
    <row r="2187" spans="1:31" x14ac:dyDescent="0.3">
      <c r="A2187" t="str">
        <f t="shared" si="112"/>
        <v>Tennessee-Wright St</v>
      </c>
      <c r="B2187">
        <v>2185</v>
      </c>
      <c r="C2187">
        <v>1397</v>
      </c>
      <c r="D2187">
        <v>1460</v>
      </c>
      <c r="E2187" t="s">
        <v>74</v>
      </c>
      <c r="F2187" t="s">
        <v>87</v>
      </c>
      <c r="J2187" s="3"/>
      <c r="K2187" s="4"/>
      <c r="L2187" s="4"/>
      <c r="M2187" s="2">
        <f t="shared" si="113"/>
        <v>0.77208516242317671</v>
      </c>
      <c r="N2187" s="2">
        <f t="shared" si="114"/>
        <v>0.22791483757682329</v>
      </c>
      <c r="O2187">
        <v>3</v>
      </c>
      <c r="P2187">
        <v>14</v>
      </c>
      <c r="Q2187">
        <v>-124</v>
      </c>
      <c r="R2187">
        <v>0.04</v>
      </c>
      <c r="S2187">
        <v>2</v>
      </c>
      <c r="T2187">
        <v>-1</v>
      </c>
      <c r="U2187">
        <v>-1</v>
      </c>
      <c r="V2187">
        <v>-1</v>
      </c>
      <c r="W2187">
        <v>5</v>
      </c>
      <c r="X2187">
        <v>-6</v>
      </c>
      <c r="Y2187">
        <v>0.04</v>
      </c>
      <c r="Z2187">
        <v>2.9</v>
      </c>
      <c r="AA2187">
        <v>0.2</v>
      </c>
      <c r="AB2187">
        <v>2.7</v>
      </c>
      <c r="AC2187">
        <v>11</v>
      </c>
      <c r="AD2187">
        <v>1</v>
      </c>
      <c r="AE2187" s="2">
        <v>0.91</v>
      </c>
    </row>
    <row r="2188" spans="1:31" x14ac:dyDescent="0.3">
      <c r="A2188" t="str">
        <f t="shared" si="112"/>
        <v>Tennessee-Xavier</v>
      </c>
      <c r="B2188">
        <v>2186</v>
      </c>
      <c r="C2188">
        <v>1397</v>
      </c>
      <c r="D2188">
        <v>1462</v>
      </c>
      <c r="E2188" t="s">
        <v>74</v>
      </c>
      <c r="F2188" t="s">
        <v>88</v>
      </c>
      <c r="J2188" s="3"/>
      <c r="K2188" s="4"/>
      <c r="L2188" s="4"/>
      <c r="M2188" s="2">
        <f t="shared" si="113"/>
        <v>0.52208516242317671</v>
      </c>
      <c r="N2188" s="2">
        <f t="shared" si="114"/>
        <v>0.47791483757682329</v>
      </c>
      <c r="O2188">
        <v>3</v>
      </c>
      <c r="P2188">
        <v>1</v>
      </c>
      <c r="Q2188">
        <v>-3</v>
      </c>
      <c r="R2188">
        <v>-0.09</v>
      </c>
      <c r="S2188">
        <v>-5</v>
      </c>
      <c r="T2188">
        <v>-3</v>
      </c>
      <c r="U2188">
        <v>0</v>
      </c>
      <c r="V2188">
        <v>4</v>
      </c>
      <c r="W2188">
        <v>4</v>
      </c>
      <c r="X2188">
        <v>-8</v>
      </c>
      <c r="Y2188">
        <v>-0.03</v>
      </c>
      <c r="Z2188">
        <v>-10.1</v>
      </c>
      <c r="AA2188">
        <v>-8.1</v>
      </c>
      <c r="AB2188">
        <v>-2</v>
      </c>
      <c r="AC2188">
        <v>-2</v>
      </c>
      <c r="AD2188">
        <v>0</v>
      </c>
      <c r="AE2188" s="2">
        <v>0.66</v>
      </c>
    </row>
    <row r="2189" spans="1:31" x14ac:dyDescent="0.3">
      <c r="A2189" t="str">
        <f t="shared" si="112"/>
        <v>Texas-Texas A&amp;M</v>
      </c>
      <c r="B2189">
        <v>2187</v>
      </c>
      <c r="C2189">
        <v>1400</v>
      </c>
      <c r="D2189">
        <v>1401</v>
      </c>
      <c r="E2189" t="s">
        <v>75</v>
      </c>
      <c r="F2189" t="s">
        <v>76</v>
      </c>
      <c r="J2189" s="3"/>
      <c r="K2189" s="4"/>
      <c r="L2189" s="4"/>
      <c r="M2189" s="2">
        <f t="shared" si="113"/>
        <v>0.48208516242317667</v>
      </c>
      <c r="N2189" s="2">
        <f t="shared" si="114"/>
        <v>0.51791483757682333</v>
      </c>
      <c r="O2189">
        <v>10</v>
      </c>
      <c r="P2189">
        <v>7</v>
      </c>
      <c r="Q2189">
        <v>9</v>
      </c>
      <c r="R2189">
        <v>-0.04</v>
      </c>
      <c r="S2189">
        <v>-1</v>
      </c>
      <c r="T2189">
        <v>2</v>
      </c>
      <c r="U2189">
        <v>-1</v>
      </c>
      <c r="V2189">
        <v>2</v>
      </c>
      <c r="W2189">
        <v>-5</v>
      </c>
      <c r="X2189">
        <v>-1</v>
      </c>
      <c r="Y2189">
        <v>0</v>
      </c>
      <c r="Z2189">
        <v>-3.3</v>
      </c>
      <c r="AA2189">
        <v>-1.6</v>
      </c>
      <c r="AB2189">
        <v>-1.7</v>
      </c>
      <c r="AC2189">
        <v>-3</v>
      </c>
      <c r="AD2189">
        <v>0</v>
      </c>
      <c r="AE2189" s="2">
        <v>0.62</v>
      </c>
    </row>
    <row r="2190" spans="1:31" x14ac:dyDescent="0.3">
      <c r="A2190" t="str">
        <f t="shared" si="112"/>
        <v>Texas-Texas Tech</v>
      </c>
      <c r="B2190">
        <v>2188</v>
      </c>
      <c r="C2190">
        <v>1400</v>
      </c>
      <c r="D2190">
        <v>1403</v>
      </c>
      <c r="E2190" t="s">
        <v>75</v>
      </c>
      <c r="F2190" t="s">
        <v>77</v>
      </c>
      <c r="J2190" s="3"/>
      <c r="K2190" s="4"/>
      <c r="L2190" s="4"/>
      <c r="M2190" s="2">
        <f t="shared" si="113"/>
        <v>0.38208516242317669</v>
      </c>
      <c r="N2190" s="2">
        <f t="shared" si="114"/>
        <v>0.61791483757682331</v>
      </c>
      <c r="O2190">
        <v>10</v>
      </c>
      <c r="P2190">
        <v>3</v>
      </c>
      <c r="Q2190">
        <v>27</v>
      </c>
      <c r="R2190">
        <v>-0.15</v>
      </c>
      <c r="S2190">
        <v>-3</v>
      </c>
      <c r="T2190">
        <v>1</v>
      </c>
      <c r="U2190">
        <v>-1</v>
      </c>
      <c r="V2190">
        <v>-3</v>
      </c>
      <c r="W2190">
        <v>-4</v>
      </c>
      <c r="X2190">
        <v>-1</v>
      </c>
      <c r="Y2190">
        <v>-0.03</v>
      </c>
      <c r="Z2190">
        <v>-3.5</v>
      </c>
      <c r="AA2190">
        <v>3.5</v>
      </c>
      <c r="AB2190">
        <v>-7</v>
      </c>
      <c r="AC2190">
        <v>-7</v>
      </c>
      <c r="AD2190">
        <v>0</v>
      </c>
      <c r="AE2190" s="2">
        <v>0.52</v>
      </c>
    </row>
    <row r="2191" spans="1:31" x14ac:dyDescent="0.3">
      <c r="A2191" t="str">
        <f t="shared" si="112"/>
        <v>Texas-TX Southern</v>
      </c>
      <c r="B2191">
        <v>2189</v>
      </c>
      <c r="C2191">
        <v>1400</v>
      </c>
      <c r="D2191">
        <v>1411</v>
      </c>
      <c r="E2191" t="s">
        <v>75</v>
      </c>
      <c r="F2191" t="s">
        <v>78</v>
      </c>
      <c r="J2191" s="3"/>
      <c r="K2191" s="4"/>
      <c r="L2191" s="4"/>
      <c r="M2191" s="2">
        <f t="shared" si="113"/>
        <v>0.83208516242317665</v>
      </c>
      <c r="N2191" s="2">
        <f t="shared" si="114"/>
        <v>0.16791483757682335</v>
      </c>
      <c r="O2191">
        <v>10</v>
      </c>
      <c r="P2191">
        <v>16</v>
      </c>
      <c r="Q2191">
        <v>-210</v>
      </c>
      <c r="R2191">
        <v>0.14000000000000001</v>
      </c>
      <c r="S2191">
        <v>-1</v>
      </c>
      <c r="T2191">
        <v>-4</v>
      </c>
      <c r="U2191">
        <v>0</v>
      </c>
      <c r="V2191">
        <v>2</v>
      </c>
      <c r="W2191">
        <v>0</v>
      </c>
      <c r="X2191">
        <v>3</v>
      </c>
      <c r="Y2191">
        <v>-0.05</v>
      </c>
      <c r="Z2191">
        <v>-5.9</v>
      </c>
      <c r="AA2191">
        <v>-11.5</v>
      </c>
      <c r="AB2191">
        <v>5.6</v>
      </c>
      <c r="AC2191">
        <v>6</v>
      </c>
      <c r="AD2191">
        <v>1</v>
      </c>
      <c r="AE2191" s="2">
        <v>0.97</v>
      </c>
    </row>
    <row r="2192" spans="1:31" x14ac:dyDescent="0.3">
      <c r="A2192" t="str">
        <f t="shared" si="112"/>
        <v>Texas-UCLA</v>
      </c>
      <c r="B2192">
        <v>2190</v>
      </c>
      <c r="C2192">
        <v>1400</v>
      </c>
      <c r="D2192">
        <v>1417</v>
      </c>
      <c r="E2192" t="s">
        <v>75</v>
      </c>
      <c r="F2192" t="s">
        <v>79</v>
      </c>
      <c r="J2192" s="3"/>
      <c r="K2192" s="4"/>
      <c r="L2192" s="4"/>
      <c r="M2192" s="2">
        <f t="shared" si="113"/>
        <v>0.52208516242317671</v>
      </c>
      <c r="N2192" s="2">
        <f t="shared" si="114"/>
        <v>0.47791483757682329</v>
      </c>
      <c r="O2192">
        <v>10</v>
      </c>
      <c r="P2192">
        <v>11</v>
      </c>
      <c r="Q2192">
        <v>-9</v>
      </c>
      <c r="R2192">
        <v>-0.08</v>
      </c>
      <c r="S2192">
        <v>-4</v>
      </c>
      <c r="T2192">
        <v>-1</v>
      </c>
      <c r="U2192">
        <v>1</v>
      </c>
      <c r="V2192">
        <v>3</v>
      </c>
      <c r="W2192">
        <v>0</v>
      </c>
      <c r="X2192">
        <v>-2</v>
      </c>
      <c r="Y2192">
        <v>-0.05</v>
      </c>
      <c r="Z2192">
        <v>-10.199999999999999</v>
      </c>
      <c r="AA2192">
        <v>-8.1</v>
      </c>
      <c r="AB2192">
        <v>-2.1</v>
      </c>
      <c r="AC2192">
        <v>1</v>
      </c>
      <c r="AD2192">
        <v>1</v>
      </c>
      <c r="AE2192" s="2">
        <v>0.66</v>
      </c>
    </row>
    <row r="2193" spans="1:31" x14ac:dyDescent="0.3">
      <c r="A2193" t="str">
        <f t="shared" si="112"/>
        <v>Texas-UMBC</v>
      </c>
      <c r="B2193">
        <v>2191</v>
      </c>
      <c r="C2193">
        <v>1400</v>
      </c>
      <c r="D2193">
        <v>1420</v>
      </c>
      <c r="E2193" t="s">
        <v>75</v>
      </c>
      <c r="F2193" t="s">
        <v>80</v>
      </c>
      <c r="J2193" s="3"/>
      <c r="K2193" s="4"/>
      <c r="L2193" s="4"/>
      <c r="M2193" s="2">
        <f t="shared" si="113"/>
        <v>0.78208516242317672</v>
      </c>
      <c r="N2193" s="2">
        <f t="shared" si="114"/>
        <v>0.21791483757682328</v>
      </c>
      <c r="O2193">
        <v>10</v>
      </c>
      <c r="P2193">
        <v>16</v>
      </c>
      <c r="Q2193">
        <v>-145</v>
      </c>
      <c r="R2193">
        <v>-0.1</v>
      </c>
      <c r="S2193">
        <v>-2</v>
      </c>
      <c r="T2193">
        <v>-4</v>
      </c>
      <c r="U2193">
        <v>0</v>
      </c>
      <c r="V2193">
        <v>-2</v>
      </c>
      <c r="W2193">
        <v>3</v>
      </c>
      <c r="X2193">
        <v>0</v>
      </c>
      <c r="Y2193">
        <v>0.02</v>
      </c>
      <c r="Z2193">
        <v>-0.8</v>
      </c>
      <c r="AA2193">
        <v>-2.8</v>
      </c>
      <c r="AB2193">
        <v>2</v>
      </c>
      <c r="AC2193">
        <v>6</v>
      </c>
      <c r="AD2193">
        <v>1</v>
      </c>
      <c r="AE2193" s="2">
        <v>0.92</v>
      </c>
    </row>
    <row r="2194" spans="1:31" x14ac:dyDescent="0.3">
      <c r="A2194" t="str">
        <f t="shared" si="112"/>
        <v>Texas-UNC Greensboro</v>
      </c>
      <c r="B2194">
        <v>2192</v>
      </c>
      <c r="C2194">
        <v>1400</v>
      </c>
      <c r="D2194">
        <v>1422</v>
      </c>
      <c r="E2194" t="s">
        <v>75</v>
      </c>
      <c r="F2194" t="s">
        <v>81</v>
      </c>
      <c r="J2194" s="3"/>
      <c r="K2194" s="4"/>
      <c r="L2194" s="4"/>
      <c r="M2194" s="2">
        <f t="shared" si="113"/>
        <v>0.59208516242317666</v>
      </c>
      <c r="N2194" s="2">
        <f t="shared" si="114"/>
        <v>0.40791483757682334</v>
      </c>
      <c r="O2194">
        <v>10</v>
      </c>
      <c r="P2194">
        <v>13</v>
      </c>
      <c r="Q2194">
        <v>-43</v>
      </c>
      <c r="R2194">
        <v>-0.19</v>
      </c>
      <c r="S2194">
        <v>-2</v>
      </c>
      <c r="T2194">
        <v>0</v>
      </c>
      <c r="U2194">
        <v>-2</v>
      </c>
      <c r="V2194">
        <v>-4</v>
      </c>
      <c r="W2194">
        <v>-5</v>
      </c>
      <c r="X2194">
        <v>-5</v>
      </c>
      <c r="Y2194">
        <v>-0.03</v>
      </c>
      <c r="Z2194">
        <v>-0.4</v>
      </c>
      <c r="AA2194">
        <v>4.9000000000000004</v>
      </c>
      <c r="AB2194">
        <v>-5.3</v>
      </c>
      <c r="AC2194">
        <v>3</v>
      </c>
      <c r="AD2194">
        <v>1</v>
      </c>
      <c r="AE2194" s="2">
        <v>0.73</v>
      </c>
    </row>
    <row r="2195" spans="1:31" x14ac:dyDescent="0.3">
      <c r="A2195" t="str">
        <f t="shared" si="112"/>
        <v>Texas-Villanova</v>
      </c>
      <c r="B2195">
        <v>2193</v>
      </c>
      <c r="C2195">
        <v>1400</v>
      </c>
      <c r="D2195">
        <v>1437</v>
      </c>
      <c r="E2195" t="s">
        <v>75</v>
      </c>
      <c r="F2195" t="s">
        <v>82</v>
      </c>
      <c r="J2195" s="3"/>
      <c r="K2195" s="4"/>
      <c r="L2195" s="4"/>
      <c r="M2195" s="2">
        <f t="shared" si="113"/>
        <v>0.27208516242317665</v>
      </c>
      <c r="N2195" s="2">
        <f t="shared" si="114"/>
        <v>0.7279148375768234</v>
      </c>
      <c r="O2195">
        <v>10</v>
      </c>
      <c r="P2195">
        <v>1</v>
      </c>
      <c r="Q2195">
        <v>37</v>
      </c>
      <c r="R2195">
        <v>-0.3</v>
      </c>
      <c r="S2195">
        <v>-10</v>
      </c>
      <c r="T2195">
        <v>-1</v>
      </c>
      <c r="U2195">
        <v>2</v>
      </c>
      <c r="V2195">
        <v>0</v>
      </c>
      <c r="W2195">
        <v>0</v>
      </c>
      <c r="X2195">
        <v>-2</v>
      </c>
      <c r="Y2195">
        <v>-0.1</v>
      </c>
      <c r="Z2195">
        <v>-15.4</v>
      </c>
      <c r="AA2195">
        <v>-2.7</v>
      </c>
      <c r="AB2195">
        <v>-12.7</v>
      </c>
      <c r="AC2195">
        <v>-9</v>
      </c>
      <c r="AD2195">
        <v>0</v>
      </c>
      <c r="AE2195" s="2">
        <v>0.41</v>
      </c>
    </row>
    <row r="2196" spans="1:31" x14ac:dyDescent="0.3">
      <c r="A2196" t="str">
        <f t="shared" si="112"/>
        <v>Texas-Virginia</v>
      </c>
      <c r="B2196">
        <v>2194</v>
      </c>
      <c r="C2196">
        <v>1400</v>
      </c>
      <c r="D2196">
        <v>1438</v>
      </c>
      <c r="E2196" t="s">
        <v>75</v>
      </c>
      <c r="F2196" t="s">
        <v>83</v>
      </c>
      <c r="J2196" s="3"/>
      <c r="K2196" s="4"/>
      <c r="L2196" s="4"/>
      <c r="M2196" s="2">
        <f t="shared" si="113"/>
        <v>0.29208516242317667</v>
      </c>
      <c r="N2196" s="2">
        <f t="shared" si="114"/>
        <v>0.70791483757682339</v>
      </c>
      <c r="O2196">
        <v>10</v>
      </c>
      <c r="P2196">
        <v>1</v>
      </c>
      <c r="Q2196">
        <v>38</v>
      </c>
      <c r="R2196">
        <v>-0.36</v>
      </c>
      <c r="S2196">
        <v>-3</v>
      </c>
      <c r="T2196">
        <v>4</v>
      </c>
      <c r="U2196">
        <v>3</v>
      </c>
      <c r="V2196">
        <v>-3</v>
      </c>
      <c r="W2196">
        <v>2</v>
      </c>
      <c r="X2196">
        <v>-3</v>
      </c>
      <c r="Y2196">
        <v>-0.09</v>
      </c>
      <c r="Z2196">
        <v>4.2</v>
      </c>
      <c r="AA2196">
        <v>14.8</v>
      </c>
      <c r="AB2196">
        <v>-10.6</v>
      </c>
      <c r="AC2196">
        <v>-9</v>
      </c>
      <c r="AD2196">
        <v>0</v>
      </c>
      <c r="AE2196" s="2">
        <v>0.43</v>
      </c>
    </row>
    <row r="2197" spans="1:31" x14ac:dyDescent="0.3">
      <c r="A2197" t="str">
        <f t="shared" si="112"/>
        <v>Texas-Virginia Tech</v>
      </c>
      <c r="B2197">
        <v>2195</v>
      </c>
      <c r="C2197">
        <v>1400</v>
      </c>
      <c r="D2197">
        <v>1439</v>
      </c>
      <c r="E2197" t="s">
        <v>75</v>
      </c>
      <c r="F2197" t="s">
        <v>84</v>
      </c>
      <c r="J2197" s="3"/>
      <c r="K2197" s="4"/>
      <c r="L2197" s="4"/>
      <c r="M2197" s="2">
        <f t="shared" si="113"/>
        <v>0.45208516242317665</v>
      </c>
      <c r="N2197" s="2">
        <f t="shared" si="114"/>
        <v>0.54791483757682335</v>
      </c>
      <c r="O2197">
        <v>10</v>
      </c>
      <c r="P2197">
        <v>8</v>
      </c>
      <c r="Q2197">
        <v>7</v>
      </c>
      <c r="R2197">
        <v>-0.08</v>
      </c>
      <c r="S2197">
        <v>-7</v>
      </c>
      <c r="T2197">
        <v>-2</v>
      </c>
      <c r="U2197">
        <v>0</v>
      </c>
      <c r="V2197">
        <v>0</v>
      </c>
      <c r="W2197">
        <v>5</v>
      </c>
      <c r="X2197">
        <v>0</v>
      </c>
      <c r="Y2197">
        <v>-0.04</v>
      </c>
      <c r="Z2197">
        <v>-8</v>
      </c>
      <c r="AA2197">
        <v>-3.6</v>
      </c>
      <c r="AB2197">
        <v>-4.4000000000000004</v>
      </c>
      <c r="AC2197">
        <v>-2</v>
      </c>
      <c r="AD2197">
        <v>0</v>
      </c>
      <c r="AE2197" s="2">
        <v>0.59</v>
      </c>
    </row>
    <row r="2198" spans="1:31" x14ac:dyDescent="0.3">
      <c r="A2198" t="str">
        <f t="shared" si="112"/>
        <v>Texas-West Virginia</v>
      </c>
      <c r="B2198">
        <v>2196</v>
      </c>
      <c r="C2198">
        <v>1400</v>
      </c>
      <c r="D2198">
        <v>1452</v>
      </c>
      <c r="E2198" t="s">
        <v>75</v>
      </c>
      <c r="F2198" t="s">
        <v>85</v>
      </c>
      <c r="J2198" s="3"/>
      <c r="K2198" s="4"/>
      <c r="L2198" s="4"/>
      <c r="M2198" s="2">
        <f t="shared" si="113"/>
        <v>0.38208516242317669</v>
      </c>
      <c r="N2198" s="2">
        <f t="shared" si="114"/>
        <v>0.61791483757682331</v>
      </c>
      <c r="O2198">
        <v>10</v>
      </c>
      <c r="P2198">
        <v>5</v>
      </c>
      <c r="Q2198">
        <v>26</v>
      </c>
      <c r="R2198">
        <v>-0.13</v>
      </c>
      <c r="S2198">
        <v>0</v>
      </c>
      <c r="T2198">
        <v>-2</v>
      </c>
      <c r="U2198">
        <v>2</v>
      </c>
      <c r="V2198">
        <v>-5</v>
      </c>
      <c r="W2198">
        <v>-8</v>
      </c>
      <c r="X2198">
        <v>1</v>
      </c>
      <c r="Y2198">
        <v>-0.1</v>
      </c>
      <c r="Z2198">
        <v>-7.9</v>
      </c>
      <c r="AA2198">
        <v>-0.8</v>
      </c>
      <c r="AB2198">
        <v>-7.1</v>
      </c>
      <c r="AC2198">
        <v>-5</v>
      </c>
      <c r="AD2198">
        <v>0</v>
      </c>
      <c r="AE2198" s="2">
        <v>0.52</v>
      </c>
    </row>
    <row r="2199" spans="1:31" x14ac:dyDescent="0.3">
      <c r="A2199" t="str">
        <f t="shared" si="112"/>
        <v>Texas-Wichita St</v>
      </c>
      <c r="B2199">
        <v>2197</v>
      </c>
      <c r="C2199">
        <v>1400</v>
      </c>
      <c r="D2199">
        <v>1455</v>
      </c>
      <c r="E2199" t="s">
        <v>75</v>
      </c>
      <c r="F2199" t="s">
        <v>86</v>
      </c>
      <c r="J2199" s="3"/>
      <c r="K2199" s="4"/>
      <c r="L2199" s="4"/>
      <c r="M2199" s="2">
        <f t="shared" si="113"/>
        <v>0.3920851624231767</v>
      </c>
      <c r="N2199" s="2">
        <f t="shared" si="114"/>
        <v>0.6079148375768233</v>
      </c>
      <c r="O2199">
        <v>10</v>
      </c>
      <c r="P2199">
        <v>4</v>
      </c>
      <c r="Q2199">
        <v>19</v>
      </c>
      <c r="R2199">
        <v>-0.2</v>
      </c>
      <c r="S2199">
        <v>-5</v>
      </c>
      <c r="T2199">
        <v>-1</v>
      </c>
      <c r="U2199">
        <v>1</v>
      </c>
      <c r="V2199">
        <v>1</v>
      </c>
      <c r="W2199">
        <v>-6</v>
      </c>
      <c r="X2199">
        <v>-6</v>
      </c>
      <c r="Y2199">
        <v>-7.0000000000000007E-2</v>
      </c>
      <c r="Z2199">
        <v>-11.3</v>
      </c>
      <c r="AA2199">
        <v>-3.1</v>
      </c>
      <c r="AB2199">
        <v>-8.1999999999999993</v>
      </c>
      <c r="AC2199">
        <v>-6</v>
      </c>
      <c r="AD2199">
        <v>0</v>
      </c>
      <c r="AE2199" s="2">
        <v>0.53</v>
      </c>
    </row>
    <row r="2200" spans="1:31" x14ac:dyDescent="0.3">
      <c r="A2200" t="str">
        <f t="shared" si="112"/>
        <v>Texas-Wright St</v>
      </c>
      <c r="B2200">
        <v>2198</v>
      </c>
      <c r="C2200">
        <v>1400</v>
      </c>
      <c r="D2200">
        <v>1460</v>
      </c>
      <c r="E2200" t="s">
        <v>75</v>
      </c>
      <c r="F2200" t="s">
        <v>87</v>
      </c>
      <c r="J2200" s="3"/>
      <c r="K2200" s="4"/>
      <c r="L2200" s="4"/>
      <c r="M2200" s="2">
        <f t="shared" si="113"/>
        <v>0.72208516242317666</v>
      </c>
      <c r="N2200" s="2">
        <f t="shared" si="114"/>
        <v>0.27791483757682334</v>
      </c>
      <c r="O2200">
        <v>10</v>
      </c>
      <c r="P2200">
        <v>14</v>
      </c>
      <c r="Q2200">
        <v>-96</v>
      </c>
      <c r="R2200">
        <v>-0.14000000000000001</v>
      </c>
      <c r="S2200">
        <v>1</v>
      </c>
      <c r="T2200">
        <v>0</v>
      </c>
      <c r="U2200">
        <v>-1</v>
      </c>
      <c r="V2200">
        <v>-3</v>
      </c>
      <c r="W2200">
        <v>0</v>
      </c>
      <c r="X2200">
        <v>-4</v>
      </c>
      <c r="Y2200">
        <v>-0.05</v>
      </c>
      <c r="Z2200">
        <v>0.4</v>
      </c>
      <c r="AA2200">
        <v>2</v>
      </c>
      <c r="AB2200">
        <v>-1.6</v>
      </c>
      <c r="AC2200">
        <v>4</v>
      </c>
      <c r="AD2200">
        <v>1</v>
      </c>
      <c r="AE2200" s="2">
        <v>0.86</v>
      </c>
    </row>
    <row r="2201" spans="1:31" x14ac:dyDescent="0.3">
      <c r="A2201" t="str">
        <f t="shared" si="112"/>
        <v>Texas-Xavier</v>
      </c>
      <c r="B2201">
        <v>2199</v>
      </c>
      <c r="C2201">
        <v>1400</v>
      </c>
      <c r="D2201">
        <v>1462</v>
      </c>
      <c r="E2201" t="s">
        <v>75</v>
      </c>
      <c r="F2201" t="s">
        <v>88</v>
      </c>
      <c r="J2201" s="3"/>
      <c r="K2201" s="4"/>
      <c r="L2201" s="4"/>
      <c r="M2201" s="2">
        <f t="shared" si="113"/>
        <v>0.40208516242317671</v>
      </c>
      <c r="N2201" s="2">
        <f t="shared" si="114"/>
        <v>0.59791483757682329</v>
      </c>
      <c r="O2201">
        <v>10</v>
      </c>
      <c r="P2201">
        <v>1</v>
      </c>
      <c r="Q2201">
        <v>25</v>
      </c>
      <c r="R2201">
        <v>-0.27</v>
      </c>
      <c r="S2201">
        <v>-6</v>
      </c>
      <c r="T2201">
        <v>-2</v>
      </c>
      <c r="U2201">
        <v>0</v>
      </c>
      <c r="V2201">
        <v>2</v>
      </c>
      <c r="W2201">
        <v>-1</v>
      </c>
      <c r="X2201">
        <v>-6</v>
      </c>
      <c r="Y2201">
        <v>-0.12</v>
      </c>
      <c r="Z2201">
        <v>-12.6</v>
      </c>
      <c r="AA2201">
        <v>-6.3</v>
      </c>
      <c r="AB2201">
        <v>-6.3</v>
      </c>
      <c r="AC2201">
        <v>-9</v>
      </c>
      <c r="AD2201">
        <v>0</v>
      </c>
      <c r="AE2201" s="2">
        <v>0.54</v>
      </c>
    </row>
    <row r="2202" spans="1:31" x14ac:dyDescent="0.3">
      <c r="A2202" t="str">
        <f t="shared" si="112"/>
        <v>Texas A&amp;M-Texas Tech</v>
      </c>
      <c r="B2202">
        <v>2200</v>
      </c>
      <c r="C2202">
        <v>1401</v>
      </c>
      <c r="D2202">
        <v>1403</v>
      </c>
      <c r="E2202" t="s">
        <v>76</v>
      </c>
      <c r="F2202" t="s">
        <v>77</v>
      </c>
      <c r="J2202" s="3"/>
      <c r="K2202" s="4"/>
      <c r="L2202" s="4"/>
      <c r="M2202" s="2">
        <f t="shared" si="113"/>
        <v>0.42208516242317673</v>
      </c>
      <c r="N2202" s="2">
        <f t="shared" si="114"/>
        <v>0.57791483757682327</v>
      </c>
      <c r="O2202">
        <v>7</v>
      </c>
      <c r="P2202">
        <v>3</v>
      </c>
      <c r="Q2202">
        <v>18</v>
      </c>
      <c r="R2202">
        <v>-0.11</v>
      </c>
      <c r="S2202">
        <v>-2</v>
      </c>
      <c r="T2202">
        <v>-1</v>
      </c>
      <c r="U2202">
        <v>0</v>
      </c>
      <c r="V2202">
        <v>-5</v>
      </c>
      <c r="W2202">
        <v>1</v>
      </c>
      <c r="X2202">
        <v>0</v>
      </c>
      <c r="Y2202">
        <v>-0.03</v>
      </c>
      <c r="Z2202">
        <v>-0.2</v>
      </c>
      <c r="AA2202">
        <v>5.0999999999999996</v>
      </c>
      <c r="AB2202">
        <v>-5.3</v>
      </c>
      <c r="AC2202">
        <v>-4</v>
      </c>
      <c r="AD2202">
        <v>0</v>
      </c>
      <c r="AE2202" s="2">
        <v>0.56000000000000005</v>
      </c>
    </row>
    <row r="2203" spans="1:31" x14ac:dyDescent="0.3">
      <c r="A2203" t="str">
        <f t="shared" si="112"/>
        <v>Texas A&amp;M-TX Southern</v>
      </c>
      <c r="B2203">
        <v>2201</v>
      </c>
      <c r="C2203">
        <v>1401</v>
      </c>
      <c r="D2203">
        <v>1411</v>
      </c>
      <c r="E2203" t="s">
        <v>76</v>
      </c>
      <c r="F2203" t="s">
        <v>78</v>
      </c>
      <c r="J2203" s="3"/>
      <c r="K2203" s="4"/>
      <c r="L2203" s="4"/>
      <c r="M2203" s="2">
        <f t="shared" si="113"/>
        <v>0.83208516242317665</v>
      </c>
      <c r="N2203" s="2">
        <f t="shared" si="114"/>
        <v>0.16791483757682335</v>
      </c>
      <c r="O2203">
        <v>7</v>
      </c>
      <c r="P2203">
        <v>16</v>
      </c>
      <c r="Q2203">
        <v>-219</v>
      </c>
      <c r="R2203">
        <v>0.18</v>
      </c>
      <c r="S2203">
        <v>0</v>
      </c>
      <c r="T2203">
        <v>-6</v>
      </c>
      <c r="U2203">
        <v>1</v>
      </c>
      <c r="V2203">
        <v>0</v>
      </c>
      <c r="W2203">
        <v>5</v>
      </c>
      <c r="X2203">
        <v>4</v>
      </c>
      <c r="Y2203">
        <v>-0.05</v>
      </c>
      <c r="Z2203">
        <v>-2.6</v>
      </c>
      <c r="AA2203">
        <v>-9.9</v>
      </c>
      <c r="AB2203">
        <v>7.3</v>
      </c>
      <c r="AC2203">
        <v>9</v>
      </c>
      <c r="AD2203">
        <v>1</v>
      </c>
      <c r="AE2203" s="2">
        <v>0.97</v>
      </c>
    </row>
    <row r="2204" spans="1:31" x14ac:dyDescent="0.3">
      <c r="A2204" t="str">
        <f t="shared" si="112"/>
        <v>Texas A&amp;M-UCLA</v>
      </c>
      <c r="B2204">
        <v>2202</v>
      </c>
      <c r="C2204">
        <v>1401</v>
      </c>
      <c r="D2204">
        <v>1417</v>
      </c>
      <c r="E2204" t="s">
        <v>76</v>
      </c>
      <c r="F2204" t="s">
        <v>79</v>
      </c>
      <c r="J2204" s="3"/>
      <c r="K2204" s="4"/>
      <c r="L2204" s="4"/>
      <c r="M2204" s="2">
        <f t="shared" si="113"/>
        <v>0.56208516242317663</v>
      </c>
      <c r="N2204" s="2">
        <f t="shared" si="114"/>
        <v>0.43791483757682337</v>
      </c>
      <c r="O2204">
        <v>7</v>
      </c>
      <c r="P2204">
        <v>11</v>
      </c>
      <c r="Q2204">
        <v>-18</v>
      </c>
      <c r="R2204">
        <v>-0.04</v>
      </c>
      <c r="S2204">
        <v>-3</v>
      </c>
      <c r="T2204">
        <v>-3</v>
      </c>
      <c r="U2204">
        <v>2</v>
      </c>
      <c r="V2204">
        <v>1</v>
      </c>
      <c r="W2204">
        <v>5</v>
      </c>
      <c r="X2204">
        <v>-1</v>
      </c>
      <c r="Y2204">
        <v>-0.05</v>
      </c>
      <c r="Z2204">
        <v>-6.9</v>
      </c>
      <c r="AA2204">
        <v>-6.5</v>
      </c>
      <c r="AB2204">
        <v>-0.4</v>
      </c>
      <c r="AC2204">
        <v>4</v>
      </c>
      <c r="AD2204">
        <v>1</v>
      </c>
      <c r="AE2204" s="2">
        <v>0.7</v>
      </c>
    </row>
    <row r="2205" spans="1:31" x14ac:dyDescent="0.3">
      <c r="A2205" t="str">
        <f t="shared" si="112"/>
        <v>Texas A&amp;M-UMBC</v>
      </c>
      <c r="B2205">
        <v>2203</v>
      </c>
      <c r="C2205">
        <v>1401</v>
      </c>
      <c r="D2205">
        <v>1420</v>
      </c>
      <c r="E2205" t="s">
        <v>76</v>
      </c>
      <c r="F2205" t="s">
        <v>80</v>
      </c>
      <c r="J2205" s="3"/>
      <c r="K2205" s="4"/>
      <c r="L2205" s="4"/>
      <c r="M2205" s="2">
        <f t="shared" si="113"/>
        <v>0.79208516242317673</v>
      </c>
      <c r="N2205" s="2">
        <f t="shared" si="114"/>
        <v>0.20791483757682327</v>
      </c>
      <c r="O2205">
        <v>7</v>
      </c>
      <c r="P2205">
        <v>16</v>
      </c>
      <c r="Q2205">
        <v>-154</v>
      </c>
      <c r="R2205">
        <v>-0.06</v>
      </c>
      <c r="S2205">
        <v>-1</v>
      </c>
      <c r="T2205">
        <v>-6</v>
      </c>
      <c r="U2205">
        <v>1</v>
      </c>
      <c r="V2205">
        <v>-4</v>
      </c>
      <c r="W2205">
        <v>8</v>
      </c>
      <c r="X2205">
        <v>1</v>
      </c>
      <c r="Y2205">
        <v>0.02</v>
      </c>
      <c r="Z2205">
        <v>2.5</v>
      </c>
      <c r="AA2205">
        <v>-1.2</v>
      </c>
      <c r="AB2205">
        <v>3.7</v>
      </c>
      <c r="AC2205">
        <v>9</v>
      </c>
      <c r="AD2205">
        <v>1</v>
      </c>
      <c r="AE2205" s="2">
        <v>0.93</v>
      </c>
    </row>
    <row r="2206" spans="1:31" x14ac:dyDescent="0.3">
      <c r="A2206" t="str">
        <f t="shared" si="112"/>
        <v>Texas A&amp;M-UNC Greensboro</v>
      </c>
      <c r="B2206">
        <v>2204</v>
      </c>
      <c r="C2206">
        <v>1401</v>
      </c>
      <c r="D2206">
        <v>1422</v>
      </c>
      <c r="E2206" t="s">
        <v>76</v>
      </c>
      <c r="F2206" t="s">
        <v>81</v>
      </c>
      <c r="J2206" s="3"/>
      <c r="K2206" s="4"/>
      <c r="L2206" s="4"/>
      <c r="M2206" s="2">
        <f t="shared" si="113"/>
        <v>0.63208516242317669</v>
      </c>
      <c r="N2206" s="2">
        <f t="shared" si="114"/>
        <v>0.36791483757682331</v>
      </c>
      <c r="O2206">
        <v>7</v>
      </c>
      <c r="P2206">
        <v>13</v>
      </c>
      <c r="Q2206">
        <v>-52</v>
      </c>
      <c r="R2206">
        <v>-0.15</v>
      </c>
      <c r="S2206">
        <v>-1</v>
      </c>
      <c r="T2206">
        <v>-2</v>
      </c>
      <c r="U2206">
        <v>-1</v>
      </c>
      <c r="V2206">
        <v>-6</v>
      </c>
      <c r="W2206">
        <v>0</v>
      </c>
      <c r="X2206">
        <v>-4</v>
      </c>
      <c r="Y2206">
        <v>-0.03</v>
      </c>
      <c r="Z2206">
        <v>2.9</v>
      </c>
      <c r="AA2206">
        <v>6.5</v>
      </c>
      <c r="AB2206">
        <v>-3.6</v>
      </c>
      <c r="AC2206">
        <v>6</v>
      </c>
      <c r="AD2206">
        <v>1</v>
      </c>
      <c r="AE2206" s="2">
        <v>0.77</v>
      </c>
    </row>
    <row r="2207" spans="1:31" x14ac:dyDescent="0.3">
      <c r="A2207" t="str">
        <f t="shared" si="112"/>
        <v>Texas A&amp;M-Villanova</v>
      </c>
      <c r="B2207">
        <v>2205</v>
      </c>
      <c r="C2207">
        <v>1401</v>
      </c>
      <c r="D2207">
        <v>1437</v>
      </c>
      <c r="E2207" t="s">
        <v>76</v>
      </c>
      <c r="F2207" t="s">
        <v>82</v>
      </c>
      <c r="J2207" s="3"/>
      <c r="K2207" s="4"/>
      <c r="L2207" s="4"/>
      <c r="M2207" s="2">
        <f t="shared" si="113"/>
        <v>0.31208516242317669</v>
      </c>
      <c r="N2207" s="2">
        <f t="shared" si="114"/>
        <v>0.68791483757682337</v>
      </c>
      <c r="O2207">
        <v>7</v>
      </c>
      <c r="P2207">
        <v>1</v>
      </c>
      <c r="Q2207">
        <v>28</v>
      </c>
      <c r="R2207">
        <v>-0.26</v>
      </c>
      <c r="S2207">
        <v>-9</v>
      </c>
      <c r="T2207">
        <v>-3</v>
      </c>
      <c r="U2207">
        <v>3</v>
      </c>
      <c r="V2207">
        <v>-2</v>
      </c>
      <c r="W2207">
        <v>5</v>
      </c>
      <c r="X2207">
        <v>-1</v>
      </c>
      <c r="Y2207">
        <v>-0.1</v>
      </c>
      <c r="Z2207">
        <v>-12.1</v>
      </c>
      <c r="AA2207">
        <v>-1.1000000000000001</v>
      </c>
      <c r="AB2207">
        <v>-11</v>
      </c>
      <c r="AC2207">
        <v>-6</v>
      </c>
      <c r="AD2207">
        <v>0</v>
      </c>
      <c r="AE2207" s="2">
        <v>0.45</v>
      </c>
    </row>
    <row r="2208" spans="1:31" x14ac:dyDescent="0.3">
      <c r="A2208" t="str">
        <f t="shared" si="112"/>
        <v>Texas A&amp;M-Virginia</v>
      </c>
      <c r="B2208">
        <v>2206</v>
      </c>
      <c r="C2208">
        <v>1401</v>
      </c>
      <c r="D2208">
        <v>1438</v>
      </c>
      <c r="E2208" t="s">
        <v>76</v>
      </c>
      <c r="F2208" t="s">
        <v>83</v>
      </c>
      <c r="J2208" s="3"/>
      <c r="K2208" s="4"/>
      <c r="L2208" s="4"/>
      <c r="M2208" s="2">
        <f t="shared" si="113"/>
        <v>0.33208516242317665</v>
      </c>
      <c r="N2208" s="2">
        <f t="shared" si="114"/>
        <v>0.66791483757682335</v>
      </c>
      <c r="O2208">
        <v>7</v>
      </c>
      <c r="P2208">
        <v>1</v>
      </c>
      <c r="Q2208">
        <v>29</v>
      </c>
      <c r="R2208">
        <v>-0.32</v>
      </c>
      <c r="S2208">
        <v>-2</v>
      </c>
      <c r="T2208">
        <v>2</v>
      </c>
      <c r="U2208">
        <v>4</v>
      </c>
      <c r="V2208">
        <v>-5</v>
      </c>
      <c r="W2208">
        <v>7</v>
      </c>
      <c r="X2208">
        <v>-2</v>
      </c>
      <c r="Y2208">
        <v>-0.09</v>
      </c>
      <c r="Z2208">
        <v>7.5</v>
      </c>
      <c r="AA2208">
        <v>16.399999999999999</v>
      </c>
      <c r="AB2208">
        <v>-8.9</v>
      </c>
      <c r="AC2208">
        <v>-6</v>
      </c>
      <c r="AD2208">
        <v>0</v>
      </c>
      <c r="AE2208" s="2">
        <v>0.47</v>
      </c>
    </row>
    <row r="2209" spans="1:31" x14ac:dyDescent="0.3">
      <c r="A2209" t="str">
        <f t="shared" si="112"/>
        <v>Texas A&amp;M-Virginia Tech</v>
      </c>
      <c r="B2209">
        <v>2207</v>
      </c>
      <c r="C2209">
        <v>1401</v>
      </c>
      <c r="D2209">
        <v>1439</v>
      </c>
      <c r="E2209" t="s">
        <v>76</v>
      </c>
      <c r="F2209" t="s">
        <v>84</v>
      </c>
      <c r="J2209" s="3"/>
      <c r="K2209" s="4"/>
      <c r="L2209" s="4"/>
      <c r="M2209" s="2">
        <f t="shared" si="113"/>
        <v>0.49208516242317668</v>
      </c>
      <c r="N2209" s="2">
        <f t="shared" si="114"/>
        <v>0.50791483757682332</v>
      </c>
      <c r="O2209">
        <v>7</v>
      </c>
      <c r="P2209">
        <v>8</v>
      </c>
      <c r="Q2209">
        <v>-2</v>
      </c>
      <c r="R2209">
        <v>-0.04</v>
      </c>
      <c r="S2209">
        <v>-6</v>
      </c>
      <c r="T2209">
        <v>-4</v>
      </c>
      <c r="U2209">
        <v>1</v>
      </c>
      <c r="V2209">
        <v>-2</v>
      </c>
      <c r="W2209">
        <v>10</v>
      </c>
      <c r="X2209">
        <v>1</v>
      </c>
      <c r="Y2209">
        <v>-0.04</v>
      </c>
      <c r="Z2209">
        <v>-4.7</v>
      </c>
      <c r="AA2209">
        <v>-2</v>
      </c>
      <c r="AB2209">
        <v>-2.7</v>
      </c>
      <c r="AC2209">
        <v>1</v>
      </c>
      <c r="AD2209">
        <v>1</v>
      </c>
      <c r="AE2209" s="2">
        <v>0.63</v>
      </c>
    </row>
    <row r="2210" spans="1:31" x14ac:dyDescent="0.3">
      <c r="A2210" t="str">
        <f t="shared" si="112"/>
        <v>Texas A&amp;M-West Virginia</v>
      </c>
      <c r="B2210">
        <v>2208</v>
      </c>
      <c r="C2210">
        <v>1401</v>
      </c>
      <c r="D2210">
        <v>1452</v>
      </c>
      <c r="E2210" t="s">
        <v>76</v>
      </c>
      <c r="F2210" t="s">
        <v>85</v>
      </c>
      <c r="J2210" s="3"/>
      <c r="K2210" s="4"/>
      <c r="L2210" s="4"/>
      <c r="M2210" s="2">
        <f t="shared" si="113"/>
        <v>0.42208516242317673</v>
      </c>
      <c r="N2210" s="2">
        <f t="shared" si="114"/>
        <v>0.57791483757682327</v>
      </c>
      <c r="O2210">
        <v>7</v>
      </c>
      <c r="P2210">
        <v>5</v>
      </c>
      <c r="Q2210">
        <v>17</v>
      </c>
      <c r="R2210">
        <v>-0.09</v>
      </c>
      <c r="S2210">
        <v>1</v>
      </c>
      <c r="T2210">
        <v>-4</v>
      </c>
      <c r="U2210">
        <v>3</v>
      </c>
      <c r="V2210">
        <v>-7</v>
      </c>
      <c r="W2210">
        <v>-3</v>
      </c>
      <c r="X2210">
        <v>2</v>
      </c>
      <c r="Y2210">
        <v>-0.1</v>
      </c>
      <c r="Z2210">
        <v>-4.5999999999999996</v>
      </c>
      <c r="AA2210">
        <v>0.8</v>
      </c>
      <c r="AB2210">
        <v>-5.4</v>
      </c>
      <c r="AC2210">
        <v>-2</v>
      </c>
      <c r="AD2210">
        <v>0</v>
      </c>
      <c r="AE2210" s="2">
        <v>0.56000000000000005</v>
      </c>
    </row>
    <row r="2211" spans="1:31" x14ac:dyDescent="0.3">
      <c r="A2211" t="str">
        <f t="shared" si="112"/>
        <v>Texas A&amp;M-Wichita St</v>
      </c>
      <c r="B2211">
        <v>2209</v>
      </c>
      <c r="C2211">
        <v>1401</v>
      </c>
      <c r="D2211">
        <v>1455</v>
      </c>
      <c r="E2211" t="s">
        <v>76</v>
      </c>
      <c r="F2211" t="s">
        <v>86</v>
      </c>
      <c r="J2211" s="3"/>
      <c r="K2211" s="4"/>
      <c r="L2211" s="4"/>
      <c r="M2211" s="2">
        <f t="shared" si="113"/>
        <v>0.43208516242317663</v>
      </c>
      <c r="N2211" s="2">
        <f t="shared" si="114"/>
        <v>0.56791483757682337</v>
      </c>
      <c r="O2211">
        <v>7</v>
      </c>
      <c r="P2211">
        <v>4</v>
      </c>
      <c r="Q2211">
        <v>10</v>
      </c>
      <c r="R2211">
        <v>-0.16</v>
      </c>
      <c r="S2211">
        <v>-4</v>
      </c>
      <c r="T2211">
        <v>-3</v>
      </c>
      <c r="U2211">
        <v>2</v>
      </c>
      <c r="V2211">
        <v>-1</v>
      </c>
      <c r="W2211">
        <v>-1</v>
      </c>
      <c r="X2211">
        <v>-5</v>
      </c>
      <c r="Y2211">
        <v>-7.0000000000000007E-2</v>
      </c>
      <c r="Z2211">
        <v>-8</v>
      </c>
      <c r="AA2211">
        <v>-1.5</v>
      </c>
      <c r="AB2211">
        <v>-6.5</v>
      </c>
      <c r="AC2211">
        <v>-3</v>
      </c>
      <c r="AD2211">
        <v>0</v>
      </c>
      <c r="AE2211" s="2">
        <v>0.56999999999999995</v>
      </c>
    </row>
    <row r="2212" spans="1:31" x14ac:dyDescent="0.3">
      <c r="A2212" t="str">
        <f t="shared" si="112"/>
        <v>Texas A&amp;M-Wright St</v>
      </c>
      <c r="B2212">
        <v>2210</v>
      </c>
      <c r="C2212">
        <v>1401</v>
      </c>
      <c r="D2212">
        <v>1460</v>
      </c>
      <c r="E2212" t="s">
        <v>76</v>
      </c>
      <c r="F2212" t="s">
        <v>87</v>
      </c>
      <c r="J2212" s="3"/>
      <c r="K2212" s="4"/>
      <c r="L2212" s="4"/>
      <c r="M2212" s="2">
        <f t="shared" si="113"/>
        <v>0.74208516242317668</v>
      </c>
      <c r="N2212" s="2">
        <f t="shared" si="114"/>
        <v>0.25791483757682332</v>
      </c>
      <c r="O2212">
        <v>7</v>
      </c>
      <c r="P2212">
        <v>14</v>
      </c>
      <c r="Q2212">
        <v>-105</v>
      </c>
      <c r="R2212">
        <v>-0.1</v>
      </c>
      <c r="S2212">
        <v>2</v>
      </c>
      <c r="T2212">
        <v>-2</v>
      </c>
      <c r="U2212">
        <v>0</v>
      </c>
      <c r="V2212">
        <v>-5</v>
      </c>
      <c r="W2212">
        <v>5</v>
      </c>
      <c r="X2212">
        <v>-3</v>
      </c>
      <c r="Y2212">
        <v>-0.05</v>
      </c>
      <c r="Z2212">
        <v>3.7</v>
      </c>
      <c r="AA2212">
        <v>3.6</v>
      </c>
      <c r="AB2212">
        <v>0.1</v>
      </c>
      <c r="AC2212">
        <v>7</v>
      </c>
      <c r="AD2212">
        <v>1</v>
      </c>
      <c r="AE2212" s="2">
        <v>0.88</v>
      </c>
    </row>
    <row r="2213" spans="1:31" x14ac:dyDescent="0.3">
      <c r="A2213" t="str">
        <f t="shared" si="112"/>
        <v>Texas A&amp;M-Xavier</v>
      </c>
      <c r="B2213">
        <v>2211</v>
      </c>
      <c r="C2213">
        <v>1401</v>
      </c>
      <c r="D2213">
        <v>1462</v>
      </c>
      <c r="E2213" t="s">
        <v>76</v>
      </c>
      <c r="F2213" t="s">
        <v>88</v>
      </c>
      <c r="J2213" s="3"/>
      <c r="K2213" s="4"/>
      <c r="L2213" s="4"/>
      <c r="M2213" s="2">
        <f t="shared" si="113"/>
        <v>0.44208516242317664</v>
      </c>
      <c r="N2213" s="2">
        <f t="shared" si="114"/>
        <v>0.55791483757682336</v>
      </c>
      <c r="O2213">
        <v>7</v>
      </c>
      <c r="P2213">
        <v>1</v>
      </c>
      <c r="Q2213">
        <v>16</v>
      </c>
      <c r="R2213">
        <v>-0.23</v>
      </c>
      <c r="S2213">
        <v>-5</v>
      </c>
      <c r="T2213">
        <v>-4</v>
      </c>
      <c r="U2213">
        <v>1</v>
      </c>
      <c r="V2213">
        <v>0</v>
      </c>
      <c r="W2213">
        <v>4</v>
      </c>
      <c r="X2213">
        <v>-5</v>
      </c>
      <c r="Y2213">
        <v>-0.12</v>
      </c>
      <c r="Z2213">
        <v>-9.3000000000000007</v>
      </c>
      <c r="AA2213">
        <v>-4.7</v>
      </c>
      <c r="AB2213">
        <v>-4.5999999999999996</v>
      </c>
      <c r="AC2213">
        <v>-6</v>
      </c>
      <c r="AD2213">
        <v>0</v>
      </c>
      <c r="AE2213" s="2">
        <v>0.57999999999999996</v>
      </c>
    </row>
    <row r="2214" spans="1:31" x14ac:dyDescent="0.3">
      <c r="A2214" t="str">
        <f t="shared" si="112"/>
        <v>Texas Tech-TX Southern</v>
      </c>
      <c r="B2214">
        <v>2212</v>
      </c>
      <c r="C2214">
        <v>1403</v>
      </c>
      <c r="D2214">
        <v>1411</v>
      </c>
      <c r="E2214" t="s">
        <v>77</v>
      </c>
      <c r="F2214" t="s">
        <v>78</v>
      </c>
      <c r="J2214" s="3"/>
      <c r="K2214" s="4"/>
      <c r="L2214" s="4"/>
      <c r="M2214" s="2">
        <f t="shared" si="113"/>
        <v>0.84208516242317666</v>
      </c>
      <c r="N2214" s="2">
        <f t="shared" si="114"/>
        <v>0.15791483757682334</v>
      </c>
      <c r="O2214">
        <v>3</v>
      </c>
      <c r="P2214">
        <v>16</v>
      </c>
      <c r="Q2214">
        <v>-237</v>
      </c>
      <c r="R2214">
        <v>0.28999999999999998</v>
      </c>
      <c r="S2214">
        <v>2</v>
      </c>
      <c r="T2214">
        <v>-5</v>
      </c>
      <c r="U2214">
        <v>1</v>
      </c>
      <c r="V2214">
        <v>5</v>
      </c>
      <c r="W2214">
        <v>4</v>
      </c>
      <c r="X2214">
        <v>4</v>
      </c>
      <c r="Y2214">
        <v>-0.02</v>
      </c>
      <c r="Z2214">
        <v>-2.4</v>
      </c>
      <c r="AA2214">
        <v>-15</v>
      </c>
      <c r="AB2214">
        <v>12.6</v>
      </c>
      <c r="AC2214">
        <v>13</v>
      </c>
      <c r="AD2214">
        <v>1</v>
      </c>
      <c r="AE2214" s="2">
        <v>0.98</v>
      </c>
    </row>
    <row r="2215" spans="1:31" x14ac:dyDescent="0.3">
      <c r="A2215" t="str">
        <f t="shared" si="112"/>
        <v>Texas Tech-UCLA</v>
      </c>
      <c r="B2215">
        <v>2213</v>
      </c>
      <c r="C2215">
        <v>1403</v>
      </c>
      <c r="D2215">
        <v>1417</v>
      </c>
      <c r="E2215" t="s">
        <v>77</v>
      </c>
      <c r="F2215" t="s">
        <v>79</v>
      </c>
      <c r="J2215" s="3"/>
      <c r="K2215" s="4"/>
      <c r="L2215" s="4"/>
      <c r="M2215" s="2">
        <f t="shared" si="113"/>
        <v>0.6420851624231767</v>
      </c>
      <c r="N2215" s="2">
        <f t="shared" si="114"/>
        <v>0.3579148375768233</v>
      </c>
      <c r="O2215">
        <v>3</v>
      </c>
      <c r="P2215">
        <v>11</v>
      </c>
      <c r="Q2215">
        <v>-36</v>
      </c>
      <c r="R2215">
        <v>7.0000000000000007E-2</v>
      </c>
      <c r="S2215">
        <v>-1</v>
      </c>
      <c r="T2215">
        <v>-2</v>
      </c>
      <c r="U2215">
        <v>2</v>
      </c>
      <c r="V2215">
        <v>6</v>
      </c>
      <c r="W2215">
        <v>4</v>
      </c>
      <c r="X2215">
        <v>-1</v>
      </c>
      <c r="Y2215">
        <v>-0.02</v>
      </c>
      <c r="Z2215">
        <v>-6.7</v>
      </c>
      <c r="AA2215">
        <v>-11.6</v>
      </c>
      <c r="AB2215">
        <v>4.9000000000000004</v>
      </c>
      <c r="AC2215">
        <v>8</v>
      </c>
      <c r="AD2215">
        <v>1</v>
      </c>
      <c r="AE2215" s="2">
        <v>0.78</v>
      </c>
    </row>
    <row r="2216" spans="1:31" x14ac:dyDescent="0.3">
      <c r="A2216" t="str">
        <f t="shared" si="112"/>
        <v>Texas Tech-UMBC</v>
      </c>
      <c r="B2216">
        <v>2214</v>
      </c>
      <c r="C2216">
        <v>1403</v>
      </c>
      <c r="D2216">
        <v>1420</v>
      </c>
      <c r="E2216" t="s">
        <v>77</v>
      </c>
      <c r="F2216" t="s">
        <v>80</v>
      </c>
      <c r="J2216" s="3"/>
      <c r="K2216" s="4"/>
      <c r="L2216" s="4"/>
      <c r="M2216" s="2">
        <f t="shared" si="113"/>
        <v>0.82208516242317664</v>
      </c>
      <c r="N2216" s="2">
        <f t="shared" si="114"/>
        <v>0.17791483757682336</v>
      </c>
      <c r="O2216">
        <v>3</v>
      </c>
      <c r="P2216">
        <v>16</v>
      </c>
      <c r="Q2216">
        <v>-172</v>
      </c>
      <c r="R2216">
        <v>0.05</v>
      </c>
      <c r="S2216">
        <v>1</v>
      </c>
      <c r="T2216">
        <v>-5</v>
      </c>
      <c r="U2216">
        <v>1</v>
      </c>
      <c r="V2216">
        <v>1</v>
      </c>
      <c r="W2216">
        <v>7</v>
      </c>
      <c r="X2216">
        <v>1</v>
      </c>
      <c r="Y2216">
        <v>0.05</v>
      </c>
      <c r="Z2216">
        <v>2.7</v>
      </c>
      <c r="AA2216">
        <v>-6.3</v>
      </c>
      <c r="AB2216">
        <v>9</v>
      </c>
      <c r="AC2216">
        <v>13</v>
      </c>
      <c r="AD2216">
        <v>1</v>
      </c>
      <c r="AE2216" s="2">
        <v>0.96</v>
      </c>
    </row>
    <row r="2217" spans="1:31" x14ac:dyDescent="0.3">
      <c r="A2217" t="str">
        <f t="shared" si="112"/>
        <v>Texas Tech-UNC Greensboro</v>
      </c>
      <c r="B2217">
        <v>2215</v>
      </c>
      <c r="C2217">
        <v>1403</v>
      </c>
      <c r="D2217">
        <v>1422</v>
      </c>
      <c r="E2217" t="s">
        <v>77</v>
      </c>
      <c r="F2217" t="s">
        <v>81</v>
      </c>
      <c r="J2217" s="3"/>
      <c r="K2217" s="4"/>
      <c r="L2217" s="4"/>
      <c r="M2217" s="2">
        <f t="shared" si="113"/>
        <v>0.70208516242317665</v>
      </c>
      <c r="N2217" s="2">
        <f t="shared" si="114"/>
        <v>0.29791483757682335</v>
      </c>
      <c r="O2217">
        <v>3</v>
      </c>
      <c r="P2217">
        <v>13</v>
      </c>
      <c r="Q2217">
        <v>-70</v>
      </c>
      <c r="R2217">
        <v>-0.04</v>
      </c>
      <c r="S2217">
        <v>1</v>
      </c>
      <c r="T2217">
        <v>-1</v>
      </c>
      <c r="U2217">
        <v>-1</v>
      </c>
      <c r="V2217">
        <v>-1</v>
      </c>
      <c r="W2217">
        <v>-1</v>
      </c>
      <c r="X2217">
        <v>-4</v>
      </c>
      <c r="Y2217">
        <v>0</v>
      </c>
      <c r="Z2217">
        <v>3.1</v>
      </c>
      <c r="AA2217">
        <v>1.4</v>
      </c>
      <c r="AB2217">
        <v>1.7</v>
      </c>
      <c r="AC2217">
        <v>10</v>
      </c>
      <c r="AD2217">
        <v>1</v>
      </c>
      <c r="AE2217" s="2">
        <v>0.84</v>
      </c>
    </row>
    <row r="2218" spans="1:31" x14ac:dyDescent="0.3">
      <c r="A2218" t="str">
        <f t="shared" si="112"/>
        <v>Texas Tech-Villanova</v>
      </c>
      <c r="B2218">
        <v>2216</v>
      </c>
      <c r="C2218">
        <v>1403</v>
      </c>
      <c r="D2218">
        <v>1437</v>
      </c>
      <c r="E2218" t="s">
        <v>77</v>
      </c>
      <c r="F2218" t="s">
        <v>82</v>
      </c>
      <c r="J2218" s="3"/>
      <c r="K2218" s="4"/>
      <c r="L2218" s="4"/>
      <c r="M2218" s="2">
        <f t="shared" si="113"/>
        <v>0.42208516242317673</v>
      </c>
      <c r="N2218" s="2">
        <f t="shared" si="114"/>
        <v>0.57791483757682327</v>
      </c>
      <c r="O2218">
        <v>3</v>
      </c>
      <c r="P2218">
        <v>1</v>
      </c>
      <c r="Q2218">
        <v>10</v>
      </c>
      <c r="R2218">
        <v>-0.15</v>
      </c>
      <c r="S2218">
        <v>-7</v>
      </c>
      <c r="T2218">
        <v>-2</v>
      </c>
      <c r="U2218">
        <v>3</v>
      </c>
      <c r="V2218">
        <v>3</v>
      </c>
      <c r="W2218">
        <v>4</v>
      </c>
      <c r="X2218">
        <v>-1</v>
      </c>
      <c r="Y2218">
        <v>-7.0000000000000007E-2</v>
      </c>
      <c r="Z2218">
        <v>-11.9</v>
      </c>
      <c r="AA2218">
        <v>-6.2</v>
      </c>
      <c r="AB2218">
        <v>-5.7</v>
      </c>
      <c r="AC2218">
        <v>-2</v>
      </c>
      <c r="AD2218">
        <v>0</v>
      </c>
      <c r="AE2218" s="2">
        <v>0.56000000000000005</v>
      </c>
    </row>
    <row r="2219" spans="1:31" x14ac:dyDescent="0.3">
      <c r="A2219" t="str">
        <f t="shared" si="112"/>
        <v>Texas Tech-Virginia</v>
      </c>
      <c r="B2219">
        <v>2217</v>
      </c>
      <c r="C2219">
        <v>1403</v>
      </c>
      <c r="D2219">
        <v>1438</v>
      </c>
      <c r="E2219" t="s">
        <v>77</v>
      </c>
      <c r="F2219" t="s">
        <v>83</v>
      </c>
      <c r="J2219" s="3"/>
      <c r="K2219" s="4"/>
      <c r="L2219" s="4"/>
      <c r="M2219" s="2">
        <f t="shared" si="113"/>
        <v>0.44208516242317664</v>
      </c>
      <c r="N2219" s="2">
        <f t="shared" si="114"/>
        <v>0.55791483757682336</v>
      </c>
      <c r="O2219">
        <v>3</v>
      </c>
      <c r="P2219">
        <v>1</v>
      </c>
      <c r="Q2219">
        <v>11</v>
      </c>
      <c r="R2219">
        <v>-0.21</v>
      </c>
      <c r="S2219">
        <v>0</v>
      </c>
      <c r="T2219">
        <v>3</v>
      </c>
      <c r="U2219">
        <v>4</v>
      </c>
      <c r="V2219">
        <v>0</v>
      </c>
      <c r="W2219">
        <v>6</v>
      </c>
      <c r="X2219">
        <v>-2</v>
      </c>
      <c r="Y2219">
        <v>-0.06</v>
      </c>
      <c r="Z2219">
        <v>7.7</v>
      </c>
      <c r="AA2219">
        <v>11.3</v>
      </c>
      <c r="AB2219">
        <v>-3.6</v>
      </c>
      <c r="AC2219">
        <v>-2</v>
      </c>
      <c r="AD2219">
        <v>0</v>
      </c>
      <c r="AE2219" s="2">
        <v>0.57999999999999996</v>
      </c>
    </row>
    <row r="2220" spans="1:31" x14ac:dyDescent="0.3">
      <c r="A2220" t="str">
        <f t="shared" si="112"/>
        <v>Texas Tech-Virginia Tech</v>
      </c>
      <c r="B2220">
        <v>2218</v>
      </c>
      <c r="C2220">
        <v>1403</v>
      </c>
      <c r="D2220">
        <v>1439</v>
      </c>
      <c r="E2220" t="s">
        <v>77</v>
      </c>
      <c r="F2220" t="s">
        <v>84</v>
      </c>
      <c r="J2220" s="3"/>
      <c r="K2220" s="4"/>
      <c r="L2220" s="4"/>
      <c r="M2220" s="2">
        <f t="shared" si="113"/>
        <v>0.58208516242317665</v>
      </c>
      <c r="N2220" s="2">
        <f t="shared" si="114"/>
        <v>0.41791483757682335</v>
      </c>
      <c r="O2220">
        <v>3</v>
      </c>
      <c r="P2220">
        <v>8</v>
      </c>
      <c r="Q2220">
        <v>-20</v>
      </c>
      <c r="R2220">
        <v>7.0000000000000007E-2</v>
      </c>
      <c r="S2220">
        <v>-4</v>
      </c>
      <c r="T2220">
        <v>-3</v>
      </c>
      <c r="U2220">
        <v>1</v>
      </c>
      <c r="V2220">
        <v>3</v>
      </c>
      <c r="W2220">
        <v>9</v>
      </c>
      <c r="X2220">
        <v>1</v>
      </c>
      <c r="Y2220">
        <v>-0.01</v>
      </c>
      <c r="Z2220">
        <v>-4.5</v>
      </c>
      <c r="AA2220">
        <v>-7.1</v>
      </c>
      <c r="AB2220">
        <v>2.6</v>
      </c>
      <c r="AC2220">
        <v>5</v>
      </c>
      <c r="AD2220">
        <v>1</v>
      </c>
      <c r="AE2220" s="2">
        <v>0.72</v>
      </c>
    </row>
    <row r="2221" spans="1:31" x14ac:dyDescent="0.3">
      <c r="A2221" t="str">
        <f t="shared" si="112"/>
        <v>Texas Tech-West Virginia</v>
      </c>
      <c r="B2221">
        <v>2219</v>
      </c>
      <c r="C2221">
        <v>1403</v>
      </c>
      <c r="D2221">
        <v>1452</v>
      </c>
      <c r="E2221" t="s">
        <v>77</v>
      </c>
      <c r="F2221" t="s">
        <v>85</v>
      </c>
      <c r="J2221" s="3"/>
      <c r="K2221" s="4"/>
      <c r="L2221" s="4"/>
      <c r="M2221" s="2">
        <f t="shared" si="113"/>
        <v>0.53208516242317672</v>
      </c>
      <c r="N2221" s="2">
        <f t="shared" si="114"/>
        <v>0.46791483757682328</v>
      </c>
      <c r="O2221">
        <v>3</v>
      </c>
      <c r="P2221">
        <v>5</v>
      </c>
      <c r="Q2221">
        <v>-1</v>
      </c>
      <c r="R2221">
        <v>0.02</v>
      </c>
      <c r="S2221">
        <v>3</v>
      </c>
      <c r="T2221">
        <v>-3</v>
      </c>
      <c r="U2221">
        <v>3</v>
      </c>
      <c r="V2221">
        <v>-2</v>
      </c>
      <c r="W2221">
        <v>-4</v>
      </c>
      <c r="X2221">
        <v>2</v>
      </c>
      <c r="Y2221">
        <v>-7.0000000000000007E-2</v>
      </c>
      <c r="Z2221">
        <v>-4.4000000000000004</v>
      </c>
      <c r="AA2221">
        <v>-4.3</v>
      </c>
      <c r="AB2221">
        <v>-0.1</v>
      </c>
      <c r="AC2221">
        <v>2</v>
      </c>
      <c r="AD2221">
        <v>1</v>
      </c>
      <c r="AE2221" s="2">
        <v>0.67</v>
      </c>
    </row>
    <row r="2222" spans="1:31" x14ac:dyDescent="0.3">
      <c r="A2222" t="str">
        <f t="shared" si="112"/>
        <v>Texas Tech-Wichita St</v>
      </c>
      <c r="B2222">
        <v>2220</v>
      </c>
      <c r="C2222">
        <v>1403</v>
      </c>
      <c r="D2222">
        <v>1455</v>
      </c>
      <c r="E2222" t="s">
        <v>77</v>
      </c>
      <c r="F2222" t="s">
        <v>86</v>
      </c>
      <c r="J2222" s="3"/>
      <c r="K2222" s="4"/>
      <c r="L2222" s="4"/>
      <c r="M2222" s="2">
        <f t="shared" si="113"/>
        <v>0.54208516242317673</v>
      </c>
      <c r="N2222" s="2">
        <f t="shared" si="114"/>
        <v>0.45791483757682327</v>
      </c>
      <c r="O2222">
        <v>3</v>
      </c>
      <c r="P2222">
        <v>4</v>
      </c>
      <c r="Q2222">
        <v>-8</v>
      </c>
      <c r="R2222">
        <v>-0.05</v>
      </c>
      <c r="S2222">
        <v>-2</v>
      </c>
      <c r="T2222">
        <v>-2</v>
      </c>
      <c r="U2222">
        <v>2</v>
      </c>
      <c r="V2222">
        <v>4</v>
      </c>
      <c r="W2222">
        <v>-2</v>
      </c>
      <c r="X2222">
        <v>-5</v>
      </c>
      <c r="Y2222">
        <v>-0.04</v>
      </c>
      <c r="Z2222">
        <v>-7.8</v>
      </c>
      <c r="AA2222">
        <v>-6.6</v>
      </c>
      <c r="AB2222">
        <v>-1.2</v>
      </c>
      <c r="AC2222">
        <v>1</v>
      </c>
      <c r="AD2222">
        <v>1</v>
      </c>
      <c r="AE2222" s="2">
        <v>0.68</v>
      </c>
    </row>
    <row r="2223" spans="1:31" x14ac:dyDescent="0.3">
      <c r="A2223" t="str">
        <f t="shared" si="112"/>
        <v>Texas Tech-Wright St</v>
      </c>
      <c r="B2223">
        <v>2221</v>
      </c>
      <c r="C2223">
        <v>1403</v>
      </c>
      <c r="D2223">
        <v>1460</v>
      </c>
      <c r="E2223" t="s">
        <v>77</v>
      </c>
      <c r="F2223" t="s">
        <v>87</v>
      </c>
      <c r="J2223" s="3"/>
      <c r="K2223" s="4"/>
      <c r="L2223" s="4"/>
      <c r="M2223" s="2">
        <f t="shared" si="113"/>
        <v>0.78208516242317672</v>
      </c>
      <c r="N2223" s="2">
        <f t="shared" si="114"/>
        <v>0.21791483757682328</v>
      </c>
      <c r="O2223">
        <v>3</v>
      </c>
      <c r="P2223">
        <v>14</v>
      </c>
      <c r="Q2223">
        <v>-123</v>
      </c>
      <c r="R2223">
        <v>0.01</v>
      </c>
      <c r="S2223">
        <v>4</v>
      </c>
      <c r="T2223">
        <v>-1</v>
      </c>
      <c r="U2223">
        <v>0</v>
      </c>
      <c r="V2223">
        <v>0</v>
      </c>
      <c r="W2223">
        <v>4</v>
      </c>
      <c r="X2223">
        <v>-3</v>
      </c>
      <c r="Y2223">
        <v>-0.02</v>
      </c>
      <c r="Z2223">
        <v>3.9</v>
      </c>
      <c r="AA2223">
        <v>-1.5</v>
      </c>
      <c r="AB2223">
        <v>5.4</v>
      </c>
      <c r="AC2223">
        <v>11</v>
      </c>
      <c r="AD2223">
        <v>1</v>
      </c>
      <c r="AE2223" s="2">
        <v>0.92</v>
      </c>
    </row>
    <row r="2224" spans="1:31" x14ac:dyDescent="0.3">
      <c r="A2224" t="str">
        <f t="shared" si="112"/>
        <v>Texas Tech-Xavier</v>
      </c>
      <c r="B2224">
        <v>2222</v>
      </c>
      <c r="C2224">
        <v>1403</v>
      </c>
      <c r="D2224">
        <v>1462</v>
      </c>
      <c r="E2224" t="s">
        <v>77</v>
      </c>
      <c r="F2224" t="s">
        <v>88</v>
      </c>
      <c r="J2224" s="3"/>
      <c r="K2224" s="4"/>
      <c r="L2224" s="4"/>
      <c r="M2224" s="2">
        <f t="shared" si="113"/>
        <v>0.54208516242317673</v>
      </c>
      <c r="N2224" s="2">
        <f t="shared" si="114"/>
        <v>0.45791483757682327</v>
      </c>
      <c r="O2224">
        <v>3</v>
      </c>
      <c r="P2224">
        <v>1</v>
      </c>
      <c r="Q2224">
        <v>-2</v>
      </c>
      <c r="R2224">
        <v>-0.12</v>
      </c>
      <c r="S2224">
        <v>-3</v>
      </c>
      <c r="T2224">
        <v>-3</v>
      </c>
      <c r="U2224">
        <v>1</v>
      </c>
      <c r="V2224">
        <v>5</v>
      </c>
      <c r="W2224">
        <v>3</v>
      </c>
      <c r="X2224">
        <v>-5</v>
      </c>
      <c r="Y2224">
        <v>-0.09</v>
      </c>
      <c r="Z2224">
        <v>-9.1</v>
      </c>
      <c r="AA2224">
        <v>-9.8000000000000007</v>
      </c>
      <c r="AB2224">
        <v>0.7</v>
      </c>
      <c r="AC2224">
        <v>-2</v>
      </c>
      <c r="AD2224">
        <v>0</v>
      </c>
      <c r="AE2224" s="2">
        <v>0.68</v>
      </c>
    </row>
    <row r="2225" spans="1:31" x14ac:dyDescent="0.3">
      <c r="A2225" t="str">
        <f t="shared" si="112"/>
        <v>TX Southern-UCLA</v>
      </c>
      <c r="B2225">
        <v>2223</v>
      </c>
      <c r="C2225">
        <v>1411</v>
      </c>
      <c r="D2225">
        <v>1417</v>
      </c>
      <c r="E2225" t="s">
        <v>78</v>
      </c>
      <c r="F2225" t="s">
        <v>79</v>
      </c>
      <c r="J2225" s="3"/>
      <c r="K2225" s="4"/>
      <c r="L2225" s="4"/>
      <c r="M2225" s="2">
        <f t="shared" si="113"/>
        <v>-2.7914837576823323E-2</v>
      </c>
      <c r="N2225" s="2">
        <f t="shared" si="114"/>
        <v>1.0279148375768232</v>
      </c>
      <c r="O2225">
        <v>16</v>
      </c>
      <c r="P2225">
        <v>11</v>
      </c>
      <c r="Q2225">
        <v>201</v>
      </c>
      <c r="R2225">
        <v>-0.22</v>
      </c>
      <c r="S2225">
        <v>-3</v>
      </c>
      <c r="T2225">
        <v>3</v>
      </c>
      <c r="U2225">
        <v>1</v>
      </c>
      <c r="V2225">
        <v>1</v>
      </c>
      <c r="W2225">
        <v>0</v>
      </c>
      <c r="X2225">
        <v>-5</v>
      </c>
      <c r="Y2225">
        <v>0</v>
      </c>
      <c r="Z2225">
        <v>-4.3</v>
      </c>
      <c r="AA2225">
        <v>3.4</v>
      </c>
      <c r="AB2225">
        <v>-7.7</v>
      </c>
      <c r="AC2225">
        <v>-5</v>
      </c>
      <c r="AD2225">
        <v>0</v>
      </c>
      <c r="AE2225" s="2">
        <v>0.11</v>
      </c>
    </row>
    <row r="2226" spans="1:31" x14ac:dyDescent="0.3">
      <c r="A2226" t="str">
        <f t="shared" si="112"/>
        <v>TX Southern-UMBC</v>
      </c>
      <c r="B2226">
        <v>2224</v>
      </c>
      <c r="C2226">
        <v>1411</v>
      </c>
      <c r="D2226">
        <v>1420</v>
      </c>
      <c r="E2226" t="s">
        <v>78</v>
      </c>
      <c r="F2226" t="s">
        <v>80</v>
      </c>
      <c r="J2226" s="3"/>
      <c r="K2226" s="4"/>
      <c r="L2226" s="4"/>
      <c r="M2226" s="2">
        <f t="shared" si="113"/>
        <v>0.30208516242317668</v>
      </c>
      <c r="N2226" s="2">
        <f t="shared" si="114"/>
        <v>0.69791483757682338</v>
      </c>
      <c r="O2226">
        <v>16</v>
      </c>
      <c r="P2226">
        <v>16</v>
      </c>
      <c r="Q2226">
        <v>65</v>
      </c>
      <c r="R2226">
        <v>-0.24</v>
      </c>
      <c r="S2226">
        <v>-1</v>
      </c>
      <c r="T2226">
        <v>0</v>
      </c>
      <c r="U2226">
        <v>0</v>
      </c>
      <c r="V2226">
        <v>-4</v>
      </c>
      <c r="W2226">
        <v>3</v>
      </c>
      <c r="X2226">
        <v>-3</v>
      </c>
      <c r="Y2226">
        <v>7.0000000000000007E-2</v>
      </c>
      <c r="Z2226">
        <v>5.0999999999999996</v>
      </c>
      <c r="AA2226">
        <v>8.6999999999999993</v>
      </c>
      <c r="AB2226">
        <v>-3.6</v>
      </c>
      <c r="AC2226">
        <v>0</v>
      </c>
      <c r="AD2226">
        <v>0</v>
      </c>
      <c r="AE2226" s="2">
        <v>0.44</v>
      </c>
    </row>
    <row r="2227" spans="1:31" x14ac:dyDescent="0.3">
      <c r="A2227" t="str">
        <f t="shared" si="112"/>
        <v>TX Southern-UNC Greensboro</v>
      </c>
      <c r="B2227">
        <v>2225</v>
      </c>
      <c r="C2227">
        <v>1411</v>
      </c>
      <c r="D2227">
        <v>1422</v>
      </c>
      <c r="E2227" t="s">
        <v>78</v>
      </c>
      <c r="F2227" t="s">
        <v>81</v>
      </c>
      <c r="J2227" s="3"/>
      <c r="K2227" s="4"/>
      <c r="L2227" s="4"/>
      <c r="M2227" s="2">
        <f t="shared" si="113"/>
        <v>1.2085162423176671E-2</v>
      </c>
      <c r="N2227" s="2">
        <f t="shared" si="114"/>
        <v>0.9879148375768233</v>
      </c>
      <c r="O2227">
        <v>16</v>
      </c>
      <c r="P2227">
        <v>13</v>
      </c>
      <c r="Q2227">
        <v>167</v>
      </c>
      <c r="R2227">
        <v>-0.33</v>
      </c>
      <c r="S2227">
        <v>-1</v>
      </c>
      <c r="T2227">
        <v>4</v>
      </c>
      <c r="U2227">
        <v>-2</v>
      </c>
      <c r="V2227">
        <v>-6</v>
      </c>
      <c r="W2227">
        <v>-5</v>
      </c>
      <c r="X2227">
        <v>-8</v>
      </c>
      <c r="Y2227">
        <v>0.02</v>
      </c>
      <c r="Z2227">
        <v>5.5</v>
      </c>
      <c r="AA2227">
        <v>16.399999999999999</v>
      </c>
      <c r="AB2227">
        <v>-10.9</v>
      </c>
      <c r="AC2227">
        <v>-3</v>
      </c>
      <c r="AD2227">
        <v>0</v>
      </c>
      <c r="AE2227" s="2">
        <v>0.15</v>
      </c>
    </row>
    <row r="2228" spans="1:31" x14ac:dyDescent="0.3">
      <c r="A2228" t="str">
        <f t="shared" si="112"/>
        <v>TX Southern-Villanova</v>
      </c>
      <c r="B2228">
        <v>2226</v>
      </c>
      <c r="C2228">
        <v>1411</v>
      </c>
      <c r="D2228">
        <v>1437</v>
      </c>
      <c r="E2228" t="s">
        <v>78</v>
      </c>
      <c r="F2228" t="s">
        <v>82</v>
      </c>
      <c r="J2228" s="3"/>
      <c r="K2228" s="4"/>
      <c r="L2228" s="4"/>
      <c r="M2228" s="2">
        <f t="shared" si="113"/>
        <v>-9.7914837576823316E-2</v>
      </c>
      <c r="N2228" s="2">
        <f t="shared" si="114"/>
        <v>1.0979148375768233</v>
      </c>
      <c r="O2228">
        <v>16</v>
      </c>
      <c r="P2228">
        <v>1</v>
      </c>
      <c r="Q2228">
        <v>247</v>
      </c>
      <c r="R2228">
        <v>-0.44</v>
      </c>
      <c r="S2228">
        <v>-9</v>
      </c>
      <c r="T2228">
        <v>3</v>
      </c>
      <c r="U2228">
        <v>2</v>
      </c>
      <c r="V2228">
        <v>-2</v>
      </c>
      <c r="W2228">
        <v>0</v>
      </c>
      <c r="X2228">
        <v>-5</v>
      </c>
      <c r="Y2228">
        <v>-0.05</v>
      </c>
      <c r="Z2228">
        <v>-9.5</v>
      </c>
      <c r="AA2228">
        <v>8.8000000000000007</v>
      </c>
      <c r="AB2228">
        <v>-18.3</v>
      </c>
      <c r="AC2228">
        <v>-15</v>
      </c>
      <c r="AD2228">
        <v>0</v>
      </c>
      <c r="AE2228" s="2">
        <v>0.04</v>
      </c>
    </row>
    <row r="2229" spans="1:31" x14ac:dyDescent="0.3">
      <c r="A2229" t="str">
        <f t="shared" si="112"/>
        <v>TX Southern-Virginia</v>
      </c>
      <c r="B2229">
        <v>2227</v>
      </c>
      <c r="C2229">
        <v>1411</v>
      </c>
      <c r="D2229">
        <v>1438</v>
      </c>
      <c r="E2229" t="s">
        <v>78</v>
      </c>
      <c r="F2229" t="s">
        <v>83</v>
      </c>
      <c r="J2229" s="3"/>
      <c r="K2229" s="4"/>
      <c r="L2229" s="4"/>
      <c r="M2229" s="2">
        <f t="shared" si="113"/>
        <v>-8.7914837576823321E-2</v>
      </c>
      <c r="N2229" s="2">
        <f t="shared" si="114"/>
        <v>1.0879148375768233</v>
      </c>
      <c r="O2229">
        <v>16</v>
      </c>
      <c r="P2229">
        <v>1</v>
      </c>
      <c r="Q2229">
        <v>248</v>
      </c>
      <c r="R2229">
        <v>-0.5</v>
      </c>
      <c r="S2229">
        <v>-2</v>
      </c>
      <c r="T2229">
        <v>8</v>
      </c>
      <c r="U2229">
        <v>3</v>
      </c>
      <c r="V2229">
        <v>-5</v>
      </c>
      <c r="W2229">
        <v>2</v>
      </c>
      <c r="X2229">
        <v>-6</v>
      </c>
      <c r="Y2229">
        <v>-0.04</v>
      </c>
      <c r="Z2229">
        <v>10.1</v>
      </c>
      <c r="AA2229">
        <v>26.3</v>
      </c>
      <c r="AB2229">
        <v>-16.2</v>
      </c>
      <c r="AC2229">
        <v>-15</v>
      </c>
      <c r="AD2229">
        <v>0</v>
      </c>
      <c r="AE2229" s="2">
        <v>0.05</v>
      </c>
    </row>
    <row r="2230" spans="1:31" x14ac:dyDescent="0.3">
      <c r="A2230" t="str">
        <f t="shared" si="112"/>
        <v>TX Southern-Virginia Tech</v>
      </c>
      <c r="B2230">
        <v>2228</v>
      </c>
      <c r="C2230">
        <v>1411</v>
      </c>
      <c r="D2230">
        <v>1439</v>
      </c>
      <c r="E2230" t="s">
        <v>78</v>
      </c>
      <c r="F2230" t="s">
        <v>84</v>
      </c>
      <c r="J2230" s="3"/>
      <c r="K2230" s="4"/>
      <c r="L2230" s="4"/>
      <c r="M2230" s="2">
        <f t="shared" si="113"/>
        <v>-4.7914837576823327E-2</v>
      </c>
      <c r="N2230" s="2">
        <f t="shared" si="114"/>
        <v>1.0479148375768232</v>
      </c>
      <c r="O2230">
        <v>16</v>
      </c>
      <c r="P2230">
        <v>8</v>
      </c>
      <c r="Q2230">
        <v>217</v>
      </c>
      <c r="R2230">
        <v>-0.22</v>
      </c>
      <c r="S2230">
        <v>-6</v>
      </c>
      <c r="T2230">
        <v>2</v>
      </c>
      <c r="U2230">
        <v>0</v>
      </c>
      <c r="V2230">
        <v>-2</v>
      </c>
      <c r="W2230">
        <v>5</v>
      </c>
      <c r="X2230">
        <v>-3</v>
      </c>
      <c r="Y2230">
        <v>0.01</v>
      </c>
      <c r="Z2230">
        <v>-2.1</v>
      </c>
      <c r="AA2230">
        <v>7.9</v>
      </c>
      <c r="AB2230">
        <v>-10</v>
      </c>
      <c r="AC2230">
        <v>-8</v>
      </c>
      <c r="AD2230">
        <v>0</v>
      </c>
      <c r="AE2230" s="2">
        <v>0.09</v>
      </c>
    </row>
    <row r="2231" spans="1:31" x14ac:dyDescent="0.3">
      <c r="A2231" t="str">
        <f t="shared" si="112"/>
        <v>TX Southern-West Virginia</v>
      </c>
      <c r="B2231">
        <v>2229</v>
      </c>
      <c r="C2231">
        <v>1411</v>
      </c>
      <c r="D2231">
        <v>1452</v>
      </c>
      <c r="E2231" t="s">
        <v>78</v>
      </c>
      <c r="F2231" t="s">
        <v>85</v>
      </c>
      <c r="J2231" s="3"/>
      <c r="K2231" s="4"/>
      <c r="L2231" s="4"/>
      <c r="M2231" s="2">
        <f t="shared" si="113"/>
        <v>-6.7914837576823317E-2</v>
      </c>
      <c r="N2231" s="2">
        <f t="shared" si="114"/>
        <v>1.0679148375768233</v>
      </c>
      <c r="O2231">
        <v>16</v>
      </c>
      <c r="P2231">
        <v>5</v>
      </c>
      <c r="Q2231">
        <v>236</v>
      </c>
      <c r="R2231">
        <v>-0.27</v>
      </c>
      <c r="S2231">
        <v>1</v>
      </c>
      <c r="T2231">
        <v>2</v>
      </c>
      <c r="U2231">
        <v>2</v>
      </c>
      <c r="V2231">
        <v>-7</v>
      </c>
      <c r="W2231">
        <v>-8</v>
      </c>
      <c r="X2231">
        <v>-2</v>
      </c>
      <c r="Y2231">
        <v>-0.05</v>
      </c>
      <c r="Z2231">
        <v>-2</v>
      </c>
      <c r="AA2231">
        <v>10.7</v>
      </c>
      <c r="AB2231">
        <v>-12.7</v>
      </c>
      <c r="AC2231">
        <v>-11</v>
      </c>
      <c r="AD2231">
        <v>0</v>
      </c>
      <c r="AE2231" s="2">
        <v>7.0000000000000007E-2</v>
      </c>
    </row>
    <row r="2232" spans="1:31" x14ac:dyDescent="0.3">
      <c r="A2232" t="str">
        <f t="shared" si="112"/>
        <v>TX Southern-Wichita St</v>
      </c>
      <c r="B2232">
        <v>2230</v>
      </c>
      <c r="C2232">
        <v>1411</v>
      </c>
      <c r="D2232">
        <v>1455</v>
      </c>
      <c r="E2232" t="s">
        <v>78</v>
      </c>
      <c r="F2232" t="s">
        <v>86</v>
      </c>
      <c r="J2232" s="3"/>
      <c r="K2232" s="4"/>
      <c r="L2232" s="4"/>
      <c r="M2232" s="2">
        <f t="shared" si="113"/>
        <v>-6.7914837576823317E-2</v>
      </c>
      <c r="N2232" s="2">
        <f t="shared" si="114"/>
        <v>1.0679148375768233</v>
      </c>
      <c r="O2232">
        <v>16</v>
      </c>
      <c r="P2232">
        <v>4</v>
      </c>
      <c r="Q2232">
        <v>229</v>
      </c>
      <c r="R2232">
        <v>-0.34</v>
      </c>
      <c r="S2232">
        <v>-4</v>
      </c>
      <c r="T2232">
        <v>3</v>
      </c>
      <c r="U2232">
        <v>1</v>
      </c>
      <c r="V2232">
        <v>-1</v>
      </c>
      <c r="W2232">
        <v>-6</v>
      </c>
      <c r="X2232">
        <v>-9</v>
      </c>
      <c r="Y2232">
        <v>-0.02</v>
      </c>
      <c r="Z2232">
        <v>-5.4</v>
      </c>
      <c r="AA2232">
        <v>8.4</v>
      </c>
      <c r="AB2232">
        <v>-13.8</v>
      </c>
      <c r="AC2232">
        <v>-12</v>
      </c>
      <c r="AD2232">
        <v>0</v>
      </c>
      <c r="AE2232" s="2">
        <v>7.0000000000000007E-2</v>
      </c>
    </row>
    <row r="2233" spans="1:31" x14ac:dyDescent="0.3">
      <c r="A2233" t="str">
        <f t="shared" si="112"/>
        <v>TX Southern-Wright St</v>
      </c>
      <c r="B2233">
        <v>2231</v>
      </c>
      <c r="C2233">
        <v>1411</v>
      </c>
      <c r="D2233">
        <v>1460</v>
      </c>
      <c r="E2233" t="s">
        <v>78</v>
      </c>
      <c r="F2233" t="s">
        <v>87</v>
      </c>
      <c r="J2233" s="3"/>
      <c r="K2233" s="4"/>
      <c r="L2233" s="4"/>
      <c r="M2233" s="2">
        <f t="shared" si="113"/>
        <v>0.15208516242317666</v>
      </c>
      <c r="N2233" s="2">
        <f t="shared" si="114"/>
        <v>0.84791483757682329</v>
      </c>
      <c r="O2233">
        <v>16</v>
      </c>
      <c r="P2233">
        <v>14</v>
      </c>
      <c r="Q2233">
        <v>114</v>
      </c>
      <c r="R2233">
        <v>-0.28000000000000003</v>
      </c>
      <c r="S2233">
        <v>2</v>
      </c>
      <c r="T2233">
        <v>4</v>
      </c>
      <c r="U2233">
        <v>-1</v>
      </c>
      <c r="V2233">
        <v>-5</v>
      </c>
      <c r="W2233">
        <v>0</v>
      </c>
      <c r="X2233">
        <v>-7</v>
      </c>
      <c r="Y2233">
        <v>0</v>
      </c>
      <c r="Z2233">
        <v>6.3</v>
      </c>
      <c r="AA2233">
        <v>13.5</v>
      </c>
      <c r="AB2233">
        <v>-7.2</v>
      </c>
      <c r="AC2233">
        <v>-2</v>
      </c>
      <c r="AD2233">
        <v>0</v>
      </c>
      <c r="AE2233" s="2">
        <v>0.28999999999999998</v>
      </c>
    </row>
    <row r="2234" spans="1:31" x14ac:dyDescent="0.3">
      <c r="A2234" t="str">
        <f t="shared" si="112"/>
        <v>TX Southern-Xavier</v>
      </c>
      <c r="B2234">
        <v>2232</v>
      </c>
      <c r="C2234">
        <v>1411</v>
      </c>
      <c r="D2234">
        <v>1462</v>
      </c>
      <c r="E2234" t="s">
        <v>78</v>
      </c>
      <c r="F2234" t="s">
        <v>88</v>
      </c>
      <c r="J2234" s="3"/>
      <c r="K2234" s="4"/>
      <c r="L2234" s="4"/>
      <c r="M2234" s="2">
        <f t="shared" si="113"/>
        <v>-6.7914837576823317E-2</v>
      </c>
      <c r="N2234" s="2">
        <f t="shared" si="114"/>
        <v>1.0679148375768233</v>
      </c>
      <c r="O2234">
        <v>16</v>
      </c>
      <c r="P2234">
        <v>1</v>
      </c>
      <c r="Q2234">
        <v>235</v>
      </c>
      <c r="R2234">
        <v>-0.41</v>
      </c>
      <c r="S2234">
        <v>-5</v>
      </c>
      <c r="T2234">
        <v>2</v>
      </c>
      <c r="U2234">
        <v>0</v>
      </c>
      <c r="V2234">
        <v>0</v>
      </c>
      <c r="W2234">
        <v>-1</v>
      </c>
      <c r="X2234">
        <v>-9</v>
      </c>
      <c r="Y2234">
        <v>-7.0000000000000007E-2</v>
      </c>
      <c r="Z2234">
        <v>-6.7</v>
      </c>
      <c r="AA2234">
        <v>5.2</v>
      </c>
      <c r="AB2234">
        <v>-11.9</v>
      </c>
      <c r="AC2234">
        <v>-15</v>
      </c>
      <c r="AD2234">
        <v>0</v>
      </c>
      <c r="AE2234" s="2">
        <v>7.0000000000000007E-2</v>
      </c>
    </row>
    <row r="2235" spans="1:31" x14ac:dyDescent="0.3">
      <c r="A2235" t="str">
        <f t="shared" si="112"/>
        <v>UCLA-UMBC</v>
      </c>
      <c r="B2235">
        <v>2233</v>
      </c>
      <c r="C2235">
        <v>1417</v>
      </c>
      <c r="D2235">
        <v>1420</v>
      </c>
      <c r="E2235" t="s">
        <v>79</v>
      </c>
      <c r="F2235" t="s">
        <v>80</v>
      </c>
      <c r="J2235" s="3"/>
      <c r="K2235" s="4"/>
      <c r="L2235" s="4"/>
      <c r="M2235" s="2">
        <f t="shared" si="113"/>
        <v>0.78208516242317672</v>
      </c>
      <c r="N2235" s="2">
        <f t="shared" si="114"/>
        <v>0.21791483757682328</v>
      </c>
      <c r="O2235">
        <v>11</v>
      </c>
      <c r="P2235">
        <v>16</v>
      </c>
      <c r="Q2235">
        <v>-136</v>
      </c>
      <c r="R2235">
        <v>-0.02</v>
      </c>
      <c r="S2235">
        <v>2</v>
      </c>
      <c r="T2235">
        <v>-3</v>
      </c>
      <c r="U2235">
        <v>-1</v>
      </c>
      <c r="V2235">
        <v>-5</v>
      </c>
      <c r="W2235">
        <v>3</v>
      </c>
      <c r="X2235">
        <v>2</v>
      </c>
      <c r="Y2235">
        <v>7.0000000000000007E-2</v>
      </c>
      <c r="Z2235">
        <v>9.4</v>
      </c>
      <c r="AA2235">
        <v>5.3</v>
      </c>
      <c r="AB2235">
        <v>4.0999999999999996</v>
      </c>
      <c r="AC2235">
        <v>5</v>
      </c>
      <c r="AD2235">
        <v>1</v>
      </c>
      <c r="AE2235" s="2">
        <v>0.92</v>
      </c>
    </row>
    <row r="2236" spans="1:31" x14ac:dyDescent="0.3">
      <c r="A2236" t="str">
        <f t="shared" si="112"/>
        <v>UCLA-UNC Greensboro</v>
      </c>
      <c r="B2236">
        <v>2234</v>
      </c>
      <c r="C2236">
        <v>1417</v>
      </c>
      <c r="D2236">
        <v>1422</v>
      </c>
      <c r="E2236" t="s">
        <v>79</v>
      </c>
      <c r="F2236" t="s">
        <v>81</v>
      </c>
      <c r="J2236" s="3"/>
      <c r="K2236" s="4"/>
      <c r="L2236" s="4"/>
      <c r="M2236" s="2">
        <f t="shared" si="113"/>
        <v>0.60208516242317667</v>
      </c>
      <c r="N2236" s="2">
        <f t="shared" si="114"/>
        <v>0.39791483757682333</v>
      </c>
      <c r="O2236">
        <v>11</v>
      </c>
      <c r="P2236">
        <v>13</v>
      </c>
      <c r="Q2236">
        <v>-34</v>
      </c>
      <c r="R2236">
        <v>-0.11</v>
      </c>
      <c r="S2236">
        <v>2</v>
      </c>
      <c r="T2236">
        <v>1</v>
      </c>
      <c r="U2236">
        <v>-3</v>
      </c>
      <c r="V2236">
        <v>-7</v>
      </c>
      <c r="W2236">
        <v>-5</v>
      </c>
      <c r="X2236">
        <v>-3</v>
      </c>
      <c r="Y2236">
        <v>0.02</v>
      </c>
      <c r="Z2236">
        <v>9.8000000000000007</v>
      </c>
      <c r="AA2236">
        <v>13</v>
      </c>
      <c r="AB2236">
        <v>-3.2</v>
      </c>
      <c r="AC2236">
        <v>2</v>
      </c>
      <c r="AD2236">
        <v>1</v>
      </c>
      <c r="AE2236" s="2">
        <v>0.74</v>
      </c>
    </row>
    <row r="2237" spans="1:31" x14ac:dyDescent="0.3">
      <c r="A2237" t="str">
        <f t="shared" si="112"/>
        <v>UCLA-Villanova</v>
      </c>
      <c r="B2237">
        <v>2235</v>
      </c>
      <c r="C2237">
        <v>1417</v>
      </c>
      <c r="D2237">
        <v>1437</v>
      </c>
      <c r="E2237" t="s">
        <v>79</v>
      </c>
      <c r="F2237" t="s">
        <v>82</v>
      </c>
      <c r="J2237" s="3"/>
      <c r="K2237" s="4"/>
      <c r="L2237" s="4"/>
      <c r="M2237" s="2">
        <f t="shared" si="113"/>
        <v>0.27208516242317665</v>
      </c>
      <c r="N2237" s="2">
        <f t="shared" si="114"/>
        <v>0.7279148375768234</v>
      </c>
      <c r="O2237">
        <v>11</v>
      </c>
      <c r="P2237">
        <v>1</v>
      </c>
      <c r="Q2237">
        <v>46</v>
      </c>
      <c r="R2237">
        <v>-0.22</v>
      </c>
      <c r="S2237">
        <v>-6</v>
      </c>
      <c r="T2237">
        <v>0</v>
      </c>
      <c r="U2237">
        <v>1</v>
      </c>
      <c r="V2237">
        <v>-3</v>
      </c>
      <c r="W2237">
        <v>0</v>
      </c>
      <c r="X2237">
        <v>0</v>
      </c>
      <c r="Y2237">
        <v>-0.05</v>
      </c>
      <c r="Z2237">
        <v>-5.2</v>
      </c>
      <c r="AA2237">
        <v>5.4</v>
      </c>
      <c r="AB2237">
        <v>-10.6</v>
      </c>
      <c r="AC2237">
        <v>-10</v>
      </c>
      <c r="AD2237">
        <v>0</v>
      </c>
      <c r="AE2237" s="2">
        <v>0.41</v>
      </c>
    </row>
    <row r="2238" spans="1:31" x14ac:dyDescent="0.3">
      <c r="A2238" t="str">
        <f t="shared" si="112"/>
        <v>UCLA-Virginia</v>
      </c>
      <c r="B2238">
        <v>2236</v>
      </c>
      <c r="C2238">
        <v>1417</v>
      </c>
      <c r="D2238">
        <v>1438</v>
      </c>
      <c r="E2238" t="s">
        <v>79</v>
      </c>
      <c r="F2238" t="s">
        <v>83</v>
      </c>
      <c r="J2238" s="3"/>
      <c r="K2238" s="4"/>
      <c r="L2238" s="4"/>
      <c r="M2238" s="2">
        <f t="shared" si="113"/>
        <v>0.29208516242317667</v>
      </c>
      <c r="N2238" s="2">
        <f t="shared" si="114"/>
        <v>0.70791483757682339</v>
      </c>
      <c r="O2238">
        <v>11</v>
      </c>
      <c r="P2238">
        <v>1</v>
      </c>
      <c r="Q2238">
        <v>47</v>
      </c>
      <c r="R2238">
        <v>-0.28000000000000003</v>
      </c>
      <c r="S2238">
        <v>1</v>
      </c>
      <c r="T2238">
        <v>5</v>
      </c>
      <c r="U2238">
        <v>2</v>
      </c>
      <c r="V2238">
        <v>-6</v>
      </c>
      <c r="W2238">
        <v>2</v>
      </c>
      <c r="X2238">
        <v>-1</v>
      </c>
      <c r="Y2238">
        <v>-0.04</v>
      </c>
      <c r="Z2238">
        <v>14.4</v>
      </c>
      <c r="AA2238">
        <v>22.9</v>
      </c>
      <c r="AB2238">
        <v>-8.5</v>
      </c>
      <c r="AC2238">
        <v>-10</v>
      </c>
      <c r="AD2238">
        <v>0</v>
      </c>
      <c r="AE2238" s="2">
        <v>0.43</v>
      </c>
    </row>
    <row r="2239" spans="1:31" x14ac:dyDescent="0.3">
      <c r="A2239" t="str">
        <f t="shared" si="112"/>
        <v>UCLA-Virginia Tech</v>
      </c>
      <c r="B2239">
        <v>2237</v>
      </c>
      <c r="C2239">
        <v>1417</v>
      </c>
      <c r="D2239">
        <v>1439</v>
      </c>
      <c r="E2239" t="s">
        <v>79</v>
      </c>
      <c r="F2239" t="s">
        <v>84</v>
      </c>
      <c r="J2239" s="3"/>
      <c r="K2239" s="4"/>
      <c r="L2239" s="4"/>
      <c r="M2239" s="2">
        <f t="shared" si="113"/>
        <v>0.45208516242317665</v>
      </c>
      <c r="N2239" s="2">
        <f t="shared" si="114"/>
        <v>0.54791483757682335</v>
      </c>
      <c r="O2239">
        <v>11</v>
      </c>
      <c r="P2239">
        <v>8</v>
      </c>
      <c r="Q2239">
        <v>16</v>
      </c>
      <c r="R2239">
        <v>0</v>
      </c>
      <c r="S2239">
        <v>-3</v>
      </c>
      <c r="T2239">
        <v>-1</v>
      </c>
      <c r="U2239">
        <v>-1</v>
      </c>
      <c r="V2239">
        <v>-3</v>
      </c>
      <c r="W2239">
        <v>5</v>
      </c>
      <c r="X2239">
        <v>2</v>
      </c>
      <c r="Y2239">
        <v>0.01</v>
      </c>
      <c r="Z2239">
        <v>2.2000000000000002</v>
      </c>
      <c r="AA2239">
        <v>4.5</v>
      </c>
      <c r="AB2239">
        <v>-2.2999999999999998</v>
      </c>
      <c r="AC2239">
        <v>-3</v>
      </c>
      <c r="AD2239">
        <v>0</v>
      </c>
      <c r="AE2239" s="2">
        <v>0.59</v>
      </c>
    </row>
    <row r="2240" spans="1:31" x14ac:dyDescent="0.3">
      <c r="A2240" t="str">
        <f t="shared" si="112"/>
        <v>UCLA-West Virginia</v>
      </c>
      <c r="B2240">
        <v>2238</v>
      </c>
      <c r="C2240">
        <v>1417</v>
      </c>
      <c r="D2240">
        <v>1452</v>
      </c>
      <c r="E2240" t="s">
        <v>79</v>
      </c>
      <c r="F2240" t="s">
        <v>85</v>
      </c>
      <c r="J2240" s="3"/>
      <c r="K2240" s="4"/>
      <c r="L2240" s="4"/>
      <c r="M2240" s="2">
        <f t="shared" si="113"/>
        <v>0.38208516242317669</v>
      </c>
      <c r="N2240" s="2">
        <f t="shared" si="114"/>
        <v>0.61791483757682331</v>
      </c>
      <c r="O2240">
        <v>11</v>
      </c>
      <c r="P2240">
        <v>5</v>
      </c>
      <c r="Q2240">
        <v>35</v>
      </c>
      <c r="R2240">
        <v>-0.05</v>
      </c>
      <c r="S2240">
        <v>4</v>
      </c>
      <c r="T2240">
        <v>-1</v>
      </c>
      <c r="U2240">
        <v>1</v>
      </c>
      <c r="V2240">
        <v>-8</v>
      </c>
      <c r="W2240">
        <v>-8</v>
      </c>
      <c r="X2240">
        <v>3</v>
      </c>
      <c r="Y2240">
        <v>-0.05</v>
      </c>
      <c r="Z2240">
        <v>2.2999999999999998</v>
      </c>
      <c r="AA2240">
        <v>7.3</v>
      </c>
      <c r="AB2240">
        <v>-5</v>
      </c>
      <c r="AC2240">
        <v>-6</v>
      </c>
      <c r="AD2240">
        <v>0</v>
      </c>
      <c r="AE2240" s="2">
        <v>0.52</v>
      </c>
    </row>
    <row r="2241" spans="1:31" x14ac:dyDescent="0.3">
      <c r="A2241" t="str">
        <f t="shared" si="112"/>
        <v>UCLA-Wichita St</v>
      </c>
      <c r="B2241">
        <v>2239</v>
      </c>
      <c r="C2241">
        <v>1417</v>
      </c>
      <c r="D2241">
        <v>1455</v>
      </c>
      <c r="E2241" t="s">
        <v>79</v>
      </c>
      <c r="F2241" t="s">
        <v>86</v>
      </c>
      <c r="J2241" s="3"/>
      <c r="K2241" s="4"/>
      <c r="L2241" s="4"/>
      <c r="M2241" s="2">
        <f t="shared" si="113"/>
        <v>0.3920851624231767</v>
      </c>
      <c r="N2241" s="2">
        <f t="shared" si="114"/>
        <v>0.6079148375768233</v>
      </c>
      <c r="O2241">
        <v>11</v>
      </c>
      <c r="P2241">
        <v>4</v>
      </c>
      <c r="Q2241">
        <v>28</v>
      </c>
      <c r="R2241">
        <v>-0.12</v>
      </c>
      <c r="S2241">
        <v>-1</v>
      </c>
      <c r="T2241">
        <v>0</v>
      </c>
      <c r="U2241">
        <v>0</v>
      </c>
      <c r="V2241">
        <v>-2</v>
      </c>
      <c r="W2241">
        <v>-6</v>
      </c>
      <c r="X2241">
        <v>-4</v>
      </c>
      <c r="Y2241">
        <v>-0.02</v>
      </c>
      <c r="Z2241">
        <v>-1.1000000000000001</v>
      </c>
      <c r="AA2241">
        <v>5</v>
      </c>
      <c r="AB2241">
        <v>-6.1</v>
      </c>
      <c r="AC2241">
        <v>-7</v>
      </c>
      <c r="AD2241">
        <v>0</v>
      </c>
      <c r="AE2241" s="2">
        <v>0.53</v>
      </c>
    </row>
    <row r="2242" spans="1:31" x14ac:dyDescent="0.3">
      <c r="A2242" t="str">
        <f t="shared" si="112"/>
        <v>UCLA-Wright St</v>
      </c>
      <c r="B2242">
        <v>2240</v>
      </c>
      <c r="C2242">
        <v>1417</v>
      </c>
      <c r="D2242">
        <v>1460</v>
      </c>
      <c r="E2242" t="s">
        <v>79</v>
      </c>
      <c r="F2242" t="s">
        <v>87</v>
      </c>
      <c r="J2242" s="3"/>
      <c r="K2242" s="4"/>
      <c r="L2242" s="4"/>
      <c r="M2242" s="2">
        <f t="shared" si="113"/>
        <v>0.72208516242317666</v>
      </c>
      <c r="N2242" s="2">
        <f t="shared" si="114"/>
        <v>0.27791483757682334</v>
      </c>
      <c r="O2242">
        <v>11</v>
      </c>
      <c r="P2242">
        <v>14</v>
      </c>
      <c r="Q2242">
        <v>-87</v>
      </c>
      <c r="R2242">
        <v>-0.06</v>
      </c>
      <c r="S2242">
        <v>5</v>
      </c>
      <c r="T2242">
        <v>1</v>
      </c>
      <c r="U2242">
        <v>-2</v>
      </c>
      <c r="V2242">
        <v>-6</v>
      </c>
      <c r="W2242">
        <v>0</v>
      </c>
      <c r="X2242">
        <v>-2</v>
      </c>
      <c r="Y2242">
        <v>0</v>
      </c>
      <c r="Z2242">
        <v>10.6</v>
      </c>
      <c r="AA2242">
        <v>10.1</v>
      </c>
      <c r="AB2242">
        <v>0.5</v>
      </c>
      <c r="AC2242">
        <v>3</v>
      </c>
      <c r="AD2242">
        <v>1</v>
      </c>
      <c r="AE2242" s="2">
        <v>0.86</v>
      </c>
    </row>
    <row r="2243" spans="1:31" x14ac:dyDescent="0.3">
      <c r="A2243" t="str">
        <f t="shared" ref="A2243:A2279" si="115">E2243&amp;"-"&amp;F2243</f>
        <v>UCLA-Xavier</v>
      </c>
      <c r="B2243">
        <v>2241</v>
      </c>
      <c r="C2243">
        <v>1417</v>
      </c>
      <c r="D2243">
        <v>1462</v>
      </c>
      <c r="E2243" t="s">
        <v>79</v>
      </c>
      <c r="F2243" t="s">
        <v>88</v>
      </c>
      <c r="J2243" s="3"/>
      <c r="K2243" s="4"/>
      <c r="L2243" s="4"/>
      <c r="M2243" s="2">
        <f t="shared" ref="M2243:M2279" si="116">AE2243-$AE$2281</f>
        <v>0.40208516242317671</v>
      </c>
      <c r="N2243" s="2">
        <f t="shared" ref="N2243:N2279" si="117">1-M2243</f>
        <v>0.59791483757682329</v>
      </c>
      <c r="O2243">
        <v>11</v>
      </c>
      <c r="P2243">
        <v>1</v>
      </c>
      <c r="Q2243">
        <v>34</v>
      </c>
      <c r="R2243">
        <v>-0.19</v>
      </c>
      <c r="S2243">
        <v>-2</v>
      </c>
      <c r="T2243">
        <v>-1</v>
      </c>
      <c r="U2243">
        <v>-1</v>
      </c>
      <c r="V2243">
        <v>-1</v>
      </c>
      <c r="W2243">
        <v>-1</v>
      </c>
      <c r="X2243">
        <v>-4</v>
      </c>
      <c r="Y2243">
        <v>-7.0000000000000007E-2</v>
      </c>
      <c r="Z2243">
        <v>-2.4</v>
      </c>
      <c r="AA2243">
        <v>1.8</v>
      </c>
      <c r="AB2243">
        <v>-4.2</v>
      </c>
      <c r="AC2243">
        <v>-10</v>
      </c>
      <c r="AD2243">
        <v>0</v>
      </c>
      <c r="AE2243" s="2">
        <v>0.54</v>
      </c>
    </row>
    <row r="2244" spans="1:31" x14ac:dyDescent="0.3">
      <c r="A2244" t="str">
        <f t="shared" si="115"/>
        <v>UMBC-UNC Greensboro</v>
      </c>
      <c r="B2244">
        <v>2242</v>
      </c>
      <c r="C2244">
        <v>1420</v>
      </c>
      <c r="D2244">
        <v>1422</v>
      </c>
      <c r="E2244" t="s">
        <v>80</v>
      </c>
      <c r="F2244" t="s">
        <v>81</v>
      </c>
      <c r="J2244" s="3"/>
      <c r="K2244" s="4"/>
      <c r="L2244" s="4"/>
      <c r="M2244" s="2">
        <f t="shared" si="116"/>
        <v>0.17208516242317667</v>
      </c>
      <c r="N2244" s="2">
        <f t="shared" si="117"/>
        <v>0.82791483757682327</v>
      </c>
      <c r="O2244">
        <v>16</v>
      </c>
      <c r="P2244">
        <v>13</v>
      </c>
      <c r="Q2244">
        <v>102</v>
      </c>
      <c r="R2244">
        <v>-0.09</v>
      </c>
      <c r="S2244">
        <v>0</v>
      </c>
      <c r="T2244">
        <v>4</v>
      </c>
      <c r="U2244">
        <v>-2</v>
      </c>
      <c r="V2244">
        <v>-2</v>
      </c>
      <c r="W2244">
        <v>-8</v>
      </c>
      <c r="X2244">
        <v>-5</v>
      </c>
      <c r="Y2244">
        <v>-0.05</v>
      </c>
      <c r="Z2244">
        <v>0.4</v>
      </c>
      <c r="AA2244">
        <v>7.7</v>
      </c>
      <c r="AB2244">
        <v>-7.3</v>
      </c>
      <c r="AC2244">
        <v>-3</v>
      </c>
      <c r="AD2244">
        <v>0</v>
      </c>
      <c r="AE2244" s="2">
        <v>0.31</v>
      </c>
    </row>
    <row r="2245" spans="1:31" x14ac:dyDescent="0.3">
      <c r="A2245" t="str">
        <f t="shared" si="115"/>
        <v>UMBC-Villanova</v>
      </c>
      <c r="B2245">
        <v>2243</v>
      </c>
      <c r="C2245">
        <v>1420</v>
      </c>
      <c r="D2245">
        <v>1437</v>
      </c>
      <c r="E2245" t="s">
        <v>80</v>
      </c>
      <c r="F2245" t="s">
        <v>82</v>
      </c>
      <c r="J2245" s="3"/>
      <c r="K2245" s="4"/>
      <c r="L2245" s="4"/>
      <c r="M2245" s="2">
        <f t="shared" si="116"/>
        <v>-3.7914837576823318E-2</v>
      </c>
      <c r="N2245" s="2">
        <f t="shared" si="117"/>
        <v>1.0379148375768232</v>
      </c>
      <c r="O2245">
        <v>16</v>
      </c>
      <c r="P2245">
        <v>1</v>
      </c>
      <c r="Q2245">
        <v>182</v>
      </c>
      <c r="R2245">
        <v>-0.2</v>
      </c>
      <c r="S2245">
        <v>-8</v>
      </c>
      <c r="T2245">
        <v>3</v>
      </c>
      <c r="U2245">
        <v>2</v>
      </c>
      <c r="V2245">
        <v>2</v>
      </c>
      <c r="W2245">
        <v>-3</v>
      </c>
      <c r="X2245">
        <v>-2</v>
      </c>
      <c r="Y2245">
        <v>-0.12</v>
      </c>
      <c r="Z2245">
        <v>-14.6</v>
      </c>
      <c r="AA2245">
        <v>0.1</v>
      </c>
      <c r="AB2245">
        <v>-14.7</v>
      </c>
      <c r="AC2245">
        <v>-15</v>
      </c>
      <c r="AD2245">
        <v>0</v>
      </c>
      <c r="AE2245" s="2">
        <v>0.1</v>
      </c>
    </row>
    <row r="2246" spans="1:31" x14ac:dyDescent="0.3">
      <c r="A2246" t="str">
        <f t="shared" si="115"/>
        <v>UMBC-Virginia</v>
      </c>
      <c r="B2246">
        <v>2244</v>
      </c>
      <c r="C2246">
        <v>1420</v>
      </c>
      <c r="D2246">
        <v>1438</v>
      </c>
      <c r="E2246" t="s">
        <v>80</v>
      </c>
      <c r="F2246" t="s">
        <v>83</v>
      </c>
      <c r="J2246" s="3"/>
      <c r="K2246" s="4"/>
      <c r="L2246" s="4"/>
      <c r="M2246" s="2">
        <f t="shared" si="116"/>
        <v>-2.7914837576823323E-2</v>
      </c>
      <c r="N2246" s="2">
        <f t="shared" si="117"/>
        <v>1.0279148375768232</v>
      </c>
      <c r="O2246">
        <v>16</v>
      </c>
      <c r="P2246">
        <v>1</v>
      </c>
      <c r="Q2246">
        <v>183</v>
      </c>
      <c r="R2246">
        <v>-0.26</v>
      </c>
      <c r="S2246">
        <v>-1</v>
      </c>
      <c r="T2246">
        <v>8</v>
      </c>
      <c r="U2246">
        <v>3</v>
      </c>
      <c r="V2246">
        <v>-1</v>
      </c>
      <c r="W2246">
        <v>-1</v>
      </c>
      <c r="X2246">
        <v>-3</v>
      </c>
      <c r="Y2246">
        <v>-0.11</v>
      </c>
      <c r="Z2246">
        <v>5</v>
      </c>
      <c r="AA2246">
        <v>17.600000000000001</v>
      </c>
      <c r="AB2246">
        <v>-12.6</v>
      </c>
      <c r="AC2246">
        <v>-15</v>
      </c>
      <c r="AD2246">
        <v>0</v>
      </c>
      <c r="AE2246" s="2">
        <v>0.11</v>
      </c>
    </row>
    <row r="2247" spans="1:31" x14ac:dyDescent="0.3">
      <c r="A2247" t="str">
        <f t="shared" si="115"/>
        <v>UMBC-Virginia Tech</v>
      </c>
      <c r="B2247">
        <v>2245</v>
      </c>
      <c r="C2247">
        <v>1420</v>
      </c>
      <c r="D2247">
        <v>1439</v>
      </c>
      <c r="E2247" t="s">
        <v>80</v>
      </c>
      <c r="F2247" t="s">
        <v>84</v>
      </c>
      <c r="J2247" s="3"/>
      <c r="K2247" s="4"/>
      <c r="L2247" s="4"/>
      <c r="M2247" s="2">
        <f t="shared" si="116"/>
        <v>5.2085162423176679E-2</v>
      </c>
      <c r="N2247" s="2">
        <f t="shared" si="117"/>
        <v>0.94791483757682338</v>
      </c>
      <c r="O2247">
        <v>16</v>
      </c>
      <c r="P2247">
        <v>8</v>
      </c>
      <c r="Q2247">
        <v>152</v>
      </c>
      <c r="R2247">
        <v>0.02</v>
      </c>
      <c r="S2247">
        <v>-5</v>
      </c>
      <c r="T2247">
        <v>2</v>
      </c>
      <c r="U2247">
        <v>0</v>
      </c>
      <c r="V2247">
        <v>2</v>
      </c>
      <c r="W2247">
        <v>2</v>
      </c>
      <c r="X2247">
        <v>0</v>
      </c>
      <c r="Y2247">
        <v>-0.06</v>
      </c>
      <c r="Z2247">
        <v>-7.2</v>
      </c>
      <c r="AA2247">
        <v>-0.8</v>
      </c>
      <c r="AB2247">
        <v>-6.4</v>
      </c>
      <c r="AC2247">
        <v>-8</v>
      </c>
      <c r="AD2247">
        <v>0</v>
      </c>
      <c r="AE2247" s="2">
        <v>0.19</v>
      </c>
    </row>
    <row r="2248" spans="1:31" x14ac:dyDescent="0.3">
      <c r="A2248" t="str">
        <f t="shared" si="115"/>
        <v>UMBC-West Virginia</v>
      </c>
      <c r="B2248">
        <v>2246</v>
      </c>
      <c r="C2248">
        <v>1420</v>
      </c>
      <c r="D2248">
        <v>1452</v>
      </c>
      <c r="E2248" t="s">
        <v>80</v>
      </c>
      <c r="F2248" t="s">
        <v>85</v>
      </c>
      <c r="J2248" s="3"/>
      <c r="K2248" s="4"/>
      <c r="L2248" s="4"/>
      <c r="M2248" s="2">
        <f t="shared" si="116"/>
        <v>1.2085162423176671E-2</v>
      </c>
      <c r="N2248" s="2">
        <f t="shared" si="117"/>
        <v>0.9879148375768233</v>
      </c>
      <c r="O2248">
        <v>16</v>
      </c>
      <c r="P2248">
        <v>5</v>
      </c>
      <c r="Q2248">
        <v>171</v>
      </c>
      <c r="R2248">
        <v>-0.03</v>
      </c>
      <c r="S2248">
        <v>2</v>
      </c>
      <c r="T2248">
        <v>2</v>
      </c>
      <c r="U2248">
        <v>2</v>
      </c>
      <c r="V2248">
        <v>-3</v>
      </c>
      <c r="W2248">
        <v>-11</v>
      </c>
      <c r="X2248">
        <v>1</v>
      </c>
      <c r="Y2248">
        <v>-0.12</v>
      </c>
      <c r="Z2248">
        <v>-7.1</v>
      </c>
      <c r="AA2248">
        <v>2</v>
      </c>
      <c r="AB2248">
        <v>-9.1</v>
      </c>
      <c r="AC2248">
        <v>-11</v>
      </c>
      <c r="AD2248">
        <v>0</v>
      </c>
      <c r="AE2248" s="2">
        <v>0.15</v>
      </c>
    </row>
    <row r="2249" spans="1:31" x14ac:dyDescent="0.3">
      <c r="A2249" t="str">
        <f t="shared" si="115"/>
        <v>UMBC-Wichita St</v>
      </c>
      <c r="B2249">
        <v>2247</v>
      </c>
      <c r="C2249">
        <v>1420</v>
      </c>
      <c r="D2249">
        <v>1455</v>
      </c>
      <c r="E2249" t="s">
        <v>80</v>
      </c>
      <c r="F2249" t="s">
        <v>86</v>
      </c>
      <c r="J2249" s="3"/>
      <c r="K2249" s="4"/>
      <c r="L2249" s="4"/>
      <c r="M2249" s="2">
        <f t="shared" si="116"/>
        <v>2.208516242317668E-2</v>
      </c>
      <c r="N2249" s="2">
        <f t="shared" si="117"/>
        <v>0.97791483757682329</v>
      </c>
      <c r="O2249">
        <v>16</v>
      </c>
      <c r="P2249">
        <v>4</v>
      </c>
      <c r="Q2249">
        <v>164</v>
      </c>
      <c r="R2249">
        <v>-0.1</v>
      </c>
      <c r="S2249">
        <v>-3</v>
      </c>
      <c r="T2249">
        <v>3</v>
      </c>
      <c r="U2249">
        <v>1</v>
      </c>
      <c r="V2249">
        <v>3</v>
      </c>
      <c r="W2249">
        <v>-9</v>
      </c>
      <c r="X2249">
        <v>-6</v>
      </c>
      <c r="Y2249">
        <v>-0.09</v>
      </c>
      <c r="Z2249">
        <v>-10.5</v>
      </c>
      <c r="AA2249">
        <v>-0.3</v>
      </c>
      <c r="AB2249">
        <v>-10.199999999999999</v>
      </c>
      <c r="AC2249">
        <v>-12</v>
      </c>
      <c r="AD2249">
        <v>0</v>
      </c>
      <c r="AE2249" s="2">
        <v>0.16</v>
      </c>
    </row>
    <row r="2250" spans="1:31" x14ac:dyDescent="0.3">
      <c r="A2250" t="str">
        <f t="shared" si="115"/>
        <v>UMBC-Wright St</v>
      </c>
      <c r="B2250">
        <v>2248</v>
      </c>
      <c r="C2250">
        <v>1420</v>
      </c>
      <c r="D2250">
        <v>1460</v>
      </c>
      <c r="E2250" t="s">
        <v>80</v>
      </c>
      <c r="F2250" t="s">
        <v>87</v>
      </c>
      <c r="J2250" s="3"/>
      <c r="K2250" s="4"/>
      <c r="L2250" s="4"/>
      <c r="M2250" s="2">
        <f t="shared" si="116"/>
        <v>0.36208516242317668</v>
      </c>
      <c r="N2250" s="2">
        <f t="shared" si="117"/>
        <v>0.63791483757682332</v>
      </c>
      <c r="O2250">
        <v>16</v>
      </c>
      <c r="P2250">
        <v>14</v>
      </c>
      <c r="Q2250">
        <v>49</v>
      </c>
      <c r="R2250">
        <v>-0.04</v>
      </c>
      <c r="S2250">
        <v>3</v>
      </c>
      <c r="T2250">
        <v>4</v>
      </c>
      <c r="U2250">
        <v>-1</v>
      </c>
      <c r="V2250">
        <v>-1</v>
      </c>
      <c r="W2250">
        <v>-3</v>
      </c>
      <c r="X2250">
        <v>-4</v>
      </c>
      <c r="Y2250">
        <v>-7.0000000000000007E-2</v>
      </c>
      <c r="Z2250">
        <v>1.2</v>
      </c>
      <c r="AA2250">
        <v>4.8</v>
      </c>
      <c r="AB2250">
        <v>-3.6</v>
      </c>
      <c r="AC2250">
        <v>-2</v>
      </c>
      <c r="AD2250">
        <v>0</v>
      </c>
      <c r="AE2250" s="2">
        <v>0.5</v>
      </c>
    </row>
    <row r="2251" spans="1:31" x14ac:dyDescent="0.3">
      <c r="A2251" t="str">
        <f t="shared" si="115"/>
        <v>UMBC-Xavier</v>
      </c>
      <c r="B2251">
        <v>2249</v>
      </c>
      <c r="C2251">
        <v>1420</v>
      </c>
      <c r="D2251">
        <v>1462</v>
      </c>
      <c r="E2251" t="s">
        <v>80</v>
      </c>
      <c r="F2251" t="s">
        <v>88</v>
      </c>
      <c r="J2251" s="3"/>
      <c r="K2251" s="4"/>
      <c r="L2251" s="4"/>
      <c r="M2251" s="2">
        <f t="shared" si="116"/>
        <v>2.208516242317668E-2</v>
      </c>
      <c r="N2251" s="2">
        <f t="shared" si="117"/>
        <v>0.97791483757682329</v>
      </c>
      <c r="O2251">
        <v>16</v>
      </c>
      <c r="P2251">
        <v>1</v>
      </c>
      <c r="Q2251">
        <v>170</v>
      </c>
      <c r="R2251">
        <v>-0.17</v>
      </c>
      <c r="S2251">
        <v>-4</v>
      </c>
      <c r="T2251">
        <v>2</v>
      </c>
      <c r="U2251">
        <v>0</v>
      </c>
      <c r="V2251">
        <v>4</v>
      </c>
      <c r="W2251">
        <v>-4</v>
      </c>
      <c r="X2251">
        <v>-6</v>
      </c>
      <c r="Y2251">
        <v>-0.14000000000000001</v>
      </c>
      <c r="Z2251">
        <v>-11.8</v>
      </c>
      <c r="AA2251">
        <v>-3.5</v>
      </c>
      <c r="AB2251">
        <v>-8.3000000000000007</v>
      </c>
      <c r="AC2251">
        <v>-15</v>
      </c>
      <c r="AD2251">
        <v>0</v>
      </c>
      <c r="AE2251" s="2">
        <v>0.16</v>
      </c>
    </row>
    <row r="2252" spans="1:31" x14ac:dyDescent="0.3">
      <c r="A2252" t="str">
        <f t="shared" si="115"/>
        <v>UNC Greensboro-Villanova</v>
      </c>
      <c r="B2252">
        <v>2250</v>
      </c>
      <c r="C2252">
        <v>1422</v>
      </c>
      <c r="D2252">
        <v>1437</v>
      </c>
      <c r="E2252" t="s">
        <v>81</v>
      </c>
      <c r="F2252" t="s">
        <v>82</v>
      </c>
      <c r="J2252" s="3"/>
      <c r="K2252" s="4"/>
      <c r="L2252" s="4"/>
      <c r="M2252" s="2">
        <f t="shared" si="116"/>
        <v>0.19208516242317669</v>
      </c>
      <c r="N2252" s="2">
        <f t="shared" si="117"/>
        <v>0.80791483757682325</v>
      </c>
      <c r="O2252">
        <v>13</v>
      </c>
      <c r="P2252">
        <v>1</v>
      </c>
      <c r="Q2252">
        <v>80</v>
      </c>
      <c r="R2252">
        <v>-0.11</v>
      </c>
      <c r="S2252">
        <v>-8</v>
      </c>
      <c r="T2252">
        <v>-1</v>
      </c>
      <c r="U2252">
        <v>4</v>
      </c>
      <c r="V2252">
        <v>4</v>
      </c>
      <c r="W2252">
        <v>5</v>
      </c>
      <c r="X2252">
        <v>3</v>
      </c>
      <c r="Y2252">
        <v>-7.0000000000000007E-2</v>
      </c>
      <c r="Z2252">
        <v>-15</v>
      </c>
      <c r="AA2252">
        <v>-7.6</v>
      </c>
      <c r="AB2252">
        <v>-7.4</v>
      </c>
      <c r="AC2252">
        <v>-12</v>
      </c>
      <c r="AD2252">
        <v>0</v>
      </c>
      <c r="AE2252" s="2">
        <v>0.33</v>
      </c>
    </row>
    <row r="2253" spans="1:31" x14ac:dyDescent="0.3">
      <c r="A2253" t="str">
        <f t="shared" si="115"/>
        <v>UNC Greensboro-Virginia</v>
      </c>
      <c r="B2253">
        <v>2251</v>
      </c>
      <c r="C2253">
        <v>1422</v>
      </c>
      <c r="D2253">
        <v>1438</v>
      </c>
      <c r="E2253" t="s">
        <v>81</v>
      </c>
      <c r="F2253" t="s">
        <v>83</v>
      </c>
      <c r="J2253" s="3"/>
      <c r="K2253" s="4"/>
      <c r="L2253" s="4"/>
      <c r="M2253" s="2">
        <f t="shared" si="116"/>
        <v>0.21208516242317665</v>
      </c>
      <c r="N2253" s="2">
        <f t="shared" si="117"/>
        <v>0.78791483757682335</v>
      </c>
      <c r="O2253">
        <v>13</v>
      </c>
      <c r="P2253">
        <v>1</v>
      </c>
      <c r="Q2253">
        <v>81</v>
      </c>
      <c r="R2253">
        <v>-0.17</v>
      </c>
      <c r="S2253">
        <v>-1</v>
      </c>
      <c r="T2253">
        <v>4</v>
      </c>
      <c r="U2253">
        <v>5</v>
      </c>
      <c r="V2253">
        <v>1</v>
      </c>
      <c r="W2253">
        <v>7</v>
      </c>
      <c r="X2253">
        <v>2</v>
      </c>
      <c r="Y2253">
        <v>-0.06</v>
      </c>
      <c r="Z2253">
        <v>4.5999999999999996</v>
      </c>
      <c r="AA2253">
        <v>9.9</v>
      </c>
      <c r="AB2253">
        <v>-5.3</v>
      </c>
      <c r="AC2253">
        <v>-12</v>
      </c>
      <c r="AD2253">
        <v>0</v>
      </c>
      <c r="AE2253" s="2">
        <v>0.35</v>
      </c>
    </row>
    <row r="2254" spans="1:31" x14ac:dyDescent="0.3">
      <c r="A2254" t="str">
        <f t="shared" si="115"/>
        <v>UNC Greensboro-Virginia Tech</v>
      </c>
      <c r="B2254">
        <v>2252</v>
      </c>
      <c r="C2254">
        <v>1422</v>
      </c>
      <c r="D2254">
        <v>1439</v>
      </c>
      <c r="E2254" t="s">
        <v>81</v>
      </c>
      <c r="F2254" t="s">
        <v>84</v>
      </c>
      <c r="J2254" s="3"/>
      <c r="K2254" s="4"/>
      <c r="L2254" s="4"/>
      <c r="M2254" s="2">
        <f t="shared" si="116"/>
        <v>0.36208516242317668</v>
      </c>
      <c r="N2254" s="2">
        <f t="shared" si="117"/>
        <v>0.63791483757682332</v>
      </c>
      <c r="O2254">
        <v>13</v>
      </c>
      <c r="P2254">
        <v>8</v>
      </c>
      <c r="Q2254">
        <v>50</v>
      </c>
      <c r="R2254">
        <v>0.11</v>
      </c>
      <c r="S2254">
        <v>-5</v>
      </c>
      <c r="T2254">
        <v>-2</v>
      </c>
      <c r="U2254">
        <v>2</v>
      </c>
      <c r="V2254">
        <v>4</v>
      </c>
      <c r="W2254">
        <v>10</v>
      </c>
      <c r="X2254">
        <v>5</v>
      </c>
      <c r="Y2254">
        <v>-0.01</v>
      </c>
      <c r="Z2254">
        <v>-7.6</v>
      </c>
      <c r="AA2254">
        <v>-8.5</v>
      </c>
      <c r="AB2254">
        <v>0.9</v>
      </c>
      <c r="AC2254">
        <v>-5</v>
      </c>
      <c r="AD2254">
        <v>0</v>
      </c>
      <c r="AE2254" s="2">
        <v>0.5</v>
      </c>
    </row>
    <row r="2255" spans="1:31" x14ac:dyDescent="0.3">
      <c r="A2255" t="str">
        <f t="shared" si="115"/>
        <v>UNC Greensboro-West Virginia</v>
      </c>
      <c r="B2255">
        <v>2253</v>
      </c>
      <c r="C2255">
        <v>1422</v>
      </c>
      <c r="D2255">
        <v>1452</v>
      </c>
      <c r="E2255" t="s">
        <v>81</v>
      </c>
      <c r="F2255" t="s">
        <v>85</v>
      </c>
      <c r="J2255" s="3"/>
      <c r="K2255" s="4"/>
      <c r="L2255" s="4"/>
      <c r="M2255" s="2">
        <f t="shared" si="116"/>
        <v>0.29208516242317667</v>
      </c>
      <c r="N2255" s="2">
        <f t="shared" si="117"/>
        <v>0.70791483757682339</v>
      </c>
      <c r="O2255">
        <v>13</v>
      </c>
      <c r="P2255">
        <v>5</v>
      </c>
      <c r="Q2255">
        <v>69</v>
      </c>
      <c r="R2255">
        <v>0.06</v>
      </c>
      <c r="S2255">
        <v>2</v>
      </c>
      <c r="T2255">
        <v>-2</v>
      </c>
      <c r="U2255">
        <v>4</v>
      </c>
      <c r="V2255">
        <v>-1</v>
      </c>
      <c r="W2255">
        <v>-3</v>
      </c>
      <c r="X2255">
        <v>6</v>
      </c>
      <c r="Y2255">
        <v>-7.0000000000000007E-2</v>
      </c>
      <c r="Z2255">
        <v>-7.5</v>
      </c>
      <c r="AA2255">
        <v>-5.7</v>
      </c>
      <c r="AB2255">
        <v>-1.8</v>
      </c>
      <c r="AC2255">
        <v>-8</v>
      </c>
      <c r="AD2255">
        <v>0</v>
      </c>
      <c r="AE2255" s="2">
        <v>0.43</v>
      </c>
    </row>
    <row r="2256" spans="1:31" x14ac:dyDescent="0.3">
      <c r="A2256" t="str">
        <f t="shared" si="115"/>
        <v>UNC Greensboro-Wichita St</v>
      </c>
      <c r="B2256">
        <v>2254</v>
      </c>
      <c r="C2256">
        <v>1422</v>
      </c>
      <c r="D2256">
        <v>1455</v>
      </c>
      <c r="E2256" t="s">
        <v>81</v>
      </c>
      <c r="F2256" t="s">
        <v>86</v>
      </c>
      <c r="J2256" s="3"/>
      <c r="K2256" s="4"/>
      <c r="L2256" s="4"/>
      <c r="M2256" s="2">
        <f t="shared" si="116"/>
        <v>0.30208516242317668</v>
      </c>
      <c r="N2256" s="2">
        <f t="shared" si="117"/>
        <v>0.69791483757682338</v>
      </c>
      <c r="O2256">
        <v>13</v>
      </c>
      <c r="P2256">
        <v>4</v>
      </c>
      <c r="Q2256">
        <v>62</v>
      </c>
      <c r="R2256">
        <v>-0.01</v>
      </c>
      <c r="S2256">
        <v>-3</v>
      </c>
      <c r="T2256">
        <v>-1</v>
      </c>
      <c r="U2256">
        <v>3</v>
      </c>
      <c r="V2256">
        <v>5</v>
      </c>
      <c r="W2256">
        <v>-1</v>
      </c>
      <c r="X2256">
        <v>-1</v>
      </c>
      <c r="Y2256">
        <v>-0.04</v>
      </c>
      <c r="Z2256">
        <v>-10.9</v>
      </c>
      <c r="AA2256">
        <v>-8</v>
      </c>
      <c r="AB2256">
        <v>-2.9</v>
      </c>
      <c r="AC2256">
        <v>-9</v>
      </c>
      <c r="AD2256">
        <v>0</v>
      </c>
      <c r="AE2256" s="2">
        <v>0.44</v>
      </c>
    </row>
    <row r="2257" spans="1:31" x14ac:dyDescent="0.3">
      <c r="A2257" t="str">
        <f t="shared" si="115"/>
        <v>UNC Greensboro-Wright St</v>
      </c>
      <c r="B2257">
        <v>2255</v>
      </c>
      <c r="C2257">
        <v>1422</v>
      </c>
      <c r="D2257">
        <v>1460</v>
      </c>
      <c r="E2257" t="s">
        <v>81</v>
      </c>
      <c r="F2257" t="s">
        <v>87</v>
      </c>
      <c r="J2257" s="3"/>
      <c r="K2257" s="4"/>
      <c r="L2257" s="4"/>
      <c r="M2257" s="2">
        <f t="shared" si="116"/>
        <v>0.67208516242317673</v>
      </c>
      <c r="N2257" s="2">
        <f t="shared" si="117"/>
        <v>0.32791483757682327</v>
      </c>
      <c r="O2257">
        <v>13</v>
      </c>
      <c r="P2257">
        <v>14</v>
      </c>
      <c r="Q2257">
        <v>-53</v>
      </c>
      <c r="R2257">
        <v>0.05</v>
      </c>
      <c r="S2257">
        <v>3</v>
      </c>
      <c r="T2257">
        <v>0</v>
      </c>
      <c r="U2257">
        <v>1</v>
      </c>
      <c r="V2257">
        <v>1</v>
      </c>
      <c r="W2257">
        <v>5</v>
      </c>
      <c r="X2257">
        <v>1</v>
      </c>
      <c r="Y2257">
        <v>-0.02</v>
      </c>
      <c r="Z2257">
        <v>0.8</v>
      </c>
      <c r="AA2257">
        <v>-2.9</v>
      </c>
      <c r="AB2257">
        <v>3.7</v>
      </c>
      <c r="AC2257">
        <v>1</v>
      </c>
      <c r="AD2257">
        <v>1</v>
      </c>
      <c r="AE2257" s="2">
        <v>0.81</v>
      </c>
    </row>
    <row r="2258" spans="1:31" x14ac:dyDescent="0.3">
      <c r="A2258" t="str">
        <f t="shared" si="115"/>
        <v>UNC Greensboro-Xavier</v>
      </c>
      <c r="B2258">
        <v>2256</v>
      </c>
      <c r="C2258">
        <v>1422</v>
      </c>
      <c r="D2258">
        <v>1462</v>
      </c>
      <c r="E2258" t="s">
        <v>81</v>
      </c>
      <c r="F2258" t="s">
        <v>88</v>
      </c>
      <c r="J2258" s="3"/>
      <c r="K2258" s="4"/>
      <c r="L2258" s="4"/>
      <c r="M2258" s="2">
        <f t="shared" si="116"/>
        <v>0.31208516242317669</v>
      </c>
      <c r="N2258" s="2">
        <f t="shared" si="117"/>
        <v>0.68791483757682337</v>
      </c>
      <c r="O2258">
        <v>13</v>
      </c>
      <c r="P2258">
        <v>1</v>
      </c>
      <c r="Q2258">
        <v>68</v>
      </c>
      <c r="R2258">
        <v>-0.08</v>
      </c>
      <c r="S2258">
        <v>-4</v>
      </c>
      <c r="T2258">
        <v>-2</v>
      </c>
      <c r="U2258">
        <v>2</v>
      </c>
      <c r="V2258">
        <v>6</v>
      </c>
      <c r="W2258">
        <v>4</v>
      </c>
      <c r="X2258">
        <v>-1</v>
      </c>
      <c r="Y2258">
        <v>-0.09</v>
      </c>
      <c r="Z2258">
        <v>-12.2</v>
      </c>
      <c r="AA2258">
        <v>-11.2</v>
      </c>
      <c r="AB2258">
        <v>-1</v>
      </c>
      <c r="AC2258">
        <v>-12</v>
      </c>
      <c r="AD2258">
        <v>0</v>
      </c>
      <c r="AE2258" s="2">
        <v>0.45</v>
      </c>
    </row>
    <row r="2259" spans="1:31" x14ac:dyDescent="0.3">
      <c r="A2259" t="str">
        <f t="shared" si="115"/>
        <v>Villanova-Virginia</v>
      </c>
      <c r="B2259">
        <v>2257</v>
      </c>
      <c r="C2259">
        <v>1437</v>
      </c>
      <c r="D2259">
        <v>1438</v>
      </c>
      <c r="E2259" t="s">
        <v>82</v>
      </c>
      <c r="F2259" t="s">
        <v>83</v>
      </c>
      <c r="J2259" s="3"/>
      <c r="K2259" s="4"/>
      <c r="L2259" s="4"/>
      <c r="M2259" s="2">
        <f t="shared" si="116"/>
        <v>0.54208516242317673</v>
      </c>
      <c r="N2259" s="2">
        <f t="shared" si="117"/>
        <v>0.45791483757682327</v>
      </c>
      <c r="O2259">
        <v>1</v>
      </c>
      <c r="P2259">
        <v>1</v>
      </c>
      <c r="Q2259">
        <v>1</v>
      </c>
      <c r="R2259">
        <v>-0.06</v>
      </c>
      <c r="S2259">
        <v>7</v>
      </c>
      <c r="T2259">
        <v>5</v>
      </c>
      <c r="U2259">
        <v>1</v>
      </c>
      <c r="V2259">
        <v>-3</v>
      </c>
      <c r="W2259">
        <v>2</v>
      </c>
      <c r="X2259">
        <v>-1</v>
      </c>
      <c r="Y2259">
        <v>0.01</v>
      </c>
      <c r="Z2259">
        <v>19.600000000000001</v>
      </c>
      <c r="AA2259">
        <v>17.5</v>
      </c>
      <c r="AB2259">
        <v>2.1</v>
      </c>
      <c r="AC2259">
        <v>0</v>
      </c>
      <c r="AD2259">
        <v>0</v>
      </c>
      <c r="AE2259" s="2">
        <v>0.68</v>
      </c>
    </row>
    <row r="2260" spans="1:31" x14ac:dyDescent="0.3">
      <c r="A2260" t="str">
        <f t="shared" si="115"/>
        <v>Villanova-Virginia Tech</v>
      </c>
      <c r="B2260">
        <v>2258</v>
      </c>
      <c r="C2260">
        <v>1437</v>
      </c>
      <c r="D2260">
        <v>1439</v>
      </c>
      <c r="E2260" t="s">
        <v>82</v>
      </c>
      <c r="F2260" t="s">
        <v>84</v>
      </c>
      <c r="J2260" s="3"/>
      <c r="K2260" s="4"/>
      <c r="L2260" s="4"/>
      <c r="M2260" s="2">
        <f t="shared" si="116"/>
        <v>0.66208516242317672</v>
      </c>
      <c r="N2260" s="2">
        <f t="shared" si="117"/>
        <v>0.33791483757682328</v>
      </c>
      <c r="O2260">
        <v>1</v>
      </c>
      <c r="P2260">
        <v>8</v>
      </c>
      <c r="Q2260">
        <v>-30</v>
      </c>
      <c r="R2260">
        <v>0.22</v>
      </c>
      <c r="S2260">
        <v>3</v>
      </c>
      <c r="T2260">
        <v>-1</v>
      </c>
      <c r="U2260">
        <v>-2</v>
      </c>
      <c r="V2260">
        <v>0</v>
      </c>
      <c r="W2260">
        <v>5</v>
      </c>
      <c r="X2260">
        <v>2</v>
      </c>
      <c r="Y2260">
        <v>0.06</v>
      </c>
      <c r="Z2260">
        <v>7.4</v>
      </c>
      <c r="AA2260">
        <v>-0.9</v>
      </c>
      <c r="AB2260">
        <v>8.3000000000000007</v>
      </c>
      <c r="AC2260">
        <v>7</v>
      </c>
      <c r="AD2260">
        <v>1</v>
      </c>
      <c r="AE2260" s="2">
        <v>0.8</v>
      </c>
    </row>
    <row r="2261" spans="1:31" x14ac:dyDescent="0.3">
      <c r="A2261" t="str">
        <f t="shared" si="115"/>
        <v>Villanova-West Virginia</v>
      </c>
      <c r="B2261">
        <v>2259</v>
      </c>
      <c r="C2261">
        <v>1437</v>
      </c>
      <c r="D2261">
        <v>1452</v>
      </c>
      <c r="E2261" t="s">
        <v>82</v>
      </c>
      <c r="F2261" t="s">
        <v>85</v>
      </c>
      <c r="J2261" s="3"/>
      <c r="K2261" s="4"/>
      <c r="L2261" s="4"/>
      <c r="M2261" s="2">
        <f t="shared" si="116"/>
        <v>0.61208516242317668</v>
      </c>
      <c r="N2261" s="2">
        <f t="shared" si="117"/>
        <v>0.38791483757682332</v>
      </c>
      <c r="O2261">
        <v>1</v>
      </c>
      <c r="P2261">
        <v>5</v>
      </c>
      <c r="Q2261">
        <v>-11</v>
      </c>
      <c r="R2261">
        <v>0.17</v>
      </c>
      <c r="S2261">
        <v>10</v>
      </c>
      <c r="T2261">
        <v>-1</v>
      </c>
      <c r="U2261">
        <v>0</v>
      </c>
      <c r="V2261">
        <v>-5</v>
      </c>
      <c r="W2261">
        <v>-8</v>
      </c>
      <c r="X2261">
        <v>3</v>
      </c>
      <c r="Y2261">
        <v>0</v>
      </c>
      <c r="Z2261">
        <v>7.5</v>
      </c>
      <c r="AA2261">
        <v>1.9</v>
      </c>
      <c r="AB2261">
        <v>5.6</v>
      </c>
      <c r="AC2261">
        <v>4</v>
      </c>
      <c r="AD2261">
        <v>1</v>
      </c>
      <c r="AE2261" s="2">
        <v>0.75</v>
      </c>
    </row>
    <row r="2262" spans="1:31" x14ac:dyDescent="0.3">
      <c r="A2262" t="str">
        <f t="shared" si="115"/>
        <v>Villanova-Wichita St</v>
      </c>
      <c r="B2262">
        <v>2260</v>
      </c>
      <c r="C2262">
        <v>1437</v>
      </c>
      <c r="D2262">
        <v>1455</v>
      </c>
      <c r="E2262" t="s">
        <v>82</v>
      </c>
      <c r="F2262" t="s">
        <v>86</v>
      </c>
      <c r="J2262" s="3"/>
      <c r="K2262" s="4"/>
      <c r="L2262" s="4"/>
      <c r="M2262" s="2">
        <f t="shared" si="116"/>
        <v>0.62208516242317669</v>
      </c>
      <c r="N2262" s="2">
        <f t="shared" si="117"/>
        <v>0.37791483757682331</v>
      </c>
      <c r="O2262">
        <v>1</v>
      </c>
      <c r="P2262">
        <v>4</v>
      </c>
      <c r="Q2262">
        <v>-18</v>
      </c>
      <c r="R2262">
        <v>0.1</v>
      </c>
      <c r="S2262">
        <v>5</v>
      </c>
      <c r="T2262">
        <v>0</v>
      </c>
      <c r="U2262">
        <v>-1</v>
      </c>
      <c r="V2262">
        <v>1</v>
      </c>
      <c r="W2262">
        <v>-6</v>
      </c>
      <c r="X2262">
        <v>-4</v>
      </c>
      <c r="Y2262">
        <v>0.03</v>
      </c>
      <c r="Z2262">
        <v>4.0999999999999996</v>
      </c>
      <c r="AA2262">
        <v>-0.4</v>
      </c>
      <c r="AB2262">
        <v>4.5</v>
      </c>
      <c r="AC2262">
        <v>3</v>
      </c>
      <c r="AD2262">
        <v>1</v>
      </c>
      <c r="AE2262" s="2">
        <v>0.76</v>
      </c>
    </row>
    <row r="2263" spans="1:31" x14ac:dyDescent="0.3">
      <c r="A2263" t="str">
        <f t="shared" si="115"/>
        <v>Villanova-Wright St</v>
      </c>
      <c r="B2263">
        <v>2261</v>
      </c>
      <c r="C2263">
        <v>1437</v>
      </c>
      <c r="D2263">
        <v>1460</v>
      </c>
      <c r="E2263" t="s">
        <v>82</v>
      </c>
      <c r="F2263" t="s">
        <v>87</v>
      </c>
      <c r="J2263" s="3"/>
      <c r="K2263" s="4"/>
      <c r="L2263" s="4"/>
      <c r="M2263" s="2">
        <f t="shared" si="116"/>
        <v>0.81208516242317663</v>
      </c>
      <c r="N2263" s="2">
        <f t="shared" si="117"/>
        <v>0.18791483757682337</v>
      </c>
      <c r="O2263">
        <v>1</v>
      </c>
      <c r="P2263">
        <v>14</v>
      </c>
      <c r="Q2263">
        <v>-133</v>
      </c>
      <c r="R2263">
        <v>0.16</v>
      </c>
      <c r="S2263">
        <v>11</v>
      </c>
      <c r="T2263">
        <v>1</v>
      </c>
      <c r="U2263">
        <v>-3</v>
      </c>
      <c r="V2263">
        <v>-3</v>
      </c>
      <c r="W2263">
        <v>0</v>
      </c>
      <c r="X2263">
        <v>-2</v>
      </c>
      <c r="Y2263">
        <v>0.05</v>
      </c>
      <c r="Z2263">
        <v>15.8</v>
      </c>
      <c r="AA2263">
        <v>4.7</v>
      </c>
      <c r="AB2263">
        <v>11.1</v>
      </c>
      <c r="AC2263">
        <v>13</v>
      </c>
      <c r="AD2263">
        <v>1</v>
      </c>
      <c r="AE2263" s="2">
        <v>0.95</v>
      </c>
    </row>
    <row r="2264" spans="1:31" x14ac:dyDescent="0.3">
      <c r="A2264" t="str">
        <f t="shared" si="115"/>
        <v>Villanova-Xavier</v>
      </c>
      <c r="B2264">
        <v>2262</v>
      </c>
      <c r="C2264">
        <v>1437</v>
      </c>
      <c r="D2264">
        <v>1462</v>
      </c>
      <c r="E2264" t="s">
        <v>82</v>
      </c>
      <c r="F2264" t="s">
        <v>88</v>
      </c>
      <c r="J2264" s="3"/>
      <c r="K2264" s="4"/>
      <c r="L2264" s="4"/>
      <c r="M2264" s="2">
        <f t="shared" si="116"/>
        <v>0.62208516242317669</v>
      </c>
      <c r="N2264" s="2">
        <f t="shared" si="117"/>
        <v>0.37791483757682331</v>
      </c>
      <c r="O2264">
        <v>1</v>
      </c>
      <c r="P2264">
        <v>1</v>
      </c>
      <c r="Q2264">
        <v>-12</v>
      </c>
      <c r="R2264">
        <v>0.03</v>
      </c>
      <c r="S2264">
        <v>4</v>
      </c>
      <c r="T2264">
        <v>-1</v>
      </c>
      <c r="U2264">
        <v>-2</v>
      </c>
      <c r="V2264">
        <v>2</v>
      </c>
      <c r="W2264">
        <v>-1</v>
      </c>
      <c r="X2264">
        <v>-4</v>
      </c>
      <c r="Y2264">
        <v>-0.02</v>
      </c>
      <c r="Z2264">
        <v>2.8</v>
      </c>
      <c r="AA2264">
        <v>-3.6</v>
      </c>
      <c r="AB2264">
        <v>6.4</v>
      </c>
      <c r="AC2264">
        <v>0</v>
      </c>
      <c r="AD2264">
        <v>0</v>
      </c>
      <c r="AE2264" s="2">
        <v>0.76</v>
      </c>
    </row>
    <row r="2265" spans="1:31" x14ac:dyDescent="0.3">
      <c r="A2265" t="str">
        <f t="shared" si="115"/>
        <v>Virginia-Virginia Tech</v>
      </c>
      <c r="B2265">
        <v>2263</v>
      </c>
      <c r="C2265">
        <v>1438</v>
      </c>
      <c r="D2265">
        <v>1439</v>
      </c>
      <c r="E2265" t="s">
        <v>83</v>
      </c>
      <c r="F2265" t="s">
        <v>84</v>
      </c>
      <c r="J2265" s="3"/>
      <c r="K2265" s="4"/>
      <c r="L2265" s="4"/>
      <c r="M2265" s="2">
        <f t="shared" si="116"/>
        <v>0.65208516242317671</v>
      </c>
      <c r="N2265" s="2">
        <f t="shared" si="117"/>
        <v>0.34791483757682329</v>
      </c>
      <c r="O2265">
        <v>1</v>
      </c>
      <c r="P2265">
        <v>8</v>
      </c>
      <c r="Q2265">
        <v>-31</v>
      </c>
      <c r="R2265">
        <v>0.28000000000000003</v>
      </c>
      <c r="S2265">
        <v>-4</v>
      </c>
      <c r="T2265">
        <v>-6</v>
      </c>
      <c r="U2265">
        <v>-3</v>
      </c>
      <c r="V2265">
        <v>3</v>
      </c>
      <c r="W2265">
        <v>3</v>
      </c>
      <c r="X2265">
        <v>3</v>
      </c>
      <c r="Y2265">
        <v>0.05</v>
      </c>
      <c r="Z2265">
        <v>-12.2</v>
      </c>
      <c r="AA2265">
        <v>-18.399999999999999</v>
      </c>
      <c r="AB2265">
        <v>6.2</v>
      </c>
      <c r="AC2265">
        <v>7</v>
      </c>
      <c r="AD2265">
        <v>1</v>
      </c>
      <c r="AE2265" s="2">
        <v>0.79</v>
      </c>
    </row>
    <row r="2266" spans="1:31" x14ac:dyDescent="0.3">
      <c r="A2266" t="str">
        <f t="shared" si="115"/>
        <v>Virginia-West Virginia</v>
      </c>
      <c r="B2266">
        <v>2264</v>
      </c>
      <c r="C2266">
        <v>1438</v>
      </c>
      <c r="D2266">
        <v>1452</v>
      </c>
      <c r="E2266" t="s">
        <v>83</v>
      </c>
      <c r="F2266" t="s">
        <v>85</v>
      </c>
      <c r="J2266" s="3"/>
      <c r="K2266" s="4"/>
      <c r="L2266" s="4"/>
      <c r="M2266" s="2">
        <f t="shared" si="116"/>
        <v>0.60208516242317667</v>
      </c>
      <c r="N2266" s="2">
        <f t="shared" si="117"/>
        <v>0.39791483757682333</v>
      </c>
      <c r="O2266">
        <v>1</v>
      </c>
      <c r="P2266">
        <v>5</v>
      </c>
      <c r="Q2266">
        <v>-12</v>
      </c>
      <c r="R2266">
        <v>0.23</v>
      </c>
      <c r="S2266">
        <v>3</v>
      </c>
      <c r="T2266">
        <v>-6</v>
      </c>
      <c r="U2266">
        <v>-1</v>
      </c>
      <c r="V2266">
        <v>-2</v>
      </c>
      <c r="W2266">
        <v>-10</v>
      </c>
      <c r="X2266">
        <v>4</v>
      </c>
      <c r="Y2266">
        <v>-0.01</v>
      </c>
      <c r="Z2266">
        <v>-12.1</v>
      </c>
      <c r="AA2266">
        <v>-15.6</v>
      </c>
      <c r="AB2266">
        <v>3.5</v>
      </c>
      <c r="AC2266">
        <v>4</v>
      </c>
      <c r="AD2266">
        <v>1</v>
      </c>
      <c r="AE2266" s="2">
        <v>0.74</v>
      </c>
    </row>
    <row r="2267" spans="1:31" x14ac:dyDescent="0.3">
      <c r="A2267" t="str">
        <f t="shared" si="115"/>
        <v>Virginia-Wichita St</v>
      </c>
      <c r="B2267">
        <v>2265</v>
      </c>
      <c r="C2267">
        <v>1438</v>
      </c>
      <c r="D2267">
        <v>1455</v>
      </c>
      <c r="E2267" t="s">
        <v>83</v>
      </c>
      <c r="F2267" t="s">
        <v>86</v>
      </c>
      <c r="J2267" s="3"/>
      <c r="K2267" s="4"/>
      <c r="L2267" s="4"/>
      <c r="M2267" s="2">
        <f t="shared" si="116"/>
        <v>0.61208516242317668</v>
      </c>
      <c r="N2267" s="2">
        <f t="shared" si="117"/>
        <v>0.38791483757682332</v>
      </c>
      <c r="O2267">
        <v>1</v>
      </c>
      <c r="P2267">
        <v>4</v>
      </c>
      <c r="Q2267">
        <v>-19</v>
      </c>
      <c r="R2267">
        <v>0.16</v>
      </c>
      <c r="S2267">
        <v>-2</v>
      </c>
      <c r="T2267">
        <v>-5</v>
      </c>
      <c r="U2267">
        <v>-2</v>
      </c>
      <c r="V2267">
        <v>4</v>
      </c>
      <c r="W2267">
        <v>-8</v>
      </c>
      <c r="X2267">
        <v>-3</v>
      </c>
      <c r="Y2267">
        <v>0.02</v>
      </c>
      <c r="Z2267">
        <v>-15.5</v>
      </c>
      <c r="AA2267">
        <v>-17.899999999999999</v>
      </c>
      <c r="AB2267">
        <v>2.4</v>
      </c>
      <c r="AC2267">
        <v>3</v>
      </c>
      <c r="AD2267">
        <v>1</v>
      </c>
      <c r="AE2267" s="2">
        <v>0.75</v>
      </c>
    </row>
    <row r="2268" spans="1:31" x14ac:dyDescent="0.3">
      <c r="A2268" t="str">
        <f t="shared" si="115"/>
        <v>Virginia-Wright St</v>
      </c>
      <c r="B2268">
        <v>2266</v>
      </c>
      <c r="C2268">
        <v>1438</v>
      </c>
      <c r="D2268">
        <v>1460</v>
      </c>
      <c r="E2268" t="s">
        <v>83</v>
      </c>
      <c r="F2268" t="s">
        <v>87</v>
      </c>
      <c r="J2268" s="3"/>
      <c r="K2268" s="4"/>
      <c r="L2268" s="4"/>
      <c r="M2268" s="2">
        <f t="shared" si="116"/>
        <v>0.80208516242317662</v>
      </c>
      <c r="N2268" s="2">
        <f t="shared" si="117"/>
        <v>0.19791483757682338</v>
      </c>
      <c r="O2268">
        <v>1</v>
      </c>
      <c r="P2268">
        <v>14</v>
      </c>
      <c r="Q2268">
        <v>-134</v>
      </c>
      <c r="R2268">
        <v>0.22</v>
      </c>
      <c r="S2268">
        <v>4</v>
      </c>
      <c r="T2268">
        <v>-4</v>
      </c>
      <c r="U2268">
        <v>-4</v>
      </c>
      <c r="V2268">
        <v>0</v>
      </c>
      <c r="W2268">
        <v>-2</v>
      </c>
      <c r="X2268">
        <v>-1</v>
      </c>
      <c r="Y2268">
        <v>0.04</v>
      </c>
      <c r="Z2268">
        <v>-3.8</v>
      </c>
      <c r="AA2268">
        <v>-12.8</v>
      </c>
      <c r="AB2268">
        <v>9</v>
      </c>
      <c r="AC2268">
        <v>13</v>
      </c>
      <c r="AD2268">
        <v>1</v>
      </c>
      <c r="AE2268" s="2">
        <v>0.94</v>
      </c>
    </row>
    <row r="2269" spans="1:31" x14ac:dyDescent="0.3">
      <c r="A2269" t="str">
        <f t="shared" si="115"/>
        <v>Virginia-Xavier</v>
      </c>
      <c r="B2269">
        <v>2267</v>
      </c>
      <c r="C2269">
        <v>1438</v>
      </c>
      <c r="D2269">
        <v>1462</v>
      </c>
      <c r="E2269" t="s">
        <v>83</v>
      </c>
      <c r="F2269" t="s">
        <v>88</v>
      </c>
      <c r="J2269" s="3"/>
      <c r="K2269" s="4"/>
      <c r="L2269" s="4"/>
      <c r="M2269" s="2">
        <f t="shared" si="116"/>
        <v>0.61208516242317668</v>
      </c>
      <c r="N2269" s="2">
        <f t="shared" si="117"/>
        <v>0.38791483757682332</v>
      </c>
      <c r="O2269">
        <v>1</v>
      </c>
      <c r="P2269">
        <v>1</v>
      </c>
      <c r="Q2269">
        <v>-13</v>
      </c>
      <c r="R2269">
        <v>0.09</v>
      </c>
      <c r="S2269">
        <v>-3</v>
      </c>
      <c r="T2269">
        <v>-6</v>
      </c>
      <c r="U2269">
        <v>-3</v>
      </c>
      <c r="V2269">
        <v>5</v>
      </c>
      <c r="W2269">
        <v>-3</v>
      </c>
      <c r="X2269">
        <v>-3</v>
      </c>
      <c r="Y2269">
        <v>-0.03</v>
      </c>
      <c r="Z2269">
        <v>-16.8</v>
      </c>
      <c r="AA2269">
        <v>-21.1</v>
      </c>
      <c r="AB2269">
        <v>4.3</v>
      </c>
      <c r="AC2269">
        <v>0</v>
      </c>
      <c r="AD2269">
        <v>0</v>
      </c>
      <c r="AE2269" s="2">
        <v>0.75</v>
      </c>
    </row>
    <row r="2270" spans="1:31" x14ac:dyDescent="0.3">
      <c r="A2270" t="str">
        <f t="shared" si="115"/>
        <v>Virginia Tech-West Virginia</v>
      </c>
      <c r="B2270">
        <v>2268</v>
      </c>
      <c r="C2270">
        <v>1439</v>
      </c>
      <c r="D2270">
        <v>1452</v>
      </c>
      <c r="E2270" t="s">
        <v>84</v>
      </c>
      <c r="F2270" t="s">
        <v>85</v>
      </c>
      <c r="J2270" s="3"/>
      <c r="K2270" s="4"/>
      <c r="L2270" s="4"/>
      <c r="M2270" s="2">
        <f t="shared" si="116"/>
        <v>0.46208516242317665</v>
      </c>
      <c r="N2270" s="2">
        <f t="shared" si="117"/>
        <v>0.53791483757682335</v>
      </c>
      <c r="O2270">
        <v>8</v>
      </c>
      <c r="P2270">
        <v>5</v>
      </c>
      <c r="Q2270">
        <v>19</v>
      </c>
      <c r="R2270">
        <v>-0.05</v>
      </c>
      <c r="S2270">
        <v>7</v>
      </c>
      <c r="T2270">
        <v>0</v>
      </c>
      <c r="U2270">
        <v>2</v>
      </c>
      <c r="V2270">
        <v>-5</v>
      </c>
      <c r="W2270">
        <v>-13</v>
      </c>
      <c r="X2270">
        <v>1</v>
      </c>
      <c r="Y2270">
        <v>-0.06</v>
      </c>
      <c r="Z2270">
        <v>0.1</v>
      </c>
      <c r="AA2270">
        <v>2.8</v>
      </c>
      <c r="AB2270">
        <v>-2.7</v>
      </c>
      <c r="AC2270">
        <v>-3</v>
      </c>
      <c r="AD2270">
        <v>0</v>
      </c>
      <c r="AE2270" s="2">
        <v>0.6</v>
      </c>
    </row>
    <row r="2271" spans="1:31" x14ac:dyDescent="0.3">
      <c r="A2271" t="str">
        <f t="shared" si="115"/>
        <v>Virginia Tech-Wichita St</v>
      </c>
      <c r="B2271">
        <v>2269</v>
      </c>
      <c r="C2271">
        <v>1439</v>
      </c>
      <c r="D2271">
        <v>1455</v>
      </c>
      <c r="E2271" t="s">
        <v>84</v>
      </c>
      <c r="F2271" t="s">
        <v>86</v>
      </c>
      <c r="J2271" s="3"/>
      <c r="K2271" s="4"/>
      <c r="L2271" s="4"/>
      <c r="M2271" s="2">
        <f t="shared" si="116"/>
        <v>0.47208516242317666</v>
      </c>
      <c r="N2271" s="2">
        <f t="shared" si="117"/>
        <v>0.52791483757682334</v>
      </c>
      <c r="O2271">
        <v>8</v>
      </c>
      <c r="P2271">
        <v>4</v>
      </c>
      <c r="Q2271">
        <v>12</v>
      </c>
      <c r="R2271">
        <v>-0.12</v>
      </c>
      <c r="S2271">
        <v>2</v>
      </c>
      <c r="T2271">
        <v>1</v>
      </c>
      <c r="U2271">
        <v>1</v>
      </c>
      <c r="V2271">
        <v>1</v>
      </c>
      <c r="W2271">
        <v>-11</v>
      </c>
      <c r="X2271">
        <v>-6</v>
      </c>
      <c r="Y2271">
        <v>-0.03</v>
      </c>
      <c r="Z2271">
        <v>-3.3</v>
      </c>
      <c r="AA2271">
        <v>0.5</v>
      </c>
      <c r="AB2271">
        <v>-3.8</v>
      </c>
      <c r="AC2271">
        <v>-4</v>
      </c>
      <c r="AD2271">
        <v>0</v>
      </c>
      <c r="AE2271" s="2">
        <v>0.61</v>
      </c>
    </row>
    <row r="2272" spans="1:31" x14ac:dyDescent="0.3">
      <c r="A2272" t="str">
        <f t="shared" si="115"/>
        <v>Virginia Tech-Wright St</v>
      </c>
      <c r="B2272">
        <v>2270</v>
      </c>
      <c r="C2272">
        <v>1439</v>
      </c>
      <c r="D2272">
        <v>1460</v>
      </c>
      <c r="E2272" t="s">
        <v>84</v>
      </c>
      <c r="F2272" t="s">
        <v>87</v>
      </c>
      <c r="J2272" s="3"/>
      <c r="K2272" s="4"/>
      <c r="L2272" s="4"/>
      <c r="M2272" s="2">
        <f t="shared" si="116"/>
        <v>0.75208516242317669</v>
      </c>
      <c r="N2272" s="2">
        <f t="shared" si="117"/>
        <v>0.24791483757682331</v>
      </c>
      <c r="O2272">
        <v>8</v>
      </c>
      <c r="P2272">
        <v>14</v>
      </c>
      <c r="Q2272">
        <v>-103</v>
      </c>
      <c r="R2272">
        <v>-0.06</v>
      </c>
      <c r="S2272">
        <v>8</v>
      </c>
      <c r="T2272">
        <v>2</v>
      </c>
      <c r="U2272">
        <v>-1</v>
      </c>
      <c r="V2272">
        <v>-3</v>
      </c>
      <c r="W2272">
        <v>-5</v>
      </c>
      <c r="X2272">
        <v>-4</v>
      </c>
      <c r="Y2272">
        <v>-0.01</v>
      </c>
      <c r="Z2272">
        <v>8.4</v>
      </c>
      <c r="AA2272">
        <v>5.6</v>
      </c>
      <c r="AB2272">
        <v>2.8</v>
      </c>
      <c r="AC2272">
        <v>6</v>
      </c>
      <c r="AD2272">
        <v>1</v>
      </c>
      <c r="AE2272" s="2">
        <v>0.89</v>
      </c>
    </row>
    <row r="2273" spans="1:31" x14ac:dyDescent="0.3">
      <c r="A2273" t="str">
        <f t="shared" si="115"/>
        <v>Virginia Tech-Xavier</v>
      </c>
      <c r="B2273">
        <v>2271</v>
      </c>
      <c r="C2273">
        <v>1439</v>
      </c>
      <c r="D2273">
        <v>1462</v>
      </c>
      <c r="E2273" t="s">
        <v>84</v>
      </c>
      <c r="F2273" t="s">
        <v>88</v>
      </c>
      <c r="J2273" s="3"/>
      <c r="K2273" s="4"/>
      <c r="L2273" s="4"/>
      <c r="M2273" s="2">
        <f t="shared" si="116"/>
        <v>0.47208516242317666</v>
      </c>
      <c r="N2273" s="2">
        <f t="shared" si="117"/>
        <v>0.52791483757682334</v>
      </c>
      <c r="O2273">
        <v>8</v>
      </c>
      <c r="P2273">
        <v>1</v>
      </c>
      <c r="Q2273">
        <v>18</v>
      </c>
      <c r="R2273">
        <v>-0.19</v>
      </c>
      <c r="S2273">
        <v>1</v>
      </c>
      <c r="T2273">
        <v>0</v>
      </c>
      <c r="U2273">
        <v>0</v>
      </c>
      <c r="V2273">
        <v>2</v>
      </c>
      <c r="W2273">
        <v>-6</v>
      </c>
      <c r="X2273">
        <v>-6</v>
      </c>
      <c r="Y2273">
        <v>-0.08</v>
      </c>
      <c r="Z2273">
        <v>-4.5999999999999996</v>
      </c>
      <c r="AA2273">
        <v>-2.7</v>
      </c>
      <c r="AB2273">
        <v>-1.9</v>
      </c>
      <c r="AC2273">
        <v>-7</v>
      </c>
      <c r="AD2273">
        <v>0</v>
      </c>
      <c r="AE2273" s="2">
        <v>0.61</v>
      </c>
    </row>
    <row r="2274" spans="1:31" x14ac:dyDescent="0.3">
      <c r="A2274" t="str">
        <f t="shared" si="115"/>
        <v>West Virginia-Wichita St</v>
      </c>
      <c r="B2274">
        <v>2272</v>
      </c>
      <c r="C2274">
        <v>1452</v>
      </c>
      <c r="D2274">
        <v>1455</v>
      </c>
      <c r="E2274" t="s">
        <v>85</v>
      </c>
      <c r="F2274" t="s">
        <v>86</v>
      </c>
      <c r="J2274" s="3"/>
      <c r="K2274" s="4"/>
      <c r="L2274" s="4"/>
      <c r="M2274" s="2">
        <f t="shared" si="116"/>
        <v>0.53208516242317672</v>
      </c>
      <c r="N2274" s="2">
        <f t="shared" si="117"/>
        <v>0.46791483757682328</v>
      </c>
      <c r="O2274">
        <v>5</v>
      </c>
      <c r="P2274">
        <v>4</v>
      </c>
      <c r="Q2274">
        <v>-7</v>
      </c>
      <c r="R2274">
        <v>-7.0000000000000007E-2</v>
      </c>
      <c r="S2274">
        <v>-5</v>
      </c>
      <c r="T2274">
        <v>1</v>
      </c>
      <c r="U2274">
        <v>-1</v>
      </c>
      <c r="V2274">
        <v>6</v>
      </c>
      <c r="W2274">
        <v>2</v>
      </c>
      <c r="X2274">
        <v>-7</v>
      </c>
      <c r="Y2274">
        <v>0.03</v>
      </c>
      <c r="Z2274">
        <v>-3.4</v>
      </c>
      <c r="AA2274">
        <v>-2.2999999999999998</v>
      </c>
      <c r="AB2274">
        <v>-1.1000000000000001</v>
      </c>
      <c r="AC2274">
        <v>-1</v>
      </c>
      <c r="AD2274">
        <v>0</v>
      </c>
      <c r="AE2274" s="2">
        <v>0.67</v>
      </c>
    </row>
    <row r="2275" spans="1:31" x14ac:dyDescent="0.3">
      <c r="A2275" t="str">
        <f t="shared" si="115"/>
        <v>West Virginia-Wright St</v>
      </c>
      <c r="B2275">
        <v>2273</v>
      </c>
      <c r="C2275">
        <v>1452</v>
      </c>
      <c r="D2275">
        <v>1460</v>
      </c>
      <c r="E2275" t="s">
        <v>85</v>
      </c>
      <c r="F2275" t="s">
        <v>87</v>
      </c>
      <c r="J2275" s="3"/>
      <c r="K2275" s="4"/>
      <c r="L2275" s="4"/>
      <c r="M2275" s="2">
        <f t="shared" si="116"/>
        <v>0.78208516242317672</v>
      </c>
      <c r="N2275" s="2">
        <f t="shared" si="117"/>
        <v>0.21791483757682328</v>
      </c>
      <c r="O2275">
        <v>5</v>
      </c>
      <c r="P2275">
        <v>14</v>
      </c>
      <c r="Q2275">
        <v>-122</v>
      </c>
      <c r="R2275">
        <v>-0.01</v>
      </c>
      <c r="S2275">
        <v>1</v>
      </c>
      <c r="T2275">
        <v>2</v>
      </c>
      <c r="U2275">
        <v>-3</v>
      </c>
      <c r="V2275">
        <v>2</v>
      </c>
      <c r="W2275">
        <v>8</v>
      </c>
      <c r="X2275">
        <v>-5</v>
      </c>
      <c r="Y2275">
        <v>0.05</v>
      </c>
      <c r="Z2275">
        <v>8.3000000000000007</v>
      </c>
      <c r="AA2275">
        <v>2.8</v>
      </c>
      <c r="AB2275">
        <v>5.5</v>
      </c>
      <c r="AC2275">
        <v>9</v>
      </c>
      <c r="AD2275">
        <v>1</v>
      </c>
      <c r="AE2275" s="2">
        <v>0.92</v>
      </c>
    </row>
    <row r="2276" spans="1:31" x14ac:dyDescent="0.3">
      <c r="A2276" t="str">
        <f t="shared" si="115"/>
        <v>West Virginia-Xavier</v>
      </c>
      <c r="B2276">
        <v>2274</v>
      </c>
      <c r="C2276">
        <v>1452</v>
      </c>
      <c r="D2276">
        <v>1462</v>
      </c>
      <c r="E2276" t="s">
        <v>85</v>
      </c>
      <c r="F2276" t="s">
        <v>88</v>
      </c>
      <c r="J2276" s="3"/>
      <c r="K2276" s="4"/>
      <c r="L2276" s="4"/>
      <c r="M2276" s="2">
        <f t="shared" si="116"/>
        <v>0.54208516242317673</v>
      </c>
      <c r="N2276" s="2">
        <f t="shared" si="117"/>
        <v>0.45791483757682327</v>
      </c>
      <c r="O2276">
        <v>5</v>
      </c>
      <c r="P2276">
        <v>1</v>
      </c>
      <c r="Q2276">
        <v>-1</v>
      </c>
      <c r="R2276">
        <v>-0.14000000000000001</v>
      </c>
      <c r="S2276">
        <v>-6</v>
      </c>
      <c r="T2276">
        <v>0</v>
      </c>
      <c r="U2276">
        <v>-2</v>
      </c>
      <c r="V2276">
        <v>7</v>
      </c>
      <c r="W2276">
        <v>7</v>
      </c>
      <c r="X2276">
        <v>-7</v>
      </c>
      <c r="Y2276">
        <v>-0.02</v>
      </c>
      <c r="Z2276">
        <v>-4.7</v>
      </c>
      <c r="AA2276">
        <v>-5.5</v>
      </c>
      <c r="AB2276">
        <v>0.8</v>
      </c>
      <c r="AC2276">
        <v>-4</v>
      </c>
      <c r="AD2276">
        <v>0</v>
      </c>
      <c r="AE2276" s="2">
        <v>0.68</v>
      </c>
    </row>
    <row r="2277" spans="1:31" x14ac:dyDescent="0.3">
      <c r="A2277" t="str">
        <f t="shared" si="115"/>
        <v>Wichita St-Wright St</v>
      </c>
      <c r="B2277">
        <v>2275</v>
      </c>
      <c r="C2277">
        <v>1455</v>
      </c>
      <c r="D2277">
        <v>1460</v>
      </c>
      <c r="E2277" t="s">
        <v>86</v>
      </c>
      <c r="F2277" t="s">
        <v>87</v>
      </c>
      <c r="J2277" s="3"/>
      <c r="K2277" s="4"/>
      <c r="L2277" s="4"/>
      <c r="M2277" s="2">
        <f t="shared" si="116"/>
        <v>0.77208516242317671</v>
      </c>
      <c r="N2277" s="2">
        <f t="shared" si="117"/>
        <v>0.22791483757682329</v>
      </c>
      <c r="O2277">
        <v>4</v>
      </c>
      <c r="P2277">
        <v>14</v>
      </c>
      <c r="Q2277">
        <v>-115</v>
      </c>
      <c r="R2277">
        <v>0.06</v>
      </c>
      <c r="S2277">
        <v>6</v>
      </c>
      <c r="T2277">
        <v>1</v>
      </c>
      <c r="U2277">
        <v>-2</v>
      </c>
      <c r="V2277">
        <v>-4</v>
      </c>
      <c r="W2277">
        <v>6</v>
      </c>
      <c r="X2277">
        <v>2</v>
      </c>
      <c r="Y2277">
        <v>0.02</v>
      </c>
      <c r="Z2277">
        <v>11.7</v>
      </c>
      <c r="AA2277">
        <v>5.0999999999999996</v>
      </c>
      <c r="AB2277">
        <v>6.6</v>
      </c>
      <c r="AC2277">
        <v>10</v>
      </c>
      <c r="AD2277">
        <v>1</v>
      </c>
      <c r="AE2277" s="2">
        <v>0.91</v>
      </c>
    </row>
    <row r="2278" spans="1:31" x14ac:dyDescent="0.3">
      <c r="A2278" t="str">
        <f t="shared" si="115"/>
        <v>Wichita St-Xavier</v>
      </c>
      <c r="B2278">
        <v>2276</v>
      </c>
      <c r="C2278">
        <v>1455</v>
      </c>
      <c r="D2278">
        <v>1462</v>
      </c>
      <c r="E2278" t="s">
        <v>86</v>
      </c>
      <c r="F2278" t="s">
        <v>88</v>
      </c>
      <c r="J2278" s="3"/>
      <c r="K2278" s="4"/>
      <c r="L2278" s="4"/>
      <c r="M2278" s="2">
        <f t="shared" si="116"/>
        <v>0.52208516242317671</v>
      </c>
      <c r="N2278" s="2">
        <f t="shared" si="117"/>
        <v>0.47791483757682329</v>
      </c>
      <c r="O2278">
        <v>4</v>
      </c>
      <c r="P2278">
        <v>1</v>
      </c>
      <c r="Q2278">
        <v>6</v>
      </c>
      <c r="R2278">
        <v>-7.0000000000000007E-2</v>
      </c>
      <c r="S2278">
        <v>-1</v>
      </c>
      <c r="T2278">
        <v>-1</v>
      </c>
      <c r="U2278">
        <v>-1</v>
      </c>
      <c r="V2278">
        <v>1</v>
      </c>
      <c r="W2278">
        <v>5</v>
      </c>
      <c r="X2278">
        <v>0</v>
      </c>
      <c r="Y2278">
        <v>-0.05</v>
      </c>
      <c r="Z2278">
        <v>-1.3</v>
      </c>
      <c r="AA2278">
        <v>-3.2</v>
      </c>
      <c r="AB2278">
        <v>1.9</v>
      </c>
      <c r="AC2278">
        <v>-3</v>
      </c>
      <c r="AD2278">
        <v>0</v>
      </c>
      <c r="AE2278" s="2">
        <v>0.66</v>
      </c>
    </row>
    <row r="2279" spans="1:31" x14ac:dyDescent="0.3">
      <c r="A2279" t="str">
        <f t="shared" si="115"/>
        <v>Wright St-Xavier</v>
      </c>
      <c r="B2279">
        <v>2277</v>
      </c>
      <c r="C2279">
        <v>1460</v>
      </c>
      <c r="D2279">
        <v>1462</v>
      </c>
      <c r="E2279" t="s">
        <v>87</v>
      </c>
      <c r="F2279" t="s">
        <v>88</v>
      </c>
      <c r="J2279" s="3"/>
      <c r="K2279" s="4"/>
      <c r="L2279" s="4"/>
      <c r="M2279" s="2">
        <f t="shared" si="116"/>
        <v>0.13208516242317669</v>
      </c>
      <c r="N2279" s="2">
        <f t="shared" si="117"/>
        <v>0.86791483757682331</v>
      </c>
      <c r="O2279">
        <v>14</v>
      </c>
      <c r="P2279">
        <v>1</v>
      </c>
      <c r="Q2279">
        <v>121</v>
      </c>
      <c r="R2279">
        <v>-0.13</v>
      </c>
      <c r="S2279">
        <v>-7</v>
      </c>
      <c r="T2279">
        <v>-2</v>
      </c>
      <c r="U2279">
        <v>1</v>
      </c>
      <c r="V2279">
        <v>5</v>
      </c>
      <c r="W2279">
        <v>-1</v>
      </c>
      <c r="X2279">
        <v>-2</v>
      </c>
      <c r="Y2279">
        <v>-7.0000000000000007E-2</v>
      </c>
      <c r="Z2279">
        <v>-13</v>
      </c>
      <c r="AA2279">
        <v>-8.3000000000000007</v>
      </c>
      <c r="AB2279">
        <v>-4.7</v>
      </c>
      <c r="AC2279">
        <v>-13</v>
      </c>
      <c r="AD2279">
        <v>0</v>
      </c>
      <c r="AE2279" s="2">
        <v>0.27</v>
      </c>
    </row>
    <row r="2280" spans="1:31" x14ac:dyDescent="0.3">
      <c r="AE2280" s="2">
        <f>AVERAGE(AE2:AE2279)</f>
        <v>0.63791483757682332</v>
      </c>
    </row>
    <row r="2281" spans="1:31" x14ac:dyDescent="0.3">
      <c r="AE2281" s="2">
        <f>AE2280-0.5</f>
        <v>0.13791483757682332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M69"/>
  <sheetViews>
    <sheetView showGridLines="0" workbookViewId="0"/>
  </sheetViews>
  <sheetFormatPr defaultRowHeight="14.4" x14ac:dyDescent="0.3"/>
  <cols>
    <col min="1" max="1" width="1.77734375" customWidth="1"/>
    <col min="2" max="2" width="14.88671875" bestFit="1" customWidth="1"/>
    <col min="3" max="3" width="11.21875" bestFit="1" customWidth="1"/>
    <col min="4" max="4" width="1.77734375" customWidth="1"/>
    <col min="5" max="5" width="14.88671875" bestFit="1" customWidth="1"/>
    <col min="7" max="7" width="1.77734375" customWidth="1"/>
    <col min="8" max="8" width="14.88671875" bestFit="1" customWidth="1"/>
    <col min="10" max="10" width="1.77734375" customWidth="1"/>
    <col min="11" max="11" width="14.88671875" bestFit="1" customWidth="1"/>
    <col min="13" max="13" width="1.77734375" customWidth="1"/>
    <col min="14" max="14" width="14.88671875" bestFit="1" customWidth="1"/>
    <col min="16" max="16" width="1.77734375" customWidth="1"/>
    <col min="17" max="17" width="14.88671875" bestFit="1" customWidth="1"/>
    <col min="19" max="19" width="1.77734375" customWidth="1"/>
    <col min="20" max="20" width="14.88671875" bestFit="1" customWidth="1"/>
    <col min="22" max="22" width="1.77734375" customWidth="1"/>
    <col min="23" max="23" width="14.88671875" bestFit="1" customWidth="1"/>
    <col min="25" max="25" width="1.77734375" customWidth="1"/>
    <col min="26" max="26" width="14.88671875" bestFit="1" customWidth="1"/>
    <col min="28" max="28" width="1.77734375" customWidth="1"/>
    <col min="29" max="29" width="14.88671875" bestFit="1" customWidth="1"/>
    <col min="31" max="31" width="1.77734375" customWidth="1"/>
    <col min="32" max="32" width="14.88671875" bestFit="1" customWidth="1"/>
    <col min="34" max="34" width="1.77734375" customWidth="1"/>
    <col min="35" max="35" width="14.88671875" bestFit="1" customWidth="1"/>
    <col min="37" max="37" width="1.77734375" customWidth="1"/>
    <col min="38" max="38" width="14.88671875" bestFit="1" customWidth="1"/>
  </cols>
  <sheetData>
    <row r="1" spans="2:39" x14ac:dyDescent="0.3">
      <c r="C1" s="10" t="s">
        <v>94</v>
      </c>
      <c r="E1" s="96" t="s">
        <v>204</v>
      </c>
      <c r="F1" s="6" t="s">
        <v>205</v>
      </c>
      <c r="H1" s="96" t="s">
        <v>204</v>
      </c>
      <c r="I1" s="6" t="s">
        <v>209</v>
      </c>
      <c r="K1" s="96" t="s">
        <v>204</v>
      </c>
      <c r="L1" s="6" t="s">
        <v>210</v>
      </c>
      <c r="N1" s="96" t="s">
        <v>204</v>
      </c>
      <c r="O1" s="6" t="s">
        <v>211</v>
      </c>
      <c r="Q1" s="96" t="s">
        <v>204</v>
      </c>
      <c r="R1" s="6" t="s">
        <v>212</v>
      </c>
      <c r="T1" s="96" t="s">
        <v>204</v>
      </c>
      <c r="U1" s="6" t="s">
        <v>213</v>
      </c>
      <c r="W1" s="96" t="s">
        <v>204</v>
      </c>
      <c r="X1" s="6" t="s">
        <v>214</v>
      </c>
      <c r="Z1" s="96" t="s">
        <v>204</v>
      </c>
      <c r="AA1" s="6" t="s">
        <v>215</v>
      </c>
      <c r="AC1" s="96" t="s">
        <v>204</v>
      </c>
      <c r="AD1" s="6" t="s">
        <v>216</v>
      </c>
      <c r="AF1" s="96" t="s">
        <v>204</v>
      </c>
      <c r="AG1" s="6" t="s">
        <v>217</v>
      </c>
      <c r="AI1" s="96" t="s">
        <v>204</v>
      </c>
      <c r="AJ1" s="6" t="s">
        <v>218</v>
      </c>
      <c r="AL1" s="96" t="s">
        <v>204</v>
      </c>
      <c r="AM1" s="6" t="s">
        <v>219</v>
      </c>
    </row>
    <row r="2" spans="2:39" x14ac:dyDescent="0.3">
      <c r="B2" t="s">
        <v>82</v>
      </c>
      <c r="C2" s="9">
        <v>0.72306441890634743</v>
      </c>
      <c r="E2" t="s">
        <v>83</v>
      </c>
      <c r="F2" s="5">
        <v>1</v>
      </c>
      <c r="H2" t="s">
        <v>83</v>
      </c>
      <c r="I2" s="9">
        <v>0.94</v>
      </c>
      <c r="K2" t="s">
        <v>82</v>
      </c>
      <c r="L2" s="9">
        <v>0.6</v>
      </c>
      <c r="N2" t="s">
        <v>57</v>
      </c>
      <c r="O2" s="9">
        <v>0.12</v>
      </c>
      <c r="Q2" t="s">
        <v>35</v>
      </c>
      <c r="R2" s="9">
        <v>0.39</v>
      </c>
      <c r="T2" t="s">
        <v>29</v>
      </c>
      <c r="U2" s="9">
        <v>0.43</v>
      </c>
      <c r="W2" t="s">
        <v>70</v>
      </c>
      <c r="X2" s="9">
        <v>0.23</v>
      </c>
      <c r="Z2" t="s">
        <v>58</v>
      </c>
      <c r="AA2" s="9">
        <v>0.77</v>
      </c>
      <c r="AC2" t="s">
        <v>34</v>
      </c>
      <c r="AD2" s="9">
        <v>0.8</v>
      </c>
      <c r="AF2" t="s">
        <v>82</v>
      </c>
      <c r="AG2" s="97">
        <v>87.1</v>
      </c>
      <c r="AI2" t="s">
        <v>83</v>
      </c>
      <c r="AJ2" s="97">
        <v>53.4</v>
      </c>
      <c r="AL2" t="s">
        <v>29</v>
      </c>
      <c r="AM2" s="97">
        <v>17.399999999999999</v>
      </c>
    </row>
    <row r="3" spans="2:39" x14ac:dyDescent="0.3">
      <c r="B3" t="s">
        <v>83</v>
      </c>
      <c r="C3" s="9">
        <v>0.70718127972953615</v>
      </c>
      <c r="E3" t="s">
        <v>82</v>
      </c>
      <c r="F3" s="5">
        <v>2</v>
      </c>
      <c r="H3" t="s">
        <v>82</v>
      </c>
      <c r="I3" s="9">
        <v>0.88</v>
      </c>
      <c r="K3" t="s">
        <v>51</v>
      </c>
      <c r="L3" s="9">
        <v>0.57999999999999996</v>
      </c>
      <c r="N3" t="s">
        <v>67</v>
      </c>
      <c r="O3" s="9">
        <v>0.12</v>
      </c>
      <c r="Q3" t="s">
        <v>59</v>
      </c>
      <c r="R3" s="9">
        <v>0.38</v>
      </c>
      <c r="T3" t="s">
        <v>51</v>
      </c>
      <c r="U3" s="9">
        <v>0.43</v>
      </c>
      <c r="W3" t="s">
        <v>85</v>
      </c>
      <c r="X3" s="9">
        <v>0.21</v>
      </c>
      <c r="Z3" t="s">
        <v>39</v>
      </c>
      <c r="AA3" s="9">
        <v>0.77</v>
      </c>
      <c r="AC3" t="s">
        <v>88</v>
      </c>
      <c r="AD3" s="9">
        <v>0.79</v>
      </c>
      <c r="AF3" t="s">
        <v>61</v>
      </c>
      <c r="AG3" s="97">
        <v>85.2</v>
      </c>
      <c r="AI3" t="s">
        <v>29</v>
      </c>
      <c r="AJ3" s="97">
        <v>57.1</v>
      </c>
      <c r="AL3" t="s">
        <v>39</v>
      </c>
      <c r="AM3" s="97">
        <v>17.399999999999999</v>
      </c>
    </row>
    <row r="4" spans="2:39" x14ac:dyDescent="0.3">
      <c r="B4" t="s">
        <v>64</v>
      </c>
      <c r="C4" s="9">
        <v>0.69134898379044241</v>
      </c>
      <c r="E4" t="s">
        <v>35</v>
      </c>
      <c r="F4" s="5">
        <v>3</v>
      </c>
      <c r="H4" t="s">
        <v>29</v>
      </c>
      <c r="I4" s="9">
        <v>0.88</v>
      </c>
      <c r="K4" t="s">
        <v>39</v>
      </c>
      <c r="L4" s="9">
        <v>0.57999999999999996</v>
      </c>
      <c r="N4" t="s">
        <v>50</v>
      </c>
      <c r="O4" s="9">
        <v>0.12</v>
      </c>
      <c r="Q4" t="s">
        <v>29</v>
      </c>
      <c r="R4" s="9">
        <v>0.38</v>
      </c>
      <c r="T4" t="s">
        <v>83</v>
      </c>
      <c r="U4" s="9">
        <v>0.44</v>
      </c>
      <c r="W4" t="s">
        <v>81</v>
      </c>
      <c r="X4" s="9">
        <v>0.2</v>
      </c>
      <c r="Z4" t="s">
        <v>62</v>
      </c>
      <c r="AA4" s="9">
        <v>0.77</v>
      </c>
      <c r="AC4" t="s">
        <v>25</v>
      </c>
      <c r="AD4" s="9">
        <v>0.79</v>
      </c>
      <c r="AF4" t="s">
        <v>35</v>
      </c>
      <c r="AG4" s="97">
        <v>84.7</v>
      </c>
      <c r="AI4" s="145" t="s">
        <v>47</v>
      </c>
      <c r="AJ4" s="146">
        <v>62</v>
      </c>
      <c r="AL4" t="s">
        <v>51</v>
      </c>
      <c r="AM4" s="97">
        <v>16.2</v>
      </c>
    </row>
    <row r="5" spans="2:39" x14ac:dyDescent="0.3">
      <c r="B5" t="s">
        <v>51</v>
      </c>
      <c r="C5" s="9">
        <v>0.6848447184621228</v>
      </c>
      <c r="E5" t="s">
        <v>29</v>
      </c>
      <c r="F5" s="5">
        <v>4</v>
      </c>
      <c r="H5" t="s">
        <v>51</v>
      </c>
      <c r="I5" s="9">
        <v>0.88</v>
      </c>
      <c r="K5" s="145" t="s">
        <v>47</v>
      </c>
      <c r="L5" s="146">
        <v>0.57999999999999996</v>
      </c>
      <c r="N5" t="s">
        <v>83</v>
      </c>
      <c r="O5" s="9">
        <v>0.12</v>
      </c>
      <c r="Q5" t="s">
        <v>85</v>
      </c>
      <c r="R5" s="9">
        <v>0.37</v>
      </c>
      <c r="T5" t="s">
        <v>58</v>
      </c>
      <c r="U5" s="9">
        <v>0.45</v>
      </c>
      <c r="W5" t="s">
        <v>66</v>
      </c>
      <c r="X5" s="9">
        <v>0.2</v>
      </c>
      <c r="Z5" t="s">
        <v>86</v>
      </c>
      <c r="AA5" s="9">
        <v>0.77</v>
      </c>
      <c r="AC5" t="s">
        <v>28</v>
      </c>
      <c r="AD5" s="9">
        <v>0.77</v>
      </c>
      <c r="AF5" t="s">
        <v>27</v>
      </c>
      <c r="AG5" s="97">
        <v>84.7</v>
      </c>
      <c r="AI5" t="s">
        <v>81</v>
      </c>
      <c r="AJ5" s="97">
        <v>63.3</v>
      </c>
      <c r="AL5" t="s">
        <v>82</v>
      </c>
      <c r="AM5" s="97">
        <v>16.2</v>
      </c>
    </row>
    <row r="6" spans="2:39" x14ac:dyDescent="0.3">
      <c r="B6" t="s">
        <v>29</v>
      </c>
      <c r="C6" s="9">
        <v>0.68263198930719438</v>
      </c>
      <c r="E6" t="s">
        <v>64</v>
      </c>
      <c r="F6" s="5">
        <v>5</v>
      </c>
      <c r="H6" t="s">
        <v>39</v>
      </c>
      <c r="I6" s="9">
        <v>0.88</v>
      </c>
      <c r="K6" t="s">
        <v>64</v>
      </c>
      <c r="L6" s="9">
        <v>0.57999999999999996</v>
      </c>
      <c r="N6" t="s">
        <v>36</v>
      </c>
      <c r="O6" s="9">
        <v>0.12</v>
      </c>
      <c r="Q6" t="s">
        <v>44</v>
      </c>
      <c r="R6" s="9">
        <v>0.36</v>
      </c>
      <c r="T6" t="s">
        <v>35</v>
      </c>
      <c r="U6" s="9">
        <v>0.46</v>
      </c>
      <c r="W6" t="s">
        <v>29</v>
      </c>
      <c r="X6" s="9">
        <v>0.19</v>
      </c>
      <c r="Z6" t="s">
        <v>34</v>
      </c>
      <c r="AA6" s="9">
        <v>0.77</v>
      </c>
      <c r="AC6" t="s">
        <v>82</v>
      </c>
      <c r="AD6" s="9">
        <v>0.77</v>
      </c>
      <c r="AF6" t="s">
        <v>39</v>
      </c>
      <c r="AG6" s="97">
        <v>84.5</v>
      </c>
      <c r="AI6" t="s">
        <v>50</v>
      </c>
      <c r="AJ6" s="97">
        <v>63.5</v>
      </c>
      <c r="AL6" t="s">
        <v>64</v>
      </c>
      <c r="AM6" s="97">
        <v>15.5</v>
      </c>
    </row>
    <row r="7" spans="2:39" x14ac:dyDescent="0.3">
      <c r="B7" t="s">
        <v>39</v>
      </c>
      <c r="C7" s="9">
        <v>0.6821588064943056</v>
      </c>
      <c r="E7" t="s">
        <v>51</v>
      </c>
      <c r="F7" s="5">
        <v>6</v>
      </c>
      <c r="H7" t="s">
        <v>88</v>
      </c>
      <c r="I7" s="9">
        <v>0.85</v>
      </c>
      <c r="K7" t="s">
        <v>42</v>
      </c>
      <c r="L7" s="9">
        <v>0.57999999999999996</v>
      </c>
      <c r="N7" t="s">
        <v>82</v>
      </c>
      <c r="O7" s="9">
        <v>0.13</v>
      </c>
      <c r="Q7" t="s">
        <v>51</v>
      </c>
      <c r="R7" s="9">
        <v>0.36</v>
      </c>
      <c r="T7" t="s">
        <v>40</v>
      </c>
      <c r="U7" s="9">
        <v>0.46</v>
      </c>
      <c r="W7" t="s">
        <v>83</v>
      </c>
      <c r="X7" s="9">
        <v>0.19</v>
      </c>
      <c r="Z7" t="s">
        <v>88</v>
      </c>
      <c r="AA7" s="9">
        <v>0.77</v>
      </c>
      <c r="AC7" t="s">
        <v>31</v>
      </c>
      <c r="AD7" s="9">
        <v>0.77</v>
      </c>
      <c r="AF7" t="s">
        <v>88</v>
      </c>
      <c r="AG7" s="97">
        <v>84.3</v>
      </c>
      <c r="AI7" t="s">
        <v>72</v>
      </c>
      <c r="AJ7" s="97">
        <v>64.5</v>
      </c>
      <c r="AL7" t="s">
        <v>35</v>
      </c>
      <c r="AM7" s="97">
        <v>15.1</v>
      </c>
    </row>
    <row r="8" spans="2:39" x14ac:dyDescent="0.3">
      <c r="B8" t="s">
        <v>35</v>
      </c>
      <c r="C8" s="9">
        <v>0.67897494529110292</v>
      </c>
      <c r="E8" t="s">
        <v>59</v>
      </c>
      <c r="F8" s="5">
        <v>7</v>
      </c>
      <c r="H8" s="145" t="s">
        <v>47</v>
      </c>
      <c r="I8" s="146">
        <v>0.84</v>
      </c>
      <c r="K8" t="s">
        <v>34</v>
      </c>
      <c r="L8" s="9">
        <v>0.57999999999999996</v>
      </c>
      <c r="N8" t="s">
        <v>34</v>
      </c>
      <c r="O8" s="9">
        <v>0.13</v>
      </c>
      <c r="Q8" t="s">
        <v>86</v>
      </c>
      <c r="R8" s="9">
        <v>0.35</v>
      </c>
      <c r="T8" t="s">
        <v>76</v>
      </c>
      <c r="U8" s="9">
        <v>0.46</v>
      </c>
      <c r="W8" t="s">
        <v>77</v>
      </c>
      <c r="X8" s="9">
        <v>0.19</v>
      </c>
      <c r="Z8" t="s">
        <v>67</v>
      </c>
      <c r="AA8" s="9">
        <v>0.77</v>
      </c>
      <c r="AC8" t="s">
        <v>85</v>
      </c>
      <c r="AD8" s="9">
        <v>0.77</v>
      </c>
      <c r="AF8" t="s">
        <v>32</v>
      </c>
      <c r="AG8" s="97">
        <v>84</v>
      </c>
      <c r="AI8" t="s">
        <v>58</v>
      </c>
      <c r="AJ8" s="97">
        <v>64.7</v>
      </c>
      <c r="AL8" t="s">
        <v>83</v>
      </c>
      <c r="AM8" s="97">
        <v>14.1</v>
      </c>
    </row>
    <row r="9" spans="2:39" x14ac:dyDescent="0.3">
      <c r="B9" t="s">
        <v>42</v>
      </c>
      <c r="C9" s="9">
        <v>0.64883774717282716</v>
      </c>
      <c r="E9" t="s">
        <v>39</v>
      </c>
      <c r="F9" s="5">
        <v>8</v>
      </c>
      <c r="H9" t="s">
        <v>58</v>
      </c>
      <c r="I9" s="9">
        <v>0.83</v>
      </c>
      <c r="K9" t="s">
        <v>32</v>
      </c>
      <c r="L9" s="9">
        <v>0.57999999999999996</v>
      </c>
      <c r="N9" t="s">
        <v>24</v>
      </c>
      <c r="O9" s="9">
        <v>0.13</v>
      </c>
      <c r="Q9" t="s">
        <v>73</v>
      </c>
      <c r="R9" s="9">
        <v>0.35</v>
      </c>
      <c r="T9" t="s">
        <v>44</v>
      </c>
      <c r="U9" s="9">
        <v>0.47</v>
      </c>
      <c r="W9" t="s">
        <v>53</v>
      </c>
      <c r="X9" s="9">
        <v>0.19</v>
      </c>
      <c r="Z9" t="s">
        <v>81</v>
      </c>
      <c r="AA9" s="9">
        <v>0.76</v>
      </c>
      <c r="AC9" t="s">
        <v>48</v>
      </c>
      <c r="AD9" s="9">
        <v>0.77</v>
      </c>
      <c r="AF9" t="s">
        <v>48</v>
      </c>
      <c r="AG9" s="97">
        <v>83.6</v>
      </c>
      <c r="AI9" t="s">
        <v>77</v>
      </c>
      <c r="AJ9" s="97">
        <v>64.7</v>
      </c>
      <c r="AL9" t="s">
        <v>40</v>
      </c>
      <c r="AM9" s="97">
        <v>12.5</v>
      </c>
    </row>
    <row r="10" spans="2:39" x14ac:dyDescent="0.3">
      <c r="B10" t="s">
        <v>50</v>
      </c>
      <c r="C10" s="9">
        <v>0.63863830540012823</v>
      </c>
      <c r="E10" t="s">
        <v>42</v>
      </c>
      <c r="F10" s="5">
        <v>9</v>
      </c>
      <c r="H10" t="s">
        <v>54</v>
      </c>
      <c r="I10" s="9">
        <v>0.83</v>
      </c>
      <c r="K10" t="s">
        <v>22</v>
      </c>
      <c r="L10" s="9">
        <v>0.56999999999999995</v>
      </c>
      <c r="N10" t="s">
        <v>23</v>
      </c>
      <c r="O10" s="9">
        <v>0.13</v>
      </c>
      <c r="Q10" t="s">
        <v>40</v>
      </c>
      <c r="R10" s="9">
        <v>0.35</v>
      </c>
      <c r="T10" t="s">
        <v>72</v>
      </c>
      <c r="U10" s="9">
        <v>0.47</v>
      </c>
      <c r="W10" t="s">
        <v>87</v>
      </c>
      <c r="X10" s="9">
        <v>0.19</v>
      </c>
      <c r="Z10" t="s">
        <v>45</v>
      </c>
      <c r="AA10" s="9">
        <v>0.76</v>
      </c>
      <c r="AC10" t="s">
        <v>67</v>
      </c>
      <c r="AD10" s="9">
        <v>0.76</v>
      </c>
      <c r="AF10" t="s">
        <v>23</v>
      </c>
      <c r="AG10" s="97">
        <v>83.5</v>
      </c>
      <c r="AI10" t="s">
        <v>51</v>
      </c>
      <c r="AJ10" s="97">
        <v>64.8</v>
      </c>
      <c r="AL10" t="s">
        <v>86</v>
      </c>
      <c r="AM10" s="97">
        <v>11.7</v>
      </c>
    </row>
    <row r="11" spans="2:39" x14ac:dyDescent="0.3">
      <c r="B11" t="s">
        <v>40</v>
      </c>
      <c r="C11" s="9">
        <v>0.62746969716824075</v>
      </c>
      <c r="E11" t="s">
        <v>50</v>
      </c>
      <c r="F11" s="5">
        <v>10</v>
      </c>
      <c r="H11" t="s">
        <v>64</v>
      </c>
      <c r="I11" s="9">
        <v>0.82</v>
      </c>
      <c r="K11" t="s">
        <v>73</v>
      </c>
      <c r="L11" s="9">
        <v>0.56999999999999995</v>
      </c>
      <c r="N11" t="s">
        <v>31</v>
      </c>
      <c r="O11" s="9">
        <v>0.13</v>
      </c>
      <c r="Q11" t="s">
        <v>72</v>
      </c>
      <c r="R11" s="9">
        <v>0.35</v>
      </c>
      <c r="T11" t="s">
        <v>74</v>
      </c>
      <c r="U11" s="9">
        <v>0.47</v>
      </c>
      <c r="W11" t="s">
        <v>43</v>
      </c>
      <c r="X11" s="9">
        <v>0.19</v>
      </c>
      <c r="Z11" t="s">
        <v>50</v>
      </c>
      <c r="AA11" s="9">
        <v>0.76</v>
      </c>
      <c r="AC11" t="s">
        <v>22</v>
      </c>
      <c r="AD11" s="9">
        <v>0.76</v>
      </c>
      <c r="AF11" t="s">
        <v>25</v>
      </c>
      <c r="AG11" s="97">
        <v>83.4</v>
      </c>
      <c r="AI11" t="s">
        <v>40</v>
      </c>
      <c r="AJ11" s="97">
        <v>64.900000000000006</v>
      </c>
      <c r="AL11" t="s">
        <v>54</v>
      </c>
      <c r="AM11" s="97">
        <v>11.4</v>
      </c>
    </row>
    <row r="12" spans="2:39" x14ac:dyDescent="0.3">
      <c r="B12" t="s">
        <v>77</v>
      </c>
      <c r="C12" s="9">
        <v>0.62531593568592603</v>
      </c>
      <c r="E12" t="s">
        <v>74</v>
      </c>
      <c r="F12" s="5">
        <v>11</v>
      </c>
      <c r="H12" t="s">
        <v>67</v>
      </c>
      <c r="I12" s="9">
        <v>0.8</v>
      </c>
      <c r="K12" t="s">
        <v>84</v>
      </c>
      <c r="L12" s="9">
        <v>0.56999999999999995</v>
      </c>
      <c r="N12" t="s">
        <v>66</v>
      </c>
      <c r="O12" s="9">
        <v>0.13</v>
      </c>
      <c r="Q12" t="s">
        <v>69</v>
      </c>
      <c r="R12" s="9">
        <v>0.34</v>
      </c>
      <c r="T12" t="s">
        <v>39</v>
      </c>
      <c r="U12" s="9">
        <v>0.47</v>
      </c>
      <c r="W12" t="s">
        <v>74</v>
      </c>
      <c r="X12" s="9">
        <v>0.18</v>
      </c>
      <c r="Z12" t="s">
        <v>87</v>
      </c>
      <c r="AA12" s="9">
        <v>0.75</v>
      </c>
      <c r="AC12" t="s">
        <v>83</v>
      </c>
      <c r="AD12" s="9">
        <v>0.76</v>
      </c>
      <c r="AF12" t="s">
        <v>67</v>
      </c>
      <c r="AG12" s="97">
        <v>83.4</v>
      </c>
      <c r="AI12" t="s">
        <v>65</v>
      </c>
      <c r="AJ12" s="97">
        <v>64.900000000000006</v>
      </c>
      <c r="AL12" t="s">
        <v>58</v>
      </c>
      <c r="AM12" s="97">
        <v>10.9</v>
      </c>
    </row>
    <row r="13" spans="2:39" x14ac:dyDescent="0.3">
      <c r="B13" t="s">
        <v>85</v>
      </c>
      <c r="C13" s="9">
        <v>0.62451947898785387</v>
      </c>
      <c r="E13" t="s">
        <v>77</v>
      </c>
      <c r="F13" s="5">
        <v>12</v>
      </c>
      <c r="H13" t="s">
        <v>70</v>
      </c>
      <c r="I13" s="9">
        <v>0.8</v>
      </c>
      <c r="K13" t="s">
        <v>88</v>
      </c>
      <c r="L13" s="9">
        <v>0.56000000000000005</v>
      </c>
      <c r="N13" t="s">
        <v>85</v>
      </c>
      <c r="O13" s="9">
        <v>0.13</v>
      </c>
      <c r="Q13" t="s">
        <v>56</v>
      </c>
      <c r="R13" s="9">
        <v>0.34</v>
      </c>
      <c r="T13" t="s">
        <v>54</v>
      </c>
      <c r="U13" s="9">
        <v>0.47</v>
      </c>
      <c r="W13" t="s">
        <v>38</v>
      </c>
      <c r="X13" s="9">
        <v>0.18</v>
      </c>
      <c r="Z13" t="s">
        <v>28</v>
      </c>
      <c r="AA13" s="9">
        <v>0.75</v>
      </c>
      <c r="AC13" t="s">
        <v>30</v>
      </c>
      <c r="AD13" s="9">
        <v>0.76</v>
      </c>
      <c r="AF13" t="s">
        <v>57</v>
      </c>
      <c r="AG13" s="97">
        <v>83.1</v>
      </c>
      <c r="AI13" t="s">
        <v>64</v>
      </c>
      <c r="AJ13" s="97">
        <v>65.599999999999994</v>
      </c>
      <c r="AL13" t="s">
        <v>85</v>
      </c>
      <c r="AM13" s="97">
        <v>10.6</v>
      </c>
    </row>
    <row r="14" spans="2:39" x14ac:dyDescent="0.3">
      <c r="B14" t="s">
        <v>59</v>
      </c>
      <c r="C14" s="9">
        <v>0.61419751549539414</v>
      </c>
      <c r="E14" t="s">
        <v>85</v>
      </c>
      <c r="F14" s="5">
        <v>13</v>
      </c>
      <c r="H14" t="s">
        <v>35</v>
      </c>
      <c r="I14" s="9">
        <v>0.79</v>
      </c>
      <c r="K14" t="s">
        <v>35</v>
      </c>
      <c r="L14" s="9">
        <v>0.56000000000000005</v>
      </c>
      <c r="N14" t="s">
        <v>39</v>
      </c>
      <c r="O14" s="9">
        <v>0.14000000000000001</v>
      </c>
      <c r="Q14" t="s">
        <v>58</v>
      </c>
      <c r="R14" s="9">
        <v>0.34</v>
      </c>
      <c r="T14" t="s">
        <v>77</v>
      </c>
      <c r="U14" s="9">
        <v>0.47</v>
      </c>
      <c r="W14" s="145" t="s">
        <v>47</v>
      </c>
      <c r="X14" s="146">
        <v>0.18</v>
      </c>
      <c r="Z14" t="s">
        <v>68</v>
      </c>
      <c r="AA14" s="9">
        <v>0.75</v>
      </c>
      <c r="AC14" t="s">
        <v>74</v>
      </c>
      <c r="AD14" s="9">
        <v>0.76</v>
      </c>
      <c r="AF14" t="s">
        <v>86</v>
      </c>
      <c r="AG14" s="97">
        <v>83</v>
      </c>
      <c r="AI14" t="s">
        <v>30</v>
      </c>
      <c r="AJ14" s="97">
        <v>65.8</v>
      </c>
      <c r="AL14" t="s">
        <v>42</v>
      </c>
      <c r="AM14" s="97">
        <v>10.6</v>
      </c>
    </row>
    <row r="15" spans="2:39" x14ac:dyDescent="0.3">
      <c r="B15" t="s">
        <v>86</v>
      </c>
      <c r="C15" s="9">
        <v>0.61326320548268465</v>
      </c>
      <c r="E15" t="s">
        <v>88</v>
      </c>
      <c r="F15" s="5">
        <v>14</v>
      </c>
      <c r="H15" t="s">
        <v>42</v>
      </c>
      <c r="I15" s="9">
        <v>0.79</v>
      </c>
      <c r="K15" t="s">
        <v>54</v>
      </c>
      <c r="L15" s="9">
        <v>0.55000000000000004</v>
      </c>
      <c r="N15" t="s">
        <v>64</v>
      </c>
      <c r="O15" s="9">
        <v>0.14000000000000001</v>
      </c>
      <c r="Q15" t="s">
        <v>53</v>
      </c>
      <c r="R15" s="9">
        <v>0.34</v>
      </c>
      <c r="T15" t="s">
        <v>52</v>
      </c>
      <c r="U15" s="9">
        <v>0.47</v>
      </c>
      <c r="W15" t="s">
        <v>25</v>
      </c>
      <c r="X15" s="9">
        <v>0.18</v>
      </c>
      <c r="Z15" t="s">
        <v>60</v>
      </c>
      <c r="AA15" s="9">
        <v>0.75</v>
      </c>
      <c r="AC15" t="s">
        <v>32</v>
      </c>
      <c r="AD15" s="9">
        <v>0.75</v>
      </c>
      <c r="AF15" t="s">
        <v>73</v>
      </c>
      <c r="AG15" s="97">
        <v>83</v>
      </c>
      <c r="AI15" t="s">
        <v>54</v>
      </c>
      <c r="AJ15" s="97">
        <v>66</v>
      </c>
      <c r="AL15" t="s">
        <v>77</v>
      </c>
      <c r="AM15" s="97">
        <v>10.5</v>
      </c>
    </row>
    <row r="16" spans="2:39" x14ac:dyDescent="0.3">
      <c r="B16" t="s">
        <v>57</v>
      </c>
      <c r="C16" s="9">
        <v>0.61133692817737484</v>
      </c>
      <c r="E16" t="s">
        <v>60</v>
      </c>
      <c r="F16" s="5">
        <v>15</v>
      </c>
      <c r="H16" t="s">
        <v>50</v>
      </c>
      <c r="I16" s="9">
        <v>0.79</v>
      </c>
      <c r="K16" t="s">
        <v>57</v>
      </c>
      <c r="L16" s="9">
        <v>0.55000000000000004</v>
      </c>
      <c r="N16" t="s">
        <v>32</v>
      </c>
      <c r="O16" s="9">
        <v>0.14000000000000001</v>
      </c>
      <c r="Q16" t="s">
        <v>74</v>
      </c>
      <c r="R16" s="9">
        <v>0.34</v>
      </c>
      <c r="T16" t="s">
        <v>21</v>
      </c>
      <c r="U16" s="9">
        <v>0.47</v>
      </c>
      <c r="W16" t="s">
        <v>65</v>
      </c>
      <c r="X16" s="9">
        <v>0.18</v>
      </c>
      <c r="Z16" t="s">
        <v>22</v>
      </c>
      <c r="AA16" s="9">
        <v>0.75</v>
      </c>
      <c r="AC16" t="s">
        <v>51</v>
      </c>
      <c r="AD16" s="9">
        <v>0.75</v>
      </c>
      <c r="AF16" t="s">
        <v>59</v>
      </c>
      <c r="AG16" s="97">
        <v>82</v>
      </c>
      <c r="AI16" t="s">
        <v>87</v>
      </c>
      <c r="AJ16" s="97">
        <v>66.2</v>
      </c>
      <c r="AL16" t="s">
        <v>57</v>
      </c>
      <c r="AM16" s="97">
        <v>10.199999999999999</v>
      </c>
    </row>
    <row r="17" spans="2:39" x14ac:dyDescent="0.3">
      <c r="B17" t="s">
        <v>88</v>
      </c>
      <c r="C17" s="9">
        <v>0.61045215100965933</v>
      </c>
      <c r="E17" t="s">
        <v>25</v>
      </c>
      <c r="F17" s="5">
        <v>16</v>
      </c>
      <c r="H17" t="s">
        <v>40</v>
      </c>
      <c r="I17" s="9">
        <v>0.79</v>
      </c>
      <c r="K17" t="s">
        <v>86</v>
      </c>
      <c r="L17" s="9">
        <v>0.55000000000000004</v>
      </c>
      <c r="N17" t="s">
        <v>86</v>
      </c>
      <c r="O17" s="9">
        <v>0.14000000000000001</v>
      </c>
      <c r="Q17" t="s">
        <v>76</v>
      </c>
      <c r="R17" s="9">
        <v>0.34</v>
      </c>
      <c r="T17" t="s">
        <v>64</v>
      </c>
      <c r="U17" s="9">
        <v>0.47</v>
      </c>
      <c r="W17" t="s">
        <v>71</v>
      </c>
      <c r="X17" s="9">
        <v>0.18</v>
      </c>
      <c r="Z17" t="s">
        <v>32</v>
      </c>
      <c r="AA17" s="9">
        <v>0.75</v>
      </c>
      <c r="AC17" t="s">
        <v>52</v>
      </c>
      <c r="AD17" s="9">
        <v>0.75</v>
      </c>
      <c r="AF17" t="s">
        <v>79</v>
      </c>
      <c r="AG17" s="97">
        <v>81.900000000000006</v>
      </c>
      <c r="AI17" t="s">
        <v>74</v>
      </c>
      <c r="AJ17" s="97">
        <v>66.400000000000006</v>
      </c>
      <c r="AL17" t="s">
        <v>50</v>
      </c>
      <c r="AM17" s="97">
        <v>10.1</v>
      </c>
    </row>
    <row r="18" spans="2:39" x14ac:dyDescent="0.3">
      <c r="B18" t="s">
        <v>25</v>
      </c>
      <c r="C18" s="9">
        <v>0.61019439676070775</v>
      </c>
      <c r="E18" t="s">
        <v>40</v>
      </c>
      <c r="F18" s="5">
        <v>17</v>
      </c>
      <c r="H18" t="s">
        <v>22</v>
      </c>
      <c r="I18" s="9">
        <v>0.79</v>
      </c>
      <c r="K18" t="s">
        <v>27</v>
      </c>
      <c r="L18" s="9">
        <v>0.55000000000000004</v>
      </c>
      <c r="N18" t="s">
        <v>27</v>
      </c>
      <c r="O18" s="9">
        <v>0.14000000000000001</v>
      </c>
      <c r="Q18" t="s">
        <v>81</v>
      </c>
      <c r="R18" s="9">
        <v>0.34</v>
      </c>
      <c r="T18" t="s">
        <v>38</v>
      </c>
      <c r="U18" s="9">
        <v>0.47</v>
      </c>
      <c r="W18" t="s">
        <v>36</v>
      </c>
      <c r="X18" s="9">
        <v>0.18</v>
      </c>
      <c r="Z18" t="s">
        <v>83</v>
      </c>
      <c r="AA18" s="9">
        <v>0.74</v>
      </c>
      <c r="AC18" t="s">
        <v>57</v>
      </c>
      <c r="AD18" s="9">
        <v>0.75</v>
      </c>
      <c r="AF18" t="s">
        <v>37</v>
      </c>
      <c r="AG18" s="97">
        <v>81.8</v>
      </c>
      <c r="AI18" t="s">
        <v>60</v>
      </c>
      <c r="AJ18" s="97">
        <v>66.7</v>
      </c>
      <c r="AL18" t="s">
        <v>25</v>
      </c>
      <c r="AM18" s="97">
        <v>10.1</v>
      </c>
    </row>
    <row r="19" spans="2:39" x14ac:dyDescent="0.3">
      <c r="B19" t="s">
        <v>74</v>
      </c>
      <c r="C19" s="9">
        <v>0.60983102485815088</v>
      </c>
      <c r="E19" t="s">
        <v>44</v>
      </c>
      <c r="F19" s="5">
        <v>18</v>
      </c>
      <c r="H19" t="s">
        <v>57</v>
      </c>
      <c r="I19" s="9">
        <v>0.79</v>
      </c>
      <c r="K19" t="s">
        <v>48</v>
      </c>
      <c r="L19" s="9">
        <v>0.55000000000000004</v>
      </c>
      <c r="N19" t="s">
        <v>79</v>
      </c>
      <c r="O19" s="9">
        <v>0.14000000000000001</v>
      </c>
      <c r="Q19" t="s">
        <v>39</v>
      </c>
      <c r="R19" s="9">
        <v>0.33</v>
      </c>
      <c r="T19" t="s">
        <v>62</v>
      </c>
      <c r="U19" s="9">
        <v>0.47</v>
      </c>
      <c r="W19" t="s">
        <v>23</v>
      </c>
      <c r="X19" s="9">
        <v>0.18</v>
      </c>
      <c r="Z19" t="s">
        <v>53</v>
      </c>
      <c r="AA19" s="9">
        <v>0.74</v>
      </c>
      <c r="AC19" t="s">
        <v>71</v>
      </c>
      <c r="AD19" s="9">
        <v>0.75</v>
      </c>
      <c r="AF19" t="s">
        <v>42</v>
      </c>
      <c r="AG19" s="97">
        <v>81.5</v>
      </c>
      <c r="AI19" t="s">
        <v>39</v>
      </c>
      <c r="AJ19" s="97">
        <v>67.099999999999994</v>
      </c>
      <c r="AL19" t="s">
        <v>70</v>
      </c>
      <c r="AM19" s="97">
        <v>9.8000000000000007</v>
      </c>
    </row>
    <row r="20" spans="2:39" x14ac:dyDescent="0.3">
      <c r="B20" t="s">
        <v>60</v>
      </c>
      <c r="C20" s="9">
        <v>0.60697109273649341</v>
      </c>
      <c r="E20" t="s">
        <v>30</v>
      </c>
      <c r="F20" s="5">
        <v>19</v>
      </c>
      <c r="H20" t="s">
        <v>25</v>
      </c>
      <c r="I20" s="9">
        <v>0.78</v>
      </c>
      <c r="K20" t="s">
        <v>67</v>
      </c>
      <c r="L20" s="9">
        <v>0.54</v>
      </c>
      <c r="N20" t="s">
        <v>28</v>
      </c>
      <c r="O20" s="9">
        <v>0.14000000000000001</v>
      </c>
      <c r="Q20" t="s">
        <v>25</v>
      </c>
      <c r="R20" s="9">
        <v>0.33</v>
      </c>
      <c r="T20" s="145" t="s">
        <v>47</v>
      </c>
      <c r="U20" s="146">
        <v>0.47</v>
      </c>
      <c r="W20" t="s">
        <v>56</v>
      </c>
      <c r="X20" s="9">
        <v>0.18</v>
      </c>
      <c r="Z20" s="145" t="s">
        <v>47</v>
      </c>
      <c r="AA20" s="146">
        <v>0.74</v>
      </c>
      <c r="AC20" t="s">
        <v>61</v>
      </c>
      <c r="AD20" s="9">
        <v>0.75</v>
      </c>
      <c r="AF20" t="s">
        <v>56</v>
      </c>
      <c r="AG20" s="97">
        <v>81.2</v>
      </c>
      <c r="AI20" t="s">
        <v>34</v>
      </c>
      <c r="AJ20" s="97">
        <v>67.599999999999994</v>
      </c>
      <c r="AL20" t="s">
        <v>88</v>
      </c>
      <c r="AM20" s="97">
        <v>9.8000000000000007</v>
      </c>
    </row>
    <row r="21" spans="2:39" x14ac:dyDescent="0.3">
      <c r="B21" t="s">
        <v>22</v>
      </c>
      <c r="C21" s="9">
        <v>0.6032169486194997</v>
      </c>
      <c r="E21" t="s">
        <v>86</v>
      </c>
      <c r="F21" s="5">
        <v>20</v>
      </c>
      <c r="H21" t="s">
        <v>86</v>
      </c>
      <c r="I21" s="9">
        <v>0.78</v>
      </c>
      <c r="K21" t="s">
        <v>50</v>
      </c>
      <c r="L21" s="9">
        <v>0.54</v>
      </c>
      <c r="N21" t="s">
        <v>41</v>
      </c>
      <c r="O21" s="9">
        <v>0.14000000000000001</v>
      </c>
      <c r="Q21" t="s">
        <v>54</v>
      </c>
      <c r="R21" s="9">
        <v>0.33</v>
      </c>
      <c r="T21" t="s">
        <v>53</v>
      </c>
      <c r="U21" s="9">
        <v>0.48</v>
      </c>
      <c r="W21" t="s">
        <v>45</v>
      </c>
      <c r="X21" s="9">
        <v>0.18</v>
      </c>
      <c r="Z21" t="s">
        <v>40</v>
      </c>
      <c r="AA21" s="9">
        <v>0.74</v>
      </c>
      <c r="AC21" t="s">
        <v>86</v>
      </c>
      <c r="AD21" s="9">
        <v>0.74</v>
      </c>
      <c r="AF21" t="s">
        <v>64</v>
      </c>
      <c r="AG21" s="97">
        <v>81.099999999999994</v>
      </c>
      <c r="AI21" t="s">
        <v>38</v>
      </c>
      <c r="AJ21" s="97">
        <v>67.8</v>
      </c>
      <c r="AL21" s="145" t="s">
        <v>47</v>
      </c>
      <c r="AM21" s="146">
        <v>9.6999999999999993</v>
      </c>
    </row>
    <row r="22" spans="2:39" x14ac:dyDescent="0.3">
      <c r="B22" t="s">
        <v>32</v>
      </c>
      <c r="C22" s="9">
        <v>0.58677361655287974</v>
      </c>
      <c r="E22" t="s">
        <v>22</v>
      </c>
      <c r="F22" s="5">
        <v>21</v>
      </c>
      <c r="H22" t="s">
        <v>66</v>
      </c>
      <c r="I22" s="9">
        <v>0.78</v>
      </c>
      <c r="K22" t="s">
        <v>40</v>
      </c>
      <c r="L22" s="9">
        <v>0.54</v>
      </c>
      <c r="N22" t="s">
        <v>25</v>
      </c>
      <c r="O22" s="9">
        <v>0.14000000000000001</v>
      </c>
      <c r="Q22" t="s">
        <v>37</v>
      </c>
      <c r="R22" s="9">
        <v>0.33</v>
      </c>
      <c r="T22" t="s">
        <v>81</v>
      </c>
      <c r="U22" s="9">
        <v>0.48</v>
      </c>
      <c r="W22" t="s">
        <v>28</v>
      </c>
      <c r="X22" s="9">
        <v>0.18</v>
      </c>
      <c r="Z22" t="s">
        <v>73</v>
      </c>
      <c r="AA22" s="9">
        <v>0.74</v>
      </c>
      <c r="AC22" t="s">
        <v>59</v>
      </c>
      <c r="AD22" s="9">
        <v>0.74</v>
      </c>
      <c r="AF22" t="s">
        <v>26</v>
      </c>
      <c r="AG22" s="97">
        <v>81.099999999999994</v>
      </c>
      <c r="AI22" t="s">
        <v>66</v>
      </c>
      <c r="AJ22" s="97">
        <v>67.900000000000006</v>
      </c>
      <c r="AL22" t="s">
        <v>22</v>
      </c>
      <c r="AM22" s="97">
        <v>9.6999999999999993</v>
      </c>
    </row>
    <row r="23" spans="2:39" x14ac:dyDescent="0.3">
      <c r="B23" t="s">
        <v>36</v>
      </c>
      <c r="C23" s="9">
        <v>0.58219628372623178</v>
      </c>
      <c r="E23" t="s">
        <v>73</v>
      </c>
      <c r="F23" s="5">
        <v>22</v>
      </c>
      <c r="H23" t="s">
        <v>71</v>
      </c>
      <c r="I23" s="9">
        <v>0.78</v>
      </c>
      <c r="K23" t="s">
        <v>60</v>
      </c>
      <c r="L23" s="9">
        <v>0.54</v>
      </c>
      <c r="N23" t="s">
        <v>71</v>
      </c>
      <c r="O23" s="9">
        <v>0.14000000000000001</v>
      </c>
      <c r="Q23" t="s">
        <v>22</v>
      </c>
      <c r="R23" s="9">
        <v>0.33</v>
      </c>
      <c r="T23" t="s">
        <v>27</v>
      </c>
      <c r="U23" s="9">
        <v>0.48</v>
      </c>
      <c r="W23" t="s">
        <v>80</v>
      </c>
      <c r="X23" s="9">
        <v>0.18</v>
      </c>
      <c r="Z23" t="s">
        <v>59</v>
      </c>
      <c r="AA23" s="9">
        <v>0.74</v>
      </c>
      <c r="AC23" t="s">
        <v>64</v>
      </c>
      <c r="AD23" s="9">
        <v>0.74</v>
      </c>
      <c r="AF23" t="s">
        <v>24</v>
      </c>
      <c r="AG23" s="97">
        <v>81.099999999999994</v>
      </c>
      <c r="AI23" t="s">
        <v>43</v>
      </c>
      <c r="AJ23" s="97">
        <v>67.900000000000006</v>
      </c>
      <c r="AL23" t="s">
        <v>53</v>
      </c>
      <c r="AM23" s="97">
        <v>9.3000000000000007</v>
      </c>
    </row>
    <row r="24" spans="2:39" x14ac:dyDescent="0.3">
      <c r="B24" t="s">
        <v>30</v>
      </c>
      <c r="C24" s="9">
        <v>0.58048019341396517</v>
      </c>
      <c r="E24" t="s">
        <v>36</v>
      </c>
      <c r="F24" s="5">
        <v>23</v>
      </c>
      <c r="H24" t="s">
        <v>53</v>
      </c>
      <c r="I24" s="9">
        <v>0.77</v>
      </c>
      <c r="K24" t="s">
        <v>26</v>
      </c>
      <c r="L24" s="9">
        <v>0.54</v>
      </c>
      <c r="N24" t="s">
        <v>59</v>
      </c>
      <c r="O24" s="9">
        <v>0.14000000000000001</v>
      </c>
      <c r="Q24" t="s">
        <v>77</v>
      </c>
      <c r="R24" s="9">
        <v>0.33</v>
      </c>
      <c r="T24" t="s">
        <v>60</v>
      </c>
      <c r="U24" s="9">
        <v>0.48</v>
      </c>
      <c r="W24" t="s">
        <v>58</v>
      </c>
      <c r="X24" s="9">
        <v>0.17</v>
      </c>
      <c r="Z24" t="s">
        <v>66</v>
      </c>
      <c r="AA24" s="9">
        <v>0.73</v>
      </c>
      <c r="AC24" t="s">
        <v>72</v>
      </c>
      <c r="AD24" s="9">
        <v>0.74</v>
      </c>
      <c r="AF24" t="s">
        <v>51</v>
      </c>
      <c r="AG24" s="97">
        <v>81</v>
      </c>
      <c r="AI24" t="s">
        <v>49</v>
      </c>
      <c r="AJ24" s="97">
        <v>68</v>
      </c>
      <c r="AL24" t="s">
        <v>60</v>
      </c>
      <c r="AM24" s="97">
        <v>9.1</v>
      </c>
    </row>
    <row r="25" spans="2:39" x14ac:dyDescent="0.3">
      <c r="B25" t="s">
        <v>73</v>
      </c>
      <c r="C25" s="9">
        <v>0.57884849239317127</v>
      </c>
      <c r="E25" t="s">
        <v>57</v>
      </c>
      <c r="F25" s="5">
        <v>24</v>
      </c>
      <c r="H25" t="s">
        <v>81</v>
      </c>
      <c r="I25" s="9">
        <v>0.77</v>
      </c>
      <c r="K25" t="s">
        <v>38</v>
      </c>
      <c r="L25" s="9">
        <v>0.54</v>
      </c>
      <c r="N25" t="s">
        <v>42</v>
      </c>
      <c r="O25" s="9">
        <v>0.15</v>
      </c>
      <c r="Q25" t="s">
        <v>70</v>
      </c>
      <c r="R25" s="9">
        <v>0.33</v>
      </c>
      <c r="T25" t="s">
        <v>42</v>
      </c>
      <c r="U25" s="9">
        <v>0.48</v>
      </c>
      <c r="W25" t="s">
        <v>40</v>
      </c>
      <c r="X25" s="9">
        <v>0.17</v>
      </c>
      <c r="Z25" t="s">
        <v>54</v>
      </c>
      <c r="AA25" s="9">
        <v>0.73</v>
      </c>
      <c r="AC25" t="s">
        <v>33</v>
      </c>
      <c r="AD25" s="9">
        <v>0.74</v>
      </c>
      <c r="AF25" t="s">
        <v>22</v>
      </c>
      <c r="AG25" s="97">
        <v>80.900000000000006</v>
      </c>
      <c r="AI25" t="s">
        <v>75</v>
      </c>
      <c r="AJ25" s="97">
        <v>68.2</v>
      </c>
      <c r="AL25" t="s">
        <v>59</v>
      </c>
      <c r="AM25" s="97">
        <v>8.9</v>
      </c>
    </row>
    <row r="26" spans="2:39" x14ac:dyDescent="0.3">
      <c r="B26" t="s">
        <v>44</v>
      </c>
      <c r="C26" s="9">
        <v>0.57841475240129425</v>
      </c>
      <c r="E26" t="s">
        <v>28</v>
      </c>
      <c r="F26" s="5">
        <v>25</v>
      </c>
      <c r="H26" t="s">
        <v>31</v>
      </c>
      <c r="I26" s="9">
        <v>0.77</v>
      </c>
      <c r="K26" t="s">
        <v>24</v>
      </c>
      <c r="L26" s="9">
        <v>0.54</v>
      </c>
      <c r="N26" t="s">
        <v>73</v>
      </c>
      <c r="O26" s="9">
        <v>0.15</v>
      </c>
      <c r="Q26" t="s">
        <v>55</v>
      </c>
      <c r="R26" s="9">
        <v>0.33</v>
      </c>
      <c r="T26" t="s">
        <v>75</v>
      </c>
      <c r="U26" s="9">
        <v>0.48</v>
      </c>
      <c r="W26" t="s">
        <v>72</v>
      </c>
      <c r="X26" s="9">
        <v>0.17</v>
      </c>
      <c r="Z26" t="s">
        <v>30</v>
      </c>
      <c r="AA26" s="9">
        <v>0.73</v>
      </c>
      <c r="AC26" t="s">
        <v>41</v>
      </c>
      <c r="AD26" s="9">
        <v>0.74</v>
      </c>
      <c r="AF26" t="s">
        <v>45</v>
      </c>
      <c r="AG26" s="97">
        <v>80.900000000000006</v>
      </c>
      <c r="AI26" t="s">
        <v>52</v>
      </c>
      <c r="AJ26" s="97">
        <v>68.3</v>
      </c>
      <c r="AL26" t="s">
        <v>32</v>
      </c>
      <c r="AM26" s="97">
        <v>8.9</v>
      </c>
    </row>
    <row r="27" spans="2:39" x14ac:dyDescent="0.3">
      <c r="B27" t="s">
        <v>84</v>
      </c>
      <c r="C27" s="9">
        <v>0.56696978234376993</v>
      </c>
      <c r="E27" t="s">
        <v>69</v>
      </c>
      <c r="F27" s="5">
        <v>26</v>
      </c>
      <c r="H27" t="s">
        <v>74</v>
      </c>
      <c r="I27" s="9">
        <v>0.76</v>
      </c>
      <c r="K27" t="s">
        <v>79</v>
      </c>
      <c r="L27" s="9">
        <v>0.54</v>
      </c>
      <c r="N27" t="s">
        <v>84</v>
      </c>
      <c r="O27" s="9">
        <v>0.15</v>
      </c>
      <c r="Q27" t="s">
        <v>27</v>
      </c>
      <c r="R27" s="9">
        <v>0.32</v>
      </c>
      <c r="T27" t="s">
        <v>87</v>
      </c>
      <c r="U27" s="9">
        <v>0.48</v>
      </c>
      <c r="W27" t="s">
        <v>50</v>
      </c>
      <c r="X27" s="9">
        <v>0.17</v>
      </c>
      <c r="Z27" t="s">
        <v>82</v>
      </c>
      <c r="AA27" s="9">
        <v>0.73</v>
      </c>
      <c r="AC27" t="s">
        <v>23</v>
      </c>
      <c r="AD27" s="9">
        <v>0.74</v>
      </c>
      <c r="AF27" t="s">
        <v>41</v>
      </c>
      <c r="AG27" s="97">
        <v>79.8</v>
      </c>
      <c r="AI27" t="s">
        <v>70</v>
      </c>
      <c r="AJ27" s="97">
        <v>68.400000000000006</v>
      </c>
      <c r="AL27" t="s">
        <v>81</v>
      </c>
      <c r="AM27" s="97">
        <v>8.8000000000000007</v>
      </c>
    </row>
    <row r="28" spans="2:39" x14ac:dyDescent="0.3">
      <c r="B28" t="s">
        <v>47</v>
      </c>
      <c r="C28" s="9">
        <v>0.56434742442309926</v>
      </c>
      <c r="E28" t="s">
        <v>32</v>
      </c>
      <c r="F28" s="5">
        <v>27</v>
      </c>
      <c r="H28" t="s">
        <v>27</v>
      </c>
      <c r="I28" s="9">
        <v>0.76</v>
      </c>
      <c r="K28" t="s">
        <v>37</v>
      </c>
      <c r="L28" s="9">
        <v>0.54</v>
      </c>
      <c r="N28" t="s">
        <v>88</v>
      </c>
      <c r="O28" s="9">
        <v>0.15</v>
      </c>
      <c r="Q28" t="s">
        <v>68</v>
      </c>
      <c r="R28" s="9">
        <v>0.32</v>
      </c>
      <c r="T28" t="s">
        <v>26</v>
      </c>
      <c r="U28" s="9">
        <v>0.48</v>
      </c>
      <c r="W28" t="s">
        <v>37</v>
      </c>
      <c r="X28" s="9">
        <v>0.17</v>
      </c>
      <c r="Z28" t="s">
        <v>26</v>
      </c>
      <c r="AA28" s="9">
        <v>0.73</v>
      </c>
      <c r="AC28" t="s">
        <v>43</v>
      </c>
      <c r="AD28" s="9">
        <v>0.74</v>
      </c>
      <c r="AF28" t="s">
        <v>84</v>
      </c>
      <c r="AG28" s="97">
        <v>79.7</v>
      </c>
      <c r="AI28" t="s">
        <v>68</v>
      </c>
      <c r="AJ28" s="97">
        <v>68.400000000000006</v>
      </c>
      <c r="AL28" t="s">
        <v>34</v>
      </c>
      <c r="AM28" s="97">
        <v>8.8000000000000007</v>
      </c>
    </row>
    <row r="29" spans="2:39" x14ac:dyDescent="0.3">
      <c r="B29" t="s">
        <v>28</v>
      </c>
      <c r="C29" s="9">
        <v>0.56373900908102037</v>
      </c>
      <c r="E29" t="s">
        <v>76</v>
      </c>
      <c r="F29" s="5">
        <v>30</v>
      </c>
      <c r="H29" t="s">
        <v>60</v>
      </c>
      <c r="I29" s="9">
        <v>0.75</v>
      </c>
      <c r="K29" t="s">
        <v>23</v>
      </c>
      <c r="L29" s="9">
        <v>0.54</v>
      </c>
      <c r="N29" t="s">
        <v>35</v>
      </c>
      <c r="O29" s="9">
        <v>0.15</v>
      </c>
      <c r="Q29" t="s">
        <v>65</v>
      </c>
      <c r="R29" s="9">
        <v>0.32</v>
      </c>
      <c r="T29" t="s">
        <v>30</v>
      </c>
      <c r="U29" s="9">
        <v>0.48</v>
      </c>
      <c r="W29" t="s">
        <v>68</v>
      </c>
      <c r="X29" s="9">
        <v>0.17</v>
      </c>
      <c r="Z29" t="s">
        <v>51</v>
      </c>
      <c r="AA29" s="9">
        <v>0.73</v>
      </c>
      <c r="AC29" t="s">
        <v>60</v>
      </c>
      <c r="AD29" s="9">
        <v>0.73</v>
      </c>
      <c r="AF29" t="s">
        <v>85</v>
      </c>
      <c r="AG29" s="97">
        <v>79.599999999999994</v>
      </c>
      <c r="AI29" t="s">
        <v>53</v>
      </c>
      <c r="AJ29" s="97">
        <v>68.8</v>
      </c>
      <c r="AL29" t="s">
        <v>68</v>
      </c>
      <c r="AM29" s="97">
        <v>8.6999999999999993</v>
      </c>
    </row>
    <row r="30" spans="2:39" x14ac:dyDescent="0.3">
      <c r="B30" t="s">
        <v>37</v>
      </c>
      <c r="C30" s="9">
        <v>0.55407433857927124</v>
      </c>
      <c r="E30" t="s">
        <v>84</v>
      </c>
      <c r="F30" s="5">
        <v>32</v>
      </c>
      <c r="H30" t="s">
        <v>26</v>
      </c>
      <c r="I30" s="9">
        <v>0.74</v>
      </c>
      <c r="K30" t="s">
        <v>28</v>
      </c>
      <c r="L30" s="9">
        <v>0.54</v>
      </c>
      <c r="N30" t="s">
        <v>54</v>
      </c>
      <c r="O30" s="9">
        <v>0.15</v>
      </c>
      <c r="Q30" t="s">
        <v>66</v>
      </c>
      <c r="R30" s="9">
        <v>0.31</v>
      </c>
      <c r="T30" t="s">
        <v>33</v>
      </c>
      <c r="U30" s="9">
        <v>0.48</v>
      </c>
      <c r="W30" t="s">
        <v>49</v>
      </c>
      <c r="X30" s="9">
        <v>0.17</v>
      </c>
      <c r="Z30" t="s">
        <v>79</v>
      </c>
      <c r="AA30" s="9">
        <v>0.73</v>
      </c>
      <c r="AC30" t="s">
        <v>54</v>
      </c>
      <c r="AD30" s="9">
        <v>0.73</v>
      </c>
      <c r="AF30" t="s">
        <v>28</v>
      </c>
      <c r="AG30" s="97">
        <v>79.099999999999994</v>
      </c>
      <c r="AI30" t="s">
        <v>85</v>
      </c>
      <c r="AJ30" s="97">
        <v>69</v>
      </c>
      <c r="AL30" t="s">
        <v>66</v>
      </c>
      <c r="AM30" s="97">
        <v>8.3000000000000007</v>
      </c>
    </row>
    <row r="31" spans="2:39" x14ac:dyDescent="0.3">
      <c r="B31" t="s">
        <v>69</v>
      </c>
      <c r="C31" s="9">
        <v>0.55387358641384898</v>
      </c>
      <c r="E31" t="s">
        <v>37</v>
      </c>
      <c r="F31" s="5">
        <v>35</v>
      </c>
      <c r="H31" t="s">
        <v>62</v>
      </c>
      <c r="I31" s="9">
        <v>0.74</v>
      </c>
      <c r="K31" t="s">
        <v>52</v>
      </c>
      <c r="L31" s="9">
        <v>0.54</v>
      </c>
      <c r="N31" t="s">
        <v>40</v>
      </c>
      <c r="O31" s="9">
        <v>0.15</v>
      </c>
      <c r="Q31" t="s">
        <v>52</v>
      </c>
      <c r="R31" s="9">
        <v>0.31</v>
      </c>
      <c r="T31" t="s">
        <v>50</v>
      </c>
      <c r="U31" s="9">
        <v>0.48</v>
      </c>
      <c r="W31" t="s">
        <v>24</v>
      </c>
      <c r="X31" s="9">
        <v>0.17</v>
      </c>
      <c r="Z31" t="s">
        <v>77</v>
      </c>
      <c r="AA31" s="9">
        <v>0.72</v>
      </c>
      <c r="AC31" t="s">
        <v>65</v>
      </c>
      <c r="AD31" s="9">
        <v>0.73</v>
      </c>
      <c r="AF31" t="s">
        <v>69</v>
      </c>
      <c r="AG31" s="97">
        <v>79</v>
      </c>
      <c r="AI31" t="s">
        <v>36</v>
      </c>
      <c r="AJ31" s="97">
        <v>69.400000000000006</v>
      </c>
      <c r="AL31" t="s">
        <v>26</v>
      </c>
      <c r="AM31" s="97">
        <v>8.1999999999999993</v>
      </c>
    </row>
    <row r="32" spans="2:39" x14ac:dyDescent="0.3">
      <c r="B32" t="s">
        <v>34</v>
      </c>
      <c r="C32" s="9">
        <v>0.55082823372164547</v>
      </c>
      <c r="E32" t="s">
        <v>49</v>
      </c>
      <c r="F32" s="5">
        <v>36</v>
      </c>
      <c r="H32" t="s">
        <v>77</v>
      </c>
      <c r="I32" s="9">
        <v>0.73</v>
      </c>
      <c r="K32" t="s">
        <v>41</v>
      </c>
      <c r="L32" s="9">
        <v>0.54</v>
      </c>
      <c r="N32" t="s">
        <v>60</v>
      </c>
      <c r="O32" s="9">
        <v>0.15</v>
      </c>
      <c r="Q32" t="s">
        <v>71</v>
      </c>
      <c r="R32" s="9">
        <v>0.3</v>
      </c>
      <c r="T32" t="s">
        <v>86</v>
      </c>
      <c r="U32" s="9">
        <v>0.49</v>
      </c>
      <c r="W32" t="s">
        <v>63</v>
      </c>
      <c r="X32" s="9">
        <v>0.17</v>
      </c>
      <c r="Z32" t="s">
        <v>25</v>
      </c>
      <c r="AA32" s="9">
        <v>0.72</v>
      </c>
      <c r="AC32" t="s">
        <v>39</v>
      </c>
      <c r="AD32" s="9">
        <v>0.72</v>
      </c>
      <c r="AF32" t="s">
        <v>70</v>
      </c>
      <c r="AG32" s="97">
        <v>78.2</v>
      </c>
      <c r="AI32" t="s">
        <v>35</v>
      </c>
      <c r="AJ32" s="97">
        <v>69.599999999999994</v>
      </c>
      <c r="AL32" t="s">
        <v>23</v>
      </c>
      <c r="AM32" s="97">
        <v>8.1999999999999993</v>
      </c>
    </row>
    <row r="33" spans="2:39" x14ac:dyDescent="0.3">
      <c r="B33" t="s">
        <v>24</v>
      </c>
      <c r="C33" s="9">
        <v>0.55055514787781734</v>
      </c>
      <c r="E33" t="s">
        <v>24</v>
      </c>
      <c r="F33" s="5">
        <v>37</v>
      </c>
      <c r="H33" t="s">
        <v>30</v>
      </c>
      <c r="I33" s="9">
        <v>0.72</v>
      </c>
      <c r="K33" t="s">
        <v>61</v>
      </c>
      <c r="L33" s="9">
        <v>0.54</v>
      </c>
      <c r="N33" t="s">
        <v>26</v>
      </c>
      <c r="O33" s="9">
        <v>0.15</v>
      </c>
      <c r="Q33" t="s">
        <v>88</v>
      </c>
      <c r="R33" s="9">
        <v>0.3</v>
      </c>
      <c r="T33" t="s">
        <v>25</v>
      </c>
      <c r="U33" s="9">
        <v>0.49</v>
      </c>
      <c r="W33" t="s">
        <v>39</v>
      </c>
      <c r="X33" s="9">
        <v>0.16</v>
      </c>
      <c r="Z33" t="s">
        <v>65</v>
      </c>
      <c r="AA33" s="9">
        <v>0.72</v>
      </c>
      <c r="AC33" t="s">
        <v>45</v>
      </c>
      <c r="AD33" s="9">
        <v>0.72</v>
      </c>
      <c r="AF33" t="s">
        <v>53</v>
      </c>
      <c r="AG33" s="97">
        <v>78.099999999999994</v>
      </c>
      <c r="AI33" t="s">
        <v>62</v>
      </c>
      <c r="AJ33" s="97">
        <v>69.599999999999994</v>
      </c>
      <c r="AL33" t="s">
        <v>27</v>
      </c>
      <c r="AM33" s="97">
        <v>8.1999999999999993</v>
      </c>
    </row>
    <row r="34" spans="2:39" x14ac:dyDescent="0.3">
      <c r="B34" t="s">
        <v>23</v>
      </c>
      <c r="C34" s="9">
        <v>0.54285619750239023</v>
      </c>
      <c r="E34" t="s">
        <v>52</v>
      </c>
      <c r="F34" s="5">
        <v>38</v>
      </c>
      <c r="H34" t="s">
        <v>87</v>
      </c>
      <c r="I34" s="9">
        <v>0.72</v>
      </c>
      <c r="K34" t="s">
        <v>83</v>
      </c>
      <c r="L34" s="9">
        <v>0.53</v>
      </c>
      <c r="N34" t="s">
        <v>38</v>
      </c>
      <c r="O34" s="9">
        <v>0.15</v>
      </c>
      <c r="Q34" t="s">
        <v>60</v>
      </c>
      <c r="R34" s="9">
        <v>0.3</v>
      </c>
      <c r="T34" t="s">
        <v>37</v>
      </c>
      <c r="U34" s="9">
        <v>0.49</v>
      </c>
      <c r="W34" t="s">
        <v>54</v>
      </c>
      <c r="X34" s="9">
        <v>0.16</v>
      </c>
      <c r="Z34" t="s">
        <v>49</v>
      </c>
      <c r="AA34" s="9">
        <v>0.72</v>
      </c>
      <c r="AC34" t="s">
        <v>87</v>
      </c>
      <c r="AD34" s="9">
        <v>0.72</v>
      </c>
      <c r="AF34" t="s">
        <v>71</v>
      </c>
      <c r="AG34" s="97">
        <v>77.900000000000006</v>
      </c>
      <c r="AI34" t="s">
        <v>31</v>
      </c>
      <c r="AJ34" s="97">
        <v>69.8</v>
      </c>
      <c r="AL34" t="s">
        <v>84</v>
      </c>
      <c r="AM34" s="97">
        <v>7.9</v>
      </c>
    </row>
    <row r="35" spans="2:39" x14ac:dyDescent="0.3">
      <c r="B35" t="s">
        <v>49</v>
      </c>
      <c r="C35" s="9">
        <v>0.53989457890529768</v>
      </c>
      <c r="E35" t="s">
        <v>75</v>
      </c>
      <c r="F35" s="5">
        <v>39</v>
      </c>
      <c r="H35" t="s">
        <v>59</v>
      </c>
      <c r="I35" s="9">
        <v>0.71</v>
      </c>
      <c r="K35" t="s">
        <v>70</v>
      </c>
      <c r="L35" s="9">
        <v>0.53</v>
      </c>
      <c r="N35" t="s">
        <v>37</v>
      </c>
      <c r="O35" s="9">
        <v>0.15</v>
      </c>
      <c r="Q35" t="s">
        <v>46</v>
      </c>
      <c r="R35" s="9">
        <v>0.3</v>
      </c>
      <c r="T35" t="s">
        <v>22</v>
      </c>
      <c r="U35" s="9">
        <v>0.49</v>
      </c>
      <c r="W35" t="s">
        <v>21</v>
      </c>
      <c r="X35" s="9">
        <v>0.16</v>
      </c>
      <c r="Z35" t="s">
        <v>69</v>
      </c>
      <c r="AA35" s="9">
        <v>0.72</v>
      </c>
      <c r="AC35" t="s">
        <v>68</v>
      </c>
      <c r="AD35" s="9">
        <v>0.72</v>
      </c>
      <c r="AF35" t="s">
        <v>78</v>
      </c>
      <c r="AG35" s="97">
        <v>77.599999999999994</v>
      </c>
      <c r="AI35" t="s">
        <v>76</v>
      </c>
      <c r="AJ35" s="97">
        <v>69.8</v>
      </c>
      <c r="AL35" t="s">
        <v>74</v>
      </c>
      <c r="AM35" s="97">
        <v>7.8</v>
      </c>
    </row>
    <row r="36" spans="2:39" x14ac:dyDescent="0.3">
      <c r="B36" t="s">
        <v>76</v>
      </c>
      <c r="C36" s="9">
        <v>0.53209459725079711</v>
      </c>
      <c r="E36" t="s">
        <v>47</v>
      </c>
      <c r="F36" s="5">
        <v>41</v>
      </c>
      <c r="H36" t="s">
        <v>85</v>
      </c>
      <c r="I36" s="9">
        <v>0.71</v>
      </c>
      <c r="K36" t="s">
        <v>31</v>
      </c>
      <c r="L36" s="9">
        <v>0.53</v>
      </c>
      <c r="N36" t="s">
        <v>61</v>
      </c>
      <c r="O36" s="9">
        <v>0.15</v>
      </c>
      <c r="Q36" t="s">
        <v>36</v>
      </c>
      <c r="R36" s="9">
        <v>0.28999999999999998</v>
      </c>
      <c r="T36" t="s">
        <v>55</v>
      </c>
      <c r="U36" s="9">
        <v>0.49</v>
      </c>
      <c r="W36" t="s">
        <v>27</v>
      </c>
      <c r="X36" s="9">
        <v>0.16</v>
      </c>
      <c r="Z36" t="s">
        <v>31</v>
      </c>
      <c r="AA36" s="9">
        <v>0.72</v>
      </c>
      <c r="AC36" t="s">
        <v>53</v>
      </c>
      <c r="AD36" s="9">
        <v>0.72</v>
      </c>
      <c r="AF36" t="s">
        <v>54</v>
      </c>
      <c r="AG36" s="97">
        <v>77.400000000000006</v>
      </c>
      <c r="AI36" t="s">
        <v>21</v>
      </c>
      <c r="AJ36" s="97">
        <v>70</v>
      </c>
      <c r="AL36" t="s">
        <v>67</v>
      </c>
      <c r="AM36" s="97">
        <v>7.8</v>
      </c>
    </row>
    <row r="37" spans="2:39" x14ac:dyDescent="0.3">
      <c r="B37" t="s">
        <v>56</v>
      </c>
      <c r="C37" s="9">
        <v>0.52527976884672345</v>
      </c>
      <c r="E37" t="s">
        <v>56</v>
      </c>
      <c r="F37" s="5">
        <v>42</v>
      </c>
      <c r="H37" t="s">
        <v>44</v>
      </c>
      <c r="I37" s="9">
        <v>0.71</v>
      </c>
      <c r="K37" t="s">
        <v>62</v>
      </c>
      <c r="L37" s="9">
        <v>0.53</v>
      </c>
      <c r="N37" t="s">
        <v>62</v>
      </c>
      <c r="O37" s="9">
        <v>0.15</v>
      </c>
      <c r="Q37" t="s">
        <v>82</v>
      </c>
      <c r="R37" s="9">
        <v>0.28999999999999998</v>
      </c>
      <c r="T37" t="s">
        <v>68</v>
      </c>
      <c r="U37" s="9">
        <v>0.49</v>
      </c>
      <c r="W37" t="s">
        <v>60</v>
      </c>
      <c r="X37" s="9">
        <v>0.16</v>
      </c>
      <c r="Z37" t="s">
        <v>64</v>
      </c>
      <c r="AA37" s="9">
        <v>0.72</v>
      </c>
      <c r="AC37" t="s">
        <v>47</v>
      </c>
      <c r="AD37" s="9">
        <v>0.72</v>
      </c>
      <c r="AF37" t="s">
        <v>40</v>
      </c>
      <c r="AG37" s="97">
        <v>77.400000000000006</v>
      </c>
      <c r="AI37" t="s">
        <v>44</v>
      </c>
      <c r="AJ37" s="97">
        <v>70.3</v>
      </c>
      <c r="AL37" t="s">
        <v>30</v>
      </c>
      <c r="AM37" s="97">
        <v>7.5</v>
      </c>
    </row>
    <row r="38" spans="2:39" x14ac:dyDescent="0.3">
      <c r="B38" t="s">
        <v>66</v>
      </c>
      <c r="C38" s="9">
        <v>0.52435882483980489</v>
      </c>
      <c r="E38" t="s">
        <v>34</v>
      </c>
      <c r="F38" s="5">
        <v>43</v>
      </c>
      <c r="H38" t="s">
        <v>49</v>
      </c>
      <c r="I38" s="9">
        <v>0.71</v>
      </c>
      <c r="K38" t="s">
        <v>77</v>
      </c>
      <c r="L38" s="9">
        <v>0.53</v>
      </c>
      <c r="N38" t="s">
        <v>49</v>
      </c>
      <c r="O38" s="9">
        <v>0.15</v>
      </c>
      <c r="Q38" t="s">
        <v>24</v>
      </c>
      <c r="R38" s="9">
        <v>0.28999999999999998</v>
      </c>
      <c r="T38" t="s">
        <v>65</v>
      </c>
      <c r="U38" s="9">
        <v>0.49</v>
      </c>
      <c r="W38" t="s">
        <v>42</v>
      </c>
      <c r="X38" s="9">
        <v>0.16</v>
      </c>
      <c r="Z38" t="s">
        <v>76</v>
      </c>
      <c r="AA38" s="9">
        <v>0.72</v>
      </c>
      <c r="AC38" t="s">
        <v>40</v>
      </c>
      <c r="AD38" s="9">
        <v>0.72</v>
      </c>
      <c r="AF38" t="s">
        <v>68</v>
      </c>
      <c r="AG38" s="97">
        <v>77.099999999999994</v>
      </c>
      <c r="AI38" t="s">
        <v>55</v>
      </c>
      <c r="AJ38" s="97">
        <v>70.7</v>
      </c>
      <c r="AL38" t="s">
        <v>37</v>
      </c>
      <c r="AM38" s="97">
        <v>7.3</v>
      </c>
    </row>
    <row r="39" spans="2:39" x14ac:dyDescent="0.3">
      <c r="B39" t="s">
        <v>58</v>
      </c>
      <c r="C39" s="9">
        <v>0.52261796810504124</v>
      </c>
      <c r="E39" t="s">
        <v>43</v>
      </c>
      <c r="F39" s="5">
        <v>44</v>
      </c>
      <c r="H39" t="s">
        <v>48</v>
      </c>
      <c r="I39" s="9">
        <v>0.7</v>
      </c>
      <c r="K39" t="s">
        <v>30</v>
      </c>
      <c r="L39" s="9">
        <v>0.53</v>
      </c>
      <c r="N39" t="s">
        <v>43</v>
      </c>
      <c r="O39" s="9">
        <v>0.15</v>
      </c>
      <c r="Q39" t="s">
        <v>79</v>
      </c>
      <c r="R39" s="9">
        <v>0.28999999999999998</v>
      </c>
      <c r="T39" t="s">
        <v>71</v>
      </c>
      <c r="U39" s="9">
        <v>0.49</v>
      </c>
      <c r="W39" t="s">
        <v>75</v>
      </c>
      <c r="X39" s="9">
        <v>0.16</v>
      </c>
      <c r="Z39" t="s">
        <v>52</v>
      </c>
      <c r="AA39" s="9">
        <v>0.72</v>
      </c>
      <c r="AC39" t="s">
        <v>26</v>
      </c>
      <c r="AD39" s="9">
        <v>0.72</v>
      </c>
      <c r="AF39" t="s">
        <v>46</v>
      </c>
      <c r="AG39" s="97">
        <v>76.7</v>
      </c>
      <c r="AI39" t="s">
        <v>82</v>
      </c>
      <c r="AJ39" s="97">
        <v>70.900000000000006</v>
      </c>
      <c r="AL39" t="s">
        <v>73</v>
      </c>
      <c r="AM39" s="97">
        <v>7.1</v>
      </c>
    </row>
    <row r="40" spans="2:39" x14ac:dyDescent="0.3">
      <c r="B40" t="s">
        <v>54</v>
      </c>
      <c r="C40" s="9">
        <v>0.52256843526004737</v>
      </c>
      <c r="E40" t="s">
        <v>23</v>
      </c>
      <c r="F40" s="5">
        <v>45</v>
      </c>
      <c r="H40" t="s">
        <v>38</v>
      </c>
      <c r="I40" s="9">
        <v>0.69</v>
      </c>
      <c r="K40" t="s">
        <v>49</v>
      </c>
      <c r="L40" s="9">
        <v>0.53</v>
      </c>
      <c r="N40" t="s">
        <v>69</v>
      </c>
      <c r="O40" s="9">
        <v>0.15</v>
      </c>
      <c r="Q40" t="s">
        <v>42</v>
      </c>
      <c r="R40" s="9">
        <v>0.28999999999999998</v>
      </c>
      <c r="T40" t="s">
        <v>36</v>
      </c>
      <c r="U40" s="9">
        <v>0.49</v>
      </c>
      <c r="W40" t="s">
        <v>30</v>
      </c>
      <c r="X40" s="9">
        <v>0.16</v>
      </c>
      <c r="Z40" t="s">
        <v>70</v>
      </c>
      <c r="AA40" s="9">
        <v>0.71</v>
      </c>
      <c r="AC40" t="s">
        <v>79</v>
      </c>
      <c r="AD40" s="9">
        <v>0.72</v>
      </c>
      <c r="AF40" t="s">
        <v>44</v>
      </c>
      <c r="AG40" s="97">
        <v>76.7</v>
      </c>
      <c r="AI40" t="s">
        <v>42</v>
      </c>
      <c r="AJ40" s="97">
        <v>70.900000000000006</v>
      </c>
      <c r="AL40" t="s">
        <v>71</v>
      </c>
      <c r="AM40" s="97">
        <v>6.9</v>
      </c>
    </row>
    <row r="41" spans="2:39" x14ac:dyDescent="0.3">
      <c r="B41" t="s">
        <v>52</v>
      </c>
      <c r="C41" s="9">
        <v>0.51926008674799828</v>
      </c>
      <c r="E41" t="s">
        <v>61</v>
      </c>
      <c r="F41" s="5">
        <v>47</v>
      </c>
      <c r="H41" t="s">
        <v>45</v>
      </c>
      <c r="I41" s="9">
        <v>0.69</v>
      </c>
      <c r="K41" t="s">
        <v>43</v>
      </c>
      <c r="L41" s="9">
        <v>0.53</v>
      </c>
      <c r="N41" t="s">
        <v>56</v>
      </c>
      <c r="O41" s="9">
        <v>0.15</v>
      </c>
      <c r="Q41" t="s">
        <v>49</v>
      </c>
      <c r="R41" s="9">
        <v>0.28999999999999998</v>
      </c>
      <c r="T41" t="s">
        <v>82</v>
      </c>
      <c r="U41" s="9">
        <v>0.49</v>
      </c>
      <c r="W41" t="s">
        <v>33</v>
      </c>
      <c r="X41" s="9">
        <v>0.16</v>
      </c>
      <c r="Z41" t="s">
        <v>29</v>
      </c>
      <c r="AA41" s="9">
        <v>0.71</v>
      </c>
      <c r="AC41" t="s">
        <v>36</v>
      </c>
      <c r="AD41" s="9">
        <v>0.72</v>
      </c>
      <c r="AF41" t="s">
        <v>34</v>
      </c>
      <c r="AG41" s="97">
        <v>76.400000000000006</v>
      </c>
      <c r="AI41" t="s">
        <v>71</v>
      </c>
      <c r="AJ41" s="97">
        <v>71</v>
      </c>
      <c r="AL41" t="s">
        <v>36</v>
      </c>
      <c r="AM41" s="97">
        <v>6.7</v>
      </c>
    </row>
    <row r="42" spans="2:39" x14ac:dyDescent="0.3">
      <c r="B42" t="s">
        <v>43</v>
      </c>
      <c r="C42" s="9">
        <v>0.51131281695123965</v>
      </c>
      <c r="E42" t="s">
        <v>79</v>
      </c>
      <c r="F42" s="5">
        <v>48</v>
      </c>
      <c r="H42" t="s">
        <v>24</v>
      </c>
      <c r="I42" s="9">
        <v>0.68</v>
      </c>
      <c r="K42" t="s">
        <v>69</v>
      </c>
      <c r="L42" s="9">
        <v>0.53</v>
      </c>
      <c r="N42" t="s">
        <v>29</v>
      </c>
      <c r="O42" s="9">
        <v>0.15</v>
      </c>
      <c r="Q42" t="s">
        <v>78</v>
      </c>
      <c r="R42" s="9">
        <v>0.28999999999999998</v>
      </c>
      <c r="T42" t="s">
        <v>79</v>
      </c>
      <c r="U42" s="9">
        <v>0.49</v>
      </c>
      <c r="W42" t="s">
        <v>82</v>
      </c>
      <c r="X42" s="9">
        <v>0.16</v>
      </c>
      <c r="Z42" t="s">
        <v>80</v>
      </c>
      <c r="AA42" s="9">
        <v>0.71</v>
      </c>
      <c r="AC42" t="s">
        <v>78</v>
      </c>
      <c r="AD42" s="9">
        <v>0.72</v>
      </c>
      <c r="AF42" t="s">
        <v>66</v>
      </c>
      <c r="AG42" s="97">
        <v>76.2</v>
      </c>
      <c r="AI42" t="s">
        <v>80</v>
      </c>
      <c r="AJ42" s="97">
        <v>71</v>
      </c>
      <c r="AL42" t="s">
        <v>56</v>
      </c>
      <c r="AM42" s="97">
        <v>6.7</v>
      </c>
    </row>
    <row r="43" spans="2:39" x14ac:dyDescent="0.3">
      <c r="B43" t="s">
        <v>68</v>
      </c>
      <c r="C43" s="9">
        <v>0.50811493454588408</v>
      </c>
      <c r="E43" t="s">
        <v>66</v>
      </c>
      <c r="F43" s="5">
        <v>49</v>
      </c>
      <c r="H43" t="s">
        <v>68</v>
      </c>
      <c r="I43" s="9">
        <v>0.68</v>
      </c>
      <c r="K43" t="s">
        <v>56</v>
      </c>
      <c r="L43" s="9">
        <v>0.53</v>
      </c>
      <c r="N43" t="s">
        <v>58</v>
      </c>
      <c r="O43" s="9">
        <v>0.15</v>
      </c>
      <c r="Q43" t="s">
        <v>63</v>
      </c>
      <c r="R43" s="9">
        <v>0.28999999999999998</v>
      </c>
      <c r="T43" t="s">
        <v>49</v>
      </c>
      <c r="U43" s="9">
        <v>0.49</v>
      </c>
      <c r="W43" t="s">
        <v>57</v>
      </c>
      <c r="X43" s="9">
        <v>0.16</v>
      </c>
      <c r="Z43" t="s">
        <v>72</v>
      </c>
      <c r="AA43" s="9">
        <v>0.71</v>
      </c>
      <c r="AC43" t="s">
        <v>73</v>
      </c>
      <c r="AD43" s="9">
        <v>0.71</v>
      </c>
      <c r="AF43" t="s">
        <v>36</v>
      </c>
      <c r="AG43" s="97">
        <v>76.099999999999994</v>
      </c>
      <c r="AI43" t="s">
        <v>22</v>
      </c>
      <c r="AJ43" s="97">
        <v>71.2</v>
      </c>
      <c r="AL43" t="s">
        <v>38</v>
      </c>
      <c r="AM43" s="97">
        <v>6.6</v>
      </c>
    </row>
    <row r="44" spans="2:39" x14ac:dyDescent="0.3">
      <c r="B44" t="s">
        <v>79</v>
      </c>
      <c r="C44" s="9">
        <v>0.50071383643678136</v>
      </c>
      <c r="E44" t="s">
        <v>68</v>
      </c>
      <c r="F44" s="5">
        <v>50</v>
      </c>
      <c r="H44" t="s">
        <v>80</v>
      </c>
      <c r="I44" s="9">
        <v>0.68</v>
      </c>
      <c r="K44" t="s">
        <v>29</v>
      </c>
      <c r="L44" s="9">
        <v>0.52</v>
      </c>
      <c r="N44" t="s">
        <v>53</v>
      </c>
      <c r="O44" s="9">
        <v>0.15</v>
      </c>
      <c r="Q44" t="s">
        <v>75</v>
      </c>
      <c r="R44" s="9">
        <v>0.28999999999999998</v>
      </c>
      <c r="T44" t="s">
        <v>57</v>
      </c>
      <c r="U44" s="9">
        <v>0.49</v>
      </c>
      <c r="W44" t="s">
        <v>69</v>
      </c>
      <c r="X44" s="9">
        <v>0.16</v>
      </c>
      <c r="Z44" t="s">
        <v>63</v>
      </c>
      <c r="AA44" s="9">
        <v>0.71</v>
      </c>
      <c r="AC44" t="s">
        <v>66</v>
      </c>
      <c r="AD44" s="9">
        <v>0.71</v>
      </c>
      <c r="AF44" t="s">
        <v>60</v>
      </c>
      <c r="AG44" s="97">
        <v>75.8</v>
      </c>
      <c r="AI44" t="s">
        <v>86</v>
      </c>
      <c r="AJ44" s="97">
        <v>71.3</v>
      </c>
      <c r="AL44" t="s">
        <v>44</v>
      </c>
      <c r="AM44" s="97">
        <v>6.4</v>
      </c>
    </row>
    <row r="45" spans="2:39" x14ac:dyDescent="0.3">
      <c r="B45" t="s">
        <v>75</v>
      </c>
      <c r="C45" s="9">
        <v>0.4982762438902949</v>
      </c>
      <c r="E45" t="s">
        <v>21</v>
      </c>
      <c r="F45" s="5">
        <v>51</v>
      </c>
      <c r="H45" t="s">
        <v>43</v>
      </c>
      <c r="I45" s="9">
        <v>0.67</v>
      </c>
      <c r="K45" t="s">
        <v>58</v>
      </c>
      <c r="L45" s="9">
        <v>0.52</v>
      </c>
      <c r="N45" t="s">
        <v>68</v>
      </c>
      <c r="O45" s="9">
        <v>0.15</v>
      </c>
      <c r="Q45" t="s">
        <v>87</v>
      </c>
      <c r="R45" s="9">
        <v>0.28999999999999998</v>
      </c>
      <c r="T45" t="s">
        <v>59</v>
      </c>
      <c r="U45" s="9">
        <v>0.5</v>
      </c>
      <c r="W45" t="s">
        <v>31</v>
      </c>
      <c r="X45" s="9">
        <v>0.16</v>
      </c>
      <c r="Z45" t="s">
        <v>27</v>
      </c>
      <c r="AA45" s="9">
        <v>0.71</v>
      </c>
      <c r="AC45" t="s">
        <v>84</v>
      </c>
      <c r="AD45" s="9">
        <v>0.71</v>
      </c>
      <c r="AF45" t="s">
        <v>62</v>
      </c>
      <c r="AG45" s="97">
        <v>75.7</v>
      </c>
      <c r="AI45" t="s">
        <v>33</v>
      </c>
      <c r="AJ45" s="97">
        <v>71.7</v>
      </c>
      <c r="AL45" t="s">
        <v>28</v>
      </c>
      <c r="AM45" s="97">
        <v>6.3</v>
      </c>
    </row>
    <row r="46" spans="2:39" x14ac:dyDescent="0.3">
      <c r="B46" t="s">
        <v>61</v>
      </c>
      <c r="C46" s="9">
        <v>0.49138646102236888</v>
      </c>
      <c r="E46" t="s">
        <v>72</v>
      </c>
      <c r="F46" s="5">
        <v>54</v>
      </c>
      <c r="H46" t="s">
        <v>73</v>
      </c>
      <c r="I46" s="9">
        <v>0.66</v>
      </c>
      <c r="K46" t="s">
        <v>25</v>
      </c>
      <c r="L46" s="9">
        <v>0.52</v>
      </c>
      <c r="N46" t="s">
        <v>80</v>
      </c>
      <c r="O46" s="9">
        <v>0.15</v>
      </c>
      <c r="Q46" t="s">
        <v>21</v>
      </c>
      <c r="R46" s="9">
        <v>0.28999999999999998</v>
      </c>
      <c r="T46" t="s">
        <v>85</v>
      </c>
      <c r="U46" s="9">
        <v>0.5</v>
      </c>
      <c r="W46" t="s">
        <v>84</v>
      </c>
      <c r="X46" s="9">
        <v>0.16</v>
      </c>
      <c r="Z46" t="s">
        <v>75</v>
      </c>
      <c r="AA46" s="9">
        <v>0.71</v>
      </c>
      <c r="AC46" t="s">
        <v>35</v>
      </c>
      <c r="AD46" s="9">
        <v>0.71</v>
      </c>
      <c r="AF46" t="s">
        <v>58</v>
      </c>
      <c r="AG46" s="97">
        <v>75.599999999999994</v>
      </c>
      <c r="AI46" t="s">
        <v>84</v>
      </c>
      <c r="AJ46" s="97">
        <v>71.8</v>
      </c>
      <c r="AL46" t="s">
        <v>49</v>
      </c>
      <c r="AM46" s="97">
        <v>6.2</v>
      </c>
    </row>
    <row r="47" spans="2:39" x14ac:dyDescent="0.3">
      <c r="B47" t="s">
        <v>21</v>
      </c>
      <c r="C47" s="9">
        <v>0.47223441615451983</v>
      </c>
      <c r="E47" t="s">
        <v>58</v>
      </c>
      <c r="F47" s="5">
        <v>55</v>
      </c>
      <c r="H47" t="s">
        <v>69</v>
      </c>
      <c r="I47" s="9">
        <v>0.66</v>
      </c>
      <c r="K47" t="s">
        <v>66</v>
      </c>
      <c r="L47" s="9">
        <v>0.52</v>
      </c>
      <c r="N47" t="s">
        <v>74</v>
      </c>
      <c r="O47" s="9">
        <v>0.15</v>
      </c>
      <c r="Q47" t="s">
        <v>23</v>
      </c>
      <c r="R47" s="9">
        <v>0.28000000000000003</v>
      </c>
      <c r="T47" t="s">
        <v>69</v>
      </c>
      <c r="U47" s="9">
        <v>0.5</v>
      </c>
      <c r="W47" t="s">
        <v>48</v>
      </c>
      <c r="X47" s="9">
        <v>0.16</v>
      </c>
      <c r="Z47" t="s">
        <v>33</v>
      </c>
      <c r="AA47" s="9">
        <v>0.71</v>
      </c>
      <c r="AC47" t="s">
        <v>81</v>
      </c>
      <c r="AD47" s="9">
        <v>0.7</v>
      </c>
      <c r="AF47" t="s">
        <v>31</v>
      </c>
      <c r="AG47" s="97">
        <v>75.2</v>
      </c>
      <c r="AI47" t="s">
        <v>63</v>
      </c>
      <c r="AJ47" s="97">
        <v>72.7</v>
      </c>
      <c r="AL47" t="s">
        <v>62</v>
      </c>
      <c r="AM47" s="97">
        <v>6.1</v>
      </c>
    </row>
    <row r="48" spans="2:39" x14ac:dyDescent="0.3">
      <c r="B48" t="s">
        <v>53</v>
      </c>
      <c r="C48" s="9">
        <v>0.47128739533238106</v>
      </c>
      <c r="E48" t="s">
        <v>54</v>
      </c>
      <c r="F48" s="5">
        <v>59</v>
      </c>
      <c r="H48" t="s">
        <v>84</v>
      </c>
      <c r="I48" s="9">
        <v>0.66</v>
      </c>
      <c r="K48" t="s">
        <v>71</v>
      </c>
      <c r="L48" s="9">
        <v>0.52</v>
      </c>
      <c r="N48" t="s">
        <v>78</v>
      </c>
      <c r="O48" s="9">
        <v>0.15</v>
      </c>
      <c r="Q48" t="s">
        <v>64</v>
      </c>
      <c r="R48" s="9">
        <v>0.28000000000000003</v>
      </c>
      <c r="T48" t="s">
        <v>70</v>
      </c>
      <c r="U48" s="9">
        <v>0.5</v>
      </c>
      <c r="W48" t="s">
        <v>41</v>
      </c>
      <c r="X48" s="9">
        <v>0.16</v>
      </c>
      <c r="Z48" t="s">
        <v>57</v>
      </c>
      <c r="AA48" s="9">
        <v>0.71</v>
      </c>
      <c r="AC48" t="s">
        <v>77</v>
      </c>
      <c r="AD48" s="9">
        <v>0.7</v>
      </c>
      <c r="AF48" t="s">
        <v>77</v>
      </c>
      <c r="AG48" s="97">
        <v>75.2</v>
      </c>
      <c r="AI48" t="s">
        <v>28</v>
      </c>
      <c r="AJ48" s="97">
        <v>72.8</v>
      </c>
      <c r="AL48" t="s">
        <v>69</v>
      </c>
      <c r="AM48" s="97">
        <v>5.7</v>
      </c>
    </row>
    <row r="49" spans="2:39" x14ac:dyDescent="0.3">
      <c r="B49" t="s">
        <v>27</v>
      </c>
      <c r="C49" s="9">
        <v>0.46693558109365246</v>
      </c>
      <c r="E49" t="s">
        <v>63</v>
      </c>
      <c r="F49" s="5">
        <v>63</v>
      </c>
      <c r="H49" t="s">
        <v>56</v>
      </c>
      <c r="I49" s="9">
        <v>0.66</v>
      </c>
      <c r="K49" t="s">
        <v>53</v>
      </c>
      <c r="L49" s="9">
        <v>0.52</v>
      </c>
      <c r="N49" t="s">
        <v>63</v>
      </c>
      <c r="O49" s="9">
        <v>0.15</v>
      </c>
      <c r="Q49" t="s">
        <v>61</v>
      </c>
      <c r="R49" s="9">
        <v>0.28000000000000003</v>
      </c>
      <c r="T49" t="s">
        <v>66</v>
      </c>
      <c r="U49" s="9">
        <v>0.5</v>
      </c>
      <c r="W49" t="s">
        <v>73</v>
      </c>
      <c r="X49" s="9">
        <v>0.16</v>
      </c>
      <c r="Z49" t="s">
        <v>84</v>
      </c>
      <c r="AA49" s="9">
        <v>0.71</v>
      </c>
      <c r="AC49" t="s">
        <v>70</v>
      </c>
      <c r="AD49" s="9">
        <v>0.7</v>
      </c>
      <c r="AF49" t="s">
        <v>76</v>
      </c>
      <c r="AG49" s="97">
        <v>75</v>
      </c>
      <c r="AI49" t="s">
        <v>57</v>
      </c>
      <c r="AJ49" s="97">
        <v>72.900000000000006</v>
      </c>
      <c r="AL49" t="s">
        <v>24</v>
      </c>
      <c r="AM49" s="97">
        <v>5.6</v>
      </c>
    </row>
    <row r="50" spans="2:39" x14ac:dyDescent="0.3">
      <c r="B50" t="s">
        <v>71</v>
      </c>
      <c r="C50" s="9">
        <v>0.46270432298559949</v>
      </c>
      <c r="E50" t="s">
        <v>71</v>
      </c>
      <c r="F50" s="5">
        <v>69</v>
      </c>
      <c r="H50" t="s">
        <v>34</v>
      </c>
      <c r="I50" s="9">
        <v>0.66</v>
      </c>
      <c r="K50" t="s">
        <v>81</v>
      </c>
      <c r="L50" s="9">
        <v>0.52</v>
      </c>
      <c r="N50" t="s">
        <v>75</v>
      </c>
      <c r="O50" s="9">
        <v>0.15</v>
      </c>
      <c r="Q50" t="s">
        <v>45</v>
      </c>
      <c r="R50" s="9">
        <v>0.28000000000000003</v>
      </c>
      <c r="T50" t="s">
        <v>88</v>
      </c>
      <c r="U50" s="9">
        <v>0.5</v>
      </c>
      <c r="W50" t="s">
        <v>35</v>
      </c>
      <c r="X50" s="9">
        <v>0.15</v>
      </c>
      <c r="Z50" t="s">
        <v>35</v>
      </c>
      <c r="AA50" s="9">
        <v>0.71</v>
      </c>
      <c r="AC50" t="s">
        <v>63</v>
      </c>
      <c r="AD50" s="9">
        <v>0.7</v>
      </c>
      <c r="AF50" t="s">
        <v>29</v>
      </c>
      <c r="AG50" s="97">
        <v>74.5</v>
      </c>
      <c r="AI50" t="s">
        <v>26</v>
      </c>
      <c r="AJ50" s="97">
        <v>72.900000000000006</v>
      </c>
      <c r="AL50" t="s">
        <v>79</v>
      </c>
      <c r="AM50" s="97">
        <v>5.6</v>
      </c>
    </row>
    <row r="51" spans="2:39" x14ac:dyDescent="0.3">
      <c r="B51" t="s">
        <v>67</v>
      </c>
      <c r="C51" s="9">
        <v>0.45116225282717287</v>
      </c>
      <c r="E51" t="s">
        <v>53</v>
      </c>
      <c r="F51" s="5">
        <v>71</v>
      </c>
      <c r="H51" t="s">
        <v>79</v>
      </c>
      <c r="I51" s="9">
        <v>0.66</v>
      </c>
      <c r="K51" t="s">
        <v>59</v>
      </c>
      <c r="L51" s="9">
        <v>0.52</v>
      </c>
      <c r="N51" t="s">
        <v>22</v>
      </c>
      <c r="O51" s="9">
        <v>0.16</v>
      </c>
      <c r="Q51" t="s">
        <v>57</v>
      </c>
      <c r="R51" s="9">
        <v>0.27</v>
      </c>
      <c r="T51" t="s">
        <v>46</v>
      </c>
      <c r="U51" s="9">
        <v>0.5</v>
      </c>
      <c r="W51" t="s">
        <v>44</v>
      </c>
      <c r="X51" s="9">
        <v>0.15</v>
      </c>
      <c r="Z51" t="s">
        <v>85</v>
      </c>
      <c r="AA51" s="9">
        <v>0.7</v>
      </c>
      <c r="AC51" t="s">
        <v>27</v>
      </c>
      <c r="AD51" s="9">
        <v>0.7</v>
      </c>
      <c r="AF51" t="s">
        <v>38</v>
      </c>
      <c r="AG51" s="97">
        <v>74.400000000000006</v>
      </c>
      <c r="AI51" t="s">
        <v>59</v>
      </c>
      <c r="AJ51" s="97">
        <v>73.099999999999994</v>
      </c>
      <c r="AL51" t="s">
        <v>31</v>
      </c>
      <c r="AM51" s="97">
        <v>5.4</v>
      </c>
    </row>
    <row r="52" spans="2:39" x14ac:dyDescent="0.3">
      <c r="B52" t="s">
        <v>72</v>
      </c>
      <c r="C52" s="9">
        <v>0.44965700470431069</v>
      </c>
      <c r="E52" t="s">
        <v>67</v>
      </c>
      <c r="F52" s="5">
        <v>75</v>
      </c>
      <c r="H52" t="s">
        <v>32</v>
      </c>
      <c r="I52" s="9">
        <v>0.65</v>
      </c>
      <c r="K52" t="s">
        <v>44</v>
      </c>
      <c r="L52" s="9">
        <v>0.52</v>
      </c>
      <c r="N52" t="s">
        <v>48</v>
      </c>
      <c r="O52" s="9">
        <v>0.16</v>
      </c>
      <c r="Q52" t="s">
        <v>83</v>
      </c>
      <c r="R52" s="9">
        <v>0.27</v>
      </c>
      <c r="T52" t="s">
        <v>24</v>
      </c>
      <c r="U52" s="9">
        <v>0.5</v>
      </c>
      <c r="W52" t="s">
        <v>64</v>
      </c>
      <c r="X52" s="9">
        <v>0.15</v>
      </c>
      <c r="Z52" t="s">
        <v>71</v>
      </c>
      <c r="AA52" s="9">
        <v>0.7</v>
      </c>
      <c r="AC52" t="s">
        <v>46</v>
      </c>
      <c r="AD52" s="9">
        <v>0.7</v>
      </c>
      <c r="AF52" t="s">
        <v>74</v>
      </c>
      <c r="AG52" s="97">
        <v>74.2</v>
      </c>
      <c r="AI52" t="s">
        <v>25</v>
      </c>
      <c r="AJ52" s="97">
        <v>73.3</v>
      </c>
      <c r="AL52" t="s">
        <v>52</v>
      </c>
      <c r="AM52" s="97">
        <v>5.2</v>
      </c>
    </row>
    <row r="53" spans="2:39" x14ac:dyDescent="0.3">
      <c r="B53" t="s">
        <v>81</v>
      </c>
      <c r="C53" s="9">
        <v>0.43208188644136764</v>
      </c>
      <c r="E53" t="s">
        <v>27</v>
      </c>
      <c r="F53" s="5">
        <v>77</v>
      </c>
      <c r="H53" t="s">
        <v>37</v>
      </c>
      <c r="I53" s="9">
        <v>0.65</v>
      </c>
      <c r="K53" t="s">
        <v>45</v>
      </c>
      <c r="L53" s="9">
        <v>0.52</v>
      </c>
      <c r="N53" t="s">
        <v>77</v>
      </c>
      <c r="O53" s="9">
        <v>0.16</v>
      </c>
      <c r="Q53" t="s">
        <v>28</v>
      </c>
      <c r="R53" s="9">
        <v>0.27</v>
      </c>
      <c r="T53" t="s">
        <v>63</v>
      </c>
      <c r="U53" s="9">
        <v>0.5</v>
      </c>
      <c r="W53" t="s">
        <v>62</v>
      </c>
      <c r="X53" s="9">
        <v>0.15</v>
      </c>
      <c r="Z53" t="s">
        <v>37</v>
      </c>
      <c r="AA53" s="9">
        <v>0.7</v>
      </c>
      <c r="AC53" t="s">
        <v>44</v>
      </c>
      <c r="AD53" s="9">
        <v>0.7</v>
      </c>
      <c r="AF53" t="s">
        <v>49</v>
      </c>
      <c r="AG53" s="97">
        <v>74.2</v>
      </c>
      <c r="AI53" t="s">
        <v>69</v>
      </c>
      <c r="AJ53" s="97">
        <v>73.3</v>
      </c>
      <c r="AL53" t="s">
        <v>76</v>
      </c>
      <c r="AM53" s="97">
        <v>5.2</v>
      </c>
    </row>
    <row r="54" spans="2:39" x14ac:dyDescent="0.3">
      <c r="B54" t="s">
        <v>63</v>
      </c>
      <c r="C54" s="9">
        <v>0.4276798841612835</v>
      </c>
      <c r="E54" t="s">
        <v>81</v>
      </c>
      <c r="F54" s="5">
        <v>82</v>
      </c>
      <c r="H54" t="s">
        <v>23</v>
      </c>
      <c r="I54" s="9">
        <v>0.65</v>
      </c>
      <c r="K54" t="s">
        <v>68</v>
      </c>
      <c r="L54" s="9">
        <v>0.52</v>
      </c>
      <c r="N54" t="s">
        <v>30</v>
      </c>
      <c r="O54" s="9">
        <v>0.16</v>
      </c>
      <c r="Q54" t="s">
        <v>26</v>
      </c>
      <c r="R54" s="9">
        <v>0.27</v>
      </c>
      <c r="T54" t="s">
        <v>31</v>
      </c>
      <c r="U54" s="9">
        <v>0.5</v>
      </c>
      <c r="W54" t="s">
        <v>26</v>
      </c>
      <c r="X54" s="9">
        <v>0.15</v>
      </c>
      <c r="Z54" t="s">
        <v>41</v>
      </c>
      <c r="AA54" s="9">
        <v>0.7</v>
      </c>
      <c r="AC54" t="s">
        <v>56</v>
      </c>
      <c r="AD54" s="9">
        <v>0.7</v>
      </c>
      <c r="AF54" t="s">
        <v>63</v>
      </c>
      <c r="AG54" s="97">
        <v>73.7</v>
      </c>
      <c r="AI54" t="s">
        <v>88</v>
      </c>
      <c r="AJ54" s="97">
        <v>74.5</v>
      </c>
      <c r="AL54" t="s">
        <v>87</v>
      </c>
      <c r="AM54" s="97">
        <v>5.0999999999999996</v>
      </c>
    </row>
    <row r="55" spans="2:39" x14ac:dyDescent="0.3">
      <c r="B55" t="s">
        <v>38</v>
      </c>
      <c r="C55" s="9">
        <v>0.40863896059649013</v>
      </c>
      <c r="E55" t="s">
        <v>38</v>
      </c>
      <c r="F55" s="5">
        <v>96</v>
      </c>
      <c r="H55" t="s">
        <v>36</v>
      </c>
      <c r="I55" s="9">
        <v>0.62</v>
      </c>
      <c r="K55" t="s">
        <v>80</v>
      </c>
      <c r="L55" s="9">
        <v>0.52</v>
      </c>
      <c r="N55" t="s">
        <v>44</v>
      </c>
      <c r="O55" s="9">
        <v>0.16</v>
      </c>
      <c r="Q55" t="s">
        <v>30</v>
      </c>
      <c r="R55" s="9">
        <v>0.27</v>
      </c>
      <c r="T55" t="s">
        <v>43</v>
      </c>
      <c r="U55" s="9">
        <v>0.5</v>
      </c>
      <c r="W55" t="s">
        <v>86</v>
      </c>
      <c r="X55" s="9">
        <v>0.15</v>
      </c>
      <c r="Z55" t="s">
        <v>55</v>
      </c>
      <c r="AA55" s="9">
        <v>0.7</v>
      </c>
      <c r="AC55" t="s">
        <v>42</v>
      </c>
      <c r="AD55" s="9">
        <v>0.7</v>
      </c>
      <c r="AF55" t="s">
        <v>50</v>
      </c>
      <c r="AG55" s="97">
        <v>73.599999999999994</v>
      </c>
      <c r="AI55" t="s">
        <v>37</v>
      </c>
      <c r="AJ55" s="97">
        <v>74.5</v>
      </c>
      <c r="AL55" t="s">
        <v>43</v>
      </c>
      <c r="AM55" s="97">
        <v>4.5</v>
      </c>
    </row>
    <row r="56" spans="2:39" x14ac:dyDescent="0.3">
      <c r="B56" t="s">
        <v>26</v>
      </c>
      <c r="C56" s="9">
        <v>0.39072916803165758</v>
      </c>
      <c r="E56" t="s">
        <v>26</v>
      </c>
      <c r="F56" s="5">
        <v>100</v>
      </c>
      <c r="H56" t="s">
        <v>76</v>
      </c>
      <c r="I56" s="9">
        <v>0.62</v>
      </c>
      <c r="K56" t="s">
        <v>33</v>
      </c>
      <c r="L56" s="9">
        <v>0.52</v>
      </c>
      <c r="N56" t="s">
        <v>76</v>
      </c>
      <c r="O56" s="9">
        <v>0.16</v>
      </c>
      <c r="Q56" t="s">
        <v>33</v>
      </c>
      <c r="R56" s="9">
        <v>0.27</v>
      </c>
      <c r="T56" t="s">
        <v>67</v>
      </c>
      <c r="U56" s="9">
        <v>0.5</v>
      </c>
      <c r="W56" t="s">
        <v>22</v>
      </c>
      <c r="X56" s="9">
        <v>0.15</v>
      </c>
      <c r="Z56" t="s">
        <v>61</v>
      </c>
      <c r="AA56" s="9">
        <v>0.7</v>
      </c>
      <c r="AC56" t="s">
        <v>69</v>
      </c>
      <c r="AD56" s="9">
        <v>0.69</v>
      </c>
      <c r="AF56" t="s">
        <v>52</v>
      </c>
      <c r="AG56" s="97">
        <v>73.5</v>
      </c>
      <c r="AI56" t="s">
        <v>56</v>
      </c>
      <c r="AJ56" s="97">
        <v>74.5</v>
      </c>
      <c r="AL56" t="s">
        <v>48</v>
      </c>
      <c r="AM56" s="97">
        <v>4.5</v>
      </c>
    </row>
    <row r="57" spans="2:39" x14ac:dyDescent="0.3">
      <c r="B57" t="s">
        <v>70</v>
      </c>
      <c r="C57" s="9">
        <v>0.37619940246091826</v>
      </c>
      <c r="E57" t="s">
        <v>70</v>
      </c>
      <c r="F57" s="5">
        <v>111</v>
      </c>
      <c r="H57" t="s">
        <v>63</v>
      </c>
      <c r="I57" s="9">
        <v>0.62</v>
      </c>
      <c r="K57" t="s">
        <v>21</v>
      </c>
      <c r="L57" s="9">
        <v>0.52</v>
      </c>
      <c r="N57" t="s">
        <v>87</v>
      </c>
      <c r="O57" s="9">
        <v>0.16</v>
      </c>
      <c r="Q57" t="s">
        <v>50</v>
      </c>
      <c r="R57" s="9">
        <v>0.26</v>
      </c>
      <c r="T57" t="s">
        <v>84</v>
      </c>
      <c r="U57" s="9">
        <v>0.5</v>
      </c>
      <c r="W57" t="s">
        <v>55</v>
      </c>
      <c r="X57" s="9">
        <v>0.15</v>
      </c>
      <c r="Z57" t="s">
        <v>46</v>
      </c>
      <c r="AA57" s="9">
        <v>0.7</v>
      </c>
      <c r="AC57" t="s">
        <v>29</v>
      </c>
      <c r="AD57" s="9">
        <v>0.69</v>
      </c>
      <c r="AF57" t="s">
        <v>30</v>
      </c>
      <c r="AG57" s="97">
        <v>73.3</v>
      </c>
      <c r="AI57" t="s">
        <v>32</v>
      </c>
      <c r="AJ57" s="97">
        <v>75.099999999999994</v>
      </c>
      <c r="AL57" t="s">
        <v>41</v>
      </c>
      <c r="AM57" s="97">
        <v>3.6</v>
      </c>
    </row>
    <row r="58" spans="2:39" x14ac:dyDescent="0.3">
      <c r="B58" t="s">
        <v>48</v>
      </c>
      <c r="C58" s="9">
        <v>0.34100159867912389</v>
      </c>
      <c r="E58" t="s">
        <v>48</v>
      </c>
      <c r="F58" s="5">
        <v>114</v>
      </c>
      <c r="H58" t="s">
        <v>33</v>
      </c>
      <c r="I58" s="9">
        <v>0.62</v>
      </c>
      <c r="K58" t="s">
        <v>46</v>
      </c>
      <c r="L58" s="9">
        <v>0.52</v>
      </c>
      <c r="N58" t="s">
        <v>65</v>
      </c>
      <c r="O58" s="9">
        <v>0.16</v>
      </c>
      <c r="Q58" t="s">
        <v>31</v>
      </c>
      <c r="R58" s="9">
        <v>0.26</v>
      </c>
      <c r="T58" t="s">
        <v>32</v>
      </c>
      <c r="U58" s="9">
        <v>0.5</v>
      </c>
      <c r="W58" t="s">
        <v>61</v>
      </c>
      <c r="X58" s="9">
        <v>0.15</v>
      </c>
      <c r="Z58" t="s">
        <v>74</v>
      </c>
      <c r="AA58" s="9">
        <v>0.69</v>
      </c>
      <c r="AC58" t="s">
        <v>37</v>
      </c>
      <c r="AD58" s="9">
        <v>0.68</v>
      </c>
      <c r="AF58" t="s">
        <v>33</v>
      </c>
      <c r="AG58" s="97">
        <v>72.7</v>
      </c>
      <c r="AI58" t="s">
        <v>23</v>
      </c>
      <c r="AJ58" s="97">
        <v>75.3</v>
      </c>
      <c r="AL58" t="s">
        <v>61</v>
      </c>
      <c r="AM58" s="97">
        <v>3.6</v>
      </c>
    </row>
    <row r="59" spans="2:39" x14ac:dyDescent="0.3">
      <c r="B59" t="s">
        <v>31</v>
      </c>
      <c r="C59" s="9">
        <v>0.32579108408790003</v>
      </c>
      <c r="E59" t="s">
        <v>31</v>
      </c>
      <c r="F59" s="5">
        <v>120</v>
      </c>
      <c r="H59" t="s">
        <v>65</v>
      </c>
      <c r="I59" s="9">
        <v>0.62</v>
      </c>
      <c r="K59" t="s">
        <v>74</v>
      </c>
      <c r="L59" s="9">
        <v>0.51</v>
      </c>
      <c r="N59" t="s">
        <v>72</v>
      </c>
      <c r="O59" s="9">
        <v>0.16</v>
      </c>
      <c r="Q59" t="s">
        <v>38</v>
      </c>
      <c r="R59" s="9">
        <v>0.26</v>
      </c>
      <c r="T59" t="s">
        <v>48</v>
      </c>
      <c r="U59" s="9">
        <v>0.5</v>
      </c>
      <c r="W59" t="s">
        <v>34</v>
      </c>
      <c r="X59" s="9">
        <v>0.15</v>
      </c>
      <c r="Z59" t="s">
        <v>36</v>
      </c>
      <c r="AA59" s="9">
        <v>0.69</v>
      </c>
      <c r="AC59" t="s">
        <v>55</v>
      </c>
      <c r="AD59" s="9">
        <v>0.68</v>
      </c>
      <c r="AF59" t="s">
        <v>80</v>
      </c>
      <c r="AG59" s="97">
        <v>72.5</v>
      </c>
      <c r="AI59" t="s">
        <v>24</v>
      </c>
      <c r="AJ59" s="97">
        <v>75.5</v>
      </c>
      <c r="AL59" t="s">
        <v>75</v>
      </c>
      <c r="AM59" s="97">
        <v>3.5</v>
      </c>
    </row>
    <row r="60" spans="2:39" x14ac:dyDescent="0.3">
      <c r="B60" t="s">
        <v>62</v>
      </c>
      <c r="C60" s="9">
        <v>0.32505556065152758</v>
      </c>
      <c r="E60" t="s">
        <v>62</v>
      </c>
      <c r="F60" s="5">
        <v>127</v>
      </c>
      <c r="H60" t="s">
        <v>28</v>
      </c>
      <c r="I60" s="9">
        <v>0.61</v>
      </c>
      <c r="K60" t="s">
        <v>36</v>
      </c>
      <c r="L60" s="9">
        <v>0.51</v>
      </c>
      <c r="N60" t="s">
        <v>51</v>
      </c>
      <c r="O60" s="9">
        <v>0.17</v>
      </c>
      <c r="Q60" t="s">
        <v>43</v>
      </c>
      <c r="R60" s="9">
        <v>0.26</v>
      </c>
      <c r="T60" t="s">
        <v>23</v>
      </c>
      <c r="U60" s="9">
        <v>0.51</v>
      </c>
      <c r="W60" t="s">
        <v>76</v>
      </c>
      <c r="X60" s="9">
        <v>0.14000000000000001</v>
      </c>
      <c r="Z60" t="s">
        <v>23</v>
      </c>
      <c r="AA60" s="9">
        <v>0.69</v>
      </c>
      <c r="AC60" t="s">
        <v>24</v>
      </c>
      <c r="AD60" s="9">
        <v>0.68</v>
      </c>
      <c r="AF60" t="s">
        <v>43</v>
      </c>
      <c r="AG60" s="97">
        <v>72.400000000000006</v>
      </c>
      <c r="AI60" t="s">
        <v>67</v>
      </c>
      <c r="AJ60" s="97">
        <v>75.599999999999994</v>
      </c>
      <c r="AL60" t="s">
        <v>72</v>
      </c>
      <c r="AM60" s="97">
        <v>3</v>
      </c>
    </row>
    <row r="61" spans="2:39" x14ac:dyDescent="0.3">
      <c r="B61" t="s">
        <v>87</v>
      </c>
      <c r="C61" s="9">
        <v>0.31260394690288829</v>
      </c>
      <c r="E61" t="s">
        <v>41</v>
      </c>
      <c r="F61" s="5">
        <v>134</v>
      </c>
      <c r="H61" t="s">
        <v>52</v>
      </c>
      <c r="I61" s="9">
        <v>0.61</v>
      </c>
      <c r="K61" t="s">
        <v>76</v>
      </c>
      <c r="L61" s="9">
        <v>0.51</v>
      </c>
      <c r="N61" t="s">
        <v>47</v>
      </c>
      <c r="O61" s="9">
        <v>0.17</v>
      </c>
      <c r="Q61" t="s">
        <v>80</v>
      </c>
      <c r="R61" s="9">
        <v>0.26</v>
      </c>
      <c r="T61" t="s">
        <v>61</v>
      </c>
      <c r="U61" s="9">
        <v>0.51</v>
      </c>
      <c r="W61" t="s">
        <v>52</v>
      </c>
      <c r="X61" s="9">
        <v>0.14000000000000001</v>
      </c>
      <c r="Z61" t="s">
        <v>21</v>
      </c>
      <c r="AA61" s="9">
        <v>0.69</v>
      </c>
      <c r="AC61" t="s">
        <v>38</v>
      </c>
      <c r="AD61" s="9">
        <v>0.68</v>
      </c>
      <c r="AF61" t="s">
        <v>21</v>
      </c>
      <c r="AG61" s="97">
        <v>72.400000000000006</v>
      </c>
      <c r="AI61" t="s">
        <v>73</v>
      </c>
      <c r="AJ61" s="97">
        <v>75.900000000000006</v>
      </c>
      <c r="AL61" t="s">
        <v>21</v>
      </c>
      <c r="AM61" s="97">
        <v>2.4</v>
      </c>
    </row>
    <row r="62" spans="2:39" x14ac:dyDescent="0.3">
      <c r="B62" t="s">
        <v>41</v>
      </c>
      <c r="C62" s="9">
        <v>0.28561640873769811</v>
      </c>
      <c r="E62" t="s">
        <v>87</v>
      </c>
      <c r="F62" s="5">
        <v>135</v>
      </c>
      <c r="H62" t="s">
        <v>72</v>
      </c>
      <c r="I62" s="9">
        <v>0.61</v>
      </c>
      <c r="K62" t="s">
        <v>55</v>
      </c>
      <c r="L62" s="9">
        <v>0.51</v>
      </c>
      <c r="N62" t="s">
        <v>81</v>
      </c>
      <c r="O62" s="9">
        <v>0.17</v>
      </c>
      <c r="Q62" t="s">
        <v>67</v>
      </c>
      <c r="R62" s="9">
        <v>0.25</v>
      </c>
      <c r="T62" t="s">
        <v>34</v>
      </c>
      <c r="U62" s="9">
        <v>0.51</v>
      </c>
      <c r="W62" t="s">
        <v>59</v>
      </c>
      <c r="X62" s="9">
        <v>0.14000000000000001</v>
      </c>
      <c r="Z62" t="s">
        <v>44</v>
      </c>
      <c r="AA62" s="9">
        <v>0.69</v>
      </c>
      <c r="AC62" t="s">
        <v>76</v>
      </c>
      <c r="AD62" s="9">
        <v>0.67</v>
      </c>
      <c r="AF62" t="s">
        <v>81</v>
      </c>
      <c r="AG62" s="97">
        <v>72.099999999999994</v>
      </c>
      <c r="AI62" t="s">
        <v>41</v>
      </c>
      <c r="AJ62" s="97">
        <v>76.2</v>
      </c>
      <c r="AL62" t="s">
        <v>45</v>
      </c>
      <c r="AM62" s="97">
        <v>2.4</v>
      </c>
    </row>
    <row r="63" spans="2:39" x14ac:dyDescent="0.3">
      <c r="B63" t="s">
        <v>80</v>
      </c>
      <c r="C63" s="9">
        <v>0.22960681666295499</v>
      </c>
      <c r="E63" t="s">
        <v>33</v>
      </c>
      <c r="F63" s="5">
        <v>153</v>
      </c>
      <c r="H63" t="s">
        <v>41</v>
      </c>
      <c r="I63" s="9">
        <v>0.61</v>
      </c>
      <c r="K63" t="s">
        <v>78</v>
      </c>
      <c r="L63" s="9">
        <v>0.51</v>
      </c>
      <c r="N63" t="s">
        <v>46</v>
      </c>
      <c r="O63" s="9">
        <v>0.17</v>
      </c>
      <c r="Q63" t="s">
        <v>41</v>
      </c>
      <c r="R63" s="9">
        <v>0.24</v>
      </c>
      <c r="T63" t="s">
        <v>56</v>
      </c>
      <c r="U63" s="9">
        <v>0.52</v>
      </c>
      <c r="W63" t="s">
        <v>88</v>
      </c>
      <c r="X63" s="9">
        <v>0.14000000000000001</v>
      </c>
      <c r="Z63" t="s">
        <v>43</v>
      </c>
      <c r="AA63" s="9">
        <v>0.68</v>
      </c>
      <c r="AC63" t="s">
        <v>75</v>
      </c>
      <c r="AD63" s="9">
        <v>0.67</v>
      </c>
      <c r="AF63" t="s">
        <v>47</v>
      </c>
      <c r="AG63" s="97">
        <v>71.7</v>
      </c>
      <c r="AI63" t="s">
        <v>79</v>
      </c>
      <c r="AJ63" s="97">
        <v>76.3</v>
      </c>
      <c r="AL63" t="s">
        <v>65</v>
      </c>
      <c r="AM63" s="97">
        <v>2</v>
      </c>
    </row>
    <row r="64" spans="2:39" x14ac:dyDescent="0.3">
      <c r="B64" t="s">
        <v>65</v>
      </c>
      <c r="C64" s="9">
        <v>0.2254658446136312</v>
      </c>
      <c r="E64" t="s">
        <v>45</v>
      </c>
      <c r="F64" s="5">
        <v>165</v>
      </c>
      <c r="H64" t="s">
        <v>75</v>
      </c>
      <c r="I64" s="9">
        <v>0.57999999999999996</v>
      </c>
      <c r="K64" t="s">
        <v>85</v>
      </c>
      <c r="L64" s="9">
        <v>0.5</v>
      </c>
      <c r="N64" t="s">
        <v>52</v>
      </c>
      <c r="O64" s="9">
        <v>0.18</v>
      </c>
      <c r="Q64" t="s">
        <v>84</v>
      </c>
      <c r="R64" s="9">
        <v>0.24</v>
      </c>
      <c r="T64" t="s">
        <v>78</v>
      </c>
      <c r="U64" s="9">
        <v>0.52</v>
      </c>
      <c r="W64" t="s">
        <v>46</v>
      </c>
      <c r="X64" s="9">
        <v>0.14000000000000001</v>
      </c>
      <c r="Z64" t="s">
        <v>56</v>
      </c>
      <c r="AA64" s="9">
        <v>0.68</v>
      </c>
      <c r="AC64" t="s">
        <v>21</v>
      </c>
      <c r="AD64" s="9">
        <v>0.67</v>
      </c>
      <c r="AF64" t="s">
        <v>75</v>
      </c>
      <c r="AG64" s="97">
        <v>71.7</v>
      </c>
      <c r="AI64" t="s">
        <v>27</v>
      </c>
      <c r="AJ64" s="97">
        <v>76.5</v>
      </c>
      <c r="AL64" t="s">
        <v>80</v>
      </c>
      <c r="AM64" s="97">
        <v>1.5</v>
      </c>
    </row>
    <row r="65" spans="2:39" x14ac:dyDescent="0.3">
      <c r="B65" t="s">
        <v>33</v>
      </c>
      <c r="C65" s="9">
        <v>0.20596510424174022</v>
      </c>
      <c r="E65" t="s">
        <v>65</v>
      </c>
      <c r="F65" s="5">
        <v>170</v>
      </c>
      <c r="H65" t="s">
        <v>61</v>
      </c>
      <c r="I65" s="9">
        <v>0.57999999999999996</v>
      </c>
      <c r="K65" t="s">
        <v>63</v>
      </c>
      <c r="L65" s="9">
        <v>0.5</v>
      </c>
      <c r="N65" t="s">
        <v>70</v>
      </c>
      <c r="O65" s="9">
        <v>0.18</v>
      </c>
      <c r="Q65" t="s">
        <v>62</v>
      </c>
      <c r="R65" s="9">
        <v>0.24</v>
      </c>
      <c r="T65" t="s">
        <v>45</v>
      </c>
      <c r="U65" s="9">
        <v>0.52</v>
      </c>
      <c r="W65" t="s">
        <v>32</v>
      </c>
      <c r="X65" s="9">
        <v>0.14000000000000001</v>
      </c>
      <c r="Z65" t="s">
        <v>24</v>
      </c>
      <c r="AA65" s="9">
        <v>0.68</v>
      </c>
      <c r="AC65" t="s">
        <v>62</v>
      </c>
      <c r="AD65" s="9">
        <v>0.66</v>
      </c>
      <c r="AF65" t="s">
        <v>87</v>
      </c>
      <c r="AG65" s="97">
        <v>71.3</v>
      </c>
      <c r="AI65" t="s">
        <v>46</v>
      </c>
      <c r="AJ65" s="97">
        <v>76.8</v>
      </c>
      <c r="AL65" t="s">
        <v>33</v>
      </c>
      <c r="AM65" s="97">
        <v>1</v>
      </c>
    </row>
    <row r="66" spans="2:39" x14ac:dyDescent="0.3">
      <c r="B66" t="s">
        <v>45</v>
      </c>
      <c r="C66" s="9">
        <v>0.19969579232896054</v>
      </c>
      <c r="E66" t="s">
        <v>80</v>
      </c>
      <c r="F66" s="5">
        <v>184</v>
      </c>
      <c r="H66" t="s">
        <v>21</v>
      </c>
      <c r="I66" s="9">
        <v>0.56000000000000005</v>
      </c>
      <c r="K66" t="s">
        <v>75</v>
      </c>
      <c r="L66" s="9">
        <v>0.5</v>
      </c>
      <c r="N66" t="s">
        <v>45</v>
      </c>
      <c r="O66" s="9">
        <v>0.18</v>
      </c>
      <c r="Q66" t="s">
        <v>34</v>
      </c>
      <c r="R66" s="9">
        <v>0.23</v>
      </c>
      <c r="T66" t="s">
        <v>28</v>
      </c>
      <c r="U66" s="9">
        <v>0.52</v>
      </c>
      <c r="W66" t="s">
        <v>78</v>
      </c>
      <c r="X66" s="9">
        <v>0.14000000000000001</v>
      </c>
      <c r="Z66" t="s">
        <v>42</v>
      </c>
      <c r="AA66" s="9">
        <v>0.68</v>
      </c>
      <c r="AC66" t="s">
        <v>50</v>
      </c>
      <c r="AD66" s="9">
        <v>0.66</v>
      </c>
      <c r="AF66" t="s">
        <v>55</v>
      </c>
      <c r="AG66" s="97">
        <v>70.400000000000006</v>
      </c>
      <c r="AI66" t="s">
        <v>45</v>
      </c>
      <c r="AJ66" s="97">
        <v>78.5</v>
      </c>
      <c r="AL66" t="s">
        <v>63</v>
      </c>
      <c r="AM66" s="97">
        <v>1</v>
      </c>
    </row>
    <row r="67" spans="2:39" x14ac:dyDescent="0.3">
      <c r="B67" t="s">
        <v>78</v>
      </c>
      <c r="C67" s="9">
        <v>0.16047757262851794</v>
      </c>
      <c r="E67" t="s">
        <v>78</v>
      </c>
      <c r="F67" s="5">
        <v>249</v>
      </c>
      <c r="H67" t="s">
        <v>46</v>
      </c>
      <c r="I67" s="9">
        <v>0.52</v>
      </c>
      <c r="K67" t="s">
        <v>87</v>
      </c>
      <c r="L67" s="9">
        <v>0.49</v>
      </c>
      <c r="N67" t="s">
        <v>21</v>
      </c>
      <c r="O67" s="9">
        <v>0.18</v>
      </c>
      <c r="Q67" t="s">
        <v>32</v>
      </c>
      <c r="R67" s="9">
        <v>0.22</v>
      </c>
      <c r="T67" t="s">
        <v>80</v>
      </c>
      <c r="U67" s="9">
        <v>0.52</v>
      </c>
      <c r="W67" t="s">
        <v>51</v>
      </c>
      <c r="X67" s="9">
        <v>0.13</v>
      </c>
      <c r="Z67" t="s">
        <v>48</v>
      </c>
      <c r="AA67" s="9">
        <v>0.68</v>
      </c>
      <c r="AC67" t="s">
        <v>49</v>
      </c>
      <c r="AD67" s="9">
        <v>0.66</v>
      </c>
      <c r="AF67" t="s">
        <v>83</v>
      </c>
      <c r="AG67" s="97">
        <v>67.5</v>
      </c>
      <c r="AI67" t="s">
        <v>48</v>
      </c>
      <c r="AJ67" s="97">
        <v>79.099999999999994</v>
      </c>
      <c r="AL67" t="s">
        <v>46</v>
      </c>
      <c r="AM67" s="97">
        <v>-0.1</v>
      </c>
    </row>
    <row r="68" spans="2:39" x14ac:dyDescent="0.3">
      <c r="B68" t="s">
        <v>46</v>
      </c>
      <c r="C68" s="9">
        <v>7.8290265092447811E-2</v>
      </c>
      <c r="E68" t="s">
        <v>46</v>
      </c>
      <c r="F68" s="5">
        <v>251</v>
      </c>
      <c r="H68" t="s">
        <v>55</v>
      </c>
      <c r="I68" s="9">
        <v>0.52</v>
      </c>
      <c r="K68" t="s">
        <v>65</v>
      </c>
      <c r="L68" s="9">
        <v>0.49</v>
      </c>
      <c r="N68" t="s">
        <v>55</v>
      </c>
      <c r="O68" s="9">
        <v>0.18</v>
      </c>
      <c r="Q68" t="s">
        <v>48</v>
      </c>
      <c r="R68" s="9">
        <v>0.22</v>
      </c>
      <c r="T68" t="s">
        <v>41</v>
      </c>
      <c r="U68" s="9">
        <v>0.52</v>
      </c>
      <c r="W68" t="s">
        <v>79</v>
      </c>
      <c r="X68" s="9">
        <v>0.13</v>
      </c>
      <c r="Z68" t="s">
        <v>78</v>
      </c>
      <c r="AA68" s="9">
        <v>0.68</v>
      </c>
      <c r="AC68" t="s">
        <v>80</v>
      </c>
      <c r="AD68" s="9">
        <v>0.65</v>
      </c>
      <c r="AF68" t="s">
        <v>72</v>
      </c>
      <c r="AG68" s="97">
        <v>67.5</v>
      </c>
      <c r="AI68" t="s">
        <v>78</v>
      </c>
      <c r="AJ68" s="97">
        <v>79.7</v>
      </c>
      <c r="AL68" t="s">
        <v>55</v>
      </c>
      <c r="AM68" s="97">
        <v>-0.3</v>
      </c>
    </row>
    <row r="69" spans="2:39" x14ac:dyDescent="0.3">
      <c r="B69" t="s">
        <v>55</v>
      </c>
      <c r="C69" s="9">
        <v>5.6834549814579451E-2</v>
      </c>
      <c r="E69" t="s">
        <v>55</v>
      </c>
      <c r="F69" s="5">
        <v>309</v>
      </c>
      <c r="H69" t="s">
        <v>78</v>
      </c>
      <c r="I69" s="9">
        <v>0.44</v>
      </c>
      <c r="K69" t="s">
        <v>72</v>
      </c>
      <c r="L69" s="9">
        <v>0.47</v>
      </c>
      <c r="N69" t="s">
        <v>33</v>
      </c>
      <c r="O69" s="9">
        <v>0.19</v>
      </c>
      <c r="Q69" t="s">
        <v>47</v>
      </c>
      <c r="R69" s="9">
        <v>0.22</v>
      </c>
      <c r="T69" t="s">
        <v>73</v>
      </c>
      <c r="U69" s="9">
        <v>0.53</v>
      </c>
      <c r="W69" t="s">
        <v>67</v>
      </c>
      <c r="X69" s="9">
        <v>0.13</v>
      </c>
      <c r="Z69" t="s">
        <v>38</v>
      </c>
      <c r="AA69" s="9">
        <v>0.67</v>
      </c>
      <c r="AC69" t="s">
        <v>58</v>
      </c>
      <c r="AD69" s="9">
        <v>0.64</v>
      </c>
      <c r="AF69" t="s">
        <v>65</v>
      </c>
      <c r="AG69" s="97">
        <v>66.900000000000006</v>
      </c>
      <c r="AI69" t="s">
        <v>61</v>
      </c>
      <c r="AJ69" s="97">
        <v>81.599999999999994</v>
      </c>
      <c r="AL69" t="s">
        <v>78</v>
      </c>
      <c r="AM69" s="97">
        <v>-2.1</v>
      </c>
    </row>
  </sheetData>
  <autoFilter ref="B1:C69" xr:uid="{00000000-0009-0000-0000-000005000000}">
    <sortState ref="B2:C69">
      <sortCondition descending="1" ref="C1:C69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AJ69"/>
  <sheetViews>
    <sheetView workbookViewId="0"/>
  </sheetViews>
  <sheetFormatPr defaultRowHeight="14.4" x14ac:dyDescent="0.3"/>
  <cols>
    <col min="1" max="1" width="1.77734375" customWidth="1"/>
    <col min="2" max="2" width="14.88671875" bestFit="1" customWidth="1"/>
    <col min="4" max="4" width="1.77734375" customWidth="1"/>
    <col min="5" max="5" width="14.88671875" bestFit="1" customWidth="1"/>
    <col min="7" max="7" width="1.77734375" customWidth="1"/>
    <col min="8" max="8" width="14.88671875" bestFit="1" customWidth="1"/>
    <col min="10" max="10" width="1.77734375" customWidth="1"/>
    <col min="11" max="11" width="14.88671875" bestFit="1" customWidth="1"/>
    <col min="13" max="13" width="1.77734375" customWidth="1"/>
    <col min="14" max="14" width="14.88671875" bestFit="1" customWidth="1"/>
    <col min="16" max="16" width="1.77734375" customWidth="1"/>
    <col min="17" max="17" width="14.88671875" bestFit="1" customWidth="1"/>
    <col min="19" max="19" width="1.77734375" customWidth="1"/>
    <col min="20" max="20" width="14.88671875" bestFit="1" customWidth="1"/>
    <col min="22" max="22" width="1.77734375" customWidth="1"/>
    <col min="23" max="23" width="14.88671875" bestFit="1" customWidth="1"/>
    <col min="25" max="25" width="1.77734375" customWidth="1"/>
    <col min="26" max="26" width="14.88671875" bestFit="1" customWidth="1"/>
    <col min="28" max="28" width="1.77734375" customWidth="1"/>
    <col min="29" max="29" width="14.88671875" bestFit="1" customWidth="1"/>
    <col min="31" max="31" width="1.77734375" customWidth="1"/>
    <col min="32" max="32" width="14.88671875" bestFit="1" customWidth="1"/>
    <col min="34" max="34" width="1.77734375" customWidth="1"/>
    <col min="35" max="35" width="14.88671875" bestFit="1" customWidth="1"/>
  </cols>
  <sheetData>
    <row r="1" spans="2:36" x14ac:dyDescent="0.3">
      <c r="B1" s="96" t="s">
        <v>204</v>
      </c>
      <c r="C1" s="6" t="s">
        <v>205</v>
      </c>
      <c r="E1" s="96" t="s">
        <v>204</v>
      </c>
      <c r="F1" s="6" t="s">
        <v>209</v>
      </c>
      <c r="H1" s="96" t="s">
        <v>204</v>
      </c>
      <c r="I1" s="6" t="s">
        <v>210</v>
      </c>
      <c r="K1" s="96" t="s">
        <v>204</v>
      </c>
      <c r="L1" s="6" t="s">
        <v>211</v>
      </c>
      <c r="N1" s="96" t="s">
        <v>204</v>
      </c>
      <c r="O1" s="6" t="s">
        <v>212</v>
      </c>
      <c r="Q1" s="96" t="s">
        <v>204</v>
      </c>
      <c r="R1" s="6" t="s">
        <v>213</v>
      </c>
      <c r="T1" s="96" t="s">
        <v>204</v>
      </c>
      <c r="U1" s="6" t="s">
        <v>214</v>
      </c>
      <c r="W1" s="96" t="s">
        <v>204</v>
      </c>
      <c r="X1" s="6" t="s">
        <v>215</v>
      </c>
      <c r="Z1" s="96" t="s">
        <v>204</v>
      </c>
      <c r="AA1" s="6" t="s">
        <v>216</v>
      </c>
      <c r="AC1" s="96" t="s">
        <v>204</v>
      </c>
      <c r="AD1" s="6" t="s">
        <v>217</v>
      </c>
      <c r="AF1" s="96" t="s">
        <v>204</v>
      </c>
      <c r="AG1" s="6" t="s">
        <v>218</v>
      </c>
      <c r="AI1" s="96" t="s">
        <v>204</v>
      </c>
      <c r="AJ1" s="6" t="s">
        <v>219</v>
      </c>
    </row>
    <row r="2" spans="2:36" x14ac:dyDescent="0.3">
      <c r="B2" t="s">
        <v>55</v>
      </c>
      <c r="C2" s="5">
        <v>309</v>
      </c>
      <c r="E2" t="s">
        <v>78</v>
      </c>
      <c r="F2" s="9">
        <v>0.44</v>
      </c>
      <c r="H2" t="s">
        <v>72</v>
      </c>
      <c r="I2" s="9">
        <v>0.47</v>
      </c>
      <c r="K2" t="s">
        <v>33</v>
      </c>
      <c r="L2" s="9">
        <v>0.19</v>
      </c>
      <c r="N2" t="s">
        <v>47</v>
      </c>
      <c r="O2" s="9">
        <v>0.22</v>
      </c>
      <c r="Q2" t="s">
        <v>73</v>
      </c>
      <c r="R2" s="9">
        <v>0.53</v>
      </c>
      <c r="T2" t="s">
        <v>67</v>
      </c>
      <c r="U2" s="9">
        <v>0.13</v>
      </c>
      <c r="W2" t="s">
        <v>38</v>
      </c>
      <c r="X2" s="9">
        <v>0.67</v>
      </c>
      <c r="Z2" t="s">
        <v>58</v>
      </c>
      <c r="AA2" s="9">
        <v>0.64</v>
      </c>
      <c r="AC2" t="s">
        <v>65</v>
      </c>
      <c r="AD2" s="97">
        <v>66.900000000000006</v>
      </c>
      <c r="AF2" t="s">
        <v>61</v>
      </c>
      <c r="AG2" s="97">
        <v>81.599999999999994</v>
      </c>
      <c r="AI2" t="s">
        <v>78</v>
      </c>
      <c r="AJ2" s="97">
        <v>-2.1</v>
      </c>
    </row>
    <row r="3" spans="2:36" x14ac:dyDescent="0.3">
      <c r="B3" t="s">
        <v>46</v>
      </c>
      <c r="C3" s="5">
        <v>251</v>
      </c>
      <c r="E3" t="s">
        <v>55</v>
      </c>
      <c r="F3" s="9">
        <v>0.52</v>
      </c>
      <c r="H3" t="s">
        <v>65</v>
      </c>
      <c r="I3" s="9">
        <v>0.49</v>
      </c>
      <c r="K3" t="s">
        <v>55</v>
      </c>
      <c r="L3" s="9">
        <v>0.18</v>
      </c>
      <c r="N3" t="s">
        <v>48</v>
      </c>
      <c r="O3" s="9">
        <v>0.22</v>
      </c>
      <c r="Q3" t="s">
        <v>41</v>
      </c>
      <c r="R3" s="9">
        <v>0.52</v>
      </c>
      <c r="T3" t="s">
        <v>79</v>
      </c>
      <c r="U3" s="9">
        <v>0.13</v>
      </c>
      <c r="W3" t="s">
        <v>78</v>
      </c>
      <c r="X3" s="9">
        <v>0.68</v>
      </c>
      <c r="Z3" t="s">
        <v>80</v>
      </c>
      <c r="AA3" s="9">
        <v>0.65</v>
      </c>
      <c r="AC3" t="s">
        <v>72</v>
      </c>
      <c r="AD3" s="97">
        <v>67.5</v>
      </c>
      <c r="AF3" t="s">
        <v>78</v>
      </c>
      <c r="AG3" s="97">
        <v>79.7</v>
      </c>
      <c r="AI3" t="s">
        <v>55</v>
      </c>
      <c r="AJ3" s="97">
        <v>-0.3</v>
      </c>
    </row>
    <row r="4" spans="2:36" x14ac:dyDescent="0.3">
      <c r="B4" t="s">
        <v>78</v>
      </c>
      <c r="C4" s="5">
        <v>249</v>
      </c>
      <c r="E4" t="s">
        <v>46</v>
      </c>
      <c r="F4" s="9">
        <v>0.52</v>
      </c>
      <c r="H4" t="s">
        <v>87</v>
      </c>
      <c r="I4" s="9">
        <v>0.49</v>
      </c>
      <c r="K4" t="s">
        <v>21</v>
      </c>
      <c r="L4" s="9">
        <v>0.18</v>
      </c>
      <c r="N4" t="s">
        <v>32</v>
      </c>
      <c r="O4" s="9">
        <v>0.22</v>
      </c>
      <c r="Q4" t="s">
        <v>80</v>
      </c>
      <c r="R4" s="9">
        <v>0.52</v>
      </c>
      <c r="T4" t="s">
        <v>51</v>
      </c>
      <c r="U4" s="9">
        <v>0.13</v>
      </c>
      <c r="W4" t="s">
        <v>48</v>
      </c>
      <c r="X4" s="9">
        <v>0.68</v>
      </c>
      <c r="Z4" t="s">
        <v>49</v>
      </c>
      <c r="AA4" s="9">
        <v>0.66</v>
      </c>
      <c r="AC4" t="s">
        <v>83</v>
      </c>
      <c r="AD4" s="97">
        <v>67.5</v>
      </c>
      <c r="AF4" t="s">
        <v>48</v>
      </c>
      <c r="AG4" s="97">
        <v>79.099999999999994</v>
      </c>
      <c r="AI4" t="s">
        <v>46</v>
      </c>
      <c r="AJ4" s="97">
        <v>-0.1</v>
      </c>
    </row>
    <row r="5" spans="2:36" x14ac:dyDescent="0.3">
      <c r="B5" t="s">
        <v>80</v>
      </c>
      <c r="C5" s="5">
        <v>184</v>
      </c>
      <c r="E5" t="s">
        <v>21</v>
      </c>
      <c r="F5" s="9">
        <v>0.56000000000000005</v>
      </c>
      <c r="H5" t="s">
        <v>75</v>
      </c>
      <c r="I5" s="9">
        <v>0.5</v>
      </c>
      <c r="K5" t="s">
        <v>45</v>
      </c>
      <c r="L5" s="9">
        <v>0.18</v>
      </c>
      <c r="N5" t="s">
        <v>34</v>
      </c>
      <c r="O5" s="9">
        <v>0.23</v>
      </c>
      <c r="Q5" t="s">
        <v>28</v>
      </c>
      <c r="R5" s="9">
        <v>0.52</v>
      </c>
      <c r="T5" t="s">
        <v>78</v>
      </c>
      <c r="U5" s="9">
        <v>0.14000000000000001</v>
      </c>
      <c r="W5" t="s">
        <v>42</v>
      </c>
      <c r="X5" s="9">
        <v>0.68</v>
      </c>
      <c r="Z5" t="s">
        <v>50</v>
      </c>
      <c r="AA5" s="9">
        <v>0.66</v>
      </c>
      <c r="AC5" t="s">
        <v>55</v>
      </c>
      <c r="AD5" s="97">
        <v>70.400000000000006</v>
      </c>
      <c r="AF5" t="s">
        <v>45</v>
      </c>
      <c r="AG5" s="97">
        <v>78.5</v>
      </c>
      <c r="AI5" t="s">
        <v>63</v>
      </c>
      <c r="AJ5" s="97">
        <v>1</v>
      </c>
    </row>
    <row r="6" spans="2:36" x14ac:dyDescent="0.3">
      <c r="B6" t="s">
        <v>65</v>
      </c>
      <c r="C6" s="5">
        <v>170</v>
      </c>
      <c r="E6" t="s">
        <v>61</v>
      </c>
      <c r="F6" s="9">
        <v>0.57999999999999996</v>
      </c>
      <c r="H6" t="s">
        <v>63</v>
      </c>
      <c r="I6" s="9">
        <v>0.5</v>
      </c>
      <c r="K6" t="s">
        <v>70</v>
      </c>
      <c r="L6" s="9">
        <v>0.18</v>
      </c>
      <c r="N6" t="s">
        <v>62</v>
      </c>
      <c r="O6" s="9">
        <v>0.24</v>
      </c>
      <c r="Q6" t="s">
        <v>45</v>
      </c>
      <c r="R6" s="9">
        <v>0.52</v>
      </c>
      <c r="T6" t="s">
        <v>32</v>
      </c>
      <c r="U6" s="9">
        <v>0.14000000000000001</v>
      </c>
      <c r="W6" t="s">
        <v>24</v>
      </c>
      <c r="X6" s="9">
        <v>0.68</v>
      </c>
      <c r="Z6" t="s">
        <v>62</v>
      </c>
      <c r="AA6" s="9">
        <v>0.66</v>
      </c>
      <c r="AC6" t="s">
        <v>87</v>
      </c>
      <c r="AD6" s="97">
        <v>71.3</v>
      </c>
      <c r="AF6" t="s">
        <v>46</v>
      </c>
      <c r="AG6" s="97">
        <v>76.8</v>
      </c>
      <c r="AI6" t="s">
        <v>33</v>
      </c>
      <c r="AJ6" s="97">
        <v>1</v>
      </c>
    </row>
    <row r="7" spans="2:36" x14ac:dyDescent="0.3">
      <c r="B7" t="s">
        <v>45</v>
      </c>
      <c r="C7" s="5">
        <v>165</v>
      </c>
      <c r="E7" t="s">
        <v>75</v>
      </c>
      <c r="F7" s="9">
        <v>0.57999999999999996</v>
      </c>
      <c r="H7" t="s">
        <v>85</v>
      </c>
      <c r="I7" s="9">
        <v>0.5</v>
      </c>
      <c r="K7" t="s">
        <v>52</v>
      </c>
      <c r="L7" s="9">
        <v>0.18</v>
      </c>
      <c r="N7" t="s">
        <v>84</v>
      </c>
      <c r="O7" s="9">
        <v>0.24</v>
      </c>
      <c r="Q7" t="s">
        <v>78</v>
      </c>
      <c r="R7" s="9">
        <v>0.52</v>
      </c>
      <c r="T7" t="s">
        <v>46</v>
      </c>
      <c r="U7" s="9">
        <v>0.14000000000000001</v>
      </c>
      <c r="W7" t="s">
        <v>56</v>
      </c>
      <c r="X7" s="9">
        <v>0.68</v>
      </c>
      <c r="Z7" t="s">
        <v>21</v>
      </c>
      <c r="AA7" s="9">
        <v>0.67</v>
      </c>
      <c r="AC7" t="s">
        <v>75</v>
      </c>
      <c r="AD7" s="97">
        <v>71.7</v>
      </c>
      <c r="AF7" t="s">
        <v>27</v>
      </c>
      <c r="AG7" s="97">
        <v>76.5</v>
      </c>
      <c r="AI7" t="s">
        <v>80</v>
      </c>
      <c r="AJ7" s="97">
        <v>1.5</v>
      </c>
    </row>
    <row r="8" spans="2:36" x14ac:dyDescent="0.3">
      <c r="B8" t="s">
        <v>33</v>
      </c>
      <c r="C8" s="5">
        <v>153</v>
      </c>
      <c r="E8" t="s">
        <v>41</v>
      </c>
      <c r="F8" s="9">
        <v>0.61</v>
      </c>
      <c r="H8" t="s">
        <v>78</v>
      </c>
      <c r="I8" s="9">
        <v>0.51</v>
      </c>
      <c r="K8" t="s">
        <v>46</v>
      </c>
      <c r="L8" s="9">
        <v>0.17</v>
      </c>
      <c r="N8" t="s">
        <v>41</v>
      </c>
      <c r="O8" s="9">
        <v>0.24</v>
      </c>
      <c r="Q8" t="s">
        <v>56</v>
      </c>
      <c r="R8" s="9">
        <v>0.52</v>
      </c>
      <c r="T8" t="s">
        <v>88</v>
      </c>
      <c r="U8" s="9">
        <v>0.14000000000000001</v>
      </c>
      <c r="W8" t="s">
        <v>43</v>
      </c>
      <c r="X8" s="9">
        <v>0.68</v>
      </c>
      <c r="Z8" t="s">
        <v>75</v>
      </c>
      <c r="AA8" s="9">
        <v>0.67</v>
      </c>
      <c r="AC8" t="s">
        <v>47</v>
      </c>
      <c r="AD8" s="97">
        <v>71.7</v>
      </c>
      <c r="AF8" t="s">
        <v>79</v>
      </c>
      <c r="AG8" s="97">
        <v>76.3</v>
      </c>
      <c r="AI8" t="s">
        <v>65</v>
      </c>
      <c r="AJ8" s="97">
        <v>2</v>
      </c>
    </row>
    <row r="9" spans="2:36" x14ac:dyDescent="0.3">
      <c r="B9" t="s">
        <v>87</v>
      </c>
      <c r="C9" s="5">
        <v>135</v>
      </c>
      <c r="E9" t="s">
        <v>72</v>
      </c>
      <c r="F9" s="9">
        <v>0.61</v>
      </c>
      <c r="H9" t="s">
        <v>55</v>
      </c>
      <c r="I9" s="9">
        <v>0.51</v>
      </c>
      <c r="K9" t="s">
        <v>81</v>
      </c>
      <c r="L9" s="9">
        <v>0.17</v>
      </c>
      <c r="N9" t="s">
        <v>67</v>
      </c>
      <c r="O9" s="9">
        <v>0.25</v>
      </c>
      <c r="Q9" t="s">
        <v>34</v>
      </c>
      <c r="R9" s="9">
        <v>0.51</v>
      </c>
      <c r="T9" t="s">
        <v>59</v>
      </c>
      <c r="U9" s="9">
        <v>0.14000000000000001</v>
      </c>
      <c r="W9" t="s">
        <v>44</v>
      </c>
      <c r="X9" s="9">
        <v>0.69</v>
      </c>
      <c r="Z9" t="s">
        <v>76</v>
      </c>
      <c r="AA9" s="9">
        <v>0.67</v>
      </c>
      <c r="AC9" t="s">
        <v>81</v>
      </c>
      <c r="AD9" s="97">
        <v>72.099999999999994</v>
      </c>
      <c r="AF9" t="s">
        <v>41</v>
      </c>
      <c r="AG9" s="97">
        <v>76.2</v>
      </c>
      <c r="AI9" t="s">
        <v>45</v>
      </c>
      <c r="AJ9" s="97">
        <v>2.4</v>
      </c>
    </row>
    <row r="10" spans="2:36" x14ac:dyDescent="0.3">
      <c r="B10" t="s">
        <v>41</v>
      </c>
      <c r="C10" s="5">
        <v>134</v>
      </c>
      <c r="E10" t="s">
        <v>52</v>
      </c>
      <c r="F10" s="9">
        <v>0.61</v>
      </c>
      <c r="H10" t="s">
        <v>76</v>
      </c>
      <c r="I10" s="9">
        <v>0.51</v>
      </c>
      <c r="K10" t="s">
        <v>47</v>
      </c>
      <c r="L10" s="9">
        <v>0.17</v>
      </c>
      <c r="N10" t="s">
        <v>80</v>
      </c>
      <c r="O10" s="9">
        <v>0.26</v>
      </c>
      <c r="Q10" t="s">
        <v>61</v>
      </c>
      <c r="R10" s="9">
        <v>0.51</v>
      </c>
      <c r="T10" t="s">
        <v>52</v>
      </c>
      <c r="U10" s="9">
        <v>0.14000000000000001</v>
      </c>
      <c r="W10" t="s">
        <v>21</v>
      </c>
      <c r="X10" s="9">
        <v>0.69</v>
      </c>
      <c r="Z10" t="s">
        <v>38</v>
      </c>
      <c r="AA10" s="9">
        <v>0.68</v>
      </c>
      <c r="AC10" t="s">
        <v>21</v>
      </c>
      <c r="AD10" s="97">
        <v>72.400000000000006</v>
      </c>
      <c r="AF10" t="s">
        <v>73</v>
      </c>
      <c r="AG10" s="97">
        <v>75.900000000000006</v>
      </c>
      <c r="AI10" t="s">
        <v>21</v>
      </c>
      <c r="AJ10" s="97">
        <v>2.4</v>
      </c>
    </row>
    <row r="11" spans="2:36" x14ac:dyDescent="0.3">
      <c r="B11" t="s">
        <v>62</v>
      </c>
      <c r="C11" s="5">
        <v>127</v>
      </c>
      <c r="E11" t="s">
        <v>28</v>
      </c>
      <c r="F11" s="9">
        <v>0.61</v>
      </c>
      <c r="H11" t="s">
        <v>36</v>
      </c>
      <c r="I11" s="9">
        <v>0.51</v>
      </c>
      <c r="K11" t="s">
        <v>51</v>
      </c>
      <c r="L11" s="9">
        <v>0.17</v>
      </c>
      <c r="N11" t="s">
        <v>43</v>
      </c>
      <c r="O11" s="9">
        <v>0.26</v>
      </c>
      <c r="Q11" t="s">
        <v>23</v>
      </c>
      <c r="R11" s="9">
        <v>0.51</v>
      </c>
      <c r="T11" t="s">
        <v>76</v>
      </c>
      <c r="U11" s="9">
        <v>0.14000000000000001</v>
      </c>
      <c r="W11" t="s">
        <v>23</v>
      </c>
      <c r="X11" s="9">
        <v>0.69</v>
      </c>
      <c r="Z11" t="s">
        <v>24</v>
      </c>
      <c r="AA11" s="9">
        <v>0.68</v>
      </c>
      <c r="AC11" t="s">
        <v>43</v>
      </c>
      <c r="AD11" s="97">
        <v>72.400000000000006</v>
      </c>
      <c r="AF11" t="s">
        <v>67</v>
      </c>
      <c r="AG11" s="97">
        <v>75.599999999999994</v>
      </c>
      <c r="AI11" t="s">
        <v>72</v>
      </c>
      <c r="AJ11" s="97">
        <v>3</v>
      </c>
    </row>
    <row r="12" spans="2:36" x14ac:dyDescent="0.3">
      <c r="B12" t="s">
        <v>31</v>
      </c>
      <c r="C12" s="5">
        <v>120</v>
      </c>
      <c r="E12" t="s">
        <v>65</v>
      </c>
      <c r="F12" s="9">
        <v>0.62</v>
      </c>
      <c r="H12" t="s">
        <v>74</v>
      </c>
      <c r="I12" s="9">
        <v>0.51</v>
      </c>
      <c r="K12" t="s">
        <v>72</v>
      </c>
      <c r="L12" s="9">
        <v>0.16</v>
      </c>
      <c r="N12" t="s">
        <v>38</v>
      </c>
      <c r="O12" s="9">
        <v>0.26</v>
      </c>
      <c r="Q12" t="s">
        <v>48</v>
      </c>
      <c r="R12" s="9">
        <v>0.5</v>
      </c>
      <c r="T12" t="s">
        <v>34</v>
      </c>
      <c r="U12" s="9">
        <v>0.15</v>
      </c>
      <c r="W12" t="s">
        <v>36</v>
      </c>
      <c r="X12" s="9">
        <v>0.69</v>
      </c>
      <c r="Z12" t="s">
        <v>55</v>
      </c>
      <c r="AA12" s="9">
        <v>0.68</v>
      </c>
      <c r="AC12" t="s">
        <v>80</v>
      </c>
      <c r="AD12" s="97">
        <v>72.5</v>
      </c>
      <c r="AF12" t="s">
        <v>24</v>
      </c>
      <c r="AG12" s="97">
        <v>75.5</v>
      </c>
      <c r="AI12" t="s">
        <v>75</v>
      </c>
      <c r="AJ12" s="97">
        <v>3.5</v>
      </c>
    </row>
    <row r="13" spans="2:36" x14ac:dyDescent="0.3">
      <c r="B13" t="s">
        <v>48</v>
      </c>
      <c r="C13" s="5">
        <v>114</v>
      </c>
      <c r="E13" t="s">
        <v>33</v>
      </c>
      <c r="F13" s="9">
        <v>0.62</v>
      </c>
      <c r="H13" t="s">
        <v>46</v>
      </c>
      <c r="I13" s="9">
        <v>0.52</v>
      </c>
      <c r="K13" t="s">
        <v>65</v>
      </c>
      <c r="L13" s="9">
        <v>0.16</v>
      </c>
      <c r="N13" t="s">
        <v>31</v>
      </c>
      <c r="O13" s="9">
        <v>0.26</v>
      </c>
      <c r="Q13" t="s">
        <v>32</v>
      </c>
      <c r="R13" s="9">
        <v>0.5</v>
      </c>
      <c r="T13" t="s">
        <v>61</v>
      </c>
      <c r="U13" s="9">
        <v>0.15</v>
      </c>
      <c r="W13" t="s">
        <v>74</v>
      </c>
      <c r="X13" s="9">
        <v>0.69</v>
      </c>
      <c r="Z13" t="s">
        <v>37</v>
      </c>
      <c r="AA13" s="9">
        <v>0.68</v>
      </c>
      <c r="AC13" t="s">
        <v>33</v>
      </c>
      <c r="AD13" s="97">
        <v>72.7</v>
      </c>
      <c r="AF13" t="s">
        <v>23</v>
      </c>
      <c r="AG13" s="97">
        <v>75.3</v>
      </c>
      <c r="AI13" t="s">
        <v>61</v>
      </c>
      <c r="AJ13" s="97">
        <v>3.6</v>
      </c>
    </row>
    <row r="14" spans="2:36" x14ac:dyDescent="0.3">
      <c r="B14" t="s">
        <v>70</v>
      </c>
      <c r="C14" s="5">
        <v>111</v>
      </c>
      <c r="E14" t="s">
        <v>63</v>
      </c>
      <c r="F14" s="9">
        <v>0.62</v>
      </c>
      <c r="H14" t="s">
        <v>21</v>
      </c>
      <c r="I14" s="9">
        <v>0.52</v>
      </c>
      <c r="K14" t="s">
        <v>87</v>
      </c>
      <c r="L14" s="9">
        <v>0.16</v>
      </c>
      <c r="N14" t="s">
        <v>50</v>
      </c>
      <c r="O14" s="9">
        <v>0.26</v>
      </c>
      <c r="Q14" t="s">
        <v>84</v>
      </c>
      <c r="R14" s="9">
        <v>0.5</v>
      </c>
      <c r="T14" t="s">
        <v>55</v>
      </c>
      <c r="U14" s="9">
        <v>0.15</v>
      </c>
      <c r="W14" t="s">
        <v>46</v>
      </c>
      <c r="X14" s="9">
        <v>0.7</v>
      </c>
      <c r="Z14" t="s">
        <v>29</v>
      </c>
      <c r="AA14" s="9">
        <v>0.69</v>
      </c>
      <c r="AC14" t="s">
        <v>30</v>
      </c>
      <c r="AD14" s="97">
        <v>73.3</v>
      </c>
      <c r="AF14" t="s">
        <v>32</v>
      </c>
      <c r="AG14" s="97">
        <v>75.099999999999994</v>
      </c>
      <c r="AI14" t="s">
        <v>41</v>
      </c>
      <c r="AJ14" s="97">
        <v>3.6</v>
      </c>
    </row>
    <row r="15" spans="2:36" x14ac:dyDescent="0.3">
      <c r="B15" t="s">
        <v>26</v>
      </c>
      <c r="C15" s="5">
        <v>100</v>
      </c>
      <c r="E15" t="s">
        <v>76</v>
      </c>
      <c r="F15" s="9">
        <v>0.62</v>
      </c>
      <c r="H15" t="s">
        <v>33</v>
      </c>
      <c r="I15" s="9">
        <v>0.52</v>
      </c>
      <c r="K15" t="s">
        <v>76</v>
      </c>
      <c r="L15" s="9">
        <v>0.16</v>
      </c>
      <c r="N15" t="s">
        <v>33</v>
      </c>
      <c r="O15" s="9">
        <v>0.27</v>
      </c>
      <c r="Q15" t="s">
        <v>67</v>
      </c>
      <c r="R15" s="9">
        <v>0.5</v>
      </c>
      <c r="T15" t="s">
        <v>22</v>
      </c>
      <c r="U15" s="9">
        <v>0.15</v>
      </c>
      <c r="W15" t="s">
        <v>61</v>
      </c>
      <c r="X15" s="9">
        <v>0.7</v>
      </c>
      <c r="Z15" t="s">
        <v>69</v>
      </c>
      <c r="AA15" s="9">
        <v>0.69</v>
      </c>
      <c r="AC15" t="s">
        <v>52</v>
      </c>
      <c r="AD15" s="97">
        <v>73.5</v>
      </c>
      <c r="AF15" t="s">
        <v>56</v>
      </c>
      <c r="AG15" s="97">
        <v>74.5</v>
      </c>
      <c r="AI15" t="s">
        <v>48</v>
      </c>
      <c r="AJ15" s="97">
        <v>4.5</v>
      </c>
    </row>
    <row r="16" spans="2:36" x14ac:dyDescent="0.3">
      <c r="B16" t="s">
        <v>38</v>
      </c>
      <c r="C16" s="5">
        <v>96</v>
      </c>
      <c r="E16" t="s">
        <v>36</v>
      </c>
      <c r="F16" s="9">
        <v>0.62</v>
      </c>
      <c r="H16" t="s">
        <v>80</v>
      </c>
      <c r="I16" s="9">
        <v>0.52</v>
      </c>
      <c r="K16" t="s">
        <v>44</v>
      </c>
      <c r="L16" s="9">
        <v>0.16</v>
      </c>
      <c r="N16" t="s">
        <v>30</v>
      </c>
      <c r="O16" s="9">
        <v>0.27</v>
      </c>
      <c r="Q16" t="s">
        <v>43</v>
      </c>
      <c r="R16" s="9">
        <v>0.5</v>
      </c>
      <c r="T16" t="s">
        <v>86</v>
      </c>
      <c r="U16" s="9">
        <v>0.15</v>
      </c>
      <c r="W16" t="s">
        <v>55</v>
      </c>
      <c r="X16" s="9">
        <v>0.7</v>
      </c>
      <c r="Z16" t="s">
        <v>42</v>
      </c>
      <c r="AA16" s="9">
        <v>0.7</v>
      </c>
      <c r="AC16" t="s">
        <v>50</v>
      </c>
      <c r="AD16" s="97">
        <v>73.599999999999994</v>
      </c>
      <c r="AF16" t="s">
        <v>37</v>
      </c>
      <c r="AG16" s="97">
        <v>74.5</v>
      </c>
      <c r="AI16" t="s">
        <v>43</v>
      </c>
      <c r="AJ16" s="97">
        <v>4.5</v>
      </c>
    </row>
    <row r="17" spans="2:36" x14ac:dyDescent="0.3">
      <c r="B17" t="s">
        <v>81</v>
      </c>
      <c r="C17" s="5">
        <v>82</v>
      </c>
      <c r="E17" t="s">
        <v>23</v>
      </c>
      <c r="F17" s="9">
        <v>0.65</v>
      </c>
      <c r="H17" t="s">
        <v>68</v>
      </c>
      <c r="I17" s="9">
        <v>0.52</v>
      </c>
      <c r="K17" t="s">
        <v>30</v>
      </c>
      <c r="L17" s="9">
        <v>0.16</v>
      </c>
      <c r="N17" t="s">
        <v>26</v>
      </c>
      <c r="O17" s="9">
        <v>0.27</v>
      </c>
      <c r="Q17" t="s">
        <v>31</v>
      </c>
      <c r="R17" s="9">
        <v>0.5</v>
      </c>
      <c r="T17" t="s">
        <v>26</v>
      </c>
      <c r="U17" s="9">
        <v>0.15</v>
      </c>
      <c r="W17" t="s">
        <v>41</v>
      </c>
      <c r="X17" s="9">
        <v>0.7</v>
      </c>
      <c r="Z17" t="s">
        <v>56</v>
      </c>
      <c r="AA17" s="9">
        <v>0.7</v>
      </c>
      <c r="AC17" t="s">
        <v>63</v>
      </c>
      <c r="AD17" s="97">
        <v>73.7</v>
      </c>
      <c r="AF17" t="s">
        <v>88</v>
      </c>
      <c r="AG17" s="97">
        <v>74.5</v>
      </c>
      <c r="AI17" t="s">
        <v>87</v>
      </c>
      <c r="AJ17" s="97">
        <v>5.0999999999999996</v>
      </c>
    </row>
    <row r="18" spans="2:36" x14ac:dyDescent="0.3">
      <c r="B18" t="s">
        <v>27</v>
      </c>
      <c r="C18" s="5">
        <v>77</v>
      </c>
      <c r="E18" t="s">
        <v>37</v>
      </c>
      <c r="F18" s="9">
        <v>0.65</v>
      </c>
      <c r="H18" t="s">
        <v>45</v>
      </c>
      <c r="I18" s="9">
        <v>0.52</v>
      </c>
      <c r="K18" t="s">
        <v>77</v>
      </c>
      <c r="L18" s="9">
        <v>0.16</v>
      </c>
      <c r="N18" t="s">
        <v>28</v>
      </c>
      <c r="O18" s="9">
        <v>0.27</v>
      </c>
      <c r="Q18" t="s">
        <v>63</v>
      </c>
      <c r="R18" s="9">
        <v>0.5</v>
      </c>
      <c r="T18" t="s">
        <v>62</v>
      </c>
      <c r="U18" s="9">
        <v>0.15</v>
      </c>
      <c r="W18" t="s">
        <v>37</v>
      </c>
      <c r="X18" s="9">
        <v>0.7</v>
      </c>
      <c r="Z18" t="s">
        <v>44</v>
      </c>
      <c r="AA18" s="9">
        <v>0.7</v>
      </c>
      <c r="AC18" t="s">
        <v>49</v>
      </c>
      <c r="AD18" s="97">
        <v>74.2</v>
      </c>
      <c r="AF18" t="s">
        <v>69</v>
      </c>
      <c r="AG18" s="97">
        <v>73.3</v>
      </c>
      <c r="AI18" t="s">
        <v>76</v>
      </c>
      <c r="AJ18" s="97">
        <v>5.2</v>
      </c>
    </row>
    <row r="19" spans="2:36" x14ac:dyDescent="0.3">
      <c r="B19" t="s">
        <v>67</v>
      </c>
      <c r="C19" s="5">
        <v>75</v>
      </c>
      <c r="E19" t="s">
        <v>32</v>
      </c>
      <c r="F19" s="9">
        <v>0.65</v>
      </c>
      <c r="H19" t="s">
        <v>44</v>
      </c>
      <c r="I19" s="9">
        <v>0.52</v>
      </c>
      <c r="K19" t="s">
        <v>48</v>
      </c>
      <c r="L19" s="9">
        <v>0.16</v>
      </c>
      <c r="N19" t="s">
        <v>83</v>
      </c>
      <c r="O19" s="9">
        <v>0.27</v>
      </c>
      <c r="Q19" t="s">
        <v>24</v>
      </c>
      <c r="R19" s="9">
        <v>0.5</v>
      </c>
      <c r="T19" t="s">
        <v>64</v>
      </c>
      <c r="U19" s="9">
        <v>0.15</v>
      </c>
      <c r="W19" t="s">
        <v>71</v>
      </c>
      <c r="X19" s="9">
        <v>0.7</v>
      </c>
      <c r="Z19" t="s">
        <v>46</v>
      </c>
      <c r="AA19" s="9">
        <v>0.7</v>
      </c>
      <c r="AC19" t="s">
        <v>74</v>
      </c>
      <c r="AD19" s="97">
        <v>74.2</v>
      </c>
      <c r="AF19" t="s">
        <v>25</v>
      </c>
      <c r="AG19" s="97">
        <v>73.3</v>
      </c>
      <c r="AI19" t="s">
        <v>52</v>
      </c>
      <c r="AJ19" s="97">
        <v>5.2</v>
      </c>
    </row>
    <row r="20" spans="2:36" x14ac:dyDescent="0.3">
      <c r="B20" t="s">
        <v>53</v>
      </c>
      <c r="C20" s="5">
        <v>71</v>
      </c>
      <c r="E20" t="s">
        <v>79</v>
      </c>
      <c r="F20" s="9">
        <v>0.66</v>
      </c>
      <c r="H20" t="s">
        <v>59</v>
      </c>
      <c r="I20" s="9">
        <v>0.52</v>
      </c>
      <c r="K20" t="s">
        <v>22</v>
      </c>
      <c r="L20" s="9">
        <v>0.16</v>
      </c>
      <c r="N20" t="s">
        <v>57</v>
      </c>
      <c r="O20" s="9">
        <v>0.27</v>
      </c>
      <c r="Q20" t="s">
        <v>46</v>
      </c>
      <c r="R20" s="9">
        <v>0.5</v>
      </c>
      <c r="T20" t="s">
        <v>44</v>
      </c>
      <c r="U20" s="9">
        <v>0.15</v>
      </c>
      <c r="W20" t="s">
        <v>85</v>
      </c>
      <c r="X20" s="9">
        <v>0.7</v>
      </c>
      <c r="Z20" t="s">
        <v>27</v>
      </c>
      <c r="AA20" s="9">
        <v>0.7</v>
      </c>
      <c r="AC20" t="s">
        <v>38</v>
      </c>
      <c r="AD20" s="97">
        <v>74.400000000000006</v>
      </c>
      <c r="AF20" t="s">
        <v>59</v>
      </c>
      <c r="AG20" s="97">
        <v>73.099999999999994</v>
      </c>
      <c r="AI20" t="s">
        <v>31</v>
      </c>
      <c r="AJ20" s="97">
        <v>5.4</v>
      </c>
    </row>
    <row r="21" spans="2:36" x14ac:dyDescent="0.3">
      <c r="B21" t="s">
        <v>71</v>
      </c>
      <c r="C21" s="5">
        <v>69</v>
      </c>
      <c r="E21" t="s">
        <v>34</v>
      </c>
      <c r="F21" s="9">
        <v>0.66</v>
      </c>
      <c r="H21" t="s">
        <v>81</v>
      </c>
      <c r="I21" s="9">
        <v>0.52</v>
      </c>
      <c r="K21" t="s">
        <v>75</v>
      </c>
      <c r="L21" s="9">
        <v>0.15</v>
      </c>
      <c r="N21" t="s">
        <v>45</v>
      </c>
      <c r="O21" s="9">
        <v>0.28000000000000003</v>
      </c>
      <c r="Q21" t="s">
        <v>88</v>
      </c>
      <c r="R21" s="9">
        <v>0.5</v>
      </c>
      <c r="T21" t="s">
        <v>35</v>
      </c>
      <c r="U21" s="9">
        <v>0.15</v>
      </c>
      <c r="W21" t="s">
        <v>35</v>
      </c>
      <c r="X21" s="9">
        <v>0.71</v>
      </c>
      <c r="Z21" t="s">
        <v>63</v>
      </c>
      <c r="AA21" s="9">
        <v>0.7</v>
      </c>
      <c r="AC21" t="s">
        <v>29</v>
      </c>
      <c r="AD21" s="97">
        <v>74.5</v>
      </c>
      <c r="AF21" t="s">
        <v>26</v>
      </c>
      <c r="AG21" s="97">
        <v>72.900000000000006</v>
      </c>
      <c r="AI21" t="s">
        <v>79</v>
      </c>
      <c r="AJ21" s="97">
        <v>5.6</v>
      </c>
    </row>
    <row r="22" spans="2:36" x14ac:dyDescent="0.3">
      <c r="B22" t="s">
        <v>63</v>
      </c>
      <c r="C22" s="5">
        <v>63</v>
      </c>
      <c r="E22" t="s">
        <v>56</v>
      </c>
      <c r="F22" s="9">
        <v>0.66</v>
      </c>
      <c r="H22" t="s">
        <v>53</v>
      </c>
      <c r="I22" s="9">
        <v>0.52</v>
      </c>
      <c r="K22" t="s">
        <v>63</v>
      </c>
      <c r="L22" s="9">
        <v>0.15</v>
      </c>
      <c r="N22" t="s">
        <v>61</v>
      </c>
      <c r="O22" s="9">
        <v>0.28000000000000003</v>
      </c>
      <c r="Q22" t="s">
        <v>66</v>
      </c>
      <c r="R22" s="9">
        <v>0.5</v>
      </c>
      <c r="T22" t="s">
        <v>73</v>
      </c>
      <c r="U22" s="9">
        <v>0.16</v>
      </c>
      <c r="W22" t="s">
        <v>84</v>
      </c>
      <c r="X22" s="9">
        <v>0.71</v>
      </c>
      <c r="Z22" t="s">
        <v>70</v>
      </c>
      <c r="AA22" s="9">
        <v>0.7</v>
      </c>
      <c r="AC22" t="s">
        <v>76</v>
      </c>
      <c r="AD22" s="97">
        <v>75</v>
      </c>
      <c r="AF22" t="s">
        <v>57</v>
      </c>
      <c r="AG22" s="97">
        <v>72.900000000000006</v>
      </c>
      <c r="AI22" t="s">
        <v>24</v>
      </c>
      <c r="AJ22" s="97">
        <v>5.6</v>
      </c>
    </row>
    <row r="23" spans="2:36" x14ac:dyDescent="0.3">
      <c r="B23" t="s">
        <v>54</v>
      </c>
      <c r="C23" s="5">
        <v>59</v>
      </c>
      <c r="E23" t="s">
        <v>84</v>
      </c>
      <c r="F23" s="9">
        <v>0.66</v>
      </c>
      <c r="H23" t="s">
        <v>71</v>
      </c>
      <c r="I23" s="9">
        <v>0.52</v>
      </c>
      <c r="K23" t="s">
        <v>78</v>
      </c>
      <c r="L23" s="9">
        <v>0.15</v>
      </c>
      <c r="N23" t="s">
        <v>64</v>
      </c>
      <c r="O23" s="9">
        <v>0.28000000000000003</v>
      </c>
      <c r="Q23" t="s">
        <v>70</v>
      </c>
      <c r="R23" s="9">
        <v>0.5</v>
      </c>
      <c r="T23" t="s">
        <v>41</v>
      </c>
      <c r="U23" s="9">
        <v>0.16</v>
      </c>
      <c r="W23" t="s">
        <v>57</v>
      </c>
      <c r="X23" s="9">
        <v>0.71</v>
      </c>
      <c r="Z23" t="s">
        <v>77</v>
      </c>
      <c r="AA23" s="9">
        <v>0.7</v>
      </c>
      <c r="AC23" t="s">
        <v>77</v>
      </c>
      <c r="AD23" s="97">
        <v>75.2</v>
      </c>
      <c r="AF23" t="s">
        <v>28</v>
      </c>
      <c r="AG23" s="97">
        <v>72.8</v>
      </c>
      <c r="AI23" t="s">
        <v>69</v>
      </c>
      <c r="AJ23" s="97">
        <v>5.7</v>
      </c>
    </row>
    <row r="24" spans="2:36" x14ac:dyDescent="0.3">
      <c r="B24" t="s">
        <v>58</v>
      </c>
      <c r="C24" s="5">
        <v>55</v>
      </c>
      <c r="E24" t="s">
        <v>69</v>
      </c>
      <c r="F24" s="9">
        <v>0.66</v>
      </c>
      <c r="H24" t="s">
        <v>66</v>
      </c>
      <c r="I24" s="9">
        <v>0.52</v>
      </c>
      <c r="K24" t="s">
        <v>74</v>
      </c>
      <c r="L24" s="9">
        <v>0.15</v>
      </c>
      <c r="N24" t="s">
        <v>23</v>
      </c>
      <c r="O24" s="9">
        <v>0.28000000000000003</v>
      </c>
      <c r="Q24" t="s">
        <v>69</v>
      </c>
      <c r="R24" s="9">
        <v>0.5</v>
      </c>
      <c r="T24" t="s">
        <v>48</v>
      </c>
      <c r="U24" s="9">
        <v>0.16</v>
      </c>
      <c r="W24" t="s">
        <v>33</v>
      </c>
      <c r="X24" s="9">
        <v>0.71</v>
      </c>
      <c r="Z24" t="s">
        <v>81</v>
      </c>
      <c r="AA24" s="9">
        <v>0.7</v>
      </c>
      <c r="AC24" t="s">
        <v>31</v>
      </c>
      <c r="AD24" s="97">
        <v>75.2</v>
      </c>
      <c r="AF24" t="s">
        <v>63</v>
      </c>
      <c r="AG24" s="97">
        <v>72.7</v>
      </c>
      <c r="AI24" t="s">
        <v>62</v>
      </c>
      <c r="AJ24" s="97">
        <v>6.1</v>
      </c>
    </row>
    <row r="25" spans="2:36" x14ac:dyDescent="0.3">
      <c r="B25" t="s">
        <v>72</v>
      </c>
      <c r="C25" s="5">
        <v>54</v>
      </c>
      <c r="E25" t="s">
        <v>73</v>
      </c>
      <c r="F25" s="9">
        <v>0.66</v>
      </c>
      <c r="H25" t="s">
        <v>25</v>
      </c>
      <c r="I25" s="9">
        <v>0.52</v>
      </c>
      <c r="K25" t="s">
        <v>80</v>
      </c>
      <c r="L25" s="9">
        <v>0.15</v>
      </c>
      <c r="N25" t="s">
        <v>21</v>
      </c>
      <c r="O25" s="9">
        <v>0.28999999999999998</v>
      </c>
      <c r="Q25" t="s">
        <v>85</v>
      </c>
      <c r="R25" s="9">
        <v>0.5</v>
      </c>
      <c r="T25" t="s">
        <v>84</v>
      </c>
      <c r="U25" s="9">
        <v>0.16</v>
      </c>
      <c r="W25" t="s">
        <v>75</v>
      </c>
      <c r="X25" s="9">
        <v>0.71</v>
      </c>
      <c r="Z25" t="s">
        <v>35</v>
      </c>
      <c r="AA25" s="9">
        <v>0.71</v>
      </c>
      <c r="AC25" t="s">
        <v>58</v>
      </c>
      <c r="AD25" s="97">
        <v>75.599999999999994</v>
      </c>
      <c r="AF25" t="s">
        <v>84</v>
      </c>
      <c r="AG25" s="97">
        <v>71.8</v>
      </c>
      <c r="AI25" t="s">
        <v>49</v>
      </c>
      <c r="AJ25" s="97">
        <v>6.2</v>
      </c>
    </row>
    <row r="26" spans="2:36" x14ac:dyDescent="0.3">
      <c r="B26" t="s">
        <v>21</v>
      </c>
      <c r="C26" s="5">
        <v>51</v>
      </c>
      <c r="E26" t="s">
        <v>43</v>
      </c>
      <c r="F26" s="9">
        <v>0.67</v>
      </c>
      <c r="H26" t="s">
        <v>58</v>
      </c>
      <c r="I26" s="9">
        <v>0.52</v>
      </c>
      <c r="K26" t="s">
        <v>68</v>
      </c>
      <c r="L26" s="9">
        <v>0.15</v>
      </c>
      <c r="N26" t="s">
        <v>87</v>
      </c>
      <c r="O26" s="9">
        <v>0.28999999999999998</v>
      </c>
      <c r="Q26" t="s">
        <v>59</v>
      </c>
      <c r="R26" s="9">
        <v>0.5</v>
      </c>
      <c r="T26" t="s">
        <v>31</v>
      </c>
      <c r="U26" s="9">
        <v>0.16</v>
      </c>
      <c r="W26" t="s">
        <v>27</v>
      </c>
      <c r="X26" s="9">
        <v>0.71</v>
      </c>
      <c r="Z26" t="s">
        <v>84</v>
      </c>
      <c r="AA26" s="9">
        <v>0.71</v>
      </c>
      <c r="AC26" t="s">
        <v>62</v>
      </c>
      <c r="AD26" s="97">
        <v>75.7</v>
      </c>
      <c r="AF26" t="s">
        <v>33</v>
      </c>
      <c r="AG26" s="97">
        <v>71.7</v>
      </c>
      <c r="AI26" t="s">
        <v>28</v>
      </c>
      <c r="AJ26" s="97">
        <v>6.3</v>
      </c>
    </row>
    <row r="27" spans="2:36" x14ac:dyDescent="0.3">
      <c r="B27" t="s">
        <v>68</v>
      </c>
      <c r="C27" s="5">
        <v>50</v>
      </c>
      <c r="E27" t="s">
        <v>80</v>
      </c>
      <c r="F27" s="9">
        <v>0.68</v>
      </c>
      <c r="H27" t="s">
        <v>29</v>
      </c>
      <c r="I27" s="9">
        <v>0.52</v>
      </c>
      <c r="K27" t="s">
        <v>53</v>
      </c>
      <c r="L27" s="9">
        <v>0.15</v>
      </c>
      <c r="N27" t="s">
        <v>75</v>
      </c>
      <c r="O27" s="9">
        <v>0.28999999999999998</v>
      </c>
      <c r="Q27" t="s">
        <v>57</v>
      </c>
      <c r="R27" s="9">
        <v>0.49</v>
      </c>
      <c r="T27" t="s">
        <v>69</v>
      </c>
      <c r="U27" s="9">
        <v>0.16</v>
      </c>
      <c r="W27" t="s">
        <v>63</v>
      </c>
      <c r="X27" s="9">
        <v>0.71</v>
      </c>
      <c r="Z27" t="s">
        <v>66</v>
      </c>
      <c r="AA27" s="9">
        <v>0.71</v>
      </c>
      <c r="AC27" t="s">
        <v>60</v>
      </c>
      <c r="AD27" s="97">
        <v>75.8</v>
      </c>
      <c r="AF27" t="s">
        <v>86</v>
      </c>
      <c r="AG27" s="97">
        <v>71.3</v>
      </c>
      <c r="AI27" t="s">
        <v>44</v>
      </c>
      <c r="AJ27" s="97">
        <v>6.4</v>
      </c>
    </row>
    <row r="28" spans="2:36" x14ac:dyDescent="0.3">
      <c r="B28" t="s">
        <v>66</v>
      </c>
      <c r="C28" s="5">
        <v>49</v>
      </c>
      <c r="E28" t="s">
        <v>68</v>
      </c>
      <c r="F28" s="9">
        <v>0.68</v>
      </c>
      <c r="H28" t="s">
        <v>56</v>
      </c>
      <c r="I28" s="9">
        <v>0.53</v>
      </c>
      <c r="K28" t="s">
        <v>58</v>
      </c>
      <c r="L28" s="9">
        <v>0.15</v>
      </c>
      <c r="N28" t="s">
        <v>63</v>
      </c>
      <c r="O28" s="9">
        <v>0.28999999999999998</v>
      </c>
      <c r="Q28" t="s">
        <v>49</v>
      </c>
      <c r="R28" s="9">
        <v>0.49</v>
      </c>
      <c r="T28" t="s">
        <v>57</v>
      </c>
      <c r="U28" s="9">
        <v>0.16</v>
      </c>
      <c r="W28" t="s">
        <v>72</v>
      </c>
      <c r="X28" s="9">
        <v>0.71</v>
      </c>
      <c r="Z28" t="s">
        <v>73</v>
      </c>
      <c r="AA28" s="9">
        <v>0.71</v>
      </c>
      <c r="AC28" t="s">
        <v>36</v>
      </c>
      <c r="AD28" s="97">
        <v>76.099999999999994</v>
      </c>
      <c r="AF28" t="s">
        <v>22</v>
      </c>
      <c r="AG28" s="97">
        <v>71.2</v>
      </c>
      <c r="AI28" t="s">
        <v>38</v>
      </c>
      <c r="AJ28" s="97">
        <v>6.6</v>
      </c>
    </row>
    <row r="29" spans="2:36" x14ac:dyDescent="0.3">
      <c r="B29" t="s">
        <v>79</v>
      </c>
      <c r="C29" s="5">
        <v>48</v>
      </c>
      <c r="E29" t="s">
        <v>24</v>
      </c>
      <c r="F29" s="9">
        <v>0.68</v>
      </c>
      <c r="H29" t="s">
        <v>69</v>
      </c>
      <c r="I29" s="9">
        <v>0.53</v>
      </c>
      <c r="K29" t="s">
        <v>29</v>
      </c>
      <c r="L29" s="9">
        <v>0.15</v>
      </c>
      <c r="N29" t="s">
        <v>78</v>
      </c>
      <c r="O29" s="9">
        <v>0.28999999999999998</v>
      </c>
      <c r="Q29" t="s">
        <v>79</v>
      </c>
      <c r="R29" s="9">
        <v>0.49</v>
      </c>
      <c r="T29" t="s">
        <v>82</v>
      </c>
      <c r="U29" s="9">
        <v>0.16</v>
      </c>
      <c r="W29" t="s">
        <v>80</v>
      </c>
      <c r="X29" s="9">
        <v>0.71</v>
      </c>
      <c r="Z29" t="s">
        <v>78</v>
      </c>
      <c r="AA29" s="9">
        <v>0.72</v>
      </c>
      <c r="AC29" t="s">
        <v>66</v>
      </c>
      <c r="AD29" s="97">
        <v>76.2</v>
      </c>
      <c r="AF29" t="s">
        <v>80</v>
      </c>
      <c r="AG29" s="97">
        <v>71</v>
      </c>
      <c r="AI29" t="s">
        <v>56</v>
      </c>
      <c r="AJ29" s="97">
        <v>6.7</v>
      </c>
    </row>
    <row r="30" spans="2:36" x14ac:dyDescent="0.3">
      <c r="B30" t="s">
        <v>61</v>
      </c>
      <c r="C30" s="5">
        <v>47</v>
      </c>
      <c r="E30" t="s">
        <v>45</v>
      </c>
      <c r="F30" s="9">
        <v>0.69</v>
      </c>
      <c r="H30" t="s">
        <v>43</v>
      </c>
      <c r="I30" s="9">
        <v>0.53</v>
      </c>
      <c r="K30" t="s">
        <v>56</v>
      </c>
      <c r="L30" s="9">
        <v>0.15</v>
      </c>
      <c r="N30" t="s">
        <v>49</v>
      </c>
      <c r="O30" s="9">
        <v>0.28999999999999998</v>
      </c>
      <c r="Q30" t="s">
        <v>82</v>
      </c>
      <c r="R30" s="9">
        <v>0.49</v>
      </c>
      <c r="T30" t="s">
        <v>33</v>
      </c>
      <c r="U30" s="9">
        <v>0.16</v>
      </c>
      <c r="W30" t="s">
        <v>29</v>
      </c>
      <c r="X30" s="9">
        <v>0.71</v>
      </c>
      <c r="Z30" t="s">
        <v>36</v>
      </c>
      <c r="AA30" s="9">
        <v>0.72</v>
      </c>
      <c r="AC30" t="s">
        <v>34</v>
      </c>
      <c r="AD30" s="97">
        <v>76.400000000000006</v>
      </c>
      <c r="AF30" t="s">
        <v>71</v>
      </c>
      <c r="AG30" s="97">
        <v>71</v>
      </c>
      <c r="AI30" t="s">
        <v>36</v>
      </c>
      <c r="AJ30" s="97">
        <v>6.7</v>
      </c>
    </row>
    <row r="31" spans="2:36" x14ac:dyDescent="0.3">
      <c r="B31" t="s">
        <v>23</v>
      </c>
      <c r="C31" s="5">
        <v>45</v>
      </c>
      <c r="E31" t="s">
        <v>38</v>
      </c>
      <c r="F31" s="9">
        <v>0.69</v>
      </c>
      <c r="H31" t="s">
        <v>49</v>
      </c>
      <c r="I31" s="9">
        <v>0.53</v>
      </c>
      <c r="K31" t="s">
        <v>69</v>
      </c>
      <c r="L31" s="9">
        <v>0.15</v>
      </c>
      <c r="N31" t="s">
        <v>42</v>
      </c>
      <c r="O31" s="9">
        <v>0.28999999999999998</v>
      </c>
      <c r="Q31" t="s">
        <v>36</v>
      </c>
      <c r="R31" s="9">
        <v>0.49</v>
      </c>
      <c r="T31" t="s">
        <v>30</v>
      </c>
      <c r="U31" s="9">
        <v>0.16</v>
      </c>
      <c r="W31" t="s">
        <v>70</v>
      </c>
      <c r="X31" s="9">
        <v>0.71</v>
      </c>
      <c r="Z31" t="s">
        <v>79</v>
      </c>
      <c r="AA31" s="9">
        <v>0.72</v>
      </c>
      <c r="AC31" t="s">
        <v>44</v>
      </c>
      <c r="AD31" s="97">
        <v>76.7</v>
      </c>
      <c r="AF31" t="s">
        <v>42</v>
      </c>
      <c r="AG31" s="97">
        <v>70.900000000000006</v>
      </c>
      <c r="AI31" t="s">
        <v>71</v>
      </c>
      <c r="AJ31" s="97">
        <v>6.9</v>
      </c>
    </row>
    <row r="32" spans="2:36" x14ac:dyDescent="0.3">
      <c r="B32" t="s">
        <v>43</v>
      </c>
      <c r="C32" s="5">
        <v>44</v>
      </c>
      <c r="E32" t="s">
        <v>48</v>
      </c>
      <c r="F32" s="9">
        <v>0.7</v>
      </c>
      <c r="H32" t="s">
        <v>30</v>
      </c>
      <c r="I32" s="9">
        <v>0.53</v>
      </c>
      <c r="K32" t="s">
        <v>43</v>
      </c>
      <c r="L32" s="9">
        <v>0.15</v>
      </c>
      <c r="N32" t="s">
        <v>79</v>
      </c>
      <c r="O32" s="9">
        <v>0.28999999999999998</v>
      </c>
      <c r="Q32" t="s">
        <v>71</v>
      </c>
      <c r="R32" s="9">
        <v>0.49</v>
      </c>
      <c r="T32" t="s">
        <v>75</v>
      </c>
      <c r="U32" s="9">
        <v>0.16</v>
      </c>
      <c r="W32" t="s">
        <v>52</v>
      </c>
      <c r="X32" s="9">
        <v>0.72</v>
      </c>
      <c r="Z32" t="s">
        <v>26</v>
      </c>
      <c r="AA32" s="9">
        <v>0.72</v>
      </c>
      <c r="AC32" t="s">
        <v>46</v>
      </c>
      <c r="AD32" s="97">
        <v>76.7</v>
      </c>
      <c r="AF32" t="s">
        <v>82</v>
      </c>
      <c r="AG32" s="97">
        <v>70.900000000000006</v>
      </c>
      <c r="AI32" t="s">
        <v>73</v>
      </c>
      <c r="AJ32" s="97">
        <v>7.1</v>
      </c>
    </row>
    <row r="33" spans="2:36" x14ac:dyDescent="0.3">
      <c r="B33" t="s">
        <v>34</v>
      </c>
      <c r="C33" s="5">
        <v>43</v>
      </c>
      <c r="E33" t="s">
        <v>49</v>
      </c>
      <c r="F33" s="9">
        <v>0.71</v>
      </c>
      <c r="H33" t="s">
        <v>77</v>
      </c>
      <c r="I33" s="9">
        <v>0.53</v>
      </c>
      <c r="K33" t="s">
        <v>49</v>
      </c>
      <c r="L33" s="9">
        <v>0.15</v>
      </c>
      <c r="N33" t="s">
        <v>24</v>
      </c>
      <c r="O33" s="9">
        <v>0.28999999999999998</v>
      </c>
      <c r="Q33" t="s">
        <v>65</v>
      </c>
      <c r="R33" s="9">
        <v>0.49</v>
      </c>
      <c r="T33" t="s">
        <v>42</v>
      </c>
      <c r="U33" s="9">
        <v>0.16</v>
      </c>
      <c r="W33" t="s">
        <v>76</v>
      </c>
      <c r="X33" s="9">
        <v>0.72</v>
      </c>
      <c r="Z33" t="s">
        <v>40</v>
      </c>
      <c r="AA33" s="9">
        <v>0.72</v>
      </c>
      <c r="AC33" t="s">
        <v>68</v>
      </c>
      <c r="AD33" s="97">
        <v>77.099999999999994</v>
      </c>
      <c r="AF33" t="s">
        <v>55</v>
      </c>
      <c r="AG33" s="97">
        <v>70.7</v>
      </c>
      <c r="AI33" t="s">
        <v>37</v>
      </c>
      <c r="AJ33" s="97">
        <v>7.3</v>
      </c>
    </row>
    <row r="34" spans="2:36" x14ac:dyDescent="0.3">
      <c r="B34" t="s">
        <v>56</v>
      </c>
      <c r="C34" s="5">
        <v>42</v>
      </c>
      <c r="E34" t="s">
        <v>44</v>
      </c>
      <c r="F34" s="9">
        <v>0.71</v>
      </c>
      <c r="H34" t="s">
        <v>62</v>
      </c>
      <c r="I34" s="9">
        <v>0.53</v>
      </c>
      <c r="K34" t="s">
        <v>62</v>
      </c>
      <c r="L34" s="9">
        <v>0.15</v>
      </c>
      <c r="N34" t="s">
        <v>82</v>
      </c>
      <c r="O34" s="9">
        <v>0.28999999999999998</v>
      </c>
      <c r="Q34" t="s">
        <v>68</v>
      </c>
      <c r="R34" s="9">
        <v>0.49</v>
      </c>
      <c r="T34" t="s">
        <v>60</v>
      </c>
      <c r="U34" s="9">
        <v>0.16</v>
      </c>
      <c r="W34" t="s">
        <v>64</v>
      </c>
      <c r="X34" s="9">
        <v>0.72</v>
      </c>
      <c r="Z34" t="s">
        <v>47</v>
      </c>
      <c r="AA34" s="9">
        <v>0.72</v>
      </c>
      <c r="AC34" t="s">
        <v>40</v>
      </c>
      <c r="AD34" s="97">
        <v>77.400000000000006</v>
      </c>
      <c r="AF34" t="s">
        <v>44</v>
      </c>
      <c r="AG34" s="97">
        <v>70.3</v>
      </c>
      <c r="AI34" t="s">
        <v>30</v>
      </c>
      <c r="AJ34" s="97">
        <v>7.5</v>
      </c>
    </row>
    <row r="35" spans="2:36" x14ac:dyDescent="0.3">
      <c r="B35" t="s">
        <v>47</v>
      </c>
      <c r="C35" s="5">
        <v>41</v>
      </c>
      <c r="E35" t="s">
        <v>85</v>
      </c>
      <c r="F35" s="9">
        <v>0.71</v>
      </c>
      <c r="H35" t="s">
        <v>31</v>
      </c>
      <c r="I35" s="9">
        <v>0.53</v>
      </c>
      <c r="K35" t="s">
        <v>61</v>
      </c>
      <c r="L35" s="9">
        <v>0.15</v>
      </c>
      <c r="N35" t="s">
        <v>36</v>
      </c>
      <c r="O35" s="9">
        <v>0.28999999999999998</v>
      </c>
      <c r="Q35" t="s">
        <v>55</v>
      </c>
      <c r="R35" s="9">
        <v>0.49</v>
      </c>
      <c r="T35" t="s">
        <v>27</v>
      </c>
      <c r="U35" s="9">
        <v>0.16</v>
      </c>
      <c r="W35" t="s">
        <v>31</v>
      </c>
      <c r="X35" s="9">
        <v>0.72</v>
      </c>
      <c r="Z35" t="s">
        <v>53</v>
      </c>
      <c r="AA35" s="9">
        <v>0.72</v>
      </c>
      <c r="AC35" t="s">
        <v>54</v>
      </c>
      <c r="AD35" s="97">
        <v>77.400000000000006</v>
      </c>
      <c r="AF35" t="s">
        <v>21</v>
      </c>
      <c r="AG35" s="97">
        <v>70</v>
      </c>
      <c r="AI35" t="s">
        <v>67</v>
      </c>
      <c r="AJ35" s="97">
        <v>7.8</v>
      </c>
    </row>
    <row r="36" spans="2:36" x14ac:dyDescent="0.3">
      <c r="B36" t="s">
        <v>75</v>
      </c>
      <c r="C36" s="5">
        <v>39</v>
      </c>
      <c r="E36" t="s">
        <v>59</v>
      </c>
      <c r="F36" s="9">
        <v>0.71</v>
      </c>
      <c r="H36" t="s">
        <v>70</v>
      </c>
      <c r="I36" s="9">
        <v>0.53</v>
      </c>
      <c r="K36" t="s">
        <v>37</v>
      </c>
      <c r="L36" s="9">
        <v>0.15</v>
      </c>
      <c r="N36" t="s">
        <v>46</v>
      </c>
      <c r="O36" s="9">
        <v>0.3</v>
      </c>
      <c r="Q36" t="s">
        <v>22</v>
      </c>
      <c r="R36" s="9">
        <v>0.49</v>
      </c>
      <c r="T36" t="s">
        <v>21</v>
      </c>
      <c r="U36" s="9">
        <v>0.16</v>
      </c>
      <c r="W36" t="s">
        <v>69</v>
      </c>
      <c r="X36" s="9">
        <v>0.72</v>
      </c>
      <c r="Z36" t="s">
        <v>68</v>
      </c>
      <c r="AA36" s="9">
        <v>0.72</v>
      </c>
      <c r="AC36" t="s">
        <v>78</v>
      </c>
      <c r="AD36" s="97">
        <v>77.599999999999994</v>
      </c>
      <c r="AF36" t="s">
        <v>76</v>
      </c>
      <c r="AG36" s="97">
        <v>69.8</v>
      </c>
      <c r="AI36" t="s">
        <v>74</v>
      </c>
      <c r="AJ36" s="97">
        <v>7.8</v>
      </c>
    </row>
    <row r="37" spans="2:36" x14ac:dyDescent="0.3">
      <c r="B37" t="s">
        <v>52</v>
      </c>
      <c r="C37" s="5">
        <v>38</v>
      </c>
      <c r="E37" t="s">
        <v>87</v>
      </c>
      <c r="F37" s="9">
        <v>0.72</v>
      </c>
      <c r="H37" t="s">
        <v>83</v>
      </c>
      <c r="I37" s="9">
        <v>0.53</v>
      </c>
      <c r="K37" t="s">
        <v>38</v>
      </c>
      <c r="L37" s="9">
        <v>0.15</v>
      </c>
      <c r="N37" t="s">
        <v>60</v>
      </c>
      <c r="O37" s="9">
        <v>0.3</v>
      </c>
      <c r="Q37" t="s">
        <v>37</v>
      </c>
      <c r="R37" s="9">
        <v>0.49</v>
      </c>
      <c r="T37" t="s">
        <v>54</v>
      </c>
      <c r="U37" s="9">
        <v>0.16</v>
      </c>
      <c r="W37" t="s">
        <v>49</v>
      </c>
      <c r="X37" s="9">
        <v>0.72</v>
      </c>
      <c r="Z37" t="s">
        <v>87</v>
      </c>
      <c r="AA37" s="9">
        <v>0.72</v>
      </c>
      <c r="AC37" t="s">
        <v>71</v>
      </c>
      <c r="AD37" s="97">
        <v>77.900000000000006</v>
      </c>
      <c r="AF37" t="s">
        <v>31</v>
      </c>
      <c r="AG37" s="97">
        <v>69.8</v>
      </c>
      <c r="AI37" t="s">
        <v>84</v>
      </c>
      <c r="AJ37" s="97">
        <v>7.9</v>
      </c>
    </row>
    <row r="38" spans="2:36" x14ac:dyDescent="0.3">
      <c r="B38" t="s">
        <v>24</v>
      </c>
      <c r="C38" s="5">
        <v>37</v>
      </c>
      <c r="E38" t="s">
        <v>30</v>
      </c>
      <c r="F38" s="9">
        <v>0.72</v>
      </c>
      <c r="H38" t="s">
        <v>61</v>
      </c>
      <c r="I38" s="9">
        <v>0.54</v>
      </c>
      <c r="K38" t="s">
        <v>26</v>
      </c>
      <c r="L38" s="9">
        <v>0.15</v>
      </c>
      <c r="N38" t="s">
        <v>88</v>
      </c>
      <c r="O38" s="9">
        <v>0.3</v>
      </c>
      <c r="Q38" t="s">
        <v>25</v>
      </c>
      <c r="R38" s="9">
        <v>0.49</v>
      </c>
      <c r="T38" t="s">
        <v>39</v>
      </c>
      <c r="U38" s="9">
        <v>0.16</v>
      </c>
      <c r="W38" t="s">
        <v>65</v>
      </c>
      <c r="X38" s="9">
        <v>0.72</v>
      </c>
      <c r="Z38" t="s">
        <v>45</v>
      </c>
      <c r="AA38" s="9">
        <v>0.72</v>
      </c>
      <c r="AC38" t="s">
        <v>53</v>
      </c>
      <c r="AD38" s="97">
        <v>78.099999999999994</v>
      </c>
      <c r="AF38" t="s">
        <v>62</v>
      </c>
      <c r="AG38" s="97">
        <v>69.599999999999994</v>
      </c>
      <c r="AI38" t="s">
        <v>27</v>
      </c>
      <c r="AJ38" s="97">
        <v>8.1999999999999993</v>
      </c>
    </row>
    <row r="39" spans="2:36" x14ac:dyDescent="0.3">
      <c r="B39" t="s">
        <v>49</v>
      </c>
      <c r="C39" s="5">
        <v>36</v>
      </c>
      <c r="E39" t="s">
        <v>77</v>
      </c>
      <c r="F39" s="9">
        <v>0.73</v>
      </c>
      <c r="H39" t="s">
        <v>41</v>
      </c>
      <c r="I39" s="9">
        <v>0.54</v>
      </c>
      <c r="K39" t="s">
        <v>60</v>
      </c>
      <c r="L39" s="9">
        <v>0.15</v>
      </c>
      <c r="N39" t="s">
        <v>71</v>
      </c>
      <c r="O39" s="9">
        <v>0.3</v>
      </c>
      <c r="Q39" t="s">
        <v>86</v>
      </c>
      <c r="R39" s="9">
        <v>0.49</v>
      </c>
      <c r="T39" t="s">
        <v>63</v>
      </c>
      <c r="U39" s="9">
        <v>0.17</v>
      </c>
      <c r="W39" t="s">
        <v>25</v>
      </c>
      <c r="X39" s="9">
        <v>0.72</v>
      </c>
      <c r="Z39" t="s">
        <v>39</v>
      </c>
      <c r="AA39" s="9">
        <v>0.72</v>
      </c>
      <c r="AC39" t="s">
        <v>70</v>
      </c>
      <c r="AD39" s="97">
        <v>78.2</v>
      </c>
      <c r="AF39" t="s">
        <v>35</v>
      </c>
      <c r="AG39" s="97">
        <v>69.599999999999994</v>
      </c>
      <c r="AI39" t="s">
        <v>23</v>
      </c>
      <c r="AJ39" s="97">
        <v>8.1999999999999993</v>
      </c>
    </row>
    <row r="40" spans="2:36" x14ac:dyDescent="0.3">
      <c r="B40" t="s">
        <v>37</v>
      </c>
      <c r="C40" s="5">
        <v>35</v>
      </c>
      <c r="E40" t="s">
        <v>62</v>
      </c>
      <c r="F40" s="9">
        <v>0.74</v>
      </c>
      <c r="H40" t="s">
        <v>52</v>
      </c>
      <c r="I40" s="9">
        <v>0.54</v>
      </c>
      <c r="K40" t="s">
        <v>40</v>
      </c>
      <c r="L40" s="9">
        <v>0.15</v>
      </c>
      <c r="N40" t="s">
        <v>52</v>
      </c>
      <c r="O40" s="9">
        <v>0.31</v>
      </c>
      <c r="Q40" t="s">
        <v>50</v>
      </c>
      <c r="R40" s="9">
        <v>0.48</v>
      </c>
      <c r="T40" t="s">
        <v>24</v>
      </c>
      <c r="U40" s="9">
        <v>0.17</v>
      </c>
      <c r="W40" t="s">
        <v>77</v>
      </c>
      <c r="X40" s="9">
        <v>0.72</v>
      </c>
      <c r="Z40" t="s">
        <v>65</v>
      </c>
      <c r="AA40" s="9">
        <v>0.73</v>
      </c>
      <c r="AC40" t="s">
        <v>69</v>
      </c>
      <c r="AD40" s="97">
        <v>79</v>
      </c>
      <c r="AF40" t="s">
        <v>36</v>
      </c>
      <c r="AG40" s="97">
        <v>69.400000000000006</v>
      </c>
      <c r="AI40" t="s">
        <v>26</v>
      </c>
      <c r="AJ40" s="97">
        <v>8.1999999999999993</v>
      </c>
    </row>
    <row r="41" spans="2:36" x14ac:dyDescent="0.3">
      <c r="B41" t="s">
        <v>84</v>
      </c>
      <c r="C41" s="5">
        <v>32</v>
      </c>
      <c r="E41" t="s">
        <v>26</v>
      </c>
      <c r="F41" s="9">
        <v>0.74</v>
      </c>
      <c r="H41" t="s">
        <v>28</v>
      </c>
      <c r="I41" s="9">
        <v>0.54</v>
      </c>
      <c r="K41" t="s">
        <v>54</v>
      </c>
      <c r="L41" s="9">
        <v>0.15</v>
      </c>
      <c r="N41" t="s">
        <v>66</v>
      </c>
      <c r="O41" s="9">
        <v>0.31</v>
      </c>
      <c r="Q41" t="s">
        <v>33</v>
      </c>
      <c r="R41" s="9">
        <v>0.48</v>
      </c>
      <c r="T41" t="s">
        <v>49</v>
      </c>
      <c r="U41" s="9">
        <v>0.17</v>
      </c>
      <c r="W41" t="s">
        <v>79</v>
      </c>
      <c r="X41" s="9">
        <v>0.73</v>
      </c>
      <c r="Z41" t="s">
        <v>54</v>
      </c>
      <c r="AA41" s="9">
        <v>0.73</v>
      </c>
      <c r="AC41" t="s">
        <v>28</v>
      </c>
      <c r="AD41" s="97">
        <v>79.099999999999994</v>
      </c>
      <c r="AF41" t="s">
        <v>85</v>
      </c>
      <c r="AG41" s="97">
        <v>69</v>
      </c>
      <c r="AI41" t="s">
        <v>66</v>
      </c>
      <c r="AJ41" s="97">
        <v>8.3000000000000007</v>
      </c>
    </row>
    <row r="42" spans="2:36" x14ac:dyDescent="0.3">
      <c r="B42" t="s">
        <v>76</v>
      </c>
      <c r="C42" s="5">
        <v>30</v>
      </c>
      <c r="E42" t="s">
        <v>60</v>
      </c>
      <c r="F42" s="9">
        <v>0.75</v>
      </c>
      <c r="H42" t="s">
        <v>23</v>
      </c>
      <c r="I42" s="9">
        <v>0.54</v>
      </c>
      <c r="K42" t="s">
        <v>35</v>
      </c>
      <c r="L42" s="9">
        <v>0.15</v>
      </c>
      <c r="N42" t="s">
        <v>65</v>
      </c>
      <c r="O42" s="9">
        <v>0.32</v>
      </c>
      <c r="Q42" t="s">
        <v>30</v>
      </c>
      <c r="R42" s="9">
        <v>0.48</v>
      </c>
      <c r="T42" t="s">
        <v>68</v>
      </c>
      <c r="U42" s="9">
        <v>0.17</v>
      </c>
      <c r="W42" t="s">
        <v>51</v>
      </c>
      <c r="X42" s="9">
        <v>0.73</v>
      </c>
      <c r="Z42" t="s">
        <v>60</v>
      </c>
      <c r="AA42" s="9">
        <v>0.73</v>
      </c>
      <c r="AC42" t="s">
        <v>85</v>
      </c>
      <c r="AD42" s="97">
        <v>79.599999999999994</v>
      </c>
      <c r="AF42" t="s">
        <v>53</v>
      </c>
      <c r="AG42" s="97">
        <v>68.8</v>
      </c>
      <c r="AI42" t="s">
        <v>68</v>
      </c>
      <c r="AJ42" s="97">
        <v>8.6999999999999993</v>
      </c>
    </row>
    <row r="43" spans="2:36" x14ac:dyDescent="0.3">
      <c r="B43" t="s">
        <v>32</v>
      </c>
      <c r="C43" s="5">
        <v>27</v>
      </c>
      <c r="E43" t="s">
        <v>27</v>
      </c>
      <c r="F43" s="9">
        <v>0.76</v>
      </c>
      <c r="H43" t="s">
        <v>37</v>
      </c>
      <c r="I43" s="9">
        <v>0.54</v>
      </c>
      <c r="K43" t="s">
        <v>88</v>
      </c>
      <c r="L43" s="9">
        <v>0.15</v>
      </c>
      <c r="N43" t="s">
        <v>68</v>
      </c>
      <c r="O43" s="9">
        <v>0.32</v>
      </c>
      <c r="Q43" t="s">
        <v>26</v>
      </c>
      <c r="R43" s="9">
        <v>0.48</v>
      </c>
      <c r="T43" t="s">
        <v>37</v>
      </c>
      <c r="U43" s="9">
        <v>0.17</v>
      </c>
      <c r="W43" t="s">
        <v>26</v>
      </c>
      <c r="X43" s="9">
        <v>0.73</v>
      </c>
      <c r="Z43" t="s">
        <v>43</v>
      </c>
      <c r="AA43" s="9">
        <v>0.74</v>
      </c>
      <c r="AC43" t="s">
        <v>84</v>
      </c>
      <c r="AD43" s="97">
        <v>79.7</v>
      </c>
      <c r="AF43" t="s">
        <v>68</v>
      </c>
      <c r="AG43" s="97">
        <v>68.400000000000006</v>
      </c>
      <c r="AI43" t="s">
        <v>34</v>
      </c>
      <c r="AJ43" s="97">
        <v>8.8000000000000007</v>
      </c>
    </row>
    <row r="44" spans="2:36" x14ac:dyDescent="0.3">
      <c r="B44" t="s">
        <v>69</v>
      </c>
      <c r="C44" s="5">
        <v>26</v>
      </c>
      <c r="E44" t="s">
        <v>74</v>
      </c>
      <c r="F44" s="9">
        <v>0.76</v>
      </c>
      <c r="H44" t="s">
        <v>79</v>
      </c>
      <c r="I44" s="9">
        <v>0.54</v>
      </c>
      <c r="K44" t="s">
        <v>84</v>
      </c>
      <c r="L44" s="9">
        <v>0.15</v>
      </c>
      <c r="N44" t="s">
        <v>27</v>
      </c>
      <c r="O44" s="9">
        <v>0.32</v>
      </c>
      <c r="Q44" t="s">
        <v>87</v>
      </c>
      <c r="R44" s="9">
        <v>0.48</v>
      </c>
      <c r="T44" t="s">
        <v>50</v>
      </c>
      <c r="U44" s="9">
        <v>0.17</v>
      </c>
      <c r="W44" t="s">
        <v>82</v>
      </c>
      <c r="X44" s="9">
        <v>0.73</v>
      </c>
      <c r="Z44" t="s">
        <v>23</v>
      </c>
      <c r="AA44" s="9">
        <v>0.74</v>
      </c>
      <c r="AC44" t="s">
        <v>41</v>
      </c>
      <c r="AD44" s="97">
        <v>79.8</v>
      </c>
      <c r="AF44" t="s">
        <v>70</v>
      </c>
      <c r="AG44" s="97">
        <v>68.400000000000006</v>
      </c>
      <c r="AI44" t="s">
        <v>81</v>
      </c>
      <c r="AJ44" s="97">
        <v>8.8000000000000007</v>
      </c>
    </row>
    <row r="45" spans="2:36" x14ac:dyDescent="0.3">
      <c r="B45" t="s">
        <v>28</v>
      </c>
      <c r="C45" s="5">
        <v>25</v>
      </c>
      <c r="E45" t="s">
        <v>31</v>
      </c>
      <c r="F45" s="9">
        <v>0.77</v>
      </c>
      <c r="H45" t="s">
        <v>24</v>
      </c>
      <c r="I45" s="9">
        <v>0.54</v>
      </c>
      <c r="K45" t="s">
        <v>73</v>
      </c>
      <c r="L45" s="9">
        <v>0.15</v>
      </c>
      <c r="N45" t="s">
        <v>55</v>
      </c>
      <c r="O45" s="9">
        <v>0.33</v>
      </c>
      <c r="Q45" t="s">
        <v>75</v>
      </c>
      <c r="R45" s="9">
        <v>0.48</v>
      </c>
      <c r="T45" t="s">
        <v>72</v>
      </c>
      <c r="U45" s="9">
        <v>0.17</v>
      </c>
      <c r="W45" t="s">
        <v>30</v>
      </c>
      <c r="X45" s="9">
        <v>0.73</v>
      </c>
      <c r="Z45" t="s">
        <v>41</v>
      </c>
      <c r="AA45" s="9">
        <v>0.74</v>
      </c>
      <c r="AC45" t="s">
        <v>45</v>
      </c>
      <c r="AD45" s="97">
        <v>80.900000000000006</v>
      </c>
      <c r="AF45" t="s">
        <v>52</v>
      </c>
      <c r="AG45" s="97">
        <v>68.3</v>
      </c>
      <c r="AI45" t="s">
        <v>32</v>
      </c>
      <c r="AJ45" s="97">
        <v>8.9</v>
      </c>
    </row>
    <row r="46" spans="2:36" x14ac:dyDescent="0.3">
      <c r="B46" t="s">
        <v>57</v>
      </c>
      <c r="C46" s="5">
        <v>24</v>
      </c>
      <c r="E46" t="s">
        <v>81</v>
      </c>
      <c r="F46" s="9">
        <v>0.77</v>
      </c>
      <c r="H46" t="s">
        <v>38</v>
      </c>
      <c r="I46" s="9">
        <v>0.54</v>
      </c>
      <c r="K46" t="s">
        <v>42</v>
      </c>
      <c r="L46" s="9">
        <v>0.15</v>
      </c>
      <c r="N46" t="s">
        <v>70</v>
      </c>
      <c r="O46" s="9">
        <v>0.33</v>
      </c>
      <c r="Q46" t="s">
        <v>42</v>
      </c>
      <c r="R46" s="9">
        <v>0.48</v>
      </c>
      <c r="T46" t="s">
        <v>40</v>
      </c>
      <c r="U46" s="9">
        <v>0.17</v>
      </c>
      <c r="W46" t="s">
        <v>54</v>
      </c>
      <c r="X46" s="9">
        <v>0.73</v>
      </c>
      <c r="Z46" t="s">
        <v>33</v>
      </c>
      <c r="AA46" s="9">
        <v>0.74</v>
      </c>
      <c r="AC46" t="s">
        <v>22</v>
      </c>
      <c r="AD46" s="97">
        <v>80.900000000000006</v>
      </c>
      <c r="AF46" t="s">
        <v>75</v>
      </c>
      <c r="AG46" s="97">
        <v>68.2</v>
      </c>
      <c r="AI46" t="s">
        <v>59</v>
      </c>
      <c r="AJ46" s="97">
        <v>8.9</v>
      </c>
    </row>
    <row r="47" spans="2:36" x14ac:dyDescent="0.3">
      <c r="B47" t="s">
        <v>36</v>
      </c>
      <c r="C47" s="5">
        <v>23</v>
      </c>
      <c r="E47" t="s">
        <v>53</v>
      </c>
      <c r="F47" s="9">
        <v>0.77</v>
      </c>
      <c r="H47" t="s">
        <v>26</v>
      </c>
      <c r="I47" s="9">
        <v>0.54</v>
      </c>
      <c r="K47" t="s">
        <v>59</v>
      </c>
      <c r="L47" s="9">
        <v>0.14000000000000001</v>
      </c>
      <c r="N47" t="s">
        <v>77</v>
      </c>
      <c r="O47" s="9">
        <v>0.33</v>
      </c>
      <c r="Q47" t="s">
        <v>60</v>
      </c>
      <c r="R47" s="9">
        <v>0.48</v>
      </c>
      <c r="T47" t="s">
        <v>58</v>
      </c>
      <c r="U47" s="9">
        <v>0.17</v>
      </c>
      <c r="W47" t="s">
        <v>66</v>
      </c>
      <c r="X47" s="9">
        <v>0.73</v>
      </c>
      <c r="Z47" t="s">
        <v>72</v>
      </c>
      <c r="AA47" s="9">
        <v>0.74</v>
      </c>
      <c r="AC47" t="s">
        <v>51</v>
      </c>
      <c r="AD47" s="97">
        <v>81</v>
      </c>
      <c r="AF47" t="s">
        <v>49</v>
      </c>
      <c r="AG47" s="97">
        <v>68</v>
      </c>
      <c r="AI47" t="s">
        <v>60</v>
      </c>
      <c r="AJ47" s="97">
        <v>9.1</v>
      </c>
    </row>
    <row r="48" spans="2:36" x14ac:dyDescent="0.3">
      <c r="B48" t="s">
        <v>73</v>
      </c>
      <c r="C48" s="5">
        <v>22</v>
      </c>
      <c r="E48" t="s">
        <v>71</v>
      </c>
      <c r="F48" s="9">
        <v>0.78</v>
      </c>
      <c r="H48" t="s">
        <v>60</v>
      </c>
      <c r="I48" s="9">
        <v>0.54</v>
      </c>
      <c r="K48" t="s">
        <v>71</v>
      </c>
      <c r="L48" s="9">
        <v>0.14000000000000001</v>
      </c>
      <c r="N48" t="s">
        <v>22</v>
      </c>
      <c r="O48" s="9">
        <v>0.33</v>
      </c>
      <c r="Q48" t="s">
        <v>27</v>
      </c>
      <c r="R48" s="9">
        <v>0.48</v>
      </c>
      <c r="T48" t="s">
        <v>80</v>
      </c>
      <c r="U48" s="9">
        <v>0.18</v>
      </c>
      <c r="W48" t="s">
        <v>59</v>
      </c>
      <c r="X48" s="9">
        <v>0.74</v>
      </c>
      <c r="Z48" t="s">
        <v>64</v>
      </c>
      <c r="AA48" s="9">
        <v>0.74</v>
      </c>
      <c r="AC48" t="s">
        <v>24</v>
      </c>
      <c r="AD48" s="97">
        <v>81.099999999999994</v>
      </c>
      <c r="AF48" t="s">
        <v>43</v>
      </c>
      <c r="AG48" s="97">
        <v>67.900000000000006</v>
      </c>
      <c r="AI48" t="s">
        <v>53</v>
      </c>
      <c r="AJ48" s="97">
        <v>9.3000000000000007</v>
      </c>
    </row>
    <row r="49" spans="2:36" x14ac:dyDescent="0.3">
      <c r="B49" t="s">
        <v>22</v>
      </c>
      <c r="C49" s="5">
        <v>21</v>
      </c>
      <c r="E49" t="s">
        <v>66</v>
      </c>
      <c r="F49" s="9">
        <v>0.78</v>
      </c>
      <c r="H49" t="s">
        <v>40</v>
      </c>
      <c r="I49" s="9">
        <v>0.54</v>
      </c>
      <c r="K49" t="s">
        <v>25</v>
      </c>
      <c r="L49" s="9">
        <v>0.14000000000000001</v>
      </c>
      <c r="N49" t="s">
        <v>37</v>
      </c>
      <c r="O49" s="9">
        <v>0.33</v>
      </c>
      <c r="Q49" t="s">
        <v>81</v>
      </c>
      <c r="R49" s="9">
        <v>0.48</v>
      </c>
      <c r="T49" t="s">
        <v>28</v>
      </c>
      <c r="U49" s="9">
        <v>0.18</v>
      </c>
      <c r="W49" t="s">
        <v>73</v>
      </c>
      <c r="X49" s="9">
        <v>0.74</v>
      </c>
      <c r="Z49" t="s">
        <v>59</v>
      </c>
      <c r="AA49" s="9">
        <v>0.74</v>
      </c>
      <c r="AC49" t="s">
        <v>26</v>
      </c>
      <c r="AD49" s="97">
        <v>81.099999999999994</v>
      </c>
      <c r="AF49" t="s">
        <v>66</v>
      </c>
      <c r="AG49" s="97">
        <v>67.900000000000006</v>
      </c>
      <c r="AI49" t="s">
        <v>22</v>
      </c>
      <c r="AJ49" s="97">
        <v>9.6999999999999993</v>
      </c>
    </row>
    <row r="50" spans="2:36" x14ac:dyDescent="0.3">
      <c r="B50" t="s">
        <v>86</v>
      </c>
      <c r="C50" s="5">
        <v>20</v>
      </c>
      <c r="E50" t="s">
        <v>86</v>
      </c>
      <c r="F50" s="9">
        <v>0.78</v>
      </c>
      <c r="H50" t="s">
        <v>50</v>
      </c>
      <c r="I50" s="9">
        <v>0.54</v>
      </c>
      <c r="K50" t="s">
        <v>41</v>
      </c>
      <c r="L50" s="9">
        <v>0.14000000000000001</v>
      </c>
      <c r="N50" t="s">
        <v>54</v>
      </c>
      <c r="O50" s="9">
        <v>0.33</v>
      </c>
      <c r="Q50" t="s">
        <v>53</v>
      </c>
      <c r="R50" s="9">
        <v>0.48</v>
      </c>
      <c r="T50" t="s">
        <v>45</v>
      </c>
      <c r="U50" s="9">
        <v>0.18</v>
      </c>
      <c r="W50" t="s">
        <v>40</v>
      </c>
      <c r="X50" s="9">
        <v>0.74</v>
      </c>
      <c r="Z50" t="s">
        <v>86</v>
      </c>
      <c r="AA50" s="9">
        <v>0.74</v>
      </c>
      <c r="AC50" t="s">
        <v>64</v>
      </c>
      <c r="AD50" s="97">
        <v>81.099999999999994</v>
      </c>
      <c r="AF50" t="s">
        <v>38</v>
      </c>
      <c r="AG50" s="97">
        <v>67.8</v>
      </c>
      <c r="AI50" t="s">
        <v>47</v>
      </c>
      <c r="AJ50" s="97">
        <v>9.6999999999999993</v>
      </c>
    </row>
    <row r="51" spans="2:36" x14ac:dyDescent="0.3">
      <c r="B51" t="s">
        <v>30</v>
      </c>
      <c r="C51" s="5">
        <v>19</v>
      </c>
      <c r="E51" t="s">
        <v>25</v>
      </c>
      <c r="F51" s="9">
        <v>0.78</v>
      </c>
      <c r="H51" t="s">
        <v>67</v>
      </c>
      <c r="I51" s="9">
        <v>0.54</v>
      </c>
      <c r="K51" t="s">
        <v>28</v>
      </c>
      <c r="L51" s="9">
        <v>0.14000000000000001</v>
      </c>
      <c r="N51" t="s">
        <v>25</v>
      </c>
      <c r="O51" s="9">
        <v>0.33</v>
      </c>
      <c r="Q51" t="s">
        <v>47</v>
      </c>
      <c r="R51" s="9">
        <v>0.47</v>
      </c>
      <c r="T51" t="s">
        <v>56</v>
      </c>
      <c r="U51" s="9">
        <v>0.18</v>
      </c>
      <c r="W51" t="s">
        <v>47</v>
      </c>
      <c r="X51" s="9">
        <v>0.74</v>
      </c>
      <c r="Z51" t="s">
        <v>61</v>
      </c>
      <c r="AA51" s="9">
        <v>0.75</v>
      </c>
      <c r="AC51" t="s">
        <v>56</v>
      </c>
      <c r="AD51" s="97">
        <v>81.2</v>
      </c>
      <c r="AF51" t="s">
        <v>34</v>
      </c>
      <c r="AG51" s="97">
        <v>67.599999999999994</v>
      </c>
      <c r="AI51" t="s">
        <v>88</v>
      </c>
      <c r="AJ51" s="97">
        <v>9.8000000000000007</v>
      </c>
    </row>
    <row r="52" spans="2:36" x14ac:dyDescent="0.3">
      <c r="B52" t="s">
        <v>44</v>
      </c>
      <c r="C52" s="5">
        <v>18</v>
      </c>
      <c r="E52" t="s">
        <v>57</v>
      </c>
      <c r="F52" s="9">
        <v>0.79</v>
      </c>
      <c r="H52" t="s">
        <v>48</v>
      </c>
      <c r="I52" s="9">
        <v>0.55000000000000004</v>
      </c>
      <c r="K52" t="s">
        <v>79</v>
      </c>
      <c r="L52" s="9">
        <v>0.14000000000000001</v>
      </c>
      <c r="N52" t="s">
        <v>39</v>
      </c>
      <c r="O52" s="9">
        <v>0.33</v>
      </c>
      <c r="Q52" t="s">
        <v>62</v>
      </c>
      <c r="R52" s="9">
        <v>0.47</v>
      </c>
      <c r="T52" t="s">
        <v>23</v>
      </c>
      <c r="U52" s="9">
        <v>0.18</v>
      </c>
      <c r="W52" t="s">
        <v>53</v>
      </c>
      <c r="X52" s="9">
        <v>0.74</v>
      </c>
      <c r="Z52" t="s">
        <v>71</v>
      </c>
      <c r="AA52" s="9">
        <v>0.75</v>
      </c>
      <c r="AC52" t="s">
        <v>42</v>
      </c>
      <c r="AD52" s="97">
        <v>81.5</v>
      </c>
      <c r="AF52" t="s">
        <v>39</v>
      </c>
      <c r="AG52" s="97">
        <v>67.099999999999994</v>
      </c>
      <c r="AI52" t="s">
        <v>70</v>
      </c>
      <c r="AJ52" s="97">
        <v>9.8000000000000007</v>
      </c>
    </row>
    <row r="53" spans="2:36" x14ac:dyDescent="0.3">
      <c r="B53" t="s">
        <v>40</v>
      </c>
      <c r="C53" s="5">
        <v>17</v>
      </c>
      <c r="E53" t="s">
        <v>22</v>
      </c>
      <c r="F53" s="9">
        <v>0.79</v>
      </c>
      <c r="H53" t="s">
        <v>27</v>
      </c>
      <c r="I53" s="9">
        <v>0.55000000000000004</v>
      </c>
      <c r="K53" t="s">
        <v>27</v>
      </c>
      <c r="L53" s="9">
        <v>0.14000000000000001</v>
      </c>
      <c r="N53" t="s">
        <v>81</v>
      </c>
      <c r="O53" s="9">
        <v>0.34</v>
      </c>
      <c r="Q53" t="s">
        <v>38</v>
      </c>
      <c r="R53" s="9">
        <v>0.47</v>
      </c>
      <c r="T53" t="s">
        <v>36</v>
      </c>
      <c r="U53" s="9">
        <v>0.18</v>
      </c>
      <c r="W53" t="s">
        <v>83</v>
      </c>
      <c r="X53" s="9">
        <v>0.74</v>
      </c>
      <c r="Z53" t="s">
        <v>57</v>
      </c>
      <c r="AA53" s="9">
        <v>0.75</v>
      </c>
      <c r="AC53" t="s">
        <v>37</v>
      </c>
      <c r="AD53" s="97">
        <v>81.8</v>
      </c>
      <c r="AF53" t="s">
        <v>60</v>
      </c>
      <c r="AG53" s="97">
        <v>66.7</v>
      </c>
      <c r="AI53" t="s">
        <v>25</v>
      </c>
      <c r="AJ53" s="97">
        <v>10.1</v>
      </c>
    </row>
    <row r="54" spans="2:36" x14ac:dyDescent="0.3">
      <c r="B54" t="s">
        <v>25</v>
      </c>
      <c r="C54" s="5">
        <v>16</v>
      </c>
      <c r="E54" t="s">
        <v>40</v>
      </c>
      <c r="F54" s="9">
        <v>0.79</v>
      </c>
      <c r="H54" t="s">
        <v>86</v>
      </c>
      <c r="I54" s="9">
        <v>0.55000000000000004</v>
      </c>
      <c r="K54" t="s">
        <v>86</v>
      </c>
      <c r="L54" s="9">
        <v>0.14000000000000001</v>
      </c>
      <c r="N54" t="s">
        <v>76</v>
      </c>
      <c r="O54" s="9">
        <v>0.34</v>
      </c>
      <c r="Q54" t="s">
        <v>64</v>
      </c>
      <c r="R54" s="9">
        <v>0.47</v>
      </c>
      <c r="T54" t="s">
        <v>71</v>
      </c>
      <c r="U54" s="9">
        <v>0.18</v>
      </c>
      <c r="W54" t="s">
        <v>32</v>
      </c>
      <c r="X54" s="9">
        <v>0.75</v>
      </c>
      <c r="Z54" t="s">
        <v>52</v>
      </c>
      <c r="AA54" s="9">
        <v>0.75</v>
      </c>
      <c r="AC54" t="s">
        <v>79</v>
      </c>
      <c r="AD54" s="97">
        <v>81.900000000000006</v>
      </c>
      <c r="AF54" t="s">
        <v>74</v>
      </c>
      <c r="AG54" s="97">
        <v>66.400000000000006</v>
      </c>
      <c r="AI54" t="s">
        <v>50</v>
      </c>
      <c r="AJ54" s="97">
        <v>10.1</v>
      </c>
    </row>
    <row r="55" spans="2:36" x14ac:dyDescent="0.3">
      <c r="B55" t="s">
        <v>60</v>
      </c>
      <c r="C55" s="5">
        <v>15</v>
      </c>
      <c r="E55" t="s">
        <v>50</v>
      </c>
      <c r="F55" s="9">
        <v>0.79</v>
      </c>
      <c r="H55" t="s">
        <v>57</v>
      </c>
      <c r="I55" s="9">
        <v>0.55000000000000004</v>
      </c>
      <c r="K55" t="s">
        <v>32</v>
      </c>
      <c r="L55" s="9">
        <v>0.14000000000000001</v>
      </c>
      <c r="N55" t="s">
        <v>74</v>
      </c>
      <c r="O55" s="9">
        <v>0.34</v>
      </c>
      <c r="Q55" t="s">
        <v>21</v>
      </c>
      <c r="R55" s="9">
        <v>0.47</v>
      </c>
      <c r="T55" t="s">
        <v>65</v>
      </c>
      <c r="U55" s="9">
        <v>0.18</v>
      </c>
      <c r="W55" t="s">
        <v>22</v>
      </c>
      <c r="X55" s="9">
        <v>0.75</v>
      </c>
      <c r="Z55" t="s">
        <v>51</v>
      </c>
      <c r="AA55" s="9">
        <v>0.75</v>
      </c>
      <c r="AC55" t="s">
        <v>59</v>
      </c>
      <c r="AD55" s="97">
        <v>82</v>
      </c>
      <c r="AF55" t="s">
        <v>87</v>
      </c>
      <c r="AG55" s="97">
        <v>66.2</v>
      </c>
      <c r="AI55" t="s">
        <v>57</v>
      </c>
      <c r="AJ55" s="97">
        <v>10.199999999999999</v>
      </c>
    </row>
    <row r="56" spans="2:36" x14ac:dyDescent="0.3">
      <c r="B56" t="s">
        <v>88</v>
      </c>
      <c r="C56" s="5">
        <v>14</v>
      </c>
      <c r="E56" t="s">
        <v>42</v>
      </c>
      <c r="F56" s="9">
        <v>0.79</v>
      </c>
      <c r="H56" t="s">
        <v>54</v>
      </c>
      <c r="I56" s="9">
        <v>0.55000000000000004</v>
      </c>
      <c r="K56" t="s">
        <v>64</v>
      </c>
      <c r="L56" s="9">
        <v>0.14000000000000001</v>
      </c>
      <c r="N56" t="s">
        <v>53</v>
      </c>
      <c r="O56" s="9">
        <v>0.34</v>
      </c>
      <c r="Q56" t="s">
        <v>52</v>
      </c>
      <c r="R56" s="9">
        <v>0.47</v>
      </c>
      <c r="T56" t="s">
        <v>25</v>
      </c>
      <c r="U56" s="9">
        <v>0.18</v>
      </c>
      <c r="W56" t="s">
        <v>60</v>
      </c>
      <c r="X56" s="9">
        <v>0.75</v>
      </c>
      <c r="Z56" t="s">
        <v>32</v>
      </c>
      <c r="AA56" s="9">
        <v>0.75</v>
      </c>
      <c r="AC56" t="s">
        <v>73</v>
      </c>
      <c r="AD56" s="97">
        <v>83</v>
      </c>
      <c r="AF56" t="s">
        <v>54</v>
      </c>
      <c r="AG56" s="97">
        <v>66</v>
      </c>
      <c r="AI56" t="s">
        <v>77</v>
      </c>
      <c r="AJ56" s="97">
        <v>10.5</v>
      </c>
    </row>
    <row r="57" spans="2:36" x14ac:dyDescent="0.3">
      <c r="B57" t="s">
        <v>85</v>
      </c>
      <c r="C57" s="5">
        <v>13</v>
      </c>
      <c r="E57" t="s">
        <v>35</v>
      </c>
      <c r="F57" s="9">
        <v>0.79</v>
      </c>
      <c r="H57" t="s">
        <v>35</v>
      </c>
      <c r="I57" s="9">
        <v>0.56000000000000005</v>
      </c>
      <c r="K57" t="s">
        <v>39</v>
      </c>
      <c r="L57" s="9">
        <v>0.14000000000000001</v>
      </c>
      <c r="N57" t="s">
        <v>58</v>
      </c>
      <c r="O57" s="9">
        <v>0.34</v>
      </c>
      <c r="Q57" t="s">
        <v>77</v>
      </c>
      <c r="R57" s="9">
        <v>0.47</v>
      </c>
      <c r="T57" t="s">
        <v>47</v>
      </c>
      <c r="U57" s="9">
        <v>0.18</v>
      </c>
      <c r="W57" t="s">
        <v>68</v>
      </c>
      <c r="X57" s="9">
        <v>0.75</v>
      </c>
      <c r="Z57" t="s">
        <v>74</v>
      </c>
      <c r="AA57" s="9">
        <v>0.76</v>
      </c>
      <c r="AC57" t="s">
        <v>86</v>
      </c>
      <c r="AD57" s="97">
        <v>83</v>
      </c>
      <c r="AF57" t="s">
        <v>30</v>
      </c>
      <c r="AG57" s="97">
        <v>65.8</v>
      </c>
      <c r="AI57" t="s">
        <v>42</v>
      </c>
      <c r="AJ57" s="97">
        <v>10.6</v>
      </c>
    </row>
    <row r="58" spans="2:36" x14ac:dyDescent="0.3">
      <c r="B58" t="s">
        <v>77</v>
      </c>
      <c r="C58" s="5">
        <v>12</v>
      </c>
      <c r="E58" t="s">
        <v>70</v>
      </c>
      <c r="F58" s="9">
        <v>0.8</v>
      </c>
      <c r="H58" t="s">
        <v>88</v>
      </c>
      <c r="I58" s="9">
        <v>0.56000000000000005</v>
      </c>
      <c r="K58" t="s">
        <v>85</v>
      </c>
      <c r="L58" s="9">
        <v>0.13</v>
      </c>
      <c r="N58" t="s">
        <v>56</v>
      </c>
      <c r="O58" s="9">
        <v>0.34</v>
      </c>
      <c r="Q58" t="s">
        <v>54</v>
      </c>
      <c r="R58" s="9">
        <v>0.47</v>
      </c>
      <c r="T58" t="s">
        <v>38</v>
      </c>
      <c r="U58" s="9">
        <v>0.18</v>
      </c>
      <c r="W58" t="s">
        <v>28</v>
      </c>
      <c r="X58" s="9">
        <v>0.75</v>
      </c>
      <c r="Z58" t="s">
        <v>30</v>
      </c>
      <c r="AA58" s="9">
        <v>0.76</v>
      </c>
      <c r="AC58" t="s">
        <v>57</v>
      </c>
      <c r="AD58" s="97">
        <v>83.1</v>
      </c>
      <c r="AF58" t="s">
        <v>64</v>
      </c>
      <c r="AG58" s="97">
        <v>65.599999999999994</v>
      </c>
      <c r="AI58" t="s">
        <v>85</v>
      </c>
      <c r="AJ58" s="97">
        <v>10.6</v>
      </c>
    </row>
    <row r="59" spans="2:36" x14ac:dyDescent="0.3">
      <c r="B59" t="s">
        <v>74</v>
      </c>
      <c r="C59" s="5">
        <v>11</v>
      </c>
      <c r="E59" t="s">
        <v>67</v>
      </c>
      <c r="F59" s="9">
        <v>0.8</v>
      </c>
      <c r="H59" t="s">
        <v>84</v>
      </c>
      <c r="I59" s="9">
        <v>0.56999999999999995</v>
      </c>
      <c r="K59" t="s">
        <v>66</v>
      </c>
      <c r="L59" s="9">
        <v>0.13</v>
      </c>
      <c r="N59" t="s">
        <v>69</v>
      </c>
      <c r="O59" s="9">
        <v>0.34</v>
      </c>
      <c r="Q59" t="s">
        <v>39</v>
      </c>
      <c r="R59" s="9">
        <v>0.47</v>
      </c>
      <c r="T59" t="s">
        <v>74</v>
      </c>
      <c r="U59" s="9">
        <v>0.18</v>
      </c>
      <c r="W59" t="s">
        <v>87</v>
      </c>
      <c r="X59" s="9">
        <v>0.75</v>
      </c>
      <c r="Z59" t="s">
        <v>83</v>
      </c>
      <c r="AA59" s="9">
        <v>0.76</v>
      </c>
      <c r="AC59" t="s">
        <v>67</v>
      </c>
      <c r="AD59" s="97">
        <v>83.4</v>
      </c>
      <c r="AF59" t="s">
        <v>65</v>
      </c>
      <c r="AG59" s="97">
        <v>64.900000000000006</v>
      </c>
      <c r="AI59" t="s">
        <v>58</v>
      </c>
      <c r="AJ59" s="97">
        <v>10.9</v>
      </c>
    </row>
    <row r="60" spans="2:36" x14ac:dyDescent="0.3">
      <c r="B60" t="s">
        <v>50</v>
      </c>
      <c r="C60" s="5">
        <v>10</v>
      </c>
      <c r="E60" t="s">
        <v>64</v>
      </c>
      <c r="F60" s="9">
        <v>0.82</v>
      </c>
      <c r="H60" t="s">
        <v>73</v>
      </c>
      <c r="I60" s="9">
        <v>0.56999999999999995</v>
      </c>
      <c r="K60" t="s">
        <v>31</v>
      </c>
      <c r="L60" s="9">
        <v>0.13</v>
      </c>
      <c r="N60" t="s">
        <v>72</v>
      </c>
      <c r="O60" s="9">
        <v>0.35</v>
      </c>
      <c r="Q60" t="s">
        <v>74</v>
      </c>
      <c r="R60" s="9">
        <v>0.47</v>
      </c>
      <c r="T60" t="s">
        <v>43</v>
      </c>
      <c r="U60" s="9">
        <v>0.19</v>
      </c>
      <c r="W60" t="s">
        <v>50</v>
      </c>
      <c r="X60" s="9">
        <v>0.76</v>
      </c>
      <c r="Z60" t="s">
        <v>22</v>
      </c>
      <c r="AA60" s="9">
        <v>0.76</v>
      </c>
      <c r="AC60" t="s">
        <v>25</v>
      </c>
      <c r="AD60" s="97">
        <v>83.4</v>
      </c>
      <c r="AF60" t="s">
        <v>40</v>
      </c>
      <c r="AG60" s="97">
        <v>64.900000000000006</v>
      </c>
      <c r="AI60" t="s">
        <v>54</v>
      </c>
      <c r="AJ60" s="97">
        <v>11.4</v>
      </c>
    </row>
    <row r="61" spans="2:36" x14ac:dyDescent="0.3">
      <c r="B61" t="s">
        <v>42</v>
      </c>
      <c r="C61" s="5">
        <v>9</v>
      </c>
      <c r="E61" t="s">
        <v>54</v>
      </c>
      <c r="F61" s="9">
        <v>0.83</v>
      </c>
      <c r="H61" t="s">
        <v>22</v>
      </c>
      <c r="I61" s="9">
        <v>0.56999999999999995</v>
      </c>
      <c r="K61" t="s">
        <v>23</v>
      </c>
      <c r="L61" s="9">
        <v>0.13</v>
      </c>
      <c r="N61" t="s">
        <v>40</v>
      </c>
      <c r="O61" s="9">
        <v>0.35</v>
      </c>
      <c r="Q61" t="s">
        <v>72</v>
      </c>
      <c r="R61" s="9">
        <v>0.47</v>
      </c>
      <c r="T61" t="s">
        <v>87</v>
      </c>
      <c r="U61" s="9">
        <v>0.19</v>
      </c>
      <c r="W61" t="s">
        <v>45</v>
      </c>
      <c r="X61" s="9">
        <v>0.76</v>
      </c>
      <c r="Z61" t="s">
        <v>67</v>
      </c>
      <c r="AA61" s="9">
        <v>0.76</v>
      </c>
      <c r="AC61" t="s">
        <v>23</v>
      </c>
      <c r="AD61" s="97">
        <v>83.5</v>
      </c>
      <c r="AF61" t="s">
        <v>51</v>
      </c>
      <c r="AG61" s="97">
        <v>64.8</v>
      </c>
      <c r="AI61" t="s">
        <v>86</v>
      </c>
      <c r="AJ61" s="97">
        <v>11.7</v>
      </c>
    </row>
    <row r="62" spans="2:36" x14ac:dyDescent="0.3">
      <c r="B62" t="s">
        <v>39</v>
      </c>
      <c r="C62" s="5">
        <v>8</v>
      </c>
      <c r="E62" t="s">
        <v>58</v>
      </c>
      <c r="F62" s="9">
        <v>0.83</v>
      </c>
      <c r="H62" t="s">
        <v>32</v>
      </c>
      <c r="I62" s="9">
        <v>0.57999999999999996</v>
      </c>
      <c r="K62" t="s">
        <v>24</v>
      </c>
      <c r="L62" s="9">
        <v>0.13</v>
      </c>
      <c r="N62" t="s">
        <v>73</v>
      </c>
      <c r="O62" s="9">
        <v>0.35</v>
      </c>
      <c r="Q62" t="s">
        <v>44</v>
      </c>
      <c r="R62" s="9">
        <v>0.47</v>
      </c>
      <c r="T62" t="s">
        <v>53</v>
      </c>
      <c r="U62" s="9">
        <v>0.19</v>
      </c>
      <c r="W62" t="s">
        <v>81</v>
      </c>
      <c r="X62" s="9">
        <v>0.76</v>
      </c>
      <c r="Z62" t="s">
        <v>48</v>
      </c>
      <c r="AA62" s="9">
        <v>0.77</v>
      </c>
      <c r="AC62" t="s">
        <v>48</v>
      </c>
      <c r="AD62" s="97">
        <v>83.6</v>
      </c>
      <c r="AF62" t="s">
        <v>77</v>
      </c>
      <c r="AG62" s="97">
        <v>64.7</v>
      </c>
      <c r="AI62" t="s">
        <v>40</v>
      </c>
      <c r="AJ62" s="97">
        <v>12.5</v>
      </c>
    </row>
    <row r="63" spans="2:36" x14ac:dyDescent="0.3">
      <c r="B63" t="s">
        <v>59</v>
      </c>
      <c r="C63" s="5">
        <v>7</v>
      </c>
      <c r="E63" t="s">
        <v>47</v>
      </c>
      <c r="F63" s="9">
        <v>0.84</v>
      </c>
      <c r="H63" t="s">
        <v>34</v>
      </c>
      <c r="I63" s="9">
        <v>0.57999999999999996</v>
      </c>
      <c r="K63" t="s">
        <v>34</v>
      </c>
      <c r="L63" s="9">
        <v>0.13</v>
      </c>
      <c r="N63" t="s">
        <v>86</v>
      </c>
      <c r="O63" s="9">
        <v>0.35</v>
      </c>
      <c r="Q63" t="s">
        <v>76</v>
      </c>
      <c r="R63" s="9">
        <v>0.46</v>
      </c>
      <c r="T63" t="s">
        <v>77</v>
      </c>
      <c r="U63" s="9">
        <v>0.19</v>
      </c>
      <c r="W63" t="s">
        <v>67</v>
      </c>
      <c r="X63" s="9">
        <v>0.77</v>
      </c>
      <c r="Z63" t="s">
        <v>85</v>
      </c>
      <c r="AA63" s="9">
        <v>0.77</v>
      </c>
      <c r="AC63" t="s">
        <v>32</v>
      </c>
      <c r="AD63" s="97">
        <v>84</v>
      </c>
      <c r="AF63" t="s">
        <v>58</v>
      </c>
      <c r="AG63" s="97">
        <v>64.7</v>
      </c>
      <c r="AI63" t="s">
        <v>83</v>
      </c>
      <c r="AJ63" s="97">
        <v>14.1</v>
      </c>
    </row>
    <row r="64" spans="2:36" x14ac:dyDescent="0.3">
      <c r="B64" t="s">
        <v>51</v>
      </c>
      <c r="C64" s="5">
        <v>6</v>
      </c>
      <c r="E64" t="s">
        <v>88</v>
      </c>
      <c r="F64" s="9">
        <v>0.85</v>
      </c>
      <c r="H64" t="s">
        <v>42</v>
      </c>
      <c r="I64" s="9">
        <v>0.57999999999999996</v>
      </c>
      <c r="K64" t="s">
        <v>82</v>
      </c>
      <c r="L64" s="9">
        <v>0.13</v>
      </c>
      <c r="N64" t="s">
        <v>51</v>
      </c>
      <c r="O64" s="9">
        <v>0.36</v>
      </c>
      <c r="Q64" t="s">
        <v>40</v>
      </c>
      <c r="R64" s="9">
        <v>0.46</v>
      </c>
      <c r="T64" t="s">
        <v>83</v>
      </c>
      <c r="U64" s="9">
        <v>0.19</v>
      </c>
      <c r="W64" t="s">
        <v>88</v>
      </c>
      <c r="X64" s="9">
        <v>0.77</v>
      </c>
      <c r="Z64" t="s">
        <v>31</v>
      </c>
      <c r="AA64" s="9">
        <v>0.77</v>
      </c>
      <c r="AC64" t="s">
        <v>88</v>
      </c>
      <c r="AD64" s="97">
        <v>84.3</v>
      </c>
      <c r="AF64" t="s">
        <v>72</v>
      </c>
      <c r="AG64" s="97">
        <v>64.5</v>
      </c>
      <c r="AI64" t="s">
        <v>35</v>
      </c>
      <c r="AJ64" s="97">
        <v>15.1</v>
      </c>
    </row>
    <row r="65" spans="2:36" x14ac:dyDescent="0.3">
      <c r="B65" t="s">
        <v>64</v>
      </c>
      <c r="C65" s="5">
        <v>5</v>
      </c>
      <c r="E65" t="s">
        <v>39</v>
      </c>
      <c r="F65" s="9">
        <v>0.88</v>
      </c>
      <c r="H65" t="s">
        <v>64</v>
      </c>
      <c r="I65" s="9">
        <v>0.57999999999999996</v>
      </c>
      <c r="K65" t="s">
        <v>36</v>
      </c>
      <c r="L65" s="9">
        <v>0.12</v>
      </c>
      <c r="N65" t="s">
        <v>44</v>
      </c>
      <c r="O65" s="9">
        <v>0.36</v>
      </c>
      <c r="Q65" t="s">
        <v>35</v>
      </c>
      <c r="R65" s="9">
        <v>0.46</v>
      </c>
      <c r="T65" t="s">
        <v>29</v>
      </c>
      <c r="U65" s="9">
        <v>0.19</v>
      </c>
      <c r="W65" t="s">
        <v>34</v>
      </c>
      <c r="X65" s="9">
        <v>0.77</v>
      </c>
      <c r="Z65" t="s">
        <v>82</v>
      </c>
      <c r="AA65" s="9">
        <v>0.77</v>
      </c>
      <c r="AC65" t="s">
        <v>39</v>
      </c>
      <c r="AD65" s="97">
        <v>84.5</v>
      </c>
      <c r="AF65" t="s">
        <v>50</v>
      </c>
      <c r="AG65" s="97">
        <v>63.5</v>
      </c>
      <c r="AI65" t="s">
        <v>64</v>
      </c>
      <c r="AJ65" s="97">
        <v>15.5</v>
      </c>
    </row>
    <row r="66" spans="2:36" x14ac:dyDescent="0.3">
      <c r="B66" t="s">
        <v>29</v>
      </c>
      <c r="C66" s="5">
        <v>4</v>
      </c>
      <c r="E66" t="s">
        <v>51</v>
      </c>
      <c r="F66" s="9">
        <v>0.88</v>
      </c>
      <c r="H66" t="s">
        <v>47</v>
      </c>
      <c r="I66" s="9">
        <v>0.57999999999999996</v>
      </c>
      <c r="K66" t="s">
        <v>83</v>
      </c>
      <c r="L66" s="9">
        <v>0.12</v>
      </c>
      <c r="N66" t="s">
        <v>85</v>
      </c>
      <c r="O66" s="9">
        <v>0.37</v>
      </c>
      <c r="Q66" t="s">
        <v>58</v>
      </c>
      <c r="R66" s="9">
        <v>0.45</v>
      </c>
      <c r="T66" t="s">
        <v>66</v>
      </c>
      <c r="U66" s="9">
        <v>0.2</v>
      </c>
      <c r="W66" t="s">
        <v>86</v>
      </c>
      <c r="X66" s="9">
        <v>0.77</v>
      </c>
      <c r="Z66" t="s">
        <v>28</v>
      </c>
      <c r="AA66" s="9">
        <v>0.77</v>
      </c>
      <c r="AC66" t="s">
        <v>27</v>
      </c>
      <c r="AD66" s="97">
        <v>84.7</v>
      </c>
      <c r="AF66" t="s">
        <v>81</v>
      </c>
      <c r="AG66" s="97">
        <v>63.3</v>
      </c>
      <c r="AI66" t="s">
        <v>82</v>
      </c>
      <c r="AJ66" s="97">
        <v>16.2</v>
      </c>
    </row>
    <row r="67" spans="2:36" x14ac:dyDescent="0.3">
      <c r="B67" t="s">
        <v>35</v>
      </c>
      <c r="C67" s="5">
        <v>3</v>
      </c>
      <c r="E67" t="s">
        <v>29</v>
      </c>
      <c r="F67" s="9">
        <v>0.88</v>
      </c>
      <c r="H67" t="s">
        <v>39</v>
      </c>
      <c r="I67" s="9">
        <v>0.57999999999999996</v>
      </c>
      <c r="K67" t="s">
        <v>50</v>
      </c>
      <c r="L67" s="9">
        <v>0.12</v>
      </c>
      <c r="N67" t="s">
        <v>29</v>
      </c>
      <c r="O67" s="9">
        <v>0.38</v>
      </c>
      <c r="Q67" t="s">
        <v>83</v>
      </c>
      <c r="R67" s="9">
        <v>0.44</v>
      </c>
      <c r="T67" t="s">
        <v>81</v>
      </c>
      <c r="U67" s="9">
        <v>0.2</v>
      </c>
      <c r="W67" t="s">
        <v>62</v>
      </c>
      <c r="X67" s="9">
        <v>0.77</v>
      </c>
      <c r="Z67" t="s">
        <v>25</v>
      </c>
      <c r="AA67" s="9">
        <v>0.79</v>
      </c>
      <c r="AC67" t="s">
        <v>35</v>
      </c>
      <c r="AD67" s="97">
        <v>84.7</v>
      </c>
      <c r="AF67" t="s">
        <v>47</v>
      </c>
      <c r="AG67" s="97">
        <v>62</v>
      </c>
      <c r="AI67" t="s">
        <v>51</v>
      </c>
      <c r="AJ67" s="97">
        <v>16.2</v>
      </c>
    </row>
    <row r="68" spans="2:36" x14ac:dyDescent="0.3">
      <c r="B68" t="s">
        <v>82</v>
      </c>
      <c r="C68" s="5">
        <v>2</v>
      </c>
      <c r="E68" t="s">
        <v>82</v>
      </c>
      <c r="F68" s="9">
        <v>0.88</v>
      </c>
      <c r="H68" t="s">
        <v>51</v>
      </c>
      <c r="I68" s="9">
        <v>0.57999999999999996</v>
      </c>
      <c r="K68" t="s">
        <v>67</v>
      </c>
      <c r="L68" s="9">
        <v>0.12</v>
      </c>
      <c r="N68" t="s">
        <v>59</v>
      </c>
      <c r="O68" s="9">
        <v>0.38</v>
      </c>
      <c r="Q68" t="s">
        <v>51</v>
      </c>
      <c r="R68" s="9">
        <v>0.43</v>
      </c>
      <c r="T68" t="s">
        <v>85</v>
      </c>
      <c r="U68" s="9">
        <v>0.21</v>
      </c>
      <c r="W68" t="s">
        <v>39</v>
      </c>
      <c r="X68" s="9">
        <v>0.77</v>
      </c>
      <c r="Z68" t="s">
        <v>88</v>
      </c>
      <c r="AA68" s="9">
        <v>0.79</v>
      </c>
      <c r="AC68" t="s">
        <v>61</v>
      </c>
      <c r="AD68" s="97">
        <v>85.2</v>
      </c>
      <c r="AF68" t="s">
        <v>29</v>
      </c>
      <c r="AG68" s="97">
        <v>57.1</v>
      </c>
      <c r="AI68" t="s">
        <v>39</v>
      </c>
      <c r="AJ68" s="97">
        <v>17.399999999999999</v>
      </c>
    </row>
    <row r="69" spans="2:36" x14ac:dyDescent="0.3">
      <c r="B69" t="s">
        <v>83</v>
      </c>
      <c r="C69" s="5">
        <v>1</v>
      </c>
      <c r="E69" t="s">
        <v>83</v>
      </c>
      <c r="F69" s="9">
        <v>0.94</v>
      </c>
      <c r="H69" t="s">
        <v>82</v>
      </c>
      <c r="I69" s="9">
        <v>0.6</v>
      </c>
      <c r="K69" t="s">
        <v>57</v>
      </c>
      <c r="L69" s="9">
        <v>0.12</v>
      </c>
      <c r="N69" t="s">
        <v>35</v>
      </c>
      <c r="O69" s="9">
        <v>0.39</v>
      </c>
      <c r="Q69" t="s">
        <v>29</v>
      </c>
      <c r="R69" s="9">
        <v>0.43</v>
      </c>
      <c r="T69" t="s">
        <v>70</v>
      </c>
      <c r="U69" s="9">
        <v>0.23</v>
      </c>
      <c r="W69" t="s">
        <v>58</v>
      </c>
      <c r="X69" s="9">
        <v>0.77</v>
      </c>
      <c r="Z69" t="s">
        <v>34</v>
      </c>
      <c r="AA69" s="9">
        <v>0.8</v>
      </c>
      <c r="AC69" t="s">
        <v>82</v>
      </c>
      <c r="AD69" s="97">
        <v>87.1</v>
      </c>
      <c r="AF69" t="s">
        <v>83</v>
      </c>
      <c r="AG69" s="97">
        <v>53.4</v>
      </c>
      <c r="AI69" t="s">
        <v>29</v>
      </c>
      <c r="AJ69" s="97">
        <v>17.399999999999999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2291"/>
  <sheetViews>
    <sheetView workbookViewId="0">
      <selection activeCell="A32" sqref="A32"/>
    </sheetView>
  </sheetViews>
  <sheetFormatPr defaultRowHeight="14.4" outlineLevelCol="2" x14ac:dyDescent="0.3"/>
  <cols>
    <col min="1" max="1" width="14" bestFit="1" customWidth="1"/>
    <col min="2" max="3" width="15.44140625" bestFit="1" customWidth="1"/>
    <col min="6" max="7" width="0" hidden="1" customWidth="1" outlineLevel="1"/>
    <col min="8" max="8" width="8.88671875" style="12" collapsed="1"/>
    <col min="10" max="11" width="14.88671875" bestFit="1" customWidth="1"/>
    <col min="12" max="12" width="14.88671875" hidden="1" customWidth="1" outlineLevel="1"/>
    <col min="13" max="16" width="14.88671875" hidden="1" customWidth="1" outlineLevel="2"/>
    <col min="17" max="17" width="14.88671875" hidden="1" customWidth="1" outlineLevel="1" collapsed="1"/>
    <col min="18" max="18" width="14.88671875" customWidth="1" collapsed="1"/>
    <col min="19" max="19" width="14.88671875" customWidth="1"/>
    <col min="20" max="20" width="17.21875" bestFit="1" customWidth="1"/>
    <col min="21" max="21" width="16" bestFit="1" customWidth="1"/>
    <col min="22" max="22" width="17.21875" style="33" bestFit="1" customWidth="1"/>
    <col min="23" max="23" width="16" style="33" bestFit="1" customWidth="1"/>
    <col min="24" max="24" width="18.33203125" style="33" bestFit="1" customWidth="1"/>
    <col min="25" max="25" width="18" style="33" bestFit="1" customWidth="1"/>
    <col min="26" max="26" width="18.33203125" style="33" bestFit="1" customWidth="1"/>
    <col min="27" max="27" width="18" style="33" bestFit="1" customWidth="1"/>
    <col min="28" max="28" width="8.88671875" style="12"/>
  </cols>
  <sheetData>
    <row r="1" spans="1:44" x14ac:dyDescent="0.3">
      <c r="A1" t="s">
        <v>139</v>
      </c>
    </row>
    <row r="2" spans="1:44" x14ac:dyDescent="0.3">
      <c r="B2" s="5" t="s">
        <v>0</v>
      </c>
      <c r="C2" s="5" t="s">
        <v>1</v>
      </c>
      <c r="R2" s="28"/>
      <c r="S2" s="27"/>
      <c r="U2" s="26"/>
      <c r="W2" s="34"/>
      <c r="Y2" s="34"/>
      <c r="AA2" s="34"/>
    </row>
    <row r="3" spans="1:44" x14ac:dyDescent="0.3">
      <c r="A3" t="s">
        <v>140</v>
      </c>
      <c r="B3" s="30">
        <v>0.4</v>
      </c>
      <c r="C3" s="9">
        <f>1-B3</f>
        <v>0.6</v>
      </c>
      <c r="H3" s="11" t="s">
        <v>0</v>
      </c>
      <c r="I3" s="5" t="s">
        <v>1</v>
      </c>
      <c r="J3" t="s">
        <v>2</v>
      </c>
      <c r="K3" t="s">
        <v>3</v>
      </c>
      <c r="M3" s="6" t="s">
        <v>89</v>
      </c>
      <c r="N3" s="6" t="s">
        <v>90</v>
      </c>
      <c r="O3" s="6" t="s">
        <v>91</v>
      </c>
      <c r="P3" s="6" t="s">
        <v>92</v>
      </c>
      <c r="Q3" s="6" t="s">
        <v>94</v>
      </c>
      <c r="R3" s="7" t="s">
        <v>93</v>
      </c>
      <c r="S3" s="7" t="s">
        <v>95</v>
      </c>
      <c r="T3" s="10" t="s">
        <v>137</v>
      </c>
      <c r="U3" s="10" t="s">
        <v>138</v>
      </c>
      <c r="V3" s="35" t="s">
        <v>145</v>
      </c>
      <c r="W3" s="35" t="s">
        <v>146</v>
      </c>
      <c r="X3" s="35" t="s">
        <v>149</v>
      </c>
      <c r="Y3" s="35" t="s">
        <v>150</v>
      </c>
      <c r="Z3" s="35" t="s">
        <v>147</v>
      </c>
      <c r="AA3" s="35" t="s">
        <v>148</v>
      </c>
      <c r="AB3" s="12" t="s">
        <v>4</v>
      </c>
      <c r="AC3" t="s">
        <v>5</v>
      </c>
      <c r="AD3" t="s">
        <v>6</v>
      </c>
      <c r="AE3" t="s">
        <v>7</v>
      </c>
      <c r="AF3" t="s">
        <v>8</v>
      </c>
      <c r="AG3" t="s">
        <v>9</v>
      </c>
      <c r="AH3" t="s">
        <v>10</v>
      </c>
      <c r="AI3" t="s">
        <v>11</v>
      </c>
      <c r="AJ3" t="s">
        <v>12</v>
      </c>
      <c r="AK3" t="s">
        <v>13</v>
      </c>
      <c r="AL3" t="s">
        <v>14</v>
      </c>
      <c r="AM3" t="s">
        <v>15</v>
      </c>
      <c r="AN3" t="s">
        <v>16</v>
      </c>
      <c r="AO3" t="s">
        <v>17</v>
      </c>
      <c r="AP3" t="s">
        <v>18</v>
      </c>
      <c r="AQ3" t="s">
        <v>19</v>
      </c>
      <c r="AR3" t="s">
        <v>20</v>
      </c>
    </row>
    <row r="4" spans="1:44" x14ac:dyDescent="0.3">
      <c r="A4" t="s">
        <v>141</v>
      </c>
      <c r="B4" s="29">
        <f>IF(B3&gt;0.5,B3/(1-B3)*-100,(1-B3)/B3*100)</f>
        <v>149.99999999999997</v>
      </c>
      <c r="C4" s="29">
        <f>IF(C3&gt;0.5,C3/(1-C3)*-100,(1-C3)/C3*100)</f>
        <v>-149.99999999999997</v>
      </c>
      <c r="H4" s="11">
        <v>1104</v>
      </c>
      <c r="I4" s="5">
        <v>1439</v>
      </c>
      <c r="J4" t="s">
        <v>21</v>
      </c>
      <c r="K4" t="s">
        <v>84</v>
      </c>
      <c r="L4" t="s">
        <v>83</v>
      </c>
      <c r="M4" s="3">
        <f>COUNTIF($J$4:$J$2289,L4)</f>
        <v>5</v>
      </c>
      <c r="N4" s="4">
        <f>SUMIF($J$4:$J$2289,L4,$R$4:$R$2289)</f>
        <v>3.2804258121158836</v>
      </c>
      <c r="O4" s="3">
        <f>COUNTIF($K$4:$K$2289,L4)</f>
        <v>62</v>
      </c>
      <c r="P4" s="4">
        <f>SUMIF($K$4:$K$2289,L4,$S$4:$S$2290)</f>
        <v>44.100719929763038</v>
      </c>
      <c r="Q4" s="4">
        <f>(N4+P4)/(M4+O4)</f>
        <v>0.70718127972953615</v>
      </c>
      <c r="R4" s="2">
        <f t="shared" ref="R4:R23" si="0">AR4-$AR$2291</f>
        <v>0.40208516242317682</v>
      </c>
      <c r="S4" s="2">
        <f t="shared" ref="S4:S23" si="1">1-R4</f>
        <v>0.59791483757682318</v>
      </c>
      <c r="T4" s="29">
        <f>IF(R4&gt;0.5,R4/(1-R4)*-100,(1-R4)/R4*100)</f>
        <v>148.70353185217618</v>
      </c>
      <c r="U4" s="29">
        <f>IF(S4&gt;0.5,S4/(1-S4)*-100,(1-S4)/S4*100)</f>
        <v>-148.70353185217618</v>
      </c>
      <c r="V4" s="36" t="s">
        <v>151</v>
      </c>
      <c r="W4" s="32">
        <v>-140</v>
      </c>
      <c r="X4" s="36" t="s">
        <v>143</v>
      </c>
      <c r="Y4" s="32"/>
      <c r="Z4" s="36" t="s">
        <v>154</v>
      </c>
      <c r="AA4" s="32">
        <v>-2.5</v>
      </c>
      <c r="AB4" s="12">
        <v>9</v>
      </c>
      <c r="AC4">
        <v>8</v>
      </c>
      <c r="AD4">
        <v>19</v>
      </c>
      <c r="AE4">
        <v>-0.1</v>
      </c>
      <c r="AF4">
        <v>-5</v>
      </c>
      <c r="AG4">
        <v>-3</v>
      </c>
      <c r="AH4">
        <v>3</v>
      </c>
      <c r="AI4">
        <v>0</v>
      </c>
      <c r="AJ4">
        <v>5</v>
      </c>
      <c r="AK4">
        <v>-2</v>
      </c>
      <c r="AL4">
        <v>-0.04</v>
      </c>
      <c r="AM4">
        <v>-7.3</v>
      </c>
      <c r="AN4">
        <v>-1.8</v>
      </c>
      <c r="AO4">
        <v>-5.5</v>
      </c>
      <c r="AP4">
        <v>-1</v>
      </c>
      <c r="AQ4">
        <v>0</v>
      </c>
      <c r="AR4" s="2">
        <v>0.54</v>
      </c>
    </row>
    <row r="5" spans="1:44" x14ac:dyDescent="0.3">
      <c r="A5" t="s">
        <v>142</v>
      </c>
      <c r="B5" s="31" t="s">
        <v>143</v>
      </c>
      <c r="C5" s="31" t="s">
        <v>144</v>
      </c>
      <c r="H5" s="11">
        <v>1112</v>
      </c>
      <c r="I5" s="5">
        <v>1138</v>
      </c>
      <c r="J5" t="s">
        <v>22</v>
      </c>
      <c r="K5" t="s">
        <v>27</v>
      </c>
      <c r="O5" s="3"/>
      <c r="P5" s="4"/>
      <c r="Q5" s="4"/>
      <c r="R5" s="2">
        <f t="shared" si="0"/>
        <v>0.65208516242317682</v>
      </c>
      <c r="S5" s="2">
        <f t="shared" si="1"/>
        <v>0.34791483757682318</v>
      </c>
      <c r="T5" s="29">
        <f t="shared" ref="T5:U29" si="2">IF(R5&gt;0.5,R5/(1-R5)*-100,(1-R5)/R5*100)</f>
        <v>-187.42666077849861</v>
      </c>
      <c r="U5" s="29">
        <f t="shared" si="2"/>
        <v>187.42666077849861</v>
      </c>
      <c r="V5" s="32">
        <v>-400</v>
      </c>
      <c r="W5" s="36" t="s">
        <v>162</v>
      </c>
      <c r="X5" s="36" t="s">
        <v>184</v>
      </c>
      <c r="Y5" s="32"/>
      <c r="Z5" s="32">
        <v>-8</v>
      </c>
      <c r="AA5" s="36" t="s">
        <v>155</v>
      </c>
      <c r="AB5" s="12">
        <v>4</v>
      </c>
      <c r="AC5">
        <v>13</v>
      </c>
      <c r="AD5">
        <v>-56</v>
      </c>
      <c r="AE5">
        <v>0.03</v>
      </c>
      <c r="AF5">
        <v>2</v>
      </c>
      <c r="AG5">
        <v>1</v>
      </c>
      <c r="AH5">
        <v>2</v>
      </c>
      <c r="AI5">
        <v>-1</v>
      </c>
      <c r="AJ5">
        <v>1</v>
      </c>
      <c r="AK5">
        <v>4</v>
      </c>
      <c r="AL5">
        <v>0.06</v>
      </c>
      <c r="AM5">
        <v>-3.8</v>
      </c>
      <c r="AN5">
        <v>-5.3</v>
      </c>
      <c r="AO5">
        <v>1.5</v>
      </c>
      <c r="AP5">
        <v>9</v>
      </c>
      <c r="AQ5">
        <v>1</v>
      </c>
      <c r="AR5" s="2">
        <v>0.79</v>
      </c>
    </row>
    <row r="6" spans="1:44" x14ac:dyDescent="0.3">
      <c r="F6" t="str">
        <f t="shared" ref="F6:F23" si="3">H4&amp;I4</f>
        <v>11041439</v>
      </c>
      <c r="G6" t="e">
        <f t="shared" ref="G6:G23" si="4">VLOOKUP(E6,F6:F2289,COLUMN(F6:F2289),FALSE)</f>
        <v>#N/A</v>
      </c>
      <c r="H6" s="11">
        <v>1113</v>
      </c>
      <c r="I6" s="5">
        <v>1395</v>
      </c>
      <c r="J6" t="s">
        <v>23</v>
      </c>
      <c r="K6" t="s">
        <v>73</v>
      </c>
      <c r="O6" s="3"/>
      <c r="P6" s="4"/>
      <c r="Q6" s="4"/>
      <c r="R6" s="2">
        <f t="shared" si="0"/>
        <v>0.47208516242317677</v>
      </c>
      <c r="S6" s="2">
        <f t="shared" si="1"/>
        <v>0.52791483757682323</v>
      </c>
      <c r="T6" s="29">
        <f t="shared" si="2"/>
        <v>111.82618722161845</v>
      </c>
      <c r="U6" s="29">
        <f t="shared" si="2"/>
        <v>-111.82618722161845</v>
      </c>
      <c r="V6" s="32" t="s">
        <v>131</v>
      </c>
      <c r="W6" s="32"/>
      <c r="X6" s="32"/>
      <c r="Y6" s="32"/>
      <c r="Z6" s="32"/>
      <c r="AA6" s="32"/>
      <c r="AB6" s="12">
        <v>11</v>
      </c>
      <c r="AC6">
        <v>6</v>
      </c>
      <c r="AD6">
        <v>23</v>
      </c>
      <c r="AE6">
        <v>-0.01</v>
      </c>
      <c r="AF6">
        <v>-3</v>
      </c>
      <c r="AG6">
        <v>-2</v>
      </c>
      <c r="AH6">
        <v>-2</v>
      </c>
      <c r="AI6">
        <v>2</v>
      </c>
      <c r="AJ6">
        <v>-7</v>
      </c>
      <c r="AK6">
        <v>-5</v>
      </c>
      <c r="AL6">
        <v>0.03</v>
      </c>
      <c r="AM6">
        <v>0.5</v>
      </c>
      <c r="AN6">
        <v>-0.6</v>
      </c>
      <c r="AO6">
        <v>1.1000000000000001</v>
      </c>
      <c r="AP6">
        <v>-5</v>
      </c>
      <c r="AQ6">
        <v>0</v>
      </c>
      <c r="AR6" s="2">
        <v>0.61</v>
      </c>
    </row>
    <row r="7" spans="1:44" x14ac:dyDescent="0.3">
      <c r="F7" t="str">
        <f t="shared" si="3"/>
        <v>11121138</v>
      </c>
      <c r="G7" t="e">
        <f t="shared" si="4"/>
        <v>#N/A</v>
      </c>
      <c r="H7" s="11">
        <v>1116</v>
      </c>
      <c r="I7" s="5">
        <v>1139</v>
      </c>
      <c r="J7" t="s">
        <v>24</v>
      </c>
      <c r="K7" t="s">
        <v>28</v>
      </c>
      <c r="O7" s="3"/>
      <c r="P7" s="4"/>
      <c r="Q7" s="4"/>
      <c r="R7" s="2">
        <f t="shared" si="0"/>
        <v>0.5020851624231768</v>
      </c>
      <c r="S7" s="2">
        <f t="shared" si="1"/>
        <v>0.4979148375768232</v>
      </c>
      <c r="T7" s="29">
        <f t="shared" si="2"/>
        <v>-100.83755785761458</v>
      </c>
      <c r="U7" s="29">
        <f t="shared" si="2"/>
        <v>100.83755785761458</v>
      </c>
      <c r="V7" s="32" t="s">
        <v>131</v>
      </c>
      <c r="W7" s="32"/>
      <c r="X7" s="32"/>
      <c r="Y7" s="32"/>
      <c r="Z7" s="32"/>
      <c r="AA7" s="32"/>
      <c r="AB7" s="12">
        <v>7</v>
      </c>
      <c r="AC7">
        <v>10</v>
      </c>
      <c r="AD7">
        <v>12</v>
      </c>
      <c r="AE7">
        <v>7.0000000000000007E-2</v>
      </c>
      <c r="AF7">
        <v>0</v>
      </c>
      <c r="AG7">
        <v>-2</v>
      </c>
      <c r="AH7">
        <v>-1</v>
      </c>
      <c r="AI7">
        <v>-1</v>
      </c>
      <c r="AJ7">
        <v>2</v>
      </c>
      <c r="AK7">
        <v>-7</v>
      </c>
      <c r="AL7">
        <v>-0.09</v>
      </c>
      <c r="AM7">
        <v>2</v>
      </c>
      <c r="AN7">
        <v>2.7</v>
      </c>
      <c r="AO7">
        <v>-0.7</v>
      </c>
      <c r="AP7">
        <v>3</v>
      </c>
      <c r="AQ7">
        <v>1</v>
      </c>
      <c r="AR7" s="2">
        <v>0.64</v>
      </c>
    </row>
    <row r="8" spans="1:44" x14ac:dyDescent="0.3">
      <c r="A8" s="17" t="s">
        <v>133</v>
      </c>
      <c r="B8" s="17" t="s">
        <v>134</v>
      </c>
      <c r="C8" s="17" t="s">
        <v>135</v>
      </c>
      <c r="F8" t="str">
        <f t="shared" si="3"/>
        <v>11131395</v>
      </c>
      <c r="G8" t="e">
        <f t="shared" si="4"/>
        <v>#N/A</v>
      </c>
      <c r="H8" s="11">
        <v>1120</v>
      </c>
      <c r="I8" s="5">
        <v>1158</v>
      </c>
      <c r="J8" t="s">
        <v>25</v>
      </c>
      <c r="K8" t="s">
        <v>31</v>
      </c>
      <c r="O8" s="3"/>
      <c r="P8" s="4"/>
      <c r="Q8" s="4"/>
      <c r="R8" s="2">
        <f t="shared" si="0"/>
        <v>0.7520851624231768</v>
      </c>
      <c r="S8" s="2">
        <f t="shared" si="1"/>
        <v>0.2479148375768232</v>
      </c>
      <c r="T8" s="29">
        <f t="shared" si="2"/>
        <v>-303.3643204957923</v>
      </c>
      <c r="U8" s="29">
        <f t="shared" si="2"/>
        <v>303.3643204957923</v>
      </c>
      <c r="V8" s="32" t="s">
        <v>131</v>
      </c>
      <c r="W8" s="32"/>
      <c r="X8" s="32"/>
      <c r="Y8" s="32"/>
      <c r="Z8" s="32"/>
      <c r="AA8" s="32"/>
      <c r="AB8" s="12">
        <v>4</v>
      </c>
      <c r="AC8">
        <v>13</v>
      </c>
      <c r="AD8">
        <v>-104</v>
      </c>
      <c r="AE8">
        <v>0.01</v>
      </c>
      <c r="AF8">
        <v>-1</v>
      </c>
      <c r="AG8">
        <v>-1</v>
      </c>
      <c r="AH8">
        <v>1</v>
      </c>
      <c r="AI8">
        <v>2</v>
      </c>
      <c r="AJ8">
        <v>7</v>
      </c>
      <c r="AK8">
        <v>0</v>
      </c>
      <c r="AL8">
        <v>0.02</v>
      </c>
      <c r="AM8">
        <v>8.1999999999999993</v>
      </c>
      <c r="AN8">
        <v>3.5</v>
      </c>
      <c r="AO8">
        <v>4.7</v>
      </c>
      <c r="AP8">
        <v>9</v>
      </c>
      <c r="AQ8">
        <v>1</v>
      </c>
      <c r="AR8" s="2">
        <v>0.89</v>
      </c>
    </row>
    <row r="9" spans="1:44" ht="15" thickBot="1" x14ac:dyDescent="0.35">
      <c r="A9" s="18">
        <v>0</v>
      </c>
      <c r="B9" s="19">
        <v>0.5</v>
      </c>
      <c r="C9" s="19">
        <v>0.5</v>
      </c>
      <c r="F9" t="str">
        <f t="shared" si="3"/>
        <v>11161139</v>
      </c>
      <c r="G9" t="e">
        <f t="shared" si="4"/>
        <v>#N/A</v>
      </c>
      <c r="H9" s="11">
        <v>1137</v>
      </c>
      <c r="I9" s="5">
        <v>1277</v>
      </c>
      <c r="J9" t="s">
        <v>26</v>
      </c>
      <c r="K9" t="s">
        <v>51</v>
      </c>
      <c r="O9" s="3"/>
      <c r="P9" s="4"/>
      <c r="Q9" s="4"/>
      <c r="R9" s="2">
        <f t="shared" si="0"/>
        <v>0.17208516242317679</v>
      </c>
      <c r="S9" s="2">
        <f t="shared" si="1"/>
        <v>0.82791483757682327</v>
      </c>
      <c r="T9" s="29">
        <f t="shared" si="2"/>
        <v>481.10762480549454</v>
      </c>
      <c r="U9" s="29">
        <f t="shared" si="2"/>
        <v>-481.10762480549471</v>
      </c>
      <c r="V9" s="32" t="s">
        <v>131</v>
      </c>
      <c r="W9" s="32"/>
      <c r="X9" s="32"/>
      <c r="Y9" s="32"/>
      <c r="Z9" s="32"/>
      <c r="AA9" s="32"/>
      <c r="AB9" s="12">
        <v>14</v>
      </c>
      <c r="AC9">
        <v>3</v>
      </c>
      <c r="AD9">
        <v>94</v>
      </c>
      <c r="AE9">
        <v>-0.14000000000000001</v>
      </c>
      <c r="AF9">
        <v>-4</v>
      </c>
      <c r="AG9">
        <v>5</v>
      </c>
      <c r="AH9">
        <v>-2</v>
      </c>
      <c r="AI9">
        <v>2</v>
      </c>
      <c r="AJ9">
        <v>-9</v>
      </c>
      <c r="AK9">
        <v>0</v>
      </c>
      <c r="AL9">
        <v>-0.03</v>
      </c>
      <c r="AM9">
        <v>0.1</v>
      </c>
      <c r="AN9">
        <v>8.1</v>
      </c>
      <c r="AO9">
        <v>-8</v>
      </c>
      <c r="AP9">
        <v>-11</v>
      </c>
      <c r="AQ9">
        <v>0</v>
      </c>
      <c r="AR9" s="2">
        <v>0.31</v>
      </c>
    </row>
    <row r="10" spans="1:44" ht="15" thickBot="1" x14ac:dyDescent="0.35">
      <c r="A10" s="20">
        <v>0.5</v>
      </c>
      <c r="B10" s="21">
        <v>0.5</v>
      </c>
      <c r="C10" s="21">
        <v>0.5</v>
      </c>
      <c r="F10" t="str">
        <f t="shared" si="3"/>
        <v>11201158</v>
      </c>
      <c r="G10" t="e">
        <f t="shared" si="4"/>
        <v>#N/A</v>
      </c>
      <c r="H10" s="11">
        <v>1153</v>
      </c>
      <c r="I10" s="5">
        <v>1209</v>
      </c>
      <c r="J10" t="s">
        <v>29</v>
      </c>
      <c r="K10" t="s">
        <v>38</v>
      </c>
      <c r="O10" s="3"/>
      <c r="P10" s="4"/>
      <c r="Q10" s="4"/>
      <c r="R10" s="2">
        <f t="shared" si="0"/>
        <v>0.7520851624231768</v>
      </c>
      <c r="S10" s="2">
        <f t="shared" si="1"/>
        <v>0.2479148375768232</v>
      </c>
      <c r="T10" s="29">
        <f t="shared" si="2"/>
        <v>-303.3643204957923</v>
      </c>
      <c r="U10" s="29">
        <f t="shared" si="2"/>
        <v>303.3643204957923</v>
      </c>
      <c r="V10" s="32" t="s">
        <v>131</v>
      </c>
      <c r="W10" s="32"/>
      <c r="X10" s="32"/>
      <c r="Y10" s="32"/>
      <c r="Z10" s="32"/>
      <c r="AA10" s="32"/>
      <c r="AB10" s="12">
        <v>2</v>
      </c>
      <c r="AC10">
        <v>15</v>
      </c>
      <c r="AD10">
        <v>-92</v>
      </c>
      <c r="AE10">
        <v>0.19</v>
      </c>
      <c r="AF10">
        <v>-2</v>
      </c>
      <c r="AG10">
        <v>-4</v>
      </c>
      <c r="AH10">
        <v>0</v>
      </c>
      <c r="AI10">
        <v>1</v>
      </c>
      <c r="AJ10">
        <v>12</v>
      </c>
      <c r="AK10">
        <v>4</v>
      </c>
      <c r="AL10">
        <v>0.01</v>
      </c>
      <c r="AM10">
        <v>0.1</v>
      </c>
      <c r="AN10">
        <v>-10.7</v>
      </c>
      <c r="AO10">
        <v>10.8</v>
      </c>
      <c r="AP10">
        <v>13</v>
      </c>
      <c r="AQ10">
        <v>1</v>
      </c>
      <c r="AR10" s="2">
        <v>0.89</v>
      </c>
    </row>
    <row r="11" spans="1:44" ht="15" thickBot="1" x14ac:dyDescent="0.35">
      <c r="A11" s="22">
        <v>1</v>
      </c>
      <c r="B11" s="23">
        <v>0.51700000000000002</v>
      </c>
      <c r="C11" s="23">
        <v>0.48299999999999998</v>
      </c>
      <c r="F11" t="str">
        <f t="shared" si="3"/>
        <v>11371277</v>
      </c>
      <c r="G11" t="e">
        <f t="shared" si="4"/>
        <v>#N/A</v>
      </c>
      <c r="H11" s="11">
        <v>1155</v>
      </c>
      <c r="I11" s="5">
        <v>1308</v>
      </c>
      <c r="J11" t="s">
        <v>30</v>
      </c>
      <c r="K11" t="s">
        <v>58</v>
      </c>
      <c r="O11" s="3"/>
      <c r="P11" s="4"/>
      <c r="Q11" s="4"/>
      <c r="R11" s="2">
        <f t="shared" si="0"/>
        <v>0.58208516242317676</v>
      </c>
      <c r="S11" s="2">
        <f t="shared" si="1"/>
        <v>0.41791483757682324</v>
      </c>
      <c r="T11" s="29">
        <f t="shared" si="2"/>
        <v>-139.28320080671338</v>
      </c>
      <c r="U11" s="29">
        <f t="shared" si="2"/>
        <v>139.28320080671338</v>
      </c>
      <c r="V11" s="32" t="s">
        <v>131</v>
      </c>
      <c r="W11" s="32"/>
      <c r="X11" s="32"/>
      <c r="Y11" s="32"/>
      <c r="Z11" s="32"/>
      <c r="AA11" s="32"/>
      <c r="AB11" s="12">
        <v>5</v>
      </c>
      <c r="AC11">
        <v>12</v>
      </c>
      <c r="AD11">
        <v>-36</v>
      </c>
      <c r="AE11">
        <v>-0.11</v>
      </c>
      <c r="AF11">
        <v>1</v>
      </c>
      <c r="AG11">
        <v>3</v>
      </c>
      <c r="AH11">
        <v>1</v>
      </c>
      <c r="AI11">
        <v>-1</v>
      </c>
      <c r="AJ11">
        <v>-7</v>
      </c>
      <c r="AK11">
        <v>-4</v>
      </c>
      <c r="AL11">
        <v>0.12</v>
      </c>
      <c r="AM11">
        <v>-2.2999999999999998</v>
      </c>
      <c r="AN11">
        <v>1.1000000000000001</v>
      </c>
      <c r="AO11">
        <v>-3.4</v>
      </c>
      <c r="AP11">
        <v>7</v>
      </c>
      <c r="AQ11">
        <v>1</v>
      </c>
      <c r="AR11" s="2">
        <v>0.72</v>
      </c>
    </row>
    <row r="12" spans="1:44" ht="15" thickBot="1" x14ac:dyDescent="0.35">
      <c r="A12" s="20">
        <v>1.5</v>
      </c>
      <c r="B12" s="21">
        <v>0.53500000000000003</v>
      </c>
      <c r="C12" s="21">
        <v>0.46500000000000002</v>
      </c>
      <c r="F12" t="str">
        <f t="shared" si="3"/>
        <v>11531209</v>
      </c>
      <c r="G12" t="e">
        <f t="shared" si="4"/>
        <v>#N/A</v>
      </c>
      <c r="H12" s="11">
        <v>1166</v>
      </c>
      <c r="I12" s="5">
        <v>1243</v>
      </c>
      <c r="J12" t="s">
        <v>32</v>
      </c>
      <c r="K12" t="s">
        <v>43</v>
      </c>
      <c r="O12" s="3"/>
      <c r="P12" s="4"/>
      <c r="Q12" s="4"/>
      <c r="R12" s="2">
        <f t="shared" si="0"/>
        <v>0.60208516242317678</v>
      </c>
      <c r="S12" s="2">
        <f t="shared" si="1"/>
        <v>0.39791483757682322</v>
      </c>
      <c r="T12" s="29">
        <f t="shared" si="2"/>
        <v>-151.31005571184198</v>
      </c>
      <c r="U12" s="29">
        <f t="shared" si="2"/>
        <v>151.31005571184198</v>
      </c>
      <c r="V12" s="32" t="s">
        <v>131</v>
      </c>
      <c r="W12" s="32"/>
      <c r="X12" s="32"/>
      <c r="Y12" s="32"/>
      <c r="Z12" s="32"/>
      <c r="AA12" s="32"/>
      <c r="AB12" s="12">
        <v>8</v>
      </c>
      <c r="AC12">
        <v>9</v>
      </c>
      <c r="AD12">
        <v>-17</v>
      </c>
      <c r="AE12">
        <v>-0.02</v>
      </c>
      <c r="AF12">
        <v>5</v>
      </c>
      <c r="AG12">
        <v>0</v>
      </c>
      <c r="AH12">
        <v>-1</v>
      </c>
      <c r="AI12">
        <v>-5</v>
      </c>
      <c r="AJ12">
        <v>-4</v>
      </c>
      <c r="AK12">
        <v>7</v>
      </c>
      <c r="AL12">
        <v>0.01</v>
      </c>
      <c r="AM12">
        <v>11.6</v>
      </c>
      <c r="AN12">
        <v>7.2</v>
      </c>
      <c r="AO12">
        <v>4.4000000000000004</v>
      </c>
      <c r="AP12">
        <v>1</v>
      </c>
      <c r="AQ12">
        <v>1</v>
      </c>
      <c r="AR12" s="2">
        <v>0.74</v>
      </c>
    </row>
    <row r="13" spans="1:44" ht="15" thickBot="1" x14ac:dyDescent="0.35">
      <c r="A13" s="22">
        <v>2</v>
      </c>
      <c r="B13" s="23">
        <v>0.55400000000000005</v>
      </c>
      <c r="C13" s="23">
        <v>0.44600000000000001</v>
      </c>
      <c r="F13" t="str">
        <f t="shared" si="3"/>
        <v>11551308</v>
      </c>
      <c r="G13" t="e">
        <f t="shared" si="4"/>
        <v>#N/A</v>
      </c>
      <c r="H13" s="11">
        <v>1168</v>
      </c>
      <c r="I13" s="5">
        <v>1345</v>
      </c>
      <c r="J13" t="s">
        <v>33</v>
      </c>
      <c r="K13" t="s">
        <v>64</v>
      </c>
      <c r="O13" s="3"/>
      <c r="P13" s="4"/>
      <c r="Q13" s="4"/>
      <c r="R13" s="2">
        <f t="shared" si="0"/>
        <v>1.2085162423176782E-2</v>
      </c>
      <c r="S13" s="2">
        <f t="shared" si="1"/>
        <v>0.98791483757682319</v>
      </c>
      <c r="T13" s="29">
        <f t="shared" si="2"/>
        <v>8174.6095168916536</v>
      </c>
      <c r="U13" s="29">
        <f t="shared" si="2"/>
        <v>-8174.6095168916354</v>
      </c>
      <c r="V13" s="32" t="s">
        <v>131</v>
      </c>
      <c r="W13" s="32"/>
      <c r="X13" s="32"/>
      <c r="Y13" s="32"/>
      <c r="Z13" s="32"/>
      <c r="AA13" s="32"/>
      <c r="AB13" s="12">
        <v>15</v>
      </c>
      <c r="AC13">
        <v>2</v>
      </c>
      <c r="AD13">
        <v>148</v>
      </c>
      <c r="AE13">
        <v>-0.2</v>
      </c>
      <c r="AF13">
        <v>-6</v>
      </c>
      <c r="AG13">
        <v>1</v>
      </c>
      <c r="AH13">
        <v>5</v>
      </c>
      <c r="AI13">
        <v>1</v>
      </c>
      <c r="AJ13">
        <v>-1</v>
      </c>
      <c r="AK13">
        <v>-1</v>
      </c>
      <c r="AL13">
        <v>0</v>
      </c>
      <c r="AM13">
        <v>-8.4</v>
      </c>
      <c r="AN13">
        <v>6.1</v>
      </c>
      <c r="AO13">
        <v>-14.5</v>
      </c>
      <c r="AP13">
        <v>-13</v>
      </c>
      <c r="AQ13">
        <v>0</v>
      </c>
      <c r="AR13" s="2">
        <v>0.15</v>
      </c>
    </row>
    <row r="14" spans="1:44" ht="15" thickBot="1" x14ac:dyDescent="0.35">
      <c r="A14" s="20">
        <v>2.5</v>
      </c>
      <c r="B14" s="21">
        <v>0.57399999999999995</v>
      </c>
      <c r="C14" s="21">
        <v>0.42599999999999999</v>
      </c>
      <c r="F14" t="str">
        <f t="shared" si="3"/>
        <v>11661243</v>
      </c>
      <c r="G14" t="e">
        <f t="shared" si="4"/>
        <v>#N/A</v>
      </c>
      <c r="H14" s="11">
        <v>1172</v>
      </c>
      <c r="I14" s="5">
        <v>1246</v>
      </c>
      <c r="J14" t="s">
        <v>34</v>
      </c>
      <c r="K14" t="s">
        <v>44</v>
      </c>
      <c r="O14" s="3"/>
      <c r="P14" s="4"/>
      <c r="Q14" s="4"/>
      <c r="R14" s="2">
        <f t="shared" si="0"/>
        <v>0.49208516242317679</v>
      </c>
      <c r="S14" s="2">
        <f t="shared" si="1"/>
        <v>0.50791483757682321</v>
      </c>
      <c r="T14" s="29">
        <f t="shared" si="2"/>
        <v>103.21685682935373</v>
      </c>
      <c r="U14" s="29">
        <f t="shared" si="2"/>
        <v>-103.21685682935373</v>
      </c>
      <c r="V14" s="36" t="s">
        <v>152</v>
      </c>
      <c r="W14" s="32">
        <v>-220</v>
      </c>
      <c r="X14" s="36" t="s">
        <v>185</v>
      </c>
      <c r="Y14" s="32">
        <v>-0.5</v>
      </c>
      <c r="Z14" s="36" t="s">
        <v>163</v>
      </c>
      <c r="AA14" s="32">
        <v>-4.5</v>
      </c>
      <c r="AB14" s="12">
        <v>12</v>
      </c>
      <c r="AC14">
        <v>5</v>
      </c>
      <c r="AD14">
        <v>25</v>
      </c>
      <c r="AE14">
        <v>-0.05</v>
      </c>
      <c r="AF14">
        <v>6</v>
      </c>
      <c r="AG14">
        <v>4</v>
      </c>
      <c r="AH14">
        <v>-3</v>
      </c>
      <c r="AI14">
        <v>0</v>
      </c>
      <c r="AJ14">
        <v>-13</v>
      </c>
      <c r="AK14">
        <v>8</v>
      </c>
      <c r="AL14">
        <v>0.1</v>
      </c>
      <c r="AM14">
        <v>-0.3</v>
      </c>
      <c r="AN14">
        <v>-2.7</v>
      </c>
      <c r="AO14">
        <v>2.4</v>
      </c>
      <c r="AP14">
        <v>-7</v>
      </c>
      <c r="AQ14">
        <v>0</v>
      </c>
      <c r="AR14" s="2">
        <v>0.63</v>
      </c>
    </row>
    <row r="15" spans="1:44" ht="15" thickBot="1" x14ac:dyDescent="0.35">
      <c r="A15" s="22">
        <v>3</v>
      </c>
      <c r="B15" s="23">
        <v>0.59699999999999998</v>
      </c>
      <c r="C15" s="23">
        <v>0.40300000000000002</v>
      </c>
      <c r="F15" t="str">
        <f t="shared" si="3"/>
        <v>11681345</v>
      </c>
      <c r="G15" t="e">
        <f t="shared" si="4"/>
        <v>#N/A</v>
      </c>
      <c r="H15" s="11">
        <v>1181</v>
      </c>
      <c r="I15" s="5">
        <v>1233</v>
      </c>
      <c r="J15" t="s">
        <v>35</v>
      </c>
      <c r="K15" t="s">
        <v>41</v>
      </c>
      <c r="O15" s="3"/>
      <c r="P15" s="4"/>
      <c r="Q15" s="4"/>
      <c r="R15" s="2">
        <f t="shared" si="0"/>
        <v>0.80208516242317673</v>
      </c>
      <c r="S15" s="2">
        <f t="shared" si="1"/>
        <v>0.19791483757682327</v>
      </c>
      <c r="T15" s="29">
        <f t="shared" si="2"/>
        <v>-405.26782743705951</v>
      </c>
      <c r="U15" s="29">
        <f t="shared" si="2"/>
        <v>405.26782743705951</v>
      </c>
      <c r="V15" s="32">
        <v>-4000</v>
      </c>
      <c r="W15" s="36" t="s">
        <v>164</v>
      </c>
      <c r="X15" s="32">
        <v>-8</v>
      </c>
      <c r="Y15" s="36" t="s">
        <v>155</v>
      </c>
      <c r="Z15" s="32">
        <v>-20.5</v>
      </c>
      <c r="AA15" s="36" t="s">
        <v>165</v>
      </c>
      <c r="AB15" s="12">
        <v>2</v>
      </c>
      <c r="AC15">
        <v>15</v>
      </c>
      <c r="AD15">
        <v>-131</v>
      </c>
      <c r="AE15">
        <v>0.18</v>
      </c>
      <c r="AF15">
        <v>2</v>
      </c>
      <c r="AG15">
        <v>-6</v>
      </c>
      <c r="AH15">
        <v>1</v>
      </c>
      <c r="AI15">
        <v>-1</v>
      </c>
      <c r="AJ15">
        <v>15</v>
      </c>
      <c r="AK15">
        <v>1</v>
      </c>
      <c r="AL15">
        <v>-0.03</v>
      </c>
      <c r="AM15">
        <v>4.9000000000000004</v>
      </c>
      <c r="AN15">
        <v>-6.6</v>
      </c>
      <c r="AO15">
        <v>11.5</v>
      </c>
      <c r="AP15">
        <v>13</v>
      </c>
      <c r="AQ15">
        <v>1</v>
      </c>
      <c r="AR15" s="2">
        <v>0.94</v>
      </c>
    </row>
    <row r="16" spans="1:44" ht="15" thickBot="1" x14ac:dyDescent="0.35">
      <c r="A16" s="20">
        <v>3.5</v>
      </c>
      <c r="B16" s="21">
        <v>0.621</v>
      </c>
      <c r="C16" s="21">
        <v>0.38</v>
      </c>
      <c r="F16" t="str">
        <f t="shared" si="3"/>
        <v>11721246</v>
      </c>
      <c r="G16" t="e">
        <f t="shared" si="4"/>
        <v>#N/A</v>
      </c>
      <c r="H16" s="11">
        <v>1196</v>
      </c>
      <c r="I16" s="5">
        <v>1417</v>
      </c>
      <c r="J16" t="s">
        <v>36</v>
      </c>
      <c r="K16" t="s">
        <v>79</v>
      </c>
      <c r="O16" s="3"/>
      <c r="P16" s="4"/>
      <c r="Q16" s="4"/>
      <c r="R16" s="2">
        <f t="shared" si="0"/>
        <v>0.60208516242317678</v>
      </c>
      <c r="S16" s="2">
        <f t="shared" si="1"/>
        <v>0.39791483757682322</v>
      </c>
      <c r="T16" s="29">
        <f t="shared" si="2"/>
        <v>-151.31005571184198</v>
      </c>
      <c r="U16" s="29">
        <f t="shared" si="2"/>
        <v>151.31005571184198</v>
      </c>
      <c r="V16" s="32" t="s">
        <v>131</v>
      </c>
      <c r="W16" s="32"/>
      <c r="X16" s="32"/>
      <c r="Y16" s="32"/>
      <c r="Z16" s="32"/>
      <c r="AA16" s="32"/>
      <c r="AB16" s="12">
        <v>6</v>
      </c>
      <c r="AC16">
        <v>11</v>
      </c>
      <c r="AD16">
        <v>-25</v>
      </c>
      <c r="AE16">
        <v>-0.04</v>
      </c>
      <c r="AF16">
        <v>-3</v>
      </c>
      <c r="AG16">
        <v>0</v>
      </c>
      <c r="AH16">
        <v>-2</v>
      </c>
      <c r="AI16">
        <v>5</v>
      </c>
      <c r="AJ16">
        <v>0</v>
      </c>
      <c r="AK16">
        <v>-4</v>
      </c>
      <c r="AL16">
        <v>0</v>
      </c>
      <c r="AM16">
        <v>-5.8</v>
      </c>
      <c r="AN16">
        <v>-6.9</v>
      </c>
      <c r="AO16">
        <v>1.1000000000000001</v>
      </c>
      <c r="AP16">
        <v>5</v>
      </c>
      <c r="AQ16">
        <v>1</v>
      </c>
      <c r="AR16" s="2">
        <v>0.74</v>
      </c>
    </row>
    <row r="17" spans="1:44" ht="15" thickBot="1" x14ac:dyDescent="0.35">
      <c r="A17" s="22">
        <v>4</v>
      </c>
      <c r="B17" s="23">
        <v>0.64100000000000001</v>
      </c>
      <c r="C17" s="23">
        <v>0.35899999999999999</v>
      </c>
      <c r="F17" t="str">
        <f t="shared" si="3"/>
        <v>11811233</v>
      </c>
      <c r="G17" t="e">
        <f t="shared" si="4"/>
        <v>#N/A</v>
      </c>
      <c r="H17" s="11">
        <v>1199</v>
      </c>
      <c r="I17" s="5">
        <v>1281</v>
      </c>
      <c r="J17" t="s">
        <v>37</v>
      </c>
      <c r="K17" t="s">
        <v>52</v>
      </c>
      <c r="O17" s="3"/>
      <c r="P17" s="4"/>
      <c r="Q17" s="4"/>
      <c r="R17" s="2">
        <f t="shared" si="0"/>
        <v>0.56208516242317674</v>
      </c>
      <c r="S17" s="2">
        <f t="shared" si="1"/>
        <v>0.43791483757682326</v>
      </c>
      <c r="T17" s="29">
        <f t="shared" si="2"/>
        <v>-128.35490241286249</v>
      </c>
      <c r="U17" s="29">
        <f t="shared" si="2"/>
        <v>128.35490241286249</v>
      </c>
      <c r="V17" s="32" t="s">
        <v>131</v>
      </c>
      <c r="W17" s="32"/>
      <c r="X17" s="32"/>
      <c r="Y17" s="32"/>
      <c r="Z17" s="32"/>
      <c r="AA17" s="32"/>
      <c r="AB17" s="12">
        <v>9</v>
      </c>
      <c r="AC17">
        <v>8</v>
      </c>
      <c r="AD17">
        <v>-3</v>
      </c>
      <c r="AE17">
        <v>0.04</v>
      </c>
      <c r="AF17">
        <v>0</v>
      </c>
      <c r="AG17">
        <v>2</v>
      </c>
      <c r="AH17">
        <v>-3</v>
      </c>
      <c r="AI17">
        <v>3</v>
      </c>
      <c r="AJ17">
        <v>2</v>
      </c>
      <c r="AK17">
        <v>-2</v>
      </c>
      <c r="AL17">
        <v>-7.0000000000000007E-2</v>
      </c>
      <c r="AM17">
        <v>8.3000000000000007</v>
      </c>
      <c r="AN17">
        <v>6.2</v>
      </c>
      <c r="AO17">
        <v>2.1</v>
      </c>
      <c r="AP17">
        <v>-1</v>
      </c>
      <c r="AQ17">
        <v>0</v>
      </c>
      <c r="AR17" s="2">
        <v>0.7</v>
      </c>
    </row>
    <row r="18" spans="1:44" ht="15" thickBot="1" x14ac:dyDescent="0.35">
      <c r="A18" s="20">
        <v>4.5</v>
      </c>
      <c r="B18" s="21">
        <v>0.66200000000000003</v>
      </c>
      <c r="C18" s="21">
        <v>0.33800000000000002</v>
      </c>
      <c r="F18" t="str">
        <f t="shared" si="3"/>
        <v>11961417</v>
      </c>
      <c r="G18" t="e">
        <f t="shared" si="4"/>
        <v>#N/A</v>
      </c>
      <c r="H18" s="11">
        <v>1211</v>
      </c>
      <c r="I18" s="5">
        <v>1422</v>
      </c>
      <c r="J18" t="s">
        <v>39</v>
      </c>
      <c r="K18" t="s">
        <v>81</v>
      </c>
      <c r="O18" s="3"/>
      <c r="P18" s="4"/>
      <c r="Q18" s="4"/>
      <c r="R18" s="2">
        <f t="shared" si="0"/>
        <v>0.74208516242317679</v>
      </c>
      <c r="S18" s="2">
        <f t="shared" si="1"/>
        <v>0.25791483757682321</v>
      </c>
      <c r="T18" s="29">
        <f t="shared" si="2"/>
        <v>-287.72488213367609</v>
      </c>
      <c r="U18" s="29">
        <f t="shared" si="2"/>
        <v>287.72488213367609</v>
      </c>
      <c r="V18" s="32">
        <v>-1002</v>
      </c>
      <c r="W18" s="36" t="s">
        <v>167</v>
      </c>
      <c r="X18" s="32">
        <v>-7</v>
      </c>
      <c r="Y18" s="36" t="s">
        <v>157</v>
      </c>
      <c r="Z18" s="32">
        <v>-12.5</v>
      </c>
      <c r="AA18" s="36" t="s">
        <v>166</v>
      </c>
      <c r="AB18" s="12">
        <v>4</v>
      </c>
      <c r="AC18">
        <v>13</v>
      </c>
      <c r="AD18">
        <v>-74</v>
      </c>
      <c r="AE18">
        <v>0.11</v>
      </c>
      <c r="AF18">
        <v>6</v>
      </c>
      <c r="AG18">
        <v>-1</v>
      </c>
      <c r="AH18">
        <v>-3</v>
      </c>
      <c r="AI18">
        <v>-4</v>
      </c>
      <c r="AJ18">
        <v>-1</v>
      </c>
      <c r="AK18">
        <v>1</v>
      </c>
      <c r="AL18">
        <v>0.02</v>
      </c>
      <c r="AM18">
        <v>12.4</v>
      </c>
      <c r="AN18">
        <v>3.8</v>
      </c>
      <c r="AO18">
        <v>8.6</v>
      </c>
      <c r="AP18">
        <v>9</v>
      </c>
      <c r="AQ18">
        <v>1</v>
      </c>
      <c r="AR18" s="2">
        <v>0.88</v>
      </c>
    </row>
    <row r="19" spans="1:44" ht="15" thickBot="1" x14ac:dyDescent="0.35">
      <c r="A19" s="22">
        <v>5</v>
      </c>
      <c r="B19" s="23">
        <v>0.68200000000000005</v>
      </c>
      <c r="C19" s="23">
        <v>0.318</v>
      </c>
      <c r="F19" t="str">
        <f t="shared" si="3"/>
        <v>11991281</v>
      </c>
      <c r="G19" t="e">
        <f t="shared" si="4"/>
        <v>#N/A</v>
      </c>
      <c r="H19" s="11">
        <v>1222</v>
      </c>
      <c r="I19" s="5">
        <v>1361</v>
      </c>
      <c r="J19" t="s">
        <v>40</v>
      </c>
      <c r="K19" t="s">
        <v>68</v>
      </c>
      <c r="O19" s="3"/>
      <c r="P19" s="4"/>
      <c r="Q19" s="4"/>
      <c r="R19" s="2">
        <f t="shared" si="0"/>
        <v>0.64208516242317681</v>
      </c>
      <c r="S19" s="2">
        <f t="shared" si="1"/>
        <v>0.35791483757682319</v>
      </c>
      <c r="T19" s="29">
        <f t="shared" si="2"/>
        <v>-179.39607275581554</v>
      </c>
      <c r="U19" s="29">
        <f t="shared" si="2"/>
        <v>179.39607275581554</v>
      </c>
      <c r="V19" s="32">
        <v>-190</v>
      </c>
      <c r="W19" s="36" t="s">
        <v>168</v>
      </c>
      <c r="X19" s="32">
        <v>-4.5</v>
      </c>
      <c r="Y19" s="36" t="s">
        <v>163</v>
      </c>
      <c r="Z19" s="32">
        <v>-4</v>
      </c>
      <c r="AA19" s="36" t="s">
        <v>161</v>
      </c>
      <c r="AB19" s="12">
        <v>6</v>
      </c>
      <c r="AC19">
        <v>11</v>
      </c>
      <c r="AD19">
        <v>-33</v>
      </c>
      <c r="AE19">
        <v>0.11</v>
      </c>
      <c r="AF19">
        <v>2</v>
      </c>
      <c r="AG19">
        <v>-3</v>
      </c>
      <c r="AH19">
        <v>0</v>
      </c>
      <c r="AI19">
        <v>0</v>
      </c>
      <c r="AJ19">
        <v>3</v>
      </c>
      <c r="AK19">
        <v>-1</v>
      </c>
      <c r="AL19">
        <v>0</v>
      </c>
      <c r="AM19">
        <v>0.3</v>
      </c>
      <c r="AN19">
        <v>-3.5</v>
      </c>
      <c r="AO19">
        <v>3.8</v>
      </c>
      <c r="AP19">
        <v>5</v>
      </c>
      <c r="AQ19">
        <v>1</v>
      </c>
      <c r="AR19" s="2">
        <v>0.78</v>
      </c>
    </row>
    <row r="20" spans="1:44" ht="15" thickBot="1" x14ac:dyDescent="0.35">
      <c r="A20" s="20">
        <v>5.5</v>
      </c>
      <c r="B20" s="21">
        <v>0.70199999999999996</v>
      </c>
      <c r="C20" s="21">
        <v>0.29799999999999999</v>
      </c>
      <c r="F20" t="str">
        <f t="shared" si="3"/>
        <v>12111422</v>
      </c>
      <c r="G20" t="e">
        <f t="shared" si="4"/>
        <v>#N/A</v>
      </c>
      <c r="H20" s="11">
        <v>1242</v>
      </c>
      <c r="I20" s="5">
        <v>1335</v>
      </c>
      <c r="J20" t="s">
        <v>42</v>
      </c>
      <c r="K20" t="s">
        <v>62</v>
      </c>
      <c r="O20" s="3"/>
      <c r="P20" s="4"/>
      <c r="Q20" s="4"/>
      <c r="R20" s="2">
        <f t="shared" si="0"/>
        <v>0.77208516242317682</v>
      </c>
      <c r="S20" s="2">
        <f t="shared" si="1"/>
        <v>0.22791483757682318</v>
      </c>
      <c r="T20" s="29">
        <f t="shared" si="2"/>
        <v>-338.76037674068954</v>
      </c>
      <c r="U20" s="29">
        <f t="shared" si="2"/>
        <v>338.76037674068954</v>
      </c>
      <c r="V20" s="32">
        <v>-1111</v>
      </c>
      <c r="W20" s="36" t="s">
        <v>169</v>
      </c>
      <c r="X20" s="32">
        <v>-7</v>
      </c>
      <c r="Y20" s="36" t="s">
        <v>157</v>
      </c>
      <c r="Z20" s="32">
        <v>-13.5</v>
      </c>
      <c r="AA20" s="36" t="s">
        <v>172</v>
      </c>
      <c r="AB20" s="12">
        <v>1</v>
      </c>
      <c r="AC20">
        <v>16</v>
      </c>
      <c r="AD20">
        <v>-118</v>
      </c>
      <c r="AE20">
        <v>0.05</v>
      </c>
      <c r="AF20">
        <v>5</v>
      </c>
      <c r="AG20">
        <v>1</v>
      </c>
      <c r="AH20">
        <v>0</v>
      </c>
      <c r="AI20">
        <v>1</v>
      </c>
      <c r="AJ20">
        <v>5</v>
      </c>
      <c r="AK20">
        <v>-9</v>
      </c>
      <c r="AL20">
        <v>0.04</v>
      </c>
      <c r="AM20">
        <v>5.8</v>
      </c>
      <c r="AN20">
        <v>1.3</v>
      </c>
      <c r="AO20">
        <v>4.5</v>
      </c>
      <c r="AP20">
        <v>15</v>
      </c>
      <c r="AQ20">
        <v>1</v>
      </c>
      <c r="AR20" s="2">
        <v>0.91</v>
      </c>
    </row>
    <row r="21" spans="1:44" ht="15" thickBot="1" x14ac:dyDescent="0.35">
      <c r="A21" s="22">
        <v>6</v>
      </c>
      <c r="B21" s="23">
        <v>0.72</v>
      </c>
      <c r="C21" s="23">
        <v>0.28100000000000003</v>
      </c>
      <c r="F21" t="str">
        <f t="shared" si="3"/>
        <v>12221361</v>
      </c>
      <c r="G21" t="e">
        <f t="shared" si="4"/>
        <v>#N/A</v>
      </c>
      <c r="H21" s="11">
        <v>1252</v>
      </c>
      <c r="I21" s="5">
        <v>1314</v>
      </c>
      <c r="J21" t="s">
        <v>45</v>
      </c>
      <c r="K21" t="s">
        <v>59</v>
      </c>
      <c r="O21" s="3"/>
      <c r="P21" s="4"/>
      <c r="Q21" s="4"/>
      <c r="R21" s="2">
        <f t="shared" si="0"/>
        <v>4.2085162423176781E-2</v>
      </c>
      <c r="S21" s="2">
        <f t="shared" si="1"/>
        <v>0.95791483757682316</v>
      </c>
      <c r="T21" s="29">
        <f t="shared" si="2"/>
        <v>2276.1343485971402</v>
      </c>
      <c r="U21" s="29">
        <f t="shared" si="2"/>
        <v>-2276.134348597137</v>
      </c>
      <c r="V21" s="32" t="s">
        <v>131</v>
      </c>
      <c r="X21" s="32"/>
      <c r="Y21" s="32"/>
      <c r="Z21" s="32"/>
      <c r="AA21" s="32"/>
      <c r="AB21" s="12">
        <v>15</v>
      </c>
      <c r="AC21">
        <v>2</v>
      </c>
      <c r="AD21">
        <v>158</v>
      </c>
      <c r="AE21">
        <v>-0.02</v>
      </c>
      <c r="AF21">
        <v>0</v>
      </c>
      <c r="AG21">
        <v>2</v>
      </c>
      <c r="AH21">
        <v>4</v>
      </c>
      <c r="AI21">
        <v>4</v>
      </c>
      <c r="AJ21">
        <v>-10</v>
      </c>
      <c r="AK21">
        <v>2</v>
      </c>
      <c r="AL21">
        <v>-0.02</v>
      </c>
      <c r="AM21">
        <v>-1.1000000000000001</v>
      </c>
      <c r="AN21">
        <v>5.4</v>
      </c>
      <c r="AO21">
        <v>-6.5</v>
      </c>
      <c r="AP21">
        <v>-13</v>
      </c>
      <c r="AQ21">
        <v>0</v>
      </c>
      <c r="AR21" s="2">
        <v>0.18</v>
      </c>
    </row>
    <row r="22" spans="1:44" ht="15" thickBot="1" x14ac:dyDescent="0.35">
      <c r="A22" s="20">
        <v>6.5</v>
      </c>
      <c r="B22" s="21">
        <v>0.73699999999999999</v>
      </c>
      <c r="C22" s="21">
        <v>0.26300000000000001</v>
      </c>
      <c r="F22" t="str">
        <f t="shared" si="3"/>
        <v>12421335</v>
      </c>
      <c r="G22" t="e">
        <f t="shared" si="4"/>
        <v>#N/A</v>
      </c>
      <c r="H22" s="11">
        <v>1254</v>
      </c>
      <c r="I22" s="5">
        <v>1437</v>
      </c>
      <c r="J22" t="s">
        <v>46</v>
      </c>
      <c r="K22" t="s">
        <v>82</v>
      </c>
      <c r="O22" s="3"/>
      <c r="P22" s="4"/>
      <c r="Q22" s="4"/>
      <c r="R22" s="2">
        <f t="shared" si="0"/>
        <v>-8.791483757682321E-2</v>
      </c>
      <c r="S22" s="2">
        <f t="shared" si="1"/>
        <v>1.0879148375768233</v>
      </c>
      <c r="T22" s="29">
        <f t="shared" si="2"/>
        <v>-1237.4644230288925</v>
      </c>
      <c r="U22" s="29">
        <f t="shared" si="2"/>
        <v>1237.4644230288916</v>
      </c>
      <c r="V22" s="36" t="s">
        <v>173</v>
      </c>
      <c r="W22" s="32">
        <v>-7000</v>
      </c>
      <c r="X22" s="32" t="s">
        <v>131</v>
      </c>
      <c r="Y22" s="32" t="s">
        <v>131</v>
      </c>
      <c r="Z22" s="36" t="s">
        <v>174</v>
      </c>
      <c r="AA22" s="32">
        <v>-23</v>
      </c>
      <c r="AB22" s="12">
        <v>16</v>
      </c>
      <c r="AC22">
        <v>1</v>
      </c>
      <c r="AD22">
        <v>249</v>
      </c>
      <c r="AE22">
        <v>-0.36</v>
      </c>
      <c r="AF22">
        <v>-8</v>
      </c>
      <c r="AG22">
        <v>1</v>
      </c>
      <c r="AH22">
        <v>4</v>
      </c>
      <c r="AI22">
        <v>-2</v>
      </c>
      <c r="AJ22">
        <v>1</v>
      </c>
      <c r="AK22">
        <v>-3</v>
      </c>
      <c r="AL22">
        <v>-7.0000000000000007E-2</v>
      </c>
      <c r="AM22">
        <v>-10.4</v>
      </c>
      <c r="AN22">
        <v>5.9</v>
      </c>
      <c r="AO22">
        <v>-16.3</v>
      </c>
      <c r="AP22">
        <v>-15</v>
      </c>
      <c r="AQ22">
        <v>0</v>
      </c>
      <c r="AR22" s="2">
        <v>0.05</v>
      </c>
    </row>
    <row r="23" spans="1:44" ht="15" thickBot="1" x14ac:dyDescent="0.35">
      <c r="A23" s="22">
        <v>7</v>
      </c>
      <c r="B23" s="23">
        <v>0.75800000000000001</v>
      </c>
      <c r="C23" s="23">
        <v>0.24299999999999999</v>
      </c>
      <c r="F23" t="str">
        <f t="shared" si="3"/>
        <v>12521314</v>
      </c>
      <c r="G23" t="e">
        <f t="shared" si="4"/>
        <v>#N/A</v>
      </c>
      <c r="H23" s="11">
        <v>1260</v>
      </c>
      <c r="I23" s="5">
        <v>1274</v>
      </c>
      <c r="J23" t="s">
        <v>47</v>
      </c>
      <c r="K23" t="s">
        <v>49</v>
      </c>
      <c r="O23" s="3"/>
      <c r="P23" s="4"/>
      <c r="Q23" s="4"/>
      <c r="R23" s="2">
        <f t="shared" si="0"/>
        <v>0.55208516242317673</v>
      </c>
      <c r="S23" s="2">
        <f t="shared" si="1"/>
        <v>0.44791483757682327</v>
      </c>
      <c r="T23" s="29">
        <f t="shared" si="2"/>
        <v>-123.25672563336036</v>
      </c>
      <c r="U23" s="29">
        <f t="shared" si="2"/>
        <v>123.25672563336036</v>
      </c>
      <c r="V23" s="36" t="s">
        <v>153</v>
      </c>
      <c r="W23" s="32">
        <v>-134</v>
      </c>
      <c r="X23" s="32">
        <v>-2</v>
      </c>
      <c r="Y23" s="36" t="s">
        <v>160</v>
      </c>
      <c r="Z23" s="36" t="s">
        <v>160</v>
      </c>
      <c r="AA23" s="32">
        <v>-2</v>
      </c>
      <c r="AB23" s="12">
        <v>11</v>
      </c>
      <c r="AC23">
        <v>6</v>
      </c>
      <c r="AD23">
        <v>5</v>
      </c>
      <c r="AE23">
        <v>0.13</v>
      </c>
      <c r="AF23">
        <v>5</v>
      </c>
      <c r="AG23">
        <v>-2</v>
      </c>
      <c r="AH23">
        <v>2</v>
      </c>
      <c r="AI23">
        <v>1</v>
      </c>
      <c r="AJ23">
        <v>-7</v>
      </c>
      <c r="AK23">
        <v>2</v>
      </c>
      <c r="AL23">
        <v>0.06</v>
      </c>
      <c r="AM23">
        <v>-2.5</v>
      </c>
      <c r="AN23">
        <v>-6</v>
      </c>
      <c r="AO23">
        <v>3.5</v>
      </c>
      <c r="AP23">
        <v>-5</v>
      </c>
      <c r="AQ23">
        <v>0</v>
      </c>
      <c r="AR23" s="2">
        <v>0.69</v>
      </c>
    </row>
    <row r="24" spans="1:44" ht="15" thickBot="1" x14ac:dyDescent="0.35">
      <c r="A24" s="22"/>
      <c r="B24" s="23"/>
      <c r="C24" s="23"/>
      <c r="H24" s="11"/>
      <c r="I24" s="5"/>
      <c r="J24" t="s">
        <v>61</v>
      </c>
      <c r="K24" t="s">
        <v>66</v>
      </c>
      <c r="O24" s="3"/>
      <c r="P24" s="4"/>
      <c r="Q24" s="4"/>
      <c r="R24" s="2">
        <v>0.48208516242317667</v>
      </c>
      <c r="S24" s="2">
        <v>0.51791483757682333</v>
      </c>
      <c r="T24" s="29">
        <f t="shared" ref="T24" si="5">IF(R24&gt;0.5,R24/(1-R24)*-100,(1-R24)/R24*100)</f>
        <v>107.43222939564259</v>
      </c>
      <c r="U24" s="29">
        <f t="shared" ref="U24" si="6">IF(S24&gt;0.5,S24/(1-S24)*-100,(1-S24)/S24*100)</f>
        <v>-107.43222939564259</v>
      </c>
      <c r="V24" s="36" t="s">
        <v>183</v>
      </c>
      <c r="W24" s="32">
        <v>-125</v>
      </c>
      <c r="X24" s="36" t="s">
        <v>186</v>
      </c>
      <c r="Y24" s="32">
        <v>-1.5</v>
      </c>
      <c r="Z24" s="36">
        <v>1.5</v>
      </c>
      <c r="AA24" s="32">
        <v>-1.5</v>
      </c>
      <c r="AR24" s="2"/>
    </row>
    <row r="25" spans="1:44" ht="15" thickBot="1" x14ac:dyDescent="0.35">
      <c r="A25" s="20">
        <v>7.5</v>
      </c>
      <c r="B25" s="21">
        <v>0.77800000000000002</v>
      </c>
      <c r="C25" s="21">
        <v>0.222</v>
      </c>
      <c r="F25" t="str">
        <f>H22&amp;I22</f>
        <v>12541437</v>
      </c>
      <c r="G25" t="e">
        <f t="shared" ref="G25:G37" si="7">VLOOKUP(E25,F25:F2307,COLUMN(F25:F2307),FALSE)</f>
        <v>#N/A</v>
      </c>
      <c r="H25" s="11">
        <v>1267</v>
      </c>
      <c r="I25" s="5">
        <v>1455</v>
      </c>
      <c r="J25" t="s">
        <v>48</v>
      </c>
      <c r="K25" t="s">
        <v>86</v>
      </c>
      <c r="O25" s="3"/>
      <c r="P25" s="4"/>
      <c r="Q25" s="4"/>
      <c r="R25" s="2">
        <f>AR25-$AR$2291</f>
        <v>0.20208516242317681</v>
      </c>
      <c r="S25" s="2">
        <f t="shared" ref="S25:S34" si="8">1-R25</f>
        <v>0.79791483757682324</v>
      </c>
      <c r="T25" s="29">
        <f t="shared" si="2"/>
        <v>394.84088193765962</v>
      </c>
      <c r="U25" s="29">
        <f t="shared" si="2"/>
        <v>-394.84088193765973</v>
      </c>
      <c r="V25" s="32"/>
      <c r="W25" s="32"/>
      <c r="X25" s="32"/>
      <c r="Y25" s="32"/>
      <c r="Z25" s="32"/>
      <c r="AA25" s="32"/>
      <c r="AB25" s="12">
        <v>13</v>
      </c>
      <c r="AC25">
        <v>4</v>
      </c>
      <c r="AD25">
        <v>94</v>
      </c>
      <c r="AE25">
        <v>-0.08</v>
      </c>
      <c r="AF25">
        <v>0</v>
      </c>
      <c r="AG25">
        <v>1</v>
      </c>
      <c r="AH25">
        <v>2</v>
      </c>
      <c r="AI25">
        <v>1</v>
      </c>
      <c r="AJ25">
        <v>-13</v>
      </c>
      <c r="AK25">
        <v>-9</v>
      </c>
      <c r="AL25">
        <v>0.03</v>
      </c>
      <c r="AM25">
        <v>0.6</v>
      </c>
      <c r="AN25">
        <v>7.8</v>
      </c>
      <c r="AO25">
        <v>-7.2</v>
      </c>
      <c r="AP25">
        <v>-9</v>
      </c>
      <c r="AQ25">
        <v>0</v>
      </c>
      <c r="AR25" s="2">
        <v>0.34</v>
      </c>
    </row>
    <row r="26" spans="1:44" ht="15" thickBot="1" x14ac:dyDescent="0.35">
      <c r="A26" s="22">
        <v>8</v>
      </c>
      <c r="B26" s="23">
        <v>0.79800000000000004</v>
      </c>
      <c r="C26" s="23">
        <v>0.20300000000000001</v>
      </c>
      <c r="F26" t="str">
        <f>H23&amp;I23</f>
        <v>12601274</v>
      </c>
      <c r="G26" t="e">
        <f t="shared" si="7"/>
        <v>#N/A</v>
      </c>
      <c r="H26" s="11">
        <v>1276</v>
      </c>
      <c r="I26" s="5">
        <v>1285</v>
      </c>
      <c r="J26" t="s">
        <v>50</v>
      </c>
      <c r="K26" t="s">
        <v>53</v>
      </c>
      <c r="O26" s="3"/>
      <c r="P26" s="4"/>
      <c r="Q26" s="4"/>
      <c r="R26" s="2">
        <f>AR26-$AR$2291</f>
        <v>0.68208516242317674</v>
      </c>
      <c r="S26" s="2">
        <f t="shared" si="8"/>
        <v>0.31791483757682326</v>
      </c>
      <c r="T26" s="29">
        <f t="shared" si="2"/>
        <v>-214.54964720177702</v>
      </c>
      <c r="U26" s="29">
        <f t="shared" si="2"/>
        <v>214.54964720177702</v>
      </c>
      <c r="V26" s="32">
        <v>-610</v>
      </c>
      <c r="W26" s="36" t="s">
        <v>175</v>
      </c>
      <c r="X26" s="32">
        <v>-5</v>
      </c>
      <c r="Y26" s="36" t="s">
        <v>158</v>
      </c>
      <c r="Z26" s="32">
        <v>-10.5</v>
      </c>
      <c r="AA26" s="36" t="s">
        <v>177</v>
      </c>
      <c r="AB26" s="12">
        <v>3</v>
      </c>
      <c r="AC26">
        <v>14</v>
      </c>
      <c r="AD26">
        <v>-61</v>
      </c>
      <c r="AE26">
        <v>0.02</v>
      </c>
      <c r="AF26">
        <v>2</v>
      </c>
      <c r="AG26">
        <v>0</v>
      </c>
      <c r="AH26">
        <v>-3</v>
      </c>
      <c r="AI26">
        <v>-2</v>
      </c>
      <c r="AJ26">
        <v>-8</v>
      </c>
      <c r="AK26">
        <v>2</v>
      </c>
      <c r="AL26">
        <v>-0.06</v>
      </c>
      <c r="AM26">
        <v>-4.5</v>
      </c>
      <c r="AN26">
        <v>-5.3</v>
      </c>
      <c r="AO26">
        <v>0.8</v>
      </c>
      <c r="AP26">
        <v>11</v>
      </c>
      <c r="AQ26">
        <v>1</v>
      </c>
      <c r="AR26" s="2">
        <v>0.82</v>
      </c>
    </row>
    <row r="27" spans="1:44" ht="15" thickBot="1" x14ac:dyDescent="0.35">
      <c r="A27" s="20">
        <v>8.5</v>
      </c>
      <c r="B27" s="21">
        <v>0.81699999999999995</v>
      </c>
      <c r="C27" s="21">
        <v>0.183</v>
      </c>
      <c r="F27" t="str">
        <f>H25&amp;I25</f>
        <v>12671455</v>
      </c>
      <c r="G27" t="e">
        <f t="shared" si="7"/>
        <v>#N/A</v>
      </c>
      <c r="H27" s="11">
        <v>1293</v>
      </c>
      <c r="I27" s="5">
        <v>1452</v>
      </c>
      <c r="J27" t="s">
        <v>54</v>
      </c>
      <c r="K27" t="s">
        <v>85</v>
      </c>
      <c r="O27" s="3"/>
      <c r="P27" s="4"/>
      <c r="Q27" s="4"/>
      <c r="R27" s="2">
        <f>AR27-$AR$2291</f>
        <v>0.41208516242317683</v>
      </c>
      <c r="S27" s="2">
        <f t="shared" si="8"/>
        <v>0.58791483757682317</v>
      </c>
      <c r="T27" s="29">
        <f t="shared" si="2"/>
        <v>142.66828587559871</v>
      </c>
      <c r="U27" s="29">
        <f t="shared" si="2"/>
        <v>-142.66828587559871</v>
      </c>
      <c r="V27" s="32" t="s">
        <v>131</v>
      </c>
      <c r="W27" s="32"/>
      <c r="X27" s="32"/>
      <c r="Y27" s="32"/>
      <c r="Z27" s="32"/>
      <c r="AA27" s="32"/>
      <c r="AB27" s="12">
        <v>12</v>
      </c>
      <c r="AC27">
        <v>5</v>
      </c>
      <c r="AD27">
        <v>46</v>
      </c>
      <c r="AE27">
        <v>0.12</v>
      </c>
      <c r="AF27">
        <v>5</v>
      </c>
      <c r="AG27">
        <v>-3</v>
      </c>
      <c r="AH27">
        <v>2</v>
      </c>
      <c r="AI27">
        <v>-5</v>
      </c>
      <c r="AJ27">
        <v>-4</v>
      </c>
      <c r="AK27">
        <v>3</v>
      </c>
      <c r="AL27">
        <v>-0.04</v>
      </c>
      <c r="AM27">
        <v>-2.2000000000000002</v>
      </c>
      <c r="AN27">
        <v>-3</v>
      </c>
      <c r="AO27">
        <v>0.8</v>
      </c>
      <c r="AP27">
        <v>-7</v>
      </c>
      <c r="AQ27">
        <v>0</v>
      </c>
      <c r="AR27" s="2">
        <v>0.55000000000000004</v>
      </c>
    </row>
    <row r="28" spans="1:44" ht="15" thickBot="1" x14ac:dyDescent="0.35">
      <c r="A28" s="22">
        <v>9</v>
      </c>
      <c r="B28" s="23">
        <v>0.83799999999999997</v>
      </c>
      <c r="C28" s="23">
        <v>0.16200000000000001</v>
      </c>
      <c r="F28" t="str">
        <f>H26&amp;I26</f>
        <v>12761285</v>
      </c>
      <c r="G28" t="e">
        <f t="shared" si="7"/>
        <v>#N/A</v>
      </c>
      <c r="H28" s="11">
        <v>1305</v>
      </c>
      <c r="I28" s="5">
        <v>1400</v>
      </c>
      <c r="J28" t="s">
        <v>57</v>
      </c>
      <c r="K28" t="s">
        <v>75</v>
      </c>
      <c r="O28" s="3"/>
      <c r="P28" s="4"/>
      <c r="Q28" s="4"/>
      <c r="R28" s="2">
        <f>AR28-$AR$2291</f>
        <v>0.63208516242317681</v>
      </c>
      <c r="S28" s="2">
        <f t="shared" si="8"/>
        <v>0.36791483757682319</v>
      </c>
      <c r="T28" s="29">
        <f t="shared" si="2"/>
        <v>-171.80203075968444</v>
      </c>
      <c r="U28" s="29">
        <f t="shared" si="2"/>
        <v>171.80203075968444</v>
      </c>
      <c r="V28" s="32" t="s">
        <v>131</v>
      </c>
      <c r="W28" s="32"/>
      <c r="X28" s="32"/>
      <c r="Y28" s="32"/>
      <c r="Z28" s="32"/>
      <c r="AA28" s="32"/>
      <c r="AB28" s="12">
        <v>7</v>
      </c>
      <c r="AC28">
        <v>10</v>
      </c>
      <c r="AD28">
        <v>-15</v>
      </c>
      <c r="AE28">
        <v>0.21</v>
      </c>
      <c r="AF28">
        <v>5</v>
      </c>
      <c r="AG28">
        <v>1</v>
      </c>
      <c r="AH28">
        <v>-3</v>
      </c>
      <c r="AI28">
        <v>0</v>
      </c>
      <c r="AJ28">
        <v>-2</v>
      </c>
      <c r="AK28">
        <v>0</v>
      </c>
      <c r="AL28">
        <v>0.08</v>
      </c>
      <c r="AM28">
        <v>11.4</v>
      </c>
      <c r="AN28">
        <v>4.7</v>
      </c>
      <c r="AO28">
        <v>6.7</v>
      </c>
      <c r="AP28">
        <v>3</v>
      </c>
      <c r="AQ28">
        <v>1</v>
      </c>
      <c r="AR28" s="2">
        <v>0.77</v>
      </c>
    </row>
    <row r="29" spans="1:44" ht="15" thickBot="1" x14ac:dyDescent="0.35">
      <c r="A29" s="20">
        <v>9.5</v>
      </c>
      <c r="B29" s="21">
        <v>0.85899999999999999</v>
      </c>
      <c r="C29" s="21">
        <v>0.14099999999999999</v>
      </c>
      <c r="F29" t="str">
        <f>H27&amp;I27</f>
        <v>12931452</v>
      </c>
      <c r="G29" t="e">
        <f t="shared" si="7"/>
        <v>#N/A</v>
      </c>
      <c r="H29" s="11">
        <v>1326</v>
      </c>
      <c r="I29" s="5">
        <v>1355</v>
      </c>
      <c r="J29" t="s">
        <v>60</v>
      </c>
      <c r="K29" t="s">
        <v>67</v>
      </c>
      <c r="O29" s="3"/>
      <c r="P29" s="4"/>
      <c r="Q29" s="4"/>
      <c r="R29" s="2">
        <f>AR29-$AR$2291</f>
        <v>0.67208516242317684</v>
      </c>
      <c r="S29" s="2">
        <f t="shared" si="8"/>
        <v>0.32791483757682316</v>
      </c>
      <c r="T29" s="29">
        <f t="shared" si="2"/>
        <v>-204.95722834308228</v>
      </c>
      <c r="U29" s="29">
        <f t="shared" si="2"/>
        <v>204.95722834308228</v>
      </c>
      <c r="V29" s="32">
        <v>-425</v>
      </c>
      <c r="W29" s="36" t="s">
        <v>178</v>
      </c>
      <c r="X29" s="32">
        <v>-5</v>
      </c>
      <c r="Y29" s="36" t="s">
        <v>158</v>
      </c>
      <c r="Z29" s="32">
        <v>-8.5</v>
      </c>
      <c r="AA29" s="36" t="s">
        <v>179</v>
      </c>
      <c r="AB29" s="12">
        <v>5</v>
      </c>
      <c r="AC29">
        <v>12</v>
      </c>
      <c r="AD29">
        <v>-60</v>
      </c>
      <c r="AE29">
        <v>-0.05</v>
      </c>
      <c r="AF29">
        <v>0</v>
      </c>
      <c r="AG29">
        <v>-2</v>
      </c>
      <c r="AH29">
        <v>3</v>
      </c>
      <c r="AI29">
        <v>3</v>
      </c>
      <c r="AJ29">
        <v>5</v>
      </c>
      <c r="AK29">
        <v>-2</v>
      </c>
      <c r="AL29">
        <v>-0.03</v>
      </c>
      <c r="AM29">
        <v>-7.6</v>
      </c>
      <c r="AN29">
        <v>-8.9</v>
      </c>
      <c r="AO29">
        <v>1.3</v>
      </c>
      <c r="AP29">
        <v>7</v>
      </c>
      <c r="AQ29">
        <v>1</v>
      </c>
      <c r="AR29" s="2">
        <v>0.81</v>
      </c>
    </row>
    <row r="30" spans="1:44" ht="15" thickBot="1" x14ac:dyDescent="0.35">
      <c r="A30" s="22">
        <v>10</v>
      </c>
      <c r="B30" s="23">
        <v>0.88100000000000001</v>
      </c>
      <c r="C30" s="23">
        <v>0.11899999999999999</v>
      </c>
      <c r="F30" t="str">
        <f>H28&amp;I28</f>
        <v>13051400</v>
      </c>
      <c r="G30" t="e">
        <f t="shared" si="7"/>
        <v>#N/A</v>
      </c>
      <c r="H30" s="11">
        <v>1344</v>
      </c>
      <c r="I30" s="5">
        <v>1401</v>
      </c>
      <c r="J30" t="s">
        <v>63</v>
      </c>
      <c r="K30" t="s">
        <v>76</v>
      </c>
      <c r="O30" s="3"/>
      <c r="P30" s="4"/>
      <c r="Q30" s="4"/>
      <c r="R30" s="2">
        <f>AR31-$AR$2291</f>
        <v>0.39208516242317681</v>
      </c>
      <c r="S30" s="2">
        <f t="shared" si="8"/>
        <v>0.60791483757682319</v>
      </c>
      <c r="T30" s="29">
        <f t="shared" ref="T30:U34" si="9">IF(R30&gt;0.5,R30/(1-R30)*-100,(1-R30)/R30*100)</f>
        <v>155.04663166026717</v>
      </c>
      <c r="U30" s="29">
        <f t="shared" si="9"/>
        <v>-155.04663166026717</v>
      </c>
      <c r="V30" s="32" t="s">
        <v>131</v>
      </c>
      <c r="W30" s="32"/>
      <c r="X30" s="32"/>
      <c r="Y30" s="32"/>
      <c r="Z30" s="32"/>
      <c r="AA30" s="32"/>
      <c r="AB30" s="12">
        <v>5</v>
      </c>
      <c r="AC30">
        <v>11</v>
      </c>
      <c r="AD30">
        <v>-35</v>
      </c>
      <c r="AE30">
        <v>7.0000000000000007E-2</v>
      </c>
      <c r="AF30">
        <v>2</v>
      </c>
      <c r="AG30">
        <v>-1</v>
      </c>
      <c r="AH30">
        <v>0</v>
      </c>
      <c r="AI30">
        <v>-1</v>
      </c>
      <c r="AJ30">
        <v>-2</v>
      </c>
      <c r="AK30">
        <v>0</v>
      </c>
      <c r="AL30">
        <v>0.01</v>
      </c>
      <c r="AM30">
        <v>-1.3</v>
      </c>
      <c r="AN30">
        <v>-1.7</v>
      </c>
      <c r="AO30">
        <v>0.4</v>
      </c>
      <c r="AP30">
        <v>6</v>
      </c>
      <c r="AQ30">
        <v>1</v>
      </c>
      <c r="AR30" s="2">
        <v>0.76</v>
      </c>
    </row>
    <row r="31" spans="1:44" ht="15" thickBot="1" x14ac:dyDescent="0.35">
      <c r="A31" s="20">
        <v>10.5</v>
      </c>
      <c r="B31" s="21">
        <v>0.90300000000000002</v>
      </c>
      <c r="C31" s="21">
        <v>9.7000000000000003E-2</v>
      </c>
      <c r="F31" t="str">
        <f>H29&amp;I29</f>
        <v>13261355</v>
      </c>
      <c r="G31" t="e">
        <f t="shared" si="7"/>
        <v>#N/A</v>
      </c>
      <c r="H31" s="11">
        <v>1372</v>
      </c>
      <c r="I31" s="5">
        <v>1403</v>
      </c>
      <c r="J31" t="s">
        <v>70</v>
      </c>
      <c r="K31" t="s">
        <v>77</v>
      </c>
      <c r="O31" s="3"/>
      <c r="P31" s="4"/>
      <c r="Q31" s="4"/>
      <c r="R31" s="2">
        <f>AR32-$AR$2291</f>
        <v>0.22208516242317677</v>
      </c>
      <c r="S31" s="2">
        <f t="shared" si="8"/>
        <v>0.77791483757682323</v>
      </c>
      <c r="T31" s="29">
        <f t="shared" si="9"/>
        <v>350.2777173805647</v>
      </c>
      <c r="U31" s="29">
        <f t="shared" si="9"/>
        <v>-350.2777173805647</v>
      </c>
      <c r="V31" s="36" t="s">
        <v>170</v>
      </c>
      <c r="W31" s="32">
        <v>-730</v>
      </c>
      <c r="X31" s="32">
        <v>8</v>
      </c>
      <c r="Y31" s="32">
        <v>-8</v>
      </c>
      <c r="Z31" s="32">
        <v>-11</v>
      </c>
      <c r="AA31" s="36" t="s">
        <v>180</v>
      </c>
      <c r="AB31" s="12">
        <v>10</v>
      </c>
      <c r="AC31">
        <v>7</v>
      </c>
      <c r="AD31">
        <v>33</v>
      </c>
      <c r="AE31">
        <v>0</v>
      </c>
      <c r="AF31">
        <v>-1</v>
      </c>
      <c r="AG31">
        <v>4</v>
      </c>
      <c r="AH31">
        <v>-1</v>
      </c>
      <c r="AI31">
        <v>3</v>
      </c>
      <c r="AJ31">
        <v>-5</v>
      </c>
      <c r="AK31">
        <v>-1</v>
      </c>
      <c r="AL31">
        <v>0.03</v>
      </c>
      <c r="AM31">
        <v>-1.3</v>
      </c>
      <c r="AN31">
        <v>2.9</v>
      </c>
      <c r="AO31">
        <v>-4.2</v>
      </c>
      <c r="AP31">
        <v>-3</v>
      </c>
      <c r="AQ31">
        <v>0</v>
      </c>
      <c r="AR31" s="2">
        <v>0.53</v>
      </c>
    </row>
    <row r="32" spans="1:44" ht="15" thickBot="1" x14ac:dyDescent="0.35">
      <c r="A32" s="22">
        <v>11</v>
      </c>
      <c r="B32" s="23">
        <v>0.92400000000000004</v>
      </c>
      <c r="C32" s="23">
        <v>7.5999999999999998E-2</v>
      </c>
      <c r="F32" t="e">
        <f>#REF!&amp;#REF!</f>
        <v>#REF!</v>
      </c>
      <c r="G32" t="e">
        <f t="shared" si="7"/>
        <v>#N/A</v>
      </c>
      <c r="H32" s="11">
        <v>1397</v>
      </c>
      <c r="I32" s="5">
        <v>1460</v>
      </c>
      <c r="J32" t="s">
        <v>74</v>
      </c>
      <c r="K32" t="s">
        <v>87</v>
      </c>
      <c r="O32" s="3"/>
      <c r="P32" s="4"/>
      <c r="Q32" s="4"/>
      <c r="R32" s="2">
        <f>AR33-$AR$2291</f>
        <v>0.77208516242317682</v>
      </c>
      <c r="S32" s="2">
        <f t="shared" si="8"/>
        <v>0.22791483757682318</v>
      </c>
      <c r="T32" s="29">
        <f t="shared" si="9"/>
        <v>-338.76037674068954</v>
      </c>
      <c r="U32" s="29">
        <f t="shared" si="9"/>
        <v>338.76037674068954</v>
      </c>
      <c r="V32" s="32">
        <v>-795</v>
      </c>
      <c r="W32" s="36" t="s">
        <v>181</v>
      </c>
      <c r="X32" s="32">
        <v>-7</v>
      </c>
      <c r="Y32" s="36" t="s">
        <v>157</v>
      </c>
      <c r="Z32" s="32">
        <v>-11.5</v>
      </c>
      <c r="AA32" s="36" t="s">
        <v>182</v>
      </c>
      <c r="AB32" s="12">
        <v>14</v>
      </c>
      <c r="AC32">
        <v>3</v>
      </c>
      <c r="AD32">
        <v>99</v>
      </c>
      <c r="AE32">
        <v>7.0000000000000007E-2</v>
      </c>
      <c r="AF32">
        <v>0</v>
      </c>
      <c r="AG32">
        <v>3</v>
      </c>
      <c r="AH32">
        <v>2</v>
      </c>
      <c r="AI32">
        <v>4</v>
      </c>
      <c r="AJ32">
        <v>0</v>
      </c>
      <c r="AK32">
        <v>-1</v>
      </c>
      <c r="AL32">
        <v>0</v>
      </c>
      <c r="AM32">
        <v>3</v>
      </c>
      <c r="AN32">
        <v>3.7</v>
      </c>
      <c r="AO32">
        <v>-0.7</v>
      </c>
      <c r="AP32">
        <v>-11</v>
      </c>
      <c r="AQ32">
        <v>0</v>
      </c>
      <c r="AR32" s="2">
        <v>0.36</v>
      </c>
    </row>
    <row r="33" spans="1:44" ht="15" thickBot="1" x14ac:dyDescent="0.35">
      <c r="A33" s="20">
        <v>11.5</v>
      </c>
      <c r="B33" s="21">
        <v>0.94499999999999995</v>
      </c>
      <c r="C33" s="21">
        <v>5.5E-2</v>
      </c>
      <c r="F33" t="str">
        <f>H30&amp;I30</f>
        <v>13441401</v>
      </c>
      <c r="G33" t="e">
        <f t="shared" si="7"/>
        <v>#N/A</v>
      </c>
      <c r="H33" s="11">
        <v>1411</v>
      </c>
      <c r="I33" s="5">
        <v>1462</v>
      </c>
      <c r="J33" t="s">
        <v>78</v>
      </c>
      <c r="K33" t="s">
        <v>88</v>
      </c>
      <c r="O33" s="3"/>
      <c r="P33" s="4"/>
      <c r="Q33" s="4"/>
      <c r="R33" s="2">
        <f>AR34-$AR$2291</f>
        <v>-6.7914837576823206E-2</v>
      </c>
      <c r="S33" s="2">
        <f t="shared" si="8"/>
        <v>1.0679148375768233</v>
      </c>
      <c r="T33" s="29">
        <f t="shared" si="9"/>
        <v>-1572.4322926765899</v>
      </c>
      <c r="U33" s="29">
        <f t="shared" si="9"/>
        <v>1572.4322926765885</v>
      </c>
      <c r="V33" s="32" t="s">
        <v>131</v>
      </c>
      <c r="W33" s="32"/>
      <c r="X33" s="32"/>
      <c r="Y33" s="32"/>
      <c r="Z33" s="32"/>
      <c r="AA33" s="32"/>
      <c r="AB33" s="12">
        <v>3</v>
      </c>
      <c r="AC33">
        <v>14</v>
      </c>
      <c r="AD33">
        <v>-124</v>
      </c>
      <c r="AE33">
        <v>0.04</v>
      </c>
      <c r="AF33">
        <v>2</v>
      </c>
      <c r="AG33">
        <v>-1</v>
      </c>
      <c r="AH33">
        <v>-1</v>
      </c>
      <c r="AI33">
        <v>-1</v>
      </c>
      <c r="AJ33">
        <v>5</v>
      </c>
      <c r="AK33">
        <v>-6</v>
      </c>
      <c r="AL33">
        <v>0.04</v>
      </c>
      <c r="AM33">
        <v>2.9</v>
      </c>
      <c r="AN33">
        <v>0.2</v>
      </c>
      <c r="AO33">
        <v>2.7</v>
      </c>
      <c r="AP33">
        <v>11</v>
      </c>
      <c r="AQ33">
        <v>1</v>
      </c>
      <c r="AR33" s="2">
        <v>0.91</v>
      </c>
    </row>
    <row r="34" spans="1:44" ht="15" thickBot="1" x14ac:dyDescent="0.35">
      <c r="A34" s="22">
        <v>12</v>
      </c>
      <c r="B34" s="23">
        <v>0.96699999999999997</v>
      </c>
      <c r="C34" s="23">
        <v>3.3000000000000002E-2</v>
      </c>
      <c r="F34" t="str">
        <f>H31&amp;I31</f>
        <v>13721403</v>
      </c>
      <c r="G34" t="e">
        <f t="shared" si="7"/>
        <v>#N/A</v>
      </c>
      <c r="H34" s="11">
        <v>1420</v>
      </c>
      <c r="I34" s="5">
        <v>1438</v>
      </c>
      <c r="J34" t="s">
        <v>80</v>
      </c>
      <c r="K34" t="s">
        <v>83</v>
      </c>
      <c r="O34" s="3"/>
      <c r="P34" s="4"/>
      <c r="Q34" s="4"/>
      <c r="R34" s="2">
        <f>AR35-$AR$2291</f>
        <v>-2.7914837576823212E-2</v>
      </c>
      <c r="S34" s="2">
        <f t="shared" si="8"/>
        <v>1.0279148375768232</v>
      </c>
      <c r="T34" s="29">
        <f t="shared" si="9"/>
        <v>-3682.3242648213281</v>
      </c>
      <c r="U34" s="29">
        <f t="shared" si="9"/>
        <v>3682.3242648213268</v>
      </c>
      <c r="V34" s="32"/>
      <c r="W34" s="32"/>
      <c r="X34" s="32"/>
      <c r="Y34" s="32"/>
      <c r="Z34" s="32"/>
      <c r="AA34" s="32"/>
      <c r="AB34" s="12">
        <v>16</v>
      </c>
      <c r="AC34">
        <v>1</v>
      </c>
      <c r="AD34">
        <v>235</v>
      </c>
      <c r="AE34">
        <v>-0.41</v>
      </c>
      <c r="AF34">
        <v>-5</v>
      </c>
      <c r="AG34">
        <v>2</v>
      </c>
      <c r="AH34">
        <v>0</v>
      </c>
      <c r="AI34">
        <v>0</v>
      </c>
      <c r="AJ34">
        <v>-1</v>
      </c>
      <c r="AK34">
        <v>-9</v>
      </c>
      <c r="AL34">
        <v>-7.0000000000000007E-2</v>
      </c>
      <c r="AM34">
        <v>-6.7</v>
      </c>
      <c r="AN34">
        <v>5.2</v>
      </c>
      <c r="AO34">
        <v>-11.9</v>
      </c>
      <c r="AP34">
        <v>-15</v>
      </c>
      <c r="AQ34">
        <v>0</v>
      </c>
      <c r="AR34" s="2">
        <v>7.0000000000000007E-2</v>
      </c>
    </row>
    <row r="35" spans="1:44" ht="15" thickBot="1" x14ac:dyDescent="0.35">
      <c r="A35" s="20">
        <v>12.5</v>
      </c>
      <c r="B35" s="21">
        <v>0.98899999999999999</v>
      </c>
      <c r="C35" s="21">
        <v>1.0999999999999999E-2</v>
      </c>
      <c r="F35" t="str">
        <f>H32&amp;I32</f>
        <v>13971460</v>
      </c>
      <c r="G35" t="e">
        <f t="shared" si="7"/>
        <v>#N/A</v>
      </c>
      <c r="V35" s="32"/>
      <c r="W35" s="32"/>
      <c r="X35" s="32"/>
      <c r="Y35" s="32"/>
      <c r="Z35" s="32"/>
      <c r="AA35" s="32"/>
      <c r="AB35" s="12">
        <v>16</v>
      </c>
      <c r="AC35">
        <v>1</v>
      </c>
      <c r="AD35">
        <v>183</v>
      </c>
      <c r="AE35">
        <v>-0.26</v>
      </c>
      <c r="AF35">
        <v>-1</v>
      </c>
      <c r="AG35">
        <v>8</v>
      </c>
      <c r="AH35">
        <v>3</v>
      </c>
      <c r="AI35">
        <v>-1</v>
      </c>
      <c r="AJ35">
        <v>-1</v>
      </c>
      <c r="AK35">
        <v>-3</v>
      </c>
      <c r="AL35">
        <v>-0.11</v>
      </c>
      <c r="AM35">
        <v>5</v>
      </c>
      <c r="AN35">
        <v>17.600000000000001</v>
      </c>
      <c r="AO35">
        <v>-12.6</v>
      </c>
      <c r="AP35">
        <v>-15</v>
      </c>
      <c r="AQ35">
        <v>0</v>
      </c>
      <c r="AR35" s="2">
        <v>0.11</v>
      </c>
    </row>
    <row r="36" spans="1:44" ht="15" thickBot="1" x14ac:dyDescent="0.35">
      <c r="A36" s="24" t="s">
        <v>136</v>
      </c>
      <c r="B36" s="25">
        <v>1</v>
      </c>
      <c r="C36" s="25">
        <v>0</v>
      </c>
      <c r="F36" t="str">
        <f>H33&amp;I33</f>
        <v>14111462</v>
      </c>
      <c r="G36" t="e">
        <f t="shared" si="7"/>
        <v>#N/A</v>
      </c>
    </row>
    <row r="37" spans="1:44" x14ac:dyDescent="0.3">
      <c r="F37" t="str">
        <f>H34&amp;I34</f>
        <v>14201438</v>
      </c>
      <c r="G37" t="e">
        <f t="shared" si="7"/>
        <v>#N/A</v>
      </c>
    </row>
    <row r="38" spans="1:44" x14ac:dyDescent="0.3">
      <c r="H38" s="11"/>
      <c r="I38" s="5"/>
      <c r="O38" s="3"/>
      <c r="P38" s="4"/>
      <c r="Q38" s="4"/>
      <c r="R38" s="2"/>
      <c r="S38" s="2"/>
      <c r="T38" s="13"/>
      <c r="U38" s="14"/>
      <c r="V38" s="32"/>
      <c r="W38" s="32"/>
      <c r="X38" s="32"/>
      <c r="Y38" s="32"/>
      <c r="Z38" s="32"/>
      <c r="AA38" s="32"/>
      <c r="AR38" s="2"/>
    </row>
    <row r="39" spans="1:44" x14ac:dyDescent="0.3">
      <c r="H39" s="11"/>
      <c r="I39" s="5"/>
      <c r="O39" s="3"/>
      <c r="P39" s="4"/>
      <c r="Q39" s="4"/>
      <c r="R39" s="2"/>
      <c r="S39" s="2"/>
      <c r="T39" s="13"/>
      <c r="U39" s="14"/>
      <c r="V39" s="32"/>
      <c r="W39" s="32"/>
      <c r="X39" s="32"/>
      <c r="Y39" s="32"/>
      <c r="Z39" s="32"/>
      <c r="AA39" s="32"/>
      <c r="AR39" s="2"/>
    </row>
    <row r="40" spans="1:44" x14ac:dyDescent="0.3">
      <c r="H40" s="11"/>
      <c r="I40" s="5"/>
      <c r="O40" s="3"/>
      <c r="P40" s="4"/>
      <c r="Q40" s="4"/>
      <c r="R40" s="2"/>
      <c r="S40" s="2"/>
      <c r="T40" s="13"/>
      <c r="U40" s="14"/>
      <c r="V40" s="32"/>
      <c r="W40" s="32"/>
      <c r="X40" s="32"/>
      <c r="Y40" s="32"/>
      <c r="Z40" s="32"/>
      <c r="AA40" s="32"/>
      <c r="AR40" s="2"/>
    </row>
    <row r="41" spans="1:44" x14ac:dyDescent="0.3">
      <c r="H41" s="11"/>
      <c r="I41" s="5"/>
      <c r="O41" s="3"/>
      <c r="P41" s="4"/>
      <c r="Q41" s="4"/>
      <c r="R41" s="2"/>
      <c r="S41" s="2"/>
      <c r="T41" s="13"/>
      <c r="U41" s="14"/>
      <c r="V41" s="32"/>
      <c r="W41" s="32"/>
      <c r="X41" s="32"/>
      <c r="Y41" s="32"/>
      <c r="Z41" s="32"/>
      <c r="AA41" s="32"/>
      <c r="AR41" s="2"/>
    </row>
    <row r="42" spans="1:44" x14ac:dyDescent="0.3">
      <c r="H42" s="11"/>
      <c r="I42" s="5"/>
      <c r="O42" s="3"/>
      <c r="P42" s="4"/>
      <c r="Q42" s="4"/>
      <c r="R42" s="2"/>
      <c r="S42" s="2"/>
      <c r="T42" s="13"/>
      <c r="U42" s="14"/>
      <c r="V42" s="32"/>
      <c r="W42" s="32"/>
      <c r="X42" s="32"/>
      <c r="Y42" s="32"/>
      <c r="Z42" s="32"/>
      <c r="AA42" s="32"/>
      <c r="AR42" s="2"/>
    </row>
    <row r="43" spans="1:44" x14ac:dyDescent="0.3">
      <c r="E43" t="s">
        <v>96</v>
      </c>
      <c r="F43" t="str">
        <f t="shared" ref="F43:F106" si="10">H43&amp;I43</f>
        <v>11041112</v>
      </c>
      <c r="G43" t="e">
        <f>VLOOKUP(E43,F43:F2320,COLUMNS(F43:F2320),FALSE)</f>
        <v>#N/A</v>
      </c>
      <c r="H43" s="11">
        <v>1104</v>
      </c>
      <c r="I43" s="5">
        <v>1112</v>
      </c>
      <c r="J43" t="s">
        <v>21</v>
      </c>
      <c r="K43" t="s">
        <v>22</v>
      </c>
      <c r="L43" t="s">
        <v>21</v>
      </c>
      <c r="M43" s="3">
        <f t="shared" ref="M43:M74" si="11">COUNTIF($J$4:$J$2289,L43)</f>
        <v>67</v>
      </c>
      <c r="N43" s="4">
        <f t="shared" ref="N43:N74" si="12">SUMIF($J$4:$J$2289,L43,$R$4:$R$2289)</f>
        <v>31.639705882352835</v>
      </c>
      <c r="O43" s="3">
        <f t="shared" ref="O43:O74" si="13">COUNTIF($K$4:$K$2289,L43)</f>
        <v>0</v>
      </c>
      <c r="P43" s="4">
        <f t="shared" ref="P43:P74" si="14">SUMIF($K$4:$K$2289,L43,$S$4:$S$2290)</f>
        <v>0</v>
      </c>
      <c r="Q43" s="4">
        <f t="shared" ref="Q43:Q74" si="15">(N43+P43)/(M43+O43)</f>
        <v>0.47223441615451994</v>
      </c>
      <c r="R43" s="2">
        <f t="shared" ref="R43:R106" si="16">AR43-$AR$2291</f>
        <v>0.36208516242317679</v>
      </c>
      <c r="S43" s="2">
        <f t="shared" ref="S43:S106" si="17">1-R43</f>
        <v>0.63791483757682321</v>
      </c>
      <c r="T43" s="13">
        <f t="shared" ref="T43:T48" si="18">IF(R43&lt;0.5,(1-R43)/R43*100,"Fav")</f>
        <v>176.17812155232099</v>
      </c>
      <c r="U43" s="14">
        <f t="shared" ref="U43:U48" si="19">IF(R43&lt;0.5,(1-R43)/R43*100,"Fav")</f>
        <v>176.17812155232099</v>
      </c>
      <c r="V43" s="32" t="str">
        <f t="shared" ref="V43:V48" si="20">IF(T43&lt;0.5,(1-T43)/T43*100,"Fav")</f>
        <v>Fav</v>
      </c>
      <c r="W43" s="32" t="str">
        <f t="shared" ref="W43:W48" si="21">IF(T43&lt;0.5,(1-T43)/T43*100,"Fav")</f>
        <v>Fav</v>
      </c>
      <c r="X43" s="32" t="str">
        <f t="shared" ref="X43:X48" si="22">IF(T43&lt;0.5,(1-T43)/T43*100,"Fav")</f>
        <v>Fav</v>
      </c>
      <c r="Y43" s="32" t="str">
        <f t="shared" ref="Y43:Y48" si="23">IF(T43&lt;0.5,(1-T43)/T43*100,"Fav")</f>
        <v>Fav</v>
      </c>
      <c r="Z43" s="32" t="str">
        <f t="shared" ref="Z43:Z48" si="24">IF(V43&lt;0.5,(1-V43)/V43*100,"Fav")</f>
        <v>Fav</v>
      </c>
      <c r="AA43" s="32" t="str">
        <f t="shared" ref="AA43:AA48" si="25">IF(V43&lt;0.5,(1-V43)/V43*100,"Fav")</f>
        <v>Fav</v>
      </c>
      <c r="AB43" s="12">
        <v>9</v>
      </c>
      <c r="AC43">
        <v>4</v>
      </c>
      <c r="AD43">
        <v>30</v>
      </c>
      <c r="AE43">
        <v>-0.23</v>
      </c>
      <c r="AF43">
        <v>-5</v>
      </c>
      <c r="AG43">
        <v>-2</v>
      </c>
      <c r="AH43">
        <v>2</v>
      </c>
      <c r="AI43">
        <v>1</v>
      </c>
      <c r="AJ43">
        <v>-4</v>
      </c>
      <c r="AK43">
        <v>-6</v>
      </c>
      <c r="AL43">
        <v>-0.09</v>
      </c>
      <c r="AM43">
        <v>-8.5</v>
      </c>
      <c r="AN43">
        <v>-1.2</v>
      </c>
      <c r="AO43">
        <v>-7.3</v>
      </c>
      <c r="AP43">
        <v>-5</v>
      </c>
      <c r="AQ43">
        <v>0</v>
      </c>
      <c r="AR43" s="2">
        <v>0.5</v>
      </c>
    </row>
    <row r="44" spans="1:44" x14ac:dyDescent="0.3">
      <c r="E44" t="s">
        <v>97</v>
      </c>
      <c r="F44" t="str">
        <f t="shared" si="10"/>
        <v>11041113</v>
      </c>
      <c r="G44" t="e">
        <f t="shared" ref="G44:G107" si="26">VLOOKUP(E44,F44:F2321,COLUMN(F44:F2321),FALSE)</f>
        <v>#N/A</v>
      </c>
      <c r="H44" s="11">
        <v>1104</v>
      </c>
      <c r="I44" s="5">
        <v>1113</v>
      </c>
      <c r="J44" t="s">
        <v>21</v>
      </c>
      <c r="K44" t="s">
        <v>23</v>
      </c>
      <c r="L44" t="s">
        <v>22</v>
      </c>
      <c r="M44" s="3">
        <f t="shared" si="11"/>
        <v>66</v>
      </c>
      <c r="N44" s="4">
        <f t="shared" si="12"/>
        <v>39.777620719929658</v>
      </c>
      <c r="O44" s="3">
        <f t="shared" si="13"/>
        <v>1</v>
      </c>
      <c r="P44" s="4">
        <f t="shared" si="14"/>
        <v>0.63791483757682321</v>
      </c>
      <c r="Q44" s="4">
        <f t="shared" si="15"/>
        <v>0.6032169486194997</v>
      </c>
      <c r="R44" s="2">
        <f t="shared" si="16"/>
        <v>0.44208516242317675</v>
      </c>
      <c r="S44" s="2">
        <f t="shared" si="17"/>
        <v>0.55791483757682325</v>
      </c>
      <c r="T44" s="13">
        <f t="shared" si="18"/>
        <v>126.2007606224004</v>
      </c>
      <c r="U44" s="14">
        <f t="shared" si="19"/>
        <v>126.2007606224004</v>
      </c>
      <c r="V44" s="32" t="str">
        <f t="shared" si="20"/>
        <v>Fav</v>
      </c>
      <c r="W44" s="32" t="str">
        <f t="shared" si="21"/>
        <v>Fav</v>
      </c>
      <c r="X44" s="32" t="str">
        <f t="shared" si="22"/>
        <v>Fav</v>
      </c>
      <c r="Y44" s="32" t="str">
        <f t="shared" si="23"/>
        <v>Fav</v>
      </c>
      <c r="Z44" s="32" t="str">
        <f t="shared" si="24"/>
        <v>Fav</v>
      </c>
      <c r="AA44" s="32" t="str">
        <f t="shared" si="25"/>
        <v>Fav</v>
      </c>
      <c r="AB44" s="12">
        <v>9</v>
      </c>
      <c r="AC44">
        <v>11</v>
      </c>
      <c r="AD44">
        <v>6</v>
      </c>
      <c r="AE44">
        <v>-0.09</v>
      </c>
      <c r="AF44">
        <v>-2</v>
      </c>
      <c r="AG44">
        <v>-4</v>
      </c>
      <c r="AH44">
        <v>5</v>
      </c>
      <c r="AI44">
        <v>-2</v>
      </c>
      <c r="AJ44">
        <v>1</v>
      </c>
      <c r="AK44">
        <v>0</v>
      </c>
      <c r="AL44">
        <v>-7.0000000000000007E-2</v>
      </c>
      <c r="AM44">
        <v>-11.1</v>
      </c>
      <c r="AN44">
        <v>-5.3</v>
      </c>
      <c r="AO44">
        <v>-5.8</v>
      </c>
      <c r="AP44">
        <v>2</v>
      </c>
      <c r="AQ44">
        <v>1</v>
      </c>
      <c r="AR44" s="2">
        <v>0.57999999999999996</v>
      </c>
    </row>
    <row r="45" spans="1:44" x14ac:dyDescent="0.3">
      <c r="E45" t="s">
        <v>98</v>
      </c>
      <c r="F45" t="str">
        <f t="shared" si="10"/>
        <v>11041116</v>
      </c>
      <c r="G45" t="e">
        <f t="shared" si="26"/>
        <v>#REF!</v>
      </c>
      <c r="H45" s="11">
        <v>1104</v>
      </c>
      <c r="I45" s="5">
        <v>1116</v>
      </c>
      <c r="J45" t="s">
        <v>21</v>
      </c>
      <c r="K45" t="s">
        <v>24</v>
      </c>
      <c r="L45" t="s">
        <v>23</v>
      </c>
      <c r="M45" s="3">
        <f t="shared" si="11"/>
        <v>65</v>
      </c>
      <c r="N45" s="4">
        <f t="shared" si="12"/>
        <v>35.405535557506504</v>
      </c>
      <c r="O45" s="3">
        <f t="shared" si="13"/>
        <v>2</v>
      </c>
      <c r="P45" s="4">
        <f t="shared" si="14"/>
        <v>0.96582967515364648</v>
      </c>
      <c r="Q45" s="4">
        <f t="shared" si="15"/>
        <v>0.54285619750239034</v>
      </c>
      <c r="R45" s="2">
        <f t="shared" si="16"/>
        <v>0.43208516242317674</v>
      </c>
      <c r="S45" s="2">
        <f t="shared" si="17"/>
        <v>0.56791483757682326</v>
      </c>
      <c r="T45" s="13">
        <f t="shared" si="18"/>
        <v>131.43585731847401</v>
      </c>
      <c r="U45" s="14">
        <f t="shared" si="19"/>
        <v>131.43585731847401</v>
      </c>
      <c r="V45" s="32" t="str">
        <f t="shared" si="20"/>
        <v>Fav</v>
      </c>
      <c r="W45" s="32" t="str">
        <f t="shared" si="21"/>
        <v>Fav</v>
      </c>
      <c r="X45" s="32" t="str">
        <f t="shared" si="22"/>
        <v>Fav</v>
      </c>
      <c r="Y45" s="32" t="str">
        <f t="shared" si="23"/>
        <v>Fav</v>
      </c>
      <c r="Z45" s="32" t="str">
        <f t="shared" si="24"/>
        <v>Fav</v>
      </c>
      <c r="AA45" s="32" t="str">
        <f t="shared" si="25"/>
        <v>Fav</v>
      </c>
      <c r="AB45" s="12">
        <v>9</v>
      </c>
      <c r="AC45">
        <v>7</v>
      </c>
      <c r="AD45">
        <v>14</v>
      </c>
      <c r="AE45">
        <v>-0.12</v>
      </c>
      <c r="AF45">
        <v>-2</v>
      </c>
      <c r="AG45">
        <v>-3</v>
      </c>
      <c r="AH45">
        <v>5</v>
      </c>
      <c r="AI45">
        <v>-1</v>
      </c>
      <c r="AJ45">
        <v>0</v>
      </c>
      <c r="AK45">
        <v>1</v>
      </c>
      <c r="AL45">
        <v>-0.01</v>
      </c>
      <c r="AM45">
        <v>-8.6999999999999993</v>
      </c>
      <c r="AN45">
        <v>-5.5</v>
      </c>
      <c r="AO45">
        <v>-3.2</v>
      </c>
      <c r="AP45">
        <v>-2</v>
      </c>
      <c r="AQ45">
        <v>0</v>
      </c>
      <c r="AR45" s="2">
        <v>0.56999999999999995</v>
      </c>
    </row>
    <row r="46" spans="1:44" x14ac:dyDescent="0.3">
      <c r="E46" t="s">
        <v>99</v>
      </c>
      <c r="F46" t="str">
        <f t="shared" si="10"/>
        <v>11041120</v>
      </c>
      <c r="G46" t="e">
        <f t="shared" si="26"/>
        <v>#N/A</v>
      </c>
      <c r="H46" s="11">
        <v>1104</v>
      </c>
      <c r="I46" s="5">
        <v>1120</v>
      </c>
      <c r="J46" t="s">
        <v>21</v>
      </c>
      <c r="K46" t="s">
        <v>25</v>
      </c>
      <c r="L46" t="s">
        <v>24</v>
      </c>
      <c r="M46" s="3">
        <f t="shared" si="11"/>
        <v>64</v>
      </c>
      <c r="N46" s="4">
        <f t="shared" si="12"/>
        <v>35.413450395083302</v>
      </c>
      <c r="O46" s="3">
        <f t="shared" si="13"/>
        <v>3</v>
      </c>
      <c r="P46" s="4">
        <f t="shared" si="14"/>
        <v>1.4737445127304696</v>
      </c>
      <c r="Q46" s="4">
        <f t="shared" si="15"/>
        <v>0.55055514787781745</v>
      </c>
      <c r="R46" s="2">
        <f t="shared" si="16"/>
        <v>0.35208516242317678</v>
      </c>
      <c r="S46" s="2">
        <f t="shared" si="17"/>
        <v>0.64791483757682322</v>
      </c>
      <c r="T46" s="13">
        <f t="shared" si="18"/>
        <v>184.02219313010528</v>
      </c>
      <c r="U46" s="14">
        <f t="shared" si="19"/>
        <v>184.02219313010528</v>
      </c>
      <c r="V46" s="32" t="str">
        <f t="shared" si="20"/>
        <v>Fav</v>
      </c>
      <c r="W46" s="32" t="str">
        <f t="shared" si="21"/>
        <v>Fav</v>
      </c>
      <c r="X46" s="32" t="str">
        <f t="shared" si="22"/>
        <v>Fav</v>
      </c>
      <c r="Y46" s="32" t="str">
        <f t="shared" si="23"/>
        <v>Fav</v>
      </c>
      <c r="Z46" s="32" t="str">
        <f t="shared" si="24"/>
        <v>Fav</v>
      </c>
      <c r="AA46" s="32" t="str">
        <f t="shared" si="25"/>
        <v>Fav</v>
      </c>
      <c r="AB46" s="12">
        <v>9</v>
      </c>
      <c r="AC46">
        <v>4</v>
      </c>
      <c r="AD46">
        <v>35</v>
      </c>
      <c r="AE46">
        <v>-0.22</v>
      </c>
      <c r="AF46">
        <v>0</v>
      </c>
      <c r="AG46">
        <v>-2</v>
      </c>
      <c r="AH46">
        <v>4</v>
      </c>
      <c r="AI46">
        <v>-2</v>
      </c>
      <c r="AJ46">
        <v>-4</v>
      </c>
      <c r="AK46">
        <v>-3</v>
      </c>
      <c r="AL46">
        <v>-0.12</v>
      </c>
      <c r="AM46">
        <v>-11</v>
      </c>
      <c r="AN46">
        <v>-3.3</v>
      </c>
      <c r="AO46">
        <v>-7.7</v>
      </c>
      <c r="AP46">
        <v>-5</v>
      </c>
      <c r="AQ46">
        <v>0</v>
      </c>
      <c r="AR46" s="2">
        <v>0.49</v>
      </c>
    </row>
    <row r="47" spans="1:44" x14ac:dyDescent="0.3">
      <c r="E47" t="s">
        <v>100</v>
      </c>
      <c r="F47" t="str">
        <f t="shared" si="10"/>
        <v>11041137</v>
      </c>
      <c r="G47" t="e">
        <f t="shared" si="26"/>
        <v>#N/A</v>
      </c>
      <c r="H47" s="11">
        <v>1104</v>
      </c>
      <c r="I47" s="5">
        <v>1137</v>
      </c>
      <c r="J47" t="s">
        <v>21</v>
      </c>
      <c r="K47" t="s">
        <v>26</v>
      </c>
      <c r="L47" t="s">
        <v>25</v>
      </c>
      <c r="M47" s="3">
        <f t="shared" si="11"/>
        <v>63</v>
      </c>
      <c r="N47" s="4">
        <f t="shared" si="12"/>
        <v>38.641365232660128</v>
      </c>
      <c r="O47" s="3">
        <f t="shared" si="13"/>
        <v>4</v>
      </c>
      <c r="P47" s="4">
        <f t="shared" si="14"/>
        <v>2.2416593503072928</v>
      </c>
      <c r="Q47" s="4">
        <f t="shared" si="15"/>
        <v>0.61019439676070775</v>
      </c>
      <c r="R47" s="2">
        <f t="shared" si="16"/>
        <v>0.60208516242317678</v>
      </c>
      <c r="S47" s="2">
        <f t="shared" si="17"/>
        <v>0.39791483757682322</v>
      </c>
      <c r="T47" s="13" t="str">
        <f t="shared" si="18"/>
        <v>Fav</v>
      </c>
      <c r="U47" s="14" t="str">
        <f t="shared" si="19"/>
        <v>Fav</v>
      </c>
      <c r="V47" s="32" t="str">
        <f t="shared" si="20"/>
        <v>Fav</v>
      </c>
      <c r="W47" s="32" t="str">
        <f t="shared" si="21"/>
        <v>Fav</v>
      </c>
      <c r="X47" s="32" t="str">
        <f t="shared" si="22"/>
        <v>Fav</v>
      </c>
      <c r="Y47" s="32" t="str">
        <f t="shared" si="23"/>
        <v>Fav</v>
      </c>
      <c r="Z47" s="32" t="str">
        <f t="shared" si="24"/>
        <v>Fav</v>
      </c>
      <c r="AA47" s="32" t="str">
        <f t="shared" si="25"/>
        <v>Fav</v>
      </c>
      <c r="AB47" s="12">
        <v>9</v>
      </c>
      <c r="AC47">
        <v>14</v>
      </c>
      <c r="AD47">
        <v>-49</v>
      </c>
      <c r="AE47">
        <v>-0.18</v>
      </c>
      <c r="AF47">
        <v>-2</v>
      </c>
      <c r="AG47">
        <v>-1</v>
      </c>
      <c r="AH47">
        <v>3</v>
      </c>
      <c r="AI47">
        <v>1</v>
      </c>
      <c r="AJ47">
        <v>2</v>
      </c>
      <c r="AK47">
        <v>-4</v>
      </c>
      <c r="AL47">
        <v>-0.05</v>
      </c>
      <c r="AM47">
        <v>-8.6999999999999993</v>
      </c>
      <c r="AN47">
        <v>-2.9</v>
      </c>
      <c r="AO47">
        <v>-5.8</v>
      </c>
      <c r="AP47">
        <v>5</v>
      </c>
      <c r="AQ47">
        <v>1</v>
      </c>
      <c r="AR47" s="2">
        <v>0.74</v>
      </c>
    </row>
    <row r="48" spans="1:44" x14ac:dyDescent="0.3">
      <c r="E48" t="s">
        <v>101</v>
      </c>
      <c r="F48" t="str">
        <f t="shared" si="10"/>
        <v>11041138</v>
      </c>
      <c r="G48" t="e">
        <f t="shared" si="26"/>
        <v>#N/A</v>
      </c>
      <c r="H48" s="11">
        <v>1104</v>
      </c>
      <c r="I48" s="5">
        <v>1138</v>
      </c>
      <c r="J48" t="s">
        <v>21</v>
      </c>
      <c r="K48" t="s">
        <v>27</v>
      </c>
      <c r="L48" t="s">
        <v>26</v>
      </c>
      <c r="M48" s="3">
        <f t="shared" si="11"/>
        <v>62</v>
      </c>
      <c r="N48" s="4">
        <f t="shared" si="12"/>
        <v>24.529280070236947</v>
      </c>
      <c r="O48" s="3">
        <f t="shared" si="13"/>
        <v>5</v>
      </c>
      <c r="P48" s="4">
        <f t="shared" si="14"/>
        <v>1.6495741878841161</v>
      </c>
      <c r="Q48" s="4">
        <f t="shared" si="15"/>
        <v>0.39072916803165764</v>
      </c>
      <c r="R48" s="2">
        <f t="shared" si="16"/>
        <v>0.52208516242317682</v>
      </c>
      <c r="S48" s="2">
        <f t="shared" si="17"/>
        <v>0.47791483757682318</v>
      </c>
      <c r="T48" s="13" t="str">
        <f t="shared" si="18"/>
        <v>Fav</v>
      </c>
      <c r="U48" s="14" t="str">
        <f t="shared" si="19"/>
        <v>Fav</v>
      </c>
      <c r="V48" s="32" t="str">
        <f t="shared" si="20"/>
        <v>Fav</v>
      </c>
      <c r="W48" s="32" t="str">
        <f t="shared" si="21"/>
        <v>Fav</v>
      </c>
      <c r="X48" s="32" t="str">
        <f t="shared" si="22"/>
        <v>Fav</v>
      </c>
      <c r="Y48" s="32" t="str">
        <f t="shared" si="23"/>
        <v>Fav</v>
      </c>
      <c r="Z48" s="32" t="str">
        <f t="shared" si="24"/>
        <v>Fav</v>
      </c>
      <c r="AA48" s="32" t="str">
        <f t="shared" si="25"/>
        <v>Fav</v>
      </c>
      <c r="AB48" s="12">
        <v>9</v>
      </c>
      <c r="AC48">
        <v>13</v>
      </c>
      <c r="AD48">
        <v>-26</v>
      </c>
      <c r="AE48">
        <v>-0.2</v>
      </c>
      <c r="AF48">
        <v>-3</v>
      </c>
      <c r="AG48">
        <v>-1</v>
      </c>
      <c r="AH48">
        <v>4</v>
      </c>
      <c r="AI48">
        <v>0</v>
      </c>
      <c r="AJ48">
        <v>-3</v>
      </c>
      <c r="AK48">
        <v>-2</v>
      </c>
      <c r="AL48">
        <v>-0.03</v>
      </c>
      <c r="AM48">
        <v>-12.3</v>
      </c>
      <c r="AN48">
        <v>-6.5</v>
      </c>
      <c r="AO48">
        <v>-5.8</v>
      </c>
      <c r="AP48">
        <v>4</v>
      </c>
      <c r="AQ48">
        <v>1</v>
      </c>
      <c r="AR48" s="2">
        <v>0.66</v>
      </c>
    </row>
    <row r="49" spans="5:44" x14ac:dyDescent="0.3">
      <c r="E49" t="s">
        <v>102</v>
      </c>
      <c r="F49" t="str">
        <f t="shared" si="10"/>
        <v>11041139</v>
      </c>
      <c r="G49" t="e">
        <f t="shared" si="26"/>
        <v>#N/A</v>
      </c>
      <c r="H49" s="11">
        <v>1104</v>
      </c>
      <c r="I49" s="5">
        <v>1139</v>
      </c>
      <c r="J49" t="s">
        <v>21</v>
      </c>
      <c r="K49" t="s">
        <v>28</v>
      </c>
      <c r="L49" t="s">
        <v>27</v>
      </c>
      <c r="M49" s="3">
        <f t="shared" si="11"/>
        <v>61</v>
      </c>
      <c r="N49" s="4">
        <f t="shared" si="12"/>
        <v>28.767194907813781</v>
      </c>
      <c r="O49" s="3">
        <f t="shared" si="13"/>
        <v>6</v>
      </c>
      <c r="P49" s="4">
        <f t="shared" si="14"/>
        <v>2.517489025460939</v>
      </c>
      <c r="Q49" s="4">
        <f t="shared" si="15"/>
        <v>0.46693558109365257</v>
      </c>
      <c r="R49" s="2">
        <f t="shared" si="16"/>
        <v>0.41208516242317683</v>
      </c>
      <c r="S49" s="2">
        <f t="shared" si="17"/>
        <v>0.58791483757682317</v>
      </c>
      <c r="T49" s="2"/>
      <c r="U49" s="2"/>
      <c r="V49" s="37"/>
      <c r="W49" s="37"/>
      <c r="X49" s="37"/>
      <c r="Y49" s="37"/>
      <c r="Z49" s="37"/>
      <c r="AA49" s="37"/>
      <c r="AB49" s="12">
        <v>9</v>
      </c>
      <c r="AC49">
        <v>10</v>
      </c>
      <c r="AD49">
        <v>26</v>
      </c>
      <c r="AE49">
        <v>-0.05</v>
      </c>
      <c r="AF49">
        <v>-2</v>
      </c>
      <c r="AG49">
        <v>-5</v>
      </c>
      <c r="AH49">
        <v>4</v>
      </c>
      <c r="AI49">
        <v>-2</v>
      </c>
      <c r="AJ49">
        <v>2</v>
      </c>
      <c r="AK49">
        <v>-6</v>
      </c>
      <c r="AL49">
        <v>-0.1</v>
      </c>
      <c r="AM49">
        <v>-6.7</v>
      </c>
      <c r="AN49">
        <v>-2.8</v>
      </c>
      <c r="AO49">
        <v>-3.9</v>
      </c>
      <c r="AP49">
        <v>1</v>
      </c>
      <c r="AQ49">
        <v>1</v>
      </c>
      <c r="AR49" s="2">
        <v>0.55000000000000004</v>
      </c>
    </row>
    <row r="50" spans="5:44" x14ac:dyDescent="0.3">
      <c r="E50" t="s">
        <v>103</v>
      </c>
      <c r="F50" t="str">
        <f t="shared" si="10"/>
        <v>11041153</v>
      </c>
      <c r="G50" t="e">
        <f t="shared" si="26"/>
        <v>#N/A</v>
      </c>
      <c r="H50" s="11">
        <v>1104</v>
      </c>
      <c r="I50" s="5">
        <v>1153</v>
      </c>
      <c r="J50" t="s">
        <v>21</v>
      </c>
      <c r="K50" t="s">
        <v>29</v>
      </c>
      <c r="L50" t="s">
        <v>28</v>
      </c>
      <c r="M50" s="3">
        <f t="shared" si="11"/>
        <v>60</v>
      </c>
      <c r="N50" s="4">
        <f t="shared" si="12"/>
        <v>34.045109745390604</v>
      </c>
      <c r="O50" s="3">
        <f t="shared" si="13"/>
        <v>7</v>
      </c>
      <c r="P50" s="4">
        <f t="shared" si="14"/>
        <v>3.7254038630377626</v>
      </c>
      <c r="Q50" s="4">
        <f t="shared" si="15"/>
        <v>0.56373900908102037</v>
      </c>
      <c r="R50" s="2">
        <f t="shared" si="16"/>
        <v>0.2520851624231768</v>
      </c>
      <c r="S50" s="2">
        <f t="shared" si="17"/>
        <v>0.7479148375768232</v>
      </c>
      <c r="T50" s="2"/>
      <c r="U50" s="2"/>
      <c r="V50" s="37"/>
      <c r="W50" s="37"/>
      <c r="X50" s="37"/>
      <c r="Y50" s="37"/>
      <c r="Z50" s="37"/>
      <c r="AA50" s="37"/>
      <c r="AB50" s="12">
        <v>9</v>
      </c>
      <c r="AC50">
        <v>2</v>
      </c>
      <c r="AD50">
        <v>47</v>
      </c>
      <c r="AE50">
        <v>-0.32</v>
      </c>
      <c r="AF50">
        <v>0</v>
      </c>
      <c r="AG50">
        <v>4</v>
      </c>
      <c r="AH50">
        <v>3</v>
      </c>
      <c r="AI50">
        <v>-3</v>
      </c>
      <c r="AJ50">
        <v>-9</v>
      </c>
      <c r="AK50">
        <v>-2</v>
      </c>
      <c r="AL50">
        <v>-0.02</v>
      </c>
      <c r="AM50">
        <v>-2.1</v>
      </c>
      <c r="AN50">
        <v>12.9</v>
      </c>
      <c r="AO50">
        <v>-15</v>
      </c>
      <c r="AP50">
        <v>-7</v>
      </c>
      <c r="AQ50">
        <v>0</v>
      </c>
      <c r="AR50" s="2">
        <v>0.39</v>
      </c>
    </row>
    <row r="51" spans="5:44" x14ac:dyDescent="0.3">
      <c r="E51" t="s">
        <v>104</v>
      </c>
      <c r="F51" t="str">
        <f t="shared" si="10"/>
        <v>11041155</v>
      </c>
      <c r="G51" t="e">
        <f t="shared" si="26"/>
        <v>#N/A</v>
      </c>
      <c r="H51" s="11">
        <v>1104</v>
      </c>
      <c r="I51" s="5">
        <v>1155</v>
      </c>
      <c r="J51" t="s">
        <v>21</v>
      </c>
      <c r="K51" t="s">
        <v>30</v>
      </c>
      <c r="L51" t="s">
        <v>29</v>
      </c>
      <c r="M51" s="3">
        <f t="shared" si="11"/>
        <v>59</v>
      </c>
      <c r="N51" s="4">
        <f t="shared" si="12"/>
        <v>40.263024582967446</v>
      </c>
      <c r="O51" s="3">
        <f t="shared" si="13"/>
        <v>8</v>
      </c>
      <c r="P51" s="4">
        <f t="shared" si="14"/>
        <v>5.4733187006145858</v>
      </c>
      <c r="Q51" s="4">
        <f t="shared" si="15"/>
        <v>0.68263198930719449</v>
      </c>
      <c r="R51" s="2">
        <f t="shared" si="16"/>
        <v>0.39208516242317681</v>
      </c>
      <c r="S51" s="2">
        <f t="shared" si="17"/>
        <v>0.60791483757682319</v>
      </c>
      <c r="T51" s="2"/>
      <c r="U51" s="2"/>
      <c r="V51" s="37"/>
      <c r="W51" s="37"/>
      <c r="X51" s="37"/>
      <c r="Y51" s="37"/>
      <c r="Z51" s="37"/>
      <c r="AA51" s="37"/>
      <c r="AB51" s="12">
        <v>9</v>
      </c>
      <c r="AC51">
        <v>5</v>
      </c>
      <c r="AD51">
        <v>32</v>
      </c>
      <c r="AE51">
        <v>-0.16</v>
      </c>
      <c r="AF51">
        <v>-1</v>
      </c>
      <c r="AG51">
        <v>-1</v>
      </c>
      <c r="AH51">
        <v>2</v>
      </c>
      <c r="AI51">
        <v>0</v>
      </c>
      <c r="AJ51">
        <v>2</v>
      </c>
      <c r="AK51">
        <v>-4</v>
      </c>
      <c r="AL51">
        <v>-0.09</v>
      </c>
      <c r="AM51">
        <v>-0.9</v>
      </c>
      <c r="AN51">
        <v>4.2</v>
      </c>
      <c r="AO51">
        <v>-5.0999999999999996</v>
      </c>
      <c r="AP51">
        <v>-4</v>
      </c>
      <c r="AQ51">
        <v>0</v>
      </c>
      <c r="AR51" s="2">
        <v>0.53</v>
      </c>
    </row>
    <row r="52" spans="5:44" x14ac:dyDescent="0.3">
      <c r="E52" t="s">
        <v>105</v>
      </c>
      <c r="F52" t="str">
        <f t="shared" si="10"/>
        <v>11041158</v>
      </c>
      <c r="G52" t="e">
        <f t="shared" si="26"/>
        <v>#N/A</v>
      </c>
      <c r="H52" s="11">
        <v>1104</v>
      </c>
      <c r="I52" s="5">
        <v>1158</v>
      </c>
      <c r="J52" t="s">
        <v>21</v>
      </c>
      <c r="K52" t="s">
        <v>31</v>
      </c>
      <c r="L52" t="s">
        <v>30</v>
      </c>
      <c r="M52" s="3">
        <f t="shared" si="11"/>
        <v>58</v>
      </c>
      <c r="N52" s="4">
        <f t="shared" si="12"/>
        <v>34.170939420544251</v>
      </c>
      <c r="O52" s="3">
        <f t="shared" si="13"/>
        <v>9</v>
      </c>
      <c r="P52" s="4">
        <f t="shared" si="14"/>
        <v>4.7212335381914095</v>
      </c>
      <c r="Q52" s="4">
        <f t="shared" si="15"/>
        <v>0.58048019341396506</v>
      </c>
      <c r="R52" s="2">
        <f t="shared" si="16"/>
        <v>0.65208516242317682</v>
      </c>
      <c r="S52" s="2">
        <f t="shared" si="17"/>
        <v>0.34791483757682318</v>
      </c>
      <c r="T52" s="2"/>
      <c r="U52" s="2"/>
      <c r="V52" s="37"/>
      <c r="W52" s="37"/>
      <c r="X52" s="37"/>
      <c r="Y52" s="37"/>
      <c r="Z52" s="37"/>
      <c r="AA52" s="37"/>
      <c r="AB52" s="12">
        <v>9</v>
      </c>
      <c r="AC52">
        <v>13</v>
      </c>
      <c r="AD52">
        <v>-69</v>
      </c>
      <c r="AE52">
        <v>-0.21</v>
      </c>
      <c r="AF52">
        <v>-1</v>
      </c>
      <c r="AG52">
        <v>-3</v>
      </c>
      <c r="AH52">
        <v>5</v>
      </c>
      <c r="AI52">
        <v>0</v>
      </c>
      <c r="AJ52">
        <v>3</v>
      </c>
      <c r="AK52">
        <v>-3</v>
      </c>
      <c r="AL52">
        <v>-0.1</v>
      </c>
      <c r="AM52">
        <v>-2.8</v>
      </c>
      <c r="AN52">
        <v>0.2</v>
      </c>
      <c r="AO52">
        <v>-3</v>
      </c>
      <c r="AP52">
        <v>4</v>
      </c>
      <c r="AQ52">
        <v>1</v>
      </c>
      <c r="AR52" s="2">
        <v>0.79</v>
      </c>
    </row>
    <row r="53" spans="5:44" x14ac:dyDescent="0.3">
      <c r="E53" t="s">
        <v>106</v>
      </c>
      <c r="F53" t="str">
        <f t="shared" si="10"/>
        <v>11041166</v>
      </c>
      <c r="G53" t="e">
        <f t="shared" si="26"/>
        <v>#N/A</v>
      </c>
      <c r="H53" s="11">
        <v>1104</v>
      </c>
      <c r="I53" s="5">
        <v>1166</v>
      </c>
      <c r="J53" t="s">
        <v>21</v>
      </c>
      <c r="K53" t="s">
        <v>32</v>
      </c>
      <c r="L53" t="s">
        <v>31</v>
      </c>
      <c r="M53" s="3">
        <f t="shared" si="11"/>
        <v>57</v>
      </c>
      <c r="N53" s="4">
        <f t="shared" si="12"/>
        <v>18.868854258121079</v>
      </c>
      <c r="O53" s="3">
        <f t="shared" si="13"/>
        <v>10</v>
      </c>
      <c r="P53" s="4">
        <f t="shared" si="14"/>
        <v>2.9591483757682324</v>
      </c>
      <c r="Q53" s="4">
        <f t="shared" si="15"/>
        <v>0.3257910840879002</v>
      </c>
      <c r="R53" s="2">
        <f t="shared" si="16"/>
        <v>0.38208516242317681</v>
      </c>
      <c r="S53" s="2">
        <f t="shared" si="17"/>
        <v>0.61791483757682319</v>
      </c>
      <c r="T53" s="2"/>
      <c r="U53" s="2"/>
      <c r="V53" s="37"/>
      <c r="W53" s="37"/>
      <c r="X53" s="37"/>
      <c r="Y53" s="37"/>
      <c r="Z53" s="37"/>
      <c r="AA53" s="37"/>
      <c r="AB53" s="12">
        <v>9</v>
      </c>
      <c r="AC53">
        <v>8</v>
      </c>
      <c r="AD53">
        <v>24</v>
      </c>
      <c r="AE53">
        <v>-0.09</v>
      </c>
      <c r="AF53">
        <v>-6</v>
      </c>
      <c r="AG53">
        <v>-3</v>
      </c>
      <c r="AH53">
        <v>4</v>
      </c>
      <c r="AI53">
        <v>2</v>
      </c>
      <c r="AJ53">
        <v>7</v>
      </c>
      <c r="AK53">
        <v>-6</v>
      </c>
      <c r="AL53">
        <v>-0.08</v>
      </c>
      <c r="AM53">
        <v>-11.6</v>
      </c>
      <c r="AN53">
        <v>-5.0999999999999996</v>
      </c>
      <c r="AO53">
        <v>-6.5</v>
      </c>
      <c r="AP53">
        <v>-1</v>
      </c>
      <c r="AQ53">
        <v>0</v>
      </c>
      <c r="AR53" s="2">
        <v>0.52</v>
      </c>
    </row>
    <row r="54" spans="5:44" x14ac:dyDescent="0.3">
      <c r="E54" t="s">
        <v>107</v>
      </c>
      <c r="F54" t="str">
        <f t="shared" si="10"/>
        <v>11041168</v>
      </c>
      <c r="G54" t="e">
        <f t="shared" si="26"/>
        <v>#N/A</v>
      </c>
      <c r="H54" s="11">
        <v>1104</v>
      </c>
      <c r="I54" s="5">
        <v>1168</v>
      </c>
      <c r="J54" t="s">
        <v>21</v>
      </c>
      <c r="K54" t="s">
        <v>33</v>
      </c>
      <c r="L54" t="s">
        <v>32</v>
      </c>
      <c r="M54" s="3">
        <f t="shared" si="11"/>
        <v>56</v>
      </c>
      <c r="N54" s="4">
        <f t="shared" si="12"/>
        <v>33.276769095697894</v>
      </c>
      <c r="O54" s="3">
        <f t="shared" si="13"/>
        <v>11</v>
      </c>
      <c r="P54" s="4">
        <f t="shared" si="14"/>
        <v>6.0370632133450544</v>
      </c>
      <c r="Q54" s="4">
        <f t="shared" si="15"/>
        <v>0.58677361655287985</v>
      </c>
      <c r="R54" s="2">
        <f t="shared" si="16"/>
        <v>0.74208516242317679</v>
      </c>
      <c r="S54" s="2">
        <f t="shared" si="17"/>
        <v>0.25791483757682321</v>
      </c>
      <c r="T54" s="2"/>
      <c r="U54" s="2"/>
      <c r="V54" s="37"/>
      <c r="W54" s="37"/>
      <c r="X54" s="37"/>
      <c r="Y54" s="37"/>
      <c r="Z54" s="37"/>
      <c r="AA54" s="37"/>
      <c r="AB54" s="12">
        <v>9</v>
      </c>
      <c r="AC54">
        <v>15</v>
      </c>
      <c r="AD54">
        <v>-102</v>
      </c>
      <c r="AE54">
        <v>-0.06</v>
      </c>
      <c r="AF54">
        <v>0</v>
      </c>
      <c r="AG54">
        <v>-1</v>
      </c>
      <c r="AH54">
        <v>-1</v>
      </c>
      <c r="AI54">
        <v>0</v>
      </c>
      <c r="AJ54">
        <v>2</v>
      </c>
      <c r="AK54">
        <v>-2</v>
      </c>
      <c r="AL54">
        <v>-7.0000000000000007E-2</v>
      </c>
      <c r="AM54">
        <v>-0.3</v>
      </c>
      <c r="AN54">
        <v>-1.7</v>
      </c>
      <c r="AO54">
        <v>1.4</v>
      </c>
      <c r="AP54">
        <v>6</v>
      </c>
      <c r="AQ54">
        <v>1</v>
      </c>
      <c r="AR54" s="2">
        <v>0.88</v>
      </c>
    </row>
    <row r="55" spans="5:44" x14ac:dyDescent="0.3">
      <c r="E55" t="s">
        <v>108</v>
      </c>
      <c r="F55" t="str">
        <f t="shared" si="10"/>
        <v>11041172</v>
      </c>
      <c r="G55" t="e">
        <f t="shared" si="26"/>
        <v>#N/A</v>
      </c>
      <c r="H55" s="11">
        <v>1104</v>
      </c>
      <c r="I55" s="5">
        <v>1172</v>
      </c>
      <c r="J55" t="s">
        <v>21</v>
      </c>
      <c r="K55" t="s">
        <v>34</v>
      </c>
      <c r="L55" t="s">
        <v>33</v>
      </c>
      <c r="M55" s="3">
        <f t="shared" si="11"/>
        <v>55</v>
      </c>
      <c r="N55" s="4">
        <f t="shared" si="12"/>
        <v>10.954683933274721</v>
      </c>
      <c r="O55" s="3">
        <f t="shared" si="13"/>
        <v>12</v>
      </c>
      <c r="P55" s="4">
        <f t="shared" si="14"/>
        <v>2.8449780509218785</v>
      </c>
      <c r="Q55" s="4">
        <f t="shared" si="15"/>
        <v>0.2059651042417403</v>
      </c>
      <c r="R55" s="2">
        <f t="shared" si="16"/>
        <v>0.43208516242317674</v>
      </c>
      <c r="S55" s="2">
        <f t="shared" si="17"/>
        <v>0.56791483757682326</v>
      </c>
      <c r="T55" s="2"/>
      <c r="U55" s="2"/>
      <c r="V55" s="37"/>
      <c r="W55" s="37"/>
      <c r="X55" s="37"/>
      <c r="Y55" s="37"/>
      <c r="Z55" s="37"/>
      <c r="AA55" s="37"/>
      <c r="AB55" s="12">
        <v>9</v>
      </c>
      <c r="AC55">
        <v>12</v>
      </c>
      <c r="AD55">
        <v>8</v>
      </c>
      <c r="AE55">
        <v>-0.1</v>
      </c>
      <c r="AF55">
        <v>-6</v>
      </c>
      <c r="AG55">
        <v>-4</v>
      </c>
      <c r="AH55">
        <v>5</v>
      </c>
      <c r="AI55">
        <v>1</v>
      </c>
      <c r="AJ55">
        <v>6</v>
      </c>
      <c r="AK55">
        <v>-8</v>
      </c>
      <c r="AL55">
        <v>-0.13</v>
      </c>
      <c r="AM55">
        <v>-4</v>
      </c>
      <c r="AN55">
        <v>2.4</v>
      </c>
      <c r="AO55">
        <v>-6.4</v>
      </c>
      <c r="AP55">
        <v>3</v>
      </c>
      <c r="AQ55">
        <v>1</v>
      </c>
      <c r="AR55" s="2">
        <v>0.56999999999999995</v>
      </c>
    </row>
    <row r="56" spans="5:44" x14ac:dyDescent="0.3">
      <c r="E56" t="s">
        <v>109</v>
      </c>
      <c r="F56" t="str">
        <f t="shared" si="10"/>
        <v>11041181</v>
      </c>
      <c r="G56" t="e">
        <f t="shared" si="26"/>
        <v>#REF!</v>
      </c>
      <c r="H56" s="11">
        <v>1104</v>
      </c>
      <c r="I56" s="5">
        <v>1181</v>
      </c>
      <c r="J56" t="s">
        <v>21</v>
      </c>
      <c r="K56" t="s">
        <v>35</v>
      </c>
      <c r="L56" t="s">
        <v>34</v>
      </c>
      <c r="M56" s="3">
        <f t="shared" si="11"/>
        <v>54</v>
      </c>
      <c r="N56" s="4">
        <f t="shared" si="12"/>
        <v>30.012598770851547</v>
      </c>
      <c r="O56" s="3">
        <f t="shared" si="13"/>
        <v>13</v>
      </c>
      <c r="P56" s="4">
        <f t="shared" si="14"/>
        <v>6.892892888498702</v>
      </c>
      <c r="Q56" s="4">
        <f t="shared" si="15"/>
        <v>0.55082823372164547</v>
      </c>
      <c r="R56" s="2">
        <f t="shared" si="16"/>
        <v>0.26208516242317681</v>
      </c>
      <c r="S56" s="2">
        <f t="shared" si="17"/>
        <v>0.73791483757682319</v>
      </c>
      <c r="T56" s="2"/>
      <c r="U56" s="2"/>
      <c r="V56" s="37"/>
      <c r="W56" s="37"/>
      <c r="X56" s="37"/>
      <c r="Y56" s="37"/>
      <c r="Z56" s="37"/>
      <c r="AA56" s="37"/>
      <c r="AB56" s="12">
        <v>9</v>
      </c>
      <c r="AC56">
        <v>2</v>
      </c>
      <c r="AD56">
        <v>48</v>
      </c>
      <c r="AE56">
        <v>-0.23</v>
      </c>
      <c r="AF56">
        <v>-4</v>
      </c>
      <c r="AG56">
        <v>1</v>
      </c>
      <c r="AH56">
        <v>3</v>
      </c>
      <c r="AI56">
        <v>1</v>
      </c>
      <c r="AJ56">
        <v>-10</v>
      </c>
      <c r="AK56">
        <v>-2</v>
      </c>
      <c r="AL56">
        <v>-0.04</v>
      </c>
      <c r="AM56">
        <v>-12.3</v>
      </c>
      <c r="AN56">
        <v>0.4</v>
      </c>
      <c r="AO56">
        <v>-12.7</v>
      </c>
      <c r="AP56">
        <v>-7</v>
      </c>
      <c r="AQ56">
        <v>0</v>
      </c>
      <c r="AR56" s="2">
        <v>0.4</v>
      </c>
    </row>
    <row r="57" spans="5:44" x14ac:dyDescent="0.3">
      <c r="E57" t="s">
        <v>110</v>
      </c>
      <c r="F57" t="str">
        <f t="shared" si="10"/>
        <v>11041196</v>
      </c>
      <c r="G57" t="e">
        <f t="shared" si="26"/>
        <v>#N/A</v>
      </c>
      <c r="H57" s="11">
        <v>1104</v>
      </c>
      <c r="I57" s="5">
        <v>1196</v>
      </c>
      <c r="J57" t="s">
        <v>21</v>
      </c>
      <c r="K57" t="s">
        <v>36</v>
      </c>
      <c r="L57" t="s">
        <v>35</v>
      </c>
      <c r="M57" s="3">
        <f t="shared" si="11"/>
        <v>53</v>
      </c>
      <c r="N57" s="4">
        <f t="shared" si="12"/>
        <v>35.900513608428376</v>
      </c>
      <c r="O57" s="3">
        <f t="shared" si="13"/>
        <v>14</v>
      </c>
      <c r="P57" s="4">
        <f t="shared" si="14"/>
        <v>9.5908077260755267</v>
      </c>
      <c r="Q57" s="4">
        <f t="shared" si="15"/>
        <v>0.67897494529110303</v>
      </c>
      <c r="R57" s="2">
        <f t="shared" si="16"/>
        <v>0.39208516242317681</v>
      </c>
      <c r="S57" s="2">
        <f t="shared" si="17"/>
        <v>0.60791483757682319</v>
      </c>
      <c r="T57" s="2"/>
      <c r="U57" s="2"/>
      <c r="V57" s="37"/>
      <c r="W57" s="37"/>
      <c r="X57" s="37"/>
      <c r="Y57" s="37"/>
      <c r="Z57" s="37"/>
      <c r="AA57" s="37"/>
      <c r="AB57" s="12">
        <v>9</v>
      </c>
      <c r="AC57">
        <v>6</v>
      </c>
      <c r="AD57">
        <v>28</v>
      </c>
      <c r="AE57">
        <v>-0.06</v>
      </c>
      <c r="AF57">
        <v>1</v>
      </c>
      <c r="AG57">
        <v>-2</v>
      </c>
      <c r="AH57">
        <v>6</v>
      </c>
      <c r="AI57">
        <v>-2</v>
      </c>
      <c r="AJ57">
        <v>0</v>
      </c>
      <c r="AK57">
        <v>0</v>
      </c>
      <c r="AL57">
        <v>-0.05</v>
      </c>
      <c r="AM57">
        <v>-3.7</v>
      </c>
      <c r="AN57">
        <v>0.6</v>
      </c>
      <c r="AO57">
        <v>-4.3</v>
      </c>
      <c r="AP57">
        <v>-3</v>
      </c>
      <c r="AQ57">
        <v>0</v>
      </c>
      <c r="AR57" s="2">
        <v>0.53</v>
      </c>
    </row>
    <row r="58" spans="5:44" x14ac:dyDescent="0.3">
      <c r="E58" t="s">
        <v>111</v>
      </c>
      <c r="F58" t="str">
        <f t="shared" si="10"/>
        <v>11041199</v>
      </c>
      <c r="G58" t="e">
        <f t="shared" si="26"/>
        <v>#N/A</v>
      </c>
      <c r="H58" s="11">
        <v>1104</v>
      </c>
      <c r="I58" s="5">
        <v>1199</v>
      </c>
      <c r="J58" t="s">
        <v>21</v>
      </c>
      <c r="K58" t="s">
        <v>37</v>
      </c>
      <c r="L58" t="s">
        <v>36</v>
      </c>
      <c r="M58" s="3">
        <f t="shared" si="11"/>
        <v>52</v>
      </c>
      <c r="N58" s="4">
        <f t="shared" si="12"/>
        <v>30.758428446005183</v>
      </c>
      <c r="O58" s="3">
        <f t="shared" si="13"/>
        <v>15</v>
      </c>
      <c r="P58" s="4">
        <f t="shared" si="14"/>
        <v>8.2487225636523487</v>
      </c>
      <c r="Q58" s="4">
        <f t="shared" si="15"/>
        <v>0.58219628372623189</v>
      </c>
      <c r="R58" s="2">
        <f t="shared" si="16"/>
        <v>0.42208516242317684</v>
      </c>
      <c r="S58" s="2">
        <f t="shared" si="17"/>
        <v>0.57791483757682316</v>
      </c>
      <c r="T58" s="2"/>
      <c r="U58" s="2"/>
      <c r="V58" s="37"/>
      <c r="W58" s="37"/>
      <c r="X58" s="37"/>
      <c r="Y58" s="37"/>
      <c r="Z58" s="37"/>
      <c r="AA58" s="37"/>
      <c r="AB58" s="12">
        <v>9</v>
      </c>
      <c r="AC58">
        <v>9</v>
      </c>
      <c r="AD58">
        <v>16</v>
      </c>
      <c r="AE58">
        <v>-0.09</v>
      </c>
      <c r="AF58">
        <v>-2</v>
      </c>
      <c r="AG58">
        <v>-2</v>
      </c>
      <c r="AH58">
        <v>3</v>
      </c>
      <c r="AI58">
        <v>-1</v>
      </c>
      <c r="AJ58">
        <v>-4</v>
      </c>
      <c r="AK58">
        <v>-1</v>
      </c>
      <c r="AL58">
        <v>-0.01</v>
      </c>
      <c r="AM58">
        <v>-9.4</v>
      </c>
      <c r="AN58">
        <v>-4.5</v>
      </c>
      <c r="AO58">
        <v>-4.9000000000000004</v>
      </c>
      <c r="AP58">
        <v>0</v>
      </c>
      <c r="AQ58">
        <v>0</v>
      </c>
      <c r="AR58" s="2">
        <v>0.56000000000000005</v>
      </c>
    </row>
    <row r="59" spans="5:44" x14ac:dyDescent="0.3">
      <c r="E59" t="s">
        <v>112</v>
      </c>
      <c r="F59" t="str">
        <f t="shared" si="10"/>
        <v>11041209</v>
      </c>
      <c r="G59" t="e">
        <f t="shared" si="26"/>
        <v>#N/A</v>
      </c>
      <c r="H59" s="11">
        <v>1104</v>
      </c>
      <c r="I59" s="5">
        <v>1209</v>
      </c>
      <c r="J59" t="s">
        <v>21</v>
      </c>
      <c r="K59" t="s">
        <v>38</v>
      </c>
      <c r="L59" t="s">
        <v>37</v>
      </c>
      <c r="M59" s="3">
        <f t="shared" si="11"/>
        <v>51</v>
      </c>
      <c r="N59" s="4">
        <f t="shared" si="12"/>
        <v>28.876343283582013</v>
      </c>
      <c r="O59" s="3">
        <f t="shared" si="13"/>
        <v>16</v>
      </c>
      <c r="P59" s="4">
        <f t="shared" si="14"/>
        <v>8.2466374012291705</v>
      </c>
      <c r="Q59" s="4">
        <f t="shared" si="15"/>
        <v>0.55407433857927135</v>
      </c>
      <c r="R59" s="2">
        <f t="shared" si="16"/>
        <v>0.58208516242317676</v>
      </c>
      <c r="S59" s="2">
        <f t="shared" si="17"/>
        <v>0.41791483757682324</v>
      </c>
      <c r="T59" s="2"/>
      <c r="U59" s="2"/>
      <c r="V59" s="37"/>
      <c r="W59" s="37"/>
      <c r="X59" s="37"/>
      <c r="Y59" s="37"/>
      <c r="Z59" s="37"/>
      <c r="AA59" s="37"/>
      <c r="AB59" s="12">
        <v>9</v>
      </c>
      <c r="AC59">
        <v>15</v>
      </c>
      <c r="AD59">
        <v>-45</v>
      </c>
      <c r="AE59">
        <v>-0.13</v>
      </c>
      <c r="AF59">
        <v>-2</v>
      </c>
      <c r="AG59">
        <v>0</v>
      </c>
      <c r="AH59">
        <v>3</v>
      </c>
      <c r="AI59">
        <v>-2</v>
      </c>
      <c r="AJ59">
        <v>3</v>
      </c>
      <c r="AK59">
        <v>2</v>
      </c>
      <c r="AL59">
        <v>-0.01</v>
      </c>
      <c r="AM59">
        <v>-2</v>
      </c>
      <c r="AN59">
        <v>2.2000000000000002</v>
      </c>
      <c r="AO59">
        <v>-4.2</v>
      </c>
      <c r="AP59">
        <v>6</v>
      </c>
      <c r="AQ59">
        <v>1</v>
      </c>
      <c r="AR59" s="2">
        <v>0.72</v>
      </c>
    </row>
    <row r="60" spans="5:44" x14ac:dyDescent="0.3">
      <c r="E60" t="s">
        <v>113</v>
      </c>
      <c r="F60" t="str">
        <f t="shared" si="10"/>
        <v>11041211</v>
      </c>
      <c r="G60" t="e">
        <f t="shared" si="26"/>
        <v>#N/A</v>
      </c>
      <c r="H60" s="11">
        <v>1104</v>
      </c>
      <c r="I60" s="5">
        <v>1211</v>
      </c>
      <c r="J60" t="s">
        <v>21</v>
      </c>
      <c r="K60" t="s">
        <v>39</v>
      </c>
      <c r="L60" t="s">
        <v>38</v>
      </c>
      <c r="M60" s="3">
        <f t="shared" si="11"/>
        <v>50</v>
      </c>
      <c r="N60" s="4">
        <f t="shared" si="12"/>
        <v>20.974258121158844</v>
      </c>
      <c r="O60" s="3">
        <f t="shared" si="13"/>
        <v>17</v>
      </c>
      <c r="P60" s="4">
        <f t="shared" si="14"/>
        <v>6.4045522388059934</v>
      </c>
      <c r="Q60" s="4">
        <f t="shared" si="15"/>
        <v>0.40863896059649013</v>
      </c>
      <c r="R60" s="2">
        <f t="shared" si="16"/>
        <v>0.2520851624231768</v>
      </c>
      <c r="S60" s="2">
        <f t="shared" si="17"/>
        <v>0.7479148375768232</v>
      </c>
      <c r="T60" s="2"/>
      <c r="U60" s="2"/>
      <c r="V60" s="37"/>
      <c r="W60" s="37"/>
      <c r="X60" s="37"/>
      <c r="Y60" s="37"/>
      <c r="Z60" s="37"/>
      <c r="AA60" s="37"/>
      <c r="AB60" s="12">
        <v>9</v>
      </c>
      <c r="AC60">
        <v>4</v>
      </c>
      <c r="AD60">
        <v>43</v>
      </c>
      <c r="AE60">
        <v>-0.32</v>
      </c>
      <c r="AF60">
        <v>-6</v>
      </c>
      <c r="AG60">
        <v>0</v>
      </c>
      <c r="AH60">
        <v>4</v>
      </c>
      <c r="AI60">
        <v>0</v>
      </c>
      <c r="AJ60">
        <v>-4</v>
      </c>
      <c r="AK60">
        <v>-8</v>
      </c>
      <c r="AL60">
        <v>-0.05</v>
      </c>
      <c r="AM60">
        <v>-12.1</v>
      </c>
      <c r="AN60">
        <v>2.9</v>
      </c>
      <c r="AO60">
        <v>-15</v>
      </c>
      <c r="AP60">
        <v>-5</v>
      </c>
      <c r="AQ60">
        <v>0</v>
      </c>
      <c r="AR60" s="2">
        <v>0.39</v>
      </c>
    </row>
    <row r="61" spans="5:44" x14ac:dyDescent="0.3">
      <c r="E61" t="s">
        <v>114</v>
      </c>
      <c r="F61" t="str">
        <f t="shared" si="10"/>
        <v>11041222</v>
      </c>
      <c r="G61" t="e">
        <f t="shared" si="26"/>
        <v>#N/A</v>
      </c>
      <c r="H61" s="11">
        <v>1104</v>
      </c>
      <c r="I61" s="5">
        <v>1222</v>
      </c>
      <c r="J61" t="s">
        <v>21</v>
      </c>
      <c r="K61" t="s">
        <v>40</v>
      </c>
      <c r="L61" t="s">
        <v>39</v>
      </c>
      <c r="M61" s="3">
        <f t="shared" si="11"/>
        <v>49</v>
      </c>
      <c r="N61" s="4">
        <f t="shared" si="12"/>
        <v>33.492172958735658</v>
      </c>
      <c r="O61" s="3">
        <f t="shared" si="13"/>
        <v>18</v>
      </c>
      <c r="P61" s="4">
        <f t="shared" si="14"/>
        <v>12.212467076382822</v>
      </c>
      <c r="Q61" s="4">
        <f t="shared" si="15"/>
        <v>0.68215880649430571</v>
      </c>
      <c r="R61" s="2">
        <f t="shared" si="16"/>
        <v>0.33208516242317676</v>
      </c>
      <c r="S61" s="2">
        <f t="shared" si="17"/>
        <v>0.66791483757682324</v>
      </c>
      <c r="T61" s="2"/>
      <c r="U61" s="2"/>
      <c r="V61" s="37"/>
      <c r="W61" s="37"/>
      <c r="X61" s="37"/>
      <c r="Y61" s="37"/>
      <c r="Z61" s="37"/>
      <c r="AA61" s="37"/>
      <c r="AB61" s="12">
        <v>9</v>
      </c>
      <c r="AC61">
        <v>6</v>
      </c>
      <c r="AD61">
        <v>34</v>
      </c>
      <c r="AE61">
        <v>-0.23</v>
      </c>
      <c r="AF61">
        <v>-2</v>
      </c>
      <c r="AG61">
        <v>1</v>
      </c>
      <c r="AH61">
        <v>3</v>
      </c>
      <c r="AI61">
        <v>-1</v>
      </c>
      <c r="AJ61">
        <v>-6</v>
      </c>
      <c r="AK61">
        <v>-5</v>
      </c>
      <c r="AL61">
        <v>-0.05</v>
      </c>
      <c r="AM61">
        <v>-5</v>
      </c>
      <c r="AN61">
        <v>5.0999999999999996</v>
      </c>
      <c r="AO61">
        <v>-10.1</v>
      </c>
      <c r="AP61">
        <v>-3</v>
      </c>
      <c r="AQ61">
        <v>0</v>
      </c>
      <c r="AR61" s="2">
        <v>0.47</v>
      </c>
    </row>
    <row r="62" spans="5:44" x14ac:dyDescent="0.3">
      <c r="E62" t="s">
        <v>115</v>
      </c>
      <c r="F62" t="str">
        <f t="shared" si="10"/>
        <v>11041233</v>
      </c>
      <c r="G62" t="e">
        <f t="shared" si="26"/>
        <v>#REF!</v>
      </c>
      <c r="H62" s="11">
        <v>1104</v>
      </c>
      <c r="I62" s="5">
        <v>1233</v>
      </c>
      <c r="J62" t="s">
        <v>21</v>
      </c>
      <c r="K62" t="s">
        <v>41</v>
      </c>
      <c r="L62" t="s">
        <v>40</v>
      </c>
      <c r="M62" s="3">
        <f t="shared" si="11"/>
        <v>48</v>
      </c>
      <c r="N62" s="4">
        <f t="shared" si="12"/>
        <v>30.710087796312486</v>
      </c>
      <c r="O62" s="3">
        <f t="shared" si="13"/>
        <v>19</v>
      </c>
      <c r="P62" s="4">
        <f t="shared" si="14"/>
        <v>11.330381913959643</v>
      </c>
      <c r="Q62" s="4">
        <f t="shared" si="15"/>
        <v>0.62746969716824075</v>
      </c>
      <c r="R62" s="2">
        <f t="shared" si="16"/>
        <v>0.69208516242317675</v>
      </c>
      <c r="S62" s="2">
        <f t="shared" si="17"/>
        <v>0.30791483757682325</v>
      </c>
      <c r="T62" s="2"/>
      <c r="U62" s="2"/>
      <c r="V62" s="37"/>
      <c r="W62" s="37"/>
      <c r="X62" s="37"/>
      <c r="Y62" s="37"/>
      <c r="Z62" s="37"/>
      <c r="AA62" s="37"/>
      <c r="AB62" s="12">
        <v>9</v>
      </c>
      <c r="AC62">
        <v>15</v>
      </c>
      <c r="AD62">
        <v>-83</v>
      </c>
      <c r="AE62">
        <v>-0.05</v>
      </c>
      <c r="AF62">
        <v>-2</v>
      </c>
      <c r="AG62">
        <v>-5</v>
      </c>
      <c r="AH62">
        <v>4</v>
      </c>
      <c r="AI62">
        <v>0</v>
      </c>
      <c r="AJ62">
        <v>5</v>
      </c>
      <c r="AK62">
        <v>-1</v>
      </c>
      <c r="AL62">
        <v>-7.0000000000000007E-2</v>
      </c>
      <c r="AM62">
        <v>-7.4</v>
      </c>
      <c r="AN62">
        <v>-6.2</v>
      </c>
      <c r="AO62">
        <v>-1.2</v>
      </c>
      <c r="AP62">
        <v>6</v>
      </c>
      <c r="AQ62">
        <v>1</v>
      </c>
      <c r="AR62" s="2">
        <v>0.83</v>
      </c>
    </row>
    <row r="63" spans="5:44" x14ac:dyDescent="0.3">
      <c r="E63" t="s">
        <v>116</v>
      </c>
      <c r="F63" t="str">
        <f t="shared" si="10"/>
        <v>11041242</v>
      </c>
      <c r="G63" t="e">
        <f t="shared" si="26"/>
        <v>#N/A</v>
      </c>
      <c r="H63" s="11">
        <v>1104</v>
      </c>
      <c r="I63" s="5">
        <v>1242</v>
      </c>
      <c r="J63" t="s">
        <v>21</v>
      </c>
      <c r="K63" t="s">
        <v>42</v>
      </c>
      <c r="L63" t="s">
        <v>41</v>
      </c>
      <c r="M63" s="3">
        <f t="shared" si="11"/>
        <v>47</v>
      </c>
      <c r="N63" s="4">
        <f t="shared" si="12"/>
        <v>13.51800263388931</v>
      </c>
      <c r="O63" s="3">
        <f t="shared" si="13"/>
        <v>20</v>
      </c>
      <c r="P63" s="4">
        <f t="shared" si="14"/>
        <v>5.6182967515364641</v>
      </c>
      <c r="Q63" s="4">
        <f t="shared" si="15"/>
        <v>0.28561640873769811</v>
      </c>
      <c r="R63" s="2">
        <f t="shared" si="16"/>
        <v>0.30208516242317679</v>
      </c>
      <c r="S63" s="2">
        <f t="shared" si="17"/>
        <v>0.69791483757682315</v>
      </c>
      <c r="T63" s="2"/>
      <c r="U63" s="2"/>
      <c r="V63" s="37"/>
      <c r="W63" s="37"/>
      <c r="X63" s="37"/>
      <c r="Y63" s="37"/>
      <c r="Z63" s="37"/>
      <c r="AA63" s="37"/>
      <c r="AB63" s="12">
        <v>9</v>
      </c>
      <c r="AC63">
        <v>1</v>
      </c>
      <c r="AD63">
        <v>42</v>
      </c>
      <c r="AE63">
        <v>-0.23</v>
      </c>
      <c r="AF63">
        <v>-6</v>
      </c>
      <c r="AG63">
        <v>-1</v>
      </c>
      <c r="AH63">
        <v>3</v>
      </c>
      <c r="AI63">
        <v>0</v>
      </c>
      <c r="AJ63">
        <v>0</v>
      </c>
      <c r="AK63">
        <v>1</v>
      </c>
      <c r="AL63">
        <v>-0.03</v>
      </c>
      <c r="AM63">
        <v>-9.1</v>
      </c>
      <c r="AN63">
        <v>-0.9</v>
      </c>
      <c r="AO63">
        <v>-8.1999999999999993</v>
      </c>
      <c r="AP63">
        <v>-8</v>
      </c>
      <c r="AQ63">
        <v>0</v>
      </c>
      <c r="AR63" s="2">
        <v>0.44</v>
      </c>
    </row>
    <row r="64" spans="5:44" x14ac:dyDescent="0.3">
      <c r="E64" t="s">
        <v>117</v>
      </c>
      <c r="F64" t="str">
        <f t="shared" si="10"/>
        <v>11041243</v>
      </c>
      <c r="G64" t="e">
        <f t="shared" si="26"/>
        <v>#N/A</v>
      </c>
      <c r="H64" s="11">
        <v>1104</v>
      </c>
      <c r="I64" s="5">
        <v>1243</v>
      </c>
      <c r="J64" t="s">
        <v>21</v>
      </c>
      <c r="K64" t="s">
        <v>43</v>
      </c>
      <c r="L64" t="s">
        <v>42</v>
      </c>
      <c r="M64" s="3">
        <f t="shared" si="11"/>
        <v>46</v>
      </c>
      <c r="N64" s="4">
        <f t="shared" si="12"/>
        <v>30.225917471466133</v>
      </c>
      <c r="O64" s="3">
        <f t="shared" si="13"/>
        <v>21</v>
      </c>
      <c r="P64" s="4">
        <f t="shared" si="14"/>
        <v>13.246211589113287</v>
      </c>
      <c r="Q64" s="4">
        <f t="shared" si="15"/>
        <v>0.64883774717282716</v>
      </c>
      <c r="R64" s="2">
        <f t="shared" si="16"/>
        <v>0.47208516242317677</v>
      </c>
      <c r="S64" s="2">
        <f t="shared" si="17"/>
        <v>0.52791483757682323</v>
      </c>
      <c r="T64" s="2"/>
      <c r="U64" s="2"/>
      <c r="V64" s="37"/>
      <c r="W64" s="37"/>
      <c r="X64" s="37"/>
      <c r="Y64" s="37"/>
      <c r="Z64" s="37"/>
      <c r="AA64" s="37"/>
      <c r="AB64" s="12">
        <v>9</v>
      </c>
      <c r="AC64">
        <v>9</v>
      </c>
      <c r="AD64">
        <v>7</v>
      </c>
      <c r="AE64">
        <v>-0.11</v>
      </c>
      <c r="AF64">
        <v>-1</v>
      </c>
      <c r="AG64">
        <v>-3</v>
      </c>
      <c r="AH64">
        <v>3</v>
      </c>
      <c r="AI64">
        <v>-3</v>
      </c>
      <c r="AJ64">
        <v>3</v>
      </c>
      <c r="AK64">
        <v>1</v>
      </c>
      <c r="AL64">
        <v>-7.0000000000000007E-2</v>
      </c>
      <c r="AM64">
        <v>0</v>
      </c>
      <c r="AN64">
        <v>2.1</v>
      </c>
      <c r="AO64">
        <v>-2.1</v>
      </c>
      <c r="AP64">
        <v>0</v>
      </c>
      <c r="AQ64">
        <v>0</v>
      </c>
      <c r="AR64" s="2">
        <v>0.61</v>
      </c>
    </row>
    <row r="65" spans="5:44" x14ac:dyDescent="0.3">
      <c r="E65" t="s">
        <v>118</v>
      </c>
      <c r="F65" t="str">
        <f t="shared" si="10"/>
        <v>11041246</v>
      </c>
      <c r="G65" t="e">
        <f t="shared" si="26"/>
        <v>#N/A</v>
      </c>
      <c r="H65" s="11">
        <v>1104</v>
      </c>
      <c r="I65" s="5">
        <v>1246</v>
      </c>
      <c r="J65" t="s">
        <v>21</v>
      </c>
      <c r="K65" t="s">
        <v>44</v>
      </c>
      <c r="L65" t="s">
        <v>43</v>
      </c>
      <c r="M65" s="3">
        <f t="shared" si="11"/>
        <v>45</v>
      </c>
      <c r="N65" s="4">
        <f t="shared" si="12"/>
        <v>23.913832309042942</v>
      </c>
      <c r="O65" s="3">
        <f t="shared" si="13"/>
        <v>22</v>
      </c>
      <c r="P65" s="4">
        <f t="shared" si="14"/>
        <v>10.344126426690112</v>
      </c>
      <c r="Q65" s="4">
        <f t="shared" si="15"/>
        <v>0.51131281695123965</v>
      </c>
      <c r="R65" s="2">
        <f t="shared" si="16"/>
        <v>0.39208516242317681</v>
      </c>
      <c r="S65" s="2">
        <f t="shared" si="17"/>
        <v>0.60791483757682319</v>
      </c>
      <c r="T65" s="2"/>
      <c r="U65" s="2"/>
      <c r="V65" s="37"/>
      <c r="W65" s="37"/>
      <c r="X65" s="37"/>
      <c r="Y65" s="37"/>
      <c r="Z65" s="37"/>
      <c r="AA65" s="37"/>
      <c r="AB65" s="12">
        <v>9</v>
      </c>
      <c r="AC65">
        <v>5</v>
      </c>
      <c r="AD65">
        <v>33</v>
      </c>
      <c r="AE65">
        <v>-0.15</v>
      </c>
      <c r="AF65">
        <v>0</v>
      </c>
      <c r="AG65">
        <v>0</v>
      </c>
      <c r="AH65">
        <v>2</v>
      </c>
      <c r="AI65">
        <v>1</v>
      </c>
      <c r="AJ65">
        <v>-7</v>
      </c>
      <c r="AK65">
        <v>0</v>
      </c>
      <c r="AL65">
        <v>-0.03</v>
      </c>
      <c r="AM65">
        <v>-4.3</v>
      </c>
      <c r="AN65">
        <v>-0.3</v>
      </c>
      <c r="AO65">
        <v>-4</v>
      </c>
      <c r="AP65">
        <v>-4</v>
      </c>
      <c r="AQ65">
        <v>0</v>
      </c>
      <c r="AR65" s="2">
        <v>0.53</v>
      </c>
    </row>
    <row r="66" spans="5:44" x14ac:dyDescent="0.3">
      <c r="E66" t="s">
        <v>119</v>
      </c>
      <c r="F66" t="str">
        <f t="shared" si="10"/>
        <v>11041252</v>
      </c>
      <c r="G66" t="e">
        <f t="shared" si="26"/>
        <v>#REF!</v>
      </c>
      <c r="H66" s="11">
        <v>1104</v>
      </c>
      <c r="I66" s="5">
        <v>1252</v>
      </c>
      <c r="J66" t="s">
        <v>21</v>
      </c>
      <c r="K66" t="s">
        <v>45</v>
      </c>
      <c r="L66" t="s">
        <v>44</v>
      </c>
      <c r="M66" s="3">
        <f t="shared" si="11"/>
        <v>44</v>
      </c>
      <c r="N66" s="4">
        <f t="shared" si="12"/>
        <v>26.29174714661978</v>
      </c>
      <c r="O66" s="3">
        <f t="shared" si="13"/>
        <v>23</v>
      </c>
      <c r="P66" s="4">
        <f t="shared" si="14"/>
        <v>12.462041264266936</v>
      </c>
      <c r="Q66" s="4">
        <f t="shared" si="15"/>
        <v>0.57841475240129425</v>
      </c>
      <c r="R66" s="2">
        <f t="shared" si="16"/>
        <v>0.7520851624231768</v>
      </c>
      <c r="S66" s="2">
        <f t="shared" si="17"/>
        <v>0.2479148375768232</v>
      </c>
      <c r="T66" s="2"/>
      <c r="U66" s="2"/>
      <c r="V66" s="37"/>
      <c r="W66" s="37"/>
      <c r="X66" s="37"/>
      <c r="Y66" s="37"/>
      <c r="Z66" s="37"/>
      <c r="AA66" s="37"/>
      <c r="AB66" s="12">
        <v>9</v>
      </c>
      <c r="AC66">
        <v>15</v>
      </c>
      <c r="AD66">
        <v>-114</v>
      </c>
      <c r="AE66">
        <v>-0.13</v>
      </c>
      <c r="AF66">
        <v>0</v>
      </c>
      <c r="AG66">
        <v>-5</v>
      </c>
      <c r="AH66">
        <v>0</v>
      </c>
      <c r="AI66">
        <v>-2</v>
      </c>
      <c r="AJ66">
        <v>1</v>
      </c>
      <c r="AK66">
        <v>-7</v>
      </c>
      <c r="AL66">
        <v>-0.05</v>
      </c>
      <c r="AM66">
        <v>-8.5</v>
      </c>
      <c r="AN66">
        <v>-8.5</v>
      </c>
      <c r="AO66">
        <v>0</v>
      </c>
      <c r="AP66">
        <v>6</v>
      </c>
      <c r="AQ66">
        <v>1</v>
      </c>
      <c r="AR66" s="2">
        <v>0.89</v>
      </c>
    </row>
    <row r="67" spans="5:44" x14ac:dyDescent="0.3">
      <c r="E67" t="s">
        <v>120</v>
      </c>
      <c r="F67" t="str">
        <f t="shared" si="10"/>
        <v>11041254</v>
      </c>
      <c r="G67" t="e">
        <f t="shared" si="26"/>
        <v>#REF!</v>
      </c>
      <c r="H67" s="11">
        <v>1104</v>
      </c>
      <c r="I67" s="5">
        <v>1254</v>
      </c>
      <c r="J67" t="s">
        <v>21</v>
      </c>
      <c r="K67" t="s">
        <v>46</v>
      </c>
      <c r="L67" t="s">
        <v>45</v>
      </c>
      <c r="M67" s="3">
        <f t="shared" si="11"/>
        <v>43</v>
      </c>
      <c r="N67" s="4">
        <f t="shared" si="12"/>
        <v>7.8096619841966008</v>
      </c>
      <c r="O67" s="3">
        <f t="shared" si="13"/>
        <v>24</v>
      </c>
      <c r="P67" s="4">
        <f t="shared" si="14"/>
        <v>5.5699561018437578</v>
      </c>
      <c r="Q67" s="4">
        <f t="shared" si="15"/>
        <v>0.19969579232896059</v>
      </c>
      <c r="R67" s="2">
        <f t="shared" si="16"/>
        <v>0.82208516242317675</v>
      </c>
      <c r="S67" s="2">
        <f t="shared" si="17"/>
        <v>0.17791483757682325</v>
      </c>
      <c r="T67" s="2"/>
      <c r="U67" s="2"/>
      <c r="V67" s="37"/>
      <c r="W67" s="37"/>
      <c r="X67" s="37"/>
      <c r="Y67" s="37"/>
      <c r="Z67" s="37"/>
      <c r="AA67" s="37"/>
      <c r="AB67" s="12">
        <v>9</v>
      </c>
      <c r="AC67">
        <v>16</v>
      </c>
      <c r="AD67">
        <v>-200</v>
      </c>
      <c r="AE67">
        <v>0.04</v>
      </c>
      <c r="AF67">
        <v>0</v>
      </c>
      <c r="AG67">
        <v>-3</v>
      </c>
      <c r="AH67">
        <v>1</v>
      </c>
      <c r="AI67">
        <v>2</v>
      </c>
      <c r="AJ67">
        <v>-1</v>
      </c>
      <c r="AK67">
        <v>-1</v>
      </c>
      <c r="AL67">
        <v>-0.03</v>
      </c>
      <c r="AM67">
        <v>-4.3</v>
      </c>
      <c r="AN67">
        <v>-6.8</v>
      </c>
      <c r="AO67">
        <v>2.5</v>
      </c>
      <c r="AP67">
        <v>7</v>
      </c>
      <c r="AQ67">
        <v>1</v>
      </c>
      <c r="AR67" s="2">
        <v>0.96</v>
      </c>
    </row>
    <row r="68" spans="5:44" x14ac:dyDescent="0.3">
      <c r="E68" t="s">
        <v>121</v>
      </c>
      <c r="F68" t="str">
        <f t="shared" si="10"/>
        <v>11041260</v>
      </c>
      <c r="G68" t="e">
        <f t="shared" si="26"/>
        <v>#REF!</v>
      </c>
      <c r="H68" s="11">
        <v>1104</v>
      </c>
      <c r="I68" s="5">
        <v>1260</v>
      </c>
      <c r="J68" t="s">
        <v>21</v>
      </c>
      <c r="K68" t="s">
        <v>47</v>
      </c>
      <c r="L68" t="s">
        <v>46</v>
      </c>
      <c r="M68" s="3">
        <f t="shared" si="11"/>
        <v>42</v>
      </c>
      <c r="N68" s="4">
        <f t="shared" si="12"/>
        <v>0.78757682177342514</v>
      </c>
      <c r="O68" s="3">
        <f t="shared" si="13"/>
        <v>25</v>
      </c>
      <c r="P68" s="4">
        <f t="shared" si="14"/>
        <v>4.4578709394205802</v>
      </c>
      <c r="Q68" s="4">
        <f t="shared" si="15"/>
        <v>7.8290265092447839E-2</v>
      </c>
      <c r="R68" s="2">
        <f t="shared" si="16"/>
        <v>0.41208516242317683</v>
      </c>
      <c r="S68" s="2">
        <f t="shared" si="17"/>
        <v>0.58791483757682317</v>
      </c>
      <c r="T68" s="2"/>
      <c r="U68" s="2"/>
      <c r="V68" s="37"/>
      <c r="W68" s="37"/>
      <c r="X68" s="37"/>
      <c r="Y68" s="37"/>
      <c r="Z68" s="37"/>
      <c r="AA68" s="37"/>
      <c r="AB68" s="12">
        <v>9</v>
      </c>
      <c r="AC68">
        <v>11</v>
      </c>
      <c r="AD68">
        <v>10</v>
      </c>
      <c r="AE68">
        <v>-0.28000000000000003</v>
      </c>
      <c r="AF68">
        <v>-6</v>
      </c>
      <c r="AG68">
        <v>0</v>
      </c>
      <c r="AH68">
        <v>1</v>
      </c>
      <c r="AI68">
        <v>-2</v>
      </c>
      <c r="AJ68">
        <v>7</v>
      </c>
      <c r="AK68">
        <v>-5</v>
      </c>
      <c r="AL68">
        <v>-0.05</v>
      </c>
      <c r="AM68">
        <v>0.7</v>
      </c>
      <c r="AN68">
        <v>8</v>
      </c>
      <c r="AO68">
        <v>-7.3</v>
      </c>
      <c r="AP68">
        <v>2</v>
      </c>
      <c r="AQ68">
        <v>1</v>
      </c>
      <c r="AR68" s="2">
        <v>0.55000000000000004</v>
      </c>
    </row>
    <row r="69" spans="5:44" x14ac:dyDescent="0.3">
      <c r="E69" t="s">
        <v>122</v>
      </c>
      <c r="F69" t="str">
        <f t="shared" si="10"/>
        <v>11041267</v>
      </c>
      <c r="G69" t="e">
        <f t="shared" si="26"/>
        <v>#N/A</v>
      </c>
      <c r="H69" s="11">
        <v>1104</v>
      </c>
      <c r="I69" s="5">
        <v>1267</v>
      </c>
      <c r="J69" t="s">
        <v>21</v>
      </c>
      <c r="K69" t="s">
        <v>48</v>
      </c>
      <c r="L69" t="s">
        <v>47</v>
      </c>
      <c r="M69" s="3">
        <f t="shared" si="11"/>
        <v>41</v>
      </c>
      <c r="N69" s="4">
        <f t="shared" si="12"/>
        <v>23.385491659350251</v>
      </c>
      <c r="O69" s="3">
        <f t="shared" si="13"/>
        <v>26</v>
      </c>
      <c r="P69" s="4">
        <f t="shared" si="14"/>
        <v>14.425785776997404</v>
      </c>
      <c r="Q69" s="4">
        <f t="shared" si="15"/>
        <v>0.56434742442309926</v>
      </c>
      <c r="R69" s="2">
        <f t="shared" si="16"/>
        <v>0.65208516242317682</v>
      </c>
      <c r="S69" s="2">
        <f t="shared" si="17"/>
        <v>0.34791483757682318</v>
      </c>
      <c r="T69" s="2"/>
      <c r="U69" s="2"/>
      <c r="V69" s="37"/>
      <c r="W69" s="37"/>
      <c r="X69" s="37"/>
      <c r="Y69" s="37"/>
      <c r="Z69" s="37"/>
      <c r="AA69" s="37"/>
      <c r="AB69" s="12">
        <v>9</v>
      </c>
      <c r="AC69">
        <v>13</v>
      </c>
      <c r="AD69">
        <v>-63</v>
      </c>
      <c r="AE69">
        <v>-0.14000000000000001</v>
      </c>
      <c r="AF69">
        <v>-3</v>
      </c>
      <c r="AG69">
        <v>-3</v>
      </c>
      <c r="AH69">
        <v>2</v>
      </c>
      <c r="AI69">
        <v>0</v>
      </c>
      <c r="AJ69">
        <v>7</v>
      </c>
      <c r="AK69">
        <v>1</v>
      </c>
      <c r="AL69">
        <v>-0.1</v>
      </c>
      <c r="AM69">
        <v>-11.2</v>
      </c>
      <c r="AN69">
        <v>-9.1</v>
      </c>
      <c r="AO69">
        <v>-2.1</v>
      </c>
      <c r="AP69">
        <v>4</v>
      </c>
      <c r="AQ69">
        <v>1</v>
      </c>
      <c r="AR69" s="2">
        <v>0.79</v>
      </c>
    </row>
    <row r="70" spans="5:44" x14ac:dyDescent="0.3">
      <c r="E70" t="s">
        <v>123</v>
      </c>
      <c r="F70" t="str">
        <f t="shared" si="10"/>
        <v>11041274</v>
      </c>
      <c r="G70" t="e">
        <f t="shared" si="26"/>
        <v>#N/A</v>
      </c>
      <c r="H70" s="11">
        <v>1104</v>
      </c>
      <c r="I70" s="5">
        <v>1274</v>
      </c>
      <c r="J70" t="s">
        <v>21</v>
      </c>
      <c r="K70" t="s">
        <v>49</v>
      </c>
      <c r="L70" t="s">
        <v>48</v>
      </c>
      <c r="M70" s="3">
        <f t="shared" si="11"/>
        <v>40</v>
      </c>
      <c r="N70" s="4">
        <f t="shared" si="12"/>
        <v>13.303406496927073</v>
      </c>
      <c r="O70" s="3">
        <f t="shared" si="13"/>
        <v>27</v>
      </c>
      <c r="P70" s="4">
        <f t="shared" si="14"/>
        <v>9.5437006145742274</v>
      </c>
      <c r="Q70" s="4">
        <f t="shared" si="15"/>
        <v>0.34100159867912389</v>
      </c>
      <c r="R70" s="2">
        <f t="shared" si="16"/>
        <v>0.44208516242317675</v>
      </c>
      <c r="S70" s="2">
        <f t="shared" si="17"/>
        <v>0.55791483757682325</v>
      </c>
      <c r="T70" s="2"/>
      <c r="U70" s="2"/>
      <c r="V70" s="37"/>
      <c r="W70" s="37"/>
      <c r="X70" s="37"/>
      <c r="Y70" s="37"/>
      <c r="Z70" s="37"/>
      <c r="AA70" s="37"/>
      <c r="AB70" s="12">
        <v>9</v>
      </c>
      <c r="AC70">
        <v>6</v>
      </c>
      <c r="AD70">
        <v>15</v>
      </c>
      <c r="AE70">
        <v>-0.15</v>
      </c>
      <c r="AF70">
        <v>-1</v>
      </c>
      <c r="AG70">
        <v>-2</v>
      </c>
      <c r="AH70">
        <v>3</v>
      </c>
      <c r="AI70">
        <v>-1</v>
      </c>
      <c r="AJ70">
        <v>0</v>
      </c>
      <c r="AK70">
        <v>-3</v>
      </c>
      <c r="AL70">
        <v>0.01</v>
      </c>
      <c r="AM70">
        <v>-1.8</v>
      </c>
      <c r="AN70">
        <v>2</v>
      </c>
      <c r="AO70">
        <v>-3.8</v>
      </c>
      <c r="AP70">
        <v>-3</v>
      </c>
      <c r="AQ70">
        <v>0</v>
      </c>
      <c r="AR70" s="2">
        <v>0.57999999999999996</v>
      </c>
    </row>
    <row r="71" spans="5:44" x14ac:dyDescent="0.3">
      <c r="E71" t="s">
        <v>124</v>
      </c>
      <c r="F71" t="str">
        <f t="shared" si="10"/>
        <v>11041276</v>
      </c>
      <c r="G71" t="e">
        <f t="shared" si="26"/>
        <v>#REF!</v>
      </c>
      <c r="H71" s="11">
        <v>1104</v>
      </c>
      <c r="I71" s="5">
        <v>1276</v>
      </c>
      <c r="J71" t="s">
        <v>21</v>
      </c>
      <c r="K71" t="s">
        <v>50</v>
      </c>
      <c r="L71" t="s">
        <v>49</v>
      </c>
      <c r="M71" s="3">
        <f t="shared" si="11"/>
        <v>39</v>
      </c>
      <c r="N71" s="4">
        <f t="shared" si="12"/>
        <v>21.241321334503898</v>
      </c>
      <c r="O71" s="3">
        <f t="shared" si="13"/>
        <v>28</v>
      </c>
      <c r="P71" s="4">
        <f t="shared" si="14"/>
        <v>14.931615452151048</v>
      </c>
      <c r="Q71" s="4">
        <f t="shared" si="15"/>
        <v>0.53989457890529768</v>
      </c>
      <c r="R71" s="2">
        <f t="shared" si="16"/>
        <v>0.32208516242317681</v>
      </c>
      <c r="S71" s="2">
        <f t="shared" si="17"/>
        <v>0.67791483757682314</v>
      </c>
      <c r="T71" s="2"/>
      <c r="U71" s="2"/>
      <c r="V71" s="37"/>
      <c r="W71" s="37"/>
      <c r="X71" s="37"/>
      <c r="Y71" s="37"/>
      <c r="Z71" s="37"/>
      <c r="AA71" s="37"/>
      <c r="AB71" s="12">
        <v>9</v>
      </c>
      <c r="AC71">
        <v>3</v>
      </c>
      <c r="AD71">
        <v>41</v>
      </c>
      <c r="AE71">
        <v>-0.23</v>
      </c>
      <c r="AF71">
        <v>-2</v>
      </c>
      <c r="AG71">
        <v>-1</v>
      </c>
      <c r="AH71">
        <v>6</v>
      </c>
      <c r="AI71">
        <v>-1</v>
      </c>
      <c r="AJ71">
        <v>3</v>
      </c>
      <c r="AK71">
        <v>-7</v>
      </c>
      <c r="AL71">
        <v>0.01</v>
      </c>
      <c r="AM71">
        <v>-1.2</v>
      </c>
      <c r="AN71">
        <v>6.5</v>
      </c>
      <c r="AO71">
        <v>-7.7</v>
      </c>
      <c r="AP71">
        <v>-6</v>
      </c>
      <c r="AQ71">
        <v>0</v>
      </c>
      <c r="AR71" s="2">
        <v>0.46</v>
      </c>
    </row>
    <row r="72" spans="5:44" x14ac:dyDescent="0.3">
      <c r="E72" t="s">
        <v>125</v>
      </c>
      <c r="F72" t="str">
        <f t="shared" si="10"/>
        <v>11041277</v>
      </c>
      <c r="G72" t="e">
        <f t="shared" si="26"/>
        <v>#N/A</v>
      </c>
      <c r="H72" s="11">
        <v>1104</v>
      </c>
      <c r="I72" s="5">
        <v>1277</v>
      </c>
      <c r="J72" t="s">
        <v>21</v>
      </c>
      <c r="K72" t="s">
        <v>51</v>
      </c>
      <c r="L72" t="s">
        <v>50</v>
      </c>
      <c r="M72" s="3">
        <f t="shared" si="11"/>
        <v>38</v>
      </c>
      <c r="N72" s="4">
        <f t="shared" si="12"/>
        <v>24.239236172080723</v>
      </c>
      <c r="O72" s="3">
        <f t="shared" si="13"/>
        <v>29</v>
      </c>
      <c r="P72" s="4">
        <f t="shared" si="14"/>
        <v>18.549530289727873</v>
      </c>
      <c r="Q72" s="4">
        <f t="shared" si="15"/>
        <v>0.63863830540012823</v>
      </c>
      <c r="R72" s="2">
        <f t="shared" si="16"/>
        <v>0.2520851624231768</v>
      </c>
      <c r="S72" s="2">
        <f t="shared" si="17"/>
        <v>0.7479148375768232</v>
      </c>
      <c r="T72" s="2"/>
      <c r="U72" s="2"/>
      <c r="V72" s="37"/>
      <c r="W72" s="37"/>
      <c r="X72" s="37"/>
      <c r="Y72" s="37"/>
      <c r="Z72" s="37"/>
      <c r="AA72" s="37"/>
      <c r="AB72" s="12">
        <v>9</v>
      </c>
      <c r="AC72">
        <v>3</v>
      </c>
      <c r="AD72">
        <v>45</v>
      </c>
      <c r="AE72">
        <v>-0.32</v>
      </c>
      <c r="AF72">
        <v>-6</v>
      </c>
      <c r="AG72">
        <v>4</v>
      </c>
      <c r="AH72">
        <v>1</v>
      </c>
      <c r="AI72">
        <v>3</v>
      </c>
      <c r="AJ72">
        <v>-7</v>
      </c>
      <c r="AK72">
        <v>-4</v>
      </c>
      <c r="AL72">
        <v>-0.08</v>
      </c>
      <c r="AM72">
        <v>-8.6</v>
      </c>
      <c r="AN72">
        <v>5.2</v>
      </c>
      <c r="AO72">
        <v>-13.8</v>
      </c>
      <c r="AP72">
        <v>-6</v>
      </c>
      <c r="AQ72">
        <v>0</v>
      </c>
      <c r="AR72" s="2">
        <v>0.39</v>
      </c>
    </row>
    <row r="73" spans="5:44" x14ac:dyDescent="0.3">
      <c r="E73" t="s">
        <v>126</v>
      </c>
      <c r="F73" t="str">
        <f t="shared" si="10"/>
        <v>11041281</v>
      </c>
      <c r="G73" t="e">
        <f t="shared" si="26"/>
        <v>#REF!</v>
      </c>
      <c r="H73" s="11">
        <v>1104</v>
      </c>
      <c r="I73" s="5">
        <v>1281</v>
      </c>
      <c r="J73" t="s">
        <v>21</v>
      </c>
      <c r="K73" t="s">
        <v>52</v>
      </c>
      <c r="L73" t="s">
        <v>51</v>
      </c>
      <c r="M73" s="3">
        <f t="shared" si="11"/>
        <v>37</v>
      </c>
      <c r="N73" s="4">
        <f t="shared" si="12"/>
        <v>25.197151009657532</v>
      </c>
      <c r="O73" s="3">
        <f t="shared" si="13"/>
        <v>30</v>
      </c>
      <c r="P73" s="4">
        <f t="shared" si="14"/>
        <v>20.687445127304695</v>
      </c>
      <c r="Q73" s="4">
        <f t="shared" si="15"/>
        <v>0.6848447184621228</v>
      </c>
      <c r="R73" s="2">
        <f t="shared" si="16"/>
        <v>0.46208516242317677</v>
      </c>
      <c r="S73" s="2">
        <f t="shared" si="17"/>
        <v>0.53791483757682323</v>
      </c>
      <c r="T73" s="2"/>
      <c r="U73" s="2"/>
      <c r="V73" s="37"/>
      <c r="W73" s="37"/>
      <c r="X73" s="37"/>
      <c r="Y73" s="37"/>
      <c r="Z73" s="37"/>
      <c r="AA73" s="37"/>
      <c r="AB73" s="12">
        <v>9</v>
      </c>
      <c r="AC73">
        <v>8</v>
      </c>
      <c r="AD73">
        <v>13</v>
      </c>
      <c r="AE73">
        <v>-0.05</v>
      </c>
      <c r="AF73">
        <v>-2</v>
      </c>
      <c r="AG73">
        <v>0</v>
      </c>
      <c r="AH73">
        <v>0</v>
      </c>
      <c r="AI73">
        <v>2</v>
      </c>
      <c r="AJ73">
        <v>-2</v>
      </c>
      <c r="AK73">
        <v>-3</v>
      </c>
      <c r="AL73">
        <v>-0.08</v>
      </c>
      <c r="AM73">
        <v>-1.1000000000000001</v>
      </c>
      <c r="AN73">
        <v>1.7</v>
      </c>
      <c r="AO73">
        <v>-2.8</v>
      </c>
      <c r="AP73">
        <v>-1</v>
      </c>
      <c r="AQ73">
        <v>0</v>
      </c>
      <c r="AR73" s="2">
        <v>0.6</v>
      </c>
    </row>
    <row r="74" spans="5:44" x14ac:dyDescent="0.3">
      <c r="E74" t="s">
        <v>127</v>
      </c>
      <c r="F74" t="str">
        <f t="shared" si="10"/>
        <v>11041285</v>
      </c>
      <c r="G74" t="e">
        <f t="shared" si="26"/>
        <v>#N/A</v>
      </c>
      <c r="H74" s="11">
        <v>1104</v>
      </c>
      <c r="I74" s="5">
        <v>1285</v>
      </c>
      <c r="J74" t="s">
        <v>21</v>
      </c>
      <c r="K74" t="s">
        <v>53</v>
      </c>
      <c r="L74" t="s">
        <v>52</v>
      </c>
      <c r="M74" s="3">
        <f t="shared" si="11"/>
        <v>36</v>
      </c>
      <c r="N74" s="4">
        <f t="shared" si="12"/>
        <v>19.245065847234368</v>
      </c>
      <c r="O74" s="3">
        <f t="shared" si="13"/>
        <v>31</v>
      </c>
      <c r="P74" s="4">
        <f t="shared" si="14"/>
        <v>15.54535996488152</v>
      </c>
      <c r="Q74" s="4">
        <f t="shared" si="15"/>
        <v>0.51926008674799828</v>
      </c>
      <c r="R74" s="2">
        <f t="shared" si="16"/>
        <v>0.52208516242317682</v>
      </c>
      <c r="S74" s="2">
        <f t="shared" si="17"/>
        <v>0.47791483757682318</v>
      </c>
      <c r="T74" s="2"/>
      <c r="U74" s="2"/>
      <c r="V74" s="37"/>
      <c r="W74" s="37"/>
      <c r="X74" s="37"/>
      <c r="Y74" s="37"/>
      <c r="Z74" s="37"/>
      <c r="AA74" s="37"/>
      <c r="AB74" s="12">
        <v>9</v>
      </c>
      <c r="AC74">
        <v>14</v>
      </c>
      <c r="AD74">
        <v>-20</v>
      </c>
      <c r="AE74">
        <v>-0.21</v>
      </c>
      <c r="AF74">
        <v>0</v>
      </c>
      <c r="AG74">
        <v>-1</v>
      </c>
      <c r="AH74">
        <v>3</v>
      </c>
      <c r="AI74">
        <v>-3</v>
      </c>
      <c r="AJ74">
        <v>-5</v>
      </c>
      <c r="AK74">
        <v>-5</v>
      </c>
      <c r="AL74">
        <v>-0.05</v>
      </c>
      <c r="AM74">
        <v>-5.7</v>
      </c>
      <c r="AN74">
        <v>1.2</v>
      </c>
      <c r="AO74">
        <v>-6.9</v>
      </c>
      <c r="AP74">
        <v>5</v>
      </c>
      <c r="AQ74">
        <v>1</v>
      </c>
      <c r="AR74" s="2">
        <v>0.66</v>
      </c>
    </row>
    <row r="75" spans="5:44" x14ac:dyDescent="0.3">
      <c r="E75" t="s">
        <v>128</v>
      </c>
      <c r="F75" t="str">
        <f t="shared" si="10"/>
        <v>11041293</v>
      </c>
      <c r="G75" t="e">
        <f t="shared" si="26"/>
        <v>#REF!</v>
      </c>
      <c r="H75" s="11">
        <v>1104</v>
      </c>
      <c r="I75" s="5">
        <v>1293</v>
      </c>
      <c r="J75" t="s">
        <v>21</v>
      </c>
      <c r="K75" t="s">
        <v>54</v>
      </c>
      <c r="L75" t="s">
        <v>53</v>
      </c>
      <c r="M75" s="3">
        <f t="shared" ref="M75:M106" si="27">COUNTIF($J$4:$J$2289,L75)</f>
        <v>35</v>
      </c>
      <c r="N75" s="4">
        <f t="shared" ref="N75:N109" si="28">SUMIF($J$4:$J$2289,L75,$R$4:$R$2289)</f>
        <v>17.002980684811188</v>
      </c>
      <c r="O75" s="3">
        <f t="shared" ref="O75:O109" si="29">COUNTIF($K$4:$K$2289,L75)</f>
        <v>32</v>
      </c>
      <c r="P75" s="4">
        <f t="shared" ref="P75:P109" si="30">SUMIF($K$4:$K$2289,L75,$S$4:$S$2290)</f>
        <v>14.573274802458339</v>
      </c>
      <c r="Q75" s="4">
        <f t="shared" ref="Q75:Q106" si="31">(N75+P75)/(M75+O75)</f>
        <v>0.47128739533238101</v>
      </c>
      <c r="R75" s="2">
        <f t="shared" si="16"/>
        <v>0.46208516242317677</v>
      </c>
      <c r="S75" s="2">
        <f t="shared" si="17"/>
        <v>0.53791483757682323</v>
      </c>
      <c r="T75" s="2"/>
      <c r="U75" s="2"/>
      <c r="V75" s="37"/>
      <c r="W75" s="37"/>
      <c r="X75" s="37"/>
      <c r="Y75" s="37"/>
      <c r="Z75" s="37"/>
      <c r="AA75" s="37"/>
      <c r="AB75" s="12">
        <v>9</v>
      </c>
      <c r="AC75">
        <v>12</v>
      </c>
      <c r="AD75">
        <v>-8</v>
      </c>
      <c r="AE75">
        <v>-0.27</v>
      </c>
      <c r="AF75">
        <v>-3</v>
      </c>
      <c r="AG75">
        <v>0</v>
      </c>
      <c r="AH75">
        <v>3</v>
      </c>
      <c r="AI75">
        <v>0</v>
      </c>
      <c r="AJ75">
        <v>-4</v>
      </c>
      <c r="AK75">
        <v>-4</v>
      </c>
      <c r="AL75">
        <v>-0.06</v>
      </c>
      <c r="AM75">
        <v>-5</v>
      </c>
      <c r="AN75">
        <v>4</v>
      </c>
      <c r="AO75">
        <v>-9</v>
      </c>
      <c r="AP75">
        <v>3</v>
      </c>
      <c r="AQ75">
        <v>1</v>
      </c>
      <c r="AR75" s="2">
        <v>0.6</v>
      </c>
    </row>
    <row r="76" spans="5:44" x14ac:dyDescent="0.3">
      <c r="E76" t="s">
        <v>129</v>
      </c>
      <c r="F76" t="str">
        <f t="shared" si="10"/>
        <v>11041300</v>
      </c>
      <c r="G76" t="e">
        <f t="shared" si="26"/>
        <v>#N/A</v>
      </c>
      <c r="H76" s="11">
        <v>1104</v>
      </c>
      <c r="I76" s="5">
        <v>1300</v>
      </c>
      <c r="J76" t="s">
        <v>21</v>
      </c>
      <c r="K76" t="s">
        <v>55</v>
      </c>
      <c r="L76" t="s">
        <v>54</v>
      </c>
      <c r="M76" s="3">
        <f t="shared" si="27"/>
        <v>34</v>
      </c>
      <c r="N76" s="4">
        <f t="shared" si="28"/>
        <v>18.340895522388006</v>
      </c>
      <c r="O76" s="3">
        <f t="shared" si="29"/>
        <v>33</v>
      </c>
      <c r="P76" s="4">
        <f t="shared" si="30"/>
        <v>16.671189640035166</v>
      </c>
      <c r="Q76" s="4">
        <f t="shared" si="31"/>
        <v>0.52256843526004737</v>
      </c>
      <c r="R76" s="2">
        <f t="shared" si="16"/>
        <v>0.84208516242317677</v>
      </c>
      <c r="S76" s="2">
        <f t="shared" si="17"/>
        <v>0.15791483757682323</v>
      </c>
      <c r="T76" s="2"/>
      <c r="U76" s="2"/>
      <c r="V76" s="37"/>
      <c r="W76" s="37"/>
      <c r="X76" s="37"/>
      <c r="Y76" s="37"/>
      <c r="Z76" s="37"/>
      <c r="AA76" s="37"/>
      <c r="AB76" s="12">
        <v>9</v>
      </c>
      <c r="AC76">
        <v>16</v>
      </c>
      <c r="AD76">
        <v>-258</v>
      </c>
      <c r="AE76">
        <v>0.04</v>
      </c>
      <c r="AF76">
        <v>1</v>
      </c>
      <c r="AG76">
        <v>-2</v>
      </c>
      <c r="AH76">
        <v>0</v>
      </c>
      <c r="AI76">
        <v>1</v>
      </c>
      <c r="AJ76">
        <v>-4</v>
      </c>
      <c r="AK76">
        <v>-1</v>
      </c>
      <c r="AL76">
        <v>-0.01</v>
      </c>
      <c r="AM76">
        <v>2</v>
      </c>
      <c r="AN76">
        <v>-0.7</v>
      </c>
      <c r="AO76">
        <v>2.7</v>
      </c>
      <c r="AP76">
        <v>7</v>
      </c>
      <c r="AQ76">
        <v>1</v>
      </c>
      <c r="AR76" s="2">
        <v>0.98</v>
      </c>
    </row>
    <row r="77" spans="5:44" x14ac:dyDescent="0.3">
      <c r="E77" t="s">
        <v>130</v>
      </c>
      <c r="F77" t="str">
        <f t="shared" si="10"/>
        <v>11041301</v>
      </c>
      <c r="G77" t="e">
        <f t="shared" si="26"/>
        <v>#N/A</v>
      </c>
      <c r="H77" s="11">
        <v>1104</v>
      </c>
      <c r="I77" s="5">
        <v>1301</v>
      </c>
      <c r="J77" t="s">
        <v>21</v>
      </c>
      <c r="K77" t="s">
        <v>56</v>
      </c>
      <c r="L77" t="s">
        <v>55</v>
      </c>
      <c r="M77" s="3">
        <f t="shared" si="27"/>
        <v>33</v>
      </c>
      <c r="N77" s="4">
        <f t="shared" si="28"/>
        <v>-1.741189640035167</v>
      </c>
      <c r="O77" s="3">
        <f t="shared" si="29"/>
        <v>34</v>
      </c>
      <c r="P77" s="4">
        <f t="shared" si="30"/>
        <v>5.5491044776119871</v>
      </c>
      <c r="Q77" s="4">
        <f t="shared" si="31"/>
        <v>5.6834549814579402E-2</v>
      </c>
      <c r="R77" s="2">
        <f t="shared" si="16"/>
        <v>0.46208516242317677</v>
      </c>
      <c r="S77" s="2">
        <f t="shared" si="17"/>
        <v>0.53791483757682323</v>
      </c>
      <c r="T77" s="2"/>
      <c r="U77" s="2"/>
      <c r="V77" s="37"/>
      <c r="W77" s="37"/>
      <c r="X77" s="37"/>
      <c r="Y77" s="37"/>
      <c r="Z77" s="37"/>
      <c r="AA77" s="37"/>
      <c r="AB77" s="12">
        <v>9</v>
      </c>
      <c r="AC77">
        <v>9</v>
      </c>
      <c r="AD77">
        <v>9</v>
      </c>
      <c r="AE77">
        <v>-0.1</v>
      </c>
      <c r="AF77">
        <v>-1</v>
      </c>
      <c r="AG77">
        <v>-5</v>
      </c>
      <c r="AH77">
        <v>3</v>
      </c>
      <c r="AI77">
        <v>-2</v>
      </c>
      <c r="AJ77">
        <v>-5</v>
      </c>
      <c r="AK77">
        <v>1</v>
      </c>
      <c r="AL77">
        <v>-0.03</v>
      </c>
      <c r="AM77">
        <v>-8.8000000000000007</v>
      </c>
      <c r="AN77">
        <v>-4.5</v>
      </c>
      <c r="AO77">
        <v>-4.3</v>
      </c>
      <c r="AP77">
        <v>0</v>
      </c>
      <c r="AQ77">
        <v>0</v>
      </c>
      <c r="AR77" s="2">
        <v>0.6</v>
      </c>
    </row>
    <row r="78" spans="5:44" x14ac:dyDescent="0.3">
      <c r="F78" t="str">
        <f t="shared" si="10"/>
        <v>11041305</v>
      </c>
      <c r="G78" t="e">
        <f t="shared" si="26"/>
        <v>#N/A</v>
      </c>
      <c r="H78" s="11">
        <v>1104</v>
      </c>
      <c r="I78" s="5">
        <v>1305</v>
      </c>
      <c r="J78" t="s">
        <v>21</v>
      </c>
      <c r="K78" t="s">
        <v>57</v>
      </c>
      <c r="L78" t="s">
        <v>56</v>
      </c>
      <c r="M78" s="3">
        <f t="shared" si="27"/>
        <v>32</v>
      </c>
      <c r="N78" s="4">
        <f t="shared" si="28"/>
        <v>16.96672519754166</v>
      </c>
      <c r="O78" s="3">
        <f t="shared" si="29"/>
        <v>35</v>
      </c>
      <c r="P78" s="4">
        <f t="shared" si="30"/>
        <v>18.227019315188812</v>
      </c>
      <c r="Q78" s="4">
        <f t="shared" si="31"/>
        <v>0.52527976884672356</v>
      </c>
      <c r="R78" s="2">
        <f t="shared" si="16"/>
        <v>0.35208516242317678</v>
      </c>
      <c r="S78" s="2">
        <f t="shared" si="17"/>
        <v>0.64791483757682322</v>
      </c>
      <c r="T78" s="2"/>
      <c r="U78" s="2"/>
      <c r="V78" s="37"/>
      <c r="W78" s="37"/>
      <c r="X78" s="37"/>
      <c r="Y78" s="37"/>
      <c r="Z78" s="37"/>
      <c r="AA78" s="37"/>
      <c r="AB78" s="12">
        <v>9</v>
      </c>
      <c r="AC78">
        <v>7</v>
      </c>
      <c r="AD78">
        <v>27</v>
      </c>
      <c r="AE78">
        <v>-0.23</v>
      </c>
      <c r="AF78">
        <v>-3</v>
      </c>
      <c r="AG78">
        <v>-2</v>
      </c>
      <c r="AH78">
        <v>6</v>
      </c>
      <c r="AI78">
        <v>0</v>
      </c>
      <c r="AJ78">
        <v>2</v>
      </c>
      <c r="AK78">
        <v>-2</v>
      </c>
      <c r="AL78">
        <v>-0.08</v>
      </c>
      <c r="AM78">
        <v>-10.7</v>
      </c>
      <c r="AN78">
        <v>-2.9</v>
      </c>
      <c r="AO78">
        <v>-7.8</v>
      </c>
      <c r="AP78">
        <v>-2</v>
      </c>
      <c r="AQ78">
        <v>0</v>
      </c>
      <c r="AR78" s="2">
        <v>0.49</v>
      </c>
    </row>
    <row r="79" spans="5:44" x14ac:dyDescent="0.3">
      <c r="F79" t="str">
        <f t="shared" si="10"/>
        <v>11041308</v>
      </c>
      <c r="G79" t="e">
        <f t="shared" si="26"/>
        <v>#N/A</v>
      </c>
      <c r="H79" s="11">
        <v>1104</v>
      </c>
      <c r="I79" s="5">
        <v>1308</v>
      </c>
      <c r="J79" t="s">
        <v>21</v>
      </c>
      <c r="K79" t="s">
        <v>58</v>
      </c>
      <c r="L79" t="s">
        <v>57</v>
      </c>
      <c r="M79" s="3">
        <f t="shared" si="27"/>
        <v>31</v>
      </c>
      <c r="N79" s="4">
        <f t="shared" si="28"/>
        <v>19.034640035118485</v>
      </c>
      <c r="O79" s="3">
        <f t="shared" si="29"/>
        <v>36</v>
      </c>
      <c r="P79" s="4">
        <f t="shared" si="30"/>
        <v>21.924934152765637</v>
      </c>
      <c r="Q79" s="4">
        <f t="shared" si="31"/>
        <v>0.61133692817737495</v>
      </c>
      <c r="R79" s="2">
        <f t="shared" si="16"/>
        <v>0.46208516242317677</v>
      </c>
      <c r="S79" s="2">
        <f t="shared" si="17"/>
        <v>0.53791483757682323</v>
      </c>
      <c r="T79" s="2"/>
      <c r="U79" s="2"/>
      <c r="V79" s="37"/>
      <c r="W79" s="37"/>
      <c r="X79" s="37"/>
      <c r="Y79" s="37"/>
      <c r="Z79" s="37"/>
      <c r="AA79" s="37"/>
      <c r="AB79" s="12">
        <v>9</v>
      </c>
      <c r="AC79">
        <v>12</v>
      </c>
      <c r="AD79">
        <v>-4</v>
      </c>
      <c r="AE79">
        <v>-0.27</v>
      </c>
      <c r="AF79">
        <v>0</v>
      </c>
      <c r="AG79">
        <v>2</v>
      </c>
      <c r="AH79">
        <v>3</v>
      </c>
      <c r="AI79">
        <v>-1</v>
      </c>
      <c r="AJ79">
        <v>-5</v>
      </c>
      <c r="AK79">
        <v>-8</v>
      </c>
      <c r="AL79">
        <v>0.03</v>
      </c>
      <c r="AM79">
        <v>-3.2</v>
      </c>
      <c r="AN79">
        <v>5.3</v>
      </c>
      <c r="AO79">
        <v>-8.5</v>
      </c>
      <c r="AP79">
        <v>3</v>
      </c>
      <c r="AQ79">
        <v>1</v>
      </c>
      <c r="AR79" s="2">
        <v>0.6</v>
      </c>
    </row>
    <row r="80" spans="5:44" x14ac:dyDescent="0.3">
      <c r="F80" t="str">
        <f t="shared" si="10"/>
        <v>11041314</v>
      </c>
      <c r="G80" t="e">
        <f t="shared" si="26"/>
        <v>#N/A</v>
      </c>
      <c r="H80" s="11">
        <v>1104</v>
      </c>
      <c r="I80" s="5">
        <v>1314</v>
      </c>
      <c r="J80" t="s">
        <v>21</v>
      </c>
      <c r="K80" t="s">
        <v>59</v>
      </c>
      <c r="L80" t="s">
        <v>58</v>
      </c>
      <c r="M80" s="3">
        <f t="shared" si="27"/>
        <v>30</v>
      </c>
      <c r="N80" s="4">
        <f t="shared" si="28"/>
        <v>15.932554872695304</v>
      </c>
      <c r="O80" s="3">
        <f t="shared" si="29"/>
        <v>37</v>
      </c>
      <c r="P80" s="4">
        <f t="shared" si="30"/>
        <v>19.082848990342459</v>
      </c>
      <c r="Q80" s="4">
        <f t="shared" si="31"/>
        <v>0.52261796810504124</v>
      </c>
      <c r="R80" s="2">
        <f t="shared" si="16"/>
        <v>0.35208516242317678</v>
      </c>
      <c r="S80" s="2">
        <f t="shared" si="17"/>
        <v>0.64791483757682322</v>
      </c>
      <c r="T80" s="2"/>
      <c r="U80" s="2"/>
      <c r="V80" s="37"/>
      <c r="W80" s="37"/>
      <c r="X80" s="37"/>
      <c r="Y80" s="37"/>
      <c r="Z80" s="37"/>
      <c r="AA80" s="37"/>
      <c r="AB80" s="12">
        <v>9</v>
      </c>
      <c r="AC80">
        <v>2</v>
      </c>
      <c r="AD80">
        <v>44</v>
      </c>
      <c r="AE80">
        <v>-0.15</v>
      </c>
      <c r="AF80">
        <v>0</v>
      </c>
      <c r="AG80">
        <v>-3</v>
      </c>
      <c r="AH80">
        <v>4</v>
      </c>
      <c r="AI80">
        <v>2</v>
      </c>
      <c r="AJ80">
        <v>-9</v>
      </c>
      <c r="AK80">
        <v>-5</v>
      </c>
      <c r="AL80">
        <v>-7.0000000000000007E-2</v>
      </c>
      <c r="AM80">
        <v>-9.6</v>
      </c>
      <c r="AN80">
        <v>-3.1</v>
      </c>
      <c r="AO80">
        <v>-6.5</v>
      </c>
      <c r="AP80">
        <v>-7</v>
      </c>
      <c r="AQ80">
        <v>0</v>
      </c>
      <c r="AR80" s="2">
        <v>0.49</v>
      </c>
    </row>
    <row r="81" spans="6:44" x14ac:dyDescent="0.3">
      <c r="F81" t="str">
        <f t="shared" si="10"/>
        <v>11041326</v>
      </c>
      <c r="G81" t="e">
        <f t="shared" si="26"/>
        <v>#N/A</v>
      </c>
      <c r="H81" s="11">
        <v>1104</v>
      </c>
      <c r="I81" s="5">
        <v>1326</v>
      </c>
      <c r="J81" t="s">
        <v>21</v>
      </c>
      <c r="K81" t="s">
        <v>60</v>
      </c>
      <c r="L81" t="s">
        <v>59</v>
      </c>
      <c r="M81" s="3">
        <f t="shared" si="27"/>
        <v>29</v>
      </c>
      <c r="N81" s="4">
        <f t="shared" si="28"/>
        <v>17.990469710272126</v>
      </c>
      <c r="O81" s="3">
        <f t="shared" si="29"/>
        <v>38</v>
      </c>
      <c r="P81" s="4">
        <f t="shared" si="30"/>
        <v>23.160763827919283</v>
      </c>
      <c r="Q81" s="4">
        <f t="shared" si="31"/>
        <v>0.61419751549539414</v>
      </c>
      <c r="R81" s="2">
        <f t="shared" si="16"/>
        <v>0.36208516242317679</v>
      </c>
      <c r="S81" s="2">
        <f t="shared" si="17"/>
        <v>0.63791483757682321</v>
      </c>
      <c r="T81" s="2"/>
      <c r="U81" s="2"/>
      <c r="V81" s="37"/>
      <c r="W81" s="37"/>
      <c r="X81" s="37"/>
      <c r="Y81" s="37"/>
      <c r="Z81" s="37"/>
      <c r="AA81" s="37"/>
      <c r="AB81" s="12">
        <v>9</v>
      </c>
      <c r="AC81">
        <v>5</v>
      </c>
      <c r="AD81">
        <v>36</v>
      </c>
      <c r="AE81">
        <v>-0.19</v>
      </c>
      <c r="AF81">
        <v>-2</v>
      </c>
      <c r="AG81">
        <v>-1</v>
      </c>
      <c r="AH81">
        <v>3</v>
      </c>
      <c r="AI81">
        <v>0</v>
      </c>
      <c r="AJ81">
        <v>-1</v>
      </c>
      <c r="AK81">
        <v>-6</v>
      </c>
      <c r="AL81">
        <v>-0.06</v>
      </c>
      <c r="AM81">
        <v>-3.4</v>
      </c>
      <c r="AN81">
        <v>3.3</v>
      </c>
      <c r="AO81">
        <v>-6.7</v>
      </c>
      <c r="AP81">
        <v>-4</v>
      </c>
      <c r="AQ81">
        <v>0</v>
      </c>
      <c r="AR81" s="2">
        <v>0.5</v>
      </c>
    </row>
    <row r="82" spans="6:44" x14ac:dyDescent="0.3">
      <c r="F82" t="str">
        <f t="shared" si="10"/>
        <v>11041328</v>
      </c>
      <c r="G82" t="e">
        <f t="shared" si="26"/>
        <v>#N/A</v>
      </c>
      <c r="H82" s="11">
        <v>1104</v>
      </c>
      <c r="I82" s="5">
        <v>1328</v>
      </c>
      <c r="J82" t="s">
        <v>21</v>
      </c>
      <c r="K82" t="s">
        <v>61</v>
      </c>
      <c r="L82" t="s">
        <v>60</v>
      </c>
      <c r="M82" s="3">
        <f t="shared" si="27"/>
        <v>27</v>
      </c>
      <c r="N82" s="4">
        <f t="shared" si="28"/>
        <v>16.686299385425773</v>
      </c>
      <c r="O82" s="3">
        <f t="shared" si="29"/>
        <v>39</v>
      </c>
      <c r="P82" s="4">
        <f t="shared" si="30"/>
        <v>23.358678665496104</v>
      </c>
      <c r="Q82" s="4">
        <f t="shared" si="31"/>
        <v>0.60674209168063453</v>
      </c>
      <c r="R82" s="2">
        <f t="shared" si="16"/>
        <v>0.5020851624231768</v>
      </c>
      <c r="S82" s="2">
        <f t="shared" si="17"/>
        <v>0.4979148375768232</v>
      </c>
      <c r="T82" s="2"/>
      <c r="U82" s="2"/>
      <c r="V82" s="37"/>
      <c r="W82" s="37"/>
      <c r="X82" s="37"/>
      <c r="Y82" s="37"/>
      <c r="Z82" s="37"/>
      <c r="AA82" s="37"/>
      <c r="AB82" s="12">
        <v>9</v>
      </c>
      <c r="AC82">
        <v>10</v>
      </c>
      <c r="AD82">
        <v>4</v>
      </c>
      <c r="AE82">
        <v>-0.02</v>
      </c>
      <c r="AF82">
        <v>-2</v>
      </c>
      <c r="AG82">
        <v>-4</v>
      </c>
      <c r="AH82">
        <v>3</v>
      </c>
      <c r="AI82">
        <v>1</v>
      </c>
      <c r="AJ82">
        <v>1</v>
      </c>
      <c r="AK82">
        <v>-1</v>
      </c>
      <c r="AL82">
        <v>-0.08</v>
      </c>
      <c r="AM82">
        <v>-12.8</v>
      </c>
      <c r="AN82">
        <v>-11.6</v>
      </c>
      <c r="AO82">
        <v>-1.2</v>
      </c>
      <c r="AP82">
        <v>1</v>
      </c>
      <c r="AQ82">
        <v>1</v>
      </c>
      <c r="AR82" s="2">
        <v>0.64</v>
      </c>
    </row>
    <row r="83" spans="6:44" x14ac:dyDescent="0.3">
      <c r="F83" t="str">
        <f t="shared" si="10"/>
        <v>11041335</v>
      </c>
      <c r="G83" t="e">
        <f t="shared" si="26"/>
        <v>#N/A</v>
      </c>
      <c r="H83" s="11">
        <v>1104</v>
      </c>
      <c r="I83" s="5">
        <v>1335</v>
      </c>
      <c r="J83" t="s">
        <v>21</v>
      </c>
      <c r="K83" t="s">
        <v>62</v>
      </c>
      <c r="L83" t="s">
        <v>61</v>
      </c>
      <c r="M83" s="3">
        <f t="shared" si="27"/>
        <v>28</v>
      </c>
      <c r="N83" s="4">
        <f t="shared" si="28"/>
        <v>14.24838454784895</v>
      </c>
      <c r="O83" s="3">
        <f t="shared" si="29"/>
        <v>40</v>
      </c>
      <c r="P83" s="4">
        <f t="shared" si="30"/>
        <v>19.156593503072937</v>
      </c>
      <c r="Q83" s="4">
        <f t="shared" si="31"/>
        <v>0.49124967721943946</v>
      </c>
      <c r="R83" s="2">
        <f t="shared" si="16"/>
        <v>0.67208516242317684</v>
      </c>
      <c r="S83" s="2">
        <f t="shared" si="17"/>
        <v>0.32791483757682316</v>
      </c>
      <c r="T83" s="2"/>
      <c r="U83" s="2"/>
      <c r="V83" s="37"/>
      <c r="W83" s="37"/>
      <c r="X83" s="37"/>
      <c r="Y83" s="37"/>
      <c r="Z83" s="37"/>
      <c r="AA83" s="37"/>
      <c r="AB83" s="12">
        <v>9</v>
      </c>
      <c r="AC83">
        <v>16</v>
      </c>
      <c r="AD83">
        <v>-76</v>
      </c>
      <c r="AE83">
        <v>-0.18</v>
      </c>
      <c r="AF83">
        <v>-1</v>
      </c>
      <c r="AG83">
        <v>0</v>
      </c>
      <c r="AH83">
        <v>3</v>
      </c>
      <c r="AI83">
        <v>1</v>
      </c>
      <c r="AJ83">
        <v>5</v>
      </c>
      <c r="AK83">
        <v>-8</v>
      </c>
      <c r="AL83">
        <v>0.01</v>
      </c>
      <c r="AM83">
        <v>-3.3</v>
      </c>
      <c r="AN83">
        <v>0.4</v>
      </c>
      <c r="AO83">
        <v>-3.7</v>
      </c>
      <c r="AP83">
        <v>7</v>
      </c>
      <c r="AQ83">
        <v>1</v>
      </c>
      <c r="AR83" s="2">
        <v>0.81</v>
      </c>
    </row>
    <row r="84" spans="6:44" x14ac:dyDescent="0.3">
      <c r="F84" t="str">
        <f t="shared" si="10"/>
        <v>11041344</v>
      </c>
      <c r="G84" t="e">
        <f t="shared" si="26"/>
        <v>#N/A</v>
      </c>
      <c r="H84" s="11">
        <v>1104</v>
      </c>
      <c r="I84" s="5">
        <v>1344</v>
      </c>
      <c r="J84" t="s">
        <v>21</v>
      </c>
      <c r="K84" t="s">
        <v>63</v>
      </c>
      <c r="L84" t="s">
        <v>62</v>
      </c>
      <c r="M84" s="3">
        <f t="shared" si="27"/>
        <v>26</v>
      </c>
      <c r="N84" s="4">
        <f t="shared" si="28"/>
        <v>8.0542142230025959</v>
      </c>
      <c r="O84" s="3">
        <f t="shared" si="29"/>
        <v>41</v>
      </c>
      <c r="P84" s="4">
        <f t="shared" si="30"/>
        <v>13.724508340649752</v>
      </c>
      <c r="Q84" s="4">
        <f t="shared" si="31"/>
        <v>0.32505556065152758</v>
      </c>
      <c r="R84" s="2">
        <f t="shared" si="16"/>
        <v>0.57208516242317675</v>
      </c>
      <c r="S84" s="2">
        <f t="shared" si="17"/>
        <v>0.42791483757682325</v>
      </c>
      <c r="T84" s="2"/>
      <c r="U84" s="2"/>
      <c r="V84" s="37"/>
      <c r="W84" s="37"/>
      <c r="X84" s="37"/>
      <c r="Y84" s="37"/>
      <c r="Z84" s="37"/>
      <c r="AA84" s="37"/>
      <c r="AB84" s="12">
        <v>9</v>
      </c>
      <c r="AC84">
        <v>10</v>
      </c>
      <c r="AD84">
        <v>-12</v>
      </c>
      <c r="AE84">
        <v>-0.06</v>
      </c>
      <c r="AF84">
        <v>2</v>
      </c>
      <c r="AG84">
        <v>-3</v>
      </c>
      <c r="AH84">
        <v>3</v>
      </c>
      <c r="AI84">
        <v>-1</v>
      </c>
      <c r="AJ84">
        <v>0</v>
      </c>
      <c r="AK84">
        <v>-2</v>
      </c>
      <c r="AL84">
        <v>-0.03</v>
      </c>
      <c r="AM84">
        <v>-1.3</v>
      </c>
      <c r="AN84">
        <v>-2.7</v>
      </c>
      <c r="AO84">
        <v>1.4</v>
      </c>
      <c r="AP84">
        <v>1</v>
      </c>
      <c r="AQ84">
        <v>1</v>
      </c>
      <c r="AR84" s="2">
        <v>0.71</v>
      </c>
    </row>
    <row r="85" spans="6:44" x14ac:dyDescent="0.3">
      <c r="F85" t="str">
        <f t="shared" si="10"/>
        <v>11041345</v>
      </c>
      <c r="G85" t="e">
        <f t="shared" si="26"/>
        <v>#N/A</v>
      </c>
      <c r="H85" s="11">
        <v>1104</v>
      </c>
      <c r="I85" s="5">
        <v>1345</v>
      </c>
      <c r="J85" t="s">
        <v>21</v>
      </c>
      <c r="K85" t="s">
        <v>64</v>
      </c>
      <c r="L85" t="s">
        <v>63</v>
      </c>
      <c r="M85" s="3">
        <f t="shared" si="27"/>
        <v>25</v>
      </c>
      <c r="N85" s="4">
        <f t="shared" si="28"/>
        <v>10.78212906057942</v>
      </c>
      <c r="O85" s="3">
        <f t="shared" si="29"/>
        <v>42</v>
      </c>
      <c r="P85" s="4">
        <f t="shared" si="30"/>
        <v>17.872423178226573</v>
      </c>
      <c r="Q85" s="4">
        <f t="shared" si="31"/>
        <v>0.42767988416128344</v>
      </c>
      <c r="R85" s="2">
        <f t="shared" si="16"/>
        <v>0.2520851624231768</v>
      </c>
      <c r="S85" s="2">
        <f t="shared" si="17"/>
        <v>0.7479148375768232</v>
      </c>
      <c r="T85" s="2"/>
      <c r="U85" s="2"/>
      <c r="V85" s="37"/>
      <c r="W85" s="37"/>
      <c r="X85" s="37"/>
      <c r="Y85" s="37"/>
      <c r="Z85" s="37"/>
      <c r="AA85" s="37"/>
      <c r="AB85" s="12">
        <v>9</v>
      </c>
      <c r="AC85">
        <v>2</v>
      </c>
      <c r="AD85">
        <v>46</v>
      </c>
      <c r="AE85">
        <v>-0.26</v>
      </c>
      <c r="AF85">
        <v>-6</v>
      </c>
      <c r="AG85">
        <v>0</v>
      </c>
      <c r="AH85">
        <v>4</v>
      </c>
      <c r="AI85">
        <v>1</v>
      </c>
      <c r="AJ85">
        <v>1</v>
      </c>
      <c r="AK85">
        <v>-3</v>
      </c>
      <c r="AL85">
        <v>-7.0000000000000007E-2</v>
      </c>
      <c r="AM85">
        <v>-8.6999999999999993</v>
      </c>
      <c r="AN85">
        <v>4.4000000000000004</v>
      </c>
      <c r="AO85">
        <v>-13.1</v>
      </c>
      <c r="AP85">
        <v>-7</v>
      </c>
      <c r="AQ85">
        <v>0</v>
      </c>
      <c r="AR85" s="2">
        <v>0.39</v>
      </c>
    </row>
    <row r="86" spans="6:44" x14ac:dyDescent="0.3">
      <c r="F86" t="str">
        <f t="shared" si="10"/>
        <v>11041347</v>
      </c>
      <c r="G86" t="e">
        <f t="shared" si="26"/>
        <v>#N/A</v>
      </c>
      <c r="H86" s="11">
        <v>1104</v>
      </c>
      <c r="I86" s="5">
        <v>1347</v>
      </c>
      <c r="J86" t="s">
        <v>21</v>
      </c>
      <c r="K86" t="s">
        <v>65</v>
      </c>
      <c r="L86" t="s">
        <v>64</v>
      </c>
      <c r="M86" s="3">
        <f t="shared" si="27"/>
        <v>24</v>
      </c>
      <c r="N86" s="4">
        <f t="shared" si="28"/>
        <v>16.39004389815624</v>
      </c>
      <c r="O86" s="3">
        <f t="shared" si="29"/>
        <v>43</v>
      </c>
      <c r="P86" s="4">
        <f t="shared" si="30"/>
        <v>29.93033801580339</v>
      </c>
      <c r="Q86" s="4">
        <f t="shared" si="31"/>
        <v>0.69134898379044218</v>
      </c>
      <c r="R86" s="2">
        <f t="shared" si="16"/>
        <v>0.76208516242317681</v>
      </c>
      <c r="S86" s="2">
        <f t="shared" si="17"/>
        <v>0.23791483757682319</v>
      </c>
      <c r="T86" s="2"/>
      <c r="U86" s="2"/>
      <c r="V86" s="37"/>
      <c r="W86" s="37"/>
      <c r="X86" s="37"/>
      <c r="Y86" s="37"/>
      <c r="Z86" s="37"/>
      <c r="AA86" s="37"/>
      <c r="AB86" s="12">
        <v>9</v>
      </c>
      <c r="AC86">
        <v>16</v>
      </c>
      <c r="AD86">
        <v>-119</v>
      </c>
      <c r="AE86">
        <v>-0.06</v>
      </c>
      <c r="AF86">
        <v>3</v>
      </c>
      <c r="AG86">
        <v>-2</v>
      </c>
      <c r="AH86">
        <v>2</v>
      </c>
      <c r="AI86">
        <v>-2</v>
      </c>
      <c r="AJ86">
        <v>-3</v>
      </c>
      <c r="AK86">
        <v>-3</v>
      </c>
      <c r="AL86">
        <v>-0.06</v>
      </c>
      <c r="AM86">
        <v>5.5</v>
      </c>
      <c r="AN86">
        <v>5.0999999999999996</v>
      </c>
      <c r="AO86">
        <v>0.4</v>
      </c>
      <c r="AP86">
        <v>7</v>
      </c>
      <c r="AQ86">
        <v>1</v>
      </c>
      <c r="AR86" s="2">
        <v>0.9</v>
      </c>
    </row>
    <row r="87" spans="6:44" x14ac:dyDescent="0.3">
      <c r="F87" t="str">
        <f t="shared" si="10"/>
        <v>11041348</v>
      </c>
      <c r="G87" t="e">
        <f t="shared" si="26"/>
        <v>#N/A</v>
      </c>
      <c r="H87" s="11">
        <v>1104</v>
      </c>
      <c r="I87" s="5">
        <v>1348</v>
      </c>
      <c r="J87" t="s">
        <v>21</v>
      </c>
      <c r="K87" t="s">
        <v>66</v>
      </c>
      <c r="L87" t="s">
        <v>65</v>
      </c>
      <c r="M87" s="3">
        <f t="shared" si="27"/>
        <v>23</v>
      </c>
      <c r="N87" s="4">
        <f t="shared" si="28"/>
        <v>3.6979587357330663</v>
      </c>
      <c r="O87" s="3">
        <f t="shared" si="29"/>
        <v>44</v>
      </c>
      <c r="P87" s="4">
        <f t="shared" si="30"/>
        <v>11.408252853380219</v>
      </c>
      <c r="Q87" s="4">
        <f t="shared" si="31"/>
        <v>0.22546584461363114</v>
      </c>
      <c r="R87" s="2">
        <f t="shared" si="16"/>
        <v>0.46208516242317677</v>
      </c>
      <c r="S87" s="2">
        <f t="shared" si="17"/>
        <v>0.53791483757682323</v>
      </c>
      <c r="T87" s="2"/>
      <c r="U87" s="2"/>
      <c r="V87" s="37"/>
      <c r="W87" s="37"/>
      <c r="X87" s="37"/>
      <c r="Y87" s="37"/>
      <c r="Z87" s="37"/>
      <c r="AA87" s="37"/>
      <c r="AB87" s="12">
        <v>9</v>
      </c>
      <c r="AC87">
        <v>7</v>
      </c>
      <c r="AD87">
        <v>2</v>
      </c>
      <c r="AE87">
        <v>-0.22</v>
      </c>
      <c r="AF87">
        <v>0</v>
      </c>
      <c r="AG87">
        <v>-3</v>
      </c>
      <c r="AH87">
        <v>5</v>
      </c>
      <c r="AI87">
        <v>-4</v>
      </c>
      <c r="AJ87">
        <v>-2</v>
      </c>
      <c r="AK87">
        <v>-4</v>
      </c>
      <c r="AL87">
        <v>-0.04</v>
      </c>
      <c r="AM87">
        <v>-3.8</v>
      </c>
      <c r="AN87">
        <v>2.1</v>
      </c>
      <c r="AO87">
        <v>-5.9</v>
      </c>
      <c r="AP87">
        <v>-2</v>
      </c>
      <c r="AQ87">
        <v>0</v>
      </c>
      <c r="AR87" s="2">
        <v>0.6</v>
      </c>
    </row>
    <row r="88" spans="6:44" x14ac:dyDescent="0.3">
      <c r="F88" t="str">
        <f t="shared" si="10"/>
        <v>11041355</v>
      </c>
      <c r="G88" t="e">
        <f t="shared" si="26"/>
        <v>#N/A</v>
      </c>
      <c r="H88" s="11">
        <v>1104</v>
      </c>
      <c r="I88" s="5">
        <v>1355</v>
      </c>
      <c r="J88" t="s">
        <v>21</v>
      </c>
      <c r="K88" t="s">
        <v>67</v>
      </c>
      <c r="L88" t="s">
        <v>66</v>
      </c>
      <c r="M88" s="3">
        <f t="shared" si="27"/>
        <v>22</v>
      </c>
      <c r="N88" s="4">
        <f t="shared" si="28"/>
        <v>11.685873573309889</v>
      </c>
      <c r="O88" s="3">
        <f t="shared" si="29"/>
        <v>46</v>
      </c>
      <c r="P88" s="4">
        <f t="shared" si="30"/>
        <v>23.964082528533861</v>
      </c>
      <c r="Q88" s="4">
        <f t="shared" si="31"/>
        <v>0.52426406032123163</v>
      </c>
      <c r="R88" s="2">
        <f t="shared" si="16"/>
        <v>0.54208516242317684</v>
      </c>
      <c r="S88" s="2">
        <f t="shared" si="17"/>
        <v>0.45791483757682316</v>
      </c>
      <c r="T88" s="2"/>
      <c r="U88" s="2"/>
      <c r="V88" s="37"/>
      <c r="W88" s="37"/>
      <c r="X88" s="37"/>
      <c r="Y88" s="37"/>
      <c r="Z88" s="37"/>
      <c r="AA88" s="37"/>
      <c r="AB88" s="12">
        <v>9</v>
      </c>
      <c r="AC88">
        <v>12</v>
      </c>
      <c r="AD88">
        <v>-24</v>
      </c>
      <c r="AE88">
        <v>-0.24</v>
      </c>
      <c r="AF88">
        <v>-2</v>
      </c>
      <c r="AG88">
        <v>-3</v>
      </c>
      <c r="AH88">
        <v>6</v>
      </c>
      <c r="AI88">
        <v>3</v>
      </c>
      <c r="AJ88">
        <v>4</v>
      </c>
      <c r="AK88">
        <v>-8</v>
      </c>
      <c r="AL88">
        <v>-0.09</v>
      </c>
      <c r="AM88">
        <v>-11</v>
      </c>
      <c r="AN88">
        <v>-5.6</v>
      </c>
      <c r="AO88">
        <v>-5.4</v>
      </c>
      <c r="AP88">
        <v>3</v>
      </c>
      <c r="AQ88">
        <v>1</v>
      </c>
      <c r="AR88" s="2">
        <v>0.68</v>
      </c>
    </row>
    <row r="89" spans="6:44" x14ac:dyDescent="0.3">
      <c r="F89" t="str">
        <f t="shared" si="10"/>
        <v>11041361</v>
      </c>
      <c r="G89" t="e">
        <f t="shared" si="26"/>
        <v>#N/A</v>
      </c>
      <c r="H89" s="11">
        <v>1104</v>
      </c>
      <c r="I89" s="5">
        <v>1361</v>
      </c>
      <c r="J89" t="s">
        <v>21</v>
      </c>
      <c r="K89" t="s">
        <v>68</v>
      </c>
      <c r="L89" t="s">
        <v>67</v>
      </c>
      <c r="M89" s="3">
        <f t="shared" si="27"/>
        <v>21</v>
      </c>
      <c r="N89" s="4">
        <f t="shared" si="28"/>
        <v>9.4837884108867136</v>
      </c>
      <c r="O89" s="3">
        <f t="shared" si="29"/>
        <v>46</v>
      </c>
      <c r="P89" s="4">
        <f t="shared" si="30"/>
        <v>20.74408252853387</v>
      </c>
      <c r="Q89" s="4">
        <f t="shared" si="31"/>
        <v>0.45116225282717287</v>
      </c>
      <c r="R89" s="2">
        <f t="shared" si="16"/>
        <v>0.47208516242317677</v>
      </c>
      <c r="S89" s="2">
        <f t="shared" si="17"/>
        <v>0.52791483757682323</v>
      </c>
      <c r="T89" s="2"/>
      <c r="U89" s="2"/>
      <c r="V89" s="37"/>
      <c r="W89" s="37"/>
      <c r="X89" s="37"/>
      <c r="Y89" s="37"/>
      <c r="Z89" s="37"/>
      <c r="AA89" s="37"/>
      <c r="AB89" s="12">
        <v>9</v>
      </c>
      <c r="AC89">
        <v>11</v>
      </c>
      <c r="AD89">
        <v>1</v>
      </c>
      <c r="AE89">
        <v>-0.12</v>
      </c>
      <c r="AF89">
        <v>0</v>
      </c>
      <c r="AG89">
        <v>-2</v>
      </c>
      <c r="AH89">
        <v>3</v>
      </c>
      <c r="AI89">
        <v>-1</v>
      </c>
      <c r="AJ89">
        <v>-3</v>
      </c>
      <c r="AK89">
        <v>-6</v>
      </c>
      <c r="AL89">
        <v>-0.05</v>
      </c>
      <c r="AM89">
        <v>-4.7</v>
      </c>
      <c r="AN89">
        <v>1.6</v>
      </c>
      <c r="AO89">
        <v>-6.3</v>
      </c>
      <c r="AP89">
        <v>2</v>
      </c>
      <c r="AQ89">
        <v>1</v>
      </c>
      <c r="AR89" s="2">
        <v>0.61</v>
      </c>
    </row>
    <row r="90" spans="6:44" x14ac:dyDescent="0.3">
      <c r="F90" t="str">
        <f t="shared" si="10"/>
        <v>11041371</v>
      </c>
      <c r="G90" t="e">
        <f t="shared" si="26"/>
        <v>#N/A</v>
      </c>
      <c r="H90" s="11">
        <v>1104</v>
      </c>
      <c r="I90" s="5">
        <v>1371</v>
      </c>
      <c r="J90" t="s">
        <v>21</v>
      </c>
      <c r="K90" t="s">
        <v>69</v>
      </c>
      <c r="L90" t="s">
        <v>68</v>
      </c>
      <c r="M90" s="3">
        <f t="shared" si="27"/>
        <v>20</v>
      </c>
      <c r="N90" s="4">
        <f t="shared" si="28"/>
        <v>10.231703248463536</v>
      </c>
      <c r="O90" s="3">
        <f t="shared" si="29"/>
        <v>46</v>
      </c>
      <c r="P90" s="4">
        <f t="shared" si="30"/>
        <v>23.434082528533867</v>
      </c>
      <c r="Q90" s="4">
        <f t="shared" si="31"/>
        <v>0.51008766328783939</v>
      </c>
      <c r="R90" s="2">
        <f t="shared" si="16"/>
        <v>0.42208516242317684</v>
      </c>
      <c r="S90" s="2">
        <f t="shared" si="17"/>
        <v>0.57791483757682316</v>
      </c>
      <c r="T90" s="2"/>
      <c r="U90" s="2"/>
      <c r="V90" s="37"/>
      <c r="W90" s="37"/>
      <c r="X90" s="37"/>
      <c r="Y90" s="37"/>
      <c r="Z90" s="37"/>
      <c r="AA90" s="37"/>
      <c r="AB90" s="12">
        <v>9</v>
      </c>
      <c r="AC90">
        <v>8</v>
      </c>
      <c r="AD90">
        <v>25</v>
      </c>
      <c r="AE90">
        <v>-0.1</v>
      </c>
      <c r="AF90">
        <v>-1</v>
      </c>
      <c r="AG90">
        <v>-3</v>
      </c>
      <c r="AH90">
        <v>3</v>
      </c>
      <c r="AI90">
        <v>0</v>
      </c>
      <c r="AJ90">
        <v>-5</v>
      </c>
      <c r="AK90">
        <v>-3</v>
      </c>
      <c r="AL90">
        <v>-0.02</v>
      </c>
      <c r="AM90">
        <v>-6.6</v>
      </c>
      <c r="AN90">
        <v>-3.3</v>
      </c>
      <c r="AO90">
        <v>-3.3</v>
      </c>
      <c r="AP90">
        <v>-1</v>
      </c>
      <c r="AQ90">
        <v>0</v>
      </c>
      <c r="AR90" s="2">
        <v>0.56000000000000005</v>
      </c>
    </row>
    <row r="91" spans="6:44" x14ac:dyDescent="0.3">
      <c r="F91" t="str">
        <f t="shared" si="10"/>
        <v>11041372</v>
      </c>
      <c r="G91" t="e">
        <f t="shared" si="26"/>
        <v>#N/A</v>
      </c>
      <c r="H91" s="11">
        <v>1104</v>
      </c>
      <c r="I91" s="5">
        <v>1372</v>
      </c>
      <c r="J91" t="s">
        <v>21</v>
      </c>
      <c r="K91" t="s">
        <v>70</v>
      </c>
      <c r="L91" t="s">
        <v>69</v>
      </c>
      <c r="M91" s="3">
        <f t="shared" si="27"/>
        <v>19</v>
      </c>
      <c r="N91" s="4">
        <f t="shared" si="28"/>
        <v>10.609618086040358</v>
      </c>
      <c r="O91" s="3">
        <f t="shared" si="29"/>
        <v>48</v>
      </c>
      <c r="P91" s="4">
        <f t="shared" si="30"/>
        <v>26.499912203687511</v>
      </c>
      <c r="Q91" s="4">
        <f t="shared" si="31"/>
        <v>0.55387358641384887</v>
      </c>
      <c r="R91" s="2">
        <f t="shared" si="16"/>
        <v>0.6220851624231768</v>
      </c>
      <c r="S91" s="2">
        <f t="shared" si="17"/>
        <v>0.3779148375768232</v>
      </c>
      <c r="T91" s="2"/>
      <c r="U91" s="2"/>
      <c r="V91" s="37"/>
      <c r="W91" s="37"/>
      <c r="X91" s="37"/>
      <c r="Y91" s="37"/>
      <c r="Z91" s="37"/>
      <c r="AA91" s="37"/>
      <c r="AB91" s="12">
        <v>9</v>
      </c>
      <c r="AC91">
        <v>14</v>
      </c>
      <c r="AD91">
        <v>-60</v>
      </c>
      <c r="AE91">
        <v>-0.24</v>
      </c>
      <c r="AF91">
        <v>-1</v>
      </c>
      <c r="AG91">
        <v>-3</v>
      </c>
      <c r="AH91">
        <v>0</v>
      </c>
      <c r="AI91">
        <v>-7</v>
      </c>
      <c r="AJ91">
        <v>-4</v>
      </c>
      <c r="AK91">
        <v>-2</v>
      </c>
      <c r="AL91">
        <v>-0.03</v>
      </c>
      <c r="AM91">
        <v>-5.8</v>
      </c>
      <c r="AN91">
        <v>1.6</v>
      </c>
      <c r="AO91">
        <v>-7.4</v>
      </c>
      <c r="AP91">
        <v>5</v>
      </c>
      <c r="AQ91">
        <v>1</v>
      </c>
      <c r="AR91" s="2">
        <v>0.76</v>
      </c>
    </row>
    <row r="92" spans="6:44" x14ac:dyDescent="0.3">
      <c r="F92" t="str">
        <f t="shared" si="10"/>
        <v>11041382</v>
      </c>
      <c r="G92" t="e">
        <f t="shared" si="26"/>
        <v>#N/A</v>
      </c>
      <c r="H92" s="11">
        <v>1104</v>
      </c>
      <c r="I92" s="5">
        <v>1382</v>
      </c>
      <c r="J92" t="s">
        <v>21</v>
      </c>
      <c r="K92" t="s">
        <v>71</v>
      </c>
      <c r="L92" t="s">
        <v>70</v>
      </c>
      <c r="M92" s="3">
        <f t="shared" si="27"/>
        <v>18</v>
      </c>
      <c r="N92" s="4">
        <f t="shared" si="28"/>
        <v>6.4675329236171812</v>
      </c>
      <c r="O92" s="3">
        <f t="shared" si="29"/>
        <v>49</v>
      </c>
      <c r="P92" s="4">
        <f t="shared" si="30"/>
        <v>18.737827041264339</v>
      </c>
      <c r="Q92" s="4">
        <f t="shared" si="31"/>
        <v>0.37619940246091821</v>
      </c>
      <c r="R92" s="2">
        <f t="shared" si="16"/>
        <v>0.53208516242317683</v>
      </c>
      <c r="S92" s="2">
        <f t="shared" si="17"/>
        <v>0.46791483757682317</v>
      </c>
      <c r="T92" s="2"/>
      <c r="U92" s="2"/>
      <c r="V92" s="37"/>
      <c r="W92" s="37"/>
      <c r="X92" s="37"/>
      <c r="Y92" s="37"/>
      <c r="Z92" s="37"/>
      <c r="AA92" s="37"/>
      <c r="AB92" s="12">
        <v>9</v>
      </c>
      <c r="AC92">
        <v>11</v>
      </c>
      <c r="AD92">
        <v>-18</v>
      </c>
      <c r="AE92">
        <v>-0.22</v>
      </c>
      <c r="AF92">
        <v>0</v>
      </c>
      <c r="AG92">
        <v>-2</v>
      </c>
      <c r="AH92">
        <v>4</v>
      </c>
      <c r="AI92">
        <v>-2</v>
      </c>
      <c r="AJ92">
        <v>-1</v>
      </c>
      <c r="AK92">
        <v>-1</v>
      </c>
      <c r="AL92">
        <v>-0.08</v>
      </c>
      <c r="AM92">
        <v>-5.5</v>
      </c>
      <c r="AN92">
        <v>-1</v>
      </c>
      <c r="AO92">
        <v>-4.5</v>
      </c>
      <c r="AP92">
        <v>2</v>
      </c>
      <c r="AQ92">
        <v>1</v>
      </c>
      <c r="AR92" s="2">
        <v>0.67</v>
      </c>
    </row>
    <row r="93" spans="6:44" x14ac:dyDescent="0.3">
      <c r="F93" t="str">
        <f t="shared" si="10"/>
        <v>11041393</v>
      </c>
      <c r="G93" t="e">
        <f t="shared" si="26"/>
        <v>#N/A</v>
      </c>
      <c r="H93" s="11">
        <v>1104</v>
      </c>
      <c r="I93" s="5">
        <v>1393</v>
      </c>
      <c r="J93" t="s">
        <v>21</v>
      </c>
      <c r="K93" t="s">
        <v>72</v>
      </c>
      <c r="L93" t="s">
        <v>71</v>
      </c>
      <c r="M93" s="3">
        <f t="shared" si="27"/>
        <v>17</v>
      </c>
      <c r="N93" s="4">
        <f t="shared" si="28"/>
        <v>7.7854477611940043</v>
      </c>
      <c r="O93" s="3">
        <f t="shared" si="29"/>
        <v>50</v>
      </c>
      <c r="P93" s="4">
        <f t="shared" si="30"/>
        <v>23.215741878841158</v>
      </c>
      <c r="Q93" s="4">
        <f t="shared" si="31"/>
        <v>0.46270432298559944</v>
      </c>
      <c r="R93" s="2">
        <f t="shared" si="16"/>
        <v>0.54208516242317684</v>
      </c>
      <c r="S93" s="2">
        <f t="shared" si="17"/>
        <v>0.45791483757682316</v>
      </c>
      <c r="T93" s="2"/>
      <c r="U93" s="2"/>
      <c r="V93" s="37"/>
      <c r="W93" s="37"/>
      <c r="X93" s="37"/>
      <c r="Y93" s="37"/>
      <c r="Z93" s="37"/>
      <c r="AA93" s="37"/>
      <c r="AB93" s="12">
        <v>9</v>
      </c>
      <c r="AC93">
        <v>11</v>
      </c>
      <c r="AD93">
        <v>-3</v>
      </c>
      <c r="AE93">
        <v>-0.05</v>
      </c>
      <c r="AF93">
        <v>5</v>
      </c>
      <c r="AG93">
        <v>0</v>
      </c>
      <c r="AH93">
        <v>2</v>
      </c>
      <c r="AI93">
        <v>-1</v>
      </c>
      <c r="AJ93">
        <v>-6</v>
      </c>
      <c r="AK93">
        <v>-2</v>
      </c>
      <c r="AL93">
        <v>-7.0000000000000007E-2</v>
      </c>
      <c r="AM93">
        <v>4.9000000000000004</v>
      </c>
      <c r="AN93">
        <v>5.5</v>
      </c>
      <c r="AO93">
        <v>-0.6</v>
      </c>
      <c r="AP93">
        <v>2</v>
      </c>
      <c r="AQ93">
        <v>1</v>
      </c>
      <c r="AR93" s="2">
        <v>0.68</v>
      </c>
    </row>
    <row r="94" spans="6:44" x14ac:dyDescent="0.3">
      <c r="F94" t="str">
        <f t="shared" si="10"/>
        <v>11041395</v>
      </c>
      <c r="G94" t="e">
        <f t="shared" si="26"/>
        <v>#N/A</v>
      </c>
      <c r="H94" s="11">
        <v>1104</v>
      </c>
      <c r="I94" s="5">
        <v>1395</v>
      </c>
      <c r="J94" t="s">
        <v>21</v>
      </c>
      <c r="K94" t="s">
        <v>73</v>
      </c>
      <c r="L94" t="s">
        <v>72</v>
      </c>
      <c r="M94" s="3">
        <f t="shared" si="27"/>
        <v>16</v>
      </c>
      <c r="N94" s="4">
        <f t="shared" si="28"/>
        <v>7.0033625987708286</v>
      </c>
      <c r="O94" s="3">
        <f t="shared" si="29"/>
        <v>51</v>
      </c>
      <c r="P94" s="4">
        <f t="shared" si="30"/>
        <v>23.123656716417983</v>
      </c>
      <c r="Q94" s="4">
        <f t="shared" si="31"/>
        <v>0.44965700470431064</v>
      </c>
      <c r="R94" s="2">
        <f t="shared" si="16"/>
        <v>0.39208516242317681</v>
      </c>
      <c r="S94" s="2">
        <f t="shared" si="17"/>
        <v>0.60791483757682319</v>
      </c>
      <c r="T94" s="2"/>
      <c r="U94" s="2"/>
      <c r="V94" s="37"/>
      <c r="W94" s="37"/>
      <c r="X94" s="37"/>
      <c r="Y94" s="37"/>
      <c r="Z94" s="37"/>
      <c r="AA94" s="37"/>
      <c r="AB94" s="12">
        <v>9</v>
      </c>
      <c r="AC94">
        <v>6</v>
      </c>
      <c r="AD94">
        <v>29</v>
      </c>
      <c r="AE94">
        <v>-0.1</v>
      </c>
      <c r="AF94">
        <v>-5</v>
      </c>
      <c r="AG94">
        <v>-6</v>
      </c>
      <c r="AH94">
        <v>3</v>
      </c>
      <c r="AI94">
        <v>0</v>
      </c>
      <c r="AJ94">
        <v>-6</v>
      </c>
      <c r="AK94">
        <v>-5</v>
      </c>
      <c r="AL94">
        <v>-0.04</v>
      </c>
      <c r="AM94">
        <v>-10.6</v>
      </c>
      <c r="AN94">
        <v>-5.9</v>
      </c>
      <c r="AO94">
        <v>-4.7</v>
      </c>
      <c r="AP94">
        <v>-3</v>
      </c>
      <c r="AQ94">
        <v>0</v>
      </c>
      <c r="AR94" s="2">
        <v>0.53</v>
      </c>
    </row>
    <row r="95" spans="6:44" x14ac:dyDescent="0.3">
      <c r="F95" t="str">
        <f t="shared" si="10"/>
        <v>11041397</v>
      </c>
      <c r="G95" t="e">
        <f t="shared" si="26"/>
        <v>#N/A</v>
      </c>
      <c r="H95" s="11">
        <v>1104</v>
      </c>
      <c r="I95" s="5">
        <v>1397</v>
      </c>
      <c r="J95" t="s">
        <v>21</v>
      </c>
      <c r="K95" t="s">
        <v>74</v>
      </c>
      <c r="L95" t="s">
        <v>73</v>
      </c>
      <c r="M95" s="3">
        <f t="shared" si="27"/>
        <v>15</v>
      </c>
      <c r="N95" s="4">
        <f t="shared" si="28"/>
        <v>8.5412774363476505</v>
      </c>
      <c r="O95" s="3">
        <f t="shared" si="29"/>
        <v>52</v>
      </c>
      <c r="P95" s="4">
        <f t="shared" si="30"/>
        <v>30.24157155399482</v>
      </c>
      <c r="Q95" s="4">
        <f t="shared" si="31"/>
        <v>0.57884849239317127</v>
      </c>
      <c r="R95" s="2">
        <f t="shared" si="16"/>
        <v>0.35208516242317678</v>
      </c>
      <c r="S95" s="2">
        <f t="shared" si="17"/>
        <v>0.64791483757682322</v>
      </c>
      <c r="T95" s="2"/>
      <c r="U95" s="2"/>
      <c r="V95" s="37"/>
      <c r="W95" s="37"/>
      <c r="X95" s="37"/>
      <c r="Y95" s="37"/>
      <c r="Z95" s="37"/>
      <c r="AA95" s="37"/>
      <c r="AB95" s="12">
        <v>9</v>
      </c>
      <c r="AC95">
        <v>3</v>
      </c>
      <c r="AD95">
        <v>40</v>
      </c>
      <c r="AE95">
        <v>-0.2</v>
      </c>
      <c r="AF95">
        <v>1</v>
      </c>
      <c r="AG95">
        <v>0</v>
      </c>
      <c r="AH95">
        <v>3</v>
      </c>
      <c r="AI95">
        <v>-2</v>
      </c>
      <c r="AJ95">
        <v>-5</v>
      </c>
      <c r="AK95">
        <v>0</v>
      </c>
      <c r="AL95">
        <v>-0.09</v>
      </c>
      <c r="AM95">
        <v>-1.8</v>
      </c>
      <c r="AN95">
        <v>3.6</v>
      </c>
      <c r="AO95">
        <v>-5.4</v>
      </c>
      <c r="AP95">
        <v>-6</v>
      </c>
      <c r="AQ95">
        <v>0</v>
      </c>
      <c r="AR95" s="2">
        <v>0.49</v>
      </c>
    </row>
    <row r="96" spans="6:44" x14ac:dyDescent="0.3">
      <c r="F96" t="str">
        <f t="shared" si="10"/>
        <v>11041400</v>
      </c>
      <c r="G96" t="e">
        <f t="shared" si="26"/>
        <v>#N/A</v>
      </c>
      <c r="H96" s="11">
        <v>1104</v>
      </c>
      <c r="I96" s="5">
        <v>1400</v>
      </c>
      <c r="J96" t="s">
        <v>21</v>
      </c>
      <c r="K96" t="s">
        <v>75</v>
      </c>
      <c r="L96" t="s">
        <v>74</v>
      </c>
      <c r="M96" s="3">
        <f t="shared" si="27"/>
        <v>14</v>
      </c>
      <c r="N96" s="4">
        <f t="shared" si="28"/>
        <v>8.4391922739244762</v>
      </c>
      <c r="O96" s="3">
        <f t="shared" si="29"/>
        <v>53</v>
      </c>
      <c r="P96" s="4">
        <f t="shared" si="30"/>
        <v>32.419486391571631</v>
      </c>
      <c r="Q96" s="4">
        <f t="shared" si="31"/>
        <v>0.60983102485815088</v>
      </c>
      <c r="R96" s="2">
        <f t="shared" si="16"/>
        <v>0.48208516242317678</v>
      </c>
      <c r="S96" s="2">
        <f t="shared" si="17"/>
        <v>0.51791483757682322</v>
      </c>
      <c r="T96" s="2"/>
      <c r="U96" s="2"/>
      <c r="V96" s="37"/>
      <c r="W96" s="37"/>
      <c r="X96" s="37"/>
      <c r="Y96" s="37"/>
      <c r="Z96" s="37"/>
      <c r="AA96" s="37"/>
      <c r="AB96" s="12">
        <v>9</v>
      </c>
      <c r="AC96">
        <v>10</v>
      </c>
      <c r="AD96">
        <v>12</v>
      </c>
      <c r="AE96">
        <v>-0.02</v>
      </c>
      <c r="AF96">
        <v>2</v>
      </c>
      <c r="AG96">
        <v>-1</v>
      </c>
      <c r="AH96">
        <v>3</v>
      </c>
      <c r="AI96">
        <v>0</v>
      </c>
      <c r="AJ96">
        <v>0</v>
      </c>
      <c r="AK96">
        <v>-2</v>
      </c>
      <c r="AL96">
        <v>0</v>
      </c>
      <c r="AM96">
        <v>0.7</v>
      </c>
      <c r="AN96">
        <v>1.8</v>
      </c>
      <c r="AO96">
        <v>-1.1000000000000001</v>
      </c>
      <c r="AP96">
        <v>1</v>
      </c>
      <c r="AQ96">
        <v>1</v>
      </c>
      <c r="AR96" s="2">
        <v>0.62</v>
      </c>
    </row>
    <row r="97" spans="6:44" x14ac:dyDescent="0.3">
      <c r="F97" t="str">
        <f t="shared" si="10"/>
        <v>11041401</v>
      </c>
      <c r="G97" t="e">
        <f t="shared" si="26"/>
        <v>#N/A</v>
      </c>
      <c r="H97" s="11">
        <v>1104</v>
      </c>
      <c r="I97" s="5">
        <v>1401</v>
      </c>
      <c r="J97" t="s">
        <v>21</v>
      </c>
      <c r="K97" t="s">
        <v>76</v>
      </c>
      <c r="L97" t="s">
        <v>75</v>
      </c>
      <c r="M97" s="3">
        <f t="shared" si="27"/>
        <v>13</v>
      </c>
      <c r="N97" s="4">
        <f t="shared" si="28"/>
        <v>6.5071071115012984</v>
      </c>
      <c r="O97" s="3">
        <f t="shared" si="29"/>
        <v>54</v>
      </c>
      <c r="P97" s="4">
        <f t="shared" si="30"/>
        <v>26.877401229148457</v>
      </c>
      <c r="Q97" s="4">
        <f t="shared" si="31"/>
        <v>0.4982762438902949</v>
      </c>
      <c r="R97" s="2">
        <f t="shared" si="16"/>
        <v>0.44208516242317675</v>
      </c>
      <c r="S97" s="2">
        <f t="shared" si="17"/>
        <v>0.55791483757682325</v>
      </c>
      <c r="T97" s="2"/>
      <c r="U97" s="2"/>
      <c r="V97" s="37"/>
      <c r="W97" s="37"/>
      <c r="X97" s="37"/>
      <c r="Y97" s="37"/>
      <c r="Z97" s="37"/>
      <c r="AA97" s="37"/>
      <c r="AB97" s="12">
        <v>9</v>
      </c>
      <c r="AC97">
        <v>7</v>
      </c>
      <c r="AD97">
        <v>21</v>
      </c>
      <c r="AE97">
        <v>-0.06</v>
      </c>
      <c r="AF97">
        <v>1</v>
      </c>
      <c r="AG97">
        <v>1</v>
      </c>
      <c r="AH97">
        <v>2</v>
      </c>
      <c r="AI97">
        <v>2</v>
      </c>
      <c r="AJ97">
        <v>-5</v>
      </c>
      <c r="AK97">
        <v>-3</v>
      </c>
      <c r="AL97">
        <v>0</v>
      </c>
      <c r="AM97">
        <v>-2.6</v>
      </c>
      <c r="AN97">
        <v>0.2</v>
      </c>
      <c r="AO97">
        <v>-2.8</v>
      </c>
      <c r="AP97">
        <v>-2</v>
      </c>
      <c r="AQ97">
        <v>0</v>
      </c>
      <c r="AR97" s="2">
        <v>0.57999999999999996</v>
      </c>
    </row>
    <row r="98" spans="6:44" x14ac:dyDescent="0.3">
      <c r="F98" t="str">
        <f t="shared" si="10"/>
        <v>11041403</v>
      </c>
      <c r="G98" t="e">
        <f t="shared" si="26"/>
        <v>#N/A</v>
      </c>
      <c r="H98" s="11">
        <v>1104</v>
      </c>
      <c r="I98" s="5">
        <v>1403</v>
      </c>
      <c r="J98" t="s">
        <v>21</v>
      </c>
      <c r="K98" t="s">
        <v>77</v>
      </c>
      <c r="L98" t="s">
        <v>76</v>
      </c>
      <c r="M98" s="3">
        <f t="shared" si="27"/>
        <v>12</v>
      </c>
      <c r="N98" s="4">
        <f t="shared" si="28"/>
        <v>6.4150219490781222</v>
      </c>
      <c r="O98" s="3">
        <f t="shared" si="29"/>
        <v>55</v>
      </c>
      <c r="P98" s="4">
        <f t="shared" si="30"/>
        <v>29.235316066725275</v>
      </c>
      <c r="Q98" s="4">
        <f t="shared" si="31"/>
        <v>0.532094597250797</v>
      </c>
      <c r="R98" s="2">
        <f t="shared" si="16"/>
        <v>0.33208516242317676</v>
      </c>
      <c r="S98" s="2">
        <f t="shared" si="17"/>
        <v>0.66791483757682324</v>
      </c>
      <c r="T98" s="2"/>
      <c r="U98" s="2"/>
      <c r="V98" s="37"/>
      <c r="W98" s="37"/>
      <c r="X98" s="37"/>
      <c r="Y98" s="37"/>
      <c r="Z98" s="37"/>
      <c r="AA98" s="37"/>
      <c r="AB98" s="12">
        <v>9</v>
      </c>
      <c r="AC98">
        <v>3</v>
      </c>
      <c r="AD98">
        <v>39</v>
      </c>
      <c r="AE98">
        <v>-0.17</v>
      </c>
      <c r="AF98">
        <v>-1</v>
      </c>
      <c r="AG98">
        <v>0</v>
      </c>
      <c r="AH98">
        <v>2</v>
      </c>
      <c r="AI98">
        <v>-3</v>
      </c>
      <c r="AJ98">
        <v>-4</v>
      </c>
      <c r="AK98">
        <v>-3</v>
      </c>
      <c r="AL98">
        <v>-0.03</v>
      </c>
      <c r="AM98">
        <v>-2.8</v>
      </c>
      <c r="AN98">
        <v>5.3</v>
      </c>
      <c r="AO98">
        <v>-8.1</v>
      </c>
      <c r="AP98">
        <v>-6</v>
      </c>
      <c r="AQ98">
        <v>0</v>
      </c>
      <c r="AR98" s="2">
        <v>0.47</v>
      </c>
    </row>
    <row r="99" spans="6:44" x14ac:dyDescent="0.3">
      <c r="F99" t="str">
        <f t="shared" si="10"/>
        <v>11041411</v>
      </c>
      <c r="G99" t="e">
        <f t="shared" si="26"/>
        <v>#N/A</v>
      </c>
      <c r="H99" s="11">
        <v>1104</v>
      </c>
      <c r="I99" s="5">
        <v>1411</v>
      </c>
      <c r="J99" t="s">
        <v>21</v>
      </c>
      <c r="K99" t="s">
        <v>78</v>
      </c>
      <c r="L99" t="s">
        <v>77</v>
      </c>
      <c r="M99" s="3">
        <f t="shared" si="27"/>
        <v>11</v>
      </c>
      <c r="N99" s="4">
        <f t="shared" si="28"/>
        <v>6.8529367866549435</v>
      </c>
      <c r="O99" s="3">
        <f t="shared" si="29"/>
        <v>56</v>
      </c>
      <c r="P99" s="4">
        <f t="shared" si="30"/>
        <v>35.043230904302092</v>
      </c>
      <c r="Q99" s="4">
        <f t="shared" si="31"/>
        <v>0.62531593568592592</v>
      </c>
      <c r="R99" s="2">
        <f t="shared" si="16"/>
        <v>0.82208516242317675</v>
      </c>
      <c r="S99" s="2">
        <f t="shared" si="17"/>
        <v>0.17791483757682325</v>
      </c>
      <c r="T99" s="2"/>
      <c r="U99" s="2"/>
      <c r="V99" s="37"/>
      <c r="W99" s="37"/>
      <c r="X99" s="37"/>
      <c r="Y99" s="37"/>
      <c r="Z99" s="37"/>
      <c r="AA99" s="37"/>
      <c r="AB99" s="12">
        <v>9</v>
      </c>
      <c r="AC99">
        <v>16</v>
      </c>
      <c r="AD99">
        <v>-198</v>
      </c>
      <c r="AE99">
        <v>0.12</v>
      </c>
      <c r="AF99">
        <v>1</v>
      </c>
      <c r="AG99">
        <v>-5</v>
      </c>
      <c r="AH99">
        <v>3</v>
      </c>
      <c r="AI99">
        <v>2</v>
      </c>
      <c r="AJ99">
        <v>0</v>
      </c>
      <c r="AK99">
        <v>1</v>
      </c>
      <c r="AL99">
        <v>-0.05</v>
      </c>
      <c r="AM99">
        <v>-5.2</v>
      </c>
      <c r="AN99">
        <v>-9.6999999999999993</v>
      </c>
      <c r="AO99">
        <v>4.5</v>
      </c>
      <c r="AP99">
        <v>7</v>
      </c>
      <c r="AQ99">
        <v>1</v>
      </c>
      <c r="AR99" s="2">
        <v>0.96</v>
      </c>
    </row>
    <row r="100" spans="6:44" x14ac:dyDescent="0.3">
      <c r="F100" t="str">
        <f t="shared" si="10"/>
        <v>11041417</v>
      </c>
      <c r="G100" t="e">
        <f t="shared" si="26"/>
        <v>#N/A</v>
      </c>
      <c r="H100" s="11">
        <v>1104</v>
      </c>
      <c r="I100" s="5">
        <v>1417</v>
      </c>
      <c r="J100" t="s">
        <v>21</v>
      </c>
      <c r="K100" t="s">
        <v>79</v>
      </c>
      <c r="L100" t="s">
        <v>78</v>
      </c>
      <c r="M100" s="3">
        <f t="shared" si="27"/>
        <v>10</v>
      </c>
      <c r="N100" s="4">
        <f t="shared" si="28"/>
        <v>8.5162423176787794E-4</v>
      </c>
      <c r="O100" s="3">
        <f t="shared" si="29"/>
        <v>57</v>
      </c>
      <c r="P100" s="4">
        <f t="shared" si="30"/>
        <v>10.751145741878927</v>
      </c>
      <c r="Q100" s="4">
        <f t="shared" si="31"/>
        <v>0.16047757262851783</v>
      </c>
      <c r="R100" s="2">
        <f t="shared" si="16"/>
        <v>0.48208516242317678</v>
      </c>
      <c r="S100" s="2">
        <f t="shared" si="17"/>
        <v>0.51791483757682322</v>
      </c>
      <c r="T100" s="2"/>
      <c r="U100" s="2"/>
      <c r="V100" s="37"/>
      <c r="W100" s="37"/>
      <c r="X100" s="37"/>
      <c r="Y100" s="37"/>
      <c r="Z100" s="37"/>
      <c r="AA100" s="37"/>
      <c r="AB100" s="12">
        <v>9</v>
      </c>
      <c r="AC100">
        <v>11</v>
      </c>
      <c r="AD100">
        <v>3</v>
      </c>
      <c r="AE100">
        <v>-0.1</v>
      </c>
      <c r="AF100">
        <v>-2</v>
      </c>
      <c r="AG100">
        <v>-2</v>
      </c>
      <c r="AH100">
        <v>4</v>
      </c>
      <c r="AI100">
        <v>3</v>
      </c>
      <c r="AJ100">
        <v>0</v>
      </c>
      <c r="AK100">
        <v>-4</v>
      </c>
      <c r="AL100">
        <v>-0.05</v>
      </c>
      <c r="AM100">
        <v>-9.5</v>
      </c>
      <c r="AN100">
        <v>-6.3</v>
      </c>
      <c r="AO100">
        <v>-3.2</v>
      </c>
      <c r="AP100">
        <v>2</v>
      </c>
      <c r="AQ100">
        <v>1</v>
      </c>
      <c r="AR100" s="2">
        <v>0.62</v>
      </c>
    </row>
    <row r="101" spans="6:44" x14ac:dyDescent="0.3">
      <c r="F101" t="str">
        <f t="shared" si="10"/>
        <v>11041420</v>
      </c>
      <c r="G101" t="e">
        <f t="shared" si="26"/>
        <v>#N/A</v>
      </c>
      <c r="H101" s="11">
        <v>1104</v>
      </c>
      <c r="I101" s="5">
        <v>1420</v>
      </c>
      <c r="J101" t="s">
        <v>21</v>
      </c>
      <c r="K101" t="s">
        <v>80</v>
      </c>
      <c r="L101" t="s">
        <v>79</v>
      </c>
      <c r="M101" s="3">
        <f t="shared" si="27"/>
        <v>9</v>
      </c>
      <c r="N101" s="4">
        <f t="shared" si="28"/>
        <v>4.298766461808591</v>
      </c>
      <c r="O101" s="3">
        <f t="shared" si="29"/>
        <v>58</v>
      </c>
      <c r="P101" s="4">
        <f t="shared" si="30"/>
        <v>29.249060579455751</v>
      </c>
      <c r="Q101" s="4">
        <f t="shared" si="31"/>
        <v>0.50071383643678125</v>
      </c>
      <c r="R101" s="2">
        <f t="shared" si="16"/>
        <v>0.77208516242317682</v>
      </c>
      <c r="S101" s="2">
        <f t="shared" si="17"/>
        <v>0.22791483757682318</v>
      </c>
      <c r="T101" s="2"/>
      <c r="U101" s="2"/>
      <c r="V101" s="37"/>
      <c r="W101" s="37"/>
      <c r="X101" s="37"/>
      <c r="Y101" s="37"/>
      <c r="Z101" s="37"/>
      <c r="AA101" s="37"/>
      <c r="AB101" s="12">
        <v>9</v>
      </c>
      <c r="AC101">
        <v>16</v>
      </c>
      <c r="AD101">
        <v>-133</v>
      </c>
      <c r="AE101">
        <v>-0.12</v>
      </c>
      <c r="AF101">
        <v>0</v>
      </c>
      <c r="AG101">
        <v>-5</v>
      </c>
      <c r="AH101">
        <v>3</v>
      </c>
      <c r="AI101">
        <v>-2</v>
      </c>
      <c r="AJ101">
        <v>3</v>
      </c>
      <c r="AK101">
        <v>-2</v>
      </c>
      <c r="AL101">
        <v>0.02</v>
      </c>
      <c r="AM101">
        <v>-0.1</v>
      </c>
      <c r="AN101">
        <v>-1</v>
      </c>
      <c r="AO101">
        <v>0.9</v>
      </c>
      <c r="AP101">
        <v>7</v>
      </c>
      <c r="AQ101">
        <v>1</v>
      </c>
      <c r="AR101" s="2">
        <v>0.91</v>
      </c>
    </row>
    <row r="102" spans="6:44" x14ac:dyDescent="0.3">
      <c r="F102" t="str">
        <f t="shared" si="10"/>
        <v>11041422</v>
      </c>
      <c r="G102" t="e">
        <f t="shared" si="26"/>
        <v>#N/A</v>
      </c>
      <c r="H102" s="11">
        <v>1104</v>
      </c>
      <c r="I102" s="5">
        <v>1422</v>
      </c>
      <c r="J102" t="s">
        <v>21</v>
      </c>
      <c r="K102" t="s">
        <v>81</v>
      </c>
      <c r="L102" t="s">
        <v>80</v>
      </c>
      <c r="M102" s="3">
        <f t="shared" si="27"/>
        <v>8</v>
      </c>
      <c r="N102" s="4">
        <f t="shared" si="28"/>
        <v>0.57668129938541435</v>
      </c>
      <c r="O102" s="3">
        <f t="shared" si="29"/>
        <v>59</v>
      </c>
      <c r="P102" s="4">
        <f t="shared" si="30"/>
        <v>14.806975417032568</v>
      </c>
      <c r="Q102" s="4">
        <f t="shared" si="31"/>
        <v>0.22960681666295496</v>
      </c>
      <c r="R102" s="2">
        <f t="shared" si="16"/>
        <v>0.56208516242317674</v>
      </c>
      <c r="S102" s="2">
        <f t="shared" si="17"/>
        <v>0.43791483757682326</v>
      </c>
      <c r="T102" s="2"/>
      <c r="U102" s="2"/>
      <c r="V102" s="37"/>
      <c r="W102" s="37"/>
      <c r="X102" s="37"/>
      <c r="Y102" s="37"/>
      <c r="Z102" s="37"/>
      <c r="AA102" s="37"/>
      <c r="AB102" s="12">
        <v>9</v>
      </c>
      <c r="AC102">
        <v>13</v>
      </c>
      <c r="AD102">
        <v>-31</v>
      </c>
      <c r="AE102">
        <v>-0.21</v>
      </c>
      <c r="AF102">
        <v>0</v>
      </c>
      <c r="AG102">
        <v>-1</v>
      </c>
      <c r="AH102">
        <v>1</v>
      </c>
      <c r="AI102">
        <v>-4</v>
      </c>
      <c r="AJ102">
        <v>-5</v>
      </c>
      <c r="AK102">
        <v>-7</v>
      </c>
      <c r="AL102">
        <v>-0.03</v>
      </c>
      <c r="AM102">
        <v>0.3</v>
      </c>
      <c r="AN102">
        <v>6.7</v>
      </c>
      <c r="AO102">
        <v>-6.4</v>
      </c>
      <c r="AP102">
        <v>4</v>
      </c>
      <c r="AQ102">
        <v>1</v>
      </c>
      <c r="AR102" s="2">
        <v>0.7</v>
      </c>
    </row>
    <row r="103" spans="6:44" x14ac:dyDescent="0.3">
      <c r="F103" t="str">
        <f t="shared" si="10"/>
        <v>11041437</v>
      </c>
      <c r="G103" t="e">
        <f t="shared" si="26"/>
        <v>#N/A</v>
      </c>
      <c r="H103" s="11">
        <v>1104</v>
      </c>
      <c r="I103" s="5">
        <v>1437</v>
      </c>
      <c r="J103" t="s">
        <v>21</v>
      </c>
      <c r="K103" t="s">
        <v>82</v>
      </c>
      <c r="L103" t="s">
        <v>81</v>
      </c>
      <c r="M103" s="3">
        <f t="shared" si="27"/>
        <v>7</v>
      </c>
      <c r="N103" s="4">
        <f t="shared" si="28"/>
        <v>2.3445961369622377</v>
      </c>
      <c r="O103" s="3">
        <f t="shared" si="29"/>
        <v>60</v>
      </c>
      <c r="P103" s="4">
        <f t="shared" si="30"/>
        <v>26.604890254609387</v>
      </c>
      <c r="Q103" s="4">
        <f t="shared" si="31"/>
        <v>0.43208188644136752</v>
      </c>
      <c r="R103" s="2">
        <f t="shared" si="16"/>
        <v>0.23208516242317678</v>
      </c>
      <c r="S103" s="2">
        <f t="shared" si="17"/>
        <v>0.76791483757682322</v>
      </c>
      <c r="T103" s="2"/>
      <c r="U103" s="2"/>
      <c r="V103" s="37"/>
      <c r="W103" s="37"/>
      <c r="X103" s="37"/>
      <c r="Y103" s="37"/>
      <c r="Z103" s="37"/>
      <c r="AA103" s="37"/>
      <c r="AB103" s="12">
        <v>9</v>
      </c>
      <c r="AC103">
        <v>1</v>
      </c>
      <c r="AD103">
        <v>49</v>
      </c>
      <c r="AE103">
        <v>-0.32</v>
      </c>
      <c r="AF103">
        <v>-8</v>
      </c>
      <c r="AG103">
        <v>-2</v>
      </c>
      <c r="AH103">
        <v>5</v>
      </c>
      <c r="AI103">
        <v>0</v>
      </c>
      <c r="AJ103">
        <v>0</v>
      </c>
      <c r="AK103">
        <v>-4</v>
      </c>
      <c r="AL103">
        <v>-0.1</v>
      </c>
      <c r="AM103">
        <v>-14.7</v>
      </c>
      <c r="AN103">
        <v>-0.9</v>
      </c>
      <c r="AO103">
        <v>-13.8</v>
      </c>
      <c r="AP103">
        <v>-8</v>
      </c>
      <c r="AQ103">
        <v>0</v>
      </c>
      <c r="AR103" s="2">
        <v>0.37</v>
      </c>
    </row>
    <row r="104" spans="6:44" x14ac:dyDescent="0.3">
      <c r="F104" t="str">
        <f t="shared" si="10"/>
        <v>11041438</v>
      </c>
      <c r="G104" t="e">
        <f t="shared" si="26"/>
        <v>#N/A</v>
      </c>
      <c r="H104" s="11">
        <v>1104</v>
      </c>
      <c r="I104" s="5">
        <v>1438</v>
      </c>
      <c r="J104" t="s">
        <v>21</v>
      </c>
      <c r="K104" t="s">
        <v>83</v>
      </c>
      <c r="L104" t="s">
        <v>82</v>
      </c>
      <c r="M104" s="3">
        <f t="shared" si="27"/>
        <v>6</v>
      </c>
      <c r="N104" s="4">
        <f t="shared" si="28"/>
        <v>3.8725109745390611</v>
      </c>
      <c r="O104" s="3">
        <f t="shared" si="29"/>
        <v>61</v>
      </c>
      <c r="P104" s="4">
        <f t="shared" si="30"/>
        <v>44.572805092186208</v>
      </c>
      <c r="Q104" s="4">
        <f t="shared" si="31"/>
        <v>0.72306441890634732</v>
      </c>
      <c r="R104" s="2">
        <f t="shared" si="16"/>
        <v>0.2520851624231768</v>
      </c>
      <c r="S104" s="2">
        <f t="shared" si="17"/>
        <v>0.7479148375768232</v>
      </c>
      <c r="T104" s="2"/>
      <c r="U104" s="2"/>
      <c r="V104" s="37"/>
      <c r="W104" s="37"/>
      <c r="X104" s="37"/>
      <c r="Y104" s="37"/>
      <c r="Z104" s="37"/>
      <c r="AA104" s="37"/>
      <c r="AB104" s="12">
        <v>9</v>
      </c>
      <c r="AC104">
        <v>1</v>
      </c>
      <c r="AD104">
        <v>50</v>
      </c>
      <c r="AE104">
        <v>-0.38</v>
      </c>
      <c r="AF104">
        <v>-1</v>
      </c>
      <c r="AG104">
        <v>3</v>
      </c>
      <c r="AH104">
        <v>6</v>
      </c>
      <c r="AI104">
        <v>-3</v>
      </c>
      <c r="AJ104">
        <v>2</v>
      </c>
      <c r="AK104">
        <v>-5</v>
      </c>
      <c r="AL104">
        <v>-0.09</v>
      </c>
      <c r="AM104">
        <v>4.9000000000000004</v>
      </c>
      <c r="AN104">
        <v>16.600000000000001</v>
      </c>
      <c r="AO104">
        <v>-11.7</v>
      </c>
      <c r="AP104">
        <v>-8</v>
      </c>
      <c r="AQ104">
        <v>0</v>
      </c>
      <c r="AR104" s="2">
        <v>0.39</v>
      </c>
    </row>
    <row r="105" spans="6:44" x14ac:dyDescent="0.3">
      <c r="F105" t="str">
        <f t="shared" si="10"/>
        <v>11041452</v>
      </c>
      <c r="G105" t="e">
        <f t="shared" si="26"/>
        <v>#N/A</v>
      </c>
      <c r="H105" s="11">
        <v>1104</v>
      </c>
      <c r="I105" s="5">
        <v>1452</v>
      </c>
      <c r="J105" t="s">
        <v>21</v>
      </c>
      <c r="K105" t="s">
        <v>85</v>
      </c>
      <c r="L105" t="s">
        <v>84</v>
      </c>
      <c r="M105" s="3">
        <f t="shared" si="27"/>
        <v>4</v>
      </c>
      <c r="N105" s="4">
        <f t="shared" si="28"/>
        <v>2.1583406496927071</v>
      </c>
      <c r="O105" s="3">
        <f t="shared" si="29"/>
        <v>63</v>
      </c>
      <c r="P105" s="4">
        <f t="shared" si="30"/>
        <v>35.828634767339871</v>
      </c>
      <c r="Q105" s="4">
        <f t="shared" si="31"/>
        <v>0.56696978234376982</v>
      </c>
      <c r="R105" s="2">
        <f t="shared" si="16"/>
        <v>0.34208516242317677</v>
      </c>
      <c r="S105" s="2">
        <f t="shared" si="17"/>
        <v>0.65791483757682323</v>
      </c>
      <c r="T105" s="2"/>
      <c r="U105" s="2"/>
      <c r="V105" s="37"/>
      <c r="W105" s="37"/>
      <c r="X105" s="37"/>
      <c r="Y105" s="37"/>
      <c r="Z105" s="37"/>
      <c r="AA105" s="37"/>
      <c r="AB105" s="12">
        <v>9</v>
      </c>
      <c r="AC105">
        <v>5</v>
      </c>
      <c r="AD105">
        <v>38</v>
      </c>
      <c r="AE105">
        <v>-0.15</v>
      </c>
      <c r="AF105">
        <v>2</v>
      </c>
      <c r="AG105">
        <v>-3</v>
      </c>
      <c r="AH105">
        <v>5</v>
      </c>
      <c r="AI105">
        <v>-5</v>
      </c>
      <c r="AJ105">
        <v>-8</v>
      </c>
      <c r="AK105">
        <v>-1</v>
      </c>
      <c r="AL105">
        <v>-0.1</v>
      </c>
      <c r="AM105">
        <v>-7.2</v>
      </c>
      <c r="AN105">
        <v>1</v>
      </c>
      <c r="AO105">
        <v>-8.1999999999999993</v>
      </c>
      <c r="AP105">
        <v>-4</v>
      </c>
      <c r="AQ105">
        <v>0</v>
      </c>
      <c r="AR105" s="2">
        <v>0.48</v>
      </c>
    </row>
    <row r="106" spans="6:44" x14ac:dyDescent="0.3">
      <c r="F106" t="str">
        <f t="shared" si="10"/>
        <v>11041455</v>
      </c>
      <c r="G106" t="e">
        <f t="shared" si="26"/>
        <v>#N/A</v>
      </c>
      <c r="H106" s="11">
        <v>1104</v>
      </c>
      <c r="I106" s="5">
        <v>1455</v>
      </c>
      <c r="J106" t="s">
        <v>21</v>
      </c>
      <c r="K106" t="s">
        <v>86</v>
      </c>
      <c r="L106" t="s">
        <v>85</v>
      </c>
      <c r="M106" s="3">
        <f t="shared" si="27"/>
        <v>3</v>
      </c>
      <c r="N106" s="4">
        <f t="shared" si="28"/>
        <v>1.8562554872695305</v>
      </c>
      <c r="O106" s="3">
        <f t="shared" si="29"/>
        <v>64</v>
      </c>
      <c r="P106" s="4">
        <f t="shared" si="30"/>
        <v>39.986549604916675</v>
      </c>
      <c r="Q106" s="4">
        <f t="shared" si="31"/>
        <v>0.62451947898785376</v>
      </c>
      <c r="R106" s="2">
        <f t="shared" si="16"/>
        <v>0.35208516242317678</v>
      </c>
      <c r="S106" s="2">
        <f t="shared" si="17"/>
        <v>0.64791483757682322</v>
      </c>
      <c r="T106" s="2"/>
      <c r="U106" s="2"/>
      <c r="V106" s="37"/>
      <c r="W106" s="37"/>
      <c r="X106" s="37"/>
      <c r="Y106" s="37"/>
      <c r="Z106" s="37"/>
      <c r="AA106" s="37"/>
      <c r="AB106" s="12">
        <v>9</v>
      </c>
      <c r="AC106">
        <v>4</v>
      </c>
      <c r="AD106">
        <v>31</v>
      </c>
      <c r="AE106">
        <v>-0.22</v>
      </c>
      <c r="AF106">
        <v>-3</v>
      </c>
      <c r="AG106">
        <v>-2</v>
      </c>
      <c r="AH106">
        <v>4</v>
      </c>
      <c r="AI106">
        <v>1</v>
      </c>
      <c r="AJ106">
        <v>-6</v>
      </c>
      <c r="AK106">
        <v>-8</v>
      </c>
      <c r="AL106">
        <v>-7.0000000000000007E-2</v>
      </c>
      <c r="AM106">
        <v>-10.6</v>
      </c>
      <c r="AN106">
        <v>-1.3</v>
      </c>
      <c r="AO106">
        <v>-9.3000000000000007</v>
      </c>
      <c r="AP106">
        <v>-5</v>
      </c>
      <c r="AQ106">
        <v>0</v>
      </c>
      <c r="AR106" s="2">
        <v>0.49</v>
      </c>
    </row>
    <row r="107" spans="6:44" x14ac:dyDescent="0.3">
      <c r="F107" t="str">
        <f t="shared" ref="F107:F170" si="32">H107&amp;I107</f>
        <v>11041460</v>
      </c>
      <c r="G107" t="e">
        <f t="shared" si="26"/>
        <v>#N/A</v>
      </c>
      <c r="H107" s="11">
        <v>1104</v>
      </c>
      <c r="I107" s="5">
        <v>1460</v>
      </c>
      <c r="J107" t="s">
        <v>21</v>
      </c>
      <c r="K107" t="s">
        <v>87</v>
      </c>
      <c r="L107" t="s">
        <v>86</v>
      </c>
      <c r="M107" s="3">
        <f t="shared" ref="M107:M109" si="33">COUNTIF($J$4:$J$2289,L107)</f>
        <v>2</v>
      </c>
      <c r="N107" s="4">
        <f t="shared" si="28"/>
        <v>1.2941703248463536</v>
      </c>
      <c r="O107" s="3">
        <f t="shared" si="29"/>
        <v>65</v>
      </c>
      <c r="P107" s="4">
        <f t="shared" si="30"/>
        <v>39.794464442493506</v>
      </c>
      <c r="Q107" s="4">
        <f t="shared" ref="Q107:Q109" si="34">(N107+P107)/(M107+O107)</f>
        <v>0.61326320548268454</v>
      </c>
      <c r="R107" s="2">
        <f t="shared" ref="R107:R170" si="35">AR107-$AR$2291</f>
        <v>0.70208516242317676</v>
      </c>
      <c r="S107" s="2">
        <f t="shared" ref="S107:S170" si="36">1-R107</f>
        <v>0.29791483757682324</v>
      </c>
      <c r="T107" s="2"/>
      <c r="U107" s="2"/>
      <c r="V107" s="37"/>
      <c r="W107" s="37"/>
      <c r="X107" s="37"/>
      <c r="Y107" s="37"/>
      <c r="Z107" s="37"/>
      <c r="AA107" s="37"/>
      <c r="AB107" s="12">
        <v>9</v>
      </c>
      <c r="AC107">
        <v>14</v>
      </c>
      <c r="AD107">
        <v>-84</v>
      </c>
      <c r="AE107">
        <v>-0.16</v>
      </c>
      <c r="AF107">
        <v>3</v>
      </c>
      <c r="AG107">
        <v>-1</v>
      </c>
      <c r="AH107">
        <v>2</v>
      </c>
      <c r="AI107">
        <v>-3</v>
      </c>
      <c r="AJ107">
        <v>0</v>
      </c>
      <c r="AK107">
        <v>-6</v>
      </c>
      <c r="AL107">
        <v>-0.05</v>
      </c>
      <c r="AM107">
        <v>1.1000000000000001</v>
      </c>
      <c r="AN107">
        <v>3.8</v>
      </c>
      <c r="AO107">
        <v>-2.7</v>
      </c>
      <c r="AP107">
        <v>5</v>
      </c>
      <c r="AQ107">
        <v>1</v>
      </c>
      <c r="AR107" s="2">
        <v>0.84</v>
      </c>
    </row>
    <row r="108" spans="6:44" x14ac:dyDescent="0.3">
      <c r="F108" t="str">
        <f t="shared" si="32"/>
        <v>11041462</v>
      </c>
      <c r="G108" t="e">
        <f t="shared" ref="G108:G171" si="37">VLOOKUP(E108,F108:F2385,COLUMN(F108:F2385),FALSE)</f>
        <v>#N/A</v>
      </c>
      <c r="H108" s="11">
        <v>1104</v>
      </c>
      <c r="I108" s="5">
        <v>1462</v>
      </c>
      <c r="J108" t="s">
        <v>21</v>
      </c>
      <c r="K108" t="s">
        <v>88</v>
      </c>
      <c r="L108" t="s">
        <v>87</v>
      </c>
      <c r="M108" s="3">
        <f t="shared" si="33"/>
        <v>1</v>
      </c>
      <c r="N108" s="4">
        <f t="shared" si="28"/>
        <v>0.13208516242317681</v>
      </c>
      <c r="O108" s="3">
        <f t="shared" si="29"/>
        <v>66</v>
      </c>
      <c r="P108" s="4">
        <f t="shared" si="30"/>
        <v>20.812379280070328</v>
      </c>
      <c r="Q108" s="4">
        <f t="shared" si="34"/>
        <v>0.31260394690288812</v>
      </c>
      <c r="R108" s="2">
        <f t="shared" si="35"/>
        <v>0.35208516242317678</v>
      </c>
      <c r="S108" s="2">
        <f t="shared" si="36"/>
        <v>0.64791483757682322</v>
      </c>
      <c r="T108" s="2"/>
      <c r="U108" s="2"/>
      <c r="V108" s="37"/>
      <c r="W108" s="37"/>
      <c r="X108" s="37"/>
      <c r="Y108" s="37"/>
      <c r="Z108" s="37"/>
      <c r="AA108" s="37"/>
      <c r="AB108" s="12">
        <v>9</v>
      </c>
      <c r="AC108">
        <v>1</v>
      </c>
      <c r="AD108">
        <v>37</v>
      </c>
      <c r="AE108">
        <v>-0.28999999999999998</v>
      </c>
      <c r="AF108">
        <v>-4</v>
      </c>
      <c r="AG108">
        <v>-3</v>
      </c>
      <c r="AH108">
        <v>3</v>
      </c>
      <c r="AI108">
        <v>2</v>
      </c>
      <c r="AJ108">
        <v>-1</v>
      </c>
      <c r="AK108">
        <v>-8</v>
      </c>
      <c r="AL108">
        <v>-0.12</v>
      </c>
      <c r="AM108">
        <v>-11.9</v>
      </c>
      <c r="AN108">
        <v>-4.5</v>
      </c>
      <c r="AO108">
        <v>-7.4</v>
      </c>
      <c r="AP108">
        <v>-8</v>
      </c>
      <c r="AQ108">
        <v>0</v>
      </c>
      <c r="AR108" s="2">
        <v>0.49</v>
      </c>
    </row>
    <row r="109" spans="6:44" x14ac:dyDescent="0.3">
      <c r="F109" t="str">
        <f t="shared" si="32"/>
        <v>11121113</v>
      </c>
      <c r="G109" t="e">
        <f t="shared" si="37"/>
        <v>#N/A</v>
      </c>
      <c r="H109" s="11">
        <v>1112</v>
      </c>
      <c r="I109" s="5">
        <v>1113</v>
      </c>
      <c r="J109" t="s">
        <v>22</v>
      </c>
      <c r="K109" t="s">
        <v>23</v>
      </c>
      <c r="L109" t="s">
        <v>88</v>
      </c>
      <c r="M109" s="3">
        <f t="shared" si="33"/>
        <v>0</v>
      </c>
      <c r="N109" s="4">
        <f t="shared" si="28"/>
        <v>0</v>
      </c>
      <c r="O109" s="3">
        <f t="shared" si="29"/>
        <v>67</v>
      </c>
      <c r="P109" s="4">
        <f t="shared" si="30"/>
        <v>40.900294117647164</v>
      </c>
      <c r="Q109" s="4">
        <f t="shared" si="34"/>
        <v>0.61045215100965911</v>
      </c>
      <c r="R109" s="2">
        <f t="shared" si="35"/>
        <v>0.59208516242317677</v>
      </c>
      <c r="S109" s="2">
        <f t="shared" si="36"/>
        <v>0.40791483757682323</v>
      </c>
      <c r="T109" s="2"/>
      <c r="U109" s="2"/>
      <c r="V109" s="37"/>
      <c r="W109" s="37"/>
      <c r="X109" s="37"/>
      <c r="Y109" s="37"/>
      <c r="Z109" s="37"/>
      <c r="AA109" s="37"/>
      <c r="AB109" s="12">
        <v>4</v>
      </c>
      <c r="AC109">
        <v>11</v>
      </c>
      <c r="AD109">
        <v>-24</v>
      </c>
      <c r="AE109">
        <v>0.14000000000000001</v>
      </c>
      <c r="AF109">
        <v>3</v>
      </c>
      <c r="AG109">
        <v>-2</v>
      </c>
      <c r="AH109">
        <v>3</v>
      </c>
      <c r="AI109">
        <v>-3</v>
      </c>
      <c r="AJ109">
        <v>5</v>
      </c>
      <c r="AK109">
        <v>6</v>
      </c>
      <c r="AL109">
        <v>0.02</v>
      </c>
      <c r="AM109">
        <v>-2.6</v>
      </c>
      <c r="AN109">
        <v>-4.0999999999999996</v>
      </c>
      <c r="AO109">
        <v>1.5</v>
      </c>
      <c r="AP109">
        <v>7</v>
      </c>
      <c r="AQ109">
        <v>1</v>
      </c>
      <c r="AR109" s="2">
        <v>0.73</v>
      </c>
    </row>
    <row r="110" spans="6:44" x14ac:dyDescent="0.3">
      <c r="F110" t="str">
        <f t="shared" si="32"/>
        <v>11121116</v>
      </c>
      <c r="G110" t="e">
        <f t="shared" si="37"/>
        <v>#N/A</v>
      </c>
      <c r="H110" s="11">
        <v>1112</v>
      </c>
      <c r="I110" s="5">
        <v>1116</v>
      </c>
      <c r="J110" t="s">
        <v>22</v>
      </c>
      <c r="K110" t="s">
        <v>24</v>
      </c>
      <c r="O110" s="3"/>
      <c r="P110" s="4"/>
      <c r="Q110" s="4"/>
      <c r="R110" s="2">
        <f t="shared" si="35"/>
        <v>0.58208516242317676</v>
      </c>
      <c r="S110" s="2">
        <f t="shared" si="36"/>
        <v>0.41791483757682324</v>
      </c>
      <c r="T110" s="2"/>
      <c r="U110" s="2"/>
      <c r="V110" s="37"/>
      <c r="W110" s="37"/>
      <c r="X110" s="37"/>
      <c r="Y110" s="37"/>
      <c r="Z110" s="37"/>
      <c r="AA110" s="37"/>
      <c r="AB110" s="12">
        <v>4</v>
      </c>
      <c r="AC110">
        <v>7</v>
      </c>
      <c r="AD110">
        <v>-16</v>
      </c>
      <c r="AE110">
        <v>0.11</v>
      </c>
      <c r="AF110">
        <v>3</v>
      </c>
      <c r="AG110">
        <v>-1</v>
      </c>
      <c r="AH110">
        <v>3</v>
      </c>
      <c r="AI110">
        <v>-2</v>
      </c>
      <c r="AJ110">
        <v>4</v>
      </c>
      <c r="AK110">
        <v>7</v>
      </c>
      <c r="AL110">
        <v>0.08</v>
      </c>
      <c r="AM110">
        <v>-0.2</v>
      </c>
      <c r="AN110">
        <v>-4.3</v>
      </c>
      <c r="AO110">
        <v>4.0999999999999996</v>
      </c>
      <c r="AP110">
        <v>3</v>
      </c>
      <c r="AQ110">
        <v>1</v>
      </c>
      <c r="AR110" s="2">
        <v>0.72</v>
      </c>
    </row>
    <row r="111" spans="6:44" x14ac:dyDescent="0.3">
      <c r="F111" t="str">
        <f t="shared" si="32"/>
        <v>11121120</v>
      </c>
      <c r="G111" t="e">
        <f t="shared" si="37"/>
        <v>#N/A</v>
      </c>
      <c r="H111" s="11">
        <v>1112</v>
      </c>
      <c r="I111" s="5">
        <v>1120</v>
      </c>
      <c r="J111" t="s">
        <v>22</v>
      </c>
      <c r="K111" t="s">
        <v>25</v>
      </c>
      <c r="O111" s="3"/>
      <c r="P111" s="4"/>
      <c r="Q111" s="4"/>
      <c r="R111" s="2">
        <f t="shared" si="35"/>
        <v>0.51208516242317681</v>
      </c>
      <c r="S111" s="2">
        <f t="shared" si="36"/>
        <v>0.48791483757682319</v>
      </c>
      <c r="T111" s="2"/>
      <c r="U111" s="2"/>
      <c r="V111" s="37"/>
      <c r="W111" s="37"/>
      <c r="X111" s="37"/>
      <c r="Y111" s="37"/>
      <c r="Z111" s="37"/>
      <c r="AA111" s="37"/>
      <c r="AB111" s="12">
        <v>4</v>
      </c>
      <c r="AC111">
        <v>4</v>
      </c>
      <c r="AD111">
        <v>5</v>
      </c>
      <c r="AE111">
        <v>0.01</v>
      </c>
      <c r="AF111">
        <v>5</v>
      </c>
      <c r="AG111">
        <v>0</v>
      </c>
      <c r="AH111">
        <v>2</v>
      </c>
      <c r="AI111">
        <v>-3</v>
      </c>
      <c r="AJ111">
        <v>0</v>
      </c>
      <c r="AK111">
        <v>3</v>
      </c>
      <c r="AL111">
        <v>-0.03</v>
      </c>
      <c r="AM111">
        <v>-2.5</v>
      </c>
      <c r="AN111">
        <v>-2.1</v>
      </c>
      <c r="AO111">
        <v>-0.4</v>
      </c>
      <c r="AP111">
        <v>0</v>
      </c>
      <c r="AQ111">
        <v>0</v>
      </c>
      <c r="AR111" s="2">
        <v>0.65</v>
      </c>
    </row>
    <row r="112" spans="6:44" x14ac:dyDescent="0.3">
      <c r="F112" t="str">
        <f t="shared" si="32"/>
        <v>11121137</v>
      </c>
      <c r="G112" t="e">
        <f t="shared" si="37"/>
        <v>#N/A</v>
      </c>
      <c r="H112" s="11">
        <v>1112</v>
      </c>
      <c r="I112" s="5">
        <v>1137</v>
      </c>
      <c r="J112" t="s">
        <v>22</v>
      </c>
      <c r="K112" t="s">
        <v>26</v>
      </c>
      <c r="O112" s="3"/>
      <c r="P112" s="4"/>
      <c r="Q112" s="4"/>
      <c r="R112" s="2">
        <f t="shared" si="35"/>
        <v>0.70208516242317676</v>
      </c>
      <c r="S112" s="2">
        <f t="shared" si="36"/>
        <v>0.29791483757682324</v>
      </c>
      <c r="T112" s="2"/>
      <c r="U112" s="2"/>
      <c r="V112" s="37"/>
      <c r="W112" s="37"/>
      <c r="X112" s="37"/>
      <c r="Y112" s="37"/>
      <c r="Z112" s="37"/>
      <c r="AA112" s="37"/>
      <c r="AB112" s="12">
        <v>4</v>
      </c>
      <c r="AC112">
        <v>14</v>
      </c>
      <c r="AD112">
        <v>-79</v>
      </c>
      <c r="AE112">
        <v>0.05</v>
      </c>
      <c r="AF112">
        <v>3</v>
      </c>
      <c r="AG112">
        <v>1</v>
      </c>
      <c r="AH112">
        <v>1</v>
      </c>
      <c r="AI112">
        <v>0</v>
      </c>
      <c r="AJ112">
        <v>6</v>
      </c>
      <c r="AK112">
        <v>2</v>
      </c>
      <c r="AL112">
        <v>0.04</v>
      </c>
      <c r="AM112">
        <v>-0.2</v>
      </c>
      <c r="AN112">
        <v>-1.7</v>
      </c>
      <c r="AO112">
        <v>1.5</v>
      </c>
      <c r="AP112">
        <v>10</v>
      </c>
      <c r="AQ112">
        <v>1</v>
      </c>
      <c r="AR112" s="2">
        <v>0.84</v>
      </c>
    </row>
    <row r="113" spans="6:44" x14ac:dyDescent="0.3">
      <c r="F113" t="str">
        <f t="shared" si="32"/>
        <v>11121139</v>
      </c>
      <c r="G113" t="e">
        <f t="shared" si="37"/>
        <v>#N/A</v>
      </c>
      <c r="H113" s="11">
        <v>1112</v>
      </c>
      <c r="I113" s="5">
        <v>1139</v>
      </c>
      <c r="J113" t="s">
        <v>22</v>
      </c>
      <c r="K113" t="s">
        <v>28</v>
      </c>
      <c r="O113" s="3"/>
      <c r="P113" s="4"/>
      <c r="Q113" s="4"/>
      <c r="R113" s="2">
        <f t="shared" si="35"/>
        <v>0.56208516242317674</v>
      </c>
      <c r="S113" s="2">
        <f t="shared" si="36"/>
        <v>0.43791483757682326</v>
      </c>
      <c r="T113" s="2"/>
      <c r="U113" s="2"/>
      <c r="V113" s="37"/>
      <c r="W113" s="37"/>
      <c r="X113" s="37"/>
      <c r="Y113" s="37"/>
      <c r="Z113" s="37"/>
      <c r="AA113" s="37"/>
      <c r="AB113" s="12">
        <v>4</v>
      </c>
      <c r="AC113">
        <v>10</v>
      </c>
      <c r="AD113">
        <v>-4</v>
      </c>
      <c r="AE113">
        <v>0.18</v>
      </c>
      <c r="AF113">
        <v>3</v>
      </c>
      <c r="AG113">
        <v>-3</v>
      </c>
      <c r="AH113">
        <v>2</v>
      </c>
      <c r="AI113">
        <v>-3</v>
      </c>
      <c r="AJ113">
        <v>6</v>
      </c>
      <c r="AK113">
        <v>0</v>
      </c>
      <c r="AL113">
        <v>-0.01</v>
      </c>
      <c r="AM113">
        <v>1.8</v>
      </c>
      <c r="AN113">
        <v>-1.6</v>
      </c>
      <c r="AO113">
        <v>3.4</v>
      </c>
      <c r="AP113">
        <v>6</v>
      </c>
      <c r="AQ113">
        <v>1</v>
      </c>
      <c r="AR113" s="2">
        <v>0.7</v>
      </c>
    </row>
    <row r="114" spans="6:44" x14ac:dyDescent="0.3">
      <c r="F114" t="str">
        <f t="shared" si="32"/>
        <v>11121153</v>
      </c>
      <c r="G114" t="e">
        <f t="shared" si="37"/>
        <v>#N/A</v>
      </c>
      <c r="H114" s="11">
        <v>1112</v>
      </c>
      <c r="I114" s="5">
        <v>1153</v>
      </c>
      <c r="J114" t="s">
        <v>22</v>
      </c>
      <c r="K114" t="s">
        <v>29</v>
      </c>
      <c r="O114" s="3"/>
      <c r="P114" s="4"/>
      <c r="Q114" s="4"/>
      <c r="R114" s="2">
        <f t="shared" si="35"/>
        <v>0.41208516242317683</v>
      </c>
      <c r="S114" s="2">
        <f t="shared" si="36"/>
        <v>0.58791483757682317</v>
      </c>
      <c r="T114" s="2"/>
      <c r="U114" s="2"/>
      <c r="V114" s="37"/>
      <c r="W114" s="37"/>
      <c r="X114" s="37"/>
      <c r="Y114" s="37"/>
      <c r="Z114" s="37"/>
      <c r="AA114" s="37"/>
      <c r="AB114" s="12">
        <v>4</v>
      </c>
      <c r="AC114">
        <v>2</v>
      </c>
      <c r="AD114">
        <v>17</v>
      </c>
      <c r="AE114">
        <v>-0.09</v>
      </c>
      <c r="AF114">
        <v>5</v>
      </c>
      <c r="AG114">
        <v>6</v>
      </c>
      <c r="AH114">
        <v>1</v>
      </c>
      <c r="AI114">
        <v>-4</v>
      </c>
      <c r="AJ114">
        <v>-5</v>
      </c>
      <c r="AK114">
        <v>4</v>
      </c>
      <c r="AL114">
        <v>7.0000000000000007E-2</v>
      </c>
      <c r="AM114">
        <v>6.4</v>
      </c>
      <c r="AN114">
        <v>14.1</v>
      </c>
      <c r="AO114">
        <v>-7.7</v>
      </c>
      <c r="AP114">
        <v>-2</v>
      </c>
      <c r="AQ114">
        <v>0</v>
      </c>
      <c r="AR114" s="2">
        <v>0.55000000000000004</v>
      </c>
    </row>
    <row r="115" spans="6:44" x14ac:dyDescent="0.3">
      <c r="F115" t="str">
        <f t="shared" si="32"/>
        <v>11121155</v>
      </c>
      <c r="G115" t="e">
        <f t="shared" si="37"/>
        <v>#N/A</v>
      </c>
      <c r="H115" s="11">
        <v>1112</v>
      </c>
      <c r="I115" s="5">
        <v>1155</v>
      </c>
      <c r="J115" t="s">
        <v>22</v>
      </c>
      <c r="K115" t="s">
        <v>30</v>
      </c>
      <c r="O115" s="3"/>
      <c r="P115" s="4"/>
      <c r="Q115" s="4"/>
      <c r="R115" s="2">
        <f t="shared" si="35"/>
        <v>0.54208516242317684</v>
      </c>
      <c r="S115" s="2">
        <f t="shared" si="36"/>
        <v>0.45791483757682316</v>
      </c>
      <c r="T115" s="2"/>
      <c r="U115" s="2"/>
      <c r="V115" s="37"/>
      <c r="W115" s="37"/>
      <c r="X115" s="37"/>
      <c r="Y115" s="37"/>
      <c r="Z115" s="37"/>
      <c r="AA115" s="37"/>
      <c r="AB115" s="12">
        <v>4</v>
      </c>
      <c r="AC115">
        <v>5</v>
      </c>
      <c r="AD115">
        <v>2</v>
      </c>
      <c r="AE115">
        <v>7.0000000000000007E-2</v>
      </c>
      <c r="AF115">
        <v>4</v>
      </c>
      <c r="AG115">
        <v>1</v>
      </c>
      <c r="AH115">
        <v>0</v>
      </c>
      <c r="AI115">
        <v>-1</v>
      </c>
      <c r="AJ115">
        <v>6</v>
      </c>
      <c r="AK115">
        <v>2</v>
      </c>
      <c r="AL115">
        <v>0</v>
      </c>
      <c r="AM115">
        <v>7.6</v>
      </c>
      <c r="AN115">
        <v>5.4</v>
      </c>
      <c r="AO115">
        <v>2.2000000000000002</v>
      </c>
      <c r="AP115">
        <v>1</v>
      </c>
      <c r="AQ115">
        <v>1</v>
      </c>
      <c r="AR115" s="2">
        <v>0.68</v>
      </c>
    </row>
    <row r="116" spans="6:44" x14ac:dyDescent="0.3">
      <c r="F116" t="str">
        <f t="shared" si="32"/>
        <v>11121158</v>
      </c>
      <c r="G116" t="e">
        <f t="shared" si="37"/>
        <v>#N/A</v>
      </c>
      <c r="H116" s="11">
        <v>1112</v>
      </c>
      <c r="I116" s="5">
        <v>1158</v>
      </c>
      <c r="J116" t="s">
        <v>22</v>
      </c>
      <c r="K116" t="s">
        <v>31</v>
      </c>
      <c r="O116" s="3"/>
      <c r="P116" s="4"/>
      <c r="Q116" s="4"/>
      <c r="R116" s="2">
        <f t="shared" si="35"/>
        <v>0.74208516242317679</v>
      </c>
      <c r="S116" s="2">
        <f t="shared" si="36"/>
        <v>0.25791483757682321</v>
      </c>
      <c r="T116" s="2"/>
      <c r="U116" s="2"/>
      <c r="V116" s="37"/>
      <c r="W116" s="37"/>
      <c r="X116" s="37"/>
      <c r="Y116" s="37"/>
      <c r="Z116" s="37"/>
      <c r="AA116" s="37"/>
      <c r="AB116" s="12">
        <v>4</v>
      </c>
      <c r="AC116">
        <v>13</v>
      </c>
      <c r="AD116">
        <v>-99</v>
      </c>
      <c r="AE116">
        <v>0.02</v>
      </c>
      <c r="AF116">
        <v>4</v>
      </c>
      <c r="AG116">
        <v>-1</v>
      </c>
      <c r="AH116">
        <v>3</v>
      </c>
      <c r="AI116">
        <v>-1</v>
      </c>
      <c r="AJ116">
        <v>7</v>
      </c>
      <c r="AK116">
        <v>3</v>
      </c>
      <c r="AL116">
        <v>-0.01</v>
      </c>
      <c r="AM116">
        <v>5.7</v>
      </c>
      <c r="AN116">
        <v>1.4</v>
      </c>
      <c r="AO116">
        <v>4.3</v>
      </c>
      <c r="AP116">
        <v>9</v>
      </c>
      <c r="AQ116">
        <v>1</v>
      </c>
      <c r="AR116" s="2">
        <v>0.88</v>
      </c>
    </row>
    <row r="117" spans="6:44" x14ac:dyDescent="0.3">
      <c r="F117" t="str">
        <f t="shared" si="32"/>
        <v>11121166</v>
      </c>
      <c r="G117" t="e">
        <f t="shared" si="37"/>
        <v>#N/A</v>
      </c>
      <c r="H117" s="11">
        <v>1112</v>
      </c>
      <c r="I117" s="5">
        <v>1166</v>
      </c>
      <c r="J117" t="s">
        <v>22</v>
      </c>
      <c r="K117" t="s">
        <v>32</v>
      </c>
      <c r="O117" s="3"/>
      <c r="P117" s="4"/>
      <c r="Q117" s="4"/>
      <c r="R117" s="2">
        <f t="shared" si="35"/>
        <v>0.54208516242317684</v>
      </c>
      <c r="S117" s="2">
        <f t="shared" si="36"/>
        <v>0.45791483757682316</v>
      </c>
      <c r="T117" s="2"/>
      <c r="U117" s="2"/>
      <c r="V117" s="37"/>
      <c r="W117" s="37"/>
      <c r="X117" s="37"/>
      <c r="Y117" s="37"/>
      <c r="Z117" s="37"/>
      <c r="AA117" s="37"/>
      <c r="AB117" s="12">
        <v>4</v>
      </c>
      <c r="AC117">
        <v>8</v>
      </c>
      <c r="AD117">
        <v>-6</v>
      </c>
      <c r="AE117">
        <v>0.14000000000000001</v>
      </c>
      <c r="AF117">
        <v>-1</v>
      </c>
      <c r="AG117">
        <v>-1</v>
      </c>
      <c r="AH117">
        <v>2</v>
      </c>
      <c r="AI117">
        <v>1</v>
      </c>
      <c r="AJ117">
        <v>11</v>
      </c>
      <c r="AK117">
        <v>0</v>
      </c>
      <c r="AL117">
        <v>0.01</v>
      </c>
      <c r="AM117">
        <v>-3.1</v>
      </c>
      <c r="AN117">
        <v>-3.9</v>
      </c>
      <c r="AO117">
        <v>0.8</v>
      </c>
      <c r="AP117">
        <v>4</v>
      </c>
      <c r="AQ117">
        <v>1</v>
      </c>
      <c r="AR117" s="2">
        <v>0.68</v>
      </c>
    </row>
    <row r="118" spans="6:44" x14ac:dyDescent="0.3">
      <c r="F118" t="str">
        <f t="shared" si="32"/>
        <v>11121168</v>
      </c>
      <c r="G118" t="e">
        <f t="shared" si="37"/>
        <v>#N/A</v>
      </c>
      <c r="H118" s="11">
        <v>1112</v>
      </c>
      <c r="I118" s="5">
        <v>1168</v>
      </c>
      <c r="J118" t="s">
        <v>22</v>
      </c>
      <c r="K118" t="s">
        <v>33</v>
      </c>
      <c r="O118" s="3"/>
      <c r="P118" s="4"/>
      <c r="Q118" s="4"/>
      <c r="R118" s="2">
        <f t="shared" si="35"/>
        <v>0.79208516242317684</v>
      </c>
      <c r="S118" s="2">
        <f t="shared" si="36"/>
        <v>0.20791483757682316</v>
      </c>
      <c r="T118" s="2"/>
      <c r="U118" s="2"/>
      <c r="V118" s="37"/>
      <c r="W118" s="37"/>
      <c r="X118" s="37"/>
      <c r="Y118" s="37"/>
      <c r="Z118" s="37"/>
      <c r="AA118" s="37"/>
      <c r="AB118" s="12">
        <v>4</v>
      </c>
      <c r="AC118">
        <v>15</v>
      </c>
      <c r="AD118">
        <v>-132</v>
      </c>
      <c r="AE118">
        <v>0.17</v>
      </c>
      <c r="AF118">
        <v>5</v>
      </c>
      <c r="AG118">
        <v>1</v>
      </c>
      <c r="AH118">
        <v>-3</v>
      </c>
      <c r="AI118">
        <v>-1</v>
      </c>
      <c r="AJ118">
        <v>6</v>
      </c>
      <c r="AK118">
        <v>4</v>
      </c>
      <c r="AL118">
        <v>0.02</v>
      </c>
      <c r="AM118">
        <v>8.1999999999999993</v>
      </c>
      <c r="AN118">
        <v>-0.5</v>
      </c>
      <c r="AO118">
        <v>8.6999999999999993</v>
      </c>
      <c r="AP118">
        <v>11</v>
      </c>
      <c r="AQ118">
        <v>1</v>
      </c>
      <c r="AR118" s="2">
        <v>0.93</v>
      </c>
    </row>
    <row r="119" spans="6:44" x14ac:dyDescent="0.3">
      <c r="F119" t="str">
        <f t="shared" si="32"/>
        <v>11121172</v>
      </c>
      <c r="G119" t="e">
        <f t="shared" si="37"/>
        <v>#N/A</v>
      </c>
      <c r="H119" s="11">
        <v>1112</v>
      </c>
      <c r="I119" s="5">
        <v>1172</v>
      </c>
      <c r="J119" t="s">
        <v>22</v>
      </c>
      <c r="K119" t="s">
        <v>34</v>
      </c>
      <c r="O119" s="3"/>
      <c r="P119" s="4"/>
      <c r="Q119" s="4"/>
      <c r="R119" s="2">
        <f t="shared" si="35"/>
        <v>0.58208516242317676</v>
      </c>
      <c r="S119" s="2">
        <f t="shared" si="36"/>
        <v>0.41791483757682324</v>
      </c>
      <c r="T119" s="2"/>
      <c r="U119" s="2"/>
      <c r="V119" s="37"/>
      <c r="W119" s="37"/>
      <c r="X119" s="37"/>
      <c r="Y119" s="37"/>
      <c r="Z119" s="37"/>
      <c r="AA119" s="37"/>
      <c r="AB119" s="12">
        <v>4</v>
      </c>
      <c r="AC119">
        <v>12</v>
      </c>
      <c r="AD119">
        <v>-22</v>
      </c>
      <c r="AE119">
        <v>0.13</v>
      </c>
      <c r="AF119">
        <v>-1</v>
      </c>
      <c r="AG119">
        <v>-2</v>
      </c>
      <c r="AH119">
        <v>3</v>
      </c>
      <c r="AI119">
        <v>0</v>
      </c>
      <c r="AJ119">
        <v>10</v>
      </c>
      <c r="AK119">
        <v>-2</v>
      </c>
      <c r="AL119">
        <v>-0.04</v>
      </c>
      <c r="AM119">
        <v>4.5</v>
      </c>
      <c r="AN119">
        <v>3.6</v>
      </c>
      <c r="AO119">
        <v>0.9</v>
      </c>
      <c r="AP119">
        <v>8</v>
      </c>
      <c r="AQ119">
        <v>1</v>
      </c>
      <c r="AR119" s="2">
        <v>0.72</v>
      </c>
    </row>
    <row r="120" spans="6:44" x14ac:dyDescent="0.3">
      <c r="F120" t="str">
        <f t="shared" si="32"/>
        <v>11121181</v>
      </c>
      <c r="G120" t="e">
        <f t="shared" si="37"/>
        <v>#N/A</v>
      </c>
      <c r="H120" s="11">
        <v>1112</v>
      </c>
      <c r="I120" s="5">
        <v>1181</v>
      </c>
      <c r="J120" t="s">
        <v>22</v>
      </c>
      <c r="K120" t="s">
        <v>35</v>
      </c>
      <c r="O120" s="3"/>
      <c r="P120" s="4"/>
      <c r="Q120" s="4"/>
      <c r="R120" s="2">
        <f t="shared" si="35"/>
        <v>0.42208516242317684</v>
      </c>
      <c r="S120" s="2">
        <f t="shared" si="36"/>
        <v>0.57791483757682316</v>
      </c>
      <c r="T120" s="2"/>
      <c r="U120" s="2"/>
      <c r="V120" s="37"/>
      <c r="W120" s="37"/>
      <c r="X120" s="37"/>
      <c r="Y120" s="37"/>
      <c r="Z120" s="37"/>
      <c r="AA120" s="37"/>
      <c r="AB120" s="12">
        <v>4</v>
      </c>
      <c r="AC120">
        <v>2</v>
      </c>
      <c r="AD120">
        <v>18</v>
      </c>
      <c r="AE120">
        <v>0</v>
      </c>
      <c r="AF120">
        <v>1</v>
      </c>
      <c r="AG120">
        <v>3</v>
      </c>
      <c r="AH120">
        <v>1</v>
      </c>
      <c r="AI120">
        <v>0</v>
      </c>
      <c r="AJ120">
        <v>-6</v>
      </c>
      <c r="AK120">
        <v>4</v>
      </c>
      <c r="AL120">
        <v>0.05</v>
      </c>
      <c r="AM120">
        <v>-3.8</v>
      </c>
      <c r="AN120">
        <v>1.6</v>
      </c>
      <c r="AO120">
        <v>-5.4</v>
      </c>
      <c r="AP120">
        <v>-2</v>
      </c>
      <c r="AQ120">
        <v>0</v>
      </c>
      <c r="AR120" s="2">
        <v>0.56000000000000005</v>
      </c>
    </row>
    <row r="121" spans="6:44" x14ac:dyDescent="0.3">
      <c r="F121" t="str">
        <f t="shared" si="32"/>
        <v>11121196</v>
      </c>
      <c r="G121" t="e">
        <f t="shared" si="37"/>
        <v>#N/A</v>
      </c>
      <c r="H121" s="11">
        <v>1112</v>
      </c>
      <c r="I121" s="5">
        <v>1196</v>
      </c>
      <c r="J121" t="s">
        <v>22</v>
      </c>
      <c r="K121" t="s">
        <v>36</v>
      </c>
      <c r="O121" s="3"/>
      <c r="P121" s="4"/>
      <c r="Q121" s="4"/>
      <c r="R121" s="2">
        <f t="shared" si="35"/>
        <v>0.54208516242317684</v>
      </c>
      <c r="S121" s="2">
        <f t="shared" si="36"/>
        <v>0.45791483757682316</v>
      </c>
      <c r="T121" s="2"/>
      <c r="U121" s="2"/>
      <c r="V121" s="37"/>
      <c r="W121" s="37"/>
      <c r="X121" s="37"/>
      <c r="Y121" s="37"/>
      <c r="Z121" s="37"/>
      <c r="AA121" s="37"/>
      <c r="AB121" s="12">
        <v>4</v>
      </c>
      <c r="AC121">
        <v>6</v>
      </c>
      <c r="AD121">
        <v>-2</v>
      </c>
      <c r="AE121">
        <v>0.17</v>
      </c>
      <c r="AF121">
        <v>6</v>
      </c>
      <c r="AG121">
        <v>0</v>
      </c>
      <c r="AH121">
        <v>4</v>
      </c>
      <c r="AI121">
        <v>-3</v>
      </c>
      <c r="AJ121">
        <v>4</v>
      </c>
      <c r="AK121">
        <v>6</v>
      </c>
      <c r="AL121">
        <v>0.04</v>
      </c>
      <c r="AM121">
        <v>4.8</v>
      </c>
      <c r="AN121">
        <v>1.8</v>
      </c>
      <c r="AO121">
        <v>3</v>
      </c>
      <c r="AP121">
        <v>2</v>
      </c>
      <c r="AQ121">
        <v>1</v>
      </c>
      <c r="AR121" s="2">
        <v>0.68</v>
      </c>
    </row>
    <row r="122" spans="6:44" x14ac:dyDescent="0.3">
      <c r="F122" t="str">
        <f t="shared" si="32"/>
        <v>11121199</v>
      </c>
      <c r="G122" t="e">
        <f t="shared" si="37"/>
        <v>#N/A</v>
      </c>
      <c r="H122" s="11">
        <v>1112</v>
      </c>
      <c r="I122" s="5">
        <v>1199</v>
      </c>
      <c r="J122" t="s">
        <v>22</v>
      </c>
      <c r="K122" t="s">
        <v>37</v>
      </c>
      <c r="O122" s="3"/>
      <c r="P122" s="4"/>
      <c r="Q122" s="4"/>
      <c r="R122" s="2">
        <f t="shared" si="35"/>
        <v>0.57208516242317675</v>
      </c>
      <c r="S122" s="2">
        <f t="shared" si="36"/>
        <v>0.42791483757682325</v>
      </c>
      <c r="T122" s="2"/>
      <c r="U122" s="2"/>
      <c r="V122" s="37"/>
      <c r="W122" s="37"/>
      <c r="X122" s="37"/>
      <c r="Y122" s="37"/>
      <c r="Z122" s="37"/>
      <c r="AA122" s="37"/>
      <c r="AB122" s="12">
        <v>4</v>
      </c>
      <c r="AC122">
        <v>9</v>
      </c>
      <c r="AD122">
        <v>-14</v>
      </c>
      <c r="AE122">
        <v>0.14000000000000001</v>
      </c>
      <c r="AF122">
        <v>3</v>
      </c>
      <c r="AG122">
        <v>0</v>
      </c>
      <c r="AH122">
        <v>1</v>
      </c>
      <c r="AI122">
        <v>-2</v>
      </c>
      <c r="AJ122">
        <v>0</v>
      </c>
      <c r="AK122">
        <v>5</v>
      </c>
      <c r="AL122">
        <v>0.08</v>
      </c>
      <c r="AM122">
        <v>-0.9</v>
      </c>
      <c r="AN122">
        <v>-3.3</v>
      </c>
      <c r="AO122">
        <v>2.4</v>
      </c>
      <c r="AP122">
        <v>5</v>
      </c>
      <c r="AQ122">
        <v>1</v>
      </c>
      <c r="AR122" s="2">
        <v>0.71</v>
      </c>
    </row>
    <row r="123" spans="6:44" x14ac:dyDescent="0.3">
      <c r="F123" t="str">
        <f t="shared" si="32"/>
        <v>11121209</v>
      </c>
      <c r="G123" t="e">
        <f t="shared" si="37"/>
        <v>#N/A</v>
      </c>
      <c r="H123" s="11">
        <v>1112</v>
      </c>
      <c r="I123" s="5">
        <v>1209</v>
      </c>
      <c r="J123" t="s">
        <v>22</v>
      </c>
      <c r="K123" t="s">
        <v>38</v>
      </c>
      <c r="O123" s="3"/>
      <c r="P123" s="4"/>
      <c r="Q123" s="4"/>
      <c r="R123" s="2">
        <f t="shared" si="35"/>
        <v>0.69208516242317675</v>
      </c>
      <c r="S123" s="2">
        <f t="shared" si="36"/>
        <v>0.30791483757682325</v>
      </c>
      <c r="T123" s="2"/>
      <c r="U123" s="2"/>
      <c r="V123" s="37"/>
      <c r="W123" s="37"/>
      <c r="X123" s="37"/>
      <c r="Y123" s="37"/>
      <c r="Z123" s="37"/>
      <c r="AA123" s="37"/>
      <c r="AB123" s="12">
        <v>4</v>
      </c>
      <c r="AC123">
        <v>15</v>
      </c>
      <c r="AD123">
        <v>-75</v>
      </c>
      <c r="AE123">
        <v>0.1</v>
      </c>
      <c r="AF123">
        <v>3</v>
      </c>
      <c r="AG123">
        <v>2</v>
      </c>
      <c r="AH123">
        <v>1</v>
      </c>
      <c r="AI123">
        <v>-3</v>
      </c>
      <c r="AJ123">
        <v>7</v>
      </c>
      <c r="AK123">
        <v>8</v>
      </c>
      <c r="AL123">
        <v>0.08</v>
      </c>
      <c r="AM123">
        <v>6.5</v>
      </c>
      <c r="AN123">
        <v>3.4</v>
      </c>
      <c r="AO123">
        <v>3.1</v>
      </c>
      <c r="AP123">
        <v>11</v>
      </c>
      <c r="AQ123">
        <v>1</v>
      </c>
      <c r="AR123" s="2">
        <v>0.83</v>
      </c>
    </row>
    <row r="124" spans="6:44" x14ac:dyDescent="0.3">
      <c r="F124" t="str">
        <f t="shared" si="32"/>
        <v>11121211</v>
      </c>
      <c r="G124" t="e">
        <f t="shared" si="37"/>
        <v>#N/A</v>
      </c>
      <c r="H124" s="11">
        <v>1112</v>
      </c>
      <c r="I124" s="5">
        <v>1211</v>
      </c>
      <c r="J124" t="s">
        <v>22</v>
      </c>
      <c r="K124" t="s">
        <v>39</v>
      </c>
      <c r="O124" s="3"/>
      <c r="P124" s="4"/>
      <c r="Q124" s="4"/>
      <c r="R124" s="2">
        <f t="shared" si="35"/>
        <v>0.41208516242317683</v>
      </c>
      <c r="S124" s="2">
        <f t="shared" si="36"/>
        <v>0.58791483757682317</v>
      </c>
      <c r="T124" s="2"/>
      <c r="U124" s="2"/>
      <c r="V124" s="37"/>
      <c r="W124" s="37"/>
      <c r="X124" s="37"/>
      <c r="Y124" s="37"/>
      <c r="Z124" s="37"/>
      <c r="AA124" s="37"/>
      <c r="AB124" s="12">
        <v>4</v>
      </c>
      <c r="AC124">
        <v>4</v>
      </c>
      <c r="AD124">
        <v>13</v>
      </c>
      <c r="AE124">
        <v>-0.09</v>
      </c>
      <c r="AF124">
        <v>-1</v>
      </c>
      <c r="AG124">
        <v>2</v>
      </c>
      <c r="AH124">
        <v>2</v>
      </c>
      <c r="AI124">
        <v>-1</v>
      </c>
      <c r="AJ124">
        <v>0</v>
      </c>
      <c r="AK124">
        <v>-2</v>
      </c>
      <c r="AL124">
        <v>0.04</v>
      </c>
      <c r="AM124">
        <v>-3.6</v>
      </c>
      <c r="AN124">
        <v>4.0999999999999996</v>
      </c>
      <c r="AO124">
        <v>-7.7</v>
      </c>
      <c r="AP124">
        <v>0</v>
      </c>
      <c r="AQ124">
        <v>0</v>
      </c>
      <c r="AR124" s="2">
        <v>0.55000000000000004</v>
      </c>
    </row>
    <row r="125" spans="6:44" x14ac:dyDescent="0.3">
      <c r="F125" t="str">
        <f t="shared" si="32"/>
        <v>11121222</v>
      </c>
      <c r="G125" t="e">
        <f t="shared" si="37"/>
        <v>#N/A</v>
      </c>
      <c r="H125" s="11">
        <v>1112</v>
      </c>
      <c r="I125" s="5">
        <v>1222</v>
      </c>
      <c r="J125" t="s">
        <v>22</v>
      </c>
      <c r="K125" t="s">
        <v>40</v>
      </c>
      <c r="O125" s="3"/>
      <c r="P125" s="4"/>
      <c r="Q125" s="4"/>
      <c r="R125" s="2">
        <f t="shared" si="35"/>
        <v>0.49208516242317679</v>
      </c>
      <c r="S125" s="2">
        <f t="shared" si="36"/>
        <v>0.50791483757682321</v>
      </c>
      <c r="T125" s="2"/>
      <c r="U125" s="2"/>
      <c r="V125" s="37"/>
      <c r="W125" s="37"/>
      <c r="X125" s="37"/>
      <c r="Y125" s="37"/>
      <c r="Z125" s="37"/>
      <c r="AA125" s="37"/>
      <c r="AB125" s="12">
        <v>4</v>
      </c>
      <c r="AC125">
        <v>6</v>
      </c>
      <c r="AD125">
        <v>4</v>
      </c>
      <c r="AE125">
        <v>0</v>
      </c>
      <c r="AF125">
        <v>3</v>
      </c>
      <c r="AG125">
        <v>3</v>
      </c>
      <c r="AH125">
        <v>1</v>
      </c>
      <c r="AI125">
        <v>-2</v>
      </c>
      <c r="AJ125">
        <v>-2</v>
      </c>
      <c r="AK125">
        <v>1</v>
      </c>
      <c r="AL125">
        <v>0.04</v>
      </c>
      <c r="AM125">
        <v>3.5</v>
      </c>
      <c r="AN125">
        <v>6.3</v>
      </c>
      <c r="AO125">
        <v>-2.8</v>
      </c>
      <c r="AP125">
        <v>2</v>
      </c>
      <c r="AQ125">
        <v>1</v>
      </c>
      <c r="AR125" s="2">
        <v>0.63</v>
      </c>
    </row>
    <row r="126" spans="6:44" x14ac:dyDescent="0.3">
      <c r="F126" t="str">
        <f t="shared" si="32"/>
        <v>11121233</v>
      </c>
      <c r="G126" t="e">
        <f t="shared" si="37"/>
        <v>#N/A</v>
      </c>
      <c r="H126" s="11">
        <v>1112</v>
      </c>
      <c r="I126" s="5">
        <v>1233</v>
      </c>
      <c r="J126" t="s">
        <v>22</v>
      </c>
      <c r="K126" t="s">
        <v>41</v>
      </c>
      <c r="O126" s="3"/>
      <c r="P126" s="4"/>
      <c r="Q126" s="4"/>
      <c r="R126" s="2">
        <f t="shared" si="35"/>
        <v>0.76208516242317681</v>
      </c>
      <c r="S126" s="2">
        <f t="shared" si="36"/>
        <v>0.23791483757682319</v>
      </c>
      <c r="T126" s="2"/>
      <c r="U126" s="2"/>
      <c r="V126" s="37"/>
      <c r="W126" s="37"/>
      <c r="X126" s="37"/>
      <c r="Y126" s="37"/>
      <c r="Z126" s="37"/>
      <c r="AA126" s="37"/>
      <c r="AB126" s="12">
        <v>4</v>
      </c>
      <c r="AC126">
        <v>15</v>
      </c>
      <c r="AD126">
        <v>-113</v>
      </c>
      <c r="AE126">
        <v>0.18</v>
      </c>
      <c r="AF126">
        <v>3</v>
      </c>
      <c r="AG126">
        <v>-3</v>
      </c>
      <c r="AH126">
        <v>2</v>
      </c>
      <c r="AI126">
        <v>-1</v>
      </c>
      <c r="AJ126">
        <v>9</v>
      </c>
      <c r="AK126">
        <v>5</v>
      </c>
      <c r="AL126">
        <v>0.02</v>
      </c>
      <c r="AM126">
        <v>1.1000000000000001</v>
      </c>
      <c r="AN126">
        <v>-5</v>
      </c>
      <c r="AO126">
        <v>6.1</v>
      </c>
      <c r="AP126">
        <v>11</v>
      </c>
      <c r="AQ126">
        <v>1</v>
      </c>
      <c r="AR126" s="2">
        <v>0.9</v>
      </c>
    </row>
    <row r="127" spans="6:44" x14ac:dyDescent="0.3">
      <c r="F127" t="str">
        <f t="shared" si="32"/>
        <v>11121242</v>
      </c>
      <c r="G127" t="e">
        <f t="shared" si="37"/>
        <v>#N/A</v>
      </c>
      <c r="H127" s="11">
        <v>1112</v>
      </c>
      <c r="I127" s="5">
        <v>1242</v>
      </c>
      <c r="J127" t="s">
        <v>22</v>
      </c>
      <c r="K127" t="s">
        <v>42</v>
      </c>
      <c r="O127" s="3"/>
      <c r="P127" s="4"/>
      <c r="Q127" s="4"/>
      <c r="R127" s="2">
        <f t="shared" si="35"/>
        <v>0.46208516242317677</v>
      </c>
      <c r="S127" s="2">
        <f t="shared" si="36"/>
        <v>0.53791483757682323</v>
      </c>
      <c r="T127" s="2"/>
      <c r="U127" s="2"/>
      <c r="V127" s="37"/>
      <c r="W127" s="37"/>
      <c r="X127" s="37"/>
      <c r="Y127" s="37"/>
      <c r="Z127" s="37"/>
      <c r="AA127" s="37"/>
      <c r="AB127" s="12">
        <v>4</v>
      </c>
      <c r="AC127">
        <v>1</v>
      </c>
      <c r="AD127">
        <v>12</v>
      </c>
      <c r="AE127">
        <v>0</v>
      </c>
      <c r="AF127">
        <v>-1</v>
      </c>
      <c r="AG127">
        <v>1</v>
      </c>
      <c r="AH127">
        <v>1</v>
      </c>
      <c r="AI127">
        <v>-1</v>
      </c>
      <c r="AJ127">
        <v>4</v>
      </c>
      <c r="AK127">
        <v>7</v>
      </c>
      <c r="AL127">
        <v>0.06</v>
      </c>
      <c r="AM127">
        <v>-0.6</v>
      </c>
      <c r="AN127">
        <v>0.3</v>
      </c>
      <c r="AO127">
        <v>-0.9</v>
      </c>
      <c r="AP127">
        <v>-3</v>
      </c>
      <c r="AQ127">
        <v>0</v>
      </c>
      <c r="AR127" s="2">
        <v>0.6</v>
      </c>
    </row>
    <row r="128" spans="6:44" x14ac:dyDescent="0.3">
      <c r="F128" t="str">
        <f t="shared" si="32"/>
        <v>11121243</v>
      </c>
      <c r="G128" t="e">
        <f t="shared" si="37"/>
        <v>#N/A</v>
      </c>
      <c r="H128" s="11">
        <v>1112</v>
      </c>
      <c r="I128" s="5">
        <v>1243</v>
      </c>
      <c r="J128" t="s">
        <v>22</v>
      </c>
      <c r="K128" t="s">
        <v>43</v>
      </c>
      <c r="O128" s="3"/>
      <c r="P128" s="4"/>
      <c r="Q128" s="4"/>
      <c r="R128" s="2">
        <f t="shared" si="35"/>
        <v>0.61208516242317679</v>
      </c>
      <c r="S128" s="2">
        <f t="shared" si="36"/>
        <v>0.38791483757682321</v>
      </c>
      <c r="T128" s="2"/>
      <c r="U128" s="2"/>
      <c r="V128" s="37"/>
      <c r="W128" s="37"/>
      <c r="X128" s="37"/>
      <c r="Y128" s="37"/>
      <c r="Z128" s="37"/>
      <c r="AA128" s="37"/>
      <c r="AB128" s="12">
        <v>4</v>
      </c>
      <c r="AC128">
        <v>9</v>
      </c>
      <c r="AD128">
        <v>-23</v>
      </c>
      <c r="AE128">
        <v>0.12</v>
      </c>
      <c r="AF128">
        <v>4</v>
      </c>
      <c r="AG128">
        <v>-1</v>
      </c>
      <c r="AH128">
        <v>1</v>
      </c>
      <c r="AI128">
        <v>-4</v>
      </c>
      <c r="AJ128">
        <v>7</v>
      </c>
      <c r="AK128">
        <v>7</v>
      </c>
      <c r="AL128">
        <v>0.02</v>
      </c>
      <c r="AM128">
        <v>8.5</v>
      </c>
      <c r="AN128">
        <v>3.3</v>
      </c>
      <c r="AO128">
        <v>5.2</v>
      </c>
      <c r="AP128">
        <v>5</v>
      </c>
      <c r="AQ128">
        <v>1</v>
      </c>
      <c r="AR128" s="2">
        <v>0.75</v>
      </c>
    </row>
    <row r="129" spans="6:44" x14ac:dyDescent="0.3">
      <c r="F129" t="str">
        <f t="shared" si="32"/>
        <v>11121246</v>
      </c>
      <c r="G129" t="e">
        <f t="shared" si="37"/>
        <v>#N/A</v>
      </c>
      <c r="H129" s="11">
        <v>1112</v>
      </c>
      <c r="I129" s="5">
        <v>1246</v>
      </c>
      <c r="J129" t="s">
        <v>22</v>
      </c>
      <c r="K129" t="s">
        <v>44</v>
      </c>
      <c r="O129" s="3"/>
      <c r="P129" s="4"/>
      <c r="Q129" s="4"/>
      <c r="R129" s="2">
        <f t="shared" si="35"/>
        <v>0.54208516242317684</v>
      </c>
      <c r="S129" s="2">
        <f t="shared" si="36"/>
        <v>0.45791483757682316</v>
      </c>
      <c r="T129" s="2"/>
      <c r="U129" s="2"/>
      <c r="V129" s="37"/>
      <c r="W129" s="37"/>
      <c r="X129" s="37"/>
      <c r="Y129" s="37"/>
      <c r="Z129" s="37"/>
      <c r="AA129" s="37"/>
      <c r="AB129" s="12">
        <v>4</v>
      </c>
      <c r="AC129">
        <v>5</v>
      </c>
      <c r="AD129">
        <v>3</v>
      </c>
      <c r="AE129">
        <v>0.08</v>
      </c>
      <c r="AF129">
        <v>5</v>
      </c>
      <c r="AG129">
        <v>2</v>
      </c>
      <c r="AH129">
        <v>0</v>
      </c>
      <c r="AI129">
        <v>0</v>
      </c>
      <c r="AJ129">
        <v>-3</v>
      </c>
      <c r="AK129">
        <v>6</v>
      </c>
      <c r="AL129">
        <v>0.06</v>
      </c>
      <c r="AM129">
        <v>4.2</v>
      </c>
      <c r="AN129">
        <v>0.9</v>
      </c>
      <c r="AO129">
        <v>3.3</v>
      </c>
      <c r="AP129">
        <v>1</v>
      </c>
      <c r="AQ129">
        <v>1</v>
      </c>
      <c r="AR129" s="2">
        <v>0.68</v>
      </c>
    </row>
    <row r="130" spans="6:44" x14ac:dyDescent="0.3">
      <c r="F130" t="str">
        <f t="shared" si="32"/>
        <v>11121252</v>
      </c>
      <c r="G130" t="e">
        <f t="shared" si="37"/>
        <v>#N/A</v>
      </c>
      <c r="H130" s="11">
        <v>1112</v>
      </c>
      <c r="I130" s="5">
        <v>1252</v>
      </c>
      <c r="J130" t="s">
        <v>22</v>
      </c>
      <c r="K130" t="s">
        <v>45</v>
      </c>
      <c r="O130" s="3"/>
      <c r="P130" s="4"/>
      <c r="Q130" s="4"/>
      <c r="R130" s="2">
        <f t="shared" si="35"/>
        <v>0.80208516242317673</v>
      </c>
      <c r="S130" s="2">
        <f t="shared" si="36"/>
        <v>0.19791483757682327</v>
      </c>
      <c r="T130" s="2"/>
      <c r="U130" s="2"/>
      <c r="V130" s="37"/>
      <c r="W130" s="37"/>
      <c r="X130" s="37"/>
      <c r="Y130" s="37"/>
      <c r="Z130" s="37"/>
      <c r="AA130" s="37"/>
      <c r="AB130" s="12">
        <v>4</v>
      </c>
      <c r="AC130">
        <v>15</v>
      </c>
      <c r="AD130">
        <v>-144</v>
      </c>
      <c r="AE130">
        <v>0.1</v>
      </c>
      <c r="AF130">
        <v>5</v>
      </c>
      <c r="AG130">
        <v>-3</v>
      </c>
      <c r="AH130">
        <v>-2</v>
      </c>
      <c r="AI130">
        <v>-3</v>
      </c>
      <c r="AJ130">
        <v>5</v>
      </c>
      <c r="AK130">
        <v>-1</v>
      </c>
      <c r="AL130">
        <v>0.04</v>
      </c>
      <c r="AM130">
        <v>0</v>
      </c>
      <c r="AN130">
        <v>-7.3</v>
      </c>
      <c r="AO130">
        <v>7.3</v>
      </c>
      <c r="AP130">
        <v>11</v>
      </c>
      <c r="AQ130">
        <v>1</v>
      </c>
      <c r="AR130" s="2">
        <v>0.94</v>
      </c>
    </row>
    <row r="131" spans="6:44" x14ac:dyDescent="0.3">
      <c r="F131" t="str">
        <f t="shared" si="32"/>
        <v>11121254</v>
      </c>
      <c r="G131" t="e">
        <f t="shared" si="37"/>
        <v>#N/A</v>
      </c>
      <c r="H131" s="11">
        <v>1112</v>
      </c>
      <c r="I131" s="5">
        <v>1254</v>
      </c>
      <c r="J131" t="s">
        <v>22</v>
      </c>
      <c r="K131" t="s">
        <v>46</v>
      </c>
      <c r="O131" s="3"/>
      <c r="P131" s="4"/>
      <c r="Q131" s="4"/>
      <c r="R131" s="2">
        <f t="shared" si="35"/>
        <v>0.84208516242317677</v>
      </c>
      <c r="S131" s="2">
        <f t="shared" si="36"/>
        <v>0.15791483757682323</v>
      </c>
      <c r="T131" s="2"/>
      <c r="U131" s="2"/>
      <c r="V131" s="37"/>
      <c r="W131" s="37"/>
      <c r="X131" s="37"/>
      <c r="Y131" s="37"/>
      <c r="Z131" s="37"/>
      <c r="AA131" s="37"/>
      <c r="AB131" s="12">
        <v>4</v>
      </c>
      <c r="AC131">
        <v>16</v>
      </c>
      <c r="AD131">
        <v>-230</v>
      </c>
      <c r="AE131">
        <v>0.27</v>
      </c>
      <c r="AF131">
        <v>5</v>
      </c>
      <c r="AG131">
        <v>-1</v>
      </c>
      <c r="AH131">
        <v>-1</v>
      </c>
      <c r="AI131">
        <v>1</v>
      </c>
      <c r="AJ131">
        <v>3</v>
      </c>
      <c r="AK131">
        <v>5</v>
      </c>
      <c r="AL131">
        <v>0.06</v>
      </c>
      <c r="AM131">
        <v>4.2</v>
      </c>
      <c r="AN131">
        <v>-5.6</v>
      </c>
      <c r="AO131">
        <v>9.8000000000000007</v>
      </c>
      <c r="AP131">
        <v>12</v>
      </c>
      <c r="AQ131">
        <v>1</v>
      </c>
      <c r="AR131" s="2">
        <v>0.98</v>
      </c>
    </row>
    <row r="132" spans="6:44" x14ac:dyDescent="0.3">
      <c r="F132" t="str">
        <f t="shared" si="32"/>
        <v>11121260</v>
      </c>
      <c r="G132" t="e">
        <f t="shared" si="37"/>
        <v>#N/A</v>
      </c>
      <c r="H132" s="11">
        <v>1112</v>
      </c>
      <c r="I132" s="5">
        <v>1260</v>
      </c>
      <c r="J132" t="s">
        <v>22</v>
      </c>
      <c r="K132" t="s">
        <v>47</v>
      </c>
      <c r="O132" s="3"/>
      <c r="P132" s="4"/>
      <c r="Q132" s="4"/>
      <c r="R132" s="2">
        <f t="shared" si="35"/>
        <v>0.56208516242317674</v>
      </c>
      <c r="S132" s="2">
        <f t="shared" si="36"/>
        <v>0.43791483757682326</v>
      </c>
      <c r="T132" s="2"/>
      <c r="U132" s="2"/>
      <c r="V132" s="37"/>
      <c r="W132" s="37"/>
      <c r="X132" s="37"/>
      <c r="Y132" s="37"/>
      <c r="Z132" s="37"/>
      <c r="AA132" s="37"/>
      <c r="AB132" s="12">
        <v>4</v>
      </c>
      <c r="AC132">
        <v>11</v>
      </c>
      <c r="AD132">
        <v>-20</v>
      </c>
      <c r="AE132">
        <v>-0.05</v>
      </c>
      <c r="AF132">
        <v>-1</v>
      </c>
      <c r="AG132">
        <v>2</v>
      </c>
      <c r="AH132">
        <v>-1</v>
      </c>
      <c r="AI132">
        <v>-3</v>
      </c>
      <c r="AJ132">
        <v>11</v>
      </c>
      <c r="AK132">
        <v>1</v>
      </c>
      <c r="AL132">
        <v>0.04</v>
      </c>
      <c r="AM132">
        <v>9.1999999999999993</v>
      </c>
      <c r="AN132">
        <v>9.1999999999999993</v>
      </c>
      <c r="AO132">
        <v>0</v>
      </c>
      <c r="AP132">
        <v>7</v>
      </c>
      <c r="AQ132">
        <v>1</v>
      </c>
      <c r="AR132" s="2">
        <v>0.7</v>
      </c>
    </row>
    <row r="133" spans="6:44" x14ac:dyDescent="0.3">
      <c r="F133" t="str">
        <f t="shared" si="32"/>
        <v>11121267</v>
      </c>
      <c r="G133" t="e">
        <f t="shared" si="37"/>
        <v>#N/A</v>
      </c>
      <c r="H133" s="11">
        <v>1112</v>
      </c>
      <c r="I133" s="5">
        <v>1267</v>
      </c>
      <c r="J133" t="s">
        <v>22</v>
      </c>
      <c r="K133" t="s">
        <v>48</v>
      </c>
      <c r="O133" s="3"/>
      <c r="P133" s="4"/>
      <c r="Q133" s="4"/>
      <c r="R133" s="2">
        <f t="shared" si="35"/>
        <v>0.74208516242317679</v>
      </c>
      <c r="S133" s="2">
        <f t="shared" si="36"/>
        <v>0.25791483757682321</v>
      </c>
      <c r="T133" s="2"/>
      <c r="U133" s="2"/>
      <c r="V133" s="37"/>
      <c r="W133" s="37"/>
      <c r="X133" s="37"/>
      <c r="Y133" s="37"/>
      <c r="Z133" s="37"/>
      <c r="AA133" s="37"/>
      <c r="AB133" s="12">
        <v>4</v>
      </c>
      <c r="AC133">
        <v>13</v>
      </c>
      <c r="AD133">
        <v>-93</v>
      </c>
      <c r="AE133">
        <v>0.09</v>
      </c>
      <c r="AF133">
        <v>2</v>
      </c>
      <c r="AG133">
        <v>-1</v>
      </c>
      <c r="AH133">
        <v>0</v>
      </c>
      <c r="AI133">
        <v>-1</v>
      </c>
      <c r="AJ133">
        <v>11</v>
      </c>
      <c r="AK133">
        <v>7</v>
      </c>
      <c r="AL133">
        <v>-0.01</v>
      </c>
      <c r="AM133">
        <v>-2.7</v>
      </c>
      <c r="AN133">
        <v>-7.9</v>
      </c>
      <c r="AO133">
        <v>5.2</v>
      </c>
      <c r="AP133">
        <v>9</v>
      </c>
      <c r="AQ133">
        <v>1</v>
      </c>
      <c r="AR133" s="2">
        <v>0.88</v>
      </c>
    </row>
    <row r="134" spans="6:44" x14ac:dyDescent="0.3">
      <c r="F134" t="str">
        <f t="shared" si="32"/>
        <v>11121274</v>
      </c>
      <c r="G134" t="e">
        <f t="shared" si="37"/>
        <v>#N/A</v>
      </c>
      <c r="H134" s="11">
        <v>1112</v>
      </c>
      <c r="I134" s="5">
        <v>1274</v>
      </c>
      <c r="J134" t="s">
        <v>22</v>
      </c>
      <c r="K134" t="s">
        <v>49</v>
      </c>
      <c r="O134" s="3"/>
      <c r="P134" s="4"/>
      <c r="Q134" s="4"/>
      <c r="R134" s="2">
        <f t="shared" si="35"/>
        <v>0.59208516242317677</v>
      </c>
      <c r="S134" s="2">
        <f t="shared" si="36"/>
        <v>0.40791483757682323</v>
      </c>
      <c r="T134" s="2"/>
      <c r="U134" s="2"/>
      <c r="V134" s="37"/>
      <c r="W134" s="37"/>
      <c r="X134" s="37"/>
      <c r="Y134" s="37"/>
      <c r="Z134" s="37"/>
      <c r="AA134" s="37"/>
      <c r="AB134" s="12">
        <v>4</v>
      </c>
      <c r="AC134">
        <v>6</v>
      </c>
      <c r="AD134">
        <v>-15</v>
      </c>
      <c r="AE134">
        <v>0.08</v>
      </c>
      <c r="AF134">
        <v>4</v>
      </c>
      <c r="AG134">
        <v>0</v>
      </c>
      <c r="AH134">
        <v>1</v>
      </c>
      <c r="AI134">
        <v>-2</v>
      </c>
      <c r="AJ134">
        <v>4</v>
      </c>
      <c r="AK134">
        <v>3</v>
      </c>
      <c r="AL134">
        <v>0.1</v>
      </c>
      <c r="AM134">
        <v>6.7</v>
      </c>
      <c r="AN134">
        <v>3.2</v>
      </c>
      <c r="AO134">
        <v>3.5</v>
      </c>
      <c r="AP134">
        <v>2</v>
      </c>
      <c r="AQ134">
        <v>1</v>
      </c>
      <c r="AR134" s="2">
        <v>0.73</v>
      </c>
    </row>
    <row r="135" spans="6:44" x14ac:dyDescent="0.3">
      <c r="F135" t="str">
        <f t="shared" si="32"/>
        <v>11121276</v>
      </c>
      <c r="G135" t="e">
        <f t="shared" si="37"/>
        <v>#N/A</v>
      </c>
      <c r="H135" s="11">
        <v>1112</v>
      </c>
      <c r="I135" s="5">
        <v>1276</v>
      </c>
      <c r="J135" t="s">
        <v>22</v>
      </c>
      <c r="K135" t="s">
        <v>50</v>
      </c>
      <c r="O135" s="3"/>
      <c r="P135" s="4"/>
      <c r="Q135" s="4"/>
      <c r="R135" s="2">
        <f t="shared" si="35"/>
        <v>0.48208516242317678</v>
      </c>
      <c r="S135" s="2">
        <f t="shared" si="36"/>
        <v>0.51791483757682322</v>
      </c>
      <c r="T135" s="2"/>
      <c r="U135" s="2"/>
      <c r="V135" s="37"/>
      <c r="W135" s="37"/>
      <c r="X135" s="37"/>
      <c r="Y135" s="37"/>
      <c r="Z135" s="37"/>
      <c r="AA135" s="37"/>
      <c r="AB135" s="12">
        <v>4</v>
      </c>
      <c r="AC135">
        <v>3</v>
      </c>
      <c r="AD135">
        <v>11</v>
      </c>
      <c r="AE135">
        <v>0</v>
      </c>
      <c r="AF135">
        <v>3</v>
      </c>
      <c r="AG135">
        <v>1</v>
      </c>
      <c r="AH135">
        <v>4</v>
      </c>
      <c r="AI135">
        <v>-2</v>
      </c>
      <c r="AJ135">
        <v>7</v>
      </c>
      <c r="AK135">
        <v>-1</v>
      </c>
      <c r="AL135">
        <v>0.1</v>
      </c>
      <c r="AM135">
        <v>7.3</v>
      </c>
      <c r="AN135">
        <v>7.7</v>
      </c>
      <c r="AO135">
        <v>-0.4</v>
      </c>
      <c r="AP135">
        <v>-1</v>
      </c>
      <c r="AQ135">
        <v>0</v>
      </c>
      <c r="AR135" s="2">
        <v>0.62</v>
      </c>
    </row>
    <row r="136" spans="6:44" x14ac:dyDescent="0.3">
      <c r="F136" t="str">
        <f t="shared" si="32"/>
        <v>11121277</v>
      </c>
      <c r="G136" t="e">
        <f t="shared" si="37"/>
        <v>#N/A</v>
      </c>
      <c r="H136" s="11">
        <v>1112</v>
      </c>
      <c r="I136" s="5">
        <v>1277</v>
      </c>
      <c r="J136" t="s">
        <v>22</v>
      </c>
      <c r="K136" t="s">
        <v>51</v>
      </c>
      <c r="O136" s="3"/>
      <c r="P136" s="4"/>
      <c r="Q136" s="4"/>
      <c r="R136" s="2">
        <f t="shared" si="35"/>
        <v>0.42208516242317684</v>
      </c>
      <c r="S136" s="2">
        <f t="shared" si="36"/>
        <v>0.57791483757682316</v>
      </c>
      <c r="T136" s="2"/>
      <c r="U136" s="2"/>
      <c r="V136" s="37"/>
      <c r="W136" s="37"/>
      <c r="X136" s="37"/>
      <c r="Y136" s="37"/>
      <c r="Z136" s="37"/>
      <c r="AA136" s="37"/>
      <c r="AB136" s="12">
        <v>4</v>
      </c>
      <c r="AC136">
        <v>3</v>
      </c>
      <c r="AD136">
        <v>15</v>
      </c>
      <c r="AE136">
        <v>-0.09</v>
      </c>
      <c r="AF136">
        <v>-1</v>
      </c>
      <c r="AG136">
        <v>6</v>
      </c>
      <c r="AH136">
        <v>-1</v>
      </c>
      <c r="AI136">
        <v>2</v>
      </c>
      <c r="AJ136">
        <v>-3</v>
      </c>
      <c r="AK136">
        <v>2</v>
      </c>
      <c r="AL136">
        <v>0.01</v>
      </c>
      <c r="AM136">
        <v>-0.1</v>
      </c>
      <c r="AN136">
        <v>6.4</v>
      </c>
      <c r="AO136">
        <v>-6.5</v>
      </c>
      <c r="AP136">
        <v>-1</v>
      </c>
      <c r="AQ136">
        <v>0</v>
      </c>
      <c r="AR136" s="2">
        <v>0.56000000000000005</v>
      </c>
    </row>
    <row r="137" spans="6:44" x14ac:dyDescent="0.3">
      <c r="F137" t="str">
        <f t="shared" si="32"/>
        <v>11121281</v>
      </c>
      <c r="G137" t="e">
        <f t="shared" si="37"/>
        <v>#N/A</v>
      </c>
      <c r="H137" s="11">
        <v>1112</v>
      </c>
      <c r="I137" s="5">
        <v>1281</v>
      </c>
      <c r="J137" t="s">
        <v>22</v>
      </c>
      <c r="K137" t="s">
        <v>52</v>
      </c>
      <c r="O137" s="3"/>
      <c r="P137" s="4"/>
      <c r="Q137" s="4"/>
      <c r="R137" s="2">
        <f t="shared" si="35"/>
        <v>0.61208516242317679</v>
      </c>
      <c r="S137" s="2">
        <f t="shared" si="36"/>
        <v>0.38791483757682321</v>
      </c>
      <c r="T137" s="2"/>
      <c r="U137" s="2"/>
      <c r="V137" s="37"/>
      <c r="W137" s="37"/>
      <c r="X137" s="37"/>
      <c r="Y137" s="37"/>
      <c r="Z137" s="37"/>
      <c r="AA137" s="37"/>
      <c r="AB137" s="12">
        <v>4</v>
      </c>
      <c r="AC137">
        <v>8</v>
      </c>
      <c r="AD137">
        <v>-17</v>
      </c>
      <c r="AE137">
        <v>0.18</v>
      </c>
      <c r="AF137">
        <v>3</v>
      </c>
      <c r="AG137">
        <v>2</v>
      </c>
      <c r="AH137">
        <v>-2</v>
      </c>
      <c r="AI137">
        <v>1</v>
      </c>
      <c r="AJ137">
        <v>2</v>
      </c>
      <c r="AK137">
        <v>3</v>
      </c>
      <c r="AL137">
        <v>0.01</v>
      </c>
      <c r="AM137">
        <v>7.4</v>
      </c>
      <c r="AN137">
        <v>2.9</v>
      </c>
      <c r="AO137">
        <v>4.5</v>
      </c>
      <c r="AP137">
        <v>4</v>
      </c>
      <c r="AQ137">
        <v>1</v>
      </c>
      <c r="AR137" s="2">
        <v>0.75</v>
      </c>
    </row>
    <row r="138" spans="6:44" x14ac:dyDescent="0.3">
      <c r="F138" t="str">
        <f t="shared" si="32"/>
        <v>11121285</v>
      </c>
      <c r="G138" t="e">
        <f t="shared" si="37"/>
        <v>#N/A</v>
      </c>
      <c r="H138" s="11">
        <v>1112</v>
      </c>
      <c r="I138" s="5">
        <v>1285</v>
      </c>
      <c r="J138" t="s">
        <v>22</v>
      </c>
      <c r="K138" t="s">
        <v>53</v>
      </c>
      <c r="O138" s="3"/>
      <c r="P138" s="4"/>
      <c r="Q138" s="4"/>
      <c r="R138" s="2">
        <f t="shared" si="35"/>
        <v>0.65208516242317682</v>
      </c>
      <c r="S138" s="2">
        <f t="shared" si="36"/>
        <v>0.34791483757682318</v>
      </c>
      <c r="T138" s="2"/>
      <c r="U138" s="2"/>
      <c r="V138" s="37"/>
      <c r="W138" s="37"/>
      <c r="X138" s="37"/>
      <c r="Y138" s="37"/>
      <c r="Z138" s="37"/>
      <c r="AA138" s="37"/>
      <c r="AB138" s="12">
        <v>4</v>
      </c>
      <c r="AC138">
        <v>14</v>
      </c>
      <c r="AD138">
        <v>-50</v>
      </c>
      <c r="AE138">
        <v>0.02</v>
      </c>
      <c r="AF138">
        <v>5</v>
      </c>
      <c r="AG138">
        <v>1</v>
      </c>
      <c r="AH138">
        <v>1</v>
      </c>
      <c r="AI138">
        <v>-4</v>
      </c>
      <c r="AJ138">
        <v>-1</v>
      </c>
      <c r="AK138">
        <v>1</v>
      </c>
      <c r="AL138">
        <v>0.04</v>
      </c>
      <c r="AM138">
        <v>2.8</v>
      </c>
      <c r="AN138">
        <v>2.4</v>
      </c>
      <c r="AO138">
        <v>0.4</v>
      </c>
      <c r="AP138">
        <v>10</v>
      </c>
      <c r="AQ138">
        <v>1</v>
      </c>
      <c r="AR138" s="2">
        <v>0.79</v>
      </c>
    </row>
    <row r="139" spans="6:44" x14ac:dyDescent="0.3">
      <c r="F139" t="str">
        <f t="shared" si="32"/>
        <v>11121293</v>
      </c>
      <c r="G139" t="e">
        <f t="shared" si="37"/>
        <v>#N/A</v>
      </c>
      <c r="H139" s="11">
        <v>1112</v>
      </c>
      <c r="I139" s="5">
        <v>1293</v>
      </c>
      <c r="J139" t="s">
        <v>22</v>
      </c>
      <c r="K139" t="s">
        <v>54</v>
      </c>
      <c r="O139" s="3"/>
      <c r="P139" s="4"/>
      <c r="Q139" s="4"/>
      <c r="R139" s="2">
        <f t="shared" si="35"/>
        <v>0.60208516242317678</v>
      </c>
      <c r="S139" s="2">
        <f t="shared" si="36"/>
        <v>0.39791483757682322</v>
      </c>
      <c r="T139" s="2"/>
      <c r="U139" s="2"/>
      <c r="V139" s="37"/>
      <c r="W139" s="37"/>
      <c r="X139" s="37"/>
      <c r="Y139" s="37"/>
      <c r="Z139" s="37"/>
      <c r="AA139" s="37"/>
      <c r="AB139" s="12">
        <v>4</v>
      </c>
      <c r="AC139">
        <v>12</v>
      </c>
      <c r="AD139">
        <v>-38</v>
      </c>
      <c r="AE139">
        <v>-0.04</v>
      </c>
      <c r="AF139">
        <v>2</v>
      </c>
      <c r="AG139">
        <v>2</v>
      </c>
      <c r="AH139">
        <v>1</v>
      </c>
      <c r="AI139">
        <v>-1</v>
      </c>
      <c r="AJ139">
        <v>0</v>
      </c>
      <c r="AK139">
        <v>2</v>
      </c>
      <c r="AL139">
        <v>0.03</v>
      </c>
      <c r="AM139">
        <v>3.5</v>
      </c>
      <c r="AN139">
        <v>5.2</v>
      </c>
      <c r="AO139">
        <v>-1.7</v>
      </c>
      <c r="AP139">
        <v>8</v>
      </c>
      <c r="AQ139">
        <v>1</v>
      </c>
      <c r="AR139" s="2">
        <v>0.74</v>
      </c>
    </row>
    <row r="140" spans="6:44" x14ac:dyDescent="0.3">
      <c r="F140" t="str">
        <f t="shared" si="32"/>
        <v>11121300</v>
      </c>
      <c r="G140" t="e">
        <f t="shared" si="37"/>
        <v>#N/A</v>
      </c>
      <c r="H140" s="11">
        <v>1112</v>
      </c>
      <c r="I140" s="5">
        <v>1300</v>
      </c>
      <c r="J140" t="s">
        <v>22</v>
      </c>
      <c r="K140" t="s">
        <v>55</v>
      </c>
      <c r="O140" s="3"/>
      <c r="P140" s="4"/>
      <c r="Q140" s="4"/>
      <c r="R140" s="2">
        <f t="shared" si="35"/>
        <v>0.85208516242317678</v>
      </c>
      <c r="S140" s="2">
        <f t="shared" si="36"/>
        <v>0.14791483757682322</v>
      </c>
      <c r="T140" s="2"/>
      <c r="U140" s="2"/>
      <c r="V140" s="37"/>
      <c r="W140" s="37"/>
      <c r="X140" s="37"/>
      <c r="Y140" s="37"/>
      <c r="Z140" s="37"/>
      <c r="AA140" s="37"/>
      <c r="AB140" s="12">
        <v>4</v>
      </c>
      <c r="AC140">
        <v>16</v>
      </c>
      <c r="AD140">
        <v>-288</v>
      </c>
      <c r="AE140">
        <v>0.27</v>
      </c>
      <c r="AF140">
        <v>6</v>
      </c>
      <c r="AG140">
        <v>0</v>
      </c>
      <c r="AH140">
        <v>-2</v>
      </c>
      <c r="AI140">
        <v>0</v>
      </c>
      <c r="AJ140">
        <v>0</v>
      </c>
      <c r="AK140">
        <v>5</v>
      </c>
      <c r="AL140">
        <v>0.08</v>
      </c>
      <c r="AM140">
        <v>10.5</v>
      </c>
      <c r="AN140">
        <v>0.5</v>
      </c>
      <c r="AO140">
        <v>10</v>
      </c>
      <c r="AP140">
        <v>12</v>
      </c>
      <c r="AQ140">
        <v>1</v>
      </c>
      <c r="AR140" s="2">
        <v>0.99</v>
      </c>
    </row>
    <row r="141" spans="6:44" x14ac:dyDescent="0.3">
      <c r="F141" t="str">
        <f t="shared" si="32"/>
        <v>11121301</v>
      </c>
      <c r="G141" t="e">
        <f t="shared" si="37"/>
        <v>#N/A</v>
      </c>
      <c r="H141" s="11">
        <v>1112</v>
      </c>
      <c r="I141" s="5">
        <v>1301</v>
      </c>
      <c r="J141" t="s">
        <v>22</v>
      </c>
      <c r="K141" t="s">
        <v>56</v>
      </c>
      <c r="O141" s="3"/>
      <c r="P141" s="4"/>
      <c r="Q141" s="4"/>
      <c r="R141" s="2">
        <f t="shared" si="35"/>
        <v>0.60208516242317678</v>
      </c>
      <c r="S141" s="2">
        <f t="shared" si="36"/>
        <v>0.39791483757682322</v>
      </c>
      <c r="T141" s="2"/>
      <c r="U141" s="2"/>
      <c r="V141" s="37"/>
      <c r="W141" s="37"/>
      <c r="X141" s="37"/>
      <c r="Y141" s="37"/>
      <c r="Z141" s="37"/>
      <c r="AA141" s="37"/>
      <c r="AB141" s="12">
        <v>4</v>
      </c>
      <c r="AC141">
        <v>9</v>
      </c>
      <c r="AD141">
        <v>-21</v>
      </c>
      <c r="AE141">
        <v>0.13</v>
      </c>
      <c r="AF141">
        <v>4</v>
      </c>
      <c r="AG141">
        <v>-3</v>
      </c>
      <c r="AH141">
        <v>1</v>
      </c>
      <c r="AI141">
        <v>-3</v>
      </c>
      <c r="AJ141">
        <v>-1</v>
      </c>
      <c r="AK141">
        <v>7</v>
      </c>
      <c r="AL141">
        <v>0.06</v>
      </c>
      <c r="AM141">
        <v>-0.3</v>
      </c>
      <c r="AN141">
        <v>-3.3</v>
      </c>
      <c r="AO141">
        <v>3</v>
      </c>
      <c r="AP141">
        <v>5</v>
      </c>
      <c r="AQ141">
        <v>1</v>
      </c>
      <c r="AR141" s="2">
        <v>0.74</v>
      </c>
    </row>
    <row r="142" spans="6:44" x14ac:dyDescent="0.3">
      <c r="F142" t="str">
        <f t="shared" si="32"/>
        <v>11121305</v>
      </c>
      <c r="G142" t="e">
        <f t="shared" si="37"/>
        <v>#N/A</v>
      </c>
      <c r="H142" s="11">
        <v>1112</v>
      </c>
      <c r="I142" s="5">
        <v>1305</v>
      </c>
      <c r="J142" t="s">
        <v>22</v>
      </c>
      <c r="K142" t="s">
        <v>57</v>
      </c>
      <c r="O142" s="3"/>
      <c r="P142" s="4"/>
      <c r="Q142" s="4"/>
      <c r="R142" s="2">
        <f t="shared" si="35"/>
        <v>0.51208516242317681</v>
      </c>
      <c r="S142" s="2">
        <f t="shared" si="36"/>
        <v>0.48791483757682319</v>
      </c>
      <c r="T142" s="2"/>
      <c r="U142" s="2"/>
      <c r="V142" s="37"/>
      <c r="W142" s="37"/>
      <c r="X142" s="37"/>
      <c r="Y142" s="37"/>
      <c r="Z142" s="37"/>
      <c r="AA142" s="37"/>
      <c r="AB142" s="12">
        <v>4</v>
      </c>
      <c r="AC142">
        <v>7</v>
      </c>
      <c r="AD142">
        <v>-3</v>
      </c>
      <c r="AE142">
        <v>0</v>
      </c>
      <c r="AF142">
        <v>2</v>
      </c>
      <c r="AG142">
        <v>0</v>
      </c>
      <c r="AH142">
        <v>4</v>
      </c>
      <c r="AI142">
        <v>-1</v>
      </c>
      <c r="AJ142">
        <v>6</v>
      </c>
      <c r="AK142">
        <v>4</v>
      </c>
      <c r="AL142">
        <v>0.01</v>
      </c>
      <c r="AM142">
        <v>-2.2000000000000002</v>
      </c>
      <c r="AN142">
        <v>-1.7</v>
      </c>
      <c r="AO142">
        <v>-0.5</v>
      </c>
      <c r="AP142">
        <v>3</v>
      </c>
      <c r="AQ142">
        <v>1</v>
      </c>
      <c r="AR142" s="2">
        <v>0.65</v>
      </c>
    </row>
    <row r="143" spans="6:44" x14ac:dyDescent="0.3">
      <c r="F143" t="str">
        <f t="shared" si="32"/>
        <v>11121308</v>
      </c>
      <c r="G143" t="e">
        <f t="shared" si="37"/>
        <v>#N/A</v>
      </c>
      <c r="H143" s="11">
        <v>1112</v>
      </c>
      <c r="I143" s="5">
        <v>1308</v>
      </c>
      <c r="J143" t="s">
        <v>22</v>
      </c>
      <c r="K143" t="s">
        <v>58</v>
      </c>
      <c r="O143" s="3"/>
      <c r="P143" s="4"/>
      <c r="Q143" s="4"/>
      <c r="R143" s="2">
        <f t="shared" si="35"/>
        <v>0.60208516242317678</v>
      </c>
      <c r="S143" s="2">
        <f t="shared" si="36"/>
        <v>0.39791483757682322</v>
      </c>
      <c r="T143" s="2"/>
      <c r="U143" s="2"/>
      <c r="V143" s="37"/>
      <c r="W143" s="37"/>
      <c r="X143" s="37"/>
      <c r="Y143" s="37"/>
      <c r="Z143" s="37"/>
      <c r="AA143" s="37"/>
      <c r="AB143" s="12">
        <v>4</v>
      </c>
      <c r="AC143">
        <v>12</v>
      </c>
      <c r="AD143">
        <v>-34</v>
      </c>
      <c r="AE143">
        <v>-0.04</v>
      </c>
      <c r="AF143">
        <v>5</v>
      </c>
      <c r="AG143">
        <v>4</v>
      </c>
      <c r="AH143">
        <v>1</v>
      </c>
      <c r="AI143">
        <v>-2</v>
      </c>
      <c r="AJ143">
        <v>-1</v>
      </c>
      <c r="AK143">
        <v>-2</v>
      </c>
      <c r="AL143">
        <v>0.12</v>
      </c>
      <c r="AM143">
        <v>5.3</v>
      </c>
      <c r="AN143">
        <v>6.5</v>
      </c>
      <c r="AO143">
        <v>-1.2</v>
      </c>
      <c r="AP143">
        <v>8</v>
      </c>
      <c r="AQ143">
        <v>1</v>
      </c>
      <c r="AR143" s="2">
        <v>0.74</v>
      </c>
    </row>
    <row r="144" spans="6:44" x14ac:dyDescent="0.3">
      <c r="F144" t="str">
        <f t="shared" si="32"/>
        <v>11121314</v>
      </c>
      <c r="G144" t="e">
        <f t="shared" si="37"/>
        <v>#N/A</v>
      </c>
      <c r="H144" s="11">
        <v>1112</v>
      </c>
      <c r="I144" s="5">
        <v>1314</v>
      </c>
      <c r="J144" t="s">
        <v>22</v>
      </c>
      <c r="K144" t="s">
        <v>59</v>
      </c>
      <c r="O144" s="3"/>
      <c r="P144" s="4"/>
      <c r="Q144" s="4"/>
      <c r="R144" s="2">
        <f t="shared" si="35"/>
        <v>0.51208516242317681</v>
      </c>
      <c r="S144" s="2">
        <f t="shared" si="36"/>
        <v>0.48791483757682319</v>
      </c>
      <c r="T144" s="2"/>
      <c r="U144" s="2"/>
      <c r="V144" s="37"/>
      <c r="W144" s="37"/>
      <c r="X144" s="37"/>
      <c r="Y144" s="37"/>
      <c r="Z144" s="37"/>
      <c r="AA144" s="37"/>
      <c r="AB144" s="12">
        <v>4</v>
      </c>
      <c r="AC144">
        <v>2</v>
      </c>
      <c r="AD144">
        <v>14</v>
      </c>
      <c r="AE144">
        <v>0.08</v>
      </c>
      <c r="AF144">
        <v>5</v>
      </c>
      <c r="AG144">
        <v>-1</v>
      </c>
      <c r="AH144">
        <v>2</v>
      </c>
      <c r="AI144">
        <v>1</v>
      </c>
      <c r="AJ144">
        <v>-5</v>
      </c>
      <c r="AK144">
        <v>1</v>
      </c>
      <c r="AL144">
        <v>0.02</v>
      </c>
      <c r="AM144">
        <v>-1.1000000000000001</v>
      </c>
      <c r="AN144">
        <v>-1.9</v>
      </c>
      <c r="AO144">
        <v>0.8</v>
      </c>
      <c r="AP144">
        <v>-2</v>
      </c>
      <c r="AQ144">
        <v>0</v>
      </c>
      <c r="AR144" s="2">
        <v>0.65</v>
      </c>
    </row>
    <row r="145" spans="6:44" x14ac:dyDescent="0.3">
      <c r="F145" t="str">
        <f t="shared" si="32"/>
        <v>11121326</v>
      </c>
      <c r="G145" t="e">
        <f t="shared" si="37"/>
        <v>#N/A</v>
      </c>
      <c r="H145" s="11">
        <v>1112</v>
      </c>
      <c r="I145" s="5">
        <v>1326</v>
      </c>
      <c r="J145" t="s">
        <v>22</v>
      </c>
      <c r="K145" t="s">
        <v>60</v>
      </c>
      <c r="O145" s="3"/>
      <c r="P145" s="4"/>
      <c r="Q145" s="4"/>
      <c r="R145" s="2">
        <f t="shared" si="35"/>
        <v>0.51208516242317681</v>
      </c>
      <c r="S145" s="2">
        <f t="shared" si="36"/>
        <v>0.48791483757682319</v>
      </c>
      <c r="T145" s="2"/>
      <c r="U145" s="2"/>
      <c r="V145" s="37"/>
      <c r="W145" s="37"/>
      <c r="X145" s="37"/>
      <c r="Y145" s="37"/>
      <c r="Z145" s="37"/>
      <c r="AA145" s="37"/>
      <c r="AB145" s="12">
        <v>4</v>
      </c>
      <c r="AC145">
        <v>5</v>
      </c>
      <c r="AD145">
        <v>6</v>
      </c>
      <c r="AE145">
        <v>0.04</v>
      </c>
      <c r="AF145">
        <v>3</v>
      </c>
      <c r="AG145">
        <v>1</v>
      </c>
      <c r="AH145">
        <v>1</v>
      </c>
      <c r="AI145">
        <v>-1</v>
      </c>
      <c r="AJ145">
        <v>3</v>
      </c>
      <c r="AK145">
        <v>0</v>
      </c>
      <c r="AL145">
        <v>0.03</v>
      </c>
      <c r="AM145">
        <v>5.0999999999999996</v>
      </c>
      <c r="AN145">
        <v>4.5</v>
      </c>
      <c r="AO145">
        <v>0.6</v>
      </c>
      <c r="AP145">
        <v>1</v>
      </c>
      <c r="AQ145">
        <v>1</v>
      </c>
      <c r="AR145" s="2">
        <v>0.65</v>
      </c>
    </row>
    <row r="146" spans="6:44" x14ac:dyDescent="0.3">
      <c r="F146" t="str">
        <f t="shared" si="32"/>
        <v>11121328</v>
      </c>
      <c r="G146" t="e">
        <f t="shared" si="37"/>
        <v>#N/A</v>
      </c>
      <c r="H146" s="11">
        <v>1112</v>
      </c>
      <c r="I146" s="5">
        <v>1328</v>
      </c>
      <c r="J146" t="s">
        <v>22</v>
      </c>
      <c r="K146" t="s">
        <v>61</v>
      </c>
      <c r="O146" s="3"/>
      <c r="P146" s="4"/>
      <c r="Q146" s="4"/>
      <c r="R146" s="2">
        <f t="shared" si="35"/>
        <v>0.63208516242317681</v>
      </c>
      <c r="S146" s="2">
        <f t="shared" si="36"/>
        <v>0.36791483757682319</v>
      </c>
      <c r="T146" s="2"/>
      <c r="U146" s="2"/>
      <c r="V146" s="37"/>
      <c r="W146" s="37"/>
      <c r="X146" s="37"/>
      <c r="Y146" s="37"/>
      <c r="Z146" s="37"/>
      <c r="AA146" s="37"/>
      <c r="AB146" s="12">
        <v>4</v>
      </c>
      <c r="AC146">
        <v>10</v>
      </c>
      <c r="AD146">
        <v>-26</v>
      </c>
      <c r="AE146">
        <v>0.21</v>
      </c>
      <c r="AF146">
        <v>3</v>
      </c>
      <c r="AG146">
        <v>-2</v>
      </c>
      <c r="AH146">
        <v>1</v>
      </c>
      <c r="AI146">
        <v>0</v>
      </c>
      <c r="AJ146">
        <v>5</v>
      </c>
      <c r="AK146">
        <v>5</v>
      </c>
      <c r="AL146">
        <v>0.01</v>
      </c>
      <c r="AM146">
        <v>-4.3</v>
      </c>
      <c r="AN146">
        <v>-10.4</v>
      </c>
      <c r="AO146">
        <v>6.1</v>
      </c>
      <c r="AP146">
        <v>6</v>
      </c>
      <c r="AQ146">
        <v>1</v>
      </c>
      <c r="AR146" s="2">
        <v>0.77</v>
      </c>
    </row>
    <row r="147" spans="6:44" x14ac:dyDescent="0.3">
      <c r="F147" t="str">
        <f t="shared" si="32"/>
        <v>11121335</v>
      </c>
      <c r="G147" t="e">
        <f t="shared" si="37"/>
        <v>#N/A</v>
      </c>
      <c r="H147" s="11">
        <v>1112</v>
      </c>
      <c r="I147" s="5">
        <v>1335</v>
      </c>
      <c r="J147" t="s">
        <v>22</v>
      </c>
      <c r="K147" t="s">
        <v>62</v>
      </c>
      <c r="O147" s="3"/>
      <c r="P147" s="4"/>
      <c r="Q147" s="4"/>
      <c r="R147" s="2">
        <f t="shared" si="35"/>
        <v>0.7520851624231768</v>
      </c>
      <c r="S147" s="2">
        <f t="shared" si="36"/>
        <v>0.2479148375768232</v>
      </c>
      <c r="T147" s="2"/>
      <c r="U147" s="2"/>
      <c r="V147" s="37"/>
      <c r="W147" s="37"/>
      <c r="X147" s="37"/>
      <c r="Y147" s="37"/>
      <c r="Z147" s="37"/>
      <c r="AA147" s="37"/>
      <c r="AB147" s="12">
        <v>4</v>
      </c>
      <c r="AC147">
        <v>16</v>
      </c>
      <c r="AD147">
        <v>-106</v>
      </c>
      <c r="AE147">
        <v>0.05</v>
      </c>
      <c r="AF147">
        <v>4</v>
      </c>
      <c r="AG147">
        <v>2</v>
      </c>
      <c r="AH147">
        <v>1</v>
      </c>
      <c r="AI147">
        <v>0</v>
      </c>
      <c r="AJ147">
        <v>9</v>
      </c>
      <c r="AK147">
        <v>-2</v>
      </c>
      <c r="AL147">
        <v>0.1</v>
      </c>
      <c r="AM147">
        <v>5.2</v>
      </c>
      <c r="AN147">
        <v>1.6</v>
      </c>
      <c r="AO147">
        <v>3.6</v>
      </c>
      <c r="AP147">
        <v>12</v>
      </c>
      <c r="AQ147">
        <v>1</v>
      </c>
      <c r="AR147" s="2">
        <v>0.89</v>
      </c>
    </row>
    <row r="148" spans="6:44" x14ac:dyDescent="0.3">
      <c r="F148" t="str">
        <f t="shared" si="32"/>
        <v>11121344</v>
      </c>
      <c r="G148" t="e">
        <f t="shared" si="37"/>
        <v>#N/A</v>
      </c>
      <c r="H148" s="11">
        <v>1112</v>
      </c>
      <c r="I148" s="5">
        <v>1344</v>
      </c>
      <c r="J148" t="s">
        <v>22</v>
      </c>
      <c r="K148" t="s">
        <v>63</v>
      </c>
      <c r="O148" s="3"/>
      <c r="P148" s="4"/>
      <c r="Q148" s="4"/>
      <c r="R148" s="2">
        <f t="shared" si="35"/>
        <v>0.68208516242317674</v>
      </c>
      <c r="S148" s="2">
        <f t="shared" si="36"/>
        <v>0.31791483757682326</v>
      </c>
      <c r="T148" s="2"/>
      <c r="U148" s="2"/>
      <c r="V148" s="37"/>
      <c r="W148" s="37"/>
      <c r="X148" s="37"/>
      <c r="Y148" s="37"/>
      <c r="Z148" s="37"/>
      <c r="AA148" s="37"/>
      <c r="AB148" s="12">
        <v>4</v>
      </c>
      <c r="AC148">
        <v>10</v>
      </c>
      <c r="AD148">
        <v>-42</v>
      </c>
      <c r="AE148">
        <v>0.17</v>
      </c>
      <c r="AF148">
        <v>7</v>
      </c>
      <c r="AG148">
        <v>-1</v>
      </c>
      <c r="AH148">
        <v>1</v>
      </c>
      <c r="AI148">
        <v>-2</v>
      </c>
      <c r="AJ148">
        <v>4</v>
      </c>
      <c r="AK148">
        <v>4</v>
      </c>
      <c r="AL148">
        <v>0.06</v>
      </c>
      <c r="AM148">
        <v>7.2</v>
      </c>
      <c r="AN148">
        <v>-1.5</v>
      </c>
      <c r="AO148">
        <v>8.6999999999999993</v>
      </c>
      <c r="AP148">
        <v>6</v>
      </c>
      <c r="AQ148">
        <v>1</v>
      </c>
      <c r="AR148" s="2">
        <v>0.82</v>
      </c>
    </row>
    <row r="149" spans="6:44" x14ac:dyDescent="0.3">
      <c r="F149" t="str">
        <f t="shared" si="32"/>
        <v>11121345</v>
      </c>
      <c r="G149" t="e">
        <f t="shared" si="37"/>
        <v>#N/A</v>
      </c>
      <c r="H149" s="11">
        <v>1112</v>
      </c>
      <c r="I149" s="5">
        <v>1345</v>
      </c>
      <c r="J149" t="s">
        <v>22</v>
      </c>
      <c r="K149" t="s">
        <v>64</v>
      </c>
      <c r="O149" s="3"/>
      <c r="P149" s="4"/>
      <c r="Q149" s="4"/>
      <c r="R149" s="2">
        <f t="shared" si="35"/>
        <v>0.41208516242317683</v>
      </c>
      <c r="S149" s="2">
        <f t="shared" si="36"/>
        <v>0.58791483757682317</v>
      </c>
      <c r="T149" s="2"/>
      <c r="U149" s="2"/>
      <c r="V149" s="37"/>
      <c r="W149" s="37"/>
      <c r="X149" s="37"/>
      <c r="Y149" s="37"/>
      <c r="Z149" s="37"/>
      <c r="AA149" s="37"/>
      <c r="AB149" s="12">
        <v>4</v>
      </c>
      <c r="AC149">
        <v>2</v>
      </c>
      <c r="AD149">
        <v>16</v>
      </c>
      <c r="AE149">
        <v>-0.03</v>
      </c>
      <c r="AF149">
        <v>-1</v>
      </c>
      <c r="AG149">
        <v>2</v>
      </c>
      <c r="AH149">
        <v>2</v>
      </c>
      <c r="AI149">
        <v>0</v>
      </c>
      <c r="AJ149">
        <v>5</v>
      </c>
      <c r="AK149">
        <v>3</v>
      </c>
      <c r="AL149">
        <v>0.02</v>
      </c>
      <c r="AM149">
        <v>-0.2</v>
      </c>
      <c r="AN149">
        <v>5.6</v>
      </c>
      <c r="AO149">
        <v>-5.8</v>
      </c>
      <c r="AP149">
        <v>-2</v>
      </c>
      <c r="AQ149">
        <v>0</v>
      </c>
      <c r="AR149" s="2">
        <v>0.55000000000000004</v>
      </c>
    </row>
    <row r="150" spans="6:44" x14ac:dyDescent="0.3">
      <c r="F150" t="str">
        <f t="shared" si="32"/>
        <v>11121347</v>
      </c>
      <c r="G150" t="e">
        <f t="shared" si="37"/>
        <v>#N/A</v>
      </c>
      <c r="H150" s="11">
        <v>1112</v>
      </c>
      <c r="I150" s="5">
        <v>1347</v>
      </c>
      <c r="J150" t="s">
        <v>22</v>
      </c>
      <c r="K150" t="s">
        <v>65</v>
      </c>
      <c r="O150" s="3"/>
      <c r="P150" s="4"/>
      <c r="Q150" s="4"/>
      <c r="R150" s="2">
        <f t="shared" si="35"/>
        <v>0.80208516242317673</v>
      </c>
      <c r="S150" s="2">
        <f t="shared" si="36"/>
        <v>0.19791483757682327</v>
      </c>
      <c r="T150" s="2"/>
      <c r="U150" s="2"/>
      <c r="V150" s="37"/>
      <c r="W150" s="37"/>
      <c r="X150" s="37"/>
      <c r="Y150" s="37"/>
      <c r="Z150" s="37"/>
      <c r="AA150" s="37"/>
      <c r="AB150" s="12">
        <v>4</v>
      </c>
      <c r="AC150">
        <v>16</v>
      </c>
      <c r="AD150">
        <v>-149</v>
      </c>
      <c r="AE150">
        <v>0.17</v>
      </c>
      <c r="AF150">
        <v>8</v>
      </c>
      <c r="AG150">
        <v>0</v>
      </c>
      <c r="AH150">
        <v>0</v>
      </c>
      <c r="AI150">
        <v>-3</v>
      </c>
      <c r="AJ150">
        <v>1</v>
      </c>
      <c r="AK150">
        <v>3</v>
      </c>
      <c r="AL150">
        <v>0.03</v>
      </c>
      <c r="AM150">
        <v>14</v>
      </c>
      <c r="AN150">
        <v>6.3</v>
      </c>
      <c r="AO150">
        <v>7.7</v>
      </c>
      <c r="AP150">
        <v>12</v>
      </c>
      <c r="AQ150">
        <v>1</v>
      </c>
      <c r="AR150" s="2">
        <v>0.94</v>
      </c>
    </row>
    <row r="151" spans="6:44" x14ac:dyDescent="0.3">
      <c r="F151" t="str">
        <f t="shared" si="32"/>
        <v>11121348</v>
      </c>
      <c r="G151" t="e">
        <f t="shared" si="37"/>
        <v>#N/A</v>
      </c>
      <c r="H151" s="11">
        <v>1112</v>
      </c>
      <c r="I151" s="5">
        <v>1348</v>
      </c>
      <c r="J151" t="s">
        <v>22</v>
      </c>
      <c r="K151" t="s">
        <v>66</v>
      </c>
      <c r="O151" s="3"/>
      <c r="P151" s="4"/>
      <c r="Q151" s="4"/>
      <c r="R151" s="2">
        <f t="shared" si="35"/>
        <v>0.60208516242317678</v>
      </c>
      <c r="S151" s="2">
        <f t="shared" si="36"/>
        <v>0.39791483757682322</v>
      </c>
      <c r="T151" s="2"/>
      <c r="U151" s="2"/>
      <c r="V151" s="37"/>
      <c r="W151" s="37"/>
      <c r="X151" s="37"/>
      <c r="Y151" s="37"/>
      <c r="Z151" s="37"/>
      <c r="AA151" s="37"/>
      <c r="AB151" s="12">
        <v>4</v>
      </c>
      <c r="AC151">
        <v>7</v>
      </c>
      <c r="AD151">
        <v>-28</v>
      </c>
      <c r="AE151">
        <v>0.01</v>
      </c>
      <c r="AF151">
        <v>5</v>
      </c>
      <c r="AG151">
        <v>-1</v>
      </c>
      <c r="AH151">
        <v>3</v>
      </c>
      <c r="AI151">
        <v>-5</v>
      </c>
      <c r="AJ151">
        <v>2</v>
      </c>
      <c r="AK151">
        <v>2</v>
      </c>
      <c r="AL151">
        <v>0.05</v>
      </c>
      <c r="AM151">
        <v>4.7</v>
      </c>
      <c r="AN151">
        <v>3.3</v>
      </c>
      <c r="AO151">
        <v>1.4</v>
      </c>
      <c r="AP151">
        <v>3</v>
      </c>
      <c r="AQ151">
        <v>1</v>
      </c>
      <c r="AR151" s="2">
        <v>0.74</v>
      </c>
    </row>
    <row r="152" spans="6:44" x14ac:dyDescent="0.3">
      <c r="F152" t="str">
        <f t="shared" si="32"/>
        <v>11121355</v>
      </c>
      <c r="G152" t="e">
        <f t="shared" si="37"/>
        <v>#N/A</v>
      </c>
      <c r="H152" s="11">
        <v>1112</v>
      </c>
      <c r="I152" s="5">
        <v>1355</v>
      </c>
      <c r="J152" t="s">
        <v>22</v>
      </c>
      <c r="K152" t="s">
        <v>67</v>
      </c>
      <c r="O152" s="3"/>
      <c r="P152" s="4"/>
      <c r="Q152" s="4"/>
      <c r="R152" s="2">
        <f t="shared" si="35"/>
        <v>0.66208516242317683</v>
      </c>
      <c r="S152" s="2">
        <f t="shared" si="36"/>
        <v>0.33791483757682317</v>
      </c>
      <c r="T152" s="2"/>
      <c r="U152" s="2"/>
      <c r="V152" s="37"/>
      <c r="W152" s="37"/>
      <c r="X152" s="37"/>
      <c r="Y152" s="37"/>
      <c r="Z152" s="37"/>
      <c r="AA152" s="37"/>
      <c r="AB152" s="12">
        <v>4</v>
      </c>
      <c r="AC152">
        <v>12</v>
      </c>
      <c r="AD152">
        <v>-54</v>
      </c>
      <c r="AE152">
        <v>-0.01</v>
      </c>
      <c r="AF152">
        <v>3</v>
      </c>
      <c r="AG152">
        <v>-1</v>
      </c>
      <c r="AH152">
        <v>4</v>
      </c>
      <c r="AI152">
        <v>2</v>
      </c>
      <c r="AJ152">
        <v>8</v>
      </c>
      <c r="AK152">
        <v>-2</v>
      </c>
      <c r="AL152">
        <v>0</v>
      </c>
      <c r="AM152">
        <v>-2.5</v>
      </c>
      <c r="AN152">
        <v>-4.4000000000000004</v>
      </c>
      <c r="AO152">
        <v>1.9</v>
      </c>
      <c r="AP152">
        <v>8</v>
      </c>
      <c r="AQ152">
        <v>1</v>
      </c>
      <c r="AR152" s="2">
        <v>0.8</v>
      </c>
    </row>
    <row r="153" spans="6:44" x14ac:dyDescent="0.3">
      <c r="F153" t="str">
        <f t="shared" si="32"/>
        <v>11121361</v>
      </c>
      <c r="G153" t="e">
        <f t="shared" si="37"/>
        <v>#N/A</v>
      </c>
      <c r="H153" s="11">
        <v>1112</v>
      </c>
      <c r="I153" s="5">
        <v>1361</v>
      </c>
      <c r="J153" t="s">
        <v>22</v>
      </c>
      <c r="K153" t="s">
        <v>68</v>
      </c>
      <c r="O153" s="3"/>
      <c r="P153" s="4"/>
      <c r="Q153" s="4"/>
      <c r="R153" s="2">
        <f t="shared" si="35"/>
        <v>0.61208516242317679</v>
      </c>
      <c r="S153" s="2">
        <f t="shared" si="36"/>
        <v>0.38791483757682321</v>
      </c>
      <c r="T153" s="2"/>
      <c r="U153" s="2"/>
      <c r="V153" s="37"/>
      <c r="W153" s="37"/>
      <c r="X153" s="37"/>
      <c r="Y153" s="37"/>
      <c r="Z153" s="37"/>
      <c r="AA153" s="37"/>
      <c r="AB153" s="12">
        <v>4</v>
      </c>
      <c r="AC153">
        <v>11</v>
      </c>
      <c r="AD153">
        <v>-29</v>
      </c>
      <c r="AE153">
        <v>0.11</v>
      </c>
      <c r="AF153">
        <v>5</v>
      </c>
      <c r="AG153">
        <v>0</v>
      </c>
      <c r="AH153">
        <v>1</v>
      </c>
      <c r="AI153">
        <v>-2</v>
      </c>
      <c r="AJ153">
        <v>1</v>
      </c>
      <c r="AK153">
        <v>0</v>
      </c>
      <c r="AL153">
        <v>0.04</v>
      </c>
      <c r="AM153">
        <v>3.8</v>
      </c>
      <c r="AN153">
        <v>2.8</v>
      </c>
      <c r="AO153">
        <v>1</v>
      </c>
      <c r="AP153">
        <v>7</v>
      </c>
      <c r="AQ153">
        <v>1</v>
      </c>
      <c r="AR153" s="2">
        <v>0.75</v>
      </c>
    </row>
    <row r="154" spans="6:44" x14ac:dyDescent="0.3">
      <c r="F154" t="str">
        <f t="shared" si="32"/>
        <v>11121371</v>
      </c>
      <c r="G154" t="e">
        <f t="shared" si="37"/>
        <v>#N/A</v>
      </c>
      <c r="H154" s="11">
        <v>1112</v>
      </c>
      <c r="I154" s="5">
        <v>1371</v>
      </c>
      <c r="J154" t="s">
        <v>22</v>
      </c>
      <c r="K154" t="s">
        <v>69</v>
      </c>
      <c r="O154" s="3"/>
      <c r="P154" s="4"/>
      <c r="Q154" s="4"/>
      <c r="R154" s="2">
        <f t="shared" si="35"/>
        <v>0.57208516242317675</v>
      </c>
      <c r="S154" s="2">
        <f t="shared" si="36"/>
        <v>0.42791483757682325</v>
      </c>
      <c r="T154" s="2"/>
      <c r="U154" s="2"/>
      <c r="V154" s="37"/>
      <c r="W154" s="37"/>
      <c r="X154" s="37"/>
      <c r="Y154" s="37"/>
      <c r="Z154" s="37"/>
      <c r="AA154" s="37"/>
      <c r="AB154" s="12">
        <v>4</v>
      </c>
      <c r="AC154">
        <v>8</v>
      </c>
      <c r="AD154">
        <v>-5</v>
      </c>
      <c r="AE154">
        <v>0.13</v>
      </c>
      <c r="AF154">
        <v>4</v>
      </c>
      <c r="AG154">
        <v>-1</v>
      </c>
      <c r="AH154">
        <v>1</v>
      </c>
      <c r="AI154">
        <v>-1</v>
      </c>
      <c r="AJ154">
        <v>-1</v>
      </c>
      <c r="AK154">
        <v>3</v>
      </c>
      <c r="AL154">
        <v>7.0000000000000007E-2</v>
      </c>
      <c r="AM154">
        <v>1.9</v>
      </c>
      <c r="AN154">
        <v>-2.1</v>
      </c>
      <c r="AO154">
        <v>4</v>
      </c>
      <c r="AP154">
        <v>4</v>
      </c>
      <c r="AQ154">
        <v>1</v>
      </c>
      <c r="AR154" s="2">
        <v>0.71</v>
      </c>
    </row>
    <row r="155" spans="6:44" x14ac:dyDescent="0.3">
      <c r="F155" t="str">
        <f t="shared" si="32"/>
        <v>11121372</v>
      </c>
      <c r="G155" t="e">
        <f t="shared" si="37"/>
        <v>#N/A</v>
      </c>
      <c r="H155" s="11">
        <v>1112</v>
      </c>
      <c r="I155" s="5">
        <v>1372</v>
      </c>
      <c r="J155" t="s">
        <v>22</v>
      </c>
      <c r="K155" t="s">
        <v>70</v>
      </c>
      <c r="O155" s="3"/>
      <c r="P155" s="4"/>
      <c r="Q155" s="4"/>
      <c r="R155" s="2">
        <f t="shared" si="35"/>
        <v>0.72208516242317677</v>
      </c>
      <c r="S155" s="2">
        <f t="shared" si="36"/>
        <v>0.27791483757682323</v>
      </c>
      <c r="T155" s="2"/>
      <c r="U155" s="2"/>
      <c r="V155" s="37"/>
      <c r="W155" s="37"/>
      <c r="X155" s="37"/>
      <c r="Y155" s="37"/>
      <c r="Z155" s="37"/>
      <c r="AA155" s="37"/>
      <c r="AB155" s="12">
        <v>4</v>
      </c>
      <c r="AC155">
        <v>14</v>
      </c>
      <c r="AD155">
        <v>-90</v>
      </c>
      <c r="AE155">
        <v>-0.01</v>
      </c>
      <c r="AF155">
        <v>4</v>
      </c>
      <c r="AG155">
        <v>-1</v>
      </c>
      <c r="AH155">
        <v>-2</v>
      </c>
      <c r="AI155">
        <v>-8</v>
      </c>
      <c r="AJ155">
        <v>0</v>
      </c>
      <c r="AK155">
        <v>4</v>
      </c>
      <c r="AL155">
        <v>0.06</v>
      </c>
      <c r="AM155">
        <v>2.7</v>
      </c>
      <c r="AN155">
        <v>2.8</v>
      </c>
      <c r="AO155">
        <v>-0.1</v>
      </c>
      <c r="AP155">
        <v>10</v>
      </c>
      <c r="AQ155">
        <v>1</v>
      </c>
      <c r="AR155" s="2">
        <v>0.86</v>
      </c>
    </row>
    <row r="156" spans="6:44" x14ac:dyDescent="0.3">
      <c r="F156" t="str">
        <f t="shared" si="32"/>
        <v>11121382</v>
      </c>
      <c r="G156" t="e">
        <f t="shared" si="37"/>
        <v>#N/A</v>
      </c>
      <c r="H156" s="11">
        <v>1112</v>
      </c>
      <c r="I156" s="5">
        <v>1382</v>
      </c>
      <c r="J156" t="s">
        <v>22</v>
      </c>
      <c r="K156" t="s">
        <v>71</v>
      </c>
      <c r="O156" s="3"/>
      <c r="P156" s="4"/>
      <c r="Q156" s="4"/>
      <c r="R156" s="2">
        <f t="shared" si="35"/>
        <v>0.65208516242317682</v>
      </c>
      <c r="S156" s="2">
        <f t="shared" si="36"/>
        <v>0.34791483757682318</v>
      </c>
      <c r="T156" s="2"/>
      <c r="U156" s="2"/>
      <c r="V156" s="37"/>
      <c r="W156" s="37"/>
      <c r="X156" s="37"/>
      <c r="Y156" s="37"/>
      <c r="Z156" s="37"/>
      <c r="AA156" s="37"/>
      <c r="AB156" s="12">
        <v>4</v>
      </c>
      <c r="AC156">
        <v>11</v>
      </c>
      <c r="AD156">
        <v>-48</v>
      </c>
      <c r="AE156">
        <v>0.01</v>
      </c>
      <c r="AF156">
        <v>5</v>
      </c>
      <c r="AG156">
        <v>0</v>
      </c>
      <c r="AH156">
        <v>2</v>
      </c>
      <c r="AI156">
        <v>-3</v>
      </c>
      <c r="AJ156">
        <v>3</v>
      </c>
      <c r="AK156">
        <v>5</v>
      </c>
      <c r="AL156">
        <v>0.01</v>
      </c>
      <c r="AM156">
        <v>3</v>
      </c>
      <c r="AN156">
        <v>0.2</v>
      </c>
      <c r="AO156">
        <v>2.8</v>
      </c>
      <c r="AP156">
        <v>7</v>
      </c>
      <c r="AQ156">
        <v>1</v>
      </c>
      <c r="AR156" s="2">
        <v>0.79</v>
      </c>
    </row>
    <row r="157" spans="6:44" x14ac:dyDescent="0.3">
      <c r="F157" t="str">
        <f t="shared" si="32"/>
        <v>11121393</v>
      </c>
      <c r="G157" t="e">
        <f t="shared" si="37"/>
        <v>#N/A</v>
      </c>
      <c r="H157" s="11">
        <v>1112</v>
      </c>
      <c r="I157" s="5">
        <v>1393</v>
      </c>
      <c r="J157" t="s">
        <v>22</v>
      </c>
      <c r="K157" t="s">
        <v>72</v>
      </c>
      <c r="O157" s="3"/>
      <c r="P157" s="4"/>
      <c r="Q157" s="4"/>
      <c r="R157" s="2">
        <f t="shared" si="35"/>
        <v>0.66208516242317683</v>
      </c>
      <c r="S157" s="2">
        <f t="shared" si="36"/>
        <v>0.33791483757682317</v>
      </c>
      <c r="T157" s="2"/>
      <c r="U157" s="2"/>
      <c r="V157" s="37"/>
      <c r="W157" s="37"/>
      <c r="X157" s="37"/>
      <c r="Y157" s="37"/>
      <c r="Z157" s="37"/>
      <c r="AA157" s="37"/>
      <c r="AB157" s="12">
        <v>4</v>
      </c>
      <c r="AC157">
        <v>11</v>
      </c>
      <c r="AD157">
        <v>-33</v>
      </c>
      <c r="AE157">
        <v>0.18</v>
      </c>
      <c r="AF157">
        <v>10</v>
      </c>
      <c r="AG157">
        <v>2</v>
      </c>
      <c r="AH157">
        <v>0</v>
      </c>
      <c r="AI157">
        <v>-2</v>
      </c>
      <c r="AJ157">
        <v>-2</v>
      </c>
      <c r="AK157">
        <v>4</v>
      </c>
      <c r="AL157">
        <v>0.02</v>
      </c>
      <c r="AM157">
        <v>13.4</v>
      </c>
      <c r="AN157">
        <v>6.7</v>
      </c>
      <c r="AO157">
        <v>6.7</v>
      </c>
      <c r="AP157">
        <v>7</v>
      </c>
      <c r="AQ157">
        <v>1</v>
      </c>
      <c r="AR157" s="2">
        <v>0.8</v>
      </c>
    </row>
    <row r="158" spans="6:44" x14ac:dyDescent="0.3">
      <c r="F158" t="str">
        <f t="shared" si="32"/>
        <v>11121395</v>
      </c>
      <c r="G158" t="e">
        <f t="shared" si="37"/>
        <v>#N/A</v>
      </c>
      <c r="H158" s="11">
        <v>1112</v>
      </c>
      <c r="I158" s="5">
        <v>1395</v>
      </c>
      <c r="J158" t="s">
        <v>22</v>
      </c>
      <c r="K158" t="s">
        <v>73</v>
      </c>
      <c r="O158" s="3"/>
      <c r="P158" s="4"/>
      <c r="Q158" s="4"/>
      <c r="R158" s="2">
        <f t="shared" si="35"/>
        <v>0.54208516242317684</v>
      </c>
      <c r="S158" s="2">
        <f t="shared" si="36"/>
        <v>0.45791483757682316</v>
      </c>
      <c r="T158" s="2"/>
      <c r="U158" s="2"/>
      <c r="V158" s="37"/>
      <c r="W158" s="37"/>
      <c r="X158" s="37"/>
      <c r="Y158" s="37"/>
      <c r="Z158" s="37"/>
      <c r="AA158" s="37"/>
      <c r="AB158" s="12">
        <v>4</v>
      </c>
      <c r="AC158">
        <v>6</v>
      </c>
      <c r="AD158">
        <v>-1</v>
      </c>
      <c r="AE158">
        <v>0.13</v>
      </c>
      <c r="AF158">
        <v>0</v>
      </c>
      <c r="AG158">
        <v>-4</v>
      </c>
      <c r="AH158">
        <v>1</v>
      </c>
      <c r="AI158">
        <v>-1</v>
      </c>
      <c r="AJ158">
        <v>-2</v>
      </c>
      <c r="AK158">
        <v>1</v>
      </c>
      <c r="AL158">
        <v>0.05</v>
      </c>
      <c r="AM158">
        <v>-2.1</v>
      </c>
      <c r="AN158">
        <v>-4.7</v>
      </c>
      <c r="AO158">
        <v>2.6</v>
      </c>
      <c r="AP158">
        <v>2</v>
      </c>
      <c r="AQ158">
        <v>1</v>
      </c>
      <c r="AR158" s="2">
        <v>0.68</v>
      </c>
    </row>
    <row r="159" spans="6:44" x14ac:dyDescent="0.3">
      <c r="F159" t="str">
        <f t="shared" si="32"/>
        <v>11121397</v>
      </c>
      <c r="G159" t="e">
        <f t="shared" si="37"/>
        <v>#N/A</v>
      </c>
      <c r="H159" s="11">
        <v>1112</v>
      </c>
      <c r="I159" s="5">
        <v>1397</v>
      </c>
      <c r="J159" t="s">
        <v>22</v>
      </c>
      <c r="K159" t="s">
        <v>74</v>
      </c>
      <c r="O159" s="3"/>
      <c r="P159" s="4"/>
      <c r="Q159" s="4"/>
      <c r="R159" s="2">
        <f t="shared" si="35"/>
        <v>0.51208516242317681</v>
      </c>
      <c r="S159" s="2">
        <f t="shared" si="36"/>
        <v>0.48791483757682319</v>
      </c>
      <c r="T159" s="2"/>
      <c r="U159" s="2"/>
      <c r="V159" s="37"/>
      <c r="W159" s="37"/>
      <c r="X159" s="37"/>
      <c r="Y159" s="37"/>
      <c r="Z159" s="37"/>
      <c r="AA159" s="37"/>
      <c r="AB159" s="12">
        <v>4</v>
      </c>
      <c r="AC159">
        <v>3</v>
      </c>
      <c r="AD159">
        <v>10</v>
      </c>
      <c r="AE159">
        <v>0.03</v>
      </c>
      <c r="AF159">
        <v>6</v>
      </c>
      <c r="AG159">
        <v>2</v>
      </c>
      <c r="AH159">
        <v>1</v>
      </c>
      <c r="AI159">
        <v>-3</v>
      </c>
      <c r="AJ159">
        <v>-1</v>
      </c>
      <c r="AK159">
        <v>6</v>
      </c>
      <c r="AL159">
        <v>0</v>
      </c>
      <c r="AM159">
        <v>6.7</v>
      </c>
      <c r="AN159">
        <v>4.8</v>
      </c>
      <c r="AO159">
        <v>1.9</v>
      </c>
      <c r="AP159">
        <v>-1</v>
      </c>
      <c r="AQ159">
        <v>0</v>
      </c>
      <c r="AR159" s="2">
        <v>0.65</v>
      </c>
    </row>
    <row r="160" spans="6:44" x14ac:dyDescent="0.3">
      <c r="F160" t="str">
        <f t="shared" si="32"/>
        <v>11121400</v>
      </c>
      <c r="G160" t="e">
        <f t="shared" si="37"/>
        <v>#N/A</v>
      </c>
      <c r="H160" s="11">
        <v>1112</v>
      </c>
      <c r="I160" s="5">
        <v>1400</v>
      </c>
      <c r="J160" t="s">
        <v>22</v>
      </c>
      <c r="K160" t="s">
        <v>75</v>
      </c>
      <c r="O160" s="3"/>
      <c r="P160" s="4"/>
      <c r="Q160" s="4"/>
      <c r="R160" s="2">
        <f t="shared" si="35"/>
        <v>0.6220851624231768</v>
      </c>
      <c r="S160" s="2">
        <f t="shared" si="36"/>
        <v>0.3779148375768232</v>
      </c>
      <c r="T160" s="2"/>
      <c r="U160" s="2"/>
      <c r="V160" s="37"/>
      <c r="W160" s="37"/>
      <c r="X160" s="37"/>
      <c r="Y160" s="37"/>
      <c r="Z160" s="37"/>
      <c r="AA160" s="37"/>
      <c r="AB160" s="12">
        <v>4</v>
      </c>
      <c r="AC160">
        <v>10</v>
      </c>
      <c r="AD160">
        <v>-18</v>
      </c>
      <c r="AE160">
        <v>0.21</v>
      </c>
      <c r="AF160">
        <v>7</v>
      </c>
      <c r="AG160">
        <v>1</v>
      </c>
      <c r="AH160">
        <v>1</v>
      </c>
      <c r="AI160">
        <v>-1</v>
      </c>
      <c r="AJ160">
        <v>4</v>
      </c>
      <c r="AK160">
        <v>4</v>
      </c>
      <c r="AL160">
        <v>0.09</v>
      </c>
      <c r="AM160">
        <v>9.1999999999999993</v>
      </c>
      <c r="AN160">
        <v>3</v>
      </c>
      <c r="AO160">
        <v>6.2</v>
      </c>
      <c r="AP160">
        <v>6</v>
      </c>
      <c r="AQ160">
        <v>1</v>
      </c>
      <c r="AR160" s="2">
        <v>0.76</v>
      </c>
    </row>
    <row r="161" spans="6:44" x14ac:dyDescent="0.3">
      <c r="F161" t="str">
        <f t="shared" si="32"/>
        <v>11121401</v>
      </c>
      <c r="G161" t="e">
        <f t="shared" si="37"/>
        <v>#N/A</v>
      </c>
      <c r="H161" s="11">
        <v>1112</v>
      </c>
      <c r="I161" s="5">
        <v>1401</v>
      </c>
      <c r="J161" t="s">
        <v>22</v>
      </c>
      <c r="K161" t="s">
        <v>76</v>
      </c>
      <c r="O161" s="3"/>
      <c r="P161" s="4"/>
      <c r="Q161" s="4"/>
      <c r="R161" s="2">
        <f t="shared" si="35"/>
        <v>0.59208516242317677</v>
      </c>
      <c r="S161" s="2">
        <f t="shared" si="36"/>
        <v>0.40791483757682323</v>
      </c>
      <c r="T161" s="2"/>
      <c r="U161" s="2"/>
      <c r="V161" s="37"/>
      <c r="W161" s="37"/>
      <c r="X161" s="37"/>
      <c r="Y161" s="37"/>
      <c r="Z161" s="37"/>
      <c r="AA161" s="37"/>
      <c r="AB161" s="12">
        <v>4</v>
      </c>
      <c r="AC161">
        <v>7</v>
      </c>
      <c r="AD161">
        <v>-9</v>
      </c>
      <c r="AE161">
        <v>0.17</v>
      </c>
      <c r="AF161">
        <v>6</v>
      </c>
      <c r="AG161">
        <v>3</v>
      </c>
      <c r="AH161">
        <v>0</v>
      </c>
      <c r="AI161">
        <v>1</v>
      </c>
      <c r="AJ161">
        <v>-1</v>
      </c>
      <c r="AK161">
        <v>3</v>
      </c>
      <c r="AL161">
        <v>0.09</v>
      </c>
      <c r="AM161">
        <v>5.9</v>
      </c>
      <c r="AN161">
        <v>1.4</v>
      </c>
      <c r="AO161">
        <v>4.5</v>
      </c>
      <c r="AP161">
        <v>3</v>
      </c>
      <c r="AQ161">
        <v>1</v>
      </c>
      <c r="AR161" s="2">
        <v>0.73</v>
      </c>
    </row>
    <row r="162" spans="6:44" x14ac:dyDescent="0.3">
      <c r="F162" t="str">
        <f t="shared" si="32"/>
        <v>11121403</v>
      </c>
      <c r="G162" t="e">
        <f t="shared" si="37"/>
        <v>#N/A</v>
      </c>
      <c r="H162" s="11">
        <v>1112</v>
      </c>
      <c r="I162" s="5">
        <v>1403</v>
      </c>
      <c r="J162" t="s">
        <v>22</v>
      </c>
      <c r="K162" t="s">
        <v>77</v>
      </c>
      <c r="O162" s="3"/>
      <c r="P162" s="4"/>
      <c r="Q162" s="4"/>
      <c r="R162" s="2">
        <f t="shared" si="35"/>
        <v>0.49208516242317679</v>
      </c>
      <c r="S162" s="2">
        <f t="shared" si="36"/>
        <v>0.50791483757682321</v>
      </c>
      <c r="T162" s="2"/>
      <c r="U162" s="2"/>
      <c r="V162" s="37"/>
      <c r="W162" s="37"/>
      <c r="X162" s="37"/>
      <c r="Y162" s="37"/>
      <c r="Z162" s="37"/>
      <c r="AA162" s="37"/>
      <c r="AB162" s="12">
        <v>4</v>
      </c>
      <c r="AC162">
        <v>3</v>
      </c>
      <c r="AD162">
        <v>9</v>
      </c>
      <c r="AE162">
        <v>0.06</v>
      </c>
      <c r="AF162">
        <v>4</v>
      </c>
      <c r="AG162">
        <v>2</v>
      </c>
      <c r="AH162">
        <v>0</v>
      </c>
      <c r="AI162">
        <v>-4</v>
      </c>
      <c r="AJ162">
        <v>0</v>
      </c>
      <c r="AK162">
        <v>3</v>
      </c>
      <c r="AL162">
        <v>0.06</v>
      </c>
      <c r="AM162">
        <v>5.7</v>
      </c>
      <c r="AN162">
        <v>6.5</v>
      </c>
      <c r="AO162">
        <v>-0.8</v>
      </c>
      <c r="AP162">
        <v>-1</v>
      </c>
      <c r="AQ162">
        <v>0</v>
      </c>
      <c r="AR162" s="2">
        <v>0.63</v>
      </c>
    </row>
    <row r="163" spans="6:44" x14ac:dyDescent="0.3">
      <c r="F163" t="str">
        <f t="shared" si="32"/>
        <v>11121411</v>
      </c>
      <c r="G163" t="e">
        <f t="shared" si="37"/>
        <v>#N/A</v>
      </c>
      <c r="H163" s="11">
        <v>1112</v>
      </c>
      <c r="I163" s="5">
        <v>1411</v>
      </c>
      <c r="J163" t="s">
        <v>22</v>
      </c>
      <c r="K163" t="s">
        <v>78</v>
      </c>
      <c r="O163" s="3"/>
      <c r="P163" s="4"/>
      <c r="Q163" s="4"/>
      <c r="R163" s="2">
        <f t="shared" si="35"/>
        <v>0.84208516242317677</v>
      </c>
      <c r="S163" s="2">
        <f t="shared" si="36"/>
        <v>0.15791483757682323</v>
      </c>
      <c r="T163" s="2"/>
      <c r="U163" s="2"/>
      <c r="V163" s="37"/>
      <c r="W163" s="37"/>
      <c r="X163" s="37"/>
      <c r="Y163" s="37"/>
      <c r="Z163" s="37"/>
      <c r="AA163" s="37"/>
      <c r="AB163" s="12">
        <v>4</v>
      </c>
      <c r="AC163">
        <v>16</v>
      </c>
      <c r="AD163">
        <v>-228</v>
      </c>
      <c r="AE163">
        <v>0.35</v>
      </c>
      <c r="AF163">
        <v>6</v>
      </c>
      <c r="AG163">
        <v>-3</v>
      </c>
      <c r="AH163">
        <v>1</v>
      </c>
      <c r="AI163">
        <v>1</v>
      </c>
      <c r="AJ163">
        <v>4</v>
      </c>
      <c r="AK163">
        <v>7</v>
      </c>
      <c r="AL163">
        <v>0.04</v>
      </c>
      <c r="AM163">
        <v>3.3</v>
      </c>
      <c r="AN163">
        <v>-8.5</v>
      </c>
      <c r="AO163">
        <v>11.8</v>
      </c>
      <c r="AP163">
        <v>12</v>
      </c>
      <c r="AQ163">
        <v>1</v>
      </c>
      <c r="AR163" s="2">
        <v>0.98</v>
      </c>
    </row>
    <row r="164" spans="6:44" x14ac:dyDescent="0.3">
      <c r="F164" t="str">
        <f t="shared" si="32"/>
        <v>11121417</v>
      </c>
      <c r="G164" t="e">
        <f t="shared" si="37"/>
        <v>#N/A</v>
      </c>
      <c r="H164" s="11">
        <v>1112</v>
      </c>
      <c r="I164" s="5">
        <v>1417</v>
      </c>
      <c r="J164" t="s">
        <v>22</v>
      </c>
      <c r="K164" t="s">
        <v>79</v>
      </c>
      <c r="O164" s="3"/>
      <c r="P164" s="4"/>
      <c r="Q164" s="4"/>
      <c r="R164" s="2">
        <f t="shared" si="35"/>
        <v>0.6220851624231768</v>
      </c>
      <c r="S164" s="2">
        <f t="shared" si="36"/>
        <v>0.3779148375768232</v>
      </c>
      <c r="T164" s="2"/>
      <c r="U164" s="2"/>
      <c r="V164" s="37"/>
      <c r="W164" s="37"/>
      <c r="X164" s="37"/>
      <c r="Y164" s="37"/>
      <c r="Z164" s="37"/>
      <c r="AA164" s="37"/>
      <c r="AB164" s="12">
        <v>4</v>
      </c>
      <c r="AC164">
        <v>11</v>
      </c>
      <c r="AD164">
        <v>-27</v>
      </c>
      <c r="AE164">
        <v>0.13</v>
      </c>
      <c r="AF164">
        <v>3</v>
      </c>
      <c r="AG164">
        <v>0</v>
      </c>
      <c r="AH164">
        <v>2</v>
      </c>
      <c r="AI164">
        <v>2</v>
      </c>
      <c r="AJ164">
        <v>4</v>
      </c>
      <c r="AK164">
        <v>2</v>
      </c>
      <c r="AL164">
        <v>0.04</v>
      </c>
      <c r="AM164">
        <v>-1</v>
      </c>
      <c r="AN164">
        <v>-5.0999999999999996</v>
      </c>
      <c r="AO164">
        <v>4.0999999999999996</v>
      </c>
      <c r="AP164">
        <v>7</v>
      </c>
      <c r="AQ164">
        <v>1</v>
      </c>
      <c r="AR164" s="2">
        <v>0.76</v>
      </c>
    </row>
    <row r="165" spans="6:44" x14ac:dyDescent="0.3">
      <c r="F165" t="str">
        <f t="shared" si="32"/>
        <v>11121420</v>
      </c>
      <c r="G165" t="e">
        <f t="shared" si="37"/>
        <v>#N/A</v>
      </c>
      <c r="H165" s="11">
        <v>1112</v>
      </c>
      <c r="I165" s="5">
        <v>1420</v>
      </c>
      <c r="J165" t="s">
        <v>22</v>
      </c>
      <c r="K165" t="s">
        <v>80</v>
      </c>
      <c r="O165" s="3"/>
      <c r="P165" s="4"/>
      <c r="Q165" s="4"/>
      <c r="R165" s="2">
        <f t="shared" si="35"/>
        <v>0.81208516242317674</v>
      </c>
      <c r="S165" s="2">
        <f t="shared" si="36"/>
        <v>0.18791483757682326</v>
      </c>
      <c r="T165" s="2"/>
      <c r="U165" s="2"/>
      <c r="V165" s="37"/>
      <c r="W165" s="37"/>
      <c r="X165" s="37"/>
      <c r="Y165" s="37"/>
      <c r="Z165" s="37"/>
      <c r="AA165" s="37"/>
      <c r="AB165" s="12">
        <v>4</v>
      </c>
      <c r="AC165">
        <v>16</v>
      </c>
      <c r="AD165">
        <v>-163</v>
      </c>
      <c r="AE165">
        <v>0.11</v>
      </c>
      <c r="AF165">
        <v>5</v>
      </c>
      <c r="AG165">
        <v>-3</v>
      </c>
      <c r="AH165">
        <v>1</v>
      </c>
      <c r="AI165">
        <v>-3</v>
      </c>
      <c r="AJ165">
        <v>7</v>
      </c>
      <c r="AK165">
        <v>4</v>
      </c>
      <c r="AL165">
        <v>0.11</v>
      </c>
      <c r="AM165">
        <v>8.4</v>
      </c>
      <c r="AN165">
        <v>0.2</v>
      </c>
      <c r="AO165">
        <v>8.1999999999999993</v>
      </c>
      <c r="AP165">
        <v>12</v>
      </c>
      <c r="AQ165">
        <v>1</v>
      </c>
      <c r="AR165" s="2">
        <v>0.95</v>
      </c>
    </row>
    <row r="166" spans="6:44" x14ac:dyDescent="0.3">
      <c r="F166" t="str">
        <f t="shared" si="32"/>
        <v>11121422</v>
      </c>
      <c r="G166" t="e">
        <f t="shared" si="37"/>
        <v>#N/A</v>
      </c>
      <c r="H166" s="11">
        <v>1112</v>
      </c>
      <c r="I166" s="5">
        <v>1422</v>
      </c>
      <c r="J166" t="s">
        <v>22</v>
      </c>
      <c r="K166" t="s">
        <v>81</v>
      </c>
      <c r="O166" s="3"/>
      <c r="P166" s="4"/>
      <c r="Q166" s="4"/>
      <c r="R166" s="2">
        <f t="shared" si="35"/>
        <v>0.68208516242317674</v>
      </c>
      <c r="S166" s="2">
        <f t="shared" si="36"/>
        <v>0.31791483757682326</v>
      </c>
      <c r="T166" s="2"/>
      <c r="U166" s="2"/>
      <c r="V166" s="37"/>
      <c r="W166" s="37"/>
      <c r="X166" s="37"/>
      <c r="Y166" s="37"/>
      <c r="Z166" s="37"/>
      <c r="AA166" s="37"/>
      <c r="AB166" s="12">
        <v>4</v>
      </c>
      <c r="AC166">
        <v>13</v>
      </c>
      <c r="AD166">
        <v>-61</v>
      </c>
      <c r="AE166">
        <v>0.02</v>
      </c>
      <c r="AF166">
        <v>5</v>
      </c>
      <c r="AG166">
        <v>1</v>
      </c>
      <c r="AH166">
        <v>-1</v>
      </c>
      <c r="AI166">
        <v>-5</v>
      </c>
      <c r="AJ166">
        <v>-1</v>
      </c>
      <c r="AK166">
        <v>-1</v>
      </c>
      <c r="AL166">
        <v>0.06</v>
      </c>
      <c r="AM166">
        <v>8.8000000000000007</v>
      </c>
      <c r="AN166">
        <v>7.9</v>
      </c>
      <c r="AO166">
        <v>0.9</v>
      </c>
      <c r="AP166">
        <v>9</v>
      </c>
      <c r="AQ166">
        <v>1</v>
      </c>
      <c r="AR166" s="2">
        <v>0.82</v>
      </c>
    </row>
    <row r="167" spans="6:44" x14ac:dyDescent="0.3">
      <c r="F167" t="str">
        <f t="shared" si="32"/>
        <v>11121437</v>
      </c>
      <c r="G167" t="e">
        <f t="shared" si="37"/>
        <v>#N/A</v>
      </c>
      <c r="H167" s="11">
        <v>1112</v>
      </c>
      <c r="I167" s="5">
        <v>1437</v>
      </c>
      <c r="J167" t="s">
        <v>22</v>
      </c>
      <c r="K167" t="s">
        <v>82</v>
      </c>
      <c r="O167" s="3"/>
      <c r="P167" s="4"/>
      <c r="Q167" s="4"/>
      <c r="R167" s="2">
        <f t="shared" si="35"/>
        <v>0.39208516242317681</v>
      </c>
      <c r="S167" s="2">
        <f t="shared" si="36"/>
        <v>0.60791483757682319</v>
      </c>
      <c r="T167" s="2"/>
      <c r="U167" s="2"/>
      <c r="V167" s="37"/>
      <c r="W167" s="37"/>
      <c r="X167" s="37"/>
      <c r="Y167" s="37"/>
      <c r="Z167" s="37"/>
      <c r="AA167" s="37"/>
      <c r="AB167" s="12">
        <v>4</v>
      </c>
      <c r="AC167">
        <v>1</v>
      </c>
      <c r="AD167">
        <v>19</v>
      </c>
      <c r="AE167">
        <v>-0.09</v>
      </c>
      <c r="AF167">
        <v>-3</v>
      </c>
      <c r="AG167">
        <v>0</v>
      </c>
      <c r="AH167">
        <v>3</v>
      </c>
      <c r="AI167">
        <v>-1</v>
      </c>
      <c r="AJ167">
        <v>4</v>
      </c>
      <c r="AK167">
        <v>2</v>
      </c>
      <c r="AL167">
        <v>-0.01</v>
      </c>
      <c r="AM167">
        <v>-6.2</v>
      </c>
      <c r="AN167">
        <v>0.3</v>
      </c>
      <c r="AO167">
        <v>-6.5</v>
      </c>
      <c r="AP167">
        <v>-3</v>
      </c>
      <c r="AQ167">
        <v>0</v>
      </c>
      <c r="AR167" s="2">
        <v>0.53</v>
      </c>
    </row>
    <row r="168" spans="6:44" x14ac:dyDescent="0.3">
      <c r="F168" t="str">
        <f t="shared" si="32"/>
        <v>11121438</v>
      </c>
      <c r="G168" t="e">
        <f t="shared" si="37"/>
        <v>#N/A</v>
      </c>
      <c r="H168" s="11">
        <v>1112</v>
      </c>
      <c r="I168" s="5">
        <v>1438</v>
      </c>
      <c r="J168" t="s">
        <v>22</v>
      </c>
      <c r="K168" t="s">
        <v>83</v>
      </c>
      <c r="O168" s="3"/>
      <c r="P168" s="4"/>
      <c r="Q168" s="4"/>
      <c r="R168" s="2">
        <f t="shared" si="35"/>
        <v>0.41208516242317683</v>
      </c>
      <c r="S168" s="2">
        <f t="shared" si="36"/>
        <v>0.58791483757682317</v>
      </c>
      <c r="T168" s="2"/>
      <c r="U168" s="2"/>
      <c r="V168" s="37"/>
      <c r="W168" s="37"/>
      <c r="X168" s="37"/>
      <c r="Y168" s="37"/>
      <c r="Z168" s="37"/>
      <c r="AA168" s="37"/>
      <c r="AB168" s="12">
        <v>4</v>
      </c>
      <c r="AC168">
        <v>1</v>
      </c>
      <c r="AD168">
        <v>20</v>
      </c>
      <c r="AE168">
        <v>-0.15</v>
      </c>
      <c r="AF168">
        <v>4</v>
      </c>
      <c r="AG168">
        <v>5</v>
      </c>
      <c r="AH168">
        <v>4</v>
      </c>
      <c r="AI168">
        <v>-4</v>
      </c>
      <c r="AJ168">
        <v>6</v>
      </c>
      <c r="AK168">
        <v>1</v>
      </c>
      <c r="AL168">
        <v>0</v>
      </c>
      <c r="AM168">
        <v>13.4</v>
      </c>
      <c r="AN168">
        <v>17.8</v>
      </c>
      <c r="AO168">
        <v>-4.4000000000000004</v>
      </c>
      <c r="AP168">
        <v>-3</v>
      </c>
      <c r="AQ168">
        <v>0</v>
      </c>
      <c r="AR168" s="2">
        <v>0.55000000000000004</v>
      </c>
    </row>
    <row r="169" spans="6:44" x14ac:dyDescent="0.3">
      <c r="F169" t="str">
        <f t="shared" si="32"/>
        <v>11121439</v>
      </c>
      <c r="G169" t="e">
        <f t="shared" si="37"/>
        <v>#N/A</v>
      </c>
      <c r="H169" s="11">
        <v>1112</v>
      </c>
      <c r="I169" s="5">
        <v>1439</v>
      </c>
      <c r="J169" t="s">
        <v>22</v>
      </c>
      <c r="K169" t="s">
        <v>84</v>
      </c>
      <c r="O169" s="3"/>
      <c r="P169" s="4"/>
      <c r="Q169" s="4"/>
      <c r="R169" s="2">
        <f t="shared" si="35"/>
        <v>0.56208516242317674</v>
      </c>
      <c r="S169" s="2">
        <f t="shared" si="36"/>
        <v>0.43791483757682326</v>
      </c>
      <c r="T169" s="2"/>
      <c r="U169" s="2"/>
      <c r="V169" s="37"/>
      <c r="W169" s="37"/>
      <c r="X169" s="37"/>
      <c r="Y169" s="37"/>
      <c r="Z169" s="37"/>
      <c r="AA169" s="37"/>
      <c r="AB169" s="12">
        <v>4</v>
      </c>
      <c r="AC169">
        <v>8</v>
      </c>
      <c r="AD169">
        <v>-11</v>
      </c>
      <c r="AE169">
        <v>0.13</v>
      </c>
      <c r="AF169">
        <v>0</v>
      </c>
      <c r="AG169">
        <v>-1</v>
      </c>
      <c r="AH169">
        <v>1</v>
      </c>
      <c r="AI169">
        <v>-1</v>
      </c>
      <c r="AJ169">
        <v>9</v>
      </c>
      <c r="AK169">
        <v>4</v>
      </c>
      <c r="AL169">
        <v>0.05</v>
      </c>
      <c r="AM169">
        <v>1.2</v>
      </c>
      <c r="AN169">
        <v>-0.6</v>
      </c>
      <c r="AO169">
        <v>1.8</v>
      </c>
      <c r="AP169">
        <v>4</v>
      </c>
      <c r="AQ169">
        <v>1</v>
      </c>
      <c r="AR169" s="2">
        <v>0.7</v>
      </c>
    </row>
    <row r="170" spans="6:44" x14ac:dyDescent="0.3">
      <c r="F170" t="str">
        <f t="shared" si="32"/>
        <v>11121452</v>
      </c>
      <c r="G170" t="e">
        <f t="shared" si="37"/>
        <v>#N/A</v>
      </c>
      <c r="H170" s="11">
        <v>1112</v>
      </c>
      <c r="I170" s="5">
        <v>1452</v>
      </c>
      <c r="J170" t="s">
        <v>22</v>
      </c>
      <c r="K170" t="s">
        <v>85</v>
      </c>
      <c r="O170" s="3"/>
      <c r="P170" s="4"/>
      <c r="Q170" s="4"/>
      <c r="R170" s="2">
        <f t="shared" si="35"/>
        <v>0.5020851624231768</v>
      </c>
      <c r="S170" s="2">
        <f t="shared" si="36"/>
        <v>0.4979148375768232</v>
      </c>
      <c r="T170" s="2"/>
      <c r="U170" s="2"/>
      <c r="V170" s="37"/>
      <c r="W170" s="37"/>
      <c r="X170" s="37"/>
      <c r="Y170" s="37"/>
      <c r="Z170" s="37"/>
      <c r="AA170" s="37"/>
      <c r="AB170" s="12">
        <v>4</v>
      </c>
      <c r="AC170">
        <v>5</v>
      </c>
      <c r="AD170">
        <v>8</v>
      </c>
      <c r="AE170">
        <v>0.08</v>
      </c>
      <c r="AF170">
        <v>7</v>
      </c>
      <c r="AG170">
        <v>-1</v>
      </c>
      <c r="AH170">
        <v>3</v>
      </c>
      <c r="AI170">
        <v>-6</v>
      </c>
      <c r="AJ170">
        <v>-4</v>
      </c>
      <c r="AK170">
        <v>5</v>
      </c>
      <c r="AL170">
        <v>-0.01</v>
      </c>
      <c r="AM170">
        <v>1.3</v>
      </c>
      <c r="AN170">
        <v>2.2000000000000002</v>
      </c>
      <c r="AO170">
        <v>-0.9</v>
      </c>
      <c r="AP170">
        <v>1</v>
      </c>
      <c r="AQ170">
        <v>1</v>
      </c>
      <c r="AR170" s="2">
        <v>0.64</v>
      </c>
    </row>
    <row r="171" spans="6:44" x14ac:dyDescent="0.3">
      <c r="F171" t="str">
        <f t="shared" ref="F171:F234" si="38">H171&amp;I171</f>
        <v>11121455</v>
      </c>
      <c r="G171" t="e">
        <f t="shared" si="37"/>
        <v>#N/A</v>
      </c>
      <c r="H171" s="11">
        <v>1112</v>
      </c>
      <c r="I171" s="5">
        <v>1455</v>
      </c>
      <c r="J171" t="s">
        <v>22</v>
      </c>
      <c r="K171" t="s">
        <v>86</v>
      </c>
      <c r="O171" s="3"/>
      <c r="P171" s="4"/>
      <c r="Q171" s="4"/>
      <c r="R171" s="2">
        <f t="shared" ref="R171:R234" si="39">AR171-$AR$2291</f>
        <v>0.51208516242317681</v>
      </c>
      <c r="S171" s="2">
        <f t="shared" ref="S171:S234" si="40">1-R171</f>
        <v>0.48791483757682319</v>
      </c>
      <c r="T171" s="2"/>
      <c r="U171" s="2"/>
      <c r="V171" s="37"/>
      <c r="W171" s="37"/>
      <c r="X171" s="37"/>
      <c r="Y171" s="37"/>
      <c r="Z171" s="37"/>
      <c r="AA171" s="37"/>
      <c r="AB171" s="12">
        <v>4</v>
      </c>
      <c r="AC171">
        <v>4</v>
      </c>
      <c r="AD171">
        <v>1</v>
      </c>
      <c r="AE171">
        <v>0.01</v>
      </c>
      <c r="AF171">
        <v>2</v>
      </c>
      <c r="AG171">
        <v>0</v>
      </c>
      <c r="AH171">
        <v>2</v>
      </c>
      <c r="AI171">
        <v>0</v>
      </c>
      <c r="AJ171">
        <v>-2</v>
      </c>
      <c r="AK171">
        <v>-2</v>
      </c>
      <c r="AL171">
        <v>0.02</v>
      </c>
      <c r="AM171">
        <v>-2.1</v>
      </c>
      <c r="AN171">
        <v>-0.1</v>
      </c>
      <c r="AO171">
        <v>-2</v>
      </c>
      <c r="AP171">
        <v>0</v>
      </c>
      <c r="AQ171">
        <v>0</v>
      </c>
      <c r="AR171" s="2">
        <v>0.65</v>
      </c>
    </row>
    <row r="172" spans="6:44" x14ac:dyDescent="0.3">
      <c r="F172" t="str">
        <f t="shared" si="38"/>
        <v>11121460</v>
      </c>
      <c r="G172" t="e">
        <f t="shared" ref="G172:G235" si="41">VLOOKUP(E172,F172:F2449,COLUMN(F172:F2449),FALSE)</f>
        <v>#N/A</v>
      </c>
      <c r="H172" s="11">
        <v>1112</v>
      </c>
      <c r="I172" s="5">
        <v>1460</v>
      </c>
      <c r="J172" t="s">
        <v>22</v>
      </c>
      <c r="K172" t="s">
        <v>87</v>
      </c>
      <c r="O172" s="3"/>
      <c r="P172" s="4"/>
      <c r="Q172" s="4"/>
      <c r="R172" s="2">
        <f t="shared" si="39"/>
        <v>0.77208516242317682</v>
      </c>
      <c r="S172" s="2">
        <f t="shared" si="40"/>
        <v>0.22791483757682318</v>
      </c>
      <c r="T172" s="2"/>
      <c r="U172" s="2"/>
      <c r="V172" s="37"/>
      <c r="W172" s="37"/>
      <c r="X172" s="37"/>
      <c r="Y172" s="37"/>
      <c r="Z172" s="37"/>
      <c r="AA172" s="37"/>
      <c r="AB172" s="12">
        <v>4</v>
      </c>
      <c r="AC172">
        <v>14</v>
      </c>
      <c r="AD172">
        <v>-114</v>
      </c>
      <c r="AE172">
        <v>7.0000000000000007E-2</v>
      </c>
      <c r="AF172">
        <v>8</v>
      </c>
      <c r="AG172">
        <v>1</v>
      </c>
      <c r="AH172">
        <v>0</v>
      </c>
      <c r="AI172">
        <v>-4</v>
      </c>
      <c r="AJ172">
        <v>4</v>
      </c>
      <c r="AK172">
        <v>0</v>
      </c>
      <c r="AL172">
        <v>0.04</v>
      </c>
      <c r="AM172">
        <v>9.6</v>
      </c>
      <c r="AN172">
        <v>5</v>
      </c>
      <c r="AO172">
        <v>4.5999999999999996</v>
      </c>
      <c r="AP172">
        <v>10</v>
      </c>
      <c r="AQ172">
        <v>1</v>
      </c>
      <c r="AR172" s="2">
        <v>0.91</v>
      </c>
    </row>
    <row r="173" spans="6:44" x14ac:dyDescent="0.3">
      <c r="F173" t="str">
        <f t="shared" si="38"/>
        <v>11121462</v>
      </c>
      <c r="G173" t="e">
        <f t="shared" si="41"/>
        <v>#N/A</v>
      </c>
      <c r="H173" s="11">
        <v>1112</v>
      </c>
      <c r="I173" s="5">
        <v>1462</v>
      </c>
      <c r="J173" t="s">
        <v>22</v>
      </c>
      <c r="K173" t="s">
        <v>88</v>
      </c>
      <c r="O173" s="3"/>
      <c r="P173" s="4"/>
      <c r="Q173" s="4"/>
      <c r="R173" s="2">
        <f t="shared" si="39"/>
        <v>0.51208516242317681</v>
      </c>
      <c r="S173" s="2">
        <f t="shared" si="40"/>
        <v>0.48791483757682319</v>
      </c>
      <c r="T173" s="2"/>
      <c r="U173" s="2"/>
      <c r="V173" s="37"/>
      <c r="W173" s="37"/>
      <c r="X173" s="37"/>
      <c r="Y173" s="37"/>
      <c r="Z173" s="37"/>
      <c r="AA173" s="37"/>
      <c r="AB173" s="12">
        <v>4</v>
      </c>
      <c r="AC173">
        <v>1</v>
      </c>
      <c r="AD173">
        <v>7</v>
      </c>
      <c r="AE173">
        <v>-0.06</v>
      </c>
      <c r="AF173">
        <v>1</v>
      </c>
      <c r="AG173">
        <v>-1</v>
      </c>
      <c r="AH173">
        <v>1</v>
      </c>
      <c r="AI173">
        <v>1</v>
      </c>
      <c r="AJ173">
        <v>3</v>
      </c>
      <c r="AK173">
        <v>-2</v>
      </c>
      <c r="AL173">
        <v>-0.03</v>
      </c>
      <c r="AM173">
        <v>-3.4</v>
      </c>
      <c r="AN173">
        <v>-3.3</v>
      </c>
      <c r="AO173">
        <v>-0.1</v>
      </c>
      <c r="AP173">
        <v>-3</v>
      </c>
      <c r="AQ173">
        <v>0</v>
      </c>
      <c r="AR173" s="2">
        <v>0.65</v>
      </c>
    </row>
    <row r="174" spans="6:44" x14ac:dyDescent="0.3">
      <c r="F174" t="str">
        <f t="shared" si="38"/>
        <v>11131116</v>
      </c>
      <c r="G174" t="e">
        <f t="shared" si="41"/>
        <v>#N/A</v>
      </c>
      <c r="H174" s="11">
        <v>1113</v>
      </c>
      <c r="I174" s="5">
        <v>1116</v>
      </c>
      <c r="J174" t="s">
        <v>23</v>
      </c>
      <c r="K174" t="s">
        <v>24</v>
      </c>
      <c r="O174" s="3"/>
      <c r="P174" s="4"/>
      <c r="Q174" s="4"/>
      <c r="R174" s="2">
        <f t="shared" si="39"/>
        <v>0.51208516242317681</v>
      </c>
      <c r="S174" s="2">
        <f t="shared" si="40"/>
        <v>0.48791483757682319</v>
      </c>
      <c r="T174" s="2"/>
      <c r="U174" s="2"/>
      <c r="V174" s="37"/>
      <c r="W174" s="37"/>
      <c r="X174" s="37"/>
      <c r="Y174" s="37"/>
      <c r="Z174" s="37"/>
      <c r="AA174" s="37"/>
      <c r="AB174" s="12">
        <v>11</v>
      </c>
      <c r="AC174">
        <v>7</v>
      </c>
      <c r="AD174">
        <v>8</v>
      </c>
      <c r="AE174">
        <v>-0.03</v>
      </c>
      <c r="AF174">
        <v>0</v>
      </c>
      <c r="AG174">
        <v>1</v>
      </c>
      <c r="AH174">
        <v>0</v>
      </c>
      <c r="AI174">
        <v>1</v>
      </c>
      <c r="AJ174">
        <v>-1</v>
      </c>
      <c r="AK174">
        <v>1</v>
      </c>
      <c r="AL174">
        <v>0.06</v>
      </c>
      <c r="AM174">
        <v>2.4</v>
      </c>
      <c r="AN174">
        <v>-0.2</v>
      </c>
      <c r="AO174">
        <v>2.6</v>
      </c>
      <c r="AP174">
        <v>-4</v>
      </c>
      <c r="AQ174">
        <v>0</v>
      </c>
      <c r="AR174" s="2">
        <v>0.65</v>
      </c>
    </row>
    <row r="175" spans="6:44" x14ac:dyDescent="0.3">
      <c r="F175" t="str">
        <f t="shared" si="38"/>
        <v>11131120</v>
      </c>
      <c r="G175" t="e">
        <f t="shared" si="41"/>
        <v>#N/A</v>
      </c>
      <c r="H175" s="11">
        <v>1113</v>
      </c>
      <c r="I175" s="5">
        <v>1120</v>
      </c>
      <c r="J175" t="s">
        <v>23</v>
      </c>
      <c r="K175" t="s">
        <v>25</v>
      </c>
      <c r="O175" s="3"/>
      <c r="P175" s="4"/>
      <c r="Q175" s="4"/>
      <c r="R175" s="2">
        <f t="shared" si="39"/>
        <v>0.44208516242317675</v>
      </c>
      <c r="S175" s="2">
        <f t="shared" si="40"/>
        <v>0.55791483757682325</v>
      </c>
      <c r="T175" s="2"/>
      <c r="U175" s="2"/>
      <c r="V175" s="37"/>
      <c r="W175" s="37"/>
      <c r="X175" s="37"/>
      <c r="Y175" s="37"/>
      <c r="Z175" s="37"/>
      <c r="AA175" s="37"/>
      <c r="AB175" s="12">
        <v>11</v>
      </c>
      <c r="AC175">
        <v>4</v>
      </c>
      <c r="AD175">
        <v>29</v>
      </c>
      <c r="AE175">
        <v>-0.13</v>
      </c>
      <c r="AF175">
        <v>2</v>
      </c>
      <c r="AG175">
        <v>2</v>
      </c>
      <c r="AH175">
        <v>-1</v>
      </c>
      <c r="AI175">
        <v>0</v>
      </c>
      <c r="AJ175">
        <v>-5</v>
      </c>
      <c r="AK175">
        <v>-3</v>
      </c>
      <c r="AL175">
        <v>-0.05</v>
      </c>
      <c r="AM175">
        <v>0.1</v>
      </c>
      <c r="AN175">
        <v>2</v>
      </c>
      <c r="AO175">
        <v>-1.9</v>
      </c>
      <c r="AP175">
        <v>-7</v>
      </c>
      <c r="AQ175">
        <v>0</v>
      </c>
      <c r="AR175" s="2">
        <v>0.57999999999999996</v>
      </c>
    </row>
    <row r="176" spans="6:44" x14ac:dyDescent="0.3">
      <c r="F176" t="str">
        <f t="shared" si="38"/>
        <v>11131137</v>
      </c>
      <c r="G176" t="e">
        <f t="shared" si="41"/>
        <v>#N/A</v>
      </c>
      <c r="H176" s="11">
        <v>1113</v>
      </c>
      <c r="I176" s="5">
        <v>1137</v>
      </c>
      <c r="J176" t="s">
        <v>23</v>
      </c>
      <c r="K176" t="s">
        <v>26</v>
      </c>
      <c r="O176" s="3"/>
      <c r="P176" s="4"/>
      <c r="Q176" s="4"/>
      <c r="R176" s="2">
        <f t="shared" si="39"/>
        <v>0.66208516242317683</v>
      </c>
      <c r="S176" s="2">
        <f t="shared" si="40"/>
        <v>0.33791483757682317</v>
      </c>
      <c r="T176" s="2"/>
      <c r="U176" s="2"/>
      <c r="V176" s="37"/>
      <c r="W176" s="37"/>
      <c r="X176" s="37"/>
      <c r="Y176" s="37"/>
      <c r="Z176" s="37"/>
      <c r="AA176" s="37"/>
      <c r="AB176" s="12">
        <v>11</v>
      </c>
      <c r="AC176">
        <v>14</v>
      </c>
      <c r="AD176">
        <v>-55</v>
      </c>
      <c r="AE176">
        <v>-0.09</v>
      </c>
      <c r="AF176">
        <v>0</v>
      </c>
      <c r="AG176">
        <v>3</v>
      </c>
      <c r="AH176">
        <v>-2</v>
      </c>
      <c r="AI176">
        <v>3</v>
      </c>
      <c r="AJ176">
        <v>1</v>
      </c>
      <c r="AK176">
        <v>-4</v>
      </c>
      <c r="AL176">
        <v>0.02</v>
      </c>
      <c r="AM176">
        <v>2.4</v>
      </c>
      <c r="AN176">
        <v>2.4</v>
      </c>
      <c r="AO176" s="1">
        <v>1.42E-14</v>
      </c>
      <c r="AP176">
        <v>3</v>
      </c>
      <c r="AQ176">
        <v>1</v>
      </c>
      <c r="AR176" s="2">
        <v>0.8</v>
      </c>
    </row>
    <row r="177" spans="6:44" x14ac:dyDescent="0.3">
      <c r="F177" t="str">
        <f t="shared" si="38"/>
        <v>11131138</v>
      </c>
      <c r="G177" t="e">
        <f t="shared" si="41"/>
        <v>#N/A</v>
      </c>
      <c r="H177" s="11">
        <v>1113</v>
      </c>
      <c r="I177" s="5">
        <v>1138</v>
      </c>
      <c r="J177" t="s">
        <v>23</v>
      </c>
      <c r="K177" t="s">
        <v>27</v>
      </c>
      <c r="O177" s="3"/>
      <c r="P177" s="4"/>
      <c r="Q177" s="4"/>
      <c r="R177" s="2">
        <f t="shared" si="39"/>
        <v>0.60208516242317678</v>
      </c>
      <c r="S177" s="2">
        <f t="shared" si="40"/>
        <v>0.39791483757682322</v>
      </c>
      <c r="T177" s="2"/>
      <c r="U177" s="2"/>
      <c r="V177" s="37"/>
      <c r="W177" s="37"/>
      <c r="X177" s="37"/>
      <c r="Y177" s="37"/>
      <c r="Z177" s="37"/>
      <c r="AA177" s="37"/>
      <c r="AB177" s="12">
        <v>11</v>
      </c>
      <c r="AC177">
        <v>13</v>
      </c>
      <c r="AD177">
        <v>-32</v>
      </c>
      <c r="AE177">
        <v>-0.11</v>
      </c>
      <c r="AF177">
        <v>-1</v>
      </c>
      <c r="AG177">
        <v>3</v>
      </c>
      <c r="AH177">
        <v>-1</v>
      </c>
      <c r="AI177">
        <v>2</v>
      </c>
      <c r="AJ177">
        <v>-4</v>
      </c>
      <c r="AK177">
        <v>-2</v>
      </c>
      <c r="AL177">
        <v>0.04</v>
      </c>
      <c r="AM177">
        <v>-1.2</v>
      </c>
      <c r="AN177">
        <v>-1.2</v>
      </c>
      <c r="AO177">
        <v>0</v>
      </c>
      <c r="AP177">
        <v>2</v>
      </c>
      <c r="AQ177">
        <v>1</v>
      </c>
      <c r="AR177" s="2">
        <v>0.74</v>
      </c>
    </row>
    <row r="178" spans="6:44" x14ac:dyDescent="0.3">
      <c r="F178" t="str">
        <f t="shared" si="38"/>
        <v>11131139</v>
      </c>
      <c r="G178" t="e">
        <f t="shared" si="41"/>
        <v>#N/A</v>
      </c>
      <c r="H178" s="11">
        <v>1113</v>
      </c>
      <c r="I178" s="5">
        <v>1139</v>
      </c>
      <c r="J178" t="s">
        <v>23</v>
      </c>
      <c r="K178" t="s">
        <v>28</v>
      </c>
      <c r="O178" s="3"/>
      <c r="P178" s="4"/>
      <c r="Q178" s="4"/>
      <c r="R178" s="2">
        <f t="shared" si="39"/>
        <v>0.49208516242317679</v>
      </c>
      <c r="S178" s="2">
        <f t="shared" si="40"/>
        <v>0.50791483757682321</v>
      </c>
      <c r="T178" s="2"/>
      <c r="U178" s="2"/>
      <c r="V178" s="37"/>
      <c r="W178" s="37"/>
      <c r="X178" s="37"/>
      <c r="Y178" s="37"/>
      <c r="Z178" s="37"/>
      <c r="AA178" s="37"/>
      <c r="AB178" s="12">
        <v>11</v>
      </c>
      <c r="AC178">
        <v>10</v>
      </c>
      <c r="AD178">
        <v>20</v>
      </c>
      <c r="AE178">
        <v>0.04</v>
      </c>
      <c r="AF178">
        <v>0</v>
      </c>
      <c r="AG178">
        <v>-1</v>
      </c>
      <c r="AH178">
        <v>-1</v>
      </c>
      <c r="AI178">
        <v>0</v>
      </c>
      <c r="AJ178">
        <v>1</v>
      </c>
      <c r="AK178">
        <v>-6</v>
      </c>
      <c r="AL178">
        <v>-0.03</v>
      </c>
      <c r="AM178">
        <v>4.4000000000000004</v>
      </c>
      <c r="AN178">
        <v>2.5</v>
      </c>
      <c r="AO178">
        <v>1.9</v>
      </c>
      <c r="AP178">
        <v>-1</v>
      </c>
      <c r="AQ178">
        <v>0</v>
      </c>
      <c r="AR178" s="2">
        <v>0.63</v>
      </c>
    </row>
    <row r="179" spans="6:44" x14ac:dyDescent="0.3">
      <c r="F179" t="str">
        <f t="shared" si="38"/>
        <v>11131153</v>
      </c>
      <c r="G179" t="e">
        <f t="shared" si="41"/>
        <v>#N/A</v>
      </c>
      <c r="H179" s="11">
        <v>1113</v>
      </c>
      <c r="I179" s="5">
        <v>1153</v>
      </c>
      <c r="J179" t="s">
        <v>23</v>
      </c>
      <c r="K179" t="s">
        <v>29</v>
      </c>
      <c r="O179" s="3"/>
      <c r="P179" s="4"/>
      <c r="Q179" s="4"/>
      <c r="R179" s="2">
        <f t="shared" si="39"/>
        <v>0.33208516242317676</v>
      </c>
      <c r="S179" s="2">
        <f t="shared" si="40"/>
        <v>0.66791483757682324</v>
      </c>
      <c r="T179" s="2"/>
      <c r="U179" s="2"/>
      <c r="V179" s="37"/>
      <c r="W179" s="37"/>
      <c r="X179" s="37"/>
      <c r="Y179" s="37"/>
      <c r="Z179" s="37"/>
      <c r="AA179" s="37"/>
      <c r="AB179" s="12">
        <v>11</v>
      </c>
      <c r="AC179">
        <v>2</v>
      </c>
      <c r="AD179">
        <v>41</v>
      </c>
      <c r="AE179">
        <v>-0.23</v>
      </c>
      <c r="AF179">
        <v>2</v>
      </c>
      <c r="AG179">
        <v>8</v>
      </c>
      <c r="AH179">
        <v>-2</v>
      </c>
      <c r="AI179">
        <v>-1</v>
      </c>
      <c r="AJ179">
        <v>-10</v>
      </c>
      <c r="AK179">
        <v>-2</v>
      </c>
      <c r="AL179">
        <v>0.05</v>
      </c>
      <c r="AM179">
        <v>9</v>
      </c>
      <c r="AN179">
        <v>18.2</v>
      </c>
      <c r="AO179">
        <v>-9.1999999999999993</v>
      </c>
      <c r="AP179">
        <v>-9</v>
      </c>
      <c r="AQ179">
        <v>0</v>
      </c>
      <c r="AR179" s="2">
        <v>0.47</v>
      </c>
    </row>
    <row r="180" spans="6:44" x14ac:dyDescent="0.3">
      <c r="F180" t="str">
        <f t="shared" si="38"/>
        <v>11131155</v>
      </c>
      <c r="G180" t="e">
        <f t="shared" si="41"/>
        <v>#N/A</v>
      </c>
      <c r="H180" s="11">
        <v>1113</v>
      </c>
      <c r="I180" s="5">
        <v>1155</v>
      </c>
      <c r="J180" t="s">
        <v>23</v>
      </c>
      <c r="K180" t="s">
        <v>30</v>
      </c>
      <c r="O180" s="3"/>
      <c r="P180" s="4"/>
      <c r="Q180" s="4"/>
      <c r="R180" s="2">
        <f t="shared" si="39"/>
        <v>0.47208516242317677</v>
      </c>
      <c r="S180" s="2">
        <f t="shared" si="40"/>
        <v>0.52791483757682323</v>
      </c>
      <c r="T180" s="2"/>
      <c r="U180" s="2"/>
      <c r="V180" s="37"/>
      <c r="W180" s="37"/>
      <c r="X180" s="37"/>
      <c r="Y180" s="37"/>
      <c r="Z180" s="37"/>
      <c r="AA180" s="37"/>
      <c r="AB180" s="12">
        <v>11</v>
      </c>
      <c r="AC180">
        <v>5</v>
      </c>
      <c r="AD180">
        <v>26</v>
      </c>
      <c r="AE180">
        <v>-7.0000000000000007E-2</v>
      </c>
      <c r="AF180">
        <v>1</v>
      </c>
      <c r="AG180">
        <v>3</v>
      </c>
      <c r="AH180">
        <v>-3</v>
      </c>
      <c r="AI180">
        <v>2</v>
      </c>
      <c r="AJ180">
        <v>1</v>
      </c>
      <c r="AK180">
        <v>-4</v>
      </c>
      <c r="AL180">
        <v>-0.02</v>
      </c>
      <c r="AM180">
        <v>10.199999999999999</v>
      </c>
      <c r="AN180">
        <v>9.5</v>
      </c>
      <c r="AO180">
        <v>0.7</v>
      </c>
      <c r="AP180">
        <v>-6</v>
      </c>
      <c r="AQ180">
        <v>0</v>
      </c>
      <c r="AR180" s="2">
        <v>0.61</v>
      </c>
    </row>
    <row r="181" spans="6:44" x14ac:dyDescent="0.3">
      <c r="F181" t="str">
        <f t="shared" si="38"/>
        <v>11131158</v>
      </c>
      <c r="G181" t="e">
        <f t="shared" si="41"/>
        <v>#N/A</v>
      </c>
      <c r="H181" s="11">
        <v>1113</v>
      </c>
      <c r="I181" s="5">
        <v>1158</v>
      </c>
      <c r="J181" t="s">
        <v>23</v>
      </c>
      <c r="K181" t="s">
        <v>31</v>
      </c>
      <c r="O181" s="3"/>
      <c r="P181" s="4"/>
      <c r="Q181" s="4"/>
      <c r="R181" s="2">
        <f t="shared" si="39"/>
        <v>0.70208516242317676</v>
      </c>
      <c r="S181" s="2">
        <f t="shared" si="40"/>
        <v>0.29791483757682324</v>
      </c>
      <c r="T181" s="2"/>
      <c r="U181" s="2"/>
      <c r="V181" s="37"/>
      <c r="W181" s="37"/>
      <c r="X181" s="37"/>
      <c r="Y181" s="37"/>
      <c r="Z181" s="37"/>
      <c r="AA181" s="37"/>
      <c r="AB181" s="12">
        <v>11</v>
      </c>
      <c r="AC181">
        <v>13</v>
      </c>
      <c r="AD181">
        <v>-75</v>
      </c>
      <c r="AE181">
        <v>-0.12</v>
      </c>
      <c r="AF181">
        <v>1</v>
      </c>
      <c r="AG181">
        <v>1</v>
      </c>
      <c r="AH181">
        <v>0</v>
      </c>
      <c r="AI181">
        <v>2</v>
      </c>
      <c r="AJ181">
        <v>2</v>
      </c>
      <c r="AK181">
        <v>-3</v>
      </c>
      <c r="AL181">
        <v>-0.03</v>
      </c>
      <c r="AM181">
        <v>8.3000000000000007</v>
      </c>
      <c r="AN181">
        <v>5.5</v>
      </c>
      <c r="AO181">
        <v>2.8</v>
      </c>
      <c r="AP181">
        <v>2</v>
      </c>
      <c r="AQ181">
        <v>1</v>
      </c>
      <c r="AR181" s="2">
        <v>0.84</v>
      </c>
    </row>
    <row r="182" spans="6:44" x14ac:dyDescent="0.3">
      <c r="F182" t="str">
        <f t="shared" si="38"/>
        <v>11131166</v>
      </c>
      <c r="G182" t="e">
        <f t="shared" si="41"/>
        <v>#N/A</v>
      </c>
      <c r="H182" s="11">
        <v>1113</v>
      </c>
      <c r="I182" s="5">
        <v>1166</v>
      </c>
      <c r="J182" t="s">
        <v>23</v>
      </c>
      <c r="K182" t="s">
        <v>32</v>
      </c>
      <c r="O182" s="3"/>
      <c r="P182" s="4"/>
      <c r="Q182" s="4"/>
      <c r="R182" s="2">
        <f t="shared" si="39"/>
        <v>0.47208516242317677</v>
      </c>
      <c r="S182" s="2">
        <f t="shared" si="40"/>
        <v>0.52791483757682323</v>
      </c>
      <c r="T182" s="2"/>
      <c r="U182" s="2"/>
      <c r="V182" s="37"/>
      <c r="W182" s="37"/>
      <c r="X182" s="37"/>
      <c r="Y182" s="37"/>
      <c r="Z182" s="37"/>
      <c r="AA182" s="37"/>
      <c r="AB182" s="12">
        <v>11</v>
      </c>
      <c r="AC182">
        <v>8</v>
      </c>
      <c r="AD182">
        <v>18</v>
      </c>
      <c r="AE182">
        <v>0</v>
      </c>
      <c r="AF182">
        <v>-4</v>
      </c>
      <c r="AG182">
        <v>1</v>
      </c>
      <c r="AH182">
        <v>-1</v>
      </c>
      <c r="AI182">
        <v>4</v>
      </c>
      <c r="AJ182">
        <v>6</v>
      </c>
      <c r="AK182">
        <v>-6</v>
      </c>
      <c r="AL182">
        <v>-0.01</v>
      </c>
      <c r="AM182">
        <v>-0.5</v>
      </c>
      <c r="AN182">
        <v>0.2</v>
      </c>
      <c r="AO182">
        <v>-0.7</v>
      </c>
      <c r="AP182">
        <v>-3</v>
      </c>
      <c r="AQ182">
        <v>0</v>
      </c>
      <c r="AR182" s="2">
        <v>0.61</v>
      </c>
    </row>
    <row r="183" spans="6:44" x14ac:dyDescent="0.3">
      <c r="F183" t="str">
        <f t="shared" si="38"/>
        <v>11131168</v>
      </c>
      <c r="G183" t="e">
        <f t="shared" si="41"/>
        <v>#N/A</v>
      </c>
      <c r="H183" s="11">
        <v>1113</v>
      </c>
      <c r="I183" s="5">
        <v>1168</v>
      </c>
      <c r="J183" t="s">
        <v>23</v>
      </c>
      <c r="K183" t="s">
        <v>33</v>
      </c>
      <c r="O183" s="3"/>
      <c r="P183" s="4"/>
      <c r="Q183" s="4"/>
      <c r="R183" s="2">
        <f t="shared" si="39"/>
        <v>0.77208516242317682</v>
      </c>
      <c r="S183" s="2">
        <f t="shared" si="40"/>
        <v>0.22791483757682318</v>
      </c>
      <c r="T183" s="2"/>
      <c r="U183" s="2"/>
      <c r="V183" s="37"/>
      <c r="W183" s="37"/>
      <c r="X183" s="37"/>
      <c r="Y183" s="37"/>
      <c r="Z183" s="37"/>
      <c r="AA183" s="37"/>
      <c r="AB183" s="12">
        <v>11</v>
      </c>
      <c r="AC183">
        <v>15</v>
      </c>
      <c r="AD183">
        <v>-108</v>
      </c>
      <c r="AE183">
        <v>0.03</v>
      </c>
      <c r="AF183">
        <v>2</v>
      </c>
      <c r="AG183">
        <v>3</v>
      </c>
      <c r="AH183">
        <v>-6</v>
      </c>
      <c r="AI183">
        <v>2</v>
      </c>
      <c r="AJ183">
        <v>1</v>
      </c>
      <c r="AK183">
        <v>-2</v>
      </c>
      <c r="AL183">
        <v>0</v>
      </c>
      <c r="AM183">
        <v>10.8</v>
      </c>
      <c r="AN183">
        <v>3.6</v>
      </c>
      <c r="AO183">
        <v>7.2</v>
      </c>
      <c r="AP183">
        <v>4</v>
      </c>
      <c r="AQ183">
        <v>1</v>
      </c>
      <c r="AR183" s="2">
        <v>0.91</v>
      </c>
    </row>
    <row r="184" spans="6:44" x14ac:dyDescent="0.3">
      <c r="F184" t="str">
        <f t="shared" si="38"/>
        <v>11131172</v>
      </c>
      <c r="G184" t="e">
        <f t="shared" si="41"/>
        <v>#N/A</v>
      </c>
      <c r="H184" s="11">
        <v>1113</v>
      </c>
      <c r="I184" s="5">
        <v>1172</v>
      </c>
      <c r="J184" t="s">
        <v>23</v>
      </c>
      <c r="K184" t="s">
        <v>34</v>
      </c>
      <c r="O184" s="3"/>
      <c r="P184" s="4"/>
      <c r="Q184" s="4"/>
      <c r="R184" s="2">
        <f t="shared" si="39"/>
        <v>0.51208516242317681</v>
      </c>
      <c r="S184" s="2">
        <f t="shared" si="40"/>
        <v>0.48791483757682319</v>
      </c>
      <c r="T184" s="2"/>
      <c r="U184" s="2"/>
      <c r="V184" s="37"/>
      <c r="W184" s="37"/>
      <c r="X184" s="37"/>
      <c r="Y184" s="37"/>
      <c r="Z184" s="37"/>
      <c r="AA184" s="37"/>
      <c r="AB184" s="12">
        <v>11</v>
      </c>
      <c r="AC184">
        <v>12</v>
      </c>
      <c r="AD184">
        <v>2</v>
      </c>
      <c r="AE184">
        <v>-0.01</v>
      </c>
      <c r="AF184">
        <v>-4</v>
      </c>
      <c r="AG184">
        <v>0</v>
      </c>
      <c r="AH184">
        <v>0</v>
      </c>
      <c r="AI184">
        <v>3</v>
      </c>
      <c r="AJ184">
        <v>5</v>
      </c>
      <c r="AK184">
        <v>-8</v>
      </c>
      <c r="AL184">
        <v>-0.06</v>
      </c>
      <c r="AM184">
        <v>7.1</v>
      </c>
      <c r="AN184">
        <v>7.7</v>
      </c>
      <c r="AO184">
        <v>-0.6</v>
      </c>
      <c r="AP184">
        <v>1</v>
      </c>
      <c r="AQ184">
        <v>1</v>
      </c>
      <c r="AR184" s="2">
        <v>0.65</v>
      </c>
    </row>
    <row r="185" spans="6:44" x14ac:dyDescent="0.3">
      <c r="F185" t="str">
        <f t="shared" si="38"/>
        <v>11131181</v>
      </c>
      <c r="G185" t="e">
        <f t="shared" si="41"/>
        <v>#N/A</v>
      </c>
      <c r="H185" s="11">
        <v>1113</v>
      </c>
      <c r="I185" s="5">
        <v>1181</v>
      </c>
      <c r="J185" t="s">
        <v>23</v>
      </c>
      <c r="K185" t="s">
        <v>35</v>
      </c>
      <c r="O185" s="3"/>
      <c r="P185" s="4"/>
      <c r="Q185" s="4"/>
      <c r="R185" s="2">
        <f t="shared" si="39"/>
        <v>0.34208516242317677</v>
      </c>
      <c r="S185" s="2">
        <f t="shared" si="40"/>
        <v>0.65791483757682323</v>
      </c>
      <c r="T185" s="2"/>
      <c r="U185" s="2"/>
      <c r="V185" s="37"/>
      <c r="W185" s="37"/>
      <c r="X185" s="37"/>
      <c r="Y185" s="37"/>
      <c r="Z185" s="37"/>
      <c r="AA185" s="37"/>
      <c r="AB185" s="12">
        <v>11</v>
      </c>
      <c r="AC185">
        <v>2</v>
      </c>
      <c r="AD185">
        <v>42</v>
      </c>
      <c r="AE185">
        <v>-0.14000000000000001</v>
      </c>
      <c r="AF185">
        <v>-2</v>
      </c>
      <c r="AG185">
        <v>5</v>
      </c>
      <c r="AH185">
        <v>-2</v>
      </c>
      <c r="AI185">
        <v>3</v>
      </c>
      <c r="AJ185">
        <v>-11</v>
      </c>
      <c r="AK185">
        <v>-2</v>
      </c>
      <c r="AL185">
        <v>0.03</v>
      </c>
      <c r="AM185">
        <v>-1.2</v>
      </c>
      <c r="AN185">
        <v>5.7</v>
      </c>
      <c r="AO185">
        <v>-6.9</v>
      </c>
      <c r="AP185">
        <v>-9</v>
      </c>
      <c r="AQ185">
        <v>0</v>
      </c>
      <c r="AR185" s="2">
        <v>0.48</v>
      </c>
    </row>
    <row r="186" spans="6:44" x14ac:dyDescent="0.3">
      <c r="F186" t="str">
        <f t="shared" si="38"/>
        <v>11131196</v>
      </c>
      <c r="G186" t="e">
        <f t="shared" si="41"/>
        <v>#N/A</v>
      </c>
      <c r="H186" s="11">
        <v>1113</v>
      </c>
      <c r="I186" s="5">
        <v>1196</v>
      </c>
      <c r="J186" t="s">
        <v>23</v>
      </c>
      <c r="K186" t="s">
        <v>36</v>
      </c>
      <c r="O186" s="3"/>
      <c r="P186" s="4"/>
      <c r="Q186" s="4"/>
      <c r="R186" s="2">
        <f t="shared" si="39"/>
        <v>0.47208516242317677</v>
      </c>
      <c r="S186" s="2">
        <f t="shared" si="40"/>
        <v>0.52791483757682323</v>
      </c>
      <c r="T186" s="2"/>
      <c r="U186" s="2"/>
      <c r="V186" s="37"/>
      <c r="W186" s="37"/>
      <c r="X186" s="37"/>
      <c r="Y186" s="37"/>
      <c r="Z186" s="37"/>
      <c r="AA186" s="37"/>
      <c r="AB186" s="12">
        <v>11</v>
      </c>
      <c r="AC186">
        <v>6</v>
      </c>
      <c r="AD186">
        <v>22</v>
      </c>
      <c r="AE186">
        <v>0.03</v>
      </c>
      <c r="AF186">
        <v>3</v>
      </c>
      <c r="AG186">
        <v>2</v>
      </c>
      <c r="AH186">
        <v>1</v>
      </c>
      <c r="AI186">
        <v>0</v>
      </c>
      <c r="AJ186">
        <v>-1</v>
      </c>
      <c r="AK186">
        <v>0</v>
      </c>
      <c r="AL186">
        <v>0.02</v>
      </c>
      <c r="AM186">
        <v>7.4</v>
      </c>
      <c r="AN186">
        <v>5.9</v>
      </c>
      <c r="AO186">
        <v>1.5</v>
      </c>
      <c r="AP186">
        <v>-5</v>
      </c>
      <c r="AQ186">
        <v>0</v>
      </c>
      <c r="AR186" s="2">
        <v>0.61</v>
      </c>
    </row>
    <row r="187" spans="6:44" x14ac:dyDescent="0.3">
      <c r="F187" t="str">
        <f t="shared" si="38"/>
        <v>11131199</v>
      </c>
      <c r="G187" t="e">
        <f t="shared" si="41"/>
        <v>#N/A</v>
      </c>
      <c r="H187" s="11">
        <v>1113</v>
      </c>
      <c r="I187" s="5">
        <v>1199</v>
      </c>
      <c r="J187" t="s">
        <v>23</v>
      </c>
      <c r="K187" t="s">
        <v>37</v>
      </c>
      <c r="O187" s="3"/>
      <c r="P187" s="4"/>
      <c r="Q187" s="4"/>
      <c r="R187" s="2">
        <f t="shared" si="39"/>
        <v>0.5020851624231768</v>
      </c>
      <c r="S187" s="2">
        <f t="shared" si="40"/>
        <v>0.4979148375768232</v>
      </c>
      <c r="T187" s="2"/>
      <c r="U187" s="2"/>
      <c r="V187" s="37"/>
      <c r="W187" s="37"/>
      <c r="X187" s="37"/>
      <c r="Y187" s="37"/>
      <c r="Z187" s="37"/>
      <c r="AA187" s="37"/>
      <c r="AB187" s="12">
        <v>11</v>
      </c>
      <c r="AC187">
        <v>9</v>
      </c>
      <c r="AD187">
        <v>10</v>
      </c>
      <c r="AE187">
        <v>0</v>
      </c>
      <c r="AF187">
        <v>0</v>
      </c>
      <c r="AG187">
        <v>2</v>
      </c>
      <c r="AH187">
        <v>-2</v>
      </c>
      <c r="AI187">
        <v>1</v>
      </c>
      <c r="AJ187">
        <v>-5</v>
      </c>
      <c r="AK187">
        <v>-1</v>
      </c>
      <c r="AL187">
        <v>0.06</v>
      </c>
      <c r="AM187">
        <v>1.7</v>
      </c>
      <c r="AN187">
        <v>0.8</v>
      </c>
      <c r="AO187">
        <v>0.9</v>
      </c>
      <c r="AP187">
        <v>-2</v>
      </c>
      <c r="AQ187">
        <v>0</v>
      </c>
      <c r="AR187" s="2">
        <v>0.64</v>
      </c>
    </row>
    <row r="188" spans="6:44" x14ac:dyDescent="0.3">
      <c r="F188" t="str">
        <f t="shared" si="38"/>
        <v>11131209</v>
      </c>
      <c r="G188" t="e">
        <f t="shared" si="41"/>
        <v>#N/A</v>
      </c>
      <c r="H188" s="11">
        <v>1113</v>
      </c>
      <c r="I188" s="5">
        <v>1209</v>
      </c>
      <c r="J188" t="s">
        <v>23</v>
      </c>
      <c r="K188" t="s">
        <v>38</v>
      </c>
      <c r="O188" s="3"/>
      <c r="P188" s="4"/>
      <c r="Q188" s="4"/>
      <c r="R188" s="2">
        <f t="shared" si="39"/>
        <v>0.65208516242317682</v>
      </c>
      <c r="S188" s="2">
        <f t="shared" si="40"/>
        <v>0.34791483757682318</v>
      </c>
      <c r="T188" s="2"/>
      <c r="U188" s="2"/>
      <c r="V188" s="37"/>
      <c r="W188" s="37"/>
      <c r="X188" s="37"/>
      <c r="Y188" s="37"/>
      <c r="Z188" s="37"/>
      <c r="AA188" s="37"/>
      <c r="AB188" s="12">
        <v>11</v>
      </c>
      <c r="AC188">
        <v>15</v>
      </c>
      <c r="AD188">
        <v>-51</v>
      </c>
      <c r="AE188">
        <v>-0.04</v>
      </c>
      <c r="AF188">
        <v>0</v>
      </c>
      <c r="AG188">
        <v>4</v>
      </c>
      <c r="AH188">
        <v>-2</v>
      </c>
      <c r="AI188">
        <v>0</v>
      </c>
      <c r="AJ188">
        <v>2</v>
      </c>
      <c r="AK188">
        <v>2</v>
      </c>
      <c r="AL188">
        <v>0.06</v>
      </c>
      <c r="AM188">
        <v>9.1</v>
      </c>
      <c r="AN188">
        <v>7.5</v>
      </c>
      <c r="AO188">
        <v>1.6</v>
      </c>
      <c r="AP188">
        <v>4</v>
      </c>
      <c r="AQ188">
        <v>1</v>
      </c>
      <c r="AR188" s="2">
        <v>0.79</v>
      </c>
    </row>
    <row r="189" spans="6:44" x14ac:dyDescent="0.3">
      <c r="F189" t="str">
        <f t="shared" si="38"/>
        <v>11131211</v>
      </c>
      <c r="G189" t="e">
        <f t="shared" si="41"/>
        <v>#N/A</v>
      </c>
      <c r="H189" s="11">
        <v>1113</v>
      </c>
      <c r="I189" s="5">
        <v>1211</v>
      </c>
      <c r="J189" t="s">
        <v>23</v>
      </c>
      <c r="K189" t="s">
        <v>39</v>
      </c>
      <c r="O189" s="3"/>
      <c r="P189" s="4"/>
      <c r="Q189" s="4"/>
      <c r="R189" s="2">
        <f t="shared" si="39"/>
        <v>0.33208516242317676</v>
      </c>
      <c r="S189" s="2">
        <f t="shared" si="40"/>
        <v>0.66791483757682324</v>
      </c>
      <c r="T189" s="2"/>
      <c r="U189" s="2"/>
      <c r="V189" s="37"/>
      <c r="W189" s="37"/>
      <c r="X189" s="37"/>
      <c r="Y189" s="37"/>
      <c r="Z189" s="37"/>
      <c r="AA189" s="37"/>
      <c r="AB189" s="12">
        <v>11</v>
      </c>
      <c r="AC189">
        <v>4</v>
      </c>
      <c r="AD189">
        <v>37</v>
      </c>
      <c r="AE189">
        <v>-0.23</v>
      </c>
      <c r="AF189">
        <v>-4</v>
      </c>
      <c r="AG189">
        <v>4</v>
      </c>
      <c r="AH189">
        <v>-1</v>
      </c>
      <c r="AI189">
        <v>2</v>
      </c>
      <c r="AJ189">
        <v>-5</v>
      </c>
      <c r="AK189">
        <v>-8</v>
      </c>
      <c r="AL189">
        <v>0.02</v>
      </c>
      <c r="AM189">
        <v>-1</v>
      </c>
      <c r="AN189">
        <v>8.1999999999999993</v>
      </c>
      <c r="AO189">
        <v>-9.1999999999999993</v>
      </c>
      <c r="AP189">
        <v>-7</v>
      </c>
      <c r="AQ189">
        <v>0</v>
      </c>
      <c r="AR189" s="2">
        <v>0.47</v>
      </c>
    </row>
    <row r="190" spans="6:44" x14ac:dyDescent="0.3">
      <c r="F190" t="str">
        <f t="shared" si="38"/>
        <v>11131222</v>
      </c>
      <c r="G190" t="e">
        <f t="shared" si="41"/>
        <v>#N/A</v>
      </c>
      <c r="H190" s="11">
        <v>1113</v>
      </c>
      <c r="I190" s="5">
        <v>1222</v>
      </c>
      <c r="J190" t="s">
        <v>23</v>
      </c>
      <c r="K190" t="s">
        <v>40</v>
      </c>
      <c r="O190" s="3"/>
      <c r="P190" s="4"/>
      <c r="Q190" s="4"/>
      <c r="R190" s="2">
        <f t="shared" si="39"/>
        <v>0.41208516242317683</v>
      </c>
      <c r="S190" s="2">
        <f t="shared" si="40"/>
        <v>0.58791483757682317</v>
      </c>
      <c r="T190" s="2"/>
      <c r="U190" s="2"/>
      <c r="V190" s="37"/>
      <c r="W190" s="37"/>
      <c r="X190" s="37"/>
      <c r="Y190" s="37"/>
      <c r="Z190" s="37"/>
      <c r="AA190" s="37"/>
      <c r="AB190" s="12">
        <v>11</v>
      </c>
      <c r="AC190">
        <v>6</v>
      </c>
      <c r="AD190">
        <v>28</v>
      </c>
      <c r="AE190">
        <v>-0.14000000000000001</v>
      </c>
      <c r="AF190">
        <v>0</v>
      </c>
      <c r="AG190">
        <v>5</v>
      </c>
      <c r="AH190">
        <v>-2</v>
      </c>
      <c r="AI190">
        <v>1</v>
      </c>
      <c r="AJ190">
        <v>-7</v>
      </c>
      <c r="AK190">
        <v>-5</v>
      </c>
      <c r="AL190">
        <v>0.02</v>
      </c>
      <c r="AM190">
        <v>6.1</v>
      </c>
      <c r="AN190">
        <v>10.4</v>
      </c>
      <c r="AO190">
        <v>-4.3</v>
      </c>
      <c r="AP190">
        <v>-5</v>
      </c>
      <c r="AQ190">
        <v>0</v>
      </c>
      <c r="AR190" s="2">
        <v>0.55000000000000004</v>
      </c>
    </row>
    <row r="191" spans="6:44" x14ac:dyDescent="0.3">
      <c r="F191" t="str">
        <f t="shared" si="38"/>
        <v>11131233</v>
      </c>
      <c r="G191" t="e">
        <f t="shared" si="41"/>
        <v>#N/A</v>
      </c>
      <c r="H191" s="11">
        <v>1113</v>
      </c>
      <c r="I191" s="5">
        <v>1233</v>
      </c>
      <c r="J191" t="s">
        <v>23</v>
      </c>
      <c r="K191" t="s">
        <v>41</v>
      </c>
      <c r="O191" s="3"/>
      <c r="P191" s="4"/>
      <c r="Q191" s="4"/>
      <c r="R191" s="2">
        <f t="shared" si="39"/>
        <v>0.73208516242317678</v>
      </c>
      <c r="S191" s="2">
        <f t="shared" si="40"/>
        <v>0.26791483757682322</v>
      </c>
      <c r="T191" s="2"/>
      <c r="U191" s="2"/>
      <c r="V191" s="37"/>
      <c r="W191" s="37"/>
      <c r="X191" s="37"/>
      <c r="Y191" s="37"/>
      <c r="Z191" s="37"/>
      <c r="AA191" s="37"/>
      <c r="AB191" s="12">
        <v>11</v>
      </c>
      <c r="AC191">
        <v>15</v>
      </c>
      <c r="AD191">
        <v>-89</v>
      </c>
      <c r="AE191">
        <v>0.04</v>
      </c>
      <c r="AF191">
        <v>0</v>
      </c>
      <c r="AG191">
        <v>-1</v>
      </c>
      <c r="AH191">
        <v>-1</v>
      </c>
      <c r="AI191">
        <v>2</v>
      </c>
      <c r="AJ191">
        <v>4</v>
      </c>
      <c r="AK191">
        <v>-1</v>
      </c>
      <c r="AL191">
        <v>0</v>
      </c>
      <c r="AM191">
        <v>3.7</v>
      </c>
      <c r="AN191">
        <v>-0.9</v>
      </c>
      <c r="AO191">
        <v>4.5999999999999996</v>
      </c>
      <c r="AP191">
        <v>4</v>
      </c>
      <c r="AQ191">
        <v>1</v>
      </c>
      <c r="AR191" s="2">
        <v>0.87</v>
      </c>
    </row>
    <row r="192" spans="6:44" x14ac:dyDescent="0.3">
      <c r="F192" t="str">
        <f t="shared" si="38"/>
        <v>11131242</v>
      </c>
      <c r="G192" t="e">
        <f t="shared" si="41"/>
        <v>#N/A</v>
      </c>
      <c r="H192" s="11">
        <v>1113</v>
      </c>
      <c r="I192" s="5">
        <v>1242</v>
      </c>
      <c r="J192" t="s">
        <v>23</v>
      </c>
      <c r="K192" t="s">
        <v>42</v>
      </c>
      <c r="O192" s="3"/>
      <c r="P192" s="4"/>
      <c r="Q192" s="4"/>
      <c r="R192" s="2">
        <f t="shared" si="39"/>
        <v>0.38208516242317681</v>
      </c>
      <c r="S192" s="2">
        <f t="shared" si="40"/>
        <v>0.61791483757682319</v>
      </c>
      <c r="T192" s="2"/>
      <c r="U192" s="2"/>
      <c r="V192" s="37"/>
      <c r="W192" s="37"/>
      <c r="X192" s="37"/>
      <c r="Y192" s="37"/>
      <c r="Z192" s="37"/>
      <c r="AA192" s="37"/>
      <c r="AB192" s="12">
        <v>11</v>
      </c>
      <c r="AC192">
        <v>1</v>
      </c>
      <c r="AD192">
        <v>36</v>
      </c>
      <c r="AE192">
        <v>-0.14000000000000001</v>
      </c>
      <c r="AF192">
        <v>-4</v>
      </c>
      <c r="AG192">
        <v>3</v>
      </c>
      <c r="AH192">
        <v>-2</v>
      </c>
      <c r="AI192">
        <v>2</v>
      </c>
      <c r="AJ192">
        <v>-1</v>
      </c>
      <c r="AK192">
        <v>1</v>
      </c>
      <c r="AL192">
        <v>0.04</v>
      </c>
      <c r="AM192">
        <v>2</v>
      </c>
      <c r="AN192">
        <v>4.4000000000000004</v>
      </c>
      <c r="AO192">
        <v>-2.4</v>
      </c>
      <c r="AP192">
        <v>-10</v>
      </c>
      <c r="AQ192">
        <v>0</v>
      </c>
      <c r="AR192" s="2">
        <v>0.52</v>
      </c>
    </row>
    <row r="193" spans="6:44" x14ac:dyDescent="0.3">
      <c r="F193" t="str">
        <f t="shared" si="38"/>
        <v>11131243</v>
      </c>
      <c r="G193" t="e">
        <f t="shared" si="41"/>
        <v>#N/A</v>
      </c>
      <c r="H193" s="11">
        <v>1113</v>
      </c>
      <c r="I193" s="5">
        <v>1243</v>
      </c>
      <c r="J193" t="s">
        <v>23</v>
      </c>
      <c r="K193" t="s">
        <v>43</v>
      </c>
      <c r="O193" s="3"/>
      <c r="P193" s="4"/>
      <c r="Q193" s="4"/>
      <c r="R193" s="2">
        <f t="shared" si="39"/>
        <v>0.55208516242317673</v>
      </c>
      <c r="S193" s="2">
        <f t="shared" si="40"/>
        <v>0.44791483757682327</v>
      </c>
      <c r="T193" s="2"/>
      <c r="U193" s="2"/>
      <c r="V193" s="37"/>
      <c r="W193" s="37"/>
      <c r="X193" s="37"/>
      <c r="Y193" s="37"/>
      <c r="Z193" s="37"/>
      <c r="AA193" s="37"/>
      <c r="AB193" s="12">
        <v>11</v>
      </c>
      <c r="AC193">
        <v>9</v>
      </c>
      <c r="AD193">
        <v>1</v>
      </c>
      <c r="AE193">
        <v>-0.02</v>
      </c>
      <c r="AF193">
        <v>1</v>
      </c>
      <c r="AG193">
        <v>1</v>
      </c>
      <c r="AH193">
        <v>-2</v>
      </c>
      <c r="AI193">
        <v>-1</v>
      </c>
      <c r="AJ193">
        <v>2</v>
      </c>
      <c r="AK193">
        <v>1</v>
      </c>
      <c r="AL193">
        <v>0</v>
      </c>
      <c r="AM193">
        <v>11.1</v>
      </c>
      <c r="AN193">
        <v>7.4</v>
      </c>
      <c r="AO193">
        <v>3.7</v>
      </c>
      <c r="AP193">
        <v>-2</v>
      </c>
      <c r="AQ193">
        <v>0</v>
      </c>
      <c r="AR193" s="2">
        <v>0.69</v>
      </c>
    </row>
    <row r="194" spans="6:44" x14ac:dyDescent="0.3">
      <c r="F194" t="str">
        <f t="shared" si="38"/>
        <v>11131246</v>
      </c>
      <c r="G194" t="e">
        <f t="shared" si="41"/>
        <v>#N/A</v>
      </c>
      <c r="H194" s="11">
        <v>1113</v>
      </c>
      <c r="I194" s="5">
        <v>1246</v>
      </c>
      <c r="J194" t="s">
        <v>23</v>
      </c>
      <c r="K194" t="s">
        <v>44</v>
      </c>
      <c r="O194" s="3"/>
      <c r="P194" s="4"/>
      <c r="Q194" s="4"/>
      <c r="R194" s="2">
        <f t="shared" si="39"/>
        <v>0.47208516242317677</v>
      </c>
      <c r="S194" s="2">
        <f t="shared" si="40"/>
        <v>0.52791483757682323</v>
      </c>
      <c r="T194" s="2"/>
      <c r="U194" s="2"/>
      <c r="V194" s="37"/>
      <c r="W194" s="37"/>
      <c r="X194" s="37"/>
      <c r="Y194" s="37"/>
      <c r="Z194" s="37"/>
      <c r="AA194" s="37"/>
      <c r="AB194" s="12">
        <v>11</v>
      </c>
      <c r="AC194">
        <v>5</v>
      </c>
      <c r="AD194">
        <v>27</v>
      </c>
      <c r="AE194">
        <v>-0.06</v>
      </c>
      <c r="AF194">
        <v>2</v>
      </c>
      <c r="AG194">
        <v>4</v>
      </c>
      <c r="AH194">
        <v>-3</v>
      </c>
      <c r="AI194">
        <v>3</v>
      </c>
      <c r="AJ194">
        <v>-8</v>
      </c>
      <c r="AK194">
        <v>0</v>
      </c>
      <c r="AL194">
        <v>0.04</v>
      </c>
      <c r="AM194">
        <v>6.8</v>
      </c>
      <c r="AN194">
        <v>5</v>
      </c>
      <c r="AO194">
        <v>1.8</v>
      </c>
      <c r="AP194">
        <v>-6</v>
      </c>
      <c r="AQ194">
        <v>0</v>
      </c>
      <c r="AR194" s="2">
        <v>0.61</v>
      </c>
    </row>
    <row r="195" spans="6:44" x14ac:dyDescent="0.3">
      <c r="F195" t="str">
        <f t="shared" si="38"/>
        <v>11131252</v>
      </c>
      <c r="G195" t="e">
        <f t="shared" si="41"/>
        <v>#N/A</v>
      </c>
      <c r="H195" s="11">
        <v>1113</v>
      </c>
      <c r="I195" s="5">
        <v>1252</v>
      </c>
      <c r="J195" t="s">
        <v>23</v>
      </c>
      <c r="K195" t="s">
        <v>45</v>
      </c>
      <c r="O195" s="3"/>
      <c r="P195" s="4"/>
      <c r="Q195" s="4"/>
      <c r="R195" s="2">
        <f t="shared" si="39"/>
        <v>0.78208516242317683</v>
      </c>
      <c r="S195" s="2">
        <f t="shared" si="40"/>
        <v>0.21791483757682317</v>
      </c>
      <c r="T195" s="2"/>
      <c r="U195" s="2"/>
      <c r="V195" s="37"/>
      <c r="W195" s="37"/>
      <c r="X195" s="37"/>
      <c r="Y195" s="37"/>
      <c r="Z195" s="37"/>
      <c r="AA195" s="37"/>
      <c r="AB195" s="12">
        <v>11</v>
      </c>
      <c r="AC195">
        <v>15</v>
      </c>
      <c r="AD195">
        <v>-120</v>
      </c>
      <c r="AE195">
        <v>-0.04</v>
      </c>
      <c r="AF195">
        <v>2</v>
      </c>
      <c r="AG195">
        <v>-1</v>
      </c>
      <c r="AH195">
        <v>-5</v>
      </c>
      <c r="AI195">
        <v>0</v>
      </c>
      <c r="AJ195">
        <v>0</v>
      </c>
      <c r="AK195">
        <v>-7</v>
      </c>
      <c r="AL195">
        <v>0.02</v>
      </c>
      <c r="AM195">
        <v>2.6</v>
      </c>
      <c r="AN195">
        <v>-3.2</v>
      </c>
      <c r="AO195">
        <v>5.8</v>
      </c>
      <c r="AP195">
        <v>4</v>
      </c>
      <c r="AQ195">
        <v>1</v>
      </c>
      <c r="AR195" s="2">
        <v>0.92</v>
      </c>
    </row>
    <row r="196" spans="6:44" x14ac:dyDescent="0.3">
      <c r="F196" t="str">
        <f t="shared" si="38"/>
        <v>11131254</v>
      </c>
      <c r="G196" t="e">
        <f t="shared" si="41"/>
        <v>#N/A</v>
      </c>
      <c r="H196" s="11">
        <v>1113</v>
      </c>
      <c r="I196" s="5">
        <v>1254</v>
      </c>
      <c r="J196" t="s">
        <v>23</v>
      </c>
      <c r="K196" t="s">
        <v>46</v>
      </c>
      <c r="O196" s="3"/>
      <c r="P196" s="4"/>
      <c r="Q196" s="4"/>
      <c r="R196" s="2">
        <f t="shared" si="39"/>
        <v>0.83208516242317676</v>
      </c>
      <c r="S196" s="2">
        <f t="shared" si="40"/>
        <v>0.16791483757682324</v>
      </c>
      <c r="T196" s="2"/>
      <c r="U196" s="2"/>
      <c r="V196" s="37"/>
      <c r="W196" s="37"/>
      <c r="X196" s="37"/>
      <c r="Y196" s="37"/>
      <c r="Z196" s="37"/>
      <c r="AA196" s="37"/>
      <c r="AB196" s="12">
        <v>11</v>
      </c>
      <c r="AC196">
        <v>16</v>
      </c>
      <c r="AD196">
        <v>-206</v>
      </c>
      <c r="AE196">
        <v>0.13</v>
      </c>
      <c r="AF196">
        <v>2</v>
      </c>
      <c r="AG196">
        <v>1</v>
      </c>
      <c r="AH196">
        <v>-4</v>
      </c>
      <c r="AI196">
        <v>4</v>
      </c>
      <c r="AJ196">
        <v>-2</v>
      </c>
      <c r="AK196">
        <v>-1</v>
      </c>
      <c r="AL196">
        <v>0.04</v>
      </c>
      <c r="AM196">
        <v>6.8</v>
      </c>
      <c r="AN196">
        <v>-1.5</v>
      </c>
      <c r="AO196">
        <v>8.3000000000000007</v>
      </c>
      <c r="AP196">
        <v>5</v>
      </c>
      <c r="AQ196">
        <v>1</v>
      </c>
      <c r="AR196" s="2">
        <v>0.97</v>
      </c>
    </row>
    <row r="197" spans="6:44" x14ac:dyDescent="0.3">
      <c r="F197" t="str">
        <f t="shared" si="38"/>
        <v>11131260</v>
      </c>
      <c r="G197" t="e">
        <f t="shared" si="41"/>
        <v>#N/A</v>
      </c>
      <c r="H197" s="11">
        <v>1113</v>
      </c>
      <c r="I197" s="5">
        <v>1260</v>
      </c>
      <c r="J197" t="s">
        <v>23</v>
      </c>
      <c r="K197" t="s">
        <v>47</v>
      </c>
      <c r="O197" s="3"/>
      <c r="P197" s="4"/>
      <c r="Q197" s="4"/>
      <c r="R197" s="2">
        <f t="shared" si="39"/>
        <v>0.5020851624231768</v>
      </c>
      <c r="S197" s="2">
        <f t="shared" si="40"/>
        <v>0.4979148375768232</v>
      </c>
      <c r="T197" s="2"/>
      <c r="U197" s="2"/>
      <c r="V197" s="37"/>
      <c r="W197" s="37"/>
      <c r="X197" s="37"/>
      <c r="Y197" s="37"/>
      <c r="Z197" s="37"/>
      <c r="AA197" s="37"/>
      <c r="AB197" s="12">
        <v>11</v>
      </c>
      <c r="AC197">
        <v>11</v>
      </c>
      <c r="AD197">
        <v>4</v>
      </c>
      <c r="AE197">
        <v>-0.19</v>
      </c>
      <c r="AF197">
        <v>-4</v>
      </c>
      <c r="AG197">
        <v>4</v>
      </c>
      <c r="AH197">
        <v>-4</v>
      </c>
      <c r="AI197">
        <v>0</v>
      </c>
      <c r="AJ197">
        <v>6</v>
      </c>
      <c r="AK197">
        <v>-5</v>
      </c>
      <c r="AL197">
        <v>0.02</v>
      </c>
      <c r="AM197">
        <v>11.8</v>
      </c>
      <c r="AN197">
        <v>13.3</v>
      </c>
      <c r="AO197">
        <v>-1.5</v>
      </c>
      <c r="AP197">
        <v>0</v>
      </c>
      <c r="AQ197">
        <v>0</v>
      </c>
      <c r="AR197" s="2">
        <v>0.64</v>
      </c>
    </row>
    <row r="198" spans="6:44" x14ac:dyDescent="0.3">
      <c r="F198" t="str">
        <f t="shared" si="38"/>
        <v>11131267</v>
      </c>
      <c r="G198" t="e">
        <f t="shared" si="41"/>
        <v>#N/A</v>
      </c>
      <c r="H198" s="11">
        <v>1113</v>
      </c>
      <c r="I198" s="5">
        <v>1267</v>
      </c>
      <c r="J198" t="s">
        <v>23</v>
      </c>
      <c r="K198" t="s">
        <v>48</v>
      </c>
      <c r="O198" s="3"/>
      <c r="P198" s="4"/>
      <c r="Q198" s="4"/>
      <c r="R198" s="2">
        <f t="shared" si="39"/>
        <v>0.70208516242317676</v>
      </c>
      <c r="S198" s="2">
        <f t="shared" si="40"/>
        <v>0.29791483757682324</v>
      </c>
      <c r="T198" s="2"/>
      <c r="U198" s="2"/>
      <c r="V198" s="37"/>
      <c r="W198" s="37"/>
      <c r="X198" s="37"/>
      <c r="Y198" s="37"/>
      <c r="Z198" s="37"/>
      <c r="AA198" s="37"/>
      <c r="AB198" s="12">
        <v>11</v>
      </c>
      <c r="AC198">
        <v>13</v>
      </c>
      <c r="AD198">
        <v>-69</v>
      </c>
      <c r="AE198">
        <v>-0.05</v>
      </c>
      <c r="AF198">
        <v>-1</v>
      </c>
      <c r="AG198">
        <v>1</v>
      </c>
      <c r="AH198">
        <v>-3</v>
      </c>
      <c r="AI198">
        <v>2</v>
      </c>
      <c r="AJ198">
        <v>6</v>
      </c>
      <c r="AK198">
        <v>1</v>
      </c>
      <c r="AL198">
        <v>-0.03</v>
      </c>
      <c r="AM198">
        <v>-0.1</v>
      </c>
      <c r="AN198">
        <v>-3.8</v>
      </c>
      <c r="AO198">
        <v>3.7</v>
      </c>
      <c r="AP198">
        <v>2</v>
      </c>
      <c r="AQ198">
        <v>1</v>
      </c>
      <c r="AR198" s="2">
        <v>0.84</v>
      </c>
    </row>
    <row r="199" spans="6:44" x14ac:dyDescent="0.3">
      <c r="F199" t="str">
        <f t="shared" si="38"/>
        <v>11131274</v>
      </c>
      <c r="G199" t="e">
        <f t="shared" si="41"/>
        <v>#N/A</v>
      </c>
      <c r="H199" s="11">
        <v>1113</v>
      </c>
      <c r="I199" s="5">
        <v>1274</v>
      </c>
      <c r="J199" t="s">
        <v>23</v>
      </c>
      <c r="K199" t="s">
        <v>49</v>
      </c>
      <c r="O199" s="3"/>
      <c r="P199" s="4"/>
      <c r="Q199" s="4"/>
      <c r="R199" s="2">
        <f t="shared" si="39"/>
        <v>0.52208516242317682</v>
      </c>
      <c r="S199" s="2">
        <f t="shared" si="40"/>
        <v>0.47791483757682318</v>
      </c>
      <c r="T199" s="2"/>
      <c r="U199" s="2"/>
      <c r="V199" s="37"/>
      <c r="W199" s="37"/>
      <c r="X199" s="37"/>
      <c r="Y199" s="37"/>
      <c r="Z199" s="37"/>
      <c r="AA199" s="37"/>
      <c r="AB199" s="12">
        <v>11</v>
      </c>
      <c r="AC199">
        <v>6</v>
      </c>
      <c r="AD199">
        <v>9</v>
      </c>
      <c r="AE199">
        <v>-0.06</v>
      </c>
      <c r="AF199">
        <v>1</v>
      </c>
      <c r="AG199">
        <v>2</v>
      </c>
      <c r="AH199">
        <v>-2</v>
      </c>
      <c r="AI199">
        <v>1</v>
      </c>
      <c r="AJ199">
        <v>-1</v>
      </c>
      <c r="AK199">
        <v>-3</v>
      </c>
      <c r="AL199">
        <v>0.08</v>
      </c>
      <c r="AM199">
        <v>9.3000000000000007</v>
      </c>
      <c r="AN199">
        <v>7.3</v>
      </c>
      <c r="AO199">
        <v>2</v>
      </c>
      <c r="AP199">
        <v>-5</v>
      </c>
      <c r="AQ199">
        <v>0</v>
      </c>
      <c r="AR199" s="2">
        <v>0.66</v>
      </c>
    </row>
    <row r="200" spans="6:44" x14ac:dyDescent="0.3">
      <c r="F200" t="str">
        <f t="shared" si="38"/>
        <v>11131276</v>
      </c>
      <c r="G200" t="e">
        <f t="shared" si="41"/>
        <v>#N/A</v>
      </c>
      <c r="H200" s="11">
        <v>1113</v>
      </c>
      <c r="I200" s="5">
        <v>1276</v>
      </c>
      <c r="J200" t="s">
        <v>23</v>
      </c>
      <c r="K200" t="s">
        <v>50</v>
      </c>
      <c r="O200" s="3"/>
      <c r="P200" s="4"/>
      <c r="Q200" s="4"/>
      <c r="R200" s="2">
        <f t="shared" si="39"/>
        <v>0.40208516242317682</v>
      </c>
      <c r="S200" s="2">
        <f t="shared" si="40"/>
        <v>0.59791483757682318</v>
      </c>
      <c r="T200" s="2"/>
      <c r="U200" s="2"/>
      <c r="V200" s="37"/>
      <c r="W200" s="37"/>
      <c r="X200" s="37"/>
      <c r="Y200" s="37"/>
      <c r="Z200" s="37"/>
      <c r="AA200" s="37"/>
      <c r="AB200" s="12">
        <v>11</v>
      </c>
      <c r="AC200">
        <v>3</v>
      </c>
      <c r="AD200">
        <v>35</v>
      </c>
      <c r="AE200">
        <v>-0.14000000000000001</v>
      </c>
      <c r="AF200">
        <v>0</v>
      </c>
      <c r="AG200">
        <v>3</v>
      </c>
      <c r="AH200">
        <v>1</v>
      </c>
      <c r="AI200">
        <v>1</v>
      </c>
      <c r="AJ200">
        <v>2</v>
      </c>
      <c r="AK200">
        <v>-7</v>
      </c>
      <c r="AL200">
        <v>0.08</v>
      </c>
      <c r="AM200">
        <v>9.9</v>
      </c>
      <c r="AN200">
        <v>11.8</v>
      </c>
      <c r="AO200">
        <v>-1.9</v>
      </c>
      <c r="AP200">
        <v>-8</v>
      </c>
      <c r="AQ200">
        <v>0</v>
      </c>
      <c r="AR200" s="2">
        <v>0.54</v>
      </c>
    </row>
    <row r="201" spans="6:44" x14ac:dyDescent="0.3">
      <c r="F201" t="str">
        <f t="shared" si="38"/>
        <v>11131277</v>
      </c>
      <c r="G201" t="e">
        <f t="shared" si="41"/>
        <v>#N/A</v>
      </c>
      <c r="H201" s="11">
        <v>1113</v>
      </c>
      <c r="I201" s="5">
        <v>1277</v>
      </c>
      <c r="J201" t="s">
        <v>23</v>
      </c>
      <c r="K201" t="s">
        <v>51</v>
      </c>
      <c r="O201" s="3"/>
      <c r="P201" s="4"/>
      <c r="Q201" s="4"/>
      <c r="R201" s="2">
        <f t="shared" si="39"/>
        <v>0.34208516242317677</v>
      </c>
      <c r="S201" s="2">
        <f t="shared" si="40"/>
        <v>0.65791483757682323</v>
      </c>
      <c r="T201" s="2"/>
      <c r="U201" s="2"/>
      <c r="V201" s="37"/>
      <c r="W201" s="37"/>
      <c r="X201" s="37"/>
      <c r="Y201" s="37"/>
      <c r="Z201" s="37"/>
      <c r="AA201" s="37"/>
      <c r="AB201" s="12">
        <v>11</v>
      </c>
      <c r="AC201">
        <v>3</v>
      </c>
      <c r="AD201">
        <v>39</v>
      </c>
      <c r="AE201">
        <v>-0.23</v>
      </c>
      <c r="AF201">
        <v>-4</v>
      </c>
      <c r="AG201">
        <v>8</v>
      </c>
      <c r="AH201">
        <v>-4</v>
      </c>
      <c r="AI201">
        <v>5</v>
      </c>
      <c r="AJ201">
        <v>-8</v>
      </c>
      <c r="AK201">
        <v>-4</v>
      </c>
      <c r="AL201">
        <v>-0.01</v>
      </c>
      <c r="AM201">
        <v>2.5</v>
      </c>
      <c r="AN201">
        <v>10.5</v>
      </c>
      <c r="AO201">
        <v>-8</v>
      </c>
      <c r="AP201">
        <v>-8</v>
      </c>
      <c r="AQ201">
        <v>0</v>
      </c>
      <c r="AR201" s="2">
        <v>0.48</v>
      </c>
    </row>
    <row r="202" spans="6:44" x14ac:dyDescent="0.3">
      <c r="F202" t="str">
        <f t="shared" si="38"/>
        <v>11131281</v>
      </c>
      <c r="G202" t="e">
        <f t="shared" si="41"/>
        <v>#N/A</v>
      </c>
      <c r="H202" s="11">
        <v>1113</v>
      </c>
      <c r="I202" s="5">
        <v>1281</v>
      </c>
      <c r="J202" t="s">
        <v>23</v>
      </c>
      <c r="K202" t="s">
        <v>52</v>
      </c>
      <c r="O202" s="3"/>
      <c r="P202" s="4"/>
      <c r="Q202" s="4"/>
      <c r="R202" s="2">
        <f t="shared" si="39"/>
        <v>0.54208516242317684</v>
      </c>
      <c r="S202" s="2">
        <f t="shared" si="40"/>
        <v>0.45791483757682316</v>
      </c>
      <c r="T202" s="2"/>
      <c r="U202" s="2"/>
      <c r="V202" s="37"/>
      <c r="W202" s="37"/>
      <c r="X202" s="37"/>
      <c r="Y202" s="37"/>
      <c r="Z202" s="37"/>
      <c r="AA202" s="37"/>
      <c r="AB202" s="12">
        <v>11</v>
      </c>
      <c r="AC202">
        <v>8</v>
      </c>
      <c r="AD202">
        <v>7</v>
      </c>
      <c r="AE202">
        <v>0.04</v>
      </c>
      <c r="AF202">
        <v>0</v>
      </c>
      <c r="AG202">
        <v>4</v>
      </c>
      <c r="AH202">
        <v>-5</v>
      </c>
      <c r="AI202">
        <v>4</v>
      </c>
      <c r="AJ202">
        <v>-3</v>
      </c>
      <c r="AK202">
        <v>-3</v>
      </c>
      <c r="AL202">
        <v>-0.01</v>
      </c>
      <c r="AM202">
        <v>10</v>
      </c>
      <c r="AN202">
        <v>7</v>
      </c>
      <c r="AO202">
        <v>3</v>
      </c>
      <c r="AP202">
        <v>-3</v>
      </c>
      <c r="AQ202">
        <v>0</v>
      </c>
      <c r="AR202" s="2">
        <v>0.68</v>
      </c>
    </row>
    <row r="203" spans="6:44" x14ac:dyDescent="0.3">
      <c r="F203" t="str">
        <f t="shared" si="38"/>
        <v>11131285</v>
      </c>
      <c r="G203" t="e">
        <f t="shared" si="41"/>
        <v>#N/A</v>
      </c>
      <c r="H203" s="11">
        <v>1113</v>
      </c>
      <c r="I203" s="5">
        <v>1285</v>
      </c>
      <c r="J203" t="s">
        <v>23</v>
      </c>
      <c r="K203" t="s">
        <v>53</v>
      </c>
      <c r="O203" s="3"/>
      <c r="P203" s="4"/>
      <c r="Q203" s="4"/>
      <c r="R203" s="2">
        <f t="shared" si="39"/>
        <v>0.59208516242317677</v>
      </c>
      <c r="S203" s="2">
        <f t="shared" si="40"/>
        <v>0.40791483757682323</v>
      </c>
      <c r="T203" s="2"/>
      <c r="U203" s="2"/>
      <c r="V203" s="37"/>
      <c r="W203" s="37"/>
      <c r="X203" s="37"/>
      <c r="Y203" s="37"/>
      <c r="Z203" s="37"/>
      <c r="AA203" s="37"/>
      <c r="AB203" s="12">
        <v>11</v>
      </c>
      <c r="AC203">
        <v>14</v>
      </c>
      <c r="AD203">
        <v>-26</v>
      </c>
      <c r="AE203">
        <v>-0.12</v>
      </c>
      <c r="AF203">
        <v>2</v>
      </c>
      <c r="AG203">
        <v>3</v>
      </c>
      <c r="AH203">
        <v>-2</v>
      </c>
      <c r="AI203">
        <v>-1</v>
      </c>
      <c r="AJ203">
        <v>-6</v>
      </c>
      <c r="AK203">
        <v>-5</v>
      </c>
      <c r="AL203">
        <v>0.02</v>
      </c>
      <c r="AM203">
        <v>5.4</v>
      </c>
      <c r="AN203">
        <v>6.5</v>
      </c>
      <c r="AO203">
        <v>-1.1000000000000001</v>
      </c>
      <c r="AP203">
        <v>3</v>
      </c>
      <c r="AQ203">
        <v>1</v>
      </c>
      <c r="AR203" s="2">
        <v>0.73</v>
      </c>
    </row>
    <row r="204" spans="6:44" x14ac:dyDescent="0.3">
      <c r="F204" t="str">
        <f t="shared" si="38"/>
        <v>11131293</v>
      </c>
      <c r="G204" t="e">
        <f t="shared" si="41"/>
        <v>#N/A</v>
      </c>
      <c r="H204" s="11">
        <v>1113</v>
      </c>
      <c r="I204" s="5">
        <v>1293</v>
      </c>
      <c r="J204" t="s">
        <v>23</v>
      </c>
      <c r="K204" t="s">
        <v>54</v>
      </c>
      <c r="O204" s="3"/>
      <c r="P204" s="4"/>
      <c r="Q204" s="4"/>
      <c r="R204" s="2">
        <f t="shared" si="39"/>
        <v>0.54208516242317684</v>
      </c>
      <c r="S204" s="2">
        <f t="shared" si="40"/>
        <v>0.45791483757682316</v>
      </c>
      <c r="T204" s="2"/>
      <c r="U204" s="2"/>
      <c r="V204" s="37"/>
      <c r="W204" s="37"/>
      <c r="X204" s="37"/>
      <c r="Y204" s="37"/>
      <c r="Z204" s="37"/>
      <c r="AA204" s="37"/>
      <c r="AB204" s="12">
        <v>11</v>
      </c>
      <c r="AC204">
        <v>12</v>
      </c>
      <c r="AD204">
        <v>-14</v>
      </c>
      <c r="AE204">
        <v>-0.18</v>
      </c>
      <c r="AF204">
        <v>-1</v>
      </c>
      <c r="AG204">
        <v>4</v>
      </c>
      <c r="AH204">
        <v>-2</v>
      </c>
      <c r="AI204">
        <v>2</v>
      </c>
      <c r="AJ204">
        <v>-5</v>
      </c>
      <c r="AK204">
        <v>-4</v>
      </c>
      <c r="AL204">
        <v>0.01</v>
      </c>
      <c r="AM204">
        <v>6.1</v>
      </c>
      <c r="AN204">
        <v>9.3000000000000007</v>
      </c>
      <c r="AO204">
        <v>-3.2</v>
      </c>
      <c r="AP204">
        <v>1</v>
      </c>
      <c r="AQ204">
        <v>1</v>
      </c>
      <c r="AR204" s="2">
        <v>0.68</v>
      </c>
    </row>
    <row r="205" spans="6:44" x14ac:dyDescent="0.3">
      <c r="F205" t="str">
        <f t="shared" si="38"/>
        <v>11131300</v>
      </c>
      <c r="G205" t="e">
        <f t="shared" si="41"/>
        <v>#N/A</v>
      </c>
      <c r="H205" s="11">
        <v>1113</v>
      </c>
      <c r="I205" s="5">
        <v>1300</v>
      </c>
      <c r="J205" t="s">
        <v>23</v>
      </c>
      <c r="K205" t="s">
        <v>55</v>
      </c>
      <c r="O205" s="3"/>
      <c r="P205" s="4"/>
      <c r="Q205" s="4"/>
      <c r="R205" s="2">
        <f t="shared" si="39"/>
        <v>0.85208516242317678</v>
      </c>
      <c r="S205" s="2">
        <f t="shared" si="40"/>
        <v>0.14791483757682322</v>
      </c>
      <c r="T205" s="2"/>
      <c r="U205" s="2"/>
      <c r="V205" s="37"/>
      <c r="W205" s="37"/>
      <c r="X205" s="37"/>
      <c r="Y205" s="37"/>
      <c r="Z205" s="37"/>
      <c r="AA205" s="37"/>
      <c r="AB205" s="12">
        <v>11</v>
      </c>
      <c r="AC205">
        <v>16</v>
      </c>
      <c r="AD205">
        <v>-264</v>
      </c>
      <c r="AE205">
        <v>0.13</v>
      </c>
      <c r="AF205">
        <v>3</v>
      </c>
      <c r="AG205">
        <v>2</v>
      </c>
      <c r="AH205">
        <v>-5</v>
      </c>
      <c r="AI205">
        <v>3</v>
      </c>
      <c r="AJ205">
        <v>-5</v>
      </c>
      <c r="AK205">
        <v>-1</v>
      </c>
      <c r="AL205">
        <v>0.06</v>
      </c>
      <c r="AM205">
        <v>13.1</v>
      </c>
      <c r="AN205">
        <v>4.5999999999999996</v>
      </c>
      <c r="AO205">
        <v>8.5</v>
      </c>
      <c r="AP205">
        <v>5</v>
      </c>
      <c r="AQ205">
        <v>1</v>
      </c>
      <c r="AR205" s="2">
        <v>0.99</v>
      </c>
    </row>
    <row r="206" spans="6:44" x14ac:dyDescent="0.3">
      <c r="F206" t="str">
        <f t="shared" si="38"/>
        <v>11131301</v>
      </c>
      <c r="G206" t="e">
        <f t="shared" si="41"/>
        <v>#N/A</v>
      </c>
      <c r="H206" s="11">
        <v>1113</v>
      </c>
      <c r="I206" s="5">
        <v>1301</v>
      </c>
      <c r="J206" t="s">
        <v>23</v>
      </c>
      <c r="K206" t="s">
        <v>56</v>
      </c>
      <c r="O206" s="3"/>
      <c r="P206" s="4"/>
      <c r="Q206" s="4"/>
      <c r="R206" s="2">
        <f t="shared" si="39"/>
        <v>0.54208516242317684</v>
      </c>
      <c r="S206" s="2">
        <f t="shared" si="40"/>
        <v>0.45791483757682316</v>
      </c>
      <c r="T206" s="2"/>
      <c r="U206" s="2"/>
      <c r="V206" s="37"/>
      <c r="W206" s="37"/>
      <c r="X206" s="37"/>
      <c r="Y206" s="37"/>
      <c r="Z206" s="37"/>
      <c r="AA206" s="37"/>
      <c r="AB206" s="12">
        <v>11</v>
      </c>
      <c r="AC206">
        <v>9</v>
      </c>
      <c r="AD206">
        <v>3</v>
      </c>
      <c r="AE206">
        <v>-0.01</v>
      </c>
      <c r="AF206">
        <v>1</v>
      </c>
      <c r="AG206">
        <v>-1</v>
      </c>
      <c r="AH206">
        <v>-2</v>
      </c>
      <c r="AI206">
        <v>0</v>
      </c>
      <c r="AJ206">
        <v>-6</v>
      </c>
      <c r="AK206">
        <v>1</v>
      </c>
      <c r="AL206">
        <v>0.04</v>
      </c>
      <c r="AM206">
        <v>2.2999999999999998</v>
      </c>
      <c r="AN206">
        <v>0.8</v>
      </c>
      <c r="AO206">
        <v>1.5</v>
      </c>
      <c r="AP206">
        <v>-2</v>
      </c>
      <c r="AQ206">
        <v>0</v>
      </c>
      <c r="AR206" s="2">
        <v>0.68</v>
      </c>
    </row>
    <row r="207" spans="6:44" x14ac:dyDescent="0.3">
      <c r="F207" t="str">
        <f t="shared" si="38"/>
        <v>11131305</v>
      </c>
      <c r="G207" t="e">
        <f t="shared" si="41"/>
        <v>#N/A</v>
      </c>
      <c r="H207" s="11">
        <v>1113</v>
      </c>
      <c r="I207" s="5">
        <v>1305</v>
      </c>
      <c r="J207" t="s">
        <v>23</v>
      </c>
      <c r="K207" t="s">
        <v>57</v>
      </c>
      <c r="O207" s="3"/>
      <c r="P207" s="4"/>
      <c r="Q207" s="4"/>
      <c r="R207" s="2">
        <f t="shared" si="39"/>
        <v>0.44208516242317675</v>
      </c>
      <c r="S207" s="2">
        <f t="shared" si="40"/>
        <v>0.55791483757682325</v>
      </c>
      <c r="T207" s="2"/>
      <c r="U207" s="2"/>
      <c r="V207" s="37"/>
      <c r="W207" s="37"/>
      <c r="X207" s="37"/>
      <c r="Y207" s="37"/>
      <c r="Z207" s="37"/>
      <c r="AA207" s="37"/>
      <c r="AB207" s="12">
        <v>11</v>
      </c>
      <c r="AC207">
        <v>7</v>
      </c>
      <c r="AD207">
        <v>21</v>
      </c>
      <c r="AE207">
        <v>-0.14000000000000001</v>
      </c>
      <c r="AF207">
        <v>-1</v>
      </c>
      <c r="AG207">
        <v>2</v>
      </c>
      <c r="AH207">
        <v>1</v>
      </c>
      <c r="AI207">
        <v>2</v>
      </c>
      <c r="AJ207">
        <v>1</v>
      </c>
      <c r="AK207">
        <v>-2</v>
      </c>
      <c r="AL207">
        <v>-0.01</v>
      </c>
      <c r="AM207">
        <v>0.4</v>
      </c>
      <c r="AN207">
        <v>2.4</v>
      </c>
      <c r="AO207">
        <v>-2</v>
      </c>
      <c r="AP207">
        <v>-4</v>
      </c>
      <c r="AQ207">
        <v>0</v>
      </c>
      <c r="AR207" s="2">
        <v>0.57999999999999996</v>
      </c>
    </row>
    <row r="208" spans="6:44" x14ac:dyDescent="0.3">
      <c r="F208" t="str">
        <f t="shared" si="38"/>
        <v>11131308</v>
      </c>
      <c r="G208" t="e">
        <f t="shared" si="41"/>
        <v>#N/A</v>
      </c>
      <c r="H208" s="11">
        <v>1113</v>
      </c>
      <c r="I208" s="5">
        <v>1308</v>
      </c>
      <c r="J208" t="s">
        <v>23</v>
      </c>
      <c r="K208" t="s">
        <v>58</v>
      </c>
      <c r="O208" s="3"/>
      <c r="P208" s="4"/>
      <c r="Q208" s="4"/>
      <c r="R208" s="2">
        <f t="shared" si="39"/>
        <v>0.54208516242317684</v>
      </c>
      <c r="S208" s="2">
        <f t="shared" si="40"/>
        <v>0.45791483757682316</v>
      </c>
      <c r="T208" s="2"/>
      <c r="U208" s="2"/>
      <c r="V208" s="37"/>
      <c r="W208" s="37"/>
      <c r="X208" s="37"/>
      <c r="Y208" s="37"/>
      <c r="Z208" s="37"/>
      <c r="AA208" s="37"/>
      <c r="AB208" s="12">
        <v>11</v>
      </c>
      <c r="AC208">
        <v>12</v>
      </c>
      <c r="AD208">
        <v>-10</v>
      </c>
      <c r="AE208">
        <v>-0.18</v>
      </c>
      <c r="AF208">
        <v>2</v>
      </c>
      <c r="AG208">
        <v>6</v>
      </c>
      <c r="AH208">
        <v>-2</v>
      </c>
      <c r="AI208">
        <v>1</v>
      </c>
      <c r="AJ208">
        <v>-6</v>
      </c>
      <c r="AK208">
        <v>-8</v>
      </c>
      <c r="AL208">
        <v>0.1</v>
      </c>
      <c r="AM208">
        <v>7.9</v>
      </c>
      <c r="AN208">
        <v>10.6</v>
      </c>
      <c r="AO208">
        <v>-2.7</v>
      </c>
      <c r="AP208">
        <v>1</v>
      </c>
      <c r="AQ208">
        <v>1</v>
      </c>
      <c r="AR208" s="2">
        <v>0.68</v>
      </c>
    </row>
    <row r="209" spans="6:44" x14ac:dyDescent="0.3">
      <c r="F209" t="str">
        <f t="shared" si="38"/>
        <v>11131314</v>
      </c>
      <c r="G209" t="e">
        <f t="shared" si="41"/>
        <v>#N/A</v>
      </c>
      <c r="H209" s="11">
        <v>1113</v>
      </c>
      <c r="I209" s="5">
        <v>1314</v>
      </c>
      <c r="J209" t="s">
        <v>23</v>
      </c>
      <c r="K209" t="s">
        <v>59</v>
      </c>
      <c r="O209" s="3"/>
      <c r="P209" s="4"/>
      <c r="Q209" s="4"/>
      <c r="R209" s="2">
        <f t="shared" si="39"/>
        <v>0.43208516242317674</v>
      </c>
      <c r="S209" s="2">
        <f t="shared" si="40"/>
        <v>0.56791483757682326</v>
      </c>
      <c r="T209" s="2"/>
      <c r="U209" s="2"/>
      <c r="V209" s="37"/>
      <c r="W209" s="37"/>
      <c r="X209" s="37"/>
      <c r="Y209" s="37"/>
      <c r="Z209" s="37"/>
      <c r="AA209" s="37"/>
      <c r="AB209" s="12">
        <v>11</v>
      </c>
      <c r="AC209">
        <v>2</v>
      </c>
      <c r="AD209">
        <v>38</v>
      </c>
      <c r="AE209">
        <v>-0.06</v>
      </c>
      <c r="AF209">
        <v>2</v>
      </c>
      <c r="AG209">
        <v>1</v>
      </c>
      <c r="AH209">
        <v>-1</v>
      </c>
      <c r="AI209">
        <v>4</v>
      </c>
      <c r="AJ209">
        <v>-10</v>
      </c>
      <c r="AK209">
        <v>-5</v>
      </c>
      <c r="AL209">
        <v>0</v>
      </c>
      <c r="AM209">
        <v>1.5</v>
      </c>
      <c r="AN209">
        <v>2.2000000000000002</v>
      </c>
      <c r="AO209">
        <v>-0.7</v>
      </c>
      <c r="AP209">
        <v>-9</v>
      </c>
      <c r="AQ209">
        <v>0</v>
      </c>
      <c r="AR209" s="2">
        <v>0.56999999999999995</v>
      </c>
    </row>
    <row r="210" spans="6:44" x14ac:dyDescent="0.3">
      <c r="F210" t="str">
        <f t="shared" si="38"/>
        <v>11131326</v>
      </c>
      <c r="G210" t="e">
        <f t="shared" si="41"/>
        <v>#N/A</v>
      </c>
      <c r="H210" s="11">
        <v>1113</v>
      </c>
      <c r="I210" s="5">
        <v>1326</v>
      </c>
      <c r="J210" t="s">
        <v>23</v>
      </c>
      <c r="K210" t="s">
        <v>60</v>
      </c>
      <c r="O210" s="3"/>
      <c r="P210" s="4"/>
      <c r="Q210" s="4"/>
      <c r="R210" s="2">
        <f t="shared" si="39"/>
        <v>0.44208516242317675</v>
      </c>
      <c r="S210" s="2">
        <f t="shared" si="40"/>
        <v>0.55791483757682325</v>
      </c>
      <c r="T210" s="2"/>
      <c r="U210" s="2"/>
      <c r="V210" s="37"/>
      <c r="W210" s="37"/>
      <c r="X210" s="37"/>
      <c r="Y210" s="37"/>
      <c r="Z210" s="37"/>
      <c r="AA210" s="37"/>
      <c r="AB210" s="12">
        <v>11</v>
      </c>
      <c r="AC210">
        <v>5</v>
      </c>
      <c r="AD210">
        <v>30</v>
      </c>
      <c r="AE210">
        <v>-0.1</v>
      </c>
      <c r="AF210">
        <v>0</v>
      </c>
      <c r="AG210">
        <v>3</v>
      </c>
      <c r="AH210">
        <v>-2</v>
      </c>
      <c r="AI210">
        <v>2</v>
      </c>
      <c r="AJ210">
        <v>-2</v>
      </c>
      <c r="AK210">
        <v>-6</v>
      </c>
      <c r="AL210">
        <v>0.01</v>
      </c>
      <c r="AM210">
        <v>7.7</v>
      </c>
      <c r="AN210">
        <v>8.6</v>
      </c>
      <c r="AO210">
        <v>-0.9</v>
      </c>
      <c r="AP210">
        <v>-6</v>
      </c>
      <c r="AQ210">
        <v>0</v>
      </c>
      <c r="AR210" s="2">
        <v>0.57999999999999996</v>
      </c>
    </row>
    <row r="211" spans="6:44" x14ac:dyDescent="0.3">
      <c r="F211" t="str">
        <f t="shared" si="38"/>
        <v>11131328</v>
      </c>
      <c r="G211" t="e">
        <f t="shared" si="41"/>
        <v>#N/A</v>
      </c>
      <c r="H211" s="11">
        <v>1113</v>
      </c>
      <c r="I211" s="5">
        <v>1328</v>
      </c>
      <c r="J211" t="s">
        <v>23</v>
      </c>
      <c r="K211" t="s">
        <v>61</v>
      </c>
      <c r="O211" s="3"/>
      <c r="P211" s="4"/>
      <c r="Q211" s="4"/>
      <c r="R211" s="2">
        <f t="shared" si="39"/>
        <v>0.57208516242317675</v>
      </c>
      <c r="S211" s="2">
        <f t="shared" si="40"/>
        <v>0.42791483757682325</v>
      </c>
      <c r="T211" s="2"/>
      <c r="U211" s="2"/>
      <c r="V211" s="37"/>
      <c r="W211" s="37"/>
      <c r="X211" s="37"/>
      <c r="Y211" s="37"/>
      <c r="Z211" s="37"/>
      <c r="AA211" s="37"/>
      <c r="AB211" s="12">
        <v>11</v>
      </c>
      <c r="AC211">
        <v>10</v>
      </c>
      <c r="AD211">
        <v>-2</v>
      </c>
      <c r="AE211">
        <v>7.0000000000000007E-2</v>
      </c>
      <c r="AF211">
        <v>0</v>
      </c>
      <c r="AG211">
        <v>0</v>
      </c>
      <c r="AH211">
        <v>-2</v>
      </c>
      <c r="AI211">
        <v>3</v>
      </c>
      <c r="AJ211">
        <v>0</v>
      </c>
      <c r="AK211">
        <v>-1</v>
      </c>
      <c r="AL211">
        <v>-0.01</v>
      </c>
      <c r="AM211">
        <v>-1.7</v>
      </c>
      <c r="AN211">
        <v>-6.3</v>
      </c>
      <c r="AO211">
        <v>4.5999999999999996</v>
      </c>
      <c r="AP211">
        <v>-1</v>
      </c>
      <c r="AQ211">
        <v>0</v>
      </c>
      <c r="AR211" s="2">
        <v>0.71</v>
      </c>
    </row>
    <row r="212" spans="6:44" x14ac:dyDescent="0.3">
      <c r="F212" t="str">
        <f t="shared" si="38"/>
        <v>11131335</v>
      </c>
      <c r="G212" t="e">
        <f t="shared" si="41"/>
        <v>#N/A</v>
      </c>
      <c r="H212" s="11">
        <v>1113</v>
      </c>
      <c r="I212" s="5">
        <v>1335</v>
      </c>
      <c r="J212" t="s">
        <v>23</v>
      </c>
      <c r="K212" t="s">
        <v>62</v>
      </c>
      <c r="O212" s="3"/>
      <c r="P212" s="4"/>
      <c r="Q212" s="4"/>
      <c r="R212" s="2">
        <f t="shared" si="39"/>
        <v>0.72208516242317677</v>
      </c>
      <c r="S212" s="2">
        <f t="shared" si="40"/>
        <v>0.27791483757682323</v>
      </c>
      <c r="T212" s="2"/>
      <c r="U212" s="2"/>
      <c r="V212" s="37"/>
      <c r="W212" s="37"/>
      <c r="X212" s="37"/>
      <c r="Y212" s="37"/>
      <c r="Z212" s="37"/>
      <c r="AA212" s="37"/>
      <c r="AB212" s="12">
        <v>11</v>
      </c>
      <c r="AC212">
        <v>16</v>
      </c>
      <c r="AD212">
        <v>-82</v>
      </c>
      <c r="AE212">
        <v>-0.09</v>
      </c>
      <c r="AF212">
        <v>1</v>
      </c>
      <c r="AG212">
        <v>4</v>
      </c>
      <c r="AH212">
        <v>-2</v>
      </c>
      <c r="AI212">
        <v>3</v>
      </c>
      <c r="AJ212">
        <v>4</v>
      </c>
      <c r="AK212">
        <v>-8</v>
      </c>
      <c r="AL212">
        <v>0.08</v>
      </c>
      <c r="AM212">
        <v>7.8</v>
      </c>
      <c r="AN212">
        <v>5.7</v>
      </c>
      <c r="AO212">
        <v>2.1</v>
      </c>
      <c r="AP212">
        <v>5</v>
      </c>
      <c r="AQ212">
        <v>1</v>
      </c>
      <c r="AR212" s="2">
        <v>0.86</v>
      </c>
    </row>
    <row r="213" spans="6:44" x14ac:dyDescent="0.3">
      <c r="F213" t="str">
        <f t="shared" si="38"/>
        <v>11131344</v>
      </c>
      <c r="G213" t="e">
        <f t="shared" si="41"/>
        <v>#N/A</v>
      </c>
      <c r="H213" s="11">
        <v>1113</v>
      </c>
      <c r="I213" s="5">
        <v>1344</v>
      </c>
      <c r="J213" t="s">
        <v>23</v>
      </c>
      <c r="K213" t="s">
        <v>63</v>
      </c>
      <c r="O213" s="3"/>
      <c r="P213" s="4"/>
      <c r="Q213" s="4"/>
      <c r="R213" s="2">
        <f t="shared" si="39"/>
        <v>0.63208516242317681</v>
      </c>
      <c r="S213" s="2">
        <f t="shared" si="40"/>
        <v>0.36791483757682319</v>
      </c>
      <c r="T213" s="2"/>
      <c r="U213" s="2"/>
      <c r="V213" s="37"/>
      <c r="W213" s="37"/>
      <c r="X213" s="37"/>
      <c r="Y213" s="37"/>
      <c r="Z213" s="37"/>
      <c r="AA213" s="37"/>
      <c r="AB213" s="12">
        <v>11</v>
      </c>
      <c r="AC213">
        <v>10</v>
      </c>
      <c r="AD213">
        <v>-18</v>
      </c>
      <c r="AE213">
        <v>0.03</v>
      </c>
      <c r="AF213">
        <v>4</v>
      </c>
      <c r="AG213">
        <v>1</v>
      </c>
      <c r="AH213">
        <v>-2</v>
      </c>
      <c r="AI213">
        <v>1</v>
      </c>
      <c r="AJ213">
        <v>-1</v>
      </c>
      <c r="AK213">
        <v>-2</v>
      </c>
      <c r="AL213">
        <v>0.04</v>
      </c>
      <c r="AM213">
        <v>9.8000000000000007</v>
      </c>
      <c r="AN213">
        <v>2.6</v>
      </c>
      <c r="AO213">
        <v>7.2</v>
      </c>
      <c r="AP213">
        <v>-1</v>
      </c>
      <c r="AQ213">
        <v>0</v>
      </c>
      <c r="AR213" s="2">
        <v>0.77</v>
      </c>
    </row>
    <row r="214" spans="6:44" x14ac:dyDescent="0.3">
      <c r="F214" t="str">
        <f t="shared" si="38"/>
        <v>11131345</v>
      </c>
      <c r="G214" t="e">
        <f t="shared" si="41"/>
        <v>#N/A</v>
      </c>
      <c r="H214" s="11">
        <v>1113</v>
      </c>
      <c r="I214" s="5">
        <v>1345</v>
      </c>
      <c r="J214" t="s">
        <v>23</v>
      </c>
      <c r="K214" t="s">
        <v>64</v>
      </c>
      <c r="O214" s="3"/>
      <c r="P214" s="4"/>
      <c r="Q214" s="4"/>
      <c r="R214" s="2">
        <f t="shared" si="39"/>
        <v>0.34208516242317677</v>
      </c>
      <c r="S214" s="2">
        <f t="shared" si="40"/>
        <v>0.65791483757682323</v>
      </c>
      <c r="T214" s="2"/>
      <c r="U214" s="2"/>
      <c r="V214" s="37"/>
      <c r="W214" s="37"/>
      <c r="X214" s="37"/>
      <c r="Y214" s="37"/>
      <c r="Z214" s="37"/>
      <c r="AA214" s="37"/>
      <c r="AB214" s="12">
        <v>11</v>
      </c>
      <c r="AC214">
        <v>2</v>
      </c>
      <c r="AD214">
        <v>40</v>
      </c>
      <c r="AE214">
        <v>-0.17</v>
      </c>
      <c r="AF214">
        <v>-4</v>
      </c>
      <c r="AG214">
        <v>4</v>
      </c>
      <c r="AH214">
        <v>-1</v>
      </c>
      <c r="AI214">
        <v>3</v>
      </c>
      <c r="AJ214">
        <v>0</v>
      </c>
      <c r="AK214">
        <v>-3</v>
      </c>
      <c r="AL214">
        <v>0</v>
      </c>
      <c r="AM214">
        <v>2.4</v>
      </c>
      <c r="AN214">
        <v>9.6999999999999993</v>
      </c>
      <c r="AO214">
        <v>-7.3</v>
      </c>
      <c r="AP214">
        <v>-9</v>
      </c>
      <c r="AQ214">
        <v>0</v>
      </c>
      <c r="AR214" s="2">
        <v>0.48</v>
      </c>
    </row>
    <row r="215" spans="6:44" x14ac:dyDescent="0.3">
      <c r="F215" t="str">
        <f t="shared" si="38"/>
        <v>11131347</v>
      </c>
      <c r="G215" t="e">
        <f t="shared" si="41"/>
        <v>#N/A</v>
      </c>
      <c r="H215" s="11">
        <v>1113</v>
      </c>
      <c r="I215" s="5">
        <v>1347</v>
      </c>
      <c r="J215" t="s">
        <v>23</v>
      </c>
      <c r="K215" t="s">
        <v>65</v>
      </c>
      <c r="O215" s="3"/>
      <c r="P215" s="4"/>
      <c r="Q215" s="4"/>
      <c r="R215" s="2">
        <f t="shared" si="39"/>
        <v>0.78208516242317683</v>
      </c>
      <c r="S215" s="2">
        <f t="shared" si="40"/>
        <v>0.21791483757682317</v>
      </c>
      <c r="T215" s="2"/>
      <c r="U215" s="2"/>
      <c r="V215" s="37"/>
      <c r="W215" s="37"/>
      <c r="X215" s="37"/>
      <c r="Y215" s="37"/>
      <c r="Z215" s="37"/>
      <c r="AA215" s="37"/>
      <c r="AB215" s="12">
        <v>11</v>
      </c>
      <c r="AC215">
        <v>16</v>
      </c>
      <c r="AD215">
        <v>-125</v>
      </c>
      <c r="AE215">
        <v>0.03</v>
      </c>
      <c r="AF215">
        <v>5</v>
      </c>
      <c r="AG215">
        <v>2</v>
      </c>
      <c r="AH215">
        <v>-3</v>
      </c>
      <c r="AI215">
        <v>0</v>
      </c>
      <c r="AJ215">
        <v>-4</v>
      </c>
      <c r="AK215">
        <v>-3</v>
      </c>
      <c r="AL215">
        <v>0.01</v>
      </c>
      <c r="AM215">
        <v>16.600000000000001</v>
      </c>
      <c r="AN215">
        <v>10.4</v>
      </c>
      <c r="AO215">
        <v>6.2</v>
      </c>
      <c r="AP215">
        <v>5</v>
      </c>
      <c r="AQ215">
        <v>1</v>
      </c>
      <c r="AR215" s="2">
        <v>0.92</v>
      </c>
    </row>
    <row r="216" spans="6:44" x14ac:dyDescent="0.3">
      <c r="F216" t="str">
        <f t="shared" si="38"/>
        <v>11131348</v>
      </c>
      <c r="G216" t="e">
        <f t="shared" si="41"/>
        <v>#N/A</v>
      </c>
      <c r="H216" s="11">
        <v>1113</v>
      </c>
      <c r="I216" s="5">
        <v>1348</v>
      </c>
      <c r="J216" t="s">
        <v>23</v>
      </c>
      <c r="K216" t="s">
        <v>66</v>
      </c>
      <c r="O216" s="3"/>
      <c r="P216" s="4"/>
      <c r="Q216" s="4"/>
      <c r="R216" s="2">
        <f t="shared" si="39"/>
        <v>0.54208516242317684</v>
      </c>
      <c r="S216" s="2">
        <f t="shared" si="40"/>
        <v>0.45791483757682316</v>
      </c>
      <c r="T216" s="2"/>
      <c r="U216" s="2"/>
      <c r="V216" s="37"/>
      <c r="W216" s="37"/>
      <c r="X216" s="37"/>
      <c r="Y216" s="37"/>
      <c r="Z216" s="37"/>
      <c r="AA216" s="37"/>
      <c r="AB216" s="12">
        <v>11</v>
      </c>
      <c r="AC216">
        <v>7</v>
      </c>
      <c r="AD216">
        <v>-4</v>
      </c>
      <c r="AE216">
        <v>-0.13</v>
      </c>
      <c r="AF216">
        <v>2</v>
      </c>
      <c r="AG216">
        <v>1</v>
      </c>
      <c r="AH216">
        <v>0</v>
      </c>
      <c r="AI216">
        <v>-2</v>
      </c>
      <c r="AJ216">
        <v>-3</v>
      </c>
      <c r="AK216">
        <v>-4</v>
      </c>
      <c r="AL216">
        <v>0.03</v>
      </c>
      <c r="AM216">
        <v>7.3</v>
      </c>
      <c r="AN216">
        <v>7.4</v>
      </c>
      <c r="AO216">
        <v>-0.1</v>
      </c>
      <c r="AP216">
        <v>-4</v>
      </c>
      <c r="AQ216">
        <v>0</v>
      </c>
      <c r="AR216" s="2">
        <v>0.68</v>
      </c>
    </row>
    <row r="217" spans="6:44" x14ac:dyDescent="0.3">
      <c r="F217" t="str">
        <f t="shared" si="38"/>
        <v>11131355</v>
      </c>
      <c r="G217" t="e">
        <f t="shared" si="41"/>
        <v>#N/A</v>
      </c>
      <c r="H217" s="11">
        <v>1113</v>
      </c>
      <c r="I217" s="5">
        <v>1355</v>
      </c>
      <c r="J217" t="s">
        <v>23</v>
      </c>
      <c r="K217" t="s">
        <v>67</v>
      </c>
      <c r="O217" s="3"/>
      <c r="P217" s="4"/>
      <c r="Q217" s="4"/>
      <c r="R217" s="2">
        <f t="shared" si="39"/>
        <v>0.61208516242317679</v>
      </c>
      <c r="S217" s="2">
        <f t="shared" si="40"/>
        <v>0.38791483757682321</v>
      </c>
      <c r="T217" s="2"/>
      <c r="U217" s="2"/>
      <c r="V217" s="37"/>
      <c r="W217" s="37"/>
      <c r="X217" s="37"/>
      <c r="Y217" s="37"/>
      <c r="Z217" s="37"/>
      <c r="AA217" s="37"/>
      <c r="AB217" s="12">
        <v>11</v>
      </c>
      <c r="AC217">
        <v>12</v>
      </c>
      <c r="AD217">
        <v>-30</v>
      </c>
      <c r="AE217">
        <v>-0.15</v>
      </c>
      <c r="AF217">
        <v>0</v>
      </c>
      <c r="AG217">
        <v>1</v>
      </c>
      <c r="AH217">
        <v>1</v>
      </c>
      <c r="AI217">
        <v>5</v>
      </c>
      <c r="AJ217">
        <v>3</v>
      </c>
      <c r="AK217">
        <v>-8</v>
      </c>
      <c r="AL217">
        <v>-0.02</v>
      </c>
      <c r="AM217">
        <v>0.1</v>
      </c>
      <c r="AN217">
        <v>-0.3</v>
      </c>
      <c r="AO217">
        <v>0.4</v>
      </c>
      <c r="AP217">
        <v>1</v>
      </c>
      <c r="AQ217">
        <v>1</v>
      </c>
      <c r="AR217" s="2">
        <v>0.75</v>
      </c>
    </row>
    <row r="218" spans="6:44" x14ac:dyDescent="0.3">
      <c r="F218" t="str">
        <f t="shared" si="38"/>
        <v>11131361</v>
      </c>
      <c r="G218" t="e">
        <f t="shared" si="41"/>
        <v>#N/A</v>
      </c>
      <c r="H218" s="11">
        <v>1113</v>
      </c>
      <c r="I218" s="5">
        <v>1361</v>
      </c>
      <c r="J218" t="s">
        <v>23</v>
      </c>
      <c r="K218" t="s">
        <v>68</v>
      </c>
      <c r="O218" s="3"/>
      <c r="P218" s="4"/>
      <c r="Q218" s="4"/>
      <c r="R218" s="2">
        <f t="shared" si="39"/>
        <v>0.55208516242317673</v>
      </c>
      <c r="S218" s="2">
        <f t="shared" si="40"/>
        <v>0.44791483757682327</v>
      </c>
      <c r="T218" s="2"/>
      <c r="U218" s="2"/>
      <c r="V218" s="37"/>
      <c r="W218" s="37"/>
      <c r="X218" s="37"/>
      <c r="Y218" s="37"/>
      <c r="Z218" s="37"/>
      <c r="AA218" s="37"/>
      <c r="AB218" s="12">
        <v>11</v>
      </c>
      <c r="AC218">
        <v>11</v>
      </c>
      <c r="AD218">
        <v>-5</v>
      </c>
      <c r="AE218">
        <v>-0.03</v>
      </c>
      <c r="AF218">
        <v>2</v>
      </c>
      <c r="AG218">
        <v>2</v>
      </c>
      <c r="AH218">
        <v>-2</v>
      </c>
      <c r="AI218">
        <v>1</v>
      </c>
      <c r="AJ218">
        <v>-4</v>
      </c>
      <c r="AK218">
        <v>-6</v>
      </c>
      <c r="AL218">
        <v>0.02</v>
      </c>
      <c r="AM218">
        <v>6.4</v>
      </c>
      <c r="AN218">
        <v>6.9</v>
      </c>
      <c r="AO218">
        <v>-0.5</v>
      </c>
      <c r="AP218">
        <v>0</v>
      </c>
      <c r="AQ218">
        <v>0</v>
      </c>
      <c r="AR218" s="2">
        <v>0.69</v>
      </c>
    </row>
    <row r="219" spans="6:44" x14ac:dyDescent="0.3">
      <c r="F219" t="str">
        <f t="shared" si="38"/>
        <v>11131371</v>
      </c>
      <c r="G219" t="e">
        <f t="shared" si="41"/>
        <v>#N/A</v>
      </c>
      <c r="H219" s="11">
        <v>1113</v>
      </c>
      <c r="I219" s="5">
        <v>1371</v>
      </c>
      <c r="J219" t="s">
        <v>23</v>
      </c>
      <c r="K219" t="s">
        <v>69</v>
      </c>
      <c r="O219" s="3"/>
      <c r="P219" s="4"/>
      <c r="Q219" s="4"/>
      <c r="R219" s="2">
        <f t="shared" si="39"/>
        <v>0.5020851624231768</v>
      </c>
      <c r="S219" s="2">
        <f t="shared" si="40"/>
        <v>0.4979148375768232</v>
      </c>
      <c r="T219" s="2"/>
      <c r="U219" s="2"/>
      <c r="V219" s="37"/>
      <c r="W219" s="37"/>
      <c r="X219" s="37"/>
      <c r="Y219" s="37"/>
      <c r="Z219" s="37"/>
      <c r="AA219" s="37"/>
      <c r="AB219" s="12">
        <v>11</v>
      </c>
      <c r="AC219">
        <v>8</v>
      </c>
      <c r="AD219">
        <v>19</v>
      </c>
      <c r="AE219">
        <v>-0.01</v>
      </c>
      <c r="AF219">
        <v>1</v>
      </c>
      <c r="AG219">
        <v>1</v>
      </c>
      <c r="AH219">
        <v>-2</v>
      </c>
      <c r="AI219">
        <v>2</v>
      </c>
      <c r="AJ219">
        <v>-6</v>
      </c>
      <c r="AK219">
        <v>-3</v>
      </c>
      <c r="AL219">
        <v>0.05</v>
      </c>
      <c r="AM219">
        <v>4.5</v>
      </c>
      <c r="AN219">
        <v>2</v>
      </c>
      <c r="AO219">
        <v>2.5</v>
      </c>
      <c r="AP219">
        <v>-3</v>
      </c>
      <c r="AQ219">
        <v>0</v>
      </c>
      <c r="AR219" s="2">
        <v>0.64</v>
      </c>
    </row>
    <row r="220" spans="6:44" x14ac:dyDescent="0.3">
      <c r="F220" t="str">
        <f t="shared" si="38"/>
        <v>11131372</v>
      </c>
      <c r="G220" t="e">
        <f t="shared" si="41"/>
        <v>#N/A</v>
      </c>
      <c r="H220" s="11">
        <v>1113</v>
      </c>
      <c r="I220" s="5">
        <v>1372</v>
      </c>
      <c r="J220" t="s">
        <v>23</v>
      </c>
      <c r="K220" t="s">
        <v>70</v>
      </c>
      <c r="O220" s="3"/>
      <c r="P220" s="4"/>
      <c r="Q220" s="4"/>
      <c r="R220" s="2">
        <f t="shared" si="39"/>
        <v>0.68208516242317674</v>
      </c>
      <c r="S220" s="2">
        <f t="shared" si="40"/>
        <v>0.31791483757682326</v>
      </c>
      <c r="T220" s="2"/>
      <c r="U220" s="2"/>
      <c r="V220" s="37"/>
      <c r="W220" s="37"/>
      <c r="X220" s="37"/>
      <c r="Y220" s="37"/>
      <c r="Z220" s="37"/>
      <c r="AA220" s="37"/>
      <c r="AB220" s="12">
        <v>11</v>
      </c>
      <c r="AC220">
        <v>14</v>
      </c>
      <c r="AD220">
        <v>-66</v>
      </c>
      <c r="AE220">
        <v>-0.15</v>
      </c>
      <c r="AF220">
        <v>1</v>
      </c>
      <c r="AG220">
        <v>1</v>
      </c>
      <c r="AH220">
        <v>-5</v>
      </c>
      <c r="AI220">
        <v>-5</v>
      </c>
      <c r="AJ220">
        <v>-5</v>
      </c>
      <c r="AK220">
        <v>-2</v>
      </c>
      <c r="AL220">
        <v>0.04</v>
      </c>
      <c r="AM220">
        <v>5.3</v>
      </c>
      <c r="AN220">
        <v>6.9</v>
      </c>
      <c r="AO220">
        <v>-1.6</v>
      </c>
      <c r="AP220">
        <v>3</v>
      </c>
      <c r="AQ220">
        <v>1</v>
      </c>
      <c r="AR220" s="2">
        <v>0.82</v>
      </c>
    </row>
    <row r="221" spans="6:44" x14ac:dyDescent="0.3">
      <c r="F221" t="str">
        <f t="shared" si="38"/>
        <v>11131382</v>
      </c>
      <c r="G221" t="e">
        <f t="shared" si="41"/>
        <v>#N/A</v>
      </c>
      <c r="H221" s="11">
        <v>1113</v>
      </c>
      <c r="I221" s="5">
        <v>1382</v>
      </c>
      <c r="J221" t="s">
        <v>23</v>
      </c>
      <c r="K221" t="s">
        <v>71</v>
      </c>
      <c r="O221" s="3"/>
      <c r="P221" s="4"/>
      <c r="Q221" s="4"/>
      <c r="R221" s="2">
        <f t="shared" si="39"/>
        <v>0.60208516242317678</v>
      </c>
      <c r="S221" s="2">
        <f t="shared" si="40"/>
        <v>0.39791483757682322</v>
      </c>
      <c r="T221" s="2"/>
      <c r="U221" s="2"/>
      <c r="V221" s="37"/>
      <c r="W221" s="37"/>
      <c r="X221" s="37"/>
      <c r="Y221" s="37"/>
      <c r="Z221" s="37"/>
      <c r="AA221" s="37"/>
      <c r="AB221" s="12">
        <v>11</v>
      </c>
      <c r="AC221">
        <v>11</v>
      </c>
      <c r="AD221">
        <v>-24</v>
      </c>
      <c r="AE221">
        <v>-0.13</v>
      </c>
      <c r="AF221">
        <v>2</v>
      </c>
      <c r="AG221">
        <v>2</v>
      </c>
      <c r="AH221">
        <v>-1</v>
      </c>
      <c r="AI221">
        <v>0</v>
      </c>
      <c r="AJ221">
        <v>-2</v>
      </c>
      <c r="AK221">
        <v>-1</v>
      </c>
      <c r="AL221">
        <v>-0.01</v>
      </c>
      <c r="AM221">
        <v>5.6</v>
      </c>
      <c r="AN221">
        <v>4.3</v>
      </c>
      <c r="AO221">
        <v>1.3</v>
      </c>
      <c r="AP221">
        <v>0</v>
      </c>
      <c r="AQ221">
        <v>0</v>
      </c>
      <c r="AR221" s="2">
        <v>0.74</v>
      </c>
    </row>
    <row r="222" spans="6:44" x14ac:dyDescent="0.3">
      <c r="F222" t="str">
        <f t="shared" si="38"/>
        <v>11131393</v>
      </c>
      <c r="G222" t="e">
        <f t="shared" si="41"/>
        <v>#N/A</v>
      </c>
      <c r="H222" s="11">
        <v>1113</v>
      </c>
      <c r="I222" s="5">
        <v>1393</v>
      </c>
      <c r="J222" t="s">
        <v>23</v>
      </c>
      <c r="K222" t="s">
        <v>72</v>
      </c>
      <c r="O222" s="3"/>
      <c r="P222" s="4"/>
      <c r="Q222" s="4"/>
      <c r="R222" s="2">
        <f t="shared" si="39"/>
        <v>0.61208516242317679</v>
      </c>
      <c r="S222" s="2">
        <f t="shared" si="40"/>
        <v>0.38791483757682321</v>
      </c>
      <c r="T222" s="2"/>
      <c r="U222" s="2"/>
      <c r="V222" s="37"/>
      <c r="W222" s="37"/>
      <c r="X222" s="37"/>
      <c r="Y222" s="37"/>
      <c r="Z222" s="37"/>
      <c r="AA222" s="37"/>
      <c r="AB222" s="12">
        <v>11</v>
      </c>
      <c r="AC222">
        <v>11</v>
      </c>
      <c r="AD222">
        <v>-9</v>
      </c>
      <c r="AE222">
        <v>0.04</v>
      </c>
      <c r="AF222">
        <v>7</v>
      </c>
      <c r="AG222">
        <v>4</v>
      </c>
      <c r="AH222">
        <v>-3</v>
      </c>
      <c r="AI222">
        <v>1</v>
      </c>
      <c r="AJ222">
        <v>-7</v>
      </c>
      <c r="AK222">
        <v>-2</v>
      </c>
      <c r="AL222">
        <v>0</v>
      </c>
      <c r="AM222">
        <v>16</v>
      </c>
      <c r="AN222">
        <v>10.8</v>
      </c>
      <c r="AO222">
        <v>5.2</v>
      </c>
      <c r="AP222">
        <v>0</v>
      </c>
      <c r="AQ222">
        <v>0</v>
      </c>
      <c r="AR222" s="2">
        <v>0.75</v>
      </c>
    </row>
    <row r="223" spans="6:44" x14ac:dyDescent="0.3">
      <c r="F223" t="str">
        <f t="shared" si="38"/>
        <v>11131397</v>
      </c>
      <c r="G223" t="e">
        <f t="shared" si="41"/>
        <v>#N/A</v>
      </c>
      <c r="H223" s="11">
        <v>1113</v>
      </c>
      <c r="I223" s="5">
        <v>1397</v>
      </c>
      <c r="J223" t="s">
        <v>23</v>
      </c>
      <c r="K223" t="s">
        <v>74</v>
      </c>
      <c r="O223" s="3"/>
      <c r="P223" s="4"/>
      <c r="Q223" s="4"/>
      <c r="R223" s="2">
        <f t="shared" si="39"/>
        <v>0.44208516242317675</v>
      </c>
      <c r="S223" s="2">
        <f t="shared" si="40"/>
        <v>0.55791483757682325</v>
      </c>
      <c r="T223" s="2"/>
      <c r="U223" s="2"/>
      <c r="V223" s="37"/>
      <c r="W223" s="37"/>
      <c r="X223" s="37"/>
      <c r="Y223" s="37"/>
      <c r="Z223" s="37"/>
      <c r="AA223" s="37"/>
      <c r="AB223" s="12">
        <v>11</v>
      </c>
      <c r="AC223">
        <v>3</v>
      </c>
      <c r="AD223">
        <v>34</v>
      </c>
      <c r="AE223">
        <v>-0.11</v>
      </c>
      <c r="AF223">
        <v>3</v>
      </c>
      <c r="AG223">
        <v>4</v>
      </c>
      <c r="AH223">
        <v>-2</v>
      </c>
      <c r="AI223">
        <v>0</v>
      </c>
      <c r="AJ223">
        <v>-6</v>
      </c>
      <c r="AK223">
        <v>0</v>
      </c>
      <c r="AL223">
        <v>-0.02</v>
      </c>
      <c r="AM223">
        <v>9.3000000000000007</v>
      </c>
      <c r="AN223">
        <v>8.9</v>
      </c>
      <c r="AO223">
        <v>0.4</v>
      </c>
      <c r="AP223">
        <v>-8</v>
      </c>
      <c r="AQ223">
        <v>0</v>
      </c>
      <c r="AR223" s="2">
        <v>0.57999999999999996</v>
      </c>
    </row>
    <row r="224" spans="6:44" x14ac:dyDescent="0.3">
      <c r="F224" t="str">
        <f t="shared" si="38"/>
        <v>11131400</v>
      </c>
      <c r="G224" t="e">
        <f t="shared" si="41"/>
        <v>#N/A</v>
      </c>
      <c r="H224" s="11">
        <v>1113</v>
      </c>
      <c r="I224" s="5">
        <v>1400</v>
      </c>
      <c r="J224" t="s">
        <v>23</v>
      </c>
      <c r="K224" t="s">
        <v>75</v>
      </c>
      <c r="O224" s="3"/>
      <c r="P224" s="4"/>
      <c r="Q224" s="4"/>
      <c r="R224" s="2">
        <f t="shared" si="39"/>
        <v>0.56208516242317674</v>
      </c>
      <c r="S224" s="2">
        <f t="shared" si="40"/>
        <v>0.43791483757682326</v>
      </c>
      <c r="T224" s="2"/>
      <c r="U224" s="2"/>
      <c r="V224" s="37"/>
      <c r="W224" s="37"/>
      <c r="X224" s="37"/>
      <c r="Y224" s="37"/>
      <c r="Z224" s="37"/>
      <c r="AA224" s="37"/>
      <c r="AB224" s="12">
        <v>11</v>
      </c>
      <c r="AC224">
        <v>10</v>
      </c>
      <c r="AD224">
        <v>6</v>
      </c>
      <c r="AE224">
        <v>7.0000000000000007E-2</v>
      </c>
      <c r="AF224">
        <v>4</v>
      </c>
      <c r="AG224">
        <v>3</v>
      </c>
      <c r="AH224">
        <v>-2</v>
      </c>
      <c r="AI224">
        <v>2</v>
      </c>
      <c r="AJ224">
        <v>-1</v>
      </c>
      <c r="AK224">
        <v>-2</v>
      </c>
      <c r="AL224">
        <v>7.0000000000000007E-2</v>
      </c>
      <c r="AM224">
        <v>11.8</v>
      </c>
      <c r="AN224">
        <v>7.1</v>
      </c>
      <c r="AO224">
        <v>4.7</v>
      </c>
      <c r="AP224">
        <v>-1</v>
      </c>
      <c r="AQ224">
        <v>0</v>
      </c>
      <c r="AR224" s="2">
        <v>0.7</v>
      </c>
    </row>
    <row r="225" spans="6:44" x14ac:dyDescent="0.3">
      <c r="F225" t="str">
        <f t="shared" si="38"/>
        <v>11131401</v>
      </c>
      <c r="G225" t="e">
        <f t="shared" si="41"/>
        <v>#N/A</v>
      </c>
      <c r="H225" s="11">
        <v>1113</v>
      </c>
      <c r="I225" s="5">
        <v>1401</v>
      </c>
      <c r="J225" t="s">
        <v>23</v>
      </c>
      <c r="K225" t="s">
        <v>76</v>
      </c>
      <c r="O225" s="3"/>
      <c r="P225" s="4"/>
      <c r="Q225" s="4"/>
      <c r="R225" s="2">
        <f t="shared" si="39"/>
        <v>0.52208516242317682</v>
      </c>
      <c r="S225" s="2">
        <f t="shared" si="40"/>
        <v>0.47791483757682318</v>
      </c>
      <c r="T225" s="2"/>
      <c r="U225" s="2"/>
      <c r="V225" s="37"/>
      <c r="W225" s="37"/>
      <c r="X225" s="37"/>
      <c r="Y225" s="37"/>
      <c r="Z225" s="37"/>
      <c r="AA225" s="37"/>
      <c r="AB225" s="12">
        <v>11</v>
      </c>
      <c r="AC225">
        <v>7</v>
      </c>
      <c r="AD225">
        <v>15</v>
      </c>
      <c r="AE225">
        <v>0.03</v>
      </c>
      <c r="AF225">
        <v>3</v>
      </c>
      <c r="AG225">
        <v>5</v>
      </c>
      <c r="AH225">
        <v>-3</v>
      </c>
      <c r="AI225">
        <v>4</v>
      </c>
      <c r="AJ225">
        <v>-6</v>
      </c>
      <c r="AK225">
        <v>-3</v>
      </c>
      <c r="AL225">
        <v>7.0000000000000007E-2</v>
      </c>
      <c r="AM225">
        <v>8.5</v>
      </c>
      <c r="AN225">
        <v>5.5</v>
      </c>
      <c r="AO225">
        <v>3</v>
      </c>
      <c r="AP225">
        <v>-4</v>
      </c>
      <c r="AQ225">
        <v>0</v>
      </c>
      <c r="AR225" s="2">
        <v>0.66</v>
      </c>
    </row>
    <row r="226" spans="6:44" x14ac:dyDescent="0.3">
      <c r="F226" t="str">
        <f t="shared" si="38"/>
        <v>11131403</v>
      </c>
      <c r="G226" t="e">
        <f t="shared" si="41"/>
        <v>#N/A</v>
      </c>
      <c r="H226" s="11">
        <v>1113</v>
      </c>
      <c r="I226" s="5">
        <v>1403</v>
      </c>
      <c r="J226" t="s">
        <v>23</v>
      </c>
      <c r="K226" t="s">
        <v>77</v>
      </c>
      <c r="O226" s="3"/>
      <c r="P226" s="4"/>
      <c r="Q226" s="4"/>
      <c r="R226" s="2">
        <f t="shared" si="39"/>
        <v>0.42208516242317684</v>
      </c>
      <c r="S226" s="2">
        <f t="shared" si="40"/>
        <v>0.57791483757682316</v>
      </c>
      <c r="T226" s="2"/>
      <c r="U226" s="2"/>
      <c r="V226" s="37"/>
      <c r="W226" s="37"/>
      <c r="X226" s="37"/>
      <c r="Y226" s="37"/>
      <c r="Z226" s="37"/>
      <c r="AA226" s="37"/>
      <c r="AB226" s="12">
        <v>11</v>
      </c>
      <c r="AC226">
        <v>3</v>
      </c>
      <c r="AD226">
        <v>33</v>
      </c>
      <c r="AE226">
        <v>-0.08</v>
      </c>
      <c r="AF226">
        <v>1</v>
      </c>
      <c r="AG226">
        <v>4</v>
      </c>
      <c r="AH226">
        <v>-3</v>
      </c>
      <c r="AI226">
        <v>-1</v>
      </c>
      <c r="AJ226">
        <v>-5</v>
      </c>
      <c r="AK226">
        <v>-3</v>
      </c>
      <c r="AL226">
        <v>0.04</v>
      </c>
      <c r="AM226">
        <v>8.3000000000000007</v>
      </c>
      <c r="AN226">
        <v>10.6</v>
      </c>
      <c r="AO226">
        <v>-2.2999999999999998</v>
      </c>
      <c r="AP226">
        <v>-8</v>
      </c>
      <c r="AQ226">
        <v>0</v>
      </c>
      <c r="AR226" s="2">
        <v>0.56000000000000005</v>
      </c>
    </row>
    <row r="227" spans="6:44" x14ac:dyDescent="0.3">
      <c r="F227" t="str">
        <f t="shared" si="38"/>
        <v>11131411</v>
      </c>
      <c r="G227" t="e">
        <f t="shared" si="41"/>
        <v>#N/A</v>
      </c>
      <c r="H227" s="11">
        <v>1113</v>
      </c>
      <c r="I227" s="5">
        <v>1411</v>
      </c>
      <c r="J227" t="s">
        <v>23</v>
      </c>
      <c r="K227" t="s">
        <v>78</v>
      </c>
      <c r="O227" s="3"/>
      <c r="P227" s="4"/>
      <c r="Q227" s="4"/>
      <c r="R227" s="2">
        <f t="shared" si="39"/>
        <v>0.83208516242317676</v>
      </c>
      <c r="S227" s="2">
        <f t="shared" si="40"/>
        <v>0.16791483757682324</v>
      </c>
      <c r="T227" s="2"/>
      <c r="U227" s="2"/>
      <c r="V227" s="37"/>
      <c r="W227" s="37"/>
      <c r="X227" s="37"/>
      <c r="Y227" s="37"/>
      <c r="Z227" s="37"/>
      <c r="AA227" s="37"/>
      <c r="AB227" s="12">
        <v>11</v>
      </c>
      <c r="AC227">
        <v>16</v>
      </c>
      <c r="AD227">
        <v>-204</v>
      </c>
      <c r="AE227">
        <v>0.21</v>
      </c>
      <c r="AF227">
        <v>3</v>
      </c>
      <c r="AG227">
        <v>-1</v>
      </c>
      <c r="AH227">
        <v>-2</v>
      </c>
      <c r="AI227">
        <v>4</v>
      </c>
      <c r="AJ227">
        <v>-1</v>
      </c>
      <c r="AK227">
        <v>1</v>
      </c>
      <c r="AL227">
        <v>0.02</v>
      </c>
      <c r="AM227">
        <v>5.9</v>
      </c>
      <c r="AN227">
        <v>-4.4000000000000004</v>
      </c>
      <c r="AO227">
        <v>10.3</v>
      </c>
      <c r="AP227">
        <v>5</v>
      </c>
      <c r="AQ227">
        <v>1</v>
      </c>
      <c r="AR227" s="2">
        <v>0.97</v>
      </c>
    </row>
    <row r="228" spans="6:44" x14ac:dyDescent="0.3">
      <c r="F228" t="str">
        <f t="shared" si="38"/>
        <v>11131417</v>
      </c>
      <c r="G228" t="e">
        <f t="shared" si="41"/>
        <v>#N/A</v>
      </c>
      <c r="H228" s="11">
        <v>1113</v>
      </c>
      <c r="I228" s="5">
        <v>1417</v>
      </c>
      <c r="J228" t="s">
        <v>23</v>
      </c>
      <c r="K228" t="s">
        <v>79</v>
      </c>
      <c r="O228" s="3"/>
      <c r="P228" s="4"/>
      <c r="Q228" s="4"/>
      <c r="R228" s="2">
        <f t="shared" si="39"/>
        <v>0.56208516242317674</v>
      </c>
      <c r="S228" s="2">
        <f t="shared" si="40"/>
        <v>0.43791483757682326</v>
      </c>
      <c r="T228" s="2"/>
      <c r="U228" s="2"/>
      <c r="V228" s="37"/>
      <c r="W228" s="37"/>
      <c r="X228" s="37"/>
      <c r="Y228" s="37"/>
      <c r="Z228" s="37"/>
      <c r="AA228" s="37"/>
      <c r="AB228" s="12">
        <v>11</v>
      </c>
      <c r="AC228">
        <v>11</v>
      </c>
      <c r="AD228">
        <v>-3</v>
      </c>
      <c r="AE228">
        <v>-0.01</v>
      </c>
      <c r="AF228">
        <v>0</v>
      </c>
      <c r="AG228">
        <v>2</v>
      </c>
      <c r="AH228">
        <v>-1</v>
      </c>
      <c r="AI228">
        <v>5</v>
      </c>
      <c r="AJ228">
        <v>-1</v>
      </c>
      <c r="AK228">
        <v>-4</v>
      </c>
      <c r="AL228">
        <v>0.02</v>
      </c>
      <c r="AM228">
        <v>1.6</v>
      </c>
      <c r="AN228">
        <v>-1</v>
      </c>
      <c r="AO228">
        <v>2.6</v>
      </c>
      <c r="AP228">
        <v>0</v>
      </c>
      <c r="AQ228">
        <v>0</v>
      </c>
      <c r="AR228" s="2">
        <v>0.7</v>
      </c>
    </row>
    <row r="229" spans="6:44" x14ac:dyDescent="0.3">
      <c r="F229" t="str">
        <f t="shared" si="38"/>
        <v>11131420</v>
      </c>
      <c r="G229" t="e">
        <f t="shared" si="41"/>
        <v>#N/A</v>
      </c>
      <c r="H229" s="11">
        <v>1113</v>
      </c>
      <c r="I229" s="5">
        <v>1420</v>
      </c>
      <c r="J229" t="s">
        <v>23</v>
      </c>
      <c r="K229" t="s">
        <v>80</v>
      </c>
      <c r="O229" s="3"/>
      <c r="P229" s="4"/>
      <c r="Q229" s="4"/>
      <c r="R229" s="2">
        <f t="shared" si="39"/>
        <v>0.79208516242317684</v>
      </c>
      <c r="S229" s="2">
        <f t="shared" si="40"/>
        <v>0.20791483757682316</v>
      </c>
      <c r="T229" s="2"/>
      <c r="U229" s="2"/>
      <c r="V229" s="37"/>
      <c r="W229" s="37"/>
      <c r="X229" s="37"/>
      <c r="Y229" s="37"/>
      <c r="Z229" s="37"/>
      <c r="AA229" s="37"/>
      <c r="AB229" s="12">
        <v>11</v>
      </c>
      <c r="AC229">
        <v>16</v>
      </c>
      <c r="AD229">
        <v>-139</v>
      </c>
      <c r="AE229">
        <v>-0.03</v>
      </c>
      <c r="AF229">
        <v>2</v>
      </c>
      <c r="AG229">
        <v>-1</v>
      </c>
      <c r="AH229">
        <v>-2</v>
      </c>
      <c r="AI229">
        <v>0</v>
      </c>
      <c r="AJ229">
        <v>2</v>
      </c>
      <c r="AK229">
        <v>-2</v>
      </c>
      <c r="AL229">
        <v>0.09</v>
      </c>
      <c r="AM229">
        <v>11</v>
      </c>
      <c r="AN229">
        <v>4.3</v>
      </c>
      <c r="AO229">
        <v>6.7</v>
      </c>
      <c r="AP229">
        <v>5</v>
      </c>
      <c r="AQ229">
        <v>1</v>
      </c>
      <c r="AR229" s="2">
        <v>0.93</v>
      </c>
    </row>
    <row r="230" spans="6:44" x14ac:dyDescent="0.3">
      <c r="F230" t="str">
        <f t="shared" si="38"/>
        <v>11131422</v>
      </c>
      <c r="G230" t="e">
        <f t="shared" si="41"/>
        <v>#N/A</v>
      </c>
      <c r="H230" s="11">
        <v>1113</v>
      </c>
      <c r="I230" s="5">
        <v>1422</v>
      </c>
      <c r="J230" t="s">
        <v>23</v>
      </c>
      <c r="K230" t="s">
        <v>81</v>
      </c>
      <c r="O230" s="3"/>
      <c r="P230" s="4"/>
      <c r="Q230" s="4"/>
      <c r="R230" s="2">
        <f t="shared" si="39"/>
        <v>0.63208516242317681</v>
      </c>
      <c r="S230" s="2">
        <f t="shared" si="40"/>
        <v>0.36791483757682319</v>
      </c>
      <c r="T230" s="2"/>
      <c r="U230" s="2"/>
      <c r="V230" s="37"/>
      <c r="W230" s="37"/>
      <c r="X230" s="37"/>
      <c r="Y230" s="37"/>
      <c r="Z230" s="37"/>
      <c r="AA230" s="37"/>
      <c r="AB230" s="12">
        <v>11</v>
      </c>
      <c r="AC230">
        <v>13</v>
      </c>
      <c r="AD230">
        <v>-37</v>
      </c>
      <c r="AE230">
        <v>-0.12</v>
      </c>
      <c r="AF230">
        <v>2</v>
      </c>
      <c r="AG230">
        <v>3</v>
      </c>
      <c r="AH230">
        <v>-4</v>
      </c>
      <c r="AI230">
        <v>-2</v>
      </c>
      <c r="AJ230">
        <v>-6</v>
      </c>
      <c r="AK230">
        <v>-7</v>
      </c>
      <c r="AL230">
        <v>0.04</v>
      </c>
      <c r="AM230">
        <v>11.4</v>
      </c>
      <c r="AN230">
        <v>12</v>
      </c>
      <c r="AO230">
        <v>-0.6</v>
      </c>
      <c r="AP230">
        <v>2</v>
      </c>
      <c r="AQ230">
        <v>1</v>
      </c>
      <c r="AR230" s="2">
        <v>0.77</v>
      </c>
    </row>
    <row r="231" spans="6:44" x14ac:dyDescent="0.3">
      <c r="F231" t="str">
        <f t="shared" si="38"/>
        <v>11131437</v>
      </c>
      <c r="G231" t="e">
        <f t="shared" si="41"/>
        <v>#N/A</v>
      </c>
      <c r="H231" s="11">
        <v>1113</v>
      </c>
      <c r="I231" s="5">
        <v>1437</v>
      </c>
      <c r="J231" t="s">
        <v>23</v>
      </c>
      <c r="K231" t="s">
        <v>82</v>
      </c>
      <c r="O231" s="3"/>
      <c r="P231" s="4"/>
      <c r="Q231" s="4"/>
      <c r="R231" s="2">
        <f t="shared" si="39"/>
        <v>0.3120851624231768</v>
      </c>
      <c r="S231" s="2">
        <f t="shared" si="40"/>
        <v>0.68791483757682315</v>
      </c>
      <c r="T231" s="2"/>
      <c r="U231" s="2"/>
      <c r="V231" s="37"/>
      <c r="W231" s="37"/>
      <c r="X231" s="37"/>
      <c r="Y231" s="37"/>
      <c r="Z231" s="37"/>
      <c r="AA231" s="37"/>
      <c r="AB231" s="12">
        <v>11</v>
      </c>
      <c r="AC231">
        <v>1</v>
      </c>
      <c r="AD231">
        <v>43</v>
      </c>
      <c r="AE231">
        <v>-0.23</v>
      </c>
      <c r="AF231">
        <v>-6</v>
      </c>
      <c r="AG231">
        <v>2</v>
      </c>
      <c r="AH231">
        <v>0</v>
      </c>
      <c r="AI231">
        <v>2</v>
      </c>
      <c r="AJ231">
        <v>-1</v>
      </c>
      <c r="AK231">
        <v>-4</v>
      </c>
      <c r="AL231">
        <v>-0.03</v>
      </c>
      <c r="AM231">
        <v>-3.6</v>
      </c>
      <c r="AN231">
        <v>4.4000000000000004</v>
      </c>
      <c r="AO231">
        <v>-8</v>
      </c>
      <c r="AP231">
        <v>-10</v>
      </c>
      <c r="AQ231">
        <v>0</v>
      </c>
      <c r="AR231" s="2">
        <v>0.45</v>
      </c>
    </row>
    <row r="232" spans="6:44" x14ac:dyDescent="0.3">
      <c r="F232" t="str">
        <f t="shared" si="38"/>
        <v>11131438</v>
      </c>
      <c r="G232" t="e">
        <f t="shared" si="41"/>
        <v>#N/A</v>
      </c>
      <c r="H232" s="11">
        <v>1113</v>
      </c>
      <c r="I232" s="5">
        <v>1438</v>
      </c>
      <c r="J232" t="s">
        <v>23</v>
      </c>
      <c r="K232" t="s">
        <v>83</v>
      </c>
      <c r="O232" s="3"/>
      <c r="P232" s="4"/>
      <c r="Q232" s="4"/>
      <c r="R232" s="2">
        <f t="shared" si="39"/>
        <v>0.33208516242317676</v>
      </c>
      <c r="S232" s="2">
        <f t="shared" si="40"/>
        <v>0.66791483757682324</v>
      </c>
      <c r="T232" s="2"/>
      <c r="U232" s="2"/>
      <c r="V232" s="37"/>
      <c r="W232" s="37"/>
      <c r="X232" s="37"/>
      <c r="Y232" s="37"/>
      <c r="Z232" s="37"/>
      <c r="AA232" s="37"/>
      <c r="AB232" s="12">
        <v>11</v>
      </c>
      <c r="AC232">
        <v>1</v>
      </c>
      <c r="AD232">
        <v>44</v>
      </c>
      <c r="AE232">
        <v>-0.28999999999999998</v>
      </c>
      <c r="AF232">
        <v>1</v>
      </c>
      <c r="AG232">
        <v>7</v>
      </c>
      <c r="AH232">
        <v>1</v>
      </c>
      <c r="AI232">
        <v>-1</v>
      </c>
      <c r="AJ232">
        <v>1</v>
      </c>
      <c r="AK232">
        <v>-5</v>
      </c>
      <c r="AL232">
        <v>-0.02</v>
      </c>
      <c r="AM232">
        <v>16</v>
      </c>
      <c r="AN232">
        <v>21.9</v>
      </c>
      <c r="AO232">
        <v>-5.9</v>
      </c>
      <c r="AP232">
        <v>-10</v>
      </c>
      <c r="AQ232">
        <v>0</v>
      </c>
      <c r="AR232" s="2">
        <v>0.47</v>
      </c>
    </row>
    <row r="233" spans="6:44" x14ac:dyDescent="0.3">
      <c r="F233" t="str">
        <f t="shared" si="38"/>
        <v>11131439</v>
      </c>
      <c r="G233" t="e">
        <f t="shared" si="41"/>
        <v>#N/A</v>
      </c>
      <c r="H233" s="11">
        <v>1113</v>
      </c>
      <c r="I233" s="5">
        <v>1439</v>
      </c>
      <c r="J233" t="s">
        <v>23</v>
      </c>
      <c r="K233" t="s">
        <v>84</v>
      </c>
      <c r="O233" s="3"/>
      <c r="P233" s="4"/>
      <c r="Q233" s="4"/>
      <c r="R233" s="2">
        <f t="shared" si="39"/>
        <v>0.49208516242317679</v>
      </c>
      <c r="S233" s="2">
        <f t="shared" si="40"/>
        <v>0.50791483757682321</v>
      </c>
      <c r="T233" s="2"/>
      <c r="U233" s="2"/>
      <c r="V233" s="37"/>
      <c r="W233" s="37"/>
      <c r="X233" s="37"/>
      <c r="Y233" s="37"/>
      <c r="Z233" s="37"/>
      <c r="AA233" s="37"/>
      <c r="AB233" s="12">
        <v>11</v>
      </c>
      <c r="AC233">
        <v>8</v>
      </c>
      <c r="AD233">
        <v>13</v>
      </c>
      <c r="AE233">
        <v>-0.01</v>
      </c>
      <c r="AF233">
        <v>-3</v>
      </c>
      <c r="AG233">
        <v>1</v>
      </c>
      <c r="AH233">
        <v>-2</v>
      </c>
      <c r="AI233">
        <v>2</v>
      </c>
      <c r="AJ233">
        <v>4</v>
      </c>
      <c r="AK233">
        <v>-2</v>
      </c>
      <c r="AL233">
        <v>0.03</v>
      </c>
      <c r="AM233">
        <v>3.8</v>
      </c>
      <c r="AN233">
        <v>3.5</v>
      </c>
      <c r="AO233">
        <v>0.3</v>
      </c>
      <c r="AP233">
        <v>-3</v>
      </c>
      <c r="AQ233">
        <v>0</v>
      </c>
      <c r="AR233" s="2">
        <v>0.63</v>
      </c>
    </row>
    <row r="234" spans="6:44" x14ac:dyDescent="0.3">
      <c r="F234" t="str">
        <f t="shared" si="38"/>
        <v>11131452</v>
      </c>
      <c r="G234" t="e">
        <f t="shared" si="41"/>
        <v>#N/A</v>
      </c>
      <c r="H234" s="11">
        <v>1113</v>
      </c>
      <c r="I234" s="5">
        <v>1452</v>
      </c>
      <c r="J234" t="s">
        <v>23</v>
      </c>
      <c r="K234" t="s">
        <v>85</v>
      </c>
      <c r="O234" s="3"/>
      <c r="P234" s="4"/>
      <c r="Q234" s="4"/>
      <c r="R234" s="2">
        <f t="shared" si="39"/>
        <v>0.42208516242317684</v>
      </c>
      <c r="S234" s="2">
        <f t="shared" si="40"/>
        <v>0.57791483757682316</v>
      </c>
      <c r="T234" s="2"/>
      <c r="U234" s="2"/>
      <c r="V234" s="37"/>
      <c r="W234" s="37"/>
      <c r="X234" s="37"/>
      <c r="Y234" s="37"/>
      <c r="Z234" s="37"/>
      <c r="AA234" s="37"/>
      <c r="AB234" s="12">
        <v>11</v>
      </c>
      <c r="AC234">
        <v>5</v>
      </c>
      <c r="AD234">
        <v>32</v>
      </c>
      <c r="AE234">
        <v>-0.06</v>
      </c>
      <c r="AF234">
        <v>4</v>
      </c>
      <c r="AG234">
        <v>1</v>
      </c>
      <c r="AH234">
        <v>0</v>
      </c>
      <c r="AI234">
        <v>-3</v>
      </c>
      <c r="AJ234">
        <v>-9</v>
      </c>
      <c r="AK234">
        <v>-1</v>
      </c>
      <c r="AL234">
        <v>-0.03</v>
      </c>
      <c r="AM234">
        <v>3.9</v>
      </c>
      <c r="AN234">
        <v>6.3</v>
      </c>
      <c r="AO234">
        <v>-2.4</v>
      </c>
      <c r="AP234">
        <v>-6</v>
      </c>
      <c r="AQ234">
        <v>0</v>
      </c>
      <c r="AR234" s="2">
        <v>0.56000000000000005</v>
      </c>
    </row>
    <row r="235" spans="6:44" x14ac:dyDescent="0.3">
      <c r="F235" t="str">
        <f t="shared" ref="F235:F298" si="42">H235&amp;I235</f>
        <v>11131455</v>
      </c>
      <c r="G235" t="e">
        <f t="shared" si="41"/>
        <v>#N/A</v>
      </c>
      <c r="H235" s="11">
        <v>1113</v>
      </c>
      <c r="I235" s="5">
        <v>1455</v>
      </c>
      <c r="J235" t="s">
        <v>23</v>
      </c>
      <c r="K235" t="s">
        <v>86</v>
      </c>
      <c r="O235" s="3"/>
      <c r="P235" s="4"/>
      <c r="Q235" s="4"/>
      <c r="R235" s="2">
        <f t="shared" ref="R235:R298" si="43">AR235-$AR$2291</f>
        <v>0.43208516242317674</v>
      </c>
      <c r="S235" s="2">
        <f t="shared" ref="S235:S298" si="44">1-R235</f>
        <v>0.56791483757682326</v>
      </c>
      <c r="T235" s="2"/>
      <c r="U235" s="2"/>
      <c r="V235" s="37"/>
      <c r="W235" s="37"/>
      <c r="X235" s="37"/>
      <c r="Y235" s="37"/>
      <c r="Z235" s="37"/>
      <c r="AA235" s="37"/>
      <c r="AB235" s="12">
        <v>11</v>
      </c>
      <c r="AC235">
        <v>4</v>
      </c>
      <c r="AD235">
        <v>25</v>
      </c>
      <c r="AE235">
        <v>-0.13</v>
      </c>
      <c r="AF235">
        <v>-1</v>
      </c>
      <c r="AG235">
        <v>2</v>
      </c>
      <c r="AH235">
        <v>-1</v>
      </c>
      <c r="AI235">
        <v>3</v>
      </c>
      <c r="AJ235">
        <v>-7</v>
      </c>
      <c r="AK235">
        <v>-8</v>
      </c>
      <c r="AL235">
        <v>0</v>
      </c>
      <c r="AM235">
        <v>0.5</v>
      </c>
      <c r="AN235">
        <v>4</v>
      </c>
      <c r="AO235">
        <v>-3.5</v>
      </c>
      <c r="AP235">
        <v>-7</v>
      </c>
      <c r="AQ235">
        <v>0</v>
      </c>
      <c r="AR235" s="2">
        <v>0.56999999999999995</v>
      </c>
    </row>
    <row r="236" spans="6:44" x14ac:dyDescent="0.3">
      <c r="F236" t="str">
        <f t="shared" si="42"/>
        <v>11131460</v>
      </c>
      <c r="G236" t="e">
        <f t="shared" ref="G236:G299" si="45">VLOOKUP(E236,F236:F2513,COLUMN(F236:F2513),FALSE)</f>
        <v>#N/A</v>
      </c>
      <c r="H236" s="11">
        <v>1113</v>
      </c>
      <c r="I236" s="5">
        <v>1460</v>
      </c>
      <c r="J236" t="s">
        <v>23</v>
      </c>
      <c r="K236" t="s">
        <v>87</v>
      </c>
      <c r="O236" s="3"/>
      <c r="P236" s="4"/>
      <c r="Q236" s="4"/>
      <c r="R236" s="2">
        <f t="shared" si="43"/>
        <v>0.74208516242317679</v>
      </c>
      <c r="S236" s="2">
        <f t="shared" si="44"/>
        <v>0.25791483757682321</v>
      </c>
      <c r="T236" s="2"/>
      <c r="U236" s="2"/>
      <c r="V236" s="37"/>
      <c r="W236" s="37"/>
      <c r="X236" s="37"/>
      <c r="Y236" s="37"/>
      <c r="Z236" s="37"/>
      <c r="AA236" s="37"/>
      <c r="AB236" s="12">
        <v>11</v>
      </c>
      <c r="AC236">
        <v>14</v>
      </c>
      <c r="AD236">
        <v>-90</v>
      </c>
      <c r="AE236">
        <v>-7.0000000000000007E-2</v>
      </c>
      <c r="AF236">
        <v>5</v>
      </c>
      <c r="AG236">
        <v>3</v>
      </c>
      <c r="AH236">
        <v>-3</v>
      </c>
      <c r="AI236">
        <v>-1</v>
      </c>
      <c r="AJ236">
        <v>-1</v>
      </c>
      <c r="AK236">
        <v>-6</v>
      </c>
      <c r="AL236">
        <v>0.02</v>
      </c>
      <c r="AM236">
        <v>12.2</v>
      </c>
      <c r="AN236">
        <v>9.1</v>
      </c>
      <c r="AO236">
        <v>3.1</v>
      </c>
      <c r="AP236">
        <v>3</v>
      </c>
      <c r="AQ236">
        <v>1</v>
      </c>
      <c r="AR236" s="2">
        <v>0.88</v>
      </c>
    </row>
    <row r="237" spans="6:44" x14ac:dyDescent="0.3">
      <c r="F237" t="str">
        <f t="shared" si="42"/>
        <v>11131462</v>
      </c>
      <c r="G237" t="e">
        <f t="shared" si="45"/>
        <v>#N/A</v>
      </c>
      <c r="H237" s="11">
        <v>1113</v>
      </c>
      <c r="I237" s="5">
        <v>1462</v>
      </c>
      <c r="J237" t="s">
        <v>23</v>
      </c>
      <c r="K237" t="s">
        <v>88</v>
      </c>
      <c r="O237" s="3"/>
      <c r="P237" s="4"/>
      <c r="Q237" s="4"/>
      <c r="R237" s="2">
        <f t="shared" si="43"/>
        <v>0.44208516242317675</v>
      </c>
      <c r="S237" s="2">
        <f t="shared" si="44"/>
        <v>0.55791483757682325</v>
      </c>
      <c r="T237" s="2"/>
      <c r="U237" s="2"/>
      <c r="V237" s="37"/>
      <c r="W237" s="37"/>
      <c r="X237" s="37"/>
      <c r="Y237" s="37"/>
      <c r="Z237" s="37"/>
      <c r="AA237" s="37"/>
      <c r="AB237" s="12">
        <v>11</v>
      </c>
      <c r="AC237">
        <v>1</v>
      </c>
      <c r="AD237">
        <v>31</v>
      </c>
      <c r="AE237">
        <v>-0.2</v>
      </c>
      <c r="AF237">
        <v>-2</v>
      </c>
      <c r="AG237">
        <v>1</v>
      </c>
      <c r="AH237">
        <v>-2</v>
      </c>
      <c r="AI237">
        <v>4</v>
      </c>
      <c r="AJ237">
        <v>-2</v>
      </c>
      <c r="AK237">
        <v>-8</v>
      </c>
      <c r="AL237">
        <v>-0.05</v>
      </c>
      <c r="AM237">
        <v>-0.8</v>
      </c>
      <c r="AN237">
        <v>0.8</v>
      </c>
      <c r="AO237">
        <v>-1.6</v>
      </c>
      <c r="AP237">
        <v>-10</v>
      </c>
      <c r="AQ237">
        <v>0</v>
      </c>
      <c r="AR237" s="2">
        <v>0.57999999999999996</v>
      </c>
    </row>
    <row r="238" spans="6:44" x14ac:dyDescent="0.3">
      <c r="F238" t="str">
        <f t="shared" si="42"/>
        <v>11161120</v>
      </c>
      <c r="G238" t="e">
        <f t="shared" si="45"/>
        <v>#N/A</v>
      </c>
      <c r="H238" s="11">
        <v>1116</v>
      </c>
      <c r="I238" s="5">
        <v>1120</v>
      </c>
      <c r="J238" t="s">
        <v>24</v>
      </c>
      <c r="K238" t="s">
        <v>25</v>
      </c>
      <c r="O238" s="3"/>
      <c r="P238" s="4"/>
      <c r="Q238" s="4"/>
      <c r="R238" s="2">
        <f t="shared" si="43"/>
        <v>0.45208516242317676</v>
      </c>
      <c r="S238" s="2">
        <f t="shared" si="44"/>
        <v>0.54791483757682324</v>
      </c>
      <c r="T238" s="2"/>
      <c r="U238" s="2"/>
      <c r="V238" s="37"/>
      <c r="W238" s="37"/>
      <c r="X238" s="37"/>
      <c r="Y238" s="37"/>
      <c r="Z238" s="37"/>
      <c r="AA238" s="37"/>
      <c r="AB238" s="12">
        <v>7</v>
      </c>
      <c r="AC238">
        <v>4</v>
      </c>
      <c r="AD238">
        <v>21</v>
      </c>
      <c r="AE238">
        <v>-0.1</v>
      </c>
      <c r="AF238">
        <v>2</v>
      </c>
      <c r="AG238">
        <v>1</v>
      </c>
      <c r="AH238">
        <v>-1</v>
      </c>
      <c r="AI238">
        <v>-1</v>
      </c>
      <c r="AJ238">
        <v>-4</v>
      </c>
      <c r="AK238">
        <v>-4</v>
      </c>
      <c r="AL238">
        <v>-0.11</v>
      </c>
      <c r="AM238">
        <v>-2.2999999999999998</v>
      </c>
      <c r="AN238">
        <v>2.2000000000000002</v>
      </c>
      <c r="AO238">
        <v>-4.5</v>
      </c>
      <c r="AP238">
        <v>-3</v>
      </c>
      <c r="AQ238">
        <v>0</v>
      </c>
      <c r="AR238" s="2">
        <v>0.59</v>
      </c>
    </row>
    <row r="239" spans="6:44" x14ac:dyDescent="0.3">
      <c r="F239" t="str">
        <f t="shared" si="42"/>
        <v>11161137</v>
      </c>
      <c r="G239" t="e">
        <f t="shared" si="45"/>
        <v>#N/A</v>
      </c>
      <c r="H239" s="11">
        <v>1116</v>
      </c>
      <c r="I239" s="5">
        <v>1137</v>
      </c>
      <c r="J239" t="s">
        <v>24</v>
      </c>
      <c r="K239" t="s">
        <v>26</v>
      </c>
      <c r="O239" s="3"/>
      <c r="P239" s="4"/>
      <c r="Q239" s="4"/>
      <c r="R239" s="2">
        <f t="shared" si="43"/>
        <v>0.67208516242317684</v>
      </c>
      <c r="S239" s="2">
        <f t="shared" si="44"/>
        <v>0.32791483757682316</v>
      </c>
      <c r="T239" s="2"/>
      <c r="U239" s="2"/>
      <c r="V239" s="37"/>
      <c r="W239" s="37"/>
      <c r="X239" s="37"/>
      <c r="Y239" s="37"/>
      <c r="Z239" s="37"/>
      <c r="AA239" s="37"/>
      <c r="AB239" s="12">
        <v>7</v>
      </c>
      <c r="AC239">
        <v>14</v>
      </c>
      <c r="AD239">
        <v>-63</v>
      </c>
      <c r="AE239">
        <v>-0.06</v>
      </c>
      <c r="AF239">
        <v>0</v>
      </c>
      <c r="AG239">
        <v>2</v>
      </c>
      <c r="AH239">
        <v>-2</v>
      </c>
      <c r="AI239">
        <v>2</v>
      </c>
      <c r="AJ239">
        <v>2</v>
      </c>
      <c r="AK239">
        <v>-5</v>
      </c>
      <c r="AL239">
        <v>-0.04</v>
      </c>
      <c r="AM239">
        <v>0</v>
      </c>
      <c r="AN239">
        <v>2.6</v>
      </c>
      <c r="AO239">
        <v>-2.6</v>
      </c>
      <c r="AP239">
        <v>7</v>
      </c>
      <c r="AQ239">
        <v>1</v>
      </c>
      <c r="AR239" s="2">
        <v>0.81</v>
      </c>
    </row>
    <row r="240" spans="6:44" x14ac:dyDescent="0.3">
      <c r="F240" t="str">
        <f t="shared" si="42"/>
        <v>11161138</v>
      </c>
      <c r="G240" t="e">
        <f t="shared" si="45"/>
        <v>#N/A</v>
      </c>
      <c r="H240" s="11">
        <v>1116</v>
      </c>
      <c r="I240" s="5">
        <v>1138</v>
      </c>
      <c r="J240" t="s">
        <v>24</v>
      </c>
      <c r="K240" t="s">
        <v>27</v>
      </c>
      <c r="O240" s="3"/>
      <c r="P240" s="4"/>
      <c r="Q240" s="4"/>
      <c r="R240" s="2">
        <f t="shared" si="43"/>
        <v>0.60208516242317678</v>
      </c>
      <c r="S240" s="2">
        <f t="shared" si="44"/>
        <v>0.39791483757682322</v>
      </c>
      <c r="T240" s="2"/>
      <c r="U240" s="2"/>
      <c r="V240" s="37"/>
      <c r="W240" s="37"/>
      <c r="X240" s="37"/>
      <c r="Y240" s="37"/>
      <c r="Z240" s="37"/>
      <c r="AA240" s="37"/>
      <c r="AB240" s="12">
        <v>7</v>
      </c>
      <c r="AC240">
        <v>13</v>
      </c>
      <c r="AD240">
        <v>-40</v>
      </c>
      <c r="AE240">
        <v>-0.08</v>
      </c>
      <c r="AF240">
        <v>-1</v>
      </c>
      <c r="AG240">
        <v>2</v>
      </c>
      <c r="AH240">
        <v>-1</v>
      </c>
      <c r="AI240">
        <v>1</v>
      </c>
      <c r="AJ240">
        <v>-3</v>
      </c>
      <c r="AK240">
        <v>-3</v>
      </c>
      <c r="AL240">
        <v>-0.02</v>
      </c>
      <c r="AM240">
        <v>-3.6</v>
      </c>
      <c r="AN240">
        <v>-1</v>
      </c>
      <c r="AO240">
        <v>-2.6</v>
      </c>
      <c r="AP240">
        <v>6</v>
      </c>
      <c r="AQ240">
        <v>1</v>
      </c>
      <c r="AR240" s="2">
        <v>0.74</v>
      </c>
    </row>
    <row r="241" spans="6:44" x14ac:dyDescent="0.3">
      <c r="F241" t="str">
        <f t="shared" si="42"/>
        <v>11161153</v>
      </c>
      <c r="G241" t="e">
        <f t="shared" si="45"/>
        <v>#N/A</v>
      </c>
      <c r="H241" s="11">
        <v>1116</v>
      </c>
      <c r="I241" s="5">
        <v>1153</v>
      </c>
      <c r="J241" t="s">
        <v>24</v>
      </c>
      <c r="K241" t="s">
        <v>29</v>
      </c>
      <c r="O241" s="3"/>
      <c r="P241" s="4"/>
      <c r="Q241" s="4"/>
      <c r="R241" s="2">
        <f t="shared" si="43"/>
        <v>0.34208516242317677</v>
      </c>
      <c r="S241" s="2">
        <f t="shared" si="44"/>
        <v>0.65791483757682323</v>
      </c>
      <c r="T241" s="2"/>
      <c r="U241" s="2"/>
      <c r="V241" s="37"/>
      <c r="W241" s="37"/>
      <c r="X241" s="37"/>
      <c r="Y241" s="37"/>
      <c r="Z241" s="37"/>
      <c r="AA241" s="37"/>
      <c r="AB241" s="12">
        <v>7</v>
      </c>
      <c r="AC241">
        <v>2</v>
      </c>
      <c r="AD241">
        <v>33</v>
      </c>
      <c r="AE241">
        <v>-0.2</v>
      </c>
      <c r="AF241">
        <v>2</v>
      </c>
      <c r="AG241">
        <v>7</v>
      </c>
      <c r="AH241">
        <v>-2</v>
      </c>
      <c r="AI241">
        <v>-2</v>
      </c>
      <c r="AJ241">
        <v>-9</v>
      </c>
      <c r="AK241">
        <v>-3</v>
      </c>
      <c r="AL241">
        <v>-0.01</v>
      </c>
      <c r="AM241">
        <v>6.6</v>
      </c>
      <c r="AN241">
        <v>18.399999999999999</v>
      </c>
      <c r="AO241">
        <v>-11.8</v>
      </c>
      <c r="AP241">
        <v>-5</v>
      </c>
      <c r="AQ241">
        <v>0</v>
      </c>
      <c r="AR241" s="2">
        <v>0.48</v>
      </c>
    </row>
    <row r="242" spans="6:44" x14ac:dyDescent="0.3">
      <c r="F242" t="str">
        <f t="shared" si="42"/>
        <v>11161155</v>
      </c>
      <c r="G242" t="e">
        <f t="shared" si="45"/>
        <v>#N/A</v>
      </c>
      <c r="H242" s="11">
        <v>1116</v>
      </c>
      <c r="I242" s="5">
        <v>1155</v>
      </c>
      <c r="J242" t="s">
        <v>24</v>
      </c>
      <c r="K242" t="s">
        <v>30</v>
      </c>
      <c r="O242" s="3"/>
      <c r="P242" s="4"/>
      <c r="Q242" s="4"/>
      <c r="R242" s="2">
        <f t="shared" si="43"/>
        <v>0.48208516242317678</v>
      </c>
      <c r="S242" s="2">
        <f t="shared" si="44"/>
        <v>0.51791483757682322</v>
      </c>
      <c r="T242" s="2"/>
      <c r="U242" s="2"/>
      <c r="V242" s="37"/>
      <c r="W242" s="37"/>
      <c r="X242" s="37"/>
      <c r="Y242" s="37"/>
      <c r="Z242" s="37"/>
      <c r="AA242" s="37"/>
      <c r="AB242" s="12">
        <v>7</v>
      </c>
      <c r="AC242">
        <v>5</v>
      </c>
      <c r="AD242">
        <v>18</v>
      </c>
      <c r="AE242">
        <v>-0.04</v>
      </c>
      <c r="AF242">
        <v>1</v>
      </c>
      <c r="AG242">
        <v>2</v>
      </c>
      <c r="AH242">
        <v>-3</v>
      </c>
      <c r="AI242">
        <v>1</v>
      </c>
      <c r="AJ242">
        <v>2</v>
      </c>
      <c r="AK242">
        <v>-5</v>
      </c>
      <c r="AL242">
        <v>-0.08</v>
      </c>
      <c r="AM242">
        <v>7.8</v>
      </c>
      <c r="AN242">
        <v>9.6999999999999993</v>
      </c>
      <c r="AO242">
        <v>-1.9</v>
      </c>
      <c r="AP242">
        <v>-2</v>
      </c>
      <c r="AQ242">
        <v>0</v>
      </c>
      <c r="AR242" s="2">
        <v>0.62</v>
      </c>
    </row>
    <row r="243" spans="6:44" x14ac:dyDescent="0.3">
      <c r="F243" t="str">
        <f t="shared" si="42"/>
        <v>11161158</v>
      </c>
      <c r="G243" t="e">
        <f t="shared" si="45"/>
        <v>#N/A</v>
      </c>
      <c r="H243" s="11">
        <v>1116</v>
      </c>
      <c r="I243" s="5">
        <v>1158</v>
      </c>
      <c r="J243" t="s">
        <v>24</v>
      </c>
      <c r="K243" t="s">
        <v>31</v>
      </c>
      <c r="O243" s="3"/>
      <c r="P243" s="4"/>
      <c r="Q243" s="4"/>
      <c r="R243" s="2">
        <f t="shared" si="43"/>
        <v>0.71208516242317677</v>
      </c>
      <c r="S243" s="2">
        <f t="shared" si="44"/>
        <v>0.28791483757682323</v>
      </c>
      <c r="T243" s="2"/>
      <c r="U243" s="2"/>
      <c r="V243" s="37"/>
      <c r="W243" s="37"/>
      <c r="X243" s="37"/>
      <c r="Y243" s="37"/>
      <c r="Z243" s="37"/>
      <c r="AA243" s="37"/>
      <c r="AB243" s="12">
        <v>7</v>
      </c>
      <c r="AC243">
        <v>13</v>
      </c>
      <c r="AD243">
        <v>-83</v>
      </c>
      <c r="AE243">
        <v>-0.09</v>
      </c>
      <c r="AF243">
        <v>1</v>
      </c>
      <c r="AG243">
        <v>0</v>
      </c>
      <c r="AH243">
        <v>0</v>
      </c>
      <c r="AI243">
        <v>1</v>
      </c>
      <c r="AJ243">
        <v>3</v>
      </c>
      <c r="AK243">
        <v>-4</v>
      </c>
      <c r="AL243">
        <v>-0.09</v>
      </c>
      <c r="AM243">
        <v>5.9</v>
      </c>
      <c r="AN243">
        <v>5.7</v>
      </c>
      <c r="AO243">
        <v>0.2</v>
      </c>
      <c r="AP243">
        <v>6</v>
      </c>
      <c r="AQ243">
        <v>1</v>
      </c>
      <c r="AR243" s="2">
        <v>0.85</v>
      </c>
    </row>
    <row r="244" spans="6:44" x14ac:dyDescent="0.3">
      <c r="F244" t="str">
        <f t="shared" si="42"/>
        <v>11161166</v>
      </c>
      <c r="G244" t="e">
        <f t="shared" si="45"/>
        <v>#N/A</v>
      </c>
      <c r="H244" s="11">
        <v>1116</v>
      </c>
      <c r="I244" s="5">
        <v>1166</v>
      </c>
      <c r="J244" t="s">
        <v>24</v>
      </c>
      <c r="K244" t="s">
        <v>32</v>
      </c>
      <c r="O244" s="3"/>
      <c r="P244" s="4"/>
      <c r="Q244" s="4"/>
      <c r="R244" s="2">
        <f t="shared" si="43"/>
        <v>0.48208516242317678</v>
      </c>
      <c r="S244" s="2">
        <f t="shared" si="44"/>
        <v>0.51791483757682322</v>
      </c>
      <c r="T244" s="2"/>
      <c r="U244" s="2"/>
      <c r="V244" s="37"/>
      <c r="W244" s="37"/>
      <c r="X244" s="37"/>
      <c r="Y244" s="37"/>
      <c r="Z244" s="37"/>
      <c r="AA244" s="37"/>
      <c r="AB244" s="12">
        <v>7</v>
      </c>
      <c r="AC244">
        <v>8</v>
      </c>
      <c r="AD244">
        <v>10</v>
      </c>
      <c r="AE244">
        <v>0.03</v>
      </c>
      <c r="AF244">
        <v>-4</v>
      </c>
      <c r="AG244">
        <v>0</v>
      </c>
      <c r="AH244">
        <v>-1</v>
      </c>
      <c r="AI244">
        <v>3</v>
      </c>
      <c r="AJ244">
        <v>7</v>
      </c>
      <c r="AK244">
        <v>-7</v>
      </c>
      <c r="AL244">
        <v>-7.0000000000000007E-2</v>
      </c>
      <c r="AM244">
        <v>-2.9</v>
      </c>
      <c r="AN244">
        <v>0.4</v>
      </c>
      <c r="AO244">
        <v>-3.3</v>
      </c>
      <c r="AP244">
        <v>1</v>
      </c>
      <c r="AQ244">
        <v>1</v>
      </c>
      <c r="AR244" s="2">
        <v>0.62</v>
      </c>
    </row>
    <row r="245" spans="6:44" x14ac:dyDescent="0.3">
      <c r="F245" t="str">
        <f t="shared" si="42"/>
        <v>11161168</v>
      </c>
      <c r="G245" t="e">
        <f t="shared" si="45"/>
        <v>#N/A</v>
      </c>
      <c r="H245" s="11">
        <v>1116</v>
      </c>
      <c r="I245" s="5">
        <v>1168</v>
      </c>
      <c r="J245" t="s">
        <v>24</v>
      </c>
      <c r="K245" t="s">
        <v>33</v>
      </c>
      <c r="O245" s="3"/>
      <c r="P245" s="4"/>
      <c r="Q245" s="4"/>
      <c r="R245" s="2">
        <f t="shared" si="43"/>
        <v>0.77208516242317682</v>
      </c>
      <c r="S245" s="2">
        <f t="shared" si="44"/>
        <v>0.22791483757682318</v>
      </c>
      <c r="T245" s="2"/>
      <c r="U245" s="2"/>
      <c r="V245" s="37"/>
      <c r="W245" s="37"/>
      <c r="X245" s="37"/>
      <c r="Y245" s="37"/>
      <c r="Z245" s="37"/>
      <c r="AA245" s="37"/>
      <c r="AB245" s="12">
        <v>7</v>
      </c>
      <c r="AC245">
        <v>15</v>
      </c>
      <c r="AD245">
        <v>-116</v>
      </c>
      <c r="AE245">
        <v>0.06</v>
      </c>
      <c r="AF245">
        <v>2</v>
      </c>
      <c r="AG245">
        <v>2</v>
      </c>
      <c r="AH245">
        <v>-6</v>
      </c>
      <c r="AI245">
        <v>1</v>
      </c>
      <c r="AJ245">
        <v>2</v>
      </c>
      <c r="AK245">
        <v>-3</v>
      </c>
      <c r="AL245">
        <v>-0.06</v>
      </c>
      <c r="AM245">
        <v>8.4</v>
      </c>
      <c r="AN245">
        <v>3.8</v>
      </c>
      <c r="AO245">
        <v>4.5999999999999996</v>
      </c>
      <c r="AP245">
        <v>8</v>
      </c>
      <c r="AQ245">
        <v>1</v>
      </c>
      <c r="AR245" s="2">
        <v>0.91</v>
      </c>
    </row>
    <row r="246" spans="6:44" x14ac:dyDescent="0.3">
      <c r="F246" t="str">
        <f t="shared" si="42"/>
        <v>11161172</v>
      </c>
      <c r="G246" t="e">
        <f t="shared" si="45"/>
        <v>#N/A</v>
      </c>
      <c r="H246" s="11">
        <v>1116</v>
      </c>
      <c r="I246" s="5">
        <v>1172</v>
      </c>
      <c r="J246" t="s">
        <v>24</v>
      </c>
      <c r="K246" t="s">
        <v>34</v>
      </c>
      <c r="O246" s="3"/>
      <c r="P246" s="4"/>
      <c r="Q246" s="4"/>
      <c r="R246" s="2">
        <f t="shared" si="43"/>
        <v>0.52208516242317682</v>
      </c>
      <c r="S246" s="2">
        <f t="shared" si="44"/>
        <v>0.47791483757682318</v>
      </c>
      <c r="T246" s="2"/>
      <c r="U246" s="2"/>
      <c r="V246" s="37"/>
      <c r="W246" s="37"/>
      <c r="X246" s="37"/>
      <c r="Y246" s="37"/>
      <c r="Z246" s="37"/>
      <c r="AA246" s="37"/>
      <c r="AB246" s="12">
        <v>7</v>
      </c>
      <c r="AC246">
        <v>12</v>
      </c>
      <c r="AD246">
        <v>-6</v>
      </c>
      <c r="AE246">
        <v>0.02</v>
      </c>
      <c r="AF246">
        <v>-4</v>
      </c>
      <c r="AG246">
        <v>-1</v>
      </c>
      <c r="AH246">
        <v>0</v>
      </c>
      <c r="AI246">
        <v>2</v>
      </c>
      <c r="AJ246">
        <v>6</v>
      </c>
      <c r="AK246">
        <v>-9</v>
      </c>
      <c r="AL246">
        <v>-0.12</v>
      </c>
      <c r="AM246">
        <v>4.7</v>
      </c>
      <c r="AN246">
        <v>7.9</v>
      </c>
      <c r="AO246">
        <v>-3.2</v>
      </c>
      <c r="AP246">
        <v>5</v>
      </c>
      <c r="AQ246">
        <v>1</v>
      </c>
      <c r="AR246" s="2">
        <v>0.66</v>
      </c>
    </row>
    <row r="247" spans="6:44" x14ac:dyDescent="0.3">
      <c r="F247" t="str">
        <f t="shared" si="42"/>
        <v>11161181</v>
      </c>
      <c r="G247" t="e">
        <f t="shared" si="45"/>
        <v>#N/A</v>
      </c>
      <c r="H247" s="11">
        <v>1116</v>
      </c>
      <c r="I247" s="5">
        <v>1181</v>
      </c>
      <c r="J247" t="s">
        <v>24</v>
      </c>
      <c r="K247" t="s">
        <v>35</v>
      </c>
      <c r="O247" s="3"/>
      <c r="P247" s="4"/>
      <c r="Q247" s="4"/>
      <c r="R247" s="2">
        <f t="shared" si="43"/>
        <v>0.35208516242317678</v>
      </c>
      <c r="S247" s="2">
        <f t="shared" si="44"/>
        <v>0.64791483757682322</v>
      </c>
      <c r="T247" s="2"/>
      <c r="U247" s="2"/>
      <c r="V247" s="37"/>
      <c r="W247" s="37"/>
      <c r="X247" s="37"/>
      <c r="Y247" s="37"/>
      <c r="Z247" s="37"/>
      <c r="AA247" s="37"/>
      <c r="AB247" s="12">
        <v>7</v>
      </c>
      <c r="AC247">
        <v>2</v>
      </c>
      <c r="AD247">
        <v>34</v>
      </c>
      <c r="AE247">
        <v>-0.11</v>
      </c>
      <c r="AF247">
        <v>-2</v>
      </c>
      <c r="AG247">
        <v>4</v>
      </c>
      <c r="AH247">
        <v>-2</v>
      </c>
      <c r="AI247">
        <v>2</v>
      </c>
      <c r="AJ247">
        <v>-10</v>
      </c>
      <c r="AK247">
        <v>-3</v>
      </c>
      <c r="AL247">
        <v>-0.03</v>
      </c>
      <c r="AM247">
        <v>-3.6</v>
      </c>
      <c r="AN247">
        <v>5.9</v>
      </c>
      <c r="AO247">
        <v>-9.5</v>
      </c>
      <c r="AP247">
        <v>-5</v>
      </c>
      <c r="AQ247">
        <v>0</v>
      </c>
      <c r="AR247" s="2">
        <v>0.49</v>
      </c>
    </row>
    <row r="248" spans="6:44" x14ac:dyDescent="0.3">
      <c r="F248" t="str">
        <f t="shared" si="42"/>
        <v>11161196</v>
      </c>
      <c r="G248" t="e">
        <f t="shared" si="45"/>
        <v>#N/A</v>
      </c>
      <c r="H248" s="11">
        <v>1116</v>
      </c>
      <c r="I248" s="5">
        <v>1196</v>
      </c>
      <c r="J248" t="s">
        <v>24</v>
      </c>
      <c r="K248" t="s">
        <v>36</v>
      </c>
      <c r="O248" s="3"/>
      <c r="P248" s="4"/>
      <c r="Q248" s="4"/>
      <c r="R248" s="2">
        <f t="shared" si="43"/>
        <v>0.48208516242317678</v>
      </c>
      <c r="S248" s="2">
        <f t="shared" si="44"/>
        <v>0.51791483757682322</v>
      </c>
      <c r="T248" s="2"/>
      <c r="U248" s="2"/>
      <c r="V248" s="37"/>
      <c r="W248" s="37"/>
      <c r="X248" s="37"/>
      <c r="Y248" s="37"/>
      <c r="Z248" s="37"/>
      <c r="AA248" s="37"/>
      <c r="AB248" s="12">
        <v>7</v>
      </c>
      <c r="AC248">
        <v>6</v>
      </c>
      <c r="AD248">
        <v>14</v>
      </c>
      <c r="AE248">
        <v>0.06</v>
      </c>
      <c r="AF248">
        <v>3</v>
      </c>
      <c r="AG248">
        <v>1</v>
      </c>
      <c r="AH248">
        <v>1</v>
      </c>
      <c r="AI248">
        <v>-1</v>
      </c>
      <c r="AJ248">
        <v>0</v>
      </c>
      <c r="AK248">
        <v>-1</v>
      </c>
      <c r="AL248">
        <v>-0.04</v>
      </c>
      <c r="AM248">
        <v>5</v>
      </c>
      <c r="AN248">
        <v>6.1</v>
      </c>
      <c r="AO248">
        <v>-1.1000000000000001</v>
      </c>
      <c r="AP248">
        <v>-1</v>
      </c>
      <c r="AQ248">
        <v>0</v>
      </c>
      <c r="AR248" s="2">
        <v>0.62</v>
      </c>
    </row>
    <row r="249" spans="6:44" x14ac:dyDescent="0.3">
      <c r="F249" t="str">
        <f t="shared" si="42"/>
        <v>11161199</v>
      </c>
      <c r="G249" t="e">
        <f t="shared" si="45"/>
        <v>#N/A</v>
      </c>
      <c r="H249" s="11">
        <v>1116</v>
      </c>
      <c r="I249" s="5">
        <v>1199</v>
      </c>
      <c r="J249" t="s">
        <v>24</v>
      </c>
      <c r="K249" t="s">
        <v>37</v>
      </c>
      <c r="O249" s="3"/>
      <c r="P249" s="4"/>
      <c r="Q249" s="4"/>
      <c r="R249" s="2">
        <f t="shared" si="43"/>
        <v>0.51208516242317681</v>
      </c>
      <c r="S249" s="2">
        <f t="shared" si="44"/>
        <v>0.48791483757682319</v>
      </c>
      <c r="T249" s="2"/>
      <c r="U249" s="2"/>
      <c r="V249" s="37"/>
      <c r="W249" s="37"/>
      <c r="X249" s="37"/>
      <c r="Y249" s="37"/>
      <c r="Z249" s="37"/>
      <c r="AA249" s="37"/>
      <c r="AB249" s="12">
        <v>7</v>
      </c>
      <c r="AC249">
        <v>9</v>
      </c>
      <c r="AD249">
        <v>2</v>
      </c>
      <c r="AE249">
        <v>0.03</v>
      </c>
      <c r="AF249">
        <v>0</v>
      </c>
      <c r="AG249">
        <v>1</v>
      </c>
      <c r="AH249">
        <v>-2</v>
      </c>
      <c r="AI249">
        <v>0</v>
      </c>
      <c r="AJ249">
        <v>-4</v>
      </c>
      <c r="AK249">
        <v>-2</v>
      </c>
      <c r="AL249">
        <v>0</v>
      </c>
      <c r="AM249">
        <v>-0.7</v>
      </c>
      <c r="AN249">
        <v>1</v>
      </c>
      <c r="AO249">
        <v>-1.7</v>
      </c>
      <c r="AP249">
        <v>2</v>
      </c>
      <c r="AQ249">
        <v>1</v>
      </c>
      <c r="AR249" s="2">
        <v>0.65</v>
      </c>
    </row>
    <row r="250" spans="6:44" x14ac:dyDescent="0.3">
      <c r="F250" t="str">
        <f t="shared" si="42"/>
        <v>11161209</v>
      </c>
      <c r="G250" t="e">
        <f t="shared" si="45"/>
        <v>#N/A</v>
      </c>
      <c r="H250" s="11">
        <v>1116</v>
      </c>
      <c r="I250" s="5">
        <v>1209</v>
      </c>
      <c r="J250" t="s">
        <v>24</v>
      </c>
      <c r="K250" t="s">
        <v>38</v>
      </c>
      <c r="O250" s="3"/>
      <c r="P250" s="4"/>
      <c r="Q250" s="4"/>
      <c r="R250" s="2">
        <f t="shared" si="43"/>
        <v>0.65208516242317682</v>
      </c>
      <c r="S250" s="2">
        <f t="shared" si="44"/>
        <v>0.34791483757682318</v>
      </c>
      <c r="T250" s="2"/>
      <c r="U250" s="2"/>
      <c r="V250" s="37"/>
      <c r="W250" s="37"/>
      <c r="X250" s="37"/>
      <c r="Y250" s="37"/>
      <c r="Z250" s="37"/>
      <c r="AA250" s="37"/>
      <c r="AB250" s="12">
        <v>7</v>
      </c>
      <c r="AC250">
        <v>15</v>
      </c>
      <c r="AD250">
        <v>-59</v>
      </c>
      <c r="AE250">
        <v>-0.01</v>
      </c>
      <c r="AF250">
        <v>0</v>
      </c>
      <c r="AG250">
        <v>3</v>
      </c>
      <c r="AH250">
        <v>-2</v>
      </c>
      <c r="AI250">
        <v>-1</v>
      </c>
      <c r="AJ250">
        <v>3</v>
      </c>
      <c r="AK250">
        <v>1</v>
      </c>
      <c r="AL250">
        <v>0</v>
      </c>
      <c r="AM250">
        <v>6.7</v>
      </c>
      <c r="AN250">
        <v>7.7</v>
      </c>
      <c r="AO250">
        <v>-1</v>
      </c>
      <c r="AP250">
        <v>8</v>
      </c>
      <c r="AQ250">
        <v>1</v>
      </c>
      <c r="AR250" s="2">
        <v>0.79</v>
      </c>
    </row>
    <row r="251" spans="6:44" x14ac:dyDescent="0.3">
      <c r="F251" t="str">
        <f t="shared" si="42"/>
        <v>11161211</v>
      </c>
      <c r="G251" t="e">
        <f t="shared" si="45"/>
        <v>#N/A</v>
      </c>
      <c r="H251" s="11">
        <v>1116</v>
      </c>
      <c r="I251" s="5">
        <v>1211</v>
      </c>
      <c r="J251" t="s">
        <v>24</v>
      </c>
      <c r="K251" t="s">
        <v>39</v>
      </c>
      <c r="O251" s="3"/>
      <c r="P251" s="4"/>
      <c r="Q251" s="4"/>
      <c r="R251" s="2">
        <f t="shared" si="43"/>
        <v>0.34208516242317677</v>
      </c>
      <c r="S251" s="2">
        <f t="shared" si="44"/>
        <v>0.65791483757682323</v>
      </c>
      <c r="T251" s="2"/>
      <c r="U251" s="2"/>
      <c r="V251" s="37"/>
      <c r="W251" s="37"/>
      <c r="X251" s="37"/>
      <c r="Y251" s="37"/>
      <c r="Z251" s="37"/>
      <c r="AA251" s="37"/>
      <c r="AB251" s="12">
        <v>7</v>
      </c>
      <c r="AC251">
        <v>4</v>
      </c>
      <c r="AD251">
        <v>29</v>
      </c>
      <c r="AE251">
        <v>-0.2</v>
      </c>
      <c r="AF251">
        <v>-4</v>
      </c>
      <c r="AG251">
        <v>3</v>
      </c>
      <c r="AH251">
        <v>-1</v>
      </c>
      <c r="AI251">
        <v>1</v>
      </c>
      <c r="AJ251">
        <v>-4</v>
      </c>
      <c r="AK251">
        <v>-9</v>
      </c>
      <c r="AL251">
        <v>-0.04</v>
      </c>
      <c r="AM251">
        <v>-3.4</v>
      </c>
      <c r="AN251">
        <v>8.4</v>
      </c>
      <c r="AO251">
        <v>-11.8</v>
      </c>
      <c r="AP251">
        <v>-3</v>
      </c>
      <c r="AQ251">
        <v>0</v>
      </c>
      <c r="AR251" s="2">
        <v>0.48</v>
      </c>
    </row>
    <row r="252" spans="6:44" x14ac:dyDescent="0.3">
      <c r="F252" t="str">
        <f t="shared" si="42"/>
        <v>11161222</v>
      </c>
      <c r="G252" t="e">
        <f t="shared" si="45"/>
        <v>#N/A</v>
      </c>
      <c r="H252" s="11">
        <v>1116</v>
      </c>
      <c r="I252" s="5">
        <v>1222</v>
      </c>
      <c r="J252" t="s">
        <v>24</v>
      </c>
      <c r="K252" t="s">
        <v>40</v>
      </c>
      <c r="O252" s="3"/>
      <c r="P252" s="4"/>
      <c r="Q252" s="4"/>
      <c r="R252" s="2">
        <f t="shared" si="43"/>
        <v>0.42208516242317684</v>
      </c>
      <c r="S252" s="2">
        <f t="shared" si="44"/>
        <v>0.57791483757682316</v>
      </c>
      <c r="T252" s="2"/>
      <c r="U252" s="2"/>
      <c r="V252" s="37"/>
      <c r="W252" s="37"/>
      <c r="X252" s="37"/>
      <c r="Y252" s="37"/>
      <c r="Z252" s="37"/>
      <c r="AA252" s="37"/>
      <c r="AB252" s="12">
        <v>7</v>
      </c>
      <c r="AC252">
        <v>6</v>
      </c>
      <c r="AD252">
        <v>20</v>
      </c>
      <c r="AE252">
        <v>-0.11</v>
      </c>
      <c r="AF252">
        <v>0</v>
      </c>
      <c r="AG252">
        <v>4</v>
      </c>
      <c r="AH252">
        <v>-2</v>
      </c>
      <c r="AI252">
        <v>0</v>
      </c>
      <c r="AJ252">
        <v>-6</v>
      </c>
      <c r="AK252">
        <v>-6</v>
      </c>
      <c r="AL252">
        <v>-0.04</v>
      </c>
      <c r="AM252">
        <v>3.7</v>
      </c>
      <c r="AN252">
        <v>10.6</v>
      </c>
      <c r="AO252">
        <v>-6.9</v>
      </c>
      <c r="AP252">
        <v>-1</v>
      </c>
      <c r="AQ252">
        <v>0</v>
      </c>
      <c r="AR252" s="2">
        <v>0.56000000000000005</v>
      </c>
    </row>
    <row r="253" spans="6:44" x14ac:dyDescent="0.3">
      <c r="F253" t="str">
        <f t="shared" si="42"/>
        <v>11161233</v>
      </c>
      <c r="G253" t="e">
        <f t="shared" si="45"/>
        <v>#N/A</v>
      </c>
      <c r="H253" s="11">
        <v>1116</v>
      </c>
      <c r="I253" s="5">
        <v>1233</v>
      </c>
      <c r="J253" t="s">
        <v>24</v>
      </c>
      <c r="K253" t="s">
        <v>41</v>
      </c>
      <c r="O253" s="3"/>
      <c r="P253" s="4"/>
      <c r="Q253" s="4"/>
      <c r="R253" s="2">
        <f t="shared" si="43"/>
        <v>0.74208516242317679</v>
      </c>
      <c r="S253" s="2">
        <f t="shared" si="44"/>
        <v>0.25791483757682321</v>
      </c>
      <c r="T253" s="2"/>
      <c r="U253" s="2"/>
      <c r="V253" s="37"/>
      <c r="W253" s="37"/>
      <c r="X253" s="37"/>
      <c r="Y253" s="37"/>
      <c r="Z253" s="37"/>
      <c r="AA253" s="37"/>
      <c r="AB253" s="12">
        <v>7</v>
      </c>
      <c r="AC253">
        <v>15</v>
      </c>
      <c r="AD253">
        <v>-97</v>
      </c>
      <c r="AE253">
        <v>7.0000000000000007E-2</v>
      </c>
      <c r="AF253">
        <v>0</v>
      </c>
      <c r="AG253">
        <v>-2</v>
      </c>
      <c r="AH253">
        <v>-1</v>
      </c>
      <c r="AI253">
        <v>1</v>
      </c>
      <c r="AJ253">
        <v>5</v>
      </c>
      <c r="AK253">
        <v>-2</v>
      </c>
      <c r="AL253">
        <v>-0.06</v>
      </c>
      <c r="AM253">
        <v>1.3</v>
      </c>
      <c r="AN253">
        <v>-0.7</v>
      </c>
      <c r="AO253">
        <v>2</v>
      </c>
      <c r="AP253">
        <v>8</v>
      </c>
      <c r="AQ253">
        <v>1</v>
      </c>
      <c r="AR253" s="2">
        <v>0.88</v>
      </c>
    </row>
    <row r="254" spans="6:44" x14ac:dyDescent="0.3">
      <c r="F254" t="str">
        <f t="shared" si="42"/>
        <v>11161242</v>
      </c>
      <c r="G254" t="e">
        <f t="shared" si="45"/>
        <v>#N/A</v>
      </c>
      <c r="H254" s="11">
        <v>1116</v>
      </c>
      <c r="I254" s="5">
        <v>1242</v>
      </c>
      <c r="J254" t="s">
        <v>24</v>
      </c>
      <c r="K254" t="s">
        <v>42</v>
      </c>
      <c r="O254" s="3"/>
      <c r="P254" s="4"/>
      <c r="Q254" s="4"/>
      <c r="R254" s="2">
        <f t="shared" si="43"/>
        <v>0.39208516242317681</v>
      </c>
      <c r="S254" s="2">
        <f t="shared" si="44"/>
        <v>0.60791483757682319</v>
      </c>
      <c r="T254" s="2"/>
      <c r="U254" s="2"/>
      <c r="V254" s="37"/>
      <c r="W254" s="37"/>
      <c r="X254" s="37"/>
      <c r="Y254" s="37"/>
      <c r="Z254" s="37"/>
      <c r="AA254" s="37"/>
      <c r="AB254" s="12">
        <v>7</v>
      </c>
      <c r="AC254">
        <v>1</v>
      </c>
      <c r="AD254">
        <v>28</v>
      </c>
      <c r="AE254">
        <v>-0.11</v>
      </c>
      <c r="AF254">
        <v>-4</v>
      </c>
      <c r="AG254">
        <v>2</v>
      </c>
      <c r="AH254">
        <v>-2</v>
      </c>
      <c r="AI254">
        <v>1</v>
      </c>
      <c r="AJ254">
        <v>0</v>
      </c>
      <c r="AK254">
        <v>0</v>
      </c>
      <c r="AL254">
        <v>-0.02</v>
      </c>
      <c r="AM254">
        <v>-0.4</v>
      </c>
      <c r="AN254">
        <v>4.5999999999999996</v>
      </c>
      <c r="AO254">
        <v>-5</v>
      </c>
      <c r="AP254">
        <v>-6</v>
      </c>
      <c r="AQ254">
        <v>0</v>
      </c>
      <c r="AR254" s="2">
        <v>0.53</v>
      </c>
    </row>
    <row r="255" spans="6:44" x14ac:dyDescent="0.3">
      <c r="F255" t="str">
        <f t="shared" si="42"/>
        <v>11161243</v>
      </c>
      <c r="G255" t="e">
        <f t="shared" si="45"/>
        <v>#N/A</v>
      </c>
      <c r="H255" s="11">
        <v>1116</v>
      </c>
      <c r="I255" s="5">
        <v>1243</v>
      </c>
      <c r="J255" t="s">
        <v>24</v>
      </c>
      <c r="K255" t="s">
        <v>43</v>
      </c>
      <c r="O255" s="3"/>
      <c r="P255" s="4"/>
      <c r="Q255" s="4"/>
      <c r="R255" s="2">
        <f t="shared" si="43"/>
        <v>0.56208516242317674</v>
      </c>
      <c r="S255" s="2">
        <f t="shared" si="44"/>
        <v>0.43791483757682326</v>
      </c>
      <c r="T255" s="2"/>
      <c r="U255" s="2"/>
      <c r="V255" s="37"/>
      <c r="W255" s="37"/>
      <c r="X255" s="37"/>
      <c r="Y255" s="37"/>
      <c r="Z255" s="37"/>
      <c r="AA255" s="37"/>
      <c r="AB255" s="12">
        <v>7</v>
      </c>
      <c r="AC255">
        <v>9</v>
      </c>
      <c r="AD255">
        <v>-7</v>
      </c>
      <c r="AE255">
        <v>0.01</v>
      </c>
      <c r="AF255">
        <v>1</v>
      </c>
      <c r="AG255">
        <v>0</v>
      </c>
      <c r="AH255">
        <v>-2</v>
      </c>
      <c r="AI255">
        <v>-2</v>
      </c>
      <c r="AJ255">
        <v>3</v>
      </c>
      <c r="AK255">
        <v>0</v>
      </c>
      <c r="AL255">
        <v>-0.06</v>
      </c>
      <c r="AM255">
        <v>8.6999999999999993</v>
      </c>
      <c r="AN255">
        <v>7.6</v>
      </c>
      <c r="AO255">
        <v>1.1000000000000001</v>
      </c>
      <c r="AP255">
        <v>2</v>
      </c>
      <c r="AQ255">
        <v>1</v>
      </c>
      <c r="AR255" s="2">
        <v>0.7</v>
      </c>
    </row>
    <row r="256" spans="6:44" x14ac:dyDescent="0.3">
      <c r="F256" t="str">
        <f t="shared" si="42"/>
        <v>11161246</v>
      </c>
      <c r="G256" t="e">
        <f t="shared" si="45"/>
        <v>#N/A</v>
      </c>
      <c r="H256" s="11">
        <v>1116</v>
      </c>
      <c r="I256" s="5">
        <v>1246</v>
      </c>
      <c r="J256" t="s">
        <v>24</v>
      </c>
      <c r="K256" t="s">
        <v>44</v>
      </c>
      <c r="O256" s="3"/>
      <c r="P256" s="4"/>
      <c r="Q256" s="4"/>
      <c r="R256" s="2">
        <f t="shared" si="43"/>
        <v>0.48208516242317678</v>
      </c>
      <c r="S256" s="2">
        <f t="shared" si="44"/>
        <v>0.51791483757682322</v>
      </c>
      <c r="T256" s="2"/>
      <c r="U256" s="2"/>
      <c r="V256" s="37"/>
      <c r="W256" s="37"/>
      <c r="X256" s="37"/>
      <c r="Y256" s="37"/>
      <c r="Z256" s="37"/>
      <c r="AA256" s="37"/>
      <c r="AB256" s="12">
        <v>7</v>
      </c>
      <c r="AC256">
        <v>5</v>
      </c>
      <c r="AD256">
        <v>19</v>
      </c>
      <c r="AE256">
        <v>-0.03</v>
      </c>
      <c r="AF256">
        <v>2</v>
      </c>
      <c r="AG256">
        <v>3</v>
      </c>
      <c r="AH256">
        <v>-3</v>
      </c>
      <c r="AI256">
        <v>2</v>
      </c>
      <c r="AJ256">
        <v>-7</v>
      </c>
      <c r="AK256">
        <v>-1</v>
      </c>
      <c r="AL256">
        <v>-0.02</v>
      </c>
      <c r="AM256">
        <v>4.4000000000000004</v>
      </c>
      <c r="AN256">
        <v>5.2</v>
      </c>
      <c r="AO256">
        <v>-0.8</v>
      </c>
      <c r="AP256">
        <v>-2</v>
      </c>
      <c r="AQ256">
        <v>0</v>
      </c>
      <c r="AR256" s="2">
        <v>0.62</v>
      </c>
    </row>
    <row r="257" spans="6:44" x14ac:dyDescent="0.3">
      <c r="F257" t="str">
        <f t="shared" si="42"/>
        <v>11161252</v>
      </c>
      <c r="G257" t="e">
        <f t="shared" si="45"/>
        <v>#N/A</v>
      </c>
      <c r="H257" s="11">
        <v>1116</v>
      </c>
      <c r="I257" s="5">
        <v>1252</v>
      </c>
      <c r="J257" t="s">
        <v>24</v>
      </c>
      <c r="K257" t="s">
        <v>45</v>
      </c>
      <c r="O257" s="3"/>
      <c r="P257" s="4"/>
      <c r="Q257" s="4"/>
      <c r="R257" s="2">
        <f t="shared" si="43"/>
        <v>0.79208516242317684</v>
      </c>
      <c r="S257" s="2">
        <f t="shared" si="44"/>
        <v>0.20791483757682316</v>
      </c>
      <c r="T257" s="2"/>
      <c r="U257" s="2"/>
      <c r="V257" s="37"/>
      <c r="W257" s="37"/>
      <c r="X257" s="37"/>
      <c r="Y257" s="37"/>
      <c r="Z257" s="37"/>
      <c r="AA257" s="37"/>
      <c r="AB257" s="12">
        <v>7</v>
      </c>
      <c r="AC257">
        <v>15</v>
      </c>
      <c r="AD257">
        <v>-128</v>
      </c>
      <c r="AE257">
        <v>-0.01</v>
      </c>
      <c r="AF257">
        <v>2</v>
      </c>
      <c r="AG257">
        <v>-2</v>
      </c>
      <c r="AH257">
        <v>-5</v>
      </c>
      <c r="AI257">
        <v>-1</v>
      </c>
      <c r="AJ257">
        <v>1</v>
      </c>
      <c r="AK257">
        <v>-8</v>
      </c>
      <c r="AL257">
        <v>-0.04</v>
      </c>
      <c r="AM257">
        <v>0.2</v>
      </c>
      <c r="AN257">
        <v>-3</v>
      </c>
      <c r="AO257">
        <v>3.2</v>
      </c>
      <c r="AP257">
        <v>8</v>
      </c>
      <c r="AQ257">
        <v>1</v>
      </c>
      <c r="AR257" s="2">
        <v>0.93</v>
      </c>
    </row>
    <row r="258" spans="6:44" x14ac:dyDescent="0.3">
      <c r="F258" t="str">
        <f t="shared" si="42"/>
        <v>11161254</v>
      </c>
      <c r="G258" t="e">
        <f t="shared" si="45"/>
        <v>#N/A</v>
      </c>
      <c r="H258" s="11">
        <v>1116</v>
      </c>
      <c r="I258" s="5">
        <v>1254</v>
      </c>
      <c r="J258" t="s">
        <v>24</v>
      </c>
      <c r="K258" t="s">
        <v>46</v>
      </c>
      <c r="O258" s="3"/>
      <c r="P258" s="4"/>
      <c r="Q258" s="4"/>
      <c r="R258" s="2">
        <f t="shared" si="43"/>
        <v>0.83208516242317676</v>
      </c>
      <c r="S258" s="2">
        <f t="shared" si="44"/>
        <v>0.16791483757682324</v>
      </c>
      <c r="T258" s="2"/>
      <c r="U258" s="2"/>
      <c r="V258" s="37"/>
      <c r="W258" s="37"/>
      <c r="X258" s="37"/>
      <c r="Y258" s="37"/>
      <c r="Z258" s="37"/>
      <c r="AA258" s="37"/>
      <c r="AB258" s="12">
        <v>7</v>
      </c>
      <c r="AC258">
        <v>16</v>
      </c>
      <c r="AD258">
        <v>-214</v>
      </c>
      <c r="AE258">
        <v>0.16</v>
      </c>
      <c r="AF258">
        <v>2</v>
      </c>
      <c r="AG258">
        <v>0</v>
      </c>
      <c r="AH258">
        <v>-4</v>
      </c>
      <c r="AI258">
        <v>3</v>
      </c>
      <c r="AJ258">
        <v>-1</v>
      </c>
      <c r="AK258">
        <v>-2</v>
      </c>
      <c r="AL258">
        <v>-0.02</v>
      </c>
      <c r="AM258">
        <v>4.4000000000000004</v>
      </c>
      <c r="AN258">
        <v>-1.3</v>
      </c>
      <c r="AO258">
        <v>5.7</v>
      </c>
      <c r="AP258">
        <v>9</v>
      </c>
      <c r="AQ258">
        <v>1</v>
      </c>
      <c r="AR258" s="2">
        <v>0.97</v>
      </c>
    </row>
    <row r="259" spans="6:44" x14ac:dyDescent="0.3">
      <c r="F259" t="str">
        <f t="shared" si="42"/>
        <v>11161260</v>
      </c>
      <c r="G259" t="e">
        <f t="shared" si="45"/>
        <v>#N/A</v>
      </c>
      <c r="H259" s="11">
        <v>1116</v>
      </c>
      <c r="I259" s="5">
        <v>1260</v>
      </c>
      <c r="J259" t="s">
        <v>24</v>
      </c>
      <c r="K259" t="s">
        <v>47</v>
      </c>
      <c r="O259" s="3"/>
      <c r="P259" s="4"/>
      <c r="Q259" s="4"/>
      <c r="R259" s="2">
        <f t="shared" si="43"/>
        <v>0.5020851624231768</v>
      </c>
      <c r="S259" s="2">
        <f t="shared" si="44"/>
        <v>0.4979148375768232</v>
      </c>
      <c r="T259" s="2"/>
      <c r="U259" s="2"/>
      <c r="V259" s="37"/>
      <c r="W259" s="37"/>
      <c r="X259" s="37"/>
      <c r="Y259" s="37"/>
      <c r="Z259" s="37"/>
      <c r="AA259" s="37"/>
      <c r="AB259" s="12">
        <v>7</v>
      </c>
      <c r="AC259">
        <v>11</v>
      </c>
      <c r="AD259">
        <v>-4</v>
      </c>
      <c r="AE259">
        <v>-0.16</v>
      </c>
      <c r="AF259">
        <v>-4</v>
      </c>
      <c r="AG259">
        <v>3</v>
      </c>
      <c r="AH259">
        <v>-4</v>
      </c>
      <c r="AI259">
        <v>-1</v>
      </c>
      <c r="AJ259">
        <v>7</v>
      </c>
      <c r="AK259">
        <v>-6</v>
      </c>
      <c r="AL259">
        <v>-0.04</v>
      </c>
      <c r="AM259">
        <v>9.4</v>
      </c>
      <c r="AN259">
        <v>13.5</v>
      </c>
      <c r="AO259">
        <v>-4.0999999999999996</v>
      </c>
      <c r="AP259">
        <v>4</v>
      </c>
      <c r="AQ259">
        <v>1</v>
      </c>
      <c r="AR259" s="2">
        <v>0.64</v>
      </c>
    </row>
    <row r="260" spans="6:44" x14ac:dyDescent="0.3">
      <c r="F260" t="str">
        <f t="shared" si="42"/>
        <v>11161267</v>
      </c>
      <c r="G260" t="e">
        <f t="shared" si="45"/>
        <v>#N/A</v>
      </c>
      <c r="H260" s="11">
        <v>1116</v>
      </c>
      <c r="I260" s="5">
        <v>1267</v>
      </c>
      <c r="J260" t="s">
        <v>24</v>
      </c>
      <c r="K260" t="s">
        <v>48</v>
      </c>
      <c r="O260" s="3"/>
      <c r="P260" s="4"/>
      <c r="Q260" s="4"/>
      <c r="R260" s="2">
        <f t="shared" si="43"/>
        <v>0.71208516242317677</v>
      </c>
      <c r="S260" s="2">
        <f t="shared" si="44"/>
        <v>0.28791483757682323</v>
      </c>
      <c r="T260" s="2"/>
      <c r="U260" s="2"/>
      <c r="V260" s="37"/>
      <c r="W260" s="37"/>
      <c r="X260" s="37"/>
      <c r="Y260" s="37"/>
      <c r="Z260" s="37"/>
      <c r="AA260" s="37"/>
      <c r="AB260" s="12">
        <v>7</v>
      </c>
      <c r="AC260">
        <v>13</v>
      </c>
      <c r="AD260">
        <v>-77</v>
      </c>
      <c r="AE260">
        <v>-0.02</v>
      </c>
      <c r="AF260">
        <v>-1</v>
      </c>
      <c r="AG260">
        <v>0</v>
      </c>
      <c r="AH260">
        <v>-3</v>
      </c>
      <c r="AI260">
        <v>1</v>
      </c>
      <c r="AJ260">
        <v>7</v>
      </c>
      <c r="AK260">
        <v>0</v>
      </c>
      <c r="AL260">
        <v>-0.09</v>
      </c>
      <c r="AM260">
        <v>-2.5</v>
      </c>
      <c r="AN260">
        <v>-3.6</v>
      </c>
      <c r="AO260">
        <v>1.1000000000000001</v>
      </c>
      <c r="AP260">
        <v>6</v>
      </c>
      <c r="AQ260">
        <v>1</v>
      </c>
      <c r="AR260" s="2">
        <v>0.85</v>
      </c>
    </row>
    <row r="261" spans="6:44" x14ac:dyDescent="0.3">
      <c r="F261" t="str">
        <f t="shared" si="42"/>
        <v>11161274</v>
      </c>
      <c r="G261" t="e">
        <f t="shared" si="45"/>
        <v>#N/A</v>
      </c>
      <c r="H261" s="11">
        <v>1116</v>
      </c>
      <c r="I261" s="5">
        <v>1274</v>
      </c>
      <c r="J261" t="s">
        <v>24</v>
      </c>
      <c r="K261" t="s">
        <v>49</v>
      </c>
      <c r="O261" s="3"/>
      <c r="P261" s="4"/>
      <c r="Q261" s="4"/>
      <c r="R261" s="2">
        <f t="shared" si="43"/>
        <v>0.53208516242317683</v>
      </c>
      <c r="S261" s="2">
        <f t="shared" si="44"/>
        <v>0.46791483757682317</v>
      </c>
      <c r="T261" s="2"/>
      <c r="U261" s="2"/>
      <c r="V261" s="37"/>
      <c r="W261" s="37"/>
      <c r="X261" s="37"/>
      <c r="Y261" s="37"/>
      <c r="Z261" s="37"/>
      <c r="AA261" s="37"/>
      <c r="AB261" s="12">
        <v>7</v>
      </c>
      <c r="AC261">
        <v>6</v>
      </c>
      <c r="AD261">
        <v>1</v>
      </c>
      <c r="AE261">
        <v>-0.03</v>
      </c>
      <c r="AF261">
        <v>1</v>
      </c>
      <c r="AG261">
        <v>1</v>
      </c>
      <c r="AH261">
        <v>-2</v>
      </c>
      <c r="AI261">
        <v>0</v>
      </c>
      <c r="AJ261">
        <v>0</v>
      </c>
      <c r="AK261">
        <v>-4</v>
      </c>
      <c r="AL261">
        <v>0.02</v>
      </c>
      <c r="AM261">
        <v>6.9</v>
      </c>
      <c r="AN261">
        <v>7.5</v>
      </c>
      <c r="AO261">
        <v>-0.6</v>
      </c>
      <c r="AP261">
        <v>-1</v>
      </c>
      <c r="AQ261">
        <v>0</v>
      </c>
      <c r="AR261" s="2">
        <v>0.67</v>
      </c>
    </row>
    <row r="262" spans="6:44" x14ac:dyDescent="0.3">
      <c r="F262" t="str">
        <f t="shared" si="42"/>
        <v>11161276</v>
      </c>
      <c r="G262" t="e">
        <f t="shared" si="45"/>
        <v>#N/A</v>
      </c>
      <c r="H262" s="11">
        <v>1116</v>
      </c>
      <c r="I262" s="5">
        <v>1276</v>
      </c>
      <c r="J262" t="s">
        <v>24</v>
      </c>
      <c r="K262" t="s">
        <v>50</v>
      </c>
      <c r="O262" s="3"/>
      <c r="P262" s="4"/>
      <c r="Q262" s="4"/>
      <c r="R262" s="2">
        <f t="shared" si="43"/>
        <v>0.41208516242317683</v>
      </c>
      <c r="S262" s="2">
        <f t="shared" si="44"/>
        <v>0.58791483757682317</v>
      </c>
      <c r="T262" s="2"/>
      <c r="U262" s="2"/>
      <c r="V262" s="37"/>
      <c r="W262" s="37"/>
      <c r="X262" s="37"/>
      <c r="Y262" s="37"/>
      <c r="Z262" s="37"/>
      <c r="AA262" s="37"/>
      <c r="AB262" s="12">
        <v>7</v>
      </c>
      <c r="AC262">
        <v>3</v>
      </c>
      <c r="AD262">
        <v>27</v>
      </c>
      <c r="AE262">
        <v>-0.11</v>
      </c>
      <c r="AF262">
        <v>0</v>
      </c>
      <c r="AG262">
        <v>2</v>
      </c>
      <c r="AH262">
        <v>1</v>
      </c>
      <c r="AI262">
        <v>0</v>
      </c>
      <c r="AJ262">
        <v>3</v>
      </c>
      <c r="AK262">
        <v>-8</v>
      </c>
      <c r="AL262">
        <v>0.02</v>
      </c>
      <c r="AM262">
        <v>7.5</v>
      </c>
      <c r="AN262">
        <v>12</v>
      </c>
      <c r="AO262">
        <v>-4.5</v>
      </c>
      <c r="AP262">
        <v>-4</v>
      </c>
      <c r="AQ262">
        <v>0</v>
      </c>
      <c r="AR262" s="2">
        <v>0.55000000000000004</v>
      </c>
    </row>
    <row r="263" spans="6:44" x14ac:dyDescent="0.3">
      <c r="F263" t="str">
        <f t="shared" si="42"/>
        <v>11161277</v>
      </c>
      <c r="G263" t="e">
        <f t="shared" si="45"/>
        <v>#N/A</v>
      </c>
      <c r="H263" s="11">
        <v>1116</v>
      </c>
      <c r="I263" s="5">
        <v>1277</v>
      </c>
      <c r="J263" t="s">
        <v>24</v>
      </c>
      <c r="K263" t="s">
        <v>51</v>
      </c>
      <c r="O263" s="3"/>
      <c r="P263" s="4"/>
      <c r="Q263" s="4"/>
      <c r="R263" s="2">
        <f t="shared" si="43"/>
        <v>0.35208516242317678</v>
      </c>
      <c r="S263" s="2">
        <f t="shared" si="44"/>
        <v>0.64791483757682322</v>
      </c>
      <c r="T263" s="2"/>
      <c r="U263" s="2"/>
      <c r="V263" s="37"/>
      <c r="W263" s="37"/>
      <c r="X263" s="37"/>
      <c r="Y263" s="37"/>
      <c r="Z263" s="37"/>
      <c r="AA263" s="37"/>
      <c r="AB263" s="12">
        <v>7</v>
      </c>
      <c r="AC263">
        <v>3</v>
      </c>
      <c r="AD263">
        <v>31</v>
      </c>
      <c r="AE263">
        <v>-0.2</v>
      </c>
      <c r="AF263">
        <v>-4</v>
      </c>
      <c r="AG263">
        <v>7</v>
      </c>
      <c r="AH263">
        <v>-4</v>
      </c>
      <c r="AI263">
        <v>4</v>
      </c>
      <c r="AJ263">
        <v>-7</v>
      </c>
      <c r="AK263">
        <v>-5</v>
      </c>
      <c r="AL263">
        <v>-7.0000000000000007E-2</v>
      </c>
      <c r="AM263">
        <v>0.1</v>
      </c>
      <c r="AN263">
        <v>10.7</v>
      </c>
      <c r="AO263">
        <v>-10.6</v>
      </c>
      <c r="AP263">
        <v>-4</v>
      </c>
      <c r="AQ263">
        <v>0</v>
      </c>
      <c r="AR263" s="2">
        <v>0.49</v>
      </c>
    </row>
    <row r="264" spans="6:44" x14ac:dyDescent="0.3">
      <c r="F264" t="str">
        <f t="shared" si="42"/>
        <v>11161281</v>
      </c>
      <c r="G264" t="e">
        <f t="shared" si="45"/>
        <v>#N/A</v>
      </c>
      <c r="H264" s="11">
        <v>1116</v>
      </c>
      <c r="I264" s="5">
        <v>1281</v>
      </c>
      <c r="J264" t="s">
        <v>24</v>
      </c>
      <c r="K264" t="s">
        <v>52</v>
      </c>
      <c r="O264" s="3"/>
      <c r="P264" s="4"/>
      <c r="Q264" s="4"/>
      <c r="R264" s="2">
        <f t="shared" si="43"/>
        <v>0.55208516242317673</v>
      </c>
      <c r="S264" s="2">
        <f t="shared" si="44"/>
        <v>0.44791483757682327</v>
      </c>
      <c r="T264" s="2"/>
      <c r="U264" s="2"/>
      <c r="V264" s="37"/>
      <c r="W264" s="37"/>
      <c r="X264" s="37"/>
      <c r="Y264" s="37"/>
      <c r="Z264" s="37"/>
      <c r="AA264" s="37"/>
      <c r="AB264" s="12">
        <v>7</v>
      </c>
      <c r="AC264">
        <v>8</v>
      </c>
      <c r="AD264">
        <v>-1</v>
      </c>
      <c r="AE264">
        <v>7.0000000000000007E-2</v>
      </c>
      <c r="AF264">
        <v>0</v>
      </c>
      <c r="AG264">
        <v>3</v>
      </c>
      <c r="AH264">
        <v>-5</v>
      </c>
      <c r="AI264">
        <v>3</v>
      </c>
      <c r="AJ264">
        <v>-2</v>
      </c>
      <c r="AK264">
        <v>-4</v>
      </c>
      <c r="AL264">
        <v>-7.0000000000000007E-2</v>
      </c>
      <c r="AM264">
        <v>7.6</v>
      </c>
      <c r="AN264">
        <v>7.2</v>
      </c>
      <c r="AO264">
        <v>0.4</v>
      </c>
      <c r="AP264">
        <v>1</v>
      </c>
      <c r="AQ264">
        <v>1</v>
      </c>
      <c r="AR264" s="2">
        <v>0.69</v>
      </c>
    </row>
    <row r="265" spans="6:44" x14ac:dyDescent="0.3">
      <c r="F265" t="str">
        <f t="shared" si="42"/>
        <v>11161285</v>
      </c>
      <c r="G265" t="e">
        <f t="shared" si="45"/>
        <v>#N/A</v>
      </c>
      <c r="H265" s="11">
        <v>1116</v>
      </c>
      <c r="I265" s="5">
        <v>1285</v>
      </c>
      <c r="J265" t="s">
        <v>24</v>
      </c>
      <c r="K265" t="s">
        <v>53</v>
      </c>
      <c r="O265" s="3"/>
      <c r="P265" s="4"/>
      <c r="Q265" s="4"/>
      <c r="R265" s="2">
        <f t="shared" si="43"/>
        <v>0.60208516242317678</v>
      </c>
      <c r="S265" s="2">
        <f t="shared" si="44"/>
        <v>0.39791483757682322</v>
      </c>
      <c r="T265" s="2"/>
      <c r="U265" s="2"/>
      <c r="V265" s="37"/>
      <c r="W265" s="37"/>
      <c r="X265" s="37"/>
      <c r="Y265" s="37"/>
      <c r="Z265" s="37"/>
      <c r="AA265" s="37"/>
      <c r="AB265" s="12">
        <v>7</v>
      </c>
      <c r="AC265">
        <v>14</v>
      </c>
      <c r="AD265">
        <v>-34</v>
      </c>
      <c r="AE265">
        <v>-0.09</v>
      </c>
      <c r="AF265">
        <v>2</v>
      </c>
      <c r="AG265">
        <v>2</v>
      </c>
      <c r="AH265">
        <v>-2</v>
      </c>
      <c r="AI265">
        <v>-2</v>
      </c>
      <c r="AJ265">
        <v>-5</v>
      </c>
      <c r="AK265">
        <v>-6</v>
      </c>
      <c r="AL265">
        <v>-0.04</v>
      </c>
      <c r="AM265">
        <v>3</v>
      </c>
      <c r="AN265">
        <v>6.7</v>
      </c>
      <c r="AO265">
        <v>-3.7</v>
      </c>
      <c r="AP265">
        <v>7</v>
      </c>
      <c r="AQ265">
        <v>1</v>
      </c>
      <c r="AR265" s="2">
        <v>0.74</v>
      </c>
    </row>
    <row r="266" spans="6:44" x14ac:dyDescent="0.3">
      <c r="F266" t="str">
        <f t="shared" si="42"/>
        <v>11161293</v>
      </c>
      <c r="G266" t="e">
        <f t="shared" si="45"/>
        <v>#N/A</v>
      </c>
      <c r="H266" s="11">
        <v>1116</v>
      </c>
      <c r="I266" s="5">
        <v>1293</v>
      </c>
      <c r="J266" t="s">
        <v>24</v>
      </c>
      <c r="K266" t="s">
        <v>54</v>
      </c>
      <c r="O266" s="3"/>
      <c r="P266" s="4"/>
      <c r="Q266" s="4"/>
      <c r="R266" s="2">
        <f t="shared" si="43"/>
        <v>0.55208516242317673</v>
      </c>
      <c r="S266" s="2">
        <f t="shared" si="44"/>
        <v>0.44791483757682327</v>
      </c>
      <c r="T266" s="2"/>
      <c r="U266" s="2"/>
      <c r="V266" s="37"/>
      <c r="W266" s="37"/>
      <c r="X266" s="37"/>
      <c r="Y266" s="37"/>
      <c r="Z266" s="37"/>
      <c r="AA266" s="37"/>
      <c r="AB266" s="12">
        <v>7</v>
      </c>
      <c r="AC266">
        <v>12</v>
      </c>
      <c r="AD266">
        <v>-22</v>
      </c>
      <c r="AE266">
        <v>-0.15</v>
      </c>
      <c r="AF266">
        <v>-1</v>
      </c>
      <c r="AG266">
        <v>3</v>
      </c>
      <c r="AH266">
        <v>-2</v>
      </c>
      <c r="AI266">
        <v>1</v>
      </c>
      <c r="AJ266">
        <v>-4</v>
      </c>
      <c r="AK266">
        <v>-5</v>
      </c>
      <c r="AL266">
        <v>-0.05</v>
      </c>
      <c r="AM266">
        <v>3.7</v>
      </c>
      <c r="AN266">
        <v>9.5</v>
      </c>
      <c r="AO266">
        <v>-5.8</v>
      </c>
      <c r="AP266">
        <v>5</v>
      </c>
      <c r="AQ266">
        <v>1</v>
      </c>
      <c r="AR266" s="2">
        <v>0.69</v>
      </c>
    </row>
    <row r="267" spans="6:44" x14ac:dyDescent="0.3">
      <c r="F267" t="str">
        <f t="shared" si="42"/>
        <v>11161300</v>
      </c>
      <c r="G267" t="e">
        <f t="shared" si="45"/>
        <v>#N/A</v>
      </c>
      <c r="H267" s="11">
        <v>1116</v>
      </c>
      <c r="I267" s="5">
        <v>1300</v>
      </c>
      <c r="J267" t="s">
        <v>24</v>
      </c>
      <c r="K267" t="s">
        <v>55</v>
      </c>
      <c r="O267" s="3"/>
      <c r="P267" s="4"/>
      <c r="Q267" s="4"/>
      <c r="R267" s="2">
        <f t="shared" si="43"/>
        <v>0.85208516242317678</v>
      </c>
      <c r="S267" s="2">
        <f t="shared" si="44"/>
        <v>0.14791483757682322</v>
      </c>
      <c r="T267" s="2"/>
      <c r="U267" s="2"/>
      <c r="V267" s="37"/>
      <c r="W267" s="37"/>
      <c r="X267" s="37"/>
      <c r="Y267" s="37"/>
      <c r="Z267" s="37"/>
      <c r="AA267" s="37"/>
      <c r="AB267" s="12">
        <v>7</v>
      </c>
      <c r="AC267">
        <v>16</v>
      </c>
      <c r="AD267">
        <v>-272</v>
      </c>
      <c r="AE267">
        <v>0.16</v>
      </c>
      <c r="AF267">
        <v>3</v>
      </c>
      <c r="AG267">
        <v>1</v>
      </c>
      <c r="AH267">
        <v>-5</v>
      </c>
      <c r="AI267">
        <v>2</v>
      </c>
      <c r="AJ267">
        <v>-4</v>
      </c>
      <c r="AK267">
        <v>-2</v>
      </c>
      <c r="AL267">
        <v>0</v>
      </c>
      <c r="AM267">
        <v>10.7</v>
      </c>
      <c r="AN267">
        <v>4.8</v>
      </c>
      <c r="AO267">
        <v>5.9</v>
      </c>
      <c r="AP267">
        <v>9</v>
      </c>
      <c r="AQ267">
        <v>1</v>
      </c>
      <c r="AR267" s="2">
        <v>0.99</v>
      </c>
    </row>
    <row r="268" spans="6:44" x14ac:dyDescent="0.3">
      <c r="F268" t="str">
        <f t="shared" si="42"/>
        <v>11161301</v>
      </c>
      <c r="G268" t="e">
        <f t="shared" si="45"/>
        <v>#N/A</v>
      </c>
      <c r="H268" s="11">
        <v>1116</v>
      </c>
      <c r="I268" s="5">
        <v>1301</v>
      </c>
      <c r="J268" t="s">
        <v>24</v>
      </c>
      <c r="K268" t="s">
        <v>56</v>
      </c>
      <c r="O268" s="3"/>
      <c r="P268" s="4"/>
      <c r="Q268" s="4"/>
      <c r="R268" s="2">
        <f t="shared" si="43"/>
        <v>0.55208516242317673</v>
      </c>
      <c r="S268" s="2">
        <f t="shared" si="44"/>
        <v>0.44791483757682327</v>
      </c>
      <c r="T268" s="2"/>
      <c r="U268" s="2"/>
      <c r="V268" s="37"/>
      <c r="W268" s="37"/>
      <c r="X268" s="37"/>
      <c r="Y268" s="37"/>
      <c r="Z268" s="37"/>
      <c r="AA268" s="37"/>
      <c r="AB268" s="12">
        <v>7</v>
      </c>
      <c r="AC268">
        <v>9</v>
      </c>
      <c r="AD268">
        <v>-5</v>
      </c>
      <c r="AE268">
        <v>0.02</v>
      </c>
      <c r="AF268">
        <v>1</v>
      </c>
      <c r="AG268">
        <v>-2</v>
      </c>
      <c r="AH268">
        <v>-2</v>
      </c>
      <c r="AI268">
        <v>-1</v>
      </c>
      <c r="AJ268">
        <v>-5</v>
      </c>
      <c r="AK268">
        <v>0</v>
      </c>
      <c r="AL268">
        <v>-0.02</v>
      </c>
      <c r="AM268">
        <v>-0.1</v>
      </c>
      <c r="AN268">
        <v>1</v>
      </c>
      <c r="AO268">
        <v>-1.1000000000000001</v>
      </c>
      <c r="AP268">
        <v>2</v>
      </c>
      <c r="AQ268">
        <v>1</v>
      </c>
      <c r="AR268" s="2">
        <v>0.69</v>
      </c>
    </row>
    <row r="269" spans="6:44" x14ac:dyDescent="0.3">
      <c r="F269" t="str">
        <f t="shared" si="42"/>
        <v>11161305</v>
      </c>
      <c r="G269" t="e">
        <f t="shared" si="45"/>
        <v>#N/A</v>
      </c>
      <c r="H269" s="11">
        <v>1116</v>
      </c>
      <c r="I269" s="5">
        <v>1305</v>
      </c>
      <c r="J269" t="s">
        <v>24</v>
      </c>
      <c r="K269" t="s">
        <v>57</v>
      </c>
      <c r="O269" s="3"/>
      <c r="P269" s="4"/>
      <c r="Q269" s="4"/>
      <c r="R269" s="2">
        <f t="shared" si="43"/>
        <v>0.45208516242317676</v>
      </c>
      <c r="S269" s="2">
        <f t="shared" si="44"/>
        <v>0.54791483757682324</v>
      </c>
      <c r="T269" s="2"/>
      <c r="U269" s="2"/>
      <c r="V269" s="37"/>
      <c r="W269" s="37"/>
      <c r="X269" s="37"/>
      <c r="Y269" s="37"/>
      <c r="Z269" s="37"/>
      <c r="AA269" s="37"/>
      <c r="AB269" s="12">
        <v>7</v>
      </c>
      <c r="AC269">
        <v>7</v>
      </c>
      <c r="AD269">
        <v>13</v>
      </c>
      <c r="AE269">
        <v>-0.11</v>
      </c>
      <c r="AF269">
        <v>-1</v>
      </c>
      <c r="AG269">
        <v>1</v>
      </c>
      <c r="AH269">
        <v>1</v>
      </c>
      <c r="AI269">
        <v>1</v>
      </c>
      <c r="AJ269">
        <v>2</v>
      </c>
      <c r="AK269">
        <v>-3</v>
      </c>
      <c r="AL269">
        <v>-7.0000000000000007E-2</v>
      </c>
      <c r="AM269">
        <v>-2</v>
      </c>
      <c r="AN269">
        <v>2.6</v>
      </c>
      <c r="AO269">
        <v>-4.5999999999999996</v>
      </c>
      <c r="AP269">
        <v>0</v>
      </c>
      <c r="AQ269">
        <v>0</v>
      </c>
      <c r="AR269" s="2">
        <v>0.59</v>
      </c>
    </row>
    <row r="270" spans="6:44" x14ac:dyDescent="0.3">
      <c r="F270" t="str">
        <f t="shared" si="42"/>
        <v>11161308</v>
      </c>
      <c r="G270" t="e">
        <f t="shared" si="45"/>
        <v>#N/A</v>
      </c>
      <c r="H270" s="11">
        <v>1116</v>
      </c>
      <c r="I270" s="5">
        <v>1308</v>
      </c>
      <c r="J270" t="s">
        <v>24</v>
      </c>
      <c r="K270" t="s">
        <v>58</v>
      </c>
      <c r="O270" s="3"/>
      <c r="P270" s="4"/>
      <c r="Q270" s="4"/>
      <c r="R270" s="2">
        <f t="shared" si="43"/>
        <v>0.55208516242317673</v>
      </c>
      <c r="S270" s="2">
        <f t="shared" si="44"/>
        <v>0.44791483757682327</v>
      </c>
      <c r="T270" s="2"/>
      <c r="U270" s="2"/>
      <c r="V270" s="37"/>
      <c r="W270" s="37"/>
      <c r="X270" s="37"/>
      <c r="Y270" s="37"/>
      <c r="Z270" s="37"/>
      <c r="AA270" s="37"/>
      <c r="AB270" s="12">
        <v>7</v>
      </c>
      <c r="AC270">
        <v>12</v>
      </c>
      <c r="AD270">
        <v>-18</v>
      </c>
      <c r="AE270">
        <v>-0.15</v>
      </c>
      <c r="AF270">
        <v>2</v>
      </c>
      <c r="AG270">
        <v>5</v>
      </c>
      <c r="AH270">
        <v>-2</v>
      </c>
      <c r="AI270">
        <v>0</v>
      </c>
      <c r="AJ270">
        <v>-5</v>
      </c>
      <c r="AK270">
        <v>-9</v>
      </c>
      <c r="AL270">
        <v>0.04</v>
      </c>
      <c r="AM270">
        <v>5.5</v>
      </c>
      <c r="AN270">
        <v>10.8</v>
      </c>
      <c r="AO270">
        <v>-5.3</v>
      </c>
      <c r="AP270">
        <v>5</v>
      </c>
      <c r="AQ270">
        <v>1</v>
      </c>
      <c r="AR270" s="2">
        <v>0.69</v>
      </c>
    </row>
    <row r="271" spans="6:44" x14ac:dyDescent="0.3">
      <c r="F271" t="str">
        <f t="shared" si="42"/>
        <v>11161314</v>
      </c>
      <c r="G271" t="e">
        <f t="shared" si="45"/>
        <v>#N/A</v>
      </c>
      <c r="H271" s="11">
        <v>1116</v>
      </c>
      <c r="I271" s="5">
        <v>1314</v>
      </c>
      <c r="J271" t="s">
        <v>24</v>
      </c>
      <c r="K271" t="s">
        <v>59</v>
      </c>
      <c r="O271" s="3"/>
      <c r="P271" s="4"/>
      <c r="Q271" s="4"/>
      <c r="R271" s="2">
        <f t="shared" si="43"/>
        <v>0.44208516242317675</v>
      </c>
      <c r="S271" s="2">
        <f t="shared" si="44"/>
        <v>0.55791483757682325</v>
      </c>
      <c r="T271" s="2"/>
      <c r="U271" s="2"/>
      <c r="V271" s="37"/>
      <c r="W271" s="37"/>
      <c r="X271" s="37"/>
      <c r="Y271" s="37"/>
      <c r="Z271" s="37"/>
      <c r="AA271" s="37"/>
      <c r="AB271" s="12">
        <v>7</v>
      </c>
      <c r="AC271">
        <v>2</v>
      </c>
      <c r="AD271">
        <v>30</v>
      </c>
      <c r="AE271">
        <v>-0.03</v>
      </c>
      <c r="AF271">
        <v>2</v>
      </c>
      <c r="AG271">
        <v>0</v>
      </c>
      <c r="AH271">
        <v>-1</v>
      </c>
      <c r="AI271">
        <v>3</v>
      </c>
      <c r="AJ271">
        <v>-9</v>
      </c>
      <c r="AK271">
        <v>-6</v>
      </c>
      <c r="AL271">
        <v>-0.06</v>
      </c>
      <c r="AM271">
        <v>-0.9</v>
      </c>
      <c r="AN271">
        <v>2.4</v>
      </c>
      <c r="AO271">
        <v>-3.3</v>
      </c>
      <c r="AP271">
        <v>-5</v>
      </c>
      <c r="AQ271">
        <v>0</v>
      </c>
      <c r="AR271" s="2">
        <v>0.57999999999999996</v>
      </c>
    </row>
    <row r="272" spans="6:44" x14ac:dyDescent="0.3">
      <c r="F272" t="str">
        <f t="shared" si="42"/>
        <v>11161326</v>
      </c>
      <c r="G272" t="e">
        <f t="shared" si="45"/>
        <v>#N/A</v>
      </c>
      <c r="H272" s="11">
        <v>1116</v>
      </c>
      <c r="I272" s="5">
        <v>1326</v>
      </c>
      <c r="J272" t="s">
        <v>24</v>
      </c>
      <c r="K272" t="s">
        <v>60</v>
      </c>
      <c r="O272" s="3"/>
      <c r="P272" s="4"/>
      <c r="Q272" s="4"/>
      <c r="R272" s="2">
        <f t="shared" si="43"/>
        <v>0.45208516242317676</v>
      </c>
      <c r="S272" s="2">
        <f t="shared" si="44"/>
        <v>0.54791483757682324</v>
      </c>
      <c r="T272" s="2"/>
      <c r="U272" s="2"/>
      <c r="V272" s="37"/>
      <c r="W272" s="37"/>
      <c r="X272" s="37"/>
      <c r="Y272" s="37"/>
      <c r="Z272" s="37"/>
      <c r="AA272" s="37"/>
      <c r="AB272" s="12">
        <v>7</v>
      </c>
      <c r="AC272">
        <v>5</v>
      </c>
      <c r="AD272">
        <v>22</v>
      </c>
      <c r="AE272">
        <v>-7.0000000000000007E-2</v>
      </c>
      <c r="AF272">
        <v>0</v>
      </c>
      <c r="AG272">
        <v>2</v>
      </c>
      <c r="AH272">
        <v>-2</v>
      </c>
      <c r="AI272">
        <v>1</v>
      </c>
      <c r="AJ272">
        <v>-1</v>
      </c>
      <c r="AK272">
        <v>-7</v>
      </c>
      <c r="AL272">
        <v>-0.05</v>
      </c>
      <c r="AM272">
        <v>5.3</v>
      </c>
      <c r="AN272">
        <v>8.8000000000000007</v>
      </c>
      <c r="AO272">
        <v>-3.5</v>
      </c>
      <c r="AP272">
        <v>-2</v>
      </c>
      <c r="AQ272">
        <v>0</v>
      </c>
      <c r="AR272" s="2">
        <v>0.59</v>
      </c>
    </row>
    <row r="273" spans="6:44" x14ac:dyDescent="0.3">
      <c r="F273" t="str">
        <f t="shared" si="42"/>
        <v>11161328</v>
      </c>
      <c r="G273" t="e">
        <f t="shared" si="45"/>
        <v>#N/A</v>
      </c>
      <c r="H273" s="11">
        <v>1116</v>
      </c>
      <c r="I273" s="5">
        <v>1328</v>
      </c>
      <c r="J273" t="s">
        <v>24</v>
      </c>
      <c r="K273" t="s">
        <v>61</v>
      </c>
      <c r="O273" s="3"/>
      <c r="P273" s="4"/>
      <c r="Q273" s="4"/>
      <c r="R273" s="2">
        <f t="shared" si="43"/>
        <v>0.58208516242317676</v>
      </c>
      <c r="S273" s="2">
        <f t="shared" si="44"/>
        <v>0.41791483757682324</v>
      </c>
      <c r="T273" s="2"/>
      <c r="U273" s="2"/>
      <c r="V273" s="37"/>
      <c r="W273" s="37"/>
      <c r="X273" s="37"/>
      <c r="Y273" s="37"/>
      <c r="Z273" s="37"/>
      <c r="AA273" s="37"/>
      <c r="AB273" s="12">
        <v>7</v>
      </c>
      <c r="AC273">
        <v>10</v>
      </c>
      <c r="AD273">
        <v>-10</v>
      </c>
      <c r="AE273">
        <v>0.1</v>
      </c>
      <c r="AF273">
        <v>0</v>
      </c>
      <c r="AG273">
        <v>-1</v>
      </c>
      <c r="AH273">
        <v>-2</v>
      </c>
      <c r="AI273">
        <v>2</v>
      </c>
      <c r="AJ273">
        <v>1</v>
      </c>
      <c r="AK273">
        <v>-2</v>
      </c>
      <c r="AL273">
        <v>-7.0000000000000007E-2</v>
      </c>
      <c r="AM273">
        <v>-4.0999999999999996</v>
      </c>
      <c r="AN273">
        <v>-6.1</v>
      </c>
      <c r="AO273">
        <v>2</v>
      </c>
      <c r="AP273">
        <v>3</v>
      </c>
      <c r="AQ273">
        <v>1</v>
      </c>
      <c r="AR273" s="2">
        <v>0.72</v>
      </c>
    </row>
    <row r="274" spans="6:44" x14ac:dyDescent="0.3">
      <c r="F274" t="str">
        <f t="shared" si="42"/>
        <v>11161335</v>
      </c>
      <c r="G274" t="e">
        <f t="shared" si="45"/>
        <v>#N/A</v>
      </c>
      <c r="H274" s="11">
        <v>1116</v>
      </c>
      <c r="I274" s="5">
        <v>1335</v>
      </c>
      <c r="J274" t="s">
        <v>24</v>
      </c>
      <c r="K274" t="s">
        <v>62</v>
      </c>
      <c r="O274" s="3"/>
      <c r="P274" s="4"/>
      <c r="Q274" s="4"/>
      <c r="R274" s="2">
        <f t="shared" si="43"/>
        <v>0.72208516242317677</v>
      </c>
      <c r="S274" s="2">
        <f t="shared" si="44"/>
        <v>0.27791483757682323</v>
      </c>
      <c r="T274" s="2"/>
      <c r="U274" s="2"/>
      <c r="V274" s="37"/>
      <c r="W274" s="37"/>
      <c r="X274" s="37"/>
      <c r="Y274" s="37"/>
      <c r="Z274" s="37"/>
      <c r="AA274" s="37"/>
      <c r="AB274" s="12">
        <v>7</v>
      </c>
      <c r="AC274">
        <v>16</v>
      </c>
      <c r="AD274">
        <v>-90</v>
      </c>
      <c r="AE274">
        <v>-0.06</v>
      </c>
      <c r="AF274">
        <v>1</v>
      </c>
      <c r="AG274">
        <v>3</v>
      </c>
      <c r="AH274">
        <v>-2</v>
      </c>
      <c r="AI274">
        <v>2</v>
      </c>
      <c r="AJ274">
        <v>5</v>
      </c>
      <c r="AK274">
        <v>-9</v>
      </c>
      <c r="AL274">
        <v>0.02</v>
      </c>
      <c r="AM274">
        <v>5.4</v>
      </c>
      <c r="AN274">
        <v>5.9</v>
      </c>
      <c r="AO274">
        <v>-0.5</v>
      </c>
      <c r="AP274">
        <v>9</v>
      </c>
      <c r="AQ274">
        <v>1</v>
      </c>
      <c r="AR274" s="2">
        <v>0.86</v>
      </c>
    </row>
    <row r="275" spans="6:44" x14ac:dyDescent="0.3">
      <c r="F275" t="str">
        <f t="shared" si="42"/>
        <v>11161344</v>
      </c>
      <c r="G275" t="e">
        <f t="shared" si="45"/>
        <v>#N/A</v>
      </c>
      <c r="H275" s="11">
        <v>1116</v>
      </c>
      <c r="I275" s="5">
        <v>1344</v>
      </c>
      <c r="J275" t="s">
        <v>24</v>
      </c>
      <c r="K275" t="s">
        <v>63</v>
      </c>
      <c r="O275" s="3"/>
      <c r="P275" s="4"/>
      <c r="Q275" s="4"/>
      <c r="R275" s="2">
        <f t="shared" si="43"/>
        <v>0.64208516242317681</v>
      </c>
      <c r="S275" s="2">
        <f t="shared" si="44"/>
        <v>0.35791483757682319</v>
      </c>
      <c r="T275" s="2"/>
      <c r="U275" s="2"/>
      <c r="V275" s="37"/>
      <c r="W275" s="37"/>
      <c r="X275" s="37"/>
      <c r="Y275" s="37"/>
      <c r="Z275" s="37"/>
      <c r="AA275" s="37"/>
      <c r="AB275" s="12">
        <v>7</v>
      </c>
      <c r="AC275">
        <v>10</v>
      </c>
      <c r="AD275">
        <v>-26</v>
      </c>
      <c r="AE275">
        <v>0.06</v>
      </c>
      <c r="AF275">
        <v>4</v>
      </c>
      <c r="AG275">
        <v>0</v>
      </c>
      <c r="AH275">
        <v>-2</v>
      </c>
      <c r="AI275">
        <v>0</v>
      </c>
      <c r="AJ275">
        <v>0</v>
      </c>
      <c r="AK275">
        <v>-3</v>
      </c>
      <c r="AL275">
        <v>-0.02</v>
      </c>
      <c r="AM275">
        <v>7.4</v>
      </c>
      <c r="AN275">
        <v>2.8</v>
      </c>
      <c r="AO275">
        <v>4.5999999999999996</v>
      </c>
      <c r="AP275">
        <v>3</v>
      </c>
      <c r="AQ275">
        <v>1</v>
      </c>
      <c r="AR275" s="2">
        <v>0.78</v>
      </c>
    </row>
    <row r="276" spans="6:44" x14ac:dyDescent="0.3">
      <c r="F276" t="str">
        <f t="shared" si="42"/>
        <v>11161345</v>
      </c>
      <c r="G276" t="e">
        <f t="shared" si="45"/>
        <v>#N/A</v>
      </c>
      <c r="H276" s="11">
        <v>1116</v>
      </c>
      <c r="I276" s="5">
        <v>1345</v>
      </c>
      <c r="J276" t="s">
        <v>24</v>
      </c>
      <c r="K276" t="s">
        <v>64</v>
      </c>
      <c r="O276" s="3"/>
      <c r="P276" s="4"/>
      <c r="Q276" s="4"/>
      <c r="R276" s="2">
        <f t="shared" si="43"/>
        <v>0.35208516242317678</v>
      </c>
      <c r="S276" s="2">
        <f t="shared" si="44"/>
        <v>0.64791483757682322</v>
      </c>
      <c r="T276" s="2"/>
      <c r="U276" s="2"/>
      <c r="V276" s="37"/>
      <c r="W276" s="37"/>
      <c r="X276" s="37"/>
      <c r="Y276" s="37"/>
      <c r="Z276" s="37"/>
      <c r="AA276" s="37"/>
      <c r="AB276" s="12">
        <v>7</v>
      </c>
      <c r="AC276">
        <v>2</v>
      </c>
      <c r="AD276">
        <v>32</v>
      </c>
      <c r="AE276">
        <v>-0.14000000000000001</v>
      </c>
      <c r="AF276">
        <v>-4</v>
      </c>
      <c r="AG276">
        <v>3</v>
      </c>
      <c r="AH276">
        <v>-1</v>
      </c>
      <c r="AI276">
        <v>2</v>
      </c>
      <c r="AJ276">
        <v>1</v>
      </c>
      <c r="AK276">
        <v>-4</v>
      </c>
      <c r="AL276">
        <v>-0.06</v>
      </c>
      <c r="AM276">
        <v>0</v>
      </c>
      <c r="AN276">
        <v>9.9</v>
      </c>
      <c r="AO276">
        <v>-9.9</v>
      </c>
      <c r="AP276">
        <v>-5</v>
      </c>
      <c r="AQ276">
        <v>0</v>
      </c>
      <c r="AR276" s="2">
        <v>0.49</v>
      </c>
    </row>
    <row r="277" spans="6:44" x14ac:dyDescent="0.3">
      <c r="F277" t="str">
        <f t="shared" si="42"/>
        <v>11161347</v>
      </c>
      <c r="G277" t="e">
        <f t="shared" si="45"/>
        <v>#N/A</v>
      </c>
      <c r="H277" s="11">
        <v>1116</v>
      </c>
      <c r="I277" s="5">
        <v>1347</v>
      </c>
      <c r="J277" t="s">
        <v>24</v>
      </c>
      <c r="K277" t="s">
        <v>65</v>
      </c>
      <c r="O277" s="3"/>
      <c r="P277" s="4"/>
      <c r="Q277" s="4"/>
      <c r="R277" s="2">
        <f t="shared" si="43"/>
        <v>0.79208516242317684</v>
      </c>
      <c r="S277" s="2">
        <f t="shared" si="44"/>
        <v>0.20791483757682316</v>
      </c>
      <c r="T277" s="2"/>
      <c r="U277" s="2"/>
      <c r="V277" s="37"/>
      <c r="W277" s="37"/>
      <c r="X277" s="37"/>
      <c r="Y277" s="37"/>
      <c r="Z277" s="37"/>
      <c r="AA277" s="37"/>
      <c r="AB277" s="12">
        <v>7</v>
      </c>
      <c r="AC277">
        <v>16</v>
      </c>
      <c r="AD277">
        <v>-133</v>
      </c>
      <c r="AE277">
        <v>0.06</v>
      </c>
      <c r="AF277">
        <v>5</v>
      </c>
      <c r="AG277">
        <v>1</v>
      </c>
      <c r="AH277">
        <v>-3</v>
      </c>
      <c r="AI277">
        <v>-1</v>
      </c>
      <c r="AJ277">
        <v>-3</v>
      </c>
      <c r="AK277">
        <v>-4</v>
      </c>
      <c r="AL277">
        <v>-0.05</v>
      </c>
      <c r="AM277">
        <v>14.2</v>
      </c>
      <c r="AN277">
        <v>10.6</v>
      </c>
      <c r="AO277">
        <v>3.6</v>
      </c>
      <c r="AP277">
        <v>9</v>
      </c>
      <c r="AQ277">
        <v>1</v>
      </c>
      <c r="AR277" s="2">
        <v>0.93</v>
      </c>
    </row>
    <row r="278" spans="6:44" x14ac:dyDescent="0.3">
      <c r="F278" t="str">
        <f t="shared" si="42"/>
        <v>11161348</v>
      </c>
      <c r="G278" t="e">
        <f t="shared" si="45"/>
        <v>#N/A</v>
      </c>
      <c r="H278" s="11">
        <v>1116</v>
      </c>
      <c r="I278" s="5">
        <v>1348</v>
      </c>
      <c r="J278" t="s">
        <v>24</v>
      </c>
      <c r="K278" t="s">
        <v>66</v>
      </c>
      <c r="O278" s="3"/>
      <c r="P278" s="4"/>
      <c r="Q278" s="4"/>
      <c r="R278" s="2">
        <f t="shared" si="43"/>
        <v>0.55208516242317673</v>
      </c>
      <c r="S278" s="2">
        <f t="shared" si="44"/>
        <v>0.44791483757682327</v>
      </c>
      <c r="T278" s="2"/>
      <c r="U278" s="2"/>
      <c r="V278" s="37"/>
      <c r="W278" s="37"/>
      <c r="X278" s="37"/>
      <c r="Y278" s="37"/>
      <c r="Z278" s="37"/>
      <c r="AA278" s="37"/>
      <c r="AB278" s="12">
        <v>7</v>
      </c>
      <c r="AC278">
        <v>7</v>
      </c>
      <c r="AD278">
        <v>-12</v>
      </c>
      <c r="AE278">
        <v>-0.1</v>
      </c>
      <c r="AF278">
        <v>2</v>
      </c>
      <c r="AG278">
        <v>0</v>
      </c>
      <c r="AH278">
        <v>0</v>
      </c>
      <c r="AI278">
        <v>-3</v>
      </c>
      <c r="AJ278">
        <v>-2</v>
      </c>
      <c r="AK278">
        <v>-5</v>
      </c>
      <c r="AL278">
        <v>-0.03</v>
      </c>
      <c r="AM278">
        <v>4.9000000000000004</v>
      </c>
      <c r="AN278">
        <v>7.6</v>
      </c>
      <c r="AO278">
        <v>-2.7</v>
      </c>
      <c r="AP278">
        <v>0</v>
      </c>
      <c r="AQ278">
        <v>0</v>
      </c>
      <c r="AR278" s="2">
        <v>0.69</v>
      </c>
    </row>
    <row r="279" spans="6:44" x14ac:dyDescent="0.3">
      <c r="F279" t="str">
        <f t="shared" si="42"/>
        <v>11161355</v>
      </c>
      <c r="G279" t="e">
        <f t="shared" si="45"/>
        <v>#N/A</v>
      </c>
      <c r="H279" s="11">
        <v>1116</v>
      </c>
      <c r="I279" s="5">
        <v>1355</v>
      </c>
      <c r="J279" t="s">
        <v>24</v>
      </c>
      <c r="K279" t="s">
        <v>67</v>
      </c>
      <c r="O279" s="3"/>
      <c r="P279" s="4"/>
      <c r="Q279" s="4"/>
      <c r="R279" s="2">
        <f t="shared" si="43"/>
        <v>0.6220851624231768</v>
      </c>
      <c r="S279" s="2">
        <f t="shared" si="44"/>
        <v>0.3779148375768232</v>
      </c>
      <c r="T279" s="2"/>
      <c r="U279" s="2"/>
      <c r="V279" s="37"/>
      <c r="W279" s="37"/>
      <c r="X279" s="37"/>
      <c r="Y279" s="37"/>
      <c r="Z279" s="37"/>
      <c r="AA279" s="37"/>
      <c r="AB279" s="12">
        <v>7</v>
      </c>
      <c r="AC279">
        <v>12</v>
      </c>
      <c r="AD279">
        <v>-38</v>
      </c>
      <c r="AE279">
        <v>-0.12</v>
      </c>
      <c r="AF279">
        <v>0</v>
      </c>
      <c r="AG279">
        <v>0</v>
      </c>
      <c r="AH279">
        <v>1</v>
      </c>
      <c r="AI279">
        <v>4</v>
      </c>
      <c r="AJ279">
        <v>4</v>
      </c>
      <c r="AK279">
        <v>-9</v>
      </c>
      <c r="AL279">
        <v>-0.08</v>
      </c>
      <c r="AM279">
        <v>-2.2999999999999998</v>
      </c>
      <c r="AN279">
        <v>-0.1</v>
      </c>
      <c r="AO279">
        <v>-2.2000000000000002</v>
      </c>
      <c r="AP279">
        <v>5</v>
      </c>
      <c r="AQ279">
        <v>1</v>
      </c>
      <c r="AR279" s="2">
        <v>0.76</v>
      </c>
    </row>
    <row r="280" spans="6:44" x14ac:dyDescent="0.3">
      <c r="F280" t="str">
        <f t="shared" si="42"/>
        <v>11161361</v>
      </c>
      <c r="G280" t="e">
        <f t="shared" si="45"/>
        <v>#N/A</v>
      </c>
      <c r="H280" s="11">
        <v>1116</v>
      </c>
      <c r="I280" s="5">
        <v>1361</v>
      </c>
      <c r="J280" t="s">
        <v>24</v>
      </c>
      <c r="K280" t="s">
        <v>68</v>
      </c>
      <c r="O280" s="3"/>
      <c r="P280" s="4"/>
      <c r="Q280" s="4"/>
      <c r="R280" s="2">
        <f t="shared" si="43"/>
        <v>0.56208516242317674</v>
      </c>
      <c r="S280" s="2">
        <f t="shared" si="44"/>
        <v>0.43791483757682326</v>
      </c>
      <c r="T280" s="2"/>
      <c r="U280" s="2"/>
      <c r="V280" s="37"/>
      <c r="W280" s="37"/>
      <c r="X280" s="37"/>
      <c r="Y280" s="37"/>
      <c r="Z280" s="37"/>
      <c r="AA280" s="37"/>
      <c r="AB280" s="12">
        <v>7</v>
      </c>
      <c r="AC280">
        <v>11</v>
      </c>
      <c r="AD280">
        <v>-13</v>
      </c>
      <c r="AE280">
        <v>0</v>
      </c>
      <c r="AF280">
        <v>2</v>
      </c>
      <c r="AG280">
        <v>1</v>
      </c>
      <c r="AH280">
        <v>-2</v>
      </c>
      <c r="AI280">
        <v>0</v>
      </c>
      <c r="AJ280">
        <v>-3</v>
      </c>
      <c r="AK280">
        <v>-7</v>
      </c>
      <c r="AL280">
        <v>-0.04</v>
      </c>
      <c r="AM280">
        <v>4</v>
      </c>
      <c r="AN280">
        <v>7.1</v>
      </c>
      <c r="AO280">
        <v>-3.1</v>
      </c>
      <c r="AP280">
        <v>4</v>
      </c>
      <c r="AQ280">
        <v>1</v>
      </c>
      <c r="AR280" s="2">
        <v>0.7</v>
      </c>
    </row>
    <row r="281" spans="6:44" x14ac:dyDescent="0.3">
      <c r="F281" t="str">
        <f t="shared" si="42"/>
        <v>11161371</v>
      </c>
      <c r="G281" t="e">
        <f t="shared" si="45"/>
        <v>#N/A</v>
      </c>
      <c r="H281" s="11">
        <v>1116</v>
      </c>
      <c r="I281" s="5">
        <v>1371</v>
      </c>
      <c r="J281" t="s">
        <v>24</v>
      </c>
      <c r="K281" t="s">
        <v>69</v>
      </c>
      <c r="O281" s="3"/>
      <c r="P281" s="4"/>
      <c r="Q281" s="4"/>
      <c r="R281" s="2">
        <f t="shared" si="43"/>
        <v>0.51208516242317681</v>
      </c>
      <c r="S281" s="2">
        <f t="shared" si="44"/>
        <v>0.48791483757682319</v>
      </c>
      <c r="T281" s="2"/>
      <c r="U281" s="2"/>
      <c r="V281" s="37"/>
      <c r="W281" s="37"/>
      <c r="X281" s="37"/>
      <c r="Y281" s="37"/>
      <c r="Z281" s="37"/>
      <c r="AA281" s="37"/>
      <c r="AB281" s="12">
        <v>7</v>
      </c>
      <c r="AC281">
        <v>8</v>
      </c>
      <c r="AD281">
        <v>11</v>
      </c>
      <c r="AE281">
        <v>0.02</v>
      </c>
      <c r="AF281">
        <v>1</v>
      </c>
      <c r="AG281">
        <v>0</v>
      </c>
      <c r="AH281">
        <v>-2</v>
      </c>
      <c r="AI281">
        <v>1</v>
      </c>
      <c r="AJ281">
        <v>-5</v>
      </c>
      <c r="AK281">
        <v>-4</v>
      </c>
      <c r="AL281">
        <v>-0.01</v>
      </c>
      <c r="AM281">
        <v>2.1</v>
      </c>
      <c r="AN281">
        <v>2.2000000000000002</v>
      </c>
      <c r="AO281">
        <v>-0.1</v>
      </c>
      <c r="AP281">
        <v>1</v>
      </c>
      <c r="AQ281">
        <v>1</v>
      </c>
      <c r="AR281" s="2">
        <v>0.65</v>
      </c>
    </row>
    <row r="282" spans="6:44" x14ac:dyDescent="0.3">
      <c r="F282" t="str">
        <f t="shared" si="42"/>
        <v>11161372</v>
      </c>
      <c r="G282" t="e">
        <f t="shared" si="45"/>
        <v>#N/A</v>
      </c>
      <c r="H282" s="11">
        <v>1116</v>
      </c>
      <c r="I282" s="5">
        <v>1372</v>
      </c>
      <c r="J282" t="s">
        <v>24</v>
      </c>
      <c r="K282" t="s">
        <v>70</v>
      </c>
      <c r="O282" s="3"/>
      <c r="P282" s="4"/>
      <c r="Q282" s="4"/>
      <c r="R282" s="2">
        <f t="shared" si="43"/>
        <v>0.68208516242317674</v>
      </c>
      <c r="S282" s="2">
        <f t="shared" si="44"/>
        <v>0.31791483757682326</v>
      </c>
      <c r="T282" s="2"/>
      <c r="U282" s="2"/>
      <c r="V282" s="37"/>
      <c r="W282" s="37"/>
      <c r="X282" s="37"/>
      <c r="Y282" s="37"/>
      <c r="Z282" s="37"/>
      <c r="AA282" s="37"/>
      <c r="AB282" s="12">
        <v>7</v>
      </c>
      <c r="AC282">
        <v>14</v>
      </c>
      <c r="AD282">
        <v>-74</v>
      </c>
      <c r="AE282">
        <v>-0.12</v>
      </c>
      <c r="AF282">
        <v>1</v>
      </c>
      <c r="AG282">
        <v>0</v>
      </c>
      <c r="AH282">
        <v>-5</v>
      </c>
      <c r="AI282">
        <v>-6</v>
      </c>
      <c r="AJ282">
        <v>-4</v>
      </c>
      <c r="AK282">
        <v>-3</v>
      </c>
      <c r="AL282">
        <v>-0.02</v>
      </c>
      <c r="AM282">
        <v>2.9</v>
      </c>
      <c r="AN282">
        <v>7.1</v>
      </c>
      <c r="AO282">
        <v>-4.2</v>
      </c>
      <c r="AP282">
        <v>7</v>
      </c>
      <c r="AQ282">
        <v>1</v>
      </c>
      <c r="AR282" s="2">
        <v>0.82</v>
      </c>
    </row>
    <row r="283" spans="6:44" x14ac:dyDescent="0.3">
      <c r="F283" t="str">
        <f t="shared" si="42"/>
        <v>11161382</v>
      </c>
      <c r="G283" t="e">
        <f t="shared" si="45"/>
        <v>#N/A</v>
      </c>
      <c r="H283" s="11">
        <v>1116</v>
      </c>
      <c r="I283" s="5">
        <v>1382</v>
      </c>
      <c r="J283" t="s">
        <v>24</v>
      </c>
      <c r="K283" t="s">
        <v>71</v>
      </c>
      <c r="O283" s="3"/>
      <c r="P283" s="4"/>
      <c r="Q283" s="4"/>
      <c r="R283" s="2">
        <f t="shared" si="43"/>
        <v>0.60208516242317678</v>
      </c>
      <c r="S283" s="2">
        <f t="shared" si="44"/>
        <v>0.39791483757682322</v>
      </c>
      <c r="T283" s="2"/>
      <c r="U283" s="2"/>
      <c r="V283" s="37"/>
      <c r="W283" s="37"/>
      <c r="X283" s="37"/>
      <c r="Y283" s="37"/>
      <c r="Z283" s="37"/>
      <c r="AA283" s="37"/>
      <c r="AB283" s="12">
        <v>7</v>
      </c>
      <c r="AC283">
        <v>11</v>
      </c>
      <c r="AD283">
        <v>-32</v>
      </c>
      <c r="AE283">
        <v>-0.1</v>
      </c>
      <c r="AF283">
        <v>2</v>
      </c>
      <c r="AG283">
        <v>1</v>
      </c>
      <c r="AH283">
        <v>-1</v>
      </c>
      <c r="AI283">
        <v>-1</v>
      </c>
      <c r="AJ283">
        <v>-1</v>
      </c>
      <c r="AK283">
        <v>-2</v>
      </c>
      <c r="AL283">
        <v>-7.0000000000000007E-2</v>
      </c>
      <c r="AM283">
        <v>3.2</v>
      </c>
      <c r="AN283">
        <v>4.5</v>
      </c>
      <c r="AO283">
        <v>-1.3</v>
      </c>
      <c r="AP283">
        <v>4</v>
      </c>
      <c r="AQ283">
        <v>1</v>
      </c>
      <c r="AR283" s="2">
        <v>0.74</v>
      </c>
    </row>
    <row r="284" spans="6:44" x14ac:dyDescent="0.3">
      <c r="F284" t="str">
        <f t="shared" si="42"/>
        <v>11161393</v>
      </c>
      <c r="G284" t="e">
        <f t="shared" si="45"/>
        <v>#N/A</v>
      </c>
      <c r="H284" s="11">
        <v>1116</v>
      </c>
      <c r="I284" s="5">
        <v>1393</v>
      </c>
      <c r="J284" t="s">
        <v>24</v>
      </c>
      <c r="K284" t="s">
        <v>72</v>
      </c>
      <c r="O284" s="3"/>
      <c r="P284" s="4"/>
      <c r="Q284" s="4"/>
      <c r="R284" s="2">
        <f t="shared" si="43"/>
        <v>0.6220851624231768</v>
      </c>
      <c r="S284" s="2">
        <f t="shared" si="44"/>
        <v>0.3779148375768232</v>
      </c>
      <c r="T284" s="2"/>
      <c r="U284" s="2"/>
      <c r="V284" s="37"/>
      <c r="W284" s="37"/>
      <c r="X284" s="37"/>
      <c r="Y284" s="37"/>
      <c r="Z284" s="37"/>
      <c r="AA284" s="37"/>
      <c r="AB284" s="12">
        <v>7</v>
      </c>
      <c r="AC284">
        <v>11</v>
      </c>
      <c r="AD284">
        <v>-17</v>
      </c>
      <c r="AE284">
        <v>7.0000000000000007E-2</v>
      </c>
      <c r="AF284">
        <v>7</v>
      </c>
      <c r="AG284">
        <v>3</v>
      </c>
      <c r="AH284">
        <v>-3</v>
      </c>
      <c r="AI284">
        <v>0</v>
      </c>
      <c r="AJ284">
        <v>-6</v>
      </c>
      <c r="AK284">
        <v>-3</v>
      </c>
      <c r="AL284">
        <v>-0.06</v>
      </c>
      <c r="AM284">
        <v>13.6</v>
      </c>
      <c r="AN284">
        <v>11</v>
      </c>
      <c r="AO284">
        <v>2.6</v>
      </c>
      <c r="AP284">
        <v>4</v>
      </c>
      <c r="AQ284">
        <v>1</v>
      </c>
      <c r="AR284" s="2">
        <v>0.76</v>
      </c>
    </row>
    <row r="285" spans="6:44" x14ac:dyDescent="0.3">
      <c r="F285" t="str">
        <f t="shared" si="42"/>
        <v>11161395</v>
      </c>
      <c r="G285" t="e">
        <f t="shared" si="45"/>
        <v>#N/A</v>
      </c>
      <c r="H285" s="11">
        <v>1116</v>
      </c>
      <c r="I285" s="5">
        <v>1395</v>
      </c>
      <c r="J285" t="s">
        <v>24</v>
      </c>
      <c r="K285" t="s">
        <v>73</v>
      </c>
      <c r="O285" s="3"/>
      <c r="P285" s="4"/>
      <c r="Q285" s="4"/>
      <c r="R285" s="2">
        <f t="shared" si="43"/>
        <v>0.48208516242317678</v>
      </c>
      <c r="S285" s="2">
        <f t="shared" si="44"/>
        <v>0.51791483757682322</v>
      </c>
      <c r="T285" s="2"/>
      <c r="U285" s="2"/>
      <c r="V285" s="37"/>
      <c r="W285" s="37"/>
      <c r="X285" s="37"/>
      <c r="Y285" s="37"/>
      <c r="Z285" s="37"/>
      <c r="AA285" s="37"/>
      <c r="AB285" s="12">
        <v>7</v>
      </c>
      <c r="AC285">
        <v>6</v>
      </c>
      <c r="AD285">
        <v>15</v>
      </c>
      <c r="AE285">
        <v>0.02</v>
      </c>
      <c r="AF285">
        <v>-3</v>
      </c>
      <c r="AG285">
        <v>-3</v>
      </c>
      <c r="AH285">
        <v>-2</v>
      </c>
      <c r="AI285">
        <v>1</v>
      </c>
      <c r="AJ285">
        <v>-6</v>
      </c>
      <c r="AK285">
        <v>-6</v>
      </c>
      <c r="AL285">
        <v>-0.03</v>
      </c>
      <c r="AM285">
        <v>-1.9</v>
      </c>
      <c r="AN285">
        <v>-0.4</v>
      </c>
      <c r="AO285">
        <v>-1.5</v>
      </c>
      <c r="AP285">
        <v>-1</v>
      </c>
      <c r="AQ285">
        <v>0</v>
      </c>
      <c r="AR285" s="2">
        <v>0.62</v>
      </c>
    </row>
    <row r="286" spans="6:44" x14ac:dyDescent="0.3">
      <c r="F286" t="str">
        <f t="shared" si="42"/>
        <v>11161397</v>
      </c>
      <c r="G286" t="e">
        <f t="shared" si="45"/>
        <v>#N/A</v>
      </c>
      <c r="H286" s="11">
        <v>1116</v>
      </c>
      <c r="I286" s="5">
        <v>1397</v>
      </c>
      <c r="J286" t="s">
        <v>24</v>
      </c>
      <c r="K286" t="s">
        <v>74</v>
      </c>
      <c r="O286" s="3"/>
      <c r="P286" s="4"/>
      <c r="Q286" s="4"/>
      <c r="R286" s="2">
        <f t="shared" si="43"/>
        <v>0.45208516242317676</v>
      </c>
      <c r="S286" s="2">
        <f t="shared" si="44"/>
        <v>0.54791483757682324</v>
      </c>
      <c r="T286" s="2"/>
      <c r="U286" s="2"/>
      <c r="V286" s="37"/>
      <c r="W286" s="37"/>
      <c r="X286" s="37"/>
      <c r="Y286" s="37"/>
      <c r="Z286" s="37"/>
      <c r="AA286" s="37"/>
      <c r="AB286" s="12">
        <v>7</v>
      </c>
      <c r="AC286">
        <v>3</v>
      </c>
      <c r="AD286">
        <v>26</v>
      </c>
      <c r="AE286">
        <v>-0.08</v>
      </c>
      <c r="AF286">
        <v>3</v>
      </c>
      <c r="AG286">
        <v>3</v>
      </c>
      <c r="AH286">
        <v>-2</v>
      </c>
      <c r="AI286">
        <v>-1</v>
      </c>
      <c r="AJ286">
        <v>-5</v>
      </c>
      <c r="AK286">
        <v>-1</v>
      </c>
      <c r="AL286">
        <v>-0.08</v>
      </c>
      <c r="AM286">
        <v>6.9</v>
      </c>
      <c r="AN286">
        <v>9.1</v>
      </c>
      <c r="AO286">
        <v>-2.2000000000000002</v>
      </c>
      <c r="AP286">
        <v>-4</v>
      </c>
      <c r="AQ286">
        <v>0</v>
      </c>
      <c r="AR286" s="2">
        <v>0.59</v>
      </c>
    </row>
    <row r="287" spans="6:44" x14ac:dyDescent="0.3">
      <c r="F287" t="str">
        <f t="shared" si="42"/>
        <v>11161400</v>
      </c>
      <c r="G287" t="e">
        <f t="shared" si="45"/>
        <v>#N/A</v>
      </c>
      <c r="H287" s="11">
        <v>1116</v>
      </c>
      <c r="I287" s="5">
        <v>1400</v>
      </c>
      <c r="J287" t="s">
        <v>24</v>
      </c>
      <c r="K287" t="s">
        <v>75</v>
      </c>
      <c r="O287" s="3"/>
      <c r="P287" s="4"/>
      <c r="Q287" s="4"/>
      <c r="R287" s="2">
        <f t="shared" si="43"/>
        <v>0.57208516242317675</v>
      </c>
      <c r="S287" s="2">
        <f t="shared" si="44"/>
        <v>0.42791483757682325</v>
      </c>
      <c r="T287" s="2"/>
      <c r="U287" s="2"/>
      <c r="V287" s="37"/>
      <c r="W287" s="37"/>
      <c r="X287" s="37"/>
      <c r="Y287" s="37"/>
      <c r="Z287" s="37"/>
      <c r="AA287" s="37"/>
      <c r="AB287" s="12">
        <v>7</v>
      </c>
      <c r="AC287">
        <v>10</v>
      </c>
      <c r="AD287">
        <v>-2</v>
      </c>
      <c r="AE287">
        <v>0.1</v>
      </c>
      <c r="AF287">
        <v>4</v>
      </c>
      <c r="AG287">
        <v>2</v>
      </c>
      <c r="AH287">
        <v>-2</v>
      </c>
      <c r="AI287">
        <v>1</v>
      </c>
      <c r="AJ287">
        <v>0</v>
      </c>
      <c r="AK287">
        <v>-3</v>
      </c>
      <c r="AL287">
        <v>0.01</v>
      </c>
      <c r="AM287">
        <v>9.4</v>
      </c>
      <c r="AN287">
        <v>7.3</v>
      </c>
      <c r="AO287">
        <v>2.1</v>
      </c>
      <c r="AP287">
        <v>3</v>
      </c>
      <c r="AQ287">
        <v>1</v>
      </c>
      <c r="AR287" s="2">
        <v>0.71</v>
      </c>
    </row>
    <row r="288" spans="6:44" x14ac:dyDescent="0.3">
      <c r="F288" t="str">
        <f t="shared" si="42"/>
        <v>11161401</v>
      </c>
      <c r="G288" t="e">
        <f t="shared" si="45"/>
        <v>#N/A</v>
      </c>
      <c r="H288" s="11">
        <v>1116</v>
      </c>
      <c r="I288" s="5">
        <v>1401</v>
      </c>
      <c r="J288" t="s">
        <v>24</v>
      </c>
      <c r="K288" t="s">
        <v>76</v>
      </c>
      <c r="O288" s="3"/>
      <c r="P288" s="4"/>
      <c r="Q288" s="4"/>
      <c r="R288" s="2">
        <f t="shared" si="43"/>
        <v>0.53208516242317683</v>
      </c>
      <c r="S288" s="2">
        <f t="shared" si="44"/>
        <v>0.46791483757682317</v>
      </c>
      <c r="T288" s="2"/>
      <c r="U288" s="2"/>
      <c r="V288" s="37"/>
      <c r="W288" s="37"/>
      <c r="X288" s="37"/>
      <c r="Y288" s="37"/>
      <c r="Z288" s="37"/>
      <c r="AA288" s="37"/>
      <c r="AB288" s="12">
        <v>7</v>
      </c>
      <c r="AC288">
        <v>7</v>
      </c>
      <c r="AD288">
        <v>7</v>
      </c>
      <c r="AE288">
        <v>0.06</v>
      </c>
      <c r="AF288">
        <v>3</v>
      </c>
      <c r="AG288">
        <v>4</v>
      </c>
      <c r="AH288">
        <v>-3</v>
      </c>
      <c r="AI288">
        <v>3</v>
      </c>
      <c r="AJ288">
        <v>-5</v>
      </c>
      <c r="AK288">
        <v>-4</v>
      </c>
      <c r="AL288">
        <v>0.01</v>
      </c>
      <c r="AM288">
        <v>6.1</v>
      </c>
      <c r="AN288">
        <v>5.7</v>
      </c>
      <c r="AO288">
        <v>0.4</v>
      </c>
      <c r="AP288">
        <v>0</v>
      </c>
      <c r="AQ288">
        <v>0</v>
      </c>
      <c r="AR288" s="2">
        <v>0.67</v>
      </c>
    </row>
    <row r="289" spans="6:44" x14ac:dyDescent="0.3">
      <c r="F289" t="str">
        <f t="shared" si="42"/>
        <v>11161403</v>
      </c>
      <c r="G289" t="e">
        <f t="shared" si="45"/>
        <v>#N/A</v>
      </c>
      <c r="H289" s="11">
        <v>1116</v>
      </c>
      <c r="I289" s="5">
        <v>1403</v>
      </c>
      <c r="J289" t="s">
        <v>24</v>
      </c>
      <c r="K289" t="s">
        <v>77</v>
      </c>
      <c r="O289" s="3"/>
      <c r="P289" s="4"/>
      <c r="Q289" s="4"/>
      <c r="R289" s="2">
        <f t="shared" si="43"/>
        <v>0.43208516242317674</v>
      </c>
      <c r="S289" s="2">
        <f t="shared" si="44"/>
        <v>0.56791483757682326</v>
      </c>
      <c r="T289" s="2"/>
      <c r="U289" s="2"/>
      <c r="V289" s="37"/>
      <c r="W289" s="37"/>
      <c r="X289" s="37"/>
      <c r="Y289" s="37"/>
      <c r="Z289" s="37"/>
      <c r="AA289" s="37"/>
      <c r="AB289" s="12">
        <v>7</v>
      </c>
      <c r="AC289">
        <v>3</v>
      </c>
      <c r="AD289">
        <v>25</v>
      </c>
      <c r="AE289">
        <v>-0.05</v>
      </c>
      <c r="AF289">
        <v>1</v>
      </c>
      <c r="AG289">
        <v>3</v>
      </c>
      <c r="AH289">
        <v>-3</v>
      </c>
      <c r="AI289">
        <v>-2</v>
      </c>
      <c r="AJ289">
        <v>-4</v>
      </c>
      <c r="AK289">
        <v>-4</v>
      </c>
      <c r="AL289">
        <v>-0.02</v>
      </c>
      <c r="AM289">
        <v>5.9</v>
      </c>
      <c r="AN289">
        <v>10.8</v>
      </c>
      <c r="AO289">
        <v>-4.9000000000000004</v>
      </c>
      <c r="AP289">
        <v>-4</v>
      </c>
      <c r="AQ289">
        <v>0</v>
      </c>
      <c r="AR289" s="2">
        <v>0.56999999999999995</v>
      </c>
    </row>
    <row r="290" spans="6:44" x14ac:dyDescent="0.3">
      <c r="F290" t="str">
        <f t="shared" si="42"/>
        <v>11161411</v>
      </c>
      <c r="G290" t="e">
        <f t="shared" si="45"/>
        <v>#N/A</v>
      </c>
      <c r="H290" s="11">
        <v>1116</v>
      </c>
      <c r="I290" s="5">
        <v>1411</v>
      </c>
      <c r="J290" t="s">
        <v>24</v>
      </c>
      <c r="K290" t="s">
        <v>78</v>
      </c>
      <c r="O290" s="3"/>
      <c r="P290" s="4"/>
      <c r="Q290" s="4"/>
      <c r="R290" s="2">
        <f t="shared" si="43"/>
        <v>0.83208516242317676</v>
      </c>
      <c r="S290" s="2">
        <f t="shared" si="44"/>
        <v>0.16791483757682324</v>
      </c>
      <c r="T290" s="2"/>
      <c r="U290" s="2"/>
      <c r="V290" s="37"/>
      <c r="W290" s="37"/>
      <c r="X290" s="37"/>
      <c r="Y290" s="37"/>
      <c r="Z290" s="37"/>
      <c r="AA290" s="37"/>
      <c r="AB290" s="12">
        <v>7</v>
      </c>
      <c r="AC290">
        <v>16</v>
      </c>
      <c r="AD290">
        <v>-212</v>
      </c>
      <c r="AE290">
        <v>0.24</v>
      </c>
      <c r="AF290">
        <v>3</v>
      </c>
      <c r="AG290">
        <v>-2</v>
      </c>
      <c r="AH290">
        <v>-2</v>
      </c>
      <c r="AI290">
        <v>3</v>
      </c>
      <c r="AJ290">
        <v>0</v>
      </c>
      <c r="AK290">
        <v>0</v>
      </c>
      <c r="AL290">
        <v>-0.04</v>
      </c>
      <c r="AM290">
        <v>3.5</v>
      </c>
      <c r="AN290">
        <v>-4.2</v>
      </c>
      <c r="AO290">
        <v>7.7</v>
      </c>
      <c r="AP290">
        <v>9</v>
      </c>
      <c r="AQ290">
        <v>1</v>
      </c>
      <c r="AR290" s="2">
        <v>0.97</v>
      </c>
    </row>
    <row r="291" spans="6:44" x14ac:dyDescent="0.3">
      <c r="F291" t="str">
        <f t="shared" si="42"/>
        <v>11161417</v>
      </c>
      <c r="G291" t="e">
        <f t="shared" si="45"/>
        <v>#N/A</v>
      </c>
      <c r="H291" s="11">
        <v>1116</v>
      </c>
      <c r="I291" s="5">
        <v>1417</v>
      </c>
      <c r="J291" t="s">
        <v>24</v>
      </c>
      <c r="K291" t="s">
        <v>79</v>
      </c>
      <c r="O291" s="3"/>
      <c r="P291" s="4"/>
      <c r="Q291" s="4"/>
      <c r="R291" s="2">
        <f t="shared" si="43"/>
        <v>0.57208516242317675</v>
      </c>
      <c r="S291" s="2">
        <f t="shared" si="44"/>
        <v>0.42791483757682325</v>
      </c>
      <c r="T291" s="2"/>
      <c r="U291" s="2"/>
      <c r="V291" s="37"/>
      <c r="W291" s="37"/>
      <c r="X291" s="37"/>
      <c r="Y291" s="37"/>
      <c r="Z291" s="37"/>
      <c r="AA291" s="37"/>
      <c r="AB291" s="12">
        <v>7</v>
      </c>
      <c r="AC291">
        <v>11</v>
      </c>
      <c r="AD291">
        <v>-11</v>
      </c>
      <c r="AE291">
        <v>0.02</v>
      </c>
      <c r="AF291">
        <v>0</v>
      </c>
      <c r="AG291">
        <v>1</v>
      </c>
      <c r="AH291">
        <v>-1</v>
      </c>
      <c r="AI291">
        <v>4</v>
      </c>
      <c r="AJ291">
        <v>0</v>
      </c>
      <c r="AK291">
        <v>-5</v>
      </c>
      <c r="AL291">
        <v>-0.04</v>
      </c>
      <c r="AM291">
        <v>-0.8</v>
      </c>
      <c r="AN291">
        <v>-0.8</v>
      </c>
      <c r="AO291" s="1">
        <v>-1.42E-14</v>
      </c>
      <c r="AP291">
        <v>4</v>
      </c>
      <c r="AQ291">
        <v>1</v>
      </c>
      <c r="AR291" s="2">
        <v>0.71</v>
      </c>
    </row>
    <row r="292" spans="6:44" x14ac:dyDescent="0.3">
      <c r="F292" t="str">
        <f t="shared" si="42"/>
        <v>11161420</v>
      </c>
      <c r="G292" t="e">
        <f t="shared" si="45"/>
        <v>#N/A</v>
      </c>
      <c r="H292" s="11">
        <v>1116</v>
      </c>
      <c r="I292" s="5">
        <v>1420</v>
      </c>
      <c r="J292" t="s">
        <v>24</v>
      </c>
      <c r="K292" t="s">
        <v>80</v>
      </c>
      <c r="O292" s="3"/>
      <c r="P292" s="4"/>
      <c r="Q292" s="4"/>
      <c r="R292" s="2">
        <f t="shared" si="43"/>
        <v>0.80208516242317673</v>
      </c>
      <c r="S292" s="2">
        <f t="shared" si="44"/>
        <v>0.19791483757682327</v>
      </c>
      <c r="T292" s="2"/>
      <c r="U292" s="2"/>
      <c r="V292" s="37"/>
      <c r="W292" s="37"/>
      <c r="X292" s="37"/>
      <c r="Y292" s="37"/>
      <c r="Z292" s="37"/>
      <c r="AA292" s="37"/>
      <c r="AB292" s="12">
        <v>7</v>
      </c>
      <c r="AC292">
        <v>16</v>
      </c>
      <c r="AD292">
        <v>-147</v>
      </c>
      <c r="AE292">
        <v>0</v>
      </c>
      <c r="AF292">
        <v>2</v>
      </c>
      <c r="AG292">
        <v>-2</v>
      </c>
      <c r="AH292">
        <v>-2</v>
      </c>
      <c r="AI292">
        <v>-1</v>
      </c>
      <c r="AJ292">
        <v>3</v>
      </c>
      <c r="AK292">
        <v>-3</v>
      </c>
      <c r="AL292">
        <v>0.03</v>
      </c>
      <c r="AM292">
        <v>8.6</v>
      </c>
      <c r="AN292">
        <v>4.5</v>
      </c>
      <c r="AO292">
        <v>4.0999999999999996</v>
      </c>
      <c r="AP292">
        <v>9</v>
      </c>
      <c r="AQ292">
        <v>1</v>
      </c>
      <c r="AR292" s="2">
        <v>0.94</v>
      </c>
    </row>
    <row r="293" spans="6:44" x14ac:dyDescent="0.3">
      <c r="F293" t="str">
        <f t="shared" si="42"/>
        <v>11161422</v>
      </c>
      <c r="G293" t="e">
        <f t="shared" si="45"/>
        <v>#N/A</v>
      </c>
      <c r="H293" s="11">
        <v>1116</v>
      </c>
      <c r="I293" s="5">
        <v>1422</v>
      </c>
      <c r="J293" t="s">
        <v>24</v>
      </c>
      <c r="K293" t="s">
        <v>81</v>
      </c>
      <c r="O293" s="3"/>
      <c r="P293" s="4"/>
      <c r="Q293" s="4"/>
      <c r="R293" s="2">
        <f t="shared" si="43"/>
        <v>0.63208516242317681</v>
      </c>
      <c r="S293" s="2">
        <f t="shared" si="44"/>
        <v>0.36791483757682319</v>
      </c>
      <c r="T293" s="2"/>
      <c r="U293" s="2"/>
      <c r="V293" s="37"/>
      <c r="W293" s="37"/>
      <c r="X293" s="37"/>
      <c r="Y293" s="37"/>
      <c r="Z293" s="37"/>
      <c r="AA293" s="37"/>
      <c r="AB293" s="12">
        <v>7</v>
      </c>
      <c r="AC293">
        <v>13</v>
      </c>
      <c r="AD293">
        <v>-45</v>
      </c>
      <c r="AE293">
        <v>-0.09</v>
      </c>
      <c r="AF293">
        <v>2</v>
      </c>
      <c r="AG293">
        <v>2</v>
      </c>
      <c r="AH293">
        <v>-4</v>
      </c>
      <c r="AI293">
        <v>-3</v>
      </c>
      <c r="AJ293">
        <v>-5</v>
      </c>
      <c r="AK293">
        <v>-8</v>
      </c>
      <c r="AL293">
        <v>-0.02</v>
      </c>
      <c r="AM293">
        <v>9</v>
      </c>
      <c r="AN293">
        <v>12.2</v>
      </c>
      <c r="AO293">
        <v>-3.2</v>
      </c>
      <c r="AP293">
        <v>6</v>
      </c>
      <c r="AQ293">
        <v>1</v>
      </c>
      <c r="AR293" s="2">
        <v>0.77</v>
      </c>
    </row>
    <row r="294" spans="6:44" x14ac:dyDescent="0.3">
      <c r="F294" t="str">
        <f t="shared" si="42"/>
        <v>11161437</v>
      </c>
      <c r="G294" t="e">
        <f t="shared" si="45"/>
        <v>#N/A</v>
      </c>
      <c r="H294" s="11">
        <v>1116</v>
      </c>
      <c r="I294" s="5">
        <v>1437</v>
      </c>
      <c r="J294" t="s">
        <v>24</v>
      </c>
      <c r="K294" t="s">
        <v>82</v>
      </c>
      <c r="O294" s="3"/>
      <c r="P294" s="4"/>
      <c r="Q294" s="4"/>
      <c r="R294" s="2">
        <f t="shared" si="43"/>
        <v>0.32208516242317681</v>
      </c>
      <c r="S294" s="2">
        <f t="shared" si="44"/>
        <v>0.67791483757682314</v>
      </c>
      <c r="T294" s="2"/>
      <c r="U294" s="2"/>
      <c r="V294" s="37"/>
      <c r="W294" s="37"/>
      <c r="X294" s="37"/>
      <c r="Y294" s="37"/>
      <c r="Z294" s="37"/>
      <c r="AA294" s="37"/>
      <c r="AB294" s="12">
        <v>7</v>
      </c>
      <c r="AC294">
        <v>1</v>
      </c>
      <c r="AD294">
        <v>35</v>
      </c>
      <c r="AE294">
        <v>-0.2</v>
      </c>
      <c r="AF294">
        <v>-6</v>
      </c>
      <c r="AG294">
        <v>1</v>
      </c>
      <c r="AH294">
        <v>0</v>
      </c>
      <c r="AI294">
        <v>1</v>
      </c>
      <c r="AJ294">
        <v>0</v>
      </c>
      <c r="AK294">
        <v>-5</v>
      </c>
      <c r="AL294">
        <v>-0.09</v>
      </c>
      <c r="AM294">
        <v>-6</v>
      </c>
      <c r="AN294">
        <v>4.5999999999999996</v>
      </c>
      <c r="AO294">
        <v>-10.6</v>
      </c>
      <c r="AP294">
        <v>-6</v>
      </c>
      <c r="AQ294">
        <v>0</v>
      </c>
      <c r="AR294" s="2">
        <v>0.46</v>
      </c>
    </row>
    <row r="295" spans="6:44" x14ac:dyDescent="0.3">
      <c r="F295" t="str">
        <f t="shared" si="42"/>
        <v>11161438</v>
      </c>
      <c r="G295" t="e">
        <f t="shared" si="45"/>
        <v>#N/A</v>
      </c>
      <c r="H295" s="11">
        <v>1116</v>
      </c>
      <c r="I295" s="5">
        <v>1438</v>
      </c>
      <c r="J295" t="s">
        <v>24</v>
      </c>
      <c r="K295" t="s">
        <v>83</v>
      </c>
      <c r="O295" s="3"/>
      <c r="P295" s="4"/>
      <c r="Q295" s="4"/>
      <c r="R295" s="2">
        <f t="shared" si="43"/>
        <v>0.34208516242317677</v>
      </c>
      <c r="S295" s="2">
        <f t="shared" si="44"/>
        <v>0.65791483757682323</v>
      </c>
      <c r="T295" s="2"/>
      <c r="U295" s="2"/>
      <c r="V295" s="37"/>
      <c r="W295" s="37"/>
      <c r="X295" s="37"/>
      <c r="Y295" s="37"/>
      <c r="Z295" s="37"/>
      <c r="AA295" s="37"/>
      <c r="AB295" s="12">
        <v>7</v>
      </c>
      <c r="AC295">
        <v>1</v>
      </c>
      <c r="AD295">
        <v>36</v>
      </c>
      <c r="AE295">
        <v>-0.26</v>
      </c>
      <c r="AF295">
        <v>1</v>
      </c>
      <c r="AG295">
        <v>6</v>
      </c>
      <c r="AH295">
        <v>1</v>
      </c>
      <c r="AI295">
        <v>-2</v>
      </c>
      <c r="AJ295">
        <v>2</v>
      </c>
      <c r="AK295">
        <v>-6</v>
      </c>
      <c r="AL295">
        <v>-0.08</v>
      </c>
      <c r="AM295">
        <v>13.6</v>
      </c>
      <c r="AN295">
        <v>22.1</v>
      </c>
      <c r="AO295">
        <v>-8.5</v>
      </c>
      <c r="AP295">
        <v>-6</v>
      </c>
      <c r="AQ295">
        <v>0</v>
      </c>
      <c r="AR295" s="2">
        <v>0.48</v>
      </c>
    </row>
    <row r="296" spans="6:44" x14ac:dyDescent="0.3">
      <c r="F296" t="str">
        <f t="shared" si="42"/>
        <v>11161439</v>
      </c>
      <c r="G296" t="e">
        <f t="shared" si="45"/>
        <v>#N/A</v>
      </c>
      <c r="H296" s="11">
        <v>1116</v>
      </c>
      <c r="I296" s="5">
        <v>1439</v>
      </c>
      <c r="J296" t="s">
        <v>24</v>
      </c>
      <c r="K296" t="s">
        <v>84</v>
      </c>
      <c r="O296" s="3"/>
      <c r="P296" s="4"/>
      <c r="Q296" s="4"/>
      <c r="R296" s="2">
        <f t="shared" si="43"/>
        <v>0.5020851624231768</v>
      </c>
      <c r="S296" s="2">
        <f t="shared" si="44"/>
        <v>0.4979148375768232</v>
      </c>
      <c r="T296" s="2"/>
      <c r="U296" s="2"/>
      <c r="V296" s="37"/>
      <c r="W296" s="37"/>
      <c r="X296" s="37"/>
      <c r="Y296" s="37"/>
      <c r="Z296" s="37"/>
      <c r="AA296" s="37"/>
      <c r="AB296" s="12">
        <v>7</v>
      </c>
      <c r="AC296">
        <v>8</v>
      </c>
      <c r="AD296">
        <v>5</v>
      </c>
      <c r="AE296">
        <v>0.02</v>
      </c>
      <c r="AF296">
        <v>-3</v>
      </c>
      <c r="AG296">
        <v>0</v>
      </c>
      <c r="AH296">
        <v>-2</v>
      </c>
      <c r="AI296">
        <v>1</v>
      </c>
      <c r="AJ296">
        <v>5</v>
      </c>
      <c r="AK296">
        <v>-3</v>
      </c>
      <c r="AL296">
        <v>-0.03</v>
      </c>
      <c r="AM296">
        <v>1.4</v>
      </c>
      <c r="AN296">
        <v>3.7</v>
      </c>
      <c r="AO296">
        <v>-2.2999999999999998</v>
      </c>
      <c r="AP296">
        <v>1</v>
      </c>
      <c r="AQ296">
        <v>1</v>
      </c>
      <c r="AR296" s="2">
        <v>0.64</v>
      </c>
    </row>
    <row r="297" spans="6:44" x14ac:dyDescent="0.3">
      <c r="F297" t="str">
        <f t="shared" si="42"/>
        <v>11161452</v>
      </c>
      <c r="G297" t="e">
        <f t="shared" si="45"/>
        <v>#N/A</v>
      </c>
      <c r="H297" s="11">
        <v>1116</v>
      </c>
      <c r="I297" s="5">
        <v>1452</v>
      </c>
      <c r="J297" t="s">
        <v>24</v>
      </c>
      <c r="K297" t="s">
        <v>85</v>
      </c>
      <c r="O297" s="3"/>
      <c r="P297" s="4"/>
      <c r="Q297" s="4"/>
      <c r="R297" s="2">
        <f t="shared" si="43"/>
        <v>0.43208516242317674</v>
      </c>
      <c r="S297" s="2">
        <f t="shared" si="44"/>
        <v>0.56791483757682326</v>
      </c>
      <c r="T297" s="2"/>
      <c r="U297" s="2"/>
      <c r="V297" s="37"/>
      <c r="W297" s="37"/>
      <c r="X297" s="37"/>
      <c r="Y297" s="37"/>
      <c r="Z297" s="37"/>
      <c r="AA297" s="37"/>
      <c r="AB297" s="12">
        <v>7</v>
      </c>
      <c r="AC297">
        <v>5</v>
      </c>
      <c r="AD297">
        <v>24</v>
      </c>
      <c r="AE297">
        <v>-0.03</v>
      </c>
      <c r="AF297">
        <v>4</v>
      </c>
      <c r="AG297">
        <v>0</v>
      </c>
      <c r="AH297">
        <v>0</v>
      </c>
      <c r="AI297">
        <v>-4</v>
      </c>
      <c r="AJ297">
        <v>-8</v>
      </c>
      <c r="AK297">
        <v>-2</v>
      </c>
      <c r="AL297">
        <v>-0.09</v>
      </c>
      <c r="AM297">
        <v>1.5</v>
      </c>
      <c r="AN297">
        <v>6.5</v>
      </c>
      <c r="AO297">
        <v>-5</v>
      </c>
      <c r="AP297">
        <v>-2</v>
      </c>
      <c r="AQ297">
        <v>0</v>
      </c>
      <c r="AR297" s="2">
        <v>0.56999999999999995</v>
      </c>
    </row>
    <row r="298" spans="6:44" x14ac:dyDescent="0.3">
      <c r="F298" t="str">
        <f t="shared" si="42"/>
        <v>11161455</v>
      </c>
      <c r="G298" t="e">
        <f t="shared" si="45"/>
        <v>#N/A</v>
      </c>
      <c r="H298" s="11">
        <v>1116</v>
      </c>
      <c r="I298" s="5">
        <v>1455</v>
      </c>
      <c r="J298" t="s">
        <v>24</v>
      </c>
      <c r="K298" t="s">
        <v>86</v>
      </c>
      <c r="O298" s="3"/>
      <c r="P298" s="4"/>
      <c r="Q298" s="4"/>
      <c r="R298" s="2">
        <f t="shared" si="43"/>
        <v>0.44208516242317675</v>
      </c>
      <c r="S298" s="2">
        <f t="shared" si="44"/>
        <v>0.55791483757682325</v>
      </c>
      <c r="T298" s="2"/>
      <c r="U298" s="2"/>
      <c r="V298" s="37"/>
      <c r="W298" s="37"/>
      <c r="X298" s="37"/>
      <c r="Y298" s="37"/>
      <c r="Z298" s="37"/>
      <c r="AA298" s="37"/>
      <c r="AB298" s="12">
        <v>7</v>
      </c>
      <c r="AC298">
        <v>4</v>
      </c>
      <c r="AD298">
        <v>17</v>
      </c>
      <c r="AE298">
        <v>-0.1</v>
      </c>
      <c r="AF298">
        <v>-1</v>
      </c>
      <c r="AG298">
        <v>1</v>
      </c>
      <c r="AH298">
        <v>-1</v>
      </c>
      <c r="AI298">
        <v>2</v>
      </c>
      <c r="AJ298">
        <v>-6</v>
      </c>
      <c r="AK298">
        <v>-9</v>
      </c>
      <c r="AL298">
        <v>-0.06</v>
      </c>
      <c r="AM298">
        <v>-1.9</v>
      </c>
      <c r="AN298">
        <v>4.2</v>
      </c>
      <c r="AO298">
        <v>-6.1</v>
      </c>
      <c r="AP298">
        <v>-3</v>
      </c>
      <c r="AQ298">
        <v>0</v>
      </c>
      <c r="AR298" s="2">
        <v>0.57999999999999996</v>
      </c>
    </row>
    <row r="299" spans="6:44" x14ac:dyDescent="0.3">
      <c r="F299" t="str">
        <f t="shared" ref="F299:F362" si="46">H299&amp;I299</f>
        <v>11161460</v>
      </c>
      <c r="G299" t="e">
        <f t="shared" si="45"/>
        <v>#N/A</v>
      </c>
      <c r="H299" s="11">
        <v>1116</v>
      </c>
      <c r="I299" s="5">
        <v>1460</v>
      </c>
      <c r="J299" t="s">
        <v>24</v>
      </c>
      <c r="K299" t="s">
        <v>87</v>
      </c>
      <c r="O299" s="3"/>
      <c r="P299" s="4"/>
      <c r="Q299" s="4"/>
      <c r="R299" s="2">
        <f t="shared" ref="R299:R362" si="47">AR299-$AR$2291</f>
        <v>0.74208516242317679</v>
      </c>
      <c r="S299" s="2">
        <f t="shared" ref="S299:S362" si="48">1-R299</f>
        <v>0.25791483757682321</v>
      </c>
      <c r="T299" s="2"/>
      <c r="U299" s="2"/>
      <c r="V299" s="37"/>
      <c r="W299" s="37"/>
      <c r="X299" s="37"/>
      <c r="Y299" s="37"/>
      <c r="Z299" s="37"/>
      <c r="AA299" s="37"/>
      <c r="AB299" s="12">
        <v>7</v>
      </c>
      <c r="AC299">
        <v>14</v>
      </c>
      <c r="AD299">
        <v>-98</v>
      </c>
      <c r="AE299">
        <v>-0.04</v>
      </c>
      <c r="AF299">
        <v>5</v>
      </c>
      <c r="AG299">
        <v>2</v>
      </c>
      <c r="AH299">
        <v>-3</v>
      </c>
      <c r="AI299">
        <v>-2</v>
      </c>
      <c r="AJ299">
        <v>0</v>
      </c>
      <c r="AK299">
        <v>-7</v>
      </c>
      <c r="AL299">
        <v>-0.04</v>
      </c>
      <c r="AM299">
        <v>9.8000000000000007</v>
      </c>
      <c r="AN299">
        <v>9.3000000000000007</v>
      </c>
      <c r="AO299">
        <v>0.5</v>
      </c>
      <c r="AP299">
        <v>7</v>
      </c>
      <c r="AQ299">
        <v>1</v>
      </c>
      <c r="AR299" s="2">
        <v>0.88</v>
      </c>
    </row>
    <row r="300" spans="6:44" x14ac:dyDescent="0.3">
      <c r="F300" t="str">
        <f t="shared" si="46"/>
        <v>11161462</v>
      </c>
      <c r="G300" t="e">
        <f t="shared" ref="G300:G363" si="49">VLOOKUP(E300,F300:F2577,COLUMN(F300:F2577),FALSE)</f>
        <v>#N/A</v>
      </c>
      <c r="H300" s="11">
        <v>1116</v>
      </c>
      <c r="I300" s="5">
        <v>1462</v>
      </c>
      <c r="J300" t="s">
        <v>24</v>
      </c>
      <c r="K300" t="s">
        <v>88</v>
      </c>
      <c r="O300" s="3"/>
      <c r="P300" s="4"/>
      <c r="Q300" s="4"/>
      <c r="R300" s="2">
        <f t="shared" si="47"/>
        <v>0.45208516242317676</v>
      </c>
      <c r="S300" s="2">
        <f t="shared" si="48"/>
        <v>0.54791483757682324</v>
      </c>
      <c r="T300" s="2"/>
      <c r="U300" s="2"/>
      <c r="V300" s="37"/>
      <c r="W300" s="37"/>
      <c r="X300" s="37"/>
      <c r="Y300" s="37"/>
      <c r="Z300" s="37"/>
      <c r="AA300" s="37"/>
      <c r="AB300" s="12">
        <v>7</v>
      </c>
      <c r="AC300">
        <v>1</v>
      </c>
      <c r="AD300">
        <v>23</v>
      </c>
      <c r="AE300">
        <v>-0.17</v>
      </c>
      <c r="AF300">
        <v>-2</v>
      </c>
      <c r="AG300">
        <v>0</v>
      </c>
      <c r="AH300">
        <v>-2</v>
      </c>
      <c r="AI300">
        <v>3</v>
      </c>
      <c r="AJ300">
        <v>-1</v>
      </c>
      <c r="AK300">
        <v>-9</v>
      </c>
      <c r="AL300">
        <v>-0.11</v>
      </c>
      <c r="AM300">
        <v>-3.2</v>
      </c>
      <c r="AN300">
        <v>1</v>
      </c>
      <c r="AO300">
        <v>-4.2</v>
      </c>
      <c r="AP300">
        <v>-6</v>
      </c>
      <c r="AQ300">
        <v>0</v>
      </c>
      <c r="AR300" s="2">
        <v>0.59</v>
      </c>
    </row>
    <row r="301" spans="6:44" x14ac:dyDescent="0.3">
      <c r="F301" t="str">
        <f t="shared" si="46"/>
        <v>11201137</v>
      </c>
      <c r="G301" t="e">
        <f t="shared" si="49"/>
        <v>#N/A</v>
      </c>
      <c r="H301" s="11">
        <v>1120</v>
      </c>
      <c r="I301" s="5">
        <v>1137</v>
      </c>
      <c r="J301" t="s">
        <v>25</v>
      </c>
      <c r="K301" t="s">
        <v>26</v>
      </c>
      <c r="O301" s="3"/>
      <c r="P301" s="4"/>
      <c r="Q301" s="4"/>
      <c r="R301" s="2">
        <f t="shared" si="47"/>
        <v>0.71208516242317677</v>
      </c>
      <c r="S301" s="2">
        <f t="shared" si="48"/>
        <v>0.28791483757682323</v>
      </c>
      <c r="T301" s="2"/>
      <c r="U301" s="2"/>
      <c r="V301" s="37"/>
      <c r="W301" s="37"/>
      <c r="X301" s="37"/>
      <c r="Y301" s="37"/>
      <c r="Z301" s="37"/>
      <c r="AA301" s="37"/>
      <c r="AB301" s="12">
        <v>4</v>
      </c>
      <c r="AC301">
        <v>14</v>
      </c>
      <c r="AD301">
        <v>-84</v>
      </c>
      <c r="AE301">
        <v>0.04</v>
      </c>
      <c r="AF301">
        <v>-2</v>
      </c>
      <c r="AG301">
        <v>1</v>
      </c>
      <c r="AH301">
        <v>-1</v>
      </c>
      <c r="AI301">
        <v>3</v>
      </c>
      <c r="AJ301">
        <v>6</v>
      </c>
      <c r="AK301">
        <v>-1</v>
      </c>
      <c r="AL301">
        <v>7.0000000000000007E-2</v>
      </c>
      <c r="AM301">
        <v>2.2999999999999998</v>
      </c>
      <c r="AN301">
        <v>0.4</v>
      </c>
      <c r="AO301">
        <v>1.9</v>
      </c>
      <c r="AP301">
        <v>10</v>
      </c>
      <c r="AQ301">
        <v>1</v>
      </c>
      <c r="AR301" s="2">
        <v>0.85</v>
      </c>
    </row>
    <row r="302" spans="6:44" x14ac:dyDescent="0.3">
      <c r="F302" t="str">
        <f t="shared" si="46"/>
        <v>11201138</v>
      </c>
      <c r="G302" t="e">
        <f t="shared" si="49"/>
        <v>#N/A</v>
      </c>
      <c r="H302" s="11">
        <v>1120</v>
      </c>
      <c r="I302" s="5">
        <v>1138</v>
      </c>
      <c r="J302" t="s">
        <v>25</v>
      </c>
      <c r="K302" t="s">
        <v>27</v>
      </c>
      <c r="O302" s="3"/>
      <c r="P302" s="4"/>
      <c r="Q302" s="4"/>
      <c r="R302" s="2">
        <f t="shared" si="47"/>
        <v>0.66208516242317683</v>
      </c>
      <c r="S302" s="2">
        <f t="shared" si="48"/>
        <v>0.33791483757682317</v>
      </c>
      <c r="T302" s="2"/>
      <c r="U302" s="2"/>
      <c r="V302" s="37"/>
      <c r="W302" s="37"/>
      <c r="X302" s="37"/>
      <c r="Y302" s="37"/>
      <c r="Z302" s="37"/>
      <c r="AA302" s="37"/>
      <c r="AB302" s="12">
        <v>4</v>
      </c>
      <c r="AC302">
        <v>13</v>
      </c>
      <c r="AD302">
        <v>-61</v>
      </c>
      <c r="AE302">
        <v>0.02</v>
      </c>
      <c r="AF302">
        <v>-3</v>
      </c>
      <c r="AG302">
        <v>1</v>
      </c>
      <c r="AH302">
        <v>0</v>
      </c>
      <c r="AI302">
        <v>2</v>
      </c>
      <c r="AJ302">
        <v>1</v>
      </c>
      <c r="AK302">
        <v>1</v>
      </c>
      <c r="AL302">
        <v>0.09</v>
      </c>
      <c r="AM302">
        <v>-1.3</v>
      </c>
      <c r="AN302">
        <v>-3.2</v>
      </c>
      <c r="AO302">
        <v>1.9</v>
      </c>
      <c r="AP302">
        <v>9</v>
      </c>
      <c r="AQ302">
        <v>1</v>
      </c>
      <c r="AR302" s="2">
        <v>0.8</v>
      </c>
    </row>
    <row r="303" spans="6:44" x14ac:dyDescent="0.3">
      <c r="F303" t="str">
        <f t="shared" si="46"/>
        <v>11201139</v>
      </c>
      <c r="G303" t="e">
        <f t="shared" si="49"/>
        <v>#N/A</v>
      </c>
      <c r="H303" s="11">
        <v>1120</v>
      </c>
      <c r="I303" s="5">
        <v>1139</v>
      </c>
      <c r="J303" t="s">
        <v>25</v>
      </c>
      <c r="K303" t="s">
        <v>28</v>
      </c>
      <c r="O303" s="3"/>
      <c r="P303" s="4"/>
      <c r="Q303" s="4"/>
      <c r="R303" s="2">
        <f t="shared" si="47"/>
        <v>0.57208516242317675</v>
      </c>
      <c r="S303" s="2">
        <f t="shared" si="48"/>
        <v>0.42791483757682325</v>
      </c>
      <c r="T303" s="2"/>
      <c r="U303" s="2"/>
      <c r="V303" s="37"/>
      <c r="W303" s="37"/>
      <c r="X303" s="37"/>
      <c r="Y303" s="37"/>
      <c r="Z303" s="37"/>
      <c r="AA303" s="37"/>
      <c r="AB303" s="12">
        <v>4</v>
      </c>
      <c r="AC303">
        <v>10</v>
      </c>
      <c r="AD303">
        <v>-9</v>
      </c>
      <c r="AE303">
        <v>0.17</v>
      </c>
      <c r="AF303">
        <v>-2</v>
      </c>
      <c r="AG303">
        <v>-3</v>
      </c>
      <c r="AH303">
        <v>0</v>
      </c>
      <c r="AI303">
        <v>0</v>
      </c>
      <c r="AJ303">
        <v>6</v>
      </c>
      <c r="AK303">
        <v>-3</v>
      </c>
      <c r="AL303">
        <v>0.02</v>
      </c>
      <c r="AM303">
        <v>4.3</v>
      </c>
      <c r="AN303">
        <v>0.5</v>
      </c>
      <c r="AO303">
        <v>3.8</v>
      </c>
      <c r="AP303">
        <v>6</v>
      </c>
      <c r="AQ303">
        <v>1</v>
      </c>
      <c r="AR303" s="2">
        <v>0.71</v>
      </c>
    </row>
    <row r="304" spans="6:44" x14ac:dyDescent="0.3">
      <c r="F304" t="str">
        <f t="shared" si="46"/>
        <v>11201153</v>
      </c>
      <c r="G304" t="e">
        <f t="shared" si="49"/>
        <v>#N/A</v>
      </c>
      <c r="H304" s="11">
        <v>1120</v>
      </c>
      <c r="I304" s="5">
        <v>1153</v>
      </c>
      <c r="J304" t="s">
        <v>25</v>
      </c>
      <c r="K304" t="s">
        <v>29</v>
      </c>
      <c r="O304" s="3"/>
      <c r="P304" s="4"/>
      <c r="Q304" s="4"/>
      <c r="R304" s="2">
        <f t="shared" si="47"/>
        <v>0.42208516242317684</v>
      </c>
      <c r="S304" s="2">
        <f t="shared" si="48"/>
        <v>0.57791483757682316</v>
      </c>
      <c r="T304" s="2"/>
      <c r="U304" s="2"/>
      <c r="V304" s="37"/>
      <c r="W304" s="37"/>
      <c r="X304" s="37"/>
      <c r="Y304" s="37"/>
      <c r="Z304" s="37"/>
      <c r="AA304" s="37"/>
      <c r="AB304" s="12">
        <v>4</v>
      </c>
      <c r="AC304">
        <v>2</v>
      </c>
      <c r="AD304">
        <v>12</v>
      </c>
      <c r="AE304">
        <v>-0.1</v>
      </c>
      <c r="AF304">
        <v>0</v>
      </c>
      <c r="AG304">
        <v>6</v>
      </c>
      <c r="AH304">
        <v>-1</v>
      </c>
      <c r="AI304">
        <v>-1</v>
      </c>
      <c r="AJ304">
        <v>-5</v>
      </c>
      <c r="AK304">
        <v>1</v>
      </c>
      <c r="AL304">
        <v>0.1</v>
      </c>
      <c r="AM304">
        <v>8.9</v>
      </c>
      <c r="AN304">
        <v>16.2</v>
      </c>
      <c r="AO304">
        <v>-7.3</v>
      </c>
      <c r="AP304">
        <v>-2</v>
      </c>
      <c r="AQ304">
        <v>0</v>
      </c>
      <c r="AR304" s="2">
        <v>0.56000000000000005</v>
      </c>
    </row>
    <row r="305" spans="6:44" x14ac:dyDescent="0.3">
      <c r="F305" t="str">
        <f t="shared" si="46"/>
        <v>11201155</v>
      </c>
      <c r="G305" t="e">
        <f t="shared" si="49"/>
        <v>#N/A</v>
      </c>
      <c r="H305" s="11">
        <v>1120</v>
      </c>
      <c r="I305" s="5">
        <v>1155</v>
      </c>
      <c r="J305" t="s">
        <v>25</v>
      </c>
      <c r="K305" t="s">
        <v>30</v>
      </c>
      <c r="O305" s="3"/>
      <c r="P305" s="4"/>
      <c r="Q305" s="4"/>
      <c r="R305" s="2">
        <f t="shared" si="47"/>
        <v>0.55208516242317673</v>
      </c>
      <c r="S305" s="2">
        <f t="shared" si="48"/>
        <v>0.44791483757682327</v>
      </c>
      <c r="T305" s="2"/>
      <c r="U305" s="2"/>
      <c r="V305" s="37"/>
      <c r="W305" s="37"/>
      <c r="X305" s="37"/>
      <c r="Y305" s="37"/>
      <c r="Z305" s="37"/>
      <c r="AA305" s="37"/>
      <c r="AB305" s="12">
        <v>4</v>
      </c>
      <c r="AC305">
        <v>5</v>
      </c>
      <c r="AD305">
        <v>-3</v>
      </c>
      <c r="AE305">
        <v>0.06</v>
      </c>
      <c r="AF305">
        <v>-1</v>
      </c>
      <c r="AG305">
        <v>1</v>
      </c>
      <c r="AH305">
        <v>-2</v>
      </c>
      <c r="AI305">
        <v>2</v>
      </c>
      <c r="AJ305">
        <v>6</v>
      </c>
      <c r="AK305">
        <v>-1</v>
      </c>
      <c r="AL305">
        <v>0.03</v>
      </c>
      <c r="AM305">
        <v>10.1</v>
      </c>
      <c r="AN305">
        <v>7.5</v>
      </c>
      <c r="AO305">
        <v>2.6</v>
      </c>
      <c r="AP305">
        <v>1</v>
      </c>
      <c r="AQ305">
        <v>1</v>
      </c>
      <c r="AR305" s="2">
        <v>0.69</v>
      </c>
    </row>
    <row r="306" spans="6:44" x14ac:dyDescent="0.3">
      <c r="F306" t="str">
        <f t="shared" si="46"/>
        <v>11201166</v>
      </c>
      <c r="G306" t="e">
        <f t="shared" si="49"/>
        <v>#N/A</v>
      </c>
      <c r="H306" s="11">
        <v>1120</v>
      </c>
      <c r="I306" s="5">
        <v>1166</v>
      </c>
      <c r="J306" t="s">
        <v>25</v>
      </c>
      <c r="K306" t="s">
        <v>32</v>
      </c>
      <c r="O306" s="3"/>
      <c r="P306" s="4"/>
      <c r="Q306" s="4"/>
      <c r="R306" s="2">
        <f t="shared" si="47"/>
        <v>0.55208516242317673</v>
      </c>
      <c r="S306" s="2">
        <f t="shared" si="48"/>
        <v>0.44791483757682327</v>
      </c>
      <c r="T306" s="2"/>
      <c r="U306" s="2"/>
      <c r="V306" s="37"/>
      <c r="W306" s="37"/>
      <c r="X306" s="37"/>
      <c r="Y306" s="37"/>
      <c r="Z306" s="37"/>
      <c r="AA306" s="37"/>
      <c r="AB306" s="12">
        <v>4</v>
      </c>
      <c r="AC306">
        <v>8</v>
      </c>
      <c r="AD306">
        <v>-11</v>
      </c>
      <c r="AE306">
        <v>0.13</v>
      </c>
      <c r="AF306">
        <v>-6</v>
      </c>
      <c r="AG306">
        <v>-1</v>
      </c>
      <c r="AH306">
        <v>0</v>
      </c>
      <c r="AI306">
        <v>4</v>
      </c>
      <c r="AJ306">
        <v>11</v>
      </c>
      <c r="AK306">
        <v>-3</v>
      </c>
      <c r="AL306">
        <v>0.04</v>
      </c>
      <c r="AM306">
        <v>-0.6</v>
      </c>
      <c r="AN306">
        <v>-1.8</v>
      </c>
      <c r="AO306">
        <v>1.2</v>
      </c>
      <c r="AP306">
        <v>4</v>
      </c>
      <c r="AQ306">
        <v>1</v>
      </c>
      <c r="AR306" s="2">
        <v>0.69</v>
      </c>
    </row>
    <row r="307" spans="6:44" x14ac:dyDescent="0.3">
      <c r="F307" t="str">
        <f t="shared" si="46"/>
        <v>11201168</v>
      </c>
      <c r="G307" t="e">
        <f t="shared" si="49"/>
        <v>#N/A</v>
      </c>
      <c r="H307" s="11">
        <v>1120</v>
      </c>
      <c r="I307" s="5">
        <v>1168</v>
      </c>
      <c r="J307" t="s">
        <v>25</v>
      </c>
      <c r="K307" t="s">
        <v>33</v>
      </c>
      <c r="O307" s="3"/>
      <c r="P307" s="4"/>
      <c r="Q307" s="4"/>
      <c r="R307" s="2">
        <f t="shared" si="47"/>
        <v>0.80208516242317673</v>
      </c>
      <c r="S307" s="2">
        <f t="shared" si="48"/>
        <v>0.19791483757682327</v>
      </c>
      <c r="T307" s="2"/>
      <c r="U307" s="2"/>
      <c r="V307" s="37"/>
      <c r="W307" s="37"/>
      <c r="X307" s="37"/>
      <c r="Y307" s="37"/>
      <c r="Z307" s="37"/>
      <c r="AA307" s="37"/>
      <c r="AB307" s="12">
        <v>4</v>
      </c>
      <c r="AC307">
        <v>15</v>
      </c>
      <c r="AD307">
        <v>-137</v>
      </c>
      <c r="AE307">
        <v>0.16</v>
      </c>
      <c r="AF307">
        <v>0</v>
      </c>
      <c r="AG307">
        <v>1</v>
      </c>
      <c r="AH307">
        <v>-5</v>
      </c>
      <c r="AI307">
        <v>2</v>
      </c>
      <c r="AJ307">
        <v>6</v>
      </c>
      <c r="AK307">
        <v>1</v>
      </c>
      <c r="AL307">
        <v>0.05</v>
      </c>
      <c r="AM307">
        <v>10.7</v>
      </c>
      <c r="AN307">
        <v>1.6</v>
      </c>
      <c r="AO307">
        <v>9.1</v>
      </c>
      <c r="AP307">
        <v>11</v>
      </c>
      <c r="AQ307">
        <v>1</v>
      </c>
      <c r="AR307" s="2">
        <v>0.94</v>
      </c>
    </row>
    <row r="308" spans="6:44" x14ac:dyDescent="0.3">
      <c r="F308" t="str">
        <f t="shared" si="46"/>
        <v>11201172</v>
      </c>
      <c r="G308" t="e">
        <f t="shared" si="49"/>
        <v>#N/A</v>
      </c>
      <c r="H308" s="11">
        <v>1120</v>
      </c>
      <c r="I308" s="5">
        <v>1172</v>
      </c>
      <c r="J308" t="s">
        <v>25</v>
      </c>
      <c r="K308" t="s">
        <v>34</v>
      </c>
      <c r="O308" s="3"/>
      <c r="P308" s="4"/>
      <c r="Q308" s="4"/>
      <c r="R308" s="2">
        <f t="shared" si="47"/>
        <v>0.59208516242317677</v>
      </c>
      <c r="S308" s="2">
        <f t="shared" si="48"/>
        <v>0.40791483757682323</v>
      </c>
      <c r="T308" s="2"/>
      <c r="U308" s="2"/>
      <c r="V308" s="37"/>
      <c r="W308" s="37"/>
      <c r="X308" s="37"/>
      <c r="Y308" s="37"/>
      <c r="Z308" s="37"/>
      <c r="AA308" s="37"/>
      <c r="AB308" s="12">
        <v>4</v>
      </c>
      <c r="AC308">
        <v>12</v>
      </c>
      <c r="AD308">
        <v>-27</v>
      </c>
      <c r="AE308">
        <v>0.12</v>
      </c>
      <c r="AF308">
        <v>-6</v>
      </c>
      <c r="AG308">
        <v>-2</v>
      </c>
      <c r="AH308">
        <v>1</v>
      </c>
      <c r="AI308">
        <v>3</v>
      </c>
      <c r="AJ308">
        <v>10</v>
      </c>
      <c r="AK308">
        <v>-5</v>
      </c>
      <c r="AL308">
        <v>-0.01</v>
      </c>
      <c r="AM308">
        <v>7</v>
      </c>
      <c r="AN308">
        <v>5.7</v>
      </c>
      <c r="AO308">
        <v>1.3</v>
      </c>
      <c r="AP308">
        <v>8</v>
      </c>
      <c r="AQ308">
        <v>1</v>
      </c>
      <c r="AR308" s="2">
        <v>0.73</v>
      </c>
    </row>
    <row r="309" spans="6:44" x14ac:dyDescent="0.3">
      <c r="F309" t="str">
        <f t="shared" si="46"/>
        <v>11201181</v>
      </c>
      <c r="G309" t="e">
        <f t="shared" si="49"/>
        <v>#N/A</v>
      </c>
      <c r="H309" s="11">
        <v>1120</v>
      </c>
      <c r="I309" s="5">
        <v>1181</v>
      </c>
      <c r="J309" t="s">
        <v>25</v>
      </c>
      <c r="K309" t="s">
        <v>35</v>
      </c>
      <c r="O309" s="3"/>
      <c r="P309" s="4"/>
      <c r="Q309" s="4"/>
      <c r="R309" s="2">
        <f t="shared" si="47"/>
        <v>0.43208516242317674</v>
      </c>
      <c r="S309" s="2">
        <f t="shared" si="48"/>
        <v>0.56791483757682326</v>
      </c>
      <c r="T309" s="2"/>
      <c r="U309" s="2"/>
      <c r="V309" s="37"/>
      <c r="W309" s="37"/>
      <c r="X309" s="37"/>
      <c r="Y309" s="37"/>
      <c r="Z309" s="37"/>
      <c r="AA309" s="37"/>
      <c r="AB309" s="12">
        <v>4</v>
      </c>
      <c r="AC309">
        <v>2</v>
      </c>
      <c r="AD309">
        <v>13</v>
      </c>
      <c r="AE309">
        <v>-0.01</v>
      </c>
      <c r="AF309">
        <v>-4</v>
      </c>
      <c r="AG309">
        <v>3</v>
      </c>
      <c r="AH309">
        <v>-1</v>
      </c>
      <c r="AI309">
        <v>3</v>
      </c>
      <c r="AJ309">
        <v>-6</v>
      </c>
      <c r="AK309">
        <v>1</v>
      </c>
      <c r="AL309">
        <v>0.08</v>
      </c>
      <c r="AM309">
        <v>-1.3</v>
      </c>
      <c r="AN309">
        <v>3.7</v>
      </c>
      <c r="AO309">
        <v>-5</v>
      </c>
      <c r="AP309">
        <v>-2</v>
      </c>
      <c r="AQ309">
        <v>0</v>
      </c>
      <c r="AR309" s="2">
        <v>0.56999999999999995</v>
      </c>
    </row>
    <row r="310" spans="6:44" x14ac:dyDescent="0.3">
      <c r="F310" t="str">
        <f t="shared" si="46"/>
        <v>11201196</v>
      </c>
      <c r="G310" t="e">
        <f t="shared" si="49"/>
        <v>#N/A</v>
      </c>
      <c r="H310" s="11">
        <v>1120</v>
      </c>
      <c r="I310" s="5">
        <v>1196</v>
      </c>
      <c r="J310" t="s">
        <v>25</v>
      </c>
      <c r="K310" t="s">
        <v>36</v>
      </c>
      <c r="O310" s="3"/>
      <c r="P310" s="4"/>
      <c r="Q310" s="4"/>
      <c r="R310" s="2">
        <f t="shared" si="47"/>
        <v>0.55208516242317673</v>
      </c>
      <c r="S310" s="2">
        <f t="shared" si="48"/>
        <v>0.44791483757682327</v>
      </c>
      <c r="T310" s="2"/>
      <c r="U310" s="2"/>
      <c r="V310" s="37"/>
      <c r="W310" s="37"/>
      <c r="X310" s="37"/>
      <c r="Y310" s="37"/>
      <c r="Z310" s="37"/>
      <c r="AA310" s="37"/>
      <c r="AB310" s="12">
        <v>4</v>
      </c>
      <c r="AC310">
        <v>6</v>
      </c>
      <c r="AD310">
        <v>-7</v>
      </c>
      <c r="AE310">
        <v>0.16</v>
      </c>
      <c r="AF310">
        <v>1</v>
      </c>
      <c r="AG310">
        <v>0</v>
      </c>
      <c r="AH310">
        <v>2</v>
      </c>
      <c r="AI310">
        <v>0</v>
      </c>
      <c r="AJ310">
        <v>4</v>
      </c>
      <c r="AK310">
        <v>3</v>
      </c>
      <c r="AL310">
        <v>7.0000000000000007E-2</v>
      </c>
      <c r="AM310">
        <v>7.3</v>
      </c>
      <c r="AN310">
        <v>3.9</v>
      </c>
      <c r="AO310">
        <v>3.4</v>
      </c>
      <c r="AP310">
        <v>2</v>
      </c>
      <c r="AQ310">
        <v>1</v>
      </c>
      <c r="AR310" s="2">
        <v>0.69</v>
      </c>
    </row>
    <row r="311" spans="6:44" x14ac:dyDescent="0.3">
      <c r="F311" t="str">
        <f t="shared" si="46"/>
        <v>11201199</v>
      </c>
      <c r="G311" t="e">
        <f t="shared" si="49"/>
        <v>#N/A</v>
      </c>
      <c r="H311" s="11">
        <v>1120</v>
      </c>
      <c r="I311" s="5">
        <v>1199</v>
      </c>
      <c r="J311" t="s">
        <v>25</v>
      </c>
      <c r="K311" t="s">
        <v>37</v>
      </c>
      <c r="O311" s="3"/>
      <c r="P311" s="4"/>
      <c r="Q311" s="4"/>
      <c r="R311" s="2">
        <f t="shared" si="47"/>
        <v>0.58208516242317676</v>
      </c>
      <c r="S311" s="2">
        <f t="shared" si="48"/>
        <v>0.41791483757682324</v>
      </c>
      <c r="T311" s="2"/>
      <c r="U311" s="2"/>
      <c r="V311" s="37"/>
      <c r="W311" s="37"/>
      <c r="X311" s="37"/>
      <c r="Y311" s="37"/>
      <c r="Z311" s="37"/>
      <c r="AA311" s="37"/>
      <c r="AB311" s="12">
        <v>4</v>
      </c>
      <c r="AC311">
        <v>9</v>
      </c>
      <c r="AD311">
        <v>-19</v>
      </c>
      <c r="AE311">
        <v>0.13</v>
      </c>
      <c r="AF311">
        <v>-2</v>
      </c>
      <c r="AG311">
        <v>0</v>
      </c>
      <c r="AH311">
        <v>-1</v>
      </c>
      <c r="AI311">
        <v>1</v>
      </c>
      <c r="AJ311">
        <v>0</v>
      </c>
      <c r="AK311">
        <v>2</v>
      </c>
      <c r="AL311">
        <v>0.11</v>
      </c>
      <c r="AM311">
        <v>1.6</v>
      </c>
      <c r="AN311">
        <v>-1.2</v>
      </c>
      <c r="AO311">
        <v>2.8</v>
      </c>
      <c r="AP311">
        <v>5</v>
      </c>
      <c r="AQ311">
        <v>1</v>
      </c>
      <c r="AR311" s="2">
        <v>0.72</v>
      </c>
    </row>
    <row r="312" spans="6:44" x14ac:dyDescent="0.3">
      <c r="F312" t="str">
        <f t="shared" si="46"/>
        <v>11201209</v>
      </c>
      <c r="G312" t="e">
        <f t="shared" si="49"/>
        <v>#N/A</v>
      </c>
      <c r="H312" s="11">
        <v>1120</v>
      </c>
      <c r="I312" s="5">
        <v>1209</v>
      </c>
      <c r="J312" t="s">
        <v>25</v>
      </c>
      <c r="K312" t="s">
        <v>38</v>
      </c>
      <c r="O312" s="3"/>
      <c r="P312" s="4"/>
      <c r="Q312" s="4"/>
      <c r="R312" s="2">
        <f t="shared" si="47"/>
        <v>0.70208516242317676</v>
      </c>
      <c r="S312" s="2">
        <f t="shared" si="48"/>
        <v>0.29791483757682324</v>
      </c>
      <c r="T312" s="2"/>
      <c r="U312" s="2"/>
      <c r="V312" s="37"/>
      <c r="W312" s="37"/>
      <c r="X312" s="37"/>
      <c r="Y312" s="37"/>
      <c r="Z312" s="37"/>
      <c r="AA312" s="37"/>
      <c r="AB312" s="12">
        <v>4</v>
      </c>
      <c r="AC312">
        <v>15</v>
      </c>
      <c r="AD312">
        <v>-80</v>
      </c>
      <c r="AE312">
        <v>0.09</v>
      </c>
      <c r="AF312">
        <v>-2</v>
      </c>
      <c r="AG312">
        <v>2</v>
      </c>
      <c r="AH312">
        <v>-1</v>
      </c>
      <c r="AI312">
        <v>0</v>
      </c>
      <c r="AJ312">
        <v>7</v>
      </c>
      <c r="AK312">
        <v>5</v>
      </c>
      <c r="AL312">
        <v>0.11</v>
      </c>
      <c r="AM312">
        <v>9</v>
      </c>
      <c r="AN312">
        <v>5.5</v>
      </c>
      <c r="AO312">
        <v>3.5</v>
      </c>
      <c r="AP312">
        <v>11</v>
      </c>
      <c r="AQ312">
        <v>1</v>
      </c>
      <c r="AR312" s="2">
        <v>0.84</v>
      </c>
    </row>
    <row r="313" spans="6:44" x14ac:dyDescent="0.3">
      <c r="F313" t="str">
        <f t="shared" si="46"/>
        <v>11201211</v>
      </c>
      <c r="G313" t="e">
        <f t="shared" si="49"/>
        <v>#N/A</v>
      </c>
      <c r="H313" s="11">
        <v>1120</v>
      </c>
      <c r="I313" s="5">
        <v>1211</v>
      </c>
      <c r="J313" t="s">
        <v>25</v>
      </c>
      <c r="K313" t="s">
        <v>39</v>
      </c>
      <c r="O313" s="3"/>
      <c r="P313" s="4"/>
      <c r="Q313" s="4"/>
      <c r="R313" s="2">
        <f t="shared" si="47"/>
        <v>0.42208516242317684</v>
      </c>
      <c r="S313" s="2">
        <f t="shared" si="48"/>
        <v>0.57791483757682316</v>
      </c>
      <c r="T313" s="2"/>
      <c r="U313" s="2"/>
      <c r="V313" s="37"/>
      <c r="W313" s="37"/>
      <c r="X313" s="37"/>
      <c r="Y313" s="37"/>
      <c r="Z313" s="37"/>
      <c r="AA313" s="37"/>
      <c r="AB313" s="12">
        <v>4</v>
      </c>
      <c r="AC313">
        <v>4</v>
      </c>
      <c r="AD313">
        <v>8</v>
      </c>
      <c r="AE313">
        <v>-0.1</v>
      </c>
      <c r="AF313">
        <v>-6</v>
      </c>
      <c r="AG313">
        <v>2</v>
      </c>
      <c r="AH313">
        <v>0</v>
      </c>
      <c r="AI313">
        <v>2</v>
      </c>
      <c r="AJ313">
        <v>0</v>
      </c>
      <c r="AK313">
        <v>-5</v>
      </c>
      <c r="AL313">
        <v>7.0000000000000007E-2</v>
      </c>
      <c r="AM313">
        <v>-1.1000000000000001</v>
      </c>
      <c r="AN313">
        <v>6.2</v>
      </c>
      <c r="AO313">
        <v>-7.3</v>
      </c>
      <c r="AP313">
        <v>0</v>
      </c>
      <c r="AQ313">
        <v>0</v>
      </c>
      <c r="AR313" s="2">
        <v>0.56000000000000005</v>
      </c>
    </row>
    <row r="314" spans="6:44" x14ac:dyDescent="0.3">
      <c r="F314" t="str">
        <f t="shared" si="46"/>
        <v>11201222</v>
      </c>
      <c r="G314" t="e">
        <f t="shared" si="49"/>
        <v>#N/A</v>
      </c>
      <c r="H314" s="11">
        <v>1120</v>
      </c>
      <c r="I314" s="5">
        <v>1222</v>
      </c>
      <c r="J314" t="s">
        <v>25</v>
      </c>
      <c r="K314" t="s">
        <v>40</v>
      </c>
      <c r="O314" s="3"/>
      <c r="P314" s="4"/>
      <c r="Q314" s="4"/>
      <c r="R314" s="2">
        <f t="shared" si="47"/>
        <v>0.5020851624231768</v>
      </c>
      <c r="S314" s="2">
        <f t="shared" si="48"/>
        <v>0.4979148375768232</v>
      </c>
      <c r="T314" s="2"/>
      <c r="U314" s="2"/>
      <c r="V314" s="37"/>
      <c r="W314" s="37"/>
      <c r="X314" s="37"/>
      <c r="Y314" s="37"/>
      <c r="Z314" s="37"/>
      <c r="AA314" s="37"/>
      <c r="AB314" s="12">
        <v>4</v>
      </c>
      <c r="AC314">
        <v>6</v>
      </c>
      <c r="AD314">
        <v>-1</v>
      </c>
      <c r="AE314">
        <v>-0.01</v>
      </c>
      <c r="AF314">
        <v>-2</v>
      </c>
      <c r="AG314">
        <v>3</v>
      </c>
      <c r="AH314">
        <v>-1</v>
      </c>
      <c r="AI314">
        <v>1</v>
      </c>
      <c r="AJ314">
        <v>-2</v>
      </c>
      <c r="AK314">
        <v>-2</v>
      </c>
      <c r="AL314">
        <v>7.0000000000000007E-2</v>
      </c>
      <c r="AM314">
        <v>6</v>
      </c>
      <c r="AN314">
        <v>8.4</v>
      </c>
      <c r="AO314">
        <v>-2.4</v>
      </c>
      <c r="AP314">
        <v>2</v>
      </c>
      <c r="AQ314">
        <v>1</v>
      </c>
      <c r="AR314" s="2">
        <v>0.64</v>
      </c>
    </row>
    <row r="315" spans="6:44" x14ac:dyDescent="0.3">
      <c r="F315" t="str">
        <f t="shared" si="46"/>
        <v>11201233</v>
      </c>
      <c r="G315" t="e">
        <f t="shared" si="49"/>
        <v>#N/A</v>
      </c>
      <c r="H315" s="11">
        <v>1120</v>
      </c>
      <c r="I315" s="5">
        <v>1233</v>
      </c>
      <c r="J315" t="s">
        <v>25</v>
      </c>
      <c r="K315" t="s">
        <v>41</v>
      </c>
      <c r="O315" s="3"/>
      <c r="P315" s="4"/>
      <c r="Q315" s="4"/>
      <c r="R315" s="2">
        <f t="shared" si="47"/>
        <v>0.77208516242317682</v>
      </c>
      <c r="S315" s="2">
        <f t="shared" si="48"/>
        <v>0.22791483757682318</v>
      </c>
      <c r="T315" s="2"/>
      <c r="U315" s="2"/>
      <c r="V315" s="37"/>
      <c r="W315" s="37"/>
      <c r="X315" s="37"/>
      <c r="Y315" s="37"/>
      <c r="Z315" s="37"/>
      <c r="AA315" s="37"/>
      <c r="AB315" s="12">
        <v>4</v>
      </c>
      <c r="AC315">
        <v>15</v>
      </c>
      <c r="AD315">
        <v>-118</v>
      </c>
      <c r="AE315">
        <v>0.17</v>
      </c>
      <c r="AF315">
        <v>-2</v>
      </c>
      <c r="AG315">
        <v>-3</v>
      </c>
      <c r="AH315">
        <v>0</v>
      </c>
      <c r="AI315">
        <v>2</v>
      </c>
      <c r="AJ315">
        <v>9</v>
      </c>
      <c r="AK315">
        <v>2</v>
      </c>
      <c r="AL315">
        <v>0.05</v>
      </c>
      <c r="AM315">
        <v>3.6</v>
      </c>
      <c r="AN315">
        <v>-2.9</v>
      </c>
      <c r="AO315">
        <v>6.5</v>
      </c>
      <c r="AP315">
        <v>11</v>
      </c>
      <c r="AQ315">
        <v>1</v>
      </c>
      <c r="AR315" s="2">
        <v>0.91</v>
      </c>
    </row>
    <row r="316" spans="6:44" x14ac:dyDescent="0.3">
      <c r="F316" t="str">
        <f t="shared" si="46"/>
        <v>11201242</v>
      </c>
      <c r="G316" t="e">
        <f t="shared" si="49"/>
        <v>#N/A</v>
      </c>
      <c r="H316" s="11">
        <v>1120</v>
      </c>
      <c r="I316" s="5">
        <v>1242</v>
      </c>
      <c r="J316" t="s">
        <v>25</v>
      </c>
      <c r="K316" t="s">
        <v>42</v>
      </c>
      <c r="O316" s="3"/>
      <c r="P316" s="4"/>
      <c r="Q316" s="4"/>
      <c r="R316" s="2">
        <f t="shared" si="47"/>
        <v>0.47208516242317677</v>
      </c>
      <c r="S316" s="2">
        <f t="shared" si="48"/>
        <v>0.52791483757682323</v>
      </c>
      <c r="T316" s="2"/>
      <c r="U316" s="2"/>
      <c r="V316" s="37"/>
      <c r="W316" s="37"/>
      <c r="X316" s="37"/>
      <c r="Y316" s="37"/>
      <c r="Z316" s="37"/>
      <c r="AA316" s="37"/>
      <c r="AB316" s="12">
        <v>4</v>
      </c>
      <c r="AC316">
        <v>1</v>
      </c>
      <c r="AD316">
        <v>7</v>
      </c>
      <c r="AE316">
        <v>-0.01</v>
      </c>
      <c r="AF316">
        <v>-6</v>
      </c>
      <c r="AG316">
        <v>1</v>
      </c>
      <c r="AH316">
        <v>-1</v>
      </c>
      <c r="AI316">
        <v>2</v>
      </c>
      <c r="AJ316">
        <v>4</v>
      </c>
      <c r="AK316">
        <v>4</v>
      </c>
      <c r="AL316">
        <v>0.09</v>
      </c>
      <c r="AM316">
        <v>1.9</v>
      </c>
      <c r="AN316">
        <v>2.4</v>
      </c>
      <c r="AO316">
        <v>-0.5</v>
      </c>
      <c r="AP316">
        <v>-3</v>
      </c>
      <c r="AQ316">
        <v>0</v>
      </c>
      <c r="AR316" s="2">
        <v>0.61</v>
      </c>
    </row>
    <row r="317" spans="6:44" x14ac:dyDescent="0.3">
      <c r="F317" t="str">
        <f t="shared" si="46"/>
        <v>11201243</v>
      </c>
      <c r="G317" t="e">
        <f t="shared" si="49"/>
        <v>#N/A</v>
      </c>
      <c r="H317" s="11">
        <v>1120</v>
      </c>
      <c r="I317" s="5">
        <v>1243</v>
      </c>
      <c r="J317" t="s">
        <v>25</v>
      </c>
      <c r="K317" t="s">
        <v>43</v>
      </c>
      <c r="O317" s="3"/>
      <c r="P317" s="4"/>
      <c r="Q317" s="4"/>
      <c r="R317" s="2">
        <f t="shared" si="47"/>
        <v>0.6220851624231768</v>
      </c>
      <c r="S317" s="2">
        <f t="shared" si="48"/>
        <v>0.3779148375768232</v>
      </c>
      <c r="T317" s="2"/>
      <c r="U317" s="2"/>
      <c r="V317" s="37"/>
      <c r="W317" s="37"/>
      <c r="X317" s="37"/>
      <c r="Y317" s="37"/>
      <c r="Z317" s="37"/>
      <c r="AA317" s="37"/>
      <c r="AB317" s="12">
        <v>4</v>
      </c>
      <c r="AC317">
        <v>9</v>
      </c>
      <c r="AD317">
        <v>-28</v>
      </c>
      <c r="AE317">
        <v>0.11</v>
      </c>
      <c r="AF317">
        <v>-1</v>
      </c>
      <c r="AG317">
        <v>-1</v>
      </c>
      <c r="AH317">
        <v>-1</v>
      </c>
      <c r="AI317">
        <v>-1</v>
      </c>
      <c r="AJ317">
        <v>7</v>
      </c>
      <c r="AK317">
        <v>4</v>
      </c>
      <c r="AL317">
        <v>0.05</v>
      </c>
      <c r="AM317">
        <v>11</v>
      </c>
      <c r="AN317">
        <v>5.4</v>
      </c>
      <c r="AO317">
        <v>5.6</v>
      </c>
      <c r="AP317">
        <v>5</v>
      </c>
      <c r="AQ317">
        <v>1</v>
      </c>
      <c r="AR317" s="2">
        <v>0.76</v>
      </c>
    </row>
    <row r="318" spans="6:44" x14ac:dyDescent="0.3">
      <c r="F318" t="str">
        <f t="shared" si="46"/>
        <v>11201246</v>
      </c>
      <c r="G318" t="e">
        <f t="shared" si="49"/>
        <v>#N/A</v>
      </c>
      <c r="H318" s="11">
        <v>1120</v>
      </c>
      <c r="I318" s="5">
        <v>1246</v>
      </c>
      <c r="J318" t="s">
        <v>25</v>
      </c>
      <c r="K318" t="s">
        <v>44</v>
      </c>
      <c r="O318" s="3"/>
      <c r="P318" s="4"/>
      <c r="Q318" s="4"/>
      <c r="R318" s="2">
        <f t="shared" si="47"/>
        <v>0.55208516242317673</v>
      </c>
      <c r="S318" s="2">
        <f t="shared" si="48"/>
        <v>0.44791483757682327</v>
      </c>
      <c r="T318" s="2"/>
      <c r="U318" s="2"/>
      <c r="V318" s="37"/>
      <c r="W318" s="37"/>
      <c r="X318" s="37"/>
      <c r="Y318" s="37"/>
      <c r="Z318" s="37"/>
      <c r="AA318" s="37"/>
      <c r="AB318" s="12">
        <v>4</v>
      </c>
      <c r="AC318">
        <v>5</v>
      </c>
      <c r="AD318">
        <v>-2</v>
      </c>
      <c r="AE318">
        <v>7.0000000000000007E-2</v>
      </c>
      <c r="AF318">
        <v>0</v>
      </c>
      <c r="AG318">
        <v>2</v>
      </c>
      <c r="AH318">
        <v>-2</v>
      </c>
      <c r="AI318">
        <v>3</v>
      </c>
      <c r="AJ318">
        <v>-3</v>
      </c>
      <c r="AK318">
        <v>3</v>
      </c>
      <c r="AL318">
        <v>0.09</v>
      </c>
      <c r="AM318">
        <v>6.7</v>
      </c>
      <c r="AN318">
        <v>3</v>
      </c>
      <c r="AO318">
        <v>3.7</v>
      </c>
      <c r="AP318">
        <v>1</v>
      </c>
      <c r="AQ318">
        <v>1</v>
      </c>
      <c r="AR318" s="2">
        <v>0.69</v>
      </c>
    </row>
    <row r="319" spans="6:44" x14ac:dyDescent="0.3">
      <c r="F319" t="str">
        <f t="shared" si="46"/>
        <v>11201252</v>
      </c>
      <c r="G319" t="e">
        <f t="shared" si="49"/>
        <v>#N/A</v>
      </c>
      <c r="H319" s="11">
        <v>1120</v>
      </c>
      <c r="I319" s="5">
        <v>1252</v>
      </c>
      <c r="J319" t="s">
        <v>25</v>
      </c>
      <c r="K319" t="s">
        <v>45</v>
      </c>
      <c r="O319" s="3"/>
      <c r="P319" s="4"/>
      <c r="Q319" s="4"/>
      <c r="R319" s="2">
        <f t="shared" si="47"/>
        <v>0.80208516242317673</v>
      </c>
      <c r="S319" s="2">
        <f t="shared" si="48"/>
        <v>0.19791483757682327</v>
      </c>
      <c r="T319" s="2"/>
      <c r="U319" s="2"/>
      <c r="V319" s="37"/>
      <c r="W319" s="37"/>
      <c r="X319" s="37"/>
      <c r="Y319" s="37"/>
      <c r="Z319" s="37"/>
      <c r="AA319" s="37"/>
      <c r="AB319" s="12">
        <v>4</v>
      </c>
      <c r="AC319">
        <v>15</v>
      </c>
      <c r="AD319">
        <v>-149</v>
      </c>
      <c r="AE319">
        <v>0.09</v>
      </c>
      <c r="AF319">
        <v>0</v>
      </c>
      <c r="AG319">
        <v>-3</v>
      </c>
      <c r="AH319">
        <v>-4</v>
      </c>
      <c r="AI319">
        <v>0</v>
      </c>
      <c r="AJ319">
        <v>5</v>
      </c>
      <c r="AK319">
        <v>-4</v>
      </c>
      <c r="AL319">
        <v>7.0000000000000007E-2</v>
      </c>
      <c r="AM319">
        <v>2.5</v>
      </c>
      <c r="AN319">
        <v>-5.2</v>
      </c>
      <c r="AO319">
        <v>7.7</v>
      </c>
      <c r="AP319">
        <v>11</v>
      </c>
      <c r="AQ319">
        <v>1</v>
      </c>
      <c r="AR319" s="2">
        <v>0.94</v>
      </c>
    </row>
    <row r="320" spans="6:44" x14ac:dyDescent="0.3">
      <c r="F320" t="str">
        <f t="shared" si="46"/>
        <v>11201254</v>
      </c>
      <c r="G320" t="e">
        <f t="shared" si="49"/>
        <v>#N/A</v>
      </c>
      <c r="H320" s="11">
        <v>1120</v>
      </c>
      <c r="I320" s="5">
        <v>1254</v>
      </c>
      <c r="J320" t="s">
        <v>25</v>
      </c>
      <c r="K320" t="s">
        <v>46</v>
      </c>
      <c r="O320" s="3"/>
      <c r="P320" s="4"/>
      <c r="Q320" s="4"/>
      <c r="R320" s="2">
        <f t="shared" si="47"/>
        <v>0.84208516242317677</v>
      </c>
      <c r="S320" s="2">
        <f t="shared" si="48"/>
        <v>0.15791483757682323</v>
      </c>
      <c r="T320" s="2"/>
      <c r="U320" s="2"/>
      <c r="V320" s="37"/>
      <c r="W320" s="37"/>
      <c r="X320" s="37"/>
      <c r="Y320" s="37"/>
      <c r="Z320" s="37"/>
      <c r="AA320" s="37"/>
      <c r="AB320" s="12">
        <v>4</v>
      </c>
      <c r="AC320">
        <v>16</v>
      </c>
      <c r="AD320">
        <v>-235</v>
      </c>
      <c r="AE320">
        <v>0.26</v>
      </c>
      <c r="AF320">
        <v>0</v>
      </c>
      <c r="AG320">
        <v>-1</v>
      </c>
      <c r="AH320">
        <v>-3</v>
      </c>
      <c r="AI320">
        <v>4</v>
      </c>
      <c r="AJ320">
        <v>3</v>
      </c>
      <c r="AK320">
        <v>2</v>
      </c>
      <c r="AL320">
        <v>0.09</v>
      </c>
      <c r="AM320">
        <v>6.7</v>
      </c>
      <c r="AN320">
        <v>-3.5</v>
      </c>
      <c r="AO320">
        <v>10.199999999999999</v>
      </c>
      <c r="AP320">
        <v>12</v>
      </c>
      <c r="AQ320">
        <v>1</v>
      </c>
      <c r="AR320" s="2">
        <v>0.98</v>
      </c>
    </row>
    <row r="321" spans="6:44" x14ac:dyDescent="0.3">
      <c r="F321" t="str">
        <f t="shared" si="46"/>
        <v>11201260</v>
      </c>
      <c r="G321" t="e">
        <f t="shared" si="49"/>
        <v>#N/A</v>
      </c>
      <c r="H321" s="11">
        <v>1120</v>
      </c>
      <c r="I321" s="5">
        <v>1260</v>
      </c>
      <c r="J321" t="s">
        <v>25</v>
      </c>
      <c r="K321" t="s">
        <v>47</v>
      </c>
      <c r="O321" s="3"/>
      <c r="P321" s="4"/>
      <c r="Q321" s="4"/>
      <c r="R321" s="2">
        <f t="shared" si="47"/>
        <v>0.57208516242317675</v>
      </c>
      <c r="S321" s="2">
        <f t="shared" si="48"/>
        <v>0.42791483757682325</v>
      </c>
      <c r="T321" s="2"/>
      <c r="U321" s="2"/>
      <c r="V321" s="37"/>
      <c r="W321" s="37"/>
      <c r="X321" s="37"/>
      <c r="Y321" s="37"/>
      <c r="Z321" s="37"/>
      <c r="AA321" s="37"/>
      <c r="AB321" s="12">
        <v>4</v>
      </c>
      <c r="AC321">
        <v>11</v>
      </c>
      <c r="AD321">
        <v>-25</v>
      </c>
      <c r="AE321">
        <v>-0.06</v>
      </c>
      <c r="AF321">
        <v>-6</v>
      </c>
      <c r="AG321">
        <v>2</v>
      </c>
      <c r="AH321">
        <v>-3</v>
      </c>
      <c r="AI321">
        <v>0</v>
      </c>
      <c r="AJ321">
        <v>11</v>
      </c>
      <c r="AK321">
        <v>-2</v>
      </c>
      <c r="AL321">
        <v>7.0000000000000007E-2</v>
      </c>
      <c r="AM321">
        <v>11.7</v>
      </c>
      <c r="AN321">
        <v>11.3</v>
      </c>
      <c r="AO321">
        <v>0.4</v>
      </c>
      <c r="AP321">
        <v>7</v>
      </c>
      <c r="AQ321">
        <v>1</v>
      </c>
      <c r="AR321" s="2">
        <v>0.71</v>
      </c>
    </row>
    <row r="322" spans="6:44" x14ac:dyDescent="0.3">
      <c r="F322" t="str">
        <f t="shared" si="46"/>
        <v>11201267</v>
      </c>
      <c r="G322" t="e">
        <f t="shared" si="49"/>
        <v>#N/A</v>
      </c>
      <c r="H322" s="11">
        <v>1120</v>
      </c>
      <c r="I322" s="5">
        <v>1267</v>
      </c>
      <c r="J322" t="s">
        <v>25</v>
      </c>
      <c r="K322" t="s">
        <v>48</v>
      </c>
      <c r="O322" s="3"/>
      <c r="P322" s="4"/>
      <c r="Q322" s="4"/>
      <c r="R322" s="2">
        <f t="shared" si="47"/>
        <v>0.74208516242317679</v>
      </c>
      <c r="S322" s="2">
        <f t="shared" si="48"/>
        <v>0.25791483757682321</v>
      </c>
      <c r="T322" s="2"/>
      <c r="U322" s="2"/>
      <c r="V322" s="37"/>
      <c r="W322" s="37"/>
      <c r="X322" s="37"/>
      <c r="Y322" s="37"/>
      <c r="Z322" s="37"/>
      <c r="AA322" s="37"/>
      <c r="AB322" s="12">
        <v>4</v>
      </c>
      <c r="AC322">
        <v>13</v>
      </c>
      <c r="AD322">
        <v>-98</v>
      </c>
      <c r="AE322">
        <v>0.08</v>
      </c>
      <c r="AF322">
        <v>-3</v>
      </c>
      <c r="AG322">
        <v>-1</v>
      </c>
      <c r="AH322">
        <v>-2</v>
      </c>
      <c r="AI322">
        <v>2</v>
      </c>
      <c r="AJ322">
        <v>11</v>
      </c>
      <c r="AK322">
        <v>4</v>
      </c>
      <c r="AL322">
        <v>0.02</v>
      </c>
      <c r="AM322">
        <v>-0.2</v>
      </c>
      <c r="AN322">
        <v>-5.8</v>
      </c>
      <c r="AO322">
        <v>5.6</v>
      </c>
      <c r="AP322">
        <v>9</v>
      </c>
      <c r="AQ322">
        <v>1</v>
      </c>
      <c r="AR322" s="2">
        <v>0.88</v>
      </c>
    </row>
    <row r="323" spans="6:44" x14ac:dyDescent="0.3">
      <c r="F323" t="str">
        <f t="shared" si="46"/>
        <v>11201274</v>
      </c>
      <c r="G323" t="e">
        <f t="shared" si="49"/>
        <v>#N/A</v>
      </c>
      <c r="H323" s="11">
        <v>1120</v>
      </c>
      <c r="I323" s="5">
        <v>1274</v>
      </c>
      <c r="J323" t="s">
        <v>25</v>
      </c>
      <c r="K323" t="s">
        <v>49</v>
      </c>
      <c r="O323" s="3"/>
      <c r="P323" s="4"/>
      <c r="Q323" s="4"/>
      <c r="R323" s="2">
        <f t="shared" si="47"/>
        <v>0.60208516242317678</v>
      </c>
      <c r="S323" s="2">
        <f t="shared" si="48"/>
        <v>0.39791483757682322</v>
      </c>
      <c r="T323" s="2"/>
      <c r="U323" s="2"/>
      <c r="V323" s="37"/>
      <c r="W323" s="37"/>
      <c r="X323" s="37"/>
      <c r="Y323" s="37"/>
      <c r="Z323" s="37"/>
      <c r="AA323" s="37"/>
      <c r="AB323" s="12">
        <v>4</v>
      </c>
      <c r="AC323">
        <v>6</v>
      </c>
      <c r="AD323">
        <v>-20</v>
      </c>
      <c r="AE323">
        <v>7.0000000000000007E-2</v>
      </c>
      <c r="AF323">
        <v>-1</v>
      </c>
      <c r="AG323">
        <v>0</v>
      </c>
      <c r="AH323">
        <v>-1</v>
      </c>
      <c r="AI323">
        <v>1</v>
      </c>
      <c r="AJ323">
        <v>4</v>
      </c>
      <c r="AK323">
        <v>0</v>
      </c>
      <c r="AL323">
        <v>0.13</v>
      </c>
      <c r="AM323">
        <v>9.1999999999999993</v>
      </c>
      <c r="AN323">
        <v>5.3</v>
      </c>
      <c r="AO323">
        <v>3.9</v>
      </c>
      <c r="AP323">
        <v>2</v>
      </c>
      <c r="AQ323">
        <v>1</v>
      </c>
      <c r="AR323" s="2">
        <v>0.74</v>
      </c>
    </row>
    <row r="324" spans="6:44" x14ac:dyDescent="0.3">
      <c r="F324" t="str">
        <f t="shared" si="46"/>
        <v>11201276</v>
      </c>
      <c r="G324" t="e">
        <f t="shared" si="49"/>
        <v>#N/A</v>
      </c>
      <c r="H324" s="11">
        <v>1120</v>
      </c>
      <c r="I324" s="5">
        <v>1276</v>
      </c>
      <c r="J324" t="s">
        <v>25</v>
      </c>
      <c r="K324" t="s">
        <v>50</v>
      </c>
      <c r="O324" s="3"/>
      <c r="P324" s="4"/>
      <c r="Q324" s="4"/>
      <c r="R324" s="2">
        <f t="shared" si="47"/>
        <v>0.49208516242317679</v>
      </c>
      <c r="S324" s="2">
        <f t="shared" si="48"/>
        <v>0.50791483757682321</v>
      </c>
      <c r="T324" s="2"/>
      <c r="U324" s="2"/>
      <c r="V324" s="37"/>
      <c r="W324" s="37"/>
      <c r="X324" s="37"/>
      <c r="Y324" s="37"/>
      <c r="Z324" s="37"/>
      <c r="AA324" s="37"/>
      <c r="AB324" s="12">
        <v>4</v>
      </c>
      <c r="AC324">
        <v>3</v>
      </c>
      <c r="AD324">
        <v>6</v>
      </c>
      <c r="AE324">
        <v>-0.01</v>
      </c>
      <c r="AF324">
        <v>-2</v>
      </c>
      <c r="AG324">
        <v>1</v>
      </c>
      <c r="AH324">
        <v>2</v>
      </c>
      <c r="AI324">
        <v>1</v>
      </c>
      <c r="AJ324">
        <v>7</v>
      </c>
      <c r="AK324">
        <v>-4</v>
      </c>
      <c r="AL324">
        <v>0.13</v>
      </c>
      <c r="AM324">
        <v>9.8000000000000007</v>
      </c>
      <c r="AN324">
        <v>9.8000000000000007</v>
      </c>
      <c r="AO324" s="1">
        <v>1.42E-14</v>
      </c>
      <c r="AP324">
        <v>-1</v>
      </c>
      <c r="AQ324">
        <v>0</v>
      </c>
      <c r="AR324" s="2">
        <v>0.63</v>
      </c>
    </row>
    <row r="325" spans="6:44" x14ac:dyDescent="0.3">
      <c r="F325" t="str">
        <f t="shared" si="46"/>
        <v>11201277</v>
      </c>
      <c r="G325" t="e">
        <f t="shared" si="49"/>
        <v>#N/A</v>
      </c>
      <c r="H325" s="11">
        <v>1120</v>
      </c>
      <c r="I325" s="5">
        <v>1277</v>
      </c>
      <c r="J325" t="s">
        <v>25</v>
      </c>
      <c r="K325" t="s">
        <v>51</v>
      </c>
      <c r="O325" s="3"/>
      <c r="P325" s="4"/>
      <c r="Q325" s="4"/>
      <c r="R325" s="2">
        <f t="shared" si="47"/>
        <v>0.43208516242317674</v>
      </c>
      <c r="S325" s="2">
        <f t="shared" si="48"/>
        <v>0.56791483757682326</v>
      </c>
      <c r="T325" s="2"/>
      <c r="U325" s="2"/>
      <c r="V325" s="37"/>
      <c r="W325" s="37"/>
      <c r="X325" s="37"/>
      <c r="Y325" s="37"/>
      <c r="Z325" s="37"/>
      <c r="AA325" s="37"/>
      <c r="AB325" s="12">
        <v>4</v>
      </c>
      <c r="AC325">
        <v>3</v>
      </c>
      <c r="AD325">
        <v>10</v>
      </c>
      <c r="AE325">
        <v>-0.1</v>
      </c>
      <c r="AF325">
        <v>-6</v>
      </c>
      <c r="AG325">
        <v>6</v>
      </c>
      <c r="AH325">
        <v>-3</v>
      </c>
      <c r="AI325">
        <v>5</v>
      </c>
      <c r="AJ325">
        <v>-3</v>
      </c>
      <c r="AK325">
        <v>-1</v>
      </c>
      <c r="AL325">
        <v>0.04</v>
      </c>
      <c r="AM325">
        <v>2.4</v>
      </c>
      <c r="AN325">
        <v>8.5</v>
      </c>
      <c r="AO325">
        <v>-6.1</v>
      </c>
      <c r="AP325">
        <v>-1</v>
      </c>
      <c r="AQ325">
        <v>0</v>
      </c>
      <c r="AR325" s="2">
        <v>0.56999999999999995</v>
      </c>
    </row>
    <row r="326" spans="6:44" x14ac:dyDescent="0.3">
      <c r="F326" t="str">
        <f t="shared" si="46"/>
        <v>11201281</v>
      </c>
      <c r="G326" t="e">
        <f t="shared" si="49"/>
        <v>#N/A</v>
      </c>
      <c r="H326" s="11">
        <v>1120</v>
      </c>
      <c r="I326" s="5">
        <v>1281</v>
      </c>
      <c r="J326" t="s">
        <v>25</v>
      </c>
      <c r="K326" t="s">
        <v>52</v>
      </c>
      <c r="O326" s="3"/>
      <c r="P326" s="4"/>
      <c r="Q326" s="4"/>
      <c r="R326" s="2">
        <f t="shared" si="47"/>
        <v>0.61208516242317679</v>
      </c>
      <c r="S326" s="2">
        <f t="shared" si="48"/>
        <v>0.38791483757682321</v>
      </c>
      <c r="T326" s="2"/>
      <c r="U326" s="2"/>
      <c r="V326" s="37"/>
      <c r="W326" s="37"/>
      <c r="X326" s="37"/>
      <c r="Y326" s="37"/>
      <c r="Z326" s="37"/>
      <c r="AA326" s="37"/>
      <c r="AB326" s="12">
        <v>4</v>
      </c>
      <c r="AC326">
        <v>8</v>
      </c>
      <c r="AD326">
        <v>-22</v>
      </c>
      <c r="AE326">
        <v>0.17</v>
      </c>
      <c r="AF326">
        <v>-2</v>
      </c>
      <c r="AG326">
        <v>2</v>
      </c>
      <c r="AH326">
        <v>-4</v>
      </c>
      <c r="AI326">
        <v>4</v>
      </c>
      <c r="AJ326">
        <v>2</v>
      </c>
      <c r="AK326">
        <v>0</v>
      </c>
      <c r="AL326">
        <v>0.04</v>
      </c>
      <c r="AM326">
        <v>9.9</v>
      </c>
      <c r="AN326">
        <v>5</v>
      </c>
      <c r="AO326">
        <v>4.9000000000000004</v>
      </c>
      <c r="AP326">
        <v>4</v>
      </c>
      <c r="AQ326">
        <v>1</v>
      </c>
      <c r="AR326" s="2">
        <v>0.75</v>
      </c>
    </row>
    <row r="327" spans="6:44" x14ac:dyDescent="0.3">
      <c r="F327" t="str">
        <f t="shared" si="46"/>
        <v>11201285</v>
      </c>
      <c r="G327" t="e">
        <f t="shared" si="49"/>
        <v>#N/A</v>
      </c>
      <c r="H327" s="11">
        <v>1120</v>
      </c>
      <c r="I327" s="5">
        <v>1285</v>
      </c>
      <c r="J327" t="s">
        <v>25</v>
      </c>
      <c r="K327" t="s">
        <v>53</v>
      </c>
      <c r="O327" s="3"/>
      <c r="P327" s="4"/>
      <c r="Q327" s="4"/>
      <c r="R327" s="2">
        <f t="shared" si="47"/>
        <v>0.66208516242317683</v>
      </c>
      <c r="S327" s="2">
        <f t="shared" si="48"/>
        <v>0.33791483757682317</v>
      </c>
      <c r="T327" s="2"/>
      <c r="U327" s="2"/>
      <c r="V327" s="37"/>
      <c r="W327" s="37"/>
      <c r="X327" s="37"/>
      <c r="Y327" s="37"/>
      <c r="Z327" s="37"/>
      <c r="AA327" s="37"/>
      <c r="AB327" s="12">
        <v>4</v>
      </c>
      <c r="AC327">
        <v>14</v>
      </c>
      <c r="AD327">
        <v>-55</v>
      </c>
      <c r="AE327">
        <v>0.01</v>
      </c>
      <c r="AF327">
        <v>0</v>
      </c>
      <c r="AG327">
        <v>1</v>
      </c>
      <c r="AH327">
        <v>-1</v>
      </c>
      <c r="AI327">
        <v>-1</v>
      </c>
      <c r="AJ327">
        <v>-1</v>
      </c>
      <c r="AK327">
        <v>-2</v>
      </c>
      <c r="AL327">
        <v>7.0000000000000007E-2</v>
      </c>
      <c r="AM327">
        <v>5.3</v>
      </c>
      <c r="AN327">
        <v>4.5</v>
      </c>
      <c r="AO327">
        <v>0.8</v>
      </c>
      <c r="AP327">
        <v>10</v>
      </c>
      <c r="AQ327">
        <v>1</v>
      </c>
      <c r="AR327" s="2">
        <v>0.8</v>
      </c>
    </row>
    <row r="328" spans="6:44" x14ac:dyDescent="0.3">
      <c r="F328" t="str">
        <f t="shared" si="46"/>
        <v>11201293</v>
      </c>
      <c r="G328" t="e">
        <f t="shared" si="49"/>
        <v>#N/A</v>
      </c>
      <c r="H328" s="11">
        <v>1120</v>
      </c>
      <c r="I328" s="5">
        <v>1293</v>
      </c>
      <c r="J328" t="s">
        <v>25</v>
      </c>
      <c r="K328" t="s">
        <v>54</v>
      </c>
      <c r="O328" s="3"/>
      <c r="P328" s="4"/>
      <c r="Q328" s="4"/>
      <c r="R328" s="2">
        <f t="shared" si="47"/>
        <v>0.61208516242317679</v>
      </c>
      <c r="S328" s="2">
        <f t="shared" si="48"/>
        <v>0.38791483757682321</v>
      </c>
      <c r="T328" s="2"/>
      <c r="U328" s="2"/>
      <c r="V328" s="37"/>
      <c r="W328" s="37"/>
      <c r="X328" s="37"/>
      <c r="Y328" s="37"/>
      <c r="Z328" s="37"/>
      <c r="AA328" s="37"/>
      <c r="AB328" s="12">
        <v>4</v>
      </c>
      <c r="AC328">
        <v>12</v>
      </c>
      <c r="AD328">
        <v>-43</v>
      </c>
      <c r="AE328">
        <v>-0.05</v>
      </c>
      <c r="AF328">
        <v>-3</v>
      </c>
      <c r="AG328">
        <v>2</v>
      </c>
      <c r="AH328">
        <v>-1</v>
      </c>
      <c r="AI328">
        <v>2</v>
      </c>
      <c r="AJ328">
        <v>0</v>
      </c>
      <c r="AK328">
        <v>-1</v>
      </c>
      <c r="AL328">
        <v>0.06</v>
      </c>
      <c r="AM328">
        <v>6</v>
      </c>
      <c r="AN328">
        <v>7.3</v>
      </c>
      <c r="AO328">
        <v>-1.3</v>
      </c>
      <c r="AP328">
        <v>8</v>
      </c>
      <c r="AQ328">
        <v>1</v>
      </c>
      <c r="AR328" s="2">
        <v>0.75</v>
      </c>
    </row>
    <row r="329" spans="6:44" x14ac:dyDescent="0.3">
      <c r="F329" t="str">
        <f t="shared" si="46"/>
        <v>11201300</v>
      </c>
      <c r="G329" t="e">
        <f t="shared" si="49"/>
        <v>#N/A</v>
      </c>
      <c r="H329" s="11">
        <v>1120</v>
      </c>
      <c r="I329" s="5">
        <v>1300</v>
      </c>
      <c r="J329" t="s">
        <v>25</v>
      </c>
      <c r="K329" t="s">
        <v>55</v>
      </c>
      <c r="O329" s="3"/>
      <c r="P329" s="4"/>
      <c r="Q329" s="4"/>
      <c r="R329" s="2">
        <f t="shared" si="47"/>
        <v>0.85208516242317678</v>
      </c>
      <c r="S329" s="2">
        <f t="shared" si="48"/>
        <v>0.14791483757682322</v>
      </c>
      <c r="T329" s="2"/>
      <c r="U329" s="2"/>
      <c r="V329" s="37"/>
      <c r="W329" s="37"/>
      <c r="X329" s="37"/>
      <c r="Y329" s="37"/>
      <c r="Z329" s="37"/>
      <c r="AA329" s="37"/>
      <c r="AB329" s="12">
        <v>4</v>
      </c>
      <c r="AC329">
        <v>16</v>
      </c>
      <c r="AD329">
        <v>-293</v>
      </c>
      <c r="AE329">
        <v>0.26</v>
      </c>
      <c r="AF329">
        <v>1</v>
      </c>
      <c r="AG329">
        <v>0</v>
      </c>
      <c r="AH329">
        <v>-4</v>
      </c>
      <c r="AI329">
        <v>3</v>
      </c>
      <c r="AJ329">
        <v>0</v>
      </c>
      <c r="AK329">
        <v>2</v>
      </c>
      <c r="AL329">
        <v>0.11</v>
      </c>
      <c r="AM329">
        <v>13</v>
      </c>
      <c r="AN329">
        <v>2.6</v>
      </c>
      <c r="AO329">
        <v>10.4</v>
      </c>
      <c r="AP329">
        <v>12</v>
      </c>
      <c r="AQ329">
        <v>1</v>
      </c>
      <c r="AR329" s="2">
        <v>0.99</v>
      </c>
    </row>
    <row r="330" spans="6:44" x14ac:dyDescent="0.3">
      <c r="F330" t="str">
        <f t="shared" si="46"/>
        <v>11201301</v>
      </c>
      <c r="G330" t="e">
        <f t="shared" si="49"/>
        <v>#N/A</v>
      </c>
      <c r="H330" s="11">
        <v>1120</v>
      </c>
      <c r="I330" s="5">
        <v>1301</v>
      </c>
      <c r="J330" t="s">
        <v>25</v>
      </c>
      <c r="K330" t="s">
        <v>56</v>
      </c>
      <c r="O330" s="3"/>
      <c r="P330" s="4"/>
      <c r="Q330" s="4"/>
      <c r="R330" s="2">
        <f t="shared" si="47"/>
        <v>0.61208516242317679</v>
      </c>
      <c r="S330" s="2">
        <f t="shared" si="48"/>
        <v>0.38791483757682321</v>
      </c>
      <c r="T330" s="2"/>
      <c r="U330" s="2"/>
      <c r="V330" s="37"/>
      <c r="W330" s="37"/>
      <c r="X330" s="37"/>
      <c r="Y330" s="37"/>
      <c r="Z330" s="37"/>
      <c r="AA330" s="37"/>
      <c r="AB330" s="12">
        <v>4</v>
      </c>
      <c r="AC330">
        <v>9</v>
      </c>
      <c r="AD330">
        <v>-26</v>
      </c>
      <c r="AE330">
        <v>0.12</v>
      </c>
      <c r="AF330">
        <v>-1</v>
      </c>
      <c r="AG330">
        <v>-3</v>
      </c>
      <c r="AH330">
        <v>-1</v>
      </c>
      <c r="AI330">
        <v>0</v>
      </c>
      <c r="AJ330">
        <v>-1</v>
      </c>
      <c r="AK330">
        <v>4</v>
      </c>
      <c r="AL330">
        <v>0.09</v>
      </c>
      <c r="AM330">
        <v>2.2000000000000002</v>
      </c>
      <c r="AN330">
        <v>-1.2</v>
      </c>
      <c r="AO330">
        <v>3.4</v>
      </c>
      <c r="AP330">
        <v>5</v>
      </c>
      <c r="AQ330">
        <v>1</v>
      </c>
      <c r="AR330" s="2">
        <v>0.75</v>
      </c>
    </row>
    <row r="331" spans="6:44" x14ac:dyDescent="0.3">
      <c r="F331" t="str">
        <f t="shared" si="46"/>
        <v>11201305</v>
      </c>
      <c r="G331" t="e">
        <f t="shared" si="49"/>
        <v>#N/A</v>
      </c>
      <c r="H331" s="11">
        <v>1120</v>
      </c>
      <c r="I331" s="5">
        <v>1305</v>
      </c>
      <c r="J331" t="s">
        <v>25</v>
      </c>
      <c r="K331" t="s">
        <v>57</v>
      </c>
      <c r="O331" s="3"/>
      <c r="P331" s="4"/>
      <c r="Q331" s="4"/>
      <c r="R331" s="2">
        <f t="shared" si="47"/>
        <v>0.52208516242317682</v>
      </c>
      <c r="S331" s="2">
        <f t="shared" si="48"/>
        <v>0.47791483757682318</v>
      </c>
      <c r="T331" s="2"/>
      <c r="U331" s="2"/>
      <c r="V331" s="37"/>
      <c r="W331" s="37"/>
      <c r="X331" s="37"/>
      <c r="Y331" s="37"/>
      <c r="Z331" s="37"/>
      <c r="AA331" s="37"/>
      <c r="AB331" s="12">
        <v>4</v>
      </c>
      <c r="AC331">
        <v>7</v>
      </c>
      <c r="AD331">
        <v>-8</v>
      </c>
      <c r="AE331">
        <v>-0.01</v>
      </c>
      <c r="AF331">
        <v>-3</v>
      </c>
      <c r="AG331">
        <v>0</v>
      </c>
      <c r="AH331">
        <v>2</v>
      </c>
      <c r="AI331">
        <v>2</v>
      </c>
      <c r="AJ331">
        <v>6</v>
      </c>
      <c r="AK331">
        <v>1</v>
      </c>
      <c r="AL331">
        <v>0.04</v>
      </c>
      <c r="AM331">
        <v>0.3</v>
      </c>
      <c r="AN331">
        <v>0.4</v>
      </c>
      <c r="AO331">
        <v>-0.1</v>
      </c>
      <c r="AP331">
        <v>3</v>
      </c>
      <c r="AQ331">
        <v>1</v>
      </c>
      <c r="AR331" s="2">
        <v>0.66</v>
      </c>
    </row>
    <row r="332" spans="6:44" x14ac:dyDescent="0.3">
      <c r="F332" t="str">
        <f t="shared" si="46"/>
        <v>11201308</v>
      </c>
      <c r="G332" t="e">
        <f t="shared" si="49"/>
        <v>#N/A</v>
      </c>
      <c r="H332" s="11">
        <v>1120</v>
      </c>
      <c r="I332" s="5">
        <v>1308</v>
      </c>
      <c r="J332" t="s">
        <v>25</v>
      </c>
      <c r="K332" t="s">
        <v>58</v>
      </c>
      <c r="O332" s="3"/>
      <c r="P332" s="4"/>
      <c r="Q332" s="4"/>
      <c r="R332" s="2">
        <f t="shared" si="47"/>
        <v>0.61208516242317679</v>
      </c>
      <c r="S332" s="2">
        <f t="shared" si="48"/>
        <v>0.38791483757682321</v>
      </c>
      <c r="T332" s="2"/>
      <c r="U332" s="2"/>
      <c r="V332" s="37"/>
      <c r="W332" s="37"/>
      <c r="X332" s="37"/>
      <c r="Y332" s="37"/>
      <c r="Z332" s="37"/>
      <c r="AA332" s="37"/>
      <c r="AB332" s="12">
        <v>4</v>
      </c>
      <c r="AC332">
        <v>12</v>
      </c>
      <c r="AD332">
        <v>-39</v>
      </c>
      <c r="AE332">
        <v>-0.05</v>
      </c>
      <c r="AF332">
        <v>0</v>
      </c>
      <c r="AG332">
        <v>4</v>
      </c>
      <c r="AH332">
        <v>-1</v>
      </c>
      <c r="AI332">
        <v>1</v>
      </c>
      <c r="AJ332">
        <v>-1</v>
      </c>
      <c r="AK332">
        <v>-5</v>
      </c>
      <c r="AL332">
        <v>0.15</v>
      </c>
      <c r="AM332">
        <v>7.8</v>
      </c>
      <c r="AN332">
        <v>8.6</v>
      </c>
      <c r="AO332">
        <v>-0.8</v>
      </c>
      <c r="AP332">
        <v>8</v>
      </c>
      <c r="AQ332">
        <v>1</v>
      </c>
      <c r="AR332" s="2">
        <v>0.75</v>
      </c>
    </row>
    <row r="333" spans="6:44" x14ac:dyDescent="0.3">
      <c r="F333" t="str">
        <f t="shared" si="46"/>
        <v>11201314</v>
      </c>
      <c r="G333" t="e">
        <f t="shared" si="49"/>
        <v>#N/A</v>
      </c>
      <c r="H333" s="11">
        <v>1120</v>
      </c>
      <c r="I333" s="5">
        <v>1314</v>
      </c>
      <c r="J333" t="s">
        <v>25</v>
      </c>
      <c r="K333" t="s">
        <v>59</v>
      </c>
      <c r="O333" s="3"/>
      <c r="P333" s="4"/>
      <c r="Q333" s="4"/>
      <c r="R333" s="2">
        <f t="shared" si="47"/>
        <v>0.52208516242317682</v>
      </c>
      <c r="S333" s="2">
        <f t="shared" si="48"/>
        <v>0.47791483757682318</v>
      </c>
      <c r="T333" s="2"/>
      <c r="U333" s="2"/>
      <c r="V333" s="37"/>
      <c r="W333" s="37"/>
      <c r="X333" s="37"/>
      <c r="Y333" s="37"/>
      <c r="Z333" s="37"/>
      <c r="AA333" s="37"/>
      <c r="AB333" s="12">
        <v>4</v>
      </c>
      <c r="AC333">
        <v>2</v>
      </c>
      <c r="AD333">
        <v>9</v>
      </c>
      <c r="AE333">
        <v>7.0000000000000007E-2</v>
      </c>
      <c r="AF333">
        <v>0</v>
      </c>
      <c r="AG333">
        <v>-1</v>
      </c>
      <c r="AH333">
        <v>0</v>
      </c>
      <c r="AI333">
        <v>4</v>
      </c>
      <c r="AJ333">
        <v>-5</v>
      </c>
      <c r="AK333">
        <v>-2</v>
      </c>
      <c r="AL333">
        <v>0.05</v>
      </c>
      <c r="AM333">
        <v>1.4</v>
      </c>
      <c r="AN333">
        <v>0.2</v>
      </c>
      <c r="AO333">
        <v>1.2</v>
      </c>
      <c r="AP333">
        <v>-2</v>
      </c>
      <c r="AQ333">
        <v>0</v>
      </c>
      <c r="AR333" s="2">
        <v>0.66</v>
      </c>
    </row>
    <row r="334" spans="6:44" x14ac:dyDescent="0.3">
      <c r="F334" t="str">
        <f t="shared" si="46"/>
        <v>11201326</v>
      </c>
      <c r="G334" t="e">
        <f t="shared" si="49"/>
        <v>#N/A</v>
      </c>
      <c r="H334" s="11">
        <v>1120</v>
      </c>
      <c r="I334" s="5">
        <v>1326</v>
      </c>
      <c r="J334" t="s">
        <v>25</v>
      </c>
      <c r="K334" t="s">
        <v>60</v>
      </c>
      <c r="O334" s="3"/>
      <c r="P334" s="4"/>
      <c r="Q334" s="4"/>
      <c r="R334" s="2">
        <f t="shared" si="47"/>
        <v>0.53208516242317683</v>
      </c>
      <c r="S334" s="2">
        <f t="shared" si="48"/>
        <v>0.46791483757682317</v>
      </c>
      <c r="T334" s="2"/>
      <c r="U334" s="2"/>
      <c r="V334" s="37"/>
      <c r="W334" s="37"/>
      <c r="X334" s="37"/>
      <c r="Y334" s="37"/>
      <c r="Z334" s="37"/>
      <c r="AA334" s="37"/>
      <c r="AB334" s="12">
        <v>4</v>
      </c>
      <c r="AC334">
        <v>5</v>
      </c>
      <c r="AD334">
        <v>1</v>
      </c>
      <c r="AE334">
        <v>0.03</v>
      </c>
      <c r="AF334">
        <v>-2</v>
      </c>
      <c r="AG334">
        <v>1</v>
      </c>
      <c r="AH334">
        <v>-1</v>
      </c>
      <c r="AI334">
        <v>2</v>
      </c>
      <c r="AJ334">
        <v>3</v>
      </c>
      <c r="AK334">
        <v>-3</v>
      </c>
      <c r="AL334">
        <v>0.06</v>
      </c>
      <c r="AM334">
        <v>7.6</v>
      </c>
      <c r="AN334">
        <v>6.6</v>
      </c>
      <c r="AO334">
        <v>1</v>
      </c>
      <c r="AP334">
        <v>1</v>
      </c>
      <c r="AQ334">
        <v>1</v>
      </c>
      <c r="AR334" s="2">
        <v>0.67</v>
      </c>
    </row>
    <row r="335" spans="6:44" x14ac:dyDescent="0.3">
      <c r="F335" t="str">
        <f t="shared" si="46"/>
        <v>11201328</v>
      </c>
      <c r="G335" t="e">
        <f t="shared" si="49"/>
        <v>#N/A</v>
      </c>
      <c r="H335" s="11">
        <v>1120</v>
      </c>
      <c r="I335" s="5">
        <v>1328</v>
      </c>
      <c r="J335" t="s">
        <v>25</v>
      </c>
      <c r="K335" t="s">
        <v>61</v>
      </c>
      <c r="O335" s="3"/>
      <c r="P335" s="4"/>
      <c r="Q335" s="4"/>
      <c r="R335" s="2">
        <f t="shared" si="47"/>
        <v>0.64208516242317681</v>
      </c>
      <c r="S335" s="2">
        <f t="shared" si="48"/>
        <v>0.35791483757682319</v>
      </c>
      <c r="T335" s="2"/>
      <c r="U335" s="2"/>
      <c r="V335" s="37"/>
      <c r="W335" s="37"/>
      <c r="X335" s="37"/>
      <c r="Y335" s="37"/>
      <c r="Z335" s="37"/>
      <c r="AA335" s="37"/>
      <c r="AB335" s="12">
        <v>4</v>
      </c>
      <c r="AC335">
        <v>10</v>
      </c>
      <c r="AD335">
        <v>-31</v>
      </c>
      <c r="AE335">
        <v>0.2</v>
      </c>
      <c r="AF335">
        <v>-2</v>
      </c>
      <c r="AG335">
        <v>-2</v>
      </c>
      <c r="AH335">
        <v>-1</v>
      </c>
      <c r="AI335">
        <v>3</v>
      </c>
      <c r="AJ335">
        <v>5</v>
      </c>
      <c r="AK335">
        <v>2</v>
      </c>
      <c r="AL335">
        <v>0.04</v>
      </c>
      <c r="AM335">
        <v>-1.8</v>
      </c>
      <c r="AN335">
        <v>-8.3000000000000007</v>
      </c>
      <c r="AO335">
        <v>6.5</v>
      </c>
      <c r="AP335">
        <v>6</v>
      </c>
      <c r="AQ335">
        <v>1</v>
      </c>
      <c r="AR335" s="2">
        <v>0.78</v>
      </c>
    </row>
    <row r="336" spans="6:44" x14ac:dyDescent="0.3">
      <c r="F336" t="str">
        <f t="shared" si="46"/>
        <v>11201335</v>
      </c>
      <c r="G336" t="e">
        <f t="shared" si="49"/>
        <v>#N/A</v>
      </c>
      <c r="H336" s="11">
        <v>1120</v>
      </c>
      <c r="I336" s="5">
        <v>1335</v>
      </c>
      <c r="J336" t="s">
        <v>25</v>
      </c>
      <c r="K336" t="s">
        <v>62</v>
      </c>
      <c r="O336" s="3"/>
      <c r="P336" s="4"/>
      <c r="Q336" s="4"/>
      <c r="R336" s="2">
        <f t="shared" si="47"/>
        <v>0.76208516242317681</v>
      </c>
      <c r="S336" s="2">
        <f t="shared" si="48"/>
        <v>0.23791483757682319</v>
      </c>
      <c r="T336" s="2"/>
      <c r="U336" s="2"/>
      <c r="V336" s="37"/>
      <c r="W336" s="37"/>
      <c r="X336" s="37"/>
      <c r="Y336" s="37"/>
      <c r="Z336" s="37"/>
      <c r="AA336" s="37"/>
      <c r="AB336" s="12">
        <v>4</v>
      </c>
      <c r="AC336">
        <v>16</v>
      </c>
      <c r="AD336">
        <v>-111</v>
      </c>
      <c r="AE336">
        <v>0.04</v>
      </c>
      <c r="AF336">
        <v>-1</v>
      </c>
      <c r="AG336">
        <v>2</v>
      </c>
      <c r="AH336">
        <v>-1</v>
      </c>
      <c r="AI336">
        <v>3</v>
      </c>
      <c r="AJ336">
        <v>9</v>
      </c>
      <c r="AK336">
        <v>-5</v>
      </c>
      <c r="AL336">
        <v>0.13</v>
      </c>
      <c r="AM336">
        <v>7.7</v>
      </c>
      <c r="AN336">
        <v>3.7</v>
      </c>
      <c r="AO336">
        <v>4</v>
      </c>
      <c r="AP336">
        <v>12</v>
      </c>
      <c r="AQ336">
        <v>1</v>
      </c>
      <c r="AR336" s="2">
        <v>0.9</v>
      </c>
    </row>
    <row r="337" spans="6:44" x14ac:dyDescent="0.3">
      <c r="F337" t="str">
        <f t="shared" si="46"/>
        <v>11201344</v>
      </c>
      <c r="G337" t="e">
        <f t="shared" si="49"/>
        <v>#N/A</v>
      </c>
      <c r="H337" s="11">
        <v>1120</v>
      </c>
      <c r="I337" s="5">
        <v>1344</v>
      </c>
      <c r="J337" t="s">
        <v>25</v>
      </c>
      <c r="K337" t="s">
        <v>63</v>
      </c>
      <c r="O337" s="3"/>
      <c r="P337" s="4"/>
      <c r="Q337" s="4"/>
      <c r="R337" s="2">
        <f t="shared" si="47"/>
        <v>0.69208516242317675</v>
      </c>
      <c r="S337" s="2">
        <f t="shared" si="48"/>
        <v>0.30791483757682325</v>
      </c>
      <c r="T337" s="2"/>
      <c r="U337" s="2"/>
      <c r="V337" s="37"/>
      <c r="W337" s="37"/>
      <c r="X337" s="37"/>
      <c r="Y337" s="37"/>
      <c r="Z337" s="37"/>
      <c r="AA337" s="37"/>
      <c r="AB337" s="12">
        <v>4</v>
      </c>
      <c r="AC337">
        <v>10</v>
      </c>
      <c r="AD337">
        <v>-47</v>
      </c>
      <c r="AE337">
        <v>0.16</v>
      </c>
      <c r="AF337">
        <v>2</v>
      </c>
      <c r="AG337">
        <v>-1</v>
      </c>
      <c r="AH337">
        <v>-1</v>
      </c>
      <c r="AI337">
        <v>1</v>
      </c>
      <c r="AJ337">
        <v>4</v>
      </c>
      <c r="AK337">
        <v>1</v>
      </c>
      <c r="AL337">
        <v>0.09</v>
      </c>
      <c r="AM337">
        <v>9.6999999999999993</v>
      </c>
      <c r="AN337">
        <v>0.6</v>
      </c>
      <c r="AO337">
        <v>9.1</v>
      </c>
      <c r="AP337">
        <v>6</v>
      </c>
      <c r="AQ337">
        <v>1</v>
      </c>
      <c r="AR337" s="2">
        <v>0.83</v>
      </c>
    </row>
    <row r="338" spans="6:44" x14ac:dyDescent="0.3">
      <c r="F338" t="str">
        <f t="shared" si="46"/>
        <v>11201345</v>
      </c>
      <c r="G338" t="e">
        <f t="shared" si="49"/>
        <v>#N/A</v>
      </c>
      <c r="H338" s="11">
        <v>1120</v>
      </c>
      <c r="I338" s="5">
        <v>1345</v>
      </c>
      <c r="J338" t="s">
        <v>25</v>
      </c>
      <c r="K338" t="s">
        <v>64</v>
      </c>
      <c r="O338" s="3"/>
      <c r="P338" s="4"/>
      <c r="Q338" s="4"/>
      <c r="R338" s="2">
        <f t="shared" si="47"/>
        <v>0.43208516242317674</v>
      </c>
      <c r="S338" s="2">
        <f t="shared" si="48"/>
        <v>0.56791483757682326</v>
      </c>
      <c r="T338" s="2"/>
      <c r="U338" s="2"/>
      <c r="V338" s="37"/>
      <c r="W338" s="37"/>
      <c r="X338" s="37"/>
      <c r="Y338" s="37"/>
      <c r="Z338" s="37"/>
      <c r="AA338" s="37"/>
      <c r="AB338" s="12">
        <v>4</v>
      </c>
      <c r="AC338">
        <v>2</v>
      </c>
      <c r="AD338">
        <v>11</v>
      </c>
      <c r="AE338">
        <v>-0.04</v>
      </c>
      <c r="AF338">
        <v>-6</v>
      </c>
      <c r="AG338">
        <v>2</v>
      </c>
      <c r="AH338">
        <v>0</v>
      </c>
      <c r="AI338">
        <v>3</v>
      </c>
      <c r="AJ338">
        <v>5</v>
      </c>
      <c r="AK338">
        <v>0</v>
      </c>
      <c r="AL338">
        <v>0.05</v>
      </c>
      <c r="AM338">
        <v>2.2999999999999998</v>
      </c>
      <c r="AN338">
        <v>7.7</v>
      </c>
      <c r="AO338">
        <v>-5.4</v>
      </c>
      <c r="AP338">
        <v>-2</v>
      </c>
      <c r="AQ338">
        <v>0</v>
      </c>
      <c r="AR338" s="2">
        <v>0.56999999999999995</v>
      </c>
    </row>
    <row r="339" spans="6:44" x14ac:dyDescent="0.3">
      <c r="F339" t="str">
        <f t="shared" si="46"/>
        <v>11201347</v>
      </c>
      <c r="G339" t="e">
        <f t="shared" si="49"/>
        <v>#N/A</v>
      </c>
      <c r="H339" s="11">
        <v>1120</v>
      </c>
      <c r="I339" s="5">
        <v>1347</v>
      </c>
      <c r="J339" t="s">
        <v>25</v>
      </c>
      <c r="K339" t="s">
        <v>65</v>
      </c>
      <c r="O339" s="3"/>
      <c r="P339" s="4"/>
      <c r="Q339" s="4"/>
      <c r="R339" s="2">
        <f t="shared" si="47"/>
        <v>0.81208516242317674</v>
      </c>
      <c r="S339" s="2">
        <f t="shared" si="48"/>
        <v>0.18791483757682326</v>
      </c>
      <c r="T339" s="2"/>
      <c r="U339" s="2"/>
      <c r="V339" s="37"/>
      <c r="W339" s="37"/>
      <c r="X339" s="37"/>
      <c r="Y339" s="37"/>
      <c r="Z339" s="37"/>
      <c r="AA339" s="37"/>
      <c r="AB339" s="12">
        <v>4</v>
      </c>
      <c r="AC339">
        <v>16</v>
      </c>
      <c r="AD339">
        <v>-154</v>
      </c>
      <c r="AE339">
        <v>0.16</v>
      </c>
      <c r="AF339">
        <v>3</v>
      </c>
      <c r="AG339">
        <v>0</v>
      </c>
      <c r="AH339">
        <v>-2</v>
      </c>
      <c r="AI339">
        <v>0</v>
      </c>
      <c r="AJ339">
        <v>1</v>
      </c>
      <c r="AK339">
        <v>0</v>
      </c>
      <c r="AL339">
        <v>0.06</v>
      </c>
      <c r="AM339">
        <v>16.5</v>
      </c>
      <c r="AN339">
        <v>8.4</v>
      </c>
      <c r="AO339">
        <v>8.1</v>
      </c>
      <c r="AP339">
        <v>12</v>
      </c>
      <c r="AQ339">
        <v>1</v>
      </c>
      <c r="AR339" s="2">
        <v>0.95</v>
      </c>
    </row>
    <row r="340" spans="6:44" x14ac:dyDescent="0.3">
      <c r="F340" t="str">
        <f t="shared" si="46"/>
        <v>11201348</v>
      </c>
      <c r="G340" t="e">
        <f t="shared" si="49"/>
        <v>#N/A</v>
      </c>
      <c r="H340" s="11">
        <v>1120</v>
      </c>
      <c r="I340" s="5">
        <v>1348</v>
      </c>
      <c r="J340" t="s">
        <v>25</v>
      </c>
      <c r="K340" t="s">
        <v>66</v>
      </c>
      <c r="O340" s="3"/>
      <c r="P340" s="4"/>
      <c r="Q340" s="4"/>
      <c r="R340" s="2">
        <f t="shared" si="47"/>
        <v>0.61208516242317679</v>
      </c>
      <c r="S340" s="2">
        <f t="shared" si="48"/>
        <v>0.38791483757682321</v>
      </c>
      <c r="T340" s="2"/>
      <c r="U340" s="2"/>
      <c r="V340" s="37"/>
      <c r="W340" s="37"/>
      <c r="X340" s="37"/>
      <c r="Y340" s="37"/>
      <c r="Z340" s="37"/>
      <c r="AA340" s="37"/>
      <c r="AB340" s="12">
        <v>4</v>
      </c>
      <c r="AC340">
        <v>7</v>
      </c>
      <c r="AD340">
        <v>-33</v>
      </c>
      <c r="AE340">
        <v>0</v>
      </c>
      <c r="AF340">
        <v>0</v>
      </c>
      <c r="AG340">
        <v>-1</v>
      </c>
      <c r="AH340">
        <v>1</v>
      </c>
      <c r="AI340">
        <v>-2</v>
      </c>
      <c r="AJ340">
        <v>2</v>
      </c>
      <c r="AK340">
        <v>-1</v>
      </c>
      <c r="AL340">
        <v>0.08</v>
      </c>
      <c r="AM340">
        <v>7.2</v>
      </c>
      <c r="AN340">
        <v>5.4</v>
      </c>
      <c r="AO340">
        <v>1.8</v>
      </c>
      <c r="AP340">
        <v>3</v>
      </c>
      <c r="AQ340">
        <v>1</v>
      </c>
      <c r="AR340" s="2">
        <v>0.75</v>
      </c>
    </row>
    <row r="341" spans="6:44" x14ac:dyDescent="0.3">
      <c r="F341" t="str">
        <f t="shared" si="46"/>
        <v>11201355</v>
      </c>
      <c r="G341" t="e">
        <f t="shared" si="49"/>
        <v>#N/A</v>
      </c>
      <c r="H341" s="11">
        <v>1120</v>
      </c>
      <c r="I341" s="5">
        <v>1355</v>
      </c>
      <c r="J341" t="s">
        <v>25</v>
      </c>
      <c r="K341" t="s">
        <v>67</v>
      </c>
      <c r="O341" s="3"/>
      <c r="P341" s="4"/>
      <c r="Q341" s="4"/>
      <c r="R341" s="2">
        <f t="shared" si="47"/>
        <v>0.67208516242317684</v>
      </c>
      <c r="S341" s="2">
        <f t="shared" si="48"/>
        <v>0.32791483757682316</v>
      </c>
      <c r="T341" s="2"/>
      <c r="U341" s="2"/>
      <c r="V341" s="37"/>
      <c r="W341" s="37"/>
      <c r="X341" s="37"/>
      <c r="Y341" s="37"/>
      <c r="Z341" s="37"/>
      <c r="AA341" s="37"/>
      <c r="AB341" s="12">
        <v>4</v>
      </c>
      <c r="AC341">
        <v>12</v>
      </c>
      <c r="AD341">
        <v>-59</v>
      </c>
      <c r="AE341">
        <v>-0.02</v>
      </c>
      <c r="AF341">
        <v>-2</v>
      </c>
      <c r="AG341">
        <v>-1</v>
      </c>
      <c r="AH341">
        <v>2</v>
      </c>
      <c r="AI341">
        <v>5</v>
      </c>
      <c r="AJ341">
        <v>8</v>
      </c>
      <c r="AK341">
        <v>-5</v>
      </c>
      <c r="AL341">
        <v>0.03</v>
      </c>
      <c r="AM341">
        <v>0</v>
      </c>
      <c r="AN341">
        <v>-2.2999999999999998</v>
      </c>
      <c r="AO341">
        <v>2.2999999999999998</v>
      </c>
      <c r="AP341">
        <v>8</v>
      </c>
      <c r="AQ341">
        <v>1</v>
      </c>
      <c r="AR341" s="2">
        <v>0.81</v>
      </c>
    </row>
    <row r="342" spans="6:44" x14ac:dyDescent="0.3">
      <c r="F342" t="str">
        <f t="shared" si="46"/>
        <v>11201361</v>
      </c>
      <c r="G342" t="e">
        <f t="shared" si="49"/>
        <v>#N/A</v>
      </c>
      <c r="H342" s="11">
        <v>1120</v>
      </c>
      <c r="I342" s="5">
        <v>1361</v>
      </c>
      <c r="J342" t="s">
        <v>25</v>
      </c>
      <c r="K342" t="s">
        <v>68</v>
      </c>
      <c r="O342" s="3"/>
      <c r="P342" s="4"/>
      <c r="Q342" s="4"/>
      <c r="R342" s="2">
        <f t="shared" si="47"/>
        <v>0.6220851624231768</v>
      </c>
      <c r="S342" s="2">
        <f t="shared" si="48"/>
        <v>0.3779148375768232</v>
      </c>
      <c r="T342" s="2"/>
      <c r="U342" s="2"/>
      <c r="V342" s="37"/>
      <c r="W342" s="37"/>
      <c r="X342" s="37"/>
      <c r="Y342" s="37"/>
      <c r="Z342" s="37"/>
      <c r="AA342" s="37"/>
      <c r="AB342" s="12">
        <v>4</v>
      </c>
      <c r="AC342">
        <v>11</v>
      </c>
      <c r="AD342">
        <v>-34</v>
      </c>
      <c r="AE342">
        <v>0.1</v>
      </c>
      <c r="AF342">
        <v>0</v>
      </c>
      <c r="AG342">
        <v>0</v>
      </c>
      <c r="AH342">
        <v>-1</v>
      </c>
      <c r="AI342">
        <v>1</v>
      </c>
      <c r="AJ342">
        <v>1</v>
      </c>
      <c r="AK342">
        <v>-3</v>
      </c>
      <c r="AL342">
        <v>7.0000000000000007E-2</v>
      </c>
      <c r="AM342">
        <v>6.3</v>
      </c>
      <c r="AN342">
        <v>4.9000000000000004</v>
      </c>
      <c r="AO342">
        <v>1.4</v>
      </c>
      <c r="AP342">
        <v>7</v>
      </c>
      <c r="AQ342">
        <v>1</v>
      </c>
      <c r="AR342" s="2">
        <v>0.76</v>
      </c>
    </row>
    <row r="343" spans="6:44" x14ac:dyDescent="0.3">
      <c r="F343" t="str">
        <f t="shared" si="46"/>
        <v>11201371</v>
      </c>
      <c r="G343" t="e">
        <f t="shared" si="49"/>
        <v>#N/A</v>
      </c>
      <c r="H343" s="11">
        <v>1120</v>
      </c>
      <c r="I343" s="5">
        <v>1371</v>
      </c>
      <c r="J343" t="s">
        <v>25</v>
      </c>
      <c r="K343" t="s">
        <v>69</v>
      </c>
      <c r="O343" s="3"/>
      <c r="P343" s="4"/>
      <c r="Q343" s="4"/>
      <c r="R343" s="2">
        <f t="shared" si="47"/>
        <v>0.58208516242317676</v>
      </c>
      <c r="S343" s="2">
        <f t="shared" si="48"/>
        <v>0.41791483757682324</v>
      </c>
      <c r="T343" s="2"/>
      <c r="U343" s="2"/>
      <c r="V343" s="37"/>
      <c r="W343" s="37"/>
      <c r="X343" s="37"/>
      <c r="Y343" s="37"/>
      <c r="Z343" s="37"/>
      <c r="AA343" s="37"/>
      <c r="AB343" s="12">
        <v>4</v>
      </c>
      <c r="AC343">
        <v>8</v>
      </c>
      <c r="AD343">
        <v>-10</v>
      </c>
      <c r="AE343">
        <v>0.12</v>
      </c>
      <c r="AF343">
        <v>-1</v>
      </c>
      <c r="AG343">
        <v>-1</v>
      </c>
      <c r="AH343">
        <v>-1</v>
      </c>
      <c r="AI343">
        <v>2</v>
      </c>
      <c r="AJ343">
        <v>-1</v>
      </c>
      <c r="AK343">
        <v>0</v>
      </c>
      <c r="AL343">
        <v>0.1</v>
      </c>
      <c r="AM343">
        <v>4.4000000000000004</v>
      </c>
      <c r="AN343">
        <v>0</v>
      </c>
      <c r="AO343">
        <v>4.4000000000000004</v>
      </c>
      <c r="AP343">
        <v>4</v>
      </c>
      <c r="AQ343">
        <v>1</v>
      </c>
      <c r="AR343" s="2">
        <v>0.72</v>
      </c>
    </row>
    <row r="344" spans="6:44" x14ac:dyDescent="0.3">
      <c r="F344" t="str">
        <f t="shared" si="46"/>
        <v>11201372</v>
      </c>
      <c r="G344" t="e">
        <f t="shared" si="49"/>
        <v>#N/A</v>
      </c>
      <c r="H344" s="11">
        <v>1120</v>
      </c>
      <c r="I344" s="5">
        <v>1372</v>
      </c>
      <c r="J344" t="s">
        <v>25</v>
      </c>
      <c r="K344" t="s">
        <v>70</v>
      </c>
      <c r="O344" s="3"/>
      <c r="P344" s="4"/>
      <c r="Q344" s="4"/>
      <c r="R344" s="2">
        <f t="shared" si="47"/>
        <v>0.72208516242317677</v>
      </c>
      <c r="S344" s="2">
        <f t="shared" si="48"/>
        <v>0.27791483757682323</v>
      </c>
      <c r="T344" s="2"/>
      <c r="U344" s="2"/>
      <c r="V344" s="37"/>
      <c r="W344" s="37"/>
      <c r="X344" s="37"/>
      <c r="Y344" s="37"/>
      <c r="Z344" s="37"/>
      <c r="AA344" s="37"/>
      <c r="AB344" s="12">
        <v>4</v>
      </c>
      <c r="AC344">
        <v>14</v>
      </c>
      <c r="AD344">
        <v>-95</v>
      </c>
      <c r="AE344">
        <v>-0.02</v>
      </c>
      <c r="AF344">
        <v>-1</v>
      </c>
      <c r="AG344">
        <v>-1</v>
      </c>
      <c r="AH344">
        <v>-4</v>
      </c>
      <c r="AI344">
        <v>-5</v>
      </c>
      <c r="AJ344">
        <v>0</v>
      </c>
      <c r="AK344">
        <v>1</v>
      </c>
      <c r="AL344">
        <v>0.09</v>
      </c>
      <c r="AM344">
        <v>5.2</v>
      </c>
      <c r="AN344">
        <v>4.9000000000000004</v>
      </c>
      <c r="AO344">
        <v>0.3</v>
      </c>
      <c r="AP344">
        <v>10</v>
      </c>
      <c r="AQ344">
        <v>1</v>
      </c>
      <c r="AR344" s="2">
        <v>0.86</v>
      </c>
    </row>
    <row r="345" spans="6:44" x14ac:dyDescent="0.3">
      <c r="F345" t="str">
        <f t="shared" si="46"/>
        <v>11201382</v>
      </c>
      <c r="G345" t="e">
        <f t="shared" si="49"/>
        <v>#N/A</v>
      </c>
      <c r="H345" s="11">
        <v>1120</v>
      </c>
      <c r="I345" s="5">
        <v>1382</v>
      </c>
      <c r="J345" t="s">
        <v>25</v>
      </c>
      <c r="K345" t="s">
        <v>71</v>
      </c>
      <c r="O345" s="3"/>
      <c r="P345" s="4"/>
      <c r="Q345" s="4"/>
      <c r="R345" s="2">
        <f t="shared" si="47"/>
        <v>0.66208516242317683</v>
      </c>
      <c r="S345" s="2">
        <f t="shared" si="48"/>
        <v>0.33791483757682317</v>
      </c>
      <c r="T345" s="2"/>
      <c r="U345" s="2"/>
      <c r="V345" s="37"/>
      <c r="W345" s="37"/>
      <c r="X345" s="37"/>
      <c r="Y345" s="37"/>
      <c r="Z345" s="37"/>
      <c r="AA345" s="37"/>
      <c r="AB345" s="12">
        <v>4</v>
      </c>
      <c r="AC345">
        <v>11</v>
      </c>
      <c r="AD345">
        <v>-53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3</v>
      </c>
      <c r="AK345">
        <v>2</v>
      </c>
      <c r="AL345">
        <v>0.04</v>
      </c>
      <c r="AM345">
        <v>5.5</v>
      </c>
      <c r="AN345">
        <v>2.2999999999999998</v>
      </c>
      <c r="AO345">
        <v>3.2</v>
      </c>
      <c r="AP345">
        <v>7</v>
      </c>
      <c r="AQ345">
        <v>1</v>
      </c>
      <c r="AR345" s="2">
        <v>0.8</v>
      </c>
    </row>
    <row r="346" spans="6:44" x14ac:dyDescent="0.3">
      <c r="F346" t="str">
        <f t="shared" si="46"/>
        <v>11201393</v>
      </c>
      <c r="G346" t="e">
        <f t="shared" si="49"/>
        <v>#N/A</v>
      </c>
      <c r="H346" s="11">
        <v>1120</v>
      </c>
      <c r="I346" s="5">
        <v>1393</v>
      </c>
      <c r="J346" t="s">
        <v>25</v>
      </c>
      <c r="K346" t="s">
        <v>72</v>
      </c>
      <c r="O346" s="3"/>
      <c r="P346" s="4"/>
      <c r="Q346" s="4"/>
      <c r="R346" s="2">
        <f t="shared" si="47"/>
        <v>0.67208516242317684</v>
      </c>
      <c r="S346" s="2">
        <f t="shared" si="48"/>
        <v>0.32791483757682316</v>
      </c>
      <c r="T346" s="2"/>
      <c r="U346" s="2"/>
      <c r="V346" s="37"/>
      <c r="W346" s="37"/>
      <c r="X346" s="37"/>
      <c r="Y346" s="37"/>
      <c r="Z346" s="37"/>
      <c r="AA346" s="37"/>
      <c r="AB346" s="12">
        <v>4</v>
      </c>
      <c r="AC346">
        <v>11</v>
      </c>
      <c r="AD346">
        <v>-38</v>
      </c>
      <c r="AE346">
        <v>0.17</v>
      </c>
      <c r="AF346">
        <v>5</v>
      </c>
      <c r="AG346">
        <v>2</v>
      </c>
      <c r="AH346">
        <v>-2</v>
      </c>
      <c r="AI346">
        <v>1</v>
      </c>
      <c r="AJ346">
        <v>-2</v>
      </c>
      <c r="AK346">
        <v>1</v>
      </c>
      <c r="AL346">
        <v>0.05</v>
      </c>
      <c r="AM346">
        <v>15.9</v>
      </c>
      <c r="AN346">
        <v>8.8000000000000007</v>
      </c>
      <c r="AO346">
        <v>7.1</v>
      </c>
      <c r="AP346">
        <v>7</v>
      </c>
      <c r="AQ346">
        <v>1</v>
      </c>
      <c r="AR346" s="2">
        <v>0.81</v>
      </c>
    </row>
    <row r="347" spans="6:44" x14ac:dyDescent="0.3">
      <c r="F347" t="str">
        <f t="shared" si="46"/>
        <v>11201395</v>
      </c>
      <c r="G347" t="e">
        <f t="shared" si="49"/>
        <v>#N/A</v>
      </c>
      <c r="H347" s="11">
        <v>1120</v>
      </c>
      <c r="I347" s="5">
        <v>1395</v>
      </c>
      <c r="J347" t="s">
        <v>25</v>
      </c>
      <c r="K347" t="s">
        <v>73</v>
      </c>
      <c r="O347" s="3"/>
      <c r="P347" s="4"/>
      <c r="Q347" s="4"/>
      <c r="R347" s="2">
        <f t="shared" si="47"/>
        <v>0.55208516242317673</v>
      </c>
      <c r="S347" s="2">
        <f t="shared" si="48"/>
        <v>0.44791483757682327</v>
      </c>
      <c r="T347" s="2"/>
      <c r="U347" s="2"/>
      <c r="V347" s="37"/>
      <c r="W347" s="37"/>
      <c r="X347" s="37"/>
      <c r="Y347" s="37"/>
      <c r="Z347" s="37"/>
      <c r="AA347" s="37"/>
      <c r="AB347" s="12">
        <v>4</v>
      </c>
      <c r="AC347">
        <v>6</v>
      </c>
      <c r="AD347">
        <v>-6</v>
      </c>
      <c r="AE347">
        <v>0.12</v>
      </c>
      <c r="AF347">
        <v>-5</v>
      </c>
      <c r="AG347">
        <v>-4</v>
      </c>
      <c r="AH347">
        <v>-1</v>
      </c>
      <c r="AI347">
        <v>2</v>
      </c>
      <c r="AJ347">
        <v>-2</v>
      </c>
      <c r="AK347">
        <v>-2</v>
      </c>
      <c r="AL347">
        <v>0.08</v>
      </c>
      <c r="AM347">
        <v>0.4</v>
      </c>
      <c r="AN347">
        <v>-2.6</v>
      </c>
      <c r="AO347">
        <v>3</v>
      </c>
      <c r="AP347">
        <v>2</v>
      </c>
      <c r="AQ347">
        <v>1</v>
      </c>
      <c r="AR347" s="2">
        <v>0.69</v>
      </c>
    </row>
    <row r="348" spans="6:44" x14ac:dyDescent="0.3">
      <c r="F348" t="str">
        <f t="shared" si="46"/>
        <v>11201397</v>
      </c>
      <c r="G348" t="e">
        <f t="shared" si="49"/>
        <v>#N/A</v>
      </c>
      <c r="H348" s="11">
        <v>1120</v>
      </c>
      <c r="I348" s="5">
        <v>1397</v>
      </c>
      <c r="J348" t="s">
        <v>25</v>
      </c>
      <c r="K348" t="s">
        <v>74</v>
      </c>
      <c r="O348" s="3"/>
      <c r="P348" s="4"/>
      <c r="Q348" s="4"/>
      <c r="R348" s="2">
        <f t="shared" si="47"/>
        <v>0.52208516242317682</v>
      </c>
      <c r="S348" s="2">
        <f t="shared" si="48"/>
        <v>0.47791483757682318</v>
      </c>
      <c r="T348" s="2"/>
      <c r="U348" s="2"/>
      <c r="V348" s="37"/>
      <c r="W348" s="37"/>
      <c r="X348" s="37"/>
      <c r="Y348" s="37"/>
      <c r="Z348" s="37"/>
      <c r="AA348" s="37"/>
      <c r="AB348" s="12">
        <v>4</v>
      </c>
      <c r="AC348">
        <v>3</v>
      </c>
      <c r="AD348">
        <v>5</v>
      </c>
      <c r="AE348">
        <v>0.02</v>
      </c>
      <c r="AF348">
        <v>1</v>
      </c>
      <c r="AG348">
        <v>2</v>
      </c>
      <c r="AH348">
        <v>-1</v>
      </c>
      <c r="AI348">
        <v>0</v>
      </c>
      <c r="AJ348">
        <v>-1</v>
      </c>
      <c r="AK348">
        <v>3</v>
      </c>
      <c r="AL348">
        <v>0.03</v>
      </c>
      <c r="AM348">
        <v>9.1999999999999993</v>
      </c>
      <c r="AN348">
        <v>6.9</v>
      </c>
      <c r="AO348">
        <v>2.2999999999999998</v>
      </c>
      <c r="AP348">
        <v>-1</v>
      </c>
      <c r="AQ348">
        <v>0</v>
      </c>
      <c r="AR348" s="2">
        <v>0.66</v>
      </c>
    </row>
    <row r="349" spans="6:44" x14ac:dyDescent="0.3">
      <c r="F349" t="str">
        <f t="shared" si="46"/>
        <v>11201400</v>
      </c>
      <c r="G349" t="e">
        <f t="shared" si="49"/>
        <v>#N/A</v>
      </c>
      <c r="H349" s="11">
        <v>1120</v>
      </c>
      <c r="I349" s="5">
        <v>1400</v>
      </c>
      <c r="J349" t="s">
        <v>25</v>
      </c>
      <c r="K349" t="s">
        <v>75</v>
      </c>
      <c r="O349" s="3"/>
      <c r="P349" s="4"/>
      <c r="Q349" s="4"/>
      <c r="R349" s="2">
        <f t="shared" si="47"/>
        <v>0.63208516242317681</v>
      </c>
      <c r="S349" s="2">
        <f t="shared" si="48"/>
        <v>0.36791483757682319</v>
      </c>
      <c r="T349" s="2"/>
      <c r="U349" s="2"/>
      <c r="V349" s="37"/>
      <c r="W349" s="37"/>
      <c r="X349" s="37"/>
      <c r="Y349" s="37"/>
      <c r="Z349" s="37"/>
      <c r="AA349" s="37"/>
      <c r="AB349" s="12">
        <v>4</v>
      </c>
      <c r="AC349">
        <v>10</v>
      </c>
      <c r="AD349">
        <v>-23</v>
      </c>
      <c r="AE349">
        <v>0.2</v>
      </c>
      <c r="AF349">
        <v>2</v>
      </c>
      <c r="AG349">
        <v>1</v>
      </c>
      <c r="AH349">
        <v>-1</v>
      </c>
      <c r="AI349">
        <v>2</v>
      </c>
      <c r="AJ349">
        <v>4</v>
      </c>
      <c r="AK349">
        <v>1</v>
      </c>
      <c r="AL349">
        <v>0.12</v>
      </c>
      <c r="AM349">
        <v>11.7</v>
      </c>
      <c r="AN349">
        <v>5.0999999999999996</v>
      </c>
      <c r="AO349">
        <v>6.6</v>
      </c>
      <c r="AP349">
        <v>6</v>
      </c>
      <c r="AQ349">
        <v>1</v>
      </c>
      <c r="AR349" s="2">
        <v>0.77</v>
      </c>
    </row>
    <row r="350" spans="6:44" x14ac:dyDescent="0.3">
      <c r="F350" t="str">
        <f t="shared" si="46"/>
        <v>11201401</v>
      </c>
      <c r="G350" t="e">
        <f t="shared" si="49"/>
        <v>#N/A</v>
      </c>
      <c r="H350" s="11">
        <v>1120</v>
      </c>
      <c r="I350" s="5">
        <v>1401</v>
      </c>
      <c r="J350" t="s">
        <v>25</v>
      </c>
      <c r="K350" t="s">
        <v>76</v>
      </c>
      <c r="O350" s="3"/>
      <c r="P350" s="4"/>
      <c r="Q350" s="4"/>
      <c r="R350" s="2">
        <f t="shared" si="47"/>
        <v>0.60208516242317678</v>
      </c>
      <c r="S350" s="2">
        <f t="shared" si="48"/>
        <v>0.39791483757682322</v>
      </c>
      <c r="T350" s="2"/>
      <c r="U350" s="2"/>
      <c r="V350" s="37"/>
      <c r="W350" s="37"/>
      <c r="X350" s="37"/>
      <c r="Y350" s="37"/>
      <c r="Z350" s="37"/>
      <c r="AA350" s="37"/>
      <c r="AB350" s="12">
        <v>4</v>
      </c>
      <c r="AC350">
        <v>7</v>
      </c>
      <c r="AD350">
        <v>-14</v>
      </c>
      <c r="AE350">
        <v>0.16</v>
      </c>
      <c r="AF350">
        <v>1</v>
      </c>
      <c r="AG350">
        <v>3</v>
      </c>
      <c r="AH350">
        <v>-2</v>
      </c>
      <c r="AI350">
        <v>4</v>
      </c>
      <c r="AJ350">
        <v>-1</v>
      </c>
      <c r="AK350">
        <v>0</v>
      </c>
      <c r="AL350">
        <v>0.12</v>
      </c>
      <c r="AM350">
        <v>8.4</v>
      </c>
      <c r="AN350">
        <v>3.5</v>
      </c>
      <c r="AO350">
        <v>4.9000000000000004</v>
      </c>
      <c r="AP350">
        <v>3</v>
      </c>
      <c r="AQ350">
        <v>1</v>
      </c>
      <c r="AR350" s="2">
        <v>0.74</v>
      </c>
    </row>
    <row r="351" spans="6:44" x14ac:dyDescent="0.3">
      <c r="F351" t="str">
        <f t="shared" si="46"/>
        <v>11201403</v>
      </c>
      <c r="G351" t="e">
        <f t="shared" si="49"/>
        <v>#N/A</v>
      </c>
      <c r="H351" s="11">
        <v>1120</v>
      </c>
      <c r="I351" s="5">
        <v>1403</v>
      </c>
      <c r="J351" t="s">
        <v>25</v>
      </c>
      <c r="K351" t="s">
        <v>77</v>
      </c>
      <c r="O351" s="3"/>
      <c r="P351" s="4"/>
      <c r="Q351" s="4"/>
      <c r="R351" s="2">
        <f t="shared" si="47"/>
        <v>0.5020851624231768</v>
      </c>
      <c r="S351" s="2">
        <f t="shared" si="48"/>
        <v>0.4979148375768232</v>
      </c>
      <c r="T351" s="2"/>
      <c r="U351" s="2"/>
      <c r="V351" s="37"/>
      <c r="W351" s="37"/>
      <c r="X351" s="37"/>
      <c r="Y351" s="37"/>
      <c r="Z351" s="37"/>
      <c r="AA351" s="37"/>
      <c r="AB351" s="12">
        <v>4</v>
      </c>
      <c r="AC351">
        <v>3</v>
      </c>
      <c r="AD351">
        <v>4</v>
      </c>
      <c r="AE351">
        <v>0.05</v>
      </c>
      <c r="AF351">
        <v>-1</v>
      </c>
      <c r="AG351">
        <v>2</v>
      </c>
      <c r="AH351">
        <v>-2</v>
      </c>
      <c r="AI351">
        <v>-1</v>
      </c>
      <c r="AJ351">
        <v>0</v>
      </c>
      <c r="AK351">
        <v>0</v>
      </c>
      <c r="AL351">
        <v>0.09</v>
      </c>
      <c r="AM351">
        <v>8.1999999999999993</v>
      </c>
      <c r="AN351">
        <v>8.6</v>
      </c>
      <c r="AO351">
        <v>-0.4</v>
      </c>
      <c r="AP351">
        <v>-1</v>
      </c>
      <c r="AQ351">
        <v>0</v>
      </c>
      <c r="AR351" s="2">
        <v>0.64</v>
      </c>
    </row>
    <row r="352" spans="6:44" x14ac:dyDescent="0.3">
      <c r="F352" t="str">
        <f t="shared" si="46"/>
        <v>11201411</v>
      </c>
      <c r="G352" t="e">
        <f t="shared" si="49"/>
        <v>#N/A</v>
      </c>
      <c r="H352" s="11">
        <v>1120</v>
      </c>
      <c r="I352" s="5">
        <v>1411</v>
      </c>
      <c r="J352" t="s">
        <v>25</v>
      </c>
      <c r="K352" t="s">
        <v>78</v>
      </c>
      <c r="O352" s="3"/>
      <c r="P352" s="4"/>
      <c r="Q352" s="4"/>
      <c r="R352" s="2">
        <f t="shared" si="47"/>
        <v>0.84208516242317677</v>
      </c>
      <c r="S352" s="2">
        <f t="shared" si="48"/>
        <v>0.15791483757682323</v>
      </c>
      <c r="T352" s="2"/>
      <c r="U352" s="2"/>
      <c r="V352" s="37"/>
      <c r="W352" s="37"/>
      <c r="X352" s="37"/>
      <c r="Y352" s="37"/>
      <c r="Z352" s="37"/>
      <c r="AA352" s="37"/>
      <c r="AB352" s="12">
        <v>4</v>
      </c>
      <c r="AC352">
        <v>16</v>
      </c>
      <c r="AD352">
        <v>-233</v>
      </c>
      <c r="AE352">
        <v>0.34</v>
      </c>
      <c r="AF352">
        <v>1</v>
      </c>
      <c r="AG352">
        <v>-3</v>
      </c>
      <c r="AH352">
        <v>-1</v>
      </c>
      <c r="AI352">
        <v>4</v>
      </c>
      <c r="AJ352">
        <v>4</v>
      </c>
      <c r="AK352">
        <v>4</v>
      </c>
      <c r="AL352">
        <v>7.0000000000000007E-2</v>
      </c>
      <c r="AM352">
        <v>5.8</v>
      </c>
      <c r="AN352">
        <v>-6.4</v>
      </c>
      <c r="AO352">
        <v>12.2</v>
      </c>
      <c r="AP352">
        <v>12</v>
      </c>
      <c r="AQ352">
        <v>1</v>
      </c>
      <c r="AR352" s="2">
        <v>0.98</v>
      </c>
    </row>
    <row r="353" spans="6:44" x14ac:dyDescent="0.3">
      <c r="F353" t="str">
        <f t="shared" si="46"/>
        <v>11201417</v>
      </c>
      <c r="G353" t="e">
        <f t="shared" si="49"/>
        <v>#N/A</v>
      </c>
      <c r="H353" s="11">
        <v>1120</v>
      </c>
      <c r="I353" s="5">
        <v>1417</v>
      </c>
      <c r="J353" t="s">
        <v>25</v>
      </c>
      <c r="K353" t="s">
        <v>79</v>
      </c>
      <c r="O353" s="3"/>
      <c r="P353" s="4"/>
      <c r="Q353" s="4"/>
      <c r="R353" s="2">
        <f t="shared" si="47"/>
        <v>0.63208516242317681</v>
      </c>
      <c r="S353" s="2">
        <f t="shared" si="48"/>
        <v>0.36791483757682319</v>
      </c>
      <c r="T353" s="2"/>
      <c r="U353" s="2"/>
      <c r="V353" s="37"/>
      <c r="W353" s="37"/>
      <c r="X353" s="37"/>
      <c r="Y353" s="37"/>
      <c r="Z353" s="37"/>
      <c r="AA353" s="37"/>
      <c r="AB353" s="12">
        <v>4</v>
      </c>
      <c r="AC353">
        <v>11</v>
      </c>
      <c r="AD353">
        <v>-32</v>
      </c>
      <c r="AE353">
        <v>0.12</v>
      </c>
      <c r="AF353">
        <v>-2</v>
      </c>
      <c r="AG353">
        <v>0</v>
      </c>
      <c r="AH353">
        <v>0</v>
      </c>
      <c r="AI353">
        <v>5</v>
      </c>
      <c r="AJ353">
        <v>4</v>
      </c>
      <c r="AK353">
        <v>-1</v>
      </c>
      <c r="AL353">
        <v>7.0000000000000007E-2</v>
      </c>
      <c r="AM353">
        <v>1.5</v>
      </c>
      <c r="AN353">
        <v>-3</v>
      </c>
      <c r="AO353">
        <v>4.5</v>
      </c>
      <c r="AP353">
        <v>7</v>
      </c>
      <c r="AQ353">
        <v>1</v>
      </c>
      <c r="AR353" s="2">
        <v>0.77</v>
      </c>
    </row>
    <row r="354" spans="6:44" x14ac:dyDescent="0.3">
      <c r="F354" t="str">
        <f t="shared" si="46"/>
        <v>11201420</v>
      </c>
      <c r="G354" t="e">
        <f t="shared" si="49"/>
        <v>#N/A</v>
      </c>
      <c r="H354" s="11">
        <v>1120</v>
      </c>
      <c r="I354" s="5">
        <v>1420</v>
      </c>
      <c r="J354" t="s">
        <v>25</v>
      </c>
      <c r="K354" t="s">
        <v>80</v>
      </c>
      <c r="O354" s="3"/>
      <c r="P354" s="4"/>
      <c r="Q354" s="4"/>
      <c r="R354" s="2">
        <f t="shared" si="47"/>
        <v>0.81208516242317674</v>
      </c>
      <c r="S354" s="2">
        <f t="shared" si="48"/>
        <v>0.18791483757682326</v>
      </c>
      <c r="T354" s="2"/>
      <c r="U354" s="2"/>
      <c r="V354" s="37"/>
      <c r="W354" s="37"/>
      <c r="X354" s="37"/>
      <c r="Y354" s="37"/>
      <c r="Z354" s="37"/>
      <c r="AA354" s="37"/>
      <c r="AB354" s="12">
        <v>4</v>
      </c>
      <c r="AC354">
        <v>16</v>
      </c>
      <c r="AD354">
        <v>-168</v>
      </c>
      <c r="AE354">
        <v>0.1</v>
      </c>
      <c r="AF354">
        <v>0</v>
      </c>
      <c r="AG354">
        <v>-3</v>
      </c>
      <c r="AH354">
        <v>-1</v>
      </c>
      <c r="AI354">
        <v>0</v>
      </c>
      <c r="AJ354">
        <v>7</v>
      </c>
      <c r="AK354">
        <v>1</v>
      </c>
      <c r="AL354">
        <v>0.14000000000000001</v>
      </c>
      <c r="AM354">
        <v>10.9</v>
      </c>
      <c r="AN354">
        <v>2.2999999999999998</v>
      </c>
      <c r="AO354">
        <v>8.6</v>
      </c>
      <c r="AP354">
        <v>12</v>
      </c>
      <c r="AQ354">
        <v>1</v>
      </c>
      <c r="AR354" s="2">
        <v>0.95</v>
      </c>
    </row>
    <row r="355" spans="6:44" x14ac:dyDescent="0.3">
      <c r="F355" t="str">
        <f t="shared" si="46"/>
        <v>11201422</v>
      </c>
      <c r="G355" t="e">
        <f t="shared" si="49"/>
        <v>#N/A</v>
      </c>
      <c r="H355" s="11">
        <v>1120</v>
      </c>
      <c r="I355" s="5">
        <v>1422</v>
      </c>
      <c r="J355" t="s">
        <v>25</v>
      </c>
      <c r="K355" t="s">
        <v>81</v>
      </c>
      <c r="O355" s="3"/>
      <c r="P355" s="4"/>
      <c r="Q355" s="4"/>
      <c r="R355" s="2">
        <f t="shared" si="47"/>
        <v>0.68208516242317674</v>
      </c>
      <c r="S355" s="2">
        <f t="shared" si="48"/>
        <v>0.31791483757682326</v>
      </c>
      <c r="T355" s="2"/>
      <c r="U355" s="2"/>
      <c r="V355" s="37"/>
      <c r="W355" s="37"/>
      <c r="X355" s="37"/>
      <c r="Y355" s="37"/>
      <c r="Z355" s="37"/>
      <c r="AA355" s="37"/>
      <c r="AB355" s="12">
        <v>4</v>
      </c>
      <c r="AC355">
        <v>13</v>
      </c>
      <c r="AD355">
        <v>-66</v>
      </c>
      <c r="AE355">
        <v>0.01</v>
      </c>
      <c r="AF355">
        <v>0</v>
      </c>
      <c r="AG355">
        <v>1</v>
      </c>
      <c r="AH355">
        <v>-3</v>
      </c>
      <c r="AI355">
        <v>-2</v>
      </c>
      <c r="AJ355">
        <v>-1</v>
      </c>
      <c r="AK355">
        <v>-4</v>
      </c>
      <c r="AL355">
        <v>0.09</v>
      </c>
      <c r="AM355">
        <v>11.3</v>
      </c>
      <c r="AN355">
        <v>10</v>
      </c>
      <c r="AO355">
        <v>1.3</v>
      </c>
      <c r="AP355">
        <v>9</v>
      </c>
      <c r="AQ355">
        <v>1</v>
      </c>
      <c r="AR355" s="2">
        <v>0.82</v>
      </c>
    </row>
    <row r="356" spans="6:44" x14ac:dyDescent="0.3">
      <c r="F356" t="str">
        <f t="shared" si="46"/>
        <v>11201437</v>
      </c>
      <c r="G356" t="e">
        <f t="shared" si="49"/>
        <v>#N/A</v>
      </c>
      <c r="H356" s="11">
        <v>1120</v>
      </c>
      <c r="I356" s="5">
        <v>1437</v>
      </c>
      <c r="J356" t="s">
        <v>25</v>
      </c>
      <c r="K356" t="s">
        <v>82</v>
      </c>
      <c r="O356" s="3"/>
      <c r="P356" s="4"/>
      <c r="Q356" s="4"/>
      <c r="R356" s="2">
        <f t="shared" si="47"/>
        <v>0.40208516242317682</v>
      </c>
      <c r="S356" s="2">
        <f t="shared" si="48"/>
        <v>0.59791483757682318</v>
      </c>
      <c r="T356" s="2"/>
      <c r="U356" s="2"/>
      <c r="V356" s="37"/>
      <c r="W356" s="37"/>
      <c r="X356" s="37"/>
      <c r="Y356" s="37"/>
      <c r="Z356" s="37"/>
      <c r="AA356" s="37"/>
      <c r="AB356" s="12">
        <v>4</v>
      </c>
      <c r="AC356">
        <v>1</v>
      </c>
      <c r="AD356">
        <v>14</v>
      </c>
      <c r="AE356">
        <v>-0.1</v>
      </c>
      <c r="AF356">
        <v>-8</v>
      </c>
      <c r="AG356">
        <v>0</v>
      </c>
      <c r="AH356">
        <v>1</v>
      </c>
      <c r="AI356">
        <v>2</v>
      </c>
      <c r="AJ356">
        <v>4</v>
      </c>
      <c r="AK356">
        <v>-1</v>
      </c>
      <c r="AL356">
        <v>0.02</v>
      </c>
      <c r="AM356">
        <v>-3.7</v>
      </c>
      <c r="AN356">
        <v>2.4</v>
      </c>
      <c r="AO356">
        <v>-6.1</v>
      </c>
      <c r="AP356">
        <v>-3</v>
      </c>
      <c r="AQ356">
        <v>0</v>
      </c>
      <c r="AR356" s="2">
        <v>0.54</v>
      </c>
    </row>
    <row r="357" spans="6:44" x14ac:dyDescent="0.3">
      <c r="F357" t="str">
        <f t="shared" si="46"/>
        <v>11201438</v>
      </c>
      <c r="G357" t="e">
        <f t="shared" si="49"/>
        <v>#N/A</v>
      </c>
      <c r="H357" s="11">
        <v>1120</v>
      </c>
      <c r="I357" s="5">
        <v>1438</v>
      </c>
      <c r="J357" t="s">
        <v>25</v>
      </c>
      <c r="K357" t="s">
        <v>83</v>
      </c>
      <c r="O357" s="3"/>
      <c r="P357" s="4"/>
      <c r="Q357" s="4"/>
      <c r="R357" s="2">
        <f t="shared" si="47"/>
        <v>0.42208516242317684</v>
      </c>
      <c r="S357" s="2">
        <f t="shared" si="48"/>
        <v>0.57791483757682316</v>
      </c>
      <c r="T357" s="2"/>
      <c r="U357" s="2"/>
      <c r="V357" s="37"/>
      <c r="W357" s="37"/>
      <c r="X357" s="37"/>
      <c r="Y357" s="37"/>
      <c r="Z357" s="37"/>
      <c r="AA357" s="37"/>
      <c r="AB357" s="12">
        <v>4</v>
      </c>
      <c r="AC357">
        <v>1</v>
      </c>
      <c r="AD357">
        <v>15</v>
      </c>
      <c r="AE357">
        <v>-0.16</v>
      </c>
      <c r="AF357">
        <v>-1</v>
      </c>
      <c r="AG357">
        <v>5</v>
      </c>
      <c r="AH357">
        <v>2</v>
      </c>
      <c r="AI357">
        <v>-1</v>
      </c>
      <c r="AJ357">
        <v>6</v>
      </c>
      <c r="AK357">
        <v>-2</v>
      </c>
      <c r="AL357">
        <v>0.03</v>
      </c>
      <c r="AM357">
        <v>15.9</v>
      </c>
      <c r="AN357">
        <v>19.899999999999999</v>
      </c>
      <c r="AO357">
        <v>-4</v>
      </c>
      <c r="AP357">
        <v>-3</v>
      </c>
      <c r="AQ357">
        <v>0</v>
      </c>
      <c r="AR357" s="2">
        <v>0.56000000000000005</v>
      </c>
    </row>
    <row r="358" spans="6:44" x14ac:dyDescent="0.3">
      <c r="F358" t="str">
        <f t="shared" si="46"/>
        <v>11201439</v>
      </c>
      <c r="G358" t="e">
        <f t="shared" si="49"/>
        <v>#N/A</v>
      </c>
      <c r="H358" s="11">
        <v>1120</v>
      </c>
      <c r="I358" s="5">
        <v>1439</v>
      </c>
      <c r="J358" t="s">
        <v>25</v>
      </c>
      <c r="K358" t="s">
        <v>84</v>
      </c>
      <c r="O358" s="3"/>
      <c r="P358" s="4"/>
      <c r="Q358" s="4"/>
      <c r="R358" s="2">
        <f t="shared" si="47"/>
        <v>0.57208516242317675</v>
      </c>
      <c r="S358" s="2">
        <f t="shared" si="48"/>
        <v>0.42791483757682325</v>
      </c>
      <c r="T358" s="2"/>
      <c r="U358" s="2"/>
      <c r="V358" s="37"/>
      <c r="W358" s="37"/>
      <c r="X358" s="37"/>
      <c r="Y358" s="37"/>
      <c r="Z358" s="37"/>
      <c r="AA358" s="37"/>
      <c r="AB358" s="12">
        <v>4</v>
      </c>
      <c r="AC358">
        <v>8</v>
      </c>
      <c r="AD358">
        <v>-16</v>
      </c>
      <c r="AE358">
        <v>0.12</v>
      </c>
      <c r="AF358">
        <v>-5</v>
      </c>
      <c r="AG358">
        <v>-1</v>
      </c>
      <c r="AH358">
        <v>-1</v>
      </c>
      <c r="AI358">
        <v>2</v>
      </c>
      <c r="AJ358">
        <v>9</v>
      </c>
      <c r="AK358">
        <v>1</v>
      </c>
      <c r="AL358">
        <v>0.08</v>
      </c>
      <c r="AM358">
        <v>3.7</v>
      </c>
      <c r="AN358">
        <v>1.5</v>
      </c>
      <c r="AO358">
        <v>2.2000000000000002</v>
      </c>
      <c r="AP358">
        <v>4</v>
      </c>
      <c r="AQ358">
        <v>1</v>
      </c>
      <c r="AR358" s="2">
        <v>0.71</v>
      </c>
    </row>
    <row r="359" spans="6:44" x14ac:dyDescent="0.3">
      <c r="F359" t="str">
        <f t="shared" si="46"/>
        <v>11201452</v>
      </c>
      <c r="G359" t="e">
        <f t="shared" si="49"/>
        <v>#N/A</v>
      </c>
      <c r="H359" s="11">
        <v>1120</v>
      </c>
      <c r="I359" s="5">
        <v>1452</v>
      </c>
      <c r="J359" t="s">
        <v>25</v>
      </c>
      <c r="K359" t="s">
        <v>85</v>
      </c>
      <c r="O359" s="3"/>
      <c r="P359" s="4"/>
      <c r="Q359" s="4"/>
      <c r="R359" s="2">
        <f t="shared" si="47"/>
        <v>0.51208516242317681</v>
      </c>
      <c r="S359" s="2">
        <f t="shared" si="48"/>
        <v>0.48791483757682319</v>
      </c>
      <c r="T359" s="2"/>
      <c r="U359" s="2"/>
      <c r="V359" s="37"/>
      <c r="W359" s="37"/>
      <c r="X359" s="37"/>
      <c r="Y359" s="37"/>
      <c r="Z359" s="37"/>
      <c r="AA359" s="37"/>
      <c r="AB359" s="12">
        <v>4</v>
      </c>
      <c r="AC359">
        <v>5</v>
      </c>
      <c r="AD359">
        <v>3</v>
      </c>
      <c r="AE359">
        <v>7.0000000000000007E-2</v>
      </c>
      <c r="AF359">
        <v>2</v>
      </c>
      <c r="AG359">
        <v>-1</v>
      </c>
      <c r="AH359">
        <v>1</v>
      </c>
      <c r="AI359">
        <v>-3</v>
      </c>
      <c r="AJ359">
        <v>-4</v>
      </c>
      <c r="AK359">
        <v>2</v>
      </c>
      <c r="AL359">
        <v>0.02</v>
      </c>
      <c r="AM359">
        <v>3.8</v>
      </c>
      <c r="AN359">
        <v>4.3</v>
      </c>
      <c r="AO359">
        <v>-0.5</v>
      </c>
      <c r="AP359">
        <v>1</v>
      </c>
      <c r="AQ359">
        <v>1</v>
      </c>
      <c r="AR359" s="2">
        <v>0.65</v>
      </c>
    </row>
    <row r="360" spans="6:44" x14ac:dyDescent="0.3">
      <c r="F360" t="str">
        <f t="shared" si="46"/>
        <v>11201455</v>
      </c>
      <c r="G360" t="e">
        <f t="shared" si="49"/>
        <v>#N/A</v>
      </c>
      <c r="H360" s="11">
        <v>1120</v>
      </c>
      <c r="I360" s="5">
        <v>1455</v>
      </c>
      <c r="J360" t="s">
        <v>25</v>
      </c>
      <c r="K360" t="s">
        <v>86</v>
      </c>
      <c r="O360" s="3"/>
      <c r="P360" s="4"/>
      <c r="Q360" s="4"/>
      <c r="R360" s="2">
        <f t="shared" si="47"/>
        <v>0.52208516242317682</v>
      </c>
      <c r="S360" s="2">
        <f t="shared" si="48"/>
        <v>0.47791483757682318</v>
      </c>
      <c r="T360" s="2"/>
      <c r="U360" s="2"/>
      <c r="V360" s="37"/>
      <c r="W360" s="37"/>
      <c r="X360" s="37"/>
      <c r="Y360" s="37"/>
      <c r="Z360" s="37"/>
      <c r="AA360" s="37"/>
      <c r="AB360" s="12">
        <v>4</v>
      </c>
      <c r="AC360">
        <v>4</v>
      </c>
      <c r="AD360">
        <v>-4</v>
      </c>
      <c r="AE360">
        <v>0</v>
      </c>
      <c r="AF360">
        <v>-3</v>
      </c>
      <c r="AG360">
        <v>0</v>
      </c>
      <c r="AH360">
        <v>0</v>
      </c>
      <c r="AI360">
        <v>3</v>
      </c>
      <c r="AJ360">
        <v>-2</v>
      </c>
      <c r="AK360">
        <v>-5</v>
      </c>
      <c r="AL360">
        <v>0.05</v>
      </c>
      <c r="AM360">
        <v>0.4</v>
      </c>
      <c r="AN360">
        <v>2</v>
      </c>
      <c r="AO360">
        <v>-1.6</v>
      </c>
      <c r="AP360">
        <v>0</v>
      </c>
      <c r="AQ360">
        <v>0</v>
      </c>
      <c r="AR360" s="2">
        <v>0.66</v>
      </c>
    </row>
    <row r="361" spans="6:44" x14ac:dyDescent="0.3">
      <c r="F361" t="str">
        <f t="shared" si="46"/>
        <v>11201460</v>
      </c>
      <c r="G361" t="e">
        <f t="shared" si="49"/>
        <v>#N/A</v>
      </c>
      <c r="H361" s="11">
        <v>1120</v>
      </c>
      <c r="I361" s="5">
        <v>1460</v>
      </c>
      <c r="J361" t="s">
        <v>25</v>
      </c>
      <c r="K361" t="s">
        <v>87</v>
      </c>
      <c r="O361" s="3"/>
      <c r="P361" s="4"/>
      <c r="Q361" s="4"/>
      <c r="R361" s="2">
        <f t="shared" si="47"/>
        <v>0.77208516242317682</v>
      </c>
      <c r="S361" s="2">
        <f t="shared" si="48"/>
        <v>0.22791483757682318</v>
      </c>
      <c r="T361" s="2"/>
      <c r="U361" s="2"/>
      <c r="V361" s="37"/>
      <c r="W361" s="37"/>
      <c r="X361" s="37"/>
      <c r="Y361" s="37"/>
      <c r="Z361" s="37"/>
      <c r="AA361" s="37"/>
      <c r="AB361" s="12">
        <v>4</v>
      </c>
      <c r="AC361">
        <v>14</v>
      </c>
      <c r="AD361">
        <v>-119</v>
      </c>
      <c r="AE361">
        <v>0.06</v>
      </c>
      <c r="AF361">
        <v>3</v>
      </c>
      <c r="AG361">
        <v>1</v>
      </c>
      <c r="AH361">
        <v>-2</v>
      </c>
      <c r="AI361">
        <v>-1</v>
      </c>
      <c r="AJ361">
        <v>4</v>
      </c>
      <c r="AK361">
        <v>-3</v>
      </c>
      <c r="AL361">
        <v>7.0000000000000007E-2</v>
      </c>
      <c r="AM361">
        <v>12.1</v>
      </c>
      <c r="AN361">
        <v>7.1</v>
      </c>
      <c r="AO361">
        <v>5</v>
      </c>
      <c r="AP361">
        <v>10</v>
      </c>
      <c r="AQ361">
        <v>1</v>
      </c>
      <c r="AR361" s="2">
        <v>0.91</v>
      </c>
    </row>
    <row r="362" spans="6:44" x14ac:dyDescent="0.3">
      <c r="F362" t="str">
        <f t="shared" si="46"/>
        <v>11201462</v>
      </c>
      <c r="G362" t="e">
        <f t="shared" si="49"/>
        <v>#N/A</v>
      </c>
      <c r="H362" s="11">
        <v>1120</v>
      </c>
      <c r="I362" s="5">
        <v>1462</v>
      </c>
      <c r="J362" t="s">
        <v>25</v>
      </c>
      <c r="K362" t="s">
        <v>88</v>
      </c>
      <c r="O362" s="3"/>
      <c r="P362" s="4"/>
      <c r="Q362" s="4"/>
      <c r="R362" s="2">
        <f t="shared" si="47"/>
        <v>0.52208516242317682</v>
      </c>
      <c r="S362" s="2">
        <f t="shared" si="48"/>
        <v>0.47791483757682318</v>
      </c>
      <c r="T362" s="2"/>
      <c r="U362" s="2"/>
      <c r="V362" s="37"/>
      <c r="W362" s="37"/>
      <c r="X362" s="37"/>
      <c r="Y362" s="37"/>
      <c r="Z362" s="37"/>
      <c r="AA362" s="37"/>
      <c r="AB362" s="12">
        <v>4</v>
      </c>
      <c r="AC362">
        <v>1</v>
      </c>
      <c r="AD362">
        <v>2</v>
      </c>
      <c r="AE362">
        <v>-7.0000000000000007E-2</v>
      </c>
      <c r="AF362">
        <v>-4</v>
      </c>
      <c r="AG362">
        <v>-1</v>
      </c>
      <c r="AH362">
        <v>-1</v>
      </c>
      <c r="AI362">
        <v>4</v>
      </c>
      <c r="AJ362">
        <v>3</v>
      </c>
      <c r="AK362">
        <v>-5</v>
      </c>
      <c r="AL362">
        <v>0</v>
      </c>
      <c r="AM362">
        <v>-0.9</v>
      </c>
      <c r="AN362">
        <v>-1.2</v>
      </c>
      <c r="AO362">
        <v>0.3</v>
      </c>
      <c r="AP362">
        <v>-3</v>
      </c>
      <c r="AQ362">
        <v>0</v>
      </c>
      <c r="AR362" s="2">
        <v>0.66</v>
      </c>
    </row>
    <row r="363" spans="6:44" x14ac:dyDescent="0.3">
      <c r="F363" t="str">
        <f t="shared" ref="F363:F426" si="50">H363&amp;I363</f>
        <v>11371138</v>
      </c>
      <c r="G363" t="e">
        <f t="shared" si="49"/>
        <v>#N/A</v>
      </c>
      <c r="H363" s="11">
        <v>1137</v>
      </c>
      <c r="I363" s="5">
        <v>1138</v>
      </c>
      <c r="J363" t="s">
        <v>26</v>
      </c>
      <c r="K363" t="s">
        <v>27</v>
      </c>
      <c r="O363" s="3"/>
      <c r="P363" s="4"/>
      <c r="Q363" s="4"/>
      <c r="R363" s="2">
        <f t="shared" ref="R363:R426" si="51">AR363-$AR$2291</f>
        <v>0.44208516242317675</v>
      </c>
      <c r="S363" s="2">
        <f t="shared" ref="S363:S426" si="52">1-R363</f>
        <v>0.55791483757682325</v>
      </c>
      <c r="T363" s="2"/>
      <c r="U363" s="2"/>
      <c r="V363" s="37"/>
      <c r="W363" s="37"/>
      <c r="X363" s="37"/>
      <c r="Y363" s="37"/>
      <c r="Z363" s="37"/>
      <c r="AA363" s="37"/>
      <c r="AB363" s="12">
        <v>14</v>
      </c>
      <c r="AC363">
        <v>13</v>
      </c>
      <c r="AD363">
        <v>23</v>
      </c>
      <c r="AE363">
        <v>-0.02</v>
      </c>
      <c r="AF363">
        <v>-1</v>
      </c>
      <c r="AG363">
        <v>0</v>
      </c>
      <c r="AH363">
        <v>1</v>
      </c>
      <c r="AI363">
        <v>-1</v>
      </c>
      <c r="AJ363">
        <v>-5</v>
      </c>
      <c r="AK363">
        <v>2</v>
      </c>
      <c r="AL363">
        <v>0.02</v>
      </c>
      <c r="AM363">
        <v>-3.6</v>
      </c>
      <c r="AN363">
        <v>-3.6</v>
      </c>
      <c r="AO363" s="1">
        <v>-1.42E-14</v>
      </c>
      <c r="AP363">
        <v>-1</v>
      </c>
      <c r="AQ363">
        <v>0</v>
      </c>
      <c r="AR363" s="2">
        <v>0.57999999999999996</v>
      </c>
    </row>
    <row r="364" spans="6:44" x14ac:dyDescent="0.3">
      <c r="F364" t="str">
        <f t="shared" si="50"/>
        <v>11371139</v>
      </c>
      <c r="G364" t="e">
        <f t="shared" ref="G364:G427" si="53">VLOOKUP(E364,F364:F2641,COLUMN(F364:F2641),FALSE)</f>
        <v>#N/A</v>
      </c>
      <c r="H364" s="11">
        <v>1137</v>
      </c>
      <c r="I364" s="5">
        <v>1139</v>
      </c>
      <c r="J364" t="s">
        <v>26</v>
      </c>
      <c r="K364" t="s">
        <v>28</v>
      </c>
      <c r="O364" s="3"/>
      <c r="P364" s="4"/>
      <c r="Q364" s="4"/>
      <c r="R364" s="2">
        <f t="shared" si="51"/>
        <v>0.32208516242317681</v>
      </c>
      <c r="S364" s="2">
        <f t="shared" si="52"/>
        <v>0.67791483757682314</v>
      </c>
      <c r="T364" s="2"/>
      <c r="U364" s="2"/>
      <c r="V364" s="37"/>
      <c r="W364" s="37"/>
      <c r="X364" s="37"/>
      <c r="Y364" s="37"/>
      <c r="Z364" s="37"/>
      <c r="AA364" s="37"/>
      <c r="AB364" s="12">
        <v>14</v>
      </c>
      <c r="AC364">
        <v>10</v>
      </c>
      <c r="AD364">
        <v>75</v>
      </c>
      <c r="AE364">
        <v>0.13</v>
      </c>
      <c r="AF364">
        <v>0</v>
      </c>
      <c r="AG364">
        <v>-4</v>
      </c>
      <c r="AH364">
        <v>1</v>
      </c>
      <c r="AI364">
        <v>-3</v>
      </c>
      <c r="AJ364">
        <v>0</v>
      </c>
      <c r="AK364">
        <v>-2</v>
      </c>
      <c r="AL364">
        <v>-0.05</v>
      </c>
      <c r="AM364">
        <v>2</v>
      </c>
      <c r="AN364">
        <v>0.1</v>
      </c>
      <c r="AO364">
        <v>1.9</v>
      </c>
      <c r="AP364">
        <v>-4</v>
      </c>
      <c r="AQ364">
        <v>0</v>
      </c>
      <c r="AR364" s="2">
        <v>0.46</v>
      </c>
    </row>
    <row r="365" spans="6:44" x14ac:dyDescent="0.3">
      <c r="F365" t="str">
        <f t="shared" si="50"/>
        <v>11371153</v>
      </c>
      <c r="G365" t="e">
        <f t="shared" si="53"/>
        <v>#N/A</v>
      </c>
      <c r="H365" s="11">
        <v>1137</v>
      </c>
      <c r="I365" s="5">
        <v>1153</v>
      </c>
      <c r="J365" t="s">
        <v>26</v>
      </c>
      <c r="K365" t="s">
        <v>29</v>
      </c>
      <c r="O365" s="3"/>
      <c r="P365" s="4"/>
      <c r="Q365" s="4"/>
      <c r="R365" s="2">
        <f t="shared" si="51"/>
        <v>0.16208516242317678</v>
      </c>
      <c r="S365" s="2">
        <f t="shared" si="52"/>
        <v>0.83791483757682328</v>
      </c>
      <c r="T365" s="2"/>
      <c r="U365" s="2"/>
      <c r="V365" s="37"/>
      <c r="W365" s="37"/>
      <c r="X365" s="37"/>
      <c r="Y365" s="37"/>
      <c r="Z365" s="37"/>
      <c r="AA365" s="37"/>
      <c r="AB365" s="12">
        <v>14</v>
      </c>
      <c r="AC365">
        <v>2</v>
      </c>
      <c r="AD365">
        <v>96</v>
      </c>
      <c r="AE365">
        <v>-0.14000000000000001</v>
      </c>
      <c r="AF365">
        <v>2</v>
      </c>
      <c r="AG365">
        <v>5</v>
      </c>
      <c r="AH365">
        <v>0</v>
      </c>
      <c r="AI365">
        <v>-4</v>
      </c>
      <c r="AJ365">
        <v>-11</v>
      </c>
      <c r="AK365">
        <v>2</v>
      </c>
      <c r="AL365">
        <v>0.03</v>
      </c>
      <c r="AM365">
        <v>6.6</v>
      </c>
      <c r="AN365">
        <v>15.8</v>
      </c>
      <c r="AO365">
        <v>-9.1999999999999993</v>
      </c>
      <c r="AP365">
        <v>-12</v>
      </c>
      <c r="AQ365">
        <v>0</v>
      </c>
      <c r="AR365" s="2">
        <v>0.3</v>
      </c>
    </row>
    <row r="366" spans="6:44" x14ac:dyDescent="0.3">
      <c r="F366" t="str">
        <f t="shared" si="50"/>
        <v>11371155</v>
      </c>
      <c r="G366" t="e">
        <f t="shared" si="53"/>
        <v>#N/A</v>
      </c>
      <c r="H366" s="11">
        <v>1137</v>
      </c>
      <c r="I366" s="5">
        <v>1155</v>
      </c>
      <c r="J366" t="s">
        <v>26</v>
      </c>
      <c r="K366" t="s">
        <v>30</v>
      </c>
      <c r="O366" s="3"/>
      <c r="P366" s="4"/>
      <c r="Q366" s="4"/>
      <c r="R366" s="2">
        <f t="shared" si="51"/>
        <v>0.30208516242317679</v>
      </c>
      <c r="S366" s="2">
        <f t="shared" si="52"/>
        <v>0.69791483757682315</v>
      </c>
      <c r="T366" s="2"/>
      <c r="U366" s="2"/>
      <c r="V366" s="37"/>
      <c r="W366" s="37"/>
      <c r="X366" s="37"/>
      <c r="Y366" s="37"/>
      <c r="Z366" s="37"/>
      <c r="AA366" s="37"/>
      <c r="AB366" s="12">
        <v>14</v>
      </c>
      <c r="AC366">
        <v>5</v>
      </c>
      <c r="AD366">
        <v>81</v>
      </c>
      <c r="AE366">
        <v>0.02</v>
      </c>
      <c r="AF366">
        <v>1</v>
      </c>
      <c r="AG366">
        <v>0</v>
      </c>
      <c r="AH366">
        <v>-1</v>
      </c>
      <c r="AI366">
        <v>-1</v>
      </c>
      <c r="AJ366">
        <v>0</v>
      </c>
      <c r="AK366">
        <v>0</v>
      </c>
      <c r="AL366">
        <v>-0.04</v>
      </c>
      <c r="AM366">
        <v>7.8</v>
      </c>
      <c r="AN366">
        <v>7.1</v>
      </c>
      <c r="AO366">
        <v>0.7</v>
      </c>
      <c r="AP366">
        <v>-9</v>
      </c>
      <c r="AQ366">
        <v>0</v>
      </c>
      <c r="AR366" s="2">
        <v>0.44</v>
      </c>
    </row>
    <row r="367" spans="6:44" x14ac:dyDescent="0.3">
      <c r="F367" t="str">
        <f t="shared" si="50"/>
        <v>11371158</v>
      </c>
      <c r="G367" t="e">
        <f t="shared" si="53"/>
        <v>#N/A</v>
      </c>
      <c r="H367" s="11">
        <v>1137</v>
      </c>
      <c r="I367" s="5">
        <v>1158</v>
      </c>
      <c r="J367" t="s">
        <v>26</v>
      </c>
      <c r="K367" t="s">
        <v>31</v>
      </c>
      <c r="O367" s="3"/>
      <c r="P367" s="4"/>
      <c r="Q367" s="4"/>
      <c r="R367" s="2">
        <f t="shared" si="51"/>
        <v>0.59208516242317677</v>
      </c>
      <c r="S367" s="2">
        <f t="shared" si="52"/>
        <v>0.40791483757682323</v>
      </c>
      <c r="T367" s="2"/>
      <c r="U367" s="2"/>
      <c r="V367" s="37"/>
      <c r="W367" s="37"/>
      <c r="X367" s="37"/>
      <c r="Y367" s="37"/>
      <c r="Z367" s="37"/>
      <c r="AA367" s="37"/>
      <c r="AB367" s="12">
        <v>14</v>
      </c>
      <c r="AC367">
        <v>13</v>
      </c>
      <c r="AD367">
        <v>-20</v>
      </c>
      <c r="AE367">
        <v>-0.03</v>
      </c>
      <c r="AF367">
        <v>1</v>
      </c>
      <c r="AG367">
        <v>-2</v>
      </c>
      <c r="AH367">
        <v>2</v>
      </c>
      <c r="AI367">
        <v>-1</v>
      </c>
      <c r="AJ367">
        <v>1</v>
      </c>
      <c r="AK367">
        <v>1</v>
      </c>
      <c r="AL367">
        <v>-0.05</v>
      </c>
      <c r="AM367">
        <v>5.9</v>
      </c>
      <c r="AN367">
        <v>3.1</v>
      </c>
      <c r="AO367">
        <v>2.8</v>
      </c>
      <c r="AP367">
        <v>-1</v>
      </c>
      <c r="AQ367">
        <v>0</v>
      </c>
      <c r="AR367" s="2">
        <v>0.73</v>
      </c>
    </row>
    <row r="368" spans="6:44" x14ac:dyDescent="0.3">
      <c r="F368" t="str">
        <f t="shared" si="50"/>
        <v>11371166</v>
      </c>
      <c r="G368" t="e">
        <f t="shared" si="53"/>
        <v>#N/A</v>
      </c>
      <c r="H368" s="11">
        <v>1137</v>
      </c>
      <c r="I368" s="5">
        <v>1166</v>
      </c>
      <c r="J368" t="s">
        <v>26</v>
      </c>
      <c r="K368" t="s">
        <v>32</v>
      </c>
      <c r="O368" s="3"/>
      <c r="P368" s="4"/>
      <c r="Q368" s="4"/>
      <c r="R368" s="2">
        <f t="shared" si="51"/>
        <v>0.29208516242317678</v>
      </c>
      <c r="S368" s="2">
        <f t="shared" si="52"/>
        <v>0.70791483757682316</v>
      </c>
      <c r="T368" s="2"/>
      <c r="U368" s="2"/>
      <c r="V368" s="37"/>
      <c r="W368" s="37"/>
      <c r="X368" s="37"/>
      <c r="Y368" s="37"/>
      <c r="Z368" s="37"/>
      <c r="AA368" s="37"/>
      <c r="AB368" s="12">
        <v>14</v>
      </c>
      <c r="AC368">
        <v>8</v>
      </c>
      <c r="AD368">
        <v>73</v>
      </c>
      <c r="AE368">
        <v>0.09</v>
      </c>
      <c r="AF368">
        <v>-4</v>
      </c>
      <c r="AG368">
        <v>-2</v>
      </c>
      <c r="AH368">
        <v>1</v>
      </c>
      <c r="AI368">
        <v>1</v>
      </c>
      <c r="AJ368">
        <v>5</v>
      </c>
      <c r="AK368">
        <v>-2</v>
      </c>
      <c r="AL368">
        <v>-0.03</v>
      </c>
      <c r="AM368">
        <v>-2.9</v>
      </c>
      <c r="AN368">
        <v>-2.2000000000000002</v>
      </c>
      <c r="AO368">
        <v>-0.7</v>
      </c>
      <c r="AP368">
        <v>-6</v>
      </c>
      <c r="AQ368">
        <v>0</v>
      </c>
      <c r="AR368" s="2">
        <v>0.43</v>
      </c>
    </row>
    <row r="369" spans="6:44" x14ac:dyDescent="0.3">
      <c r="F369" t="str">
        <f t="shared" si="50"/>
        <v>11371168</v>
      </c>
      <c r="G369" t="e">
        <f t="shared" si="53"/>
        <v>#N/A</v>
      </c>
      <c r="H369" s="11">
        <v>1137</v>
      </c>
      <c r="I369" s="5">
        <v>1168</v>
      </c>
      <c r="J369" t="s">
        <v>26</v>
      </c>
      <c r="K369" t="s">
        <v>33</v>
      </c>
      <c r="O369" s="3"/>
      <c r="P369" s="4"/>
      <c r="Q369" s="4"/>
      <c r="R369" s="2">
        <f t="shared" si="51"/>
        <v>0.69208516242317675</v>
      </c>
      <c r="S369" s="2">
        <f t="shared" si="52"/>
        <v>0.30791483757682325</v>
      </c>
      <c r="T369" s="2"/>
      <c r="U369" s="2"/>
      <c r="V369" s="37"/>
      <c r="W369" s="37"/>
      <c r="X369" s="37"/>
      <c r="Y369" s="37"/>
      <c r="Z369" s="37"/>
      <c r="AA369" s="37"/>
      <c r="AB369" s="12">
        <v>14</v>
      </c>
      <c r="AC369">
        <v>15</v>
      </c>
      <c r="AD369">
        <v>-53</v>
      </c>
      <c r="AE369">
        <v>0.12</v>
      </c>
      <c r="AF369">
        <v>2</v>
      </c>
      <c r="AG369">
        <v>0</v>
      </c>
      <c r="AH369">
        <v>-4</v>
      </c>
      <c r="AI369">
        <v>-1</v>
      </c>
      <c r="AJ369">
        <v>0</v>
      </c>
      <c r="AK369">
        <v>2</v>
      </c>
      <c r="AL369">
        <v>-0.02</v>
      </c>
      <c r="AM369">
        <v>8.4</v>
      </c>
      <c r="AN369">
        <v>1.2</v>
      </c>
      <c r="AO369">
        <v>7.2</v>
      </c>
      <c r="AP369">
        <v>1</v>
      </c>
      <c r="AQ369">
        <v>1</v>
      </c>
      <c r="AR369" s="2">
        <v>0.83</v>
      </c>
    </row>
    <row r="370" spans="6:44" x14ac:dyDescent="0.3">
      <c r="F370" t="str">
        <f t="shared" si="50"/>
        <v>11371172</v>
      </c>
      <c r="G370" t="e">
        <f t="shared" si="53"/>
        <v>#N/A</v>
      </c>
      <c r="H370" s="11">
        <v>1137</v>
      </c>
      <c r="I370" s="5">
        <v>1172</v>
      </c>
      <c r="J370" t="s">
        <v>26</v>
      </c>
      <c r="K370" t="s">
        <v>34</v>
      </c>
      <c r="O370" s="3"/>
      <c r="P370" s="4"/>
      <c r="Q370" s="4"/>
      <c r="R370" s="2">
        <f t="shared" si="51"/>
        <v>0.34208516242317677</v>
      </c>
      <c r="S370" s="2">
        <f t="shared" si="52"/>
        <v>0.65791483757682323</v>
      </c>
      <c r="T370" s="2"/>
      <c r="U370" s="2"/>
      <c r="V370" s="37"/>
      <c r="W370" s="37"/>
      <c r="X370" s="37"/>
      <c r="Y370" s="37"/>
      <c r="Z370" s="37"/>
      <c r="AA370" s="37"/>
      <c r="AB370" s="12">
        <v>14</v>
      </c>
      <c r="AC370">
        <v>12</v>
      </c>
      <c r="AD370">
        <v>57</v>
      </c>
      <c r="AE370">
        <v>0.08</v>
      </c>
      <c r="AF370">
        <v>-4</v>
      </c>
      <c r="AG370">
        <v>-3</v>
      </c>
      <c r="AH370">
        <v>2</v>
      </c>
      <c r="AI370">
        <v>0</v>
      </c>
      <c r="AJ370">
        <v>4</v>
      </c>
      <c r="AK370">
        <v>-4</v>
      </c>
      <c r="AL370">
        <v>-0.08</v>
      </c>
      <c r="AM370">
        <v>4.7</v>
      </c>
      <c r="AN370">
        <v>5.3</v>
      </c>
      <c r="AO370">
        <v>-0.6</v>
      </c>
      <c r="AP370">
        <v>-2</v>
      </c>
      <c r="AQ370">
        <v>0</v>
      </c>
      <c r="AR370" s="2">
        <v>0.48</v>
      </c>
    </row>
    <row r="371" spans="6:44" x14ac:dyDescent="0.3">
      <c r="F371" t="str">
        <f t="shared" si="50"/>
        <v>11371181</v>
      </c>
      <c r="G371" t="e">
        <f t="shared" si="53"/>
        <v>#N/A</v>
      </c>
      <c r="H371" s="11">
        <v>1137</v>
      </c>
      <c r="I371" s="5">
        <v>1181</v>
      </c>
      <c r="J371" t="s">
        <v>26</v>
      </c>
      <c r="K371" t="s">
        <v>35</v>
      </c>
      <c r="O371" s="3"/>
      <c r="P371" s="4"/>
      <c r="Q371" s="4"/>
      <c r="R371" s="2">
        <f t="shared" si="51"/>
        <v>0.17208516242317679</v>
      </c>
      <c r="S371" s="2">
        <f t="shared" si="52"/>
        <v>0.82791483757682327</v>
      </c>
      <c r="T371" s="2"/>
      <c r="U371" s="2"/>
      <c r="V371" s="37"/>
      <c r="W371" s="37"/>
      <c r="X371" s="37"/>
      <c r="Y371" s="37"/>
      <c r="Z371" s="37"/>
      <c r="AA371" s="37"/>
      <c r="AB371" s="12">
        <v>14</v>
      </c>
      <c r="AC371">
        <v>2</v>
      </c>
      <c r="AD371">
        <v>97</v>
      </c>
      <c r="AE371">
        <v>-0.05</v>
      </c>
      <c r="AF371">
        <v>-2</v>
      </c>
      <c r="AG371">
        <v>2</v>
      </c>
      <c r="AH371">
        <v>0</v>
      </c>
      <c r="AI371">
        <v>0</v>
      </c>
      <c r="AJ371">
        <v>-12</v>
      </c>
      <c r="AK371">
        <v>2</v>
      </c>
      <c r="AL371">
        <v>0.01</v>
      </c>
      <c r="AM371">
        <v>-3.6</v>
      </c>
      <c r="AN371">
        <v>3.3</v>
      </c>
      <c r="AO371">
        <v>-6.9</v>
      </c>
      <c r="AP371">
        <v>-12</v>
      </c>
      <c r="AQ371">
        <v>0</v>
      </c>
      <c r="AR371" s="2">
        <v>0.31</v>
      </c>
    </row>
    <row r="372" spans="6:44" x14ac:dyDescent="0.3">
      <c r="F372" t="str">
        <f t="shared" si="50"/>
        <v>11371196</v>
      </c>
      <c r="G372" t="e">
        <f t="shared" si="53"/>
        <v>#N/A</v>
      </c>
      <c r="H372" s="11">
        <v>1137</v>
      </c>
      <c r="I372" s="5">
        <v>1196</v>
      </c>
      <c r="J372" t="s">
        <v>26</v>
      </c>
      <c r="K372" t="s">
        <v>36</v>
      </c>
      <c r="O372" s="3"/>
      <c r="P372" s="4"/>
      <c r="Q372" s="4"/>
      <c r="R372" s="2">
        <f t="shared" si="51"/>
        <v>0.30208516242317679</v>
      </c>
      <c r="S372" s="2">
        <f t="shared" si="52"/>
        <v>0.69791483757682315</v>
      </c>
      <c r="T372" s="2"/>
      <c r="U372" s="2"/>
      <c r="V372" s="37"/>
      <c r="W372" s="37"/>
      <c r="X372" s="37"/>
      <c r="Y372" s="37"/>
      <c r="Z372" s="37"/>
      <c r="AA372" s="37"/>
      <c r="AB372" s="12">
        <v>14</v>
      </c>
      <c r="AC372">
        <v>6</v>
      </c>
      <c r="AD372">
        <v>77</v>
      </c>
      <c r="AE372">
        <v>0.12</v>
      </c>
      <c r="AF372">
        <v>3</v>
      </c>
      <c r="AG372">
        <v>-1</v>
      </c>
      <c r="AH372">
        <v>3</v>
      </c>
      <c r="AI372">
        <v>-3</v>
      </c>
      <c r="AJ372">
        <v>-2</v>
      </c>
      <c r="AK372">
        <v>4</v>
      </c>
      <c r="AL372">
        <v>0</v>
      </c>
      <c r="AM372">
        <v>5</v>
      </c>
      <c r="AN372">
        <v>3.5</v>
      </c>
      <c r="AO372">
        <v>1.5</v>
      </c>
      <c r="AP372">
        <v>-8</v>
      </c>
      <c r="AQ372">
        <v>0</v>
      </c>
      <c r="AR372" s="2">
        <v>0.44</v>
      </c>
    </row>
    <row r="373" spans="6:44" x14ac:dyDescent="0.3">
      <c r="F373" t="str">
        <f t="shared" si="50"/>
        <v>11371199</v>
      </c>
      <c r="G373" t="e">
        <f t="shared" si="53"/>
        <v>#N/A</v>
      </c>
      <c r="H373" s="11">
        <v>1137</v>
      </c>
      <c r="I373" s="5">
        <v>1199</v>
      </c>
      <c r="J373" t="s">
        <v>26</v>
      </c>
      <c r="K373" t="s">
        <v>37</v>
      </c>
      <c r="O373" s="3"/>
      <c r="P373" s="4"/>
      <c r="Q373" s="4"/>
      <c r="R373" s="2">
        <f t="shared" si="51"/>
        <v>0.33208516242317676</v>
      </c>
      <c r="S373" s="2">
        <f t="shared" si="52"/>
        <v>0.66791483757682324</v>
      </c>
      <c r="T373" s="2"/>
      <c r="U373" s="2"/>
      <c r="V373" s="37"/>
      <c r="W373" s="37"/>
      <c r="X373" s="37"/>
      <c r="Y373" s="37"/>
      <c r="Z373" s="37"/>
      <c r="AA373" s="37"/>
      <c r="AB373" s="12">
        <v>14</v>
      </c>
      <c r="AC373">
        <v>9</v>
      </c>
      <c r="AD373">
        <v>65</v>
      </c>
      <c r="AE373">
        <v>0.09</v>
      </c>
      <c r="AF373">
        <v>0</v>
      </c>
      <c r="AG373">
        <v>-1</v>
      </c>
      <c r="AH373">
        <v>0</v>
      </c>
      <c r="AI373">
        <v>-2</v>
      </c>
      <c r="AJ373">
        <v>-6</v>
      </c>
      <c r="AK373">
        <v>3</v>
      </c>
      <c r="AL373">
        <v>0.04</v>
      </c>
      <c r="AM373">
        <v>-0.7</v>
      </c>
      <c r="AN373">
        <v>-1.6</v>
      </c>
      <c r="AO373">
        <v>0.9</v>
      </c>
      <c r="AP373">
        <v>-5</v>
      </c>
      <c r="AQ373">
        <v>0</v>
      </c>
      <c r="AR373" s="2">
        <v>0.47</v>
      </c>
    </row>
    <row r="374" spans="6:44" x14ac:dyDescent="0.3">
      <c r="F374" t="str">
        <f t="shared" si="50"/>
        <v>11371209</v>
      </c>
      <c r="G374" t="e">
        <f t="shared" si="53"/>
        <v>#N/A</v>
      </c>
      <c r="H374" s="11">
        <v>1137</v>
      </c>
      <c r="I374" s="5">
        <v>1209</v>
      </c>
      <c r="J374" t="s">
        <v>26</v>
      </c>
      <c r="K374" t="s">
        <v>38</v>
      </c>
      <c r="O374" s="3"/>
      <c r="P374" s="4"/>
      <c r="Q374" s="4"/>
      <c r="R374" s="2">
        <f t="shared" si="51"/>
        <v>0.5020851624231768</v>
      </c>
      <c r="S374" s="2">
        <f t="shared" si="52"/>
        <v>0.4979148375768232</v>
      </c>
      <c r="T374" s="2"/>
      <c r="U374" s="2"/>
      <c r="V374" s="37"/>
      <c r="W374" s="37"/>
      <c r="X374" s="37"/>
      <c r="Y374" s="37"/>
      <c r="Z374" s="37"/>
      <c r="AA374" s="37"/>
      <c r="AB374" s="12">
        <v>14</v>
      </c>
      <c r="AC374">
        <v>15</v>
      </c>
      <c r="AD374">
        <v>4</v>
      </c>
      <c r="AE374">
        <v>0.05</v>
      </c>
      <c r="AF374">
        <v>0</v>
      </c>
      <c r="AG374">
        <v>1</v>
      </c>
      <c r="AH374">
        <v>0</v>
      </c>
      <c r="AI374">
        <v>-3</v>
      </c>
      <c r="AJ374">
        <v>1</v>
      </c>
      <c r="AK374">
        <v>6</v>
      </c>
      <c r="AL374">
        <v>0.04</v>
      </c>
      <c r="AM374">
        <v>6.7</v>
      </c>
      <c r="AN374">
        <v>5.0999999999999996</v>
      </c>
      <c r="AO374">
        <v>1.6</v>
      </c>
      <c r="AP374">
        <v>1</v>
      </c>
      <c r="AQ374">
        <v>1</v>
      </c>
      <c r="AR374" s="2">
        <v>0.64</v>
      </c>
    </row>
    <row r="375" spans="6:44" x14ac:dyDescent="0.3">
      <c r="F375" t="str">
        <f t="shared" si="50"/>
        <v>11371211</v>
      </c>
      <c r="G375" t="e">
        <f t="shared" si="53"/>
        <v>#N/A</v>
      </c>
      <c r="H375" s="11">
        <v>1137</v>
      </c>
      <c r="I375" s="5">
        <v>1211</v>
      </c>
      <c r="J375" t="s">
        <v>26</v>
      </c>
      <c r="K375" t="s">
        <v>39</v>
      </c>
      <c r="O375" s="3"/>
      <c r="P375" s="4"/>
      <c r="Q375" s="4"/>
      <c r="R375" s="2">
        <f t="shared" si="51"/>
        <v>0.17208516242317679</v>
      </c>
      <c r="S375" s="2">
        <f t="shared" si="52"/>
        <v>0.82791483757682327</v>
      </c>
      <c r="T375" s="2"/>
      <c r="U375" s="2"/>
      <c r="V375" s="37"/>
      <c r="W375" s="37"/>
      <c r="X375" s="37"/>
      <c r="Y375" s="37"/>
      <c r="Z375" s="37"/>
      <c r="AA375" s="37"/>
      <c r="AB375" s="12">
        <v>14</v>
      </c>
      <c r="AC375">
        <v>4</v>
      </c>
      <c r="AD375">
        <v>92</v>
      </c>
      <c r="AE375">
        <v>-0.14000000000000001</v>
      </c>
      <c r="AF375">
        <v>-4</v>
      </c>
      <c r="AG375">
        <v>1</v>
      </c>
      <c r="AH375">
        <v>1</v>
      </c>
      <c r="AI375">
        <v>-1</v>
      </c>
      <c r="AJ375">
        <v>-6</v>
      </c>
      <c r="AK375">
        <v>-4</v>
      </c>
      <c r="AL375">
        <v>0</v>
      </c>
      <c r="AM375">
        <v>-3.4</v>
      </c>
      <c r="AN375">
        <v>5.8</v>
      </c>
      <c r="AO375">
        <v>-9.1999999999999993</v>
      </c>
      <c r="AP375">
        <v>-10</v>
      </c>
      <c r="AQ375">
        <v>0</v>
      </c>
      <c r="AR375" s="2">
        <v>0.31</v>
      </c>
    </row>
    <row r="376" spans="6:44" x14ac:dyDescent="0.3">
      <c r="F376" t="str">
        <f t="shared" si="50"/>
        <v>11371222</v>
      </c>
      <c r="G376" t="e">
        <f t="shared" si="53"/>
        <v>#N/A</v>
      </c>
      <c r="H376" s="11">
        <v>1137</v>
      </c>
      <c r="I376" s="5">
        <v>1222</v>
      </c>
      <c r="J376" t="s">
        <v>26</v>
      </c>
      <c r="K376" t="s">
        <v>40</v>
      </c>
      <c r="O376" s="3"/>
      <c r="P376" s="4"/>
      <c r="Q376" s="4"/>
      <c r="R376" s="2">
        <f t="shared" si="51"/>
        <v>0.24208516242317679</v>
      </c>
      <c r="S376" s="2">
        <f t="shared" si="52"/>
        <v>0.75791483757682321</v>
      </c>
      <c r="T376" s="2"/>
      <c r="U376" s="2"/>
      <c r="V376" s="37"/>
      <c r="W376" s="37"/>
      <c r="X376" s="37"/>
      <c r="Y376" s="37"/>
      <c r="Z376" s="37"/>
      <c r="AA376" s="37"/>
      <c r="AB376" s="12">
        <v>14</v>
      </c>
      <c r="AC376">
        <v>6</v>
      </c>
      <c r="AD376">
        <v>83</v>
      </c>
      <c r="AE376">
        <v>-0.05</v>
      </c>
      <c r="AF376">
        <v>0</v>
      </c>
      <c r="AG376">
        <v>2</v>
      </c>
      <c r="AH376">
        <v>0</v>
      </c>
      <c r="AI376">
        <v>-2</v>
      </c>
      <c r="AJ376">
        <v>-8</v>
      </c>
      <c r="AK376">
        <v>-1</v>
      </c>
      <c r="AL376">
        <v>0</v>
      </c>
      <c r="AM376">
        <v>3.7</v>
      </c>
      <c r="AN376">
        <v>8</v>
      </c>
      <c r="AO376">
        <v>-4.3</v>
      </c>
      <c r="AP376">
        <v>-8</v>
      </c>
      <c r="AQ376">
        <v>0</v>
      </c>
      <c r="AR376" s="2">
        <v>0.38</v>
      </c>
    </row>
    <row r="377" spans="6:44" x14ac:dyDescent="0.3">
      <c r="F377" t="str">
        <f t="shared" si="50"/>
        <v>11371233</v>
      </c>
      <c r="G377" t="e">
        <f t="shared" si="53"/>
        <v>#N/A</v>
      </c>
      <c r="H377" s="11">
        <v>1137</v>
      </c>
      <c r="I377" s="5">
        <v>1233</v>
      </c>
      <c r="J377" t="s">
        <v>26</v>
      </c>
      <c r="K377" t="s">
        <v>41</v>
      </c>
      <c r="O377" s="3"/>
      <c r="P377" s="4"/>
      <c r="Q377" s="4"/>
      <c r="R377" s="2">
        <f t="shared" si="51"/>
        <v>0.63208516242317681</v>
      </c>
      <c r="S377" s="2">
        <f t="shared" si="52"/>
        <v>0.36791483757682319</v>
      </c>
      <c r="T377" s="2"/>
      <c r="U377" s="2"/>
      <c r="V377" s="37"/>
      <c r="W377" s="37"/>
      <c r="X377" s="37"/>
      <c r="Y377" s="37"/>
      <c r="Z377" s="37"/>
      <c r="AA377" s="37"/>
      <c r="AB377" s="12">
        <v>14</v>
      </c>
      <c r="AC377">
        <v>15</v>
      </c>
      <c r="AD377">
        <v>-34</v>
      </c>
      <c r="AE377">
        <v>0.13</v>
      </c>
      <c r="AF377">
        <v>0</v>
      </c>
      <c r="AG377">
        <v>-4</v>
      </c>
      <c r="AH377">
        <v>1</v>
      </c>
      <c r="AI377">
        <v>-1</v>
      </c>
      <c r="AJ377">
        <v>3</v>
      </c>
      <c r="AK377">
        <v>3</v>
      </c>
      <c r="AL377">
        <v>-0.02</v>
      </c>
      <c r="AM377">
        <v>1.3</v>
      </c>
      <c r="AN377">
        <v>-3.3</v>
      </c>
      <c r="AO377">
        <v>4.5999999999999996</v>
      </c>
      <c r="AP377">
        <v>1</v>
      </c>
      <c r="AQ377">
        <v>1</v>
      </c>
      <c r="AR377" s="2">
        <v>0.77</v>
      </c>
    </row>
    <row r="378" spans="6:44" x14ac:dyDescent="0.3">
      <c r="F378" t="str">
        <f t="shared" si="50"/>
        <v>11371242</v>
      </c>
      <c r="G378" t="e">
        <f t="shared" si="53"/>
        <v>#N/A</v>
      </c>
      <c r="H378" s="11">
        <v>1137</v>
      </c>
      <c r="I378" s="5">
        <v>1242</v>
      </c>
      <c r="J378" t="s">
        <v>26</v>
      </c>
      <c r="K378" t="s">
        <v>42</v>
      </c>
      <c r="O378" s="3"/>
      <c r="P378" s="4"/>
      <c r="Q378" s="4"/>
      <c r="R378" s="2">
        <f t="shared" si="51"/>
        <v>0.21208516242317677</v>
      </c>
      <c r="S378" s="2">
        <f t="shared" si="52"/>
        <v>0.78791483757682323</v>
      </c>
      <c r="T378" s="2"/>
      <c r="U378" s="2"/>
      <c r="V378" s="37"/>
      <c r="W378" s="37"/>
      <c r="X378" s="37"/>
      <c r="Y378" s="37"/>
      <c r="Z378" s="37"/>
      <c r="AA378" s="37"/>
      <c r="AB378" s="12">
        <v>14</v>
      </c>
      <c r="AC378">
        <v>1</v>
      </c>
      <c r="AD378">
        <v>91</v>
      </c>
      <c r="AE378">
        <v>-0.05</v>
      </c>
      <c r="AF378">
        <v>-4</v>
      </c>
      <c r="AG378">
        <v>0</v>
      </c>
      <c r="AH378">
        <v>0</v>
      </c>
      <c r="AI378">
        <v>-1</v>
      </c>
      <c r="AJ378">
        <v>-2</v>
      </c>
      <c r="AK378">
        <v>5</v>
      </c>
      <c r="AL378">
        <v>0.02</v>
      </c>
      <c r="AM378">
        <v>-0.4</v>
      </c>
      <c r="AN378">
        <v>2</v>
      </c>
      <c r="AO378">
        <v>-2.4</v>
      </c>
      <c r="AP378">
        <v>-13</v>
      </c>
      <c r="AQ378">
        <v>0</v>
      </c>
      <c r="AR378" s="2">
        <v>0.35</v>
      </c>
    </row>
    <row r="379" spans="6:44" x14ac:dyDescent="0.3">
      <c r="F379" t="str">
        <f t="shared" si="50"/>
        <v>11371243</v>
      </c>
      <c r="G379" t="e">
        <f t="shared" si="53"/>
        <v>#N/A</v>
      </c>
      <c r="H379" s="11">
        <v>1137</v>
      </c>
      <c r="I379" s="5">
        <v>1243</v>
      </c>
      <c r="J379" t="s">
        <v>26</v>
      </c>
      <c r="K379" t="s">
        <v>43</v>
      </c>
      <c r="O379" s="3"/>
      <c r="P379" s="4"/>
      <c r="Q379" s="4"/>
      <c r="R379" s="2">
        <f t="shared" si="51"/>
        <v>0.38208516242317681</v>
      </c>
      <c r="S379" s="2">
        <f t="shared" si="52"/>
        <v>0.61791483757682319</v>
      </c>
      <c r="T379" s="2"/>
      <c r="U379" s="2"/>
      <c r="V379" s="37"/>
      <c r="W379" s="37"/>
      <c r="X379" s="37"/>
      <c r="Y379" s="37"/>
      <c r="Z379" s="37"/>
      <c r="AA379" s="37"/>
      <c r="AB379" s="12">
        <v>14</v>
      </c>
      <c r="AC379">
        <v>9</v>
      </c>
      <c r="AD379">
        <v>56</v>
      </c>
      <c r="AE379">
        <v>7.0000000000000007E-2</v>
      </c>
      <c r="AF379">
        <v>1</v>
      </c>
      <c r="AG379">
        <v>-2</v>
      </c>
      <c r="AH379">
        <v>0</v>
      </c>
      <c r="AI379">
        <v>-4</v>
      </c>
      <c r="AJ379">
        <v>1</v>
      </c>
      <c r="AK379">
        <v>5</v>
      </c>
      <c r="AL379">
        <v>-0.02</v>
      </c>
      <c r="AM379">
        <v>8.6999999999999993</v>
      </c>
      <c r="AN379">
        <v>5</v>
      </c>
      <c r="AO379">
        <v>3.7</v>
      </c>
      <c r="AP379">
        <v>-5</v>
      </c>
      <c r="AQ379">
        <v>0</v>
      </c>
      <c r="AR379" s="2">
        <v>0.52</v>
      </c>
    </row>
    <row r="380" spans="6:44" x14ac:dyDescent="0.3">
      <c r="F380" t="str">
        <f t="shared" si="50"/>
        <v>11371246</v>
      </c>
      <c r="G380" t="e">
        <f t="shared" si="53"/>
        <v>#N/A</v>
      </c>
      <c r="H380" s="11">
        <v>1137</v>
      </c>
      <c r="I380" s="5">
        <v>1246</v>
      </c>
      <c r="J380" t="s">
        <v>26</v>
      </c>
      <c r="K380" t="s">
        <v>44</v>
      </c>
      <c r="O380" s="3"/>
      <c r="P380" s="4"/>
      <c r="Q380" s="4"/>
      <c r="R380" s="2">
        <f t="shared" si="51"/>
        <v>0.30208516242317679</v>
      </c>
      <c r="S380" s="2">
        <f t="shared" si="52"/>
        <v>0.69791483757682315</v>
      </c>
      <c r="T380" s="2"/>
      <c r="U380" s="2"/>
      <c r="V380" s="37"/>
      <c r="W380" s="37"/>
      <c r="X380" s="37"/>
      <c r="Y380" s="37"/>
      <c r="Z380" s="37"/>
      <c r="AA380" s="37"/>
      <c r="AB380" s="12">
        <v>14</v>
      </c>
      <c r="AC380">
        <v>5</v>
      </c>
      <c r="AD380">
        <v>82</v>
      </c>
      <c r="AE380">
        <v>0.03</v>
      </c>
      <c r="AF380">
        <v>2</v>
      </c>
      <c r="AG380">
        <v>1</v>
      </c>
      <c r="AH380">
        <v>-1</v>
      </c>
      <c r="AI380">
        <v>0</v>
      </c>
      <c r="AJ380">
        <v>-9</v>
      </c>
      <c r="AK380">
        <v>4</v>
      </c>
      <c r="AL380">
        <v>0.02</v>
      </c>
      <c r="AM380">
        <v>4.4000000000000004</v>
      </c>
      <c r="AN380">
        <v>2.6</v>
      </c>
      <c r="AO380">
        <v>1.8</v>
      </c>
      <c r="AP380">
        <v>-9</v>
      </c>
      <c r="AQ380">
        <v>0</v>
      </c>
      <c r="AR380" s="2">
        <v>0.44</v>
      </c>
    </row>
    <row r="381" spans="6:44" x14ac:dyDescent="0.3">
      <c r="F381" t="str">
        <f t="shared" si="50"/>
        <v>11371252</v>
      </c>
      <c r="G381" t="e">
        <f t="shared" si="53"/>
        <v>#N/A</v>
      </c>
      <c r="H381" s="11">
        <v>1137</v>
      </c>
      <c r="I381" s="5">
        <v>1252</v>
      </c>
      <c r="J381" t="s">
        <v>26</v>
      </c>
      <c r="K381" t="s">
        <v>45</v>
      </c>
      <c r="O381" s="3"/>
      <c r="P381" s="4"/>
      <c r="Q381" s="4"/>
      <c r="R381" s="2">
        <f t="shared" si="51"/>
        <v>0.71208516242317677</v>
      </c>
      <c r="S381" s="2">
        <f t="shared" si="52"/>
        <v>0.28791483757682323</v>
      </c>
      <c r="T381" s="2"/>
      <c r="U381" s="2"/>
      <c r="V381" s="37"/>
      <c r="W381" s="37"/>
      <c r="X381" s="37"/>
      <c r="Y381" s="37"/>
      <c r="Z381" s="37"/>
      <c r="AA381" s="37"/>
      <c r="AB381" s="12">
        <v>14</v>
      </c>
      <c r="AC381">
        <v>15</v>
      </c>
      <c r="AD381">
        <v>-65</v>
      </c>
      <c r="AE381">
        <v>0.05</v>
      </c>
      <c r="AF381">
        <v>2</v>
      </c>
      <c r="AG381">
        <v>-4</v>
      </c>
      <c r="AH381">
        <v>-3</v>
      </c>
      <c r="AI381">
        <v>-3</v>
      </c>
      <c r="AJ381">
        <v>-1</v>
      </c>
      <c r="AK381">
        <v>-3</v>
      </c>
      <c r="AL381">
        <v>0</v>
      </c>
      <c r="AM381">
        <v>0.2</v>
      </c>
      <c r="AN381">
        <v>-5.6</v>
      </c>
      <c r="AO381">
        <v>5.8</v>
      </c>
      <c r="AP381">
        <v>1</v>
      </c>
      <c r="AQ381">
        <v>1</v>
      </c>
      <c r="AR381" s="2">
        <v>0.85</v>
      </c>
    </row>
    <row r="382" spans="6:44" x14ac:dyDescent="0.3">
      <c r="F382" t="str">
        <f t="shared" si="50"/>
        <v>11371254</v>
      </c>
      <c r="G382" t="e">
        <f t="shared" si="53"/>
        <v>#N/A</v>
      </c>
      <c r="H382" s="11">
        <v>1137</v>
      </c>
      <c r="I382" s="5">
        <v>1254</v>
      </c>
      <c r="J382" t="s">
        <v>26</v>
      </c>
      <c r="K382" t="s">
        <v>46</v>
      </c>
      <c r="O382" s="3"/>
      <c r="P382" s="4"/>
      <c r="Q382" s="4"/>
      <c r="R382" s="2">
        <f t="shared" si="51"/>
        <v>0.80208516242317673</v>
      </c>
      <c r="S382" s="2">
        <f t="shared" si="52"/>
        <v>0.19791483757682327</v>
      </c>
      <c r="T382" s="2"/>
      <c r="U382" s="2"/>
      <c r="V382" s="37"/>
      <c r="W382" s="37"/>
      <c r="X382" s="37"/>
      <c r="Y382" s="37"/>
      <c r="Z382" s="37"/>
      <c r="AA382" s="37"/>
      <c r="AB382" s="12">
        <v>14</v>
      </c>
      <c r="AC382">
        <v>16</v>
      </c>
      <c r="AD382">
        <v>-151</v>
      </c>
      <c r="AE382">
        <v>0.22</v>
      </c>
      <c r="AF382">
        <v>2</v>
      </c>
      <c r="AG382">
        <v>-2</v>
      </c>
      <c r="AH382">
        <v>-2</v>
      </c>
      <c r="AI382">
        <v>1</v>
      </c>
      <c r="AJ382">
        <v>-3</v>
      </c>
      <c r="AK382">
        <v>3</v>
      </c>
      <c r="AL382">
        <v>0.02</v>
      </c>
      <c r="AM382">
        <v>4.4000000000000004</v>
      </c>
      <c r="AN382">
        <v>-3.9</v>
      </c>
      <c r="AO382">
        <v>8.3000000000000007</v>
      </c>
      <c r="AP382">
        <v>2</v>
      </c>
      <c r="AQ382">
        <v>1</v>
      </c>
      <c r="AR382" s="2">
        <v>0.94</v>
      </c>
    </row>
    <row r="383" spans="6:44" x14ac:dyDescent="0.3">
      <c r="F383" t="str">
        <f t="shared" si="50"/>
        <v>11371260</v>
      </c>
      <c r="G383" t="e">
        <f t="shared" si="53"/>
        <v>#N/A</v>
      </c>
      <c r="H383" s="11">
        <v>1137</v>
      </c>
      <c r="I383" s="5">
        <v>1260</v>
      </c>
      <c r="J383" t="s">
        <v>26</v>
      </c>
      <c r="K383" t="s">
        <v>47</v>
      </c>
      <c r="O383" s="3"/>
      <c r="P383" s="4"/>
      <c r="Q383" s="4"/>
      <c r="R383" s="2">
        <f t="shared" si="51"/>
        <v>0.32208516242317681</v>
      </c>
      <c r="S383" s="2">
        <f t="shared" si="52"/>
        <v>0.67791483757682314</v>
      </c>
      <c r="T383" s="2"/>
      <c r="U383" s="2"/>
      <c r="V383" s="37"/>
      <c r="W383" s="37"/>
      <c r="X383" s="37"/>
      <c r="Y383" s="37"/>
      <c r="Z383" s="37"/>
      <c r="AA383" s="37"/>
      <c r="AB383" s="12">
        <v>14</v>
      </c>
      <c r="AC383">
        <v>11</v>
      </c>
      <c r="AD383">
        <v>59</v>
      </c>
      <c r="AE383">
        <v>-0.1</v>
      </c>
      <c r="AF383">
        <v>-4</v>
      </c>
      <c r="AG383">
        <v>1</v>
      </c>
      <c r="AH383">
        <v>-2</v>
      </c>
      <c r="AI383">
        <v>-3</v>
      </c>
      <c r="AJ383">
        <v>5</v>
      </c>
      <c r="AK383">
        <v>-1</v>
      </c>
      <c r="AL383">
        <v>0</v>
      </c>
      <c r="AM383">
        <v>9.4</v>
      </c>
      <c r="AN383">
        <v>10.9</v>
      </c>
      <c r="AO383">
        <v>-1.5</v>
      </c>
      <c r="AP383">
        <v>-3</v>
      </c>
      <c r="AQ383">
        <v>0</v>
      </c>
      <c r="AR383" s="2">
        <v>0.46</v>
      </c>
    </row>
    <row r="384" spans="6:44" x14ac:dyDescent="0.3">
      <c r="F384" t="str">
        <f t="shared" si="50"/>
        <v>11371267</v>
      </c>
      <c r="G384" t="e">
        <f t="shared" si="53"/>
        <v>#N/A</v>
      </c>
      <c r="H384" s="11">
        <v>1137</v>
      </c>
      <c r="I384" s="5">
        <v>1267</v>
      </c>
      <c r="J384" t="s">
        <v>26</v>
      </c>
      <c r="K384" t="s">
        <v>48</v>
      </c>
      <c r="O384" s="3"/>
      <c r="P384" s="4"/>
      <c r="Q384" s="4"/>
      <c r="R384" s="2">
        <f t="shared" si="51"/>
        <v>0.58208516242317676</v>
      </c>
      <c r="S384" s="2">
        <f t="shared" si="52"/>
        <v>0.41791483757682324</v>
      </c>
      <c r="T384" s="2"/>
      <c r="U384" s="2"/>
      <c r="V384" s="37"/>
      <c r="W384" s="37"/>
      <c r="X384" s="37"/>
      <c r="Y384" s="37"/>
      <c r="Z384" s="37"/>
      <c r="AA384" s="37"/>
      <c r="AB384" s="12">
        <v>14</v>
      </c>
      <c r="AC384">
        <v>13</v>
      </c>
      <c r="AD384">
        <v>-14</v>
      </c>
      <c r="AE384">
        <v>0.04</v>
      </c>
      <c r="AF384">
        <v>-1</v>
      </c>
      <c r="AG384">
        <v>-2</v>
      </c>
      <c r="AH384">
        <v>-1</v>
      </c>
      <c r="AI384">
        <v>-1</v>
      </c>
      <c r="AJ384">
        <v>5</v>
      </c>
      <c r="AK384">
        <v>5</v>
      </c>
      <c r="AL384">
        <v>-0.05</v>
      </c>
      <c r="AM384">
        <v>-2.5</v>
      </c>
      <c r="AN384">
        <v>-6.2</v>
      </c>
      <c r="AO384">
        <v>3.7</v>
      </c>
      <c r="AP384">
        <v>-1</v>
      </c>
      <c r="AQ384">
        <v>0</v>
      </c>
      <c r="AR384" s="2">
        <v>0.72</v>
      </c>
    </row>
    <row r="385" spans="6:44" x14ac:dyDescent="0.3">
      <c r="F385" t="str">
        <f t="shared" si="50"/>
        <v>11371274</v>
      </c>
      <c r="G385" t="e">
        <f t="shared" si="53"/>
        <v>#N/A</v>
      </c>
      <c r="H385" s="11">
        <v>1137</v>
      </c>
      <c r="I385" s="5">
        <v>1274</v>
      </c>
      <c r="J385" t="s">
        <v>26</v>
      </c>
      <c r="K385" t="s">
        <v>49</v>
      </c>
      <c r="O385" s="3"/>
      <c r="P385" s="4"/>
      <c r="Q385" s="4"/>
      <c r="R385" s="2">
        <f t="shared" si="51"/>
        <v>0.35208516242317678</v>
      </c>
      <c r="S385" s="2">
        <f t="shared" si="52"/>
        <v>0.64791483757682322</v>
      </c>
      <c r="T385" s="2"/>
      <c r="U385" s="2"/>
      <c r="V385" s="37"/>
      <c r="W385" s="37"/>
      <c r="X385" s="37"/>
      <c r="Y385" s="37"/>
      <c r="Z385" s="37"/>
      <c r="AA385" s="37"/>
      <c r="AB385" s="12">
        <v>14</v>
      </c>
      <c r="AC385">
        <v>6</v>
      </c>
      <c r="AD385">
        <v>64</v>
      </c>
      <c r="AE385">
        <v>0.03</v>
      </c>
      <c r="AF385">
        <v>1</v>
      </c>
      <c r="AG385">
        <v>-1</v>
      </c>
      <c r="AH385">
        <v>0</v>
      </c>
      <c r="AI385">
        <v>-2</v>
      </c>
      <c r="AJ385">
        <v>-2</v>
      </c>
      <c r="AK385">
        <v>1</v>
      </c>
      <c r="AL385">
        <v>0.06</v>
      </c>
      <c r="AM385">
        <v>6.9</v>
      </c>
      <c r="AN385">
        <v>4.9000000000000004</v>
      </c>
      <c r="AO385">
        <v>2</v>
      </c>
      <c r="AP385">
        <v>-8</v>
      </c>
      <c r="AQ385">
        <v>0</v>
      </c>
      <c r="AR385" s="2">
        <v>0.49</v>
      </c>
    </row>
    <row r="386" spans="6:44" x14ac:dyDescent="0.3">
      <c r="F386" t="str">
        <f t="shared" si="50"/>
        <v>11371276</v>
      </c>
      <c r="G386" t="e">
        <f t="shared" si="53"/>
        <v>#N/A</v>
      </c>
      <c r="H386" s="11">
        <v>1137</v>
      </c>
      <c r="I386" s="5">
        <v>1276</v>
      </c>
      <c r="J386" t="s">
        <v>26</v>
      </c>
      <c r="K386" t="s">
        <v>50</v>
      </c>
      <c r="O386" s="3"/>
      <c r="P386" s="4"/>
      <c r="Q386" s="4"/>
      <c r="R386" s="2">
        <f t="shared" si="51"/>
        <v>0.23208516242317678</v>
      </c>
      <c r="S386" s="2">
        <f t="shared" si="52"/>
        <v>0.76791483757682322</v>
      </c>
      <c r="T386" s="2"/>
      <c r="U386" s="2"/>
      <c r="V386" s="37"/>
      <c r="W386" s="37"/>
      <c r="X386" s="37"/>
      <c r="Y386" s="37"/>
      <c r="Z386" s="37"/>
      <c r="AA386" s="37"/>
      <c r="AB386" s="12">
        <v>14</v>
      </c>
      <c r="AC386">
        <v>3</v>
      </c>
      <c r="AD386">
        <v>90</v>
      </c>
      <c r="AE386">
        <v>-0.05</v>
      </c>
      <c r="AF386">
        <v>0</v>
      </c>
      <c r="AG386">
        <v>0</v>
      </c>
      <c r="AH386">
        <v>3</v>
      </c>
      <c r="AI386">
        <v>-2</v>
      </c>
      <c r="AJ386">
        <v>1</v>
      </c>
      <c r="AK386">
        <v>-3</v>
      </c>
      <c r="AL386">
        <v>0.06</v>
      </c>
      <c r="AM386">
        <v>7.5</v>
      </c>
      <c r="AN386">
        <v>9.4</v>
      </c>
      <c r="AO386">
        <v>-1.9</v>
      </c>
      <c r="AP386">
        <v>-11</v>
      </c>
      <c r="AQ386">
        <v>0</v>
      </c>
      <c r="AR386" s="2">
        <v>0.37</v>
      </c>
    </row>
    <row r="387" spans="6:44" x14ac:dyDescent="0.3">
      <c r="F387" t="str">
        <f t="shared" si="50"/>
        <v>11371281</v>
      </c>
      <c r="G387" t="e">
        <f t="shared" si="53"/>
        <v>#N/A</v>
      </c>
      <c r="H387" s="11">
        <v>1137</v>
      </c>
      <c r="I387" s="5">
        <v>1281</v>
      </c>
      <c r="J387" t="s">
        <v>26</v>
      </c>
      <c r="K387" t="s">
        <v>52</v>
      </c>
      <c r="O387" s="3"/>
      <c r="P387" s="4"/>
      <c r="Q387" s="4"/>
      <c r="R387" s="2">
        <f t="shared" si="51"/>
        <v>0.3720851624231768</v>
      </c>
      <c r="S387" s="2">
        <f t="shared" si="52"/>
        <v>0.6279148375768232</v>
      </c>
      <c r="T387" s="2"/>
      <c r="U387" s="2"/>
      <c r="V387" s="37"/>
      <c r="W387" s="37"/>
      <c r="X387" s="37"/>
      <c r="Y387" s="37"/>
      <c r="Z387" s="37"/>
      <c r="AA387" s="37"/>
      <c r="AB387" s="12">
        <v>14</v>
      </c>
      <c r="AC387">
        <v>8</v>
      </c>
      <c r="AD387">
        <v>62</v>
      </c>
      <c r="AE387">
        <v>0.13</v>
      </c>
      <c r="AF387">
        <v>0</v>
      </c>
      <c r="AG387">
        <v>1</v>
      </c>
      <c r="AH387">
        <v>-3</v>
      </c>
      <c r="AI387">
        <v>1</v>
      </c>
      <c r="AJ387">
        <v>-4</v>
      </c>
      <c r="AK387">
        <v>1</v>
      </c>
      <c r="AL387">
        <v>-0.03</v>
      </c>
      <c r="AM387">
        <v>7.6</v>
      </c>
      <c r="AN387">
        <v>4.5999999999999996</v>
      </c>
      <c r="AO387">
        <v>3</v>
      </c>
      <c r="AP387">
        <v>-6</v>
      </c>
      <c r="AQ387">
        <v>0</v>
      </c>
      <c r="AR387" s="2">
        <v>0.51</v>
      </c>
    </row>
    <row r="388" spans="6:44" x14ac:dyDescent="0.3">
      <c r="F388" t="str">
        <f t="shared" si="50"/>
        <v>11371285</v>
      </c>
      <c r="G388" t="e">
        <f t="shared" si="53"/>
        <v>#N/A</v>
      </c>
      <c r="H388" s="11">
        <v>1137</v>
      </c>
      <c r="I388" s="5">
        <v>1285</v>
      </c>
      <c r="J388" t="s">
        <v>26</v>
      </c>
      <c r="K388" t="s">
        <v>53</v>
      </c>
      <c r="O388" s="3"/>
      <c r="P388" s="4"/>
      <c r="Q388" s="4"/>
      <c r="R388" s="2">
        <f t="shared" si="51"/>
        <v>0.43208516242317674</v>
      </c>
      <c r="S388" s="2">
        <f t="shared" si="52"/>
        <v>0.56791483757682326</v>
      </c>
      <c r="T388" s="2"/>
      <c r="U388" s="2"/>
      <c r="V388" s="37"/>
      <c r="W388" s="37"/>
      <c r="X388" s="37"/>
      <c r="Y388" s="37"/>
      <c r="Z388" s="37"/>
      <c r="AA388" s="37"/>
      <c r="AB388" s="12">
        <v>14</v>
      </c>
      <c r="AC388">
        <v>14</v>
      </c>
      <c r="AD388">
        <v>29</v>
      </c>
      <c r="AE388">
        <v>-0.03</v>
      </c>
      <c r="AF388">
        <v>2</v>
      </c>
      <c r="AG388">
        <v>0</v>
      </c>
      <c r="AH388">
        <v>0</v>
      </c>
      <c r="AI388">
        <v>-4</v>
      </c>
      <c r="AJ388">
        <v>-7</v>
      </c>
      <c r="AK388">
        <v>-1</v>
      </c>
      <c r="AL388">
        <v>0</v>
      </c>
      <c r="AM388">
        <v>3</v>
      </c>
      <c r="AN388">
        <v>4.0999999999999996</v>
      </c>
      <c r="AO388">
        <v>-1.1000000000000001</v>
      </c>
      <c r="AP388">
        <v>0</v>
      </c>
      <c r="AQ388">
        <v>0</v>
      </c>
      <c r="AR388" s="2">
        <v>0.56999999999999995</v>
      </c>
    </row>
    <row r="389" spans="6:44" x14ac:dyDescent="0.3">
      <c r="F389" t="str">
        <f t="shared" si="50"/>
        <v>11371293</v>
      </c>
      <c r="G389" t="e">
        <f t="shared" si="53"/>
        <v>#N/A</v>
      </c>
      <c r="H389" s="11">
        <v>1137</v>
      </c>
      <c r="I389" s="5">
        <v>1293</v>
      </c>
      <c r="J389" t="s">
        <v>26</v>
      </c>
      <c r="K389" t="s">
        <v>54</v>
      </c>
      <c r="O389" s="3"/>
      <c r="P389" s="4"/>
      <c r="Q389" s="4"/>
      <c r="R389" s="2">
        <f t="shared" si="51"/>
        <v>0.3720851624231768</v>
      </c>
      <c r="S389" s="2">
        <f t="shared" si="52"/>
        <v>0.6279148375768232</v>
      </c>
      <c r="T389" s="2"/>
      <c r="U389" s="2"/>
      <c r="V389" s="37"/>
      <c r="W389" s="37"/>
      <c r="X389" s="37"/>
      <c r="Y389" s="37"/>
      <c r="Z389" s="37"/>
      <c r="AA389" s="37"/>
      <c r="AB389" s="12">
        <v>14</v>
      </c>
      <c r="AC389">
        <v>12</v>
      </c>
      <c r="AD389">
        <v>41</v>
      </c>
      <c r="AE389">
        <v>-0.09</v>
      </c>
      <c r="AF389">
        <v>-1</v>
      </c>
      <c r="AG389">
        <v>1</v>
      </c>
      <c r="AH389">
        <v>0</v>
      </c>
      <c r="AI389">
        <v>-1</v>
      </c>
      <c r="AJ389">
        <v>-6</v>
      </c>
      <c r="AK389">
        <v>0</v>
      </c>
      <c r="AL389">
        <v>-0.01</v>
      </c>
      <c r="AM389">
        <v>3.7</v>
      </c>
      <c r="AN389">
        <v>6.9</v>
      </c>
      <c r="AO389">
        <v>-3.2</v>
      </c>
      <c r="AP389">
        <v>-2</v>
      </c>
      <c r="AQ389">
        <v>0</v>
      </c>
      <c r="AR389" s="2">
        <v>0.51</v>
      </c>
    </row>
    <row r="390" spans="6:44" x14ac:dyDescent="0.3">
      <c r="F390" t="str">
        <f t="shared" si="50"/>
        <v>11371300</v>
      </c>
      <c r="G390" t="e">
        <f t="shared" si="53"/>
        <v>#N/A</v>
      </c>
      <c r="H390" s="11">
        <v>1137</v>
      </c>
      <c r="I390" s="5">
        <v>1300</v>
      </c>
      <c r="J390" t="s">
        <v>26</v>
      </c>
      <c r="K390" t="s">
        <v>55</v>
      </c>
      <c r="O390" s="3"/>
      <c r="P390" s="4"/>
      <c r="Q390" s="4"/>
      <c r="R390" s="2">
        <f t="shared" si="51"/>
        <v>0.83208516242317676</v>
      </c>
      <c r="S390" s="2">
        <f t="shared" si="52"/>
        <v>0.16791483757682324</v>
      </c>
      <c r="T390" s="2"/>
      <c r="U390" s="2"/>
      <c r="V390" s="37"/>
      <c r="W390" s="37"/>
      <c r="X390" s="37"/>
      <c r="Y390" s="37"/>
      <c r="Z390" s="37"/>
      <c r="AA390" s="37"/>
      <c r="AB390" s="12">
        <v>14</v>
      </c>
      <c r="AC390">
        <v>16</v>
      </c>
      <c r="AD390">
        <v>-209</v>
      </c>
      <c r="AE390">
        <v>0.22</v>
      </c>
      <c r="AF390">
        <v>3</v>
      </c>
      <c r="AG390">
        <v>-1</v>
      </c>
      <c r="AH390">
        <v>-3</v>
      </c>
      <c r="AI390">
        <v>0</v>
      </c>
      <c r="AJ390">
        <v>-6</v>
      </c>
      <c r="AK390">
        <v>3</v>
      </c>
      <c r="AL390">
        <v>0.04</v>
      </c>
      <c r="AM390">
        <v>10.7</v>
      </c>
      <c r="AN390">
        <v>2.2000000000000002</v>
      </c>
      <c r="AO390">
        <v>8.5</v>
      </c>
      <c r="AP390">
        <v>2</v>
      </c>
      <c r="AQ390">
        <v>1</v>
      </c>
      <c r="AR390" s="2">
        <v>0.97</v>
      </c>
    </row>
    <row r="391" spans="6:44" x14ac:dyDescent="0.3">
      <c r="F391" t="str">
        <f t="shared" si="50"/>
        <v>11371301</v>
      </c>
      <c r="G391" t="e">
        <f t="shared" si="53"/>
        <v>#N/A</v>
      </c>
      <c r="H391" s="11">
        <v>1137</v>
      </c>
      <c r="I391" s="5">
        <v>1301</v>
      </c>
      <c r="J391" t="s">
        <v>26</v>
      </c>
      <c r="K391" t="s">
        <v>56</v>
      </c>
      <c r="O391" s="3"/>
      <c r="P391" s="4"/>
      <c r="Q391" s="4"/>
      <c r="R391" s="2">
        <f t="shared" si="51"/>
        <v>0.3720851624231768</v>
      </c>
      <c r="S391" s="2">
        <f t="shared" si="52"/>
        <v>0.6279148375768232</v>
      </c>
      <c r="T391" s="2"/>
      <c r="U391" s="2"/>
      <c r="V391" s="37"/>
      <c r="W391" s="37"/>
      <c r="X391" s="37"/>
      <c r="Y391" s="37"/>
      <c r="Z391" s="37"/>
      <c r="AA391" s="37"/>
      <c r="AB391" s="12">
        <v>14</v>
      </c>
      <c r="AC391">
        <v>9</v>
      </c>
      <c r="AD391">
        <v>58</v>
      </c>
      <c r="AE391">
        <v>0.08</v>
      </c>
      <c r="AF391">
        <v>1</v>
      </c>
      <c r="AG391">
        <v>-4</v>
      </c>
      <c r="AH391">
        <v>0</v>
      </c>
      <c r="AI391">
        <v>-3</v>
      </c>
      <c r="AJ391">
        <v>-7</v>
      </c>
      <c r="AK391">
        <v>5</v>
      </c>
      <c r="AL391">
        <v>0.02</v>
      </c>
      <c r="AM391">
        <v>-0.1</v>
      </c>
      <c r="AN391">
        <v>-1.6</v>
      </c>
      <c r="AO391">
        <v>1.5</v>
      </c>
      <c r="AP391">
        <v>-5</v>
      </c>
      <c r="AQ391">
        <v>0</v>
      </c>
      <c r="AR391" s="2">
        <v>0.51</v>
      </c>
    </row>
    <row r="392" spans="6:44" x14ac:dyDescent="0.3">
      <c r="F392" t="str">
        <f t="shared" si="50"/>
        <v>11371305</v>
      </c>
      <c r="G392" t="e">
        <f t="shared" si="53"/>
        <v>#N/A</v>
      </c>
      <c r="H392" s="11">
        <v>1137</v>
      </c>
      <c r="I392" s="5">
        <v>1305</v>
      </c>
      <c r="J392" t="s">
        <v>26</v>
      </c>
      <c r="K392" t="s">
        <v>57</v>
      </c>
      <c r="O392" s="3"/>
      <c r="P392" s="4"/>
      <c r="Q392" s="4"/>
      <c r="R392" s="2">
        <f t="shared" si="51"/>
        <v>0.26208516242317681</v>
      </c>
      <c r="S392" s="2">
        <f t="shared" si="52"/>
        <v>0.73791483757682319</v>
      </c>
      <c r="T392" s="2"/>
      <c r="U392" s="2"/>
      <c r="V392" s="37"/>
      <c r="W392" s="37"/>
      <c r="X392" s="37"/>
      <c r="Y392" s="37"/>
      <c r="Z392" s="37"/>
      <c r="AA392" s="37"/>
      <c r="AB392" s="12">
        <v>14</v>
      </c>
      <c r="AC392">
        <v>7</v>
      </c>
      <c r="AD392">
        <v>76</v>
      </c>
      <c r="AE392">
        <v>-0.05</v>
      </c>
      <c r="AF392">
        <v>-1</v>
      </c>
      <c r="AG392">
        <v>-1</v>
      </c>
      <c r="AH392">
        <v>3</v>
      </c>
      <c r="AI392">
        <v>-1</v>
      </c>
      <c r="AJ392">
        <v>0</v>
      </c>
      <c r="AK392">
        <v>2</v>
      </c>
      <c r="AL392">
        <v>-0.03</v>
      </c>
      <c r="AM392">
        <v>-2</v>
      </c>
      <c r="AN392">
        <v>0</v>
      </c>
      <c r="AO392">
        <v>-2</v>
      </c>
      <c r="AP392">
        <v>-7</v>
      </c>
      <c r="AQ392">
        <v>0</v>
      </c>
      <c r="AR392" s="2">
        <v>0.4</v>
      </c>
    </row>
    <row r="393" spans="6:44" x14ac:dyDescent="0.3">
      <c r="F393" t="str">
        <f t="shared" si="50"/>
        <v>11371308</v>
      </c>
      <c r="G393" t="e">
        <f t="shared" si="53"/>
        <v>#N/A</v>
      </c>
      <c r="H393" s="11">
        <v>1137</v>
      </c>
      <c r="I393" s="5">
        <v>1308</v>
      </c>
      <c r="J393" t="s">
        <v>26</v>
      </c>
      <c r="K393" t="s">
        <v>58</v>
      </c>
      <c r="O393" s="3"/>
      <c r="P393" s="4"/>
      <c r="Q393" s="4"/>
      <c r="R393" s="2">
        <f t="shared" si="51"/>
        <v>0.3720851624231768</v>
      </c>
      <c r="S393" s="2">
        <f t="shared" si="52"/>
        <v>0.6279148375768232</v>
      </c>
      <c r="T393" s="2"/>
      <c r="U393" s="2"/>
      <c r="V393" s="37"/>
      <c r="W393" s="37"/>
      <c r="X393" s="37"/>
      <c r="Y393" s="37"/>
      <c r="Z393" s="37"/>
      <c r="AA393" s="37"/>
      <c r="AB393" s="12">
        <v>14</v>
      </c>
      <c r="AC393">
        <v>12</v>
      </c>
      <c r="AD393">
        <v>45</v>
      </c>
      <c r="AE393">
        <v>-0.09</v>
      </c>
      <c r="AF393">
        <v>2</v>
      </c>
      <c r="AG393">
        <v>3</v>
      </c>
      <c r="AH393">
        <v>0</v>
      </c>
      <c r="AI393">
        <v>-2</v>
      </c>
      <c r="AJ393">
        <v>-7</v>
      </c>
      <c r="AK393">
        <v>-4</v>
      </c>
      <c r="AL393">
        <v>0.08</v>
      </c>
      <c r="AM393">
        <v>5.5</v>
      </c>
      <c r="AN393">
        <v>8.1999999999999993</v>
      </c>
      <c r="AO393">
        <v>-2.7</v>
      </c>
      <c r="AP393">
        <v>-2</v>
      </c>
      <c r="AQ393">
        <v>0</v>
      </c>
      <c r="AR393" s="2">
        <v>0.51</v>
      </c>
    </row>
    <row r="394" spans="6:44" x14ac:dyDescent="0.3">
      <c r="F394" t="str">
        <f t="shared" si="50"/>
        <v>11371314</v>
      </c>
      <c r="G394" t="e">
        <f t="shared" si="53"/>
        <v>#N/A</v>
      </c>
      <c r="H394" s="11">
        <v>1137</v>
      </c>
      <c r="I394" s="5">
        <v>1314</v>
      </c>
      <c r="J394" t="s">
        <v>26</v>
      </c>
      <c r="K394" t="s">
        <v>59</v>
      </c>
      <c r="O394" s="3"/>
      <c r="P394" s="4"/>
      <c r="Q394" s="4"/>
      <c r="R394" s="2">
        <f t="shared" si="51"/>
        <v>0.26208516242317681</v>
      </c>
      <c r="S394" s="2">
        <f t="shared" si="52"/>
        <v>0.73791483757682319</v>
      </c>
      <c r="T394" s="2"/>
      <c r="U394" s="2"/>
      <c r="V394" s="37"/>
      <c r="W394" s="37"/>
      <c r="X394" s="37"/>
      <c r="Y394" s="37"/>
      <c r="Z394" s="37"/>
      <c r="AA394" s="37"/>
      <c r="AB394" s="12">
        <v>14</v>
      </c>
      <c r="AC394">
        <v>2</v>
      </c>
      <c r="AD394">
        <v>93</v>
      </c>
      <c r="AE394">
        <v>0.03</v>
      </c>
      <c r="AF394">
        <v>2</v>
      </c>
      <c r="AG394">
        <v>-2</v>
      </c>
      <c r="AH394">
        <v>1</v>
      </c>
      <c r="AI394">
        <v>1</v>
      </c>
      <c r="AJ394">
        <v>-11</v>
      </c>
      <c r="AK394">
        <v>-1</v>
      </c>
      <c r="AL394">
        <v>-0.02</v>
      </c>
      <c r="AM394">
        <v>-0.9</v>
      </c>
      <c r="AN394">
        <v>-0.2</v>
      </c>
      <c r="AO394">
        <v>-0.7</v>
      </c>
      <c r="AP394">
        <v>-12</v>
      </c>
      <c r="AQ394">
        <v>0</v>
      </c>
      <c r="AR394" s="2">
        <v>0.4</v>
      </c>
    </row>
    <row r="395" spans="6:44" x14ac:dyDescent="0.3">
      <c r="F395" t="str">
        <f t="shared" si="50"/>
        <v>11371326</v>
      </c>
      <c r="G395" t="e">
        <f t="shared" si="53"/>
        <v>#N/A</v>
      </c>
      <c r="H395" s="11">
        <v>1137</v>
      </c>
      <c r="I395" s="5">
        <v>1326</v>
      </c>
      <c r="J395" t="s">
        <v>26</v>
      </c>
      <c r="K395" t="s">
        <v>60</v>
      </c>
      <c r="O395" s="3"/>
      <c r="P395" s="4"/>
      <c r="Q395" s="4"/>
      <c r="R395" s="2">
        <f t="shared" si="51"/>
        <v>0.27208516242317676</v>
      </c>
      <c r="S395" s="2">
        <f t="shared" si="52"/>
        <v>0.72791483757682318</v>
      </c>
      <c r="T395" s="2"/>
      <c r="U395" s="2"/>
      <c r="V395" s="37"/>
      <c r="W395" s="37"/>
      <c r="X395" s="37"/>
      <c r="Y395" s="37"/>
      <c r="Z395" s="37"/>
      <c r="AA395" s="37"/>
      <c r="AB395" s="12">
        <v>14</v>
      </c>
      <c r="AC395">
        <v>5</v>
      </c>
      <c r="AD395">
        <v>85</v>
      </c>
      <c r="AE395">
        <v>-0.01</v>
      </c>
      <c r="AF395">
        <v>0</v>
      </c>
      <c r="AG395">
        <v>0</v>
      </c>
      <c r="AH395">
        <v>0</v>
      </c>
      <c r="AI395">
        <v>-1</v>
      </c>
      <c r="AJ395">
        <v>-3</v>
      </c>
      <c r="AK395">
        <v>-2</v>
      </c>
      <c r="AL395">
        <v>-0.01</v>
      </c>
      <c r="AM395">
        <v>5.3</v>
      </c>
      <c r="AN395">
        <v>6.2</v>
      </c>
      <c r="AO395">
        <v>-0.9</v>
      </c>
      <c r="AP395">
        <v>-9</v>
      </c>
      <c r="AQ395">
        <v>0</v>
      </c>
      <c r="AR395" s="2">
        <v>0.41</v>
      </c>
    </row>
    <row r="396" spans="6:44" x14ac:dyDescent="0.3">
      <c r="F396" t="str">
        <f t="shared" si="50"/>
        <v>11371328</v>
      </c>
      <c r="G396" t="e">
        <f t="shared" si="53"/>
        <v>#N/A</v>
      </c>
      <c r="H396" s="11">
        <v>1137</v>
      </c>
      <c r="I396" s="5">
        <v>1328</v>
      </c>
      <c r="J396" t="s">
        <v>26</v>
      </c>
      <c r="K396" t="s">
        <v>61</v>
      </c>
      <c r="O396" s="3"/>
      <c r="P396" s="4"/>
      <c r="Q396" s="4"/>
      <c r="R396" s="2">
        <f t="shared" si="51"/>
        <v>0.41208516242317683</v>
      </c>
      <c r="S396" s="2">
        <f t="shared" si="52"/>
        <v>0.58791483757682317</v>
      </c>
      <c r="T396" s="2"/>
      <c r="U396" s="2"/>
      <c r="V396" s="37"/>
      <c r="W396" s="37"/>
      <c r="X396" s="37"/>
      <c r="Y396" s="37"/>
      <c r="Z396" s="37"/>
      <c r="AA396" s="37"/>
      <c r="AB396" s="12">
        <v>14</v>
      </c>
      <c r="AC396">
        <v>10</v>
      </c>
      <c r="AD396">
        <v>53</v>
      </c>
      <c r="AE396">
        <v>0.16</v>
      </c>
      <c r="AF396">
        <v>0</v>
      </c>
      <c r="AG396">
        <v>-3</v>
      </c>
      <c r="AH396">
        <v>0</v>
      </c>
      <c r="AI396">
        <v>0</v>
      </c>
      <c r="AJ396">
        <v>-1</v>
      </c>
      <c r="AK396">
        <v>3</v>
      </c>
      <c r="AL396">
        <v>-0.03</v>
      </c>
      <c r="AM396">
        <v>-4.0999999999999996</v>
      </c>
      <c r="AN396">
        <v>-8.6999999999999993</v>
      </c>
      <c r="AO396">
        <v>4.5999999999999996</v>
      </c>
      <c r="AP396">
        <v>-4</v>
      </c>
      <c r="AQ396">
        <v>0</v>
      </c>
      <c r="AR396" s="2">
        <v>0.55000000000000004</v>
      </c>
    </row>
    <row r="397" spans="6:44" x14ac:dyDescent="0.3">
      <c r="F397" t="str">
        <f t="shared" si="50"/>
        <v>11371335</v>
      </c>
      <c r="G397" t="e">
        <f t="shared" si="53"/>
        <v>#N/A</v>
      </c>
      <c r="H397" s="11">
        <v>1137</v>
      </c>
      <c r="I397" s="5">
        <v>1335</v>
      </c>
      <c r="J397" t="s">
        <v>26</v>
      </c>
      <c r="K397" t="s">
        <v>62</v>
      </c>
      <c r="O397" s="3"/>
      <c r="P397" s="4"/>
      <c r="Q397" s="4"/>
      <c r="R397" s="2">
        <f t="shared" si="51"/>
        <v>0.61208516242317679</v>
      </c>
      <c r="S397" s="2">
        <f t="shared" si="52"/>
        <v>0.38791483757682321</v>
      </c>
      <c r="T397" s="2"/>
      <c r="U397" s="2"/>
      <c r="V397" s="37"/>
      <c r="W397" s="37"/>
      <c r="X397" s="37"/>
      <c r="Y397" s="37"/>
      <c r="Z397" s="37"/>
      <c r="AA397" s="37"/>
      <c r="AB397" s="12">
        <v>14</v>
      </c>
      <c r="AC397">
        <v>16</v>
      </c>
      <c r="AD397">
        <v>-27</v>
      </c>
      <c r="AE397">
        <v>0</v>
      </c>
      <c r="AF397">
        <v>1</v>
      </c>
      <c r="AG397">
        <v>1</v>
      </c>
      <c r="AH397">
        <v>0</v>
      </c>
      <c r="AI397">
        <v>0</v>
      </c>
      <c r="AJ397">
        <v>3</v>
      </c>
      <c r="AK397">
        <v>-4</v>
      </c>
      <c r="AL397">
        <v>0.06</v>
      </c>
      <c r="AM397">
        <v>5.4</v>
      </c>
      <c r="AN397">
        <v>3.3</v>
      </c>
      <c r="AO397">
        <v>2.1</v>
      </c>
      <c r="AP397">
        <v>2</v>
      </c>
      <c r="AQ397">
        <v>1</v>
      </c>
      <c r="AR397" s="2">
        <v>0.75</v>
      </c>
    </row>
    <row r="398" spans="6:44" x14ac:dyDescent="0.3">
      <c r="F398" t="str">
        <f t="shared" si="50"/>
        <v>11371344</v>
      </c>
      <c r="G398" t="e">
        <f t="shared" si="53"/>
        <v>#N/A</v>
      </c>
      <c r="H398" s="11">
        <v>1137</v>
      </c>
      <c r="I398" s="5">
        <v>1344</v>
      </c>
      <c r="J398" t="s">
        <v>26</v>
      </c>
      <c r="K398" t="s">
        <v>63</v>
      </c>
      <c r="O398" s="3"/>
      <c r="P398" s="4"/>
      <c r="Q398" s="4"/>
      <c r="R398" s="2">
        <f t="shared" si="51"/>
        <v>0.48208516242317678</v>
      </c>
      <c r="S398" s="2">
        <f t="shared" si="52"/>
        <v>0.51791483757682322</v>
      </c>
      <c r="T398" s="2"/>
      <c r="U398" s="2"/>
      <c r="V398" s="37"/>
      <c r="W398" s="37"/>
      <c r="X398" s="37"/>
      <c r="Y398" s="37"/>
      <c r="Z398" s="37"/>
      <c r="AA398" s="37"/>
      <c r="AB398" s="12">
        <v>14</v>
      </c>
      <c r="AC398">
        <v>10</v>
      </c>
      <c r="AD398">
        <v>37</v>
      </c>
      <c r="AE398">
        <v>0.12</v>
      </c>
      <c r="AF398">
        <v>4</v>
      </c>
      <c r="AG398">
        <v>-2</v>
      </c>
      <c r="AH398">
        <v>0</v>
      </c>
      <c r="AI398">
        <v>-2</v>
      </c>
      <c r="AJ398">
        <v>-2</v>
      </c>
      <c r="AK398">
        <v>2</v>
      </c>
      <c r="AL398">
        <v>0.02</v>
      </c>
      <c r="AM398">
        <v>7.4</v>
      </c>
      <c r="AN398">
        <v>0.2</v>
      </c>
      <c r="AO398">
        <v>7.2</v>
      </c>
      <c r="AP398">
        <v>-4</v>
      </c>
      <c r="AQ398">
        <v>0</v>
      </c>
      <c r="AR398" s="2">
        <v>0.62</v>
      </c>
    </row>
    <row r="399" spans="6:44" x14ac:dyDescent="0.3">
      <c r="F399" t="str">
        <f t="shared" si="50"/>
        <v>11371345</v>
      </c>
      <c r="G399" t="e">
        <f t="shared" si="53"/>
        <v>#N/A</v>
      </c>
      <c r="H399" s="11">
        <v>1137</v>
      </c>
      <c r="I399" s="5">
        <v>1345</v>
      </c>
      <c r="J399" t="s">
        <v>26</v>
      </c>
      <c r="K399" t="s">
        <v>64</v>
      </c>
      <c r="O399" s="3"/>
      <c r="P399" s="4"/>
      <c r="Q399" s="4"/>
      <c r="R399" s="2">
        <f t="shared" si="51"/>
        <v>0.17208516242317679</v>
      </c>
      <c r="S399" s="2">
        <f t="shared" si="52"/>
        <v>0.82791483757682327</v>
      </c>
      <c r="T399" s="2"/>
      <c r="U399" s="2"/>
      <c r="V399" s="37"/>
      <c r="W399" s="37"/>
      <c r="X399" s="37"/>
      <c r="Y399" s="37"/>
      <c r="Z399" s="37"/>
      <c r="AA399" s="37"/>
      <c r="AB399" s="12">
        <v>14</v>
      </c>
      <c r="AC399">
        <v>2</v>
      </c>
      <c r="AD399">
        <v>95</v>
      </c>
      <c r="AE399">
        <v>-0.08</v>
      </c>
      <c r="AF399">
        <v>-4</v>
      </c>
      <c r="AG399">
        <v>1</v>
      </c>
      <c r="AH399">
        <v>1</v>
      </c>
      <c r="AI399">
        <v>0</v>
      </c>
      <c r="AJ399">
        <v>-1</v>
      </c>
      <c r="AK399">
        <v>1</v>
      </c>
      <c r="AL399">
        <v>-0.02</v>
      </c>
      <c r="AM399">
        <v>0</v>
      </c>
      <c r="AN399">
        <v>7.3</v>
      </c>
      <c r="AO399">
        <v>-7.3</v>
      </c>
      <c r="AP399">
        <v>-12</v>
      </c>
      <c r="AQ399">
        <v>0</v>
      </c>
      <c r="AR399" s="2">
        <v>0.31</v>
      </c>
    </row>
    <row r="400" spans="6:44" x14ac:dyDescent="0.3">
      <c r="F400" t="str">
        <f t="shared" si="50"/>
        <v>11371347</v>
      </c>
      <c r="G400" t="e">
        <f t="shared" si="53"/>
        <v>#N/A</v>
      </c>
      <c r="H400" s="11">
        <v>1137</v>
      </c>
      <c r="I400" s="5">
        <v>1347</v>
      </c>
      <c r="J400" t="s">
        <v>26</v>
      </c>
      <c r="K400" t="s">
        <v>65</v>
      </c>
      <c r="O400" s="3"/>
      <c r="P400" s="4"/>
      <c r="Q400" s="4"/>
      <c r="R400" s="2">
        <f t="shared" si="51"/>
        <v>0.72208516242317677</v>
      </c>
      <c r="S400" s="2">
        <f t="shared" si="52"/>
        <v>0.27791483757682323</v>
      </c>
      <c r="T400" s="2"/>
      <c r="U400" s="2"/>
      <c r="V400" s="37"/>
      <c r="W400" s="37"/>
      <c r="X400" s="37"/>
      <c r="Y400" s="37"/>
      <c r="Z400" s="37"/>
      <c r="AA400" s="37"/>
      <c r="AB400" s="12">
        <v>14</v>
      </c>
      <c r="AC400">
        <v>16</v>
      </c>
      <c r="AD400">
        <v>-70</v>
      </c>
      <c r="AE400">
        <v>0.12</v>
      </c>
      <c r="AF400">
        <v>5</v>
      </c>
      <c r="AG400">
        <v>-1</v>
      </c>
      <c r="AH400">
        <v>-1</v>
      </c>
      <c r="AI400">
        <v>-3</v>
      </c>
      <c r="AJ400">
        <v>-5</v>
      </c>
      <c r="AK400">
        <v>1</v>
      </c>
      <c r="AL400">
        <v>-0.01</v>
      </c>
      <c r="AM400">
        <v>14.2</v>
      </c>
      <c r="AN400">
        <v>8</v>
      </c>
      <c r="AO400">
        <v>6.2</v>
      </c>
      <c r="AP400">
        <v>2</v>
      </c>
      <c r="AQ400">
        <v>1</v>
      </c>
      <c r="AR400" s="2">
        <v>0.86</v>
      </c>
    </row>
    <row r="401" spans="6:44" x14ac:dyDescent="0.3">
      <c r="F401" t="str">
        <f t="shared" si="50"/>
        <v>11371348</v>
      </c>
      <c r="G401" t="e">
        <f t="shared" si="53"/>
        <v>#N/A</v>
      </c>
      <c r="H401" s="11">
        <v>1137</v>
      </c>
      <c r="I401" s="5">
        <v>1348</v>
      </c>
      <c r="J401" t="s">
        <v>26</v>
      </c>
      <c r="K401" t="s">
        <v>66</v>
      </c>
      <c r="O401" s="3"/>
      <c r="P401" s="4"/>
      <c r="Q401" s="4"/>
      <c r="R401" s="2">
        <f t="shared" si="51"/>
        <v>0.3720851624231768</v>
      </c>
      <c r="S401" s="2">
        <f t="shared" si="52"/>
        <v>0.6279148375768232</v>
      </c>
      <c r="T401" s="2"/>
      <c r="U401" s="2"/>
      <c r="V401" s="37"/>
      <c r="W401" s="37"/>
      <c r="X401" s="37"/>
      <c r="Y401" s="37"/>
      <c r="Z401" s="37"/>
      <c r="AA401" s="37"/>
      <c r="AB401" s="12">
        <v>14</v>
      </c>
      <c r="AC401">
        <v>7</v>
      </c>
      <c r="AD401">
        <v>51</v>
      </c>
      <c r="AE401">
        <v>-0.04</v>
      </c>
      <c r="AF401">
        <v>2</v>
      </c>
      <c r="AG401">
        <v>-2</v>
      </c>
      <c r="AH401">
        <v>2</v>
      </c>
      <c r="AI401">
        <v>-5</v>
      </c>
      <c r="AJ401">
        <v>-4</v>
      </c>
      <c r="AK401">
        <v>0</v>
      </c>
      <c r="AL401">
        <v>0.01</v>
      </c>
      <c r="AM401">
        <v>4.9000000000000004</v>
      </c>
      <c r="AN401">
        <v>5</v>
      </c>
      <c r="AO401">
        <v>-0.1</v>
      </c>
      <c r="AP401">
        <v>-7</v>
      </c>
      <c r="AQ401">
        <v>0</v>
      </c>
      <c r="AR401" s="2">
        <v>0.51</v>
      </c>
    </row>
    <row r="402" spans="6:44" x14ac:dyDescent="0.3">
      <c r="F402" t="str">
        <f t="shared" si="50"/>
        <v>11371355</v>
      </c>
      <c r="G402" t="e">
        <f t="shared" si="53"/>
        <v>#N/A</v>
      </c>
      <c r="H402" s="11">
        <v>1137</v>
      </c>
      <c r="I402" s="5">
        <v>1355</v>
      </c>
      <c r="J402" t="s">
        <v>26</v>
      </c>
      <c r="K402" t="s">
        <v>67</v>
      </c>
      <c r="O402" s="3"/>
      <c r="P402" s="4"/>
      <c r="Q402" s="4"/>
      <c r="R402" s="2">
        <f t="shared" si="51"/>
        <v>0.46208516242317677</v>
      </c>
      <c r="S402" s="2">
        <f t="shared" si="52"/>
        <v>0.53791483757682323</v>
      </c>
      <c r="T402" s="2"/>
      <c r="U402" s="2"/>
      <c r="V402" s="37"/>
      <c r="W402" s="37"/>
      <c r="X402" s="37"/>
      <c r="Y402" s="37"/>
      <c r="Z402" s="37"/>
      <c r="AA402" s="37"/>
      <c r="AB402" s="12">
        <v>14</v>
      </c>
      <c r="AC402">
        <v>12</v>
      </c>
      <c r="AD402">
        <v>25</v>
      </c>
      <c r="AE402">
        <v>-0.06</v>
      </c>
      <c r="AF402">
        <v>0</v>
      </c>
      <c r="AG402">
        <v>-2</v>
      </c>
      <c r="AH402">
        <v>3</v>
      </c>
      <c r="AI402">
        <v>2</v>
      </c>
      <c r="AJ402">
        <v>2</v>
      </c>
      <c r="AK402">
        <v>-4</v>
      </c>
      <c r="AL402">
        <v>-0.04</v>
      </c>
      <c r="AM402">
        <v>-2.2999999999999998</v>
      </c>
      <c r="AN402">
        <v>-2.7</v>
      </c>
      <c r="AO402">
        <v>0.4</v>
      </c>
      <c r="AP402">
        <v>-2</v>
      </c>
      <c r="AQ402">
        <v>0</v>
      </c>
      <c r="AR402" s="2">
        <v>0.6</v>
      </c>
    </row>
    <row r="403" spans="6:44" x14ac:dyDescent="0.3">
      <c r="F403" t="str">
        <f t="shared" si="50"/>
        <v>11371361</v>
      </c>
      <c r="G403" t="e">
        <f t="shared" si="53"/>
        <v>#N/A</v>
      </c>
      <c r="H403" s="11">
        <v>1137</v>
      </c>
      <c r="I403" s="5">
        <v>1361</v>
      </c>
      <c r="J403" t="s">
        <v>26</v>
      </c>
      <c r="K403" t="s">
        <v>68</v>
      </c>
      <c r="O403" s="3"/>
      <c r="P403" s="4"/>
      <c r="Q403" s="4"/>
      <c r="R403" s="2">
        <f t="shared" si="51"/>
        <v>0.38208516242317681</v>
      </c>
      <c r="S403" s="2">
        <f t="shared" si="52"/>
        <v>0.61791483757682319</v>
      </c>
      <c r="T403" s="2"/>
      <c r="U403" s="2"/>
      <c r="V403" s="37"/>
      <c r="W403" s="37"/>
      <c r="X403" s="37"/>
      <c r="Y403" s="37"/>
      <c r="Z403" s="37"/>
      <c r="AA403" s="37"/>
      <c r="AB403" s="12">
        <v>14</v>
      </c>
      <c r="AC403">
        <v>11</v>
      </c>
      <c r="AD403">
        <v>50</v>
      </c>
      <c r="AE403">
        <v>0.06</v>
      </c>
      <c r="AF403">
        <v>2</v>
      </c>
      <c r="AG403">
        <v>-1</v>
      </c>
      <c r="AH403">
        <v>0</v>
      </c>
      <c r="AI403">
        <v>-2</v>
      </c>
      <c r="AJ403">
        <v>-5</v>
      </c>
      <c r="AK403">
        <v>-2</v>
      </c>
      <c r="AL403">
        <v>0</v>
      </c>
      <c r="AM403">
        <v>4</v>
      </c>
      <c r="AN403">
        <v>4.5</v>
      </c>
      <c r="AO403">
        <v>-0.5</v>
      </c>
      <c r="AP403">
        <v>-3</v>
      </c>
      <c r="AQ403">
        <v>0</v>
      </c>
      <c r="AR403" s="2">
        <v>0.52</v>
      </c>
    </row>
    <row r="404" spans="6:44" x14ac:dyDescent="0.3">
      <c r="F404" t="str">
        <f t="shared" si="50"/>
        <v>11371371</v>
      </c>
      <c r="G404" t="e">
        <f t="shared" si="53"/>
        <v>#N/A</v>
      </c>
      <c r="H404" s="11">
        <v>1137</v>
      </c>
      <c r="I404" s="5">
        <v>1371</v>
      </c>
      <c r="J404" t="s">
        <v>26</v>
      </c>
      <c r="K404" t="s">
        <v>69</v>
      </c>
      <c r="O404" s="3"/>
      <c r="P404" s="4"/>
      <c r="Q404" s="4"/>
      <c r="R404" s="2">
        <f t="shared" si="51"/>
        <v>0.33208516242317676</v>
      </c>
      <c r="S404" s="2">
        <f t="shared" si="52"/>
        <v>0.66791483757682324</v>
      </c>
      <c r="T404" s="2"/>
      <c r="U404" s="2"/>
      <c r="V404" s="37"/>
      <c r="W404" s="37"/>
      <c r="X404" s="37"/>
      <c r="Y404" s="37"/>
      <c r="Z404" s="37"/>
      <c r="AA404" s="37"/>
      <c r="AB404" s="12">
        <v>14</v>
      </c>
      <c r="AC404">
        <v>8</v>
      </c>
      <c r="AD404">
        <v>74</v>
      </c>
      <c r="AE404">
        <v>0.08</v>
      </c>
      <c r="AF404">
        <v>1</v>
      </c>
      <c r="AG404">
        <v>-2</v>
      </c>
      <c r="AH404">
        <v>0</v>
      </c>
      <c r="AI404">
        <v>-1</v>
      </c>
      <c r="AJ404">
        <v>-7</v>
      </c>
      <c r="AK404">
        <v>1</v>
      </c>
      <c r="AL404">
        <v>0.03</v>
      </c>
      <c r="AM404">
        <v>2.1</v>
      </c>
      <c r="AN404">
        <v>-0.4</v>
      </c>
      <c r="AO404">
        <v>2.5</v>
      </c>
      <c r="AP404">
        <v>-6</v>
      </c>
      <c r="AQ404">
        <v>0</v>
      </c>
      <c r="AR404" s="2">
        <v>0.47</v>
      </c>
    </row>
    <row r="405" spans="6:44" x14ac:dyDescent="0.3">
      <c r="F405" t="str">
        <f t="shared" si="50"/>
        <v>11371372</v>
      </c>
      <c r="G405" t="e">
        <f t="shared" si="53"/>
        <v>#N/A</v>
      </c>
      <c r="H405" s="11">
        <v>1137</v>
      </c>
      <c r="I405" s="5">
        <v>1372</v>
      </c>
      <c r="J405" t="s">
        <v>26</v>
      </c>
      <c r="K405" t="s">
        <v>70</v>
      </c>
      <c r="O405" s="3"/>
      <c r="P405" s="4"/>
      <c r="Q405" s="4"/>
      <c r="R405" s="2">
        <f t="shared" si="51"/>
        <v>0.55208516242317673</v>
      </c>
      <c r="S405" s="2">
        <f t="shared" si="52"/>
        <v>0.44791483757682327</v>
      </c>
      <c r="T405" s="2"/>
      <c r="U405" s="2"/>
      <c r="V405" s="37"/>
      <c r="W405" s="37"/>
      <c r="X405" s="37"/>
      <c r="Y405" s="37"/>
      <c r="Z405" s="37"/>
      <c r="AA405" s="37"/>
      <c r="AB405" s="12">
        <v>14</v>
      </c>
      <c r="AC405">
        <v>14</v>
      </c>
      <c r="AD405">
        <v>-11</v>
      </c>
      <c r="AE405">
        <v>-0.06</v>
      </c>
      <c r="AF405">
        <v>1</v>
      </c>
      <c r="AG405">
        <v>-2</v>
      </c>
      <c r="AH405">
        <v>-3</v>
      </c>
      <c r="AI405">
        <v>-8</v>
      </c>
      <c r="AJ405">
        <v>-6</v>
      </c>
      <c r="AK405">
        <v>2</v>
      </c>
      <c r="AL405">
        <v>0.02</v>
      </c>
      <c r="AM405">
        <v>2.9</v>
      </c>
      <c r="AN405">
        <v>4.5</v>
      </c>
      <c r="AO405">
        <v>-1.6</v>
      </c>
      <c r="AP405">
        <v>0</v>
      </c>
      <c r="AQ405">
        <v>0</v>
      </c>
      <c r="AR405" s="2">
        <v>0.69</v>
      </c>
    </row>
    <row r="406" spans="6:44" x14ac:dyDescent="0.3">
      <c r="F406" t="str">
        <f t="shared" si="50"/>
        <v>11371382</v>
      </c>
      <c r="G406" t="e">
        <f t="shared" si="53"/>
        <v>#N/A</v>
      </c>
      <c r="H406" s="11">
        <v>1137</v>
      </c>
      <c r="I406" s="5">
        <v>1382</v>
      </c>
      <c r="J406" t="s">
        <v>26</v>
      </c>
      <c r="K406" t="s">
        <v>71</v>
      </c>
      <c r="O406" s="3"/>
      <c r="P406" s="4"/>
      <c r="Q406" s="4"/>
      <c r="R406" s="2">
        <f t="shared" si="51"/>
        <v>0.44208516242317675</v>
      </c>
      <c r="S406" s="2">
        <f t="shared" si="52"/>
        <v>0.55791483757682325</v>
      </c>
      <c r="T406" s="2"/>
      <c r="U406" s="2"/>
      <c r="V406" s="37"/>
      <c r="W406" s="37"/>
      <c r="X406" s="37"/>
      <c r="Y406" s="37"/>
      <c r="Z406" s="37"/>
      <c r="AA406" s="37"/>
      <c r="AB406" s="12">
        <v>14</v>
      </c>
      <c r="AC406">
        <v>11</v>
      </c>
      <c r="AD406">
        <v>31</v>
      </c>
      <c r="AE406">
        <v>-0.04</v>
      </c>
      <c r="AF406">
        <v>2</v>
      </c>
      <c r="AG406">
        <v>-1</v>
      </c>
      <c r="AH406">
        <v>1</v>
      </c>
      <c r="AI406">
        <v>-3</v>
      </c>
      <c r="AJ406">
        <v>-3</v>
      </c>
      <c r="AK406">
        <v>3</v>
      </c>
      <c r="AL406">
        <v>-0.03</v>
      </c>
      <c r="AM406">
        <v>3.2</v>
      </c>
      <c r="AN406">
        <v>1.9</v>
      </c>
      <c r="AO406">
        <v>1.3</v>
      </c>
      <c r="AP406">
        <v>-3</v>
      </c>
      <c r="AQ406">
        <v>0</v>
      </c>
      <c r="AR406" s="2">
        <v>0.57999999999999996</v>
      </c>
    </row>
    <row r="407" spans="6:44" x14ac:dyDescent="0.3">
      <c r="F407" t="str">
        <f t="shared" si="50"/>
        <v>11371393</v>
      </c>
      <c r="G407" t="e">
        <f t="shared" si="53"/>
        <v>#N/A</v>
      </c>
      <c r="H407" s="11">
        <v>1137</v>
      </c>
      <c r="I407" s="5">
        <v>1393</v>
      </c>
      <c r="J407" t="s">
        <v>26</v>
      </c>
      <c r="K407" t="s">
        <v>72</v>
      </c>
      <c r="O407" s="3"/>
      <c r="P407" s="4"/>
      <c r="Q407" s="4"/>
      <c r="R407" s="2">
        <f t="shared" si="51"/>
        <v>0.45208516242317676</v>
      </c>
      <c r="S407" s="2">
        <f t="shared" si="52"/>
        <v>0.54791483757682324</v>
      </c>
      <c r="T407" s="2"/>
      <c r="U407" s="2"/>
      <c r="V407" s="37"/>
      <c r="W407" s="37"/>
      <c r="X407" s="37"/>
      <c r="Y407" s="37"/>
      <c r="Z407" s="37"/>
      <c r="AA407" s="37"/>
      <c r="AB407" s="12">
        <v>14</v>
      </c>
      <c r="AC407">
        <v>11</v>
      </c>
      <c r="AD407">
        <v>46</v>
      </c>
      <c r="AE407">
        <v>0.13</v>
      </c>
      <c r="AF407">
        <v>7</v>
      </c>
      <c r="AG407">
        <v>1</v>
      </c>
      <c r="AH407">
        <v>-1</v>
      </c>
      <c r="AI407">
        <v>-2</v>
      </c>
      <c r="AJ407">
        <v>-8</v>
      </c>
      <c r="AK407">
        <v>2</v>
      </c>
      <c r="AL407">
        <v>-0.02</v>
      </c>
      <c r="AM407">
        <v>13.6</v>
      </c>
      <c r="AN407">
        <v>8.4</v>
      </c>
      <c r="AO407">
        <v>5.2</v>
      </c>
      <c r="AP407">
        <v>-3</v>
      </c>
      <c r="AQ407">
        <v>0</v>
      </c>
      <c r="AR407" s="2">
        <v>0.59</v>
      </c>
    </row>
    <row r="408" spans="6:44" x14ac:dyDescent="0.3">
      <c r="F408" t="str">
        <f t="shared" si="50"/>
        <v>11371395</v>
      </c>
      <c r="G408" t="e">
        <f t="shared" si="53"/>
        <v>#N/A</v>
      </c>
      <c r="H408" s="11">
        <v>1137</v>
      </c>
      <c r="I408" s="5">
        <v>1395</v>
      </c>
      <c r="J408" t="s">
        <v>26</v>
      </c>
      <c r="K408" t="s">
        <v>73</v>
      </c>
      <c r="O408" s="3"/>
      <c r="P408" s="4"/>
      <c r="Q408" s="4"/>
      <c r="R408" s="2">
        <f t="shared" si="51"/>
        <v>0.30208516242317679</v>
      </c>
      <c r="S408" s="2">
        <f t="shared" si="52"/>
        <v>0.69791483757682315</v>
      </c>
      <c r="T408" s="2"/>
      <c r="U408" s="2"/>
      <c r="V408" s="37"/>
      <c r="W408" s="37"/>
      <c r="X408" s="37"/>
      <c r="Y408" s="37"/>
      <c r="Z408" s="37"/>
      <c r="AA408" s="37"/>
      <c r="AB408" s="12">
        <v>14</v>
      </c>
      <c r="AC408">
        <v>6</v>
      </c>
      <c r="AD408">
        <v>78</v>
      </c>
      <c r="AE408">
        <v>0.08</v>
      </c>
      <c r="AF408">
        <v>-3</v>
      </c>
      <c r="AG408">
        <v>-5</v>
      </c>
      <c r="AH408">
        <v>0</v>
      </c>
      <c r="AI408">
        <v>-1</v>
      </c>
      <c r="AJ408">
        <v>-8</v>
      </c>
      <c r="AK408">
        <v>-1</v>
      </c>
      <c r="AL408">
        <v>0.01</v>
      </c>
      <c r="AM408">
        <v>-1.9</v>
      </c>
      <c r="AN408">
        <v>-3</v>
      </c>
      <c r="AO408">
        <v>1.1000000000000001</v>
      </c>
      <c r="AP408">
        <v>-8</v>
      </c>
      <c r="AQ408">
        <v>0</v>
      </c>
      <c r="AR408" s="2">
        <v>0.44</v>
      </c>
    </row>
    <row r="409" spans="6:44" x14ac:dyDescent="0.3">
      <c r="F409" t="str">
        <f t="shared" si="50"/>
        <v>11371397</v>
      </c>
      <c r="G409" t="e">
        <f t="shared" si="53"/>
        <v>#N/A</v>
      </c>
      <c r="H409" s="11">
        <v>1137</v>
      </c>
      <c r="I409" s="5">
        <v>1397</v>
      </c>
      <c r="J409" t="s">
        <v>26</v>
      </c>
      <c r="K409" t="s">
        <v>74</v>
      </c>
      <c r="O409" s="3"/>
      <c r="P409" s="4"/>
      <c r="Q409" s="4"/>
      <c r="R409" s="2">
        <f t="shared" si="51"/>
        <v>0.26208516242317681</v>
      </c>
      <c r="S409" s="2">
        <f t="shared" si="52"/>
        <v>0.73791483757682319</v>
      </c>
      <c r="T409" s="2"/>
      <c r="U409" s="2"/>
      <c r="V409" s="37"/>
      <c r="W409" s="37"/>
      <c r="X409" s="37"/>
      <c r="Y409" s="37"/>
      <c r="Z409" s="37"/>
      <c r="AA409" s="37"/>
      <c r="AB409" s="12">
        <v>14</v>
      </c>
      <c r="AC409">
        <v>3</v>
      </c>
      <c r="AD409">
        <v>89</v>
      </c>
      <c r="AE409">
        <v>-0.02</v>
      </c>
      <c r="AF409">
        <v>3</v>
      </c>
      <c r="AG409">
        <v>1</v>
      </c>
      <c r="AH409">
        <v>0</v>
      </c>
      <c r="AI409">
        <v>-3</v>
      </c>
      <c r="AJ409">
        <v>-7</v>
      </c>
      <c r="AK409">
        <v>4</v>
      </c>
      <c r="AL409">
        <v>-0.04</v>
      </c>
      <c r="AM409">
        <v>6.9</v>
      </c>
      <c r="AN409">
        <v>6.5</v>
      </c>
      <c r="AO409">
        <v>0.4</v>
      </c>
      <c r="AP409">
        <v>-11</v>
      </c>
      <c r="AQ409">
        <v>0</v>
      </c>
      <c r="AR409" s="2">
        <v>0.4</v>
      </c>
    </row>
    <row r="410" spans="6:44" x14ac:dyDescent="0.3">
      <c r="F410" t="str">
        <f t="shared" si="50"/>
        <v>11371400</v>
      </c>
      <c r="G410" t="e">
        <f t="shared" si="53"/>
        <v>#N/A</v>
      </c>
      <c r="H410" s="11">
        <v>1137</v>
      </c>
      <c r="I410" s="5">
        <v>1400</v>
      </c>
      <c r="J410" t="s">
        <v>26</v>
      </c>
      <c r="K410" t="s">
        <v>75</v>
      </c>
      <c r="O410" s="3"/>
      <c r="P410" s="4"/>
      <c r="Q410" s="4"/>
      <c r="R410" s="2">
        <f t="shared" si="51"/>
        <v>0.39208516242317681</v>
      </c>
      <c r="S410" s="2">
        <f t="shared" si="52"/>
        <v>0.60791483757682319</v>
      </c>
      <c r="T410" s="2"/>
      <c r="U410" s="2"/>
      <c r="V410" s="37"/>
      <c r="W410" s="37"/>
      <c r="X410" s="37"/>
      <c r="Y410" s="37"/>
      <c r="Z410" s="37"/>
      <c r="AA410" s="37"/>
      <c r="AB410" s="12">
        <v>14</v>
      </c>
      <c r="AC410">
        <v>10</v>
      </c>
      <c r="AD410">
        <v>61</v>
      </c>
      <c r="AE410">
        <v>0.16</v>
      </c>
      <c r="AF410">
        <v>4</v>
      </c>
      <c r="AG410">
        <v>0</v>
      </c>
      <c r="AH410">
        <v>0</v>
      </c>
      <c r="AI410">
        <v>-1</v>
      </c>
      <c r="AJ410">
        <v>-2</v>
      </c>
      <c r="AK410">
        <v>2</v>
      </c>
      <c r="AL410">
        <v>0.05</v>
      </c>
      <c r="AM410">
        <v>9.4</v>
      </c>
      <c r="AN410">
        <v>4.7</v>
      </c>
      <c r="AO410">
        <v>4.7</v>
      </c>
      <c r="AP410">
        <v>-4</v>
      </c>
      <c r="AQ410">
        <v>0</v>
      </c>
      <c r="AR410" s="2">
        <v>0.53</v>
      </c>
    </row>
    <row r="411" spans="6:44" x14ac:dyDescent="0.3">
      <c r="F411" t="str">
        <f t="shared" si="50"/>
        <v>11371401</v>
      </c>
      <c r="G411" t="e">
        <f t="shared" si="53"/>
        <v>#N/A</v>
      </c>
      <c r="H411" s="11">
        <v>1137</v>
      </c>
      <c r="I411" s="5">
        <v>1401</v>
      </c>
      <c r="J411" t="s">
        <v>26</v>
      </c>
      <c r="K411" t="s">
        <v>76</v>
      </c>
      <c r="O411" s="3"/>
      <c r="P411" s="4"/>
      <c r="Q411" s="4"/>
      <c r="R411" s="2">
        <f t="shared" si="51"/>
        <v>0.35208516242317678</v>
      </c>
      <c r="S411" s="2">
        <f t="shared" si="52"/>
        <v>0.64791483757682322</v>
      </c>
      <c r="T411" s="2"/>
      <c r="U411" s="2"/>
      <c r="V411" s="37"/>
      <c r="W411" s="37"/>
      <c r="X411" s="37"/>
      <c r="Y411" s="37"/>
      <c r="Z411" s="37"/>
      <c r="AA411" s="37"/>
      <c r="AB411" s="12">
        <v>14</v>
      </c>
      <c r="AC411">
        <v>7</v>
      </c>
      <c r="AD411">
        <v>70</v>
      </c>
      <c r="AE411">
        <v>0.12</v>
      </c>
      <c r="AF411">
        <v>3</v>
      </c>
      <c r="AG411">
        <v>2</v>
      </c>
      <c r="AH411">
        <v>-1</v>
      </c>
      <c r="AI411">
        <v>1</v>
      </c>
      <c r="AJ411">
        <v>-7</v>
      </c>
      <c r="AK411">
        <v>1</v>
      </c>
      <c r="AL411">
        <v>0.05</v>
      </c>
      <c r="AM411">
        <v>6.1</v>
      </c>
      <c r="AN411">
        <v>3.1</v>
      </c>
      <c r="AO411">
        <v>3</v>
      </c>
      <c r="AP411">
        <v>-7</v>
      </c>
      <c r="AQ411">
        <v>0</v>
      </c>
      <c r="AR411" s="2">
        <v>0.49</v>
      </c>
    </row>
    <row r="412" spans="6:44" x14ac:dyDescent="0.3">
      <c r="F412" t="str">
        <f t="shared" si="50"/>
        <v>11371403</v>
      </c>
      <c r="G412" t="e">
        <f t="shared" si="53"/>
        <v>#N/A</v>
      </c>
      <c r="H412" s="11">
        <v>1137</v>
      </c>
      <c r="I412" s="5">
        <v>1403</v>
      </c>
      <c r="J412" t="s">
        <v>26</v>
      </c>
      <c r="K412" t="s">
        <v>77</v>
      </c>
      <c r="O412" s="3"/>
      <c r="P412" s="4"/>
      <c r="Q412" s="4"/>
      <c r="R412" s="2">
        <f t="shared" si="51"/>
        <v>0.24208516242317679</v>
      </c>
      <c r="S412" s="2">
        <f t="shared" si="52"/>
        <v>0.75791483757682321</v>
      </c>
      <c r="T412" s="2"/>
      <c r="U412" s="2"/>
      <c r="V412" s="37"/>
      <c r="W412" s="37"/>
      <c r="X412" s="37"/>
      <c r="Y412" s="37"/>
      <c r="Z412" s="37"/>
      <c r="AA412" s="37"/>
      <c r="AB412" s="12">
        <v>14</v>
      </c>
      <c r="AC412">
        <v>3</v>
      </c>
      <c r="AD412">
        <v>88</v>
      </c>
      <c r="AE412">
        <v>0.01</v>
      </c>
      <c r="AF412">
        <v>1</v>
      </c>
      <c r="AG412">
        <v>1</v>
      </c>
      <c r="AH412">
        <v>-1</v>
      </c>
      <c r="AI412">
        <v>-4</v>
      </c>
      <c r="AJ412">
        <v>-6</v>
      </c>
      <c r="AK412">
        <v>1</v>
      </c>
      <c r="AL412">
        <v>0.02</v>
      </c>
      <c r="AM412">
        <v>5.9</v>
      </c>
      <c r="AN412">
        <v>8.1999999999999993</v>
      </c>
      <c r="AO412">
        <v>-2.2999999999999998</v>
      </c>
      <c r="AP412">
        <v>-11</v>
      </c>
      <c r="AQ412">
        <v>0</v>
      </c>
      <c r="AR412" s="2">
        <v>0.38</v>
      </c>
    </row>
    <row r="413" spans="6:44" x14ac:dyDescent="0.3">
      <c r="F413" t="str">
        <f t="shared" si="50"/>
        <v>11371411</v>
      </c>
      <c r="G413" t="e">
        <f t="shared" si="53"/>
        <v>#N/A</v>
      </c>
      <c r="H413" s="11">
        <v>1137</v>
      </c>
      <c r="I413" s="5">
        <v>1411</v>
      </c>
      <c r="J413" t="s">
        <v>26</v>
      </c>
      <c r="K413" t="s">
        <v>78</v>
      </c>
      <c r="O413" s="3"/>
      <c r="P413" s="4"/>
      <c r="Q413" s="4"/>
      <c r="R413" s="2">
        <f t="shared" si="51"/>
        <v>0.81208516242317674</v>
      </c>
      <c r="S413" s="2">
        <f t="shared" si="52"/>
        <v>0.18791483757682326</v>
      </c>
      <c r="T413" s="2"/>
      <c r="U413" s="2"/>
      <c r="V413" s="37"/>
      <c r="W413" s="37"/>
      <c r="X413" s="37"/>
      <c r="Y413" s="37"/>
      <c r="Z413" s="37"/>
      <c r="AA413" s="37"/>
      <c r="AB413" s="12">
        <v>14</v>
      </c>
      <c r="AC413">
        <v>16</v>
      </c>
      <c r="AD413">
        <v>-149</v>
      </c>
      <c r="AE413">
        <v>0.3</v>
      </c>
      <c r="AF413">
        <v>3</v>
      </c>
      <c r="AG413">
        <v>-4</v>
      </c>
      <c r="AH413">
        <v>0</v>
      </c>
      <c r="AI413">
        <v>1</v>
      </c>
      <c r="AJ413">
        <v>-2</v>
      </c>
      <c r="AK413">
        <v>5</v>
      </c>
      <c r="AL413">
        <v>0</v>
      </c>
      <c r="AM413">
        <v>3.5</v>
      </c>
      <c r="AN413">
        <v>-6.8</v>
      </c>
      <c r="AO413">
        <v>10.3</v>
      </c>
      <c r="AP413">
        <v>2</v>
      </c>
      <c r="AQ413">
        <v>1</v>
      </c>
      <c r="AR413" s="2">
        <v>0.95</v>
      </c>
    </row>
    <row r="414" spans="6:44" x14ac:dyDescent="0.3">
      <c r="F414" t="str">
        <f t="shared" si="50"/>
        <v>11371417</v>
      </c>
      <c r="G414" t="e">
        <f t="shared" si="53"/>
        <v>#N/A</v>
      </c>
      <c r="H414" s="11">
        <v>1137</v>
      </c>
      <c r="I414" s="5">
        <v>1417</v>
      </c>
      <c r="J414" t="s">
        <v>26</v>
      </c>
      <c r="K414" t="s">
        <v>79</v>
      </c>
      <c r="O414" s="3"/>
      <c r="P414" s="4"/>
      <c r="Q414" s="4"/>
      <c r="R414" s="2">
        <f t="shared" si="51"/>
        <v>0.39208516242317681</v>
      </c>
      <c r="S414" s="2">
        <f t="shared" si="52"/>
        <v>0.60791483757682319</v>
      </c>
      <c r="T414" s="2"/>
      <c r="U414" s="2"/>
      <c r="V414" s="37"/>
      <c r="W414" s="37"/>
      <c r="X414" s="37"/>
      <c r="Y414" s="37"/>
      <c r="Z414" s="37"/>
      <c r="AA414" s="37"/>
      <c r="AB414" s="12">
        <v>14</v>
      </c>
      <c r="AC414">
        <v>11</v>
      </c>
      <c r="AD414">
        <v>52</v>
      </c>
      <c r="AE414">
        <v>0.08</v>
      </c>
      <c r="AF414">
        <v>0</v>
      </c>
      <c r="AG414">
        <v>-1</v>
      </c>
      <c r="AH414">
        <v>1</v>
      </c>
      <c r="AI414">
        <v>2</v>
      </c>
      <c r="AJ414">
        <v>-2</v>
      </c>
      <c r="AK414">
        <v>0</v>
      </c>
      <c r="AL414">
        <v>0</v>
      </c>
      <c r="AM414">
        <v>-0.8</v>
      </c>
      <c r="AN414">
        <v>-3.4</v>
      </c>
      <c r="AO414">
        <v>2.6</v>
      </c>
      <c r="AP414">
        <v>-3</v>
      </c>
      <c r="AQ414">
        <v>0</v>
      </c>
      <c r="AR414" s="2">
        <v>0.53</v>
      </c>
    </row>
    <row r="415" spans="6:44" x14ac:dyDescent="0.3">
      <c r="F415" t="str">
        <f t="shared" si="50"/>
        <v>11371420</v>
      </c>
      <c r="G415" t="e">
        <f t="shared" si="53"/>
        <v>#N/A</v>
      </c>
      <c r="H415" s="11">
        <v>1137</v>
      </c>
      <c r="I415" s="5">
        <v>1420</v>
      </c>
      <c r="J415" t="s">
        <v>26</v>
      </c>
      <c r="K415" t="s">
        <v>80</v>
      </c>
      <c r="O415" s="3"/>
      <c r="P415" s="4"/>
      <c r="Q415" s="4"/>
      <c r="R415" s="2">
        <f t="shared" si="51"/>
        <v>0.73208516242317678</v>
      </c>
      <c r="S415" s="2">
        <f t="shared" si="52"/>
        <v>0.26791483757682322</v>
      </c>
      <c r="T415" s="2"/>
      <c r="U415" s="2"/>
      <c r="V415" s="37"/>
      <c r="W415" s="37"/>
      <c r="X415" s="37"/>
      <c r="Y415" s="37"/>
      <c r="Z415" s="37"/>
      <c r="AA415" s="37"/>
      <c r="AB415" s="12">
        <v>14</v>
      </c>
      <c r="AC415">
        <v>16</v>
      </c>
      <c r="AD415">
        <v>-84</v>
      </c>
      <c r="AE415">
        <v>0.06</v>
      </c>
      <c r="AF415">
        <v>2</v>
      </c>
      <c r="AG415">
        <v>-4</v>
      </c>
      <c r="AH415">
        <v>0</v>
      </c>
      <c r="AI415">
        <v>-3</v>
      </c>
      <c r="AJ415">
        <v>1</v>
      </c>
      <c r="AK415">
        <v>2</v>
      </c>
      <c r="AL415">
        <v>7.0000000000000007E-2</v>
      </c>
      <c r="AM415">
        <v>8.6</v>
      </c>
      <c r="AN415">
        <v>1.9</v>
      </c>
      <c r="AO415">
        <v>6.7</v>
      </c>
      <c r="AP415">
        <v>2</v>
      </c>
      <c r="AQ415">
        <v>1</v>
      </c>
      <c r="AR415" s="2">
        <v>0.87</v>
      </c>
    </row>
    <row r="416" spans="6:44" x14ac:dyDescent="0.3">
      <c r="F416" t="str">
        <f t="shared" si="50"/>
        <v>11371422</v>
      </c>
      <c r="G416" t="e">
        <f t="shared" si="53"/>
        <v>#N/A</v>
      </c>
      <c r="H416" s="11">
        <v>1137</v>
      </c>
      <c r="I416" s="5">
        <v>1422</v>
      </c>
      <c r="J416" t="s">
        <v>26</v>
      </c>
      <c r="K416" t="s">
        <v>81</v>
      </c>
      <c r="O416" s="3"/>
      <c r="P416" s="4"/>
      <c r="Q416" s="4"/>
      <c r="R416" s="2">
        <f t="shared" si="51"/>
        <v>0.48208516242317678</v>
      </c>
      <c r="S416" s="2">
        <f t="shared" si="52"/>
        <v>0.51791483757682322</v>
      </c>
      <c r="T416" s="2"/>
      <c r="U416" s="2"/>
      <c r="V416" s="37"/>
      <c r="W416" s="37"/>
      <c r="X416" s="37"/>
      <c r="Y416" s="37"/>
      <c r="Z416" s="37"/>
      <c r="AA416" s="37"/>
      <c r="AB416" s="12">
        <v>14</v>
      </c>
      <c r="AC416">
        <v>13</v>
      </c>
      <c r="AD416">
        <v>18</v>
      </c>
      <c r="AE416">
        <v>-0.03</v>
      </c>
      <c r="AF416">
        <v>2</v>
      </c>
      <c r="AG416">
        <v>0</v>
      </c>
      <c r="AH416">
        <v>-2</v>
      </c>
      <c r="AI416">
        <v>-5</v>
      </c>
      <c r="AJ416">
        <v>-7</v>
      </c>
      <c r="AK416">
        <v>-3</v>
      </c>
      <c r="AL416">
        <v>0.02</v>
      </c>
      <c r="AM416">
        <v>9</v>
      </c>
      <c r="AN416">
        <v>9.6</v>
      </c>
      <c r="AO416">
        <v>-0.6</v>
      </c>
      <c r="AP416">
        <v>-1</v>
      </c>
      <c r="AQ416">
        <v>0</v>
      </c>
      <c r="AR416" s="2">
        <v>0.62</v>
      </c>
    </row>
    <row r="417" spans="6:44" x14ac:dyDescent="0.3">
      <c r="F417" t="str">
        <f t="shared" si="50"/>
        <v>11371437</v>
      </c>
      <c r="G417" t="e">
        <f t="shared" si="53"/>
        <v>#N/A</v>
      </c>
      <c r="H417" s="11">
        <v>1137</v>
      </c>
      <c r="I417" s="5">
        <v>1437</v>
      </c>
      <c r="J417" t="s">
        <v>26</v>
      </c>
      <c r="K417" t="s">
        <v>82</v>
      </c>
      <c r="O417" s="3"/>
      <c r="P417" s="4"/>
      <c r="Q417" s="4"/>
      <c r="R417" s="2">
        <f t="shared" si="51"/>
        <v>0.15208516242317677</v>
      </c>
      <c r="S417" s="2">
        <f t="shared" si="52"/>
        <v>0.84791483757682329</v>
      </c>
      <c r="T417" s="2"/>
      <c r="U417" s="2"/>
      <c r="V417" s="37"/>
      <c r="W417" s="37"/>
      <c r="X417" s="37"/>
      <c r="Y417" s="37"/>
      <c r="Z417" s="37"/>
      <c r="AA417" s="37"/>
      <c r="AB417" s="12">
        <v>14</v>
      </c>
      <c r="AC417">
        <v>1</v>
      </c>
      <c r="AD417">
        <v>98</v>
      </c>
      <c r="AE417">
        <v>-0.14000000000000001</v>
      </c>
      <c r="AF417">
        <v>-6</v>
      </c>
      <c r="AG417">
        <v>-1</v>
      </c>
      <c r="AH417">
        <v>2</v>
      </c>
      <c r="AI417">
        <v>-1</v>
      </c>
      <c r="AJ417">
        <v>-2</v>
      </c>
      <c r="AK417">
        <v>0</v>
      </c>
      <c r="AL417">
        <v>-0.05</v>
      </c>
      <c r="AM417">
        <v>-6</v>
      </c>
      <c r="AN417">
        <v>2</v>
      </c>
      <c r="AO417">
        <v>-8</v>
      </c>
      <c r="AP417">
        <v>-13</v>
      </c>
      <c r="AQ417">
        <v>0</v>
      </c>
      <c r="AR417" s="2">
        <v>0.28999999999999998</v>
      </c>
    </row>
    <row r="418" spans="6:44" x14ac:dyDescent="0.3">
      <c r="F418" t="str">
        <f t="shared" si="50"/>
        <v>11371438</v>
      </c>
      <c r="G418" t="e">
        <f t="shared" si="53"/>
        <v>#N/A</v>
      </c>
      <c r="H418" s="11">
        <v>1137</v>
      </c>
      <c r="I418" s="5">
        <v>1438</v>
      </c>
      <c r="J418" t="s">
        <v>26</v>
      </c>
      <c r="K418" t="s">
        <v>83</v>
      </c>
      <c r="O418" s="3"/>
      <c r="P418" s="4"/>
      <c r="Q418" s="4"/>
      <c r="R418" s="2">
        <f t="shared" si="51"/>
        <v>0.16208516242317678</v>
      </c>
      <c r="S418" s="2">
        <f t="shared" si="52"/>
        <v>0.83791483757682328</v>
      </c>
      <c r="T418" s="2"/>
      <c r="U418" s="2"/>
      <c r="V418" s="37"/>
      <c r="W418" s="37"/>
      <c r="X418" s="37"/>
      <c r="Y418" s="37"/>
      <c r="Z418" s="37"/>
      <c r="AA418" s="37"/>
      <c r="AB418" s="12">
        <v>14</v>
      </c>
      <c r="AC418">
        <v>1</v>
      </c>
      <c r="AD418">
        <v>99</v>
      </c>
      <c r="AE418">
        <v>-0.2</v>
      </c>
      <c r="AF418">
        <v>1</v>
      </c>
      <c r="AG418">
        <v>4</v>
      </c>
      <c r="AH418">
        <v>3</v>
      </c>
      <c r="AI418">
        <v>-4</v>
      </c>
      <c r="AJ418">
        <v>0</v>
      </c>
      <c r="AK418">
        <v>-1</v>
      </c>
      <c r="AL418">
        <v>-0.04</v>
      </c>
      <c r="AM418">
        <v>13.6</v>
      </c>
      <c r="AN418">
        <v>19.5</v>
      </c>
      <c r="AO418">
        <v>-5.9</v>
      </c>
      <c r="AP418">
        <v>-13</v>
      </c>
      <c r="AQ418">
        <v>0</v>
      </c>
      <c r="AR418" s="2">
        <v>0.3</v>
      </c>
    </row>
    <row r="419" spans="6:44" x14ac:dyDescent="0.3">
      <c r="F419" t="str">
        <f t="shared" si="50"/>
        <v>11371439</v>
      </c>
      <c r="G419" t="e">
        <f t="shared" si="53"/>
        <v>#N/A</v>
      </c>
      <c r="H419" s="11">
        <v>1137</v>
      </c>
      <c r="I419" s="5">
        <v>1439</v>
      </c>
      <c r="J419" t="s">
        <v>26</v>
      </c>
      <c r="K419" t="s">
        <v>84</v>
      </c>
      <c r="O419" s="3"/>
      <c r="P419" s="4"/>
      <c r="Q419" s="4"/>
      <c r="R419" s="2">
        <f t="shared" si="51"/>
        <v>0.3120851624231768</v>
      </c>
      <c r="S419" s="2">
        <f t="shared" si="52"/>
        <v>0.68791483757682315</v>
      </c>
      <c r="T419" s="2"/>
      <c r="U419" s="2"/>
      <c r="V419" s="37"/>
      <c r="W419" s="37"/>
      <c r="X419" s="37"/>
      <c r="Y419" s="37"/>
      <c r="Z419" s="37"/>
      <c r="AA419" s="37"/>
      <c r="AB419" s="12">
        <v>14</v>
      </c>
      <c r="AC419">
        <v>8</v>
      </c>
      <c r="AD419">
        <v>68</v>
      </c>
      <c r="AE419">
        <v>0.08</v>
      </c>
      <c r="AF419">
        <v>-3</v>
      </c>
      <c r="AG419">
        <v>-2</v>
      </c>
      <c r="AH419">
        <v>0</v>
      </c>
      <c r="AI419">
        <v>-1</v>
      </c>
      <c r="AJ419">
        <v>3</v>
      </c>
      <c r="AK419">
        <v>2</v>
      </c>
      <c r="AL419">
        <v>0.01</v>
      </c>
      <c r="AM419">
        <v>1.4</v>
      </c>
      <c r="AN419">
        <v>1.1000000000000001</v>
      </c>
      <c r="AO419">
        <v>0.3</v>
      </c>
      <c r="AP419">
        <v>-6</v>
      </c>
      <c r="AQ419">
        <v>0</v>
      </c>
      <c r="AR419" s="2">
        <v>0.45</v>
      </c>
    </row>
    <row r="420" spans="6:44" x14ac:dyDescent="0.3">
      <c r="F420" t="str">
        <f t="shared" si="50"/>
        <v>11371452</v>
      </c>
      <c r="G420" t="e">
        <f t="shared" si="53"/>
        <v>#N/A</v>
      </c>
      <c r="H420" s="11">
        <v>1137</v>
      </c>
      <c r="I420" s="5">
        <v>1452</v>
      </c>
      <c r="J420" t="s">
        <v>26</v>
      </c>
      <c r="K420" t="s">
        <v>85</v>
      </c>
      <c r="O420" s="3"/>
      <c r="P420" s="4"/>
      <c r="Q420" s="4"/>
      <c r="R420" s="2">
        <f t="shared" si="51"/>
        <v>0.2520851624231768</v>
      </c>
      <c r="S420" s="2">
        <f t="shared" si="52"/>
        <v>0.7479148375768232</v>
      </c>
      <c r="T420" s="2"/>
      <c r="U420" s="2"/>
      <c r="V420" s="37"/>
      <c r="W420" s="37"/>
      <c r="X420" s="37"/>
      <c r="Y420" s="37"/>
      <c r="Z420" s="37"/>
      <c r="AA420" s="37"/>
      <c r="AB420" s="12">
        <v>14</v>
      </c>
      <c r="AC420">
        <v>5</v>
      </c>
      <c r="AD420">
        <v>87</v>
      </c>
      <c r="AE420">
        <v>0.03</v>
      </c>
      <c r="AF420">
        <v>4</v>
      </c>
      <c r="AG420">
        <v>-2</v>
      </c>
      <c r="AH420">
        <v>2</v>
      </c>
      <c r="AI420">
        <v>-6</v>
      </c>
      <c r="AJ420">
        <v>-10</v>
      </c>
      <c r="AK420">
        <v>3</v>
      </c>
      <c r="AL420">
        <v>-0.05</v>
      </c>
      <c r="AM420">
        <v>1.5</v>
      </c>
      <c r="AN420">
        <v>3.9</v>
      </c>
      <c r="AO420">
        <v>-2.4</v>
      </c>
      <c r="AP420">
        <v>-9</v>
      </c>
      <c r="AQ420">
        <v>0</v>
      </c>
      <c r="AR420" s="2">
        <v>0.39</v>
      </c>
    </row>
    <row r="421" spans="6:44" x14ac:dyDescent="0.3">
      <c r="F421" t="str">
        <f t="shared" si="50"/>
        <v>11371455</v>
      </c>
      <c r="G421" t="e">
        <f t="shared" si="53"/>
        <v>#N/A</v>
      </c>
      <c r="H421" s="11">
        <v>1137</v>
      </c>
      <c r="I421" s="5">
        <v>1455</v>
      </c>
      <c r="J421" t="s">
        <v>26</v>
      </c>
      <c r="K421" t="s">
        <v>86</v>
      </c>
      <c r="O421" s="3"/>
      <c r="P421" s="4"/>
      <c r="Q421" s="4"/>
      <c r="R421" s="2">
        <f t="shared" si="51"/>
        <v>0.26208516242317681</v>
      </c>
      <c r="S421" s="2">
        <f t="shared" si="52"/>
        <v>0.73791483757682319</v>
      </c>
      <c r="T421" s="2"/>
      <c r="U421" s="2"/>
      <c r="V421" s="37"/>
      <c r="W421" s="37"/>
      <c r="X421" s="37"/>
      <c r="Y421" s="37"/>
      <c r="Z421" s="37"/>
      <c r="AA421" s="37"/>
      <c r="AB421" s="12">
        <v>14</v>
      </c>
      <c r="AC421">
        <v>4</v>
      </c>
      <c r="AD421">
        <v>80</v>
      </c>
      <c r="AE421">
        <v>-0.04</v>
      </c>
      <c r="AF421">
        <v>-1</v>
      </c>
      <c r="AG421">
        <v>-1</v>
      </c>
      <c r="AH421">
        <v>1</v>
      </c>
      <c r="AI421">
        <v>0</v>
      </c>
      <c r="AJ421">
        <v>-8</v>
      </c>
      <c r="AK421">
        <v>-4</v>
      </c>
      <c r="AL421">
        <v>-0.02</v>
      </c>
      <c r="AM421">
        <v>-1.9</v>
      </c>
      <c r="AN421">
        <v>1.6</v>
      </c>
      <c r="AO421">
        <v>-3.5</v>
      </c>
      <c r="AP421">
        <v>-10</v>
      </c>
      <c r="AQ421">
        <v>0</v>
      </c>
      <c r="AR421" s="2">
        <v>0.4</v>
      </c>
    </row>
    <row r="422" spans="6:44" x14ac:dyDescent="0.3">
      <c r="F422" t="str">
        <f t="shared" si="50"/>
        <v>11371460</v>
      </c>
      <c r="G422" t="e">
        <f t="shared" si="53"/>
        <v>#N/A</v>
      </c>
      <c r="H422" s="11">
        <v>1137</v>
      </c>
      <c r="I422" s="5">
        <v>1460</v>
      </c>
      <c r="J422" t="s">
        <v>26</v>
      </c>
      <c r="K422" t="s">
        <v>87</v>
      </c>
      <c r="O422" s="3"/>
      <c r="P422" s="4"/>
      <c r="Q422" s="4"/>
      <c r="R422" s="2">
        <f t="shared" si="51"/>
        <v>0.64208516242317681</v>
      </c>
      <c r="S422" s="2">
        <f t="shared" si="52"/>
        <v>0.35791483757682319</v>
      </c>
      <c r="T422" s="2"/>
      <c r="U422" s="2"/>
      <c r="V422" s="37"/>
      <c r="W422" s="37"/>
      <c r="X422" s="37"/>
      <c r="Y422" s="37"/>
      <c r="Z422" s="37"/>
      <c r="AA422" s="37"/>
      <c r="AB422" s="12">
        <v>14</v>
      </c>
      <c r="AC422">
        <v>14</v>
      </c>
      <c r="AD422">
        <v>-35</v>
      </c>
      <c r="AE422">
        <v>0.02</v>
      </c>
      <c r="AF422">
        <v>5</v>
      </c>
      <c r="AG422">
        <v>0</v>
      </c>
      <c r="AH422">
        <v>-1</v>
      </c>
      <c r="AI422">
        <v>-4</v>
      </c>
      <c r="AJ422">
        <v>-2</v>
      </c>
      <c r="AK422">
        <v>-2</v>
      </c>
      <c r="AL422">
        <v>0</v>
      </c>
      <c r="AM422">
        <v>9.8000000000000007</v>
      </c>
      <c r="AN422">
        <v>6.7</v>
      </c>
      <c r="AO422">
        <v>3.1</v>
      </c>
      <c r="AP422">
        <v>0</v>
      </c>
      <c r="AQ422">
        <v>0</v>
      </c>
      <c r="AR422" s="2">
        <v>0.78</v>
      </c>
    </row>
    <row r="423" spans="6:44" x14ac:dyDescent="0.3">
      <c r="F423" t="str">
        <f t="shared" si="50"/>
        <v>11371462</v>
      </c>
      <c r="G423" t="e">
        <f t="shared" si="53"/>
        <v>#N/A</v>
      </c>
      <c r="H423" s="11">
        <v>1137</v>
      </c>
      <c r="I423" s="5">
        <v>1462</v>
      </c>
      <c r="J423" t="s">
        <v>26</v>
      </c>
      <c r="K423" t="s">
        <v>88</v>
      </c>
      <c r="O423" s="3"/>
      <c r="P423" s="4"/>
      <c r="Q423" s="4"/>
      <c r="R423" s="2">
        <f t="shared" si="51"/>
        <v>0.26208516242317681</v>
      </c>
      <c r="S423" s="2">
        <f t="shared" si="52"/>
        <v>0.73791483757682319</v>
      </c>
      <c r="T423" s="2"/>
      <c r="U423" s="2"/>
      <c r="V423" s="37"/>
      <c r="W423" s="37"/>
      <c r="X423" s="37"/>
      <c r="Y423" s="37"/>
      <c r="Z423" s="37"/>
      <c r="AA423" s="37"/>
      <c r="AB423" s="12">
        <v>14</v>
      </c>
      <c r="AC423">
        <v>1</v>
      </c>
      <c r="AD423">
        <v>86</v>
      </c>
      <c r="AE423">
        <v>-0.11</v>
      </c>
      <c r="AF423">
        <v>-2</v>
      </c>
      <c r="AG423">
        <v>-2</v>
      </c>
      <c r="AH423">
        <v>0</v>
      </c>
      <c r="AI423">
        <v>1</v>
      </c>
      <c r="AJ423">
        <v>-3</v>
      </c>
      <c r="AK423">
        <v>-4</v>
      </c>
      <c r="AL423">
        <v>-7.0000000000000007E-2</v>
      </c>
      <c r="AM423">
        <v>-3.2</v>
      </c>
      <c r="AN423">
        <v>-1.6</v>
      </c>
      <c r="AO423">
        <v>-1.6</v>
      </c>
      <c r="AP423">
        <v>-13</v>
      </c>
      <c r="AQ423">
        <v>0</v>
      </c>
      <c r="AR423" s="2">
        <v>0.4</v>
      </c>
    </row>
    <row r="424" spans="6:44" x14ac:dyDescent="0.3">
      <c r="F424" t="str">
        <f t="shared" si="50"/>
        <v>11381139</v>
      </c>
      <c r="G424" t="e">
        <f t="shared" si="53"/>
        <v>#N/A</v>
      </c>
      <c r="H424" s="11">
        <v>1138</v>
      </c>
      <c r="I424" s="5">
        <v>1139</v>
      </c>
      <c r="J424" t="s">
        <v>27</v>
      </c>
      <c r="K424" t="s">
        <v>28</v>
      </c>
      <c r="O424" s="3"/>
      <c r="P424" s="4"/>
      <c r="Q424" s="4"/>
      <c r="R424" s="2">
        <f t="shared" si="51"/>
        <v>0.41208516242317683</v>
      </c>
      <c r="S424" s="2">
        <f t="shared" si="52"/>
        <v>0.58791483757682317</v>
      </c>
      <c r="T424" s="2"/>
      <c r="U424" s="2"/>
      <c r="V424" s="37"/>
      <c r="W424" s="37"/>
      <c r="X424" s="37"/>
      <c r="Y424" s="37"/>
      <c r="Z424" s="37"/>
      <c r="AA424" s="37"/>
      <c r="AB424" s="12">
        <v>13</v>
      </c>
      <c r="AC424">
        <v>10</v>
      </c>
      <c r="AD424">
        <v>52</v>
      </c>
      <c r="AE424">
        <v>0.15</v>
      </c>
      <c r="AF424">
        <v>1</v>
      </c>
      <c r="AG424">
        <v>-4</v>
      </c>
      <c r="AH424">
        <v>0</v>
      </c>
      <c r="AI424">
        <v>-2</v>
      </c>
      <c r="AJ424">
        <v>5</v>
      </c>
      <c r="AK424">
        <v>-4</v>
      </c>
      <c r="AL424">
        <v>-7.0000000000000007E-2</v>
      </c>
      <c r="AM424">
        <v>5.6</v>
      </c>
      <c r="AN424">
        <v>3.7</v>
      </c>
      <c r="AO424">
        <v>1.9</v>
      </c>
      <c r="AP424">
        <v>-3</v>
      </c>
      <c r="AQ424">
        <v>0</v>
      </c>
      <c r="AR424" s="2">
        <v>0.55000000000000004</v>
      </c>
    </row>
    <row r="425" spans="6:44" x14ac:dyDescent="0.3">
      <c r="F425" t="str">
        <f t="shared" si="50"/>
        <v>11381153</v>
      </c>
      <c r="G425" t="e">
        <f t="shared" si="53"/>
        <v>#N/A</v>
      </c>
      <c r="H425" s="11">
        <v>1138</v>
      </c>
      <c r="I425" s="5">
        <v>1153</v>
      </c>
      <c r="J425" t="s">
        <v>27</v>
      </c>
      <c r="K425" t="s">
        <v>29</v>
      </c>
      <c r="O425" s="3"/>
      <c r="P425" s="4"/>
      <c r="Q425" s="4"/>
      <c r="R425" s="2">
        <f t="shared" si="51"/>
        <v>0.24208516242317679</v>
      </c>
      <c r="S425" s="2">
        <f t="shared" si="52"/>
        <v>0.75791483757682321</v>
      </c>
      <c r="T425" s="2"/>
      <c r="U425" s="2"/>
      <c r="V425" s="37"/>
      <c r="W425" s="37"/>
      <c r="X425" s="37"/>
      <c r="Y425" s="37"/>
      <c r="Z425" s="37"/>
      <c r="AA425" s="37"/>
      <c r="AB425" s="12">
        <v>13</v>
      </c>
      <c r="AC425">
        <v>2</v>
      </c>
      <c r="AD425">
        <v>73</v>
      </c>
      <c r="AE425">
        <v>-0.12</v>
      </c>
      <c r="AF425">
        <v>3</v>
      </c>
      <c r="AG425">
        <v>5</v>
      </c>
      <c r="AH425">
        <v>-1</v>
      </c>
      <c r="AI425">
        <v>-3</v>
      </c>
      <c r="AJ425">
        <v>-6</v>
      </c>
      <c r="AK425">
        <v>0</v>
      </c>
      <c r="AL425">
        <v>0.01</v>
      </c>
      <c r="AM425">
        <v>10.199999999999999</v>
      </c>
      <c r="AN425">
        <v>19.399999999999999</v>
      </c>
      <c r="AO425">
        <v>-9.1999999999999993</v>
      </c>
      <c r="AP425">
        <v>-11</v>
      </c>
      <c r="AQ425">
        <v>0</v>
      </c>
      <c r="AR425" s="2">
        <v>0.38</v>
      </c>
    </row>
    <row r="426" spans="6:44" x14ac:dyDescent="0.3">
      <c r="F426" t="str">
        <f t="shared" si="50"/>
        <v>11381155</v>
      </c>
      <c r="G426" t="e">
        <f t="shared" si="53"/>
        <v>#N/A</v>
      </c>
      <c r="H426" s="11">
        <v>1138</v>
      </c>
      <c r="I426" s="5">
        <v>1155</v>
      </c>
      <c r="J426" t="s">
        <v>27</v>
      </c>
      <c r="K426" t="s">
        <v>30</v>
      </c>
      <c r="O426" s="3"/>
      <c r="P426" s="4"/>
      <c r="Q426" s="4"/>
      <c r="R426" s="2">
        <f t="shared" si="51"/>
        <v>0.39208516242317681</v>
      </c>
      <c r="S426" s="2">
        <f t="shared" si="52"/>
        <v>0.60791483757682319</v>
      </c>
      <c r="T426" s="2"/>
      <c r="U426" s="2"/>
      <c r="V426" s="37"/>
      <c r="W426" s="37"/>
      <c r="X426" s="37"/>
      <c r="Y426" s="37"/>
      <c r="Z426" s="37"/>
      <c r="AA426" s="37"/>
      <c r="AB426" s="12">
        <v>13</v>
      </c>
      <c r="AC426">
        <v>5</v>
      </c>
      <c r="AD426">
        <v>58</v>
      </c>
      <c r="AE426">
        <v>0.04</v>
      </c>
      <c r="AF426">
        <v>2</v>
      </c>
      <c r="AG426">
        <v>0</v>
      </c>
      <c r="AH426">
        <v>-2</v>
      </c>
      <c r="AI426">
        <v>0</v>
      </c>
      <c r="AJ426">
        <v>5</v>
      </c>
      <c r="AK426">
        <v>-2</v>
      </c>
      <c r="AL426">
        <v>-0.06</v>
      </c>
      <c r="AM426">
        <v>11.4</v>
      </c>
      <c r="AN426">
        <v>10.7</v>
      </c>
      <c r="AO426">
        <v>0.7</v>
      </c>
      <c r="AP426">
        <v>-8</v>
      </c>
      <c r="AQ426">
        <v>0</v>
      </c>
      <c r="AR426" s="2">
        <v>0.53</v>
      </c>
    </row>
    <row r="427" spans="6:44" x14ac:dyDescent="0.3">
      <c r="F427" t="str">
        <f t="shared" ref="F427:F490" si="54">H427&amp;I427</f>
        <v>11381158</v>
      </c>
      <c r="G427" t="e">
        <f t="shared" si="53"/>
        <v>#N/A</v>
      </c>
      <c r="H427" s="11">
        <v>1138</v>
      </c>
      <c r="I427" s="5">
        <v>1158</v>
      </c>
      <c r="J427" t="s">
        <v>27</v>
      </c>
      <c r="K427" t="s">
        <v>31</v>
      </c>
      <c r="O427" s="3"/>
      <c r="P427" s="4"/>
      <c r="Q427" s="4"/>
      <c r="R427" s="2">
        <f t="shared" ref="R427:R490" si="55">AR427-$AR$2291</f>
        <v>0.65208516242317682</v>
      </c>
      <c r="S427" s="2">
        <f t="shared" ref="S427:S490" si="56">1-R427</f>
        <v>0.34791483757682318</v>
      </c>
      <c r="T427" s="2"/>
      <c r="U427" s="2"/>
      <c r="V427" s="37"/>
      <c r="W427" s="37"/>
      <c r="X427" s="37"/>
      <c r="Y427" s="37"/>
      <c r="Z427" s="37"/>
      <c r="AA427" s="37"/>
      <c r="AB427" s="12">
        <v>13</v>
      </c>
      <c r="AC427">
        <v>13</v>
      </c>
      <c r="AD427">
        <v>-43</v>
      </c>
      <c r="AE427">
        <v>-0.01</v>
      </c>
      <c r="AF427">
        <v>2</v>
      </c>
      <c r="AG427">
        <v>-2</v>
      </c>
      <c r="AH427">
        <v>1</v>
      </c>
      <c r="AI427">
        <v>0</v>
      </c>
      <c r="AJ427">
        <v>6</v>
      </c>
      <c r="AK427">
        <v>-1</v>
      </c>
      <c r="AL427">
        <v>-7.0000000000000007E-2</v>
      </c>
      <c r="AM427">
        <v>9.5</v>
      </c>
      <c r="AN427">
        <v>6.7</v>
      </c>
      <c r="AO427">
        <v>2.8</v>
      </c>
      <c r="AP427">
        <v>0</v>
      </c>
      <c r="AQ427">
        <v>0</v>
      </c>
      <c r="AR427" s="2">
        <v>0.79</v>
      </c>
    </row>
    <row r="428" spans="6:44" x14ac:dyDescent="0.3">
      <c r="F428" t="str">
        <f t="shared" si="54"/>
        <v>11381166</v>
      </c>
      <c r="G428" t="e">
        <f t="shared" ref="G428:G491" si="57">VLOOKUP(E428,F428:F2705,COLUMN(F428:F2705),FALSE)</f>
        <v>#N/A</v>
      </c>
      <c r="H428" s="11">
        <v>1138</v>
      </c>
      <c r="I428" s="5">
        <v>1166</v>
      </c>
      <c r="J428" t="s">
        <v>27</v>
      </c>
      <c r="K428" t="s">
        <v>32</v>
      </c>
      <c r="O428" s="3"/>
      <c r="P428" s="4"/>
      <c r="Q428" s="4"/>
      <c r="R428" s="2">
        <f t="shared" si="55"/>
        <v>0.38208516242317681</v>
      </c>
      <c r="S428" s="2">
        <f t="shared" si="56"/>
        <v>0.61791483757682319</v>
      </c>
      <c r="T428" s="2"/>
      <c r="U428" s="2"/>
      <c r="V428" s="37"/>
      <c r="W428" s="37"/>
      <c r="X428" s="37"/>
      <c r="Y428" s="37"/>
      <c r="Z428" s="37"/>
      <c r="AA428" s="37"/>
      <c r="AB428" s="12">
        <v>13</v>
      </c>
      <c r="AC428">
        <v>8</v>
      </c>
      <c r="AD428">
        <v>50</v>
      </c>
      <c r="AE428">
        <v>0.11</v>
      </c>
      <c r="AF428">
        <v>-3</v>
      </c>
      <c r="AG428">
        <v>-2</v>
      </c>
      <c r="AH428">
        <v>0</v>
      </c>
      <c r="AI428">
        <v>2</v>
      </c>
      <c r="AJ428">
        <v>10</v>
      </c>
      <c r="AK428">
        <v>-4</v>
      </c>
      <c r="AL428">
        <v>-0.05</v>
      </c>
      <c r="AM428">
        <v>0.7</v>
      </c>
      <c r="AN428">
        <v>1.4</v>
      </c>
      <c r="AO428">
        <v>-0.7</v>
      </c>
      <c r="AP428">
        <v>-5</v>
      </c>
      <c r="AQ428">
        <v>0</v>
      </c>
      <c r="AR428" s="2">
        <v>0.52</v>
      </c>
    </row>
    <row r="429" spans="6:44" x14ac:dyDescent="0.3">
      <c r="F429" t="str">
        <f t="shared" si="54"/>
        <v>11381168</v>
      </c>
      <c r="G429" t="e">
        <f t="shared" si="57"/>
        <v>#N/A</v>
      </c>
      <c r="H429" s="11">
        <v>1138</v>
      </c>
      <c r="I429" s="5">
        <v>1168</v>
      </c>
      <c r="J429" t="s">
        <v>27</v>
      </c>
      <c r="K429" t="s">
        <v>33</v>
      </c>
      <c r="O429" s="3"/>
      <c r="P429" s="4"/>
      <c r="Q429" s="4"/>
      <c r="R429" s="2">
        <f t="shared" si="55"/>
        <v>0.74208516242317679</v>
      </c>
      <c r="S429" s="2">
        <f t="shared" si="56"/>
        <v>0.25791483757682321</v>
      </c>
      <c r="T429" s="2"/>
      <c r="U429" s="2"/>
      <c r="V429" s="37"/>
      <c r="W429" s="37"/>
      <c r="X429" s="37"/>
      <c r="Y429" s="37"/>
      <c r="Z429" s="37"/>
      <c r="AA429" s="37"/>
      <c r="AB429" s="12">
        <v>13</v>
      </c>
      <c r="AC429">
        <v>15</v>
      </c>
      <c r="AD429">
        <v>-76</v>
      </c>
      <c r="AE429">
        <v>0.14000000000000001</v>
      </c>
      <c r="AF429">
        <v>3</v>
      </c>
      <c r="AG429">
        <v>0</v>
      </c>
      <c r="AH429">
        <v>-5</v>
      </c>
      <c r="AI429">
        <v>0</v>
      </c>
      <c r="AJ429">
        <v>5</v>
      </c>
      <c r="AK429">
        <v>0</v>
      </c>
      <c r="AL429">
        <v>-0.04</v>
      </c>
      <c r="AM429">
        <v>12</v>
      </c>
      <c r="AN429">
        <v>4.8</v>
      </c>
      <c r="AO429">
        <v>7.2</v>
      </c>
      <c r="AP429">
        <v>2</v>
      </c>
      <c r="AQ429">
        <v>1</v>
      </c>
      <c r="AR429" s="2">
        <v>0.88</v>
      </c>
    </row>
    <row r="430" spans="6:44" x14ac:dyDescent="0.3">
      <c r="F430" t="str">
        <f t="shared" si="54"/>
        <v>11381172</v>
      </c>
      <c r="G430" t="e">
        <f t="shared" si="57"/>
        <v>#N/A</v>
      </c>
      <c r="H430" s="11">
        <v>1138</v>
      </c>
      <c r="I430" s="5">
        <v>1172</v>
      </c>
      <c r="J430" t="s">
        <v>27</v>
      </c>
      <c r="K430" t="s">
        <v>34</v>
      </c>
      <c r="O430" s="3"/>
      <c r="P430" s="4"/>
      <c r="Q430" s="4"/>
      <c r="R430" s="2">
        <f t="shared" si="55"/>
        <v>0.42208516242317684</v>
      </c>
      <c r="S430" s="2">
        <f t="shared" si="56"/>
        <v>0.57791483757682316</v>
      </c>
      <c r="T430" s="2"/>
      <c r="U430" s="2"/>
      <c r="V430" s="37"/>
      <c r="W430" s="37"/>
      <c r="X430" s="37"/>
      <c r="Y430" s="37"/>
      <c r="Z430" s="37"/>
      <c r="AA430" s="37"/>
      <c r="AB430" s="12">
        <v>13</v>
      </c>
      <c r="AC430">
        <v>12</v>
      </c>
      <c r="AD430">
        <v>34</v>
      </c>
      <c r="AE430">
        <v>0.1</v>
      </c>
      <c r="AF430">
        <v>-3</v>
      </c>
      <c r="AG430">
        <v>-3</v>
      </c>
      <c r="AH430">
        <v>1</v>
      </c>
      <c r="AI430">
        <v>1</v>
      </c>
      <c r="AJ430">
        <v>9</v>
      </c>
      <c r="AK430">
        <v>-6</v>
      </c>
      <c r="AL430">
        <v>-0.1</v>
      </c>
      <c r="AM430">
        <v>8.3000000000000007</v>
      </c>
      <c r="AN430">
        <v>8.9</v>
      </c>
      <c r="AO430">
        <v>-0.6</v>
      </c>
      <c r="AP430">
        <v>-1</v>
      </c>
      <c r="AQ430">
        <v>0</v>
      </c>
      <c r="AR430" s="2">
        <v>0.56000000000000005</v>
      </c>
    </row>
    <row r="431" spans="6:44" x14ac:dyDescent="0.3">
      <c r="F431" t="str">
        <f t="shared" si="54"/>
        <v>11381181</v>
      </c>
      <c r="G431" t="e">
        <f t="shared" si="57"/>
        <v>#N/A</v>
      </c>
      <c r="H431" s="11">
        <v>1138</v>
      </c>
      <c r="I431" s="5">
        <v>1181</v>
      </c>
      <c r="J431" t="s">
        <v>27</v>
      </c>
      <c r="K431" t="s">
        <v>35</v>
      </c>
      <c r="O431" s="3"/>
      <c r="P431" s="4"/>
      <c r="Q431" s="4"/>
      <c r="R431" s="2">
        <f t="shared" si="55"/>
        <v>0.2520851624231768</v>
      </c>
      <c r="S431" s="2">
        <f t="shared" si="56"/>
        <v>0.7479148375768232</v>
      </c>
      <c r="T431" s="2"/>
      <c r="U431" s="2"/>
      <c r="V431" s="37"/>
      <c r="W431" s="37"/>
      <c r="X431" s="37"/>
      <c r="Y431" s="37"/>
      <c r="Z431" s="37"/>
      <c r="AA431" s="37"/>
      <c r="AB431" s="12">
        <v>13</v>
      </c>
      <c r="AC431">
        <v>2</v>
      </c>
      <c r="AD431">
        <v>74</v>
      </c>
      <c r="AE431">
        <v>-0.03</v>
      </c>
      <c r="AF431">
        <v>-1</v>
      </c>
      <c r="AG431">
        <v>2</v>
      </c>
      <c r="AH431">
        <v>-1</v>
      </c>
      <c r="AI431">
        <v>1</v>
      </c>
      <c r="AJ431">
        <v>-7</v>
      </c>
      <c r="AK431">
        <v>0</v>
      </c>
      <c r="AL431">
        <v>-0.01</v>
      </c>
      <c r="AM431">
        <v>0</v>
      </c>
      <c r="AN431">
        <v>6.9</v>
      </c>
      <c r="AO431">
        <v>-6.9</v>
      </c>
      <c r="AP431">
        <v>-11</v>
      </c>
      <c r="AQ431">
        <v>0</v>
      </c>
      <c r="AR431" s="2">
        <v>0.39</v>
      </c>
    </row>
    <row r="432" spans="6:44" x14ac:dyDescent="0.3">
      <c r="F432" t="str">
        <f t="shared" si="54"/>
        <v>11381196</v>
      </c>
      <c r="G432" t="e">
        <f t="shared" si="57"/>
        <v>#N/A</v>
      </c>
      <c r="H432" s="11">
        <v>1138</v>
      </c>
      <c r="I432" s="5">
        <v>1196</v>
      </c>
      <c r="J432" t="s">
        <v>27</v>
      </c>
      <c r="K432" t="s">
        <v>36</v>
      </c>
      <c r="O432" s="3"/>
      <c r="P432" s="4"/>
      <c r="Q432" s="4"/>
      <c r="R432" s="2">
        <f t="shared" si="55"/>
        <v>0.38208516242317681</v>
      </c>
      <c r="S432" s="2">
        <f t="shared" si="56"/>
        <v>0.61791483757682319</v>
      </c>
      <c r="T432" s="2"/>
      <c r="U432" s="2"/>
      <c r="V432" s="37"/>
      <c r="W432" s="37"/>
      <c r="X432" s="37"/>
      <c r="Y432" s="37"/>
      <c r="Z432" s="37"/>
      <c r="AA432" s="37"/>
      <c r="AB432" s="12">
        <v>13</v>
      </c>
      <c r="AC432">
        <v>6</v>
      </c>
      <c r="AD432">
        <v>54</v>
      </c>
      <c r="AE432">
        <v>0.14000000000000001</v>
      </c>
      <c r="AF432">
        <v>4</v>
      </c>
      <c r="AG432">
        <v>-1</v>
      </c>
      <c r="AH432">
        <v>2</v>
      </c>
      <c r="AI432">
        <v>-2</v>
      </c>
      <c r="AJ432">
        <v>3</v>
      </c>
      <c r="AK432">
        <v>2</v>
      </c>
      <c r="AL432">
        <v>-0.02</v>
      </c>
      <c r="AM432">
        <v>8.6</v>
      </c>
      <c r="AN432">
        <v>7.1</v>
      </c>
      <c r="AO432">
        <v>1.5</v>
      </c>
      <c r="AP432">
        <v>-7</v>
      </c>
      <c r="AQ432">
        <v>0</v>
      </c>
      <c r="AR432" s="2">
        <v>0.52</v>
      </c>
    </row>
    <row r="433" spans="6:44" x14ac:dyDescent="0.3">
      <c r="F433" t="str">
        <f t="shared" si="54"/>
        <v>11381199</v>
      </c>
      <c r="G433" t="e">
        <f t="shared" si="57"/>
        <v>#N/A</v>
      </c>
      <c r="H433" s="11">
        <v>1138</v>
      </c>
      <c r="I433" s="5">
        <v>1199</v>
      </c>
      <c r="J433" t="s">
        <v>27</v>
      </c>
      <c r="K433" t="s">
        <v>37</v>
      </c>
      <c r="O433" s="3"/>
      <c r="P433" s="4"/>
      <c r="Q433" s="4"/>
      <c r="R433" s="2">
        <f t="shared" si="55"/>
        <v>0.42208516242317684</v>
      </c>
      <c r="S433" s="2">
        <f t="shared" si="56"/>
        <v>0.57791483757682316</v>
      </c>
      <c r="T433" s="2"/>
      <c r="U433" s="2"/>
      <c r="V433" s="37"/>
      <c r="W433" s="37"/>
      <c r="X433" s="37"/>
      <c r="Y433" s="37"/>
      <c r="Z433" s="37"/>
      <c r="AA433" s="37"/>
      <c r="AB433" s="12">
        <v>13</v>
      </c>
      <c r="AC433">
        <v>9</v>
      </c>
      <c r="AD433">
        <v>42</v>
      </c>
      <c r="AE433">
        <v>0.11</v>
      </c>
      <c r="AF433">
        <v>1</v>
      </c>
      <c r="AG433">
        <v>-1</v>
      </c>
      <c r="AH433">
        <v>-1</v>
      </c>
      <c r="AI433">
        <v>-1</v>
      </c>
      <c r="AJ433">
        <v>-1</v>
      </c>
      <c r="AK433">
        <v>1</v>
      </c>
      <c r="AL433">
        <v>0.02</v>
      </c>
      <c r="AM433">
        <v>2.9</v>
      </c>
      <c r="AN433">
        <v>2</v>
      </c>
      <c r="AO433">
        <v>0.9</v>
      </c>
      <c r="AP433">
        <v>-4</v>
      </c>
      <c r="AQ433">
        <v>0</v>
      </c>
      <c r="AR433" s="2">
        <v>0.56000000000000005</v>
      </c>
    </row>
    <row r="434" spans="6:44" x14ac:dyDescent="0.3">
      <c r="F434" t="str">
        <f t="shared" si="54"/>
        <v>11381209</v>
      </c>
      <c r="G434" t="e">
        <f t="shared" si="57"/>
        <v>#N/A</v>
      </c>
      <c r="H434" s="11">
        <v>1138</v>
      </c>
      <c r="I434" s="5">
        <v>1209</v>
      </c>
      <c r="J434" t="s">
        <v>27</v>
      </c>
      <c r="K434" t="s">
        <v>38</v>
      </c>
      <c r="O434" s="3"/>
      <c r="P434" s="4"/>
      <c r="Q434" s="4"/>
      <c r="R434" s="2">
        <f t="shared" si="55"/>
        <v>0.58208516242317676</v>
      </c>
      <c r="S434" s="2">
        <f t="shared" si="56"/>
        <v>0.41791483757682324</v>
      </c>
      <c r="T434" s="2"/>
      <c r="U434" s="2"/>
      <c r="V434" s="37"/>
      <c r="W434" s="37"/>
      <c r="X434" s="37"/>
      <c r="Y434" s="37"/>
      <c r="Z434" s="37"/>
      <c r="AA434" s="37"/>
      <c r="AB434" s="12">
        <v>13</v>
      </c>
      <c r="AC434">
        <v>15</v>
      </c>
      <c r="AD434">
        <v>-19</v>
      </c>
      <c r="AE434">
        <v>7.0000000000000007E-2</v>
      </c>
      <c r="AF434">
        <v>1</v>
      </c>
      <c r="AG434">
        <v>1</v>
      </c>
      <c r="AH434">
        <v>-1</v>
      </c>
      <c r="AI434">
        <v>-2</v>
      </c>
      <c r="AJ434">
        <v>6</v>
      </c>
      <c r="AK434">
        <v>4</v>
      </c>
      <c r="AL434">
        <v>0.02</v>
      </c>
      <c r="AM434">
        <v>10.3</v>
      </c>
      <c r="AN434">
        <v>8.6999999999999993</v>
      </c>
      <c r="AO434">
        <v>1.6</v>
      </c>
      <c r="AP434">
        <v>2</v>
      </c>
      <c r="AQ434">
        <v>1</v>
      </c>
      <c r="AR434" s="2">
        <v>0.72</v>
      </c>
    </row>
    <row r="435" spans="6:44" x14ac:dyDescent="0.3">
      <c r="F435" t="str">
        <f t="shared" si="54"/>
        <v>11381211</v>
      </c>
      <c r="G435" t="e">
        <f t="shared" si="57"/>
        <v>#N/A</v>
      </c>
      <c r="H435" s="11">
        <v>1138</v>
      </c>
      <c r="I435" s="5">
        <v>1211</v>
      </c>
      <c r="J435" t="s">
        <v>27</v>
      </c>
      <c r="K435" t="s">
        <v>39</v>
      </c>
      <c r="O435" s="3"/>
      <c r="P435" s="4"/>
      <c r="Q435" s="4"/>
      <c r="R435" s="2">
        <f t="shared" si="55"/>
        <v>0.2520851624231768</v>
      </c>
      <c r="S435" s="2">
        <f t="shared" si="56"/>
        <v>0.7479148375768232</v>
      </c>
      <c r="T435" s="2"/>
      <c r="U435" s="2"/>
      <c r="V435" s="37"/>
      <c r="W435" s="37"/>
      <c r="X435" s="37"/>
      <c r="Y435" s="37"/>
      <c r="Z435" s="37"/>
      <c r="AA435" s="37"/>
      <c r="AB435" s="12">
        <v>13</v>
      </c>
      <c r="AC435">
        <v>4</v>
      </c>
      <c r="AD435">
        <v>69</v>
      </c>
      <c r="AE435">
        <v>-0.12</v>
      </c>
      <c r="AF435">
        <v>-3</v>
      </c>
      <c r="AG435">
        <v>1</v>
      </c>
      <c r="AH435">
        <v>0</v>
      </c>
      <c r="AI435">
        <v>0</v>
      </c>
      <c r="AJ435">
        <v>-1</v>
      </c>
      <c r="AK435">
        <v>-6</v>
      </c>
      <c r="AL435">
        <v>-0.02</v>
      </c>
      <c r="AM435">
        <v>0.2</v>
      </c>
      <c r="AN435">
        <v>9.4</v>
      </c>
      <c r="AO435">
        <v>-9.1999999999999993</v>
      </c>
      <c r="AP435">
        <v>-9</v>
      </c>
      <c r="AQ435">
        <v>0</v>
      </c>
      <c r="AR435" s="2">
        <v>0.39</v>
      </c>
    </row>
    <row r="436" spans="6:44" x14ac:dyDescent="0.3">
      <c r="F436" t="str">
        <f t="shared" si="54"/>
        <v>11381222</v>
      </c>
      <c r="G436" t="e">
        <f t="shared" si="57"/>
        <v>#N/A</v>
      </c>
      <c r="H436" s="11">
        <v>1138</v>
      </c>
      <c r="I436" s="5">
        <v>1222</v>
      </c>
      <c r="J436" t="s">
        <v>27</v>
      </c>
      <c r="K436" t="s">
        <v>40</v>
      </c>
      <c r="O436" s="3"/>
      <c r="P436" s="4"/>
      <c r="Q436" s="4"/>
      <c r="R436" s="2">
        <f t="shared" si="55"/>
        <v>0.32208516242317681</v>
      </c>
      <c r="S436" s="2">
        <f t="shared" si="56"/>
        <v>0.67791483757682314</v>
      </c>
      <c r="T436" s="2"/>
      <c r="U436" s="2"/>
      <c r="V436" s="37"/>
      <c r="W436" s="37"/>
      <c r="X436" s="37"/>
      <c r="Y436" s="37"/>
      <c r="Z436" s="37"/>
      <c r="AA436" s="37"/>
      <c r="AB436" s="12">
        <v>13</v>
      </c>
      <c r="AC436">
        <v>6</v>
      </c>
      <c r="AD436">
        <v>60</v>
      </c>
      <c r="AE436">
        <v>-0.03</v>
      </c>
      <c r="AF436">
        <v>1</v>
      </c>
      <c r="AG436">
        <v>2</v>
      </c>
      <c r="AH436">
        <v>-1</v>
      </c>
      <c r="AI436">
        <v>-1</v>
      </c>
      <c r="AJ436">
        <v>-3</v>
      </c>
      <c r="AK436">
        <v>-3</v>
      </c>
      <c r="AL436">
        <v>-0.02</v>
      </c>
      <c r="AM436">
        <v>7.3</v>
      </c>
      <c r="AN436">
        <v>11.6</v>
      </c>
      <c r="AO436">
        <v>-4.3</v>
      </c>
      <c r="AP436">
        <v>-7</v>
      </c>
      <c r="AQ436">
        <v>0</v>
      </c>
      <c r="AR436" s="2">
        <v>0.46</v>
      </c>
    </row>
    <row r="437" spans="6:44" x14ac:dyDescent="0.3">
      <c r="F437" t="str">
        <f t="shared" si="54"/>
        <v>11381233</v>
      </c>
      <c r="G437" t="e">
        <f t="shared" si="57"/>
        <v>#N/A</v>
      </c>
      <c r="H437" s="11">
        <v>1138</v>
      </c>
      <c r="I437" s="5">
        <v>1233</v>
      </c>
      <c r="J437" t="s">
        <v>27</v>
      </c>
      <c r="K437" t="s">
        <v>41</v>
      </c>
      <c r="O437" s="3"/>
      <c r="P437" s="4"/>
      <c r="Q437" s="4"/>
      <c r="R437" s="2">
        <f t="shared" si="55"/>
        <v>0.69208516242317675</v>
      </c>
      <c r="S437" s="2">
        <f t="shared" si="56"/>
        <v>0.30791483757682325</v>
      </c>
      <c r="T437" s="2"/>
      <c r="U437" s="2"/>
      <c r="V437" s="37"/>
      <c r="W437" s="37"/>
      <c r="X437" s="37"/>
      <c r="Y437" s="37"/>
      <c r="Z437" s="37"/>
      <c r="AA437" s="37"/>
      <c r="AB437" s="12">
        <v>13</v>
      </c>
      <c r="AC437">
        <v>15</v>
      </c>
      <c r="AD437">
        <v>-57</v>
      </c>
      <c r="AE437">
        <v>0.15</v>
      </c>
      <c r="AF437">
        <v>1</v>
      </c>
      <c r="AG437">
        <v>-4</v>
      </c>
      <c r="AH437">
        <v>0</v>
      </c>
      <c r="AI437">
        <v>0</v>
      </c>
      <c r="AJ437">
        <v>8</v>
      </c>
      <c r="AK437">
        <v>1</v>
      </c>
      <c r="AL437">
        <v>-0.04</v>
      </c>
      <c r="AM437">
        <v>4.9000000000000004</v>
      </c>
      <c r="AN437">
        <v>0.3</v>
      </c>
      <c r="AO437">
        <v>4.5999999999999996</v>
      </c>
      <c r="AP437">
        <v>2</v>
      </c>
      <c r="AQ437">
        <v>1</v>
      </c>
      <c r="AR437" s="2">
        <v>0.83</v>
      </c>
    </row>
    <row r="438" spans="6:44" x14ac:dyDescent="0.3">
      <c r="F438" t="str">
        <f t="shared" si="54"/>
        <v>11381242</v>
      </c>
      <c r="G438" t="e">
        <f t="shared" si="57"/>
        <v>#N/A</v>
      </c>
      <c r="H438" s="11">
        <v>1138</v>
      </c>
      <c r="I438" s="5">
        <v>1242</v>
      </c>
      <c r="J438" t="s">
        <v>27</v>
      </c>
      <c r="K438" t="s">
        <v>42</v>
      </c>
      <c r="O438" s="3"/>
      <c r="P438" s="4"/>
      <c r="Q438" s="4"/>
      <c r="R438" s="2">
        <f t="shared" si="55"/>
        <v>0.29208516242317678</v>
      </c>
      <c r="S438" s="2">
        <f t="shared" si="56"/>
        <v>0.70791483757682316</v>
      </c>
      <c r="T438" s="2"/>
      <c r="U438" s="2"/>
      <c r="V438" s="37"/>
      <c r="W438" s="37"/>
      <c r="X438" s="37"/>
      <c r="Y438" s="37"/>
      <c r="Z438" s="37"/>
      <c r="AA438" s="37"/>
      <c r="AB438" s="12">
        <v>13</v>
      </c>
      <c r="AC438">
        <v>1</v>
      </c>
      <c r="AD438">
        <v>68</v>
      </c>
      <c r="AE438">
        <v>-0.03</v>
      </c>
      <c r="AF438">
        <v>-3</v>
      </c>
      <c r="AG438">
        <v>0</v>
      </c>
      <c r="AH438">
        <v>-1</v>
      </c>
      <c r="AI438">
        <v>0</v>
      </c>
      <c r="AJ438">
        <v>3</v>
      </c>
      <c r="AK438">
        <v>3</v>
      </c>
      <c r="AL438">
        <v>0</v>
      </c>
      <c r="AM438">
        <v>3.2</v>
      </c>
      <c r="AN438">
        <v>5.6</v>
      </c>
      <c r="AO438">
        <v>-2.4</v>
      </c>
      <c r="AP438">
        <v>-12</v>
      </c>
      <c r="AQ438">
        <v>0</v>
      </c>
      <c r="AR438" s="2">
        <v>0.43</v>
      </c>
    </row>
    <row r="439" spans="6:44" x14ac:dyDescent="0.3">
      <c r="F439" t="str">
        <f t="shared" si="54"/>
        <v>11381243</v>
      </c>
      <c r="G439" t="e">
        <f t="shared" si="57"/>
        <v>#N/A</v>
      </c>
      <c r="H439" s="11">
        <v>1138</v>
      </c>
      <c r="I439" s="5">
        <v>1243</v>
      </c>
      <c r="J439" t="s">
        <v>27</v>
      </c>
      <c r="K439" t="s">
        <v>43</v>
      </c>
      <c r="O439" s="3"/>
      <c r="P439" s="4"/>
      <c r="Q439" s="4"/>
      <c r="R439" s="2">
        <f t="shared" si="55"/>
        <v>0.47208516242317677</v>
      </c>
      <c r="S439" s="2">
        <f t="shared" si="56"/>
        <v>0.52791483757682323</v>
      </c>
      <c r="T439" s="2"/>
      <c r="U439" s="2"/>
      <c r="V439" s="37"/>
      <c r="W439" s="37"/>
      <c r="X439" s="37"/>
      <c r="Y439" s="37"/>
      <c r="Z439" s="37"/>
      <c r="AA439" s="37"/>
      <c r="AB439" s="12">
        <v>13</v>
      </c>
      <c r="AC439">
        <v>9</v>
      </c>
      <c r="AD439">
        <v>33</v>
      </c>
      <c r="AE439">
        <v>0.09</v>
      </c>
      <c r="AF439">
        <v>2</v>
      </c>
      <c r="AG439">
        <v>-2</v>
      </c>
      <c r="AH439">
        <v>-1</v>
      </c>
      <c r="AI439">
        <v>-3</v>
      </c>
      <c r="AJ439">
        <v>6</v>
      </c>
      <c r="AK439">
        <v>3</v>
      </c>
      <c r="AL439">
        <v>-0.04</v>
      </c>
      <c r="AM439">
        <v>12.3</v>
      </c>
      <c r="AN439">
        <v>8.6</v>
      </c>
      <c r="AO439">
        <v>3.7</v>
      </c>
      <c r="AP439">
        <v>-4</v>
      </c>
      <c r="AQ439">
        <v>0</v>
      </c>
      <c r="AR439" s="2">
        <v>0.61</v>
      </c>
    </row>
    <row r="440" spans="6:44" x14ac:dyDescent="0.3">
      <c r="F440" t="str">
        <f t="shared" si="54"/>
        <v>11381246</v>
      </c>
      <c r="G440" t="e">
        <f t="shared" si="57"/>
        <v>#N/A</v>
      </c>
      <c r="H440" s="11">
        <v>1138</v>
      </c>
      <c r="I440" s="5">
        <v>1246</v>
      </c>
      <c r="J440" t="s">
        <v>27</v>
      </c>
      <c r="K440" t="s">
        <v>44</v>
      </c>
      <c r="O440" s="3"/>
      <c r="P440" s="4"/>
      <c r="Q440" s="4"/>
      <c r="R440" s="2">
        <f t="shared" si="55"/>
        <v>0.39208516242317681</v>
      </c>
      <c r="S440" s="2">
        <f t="shared" si="56"/>
        <v>0.60791483757682319</v>
      </c>
      <c r="T440" s="2"/>
      <c r="U440" s="2"/>
      <c r="V440" s="37"/>
      <c r="W440" s="37"/>
      <c r="X440" s="37"/>
      <c r="Y440" s="37"/>
      <c r="Z440" s="37"/>
      <c r="AA440" s="37"/>
      <c r="AB440" s="12">
        <v>13</v>
      </c>
      <c r="AC440">
        <v>5</v>
      </c>
      <c r="AD440">
        <v>59</v>
      </c>
      <c r="AE440">
        <v>0.05</v>
      </c>
      <c r="AF440">
        <v>3</v>
      </c>
      <c r="AG440">
        <v>1</v>
      </c>
      <c r="AH440">
        <v>-2</v>
      </c>
      <c r="AI440">
        <v>1</v>
      </c>
      <c r="AJ440">
        <v>-4</v>
      </c>
      <c r="AK440">
        <v>2</v>
      </c>
      <c r="AL440">
        <v>0</v>
      </c>
      <c r="AM440">
        <v>8</v>
      </c>
      <c r="AN440">
        <v>6.2</v>
      </c>
      <c r="AO440">
        <v>1.8</v>
      </c>
      <c r="AP440">
        <v>-8</v>
      </c>
      <c r="AQ440">
        <v>0</v>
      </c>
      <c r="AR440" s="2">
        <v>0.53</v>
      </c>
    </row>
    <row r="441" spans="6:44" x14ac:dyDescent="0.3">
      <c r="F441" t="str">
        <f t="shared" si="54"/>
        <v>11381252</v>
      </c>
      <c r="G441" t="e">
        <f t="shared" si="57"/>
        <v>#N/A</v>
      </c>
      <c r="H441" s="11">
        <v>1138</v>
      </c>
      <c r="I441" s="5">
        <v>1252</v>
      </c>
      <c r="J441" t="s">
        <v>27</v>
      </c>
      <c r="K441" t="s">
        <v>45</v>
      </c>
      <c r="O441" s="3"/>
      <c r="P441" s="4"/>
      <c r="Q441" s="4"/>
      <c r="R441" s="2">
        <f t="shared" si="55"/>
        <v>0.7520851624231768</v>
      </c>
      <c r="S441" s="2">
        <f t="shared" si="56"/>
        <v>0.2479148375768232</v>
      </c>
      <c r="T441" s="2"/>
      <c r="U441" s="2"/>
      <c r="V441" s="37"/>
      <c r="W441" s="37"/>
      <c r="X441" s="37"/>
      <c r="Y441" s="37"/>
      <c r="Z441" s="37"/>
      <c r="AA441" s="37"/>
      <c r="AB441" s="12">
        <v>13</v>
      </c>
      <c r="AC441">
        <v>15</v>
      </c>
      <c r="AD441">
        <v>-88</v>
      </c>
      <c r="AE441">
        <v>7.0000000000000007E-2</v>
      </c>
      <c r="AF441">
        <v>3</v>
      </c>
      <c r="AG441">
        <v>-4</v>
      </c>
      <c r="AH441">
        <v>-4</v>
      </c>
      <c r="AI441">
        <v>-2</v>
      </c>
      <c r="AJ441">
        <v>4</v>
      </c>
      <c r="AK441">
        <v>-5</v>
      </c>
      <c r="AL441">
        <v>-0.02</v>
      </c>
      <c r="AM441">
        <v>3.8</v>
      </c>
      <c r="AN441">
        <v>-2</v>
      </c>
      <c r="AO441">
        <v>5.8</v>
      </c>
      <c r="AP441">
        <v>2</v>
      </c>
      <c r="AQ441">
        <v>1</v>
      </c>
      <c r="AR441" s="2">
        <v>0.89</v>
      </c>
    </row>
    <row r="442" spans="6:44" x14ac:dyDescent="0.3">
      <c r="F442" t="str">
        <f t="shared" si="54"/>
        <v>11381254</v>
      </c>
      <c r="G442" t="e">
        <f t="shared" si="57"/>
        <v>#N/A</v>
      </c>
      <c r="H442" s="11">
        <v>1138</v>
      </c>
      <c r="I442" s="5">
        <v>1254</v>
      </c>
      <c r="J442" t="s">
        <v>27</v>
      </c>
      <c r="K442" t="s">
        <v>46</v>
      </c>
      <c r="O442" s="3"/>
      <c r="P442" s="4"/>
      <c r="Q442" s="4"/>
      <c r="R442" s="2">
        <f t="shared" si="55"/>
        <v>0.82208516242317675</v>
      </c>
      <c r="S442" s="2">
        <f t="shared" si="56"/>
        <v>0.17791483757682325</v>
      </c>
      <c r="T442" s="2"/>
      <c r="U442" s="2"/>
      <c r="V442" s="37"/>
      <c r="W442" s="37"/>
      <c r="X442" s="37"/>
      <c r="Y442" s="37"/>
      <c r="Z442" s="37"/>
      <c r="AA442" s="37"/>
      <c r="AB442" s="12">
        <v>13</v>
      </c>
      <c r="AC442">
        <v>16</v>
      </c>
      <c r="AD442">
        <v>-174</v>
      </c>
      <c r="AE442">
        <v>0.24</v>
      </c>
      <c r="AF442">
        <v>3</v>
      </c>
      <c r="AG442">
        <v>-2</v>
      </c>
      <c r="AH442">
        <v>-3</v>
      </c>
      <c r="AI442">
        <v>2</v>
      </c>
      <c r="AJ442">
        <v>2</v>
      </c>
      <c r="AK442">
        <v>1</v>
      </c>
      <c r="AL442">
        <v>0</v>
      </c>
      <c r="AM442">
        <v>8</v>
      </c>
      <c r="AN442">
        <v>-0.3</v>
      </c>
      <c r="AO442">
        <v>8.3000000000000007</v>
      </c>
      <c r="AP442">
        <v>3</v>
      </c>
      <c r="AQ442">
        <v>1</v>
      </c>
      <c r="AR442" s="2">
        <v>0.96</v>
      </c>
    </row>
    <row r="443" spans="6:44" x14ac:dyDescent="0.3">
      <c r="F443" t="str">
        <f t="shared" si="54"/>
        <v>11381260</v>
      </c>
      <c r="G443" t="e">
        <f t="shared" si="57"/>
        <v>#N/A</v>
      </c>
      <c r="H443" s="11">
        <v>1138</v>
      </c>
      <c r="I443" s="5">
        <v>1260</v>
      </c>
      <c r="J443" t="s">
        <v>27</v>
      </c>
      <c r="K443" t="s">
        <v>47</v>
      </c>
      <c r="O443" s="3"/>
      <c r="P443" s="4"/>
      <c r="Q443" s="4"/>
      <c r="R443" s="2">
        <f t="shared" si="55"/>
        <v>0.41208516242317683</v>
      </c>
      <c r="S443" s="2">
        <f t="shared" si="56"/>
        <v>0.58791483757682317</v>
      </c>
      <c r="T443" s="2"/>
      <c r="U443" s="2"/>
      <c r="V443" s="37"/>
      <c r="W443" s="37"/>
      <c r="X443" s="37"/>
      <c r="Y443" s="37"/>
      <c r="Z443" s="37"/>
      <c r="AA443" s="37"/>
      <c r="AB443" s="12">
        <v>13</v>
      </c>
      <c r="AC443">
        <v>11</v>
      </c>
      <c r="AD443">
        <v>36</v>
      </c>
      <c r="AE443">
        <v>-0.08</v>
      </c>
      <c r="AF443">
        <v>-3</v>
      </c>
      <c r="AG443">
        <v>1</v>
      </c>
      <c r="AH443">
        <v>-3</v>
      </c>
      <c r="AI443">
        <v>-2</v>
      </c>
      <c r="AJ443">
        <v>10</v>
      </c>
      <c r="AK443">
        <v>-3</v>
      </c>
      <c r="AL443">
        <v>-0.02</v>
      </c>
      <c r="AM443">
        <v>13</v>
      </c>
      <c r="AN443">
        <v>14.5</v>
      </c>
      <c r="AO443">
        <v>-1.5</v>
      </c>
      <c r="AP443">
        <v>-2</v>
      </c>
      <c r="AQ443">
        <v>0</v>
      </c>
      <c r="AR443" s="2">
        <v>0.55000000000000004</v>
      </c>
    </row>
    <row r="444" spans="6:44" x14ac:dyDescent="0.3">
      <c r="F444" t="str">
        <f t="shared" si="54"/>
        <v>11381267</v>
      </c>
      <c r="G444" t="e">
        <f t="shared" si="57"/>
        <v>#N/A</v>
      </c>
      <c r="H444" s="11">
        <v>1138</v>
      </c>
      <c r="I444" s="5">
        <v>1267</v>
      </c>
      <c r="J444" t="s">
        <v>27</v>
      </c>
      <c r="K444" t="s">
        <v>48</v>
      </c>
      <c r="O444" s="3"/>
      <c r="P444" s="4"/>
      <c r="Q444" s="4"/>
      <c r="R444" s="2">
        <f t="shared" si="55"/>
        <v>0.65208516242317682</v>
      </c>
      <c r="S444" s="2">
        <f t="shared" si="56"/>
        <v>0.34791483757682318</v>
      </c>
      <c r="T444" s="2"/>
      <c r="U444" s="2"/>
      <c r="V444" s="37"/>
      <c r="W444" s="37"/>
      <c r="X444" s="37"/>
      <c r="Y444" s="37"/>
      <c r="Z444" s="37"/>
      <c r="AA444" s="37"/>
      <c r="AB444" s="12">
        <v>13</v>
      </c>
      <c r="AC444">
        <v>13</v>
      </c>
      <c r="AD444">
        <v>-37</v>
      </c>
      <c r="AE444">
        <v>0.06</v>
      </c>
      <c r="AF444">
        <v>0</v>
      </c>
      <c r="AG444">
        <v>-2</v>
      </c>
      <c r="AH444">
        <v>-2</v>
      </c>
      <c r="AI444">
        <v>0</v>
      </c>
      <c r="AJ444">
        <v>10</v>
      </c>
      <c r="AK444">
        <v>3</v>
      </c>
      <c r="AL444">
        <v>-7.0000000000000007E-2</v>
      </c>
      <c r="AM444">
        <v>1.1000000000000001</v>
      </c>
      <c r="AN444">
        <v>-2.6</v>
      </c>
      <c r="AO444">
        <v>3.7</v>
      </c>
      <c r="AP444">
        <v>0</v>
      </c>
      <c r="AQ444">
        <v>0</v>
      </c>
      <c r="AR444" s="2">
        <v>0.79</v>
      </c>
    </row>
    <row r="445" spans="6:44" x14ac:dyDescent="0.3">
      <c r="F445" t="str">
        <f t="shared" si="54"/>
        <v>11381274</v>
      </c>
      <c r="G445" t="e">
        <f t="shared" si="57"/>
        <v>#N/A</v>
      </c>
      <c r="H445" s="11">
        <v>1138</v>
      </c>
      <c r="I445" s="5">
        <v>1274</v>
      </c>
      <c r="J445" t="s">
        <v>27</v>
      </c>
      <c r="K445" t="s">
        <v>49</v>
      </c>
      <c r="O445" s="3"/>
      <c r="P445" s="4"/>
      <c r="Q445" s="4"/>
      <c r="R445" s="2">
        <f t="shared" si="55"/>
        <v>0.44208516242317675</v>
      </c>
      <c r="S445" s="2">
        <f t="shared" si="56"/>
        <v>0.55791483757682325</v>
      </c>
      <c r="T445" s="2"/>
      <c r="U445" s="2"/>
      <c r="V445" s="37"/>
      <c r="W445" s="37"/>
      <c r="X445" s="37"/>
      <c r="Y445" s="37"/>
      <c r="Z445" s="37"/>
      <c r="AA445" s="37"/>
      <c r="AB445" s="12">
        <v>13</v>
      </c>
      <c r="AC445">
        <v>6</v>
      </c>
      <c r="AD445">
        <v>41</v>
      </c>
      <c r="AE445">
        <v>0.05</v>
      </c>
      <c r="AF445">
        <v>2</v>
      </c>
      <c r="AG445">
        <v>-1</v>
      </c>
      <c r="AH445">
        <v>-1</v>
      </c>
      <c r="AI445">
        <v>-1</v>
      </c>
      <c r="AJ445">
        <v>3</v>
      </c>
      <c r="AK445">
        <v>-1</v>
      </c>
      <c r="AL445">
        <v>0.04</v>
      </c>
      <c r="AM445">
        <v>10.5</v>
      </c>
      <c r="AN445">
        <v>8.5</v>
      </c>
      <c r="AO445">
        <v>2</v>
      </c>
      <c r="AP445">
        <v>-7</v>
      </c>
      <c r="AQ445">
        <v>0</v>
      </c>
      <c r="AR445" s="2">
        <v>0.57999999999999996</v>
      </c>
    </row>
    <row r="446" spans="6:44" x14ac:dyDescent="0.3">
      <c r="F446" t="str">
        <f t="shared" si="54"/>
        <v>11381276</v>
      </c>
      <c r="G446" t="e">
        <f t="shared" si="57"/>
        <v>#N/A</v>
      </c>
      <c r="H446" s="11">
        <v>1138</v>
      </c>
      <c r="I446" s="5">
        <v>1276</v>
      </c>
      <c r="J446" t="s">
        <v>27</v>
      </c>
      <c r="K446" t="s">
        <v>50</v>
      </c>
      <c r="O446" s="3"/>
      <c r="P446" s="4"/>
      <c r="Q446" s="4"/>
      <c r="R446" s="2">
        <f t="shared" si="55"/>
        <v>0.3120851624231768</v>
      </c>
      <c r="S446" s="2">
        <f t="shared" si="56"/>
        <v>0.68791483757682315</v>
      </c>
      <c r="T446" s="2"/>
      <c r="U446" s="2"/>
      <c r="V446" s="37"/>
      <c r="W446" s="37"/>
      <c r="X446" s="37"/>
      <c r="Y446" s="37"/>
      <c r="Z446" s="37"/>
      <c r="AA446" s="37"/>
      <c r="AB446" s="12">
        <v>13</v>
      </c>
      <c r="AC446">
        <v>3</v>
      </c>
      <c r="AD446">
        <v>67</v>
      </c>
      <c r="AE446">
        <v>-0.03</v>
      </c>
      <c r="AF446">
        <v>1</v>
      </c>
      <c r="AG446">
        <v>0</v>
      </c>
      <c r="AH446">
        <v>2</v>
      </c>
      <c r="AI446">
        <v>-1</v>
      </c>
      <c r="AJ446">
        <v>6</v>
      </c>
      <c r="AK446">
        <v>-5</v>
      </c>
      <c r="AL446">
        <v>0.04</v>
      </c>
      <c r="AM446">
        <v>11.1</v>
      </c>
      <c r="AN446">
        <v>13</v>
      </c>
      <c r="AO446">
        <v>-1.9</v>
      </c>
      <c r="AP446">
        <v>-10</v>
      </c>
      <c r="AQ446">
        <v>0</v>
      </c>
      <c r="AR446" s="2">
        <v>0.45</v>
      </c>
    </row>
    <row r="447" spans="6:44" x14ac:dyDescent="0.3">
      <c r="F447" t="str">
        <f t="shared" si="54"/>
        <v>11381277</v>
      </c>
      <c r="G447" t="e">
        <f t="shared" si="57"/>
        <v>#N/A</v>
      </c>
      <c r="H447" s="11">
        <v>1138</v>
      </c>
      <c r="I447" s="5">
        <v>1277</v>
      </c>
      <c r="J447" t="s">
        <v>27</v>
      </c>
      <c r="K447" t="s">
        <v>51</v>
      </c>
      <c r="O447" s="3"/>
      <c r="P447" s="4"/>
      <c r="Q447" s="4"/>
      <c r="R447" s="2">
        <f t="shared" si="55"/>
        <v>0.2520851624231768</v>
      </c>
      <c r="S447" s="2">
        <f t="shared" si="56"/>
        <v>0.7479148375768232</v>
      </c>
      <c r="T447" s="2"/>
      <c r="U447" s="2"/>
      <c r="V447" s="37"/>
      <c r="W447" s="37"/>
      <c r="X447" s="37"/>
      <c r="Y447" s="37"/>
      <c r="Z447" s="37"/>
      <c r="AA447" s="37"/>
      <c r="AB447" s="12">
        <v>13</v>
      </c>
      <c r="AC447">
        <v>3</v>
      </c>
      <c r="AD447">
        <v>71</v>
      </c>
      <c r="AE447">
        <v>-0.12</v>
      </c>
      <c r="AF447">
        <v>-3</v>
      </c>
      <c r="AG447">
        <v>5</v>
      </c>
      <c r="AH447">
        <v>-3</v>
      </c>
      <c r="AI447">
        <v>3</v>
      </c>
      <c r="AJ447">
        <v>-4</v>
      </c>
      <c r="AK447">
        <v>-2</v>
      </c>
      <c r="AL447">
        <v>-0.05</v>
      </c>
      <c r="AM447">
        <v>3.7</v>
      </c>
      <c r="AN447">
        <v>11.7</v>
      </c>
      <c r="AO447">
        <v>-8</v>
      </c>
      <c r="AP447">
        <v>-10</v>
      </c>
      <c r="AQ447">
        <v>0</v>
      </c>
      <c r="AR447" s="2">
        <v>0.39</v>
      </c>
    </row>
    <row r="448" spans="6:44" x14ac:dyDescent="0.3">
      <c r="F448" t="str">
        <f t="shared" si="54"/>
        <v>11381281</v>
      </c>
      <c r="G448" t="e">
        <f t="shared" si="57"/>
        <v>#N/A</v>
      </c>
      <c r="H448" s="11">
        <v>1138</v>
      </c>
      <c r="I448" s="5">
        <v>1281</v>
      </c>
      <c r="J448" t="s">
        <v>27</v>
      </c>
      <c r="K448" t="s">
        <v>52</v>
      </c>
      <c r="O448" s="3"/>
      <c r="P448" s="4"/>
      <c r="Q448" s="4"/>
      <c r="R448" s="2">
        <f t="shared" si="55"/>
        <v>0.46208516242317677</v>
      </c>
      <c r="S448" s="2">
        <f t="shared" si="56"/>
        <v>0.53791483757682323</v>
      </c>
      <c r="T448" s="2"/>
      <c r="U448" s="2"/>
      <c r="V448" s="37"/>
      <c r="W448" s="37"/>
      <c r="X448" s="37"/>
      <c r="Y448" s="37"/>
      <c r="Z448" s="37"/>
      <c r="AA448" s="37"/>
      <c r="AB448" s="12">
        <v>13</v>
      </c>
      <c r="AC448">
        <v>8</v>
      </c>
      <c r="AD448">
        <v>39</v>
      </c>
      <c r="AE448">
        <v>0.15</v>
      </c>
      <c r="AF448">
        <v>1</v>
      </c>
      <c r="AG448">
        <v>1</v>
      </c>
      <c r="AH448">
        <v>-4</v>
      </c>
      <c r="AI448">
        <v>2</v>
      </c>
      <c r="AJ448">
        <v>1</v>
      </c>
      <c r="AK448">
        <v>-1</v>
      </c>
      <c r="AL448">
        <v>-0.05</v>
      </c>
      <c r="AM448">
        <v>11.2</v>
      </c>
      <c r="AN448">
        <v>8.1999999999999993</v>
      </c>
      <c r="AO448">
        <v>3</v>
      </c>
      <c r="AP448">
        <v>-5</v>
      </c>
      <c r="AQ448">
        <v>0</v>
      </c>
      <c r="AR448" s="2">
        <v>0.6</v>
      </c>
    </row>
    <row r="449" spans="6:44" x14ac:dyDescent="0.3">
      <c r="F449" t="str">
        <f t="shared" si="54"/>
        <v>11381285</v>
      </c>
      <c r="G449" t="e">
        <f t="shared" si="57"/>
        <v>#N/A</v>
      </c>
      <c r="H449" s="11">
        <v>1138</v>
      </c>
      <c r="I449" s="5">
        <v>1285</v>
      </c>
      <c r="J449" t="s">
        <v>27</v>
      </c>
      <c r="K449" t="s">
        <v>53</v>
      </c>
      <c r="O449" s="3"/>
      <c r="P449" s="4"/>
      <c r="Q449" s="4"/>
      <c r="R449" s="2">
        <f t="shared" si="55"/>
        <v>0.52208516242317682</v>
      </c>
      <c r="S449" s="2">
        <f t="shared" si="56"/>
        <v>0.47791483757682318</v>
      </c>
      <c r="T449" s="2"/>
      <c r="U449" s="2"/>
      <c r="V449" s="37"/>
      <c r="W449" s="37"/>
      <c r="X449" s="37"/>
      <c r="Y449" s="37"/>
      <c r="Z449" s="37"/>
      <c r="AA449" s="37"/>
      <c r="AB449" s="12">
        <v>13</v>
      </c>
      <c r="AC449">
        <v>14</v>
      </c>
      <c r="AD449">
        <v>6</v>
      </c>
      <c r="AE449">
        <v>-0.01</v>
      </c>
      <c r="AF449">
        <v>3</v>
      </c>
      <c r="AG449">
        <v>0</v>
      </c>
      <c r="AH449">
        <v>-1</v>
      </c>
      <c r="AI449">
        <v>-3</v>
      </c>
      <c r="AJ449">
        <v>-2</v>
      </c>
      <c r="AK449">
        <v>-3</v>
      </c>
      <c r="AL449">
        <v>-0.02</v>
      </c>
      <c r="AM449">
        <v>6.6</v>
      </c>
      <c r="AN449">
        <v>7.7</v>
      </c>
      <c r="AO449">
        <v>-1.1000000000000001</v>
      </c>
      <c r="AP449">
        <v>1</v>
      </c>
      <c r="AQ449">
        <v>1</v>
      </c>
      <c r="AR449" s="2">
        <v>0.66</v>
      </c>
    </row>
    <row r="450" spans="6:44" x14ac:dyDescent="0.3">
      <c r="F450" t="str">
        <f t="shared" si="54"/>
        <v>11381293</v>
      </c>
      <c r="G450" t="e">
        <f t="shared" si="57"/>
        <v>#N/A</v>
      </c>
      <c r="H450" s="11">
        <v>1138</v>
      </c>
      <c r="I450" s="5">
        <v>1293</v>
      </c>
      <c r="J450" t="s">
        <v>27</v>
      </c>
      <c r="K450" t="s">
        <v>54</v>
      </c>
      <c r="O450" s="3"/>
      <c r="P450" s="4"/>
      <c r="Q450" s="4"/>
      <c r="R450" s="2">
        <f t="shared" si="55"/>
        <v>0.46208516242317677</v>
      </c>
      <c r="S450" s="2">
        <f t="shared" si="56"/>
        <v>0.53791483757682323</v>
      </c>
      <c r="T450" s="2"/>
      <c r="U450" s="2"/>
      <c r="V450" s="37"/>
      <c r="W450" s="37"/>
      <c r="X450" s="37"/>
      <c r="Y450" s="37"/>
      <c r="Z450" s="37"/>
      <c r="AA450" s="37"/>
      <c r="AB450" s="12">
        <v>13</v>
      </c>
      <c r="AC450">
        <v>12</v>
      </c>
      <c r="AD450">
        <v>18</v>
      </c>
      <c r="AE450">
        <v>-7.0000000000000007E-2</v>
      </c>
      <c r="AF450">
        <v>0</v>
      </c>
      <c r="AG450">
        <v>1</v>
      </c>
      <c r="AH450">
        <v>-1</v>
      </c>
      <c r="AI450">
        <v>0</v>
      </c>
      <c r="AJ450">
        <v>-1</v>
      </c>
      <c r="AK450">
        <v>-2</v>
      </c>
      <c r="AL450">
        <v>-0.03</v>
      </c>
      <c r="AM450">
        <v>7.3</v>
      </c>
      <c r="AN450">
        <v>10.5</v>
      </c>
      <c r="AO450">
        <v>-3.2</v>
      </c>
      <c r="AP450">
        <v>-1</v>
      </c>
      <c r="AQ450">
        <v>0</v>
      </c>
      <c r="AR450" s="2">
        <v>0.6</v>
      </c>
    </row>
    <row r="451" spans="6:44" x14ac:dyDescent="0.3">
      <c r="F451" t="str">
        <f t="shared" si="54"/>
        <v>11381300</v>
      </c>
      <c r="G451" t="e">
        <f t="shared" si="57"/>
        <v>#N/A</v>
      </c>
      <c r="H451" s="11">
        <v>1138</v>
      </c>
      <c r="I451" s="5">
        <v>1300</v>
      </c>
      <c r="J451" t="s">
        <v>27</v>
      </c>
      <c r="K451" t="s">
        <v>55</v>
      </c>
      <c r="O451" s="3"/>
      <c r="P451" s="4"/>
      <c r="Q451" s="4"/>
      <c r="R451" s="2">
        <f t="shared" si="55"/>
        <v>0.84208516242317677</v>
      </c>
      <c r="S451" s="2">
        <f t="shared" si="56"/>
        <v>0.15791483757682323</v>
      </c>
      <c r="T451" s="2"/>
      <c r="U451" s="2"/>
      <c r="V451" s="37"/>
      <c r="W451" s="37"/>
      <c r="X451" s="37"/>
      <c r="Y451" s="37"/>
      <c r="Z451" s="37"/>
      <c r="AA451" s="37"/>
      <c r="AB451" s="12">
        <v>13</v>
      </c>
      <c r="AC451">
        <v>16</v>
      </c>
      <c r="AD451">
        <v>-232</v>
      </c>
      <c r="AE451">
        <v>0.24</v>
      </c>
      <c r="AF451">
        <v>4</v>
      </c>
      <c r="AG451">
        <v>-1</v>
      </c>
      <c r="AH451">
        <v>-4</v>
      </c>
      <c r="AI451">
        <v>1</v>
      </c>
      <c r="AJ451">
        <v>-1</v>
      </c>
      <c r="AK451">
        <v>1</v>
      </c>
      <c r="AL451">
        <v>0.02</v>
      </c>
      <c r="AM451">
        <v>14.3</v>
      </c>
      <c r="AN451">
        <v>5.8</v>
      </c>
      <c r="AO451">
        <v>8.5</v>
      </c>
      <c r="AP451">
        <v>3</v>
      </c>
      <c r="AQ451">
        <v>1</v>
      </c>
      <c r="AR451" s="2">
        <v>0.98</v>
      </c>
    </row>
    <row r="452" spans="6:44" x14ac:dyDescent="0.3">
      <c r="F452" t="str">
        <f t="shared" si="54"/>
        <v>11381301</v>
      </c>
      <c r="G452" t="e">
        <f t="shared" si="57"/>
        <v>#N/A</v>
      </c>
      <c r="H452" s="11">
        <v>1138</v>
      </c>
      <c r="I452" s="5">
        <v>1301</v>
      </c>
      <c r="J452" t="s">
        <v>27</v>
      </c>
      <c r="K452" t="s">
        <v>56</v>
      </c>
      <c r="O452" s="3"/>
      <c r="P452" s="4"/>
      <c r="Q452" s="4"/>
      <c r="R452" s="2">
        <f t="shared" si="55"/>
        <v>0.46208516242317677</v>
      </c>
      <c r="S452" s="2">
        <f t="shared" si="56"/>
        <v>0.53791483757682323</v>
      </c>
      <c r="T452" s="2"/>
      <c r="U452" s="2"/>
      <c r="V452" s="37"/>
      <c r="W452" s="37"/>
      <c r="X452" s="37"/>
      <c r="Y452" s="37"/>
      <c r="Z452" s="37"/>
      <c r="AA452" s="37"/>
      <c r="AB452" s="12">
        <v>13</v>
      </c>
      <c r="AC452">
        <v>9</v>
      </c>
      <c r="AD452">
        <v>35</v>
      </c>
      <c r="AE452">
        <v>0.1</v>
      </c>
      <c r="AF452">
        <v>2</v>
      </c>
      <c r="AG452">
        <v>-4</v>
      </c>
      <c r="AH452">
        <v>-1</v>
      </c>
      <c r="AI452">
        <v>-2</v>
      </c>
      <c r="AJ452">
        <v>-2</v>
      </c>
      <c r="AK452">
        <v>3</v>
      </c>
      <c r="AL452">
        <v>0</v>
      </c>
      <c r="AM452">
        <v>3.5</v>
      </c>
      <c r="AN452">
        <v>2</v>
      </c>
      <c r="AO452">
        <v>1.5</v>
      </c>
      <c r="AP452">
        <v>-4</v>
      </c>
      <c r="AQ452">
        <v>0</v>
      </c>
      <c r="AR452" s="2">
        <v>0.6</v>
      </c>
    </row>
    <row r="453" spans="6:44" x14ac:dyDescent="0.3">
      <c r="F453" t="str">
        <f t="shared" si="54"/>
        <v>11381305</v>
      </c>
      <c r="G453" t="e">
        <f t="shared" si="57"/>
        <v>#N/A</v>
      </c>
      <c r="H453" s="11">
        <v>1138</v>
      </c>
      <c r="I453" s="5">
        <v>1305</v>
      </c>
      <c r="J453" t="s">
        <v>27</v>
      </c>
      <c r="K453" t="s">
        <v>57</v>
      </c>
      <c r="O453" s="3"/>
      <c r="P453" s="4"/>
      <c r="Q453" s="4"/>
      <c r="R453" s="2">
        <f t="shared" si="55"/>
        <v>0.35208516242317678</v>
      </c>
      <c r="S453" s="2">
        <f t="shared" si="56"/>
        <v>0.64791483757682322</v>
      </c>
      <c r="T453" s="2"/>
      <c r="U453" s="2"/>
      <c r="V453" s="37"/>
      <c r="W453" s="37"/>
      <c r="X453" s="37"/>
      <c r="Y453" s="37"/>
      <c r="Z453" s="37"/>
      <c r="AA453" s="37"/>
      <c r="AB453" s="12">
        <v>13</v>
      </c>
      <c r="AC453">
        <v>7</v>
      </c>
      <c r="AD453">
        <v>53</v>
      </c>
      <c r="AE453">
        <v>-0.03</v>
      </c>
      <c r="AF453">
        <v>0</v>
      </c>
      <c r="AG453">
        <v>-1</v>
      </c>
      <c r="AH453">
        <v>2</v>
      </c>
      <c r="AI453">
        <v>0</v>
      </c>
      <c r="AJ453">
        <v>5</v>
      </c>
      <c r="AK453">
        <v>0</v>
      </c>
      <c r="AL453">
        <v>-0.05</v>
      </c>
      <c r="AM453">
        <v>1.6</v>
      </c>
      <c r="AN453">
        <v>3.6</v>
      </c>
      <c r="AO453">
        <v>-2</v>
      </c>
      <c r="AP453">
        <v>-6</v>
      </c>
      <c r="AQ453">
        <v>0</v>
      </c>
      <c r="AR453" s="2">
        <v>0.49</v>
      </c>
    </row>
    <row r="454" spans="6:44" x14ac:dyDescent="0.3">
      <c r="F454" t="str">
        <f t="shared" si="54"/>
        <v>11381308</v>
      </c>
      <c r="G454" t="e">
        <f t="shared" si="57"/>
        <v>#N/A</v>
      </c>
      <c r="H454" s="11">
        <v>1138</v>
      </c>
      <c r="I454" s="5">
        <v>1308</v>
      </c>
      <c r="J454" t="s">
        <v>27</v>
      </c>
      <c r="K454" t="s">
        <v>58</v>
      </c>
      <c r="O454" s="3"/>
      <c r="P454" s="4"/>
      <c r="Q454" s="4"/>
      <c r="R454" s="2">
        <f t="shared" si="55"/>
        <v>0.46208516242317677</v>
      </c>
      <c r="S454" s="2">
        <f t="shared" si="56"/>
        <v>0.53791483757682323</v>
      </c>
      <c r="T454" s="2"/>
      <c r="U454" s="2"/>
      <c r="V454" s="37"/>
      <c r="W454" s="37"/>
      <c r="X454" s="37"/>
      <c r="Y454" s="37"/>
      <c r="Z454" s="37"/>
      <c r="AA454" s="37"/>
      <c r="AB454" s="12">
        <v>13</v>
      </c>
      <c r="AC454">
        <v>12</v>
      </c>
      <c r="AD454">
        <v>22</v>
      </c>
      <c r="AE454">
        <v>-7.0000000000000007E-2</v>
      </c>
      <c r="AF454">
        <v>3</v>
      </c>
      <c r="AG454">
        <v>3</v>
      </c>
      <c r="AH454">
        <v>-1</v>
      </c>
      <c r="AI454">
        <v>-1</v>
      </c>
      <c r="AJ454">
        <v>-2</v>
      </c>
      <c r="AK454">
        <v>-6</v>
      </c>
      <c r="AL454">
        <v>0.06</v>
      </c>
      <c r="AM454">
        <v>9.1</v>
      </c>
      <c r="AN454">
        <v>11.8</v>
      </c>
      <c r="AO454">
        <v>-2.7</v>
      </c>
      <c r="AP454">
        <v>-1</v>
      </c>
      <c r="AQ454">
        <v>0</v>
      </c>
      <c r="AR454" s="2">
        <v>0.6</v>
      </c>
    </row>
    <row r="455" spans="6:44" x14ac:dyDescent="0.3">
      <c r="F455" t="str">
        <f t="shared" si="54"/>
        <v>11381314</v>
      </c>
      <c r="G455" t="e">
        <f t="shared" si="57"/>
        <v>#N/A</v>
      </c>
      <c r="H455" s="11">
        <v>1138</v>
      </c>
      <c r="I455" s="5">
        <v>1314</v>
      </c>
      <c r="J455" t="s">
        <v>27</v>
      </c>
      <c r="K455" t="s">
        <v>59</v>
      </c>
      <c r="O455" s="3"/>
      <c r="P455" s="4"/>
      <c r="Q455" s="4"/>
      <c r="R455" s="2">
        <f t="shared" si="55"/>
        <v>0.34208516242317677</v>
      </c>
      <c r="S455" s="2">
        <f t="shared" si="56"/>
        <v>0.65791483757682323</v>
      </c>
      <c r="T455" s="2"/>
      <c r="U455" s="2"/>
      <c r="V455" s="37"/>
      <c r="W455" s="37"/>
      <c r="X455" s="37"/>
      <c r="Y455" s="37"/>
      <c r="Z455" s="37"/>
      <c r="AA455" s="37"/>
      <c r="AB455" s="12">
        <v>13</v>
      </c>
      <c r="AC455">
        <v>2</v>
      </c>
      <c r="AD455">
        <v>70</v>
      </c>
      <c r="AE455">
        <v>0.05</v>
      </c>
      <c r="AF455">
        <v>3</v>
      </c>
      <c r="AG455">
        <v>-2</v>
      </c>
      <c r="AH455">
        <v>0</v>
      </c>
      <c r="AI455">
        <v>2</v>
      </c>
      <c r="AJ455">
        <v>-6</v>
      </c>
      <c r="AK455">
        <v>-3</v>
      </c>
      <c r="AL455">
        <v>-0.04</v>
      </c>
      <c r="AM455">
        <v>2.7</v>
      </c>
      <c r="AN455">
        <v>3.4</v>
      </c>
      <c r="AO455">
        <v>-0.7</v>
      </c>
      <c r="AP455">
        <v>-11</v>
      </c>
      <c r="AQ455">
        <v>0</v>
      </c>
      <c r="AR455" s="2">
        <v>0.48</v>
      </c>
    </row>
    <row r="456" spans="6:44" x14ac:dyDescent="0.3">
      <c r="F456" t="str">
        <f t="shared" si="54"/>
        <v>11381326</v>
      </c>
      <c r="G456" t="e">
        <f t="shared" si="57"/>
        <v>#N/A</v>
      </c>
      <c r="H456" s="11">
        <v>1138</v>
      </c>
      <c r="I456" s="5">
        <v>1326</v>
      </c>
      <c r="J456" t="s">
        <v>27</v>
      </c>
      <c r="K456" t="s">
        <v>60</v>
      </c>
      <c r="O456" s="3"/>
      <c r="P456" s="4"/>
      <c r="Q456" s="4"/>
      <c r="R456" s="2">
        <f t="shared" si="55"/>
        <v>0.35208516242317678</v>
      </c>
      <c r="S456" s="2">
        <f t="shared" si="56"/>
        <v>0.64791483757682322</v>
      </c>
      <c r="T456" s="2"/>
      <c r="U456" s="2"/>
      <c r="V456" s="37"/>
      <c r="W456" s="37"/>
      <c r="X456" s="37"/>
      <c r="Y456" s="37"/>
      <c r="Z456" s="37"/>
      <c r="AA456" s="37"/>
      <c r="AB456" s="12">
        <v>13</v>
      </c>
      <c r="AC456">
        <v>5</v>
      </c>
      <c r="AD456">
        <v>62</v>
      </c>
      <c r="AE456">
        <v>0.01</v>
      </c>
      <c r="AF456">
        <v>1</v>
      </c>
      <c r="AG456">
        <v>0</v>
      </c>
      <c r="AH456">
        <v>-1</v>
      </c>
      <c r="AI456">
        <v>0</v>
      </c>
      <c r="AJ456">
        <v>2</v>
      </c>
      <c r="AK456">
        <v>-4</v>
      </c>
      <c r="AL456">
        <v>-0.03</v>
      </c>
      <c r="AM456">
        <v>8.9</v>
      </c>
      <c r="AN456">
        <v>9.8000000000000007</v>
      </c>
      <c r="AO456">
        <v>-0.9</v>
      </c>
      <c r="AP456">
        <v>-8</v>
      </c>
      <c r="AQ456">
        <v>0</v>
      </c>
      <c r="AR456" s="2">
        <v>0.49</v>
      </c>
    </row>
    <row r="457" spans="6:44" x14ac:dyDescent="0.3">
      <c r="F457" t="str">
        <f t="shared" si="54"/>
        <v>11381328</v>
      </c>
      <c r="G457" t="e">
        <f t="shared" si="57"/>
        <v>#N/A</v>
      </c>
      <c r="H457" s="11">
        <v>1138</v>
      </c>
      <c r="I457" s="5">
        <v>1328</v>
      </c>
      <c r="J457" t="s">
        <v>27</v>
      </c>
      <c r="K457" t="s">
        <v>61</v>
      </c>
      <c r="O457" s="3"/>
      <c r="P457" s="4"/>
      <c r="Q457" s="4"/>
      <c r="R457" s="2">
        <f t="shared" si="55"/>
        <v>0.49208516242317679</v>
      </c>
      <c r="S457" s="2">
        <f t="shared" si="56"/>
        <v>0.50791483757682321</v>
      </c>
      <c r="T457" s="2"/>
      <c r="U457" s="2"/>
      <c r="V457" s="37"/>
      <c r="W457" s="37"/>
      <c r="X457" s="37"/>
      <c r="Y457" s="37"/>
      <c r="Z457" s="37"/>
      <c r="AA457" s="37"/>
      <c r="AB457" s="12">
        <v>13</v>
      </c>
      <c r="AC457">
        <v>10</v>
      </c>
      <c r="AD457">
        <v>30</v>
      </c>
      <c r="AE457">
        <v>0.18</v>
      </c>
      <c r="AF457">
        <v>1</v>
      </c>
      <c r="AG457">
        <v>-3</v>
      </c>
      <c r="AH457">
        <v>-1</v>
      </c>
      <c r="AI457">
        <v>1</v>
      </c>
      <c r="AJ457">
        <v>4</v>
      </c>
      <c r="AK457">
        <v>1</v>
      </c>
      <c r="AL457">
        <v>-0.05</v>
      </c>
      <c r="AM457">
        <v>-0.5</v>
      </c>
      <c r="AN457">
        <v>-5.0999999999999996</v>
      </c>
      <c r="AO457">
        <v>4.5999999999999996</v>
      </c>
      <c r="AP457">
        <v>-3</v>
      </c>
      <c r="AQ457">
        <v>0</v>
      </c>
      <c r="AR457" s="2">
        <v>0.63</v>
      </c>
    </row>
    <row r="458" spans="6:44" x14ac:dyDescent="0.3">
      <c r="F458" t="str">
        <f t="shared" si="54"/>
        <v>11381335</v>
      </c>
      <c r="G458" t="e">
        <f t="shared" si="57"/>
        <v>#N/A</v>
      </c>
      <c r="H458" s="11">
        <v>1138</v>
      </c>
      <c r="I458" s="5">
        <v>1335</v>
      </c>
      <c r="J458" t="s">
        <v>27</v>
      </c>
      <c r="K458" t="s">
        <v>62</v>
      </c>
      <c r="O458" s="3"/>
      <c r="P458" s="4"/>
      <c r="Q458" s="4"/>
      <c r="R458" s="2">
        <f t="shared" si="55"/>
        <v>0.67208516242317684</v>
      </c>
      <c r="S458" s="2">
        <f t="shared" si="56"/>
        <v>0.32791483757682316</v>
      </c>
      <c r="T458" s="2"/>
      <c r="U458" s="2"/>
      <c r="V458" s="37"/>
      <c r="W458" s="37"/>
      <c r="X458" s="37"/>
      <c r="Y458" s="37"/>
      <c r="Z458" s="37"/>
      <c r="AA458" s="37"/>
      <c r="AB458" s="12">
        <v>13</v>
      </c>
      <c r="AC458">
        <v>16</v>
      </c>
      <c r="AD458">
        <v>-50</v>
      </c>
      <c r="AE458">
        <v>0.02</v>
      </c>
      <c r="AF458">
        <v>2</v>
      </c>
      <c r="AG458">
        <v>1</v>
      </c>
      <c r="AH458">
        <v>-1</v>
      </c>
      <c r="AI458">
        <v>1</v>
      </c>
      <c r="AJ458">
        <v>8</v>
      </c>
      <c r="AK458">
        <v>-6</v>
      </c>
      <c r="AL458">
        <v>0.04</v>
      </c>
      <c r="AM458">
        <v>9</v>
      </c>
      <c r="AN458">
        <v>6.9</v>
      </c>
      <c r="AO458">
        <v>2.1</v>
      </c>
      <c r="AP458">
        <v>3</v>
      </c>
      <c r="AQ458">
        <v>1</v>
      </c>
      <c r="AR458" s="2">
        <v>0.81</v>
      </c>
    </row>
    <row r="459" spans="6:44" x14ac:dyDescent="0.3">
      <c r="F459" t="str">
        <f t="shared" si="54"/>
        <v>11381344</v>
      </c>
      <c r="G459" t="e">
        <f t="shared" si="57"/>
        <v>#N/A</v>
      </c>
      <c r="H459" s="11">
        <v>1138</v>
      </c>
      <c r="I459" s="5">
        <v>1344</v>
      </c>
      <c r="J459" t="s">
        <v>27</v>
      </c>
      <c r="K459" t="s">
        <v>63</v>
      </c>
      <c r="O459" s="3"/>
      <c r="P459" s="4"/>
      <c r="Q459" s="4"/>
      <c r="R459" s="2">
        <f t="shared" si="55"/>
        <v>0.56208516242317674</v>
      </c>
      <c r="S459" s="2">
        <f t="shared" si="56"/>
        <v>0.43791483757682326</v>
      </c>
      <c r="T459" s="2"/>
      <c r="U459" s="2"/>
      <c r="V459" s="37"/>
      <c r="W459" s="37"/>
      <c r="X459" s="37"/>
      <c r="Y459" s="37"/>
      <c r="Z459" s="37"/>
      <c r="AA459" s="37"/>
      <c r="AB459" s="12">
        <v>13</v>
      </c>
      <c r="AC459">
        <v>10</v>
      </c>
      <c r="AD459">
        <v>14</v>
      </c>
      <c r="AE459">
        <v>0.14000000000000001</v>
      </c>
      <c r="AF459">
        <v>5</v>
      </c>
      <c r="AG459">
        <v>-2</v>
      </c>
      <c r="AH459">
        <v>-1</v>
      </c>
      <c r="AI459">
        <v>-1</v>
      </c>
      <c r="AJ459">
        <v>3</v>
      </c>
      <c r="AK459">
        <v>0</v>
      </c>
      <c r="AL459">
        <v>0</v>
      </c>
      <c r="AM459">
        <v>11</v>
      </c>
      <c r="AN459">
        <v>3.8</v>
      </c>
      <c r="AO459">
        <v>7.2</v>
      </c>
      <c r="AP459">
        <v>-3</v>
      </c>
      <c r="AQ459">
        <v>0</v>
      </c>
      <c r="AR459" s="2">
        <v>0.7</v>
      </c>
    </row>
    <row r="460" spans="6:44" x14ac:dyDescent="0.3">
      <c r="F460" t="str">
        <f t="shared" si="54"/>
        <v>11381345</v>
      </c>
      <c r="G460" t="e">
        <f t="shared" si="57"/>
        <v>#N/A</v>
      </c>
      <c r="H460" s="11">
        <v>1138</v>
      </c>
      <c r="I460" s="5">
        <v>1345</v>
      </c>
      <c r="J460" t="s">
        <v>27</v>
      </c>
      <c r="K460" t="s">
        <v>64</v>
      </c>
      <c r="O460" s="3"/>
      <c r="P460" s="4"/>
      <c r="Q460" s="4"/>
      <c r="R460" s="2">
        <f t="shared" si="55"/>
        <v>0.2520851624231768</v>
      </c>
      <c r="S460" s="2">
        <f t="shared" si="56"/>
        <v>0.7479148375768232</v>
      </c>
      <c r="T460" s="2"/>
      <c r="U460" s="2"/>
      <c r="V460" s="37"/>
      <c r="W460" s="37"/>
      <c r="X460" s="37"/>
      <c r="Y460" s="37"/>
      <c r="Z460" s="37"/>
      <c r="AA460" s="37"/>
      <c r="AB460" s="12">
        <v>13</v>
      </c>
      <c r="AC460">
        <v>2</v>
      </c>
      <c r="AD460">
        <v>72</v>
      </c>
      <c r="AE460">
        <v>-0.06</v>
      </c>
      <c r="AF460">
        <v>-3</v>
      </c>
      <c r="AG460">
        <v>1</v>
      </c>
      <c r="AH460">
        <v>0</v>
      </c>
      <c r="AI460">
        <v>1</v>
      </c>
      <c r="AJ460">
        <v>4</v>
      </c>
      <c r="AK460">
        <v>-1</v>
      </c>
      <c r="AL460">
        <v>-0.04</v>
      </c>
      <c r="AM460">
        <v>3.6</v>
      </c>
      <c r="AN460">
        <v>10.9</v>
      </c>
      <c r="AO460">
        <v>-7.3</v>
      </c>
      <c r="AP460">
        <v>-11</v>
      </c>
      <c r="AQ460">
        <v>0</v>
      </c>
      <c r="AR460" s="2">
        <v>0.39</v>
      </c>
    </row>
    <row r="461" spans="6:44" x14ac:dyDescent="0.3">
      <c r="F461" t="str">
        <f t="shared" si="54"/>
        <v>11381347</v>
      </c>
      <c r="G461" t="e">
        <f t="shared" si="57"/>
        <v>#N/A</v>
      </c>
      <c r="H461" s="11">
        <v>1138</v>
      </c>
      <c r="I461" s="5">
        <v>1347</v>
      </c>
      <c r="J461" t="s">
        <v>27</v>
      </c>
      <c r="K461" t="s">
        <v>65</v>
      </c>
      <c r="O461" s="3"/>
      <c r="P461" s="4"/>
      <c r="Q461" s="4"/>
      <c r="R461" s="2">
        <f t="shared" si="55"/>
        <v>0.7520851624231768</v>
      </c>
      <c r="S461" s="2">
        <f t="shared" si="56"/>
        <v>0.2479148375768232</v>
      </c>
      <c r="T461" s="2"/>
      <c r="U461" s="2"/>
      <c r="V461" s="37"/>
      <c r="W461" s="37"/>
      <c r="X461" s="37"/>
      <c r="Y461" s="37"/>
      <c r="Z461" s="37"/>
      <c r="AA461" s="37"/>
      <c r="AB461" s="12">
        <v>13</v>
      </c>
      <c r="AC461">
        <v>16</v>
      </c>
      <c r="AD461">
        <v>-93</v>
      </c>
      <c r="AE461">
        <v>0.14000000000000001</v>
      </c>
      <c r="AF461">
        <v>6</v>
      </c>
      <c r="AG461">
        <v>-1</v>
      </c>
      <c r="AH461">
        <v>-2</v>
      </c>
      <c r="AI461">
        <v>-2</v>
      </c>
      <c r="AJ461">
        <v>0</v>
      </c>
      <c r="AK461">
        <v>-1</v>
      </c>
      <c r="AL461">
        <v>-0.03</v>
      </c>
      <c r="AM461">
        <v>17.8</v>
      </c>
      <c r="AN461">
        <v>11.6</v>
      </c>
      <c r="AO461">
        <v>6.2</v>
      </c>
      <c r="AP461">
        <v>3</v>
      </c>
      <c r="AQ461">
        <v>1</v>
      </c>
      <c r="AR461" s="2">
        <v>0.89</v>
      </c>
    </row>
    <row r="462" spans="6:44" x14ac:dyDescent="0.3">
      <c r="F462" t="str">
        <f t="shared" si="54"/>
        <v>11381348</v>
      </c>
      <c r="G462" t="e">
        <f t="shared" si="57"/>
        <v>#N/A</v>
      </c>
      <c r="H462" s="11">
        <v>1138</v>
      </c>
      <c r="I462" s="5">
        <v>1348</v>
      </c>
      <c r="J462" t="s">
        <v>27</v>
      </c>
      <c r="K462" t="s">
        <v>66</v>
      </c>
      <c r="O462" s="3"/>
      <c r="P462" s="4"/>
      <c r="Q462" s="4"/>
      <c r="R462" s="2">
        <f t="shared" si="55"/>
        <v>0.45208516242317676</v>
      </c>
      <c r="S462" s="2">
        <f t="shared" si="56"/>
        <v>0.54791483757682324</v>
      </c>
      <c r="T462" s="2"/>
      <c r="U462" s="2"/>
      <c r="V462" s="37"/>
      <c r="W462" s="37"/>
      <c r="X462" s="37"/>
      <c r="Y462" s="37"/>
      <c r="Z462" s="37"/>
      <c r="AA462" s="37"/>
      <c r="AB462" s="12">
        <v>13</v>
      </c>
      <c r="AC462">
        <v>7</v>
      </c>
      <c r="AD462">
        <v>28</v>
      </c>
      <c r="AE462">
        <v>-0.02</v>
      </c>
      <c r="AF462">
        <v>3</v>
      </c>
      <c r="AG462">
        <v>-2</v>
      </c>
      <c r="AH462">
        <v>1</v>
      </c>
      <c r="AI462">
        <v>-4</v>
      </c>
      <c r="AJ462">
        <v>1</v>
      </c>
      <c r="AK462">
        <v>-2</v>
      </c>
      <c r="AL462">
        <v>-0.01</v>
      </c>
      <c r="AM462">
        <v>8.5</v>
      </c>
      <c r="AN462">
        <v>8.6</v>
      </c>
      <c r="AO462">
        <v>-0.1</v>
      </c>
      <c r="AP462">
        <v>-6</v>
      </c>
      <c r="AQ462">
        <v>0</v>
      </c>
      <c r="AR462" s="2">
        <v>0.59</v>
      </c>
    </row>
    <row r="463" spans="6:44" x14ac:dyDescent="0.3">
      <c r="F463" t="str">
        <f t="shared" si="54"/>
        <v>11381355</v>
      </c>
      <c r="G463" t="e">
        <f t="shared" si="57"/>
        <v>#N/A</v>
      </c>
      <c r="H463" s="11">
        <v>1138</v>
      </c>
      <c r="I463" s="5">
        <v>1355</v>
      </c>
      <c r="J463" t="s">
        <v>27</v>
      </c>
      <c r="K463" t="s">
        <v>67</v>
      </c>
      <c r="O463" s="3"/>
      <c r="P463" s="4"/>
      <c r="Q463" s="4"/>
      <c r="R463" s="2">
        <f t="shared" si="55"/>
        <v>0.54208516242317684</v>
      </c>
      <c r="S463" s="2">
        <f t="shared" si="56"/>
        <v>0.45791483757682316</v>
      </c>
      <c r="T463" s="2"/>
      <c r="U463" s="2"/>
      <c r="V463" s="37"/>
      <c r="W463" s="37"/>
      <c r="X463" s="37"/>
      <c r="Y463" s="37"/>
      <c r="Z463" s="37"/>
      <c r="AA463" s="37"/>
      <c r="AB463" s="12">
        <v>13</v>
      </c>
      <c r="AC463">
        <v>12</v>
      </c>
      <c r="AD463">
        <v>2</v>
      </c>
      <c r="AE463">
        <v>-0.04</v>
      </c>
      <c r="AF463">
        <v>1</v>
      </c>
      <c r="AG463">
        <v>-2</v>
      </c>
      <c r="AH463">
        <v>2</v>
      </c>
      <c r="AI463">
        <v>3</v>
      </c>
      <c r="AJ463">
        <v>7</v>
      </c>
      <c r="AK463">
        <v>-6</v>
      </c>
      <c r="AL463">
        <v>-0.06</v>
      </c>
      <c r="AM463">
        <v>1.3</v>
      </c>
      <c r="AN463">
        <v>0.9</v>
      </c>
      <c r="AO463">
        <v>0.4</v>
      </c>
      <c r="AP463">
        <v>-1</v>
      </c>
      <c r="AQ463">
        <v>0</v>
      </c>
      <c r="AR463" s="2">
        <v>0.68</v>
      </c>
    </row>
    <row r="464" spans="6:44" x14ac:dyDescent="0.3">
      <c r="F464" t="str">
        <f t="shared" si="54"/>
        <v>11381361</v>
      </c>
      <c r="G464" t="e">
        <f t="shared" si="57"/>
        <v>#N/A</v>
      </c>
      <c r="H464" s="11">
        <v>1138</v>
      </c>
      <c r="I464" s="5">
        <v>1361</v>
      </c>
      <c r="J464" t="s">
        <v>27</v>
      </c>
      <c r="K464" t="s">
        <v>68</v>
      </c>
      <c r="O464" s="3"/>
      <c r="P464" s="4"/>
      <c r="Q464" s="4"/>
      <c r="R464" s="2">
        <f t="shared" si="55"/>
        <v>0.47208516242317677</v>
      </c>
      <c r="S464" s="2">
        <f t="shared" si="56"/>
        <v>0.52791483757682323</v>
      </c>
      <c r="T464" s="2"/>
      <c r="U464" s="2"/>
      <c r="V464" s="37"/>
      <c r="W464" s="37"/>
      <c r="X464" s="37"/>
      <c r="Y464" s="37"/>
      <c r="Z464" s="37"/>
      <c r="AA464" s="37"/>
      <c r="AB464" s="12">
        <v>13</v>
      </c>
      <c r="AC464">
        <v>11</v>
      </c>
      <c r="AD464">
        <v>27</v>
      </c>
      <c r="AE464">
        <v>0.08</v>
      </c>
      <c r="AF464">
        <v>3</v>
      </c>
      <c r="AG464">
        <v>-1</v>
      </c>
      <c r="AH464">
        <v>-1</v>
      </c>
      <c r="AI464">
        <v>-1</v>
      </c>
      <c r="AJ464">
        <v>0</v>
      </c>
      <c r="AK464">
        <v>-4</v>
      </c>
      <c r="AL464">
        <v>-0.02</v>
      </c>
      <c r="AM464">
        <v>7.6</v>
      </c>
      <c r="AN464">
        <v>8.1</v>
      </c>
      <c r="AO464">
        <v>-0.5</v>
      </c>
      <c r="AP464">
        <v>-2</v>
      </c>
      <c r="AQ464">
        <v>0</v>
      </c>
      <c r="AR464" s="2">
        <v>0.61</v>
      </c>
    </row>
    <row r="465" spans="6:44" x14ac:dyDescent="0.3">
      <c r="F465" t="str">
        <f t="shared" si="54"/>
        <v>11381371</v>
      </c>
      <c r="G465" t="e">
        <f t="shared" si="57"/>
        <v>#N/A</v>
      </c>
      <c r="H465" s="11">
        <v>1138</v>
      </c>
      <c r="I465" s="5">
        <v>1371</v>
      </c>
      <c r="J465" t="s">
        <v>27</v>
      </c>
      <c r="K465" t="s">
        <v>69</v>
      </c>
      <c r="O465" s="3"/>
      <c r="P465" s="4"/>
      <c r="Q465" s="4"/>
      <c r="R465" s="2">
        <f t="shared" si="55"/>
        <v>0.42208516242317684</v>
      </c>
      <c r="S465" s="2">
        <f t="shared" si="56"/>
        <v>0.57791483757682316</v>
      </c>
      <c r="T465" s="2"/>
      <c r="U465" s="2"/>
      <c r="V465" s="37"/>
      <c r="W465" s="37"/>
      <c r="X465" s="37"/>
      <c r="Y465" s="37"/>
      <c r="Z465" s="37"/>
      <c r="AA465" s="37"/>
      <c r="AB465" s="12">
        <v>13</v>
      </c>
      <c r="AC465">
        <v>8</v>
      </c>
      <c r="AD465">
        <v>51</v>
      </c>
      <c r="AE465">
        <v>0.1</v>
      </c>
      <c r="AF465">
        <v>2</v>
      </c>
      <c r="AG465">
        <v>-2</v>
      </c>
      <c r="AH465">
        <v>-1</v>
      </c>
      <c r="AI465">
        <v>0</v>
      </c>
      <c r="AJ465">
        <v>-2</v>
      </c>
      <c r="AK465">
        <v>-1</v>
      </c>
      <c r="AL465">
        <v>0.01</v>
      </c>
      <c r="AM465">
        <v>5.7</v>
      </c>
      <c r="AN465">
        <v>3.2</v>
      </c>
      <c r="AO465">
        <v>2.5</v>
      </c>
      <c r="AP465">
        <v>-5</v>
      </c>
      <c r="AQ465">
        <v>0</v>
      </c>
      <c r="AR465" s="2">
        <v>0.56000000000000005</v>
      </c>
    </row>
    <row r="466" spans="6:44" x14ac:dyDescent="0.3">
      <c r="F466" t="str">
        <f t="shared" si="54"/>
        <v>11381372</v>
      </c>
      <c r="G466" t="e">
        <f t="shared" si="57"/>
        <v>#N/A</v>
      </c>
      <c r="H466" s="11">
        <v>1138</v>
      </c>
      <c r="I466" s="5">
        <v>1372</v>
      </c>
      <c r="J466" t="s">
        <v>27</v>
      </c>
      <c r="K466" t="s">
        <v>70</v>
      </c>
      <c r="O466" s="3"/>
      <c r="P466" s="4"/>
      <c r="Q466" s="4"/>
      <c r="R466" s="2">
        <f t="shared" si="55"/>
        <v>0.6220851624231768</v>
      </c>
      <c r="S466" s="2">
        <f t="shared" si="56"/>
        <v>0.3779148375768232</v>
      </c>
      <c r="T466" s="2"/>
      <c r="U466" s="2"/>
      <c r="V466" s="37"/>
      <c r="W466" s="37"/>
      <c r="X466" s="37"/>
      <c r="Y466" s="37"/>
      <c r="Z466" s="37"/>
      <c r="AA466" s="37"/>
      <c r="AB466" s="12">
        <v>13</v>
      </c>
      <c r="AC466">
        <v>14</v>
      </c>
      <c r="AD466">
        <v>-34</v>
      </c>
      <c r="AE466">
        <v>-0.04</v>
      </c>
      <c r="AF466">
        <v>2</v>
      </c>
      <c r="AG466">
        <v>-2</v>
      </c>
      <c r="AH466">
        <v>-4</v>
      </c>
      <c r="AI466">
        <v>-7</v>
      </c>
      <c r="AJ466">
        <v>-1</v>
      </c>
      <c r="AK466">
        <v>0</v>
      </c>
      <c r="AL466">
        <v>0</v>
      </c>
      <c r="AM466">
        <v>6.5</v>
      </c>
      <c r="AN466">
        <v>8.1</v>
      </c>
      <c r="AO466">
        <v>-1.6</v>
      </c>
      <c r="AP466">
        <v>1</v>
      </c>
      <c r="AQ466">
        <v>1</v>
      </c>
      <c r="AR466" s="2">
        <v>0.76</v>
      </c>
    </row>
    <row r="467" spans="6:44" x14ac:dyDescent="0.3">
      <c r="F467" t="str">
        <f t="shared" si="54"/>
        <v>11381382</v>
      </c>
      <c r="G467" t="e">
        <f t="shared" si="57"/>
        <v>#N/A</v>
      </c>
      <c r="H467" s="11">
        <v>1138</v>
      </c>
      <c r="I467" s="5">
        <v>1382</v>
      </c>
      <c r="J467" t="s">
        <v>27</v>
      </c>
      <c r="K467" t="s">
        <v>71</v>
      </c>
      <c r="O467" s="3"/>
      <c r="P467" s="4"/>
      <c r="Q467" s="4"/>
      <c r="R467" s="2">
        <f t="shared" si="55"/>
        <v>0.52208516242317682</v>
      </c>
      <c r="S467" s="2">
        <f t="shared" si="56"/>
        <v>0.47791483757682318</v>
      </c>
      <c r="T467" s="2"/>
      <c r="U467" s="2"/>
      <c r="V467" s="37"/>
      <c r="W467" s="37"/>
      <c r="X467" s="37"/>
      <c r="Y467" s="37"/>
      <c r="Z467" s="37"/>
      <c r="AA467" s="37"/>
      <c r="AB467" s="12">
        <v>13</v>
      </c>
      <c r="AC467">
        <v>11</v>
      </c>
      <c r="AD467">
        <v>8</v>
      </c>
      <c r="AE467">
        <v>-0.02</v>
      </c>
      <c r="AF467">
        <v>3</v>
      </c>
      <c r="AG467">
        <v>-1</v>
      </c>
      <c r="AH467">
        <v>0</v>
      </c>
      <c r="AI467">
        <v>-2</v>
      </c>
      <c r="AJ467">
        <v>2</v>
      </c>
      <c r="AK467">
        <v>1</v>
      </c>
      <c r="AL467">
        <v>-0.05</v>
      </c>
      <c r="AM467">
        <v>6.8</v>
      </c>
      <c r="AN467">
        <v>5.5</v>
      </c>
      <c r="AO467">
        <v>1.3</v>
      </c>
      <c r="AP467">
        <v>-2</v>
      </c>
      <c r="AQ467">
        <v>0</v>
      </c>
      <c r="AR467" s="2">
        <v>0.66</v>
      </c>
    </row>
    <row r="468" spans="6:44" x14ac:dyDescent="0.3">
      <c r="F468" t="str">
        <f t="shared" si="54"/>
        <v>11381393</v>
      </c>
      <c r="G468" t="e">
        <f t="shared" si="57"/>
        <v>#N/A</v>
      </c>
      <c r="H468" s="11">
        <v>1138</v>
      </c>
      <c r="I468" s="5">
        <v>1393</v>
      </c>
      <c r="J468" t="s">
        <v>27</v>
      </c>
      <c r="K468" t="s">
        <v>72</v>
      </c>
      <c r="O468" s="3"/>
      <c r="P468" s="4"/>
      <c r="Q468" s="4"/>
      <c r="R468" s="2">
        <f t="shared" si="55"/>
        <v>0.54208516242317684</v>
      </c>
      <c r="S468" s="2">
        <f t="shared" si="56"/>
        <v>0.45791483757682316</v>
      </c>
      <c r="T468" s="2"/>
      <c r="U468" s="2"/>
      <c r="V468" s="37"/>
      <c r="W468" s="37"/>
      <c r="X468" s="37"/>
      <c r="Y468" s="37"/>
      <c r="Z468" s="37"/>
      <c r="AA468" s="37"/>
      <c r="AB468" s="12">
        <v>13</v>
      </c>
      <c r="AC468">
        <v>11</v>
      </c>
      <c r="AD468">
        <v>23</v>
      </c>
      <c r="AE468">
        <v>0.15</v>
      </c>
      <c r="AF468">
        <v>8</v>
      </c>
      <c r="AG468">
        <v>1</v>
      </c>
      <c r="AH468">
        <v>-2</v>
      </c>
      <c r="AI468">
        <v>-1</v>
      </c>
      <c r="AJ468">
        <v>-3</v>
      </c>
      <c r="AK468">
        <v>0</v>
      </c>
      <c r="AL468">
        <v>-0.04</v>
      </c>
      <c r="AM468">
        <v>17.2</v>
      </c>
      <c r="AN468">
        <v>12</v>
      </c>
      <c r="AO468">
        <v>5.2</v>
      </c>
      <c r="AP468">
        <v>-2</v>
      </c>
      <c r="AQ468">
        <v>0</v>
      </c>
      <c r="AR468" s="2">
        <v>0.68</v>
      </c>
    </row>
    <row r="469" spans="6:44" x14ac:dyDescent="0.3">
      <c r="F469" t="str">
        <f t="shared" si="54"/>
        <v>11381395</v>
      </c>
      <c r="G469" t="e">
        <f t="shared" si="57"/>
        <v>#N/A</v>
      </c>
      <c r="H469" s="11">
        <v>1138</v>
      </c>
      <c r="I469" s="5">
        <v>1395</v>
      </c>
      <c r="J469" t="s">
        <v>27</v>
      </c>
      <c r="K469" t="s">
        <v>73</v>
      </c>
      <c r="O469" s="3"/>
      <c r="P469" s="4"/>
      <c r="Q469" s="4"/>
      <c r="R469" s="2">
        <f t="shared" si="55"/>
        <v>0.39208516242317681</v>
      </c>
      <c r="S469" s="2">
        <f t="shared" si="56"/>
        <v>0.60791483757682319</v>
      </c>
      <c r="T469" s="2"/>
      <c r="U469" s="2"/>
      <c r="V469" s="37"/>
      <c r="W469" s="37"/>
      <c r="X469" s="37"/>
      <c r="Y469" s="37"/>
      <c r="Z469" s="37"/>
      <c r="AA469" s="37"/>
      <c r="AB469" s="12">
        <v>13</v>
      </c>
      <c r="AC469">
        <v>6</v>
      </c>
      <c r="AD469">
        <v>55</v>
      </c>
      <c r="AE469">
        <v>0.1</v>
      </c>
      <c r="AF469">
        <v>-2</v>
      </c>
      <c r="AG469">
        <v>-5</v>
      </c>
      <c r="AH469">
        <v>-1</v>
      </c>
      <c r="AI469">
        <v>0</v>
      </c>
      <c r="AJ469">
        <v>-3</v>
      </c>
      <c r="AK469">
        <v>-3</v>
      </c>
      <c r="AL469">
        <v>-0.01</v>
      </c>
      <c r="AM469">
        <v>1.7</v>
      </c>
      <c r="AN469">
        <v>0.6</v>
      </c>
      <c r="AO469">
        <v>1.1000000000000001</v>
      </c>
      <c r="AP469">
        <v>-7</v>
      </c>
      <c r="AQ469">
        <v>0</v>
      </c>
      <c r="AR469" s="2">
        <v>0.53</v>
      </c>
    </row>
    <row r="470" spans="6:44" x14ac:dyDescent="0.3">
      <c r="F470" t="str">
        <f t="shared" si="54"/>
        <v>11381397</v>
      </c>
      <c r="G470" t="e">
        <f t="shared" si="57"/>
        <v>#N/A</v>
      </c>
      <c r="H470" s="11">
        <v>1138</v>
      </c>
      <c r="I470" s="5">
        <v>1397</v>
      </c>
      <c r="J470" t="s">
        <v>27</v>
      </c>
      <c r="K470" t="s">
        <v>74</v>
      </c>
      <c r="O470" s="3"/>
      <c r="P470" s="4"/>
      <c r="Q470" s="4"/>
      <c r="R470" s="2">
        <f t="shared" si="55"/>
        <v>0.35208516242317678</v>
      </c>
      <c r="S470" s="2">
        <f t="shared" si="56"/>
        <v>0.64791483757682322</v>
      </c>
      <c r="T470" s="2"/>
      <c r="U470" s="2"/>
      <c r="V470" s="37"/>
      <c r="W470" s="37"/>
      <c r="X470" s="37"/>
      <c r="Y470" s="37"/>
      <c r="Z470" s="37"/>
      <c r="AA470" s="37"/>
      <c r="AB470" s="12">
        <v>13</v>
      </c>
      <c r="AC470">
        <v>3</v>
      </c>
      <c r="AD470">
        <v>66</v>
      </c>
      <c r="AE470">
        <v>0</v>
      </c>
      <c r="AF470">
        <v>4</v>
      </c>
      <c r="AG470">
        <v>1</v>
      </c>
      <c r="AH470">
        <v>-1</v>
      </c>
      <c r="AI470">
        <v>-2</v>
      </c>
      <c r="AJ470">
        <v>-2</v>
      </c>
      <c r="AK470">
        <v>2</v>
      </c>
      <c r="AL470">
        <v>-0.06</v>
      </c>
      <c r="AM470">
        <v>10.5</v>
      </c>
      <c r="AN470">
        <v>10.1</v>
      </c>
      <c r="AO470">
        <v>0.4</v>
      </c>
      <c r="AP470">
        <v>-10</v>
      </c>
      <c r="AQ470">
        <v>0</v>
      </c>
      <c r="AR470" s="2">
        <v>0.49</v>
      </c>
    </row>
    <row r="471" spans="6:44" x14ac:dyDescent="0.3">
      <c r="F471" t="str">
        <f t="shared" si="54"/>
        <v>11381400</v>
      </c>
      <c r="G471" t="e">
        <f t="shared" si="57"/>
        <v>#N/A</v>
      </c>
      <c r="H471" s="11">
        <v>1138</v>
      </c>
      <c r="I471" s="5">
        <v>1400</v>
      </c>
      <c r="J471" t="s">
        <v>27</v>
      </c>
      <c r="K471" t="s">
        <v>75</v>
      </c>
      <c r="O471" s="3"/>
      <c r="P471" s="4"/>
      <c r="Q471" s="4"/>
      <c r="R471" s="2">
        <f t="shared" si="55"/>
        <v>0.48208516242317678</v>
      </c>
      <c r="S471" s="2">
        <f t="shared" si="56"/>
        <v>0.51791483757682322</v>
      </c>
      <c r="T471" s="2"/>
      <c r="U471" s="2"/>
      <c r="V471" s="37"/>
      <c r="W471" s="37"/>
      <c r="X471" s="37"/>
      <c r="Y471" s="37"/>
      <c r="Z471" s="37"/>
      <c r="AA471" s="37"/>
      <c r="AB471" s="12">
        <v>13</v>
      </c>
      <c r="AC471">
        <v>10</v>
      </c>
      <c r="AD471">
        <v>38</v>
      </c>
      <c r="AE471">
        <v>0.18</v>
      </c>
      <c r="AF471">
        <v>5</v>
      </c>
      <c r="AG471">
        <v>0</v>
      </c>
      <c r="AH471">
        <v>-1</v>
      </c>
      <c r="AI471">
        <v>0</v>
      </c>
      <c r="AJ471">
        <v>3</v>
      </c>
      <c r="AK471">
        <v>0</v>
      </c>
      <c r="AL471">
        <v>0.03</v>
      </c>
      <c r="AM471">
        <v>13</v>
      </c>
      <c r="AN471">
        <v>8.3000000000000007</v>
      </c>
      <c r="AO471">
        <v>4.7</v>
      </c>
      <c r="AP471">
        <v>-3</v>
      </c>
      <c r="AQ471">
        <v>0</v>
      </c>
      <c r="AR471" s="2">
        <v>0.62</v>
      </c>
    </row>
    <row r="472" spans="6:44" x14ac:dyDescent="0.3">
      <c r="F472" t="str">
        <f t="shared" si="54"/>
        <v>11381401</v>
      </c>
      <c r="G472" t="e">
        <f t="shared" si="57"/>
        <v>#N/A</v>
      </c>
      <c r="H472" s="11">
        <v>1138</v>
      </c>
      <c r="I472" s="5">
        <v>1401</v>
      </c>
      <c r="J472" t="s">
        <v>27</v>
      </c>
      <c r="K472" t="s">
        <v>76</v>
      </c>
      <c r="O472" s="3"/>
      <c r="P472" s="4"/>
      <c r="Q472" s="4"/>
      <c r="R472" s="2">
        <f t="shared" si="55"/>
        <v>0.44208516242317675</v>
      </c>
      <c r="S472" s="2">
        <f t="shared" si="56"/>
        <v>0.55791483757682325</v>
      </c>
      <c r="T472" s="2"/>
      <c r="U472" s="2"/>
      <c r="V472" s="37"/>
      <c r="W472" s="37"/>
      <c r="X472" s="37"/>
      <c r="Y472" s="37"/>
      <c r="Z472" s="37"/>
      <c r="AA472" s="37"/>
      <c r="AB472" s="12">
        <v>13</v>
      </c>
      <c r="AC472">
        <v>7</v>
      </c>
      <c r="AD472">
        <v>47</v>
      </c>
      <c r="AE472">
        <v>0.14000000000000001</v>
      </c>
      <c r="AF472">
        <v>4</v>
      </c>
      <c r="AG472">
        <v>2</v>
      </c>
      <c r="AH472">
        <v>-2</v>
      </c>
      <c r="AI472">
        <v>2</v>
      </c>
      <c r="AJ472">
        <v>-2</v>
      </c>
      <c r="AK472">
        <v>-1</v>
      </c>
      <c r="AL472">
        <v>0.03</v>
      </c>
      <c r="AM472">
        <v>9.6999999999999993</v>
      </c>
      <c r="AN472">
        <v>6.7</v>
      </c>
      <c r="AO472">
        <v>3</v>
      </c>
      <c r="AP472">
        <v>-6</v>
      </c>
      <c r="AQ472">
        <v>0</v>
      </c>
      <c r="AR472" s="2">
        <v>0.57999999999999996</v>
      </c>
    </row>
    <row r="473" spans="6:44" x14ac:dyDescent="0.3">
      <c r="F473" t="str">
        <f t="shared" si="54"/>
        <v>11381403</v>
      </c>
      <c r="G473" t="e">
        <f t="shared" si="57"/>
        <v>#N/A</v>
      </c>
      <c r="H473" s="11">
        <v>1138</v>
      </c>
      <c r="I473" s="5">
        <v>1403</v>
      </c>
      <c r="J473" t="s">
        <v>27</v>
      </c>
      <c r="K473" t="s">
        <v>77</v>
      </c>
      <c r="O473" s="3"/>
      <c r="P473" s="4"/>
      <c r="Q473" s="4"/>
      <c r="R473" s="2">
        <f t="shared" si="55"/>
        <v>0.33208516242317676</v>
      </c>
      <c r="S473" s="2">
        <f t="shared" si="56"/>
        <v>0.66791483757682324</v>
      </c>
      <c r="T473" s="2"/>
      <c r="U473" s="2"/>
      <c r="V473" s="37"/>
      <c r="W473" s="37"/>
      <c r="X473" s="37"/>
      <c r="Y473" s="37"/>
      <c r="Z473" s="37"/>
      <c r="AA473" s="37"/>
      <c r="AB473" s="12">
        <v>13</v>
      </c>
      <c r="AC473">
        <v>3</v>
      </c>
      <c r="AD473">
        <v>65</v>
      </c>
      <c r="AE473">
        <v>0.03</v>
      </c>
      <c r="AF473">
        <v>2</v>
      </c>
      <c r="AG473">
        <v>1</v>
      </c>
      <c r="AH473">
        <v>-2</v>
      </c>
      <c r="AI473">
        <v>-3</v>
      </c>
      <c r="AJ473">
        <v>-1</v>
      </c>
      <c r="AK473">
        <v>-1</v>
      </c>
      <c r="AL473">
        <v>0</v>
      </c>
      <c r="AM473">
        <v>9.5</v>
      </c>
      <c r="AN473">
        <v>11.8</v>
      </c>
      <c r="AO473">
        <v>-2.2999999999999998</v>
      </c>
      <c r="AP473">
        <v>-10</v>
      </c>
      <c r="AQ473">
        <v>0</v>
      </c>
      <c r="AR473" s="2">
        <v>0.47</v>
      </c>
    </row>
    <row r="474" spans="6:44" x14ac:dyDescent="0.3">
      <c r="F474" t="str">
        <f t="shared" si="54"/>
        <v>11381411</v>
      </c>
      <c r="G474" t="e">
        <f t="shared" si="57"/>
        <v>#N/A</v>
      </c>
      <c r="H474" s="11">
        <v>1138</v>
      </c>
      <c r="I474" s="5">
        <v>1411</v>
      </c>
      <c r="J474" t="s">
        <v>27</v>
      </c>
      <c r="K474" t="s">
        <v>78</v>
      </c>
      <c r="O474" s="3"/>
      <c r="P474" s="4"/>
      <c r="Q474" s="4"/>
      <c r="R474" s="2">
        <f t="shared" si="55"/>
        <v>0.82208516242317675</v>
      </c>
      <c r="S474" s="2">
        <f t="shared" si="56"/>
        <v>0.17791483757682325</v>
      </c>
      <c r="T474" s="2"/>
      <c r="U474" s="2"/>
      <c r="V474" s="37"/>
      <c r="W474" s="37"/>
      <c r="X474" s="37"/>
      <c r="Y474" s="37"/>
      <c r="Z474" s="37"/>
      <c r="AA474" s="37"/>
      <c r="AB474" s="12">
        <v>13</v>
      </c>
      <c r="AC474">
        <v>16</v>
      </c>
      <c r="AD474">
        <v>-172</v>
      </c>
      <c r="AE474">
        <v>0.32</v>
      </c>
      <c r="AF474">
        <v>4</v>
      </c>
      <c r="AG474">
        <v>-4</v>
      </c>
      <c r="AH474">
        <v>-1</v>
      </c>
      <c r="AI474">
        <v>2</v>
      </c>
      <c r="AJ474">
        <v>3</v>
      </c>
      <c r="AK474">
        <v>3</v>
      </c>
      <c r="AL474">
        <v>-0.02</v>
      </c>
      <c r="AM474">
        <v>7.1</v>
      </c>
      <c r="AN474">
        <v>-3.2</v>
      </c>
      <c r="AO474">
        <v>10.3</v>
      </c>
      <c r="AP474">
        <v>3</v>
      </c>
      <c r="AQ474">
        <v>1</v>
      </c>
      <c r="AR474" s="2">
        <v>0.96</v>
      </c>
    </row>
    <row r="475" spans="6:44" x14ac:dyDescent="0.3">
      <c r="F475" t="str">
        <f t="shared" si="54"/>
        <v>11381417</v>
      </c>
      <c r="G475" t="e">
        <f t="shared" si="57"/>
        <v>#N/A</v>
      </c>
      <c r="H475" s="11">
        <v>1138</v>
      </c>
      <c r="I475" s="5">
        <v>1417</v>
      </c>
      <c r="J475" t="s">
        <v>27</v>
      </c>
      <c r="K475" t="s">
        <v>79</v>
      </c>
      <c r="O475" s="3"/>
      <c r="P475" s="4"/>
      <c r="Q475" s="4"/>
      <c r="R475" s="2">
        <f t="shared" si="55"/>
        <v>0.48208516242317678</v>
      </c>
      <c r="S475" s="2">
        <f t="shared" si="56"/>
        <v>0.51791483757682322</v>
      </c>
      <c r="T475" s="2"/>
      <c r="U475" s="2"/>
      <c r="V475" s="37"/>
      <c r="W475" s="37"/>
      <c r="X475" s="37"/>
      <c r="Y475" s="37"/>
      <c r="Z475" s="37"/>
      <c r="AA475" s="37"/>
      <c r="AB475" s="12">
        <v>13</v>
      </c>
      <c r="AC475">
        <v>11</v>
      </c>
      <c r="AD475">
        <v>29</v>
      </c>
      <c r="AE475">
        <v>0.1</v>
      </c>
      <c r="AF475">
        <v>1</v>
      </c>
      <c r="AG475">
        <v>-1</v>
      </c>
      <c r="AH475">
        <v>0</v>
      </c>
      <c r="AI475">
        <v>3</v>
      </c>
      <c r="AJ475">
        <v>3</v>
      </c>
      <c r="AK475">
        <v>-2</v>
      </c>
      <c r="AL475">
        <v>-0.02</v>
      </c>
      <c r="AM475">
        <v>2.8</v>
      </c>
      <c r="AN475">
        <v>0.2</v>
      </c>
      <c r="AO475">
        <v>2.6</v>
      </c>
      <c r="AP475">
        <v>-2</v>
      </c>
      <c r="AQ475">
        <v>0</v>
      </c>
      <c r="AR475" s="2">
        <v>0.62</v>
      </c>
    </row>
    <row r="476" spans="6:44" x14ac:dyDescent="0.3">
      <c r="F476" t="str">
        <f t="shared" si="54"/>
        <v>11381420</v>
      </c>
      <c r="G476" t="e">
        <f t="shared" si="57"/>
        <v>#N/A</v>
      </c>
      <c r="H476" s="11">
        <v>1138</v>
      </c>
      <c r="I476" s="5">
        <v>1420</v>
      </c>
      <c r="J476" t="s">
        <v>27</v>
      </c>
      <c r="K476" t="s">
        <v>80</v>
      </c>
      <c r="O476" s="3"/>
      <c r="P476" s="4"/>
      <c r="Q476" s="4"/>
      <c r="R476" s="2">
        <f t="shared" si="55"/>
        <v>0.77208516242317682</v>
      </c>
      <c r="S476" s="2">
        <f t="shared" si="56"/>
        <v>0.22791483757682318</v>
      </c>
      <c r="T476" s="2"/>
      <c r="U476" s="2"/>
      <c r="V476" s="37"/>
      <c r="W476" s="37"/>
      <c r="X476" s="37"/>
      <c r="Y476" s="37"/>
      <c r="Z476" s="37"/>
      <c r="AA476" s="37"/>
      <c r="AB476" s="12">
        <v>13</v>
      </c>
      <c r="AC476">
        <v>16</v>
      </c>
      <c r="AD476">
        <v>-107</v>
      </c>
      <c r="AE476">
        <v>0.08</v>
      </c>
      <c r="AF476">
        <v>3</v>
      </c>
      <c r="AG476">
        <v>-4</v>
      </c>
      <c r="AH476">
        <v>-1</v>
      </c>
      <c r="AI476">
        <v>-2</v>
      </c>
      <c r="AJ476">
        <v>6</v>
      </c>
      <c r="AK476">
        <v>0</v>
      </c>
      <c r="AL476">
        <v>0.05</v>
      </c>
      <c r="AM476">
        <v>12.2</v>
      </c>
      <c r="AN476">
        <v>5.5</v>
      </c>
      <c r="AO476">
        <v>6.7</v>
      </c>
      <c r="AP476">
        <v>3</v>
      </c>
      <c r="AQ476">
        <v>1</v>
      </c>
      <c r="AR476" s="2">
        <v>0.91</v>
      </c>
    </row>
    <row r="477" spans="6:44" x14ac:dyDescent="0.3">
      <c r="F477" t="str">
        <f t="shared" si="54"/>
        <v>11381422</v>
      </c>
      <c r="G477" t="e">
        <f t="shared" si="57"/>
        <v>#N/A</v>
      </c>
      <c r="H477" s="11">
        <v>1138</v>
      </c>
      <c r="I477" s="5">
        <v>1422</v>
      </c>
      <c r="J477" t="s">
        <v>27</v>
      </c>
      <c r="K477" t="s">
        <v>81</v>
      </c>
      <c r="O477" s="3"/>
      <c r="P477" s="4"/>
      <c r="Q477" s="4"/>
      <c r="R477" s="2">
        <f t="shared" si="55"/>
        <v>0.56208516242317674</v>
      </c>
      <c r="S477" s="2">
        <f t="shared" si="56"/>
        <v>0.43791483757682326</v>
      </c>
      <c r="T477" s="2"/>
      <c r="U477" s="2"/>
      <c r="V477" s="37"/>
      <c r="W477" s="37"/>
      <c r="X477" s="37"/>
      <c r="Y477" s="37"/>
      <c r="Z477" s="37"/>
      <c r="AA477" s="37"/>
      <c r="AB477" s="12">
        <v>13</v>
      </c>
      <c r="AC477">
        <v>13</v>
      </c>
      <c r="AD477">
        <v>-5</v>
      </c>
      <c r="AE477">
        <v>-0.01</v>
      </c>
      <c r="AF477">
        <v>3</v>
      </c>
      <c r="AG477">
        <v>0</v>
      </c>
      <c r="AH477">
        <v>-3</v>
      </c>
      <c r="AI477">
        <v>-4</v>
      </c>
      <c r="AJ477">
        <v>-2</v>
      </c>
      <c r="AK477">
        <v>-5</v>
      </c>
      <c r="AL477">
        <v>0</v>
      </c>
      <c r="AM477">
        <v>12.6</v>
      </c>
      <c r="AN477">
        <v>13.2</v>
      </c>
      <c r="AO477">
        <v>-0.6</v>
      </c>
      <c r="AP477">
        <v>0</v>
      </c>
      <c r="AQ477">
        <v>0</v>
      </c>
      <c r="AR477" s="2">
        <v>0.7</v>
      </c>
    </row>
    <row r="478" spans="6:44" x14ac:dyDescent="0.3">
      <c r="F478" t="str">
        <f t="shared" si="54"/>
        <v>11381437</v>
      </c>
      <c r="G478" t="e">
        <f t="shared" si="57"/>
        <v>#N/A</v>
      </c>
      <c r="H478" s="11">
        <v>1138</v>
      </c>
      <c r="I478" s="5">
        <v>1437</v>
      </c>
      <c r="J478" t="s">
        <v>27</v>
      </c>
      <c r="K478" t="s">
        <v>82</v>
      </c>
      <c r="O478" s="3"/>
      <c r="P478" s="4"/>
      <c r="Q478" s="4"/>
      <c r="R478" s="2">
        <f t="shared" si="55"/>
        <v>0.23208516242317678</v>
      </c>
      <c r="S478" s="2">
        <f t="shared" si="56"/>
        <v>0.76791483757682322</v>
      </c>
      <c r="T478" s="2"/>
      <c r="U478" s="2"/>
      <c r="V478" s="37"/>
      <c r="W478" s="37"/>
      <c r="X478" s="37"/>
      <c r="Y478" s="37"/>
      <c r="Z478" s="37"/>
      <c r="AA478" s="37"/>
      <c r="AB478" s="12">
        <v>13</v>
      </c>
      <c r="AC478">
        <v>1</v>
      </c>
      <c r="AD478">
        <v>75</v>
      </c>
      <c r="AE478">
        <v>-0.12</v>
      </c>
      <c r="AF478">
        <v>-5</v>
      </c>
      <c r="AG478">
        <v>-1</v>
      </c>
      <c r="AH478">
        <v>1</v>
      </c>
      <c r="AI478">
        <v>0</v>
      </c>
      <c r="AJ478">
        <v>3</v>
      </c>
      <c r="AK478">
        <v>-2</v>
      </c>
      <c r="AL478">
        <v>-7.0000000000000007E-2</v>
      </c>
      <c r="AM478">
        <v>-2.4</v>
      </c>
      <c r="AN478">
        <v>5.6</v>
      </c>
      <c r="AO478">
        <v>-8</v>
      </c>
      <c r="AP478">
        <v>-12</v>
      </c>
      <c r="AQ478">
        <v>0</v>
      </c>
      <c r="AR478" s="2">
        <v>0.37</v>
      </c>
    </row>
    <row r="479" spans="6:44" x14ac:dyDescent="0.3">
      <c r="F479" t="str">
        <f t="shared" si="54"/>
        <v>11381438</v>
      </c>
      <c r="G479" t="e">
        <f t="shared" si="57"/>
        <v>#N/A</v>
      </c>
      <c r="H479" s="11">
        <v>1138</v>
      </c>
      <c r="I479" s="5">
        <v>1438</v>
      </c>
      <c r="J479" t="s">
        <v>27</v>
      </c>
      <c r="K479" t="s">
        <v>83</v>
      </c>
      <c r="O479" s="3"/>
      <c r="P479" s="4"/>
      <c r="Q479" s="4"/>
      <c r="R479" s="2">
        <f t="shared" si="55"/>
        <v>0.24208516242317679</v>
      </c>
      <c r="S479" s="2">
        <f t="shared" si="56"/>
        <v>0.75791483757682321</v>
      </c>
      <c r="T479" s="2"/>
      <c r="U479" s="2"/>
      <c r="V479" s="37"/>
      <c r="W479" s="37"/>
      <c r="X479" s="37"/>
      <c r="Y479" s="37"/>
      <c r="Z479" s="37"/>
      <c r="AA479" s="37"/>
      <c r="AB479" s="12">
        <v>13</v>
      </c>
      <c r="AC479">
        <v>1</v>
      </c>
      <c r="AD479">
        <v>76</v>
      </c>
      <c r="AE479">
        <v>-0.18</v>
      </c>
      <c r="AF479">
        <v>2</v>
      </c>
      <c r="AG479">
        <v>4</v>
      </c>
      <c r="AH479">
        <v>2</v>
      </c>
      <c r="AI479">
        <v>-3</v>
      </c>
      <c r="AJ479">
        <v>5</v>
      </c>
      <c r="AK479">
        <v>-3</v>
      </c>
      <c r="AL479">
        <v>-0.06</v>
      </c>
      <c r="AM479">
        <v>17.2</v>
      </c>
      <c r="AN479">
        <v>23.1</v>
      </c>
      <c r="AO479">
        <v>-5.9</v>
      </c>
      <c r="AP479">
        <v>-12</v>
      </c>
      <c r="AQ479">
        <v>0</v>
      </c>
      <c r="AR479" s="2">
        <v>0.38</v>
      </c>
    </row>
    <row r="480" spans="6:44" x14ac:dyDescent="0.3">
      <c r="F480" t="str">
        <f t="shared" si="54"/>
        <v>11381439</v>
      </c>
      <c r="G480" t="e">
        <f t="shared" si="57"/>
        <v>#N/A</v>
      </c>
      <c r="H480" s="11">
        <v>1138</v>
      </c>
      <c r="I480" s="5">
        <v>1439</v>
      </c>
      <c r="J480" t="s">
        <v>27</v>
      </c>
      <c r="K480" t="s">
        <v>84</v>
      </c>
      <c r="O480" s="3"/>
      <c r="P480" s="4"/>
      <c r="Q480" s="4"/>
      <c r="R480" s="2">
        <f t="shared" si="55"/>
        <v>0.40208516242317682</v>
      </c>
      <c r="S480" s="2">
        <f t="shared" si="56"/>
        <v>0.59791483757682318</v>
      </c>
      <c r="T480" s="2"/>
      <c r="U480" s="2"/>
      <c r="V480" s="37"/>
      <c r="W480" s="37"/>
      <c r="X480" s="37"/>
      <c r="Y480" s="37"/>
      <c r="Z480" s="37"/>
      <c r="AA480" s="37"/>
      <c r="AB480" s="12">
        <v>13</v>
      </c>
      <c r="AC480">
        <v>8</v>
      </c>
      <c r="AD480">
        <v>45</v>
      </c>
      <c r="AE480">
        <v>0.1</v>
      </c>
      <c r="AF480">
        <v>-2</v>
      </c>
      <c r="AG480">
        <v>-2</v>
      </c>
      <c r="AH480">
        <v>-1</v>
      </c>
      <c r="AI480">
        <v>0</v>
      </c>
      <c r="AJ480">
        <v>8</v>
      </c>
      <c r="AK480">
        <v>0</v>
      </c>
      <c r="AL480">
        <v>-0.01</v>
      </c>
      <c r="AM480">
        <v>5</v>
      </c>
      <c r="AN480">
        <v>4.7</v>
      </c>
      <c r="AO480">
        <v>0.3</v>
      </c>
      <c r="AP480">
        <v>-5</v>
      </c>
      <c r="AQ480">
        <v>0</v>
      </c>
      <c r="AR480" s="2">
        <v>0.54</v>
      </c>
    </row>
    <row r="481" spans="6:44" x14ac:dyDescent="0.3">
      <c r="F481" t="str">
        <f t="shared" si="54"/>
        <v>11381452</v>
      </c>
      <c r="G481" t="e">
        <f t="shared" si="57"/>
        <v>#N/A</v>
      </c>
      <c r="H481" s="11">
        <v>1138</v>
      </c>
      <c r="I481" s="5">
        <v>1452</v>
      </c>
      <c r="J481" t="s">
        <v>27</v>
      </c>
      <c r="K481" t="s">
        <v>85</v>
      </c>
      <c r="O481" s="3"/>
      <c r="P481" s="4"/>
      <c r="Q481" s="4"/>
      <c r="R481" s="2">
        <f t="shared" si="55"/>
        <v>0.33208516242317676</v>
      </c>
      <c r="S481" s="2">
        <f t="shared" si="56"/>
        <v>0.66791483757682324</v>
      </c>
      <c r="T481" s="2"/>
      <c r="U481" s="2"/>
      <c r="V481" s="37"/>
      <c r="W481" s="37"/>
      <c r="X481" s="37"/>
      <c r="Y481" s="37"/>
      <c r="Z481" s="37"/>
      <c r="AA481" s="37"/>
      <c r="AB481" s="12">
        <v>13</v>
      </c>
      <c r="AC481">
        <v>5</v>
      </c>
      <c r="AD481">
        <v>64</v>
      </c>
      <c r="AE481">
        <v>0.05</v>
      </c>
      <c r="AF481">
        <v>5</v>
      </c>
      <c r="AG481">
        <v>-2</v>
      </c>
      <c r="AH481">
        <v>1</v>
      </c>
      <c r="AI481">
        <v>-5</v>
      </c>
      <c r="AJ481">
        <v>-5</v>
      </c>
      <c r="AK481">
        <v>1</v>
      </c>
      <c r="AL481">
        <v>-7.0000000000000007E-2</v>
      </c>
      <c r="AM481">
        <v>5.0999999999999996</v>
      </c>
      <c r="AN481">
        <v>7.5</v>
      </c>
      <c r="AO481">
        <v>-2.4</v>
      </c>
      <c r="AP481">
        <v>-8</v>
      </c>
      <c r="AQ481">
        <v>0</v>
      </c>
      <c r="AR481" s="2">
        <v>0.47</v>
      </c>
    </row>
    <row r="482" spans="6:44" x14ac:dyDescent="0.3">
      <c r="F482" t="str">
        <f t="shared" si="54"/>
        <v>11381455</v>
      </c>
      <c r="G482" t="e">
        <f t="shared" si="57"/>
        <v>#N/A</v>
      </c>
      <c r="H482" s="11">
        <v>1138</v>
      </c>
      <c r="I482" s="5">
        <v>1455</v>
      </c>
      <c r="J482" t="s">
        <v>27</v>
      </c>
      <c r="K482" t="s">
        <v>86</v>
      </c>
      <c r="O482" s="3"/>
      <c r="P482" s="4"/>
      <c r="Q482" s="4"/>
      <c r="R482" s="2">
        <f t="shared" si="55"/>
        <v>0.35208516242317678</v>
      </c>
      <c r="S482" s="2">
        <f t="shared" si="56"/>
        <v>0.64791483757682322</v>
      </c>
      <c r="T482" s="2"/>
      <c r="U482" s="2"/>
      <c r="V482" s="37"/>
      <c r="W482" s="37"/>
      <c r="X482" s="37"/>
      <c r="Y482" s="37"/>
      <c r="Z482" s="37"/>
      <c r="AA482" s="37"/>
      <c r="AB482" s="12">
        <v>13</v>
      </c>
      <c r="AC482">
        <v>4</v>
      </c>
      <c r="AD482">
        <v>57</v>
      </c>
      <c r="AE482">
        <v>-0.02</v>
      </c>
      <c r="AF482">
        <v>0</v>
      </c>
      <c r="AG482">
        <v>-1</v>
      </c>
      <c r="AH482">
        <v>0</v>
      </c>
      <c r="AI482">
        <v>1</v>
      </c>
      <c r="AJ482">
        <v>-3</v>
      </c>
      <c r="AK482">
        <v>-6</v>
      </c>
      <c r="AL482">
        <v>-0.04</v>
      </c>
      <c r="AM482">
        <v>1.7</v>
      </c>
      <c r="AN482">
        <v>5.2</v>
      </c>
      <c r="AO482">
        <v>-3.5</v>
      </c>
      <c r="AP482">
        <v>-9</v>
      </c>
      <c r="AQ482">
        <v>0</v>
      </c>
      <c r="AR482" s="2">
        <v>0.49</v>
      </c>
    </row>
    <row r="483" spans="6:44" x14ac:dyDescent="0.3">
      <c r="F483" t="str">
        <f t="shared" si="54"/>
        <v>11381460</v>
      </c>
      <c r="G483" t="e">
        <f t="shared" si="57"/>
        <v>#N/A</v>
      </c>
      <c r="H483" s="11">
        <v>1138</v>
      </c>
      <c r="I483" s="5">
        <v>1460</v>
      </c>
      <c r="J483" t="s">
        <v>27</v>
      </c>
      <c r="K483" t="s">
        <v>87</v>
      </c>
      <c r="O483" s="3"/>
      <c r="P483" s="4"/>
      <c r="Q483" s="4"/>
      <c r="R483" s="2">
        <f t="shared" si="55"/>
        <v>0.70208516242317676</v>
      </c>
      <c r="S483" s="2">
        <f t="shared" si="56"/>
        <v>0.29791483757682324</v>
      </c>
      <c r="T483" s="2"/>
      <c r="U483" s="2"/>
      <c r="V483" s="37"/>
      <c r="W483" s="37"/>
      <c r="X483" s="37"/>
      <c r="Y483" s="37"/>
      <c r="Z483" s="37"/>
      <c r="AA483" s="37"/>
      <c r="AB483" s="12">
        <v>13</v>
      </c>
      <c r="AC483">
        <v>14</v>
      </c>
      <c r="AD483">
        <v>-58</v>
      </c>
      <c r="AE483">
        <v>0.04</v>
      </c>
      <c r="AF483">
        <v>6</v>
      </c>
      <c r="AG483">
        <v>0</v>
      </c>
      <c r="AH483">
        <v>-2</v>
      </c>
      <c r="AI483">
        <v>-3</v>
      </c>
      <c r="AJ483">
        <v>3</v>
      </c>
      <c r="AK483">
        <v>-4</v>
      </c>
      <c r="AL483">
        <v>-0.02</v>
      </c>
      <c r="AM483">
        <v>13.4</v>
      </c>
      <c r="AN483">
        <v>10.3</v>
      </c>
      <c r="AO483">
        <v>3.1</v>
      </c>
      <c r="AP483">
        <v>1</v>
      </c>
      <c r="AQ483">
        <v>1</v>
      </c>
      <c r="AR483" s="2">
        <v>0.84</v>
      </c>
    </row>
    <row r="484" spans="6:44" x14ac:dyDescent="0.3">
      <c r="F484" t="str">
        <f t="shared" si="54"/>
        <v>11381462</v>
      </c>
      <c r="G484" t="e">
        <f t="shared" si="57"/>
        <v>#N/A</v>
      </c>
      <c r="H484" s="11">
        <v>1138</v>
      </c>
      <c r="I484" s="5">
        <v>1462</v>
      </c>
      <c r="J484" t="s">
        <v>27</v>
      </c>
      <c r="K484" t="s">
        <v>88</v>
      </c>
      <c r="O484" s="3"/>
      <c r="P484" s="4"/>
      <c r="Q484" s="4"/>
      <c r="R484" s="2">
        <f t="shared" si="55"/>
        <v>0.35208516242317678</v>
      </c>
      <c r="S484" s="2">
        <f t="shared" si="56"/>
        <v>0.64791483757682322</v>
      </c>
      <c r="T484" s="2"/>
      <c r="U484" s="2"/>
      <c r="V484" s="37"/>
      <c r="W484" s="37"/>
      <c r="X484" s="37"/>
      <c r="Y484" s="37"/>
      <c r="Z484" s="37"/>
      <c r="AA484" s="37"/>
      <c r="AB484" s="12">
        <v>13</v>
      </c>
      <c r="AC484">
        <v>1</v>
      </c>
      <c r="AD484">
        <v>63</v>
      </c>
      <c r="AE484">
        <v>-0.09</v>
      </c>
      <c r="AF484">
        <v>-1</v>
      </c>
      <c r="AG484">
        <v>-2</v>
      </c>
      <c r="AH484">
        <v>-1</v>
      </c>
      <c r="AI484">
        <v>2</v>
      </c>
      <c r="AJ484">
        <v>2</v>
      </c>
      <c r="AK484">
        <v>-6</v>
      </c>
      <c r="AL484">
        <v>-0.09</v>
      </c>
      <c r="AM484">
        <v>0.4</v>
      </c>
      <c r="AN484">
        <v>2</v>
      </c>
      <c r="AO484">
        <v>-1.6</v>
      </c>
      <c r="AP484">
        <v>-12</v>
      </c>
      <c r="AQ484">
        <v>0</v>
      </c>
      <c r="AR484" s="2">
        <v>0.49</v>
      </c>
    </row>
    <row r="485" spans="6:44" x14ac:dyDescent="0.3">
      <c r="F485" t="str">
        <f t="shared" si="54"/>
        <v>11391153</v>
      </c>
      <c r="G485" t="e">
        <f t="shared" si="57"/>
        <v>#N/A</v>
      </c>
      <c r="H485" s="11">
        <v>1139</v>
      </c>
      <c r="I485" s="5">
        <v>1153</v>
      </c>
      <c r="J485" t="s">
        <v>28</v>
      </c>
      <c r="K485" t="s">
        <v>29</v>
      </c>
      <c r="O485" s="3"/>
      <c r="P485" s="4"/>
      <c r="Q485" s="4"/>
      <c r="R485" s="2">
        <f t="shared" si="55"/>
        <v>0.36208516242317679</v>
      </c>
      <c r="S485" s="2">
        <f t="shared" si="56"/>
        <v>0.63791483757682321</v>
      </c>
      <c r="T485" s="2"/>
      <c r="U485" s="2"/>
      <c r="V485" s="37"/>
      <c r="W485" s="37"/>
      <c r="X485" s="37"/>
      <c r="Y485" s="37"/>
      <c r="Z485" s="37"/>
      <c r="AA485" s="37"/>
      <c r="AB485" s="12">
        <v>10</v>
      </c>
      <c r="AC485">
        <v>2</v>
      </c>
      <c r="AD485">
        <v>21</v>
      </c>
      <c r="AE485">
        <v>-0.27</v>
      </c>
      <c r="AF485">
        <v>2</v>
      </c>
      <c r="AG485">
        <v>9</v>
      </c>
      <c r="AH485">
        <v>-1</v>
      </c>
      <c r="AI485">
        <v>-1</v>
      </c>
      <c r="AJ485">
        <v>-11</v>
      </c>
      <c r="AK485">
        <v>4</v>
      </c>
      <c r="AL485">
        <v>0.08</v>
      </c>
      <c r="AM485">
        <v>4.5999999999999996</v>
      </c>
      <c r="AN485">
        <v>15.7</v>
      </c>
      <c r="AO485">
        <v>-11.1</v>
      </c>
      <c r="AP485">
        <v>-8</v>
      </c>
      <c r="AQ485">
        <v>0</v>
      </c>
      <c r="AR485" s="2">
        <v>0.5</v>
      </c>
    </row>
    <row r="486" spans="6:44" x14ac:dyDescent="0.3">
      <c r="F486" t="str">
        <f t="shared" si="54"/>
        <v>11391155</v>
      </c>
      <c r="G486" t="e">
        <f t="shared" si="57"/>
        <v>#N/A</v>
      </c>
      <c r="H486" s="11">
        <v>1139</v>
      </c>
      <c r="I486" s="5">
        <v>1155</v>
      </c>
      <c r="J486" t="s">
        <v>28</v>
      </c>
      <c r="K486" t="s">
        <v>30</v>
      </c>
      <c r="O486" s="3"/>
      <c r="P486" s="4"/>
      <c r="Q486" s="4"/>
      <c r="R486" s="2">
        <f t="shared" si="55"/>
        <v>0.5020851624231768</v>
      </c>
      <c r="S486" s="2">
        <f t="shared" si="56"/>
        <v>0.4979148375768232</v>
      </c>
      <c r="T486" s="2"/>
      <c r="U486" s="2"/>
      <c r="V486" s="37"/>
      <c r="W486" s="37"/>
      <c r="X486" s="37"/>
      <c r="Y486" s="37"/>
      <c r="Z486" s="37"/>
      <c r="AA486" s="37"/>
      <c r="AB486" s="12">
        <v>10</v>
      </c>
      <c r="AC486">
        <v>5</v>
      </c>
      <c r="AD486">
        <v>6</v>
      </c>
      <c r="AE486">
        <v>-0.11</v>
      </c>
      <c r="AF486">
        <v>1</v>
      </c>
      <c r="AG486">
        <v>4</v>
      </c>
      <c r="AH486">
        <v>-2</v>
      </c>
      <c r="AI486">
        <v>2</v>
      </c>
      <c r="AJ486">
        <v>0</v>
      </c>
      <c r="AK486">
        <v>2</v>
      </c>
      <c r="AL486">
        <v>0.01</v>
      </c>
      <c r="AM486">
        <v>5.8</v>
      </c>
      <c r="AN486">
        <v>7</v>
      </c>
      <c r="AO486">
        <v>-1.2</v>
      </c>
      <c r="AP486">
        <v>-5</v>
      </c>
      <c r="AQ486">
        <v>0</v>
      </c>
      <c r="AR486" s="2">
        <v>0.64</v>
      </c>
    </row>
    <row r="487" spans="6:44" x14ac:dyDescent="0.3">
      <c r="F487" t="str">
        <f t="shared" si="54"/>
        <v>11391158</v>
      </c>
      <c r="G487" t="e">
        <f t="shared" si="57"/>
        <v>#N/A</v>
      </c>
      <c r="H487" s="11">
        <v>1139</v>
      </c>
      <c r="I487" s="5">
        <v>1158</v>
      </c>
      <c r="J487" t="s">
        <v>28</v>
      </c>
      <c r="K487" t="s">
        <v>31</v>
      </c>
      <c r="O487" s="3"/>
      <c r="P487" s="4"/>
      <c r="Q487" s="4"/>
      <c r="R487" s="2">
        <f t="shared" si="55"/>
        <v>0.72208516242317677</v>
      </c>
      <c r="S487" s="2">
        <f t="shared" si="56"/>
        <v>0.27791483757682323</v>
      </c>
      <c r="T487" s="2"/>
      <c r="U487" s="2"/>
      <c r="V487" s="37"/>
      <c r="W487" s="37"/>
      <c r="X487" s="37"/>
      <c r="Y487" s="37"/>
      <c r="Z487" s="37"/>
      <c r="AA487" s="37"/>
      <c r="AB487" s="12">
        <v>10</v>
      </c>
      <c r="AC487">
        <v>13</v>
      </c>
      <c r="AD487">
        <v>-95</v>
      </c>
      <c r="AE487">
        <v>-0.16</v>
      </c>
      <c r="AF487">
        <v>1</v>
      </c>
      <c r="AG487">
        <v>2</v>
      </c>
      <c r="AH487">
        <v>1</v>
      </c>
      <c r="AI487">
        <v>2</v>
      </c>
      <c r="AJ487">
        <v>1</v>
      </c>
      <c r="AK487">
        <v>3</v>
      </c>
      <c r="AL487">
        <v>0</v>
      </c>
      <c r="AM487">
        <v>3.9</v>
      </c>
      <c r="AN487">
        <v>3</v>
      </c>
      <c r="AO487">
        <v>0.9</v>
      </c>
      <c r="AP487">
        <v>3</v>
      </c>
      <c r="AQ487">
        <v>1</v>
      </c>
      <c r="AR487" s="2">
        <v>0.86</v>
      </c>
    </row>
    <row r="488" spans="6:44" x14ac:dyDescent="0.3">
      <c r="F488" t="str">
        <f t="shared" si="54"/>
        <v>11391166</v>
      </c>
      <c r="G488" t="e">
        <f t="shared" si="57"/>
        <v>#N/A</v>
      </c>
      <c r="H488" s="11">
        <v>1139</v>
      </c>
      <c r="I488" s="5">
        <v>1166</v>
      </c>
      <c r="J488" t="s">
        <v>28</v>
      </c>
      <c r="K488" t="s">
        <v>32</v>
      </c>
      <c r="O488" s="3"/>
      <c r="P488" s="4"/>
      <c r="Q488" s="4"/>
      <c r="R488" s="2">
        <f t="shared" si="55"/>
        <v>0.49208516242317679</v>
      </c>
      <c r="S488" s="2">
        <f t="shared" si="56"/>
        <v>0.50791483757682321</v>
      </c>
      <c r="T488" s="2"/>
      <c r="U488" s="2"/>
      <c r="V488" s="37"/>
      <c r="W488" s="37"/>
      <c r="X488" s="37"/>
      <c r="Y488" s="37"/>
      <c r="Z488" s="37"/>
      <c r="AA488" s="37"/>
      <c r="AB488" s="12">
        <v>10</v>
      </c>
      <c r="AC488">
        <v>8</v>
      </c>
      <c r="AD488">
        <v>-2</v>
      </c>
      <c r="AE488">
        <v>-0.04</v>
      </c>
      <c r="AF488">
        <v>-4</v>
      </c>
      <c r="AG488">
        <v>2</v>
      </c>
      <c r="AH488">
        <v>0</v>
      </c>
      <c r="AI488">
        <v>4</v>
      </c>
      <c r="AJ488">
        <v>5</v>
      </c>
      <c r="AK488">
        <v>0</v>
      </c>
      <c r="AL488">
        <v>0.02</v>
      </c>
      <c r="AM488">
        <v>-4.9000000000000004</v>
      </c>
      <c r="AN488">
        <v>-2.2999999999999998</v>
      </c>
      <c r="AO488">
        <v>-2.6</v>
      </c>
      <c r="AP488">
        <v>-2</v>
      </c>
      <c r="AQ488">
        <v>0</v>
      </c>
      <c r="AR488" s="2">
        <v>0.63</v>
      </c>
    </row>
    <row r="489" spans="6:44" x14ac:dyDescent="0.3">
      <c r="F489" t="str">
        <f t="shared" si="54"/>
        <v>11391168</v>
      </c>
      <c r="G489" t="e">
        <f t="shared" si="57"/>
        <v>#N/A</v>
      </c>
      <c r="H489" s="11">
        <v>1139</v>
      </c>
      <c r="I489" s="5">
        <v>1168</v>
      </c>
      <c r="J489" t="s">
        <v>28</v>
      </c>
      <c r="K489" t="s">
        <v>33</v>
      </c>
      <c r="O489" s="3"/>
      <c r="P489" s="4"/>
      <c r="Q489" s="4"/>
      <c r="R489" s="2">
        <f t="shared" si="55"/>
        <v>0.78208516242317683</v>
      </c>
      <c r="S489" s="2">
        <f t="shared" si="56"/>
        <v>0.21791483757682317</v>
      </c>
      <c r="T489" s="2"/>
      <c r="U489" s="2"/>
      <c r="V489" s="37"/>
      <c r="W489" s="37"/>
      <c r="X489" s="37"/>
      <c r="Y489" s="37"/>
      <c r="Z489" s="37"/>
      <c r="AA489" s="37"/>
      <c r="AB489" s="12">
        <v>10</v>
      </c>
      <c r="AC489">
        <v>15</v>
      </c>
      <c r="AD489">
        <v>-128</v>
      </c>
      <c r="AE489">
        <v>-0.01</v>
      </c>
      <c r="AF489">
        <v>2</v>
      </c>
      <c r="AG489">
        <v>4</v>
      </c>
      <c r="AH489">
        <v>-5</v>
      </c>
      <c r="AI489">
        <v>2</v>
      </c>
      <c r="AJ489">
        <v>0</v>
      </c>
      <c r="AK489">
        <v>4</v>
      </c>
      <c r="AL489">
        <v>0.03</v>
      </c>
      <c r="AM489">
        <v>6.4</v>
      </c>
      <c r="AN489">
        <v>1.1000000000000001</v>
      </c>
      <c r="AO489">
        <v>5.3</v>
      </c>
      <c r="AP489">
        <v>5</v>
      </c>
      <c r="AQ489">
        <v>1</v>
      </c>
      <c r="AR489" s="2">
        <v>0.92</v>
      </c>
    </row>
    <row r="490" spans="6:44" x14ac:dyDescent="0.3">
      <c r="F490" t="str">
        <f t="shared" si="54"/>
        <v>11391172</v>
      </c>
      <c r="G490" t="e">
        <f t="shared" si="57"/>
        <v>#N/A</v>
      </c>
      <c r="H490" s="11">
        <v>1139</v>
      </c>
      <c r="I490" s="5">
        <v>1172</v>
      </c>
      <c r="J490" t="s">
        <v>28</v>
      </c>
      <c r="K490" t="s">
        <v>34</v>
      </c>
      <c r="O490" s="3"/>
      <c r="P490" s="4"/>
      <c r="Q490" s="4"/>
      <c r="R490" s="2">
        <f t="shared" si="55"/>
        <v>0.54208516242317684</v>
      </c>
      <c r="S490" s="2">
        <f t="shared" si="56"/>
        <v>0.45791483757682316</v>
      </c>
      <c r="T490" s="2"/>
      <c r="U490" s="2"/>
      <c r="V490" s="37"/>
      <c r="W490" s="37"/>
      <c r="X490" s="37"/>
      <c r="Y490" s="37"/>
      <c r="Z490" s="37"/>
      <c r="AA490" s="37"/>
      <c r="AB490" s="12">
        <v>10</v>
      </c>
      <c r="AC490">
        <v>12</v>
      </c>
      <c r="AD490">
        <v>-18</v>
      </c>
      <c r="AE490">
        <v>-0.05</v>
      </c>
      <c r="AF490">
        <v>-4</v>
      </c>
      <c r="AG490">
        <v>1</v>
      </c>
      <c r="AH490">
        <v>1</v>
      </c>
      <c r="AI490">
        <v>3</v>
      </c>
      <c r="AJ490">
        <v>4</v>
      </c>
      <c r="AK490">
        <v>-2</v>
      </c>
      <c r="AL490">
        <v>-0.03</v>
      </c>
      <c r="AM490">
        <v>2.7</v>
      </c>
      <c r="AN490">
        <v>5.2</v>
      </c>
      <c r="AO490">
        <v>-2.5</v>
      </c>
      <c r="AP490">
        <v>2</v>
      </c>
      <c r="AQ490">
        <v>1</v>
      </c>
      <c r="AR490" s="2">
        <v>0.68</v>
      </c>
    </row>
    <row r="491" spans="6:44" x14ac:dyDescent="0.3">
      <c r="F491" t="str">
        <f t="shared" ref="F491:F554" si="58">H491&amp;I491</f>
        <v>11391181</v>
      </c>
      <c r="G491" t="e">
        <f t="shared" si="57"/>
        <v>#N/A</v>
      </c>
      <c r="H491" s="11">
        <v>1139</v>
      </c>
      <c r="I491" s="5">
        <v>1181</v>
      </c>
      <c r="J491" t="s">
        <v>28</v>
      </c>
      <c r="K491" t="s">
        <v>35</v>
      </c>
      <c r="O491" s="3"/>
      <c r="P491" s="4"/>
      <c r="Q491" s="4"/>
      <c r="R491" s="2">
        <f t="shared" ref="R491:R554" si="59">AR491-$AR$2291</f>
        <v>0.3720851624231768</v>
      </c>
      <c r="S491" s="2">
        <f t="shared" ref="S491:S554" si="60">1-R491</f>
        <v>0.6279148375768232</v>
      </c>
      <c r="T491" s="2"/>
      <c r="U491" s="2"/>
      <c r="V491" s="37"/>
      <c r="W491" s="37"/>
      <c r="X491" s="37"/>
      <c r="Y491" s="37"/>
      <c r="Z491" s="37"/>
      <c r="AA491" s="37"/>
      <c r="AB491" s="12">
        <v>10</v>
      </c>
      <c r="AC491">
        <v>2</v>
      </c>
      <c r="AD491">
        <v>22</v>
      </c>
      <c r="AE491">
        <v>-0.18</v>
      </c>
      <c r="AF491">
        <v>-2</v>
      </c>
      <c r="AG491">
        <v>6</v>
      </c>
      <c r="AH491">
        <v>-1</v>
      </c>
      <c r="AI491">
        <v>3</v>
      </c>
      <c r="AJ491">
        <v>-12</v>
      </c>
      <c r="AK491">
        <v>4</v>
      </c>
      <c r="AL491">
        <v>0.06</v>
      </c>
      <c r="AM491">
        <v>-5.6</v>
      </c>
      <c r="AN491">
        <v>3.2</v>
      </c>
      <c r="AO491">
        <v>-8.8000000000000007</v>
      </c>
      <c r="AP491">
        <v>-8</v>
      </c>
      <c r="AQ491">
        <v>0</v>
      </c>
      <c r="AR491" s="2">
        <v>0.51</v>
      </c>
    </row>
    <row r="492" spans="6:44" x14ac:dyDescent="0.3">
      <c r="F492" t="str">
        <f t="shared" si="58"/>
        <v>11391196</v>
      </c>
      <c r="G492" t="e">
        <f t="shared" ref="G492:G555" si="61">VLOOKUP(E492,F492:F2769,COLUMN(F492:F2769),FALSE)</f>
        <v>#N/A</v>
      </c>
      <c r="H492" s="11">
        <v>1139</v>
      </c>
      <c r="I492" s="5">
        <v>1196</v>
      </c>
      <c r="J492" t="s">
        <v>28</v>
      </c>
      <c r="K492" t="s">
        <v>36</v>
      </c>
      <c r="O492" s="3"/>
      <c r="P492" s="4"/>
      <c r="Q492" s="4"/>
      <c r="R492" s="2">
        <f t="shared" si="59"/>
        <v>0.5020851624231768</v>
      </c>
      <c r="S492" s="2">
        <f t="shared" si="60"/>
        <v>0.4979148375768232</v>
      </c>
      <c r="T492" s="2"/>
      <c r="U492" s="2"/>
      <c r="V492" s="37"/>
      <c r="W492" s="37"/>
      <c r="X492" s="37"/>
      <c r="Y492" s="37"/>
      <c r="Z492" s="37"/>
      <c r="AA492" s="37"/>
      <c r="AB492" s="12">
        <v>10</v>
      </c>
      <c r="AC492">
        <v>6</v>
      </c>
      <c r="AD492">
        <v>2</v>
      </c>
      <c r="AE492">
        <v>-0.01</v>
      </c>
      <c r="AF492">
        <v>3</v>
      </c>
      <c r="AG492">
        <v>3</v>
      </c>
      <c r="AH492">
        <v>2</v>
      </c>
      <c r="AI492">
        <v>0</v>
      </c>
      <c r="AJ492">
        <v>-2</v>
      </c>
      <c r="AK492">
        <v>6</v>
      </c>
      <c r="AL492">
        <v>0.05</v>
      </c>
      <c r="AM492">
        <v>3</v>
      </c>
      <c r="AN492">
        <v>3.4</v>
      </c>
      <c r="AO492">
        <v>-0.4</v>
      </c>
      <c r="AP492">
        <v>-4</v>
      </c>
      <c r="AQ492">
        <v>0</v>
      </c>
      <c r="AR492" s="2">
        <v>0.64</v>
      </c>
    </row>
    <row r="493" spans="6:44" x14ac:dyDescent="0.3">
      <c r="F493" t="str">
        <f t="shared" si="58"/>
        <v>11391199</v>
      </c>
      <c r="G493" t="e">
        <f t="shared" si="61"/>
        <v>#N/A</v>
      </c>
      <c r="H493" s="11">
        <v>1139</v>
      </c>
      <c r="I493" s="5">
        <v>1199</v>
      </c>
      <c r="J493" t="s">
        <v>28</v>
      </c>
      <c r="K493" t="s">
        <v>37</v>
      </c>
      <c r="O493" s="3"/>
      <c r="P493" s="4"/>
      <c r="Q493" s="4"/>
      <c r="R493" s="2">
        <f t="shared" si="59"/>
        <v>0.53208516242317683</v>
      </c>
      <c r="S493" s="2">
        <f t="shared" si="60"/>
        <v>0.46791483757682317</v>
      </c>
      <c r="T493" s="2"/>
      <c r="U493" s="2"/>
      <c r="V493" s="37"/>
      <c r="W493" s="37"/>
      <c r="X493" s="37"/>
      <c r="Y493" s="37"/>
      <c r="Z493" s="37"/>
      <c r="AA493" s="37"/>
      <c r="AB493" s="12">
        <v>10</v>
      </c>
      <c r="AC493">
        <v>9</v>
      </c>
      <c r="AD493">
        <v>-10</v>
      </c>
      <c r="AE493">
        <v>-0.04</v>
      </c>
      <c r="AF493">
        <v>0</v>
      </c>
      <c r="AG493">
        <v>3</v>
      </c>
      <c r="AH493">
        <v>-1</v>
      </c>
      <c r="AI493">
        <v>1</v>
      </c>
      <c r="AJ493">
        <v>-6</v>
      </c>
      <c r="AK493">
        <v>5</v>
      </c>
      <c r="AL493">
        <v>0.09</v>
      </c>
      <c r="AM493">
        <v>-2.7</v>
      </c>
      <c r="AN493">
        <v>-1.7</v>
      </c>
      <c r="AO493">
        <v>-1</v>
      </c>
      <c r="AP493">
        <v>-1</v>
      </c>
      <c r="AQ493">
        <v>0</v>
      </c>
      <c r="AR493" s="2">
        <v>0.67</v>
      </c>
    </row>
    <row r="494" spans="6:44" x14ac:dyDescent="0.3">
      <c r="F494" t="str">
        <f t="shared" si="58"/>
        <v>11391209</v>
      </c>
      <c r="G494" t="e">
        <f t="shared" si="61"/>
        <v>#N/A</v>
      </c>
      <c r="H494" s="11">
        <v>1139</v>
      </c>
      <c r="I494" s="5">
        <v>1209</v>
      </c>
      <c r="J494" t="s">
        <v>28</v>
      </c>
      <c r="K494" t="s">
        <v>38</v>
      </c>
      <c r="O494" s="3"/>
      <c r="P494" s="4"/>
      <c r="Q494" s="4"/>
      <c r="R494" s="2">
        <f t="shared" si="59"/>
        <v>0.66208516242317683</v>
      </c>
      <c r="S494" s="2">
        <f t="shared" si="60"/>
        <v>0.33791483757682317</v>
      </c>
      <c r="T494" s="2"/>
      <c r="U494" s="2"/>
      <c r="V494" s="37"/>
      <c r="W494" s="37"/>
      <c r="X494" s="37"/>
      <c r="Y494" s="37"/>
      <c r="Z494" s="37"/>
      <c r="AA494" s="37"/>
      <c r="AB494" s="12">
        <v>10</v>
      </c>
      <c r="AC494">
        <v>15</v>
      </c>
      <c r="AD494">
        <v>-71</v>
      </c>
      <c r="AE494">
        <v>-0.08</v>
      </c>
      <c r="AF494">
        <v>0</v>
      </c>
      <c r="AG494">
        <v>5</v>
      </c>
      <c r="AH494">
        <v>-1</v>
      </c>
      <c r="AI494">
        <v>0</v>
      </c>
      <c r="AJ494">
        <v>1</v>
      </c>
      <c r="AK494">
        <v>8</v>
      </c>
      <c r="AL494">
        <v>0.09</v>
      </c>
      <c r="AM494">
        <v>4.7</v>
      </c>
      <c r="AN494">
        <v>5</v>
      </c>
      <c r="AO494">
        <v>-0.3</v>
      </c>
      <c r="AP494">
        <v>5</v>
      </c>
      <c r="AQ494">
        <v>1</v>
      </c>
      <c r="AR494" s="2">
        <v>0.8</v>
      </c>
    </row>
    <row r="495" spans="6:44" x14ac:dyDescent="0.3">
      <c r="F495" t="str">
        <f t="shared" si="58"/>
        <v>11391211</v>
      </c>
      <c r="G495" t="e">
        <f t="shared" si="61"/>
        <v>#N/A</v>
      </c>
      <c r="H495" s="11">
        <v>1139</v>
      </c>
      <c r="I495" s="5">
        <v>1211</v>
      </c>
      <c r="J495" t="s">
        <v>28</v>
      </c>
      <c r="K495" t="s">
        <v>39</v>
      </c>
      <c r="O495" s="3"/>
      <c r="P495" s="4"/>
      <c r="Q495" s="4"/>
      <c r="R495" s="2">
        <f t="shared" si="59"/>
        <v>0.36208516242317679</v>
      </c>
      <c r="S495" s="2">
        <f t="shared" si="60"/>
        <v>0.63791483757682321</v>
      </c>
      <c r="T495" s="2"/>
      <c r="U495" s="2"/>
      <c r="V495" s="37"/>
      <c r="W495" s="37"/>
      <c r="X495" s="37"/>
      <c r="Y495" s="37"/>
      <c r="Z495" s="37"/>
      <c r="AA495" s="37"/>
      <c r="AB495" s="12">
        <v>10</v>
      </c>
      <c r="AC495">
        <v>4</v>
      </c>
      <c r="AD495">
        <v>17</v>
      </c>
      <c r="AE495">
        <v>-0.27</v>
      </c>
      <c r="AF495">
        <v>-4</v>
      </c>
      <c r="AG495">
        <v>5</v>
      </c>
      <c r="AH495">
        <v>0</v>
      </c>
      <c r="AI495">
        <v>2</v>
      </c>
      <c r="AJ495">
        <v>-6</v>
      </c>
      <c r="AK495">
        <v>-2</v>
      </c>
      <c r="AL495">
        <v>0.05</v>
      </c>
      <c r="AM495">
        <v>-5.4</v>
      </c>
      <c r="AN495">
        <v>5.7</v>
      </c>
      <c r="AO495">
        <v>-11.1</v>
      </c>
      <c r="AP495">
        <v>-6</v>
      </c>
      <c r="AQ495">
        <v>0</v>
      </c>
      <c r="AR495" s="2">
        <v>0.5</v>
      </c>
    </row>
    <row r="496" spans="6:44" x14ac:dyDescent="0.3">
      <c r="F496" t="str">
        <f t="shared" si="58"/>
        <v>11391222</v>
      </c>
      <c r="G496" t="e">
        <f t="shared" si="61"/>
        <v>#N/A</v>
      </c>
      <c r="H496" s="11">
        <v>1139</v>
      </c>
      <c r="I496" s="5">
        <v>1222</v>
      </c>
      <c r="J496" t="s">
        <v>28</v>
      </c>
      <c r="K496" t="s">
        <v>40</v>
      </c>
      <c r="O496" s="3"/>
      <c r="P496" s="4"/>
      <c r="Q496" s="4"/>
      <c r="R496" s="2">
        <f t="shared" si="59"/>
        <v>0.44208516242317675</v>
      </c>
      <c r="S496" s="2">
        <f t="shared" si="60"/>
        <v>0.55791483757682325</v>
      </c>
      <c r="T496" s="2"/>
      <c r="U496" s="2"/>
      <c r="V496" s="37"/>
      <c r="W496" s="37"/>
      <c r="X496" s="37"/>
      <c r="Y496" s="37"/>
      <c r="Z496" s="37"/>
      <c r="AA496" s="37"/>
      <c r="AB496" s="12">
        <v>10</v>
      </c>
      <c r="AC496">
        <v>6</v>
      </c>
      <c r="AD496">
        <v>8</v>
      </c>
      <c r="AE496">
        <v>-0.18</v>
      </c>
      <c r="AF496">
        <v>0</v>
      </c>
      <c r="AG496">
        <v>6</v>
      </c>
      <c r="AH496">
        <v>-1</v>
      </c>
      <c r="AI496">
        <v>1</v>
      </c>
      <c r="AJ496">
        <v>-8</v>
      </c>
      <c r="AK496">
        <v>1</v>
      </c>
      <c r="AL496">
        <v>0.05</v>
      </c>
      <c r="AM496">
        <v>1.7</v>
      </c>
      <c r="AN496">
        <v>7.9</v>
      </c>
      <c r="AO496">
        <v>-6.2</v>
      </c>
      <c r="AP496">
        <v>-4</v>
      </c>
      <c r="AQ496">
        <v>0</v>
      </c>
      <c r="AR496" s="2">
        <v>0.57999999999999996</v>
      </c>
    </row>
    <row r="497" spans="6:44" x14ac:dyDescent="0.3">
      <c r="F497" t="str">
        <f t="shared" si="58"/>
        <v>11391233</v>
      </c>
      <c r="G497" t="e">
        <f t="shared" si="61"/>
        <v>#N/A</v>
      </c>
      <c r="H497" s="11">
        <v>1139</v>
      </c>
      <c r="I497" s="5">
        <v>1233</v>
      </c>
      <c r="J497" t="s">
        <v>28</v>
      </c>
      <c r="K497" t="s">
        <v>41</v>
      </c>
      <c r="O497" s="3"/>
      <c r="P497" s="4"/>
      <c r="Q497" s="4"/>
      <c r="R497" s="2">
        <f t="shared" si="59"/>
        <v>0.7520851624231768</v>
      </c>
      <c r="S497" s="2">
        <f t="shared" si="60"/>
        <v>0.2479148375768232</v>
      </c>
      <c r="T497" s="2"/>
      <c r="U497" s="2"/>
      <c r="V497" s="37"/>
      <c r="W497" s="37"/>
      <c r="X497" s="37"/>
      <c r="Y497" s="37"/>
      <c r="Z497" s="37"/>
      <c r="AA497" s="37"/>
      <c r="AB497" s="12">
        <v>10</v>
      </c>
      <c r="AC497">
        <v>15</v>
      </c>
      <c r="AD497">
        <v>-109</v>
      </c>
      <c r="AE497">
        <v>0</v>
      </c>
      <c r="AF497">
        <v>0</v>
      </c>
      <c r="AG497">
        <v>0</v>
      </c>
      <c r="AH497">
        <v>0</v>
      </c>
      <c r="AI497">
        <v>2</v>
      </c>
      <c r="AJ497">
        <v>3</v>
      </c>
      <c r="AK497">
        <v>5</v>
      </c>
      <c r="AL497">
        <v>0.03</v>
      </c>
      <c r="AM497">
        <v>-0.7</v>
      </c>
      <c r="AN497">
        <v>-3.4</v>
      </c>
      <c r="AO497">
        <v>2.7</v>
      </c>
      <c r="AP497">
        <v>5</v>
      </c>
      <c r="AQ497">
        <v>1</v>
      </c>
      <c r="AR497" s="2">
        <v>0.89</v>
      </c>
    </row>
    <row r="498" spans="6:44" x14ac:dyDescent="0.3">
      <c r="F498" t="str">
        <f t="shared" si="58"/>
        <v>11391242</v>
      </c>
      <c r="G498" t="e">
        <f t="shared" si="61"/>
        <v>#N/A</v>
      </c>
      <c r="H498" s="11">
        <v>1139</v>
      </c>
      <c r="I498" s="5">
        <v>1242</v>
      </c>
      <c r="J498" t="s">
        <v>28</v>
      </c>
      <c r="K498" t="s">
        <v>42</v>
      </c>
      <c r="O498" s="3"/>
      <c r="P498" s="4"/>
      <c r="Q498" s="4"/>
      <c r="R498" s="2">
        <f t="shared" si="59"/>
        <v>0.41208516242317683</v>
      </c>
      <c r="S498" s="2">
        <f t="shared" si="60"/>
        <v>0.58791483757682317</v>
      </c>
      <c r="T498" s="2"/>
      <c r="U498" s="2"/>
      <c r="V498" s="37"/>
      <c r="W498" s="37"/>
      <c r="X498" s="37"/>
      <c r="Y498" s="37"/>
      <c r="Z498" s="37"/>
      <c r="AA498" s="37"/>
      <c r="AB498" s="12">
        <v>10</v>
      </c>
      <c r="AC498">
        <v>1</v>
      </c>
      <c r="AD498">
        <v>16</v>
      </c>
      <c r="AE498">
        <v>-0.18</v>
      </c>
      <c r="AF498">
        <v>-4</v>
      </c>
      <c r="AG498">
        <v>4</v>
      </c>
      <c r="AH498">
        <v>-1</v>
      </c>
      <c r="AI498">
        <v>2</v>
      </c>
      <c r="AJ498">
        <v>-2</v>
      </c>
      <c r="AK498">
        <v>7</v>
      </c>
      <c r="AL498">
        <v>7.0000000000000007E-2</v>
      </c>
      <c r="AM498">
        <v>-2.4</v>
      </c>
      <c r="AN498">
        <v>1.9</v>
      </c>
      <c r="AO498">
        <v>-4.3</v>
      </c>
      <c r="AP498">
        <v>-9</v>
      </c>
      <c r="AQ498">
        <v>0</v>
      </c>
      <c r="AR498" s="2">
        <v>0.55000000000000004</v>
      </c>
    </row>
    <row r="499" spans="6:44" x14ac:dyDescent="0.3">
      <c r="F499" t="str">
        <f t="shared" si="58"/>
        <v>11391243</v>
      </c>
      <c r="G499" t="e">
        <f t="shared" si="61"/>
        <v>#N/A</v>
      </c>
      <c r="H499" s="11">
        <v>1139</v>
      </c>
      <c r="I499" s="5">
        <v>1243</v>
      </c>
      <c r="J499" t="s">
        <v>28</v>
      </c>
      <c r="K499" t="s">
        <v>43</v>
      </c>
      <c r="O499" s="3"/>
      <c r="P499" s="4"/>
      <c r="Q499" s="4"/>
      <c r="R499" s="2">
        <f t="shared" si="59"/>
        <v>0.57208516242317675</v>
      </c>
      <c r="S499" s="2">
        <f t="shared" si="60"/>
        <v>0.42791483757682325</v>
      </c>
      <c r="T499" s="2"/>
      <c r="U499" s="2"/>
      <c r="V499" s="37"/>
      <c r="W499" s="37"/>
      <c r="X499" s="37"/>
      <c r="Y499" s="37"/>
      <c r="Z499" s="37"/>
      <c r="AA499" s="37"/>
      <c r="AB499" s="12">
        <v>10</v>
      </c>
      <c r="AC499">
        <v>9</v>
      </c>
      <c r="AD499">
        <v>-19</v>
      </c>
      <c r="AE499">
        <v>-0.06</v>
      </c>
      <c r="AF499">
        <v>1</v>
      </c>
      <c r="AG499">
        <v>2</v>
      </c>
      <c r="AH499">
        <v>-1</v>
      </c>
      <c r="AI499">
        <v>-1</v>
      </c>
      <c r="AJ499">
        <v>1</v>
      </c>
      <c r="AK499">
        <v>7</v>
      </c>
      <c r="AL499">
        <v>0.03</v>
      </c>
      <c r="AM499">
        <v>6.7</v>
      </c>
      <c r="AN499">
        <v>4.9000000000000004</v>
      </c>
      <c r="AO499">
        <v>1.8</v>
      </c>
      <c r="AP499">
        <v>-1</v>
      </c>
      <c r="AQ499">
        <v>0</v>
      </c>
      <c r="AR499" s="2">
        <v>0.71</v>
      </c>
    </row>
    <row r="500" spans="6:44" x14ac:dyDescent="0.3">
      <c r="F500" t="str">
        <f t="shared" si="58"/>
        <v>11391246</v>
      </c>
      <c r="G500" t="e">
        <f t="shared" si="61"/>
        <v>#N/A</v>
      </c>
      <c r="H500" s="11">
        <v>1139</v>
      </c>
      <c r="I500" s="5">
        <v>1246</v>
      </c>
      <c r="J500" t="s">
        <v>28</v>
      </c>
      <c r="K500" t="s">
        <v>44</v>
      </c>
      <c r="O500" s="3"/>
      <c r="P500" s="4"/>
      <c r="Q500" s="4"/>
      <c r="R500" s="2">
        <f t="shared" si="59"/>
        <v>0.5020851624231768</v>
      </c>
      <c r="S500" s="2">
        <f t="shared" si="60"/>
        <v>0.4979148375768232</v>
      </c>
      <c r="T500" s="2"/>
      <c r="U500" s="2"/>
      <c r="V500" s="37"/>
      <c r="W500" s="37"/>
      <c r="X500" s="37"/>
      <c r="Y500" s="37"/>
      <c r="Z500" s="37"/>
      <c r="AA500" s="37"/>
      <c r="AB500" s="12">
        <v>10</v>
      </c>
      <c r="AC500">
        <v>5</v>
      </c>
      <c r="AD500">
        <v>7</v>
      </c>
      <c r="AE500">
        <v>-0.1</v>
      </c>
      <c r="AF500">
        <v>2</v>
      </c>
      <c r="AG500">
        <v>5</v>
      </c>
      <c r="AH500">
        <v>-2</v>
      </c>
      <c r="AI500">
        <v>3</v>
      </c>
      <c r="AJ500">
        <v>-9</v>
      </c>
      <c r="AK500">
        <v>6</v>
      </c>
      <c r="AL500">
        <v>7.0000000000000007E-2</v>
      </c>
      <c r="AM500">
        <v>2.4</v>
      </c>
      <c r="AN500">
        <v>2.5</v>
      </c>
      <c r="AO500">
        <v>-0.1</v>
      </c>
      <c r="AP500">
        <v>-5</v>
      </c>
      <c r="AQ500">
        <v>0</v>
      </c>
      <c r="AR500" s="2">
        <v>0.64</v>
      </c>
    </row>
    <row r="501" spans="6:44" x14ac:dyDescent="0.3">
      <c r="F501" t="str">
        <f t="shared" si="58"/>
        <v>11391252</v>
      </c>
      <c r="G501" t="e">
        <f t="shared" si="61"/>
        <v>#N/A</v>
      </c>
      <c r="H501" s="11">
        <v>1139</v>
      </c>
      <c r="I501" s="5">
        <v>1252</v>
      </c>
      <c r="J501" t="s">
        <v>28</v>
      </c>
      <c r="K501" t="s">
        <v>45</v>
      </c>
      <c r="O501" s="3"/>
      <c r="P501" s="4"/>
      <c r="Q501" s="4"/>
      <c r="R501" s="2">
        <f t="shared" si="59"/>
        <v>0.79208516242317684</v>
      </c>
      <c r="S501" s="2">
        <f t="shared" si="60"/>
        <v>0.20791483757682316</v>
      </c>
      <c r="T501" s="2"/>
      <c r="U501" s="2"/>
      <c r="V501" s="37"/>
      <c r="W501" s="37"/>
      <c r="X501" s="37"/>
      <c r="Y501" s="37"/>
      <c r="Z501" s="37"/>
      <c r="AA501" s="37"/>
      <c r="AB501" s="12">
        <v>10</v>
      </c>
      <c r="AC501">
        <v>15</v>
      </c>
      <c r="AD501">
        <v>-140</v>
      </c>
      <c r="AE501">
        <v>-0.08</v>
      </c>
      <c r="AF501">
        <v>2</v>
      </c>
      <c r="AG501">
        <v>0</v>
      </c>
      <c r="AH501">
        <v>-4</v>
      </c>
      <c r="AI501">
        <v>0</v>
      </c>
      <c r="AJ501">
        <v>-1</v>
      </c>
      <c r="AK501">
        <v>-1</v>
      </c>
      <c r="AL501">
        <v>0.05</v>
      </c>
      <c r="AM501">
        <v>-1.8</v>
      </c>
      <c r="AN501">
        <v>-5.7</v>
      </c>
      <c r="AO501">
        <v>3.9</v>
      </c>
      <c r="AP501">
        <v>5</v>
      </c>
      <c r="AQ501">
        <v>1</v>
      </c>
      <c r="AR501" s="2">
        <v>0.93</v>
      </c>
    </row>
    <row r="502" spans="6:44" x14ac:dyDescent="0.3">
      <c r="F502" t="str">
        <f t="shared" si="58"/>
        <v>11391254</v>
      </c>
      <c r="G502" t="e">
        <f t="shared" si="61"/>
        <v>#N/A</v>
      </c>
      <c r="H502" s="11">
        <v>1139</v>
      </c>
      <c r="I502" s="5">
        <v>1254</v>
      </c>
      <c r="J502" t="s">
        <v>28</v>
      </c>
      <c r="K502" t="s">
        <v>46</v>
      </c>
      <c r="O502" s="3"/>
      <c r="P502" s="4"/>
      <c r="Q502" s="4"/>
      <c r="R502" s="2">
        <f t="shared" si="59"/>
        <v>0.83208516242317676</v>
      </c>
      <c r="S502" s="2">
        <f t="shared" si="60"/>
        <v>0.16791483757682324</v>
      </c>
      <c r="T502" s="2"/>
      <c r="U502" s="2"/>
      <c r="V502" s="37"/>
      <c r="W502" s="37"/>
      <c r="X502" s="37"/>
      <c r="Y502" s="37"/>
      <c r="Z502" s="37"/>
      <c r="AA502" s="37"/>
      <c r="AB502" s="12">
        <v>10</v>
      </c>
      <c r="AC502">
        <v>16</v>
      </c>
      <c r="AD502">
        <v>-226</v>
      </c>
      <c r="AE502">
        <v>0.09</v>
      </c>
      <c r="AF502">
        <v>2</v>
      </c>
      <c r="AG502">
        <v>2</v>
      </c>
      <c r="AH502">
        <v>-3</v>
      </c>
      <c r="AI502">
        <v>4</v>
      </c>
      <c r="AJ502">
        <v>-3</v>
      </c>
      <c r="AK502">
        <v>5</v>
      </c>
      <c r="AL502">
        <v>7.0000000000000007E-2</v>
      </c>
      <c r="AM502">
        <v>2.4</v>
      </c>
      <c r="AN502">
        <v>-4</v>
      </c>
      <c r="AO502">
        <v>6.4</v>
      </c>
      <c r="AP502">
        <v>6</v>
      </c>
      <c r="AQ502">
        <v>1</v>
      </c>
      <c r="AR502" s="2">
        <v>0.97</v>
      </c>
    </row>
    <row r="503" spans="6:44" x14ac:dyDescent="0.3">
      <c r="F503" t="str">
        <f t="shared" si="58"/>
        <v>11391260</v>
      </c>
      <c r="G503" t="e">
        <f t="shared" si="61"/>
        <v>#N/A</v>
      </c>
      <c r="H503" s="11">
        <v>1139</v>
      </c>
      <c r="I503" s="5">
        <v>1260</v>
      </c>
      <c r="J503" t="s">
        <v>28</v>
      </c>
      <c r="K503" t="s">
        <v>47</v>
      </c>
      <c r="O503" s="3"/>
      <c r="P503" s="4"/>
      <c r="Q503" s="4"/>
      <c r="R503" s="2">
        <f t="shared" si="59"/>
        <v>0.52208516242317682</v>
      </c>
      <c r="S503" s="2">
        <f t="shared" si="60"/>
        <v>0.47791483757682318</v>
      </c>
      <c r="T503" s="2"/>
      <c r="U503" s="2"/>
      <c r="V503" s="37"/>
      <c r="W503" s="37"/>
      <c r="X503" s="37"/>
      <c r="Y503" s="37"/>
      <c r="Z503" s="37"/>
      <c r="AA503" s="37"/>
      <c r="AB503" s="12">
        <v>10</v>
      </c>
      <c r="AC503">
        <v>11</v>
      </c>
      <c r="AD503">
        <v>-16</v>
      </c>
      <c r="AE503">
        <v>-0.23</v>
      </c>
      <c r="AF503">
        <v>-4</v>
      </c>
      <c r="AG503">
        <v>5</v>
      </c>
      <c r="AH503">
        <v>-3</v>
      </c>
      <c r="AI503">
        <v>0</v>
      </c>
      <c r="AJ503">
        <v>5</v>
      </c>
      <c r="AK503">
        <v>1</v>
      </c>
      <c r="AL503">
        <v>0.05</v>
      </c>
      <c r="AM503">
        <v>7.4</v>
      </c>
      <c r="AN503">
        <v>10.8</v>
      </c>
      <c r="AO503">
        <v>-3.4</v>
      </c>
      <c r="AP503">
        <v>1</v>
      </c>
      <c r="AQ503">
        <v>1</v>
      </c>
      <c r="AR503" s="2">
        <v>0.66</v>
      </c>
    </row>
    <row r="504" spans="6:44" x14ac:dyDescent="0.3">
      <c r="F504" t="str">
        <f t="shared" si="58"/>
        <v>11391267</v>
      </c>
      <c r="G504" t="e">
        <f t="shared" si="61"/>
        <v>#N/A</v>
      </c>
      <c r="H504" s="11">
        <v>1139</v>
      </c>
      <c r="I504" s="5">
        <v>1267</v>
      </c>
      <c r="J504" t="s">
        <v>28</v>
      </c>
      <c r="K504" t="s">
        <v>48</v>
      </c>
      <c r="O504" s="3"/>
      <c r="P504" s="4"/>
      <c r="Q504" s="4"/>
      <c r="R504" s="2">
        <f t="shared" si="59"/>
        <v>0.71208516242317677</v>
      </c>
      <c r="S504" s="2">
        <f t="shared" si="60"/>
        <v>0.28791483757682323</v>
      </c>
      <c r="T504" s="2"/>
      <c r="U504" s="2"/>
      <c r="V504" s="37"/>
      <c r="W504" s="37"/>
      <c r="X504" s="37"/>
      <c r="Y504" s="37"/>
      <c r="Z504" s="37"/>
      <c r="AA504" s="37"/>
      <c r="AB504" s="12">
        <v>10</v>
      </c>
      <c r="AC504">
        <v>13</v>
      </c>
      <c r="AD504">
        <v>-89</v>
      </c>
      <c r="AE504">
        <v>-0.09</v>
      </c>
      <c r="AF504">
        <v>-1</v>
      </c>
      <c r="AG504">
        <v>2</v>
      </c>
      <c r="AH504">
        <v>-2</v>
      </c>
      <c r="AI504">
        <v>2</v>
      </c>
      <c r="AJ504">
        <v>5</v>
      </c>
      <c r="AK504">
        <v>7</v>
      </c>
      <c r="AL504">
        <v>0</v>
      </c>
      <c r="AM504">
        <v>-4.5</v>
      </c>
      <c r="AN504">
        <v>-6.3</v>
      </c>
      <c r="AO504">
        <v>1.8</v>
      </c>
      <c r="AP504">
        <v>3</v>
      </c>
      <c r="AQ504">
        <v>1</v>
      </c>
      <c r="AR504" s="2">
        <v>0.85</v>
      </c>
    </row>
    <row r="505" spans="6:44" x14ac:dyDescent="0.3">
      <c r="F505" t="str">
        <f t="shared" si="58"/>
        <v>11391274</v>
      </c>
      <c r="G505" t="e">
        <f t="shared" si="61"/>
        <v>#N/A</v>
      </c>
      <c r="H505" s="11">
        <v>1139</v>
      </c>
      <c r="I505" s="5">
        <v>1274</v>
      </c>
      <c r="J505" t="s">
        <v>28</v>
      </c>
      <c r="K505" t="s">
        <v>49</v>
      </c>
      <c r="O505" s="3"/>
      <c r="P505" s="4"/>
      <c r="Q505" s="4"/>
      <c r="R505" s="2">
        <f t="shared" si="59"/>
        <v>0.55208516242317673</v>
      </c>
      <c r="S505" s="2">
        <f t="shared" si="60"/>
        <v>0.44791483757682327</v>
      </c>
      <c r="T505" s="2"/>
      <c r="U505" s="2"/>
      <c r="V505" s="37"/>
      <c r="W505" s="37"/>
      <c r="X505" s="37"/>
      <c r="Y505" s="37"/>
      <c r="Z505" s="37"/>
      <c r="AA505" s="37"/>
      <c r="AB505" s="12">
        <v>10</v>
      </c>
      <c r="AC505">
        <v>6</v>
      </c>
      <c r="AD505">
        <v>-11</v>
      </c>
      <c r="AE505">
        <v>-0.1</v>
      </c>
      <c r="AF505">
        <v>1</v>
      </c>
      <c r="AG505">
        <v>3</v>
      </c>
      <c r="AH505">
        <v>-1</v>
      </c>
      <c r="AI505">
        <v>1</v>
      </c>
      <c r="AJ505">
        <v>-2</v>
      </c>
      <c r="AK505">
        <v>3</v>
      </c>
      <c r="AL505">
        <v>0.11</v>
      </c>
      <c r="AM505">
        <v>4.9000000000000004</v>
      </c>
      <c r="AN505">
        <v>4.8</v>
      </c>
      <c r="AO505">
        <v>0.1</v>
      </c>
      <c r="AP505">
        <v>-4</v>
      </c>
      <c r="AQ505">
        <v>0</v>
      </c>
      <c r="AR505" s="2">
        <v>0.69</v>
      </c>
    </row>
    <row r="506" spans="6:44" x14ac:dyDescent="0.3">
      <c r="F506" t="str">
        <f t="shared" si="58"/>
        <v>11391276</v>
      </c>
      <c r="G506" t="e">
        <f t="shared" si="61"/>
        <v>#N/A</v>
      </c>
      <c r="H506" s="11">
        <v>1139</v>
      </c>
      <c r="I506" s="5">
        <v>1276</v>
      </c>
      <c r="J506" t="s">
        <v>28</v>
      </c>
      <c r="K506" t="s">
        <v>50</v>
      </c>
      <c r="O506" s="3"/>
      <c r="P506" s="4"/>
      <c r="Q506" s="4"/>
      <c r="R506" s="2">
        <f t="shared" si="59"/>
        <v>0.43208516242317674</v>
      </c>
      <c r="S506" s="2">
        <f t="shared" si="60"/>
        <v>0.56791483757682326</v>
      </c>
      <c r="T506" s="2"/>
      <c r="U506" s="2"/>
      <c r="V506" s="37"/>
      <c r="W506" s="37"/>
      <c r="X506" s="37"/>
      <c r="Y506" s="37"/>
      <c r="Z506" s="37"/>
      <c r="AA506" s="37"/>
      <c r="AB506" s="12">
        <v>10</v>
      </c>
      <c r="AC506">
        <v>3</v>
      </c>
      <c r="AD506">
        <v>15</v>
      </c>
      <c r="AE506">
        <v>-0.18</v>
      </c>
      <c r="AF506">
        <v>0</v>
      </c>
      <c r="AG506">
        <v>4</v>
      </c>
      <c r="AH506">
        <v>2</v>
      </c>
      <c r="AI506">
        <v>1</v>
      </c>
      <c r="AJ506">
        <v>1</v>
      </c>
      <c r="AK506">
        <v>-1</v>
      </c>
      <c r="AL506">
        <v>0.11</v>
      </c>
      <c r="AM506">
        <v>5.5</v>
      </c>
      <c r="AN506">
        <v>9.3000000000000007</v>
      </c>
      <c r="AO506">
        <v>-3.8</v>
      </c>
      <c r="AP506">
        <v>-7</v>
      </c>
      <c r="AQ506">
        <v>0</v>
      </c>
      <c r="AR506" s="2">
        <v>0.56999999999999995</v>
      </c>
    </row>
    <row r="507" spans="6:44" x14ac:dyDescent="0.3">
      <c r="F507" t="str">
        <f t="shared" si="58"/>
        <v>11391277</v>
      </c>
      <c r="G507" t="e">
        <f t="shared" si="61"/>
        <v>#N/A</v>
      </c>
      <c r="H507" s="11">
        <v>1139</v>
      </c>
      <c r="I507" s="5">
        <v>1277</v>
      </c>
      <c r="J507" t="s">
        <v>28</v>
      </c>
      <c r="K507" t="s">
        <v>51</v>
      </c>
      <c r="O507" s="3"/>
      <c r="P507" s="4"/>
      <c r="Q507" s="4"/>
      <c r="R507" s="2">
        <f t="shared" si="59"/>
        <v>0.3720851624231768</v>
      </c>
      <c r="S507" s="2">
        <f t="shared" si="60"/>
        <v>0.6279148375768232</v>
      </c>
      <c r="T507" s="2"/>
      <c r="U507" s="2"/>
      <c r="V507" s="37"/>
      <c r="W507" s="37"/>
      <c r="X507" s="37"/>
      <c r="Y507" s="37"/>
      <c r="Z507" s="37"/>
      <c r="AA507" s="37"/>
      <c r="AB507" s="12">
        <v>10</v>
      </c>
      <c r="AC507">
        <v>3</v>
      </c>
      <c r="AD507">
        <v>19</v>
      </c>
      <c r="AE507">
        <v>-0.27</v>
      </c>
      <c r="AF507">
        <v>-4</v>
      </c>
      <c r="AG507">
        <v>9</v>
      </c>
      <c r="AH507">
        <v>-3</v>
      </c>
      <c r="AI507">
        <v>5</v>
      </c>
      <c r="AJ507">
        <v>-9</v>
      </c>
      <c r="AK507">
        <v>2</v>
      </c>
      <c r="AL507">
        <v>0.02</v>
      </c>
      <c r="AM507">
        <v>-1.9</v>
      </c>
      <c r="AN507">
        <v>8</v>
      </c>
      <c r="AO507">
        <v>-9.9</v>
      </c>
      <c r="AP507">
        <v>-7</v>
      </c>
      <c r="AQ507">
        <v>0</v>
      </c>
      <c r="AR507" s="2">
        <v>0.51</v>
      </c>
    </row>
    <row r="508" spans="6:44" x14ac:dyDescent="0.3">
      <c r="F508" t="str">
        <f t="shared" si="58"/>
        <v>11391281</v>
      </c>
      <c r="G508" t="e">
        <f t="shared" si="61"/>
        <v>#N/A</v>
      </c>
      <c r="H508" s="11">
        <v>1139</v>
      </c>
      <c r="I508" s="5">
        <v>1281</v>
      </c>
      <c r="J508" t="s">
        <v>28</v>
      </c>
      <c r="K508" t="s">
        <v>52</v>
      </c>
      <c r="O508" s="3"/>
      <c r="P508" s="4"/>
      <c r="Q508" s="4"/>
      <c r="R508" s="2">
        <f t="shared" si="59"/>
        <v>0.57208516242317675</v>
      </c>
      <c r="S508" s="2">
        <f t="shared" si="60"/>
        <v>0.42791483757682325</v>
      </c>
      <c r="T508" s="2"/>
      <c r="U508" s="2"/>
      <c r="V508" s="37"/>
      <c r="W508" s="37"/>
      <c r="X508" s="37"/>
      <c r="Y508" s="37"/>
      <c r="Z508" s="37"/>
      <c r="AA508" s="37"/>
      <c r="AB508" s="12">
        <v>10</v>
      </c>
      <c r="AC508">
        <v>8</v>
      </c>
      <c r="AD508">
        <v>-13</v>
      </c>
      <c r="AE508">
        <v>0</v>
      </c>
      <c r="AF508">
        <v>0</v>
      </c>
      <c r="AG508">
        <v>5</v>
      </c>
      <c r="AH508">
        <v>-4</v>
      </c>
      <c r="AI508">
        <v>4</v>
      </c>
      <c r="AJ508">
        <v>-4</v>
      </c>
      <c r="AK508">
        <v>3</v>
      </c>
      <c r="AL508">
        <v>0.02</v>
      </c>
      <c r="AM508">
        <v>5.6</v>
      </c>
      <c r="AN508">
        <v>4.5</v>
      </c>
      <c r="AO508">
        <v>1.1000000000000001</v>
      </c>
      <c r="AP508">
        <v>-2</v>
      </c>
      <c r="AQ508">
        <v>0</v>
      </c>
      <c r="AR508" s="2">
        <v>0.71</v>
      </c>
    </row>
    <row r="509" spans="6:44" x14ac:dyDescent="0.3">
      <c r="F509" t="str">
        <f t="shared" si="58"/>
        <v>11391285</v>
      </c>
      <c r="G509" t="e">
        <f t="shared" si="61"/>
        <v>#N/A</v>
      </c>
      <c r="H509" s="11">
        <v>1139</v>
      </c>
      <c r="I509" s="5">
        <v>1285</v>
      </c>
      <c r="J509" t="s">
        <v>28</v>
      </c>
      <c r="K509" t="s">
        <v>53</v>
      </c>
      <c r="O509" s="3"/>
      <c r="P509" s="4"/>
      <c r="Q509" s="4"/>
      <c r="R509" s="2">
        <f t="shared" si="59"/>
        <v>0.61208516242317679</v>
      </c>
      <c r="S509" s="2">
        <f t="shared" si="60"/>
        <v>0.38791483757682321</v>
      </c>
      <c r="T509" s="2"/>
      <c r="U509" s="2"/>
      <c r="V509" s="37"/>
      <c r="W509" s="37"/>
      <c r="X509" s="37"/>
      <c r="Y509" s="37"/>
      <c r="Z509" s="37"/>
      <c r="AA509" s="37"/>
      <c r="AB509" s="12">
        <v>10</v>
      </c>
      <c r="AC509">
        <v>14</v>
      </c>
      <c r="AD509">
        <v>-46</v>
      </c>
      <c r="AE509">
        <v>-0.16</v>
      </c>
      <c r="AF509">
        <v>2</v>
      </c>
      <c r="AG509">
        <v>4</v>
      </c>
      <c r="AH509">
        <v>-1</v>
      </c>
      <c r="AI509">
        <v>-1</v>
      </c>
      <c r="AJ509">
        <v>-7</v>
      </c>
      <c r="AK509">
        <v>1</v>
      </c>
      <c r="AL509">
        <v>0.05</v>
      </c>
      <c r="AM509">
        <v>1</v>
      </c>
      <c r="AN509">
        <v>4</v>
      </c>
      <c r="AO509">
        <v>-3</v>
      </c>
      <c r="AP509">
        <v>4</v>
      </c>
      <c r="AQ509">
        <v>1</v>
      </c>
      <c r="AR509" s="2">
        <v>0.75</v>
      </c>
    </row>
    <row r="510" spans="6:44" x14ac:dyDescent="0.3">
      <c r="F510" t="str">
        <f t="shared" si="58"/>
        <v>11391293</v>
      </c>
      <c r="G510" t="e">
        <f t="shared" si="61"/>
        <v>#N/A</v>
      </c>
      <c r="H510" s="11">
        <v>1139</v>
      </c>
      <c r="I510" s="5">
        <v>1293</v>
      </c>
      <c r="J510" t="s">
        <v>28</v>
      </c>
      <c r="K510" t="s">
        <v>54</v>
      </c>
      <c r="O510" s="3"/>
      <c r="P510" s="4"/>
      <c r="Q510" s="4"/>
      <c r="R510" s="2">
        <f t="shared" si="59"/>
        <v>0.56208516242317674</v>
      </c>
      <c r="S510" s="2">
        <f t="shared" si="60"/>
        <v>0.43791483757682326</v>
      </c>
      <c r="T510" s="2"/>
      <c r="U510" s="2"/>
      <c r="V510" s="37"/>
      <c r="W510" s="37"/>
      <c r="X510" s="37"/>
      <c r="Y510" s="37"/>
      <c r="Z510" s="37"/>
      <c r="AA510" s="37"/>
      <c r="AB510" s="12">
        <v>10</v>
      </c>
      <c r="AC510">
        <v>12</v>
      </c>
      <c r="AD510">
        <v>-34</v>
      </c>
      <c r="AE510">
        <v>-0.22</v>
      </c>
      <c r="AF510">
        <v>-1</v>
      </c>
      <c r="AG510">
        <v>5</v>
      </c>
      <c r="AH510">
        <v>-1</v>
      </c>
      <c r="AI510">
        <v>2</v>
      </c>
      <c r="AJ510">
        <v>-6</v>
      </c>
      <c r="AK510">
        <v>2</v>
      </c>
      <c r="AL510">
        <v>0.04</v>
      </c>
      <c r="AM510">
        <v>1.7</v>
      </c>
      <c r="AN510">
        <v>6.8</v>
      </c>
      <c r="AO510">
        <v>-5.0999999999999996</v>
      </c>
      <c r="AP510">
        <v>2</v>
      </c>
      <c r="AQ510">
        <v>1</v>
      </c>
      <c r="AR510" s="2">
        <v>0.7</v>
      </c>
    </row>
    <row r="511" spans="6:44" x14ac:dyDescent="0.3">
      <c r="F511" t="str">
        <f t="shared" si="58"/>
        <v>11391300</v>
      </c>
      <c r="G511" t="e">
        <f t="shared" si="61"/>
        <v>#N/A</v>
      </c>
      <c r="H511" s="11">
        <v>1139</v>
      </c>
      <c r="I511" s="5">
        <v>1300</v>
      </c>
      <c r="J511" t="s">
        <v>28</v>
      </c>
      <c r="K511" t="s">
        <v>55</v>
      </c>
      <c r="O511" s="3"/>
      <c r="P511" s="4"/>
      <c r="Q511" s="4"/>
      <c r="R511" s="2">
        <f t="shared" si="59"/>
        <v>0.85208516242317678</v>
      </c>
      <c r="S511" s="2">
        <f t="shared" si="60"/>
        <v>0.14791483757682322</v>
      </c>
      <c r="T511" s="2"/>
      <c r="U511" s="2"/>
      <c r="V511" s="37"/>
      <c r="W511" s="37"/>
      <c r="X511" s="37"/>
      <c r="Y511" s="37"/>
      <c r="Z511" s="37"/>
      <c r="AA511" s="37"/>
      <c r="AB511" s="12">
        <v>10</v>
      </c>
      <c r="AC511">
        <v>16</v>
      </c>
      <c r="AD511">
        <v>-284</v>
      </c>
      <c r="AE511">
        <v>0.09</v>
      </c>
      <c r="AF511">
        <v>3</v>
      </c>
      <c r="AG511">
        <v>3</v>
      </c>
      <c r="AH511">
        <v>-4</v>
      </c>
      <c r="AI511">
        <v>3</v>
      </c>
      <c r="AJ511">
        <v>-6</v>
      </c>
      <c r="AK511">
        <v>5</v>
      </c>
      <c r="AL511">
        <v>0.09</v>
      </c>
      <c r="AM511">
        <v>8.6999999999999993</v>
      </c>
      <c r="AN511">
        <v>2.1</v>
      </c>
      <c r="AO511">
        <v>6.6</v>
      </c>
      <c r="AP511">
        <v>6</v>
      </c>
      <c r="AQ511">
        <v>1</v>
      </c>
      <c r="AR511" s="2">
        <v>0.99</v>
      </c>
    </row>
    <row r="512" spans="6:44" x14ac:dyDescent="0.3">
      <c r="F512" t="str">
        <f t="shared" si="58"/>
        <v>11391301</v>
      </c>
      <c r="G512" t="e">
        <f t="shared" si="61"/>
        <v>#N/A</v>
      </c>
      <c r="H512" s="11">
        <v>1139</v>
      </c>
      <c r="I512" s="5">
        <v>1301</v>
      </c>
      <c r="J512" t="s">
        <v>28</v>
      </c>
      <c r="K512" t="s">
        <v>56</v>
      </c>
      <c r="O512" s="3"/>
      <c r="P512" s="4"/>
      <c r="Q512" s="4"/>
      <c r="R512" s="2">
        <f t="shared" si="59"/>
        <v>0.56208516242317674</v>
      </c>
      <c r="S512" s="2">
        <f t="shared" si="60"/>
        <v>0.43791483757682326</v>
      </c>
      <c r="T512" s="2"/>
      <c r="U512" s="2"/>
      <c r="V512" s="37"/>
      <c r="W512" s="37"/>
      <c r="X512" s="37"/>
      <c r="Y512" s="37"/>
      <c r="Z512" s="37"/>
      <c r="AA512" s="37"/>
      <c r="AB512" s="12">
        <v>10</v>
      </c>
      <c r="AC512">
        <v>9</v>
      </c>
      <c r="AD512">
        <v>-17</v>
      </c>
      <c r="AE512">
        <v>-0.05</v>
      </c>
      <c r="AF512">
        <v>1</v>
      </c>
      <c r="AG512">
        <v>0</v>
      </c>
      <c r="AH512">
        <v>-1</v>
      </c>
      <c r="AI512">
        <v>0</v>
      </c>
      <c r="AJ512">
        <v>-7</v>
      </c>
      <c r="AK512">
        <v>7</v>
      </c>
      <c r="AL512">
        <v>7.0000000000000007E-2</v>
      </c>
      <c r="AM512">
        <v>-2.1</v>
      </c>
      <c r="AN512">
        <v>-1.7</v>
      </c>
      <c r="AO512">
        <v>-0.4</v>
      </c>
      <c r="AP512">
        <v>-1</v>
      </c>
      <c r="AQ512">
        <v>0</v>
      </c>
      <c r="AR512" s="2">
        <v>0.7</v>
      </c>
    </row>
    <row r="513" spans="6:44" x14ac:dyDescent="0.3">
      <c r="F513" t="str">
        <f t="shared" si="58"/>
        <v>11391305</v>
      </c>
      <c r="G513" t="e">
        <f t="shared" si="61"/>
        <v>#N/A</v>
      </c>
      <c r="H513" s="11">
        <v>1139</v>
      </c>
      <c r="I513" s="5">
        <v>1305</v>
      </c>
      <c r="J513" t="s">
        <v>28</v>
      </c>
      <c r="K513" t="s">
        <v>57</v>
      </c>
      <c r="O513" s="3"/>
      <c r="P513" s="4"/>
      <c r="Q513" s="4"/>
      <c r="R513" s="2">
        <f t="shared" si="59"/>
        <v>0.47208516242317677</v>
      </c>
      <c r="S513" s="2">
        <f t="shared" si="60"/>
        <v>0.52791483757682323</v>
      </c>
      <c r="T513" s="2"/>
      <c r="U513" s="2"/>
      <c r="V513" s="37"/>
      <c r="W513" s="37"/>
      <c r="X513" s="37"/>
      <c r="Y513" s="37"/>
      <c r="Z513" s="37"/>
      <c r="AA513" s="37"/>
      <c r="AB513" s="12">
        <v>10</v>
      </c>
      <c r="AC513">
        <v>7</v>
      </c>
      <c r="AD513">
        <v>1</v>
      </c>
      <c r="AE513">
        <v>-0.18</v>
      </c>
      <c r="AF513">
        <v>-1</v>
      </c>
      <c r="AG513">
        <v>3</v>
      </c>
      <c r="AH513">
        <v>2</v>
      </c>
      <c r="AI513">
        <v>2</v>
      </c>
      <c r="AJ513">
        <v>0</v>
      </c>
      <c r="AK513">
        <v>4</v>
      </c>
      <c r="AL513">
        <v>0.02</v>
      </c>
      <c r="AM513">
        <v>-4</v>
      </c>
      <c r="AN513">
        <v>-0.1</v>
      </c>
      <c r="AO513">
        <v>-3.9</v>
      </c>
      <c r="AP513">
        <v>-3</v>
      </c>
      <c r="AQ513">
        <v>0</v>
      </c>
      <c r="AR513" s="2">
        <v>0.61</v>
      </c>
    </row>
    <row r="514" spans="6:44" x14ac:dyDescent="0.3">
      <c r="F514" t="str">
        <f t="shared" si="58"/>
        <v>11391308</v>
      </c>
      <c r="G514" t="e">
        <f t="shared" si="61"/>
        <v>#N/A</v>
      </c>
      <c r="H514" s="11">
        <v>1139</v>
      </c>
      <c r="I514" s="5">
        <v>1308</v>
      </c>
      <c r="J514" t="s">
        <v>28</v>
      </c>
      <c r="K514" t="s">
        <v>58</v>
      </c>
      <c r="O514" s="3"/>
      <c r="P514" s="4"/>
      <c r="Q514" s="4"/>
      <c r="R514" s="2">
        <f t="shared" si="59"/>
        <v>0.56208516242317674</v>
      </c>
      <c r="S514" s="2">
        <f t="shared" si="60"/>
        <v>0.43791483757682326</v>
      </c>
      <c r="T514" s="2"/>
      <c r="U514" s="2"/>
      <c r="V514" s="37"/>
      <c r="W514" s="37"/>
      <c r="X514" s="37"/>
      <c r="Y514" s="37"/>
      <c r="Z514" s="37"/>
      <c r="AA514" s="37"/>
      <c r="AB514" s="12">
        <v>10</v>
      </c>
      <c r="AC514">
        <v>12</v>
      </c>
      <c r="AD514">
        <v>-30</v>
      </c>
      <c r="AE514">
        <v>-0.22</v>
      </c>
      <c r="AF514">
        <v>2</v>
      </c>
      <c r="AG514">
        <v>7</v>
      </c>
      <c r="AH514">
        <v>-1</v>
      </c>
      <c r="AI514">
        <v>1</v>
      </c>
      <c r="AJ514">
        <v>-7</v>
      </c>
      <c r="AK514">
        <v>-2</v>
      </c>
      <c r="AL514">
        <v>0.13</v>
      </c>
      <c r="AM514">
        <v>3.5</v>
      </c>
      <c r="AN514">
        <v>8.1</v>
      </c>
      <c r="AO514">
        <v>-4.5999999999999996</v>
      </c>
      <c r="AP514">
        <v>2</v>
      </c>
      <c r="AQ514">
        <v>1</v>
      </c>
      <c r="AR514" s="2">
        <v>0.7</v>
      </c>
    </row>
    <row r="515" spans="6:44" x14ac:dyDescent="0.3">
      <c r="F515" t="str">
        <f t="shared" si="58"/>
        <v>11391314</v>
      </c>
      <c r="G515" t="e">
        <f t="shared" si="61"/>
        <v>#N/A</v>
      </c>
      <c r="H515" s="11">
        <v>1139</v>
      </c>
      <c r="I515" s="5">
        <v>1314</v>
      </c>
      <c r="J515" t="s">
        <v>28</v>
      </c>
      <c r="K515" t="s">
        <v>59</v>
      </c>
      <c r="O515" s="3"/>
      <c r="P515" s="4"/>
      <c r="Q515" s="4"/>
      <c r="R515" s="2">
        <f t="shared" si="59"/>
        <v>0.46208516242317677</v>
      </c>
      <c r="S515" s="2">
        <f t="shared" si="60"/>
        <v>0.53791483757682323</v>
      </c>
      <c r="T515" s="2"/>
      <c r="U515" s="2"/>
      <c r="V515" s="37"/>
      <c r="W515" s="37"/>
      <c r="X515" s="37"/>
      <c r="Y515" s="37"/>
      <c r="Z515" s="37"/>
      <c r="AA515" s="37"/>
      <c r="AB515" s="12">
        <v>10</v>
      </c>
      <c r="AC515">
        <v>2</v>
      </c>
      <c r="AD515">
        <v>18</v>
      </c>
      <c r="AE515">
        <v>-0.1</v>
      </c>
      <c r="AF515">
        <v>2</v>
      </c>
      <c r="AG515">
        <v>2</v>
      </c>
      <c r="AH515">
        <v>0</v>
      </c>
      <c r="AI515">
        <v>4</v>
      </c>
      <c r="AJ515">
        <v>-11</v>
      </c>
      <c r="AK515">
        <v>1</v>
      </c>
      <c r="AL515">
        <v>0.03</v>
      </c>
      <c r="AM515">
        <v>-2.9</v>
      </c>
      <c r="AN515">
        <v>-0.3</v>
      </c>
      <c r="AO515">
        <v>-2.6</v>
      </c>
      <c r="AP515">
        <v>-8</v>
      </c>
      <c r="AQ515">
        <v>0</v>
      </c>
      <c r="AR515" s="2">
        <v>0.6</v>
      </c>
    </row>
    <row r="516" spans="6:44" x14ac:dyDescent="0.3">
      <c r="F516" t="str">
        <f t="shared" si="58"/>
        <v>11391326</v>
      </c>
      <c r="G516" t="e">
        <f t="shared" si="61"/>
        <v>#N/A</v>
      </c>
      <c r="H516" s="11">
        <v>1139</v>
      </c>
      <c r="I516" s="5">
        <v>1326</v>
      </c>
      <c r="J516" t="s">
        <v>28</v>
      </c>
      <c r="K516" t="s">
        <v>60</v>
      </c>
      <c r="O516" s="3"/>
      <c r="P516" s="4"/>
      <c r="Q516" s="4"/>
      <c r="R516" s="2">
        <f t="shared" si="59"/>
        <v>0.47208516242317677</v>
      </c>
      <c r="S516" s="2">
        <f t="shared" si="60"/>
        <v>0.52791483757682323</v>
      </c>
      <c r="T516" s="2"/>
      <c r="U516" s="2"/>
      <c r="V516" s="37"/>
      <c r="W516" s="37"/>
      <c r="X516" s="37"/>
      <c r="Y516" s="37"/>
      <c r="Z516" s="37"/>
      <c r="AA516" s="37"/>
      <c r="AB516" s="12">
        <v>10</v>
      </c>
      <c r="AC516">
        <v>5</v>
      </c>
      <c r="AD516">
        <v>10</v>
      </c>
      <c r="AE516">
        <v>-0.14000000000000001</v>
      </c>
      <c r="AF516">
        <v>0</v>
      </c>
      <c r="AG516">
        <v>4</v>
      </c>
      <c r="AH516">
        <v>-1</v>
      </c>
      <c r="AI516">
        <v>2</v>
      </c>
      <c r="AJ516">
        <v>-3</v>
      </c>
      <c r="AK516">
        <v>0</v>
      </c>
      <c r="AL516">
        <v>0.04</v>
      </c>
      <c r="AM516">
        <v>3.3</v>
      </c>
      <c r="AN516">
        <v>6.1</v>
      </c>
      <c r="AO516">
        <v>-2.8</v>
      </c>
      <c r="AP516">
        <v>-5</v>
      </c>
      <c r="AQ516">
        <v>0</v>
      </c>
      <c r="AR516" s="2">
        <v>0.61</v>
      </c>
    </row>
    <row r="517" spans="6:44" x14ac:dyDescent="0.3">
      <c r="F517" t="str">
        <f t="shared" si="58"/>
        <v>11391328</v>
      </c>
      <c r="G517" t="e">
        <f t="shared" si="61"/>
        <v>#N/A</v>
      </c>
      <c r="H517" s="11">
        <v>1139</v>
      </c>
      <c r="I517" s="5">
        <v>1328</v>
      </c>
      <c r="J517" t="s">
        <v>28</v>
      </c>
      <c r="K517" t="s">
        <v>61</v>
      </c>
      <c r="O517" s="3"/>
      <c r="P517" s="4"/>
      <c r="Q517" s="4"/>
      <c r="R517" s="2">
        <f t="shared" si="59"/>
        <v>0.59208516242317677</v>
      </c>
      <c r="S517" s="2">
        <f t="shared" si="60"/>
        <v>0.40791483757682323</v>
      </c>
      <c r="T517" s="2"/>
      <c r="U517" s="2"/>
      <c r="V517" s="37"/>
      <c r="W517" s="37"/>
      <c r="X517" s="37"/>
      <c r="Y517" s="37"/>
      <c r="Z517" s="37"/>
      <c r="AA517" s="37"/>
      <c r="AB517" s="12">
        <v>10</v>
      </c>
      <c r="AC517">
        <v>10</v>
      </c>
      <c r="AD517">
        <v>-22</v>
      </c>
      <c r="AE517">
        <v>0.03</v>
      </c>
      <c r="AF517">
        <v>0</v>
      </c>
      <c r="AG517">
        <v>1</v>
      </c>
      <c r="AH517">
        <v>-1</v>
      </c>
      <c r="AI517">
        <v>3</v>
      </c>
      <c r="AJ517">
        <v>-1</v>
      </c>
      <c r="AK517">
        <v>5</v>
      </c>
      <c r="AL517">
        <v>0.02</v>
      </c>
      <c r="AM517">
        <v>-6.1</v>
      </c>
      <c r="AN517">
        <v>-8.8000000000000007</v>
      </c>
      <c r="AO517">
        <v>2.7</v>
      </c>
      <c r="AP517">
        <v>0</v>
      </c>
      <c r="AQ517">
        <v>0</v>
      </c>
      <c r="AR517" s="2">
        <v>0.73</v>
      </c>
    </row>
    <row r="518" spans="6:44" x14ac:dyDescent="0.3">
      <c r="F518" t="str">
        <f t="shared" si="58"/>
        <v>11391335</v>
      </c>
      <c r="G518" t="e">
        <f t="shared" si="61"/>
        <v>#N/A</v>
      </c>
      <c r="H518" s="11">
        <v>1139</v>
      </c>
      <c r="I518" s="5">
        <v>1335</v>
      </c>
      <c r="J518" t="s">
        <v>28</v>
      </c>
      <c r="K518" t="s">
        <v>62</v>
      </c>
      <c r="O518" s="3"/>
      <c r="P518" s="4"/>
      <c r="Q518" s="4"/>
      <c r="R518" s="2">
        <f t="shared" si="59"/>
        <v>0.73208516242317678</v>
      </c>
      <c r="S518" s="2">
        <f t="shared" si="60"/>
        <v>0.26791483757682322</v>
      </c>
      <c r="T518" s="2"/>
      <c r="U518" s="2"/>
      <c r="V518" s="37"/>
      <c r="W518" s="37"/>
      <c r="X518" s="37"/>
      <c r="Y518" s="37"/>
      <c r="Z518" s="37"/>
      <c r="AA518" s="37"/>
      <c r="AB518" s="12">
        <v>10</v>
      </c>
      <c r="AC518">
        <v>16</v>
      </c>
      <c r="AD518">
        <v>-102</v>
      </c>
      <c r="AE518">
        <v>-0.13</v>
      </c>
      <c r="AF518">
        <v>1</v>
      </c>
      <c r="AG518">
        <v>5</v>
      </c>
      <c r="AH518">
        <v>-1</v>
      </c>
      <c r="AI518">
        <v>3</v>
      </c>
      <c r="AJ518">
        <v>3</v>
      </c>
      <c r="AK518">
        <v>-2</v>
      </c>
      <c r="AL518">
        <v>0.11</v>
      </c>
      <c r="AM518">
        <v>3.4</v>
      </c>
      <c r="AN518">
        <v>3.2</v>
      </c>
      <c r="AO518">
        <v>0.2</v>
      </c>
      <c r="AP518">
        <v>6</v>
      </c>
      <c r="AQ518">
        <v>1</v>
      </c>
      <c r="AR518" s="2">
        <v>0.87</v>
      </c>
    </row>
    <row r="519" spans="6:44" x14ac:dyDescent="0.3">
      <c r="F519" t="str">
        <f t="shared" si="58"/>
        <v>11391344</v>
      </c>
      <c r="G519" t="e">
        <f t="shared" si="61"/>
        <v>#N/A</v>
      </c>
      <c r="H519" s="11">
        <v>1139</v>
      </c>
      <c r="I519" s="5">
        <v>1344</v>
      </c>
      <c r="J519" t="s">
        <v>28</v>
      </c>
      <c r="K519" t="s">
        <v>63</v>
      </c>
      <c r="O519" s="3"/>
      <c r="P519" s="4"/>
      <c r="Q519" s="4"/>
      <c r="R519" s="2">
        <f t="shared" si="59"/>
        <v>0.65208516242317682</v>
      </c>
      <c r="S519" s="2">
        <f t="shared" si="60"/>
        <v>0.34791483757682318</v>
      </c>
      <c r="T519" s="2"/>
      <c r="U519" s="2"/>
      <c r="V519" s="37"/>
      <c r="W519" s="37"/>
      <c r="X519" s="37"/>
      <c r="Y519" s="37"/>
      <c r="Z519" s="37"/>
      <c r="AA519" s="37"/>
      <c r="AB519" s="12">
        <v>10</v>
      </c>
      <c r="AC519">
        <v>10</v>
      </c>
      <c r="AD519">
        <v>-38</v>
      </c>
      <c r="AE519">
        <v>-0.01</v>
      </c>
      <c r="AF519">
        <v>4</v>
      </c>
      <c r="AG519">
        <v>2</v>
      </c>
      <c r="AH519">
        <v>-1</v>
      </c>
      <c r="AI519">
        <v>1</v>
      </c>
      <c r="AJ519">
        <v>-2</v>
      </c>
      <c r="AK519">
        <v>4</v>
      </c>
      <c r="AL519">
        <v>7.0000000000000007E-2</v>
      </c>
      <c r="AM519">
        <v>5.4</v>
      </c>
      <c r="AN519">
        <v>0.1</v>
      </c>
      <c r="AO519">
        <v>5.3</v>
      </c>
      <c r="AP519">
        <v>0</v>
      </c>
      <c r="AQ519">
        <v>0</v>
      </c>
      <c r="AR519" s="2">
        <v>0.79</v>
      </c>
    </row>
    <row r="520" spans="6:44" x14ac:dyDescent="0.3">
      <c r="F520" t="str">
        <f t="shared" si="58"/>
        <v>11391345</v>
      </c>
      <c r="G520" t="e">
        <f t="shared" si="61"/>
        <v>#N/A</v>
      </c>
      <c r="H520" s="11">
        <v>1139</v>
      </c>
      <c r="I520" s="5">
        <v>1345</v>
      </c>
      <c r="J520" t="s">
        <v>28</v>
      </c>
      <c r="K520" t="s">
        <v>64</v>
      </c>
      <c r="O520" s="3"/>
      <c r="P520" s="4"/>
      <c r="Q520" s="4"/>
      <c r="R520" s="2">
        <f t="shared" si="59"/>
        <v>0.3720851624231768</v>
      </c>
      <c r="S520" s="2">
        <f t="shared" si="60"/>
        <v>0.6279148375768232</v>
      </c>
      <c r="T520" s="2"/>
      <c r="U520" s="2"/>
      <c r="V520" s="37"/>
      <c r="W520" s="37"/>
      <c r="X520" s="37"/>
      <c r="Y520" s="37"/>
      <c r="Z520" s="37"/>
      <c r="AA520" s="37"/>
      <c r="AB520" s="12">
        <v>10</v>
      </c>
      <c r="AC520">
        <v>2</v>
      </c>
      <c r="AD520">
        <v>20</v>
      </c>
      <c r="AE520">
        <v>-0.21</v>
      </c>
      <c r="AF520">
        <v>-4</v>
      </c>
      <c r="AG520">
        <v>5</v>
      </c>
      <c r="AH520">
        <v>0</v>
      </c>
      <c r="AI520">
        <v>3</v>
      </c>
      <c r="AJ520">
        <v>-1</v>
      </c>
      <c r="AK520">
        <v>3</v>
      </c>
      <c r="AL520">
        <v>0.03</v>
      </c>
      <c r="AM520">
        <v>-2</v>
      </c>
      <c r="AN520">
        <v>7.2</v>
      </c>
      <c r="AO520">
        <v>-9.1999999999999993</v>
      </c>
      <c r="AP520">
        <v>-8</v>
      </c>
      <c r="AQ520">
        <v>0</v>
      </c>
      <c r="AR520" s="2">
        <v>0.51</v>
      </c>
    </row>
    <row r="521" spans="6:44" x14ac:dyDescent="0.3">
      <c r="F521" t="str">
        <f t="shared" si="58"/>
        <v>11391347</v>
      </c>
      <c r="G521" t="e">
        <f t="shared" si="61"/>
        <v>#N/A</v>
      </c>
      <c r="H521" s="11">
        <v>1139</v>
      </c>
      <c r="I521" s="5">
        <v>1347</v>
      </c>
      <c r="J521" t="s">
        <v>28</v>
      </c>
      <c r="K521" t="s">
        <v>65</v>
      </c>
      <c r="O521" s="3"/>
      <c r="P521" s="4"/>
      <c r="Q521" s="4"/>
      <c r="R521" s="2">
        <f t="shared" si="59"/>
        <v>0.79208516242317684</v>
      </c>
      <c r="S521" s="2">
        <f t="shared" si="60"/>
        <v>0.20791483757682316</v>
      </c>
      <c r="T521" s="2"/>
      <c r="U521" s="2"/>
      <c r="V521" s="37"/>
      <c r="W521" s="37"/>
      <c r="X521" s="37"/>
      <c r="Y521" s="37"/>
      <c r="Z521" s="37"/>
      <c r="AA521" s="37"/>
      <c r="AB521" s="12">
        <v>10</v>
      </c>
      <c r="AC521">
        <v>16</v>
      </c>
      <c r="AD521">
        <v>-145</v>
      </c>
      <c r="AE521">
        <v>-0.01</v>
      </c>
      <c r="AF521">
        <v>5</v>
      </c>
      <c r="AG521">
        <v>3</v>
      </c>
      <c r="AH521">
        <v>-2</v>
      </c>
      <c r="AI521">
        <v>0</v>
      </c>
      <c r="AJ521">
        <v>-5</v>
      </c>
      <c r="AK521">
        <v>3</v>
      </c>
      <c r="AL521">
        <v>0.04</v>
      </c>
      <c r="AM521">
        <v>12.2</v>
      </c>
      <c r="AN521">
        <v>7.9</v>
      </c>
      <c r="AO521">
        <v>4.3</v>
      </c>
      <c r="AP521">
        <v>6</v>
      </c>
      <c r="AQ521">
        <v>1</v>
      </c>
      <c r="AR521" s="2">
        <v>0.93</v>
      </c>
    </row>
    <row r="522" spans="6:44" x14ac:dyDescent="0.3">
      <c r="F522" t="str">
        <f t="shared" si="58"/>
        <v>11391348</v>
      </c>
      <c r="G522" t="e">
        <f t="shared" si="61"/>
        <v>#N/A</v>
      </c>
      <c r="H522" s="11">
        <v>1139</v>
      </c>
      <c r="I522" s="5">
        <v>1348</v>
      </c>
      <c r="J522" t="s">
        <v>28</v>
      </c>
      <c r="K522" t="s">
        <v>66</v>
      </c>
      <c r="O522" s="3"/>
      <c r="P522" s="4"/>
      <c r="Q522" s="4"/>
      <c r="R522" s="2">
        <f t="shared" si="59"/>
        <v>0.56208516242317674</v>
      </c>
      <c r="S522" s="2">
        <f t="shared" si="60"/>
        <v>0.43791483757682326</v>
      </c>
      <c r="T522" s="2"/>
      <c r="U522" s="2"/>
      <c r="V522" s="37"/>
      <c r="W522" s="37"/>
      <c r="X522" s="37"/>
      <c r="Y522" s="37"/>
      <c r="Z522" s="37"/>
      <c r="AA522" s="37"/>
      <c r="AB522" s="12">
        <v>10</v>
      </c>
      <c r="AC522">
        <v>7</v>
      </c>
      <c r="AD522">
        <v>-24</v>
      </c>
      <c r="AE522">
        <v>-0.17</v>
      </c>
      <c r="AF522">
        <v>2</v>
      </c>
      <c r="AG522">
        <v>2</v>
      </c>
      <c r="AH522">
        <v>1</v>
      </c>
      <c r="AI522">
        <v>-2</v>
      </c>
      <c r="AJ522">
        <v>-4</v>
      </c>
      <c r="AK522">
        <v>2</v>
      </c>
      <c r="AL522">
        <v>0.06</v>
      </c>
      <c r="AM522">
        <v>2.9</v>
      </c>
      <c r="AN522">
        <v>4.9000000000000004</v>
      </c>
      <c r="AO522">
        <v>-2</v>
      </c>
      <c r="AP522">
        <v>-3</v>
      </c>
      <c r="AQ522">
        <v>0</v>
      </c>
      <c r="AR522" s="2">
        <v>0.7</v>
      </c>
    </row>
    <row r="523" spans="6:44" x14ac:dyDescent="0.3">
      <c r="F523" t="str">
        <f t="shared" si="58"/>
        <v>11391355</v>
      </c>
      <c r="G523" t="e">
        <f t="shared" si="61"/>
        <v>#N/A</v>
      </c>
      <c r="H523" s="11">
        <v>1139</v>
      </c>
      <c r="I523" s="5">
        <v>1355</v>
      </c>
      <c r="J523" t="s">
        <v>28</v>
      </c>
      <c r="K523" t="s">
        <v>67</v>
      </c>
      <c r="O523" s="3"/>
      <c r="P523" s="4"/>
      <c r="Q523" s="4"/>
      <c r="R523" s="2">
        <f t="shared" si="59"/>
        <v>0.63208516242317681</v>
      </c>
      <c r="S523" s="2">
        <f t="shared" si="60"/>
        <v>0.36791483757682319</v>
      </c>
      <c r="T523" s="2"/>
      <c r="U523" s="2"/>
      <c r="V523" s="37"/>
      <c r="W523" s="37"/>
      <c r="X523" s="37"/>
      <c r="Y523" s="37"/>
      <c r="Z523" s="37"/>
      <c r="AA523" s="37"/>
      <c r="AB523" s="12">
        <v>10</v>
      </c>
      <c r="AC523">
        <v>12</v>
      </c>
      <c r="AD523">
        <v>-50</v>
      </c>
      <c r="AE523">
        <v>-0.19</v>
      </c>
      <c r="AF523">
        <v>0</v>
      </c>
      <c r="AG523">
        <v>2</v>
      </c>
      <c r="AH523">
        <v>2</v>
      </c>
      <c r="AI523">
        <v>5</v>
      </c>
      <c r="AJ523">
        <v>2</v>
      </c>
      <c r="AK523">
        <v>-2</v>
      </c>
      <c r="AL523">
        <v>0.01</v>
      </c>
      <c r="AM523">
        <v>-4.3</v>
      </c>
      <c r="AN523">
        <v>-2.8</v>
      </c>
      <c r="AO523">
        <v>-1.5</v>
      </c>
      <c r="AP523">
        <v>2</v>
      </c>
      <c r="AQ523">
        <v>1</v>
      </c>
      <c r="AR523" s="2">
        <v>0.77</v>
      </c>
    </row>
    <row r="524" spans="6:44" x14ac:dyDescent="0.3">
      <c r="F524" t="str">
        <f t="shared" si="58"/>
        <v>11391361</v>
      </c>
      <c r="G524" t="e">
        <f t="shared" si="61"/>
        <v>#N/A</v>
      </c>
      <c r="H524" s="11">
        <v>1139</v>
      </c>
      <c r="I524" s="5">
        <v>1361</v>
      </c>
      <c r="J524" t="s">
        <v>28</v>
      </c>
      <c r="K524" t="s">
        <v>68</v>
      </c>
      <c r="O524" s="3"/>
      <c r="P524" s="4"/>
      <c r="Q524" s="4"/>
      <c r="R524" s="2">
        <f t="shared" si="59"/>
        <v>0.58208516242317676</v>
      </c>
      <c r="S524" s="2">
        <f t="shared" si="60"/>
        <v>0.41791483757682324</v>
      </c>
      <c r="T524" s="2"/>
      <c r="U524" s="2"/>
      <c r="V524" s="37"/>
      <c r="W524" s="37"/>
      <c r="X524" s="37"/>
      <c r="Y524" s="37"/>
      <c r="Z524" s="37"/>
      <c r="AA524" s="37"/>
      <c r="AB524" s="12">
        <v>10</v>
      </c>
      <c r="AC524">
        <v>11</v>
      </c>
      <c r="AD524">
        <v>-25</v>
      </c>
      <c r="AE524">
        <v>-7.0000000000000007E-2</v>
      </c>
      <c r="AF524">
        <v>2</v>
      </c>
      <c r="AG524">
        <v>3</v>
      </c>
      <c r="AH524">
        <v>-1</v>
      </c>
      <c r="AI524">
        <v>1</v>
      </c>
      <c r="AJ524">
        <v>-5</v>
      </c>
      <c r="AK524">
        <v>0</v>
      </c>
      <c r="AL524">
        <v>0.05</v>
      </c>
      <c r="AM524">
        <v>2</v>
      </c>
      <c r="AN524">
        <v>4.4000000000000004</v>
      </c>
      <c r="AO524">
        <v>-2.4</v>
      </c>
      <c r="AP524">
        <v>1</v>
      </c>
      <c r="AQ524">
        <v>1</v>
      </c>
      <c r="AR524" s="2">
        <v>0.72</v>
      </c>
    </row>
    <row r="525" spans="6:44" x14ac:dyDescent="0.3">
      <c r="F525" t="str">
        <f t="shared" si="58"/>
        <v>11391371</v>
      </c>
      <c r="G525" t="e">
        <f t="shared" si="61"/>
        <v>#N/A</v>
      </c>
      <c r="H525" s="11">
        <v>1139</v>
      </c>
      <c r="I525" s="5">
        <v>1371</v>
      </c>
      <c r="J525" t="s">
        <v>28</v>
      </c>
      <c r="K525" t="s">
        <v>69</v>
      </c>
      <c r="O525" s="3"/>
      <c r="P525" s="4"/>
      <c r="Q525" s="4"/>
      <c r="R525" s="2">
        <f t="shared" si="59"/>
        <v>0.53208516242317683</v>
      </c>
      <c r="S525" s="2">
        <f t="shared" si="60"/>
        <v>0.46791483757682317</v>
      </c>
      <c r="T525" s="2"/>
      <c r="U525" s="2"/>
      <c r="V525" s="37"/>
      <c r="W525" s="37"/>
      <c r="X525" s="37"/>
      <c r="Y525" s="37"/>
      <c r="Z525" s="37"/>
      <c r="AA525" s="37"/>
      <c r="AB525" s="12">
        <v>10</v>
      </c>
      <c r="AC525">
        <v>8</v>
      </c>
      <c r="AD525">
        <v>-1</v>
      </c>
      <c r="AE525">
        <v>-0.05</v>
      </c>
      <c r="AF525">
        <v>1</v>
      </c>
      <c r="AG525">
        <v>2</v>
      </c>
      <c r="AH525">
        <v>-1</v>
      </c>
      <c r="AI525">
        <v>2</v>
      </c>
      <c r="AJ525">
        <v>-7</v>
      </c>
      <c r="AK525">
        <v>3</v>
      </c>
      <c r="AL525">
        <v>0.08</v>
      </c>
      <c r="AM525">
        <v>0.1</v>
      </c>
      <c r="AN525">
        <v>-0.5</v>
      </c>
      <c r="AO525">
        <v>0.6</v>
      </c>
      <c r="AP525">
        <v>-2</v>
      </c>
      <c r="AQ525">
        <v>0</v>
      </c>
      <c r="AR525" s="2">
        <v>0.67</v>
      </c>
    </row>
    <row r="526" spans="6:44" x14ac:dyDescent="0.3">
      <c r="F526" t="str">
        <f t="shared" si="58"/>
        <v>11391372</v>
      </c>
      <c r="G526" t="e">
        <f t="shared" si="61"/>
        <v>#N/A</v>
      </c>
      <c r="H526" s="11">
        <v>1139</v>
      </c>
      <c r="I526" s="5">
        <v>1372</v>
      </c>
      <c r="J526" t="s">
        <v>28</v>
      </c>
      <c r="K526" t="s">
        <v>70</v>
      </c>
      <c r="O526" s="3"/>
      <c r="P526" s="4"/>
      <c r="Q526" s="4"/>
      <c r="R526" s="2">
        <f t="shared" si="59"/>
        <v>0.69208516242317675</v>
      </c>
      <c r="S526" s="2">
        <f t="shared" si="60"/>
        <v>0.30791483757682325</v>
      </c>
      <c r="T526" s="2"/>
      <c r="U526" s="2"/>
      <c r="V526" s="37"/>
      <c r="W526" s="37"/>
      <c r="X526" s="37"/>
      <c r="Y526" s="37"/>
      <c r="Z526" s="37"/>
      <c r="AA526" s="37"/>
      <c r="AB526" s="12">
        <v>10</v>
      </c>
      <c r="AC526">
        <v>14</v>
      </c>
      <c r="AD526">
        <v>-86</v>
      </c>
      <c r="AE526">
        <v>-0.19</v>
      </c>
      <c r="AF526">
        <v>1</v>
      </c>
      <c r="AG526">
        <v>2</v>
      </c>
      <c r="AH526">
        <v>-4</v>
      </c>
      <c r="AI526">
        <v>-5</v>
      </c>
      <c r="AJ526">
        <v>-6</v>
      </c>
      <c r="AK526">
        <v>4</v>
      </c>
      <c r="AL526">
        <v>7.0000000000000007E-2</v>
      </c>
      <c r="AM526">
        <v>0.9</v>
      </c>
      <c r="AN526">
        <v>4.4000000000000004</v>
      </c>
      <c r="AO526">
        <v>-3.5</v>
      </c>
      <c r="AP526">
        <v>4</v>
      </c>
      <c r="AQ526">
        <v>1</v>
      </c>
      <c r="AR526" s="2">
        <v>0.83</v>
      </c>
    </row>
    <row r="527" spans="6:44" x14ac:dyDescent="0.3">
      <c r="F527" t="str">
        <f t="shared" si="58"/>
        <v>11391382</v>
      </c>
      <c r="G527" t="e">
        <f t="shared" si="61"/>
        <v>#N/A</v>
      </c>
      <c r="H527" s="11">
        <v>1139</v>
      </c>
      <c r="I527" s="5">
        <v>1382</v>
      </c>
      <c r="J527" t="s">
        <v>28</v>
      </c>
      <c r="K527" t="s">
        <v>71</v>
      </c>
      <c r="O527" s="3"/>
      <c r="P527" s="4"/>
      <c r="Q527" s="4"/>
      <c r="R527" s="2">
        <f t="shared" si="59"/>
        <v>0.6220851624231768</v>
      </c>
      <c r="S527" s="2">
        <f t="shared" si="60"/>
        <v>0.3779148375768232</v>
      </c>
      <c r="T527" s="2"/>
      <c r="U527" s="2"/>
      <c r="V527" s="37"/>
      <c r="W527" s="37"/>
      <c r="X527" s="37"/>
      <c r="Y527" s="37"/>
      <c r="Z527" s="37"/>
      <c r="AA527" s="37"/>
      <c r="AB527" s="12">
        <v>10</v>
      </c>
      <c r="AC527">
        <v>11</v>
      </c>
      <c r="AD527">
        <v>-44</v>
      </c>
      <c r="AE527">
        <v>-0.17</v>
      </c>
      <c r="AF527">
        <v>2</v>
      </c>
      <c r="AG527">
        <v>3</v>
      </c>
      <c r="AH527">
        <v>0</v>
      </c>
      <c r="AI527">
        <v>0</v>
      </c>
      <c r="AJ527">
        <v>-3</v>
      </c>
      <c r="AK527">
        <v>5</v>
      </c>
      <c r="AL527">
        <v>0.02</v>
      </c>
      <c r="AM527">
        <v>1.2</v>
      </c>
      <c r="AN527">
        <v>1.8</v>
      </c>
      <c r="AO527">
        <v>-0.6</v>
      </c>
      <c r="AP527">
        <v>1</v>
      </c>
      <c r="AQ527">
        <v>1</v>
      </c>
      <c r="AR527" s="2">
        <v>0.76</v>
      </c>
    </row>
    <row r="528" spans="6:44" x14ac:dyDescent="0.3">
      <c r="F528" t="str">
        <f t="shared" si="58"/>
        <v>11391393</v>
      </c>
      <c r="G528" t="e">
        <f t="shared" si="61"/>
        <v>#N/A</v>
      </c>
      <c r="H528" s="11">
        <v>1139</v>
      </c>
      <c r="I528" s="5">
        <v>1393</v>
      </c>
      <c r="J528" t="s">
        <v>28</v>
      </c>
      <c r="K528" t="s">
        <v>72</v>
      </c>
      <c r="O528" s="3"/>
      <c r="P528" s="4"/>
      <c r="Q528" s="4"/>
      <c r="R528" s="2">
        <f t="shared" si="59"/>
        <v>0.63208516242317681</v>
      </c>
      <c r="S528" s="2">
        <f t="shared" si="60"/>
        <v>0.36791483757682319</v>
      </c>
      <c r="T528" s="2"/>
      <c r="U528" s="2"/>
      <c r="V528" s="37"/>
      <c r="W528" s="37"/>
      <c r="X528" s="37"/>
      <c r="Y528" s="37"/>
      <c r="Z528" s="37"/>
      <c r="AA528" s="37"/>
      <c r="AB528" s="12">
        <v>10</v>
      </c>
      <c r="AC528">
        <v>11</v>
      </c>
      <c r="AD528">
        <v>-29</v>
      </c>
      <c r="AE528">
        <v>0</v>
      </c>
      <c r="AF528">
        <v>7</v>
      </c>
      <c r="AG528">
        <v>5</v>
      </c>
      <c r="AH528">
        <v>-2</v>
      </c>
      <c r="AI528">
        <v>1</v>
      </c>
      <c r="AJ528">
        <v>-8</v>
      </c>
      <c r="AK528">
        <v>4</v>
      </c>
      <c r="AL528">
        <v>0.03</v>
      </c>
      <c r="AM528">
        <v>11.6</v>
      </c>
      <c r="AN528">
        <v>8.3000000000000007</v>
      </c>
      <c r="AO528">
        <v>3.3</v>
      </c>
      <c r="AP528">
        <v>1</v>
      </c>
      <c r="AQ528">
        <v>1</v>
      </c>
      <c r="AR528" s="2">
        <v>0.77</v>
      </c>
    </row>
    <row r="529" spans="6:44" x14ac:dyDescent="0.3">
      <c r="F529" t="str">
        <f t="shared" si="58"/>
        <v>11391395</v>
      </c>
      <c r="G529" t="e">
        <f t="shared" si="61"/>
        <v>#N/A</v>
      </c>
      <c r="H529" s="11">
        <v>1139</v>
      </c>
      <c r="I529" s="5">
        <v>1395</v>
      </c>
      <c r="J529" t="s">
        <v>28</v>
      </c>
      <c r="K529" t="s">
        <v>73</v>
      </c>
      <c r="O529" s="3"/>
      <c r="P529" s="4"/>
      <c r="Q529" s="4"/>
      <c r="R529" s="2">
        <f t="shared" si="59"/>
        <v>0.5020851624231768</v>
      </c>
      <c r="S529" s="2">
        <f t="shared" si="60"/>
        <v>0.4979148375768232</v>
      </c>
      <c r="T529" s="2"/>
      <c r="U529" s="2"/>
      <c r="V529" s="37"/>
      <c r="W529" s="37"/>
      <c r="X529" s="37"/>
      <c r="Y529" s="37"/>
      <c r="Z529" s="37"/>
      <c r="AA529" s="37"/>
      <c r="AB529" s="12">
        <v>10</v>
      </c>
      <c r="AC529">
        <v>6</v>
      </c>
      <c r="AD529">
        <v>3</v>
      </c>
      <c r="AE529">
        <v>-0.05</v>
      </c>
      <c r="AF529">
        <v>-3</v>
      </c>
      <c r="AG529">
        <v>-1</v>
      </c>
      <c r="AH529">
        <v>-1</v>
      </c>
      <c r="AI529">
        <v>2</v>
      </c>
      <c r="AJ529">
        <v>-8</v>
      </c>
      <c r="AK529">
        <v>1</v>
      </c>
      <c r="AL529">
        <v>0.06</v>
      </c>
      <c r="AM529">
        <v>-3.9</v>
      </c>
      <c r="AN529">
        <v>-3.1</v>
      </c>
      <c r="AO529">
        <v>-0.8</v>
      </c>
      <c r="AP529">
        <v>-4</v>
      </c>
      <c r="AQ529">
        <v>0</v>
      </c>
      <c r="AR529" s="2">
        <v>0.64</v>
      </c>
    </row>
    <row r="530" spans="6:44" x14ac:dyDescent="0.3">
      <c r="F530" t="str">
        <f t="shared" si="58"/>
        <v>11391397</v>
      </c>
      <c r="G530" t="e">
        <f t="shared" si="61"/>
        <v>#N/A</v>
      </c>
      <c r="H530" s="11">
        <v>1139</v>
      </c>
      <c r="I530" s="5">
        <v>1397</v>
      </c>
      <c r="J530" t="s">
        <v>28</v>
      </c>
      <c r="K530" t="s">
        <v>74</v>
      </c>
      <c r="O530" s="3"/>
      <c r="P530" s="4"/>
      <c r="Q530" s="4"/>
      <c r="R530" s="2">
        <f t="shared" si="59"/>
        <v>0.47208516242317677</v>
      </c>
      <c r="S530" s="2">
        <f t="shared" si="60"/>
        <v>0.52791483757682323</v>
      </c>
      <c r="T530" s="2"/>
      <c r="U530" s="2"/>
      <c r="V530" s="37"/>
      <c r="W530" s="37"/>
      <c r="X530" s="37"/>
      <c r="Y530" s="37"/>
      <c r="Z530" s="37"/>
      <c r="AA530" s="37"/>
      <c r="AB530" s="12">
        <v>10</v>
      </c>
      <c r="AC530">
        <v>3</v>
      </c>
      <c r="AD530">
        <v>14</v>
      </c>
      <c r="AE530">
        <v>-0.15</v>
      </c>
      <c r="AF530">
        <v>3</v>
      </c>
      <c r="AG530">
        <v>5</v>
      </c>
      <c r="AH530">
        <v>-1</v>
      </c>
      <c r="AI530">
        <v>0</v>
      </c>
      <c r="AJ530">
        <v>-7</v>
      </c>
      <c r="AK530">
        <v>6</v>
      </c>
      <c r="AL530">
        <v>0.01</v>
      </c>
      <c r="AM530">
        <v>4.9000000000000004</v>
      </c>
      <c r="AN530">
        <v>6.4</v>
      </c>
      <c r="AO530">
        <v>-1.5</v>
      </c>
      <c r="AP530">
        <v>-7</v>
      </c>
      <c r="AQ530">
        <v>0</v>
      </c>
      <c r="AR530" s="2">
        <v>0.61</v>
      </c>
    </row>
    <row r="531" spans="6:44" x14ac:dyDescent="0.3">
      <c r="F531" t="str">
        <f t="shared" si="58"/>
        <v>11391400</v>
      </c>
      <c r="G531" t="e">
        <f t="shared" si="61"/>
        <v>#N/A</v>
      </c>
      <c r="H531" s="11">
        <v>1139</v>
      </c>
      <c r="I531" s="5">
        <v>1400</v>
      </c>
      <c r="J531" t="s">
        <v>28</v>
      </c>
      <c r="K531" t="s">
        <v>75</v>
      </c>
      <c r="O531" s="3"/>
      <c r="P531" s="4"/>
      <c r="Q531" s="4"/>
      <c r="R531" s="2">
        <f t="shared" si="59"/>
        <v>0.58208516242317676</v>
      </c>
      <c r="S531" s="2">
        <f t="shared" si="60"/>
        <v>0.41791483757682324</v>
      </c>
      <c r="T531" s="2"/>
      <c r="U531" s="2"/>
      <c r="V531" s="37"/>
      <c r="W531" s="37"/>
      <c r="X531" s="37"/>
      <c r="Y531" s="37"/>
      <c r="Z531" s="37"/>
      <c r="AA531" s="37"/>
      <c r="AB531" s="12">
        <v>10</v>
      </c>
      <c r="AC531">
        <v>10</v>
      </c>
      <c r="AD531">
        <v>-14</v>
      </c>
      <c r="AE531">
        <v>0.03</v>
      </c>
      <c r="AF531">
        <v>4</v>
      </c>
      <c r="AG531">
        <v>4</v>
      </c>
      <c r="AH531">
        <v>-1</v>
      </c>
      <c r="AI531">
        <v>2</v>
      </c>
      <c r="AJ531">
        <v>-2</v>
      </c>
      <c r="AK531">
        <v>4</v>
      </c>
      <c r="AL531">
        <v>0.1</v>
      </c>
      <c r="AM531">
        <v>7.4</v>
      </c>
      <c r="AN531">
        <v>4.5999999999999996</v>
      </c>
      <c r="AO531">
        <v>2.8</v>
      </c>
      <c r="AP531">
        <v>0</v>
      </c>
      <c r="AQ531">
        <v>0</v>
      </c>
      <c r="AR531" s="2">
        <v>0.72</v>
      </c>
    </row>
    <row r="532" spans="6:44" x14ac:dyDescent="0.3">
      <c r="F532" t="str">
        <f t="shared" si="58"/>
        <v>11391401</v>
      </c>
      <c r="G532" t="e">
        <f t="shared" si="61"/>
        <v>#N/A</v>
      </c>
      <c r="H532" s="11">
        <v>1139</v>
      </c>
      <c r="I532" s="5">
        <v>1401</v>
      </c>
      <c r="J532" t="s">
        <v>28</v>
      </c>
      <c r="K532" t="s">
        <v>76</v>
      </c>
      <c r="O532" s="3"/>
      <c r="P532" s="4"/>
      <c r="Q532" s="4"/>
      <c r="R532" s="2">
        <f t="shared" si="59"/>
        <v>0.55208516242317673</v>
      </c>
      <c r="S532" s="2">
        <f t="shared" si="60"/>
        <v>0.44791483757682327</v>
      </c>
      <c r="T532" s="2"/>
      <c r="U532" s="2"/>
      <c r="V532" s="37"/>
      <c r="W532" s="37"/>
      <c r="X532" s="37"/>
      <c r="Y532" s="37"/>
      <c r="Z532" s="37"/>
      <c r="AA532" s="37"/>
      <c r="AB532" s="12">
        <v>10</v>
      </c>
      <c r="AC532">
        <v>7</v>
      </c>
      <c r="AD532">
        <v>-5</v>
      </c>
      <c r="AE532">
        <v>-0.01</v>
      </c>
      <c r="AF532">
        <v>3</v>
      </c>
      <c r="AG532">
        <v>6</v>
      </c>
      <c r="AH532">
        <v>-2</v>
      </c>
      <c r="AI532">
        <v>4</v>
      </c>
      <c r="AJ532">
        <v>-7</v>
      </c>
      <c r="AK532">
        <v>3</v>
      </c>
      <c r="AL532">
        <v>0.1</v>
      </c>
      <c r="AM532">
        <v>4.0999999999999996</v>
      </c>
      <c r="AN532">
        <v>3</v>
      </c>
      <c r="AO532">
        <v>1.1000000000000001</v>
      </c>
      <c r="AP532">
        <v>-3</v>
      </c>
      <c r="AQ532">
        <v>0</v>
      </c>
      <c r="AR532" s="2">
        <v>0.69</v>
      </c>
    </row>
    <row r="533" spans="6:44" x14ac:dyDescent="0.3">
      <c r="F533" t="str">
        <f t="shared" si="58"/>
        <v>11391403</v>
      </c>
      <c r="G533" t="e">
        <f t="shared" si="61"/>
        <v>#N/A</v>
      </c>
      <c r="H533" s="11">
        <v>1139</v>
      </c>
      <c r="I533" s="5">
        <v>1403</v>
      </c>
      <c r="J533" t="s">
        <v>28</v>
      </c>
      <c r="K533" t="s">
        <v>77</v>
      </c>
      <c r="O533" s="3"/>
      <c r="P533" s="4"/>
      <c r="Q533" s="4"/>
      <c r="R533" s="2">
        <f t="shared" si="59"/>
        <v>0.45208516242317676</v>
      </c>
      <c r="S533" s="2">
        <f t="shared" si="60"/>
        <v>0.54791483757682324</v>
      </c>
      <c r="T533" s="2"/>
      <c r="U533" s="2"/>
      <c r="V533" s="37"/>
      <c r="W533" s="37"/>
      <c r="X533" s="37"/>
      <c r="Y533" s="37"/>
      <c r="Z533" s="37"/>
      <c r="AA533" s="37"/>
      <c r="AB533" s="12">
        <v>10</v>
      </c>
      <c r="AC533">
        <v>3</v>
      </c>
      <c r="AD533">
        <v>13</v>
      </c>
      <c r="AE533">
        <v>-0.12</v>
      </c>
      <c r="AF533">
        <v>1</v>
      </c>
      <c r="AG533">
        <v>5</v>
      </c>
      <c r="AH533">
        <v>-2</v>
      </c>
      <c r="AI533">
        <v>-1</v>
      </c>
      <c r="AJ533">
        <v>-6</v>
      </c>
      <c r="AK533">
        <v>3</v>
      </c>
      <c r="AL533">
        <v>7.0000000000000007E-2</v>
      </c>
      <c r="AM533">
        <v>3.9</v>
      </c>
      <c r="AN533">
        <v>8.1</v>
      </c>
      <c r="AO533">
        <v>-4.2</v>
      </c>
      <c r="AP533">
        <v>-7</v>
      </c>
      <c r="AQ533">
        <v>0</v>
      </c>
      <c r="AR533" s="2">
        <v>0.59</v>
      </c>
    </row>
    <row r="534" spans="6:44" x14ac:dyDescent="0.3">
      <c r="F534" t="str">
        <f t="shared" si="58"/>
        <v>11391411</v>
      </c>
      <c r="G534" t="e">
        <f t="shared" si="61"/>
        <v>#N/A</v>
      </c>
      <c r="H534" s="11">
        <v>1139</v>
      </c>
      <c r="I534" s="5">
        <v>1411</v>
      </c>
      <c r="J534" t="s">
        <v>28</v>
      </c>
      <c r="K534" t="s">
        <v>78</v>
      </c>
      <c r="O534" s="3"/>
      <c r="P534" s="4"/>
      <c r="Q534" s="4"/>
      <c r="R534" s="2">
        <f t="shared" si="59"/>
        <v>0.84208516242317677</v>
      </c>
      <c r="S534" s="2">
        <f t="shared" si="60"/>
        <v>0.15791483757682323</v>
      </c>
      <c r="T534" s="2"/>
      <c r="U534" s="2"/>
      <c r="V534" s="37"/>
      <c r="W534" s="37"/>
      <c r="X534" s="37"/>
      <c r="Y534" s="37"/>
      <c r="Z534" s="37"/>
      <c r="AA534" s="37"/>
      <c r="AB534" s="12">
        <v>10</v>
      </c>
      <c r="AC534">
        <v>16</v>
      </c>
      <c r="AD534">
        <v>-224</v>
      </c>
      <c r="AE534">
        <v>0.17</v>
      </c>
      <c r="AF534">
        <v>3</v>
      </c>
      <c r="AG534">
        <v>0</v>
      </c>
      <c r="AH534">
        <v>-1</v>
      </c>
      <c r="AI534">
        <v>4</v>
      </c>
      <c r="AJ534">
        <v>-2</v>
      </c>
      <c r="AK534">
        <v>7</v>
      </c>
      <c r="AL534">
        <v>0.05</v>
      </c>
      <c r="AM534">
        <v>1.5</v>
      </c>
      <c r="AN534">
        <v>-6.9</v>
      </c>
      <c r="AO534">
        <v>8.4</v>
      </c>
      <c r="AP534">
        <v>6</v>
      </c>
      <c r="AQ534">
        <v>1</v>
      </c>
      <c r="AR534" s="2">
        <v>0.98</v>
      </c>
    </row>
    <row r="535" spans="6:44" x14ac:dyDescent="0.3">
      <c r="F535" t="str">
        <f t="shared" si="58"/>
        <v>11391417</v>
      </c>
      <c r="G535" t="e">
        <f t="shared" si="61"/>
        <v>#N/A</v>
      </c>
      <c r="H535" s="11">
        <v>1139</v>
      </c>
      <c r="I535" s="5">
        <v>1417</v>
      </c>
      <c r="J535" t="s">
        <v>28</v>
      </c>
      <c r="K535" t="s">
        <v>79</v>
      </c>
      <c r="O535" s="3"/>
      <c r="P535" s="4"/>
      <c r="Q535" s="4"/>
      <c r="R535" s="2">
        <f t="shared" si="59"/>
        <v>0.58208516242317676</v>
      </c>
      <c r="S535" s="2">
        <f t="shared" si="60"/>
        <v>0.41791483757682324</v>
      </c>
      <c r="T535" s="2"/>
      <c r="U535" s="2"/>
      <c r="V535" s="37"/>
      <c r="W535" s="37"/>
      <c r="X535" s="37"/>
      <c r="Y535" s="37"/>
      <c r="Z535" s="37"/>
      <c r="AA535" s="37"/>
      <c r="AB535" s="12">
        <v>10</v>
      </c>
      <c r="AC535">
        <v>11</v>
      </c>
      <c r="AD535">
        <v>-23</v>
      </c>
      <c r="AE535">
        <v>-0.05</v>
      </c>
      <c r="AF535">
        <v>0</v>
      </c>
      <c r="AG535">
        <v>3</v>
      </c>
      <c r="AH535">
        <v>0</v>
      </c>
      <c r="AI535">
        <v>5</v>
      </c>
      <c r="AJ535">
        <v>-2</v>
      </c>
      <c r="AK535">
        <v>2</v>
      </c>
      <c r="AL535">
        <v>0.05</v>
      </c>
      <c r="AM535">
        <v>-2.8</v>
      </c>
      <c r="AN535">
        <v>-3.5</v>
      </c>
      <c r="AO535">
        <v>0.7</v>
      </c>
      <c r="AP535">
        <v>1</v>
      </c>
      <c r="AQ535">
        <v>1</v>
      </c>
      <c r="AR535" s="2">
        <v>0.72</v>
      </c>
    </row>
    <row r="536" spans="6:44" x14ac:dyDescent="0.3">
      <c r="F536" t="str">
        <f t="shared" si="58"/>
        <v>11391420</v>
      </c>
      <c r="G536" t="e">
        <f t="shared" si="61"/>
        <v>#N/A</v>
      </c>
      <c r="H536" s="11">
        <v>1139</v>
      </c>
      <c r="I536" s="5">
        <v>1420</v>
      </c>
      <c r="J536" t="s">
        <v>28</v>
      </c>
      <c r="K536" t="s">
        <v>80</v>
      </c>
      <c r="O536" s="3"/>
      <c r="P536" s="4"/>
      <c r="Q536" s="4"/>
      <c r="R536" s="2">
        <f t="shared" si="59"/>
        <v>0.80208516242317673</v>
      </c>
      <c r="S536" s="2">
        <f t="shared" si="60"/>
        <v>0.19791483757682327</v>
      </c>
      <c r="T536" s="2"/>
      <c r="U536" s="2"/>
      <c r="V536" s="37"/>
      <c r="W536" s="37"/>
      <c r="X536" s="37"/>
      <c r="Y536" s="37"/>
      <c r="Z536" s="37"/>
      <c r="AA536" s="37"/>
      <c r="AB536" s="12">
        <v>10</v>
      </c>
      <c r="AC536">
        <v>16</v>
      </c>
      <c r="AD536">
        <v>-159</v>
      </c>
      <c r="AE536">
        <v>-7.0000000000000007E-2</v>
      </c>
      <c r="AF536">
        <v>2</v>
      </c>
      <c r="AG536">
        <v>0</v>
      </c>
      <c r="AH536">
        <v>-1</v>
      </c>
      <c r="AI536">
        <v>0</v>
      </c>
      <c r="AJ536">
        <v>1</v>
      </c>
      <c r="AK536">
        <v>4</v>
      </c>
      <c r="AL536">
        <v>0.12</v>
      </c>
      <c r="AM536">
        <v>6.6</v>
      </c>
      <c r="AN536">
        <v>1.8</v>
      </c>
      <c r="AO536">
        <v>4.8</v>
      </c>
      <c r="AP536">
        <v>6</v>
      </c>
      <c r="AQ536">
        <v>1</v>
      </c>
      <c r="AR536" s="2">
        <v>0.94</v>
      </c>
    </row>
    <row r="537" spans="6:44" x14ac:dyDescent="0.3">
      <c r="F537" t="str">
        <f t="shared" si="58"/>
        <v>11391422</v>
      </c>
      <c r="G537" t="e">
        <f t="shared" si="61"/>
        <v>#N/A</v>
      </c>
      <c r="H537" s="11">
        <v>1139</v>
      </c>
      <c r="I537" s="5">
        <v>1422</v>
      </c>
      <c r="J537" t="s">
        <v>28</v>
      </c>
      <c r="K537" t="s">
        <v>81</v>
      </c>
      <c r="O537" s="3"/>
      <c r="P537" s="4"/>
      <c r="Q537" s="4"/>
      <c r="R537" s="2">
        <f t="shared" si="59"/>
        <v>0.65208516242317682</v>
      </c>
      <c r="S537" s="2">
        <f t="shared" si="60"/>
        <v>0.34791483757682318</v>
      </c>
      <c r="T537" s="2"/>
      <c r="U537" s="2"/>
      <c r="V537" s="37"/>
      <c r="W537" s="37"/>
      <c r="X537" s="37"/>
      <c r="Y537" s="37"/>
      <c r="Z537" s="37"/>
      <c r="AA537" s="37"/>
      <c r="AB537" s="12">
        <v>10</v>
      </c>
      <c r="AC537">
        <v>13</v>
      </c>
      <c r="AD537">
        <v>-57</v>
      </c>
      <c r="AE537">
        <v>-0.16</v>
      </c>
      <c r="AF537">
        <v>2</v>
      </c>
      <c r="AG537">
        <v>4</v>
      </c>
      <c r="AH537">
        <v>-3</v>
      </c>
      <c r="AI537">
        <v>-2</v>
      </c>
      <c r="AJ537">
        <v>-7</v>
      </c>
      <c r="AK537">
        <v>-1</v>
      </c>
      <c r="AL537">
        <v>7.0000000000000007E-2</v>
      </c>
      <c r="AM537">
        <v>7</v>
      </c>
      <c r="AN537">
        <v>9.5</v>
      </c>
      <c r="AO537">
        <v>-2.5</v>
      </c>
      <c r="AP537">
        <v>3</v>
      </c>
      <c r="AQ537">
        <v>1</v>
      </c>
      <c r="AR537" s="2">
        <v>0.79</v>
      </c>
    </row>
    <row r="538" spans="6:44" x14ac:dyDescent="0.3">
      <c r="F538" t="str">
        <f t="shared" si="58"/>
        <v>11391437</v>
      </c>
      <c r="G538" t="e">
        <f t="shared" si="61"/>
        <v>#N/A</v>
      </c>
      <c r="H538" s="11">
        <v>1139</v>
      </c>
      <c r="I538" s="5">
        <v>1437</v>
      </c>
      <c r="J538" t="s">
        <v>28</v>
      </c>
      <c r="K538" t="s">
        <v>82</v>
      </c>
      <c r="O538" s="3"/>
      <c r="P538" s="4"/>
      <c r="Q538" s="4"/>
      <c r="R538" s="2">
        <f t="shared" si="59"/>
        <v>0.34208516242317677</v>
      </c>
      <c r="S538" s="2">
        <f t="shared" si="60"/>
        <v>0.65791483757682323</v>
      </c>
      <c r="T538" s="2"/>
      <c r="U538" s="2"/>
      <c r="V538" s="37"/>
      <c r="W538" s="37"/>
      <c r="X538" s="37"/>
      <c r="Y538" s="37"/>
      <c r="Z538" s="37"/>
      <c r="AA538" s="37"/>
      <c r="AB538" s="12">
        <v>10</v>
      </c>
      <c r="AC538">
        <v>1</v>
      </c>
      <c r="AD538">
        <v>23</v>
      </c>
      <c r="AE538">
        <v>-0.27</v>
      </c>
      <c r="AF538">
        <v>-6</v>
      </c>
      <c r="AG538">
        <v>3</v>
      </c>
      <c r="AH538">
        <v>1</v>
      </c>
      <c r="AI538">
        <v>2</v>
      </c>
      <c r="AJ538">
        <v>-2</v>
      </c>
      <c r="AK538">
        <v>2</v>
      </c>
      <c r="AL538">
        <v>0</v>
      </c>
      <c r="AM538">
        <v>-8</v>
      </c>
      <c r="AN538">
        <v>1.9</v>
      </c>
      <c r="AO538">
        <v>-9.9</v>
      </c>
      <c r="AP538">
        <v>-9</v>
      </c>
      <c r="AQ538">
        <v>0</v>
      </c>
      <c r="AR538" s="2">
        <v>0.48</v>
      </c>
    </row>
    <row r="539" spans="6:44" x14ac:dyDescent="0.3">
      <c r="F539" t="str">
        <f t="shared" si="58"/>
        <v>11391438</v>
      </c>
      <c r="G539" t="e">
        <f t="shared" si="61"/>
        <v>#N/A</v>
      </c>
      <c r="H539" s="11">
        <v>1139</v>
      </c>
      <c r="I539" s="5">
        <v>1438</v>
      </c>
      <c r="J539" t="s">
        <v>28</v>
      </c>
      <c r="K539" t="s">
        <v>83</v>
      </c>
      <c r="O539" s="3"/>
      <c r="P539" s="4"/>
      <c r="Q539" s="4"/>
      <c r="R539" s="2">
        <f t="shared" si="59"/>
        <v>0.36208516242317679</v>
      </c>
      <c r="S539" s="2">
        <f t="shared" si="60"/>
        <v>0.63791483757682321</v>
      </c>
      <c r="T539" s="2"/>
      <c r="U539" s="2"/>
      <c r="V539" s="37"/>
      <c r="W539" s="37"/>
      <c r="X539" s="37"/>
      <c r="Y539" s="37"/>
      <c r="Z539" s="37"/>
      <c r="AA539" s="37"/>
      <c r="AB539" s="12">
        <v>10</v>
      </c>
      <c r="AC539">
        <v>1</v>
      </c>
      <c r="AD539">
        <v>24</v>
      </c>
      <c r="AE539">
        <v>-0.33</v>
      </c>
      <c r="AF539">
        <v>1</v>
      </c>
      <c r="AG539">
        <v>8</v>
      </c>
      <c r="AH539">
        <v>2</v>
      </c>
      <c r="AI539">
        <v>-1</v>
      </c>
      <c r="AJ539">
        <v>0</v>
      </c>
      <c r="AK539">
        <v>1</v>
      </c>
      <c r="AL539">
        <v>0.01</v>
      </c>
      <c r="AM539">
        <v>11.6</v>
      </c>
      <c r="AN539">
        <v>19.399999999999999</v>
      </c>
      <c r="AO539">
        <v>-7.8</v>
      </c>
      <c r="AP539">
        <v>-9</v>
      </c>
      <c r="AQ539">
        <v>0</v>
      </c>
      <c r="AR539" s="2">
        <v>0.5</v>
      </c>
    </row>
    <row r="540" spans="6:44" x14ac:dyDescent="0.3">
      <c r="F540" t="str">
        <f t="shared" si="58"/>
        <v>11391439</v>
      </c>
      <c r="G540" t="e">
        <f t="shared" si="61"/>
        <v>#N/A</v>
      </c>
      <c r="H540" s="11">
        <v>1139</v>
      </c>
      <c r="I540" s="5">
        <v>1439</v>
      </c>
      <c r="J540" t="s">
        <v>28</v>
      </c>
      <c r="K540" t="s">
        <v>84</v>
      </c>
      <c r="O540" s="3"/>
      <c r="P540" s="4"/>
      <c r="Q540" s="4"/>
      <c r="R540" s="2">
        <f t="shared" si="59"/>
        <v>0.51208516242317681</v>
      </c>
      <c r="S540" s="2">
        <f t="shared" si="60"/>
        <v>0.48791483757682319</v>
      </c>
      <c r="T540" s="2"/>
      <c r="U540" s="2"/>
      <c r="V540" s="37"/>
      <c r="W540" s="37"/>
      <c r="X540" s="37"/>
      <c r="Y540" s="37"/>
      <c r="Z540" s="37"/>
      <c r="AA540" s="37"/>
      <c r="AB540" s="12">
        <v>10</v>
      </c>
      <c r="AC540">
        <v>8</v>
      </c>
      <c r="AD540">
        <v>-7</v>
      </c>
      <c r="AE540">
        <v>-0.05</v>
      </c>
      <c r="AF540">
        <v>-3</v>
      </c>
      <c r="AG540">
        <v>2</v>
      </c>
      <c r="AH540">
        <v>-1</v>
      </c>
      <c r="AI540">
        <v>2</v>
      </c>
      <c r="AJ540">
        <v>3</v>
      </c>
      <c r="AK540">
        <v>4</v>
      </c>
      <c r="AL540">
        <v>0.06</v>
      </c>
      <c r="AM540">
        <v>-0.6</v>
      </c>
      <c r="AN540">
        <v>1</v>
      </c>
      <c r="AO540">
        <v>-1.6</v>
      </c>
      <c r="AP540">
        <v>-2</v>
      </c>
      <c r="AQ540">
        <v>0</v>
      </c>
      <c r="AR540" s="2">
        <v>0.65</v>
      </c>
    </row>
    <row r="541" spans="6:44" x14ac:dyDescent="0.3">
      <c r="F541" t="str">
        <f t="shared" si="58"/>
        <v>11391452</v>
      </c>
      <c r="G541" t="e">
        <f t="shared" si="61"/>
        <v>#N/A</v>
      </c>
      <c r="H541" s="11">
        <v>1139</v>
      </c>
      <c r="I541" s="5">
        <v>1452</v>
      </c>
      <c r="J541" t="s">
        <v>28</v>
      </c>
      <c r="K541" t="s">
        <v>85</v>
      </c>
      <c r="O541" s="3"/>
      <c r="P541" s="4"/>
      <c r="Q541" s="4"/>
      <c r="R541" s="2">
        <f t="shared" si="59"/>
        <v>0.45208516242317676</v>
      </c>
      <c r="S541" s="2">
        <f t="shared" si="60"/>
        <v>0.54791483757682324</v>
      </c>
      <c r="T541" s="2"/>
      <c r="U541" s="2"/>
      <c r="V541" s="37"/>
      <c r="W541" s="37"/>
      <c r="X541" s="37"/>
      <c r="Y541" s="37"/>
      <c r="Z541" s="37"/>
      <c r="AA541" s="37"/>
      <c r="AB541" s="12">
        <v>10</v>
      </c>
      <c r="AC541">
        <v>5</v>
      </c>
      <c r="AD541">
        <v>12</v>
      </c>
      <c r="AE541">
        <v>-0.1</v>
      </c>
      <c r="AF541">
        <v>4</v>
      </c>
      <c r="AG541">
        <v>2</v>
      </c>
      <c r="AH541">
        <v>1</v>
      </c>
      <c r="AI541">
        <v>-3</v>
      </c>
      <c r="AJ541">
        <v>-10</v>
      </c>
      <c r="AK541">
        <v>5</v>
      </c>
      <c r="AL541">
        <v>0</v>
      </c>
      <c r="AM541">
        <v>-0.5</v>
      </c>
      <c r="AN541">
        <v>3.8</v>
      </c>
      <c r="AO541">
        <v>-4.3</v>
      </c>
      <c r="AP541">
        <v>-5</v>
      </c>
      <c r="AQ541">
        <v>0</v>
      </c>
      <c r="AR541" s="2">
        <v>0.59</v>
      </c>
    </row>
    <row r="542" spans="6:44" x14ac:dyDescent="0.3">
      <c r="F542" t="str">
        <f t="shared" si="58"/>
        <v>11391455</v>
      </c>
      <c r="G542" t="e">
        <f t="shared" si="61"/>
        <v>#N/A</v>
      </c>
      <c r="H542" s="11">
        <v>1139</v>
      </c>
      <c r="I542" s="5">
        <v>1455</v>
      </c>
      <c r="J542" t="s">
        <v>28</v>
      </c>
      <c r="K542" t="s">
        <v>86</v>
      </c>
      <c r="O542" s="3"/>
      <c r="P542" s="4"/>
      <c r="Q542" s="4"/>
      <c r="R542" s="2">
        <f t="shared" si="59"/>
        <v>0.46208516242317677</v>
      </c>
      <c r="S542" s="2">
        <f t="shared" si="60"/>
        <v>0.53791483757682323</v>
      </c>
      <c r="T542" s="2"/>
      <c r="U542" s="2"/>
      <c r="V542" s="37"/>
      <c r="W542" s="37"/>
      <c r="X542" s="37"/>
      <c r="Y542" s="37"/>
      <c r="Z542" s="37"/>
      <c r="AA542" s="37"/>
      <c r="AB542" s="12">
        <v>10</v>
      </c>
      <c r="AC542">
        <v>4</v>
      </c>
      <c r="AD542">
        <v>5</v>
      </c>
      <c r="AE542">
        <v>-0.17</v>
      </c>
      <c r="AF542">
        <v>-1</v>
      </c>
      <c r="AG542">
        <v>3</v>
      </c>
      <c r="AH542">
        <v>0</v>
      </c>
      <c r="AI542">
        <v>3</v>
      </c>
      <c r="AJ542">
        <v>-8</v>
      </c>
      <c r="AK542">
        <v>-2</v>
      </c>
      <c r="AL542">
        <v>0.03</v>
      </c>
      <c r="AM542">
        <v>-3.9</v>
      </c>
      <c r="AN542">
        <v>1.5</v>
      </c>
      <c r="AO542">
        <v>-5.4</v>
      </c>
      <c r="AP542">
        <v>-6</v>
      </c>
      <c r="AQ542">
        <v>0</v>
      </c>
      <c r="AR542" s="2">
        <v>0.6</v>
      </c>
    </row>
    <row r="543" spans="6:44" x14ac:dyDescent="0.3">
      <c r="F543" t="str">
        <f t="shared" si="58"/>
        <v>11391460</v>
      </c>
      <c r="G543" t="e">
        <f t="shared" si="61"/>
        <v>#N/A</v>
      </c>
      <c r="H543" s="11">
        <v>1139</v>
      </c>
      <c r="I543" s="5">
        <v>1460</v>
      </c>
      <c r="J543" t="s">
        <v>28</v>
      </c>
      <c r="K543" t="s">
        <v>87</v>
      </c>
      <c r="O543" s="3"/>
      <c r="P543" s="4"/>
      <c r="Q543" s="4"/>
      <c r="R543" s="2">
        <f t="shared" si="59"/>
        <v>0.7520851624231768</v>
      </c>
      <c r="S543" s="2">
        <f t="shared" si="60"/>
        <v>0.2479148375768232</v>
      </c>
      <c r="T543" s="2"/>
      <c r="U543" s="2"/>
      <c r="V543" s="37"/>
      <c r="W543" s="37"/>
      <c r="X543" s="37"/>
      <c r="Y543" s="37"/>
      <c r="Z543" s="37"/>
      <c r="AA543" s="37"/>
      <c r="AB543" s="12">
        <v>10</v>
      </c>
      <c r="AC543">
        <v>14</v>
      </c>
      <c r="AD543">
        <v>-110</v>
      </c>
      <c r="AE543">
        <v>-0.11</v>
      </c>
      <c r="AF543">
        <v>5</v>
      </c>
      <c r="AG543">
        <v>4</v>
      </c>
      <c r="AH543">
        <v>-2</v>
      </c>
      <c r="AI543">
        <v>-1</v>
      </c>
      <c r="AJ543">
        <v>-2</v>
      </c>
      <c r="AK543">
        <v>0</v>
      </c>
      <c r="AL543">
        <v>0.05</v>
      </c>
      <c r="AM543">
        <v>7.8</v>
      </c>
      <c r="AN543">
        <v>6.6</v>
      </c>
      <c r="AO543">
        <v>1.2</v>
      </c>
      <c r="AP543">
        <v>4</v>
      </c>
      <c r="AQ543">
        <v>1</v>
      </c>
      <c r="AR543" s="2">
        <v>0.89</v>
      </c>
    </row>
    <row r="544" spans="6:44" x14ac:dyDescent="0.3">
      <c r="F544" t="str">
        <f t="shared" si="58"/>
        <v>11391462</v>
      </c>
      <c r="G544" t="e">
        <f t="shared" si="61"/>
        <v>#N/A</v>
      </c>
      <c r="H544" s="11">
        <v>1139</v>
      </c>
      <c r="I544" s="5">
        <v>1462</v>
      </c>
      <c r="J544" t="s">
        <v>28</v>
      </c>
      <c r="K544" t="s">
        <v>88</v>
      </c>
      <c r="O544" s="3"/>
      <c r="P544" s="4"/>
      <c r="Q544" s="4"/>
      <c r="R544" s="2">
        <f t="shared" si="59"/>
        <v>0.47208516242317677</v>
      </c>
      <c r="S544" s="2">
        <f t="shared" si="60"/>
        <v>0.52791483757682323</v>
      </c>
      <c r="T544" s="2"/>
      <c r="U544" s="2"/>
      <c r="V544" s="37"/>
      <c r="W544" s="37"/>
      <c r="X544" s="37"/>
      <c r="Y544" s="37"/>
      <c r="Z544" s="37"/>
      <c r="AA544" s="37"/>
      <c r="AB544" s="12">
        <v>10</v>
      </c>
      <c r="AC544">
        <v>1</v>
      </c>
      <c r="AD544">
        <v>11</v>
      </c>
      <c r="AE544">
        <v>-0.24</v>
      </c>
      <c r="AF544">
        <v>-2</v>
      </c>
      <c r="AG544">
        <v>2</v>
      </c>
      <c r="AH544">
        <v>-1</v>
      </c>
      <c r="AI544">
        <v>4</v>
      </c>
      <c r="AJ544">
        <v>-3</v>
      </c>
      <c r="AK544">
        <v>-2</v>
      </c>
      <c r="AL544">
        <v>-0.02</v>
      </c>
      <c r="AM544">
        <v>-5.2</v>
      </c>
      <c r="AN544">
        <v>-1.7</v>
      </c>
      <c r="AO544">
        <v>-3.5</v>
      </c>
      <c r="AP544">
        <v>-9</v>
      </c>
      <c r="AQ544">
        <v>0</v>
      </c>
      <c r="AR544" s="2">
        <v>0.61</v>
      </c>
    </row>
    <row r="545" spans="6:44" x14ac:dyDescent="0.3">
      <c r="F545" t="str">
        <f t="shared" si="58"/>
        <v>11531155</v>
      </c>
      <c r="G545" t="e">
        <f t="shared" si="61"/>
        <v>#N/A</v>
      </c>
      <c r="H545" s="11">
        <v>1153</v>
      </c>
      <c r="I545" s="5">
        <v>1155</v>
      </c>
      <c r="J545" t="s">
        <v>29</v>
      </c>
      <c r="K545" t="s">
        <v>30</v>
      </c>
      <c r="O545" s="3"/>
      <c r="P545" s="4"/>
      <c r="Q545" s="4"/>
      <c r="R545" s="2">
        <f t="shared" si="59"/>
        <v>0.64208516242317681</v>
      </c>
      <c r="S545" s="2">
        <f t="shared" si="60"/>
        <v>0.35791483757682319</v>
      </c>
      <c r="T545" s="2"/>
      <c r="U545" s="2"/>
      <c r="V545" s="37"/>
      <c r="W545" s="37"/>
      <c r="X545" s="37"/>
      <c r="Y545" s="37"/>
      <c r="Z545" s="37"/>
      <c r="AA545" s="37"/>
      <c r="AB545" s="12">
        <v>2</v>
      </c>
      <c r="AC545">
        <v>5</v>
      </c>
      <c r="AD545">
        <v>-15</v>
      </c>
      <c r="AE545">
        <v>0.16</v>
      </c>
      <c r="AF545">
        <v>-1</v>
      </c>
      <c r="AG545">
        <v>-5</v>
      </c>
      <c r="AH545">
        <v>-1</v>
      </c>
      <c r="AI545">
        <v>3</v>
      </c>
      <c r="AJ545">
        <v>11</v>
      </c>
      <c r="AK545">
        <v>-2</v>
      </c>
      <c r="AL545">
        <v>-7.0000000000000007E-2</v>
      </c>
      <c r="AM545">
        <v>1.2</v>
      </c>
      <c r="AN545">
        <v>-8.6999999999999993</v>
      </c>
      <c r="AO545">
        <v>9.9</v>
      </c>
      <c r="AP545">
        <v>3</v>
      </c>
      <c r="AQ545">
        <v>1</v>
      </c>
      <c r="AR545" s="2">
        <v>0.78</v>
      </c>
    </row>
    <row r="546" spans="6:44" x14ac:dyDescent="0.3">
      <c r="F546" t="str">
        <f t="shared" si="58"/>
        <v>11531158</v>
      </c>
      <c r="G546" t="e">
        <f t="shared" si="61"/>
        <v>#N/A</v>
      </c>
      <c r="H546" s="11">
        <v>1153</v>
      </c>
      <c r="I546" s="5">
        <v>1158</v>
      </c>
      <c r="J546" t="s">
        <v>29</v>
      </c>
      <c r="K546" t="s">
        <v>31</v>
      </c>
      <c r="O546" s="3"/>
      <c r="P546" s="4"/>
      <c r="Q546" s="4"/>
      <c r="R546" s="2">
        <f t="shared" si="59"/>
        <v>0.78208516242317683</v>
      </c>
      <c r="S546" s="2">
        <f t="shared" si="60"/>
        <v>0.21791483757682317</v>
      </c>
      <c r="T546" s="2"/>
      <c r="U546" s="2"/>
      <c r="V546" s="37"/>
      <c r="W546" s="37"/>
      <c r="X546" s="37"/>
      <c r="Y546" s="37"/>
      <c r="Z546" s="37"/>
      <c r="AA546" s="37"/>
      <c r="AB546" s="12">
        <v>2</v>
      </c>
      <c r="AC546">
        <v>13</v>
      </c>
      <c r="AD546">
        <v>-116</v>
      </c>
      <c r="AE546">
        <v>0.11</v>
      </c>
      <c r="AF546">
        <v>-1</v>
      </c>
      <c r="AG546">
        <v>-7</v>
      </c>
      <c r="AH546">
        <v>2</v>
      </c>
      <c r="AI546">
        <v>3</v>
      </c>
      <c r="AJ546">
        <v>12</v>
      </c>
      <c r="AK546">
        <v>-1</v>
      </c>
      <c r="AL546">
        <v>-0.08</v>
      </c>
      <c r="AM546">
        <v>-0.7</v>
      </c>
      <c r="AN546">
        <v>-12.7</v>
      </c>
      <c r="AO546">
        <v>12</v>
      </c>
      <c r="AP546">
        <v>11</v>
      </c>
      <c r="AQ546">
        <v>1</v>
      </c>
      <c r="AR546" s="2">
        <v>0.92</v>
      </c>
    </row>
    <row r="547" spans="6:44" x14ac:dyDescent="0.3">
      <c r="F547" t="str">
        <f t="shared" si="58"/>
        <v>11531166</v>
      </c>
      <c r="G547" t="e">
        <f t="shared" si="61"/>
        <v>#N/A</v>
      </c>
      <c r="H547" s="11">
        <v>1153</v>
      </c>
      <c r="I547" s="5">
        <v>1166</v>
      </c>
      <c r="J547" t="s">
        <v>29</v>
      </c>
      <c r="K547" t="s">
        <v>32</v>
      </c>
      <c r="O547" s="3"/>
      <c r="P547" s="4"/>
      <c r="Q547" s="4"/>
      <c r="R547" s="2">
        <f t="shared" si="59"/>
        <v>0.63208516242317681</v>
      </c>
      <c r="S547" s="2">
        <f t="shared" si="60"/>
        <v>0.36791483757682319</v>
      </c>
      <c r="T547" s="2"/>
      <c r="U547" s="2"/>
      <c r="V547" s="37"/>
      <c r="W547" s="37"/>
      <c r="X547" s="37"/>
      <c r="Y547" s="37"/>
      <c r="Z547" s="37"/>
      <c r="AA547" s="37"/>
      <c r="AB547" s="12">
        <v>2</v>
      </c>
      <c r="AC547">
        <v>8</v>
      </c>
      <c r="AD547">
        <v>-23</v>
      </c>
      <c r="AE547">
        <v>0.23</v>
      </c>
      <c r="AF547">
        <v>-6</v>
      </c>
      <c r="AG547">
        <v>-7</v>
      </c>
      <c r="AH547">
        <v>1</v>
      </c>
      <c r="AI547">
        <v>5</v>
      </c>
      <c r="AJ547">
        <v>16</v>
      </c>
      <c r="AK547">
        <v>-4</v>
      </c>
      <c r="AL547">
        <v>-0.06</v>
      </c>
      <c r="AM547">
        <v>-9.5</v>
      </c>
      <c r="AN547">
        <v>-18</v>
      </c>
      <c r="AO547">
        <v>8.5</v>
      </c>
      <c r="AP547">
        <v>6</v>
      </c>
      <c r="AQ547">
        <v>1</v>
      </c>
      <c r="AR547" s="2">
        <v>0.77</v>
      </c>
    </row>
    <row r="548" spans="6:44" x14ac:dyDescent="0.3">
      <c r="F548" t="str">
        <f t="shared" si="58"/>
        <v>11531168</v>
      </c>
      <c r="G548" t="e">
        <f t="shared" si="61"/>
        <v>#N/A</v>
      </c>
      <c r="H548" s="11">
        <v>1153</v>
      </c>
      <c r="I548" s="5">
        <v>1168</v>
      </c>
      <c r="J548" t="s">
        <v>29</v>
      </c>
      <c r="K548" t="s">
        <v>33</v>
      </c>
      <c r="O548" s="3"/>
      <c r="P548" s="4"/>
      <c r="Q548" s="4"/>
      <c r="R548" s="2">
        <f t="shared" si="59"/>
        <v>0.82208516242317675</v>
      </c>
      <c r="S548" s="2">
        <f t="shared" si="60"/>
        <v>0.17791483757682325</v>
      </c>
      <c r="T548" s="2"/>
      <c r="U548" s="2"/>
      <c r="V548" s="37"/>
      <c r="W548" s="37"/>
      <c r="X548" s="37"/>
      <c r="Y548" s="37"/>
      <c r="Z548" s="37"/>
      <c r="AA548" s="37"/>
      <c r="AB548" s="12">
        <v>2</v>
      </c>
      <c r="AC548">
        <v>15</v>
      </c>
      <c r="AD548">
        <v>-149</v>
      </c>
      <c r="AE548">
        <v>0.26</v>
      </c>
      <c r="AF548">
        <v>0</v>
      </c>
      <c r="AG548">
        <v>-5</v>
      </c>
      <c r="AH548">
        <v>-4</v>
      </c>
      <c r="AI548">
        <v>3</v>
      </c>
      <c r="AJ548">
        <v>11</v>
      </c>
      <c r="AK548">
        <v>0</v>
      </c>
      <c r="AL548">
        <v>-0.05</v>
      </c>
      <c r="AM548">
        <v>1.8</v>
      </c>
      <c r="AN548">
        <v>-14.6</v>
      </c>
      <c r="AO548">
        <v>16.399999999999999</v>
      </c>
      <c r="AP548">
        <v>13</v>
      </c>
      <c r="AQ548">
        <v>1</v>
      </c>
      <c r="AR548" s="2">
        <v>0.96</v>
      </c>
    </row>
    <row r="549" spans="6:44" x14ac:dyDescent="0.3">
      <c r="F549" t="str">
        <f t="shared" si="58"/>
        <v>11531172</v>
      </c>
      <c r="G549" t="e">
        <f t="shared" si="61"/>
        <v>#N/A</v>
      </c>
      <c r="H549" s="11">
        <v>1153</v>
      </c>
      <c r="I549" s="5">
        <v>1172</v>
      </c>
      <c r="J549" t="s">
        <v>29</v>
      </c>
      <c r="K549" t="s">
        <v>34</v>
      </c>
      <c r="O549" s="3"/>
      <c r="P549" s="4"/>
      <c r="Q549" s="4"/>
      <c r="R549" s="2">
        <f t="shared" si="59"/>
        <v>0.66208516242317683</v>
      </c>
      <c r="S549" s="2">
        <f t="shared" si="60"/>
        <v>0.33791483757682317</v>
      </c>
      <c r="T549" s="2"/>
      <c r="U549" s="2"/>
      <c r="V549" s="37"/>
      <c r="W549" s="37"/>
      <c r="X549" s="37"/>
      <c r="Y549" s="37"/>
      <c r="Z549" s="37"/>
      <c r="AA549" s="37"/>
      <c r="AB549" s="12">
        <v>2</v>
      </c>
      <c r="AC549">
        <v>12</v>
      </c>
      <c r="AD549">
        <v>-39</v>
      </c>
      <c r="AE549">
        <v>0.22</v>
      </c>
      <c r="AF549">
        <v>-6</v>
      </c>
      <c r="AG549">
        <v>-8</v>
      </c>
      <c r="AH549">
        <v>2</v>
      </c>
      <c r="AI549">
        <v>4</v>
      </c>
      <c r="AJ549">
        <v>15</v>
      </c>
      <c r="AK549">
        <v>-6</v>
      </c>
      <c r="AL549">
        <v>-0.11</v>
      </c>
      <c r="AM549">
        <v>-1.9</v>
      </c>
      <c r="AN549">
        <v>-10.5</v>
      </c>
      <c r="AO549">
        <v>8.6</v>
      </c>
      <c r="AP549">
        <v>10</v>
      </c>
      <c r="AQ549">
        <v>1</v>
      </c>
      <c r="AR549" s="2">
        <v>0.8</v>
      </c>
    </row>
    <row r="550" spans="6:44" x14ac:dyDescent="0.3">
      <c r="F550" t="str">
        <f t="shared" si="58"/>
        <v>11531181</v>
      </c>
      <c r="G550" t="e">
        <f t="shared" si="61"/>
        <v>#N/A</v>
      </c>
      <c r="H550" s="11">
        <v>1153</v>
      </c>
      <c r="I550" s="5">
        <v>1181</v>
      </c>
      <c r="J550" t="s">
        <v>29</v>
      </c>
      <c r="K550" t="s">
        <v>35</v>
      </c>
      <c r="O550" s="3"/>
      <c r="P550" s="4"/>
      <c r="Q550" s="4"/>
      <c r="R550" s="2">
        <f t="shared" si="59"/>
        <v>0.53208516242317683</v>
      </c>
      <c r="S550" s="2">
        <f t="shared" si="60"/>
        <v>0.46791483757682317</v>
      </c>
      <c r="T550" s="2"/>
      <c r="U550" s="2"/>
      <c r="V550" s="37"/>
      <c r="W550" s="37"/>
      <c r="X550" s="37"/>
      <c r="Y550" s="37"/>
      <c r="Z550" s="37"/>
      <c r="AA550" s="37"/>
      <c r="AB550" s="12">
        <v>2</v>
      </c>
      <c r="AC550">
        <v>2</v>
      </c>
      <c r="AD550">
        <v>1</v>
      </c>
      <c r="AE550">
        <v>0.09</v>
      </c>
      <c r="AF550">
        <v>-4</v>
      </c>
      <c r="AG550">
        <v>-3</v>
      </c>
      <c r="AH550">
        <v>0</v>
      </c>
      <c r="AI550">
        <v>4</v>
      </c>
      <c r="AJ550">
        <v>-1</v>
      </c>
      <c r="AK550">
        <v>0</v>
      </c>
      <c r="AL550">
        <v>-0.02</v>
      </c>
      <c r="AM550">
        <v>-10.199999999999999</v>
      </c>
      <c r="AN550">
        <v>-12.5</v>
      </c>
      <c r="AO550">
        <v>2.2999999999999998</v>
      </c>
      <c r="AP550">
        <v>0</v>
      </c>
      <c r="AQ550">
        <v>0</v>
      </c>
      <c r="AR550" s="2">
        <v>0.67</v>
      </c>
    </row>
    <row r="551" spans="6:44" x14ac:dyDescent="0.3">
      <c r="F551" t="str">
        <f t="shared" si="58"/>
        <v>11531196</v>
      </c>
      <c r="G551" t="e">
        <f t="shared" si="61"/>
        <v>#N/A</v>
      </c>
      <c r="H551" s="11">
        <v>1153</v>
      </c>
      <c r="I551" s="5">
        <v>1196</v>
      </c>
      <c r="J551" t="s">
        <v>29</v>
      </c>
      <c r="K551" t="s">
        <v>36</v>
      </c>
      <c r="O551" s="3"/>
      <c r="P551" s="4"/>
      <c r="Q551" s="4"/>
      <c r="R551" s="2">
        <f t="shared" si="59"/>
        <v>0.64208516242317681</v>
      </c>
      <c r="S551" s="2">
        <f t="shared" si="60"/>
        <v>0.35791483757682319</v>
      </c>
      <c r="T551" s="2"/>
      <c r="U551" s="2"/>
      <c r="V551" s="37"/>
      <c r="W551" s="37"/>
      <c r="X551" s="37"/>
      <c r="Y551" s="37"/>
      <c r="Z551" s="37"/>
      <c r="AA551" s="37"/>
      <c r="AB551" s="12">
        <v>2</v>
      </c>
      <c r="AC551">
        <v>6</v>
      </c>
      <c r="AD551">
        <v>-19</v>
      </c>
      <c r="AE551">
        <v>0.26</v>
      </c>
      <c r="AF551">
        <v>1</v>
      </c>
      <c r="AG551">
        <v>-6</v>
      </c>
      <c r="AH551">
        <v>3</v>
      </c>
      <c r="AI551">
        <v>1</v>
      </c>
      <c r="AJ551">
        <v>9</v>
      </c>
      <c r="AK551">
        <v>2</v>
      </c>
      <c r="AL551">
        <v>-0.03</v>
      </c>
      <c r="AM551">
        <v>-1.6</v>
      </c>
      <c r="AN551">
        <v>-12.3</v>
      </c>
      <c r="AO551">
        <v>10.7</v>
      </c>
      <c r="AP551">
        <v>4</v>
      </c>
      <c r="AQ551">
        <v>1</v>
      </c>
      <c r="AR551" s="2">
        <v>0.78</v>
      </c>
    </row>
    <row r="552" spans="6:44" x14ac:dyDescent="0.3">
      <c r="F552" t="str">
        <f t="shared" si="58"/>
        <v>11531199</v>
      </c>
      <c r="G552" t="e">
        <f t="shared" si="61"/>
        <v>#N/A</v>
      </c>
      <c r="H552" s="11">
        <v>1153</v>
      </c>
      <c r="I552" s="5">
        <v>1199</v>
      </c>
      <c r="J552" t="s">
        <v>29</v>
      </c>
      <c r="K552" t="s">
        <v>37</v>
      </c>
      <c r="O552" s="3"/>
      <c r="P552" s="4"/>
      <c r="Q552" s="4"/>
      <c r="R552" s="2">
        <f t="shared" si="59"/>
        <v>0.66208516242317683</v>
      </c>
      <c r="S552" s="2">
        <f t="shared" si="60"/>
        <v>0.33791483757682317</v>
      </c>
      <c r="T552" s="2"/>
      <c r="U552" s="2"/>
      <c r="V552" s="37"/>
      <c r="W552" s="37"/>
      <c r="X552" s="37"/>
      <c r="Y552" s="37"/>
      <c r="Z552" s="37"/>
      <c r="AA552" s="37"/>
      <c r="AB552" s="12">
        <v>2</v>
      </c>
      <c r="AC552">
        <v>9</v>
      </c>
      <c r="AD552">
        <v>-31</v>
      </c>
      <c r="AE552">
        <v>0.23</v>
      </c>
      <c r="AF552">
        <v>-2</v>
      </c>
      <c r="AG552">
        <v>-6</v>
      </c>
      <c r="AH552">
        <v>0</v>
      </c>
      <c r="AI552">
        <v>2</v>
      </c>
      <c r="AJ552">
        <v>5</v>
      </c>
      <c r="AK552">
        <v>1</v>
      </c>
      <c r="AL552">
        <v>0.01</v>
      </c>
      <c r="AM552">
        <v>-7.3</v>
      </c>
      <c r="AN552">
        <v>-17.399999999999999</v>
      </c>
      <c r="AO552">
        <v>10.1</v>
      </c>
      <c r="AP552">
        <v>7</v>
      </c>
      <c r="AQ552">
        <v>1</v>
      </c>
      <c r="AR552" s="2">
        <v>0.8</v>
      </c>
    </row>
    <row r="553" spans="6:44" x14ac:dyDescent="0.3">
      <c r="F553" t="str">
        <f t="shared" si="58"/>
        <v>11531211</v>
      </c>
      <c r="G553" t="e">
        <f t="shared" si="61"/>
        <v>#N/A</v>
      </c>
      <c r="H553" s="11">
        <v>1153</v>
      </c>
      <c r="I553" s="5">
        <v>1211</v>
      </c>
      <c r="J553" t="s">
        <v>29</v>
      </c>
      <c r="K553" t="s">
        <v>39</v>
      </c>
      <c r="O553" s="3"/>
      <c r="P553" s="4"/>
      <c r="Q553" s="4"/>
      <c r="R553" s="2">
        <f t="shared" si="59"/>
        <v>0.53208516242317683</v>
      </c>
      <c r="S553" s="2">
        <f t="shared" si="60"/>
        <v>0.46791483757682317</v>
      </c>
      <c r="T553" s="2"/>
      <c r="U553" s="2"/>
      <c r="V553" s="37"/>
      <c r="W553" s="37"/>
      <c r="X553" s="37"/>
      <c r="Y553" s="37"/>
      <c r="Z553" s="37"/>
      <c r="AA553" s="37"/>
      <c r="AB553" s="12">
        <v>2</v>
      </c>
      <c r="AC553">
        <v>4</v>
      </c>
      <c r="AD553">
        <v>-4</v>
      </c>
      <c r="AE553">
        <v>0</v>
      </c>
      <c r="AF553">
        <v>-6</v>
      </c>
      <c r="AG553">
        <v>-4</v>
      </c>
      <c r="AH553">
        <v>1</v>
      </c>
      <c r="AI553">
        <v>3</v>
      </c>
      <c r="AJ553">
        <v>5</v>
      </c>
      <c r="AK553">
        <v>-6</v>
      </c>
      <c r="AL553">
        <v>-0.03</v>
      </c>
      <c r="AM553">
        <v>-10</v>
      </c>
      <c r="AN553">
        <v>-10</v>
      </c>
      <c r="AO553" s="1">
        <v>-7.1100000000000008E-15</v>
      </c>
      <c r="AP553">
        <v>2</v>
      </c>
      <c r="AQ553">
        <v>1</v>
      </c>
      <c r="AR553" s="2">
        <v>0.67</v>
      </c>
    </row>
    <row r="554" spans="6:44" x14ac:dyDescent="0.3">
      <c r="F554" t="str">
        <f t="shared" si="58"/>
        <v>11531222</v>
      </c>
      <c r="G554" t="e">
        <f t="shared" si="61"/>
        <v>#N/A</v>
      </c>
      <c r="H554" s="11">
        <v>1153</v>
      </c>
      <c r="I554" s="5">
        <v>1222</v>
      </c>
      <c r="J554" t="s">
        <v>29</v>
      </c>
      <c r="K554" t="s">
        <v>40</v>
      </c>
      <c r="O554" s="3"/>
      <c r="P554" s="4"/>
      <c r="Q554" s="4"/>
      <c r="R554" s="2">
        <f t="shared" si="59"/>
        <v>0.59208516242317677</v>
      </c>
      <c r="S554" s="2">
        <f t="shared" si="60"/>
        <v>0.40791483757682323</v>
      </c>
      <c r="T554" s="2"/>
      <c r="U554" s="2"/>
      <c r="V554" s="37"/>
      <c r="W554" s="37"/>
      <c r="X554" s="37"/>
      <c r="Y554" s="37"/>
      <c r="Z554" s="37"/>
      <c r="AA554" s="37"/>
      <c r="AB554" s="12">
        <v>2</v>
      </c>
      <c r="AC554">
        <v>6</v>
      </c>
      <c r="AD554">
        <v>-13</v>
      </c>
      <c r="AE554">
        <v>0.09</v>
      </c>
      <c r="AF554">
        <v>-2</v>
      </c>
      <c r="AG554">
        <v>-3</v>
      </c>
      <c r="AH554">
        <v>0</v>
      </c>
      <c r="AI554">
        <v>2</v>
      </c>
      <c r="AJ554">
        <v>3</v>
      </c>
      <c r="AK554">
        <v>-3</v>
      </c>
      <c r="AL554">
        <v>-0.03</v>
      </c>
      <c r="AM554">
        <v>-2.9</v>
      </c>
      <c r="AN554">
        <v>-7.8</v>
      </c>
      <c r="AO554">
        <v>4.9000000000000004</v>
      </c>
      <c r="AP554">
        <v>4</v>
      </c>
      <c r="AQ554">
        <v>1</v>
      </c>
      <c r="AR554" s="2">
        <v>0.73</v>
      </c>
    </row>
    <row r="555" spans="6:44" x14ac:dyDescent="0.3">
      <c r="F555" t="str">
        <f t="shared" ref="F555:F618" si="62">H555&amp;I555</f>
        <v>11531233</v>
      </c>
      <c r="G555" t="e">
        <f t="shared" si="61"/>
        <v>#N/A</v>
      </c>
      <c r="H555" s="11">
        <v>1153</v>
      </c>
      <c r="I555" s="5">
        <v>1233</v>
      </c>
      <c r="J555" t="s">
        <v>29</v>
      </c>
      <c r="K555" t="s">
        <v>41</v>
      </c>
      <c r="O555" s="3"/>
      <c r="P555" s="4"/>
      <c r="Q555" s="4"/>
      <c r="R555" s="2">
        <f t="shared" ref="R555:R618" si="63">AR555-$AR$2291</f>
        <v>0.80208516242317673</v>
      </c>
      <c r="S555" s="2">
        <f t="shared" ref="S555:S618" si="64">1-R555</f>
        <v>0.19791483757682327</v>
      </c>
      <c r="T555" s="2"/>
      <c r="U555" s="2"/>
      <c r="V555" s="37"/>
      <c r="W555" s="37"/>
      <c r="X555" s="37"/>
      <c r="Y555" s="37"/>
      <c r="Z555" s="37"/>
      <c r="AA555" s="37"/>
      <c r="AB555" s="12">
        <v>2</v>
      </c>
      <c r="AC555">
        <v>15</v>
      </c>
      <c r="AD555">
        <v>-130</v>
      </c>
      <c r="AE555">
        <v>0.27</v>
      </c>
      <c r="AF555">
        <v>-2</v>
      </c>
      <c r="AG555">
        <v>-9</v>
      </c>
      <c r="AH555">
        <v>1</v>
      </c>
      <c r="AI555">
        <v>3</v>
      </c>
      <c r="AJ555">
        <v>14</v>
      </c>
      <c r="AK555">
        <v>1</v>
      </c>
      <c r="AL555">
        <v>-0.05</v>
      </c>
      <c r="AM555">
        <v>-5.3</v>
      </c>
      <c r="AN555">
        <v>-19.100000000000001</v>
      </c>
      <c r="AO555">
        <v>13.8</v>
      </c>
      <c r="AP555">
        <v>13</v>
      </c>
      <c r="AQ555">
        <v>1</v>
      </c>
      <c r="AR555" s="2">
        <v>0.94</v>
      </c>
    </row>
    <row r="556" spans="6:44" x14ac:dyDescent="0.3">
      <c r="F556" t="str">
        <f t="shared" si="62"/>
        <v>11531242</v>
      </c>
      <c r="G556" t="e">
        <f t="shared" ref="G556:G619" si="65">VLOOKUP(E556,F556:F2833,COLUMN(F556:F2833),FALSE)</f>
        <v>#N/A</v>
      </c>
      <c r="H556" s="11">
        <v>1153</v>
      </c>
      <c r="I556" s="5">
        <v>1242</v>
      </c>
      <c r="J556" t="s">
        <v>29</v>
      </c>
      <c r="K556" t="s">
        <v>42</v>
      </c>
      <c r="O556" s="3"/>
      <c r="P556" s="4"/>
      <c r="Q556" s="4"/>
      <c r="R556" s="2">
        <f t="shared" si="63"/>
        <v>0.57208516242317675</v>
      </c>
      <c r="S556" s="2">
        <f t="shared" si="64"/>
        <v>0.42791483757682325</v>
      </c>
      <c r="T556" s="2"/>
      <c r="U556" s="2"/>
      <c r="V556" s="37"/>
      <c r="W556" s="37"/>
      <c r="X556" s="37"/>
      <c r="Y556" s="37"/>
      <c r="Z556" s="37"/>
      <c r="AA556" s="37"/>
      <c r="AB556" s="12">
        <v>2</v>
      </c>
      <c r="AC556">
        <v>1</v>
      </c>
      <c r="AD556">
        <v>-5</v>
      </c>
      <c r="AE556">
        <v>0.09</v>
      </c>
      <c r="AF556">
        <v>-6</v>
      </c>
      <c r="AG556">
        <v>-5</v>
      </c>
      <c r="AH556">
        <v>0</v>
      </c>
      <c r="AI556">
        <v>3</v>
      </c>
      <c r="AJ556">
        <v>9</v>
      </c>
      <c r="AK556">
        <v>3</v>
      </c>
      <c r="AL556">
        <v>-0.01</v>
      </c>
      <c r="AM556">
        <v>-7</v>
      </c>
      <c r="AN556">
        <v>-13.8</v>
      </c>
      <c r="AO556">
        <v>6.8</v>
      </c>
      <c r="AP556">
        <v>-1</v>
      </c>
      <c r="AQ556">
        <v>0</v>
      </c>
      <c r="AR556" s="2">
        <v>0.71</v>
      </c>
    </row>
    <row r="557" spans="6:44" x14ac:dyDescent="0.3">
      <c r="F557" t="str">
        <f t="shared" si="62"/>
        <v>11531243</v>
      </c>
      <c r="G557" t="e">
        <f t="shared" si="65"/>
        <v>#N/A</v>
      </c>
      <c r="H557" s="11">
        <v>1153</v>
      </c>
      <c r="I557" s="5">
        <v>1243</v>
      </c>
      <c r="J557" t="s">
        <v>29</v>
      </c>
      <c r="K557" t="s">
        <v>43</v>
      </c>
      <c r="O557" s="3"/>
      <c r="P557" s="4"/>
      <c r="Q557" s="4"/>
      <c r="R557" s="2">
        <f t="shared" si="63"/>
        <v>0.69208516242317675</v>
      </c>
      <c r="S557" s="2">
        <f t="shared" si="64"/>
        <v>0.30791483757682325</v>
      </c>
      <c r="T557" s="2"/>
      <c r="U557" s="2"/>
      <c r="V557" s="37"/>
      <c r="W557" s="37"/>
      <c r="X557" s="37"/>
      <c r="Y557" s="37"/>
      <c r="Z557" s="37"/>
      <c r="AA557" s="37"/>
      <c r="AB557" s="12">
        <v>2</v>
      </c>
      <c r="AC557">
        <v>9</v>
      </c>
      <c r="AD557">
        <v>-40</v>
      </c>
      <c r="AE557">
        <v>0.21</v>
      </c>
      <c r="AF557">
        <v>-1</v>
      </c>
      <c r="AG557">
        <v>-7</v>
      </c>
      <c r="AH557">
        <v>0</v>
      </c>
      <c r="AI557">
        <v>0</v>
      </c>
      <c r="AJ557">
        <v>12</v>
      </c>
      <c r="AK557">
        <v>3</v>
      </c>
      <c r="AL557">
        <v>-0.05</v>
      </c>
      <c r="AM557">
        <v>2.1</v>
      </c>
      <c r="AN557">
        <v>-10.8</v>
      </c>
      <c r="AO557">
        <v>12.9</v>
      </c>
      <c r="AP557">
        <v>7</v>
      </c>
      <c r="AQ557">
        <v>1</v>
      </c>
      <c r="AR557" s="2">
        <v>0.83</v>
      </c>
    </row>
    <row r="558" spans="6:44" x14ac:dyDescent="0.3">
      <c r="F558" t="str">
        <f t="shared" si="62"/>
        <v>11531246</v>
      </c>
      <c r="G558" t="e">
        <f t="shared" si="65"/>
        <v>#N/A</v>
      </c>
      <c r="H558" s="11">
        <v>1153</v>
      </c>
      <c r="I558" s="5">
        <v>1246</v>
      </c>
      <c r="J558" t="s">
        <v>29</v>
      </c>
      <c r="K558" t="s">
        <v>44</v>
      </c>
      <c r="O558" s="3"/>
      <c r="P558" s="4"/>
      <c r="Q558" s="4"/>
      <c r="R558" s="2">
        <f t="shared" si="63"/>
        <v>0.64208516242317681</v>
      </c>
      <c r="S558" s="2">
        <f t="shared" si="64"/>
        <v>0.35791483757682319</v>
      </c>
      <c r="T558" s="2"/>
      <c r="U558" s="2"/>
      <c r="V558" s="37"/>
      <c r="W558" s="37"/>
      <c r="X558" s="37"/>
      <c r="Y558" s="37"/>
      <c r="Z558" s="37"/>
      <c r="AA558" s="37"/>
      <c r="AB558" s="12">
        <v>2</v>
      </c>
      <c r="AC558">
        <v>5</v>
      </c>
      <c r="AD558">
        <v>-14</v>
      </c>
      <c r="AE558">
        <v>0.17</v>
      </c>
      <c r="AF558">
        <v>0</v>
      </c>
      <c r="AG558">
        <v>-4</v>
      </c>
      <c r="AH558">
        <v>-1</v>
      </c>
      <c r="AI558">
        <v>4</v>
      </c>
      <c r="AJ558">
        <v>2</v>
      </c>
      <c r="AK558">
        <v>2</v>
      </c>
      <c r="AL558">
        <v>-0.01</v>
      </c>
      <c r="AM558">
        <v>-2.2000000000000002</v>
      </c>
      <c r="AN558">
        <v>-13.2</v>
      </c>
      <c r="AO558">
        <v>11</v>
      </c>
      <c r="AP558">
        <v>3</v>
      </c>
      <c r="AQ558">
        <v>1</v>
      </c>
      <c r="AR558" s="2">
        <v>0.78</v>
      </c>
    </row>
    <row r="559" spans="6:44" x14ac:dyDescent="0.3">
      <c r="F559" t="str">
        <f t="shared" si="62"/>
        <v>11531252</v>
      </c>
      <c r="G559" t="e">
        <f t="shared" si="65"/>
        <v>#N/A</v>
      </c>
      <c r="H559" s="11">
        <v>1153</v>
      </c>
      <c r="I559" s="5">
        <v>1252</v>
      </c>
      <c r="J559" t="s">
        <v>29</v>
      </c>
      <c r="K559" t="s">
        <v>45</v>
      </c>
      <c r="O559" s="3"/>
      <c r="P559" s="4"/>
      <c r="Q559" s="4"/>
      <c r="R559" s="2">
        <f t="shared" si="63"/>
        <v>0.82208516242317675</v>
      </c>
      <c r="S559" s="2">
        <f t="shared" si="64"/>
        <v>0.17791483757682325</v>
      </c>
      <c r="T559" s="2"/>
      <c r="U559" s="2"/>
      <c r="V559" s="37"/>
      <c r="W559" s="37"/>
      <c r="X559" s="37"/>
      <c r="Y559" s="37"/>
      <c r="Z559" s="37"/>
      <c r="AA559" s="37"/>
      <c r="AB559" s="12">
        <v>2</v>
      </c>
      <c r="AC559">
        <v>15</v>
      </c>
      <c r="AD559">
        <v>-161</v>
      </c>
      <c r="AE559">
        <v>0.19</v>
      </c>
      <c r="AF559">
        <v>0</v>
      </c>
      <c r="AG559">
        <v>-9</v>
      </c>
      <c r="AH559">
        <v>-3</v>
      </c>
      <c r="AI559">
        <v>1</v>
      </c>
      <c r="AJ559">
        <v>10</v>
      </c>
      <c r="AK559">
        <v>-5</v>
      </c>
      <c r="AL559">
        <v>-0.03</v>
      </c>
      <c r="AM559">
        <v>-6.4</v>
      </c>
      <c r="AN559">
        <v>-21.4</v>
      </c>
      <c r="AO559">
        <v>15</v>
      </c>
      <c r="AP559">
        <v>13</v>
      </c>
      <c r="AQ559">
        <v>1</v>
      </c>
      <c r="AR559" s="2">
        <v>0.96</v>
      </c>
    </row>
    <row r="560" spans="6:44" x14ac:dyDescent="0.3">
      <c r="F560" t="str">
        <f t="shared" si="62"/>
        <v>11531254</v>
      </c>
      <c r="G560" t="e">
        <f t="shared" si="65"/>
        <v>#N/A</v>
      </c>
      <c r="H560" s="11">
        <v>1153</v>
      </c>
      <c r="I560" s="5">
        <v>1254</v>
      </c>
      <c r="J560" t="s">
        <v>29</v>
      </c>
      <c r="K560" t="s">
        <v>46</v>
      </c>
      <c r="O560" s="3"/>
      <c r="P560" s="4"/>
      <c r="Q560" s="4"/>
      <c r="R560" s="2">
        <f t="shared" si="63"/>
        <v>0.85208516242317678</v>
      </c>
      <c r="S560" s="2">
        <f t="shared" si="64"/>
        <v>0.14791483757682322</v>
      </c>
      <c r="T560" s="2"/>
      <c r="U560" s="2"/>
      <c r="V560" s="37"/>
      <c r="W560" s="37"/>
      <c r="X560" s="37"/>
      <c r="Y560" s="37"/>
      <c r="Z560" s="37"/>
      <c r="AA560" s="37"/>
      <c r="AB560" s="12">
        <v>2</v>
      </c>
      <c r="AC560">
        <v>16</v>
      </c>
      <c r="AD560">
        <v>-247</v>
      </c>
      <c r="AE560">
        <v>0.36</v>
      </c>
      <c r="AF560">
        <v>0</v>
      </c>
      <c r="AG560">
        <v>-7</v>
      </c>
      <c r="AH560">
        <v>-2</v>
      </c>
      <c r="AI560">
        <v>5</v>
      </c>
      <c r="AJ560">
        <v>8</v>
      </c>
      <c r="AK560">
        <v>1</v>
      </c>
      <c r="AL560">
        <v>-0.01</v>
      </c>
      <c r="AM560">
        <v>-2.2000000000000002</v>
      </c>
      <c r="AN560">
        <v>-19.7</v>
      </c>
      <c r="AO560">
        <v>17.5</v>
      </c>
      <c r="AP560">
        <v>14</v>
      </c>
      <c r="AQ560">
        <v>1</v>
      </c>
      <c r="AR560" s="2">
        <v>0.99</v>
      </c>
    </row>
    <row r="561" spans="6:44" x14ac:dyDescent="0.3">
      <c r="F561" t="str">
        <f t="shared" si="62"/>
        <v>11531260</v>
      </c>
      <c r="G561" t="e">
        <f t="shared" si="65"/>
        <v>#N/A</v>
      </c>
      <c r="H561" s="11">
        <v>1153</v>
      </c>
      <c r="I561" s="5">
        <v>1260</v>
      </c>
      <c r="J561" t="s">
        <v>29</v>
      </c>
      <c r="K561" t="s">
        <v>47</v>
      </c>
      <c r="O561" s="3"/>
      <c r="P561" s="4"/>
      <c r="Q561" s="4"/>
      <c r="R561" s="2">
        <f t="shared" si="63"/>
        <v>0.65208516242317682</v>
      </c>
      <c r="S561" s="2">
        <f t="shared" si="64"/>
        <v>0.34791483757682318</v>
      </c>
      <c r="T561" s="2"/>
      <c r="U561" s="2"/>
      <c r="V561" s="37"/>
      <c r="W561" s="37"/>
      <c r="X561" s="37"/>
      <c r="Y561" s="37"/>
      <c r="Z561" s="37"/>
      <c r="AA561" s="37"/>
      <c r="AB561" s="12">
        <v>2</v>
      </c>
      <c r="AC561">
        <v>11</v>
      </c>
      <c r="AD561">
        <v>-37</v>
      </c>
      <c r="AE561">
        <v>0.04</v>
      </c>
      <c r="AF561">
        <v>-6</v>
      </c>
      <c r="AG561">
        <v>-4</v>
      </c>
      <c r="AH561">
        <v>-2</v>
      </c>
      <c r="AI561">
        <v>1</v>
      </c>
      <c r="AJ561">
        <v>16</v>
      </c>
      <c r="AK561">
        <v>-3</v>
      </c>
      <c r="AL561">
        <v>-0.03</v>
      </c>
      <c r="AM561">
        <v>2.8</v>
      </c>
      <c r="AN561">
        <v>-4.9000000000000004</v>
      </c>
      <c r="AO561">
        <v>7.7</v>
      </c>
      <c r="AP561">
        <v>9</v>
      </c>
      <c r="AQ561">
        <v>1</v>
      </c>
      <c r="AR561" s="2">
        <v>0.79</v>
      </c>
    </row>
    <row r="562" spans="6:44" x14ac:dyDescent="0.3">
      <c r="F562" t="str">
        <f t="shared" si="62"/>
        <v>11531267</v>
      </c>
      <c r="G562" t="e">
        <f t="shared" si="65"/>
        <v>#N/A</v>
      </c>
      <c r="H562" s="11">
        <v>1153</v>
      </c>
      <c r="I562" s="5">
        <v>1267</v>
      </c>
      <c r="J562" t="s">
        <v>29</v>
      </c>
      <c r="K562" t="s">
        <v>48</v>
      </c>
      <c r="O562" s="3"/>
      <c r="P562" s="4"/>
      <c r="Q562" s="4"/>
      <c r="R562" s="2">
        <f t="shared" si="63"/>
        <v>0.78208516242317683</v>
      </c>
      <c r="S562" s="2">
        <f t="shared" si="64"/>
        <v>0.21791483757682317</v>
      </c>
      <c r="T562" s="2"/>
      <c r="U562" s="2"/>
      <c r="V562" s="37"/>
      <c r="W562" s="37"/>
      <c r="X562" s="37"/>
      <c r="Y562" s="37"/>
      <c r="Z562" s="37"/>
      <c r="AA562" s="37"/>
      <c r="AB562" s="12">
        <v>2</v>
      </c>
      <c r="AC562">
        <v>13</v>
      </c>
      <c r="AD562">
        <v>-110</v>
      </c>
      <c r="AE562">
        <v>0.18</v>
      </c>
      <c r="AF562">
        <v>-3</v>
      </c>
      <c r="AG562">
        <v>-7</v>
      </c>
      <c r="AH562">
        <v>-1</v>
      </c>
      <c r="AI562">
        <v>3</v>
      </c>
      <c r="AJ562">
        <v>16</v>
      </c>
      <c r="AK562">
        <v>3</v>
      </c>
      <c r="AL562">
        <v>-0.08</v>
      </c>
      <c r="AM562">
        <v>-9.1</v>
      </c>
      <c r="AN562">
        <v>-22</v>
      </c>
      <c r="AO562">
        <v>12.9</v>
      </c>
      <c r="AP562">
        <v>11</v>
      </c>
      <c r="AQ562">
        <v>1</v>
      </c>
      <c r="AR562" s="2">
        <v>0.92</v>
      </c>
    </row>
    <row r="563" spans="6:44" x14ac:dyDescent="0.3">
      <c r="F563" t="str">
        <f t="shared" si="62"/>
        <v>11531274</v>
      </c>
      <c r="G563" t="e">
        <f t="shared" si="65"/>
        <v>#N/A</v>
      </c>
      <c r="H563" s="11">
        <v>1153</v>
      </c>
      <c r="I563" s="5">
        <v>1274</v>
      </c>
      <c r="J563" t="s">
        <v>29</v>
      </c>
      <c r="K563" t="s">
        <v>49</v>
      </c>
      <c r="O563" s="3"/>
      <c r="P563" s="4"/>
      <c r="Q563" s="4"/>
      <c r="R563" s="2">
        <f t="shared" si="63"/>
        <v>0.67208516242317684</v>
      </c>
      <c r="S563" s="2">
        <f t="shared" si="64"/>
        <v>0.32791483757682316</v>
      </c>
      <c r="T563" s="2"/>
      <c r="U563" s="2"/>
      <c r="V563" s="37"/>
      <c r="W563" s="37"/>
      <c r="X563" s="37"/>
      <c r="Y563" s="37"/>
      <c r="Z563" s="37"/>
      <c r="AA563" s="37"/>
      <c r="AB563" s="12">
        <v>2</v>
      </c>
      <c r="AC563">
        <v>6</v>
      </c>
      <c r="AD563">
        <v>-32</v>
      </c>
      <c r="AE563">
        <v>0.17</v>
      </c>
      <c r="AF563">
        <v>-1</v>
      </c>
      <c r="AG563">
        <v>-6</v>
      </c>
      <c r="AH563">
        <v>0</v>
      </c>
      <c r="AI563">
        <v>2</v>
      </c>
      <c r="AJ563">
        <v>9</v>
      </c>
      <c r="AK563">
        <v>-1</v>
      </c>
      <c r="AL563">
        <v>0.03</v>
      </c>
      <c r="AM563">
        <v>0.3</v>
      </c>
      <c r="AN563">
        <v>-10.9</v>
      </c>
      <c r="AO563">
        <v>11.2</v>
      </c>
      <c r="AP563">
        <v>4</v>
      </c>
      <c r="AQ563">
        <v>1</v>
      </c>
      <c r="AR563" s="2">
        <v>0.81</v>
      </c>
    </row>
    <row r="564" spans="6:44" x14ac:dyDescent="0.3">
      <c r="F564" t="str">
        <f t="shared" si="62"/>
        <v>11531276</v>
      </c>
      <c r="G564" t="e">
        <f t="shared" si="65"/>
        <v>#N/A</v>
      </c>
      <c r="H564" s="11">
        <v>1153</v>
      </c>
      <c r="I564" s="5">
        <v>1276</v>
      </c>
      <c r="J564" t="s">
        <v>29</v>
      </c>
      <c r="K564" t="s">
        <v>50</v>
      </c>
      <c r="O564" s="3"/>
      <c r="P564" s="4"/>
      <c r="Q564" s="4"/>
      <c r="R564" s="2">
        <f t="shared" si="63"/>
        <v>0.58208516242317676</v>
      </c>
      <c r="S564" s="2">
        <f t="shared" si="64"/>
        <v>0.41791483757682324</v>
      </c>
      <c r="T564" s="2"/>
      <c r="U564" s="2"/>
      <c r="V564" s="37"/>
      <c r="W564" s="37"/>
      <c r="X564" s="37"/>
      <c r="Y564" s="37"/>
      <c r="Z564" s="37"/>
      <c r="AA564" s="37"/>
      <c r="AB564" s="12">
        <v>2</v>
      </c>
      <c r="AC564">
        <v>3</v>
      </c>
      <c r="AD564">
        <v>-6</v>
      </c>
      <c r="AE564">
        <v>0.09</v>
      </c>
      <c r="AF564">
        <v>-2</v>
      </c>
      <c r="AG564">
        <v>-5</v>
      </c>
      <c r="AH564">
        <v>3</v>
      </c>
      <c r="AI564">
        <v>2</v>
      </c>
      <c r="AJ564">
        <v>12</v>
      </c>
      <c r="AK564">
        <v>-5</v>
      </c>
      <c r="AL564">
        <v>0.03</v>
      </c>
      <c r="AM564">
        <v>0.9</v>
      </c>
      <c r="AN564">
        <v>-6.4</v>
      </c>
      <c r="AO564">
        <v>7.3</v>
      </c>
      <c r="AP564">
        <v>1</v>
      </c>
      <c r="AQ564">
        <v>1</v>
      </c>
      <c r="AR564" s="2">
        <v>0.72</v>
      </c>
    </row>
    <row r="565" spans="6:44" x14ac:dyDescent="0.3">
      <c r="F565" t="str">
        <f t="shared" si="62"/>
        <v>11531277</v>
      </c>
      <c r="G565" t="e">
        <f t="shared" si="65"/>
        <v>#N/A</v>
      </c>
      <c r="H565" s="11">
        <v>1153</v>
      </c>
      <c r="I565" s="5">
        <v>1277</v>
      </c>
      <c r="J565" t="s">
        <v>29</v>
      </c>
      <c r="K565" t="s">
        <v>51</v>
      </c>
      <c r="O565" s="3"/>
      <c r="P565" s="4"/>
      <c r="Q565" s="4"/>
      <c r="R565" s="2">
        <f t="shared" si="63"/>
        <v>0.53208516242317683</v>
      </c>
      <c r="S565" s="2">
        <f t="shared" si="64"/>
        <v>0.46791483757682317</v>
      </c>
      <c r="T565" s="2"/>
      <c r="U565" s="2"/>
      <c r="V565" s="37"/>
      <c r="W565" s="37"/>
      <c r="X565" s="37"/>
      <c r="Y565" s="37"/>
      <c r="Z565" s="37"/>
      <c r="AA565" s="37"/>
      <c r="AB565" s="12">
        <v>2</v>
      </c>
      <c r="AC565">
        <v>3</v>
      </c>
      <c r="AD565">
        <v>-2</v>
      </c>
      <c r="AE565">
        <v>0</v>
      </c>
      <c r="AF565">
        <v>-6</v>
      </c>
      <c r="AG565">
        <v>0</v>
      </c>
      <c r="AH565">
        <v>-2</v>
      </c>
      <c r="AI565">
        <v>6</v>
      </c>
      <c r="AJ565">
        <v>2</v>
      </c>
      <c r="AK565">
        <v>-2</v>
      </c>
      <c r="AL565">
        <v>-0.06</v>
      </c>
      <c r="AM565">
        <v>-6.5</v>
      </c>
      <c r="AN565">
        <v>-7.7</v>
      </c>
      <c r="AO565">
        <v>1.2</v>
      </c>
      <c r="AP565">
        <v>1</v>
      </c>
      <c r="AQ565">
        <v>1</v>
      </c>
      <c r="AR565" s="2">
        <v>0.67</v>
      </c>
    </row>
    <row r="566" spans="6:44" x14ac:dyDescent="0.3">
      <c r="F566" t="str">
        <f t="shared" si="62"/>
        <v>11531281</v>
      </c>
      <c r="G566" t="e">
        <f t="shared" si="65"/>
        <v>#N/A</v>
      </c>
      <c r="H566" s="11">
        <v>1153</v>
      </c>
      <c r="I566" s="5">
        <v>1281</v>
      </c>
      <c r="J566" t="s">
        <v>29</v>
      </c>
      <c r="K566" t="s">
        <v>52</v>
      </c>
      <c r="O566" s="3"/>
      <c r="P566" s="4"/>
      <c r="Q566" s="4"/>
      <c r="R566" s="2">
        <f t="shared" si="63"/>
        <v>0.69208516242317675</v>
      </c>
      <c r="S566" s="2">
        <f t="shared" si="64"/>
        <v>0.30791483757682325</v>
      </c>
      <c r="T566" s="2"/>
      <c r="U566" s="2"/>
      <c r="V566" s="37"/>
      <c r="W566" s="37"/>
      <c r="X566" s="37"/>
      <c r="Y566" s="37"/>
      <c r="Z566" s="37"/>
      <c r="AA566" s="37"/>
      <c r="AB566" s="12">
        <v>2</v>
      </c>
      <c r="AC566">
        <v>8</v>
      </c>
      <c r="AD566">
        <v>-34</v>
      </c>
      <c r="AE566">
        <v>0.27</v>
      </c>
      <c r="AF566">
        <v>-2</v>
      </c>
      <c r="AG566">
        <v>-4</v>
      </c>
      <c r="AH566">
        <v>-3</v>
      </c>
      <c r="AI566">
        <v>5</v>
      </c>
      <c r="AJ566">
        <v>7</v>
      </c>
      <c r="AK566">
        <v>-1</v>
      </c>
      <c r="AL566">
        <v>-0.06</v>
      </c>
      <c r="AM566">
        <v>1</v>
      </c>
      <c r="AN566">
        <v>-11.2</v>
      </c>
      <c r="AO566">
        <v>12.2</v>
      </c>
      <c r="AP566">
        <v>6</v>
      </c>
      <c r="AQ566">
        <v>1</v>
      </c>
      <c r="AR566" s="2">
        <v>0.83</v>
      </c>
    </row>
    <row r="567" spans="6:44" x14ac:dyDescent="0.3">
      <c r="F567" t="str">
        <f t="shared" si="62"/>
        <v>11531285</v>
      </c>
      <c r="G567" t="e">
        <f t="shared" si="65"/>
        <v>#N/A</v>
      </c>
      <c r="H567" s="11">
        <v>1153</v>
      </c>
      <c r="I567" s="5">
        <v>1285</v>
      </c>
      <c r="J567" t="s">
        <v>29</v>
      </c>
      <c r="K567" t="s">
        <v>53</v>
      </c>
      <c r="O567" s="3"/>
      <c r="P567" s="4"/>
      <c r="Q567" s="4"/>
      <c r="R567" s="2">
        <f t="shared" si="63"/>
        <v>0.72208516242317677</v>
      </c>
      <c r="S567" s="2">
        <f t="shared" si="64"/>
        <v>0.27791483757682323</v>
      </c>
      <c r="T567" s="2"/>
      <c r="U567" s="2"/>
      <c r="V567" s="37"/>
      <c r="W567" s="37"/>
      <c r="X567" s="37"/>
      <c r="Y567" s="37"/>
      <c r="Z567" s="37"/>
      <c r="AA567" s="37"/>
      <c r="AB567" s="12">
        <v>2</v>
      </c>
      <c r="AC567">
        <v>14</v>
      </c>
      <c r="AD567">
        <v>-67</v>
      </c>
      <c r="AE567">
        <v>0.11</v>
      </c>
      <c r="AF567">
        <v>0</v>
      </c>
      <c r="AG567">
        <v>-5</v>
      </c>
      <c r="AH567">
        <v>0</v>
      </c>
      <c r="AI567">
        <v>0</v>
      </c>
      <c r="AJ567">
        <v>4</v>
      </c>
      <c r="AK567">
        <v>-3</v>
      </c>
      <c r="AL567">
        <v>-0.03</v>
      </c>
      <c r="AM567">
        <v>-3.6</v>
      </c>
      <c r="AN567">
        <v>-11.7</v>
      </c>
      <c r="AO567">
        <v>8.1</v>
      </c>
      <c r="AP567">
        <v>12</v>
      </c>
      <c r="AQ567">
        <v>1</v>
      </c>
      <c r="AR567" s="2">
        <v>0.86</v>
      </c>
    </row>
    <row r="568" spans="6:44" x14ac:dyDescent="0.3">
      <c r="F568" t="str">
        <f t="shared" si="62"/>
        <v>11531293</v>
      </c>
      <c r="G568" t="e">
        <f t="shared" si="65"/>
        <v>#N/A</v>
      </c>
      <c r="H568" s="11">
        <v>1153</v>
      </c>
      <c r="I568" s="5">
        <v>1293</v>
      </c>
      <c r="J568" t="s">
        <v>29</v>
      </c>
      <c r="K568" t="s">
        <v>54</v>
      </c>
      <c r="O568" s="3"/>
      <c r="P568" s="4"/>
      <c r="Q568" s="4"/>
      <c r="R568" s="2">
        <f t="shared" si="63"/>
        <v>0.68208516242317674</v>
      </c>
      <c r="S568" s="2">
        <f t="shared" si="64"/>
        <v>0.31791483757682326</v>
      </c>
      <c r="T568" s="2"/>
      <c r="U568" s="2"/>
      <c r="V568" s="37"/>
      <c r="W568" s="37"/>
      <c r="X568" s="37"/>
      <c r="Y568" s="37"/>
      <c r="Z568" s="37"/>
      <c r="AA568" s="37"/>
      <c r="AB568" s="12">
        <v>2</v>
      </c>
      <c r="AC568">
        <v>12</v>
      </c>
      <c r="AD568">
        <v>-55</v>
      </c>
      <c r="AE568">
        <v>0.05</v>
      </c>
      <c r="AF568">
        <v>-3</v>
      </c>
      <c r="AG568">
        <v>-4</v>
      </c>
      <c r="AH568">
        <v>0</v>
      </c>
      <c r="AI568">
        <v>3</v>
      </c>
      <c r="AJ568">
        <v>5</v>
      </c>
      <c r="AK568">
        <v>-2</v>
      </c>
      <c r="AL568">
        <v>-0.04</v>
      </c>
      <c r="AM568">
        <v>-2.9</v>
      </c>
      <c r="AN568">
        <v>-8.9</v>
      </c>
      <c r="AO568">
        <v>6</v>
      </c>
      <c r="AP568">
        <v>10</v>
      </c>
      <c r="AQ568">
        <v>1</v>
      </c>
      <c r="AR568" s="2">
        <v>0.82</v>
      </c>
    </row>
    <row r="569" spans="6:44" x14ac:dyDescent="0.3">
      <c r="F569" t="str">
        <f t="shared" si="62"/>
        <v>11531300</v>
      </c>
      <c r="G569" t="e">
        <f t="shared" si="65"/>
        <v>#N/A</v>
      </c>
      <c r="H569" s="11">
        <v>1153</v>
      </c>
      <c r="I569" s="5">
        <v>1300</v>
      </c>
      <c r="J569" t="s">
        <v>29</v>
      </c>
      <c r="K569" t="s">
        <v>55</v>
      </c>
      <c r="O569" s="3"/>
      <c r="P569" s="4"/>
      <c r="Q569" s="4"/>
      <c r="R569" s="2">
        <f t="shared" si="63"/>
        <v>0.85208516242317678</v>
      </c>
      <c r="S569" s="2">
        <f t="shared" si="64"/>
        <v>0.14791483757682322</v>
      </c>
      <c r="T569" s="2"/>
      <c r="U569" s="2"/>
      <c r="V569" s="37"/>
      <c r="W569" s="37"/>
      <c r="X569" s="37"/>
      <c r="Y569" s="37"/>
      <c r="Z569" s="37"/>
      <c r="AA569" s="37"/>
      <c r="AB569" s="12">
        <v>2</v>
      </c>
      <c r="AC569">
        <v>16</v>
      </c>
      <c r="AD569">
        <v>-305</v>
      </c>
      <c r="AE569">
        <v>0.36</v>
      </c>
      <c r="AF569">
        <v>1</v>
      </c>
      <c r="AG569">
        <v>-6</v>
      </c>
      <c r="AH569">
        <v>-3</v>
      </c>
      <c r="AI569">
        <v>4</v>
      </c>
      <c r="AJ569">
        <v>5</v>
      </c>
      <c r="AK569">
        <v>1</v>
      </c>
      <c r="AL569">
        <v>0.01</v>
      </c>
      <c r="AM569">
        <v>4.0999999999999996</v>
      </c>
      <c r="AN569">
        <v>-13.6</v>
      </c>
      <c r="AO569">
        <v>17.7</v>
      </c>
      <c r="AP569">
        <v>14</v>
      </c>
      <c r="AQ569">
        <v>1</v>
      </c>
      <c r="AR569" s="2">
        <v>0.99</v>
      </c>
    </row>
    <row r="570" spans="6:44" x14ac:dyDescent="0.3">
      <c r="F570" t="str">
        <f t="shared" si="62"/>
        <v>11531301</v>
      </c>
      <c r="G570" t="e">
        <f t="shared" si="65"/>
        <v>#N/A</v>
      </c>
      <c r="H570" s="11">
        <v>1153</v>
      </c>
      <c r="I570" s="5">
        <v>1301</v>
      </c>
      <c r="J570" t="s">
        <v>29</v>
      </c>
      <c r="K570" t="s">
        <v>56</v>
      </c>
      <c r="O570" s="3"/>
      <c r="P570" s="4"/>
      <c r="Q570" s="4"/>
      <c r="R570" s="2">
        <f t="shared" si="63"/>
        <v>0.68208516242317674</v>
      </c>
      <c r="S570" s="2">
        <f t="shared" si="64"/>
        <v>0.31791483757682326</v>
      </c>
      <c r="T570" s="2"/>
      <c r="U570" s="2"/>
      <c r="V570" s="37"/>
      <c r="W570" s="37"/>
      <c r="X570" s="37"/>
      <c r="Y570" s="37"/>
      <c r="Z570" s="37"/>
      <c r="AA570" s="37"/>
      <c r="AB570" s="12">
        <v>2</v>
      </c>
      <c r="AC570">
        <v>9</v>
      </c>
      <c r="AD570">
        <v>-38</v>
      </c>
      <c r="AE570">
        <v>0.22</v>
      </c>
      <c r="AF570">
        <v>-1</v>
      </c>
      <c r="AG570">
        <v>-9</v>
      </c>
      <c r="AH570">
        <v>0</v>
      </c>
      <c r="AI570">
        <v>1</v>
      </c>
      <c r="AJ570">
        <v>4</v>
      </c>
      <c r="AK570">
        <v>3</v>
      </c>
      <c r="AL570">
        <v>-0.01</v>
      </c>
      <c r="AM570">
        <v>-6.7</v>
      </c>
      <c r="AN570">
        <v>-17.399999999999999</v>
      </c>
      <c r="AO570">
        <v>10.7</v>
      </c>
      <c r="AP570">
        <v>7</v>
      </c>
      <c r="AQ570">
        <v>1</v>
      </c>
      <c r="AR570" s="2">
        <v>0.82</v>
      </c>
    </row>
    <row r="571" spans="6:44" x14ac:dyDescent="0.3">
      <c r="F571" t="str">
        <f t="shared" si="62"/>
        <v>11531305</v>
      </c>
      <c r="G571" t="e">
        <f t="shared" si="65"/>
        <v>#N/A</v>
      </c>
      <c r="H571" s="11">
        <v>1153</v>
      </c>
      <c r="I571" s="5">
        <v>1305</v>
      </c>
      <c r="J571" t="s">
        <v>29</v>
      </c>
      <c r="K571" t="s">
        <v>57</v>
      </c>
      <c r="O571" s="3"/>
      <c r="P571" s="4"/>
      <c r="Q571" s="4"/>
      <c r="R571" s="2">
        <f t="shared" si="63"/>
        <v>0.61208516242317679</v>
      </c>
      <c r="S571" s="2">
        <f t="shared" si="64"/>
        <v>0.38791483757682321</v>
      </c>
      <c r="T571" s="2"/>
      <c r="U571" s="2"/>
      <c r="V571" s="37"/>
      <c r="W571" s="37"/>
      <c r="X571" s="37"/>
      <c r="Y571" s="37"/>
      <c r="Z571" s="37"/>
      <c r="AA571" s="37"/>
      <c r="AB571" s="12">
        <v>2</v>
      </c>
      <c r="AC571">
        <v>7</v>
      </c>
      <c r="AD571">
        <v>-20</v>
      </c>
      <c r="AE571">
        <v>0.09</v>
      </c>
      <c r="AF571">
        <v>-3</v>
      </c>
      <c r="AG571">
        <v>-6</v>
      </c>
      <c r="AH571">
        <v>3</v>
      </c>
      <c r="AI571">
        <v>3</v>
      </c>
      <c r="AJ571">
        <v>11</v>
      </c>
      <c r="AK571">
        <v>0</v>
      </c>
      <c r="AL571">
        <v>-0.06</v>
      </c>
      <c r="AM571">
        <v>-8.6</v>
      </c>
      <c r="AN571">
        <v>-15.8</v>
      </c>
      <c r="AO571">
        <v>7.2</v>
      </c>
      <c r="AP571">
        <v>5</v>
      </c>
      <c r="AQ571">
        <v>1</v>
      </c>
      <c r="AR571" s="2">
        <v>0.75</v>
      </c>
    </row>
    <row r="572" spans="6:44" x14ac:dyDescent="0.3">
      <c r="F572" t="str">
        <f t="shared" si="62"/>
        <v>11531308</v>
      </c>
      <c r="G572" t="e">
        <f t="shared" si="65"/>
        <v>#N/A</v>
      </c>
      <c r="H572" s="11">
        <v>1153</v>
      </c>
      <c r="I572" s="5">
        <v>1308</v>
      </c>
      <c r="J572" t="s">
        <v>29</v>
      </c>
      <c r="K572" t="s">
        <v>58</v>
      </c>
      <c r="O572" s="3"/>
      <c r="P572" s="4"/>
      <c r="Q572" s="4"/>
      <c r="R572" s="2">
        <f t="shared" si="63"/>
        <v>0.68208516242317674</v>
      </c>
      <c r="S572" s="2">
        <f t="shared" si="64"/>
        <v>0.31791483757682326</v>
      </c>
      <c r="T572" s="2"/>
      <c r="U572" s="2"/>
      <c r="V572" s="37"/>
      <c r="W572" s="37"/>
      <c r="X572" s="37"/>
      <c r="Y572" s="37"/>
      <c r="Z572" s="37"/>
      <c r="AA572" s="37"/>
      <c r="AB572" s="12">
        <v>2</v>
      </c>
      <c r="AC572">
        <v>12</v>
      </c>
      <c r="AD572">
        <v>-51</v>
      </c>
      <c r="AE572">
        <v>0.05</v>
      </c>
      <c r="AF572">
        <v>0</v>
      </c>
      <c r="AG572">
        <v>-2</v>
      </c>
      <c r="AH572">
        <v>0</v>
      </c>
      <c r="AI572">
        <v>2</v>
      </c>
      <c r="AJ572">
        <v>4</v>
      </c>
      <c r="AK572">
        <v>-6</v>
      </c>
      <c r="AL572">
        <v>0.05</v>
      </c>
      <c r="AM572">
        <v>-1.1000000000000001</v>
      </c>
      <c r="AN572">
        <v>-7.6</v>
      </c>
      <c r="AO572">
        <v>6.5</v>
      </c>
      <c r="AP572">
        <v>10</v>
      </c>
      <c r="AQ572">
        <v>1</v>
      </c>
      <c r="AR572" s="2">
        <v>0.82</v>
      </c>
    </row>
    <row r="573" spans="6:44" x14ac:dyDescent="0.3">
      <c r="F573" t="str">
        <f t="shared" si="62"/>
        <v>11531314</v>
      </c>
      <c r="G573" t="e">
        <f t="shared" si="65"/>
        <v>#N/A</v>
      </c>
      <c r="H573" s="11">
        <v>1153</v>
      </c>
      <c r="I573" s="5">
        <v>1314</v>
      </c>
      <c r="J573" t="s">
        <v>29</v>
      </c>
      <c r="K573" t="s">
        <v>59</v>
      </c>
      <c r="O573" s="3"/>
      <c r="P573" s="4"/>
      <c r="Q573" s="4"/>
      <c r="R573" s="2">
        <f t="shared" si="63"/>
        <v>0.61208516242317679</v>
      </c>
      <c r="S573" s="2">
        <f t="shared" si="64"/>
        <v>0.38791483757682321</v>
      </c>
      <c r="T573" s="2"/>
      <c r="U573" s="2"/>
      <c r="V573" s="37"/>
      <c r="W573" s="37"/>
      <c r="X573" s="37"/>
      <c r="Y573" s="37"/>
      <c r="Z573" s="37"/>
      <c r="AA573" s="37"/>
      <c r="AB573" s="12">
        <v>2</v>
      </c>
      <c r="AC573">
        <v>2</v>
      </c>
      <c r="AD573">
        <v>-3</v>
      </c>
      <c r="AE573">
        <v>0.17</v>
      </c>
      <c r="AF573">
        <v>0</v>
      </c>
      <c r="AG573">
        <v>-7</v>
      </c>
      <c r="AH573">
        <v>1</v>
      </c>
      <c r="AI573">
        <v>5</v>
      </c>
      <c r="AJ573">
        <v>0</v>
      </c>
      <c r="AK573">
        <v>-3</v>
      </c>
      <c r="AL573">
        <v>-0.05</v>
      </c>
      <c r="AM573">
        <v>-7.5</v>
      </c>
      <c r="AN573">
        <v>-16</v>
      </c>
      <c r="AO573">
        <v>8.5</v>
      </c>
      <c r="AP573">
        <v>0</v>
      </c>
      <c r="AQ573">
        <v>0</v>
      </c>
      <c r="AR573" s="2">
        <v>0.75</v>
      </c>
    </row>
    <row r="574" spans="6:44" x14ac:dyDescent="0.3">
      <c r="F574" t="str">
        <f t="shared" si="62"/>
        <v>11531326</v>
      </c>
      <c r="G574" t="e">
        <f t="shared" si="65"/>
        <v>#N/A</v>
      </c>
      <c r="H574" s="11">
        <v>1153</v>
      </c>
      <c r="I574" s="5">
        <v>1326</v>
      </c>
      <c r="J574" t="s">
        <v>29</v>
      </c>
      <c r="K574" t="s">
        <v>60</v>
      </c>
      <c r="O574" s="3"/>
      <c r="P574" s="4"/>
      <c r="Q574" s="4"/>
      <c r="R574" s="2">
        <f t="shared" si="63"/>
        <v>0.61208516242317679</v>
      </c>
      <c r="S574" s="2">
        <f t="shared" si="64"/>
        <v>0.38791483757682321</v>
      </c>
      <c r="T574" s="2"/>
      <c r="U574" s="2"/>
      <c r="V574" s="37"/>
      <c r="W574" s="37"/>
      <c r="X574" s="37"/>
      <c r="Y574" s="37"/>
      <c r="Z574" s="37"/>
      <c r="AA574" s="37"/>
      <c r="AB574" s="12">
        <v>2</v>
      </c>
      <c r="AC574">
        <v>5</v>
      </c>
      <c r="AD574">
        <v>-11</v>
      </c>
      <c r="AE574">
        <v>0.13</v>
      </c>
      <c r="AF574">
        <v>-2</v>
      </c>
      <c r="AG574">
        <v>-5</v>
      </c>
      <c r="AH574">
        <v>0</v>
      </c>
      <c r="AI574">
        <v>3</v>
      </c>
      <c r="AJ574">
        <v>8</v>
      </c>
      <c r="AK574">
        <v>-4</v>
      </c>
      <c r="AL574">
        <v>-0.04</v>
      </c>
      <c r="AM574">
        <v>-1.3</v>
      </c>
      <c r="AN574">
        <v>-9.6</v>
      </c>
      <c r="AO574">
        <v>8.3000000000000007</v>
      </c>
      <c r="AP574">
        <v>3</v>
      </c>
      <c r="AQ574">
        <v>1</v>
      </c>
      <c r="AR574" s="2">
        <v>0.75</v>
      </c>
    </row>
    <row r="575" spans="6:44" x14ac:dyDescent="0.3">
      <c r="F575" t="str">
        <f t="shared" si="62"/>
        <v>11531328</v>
      </c>
      <c r="G575" t="e">
        <f t="shared" si="65"/>
        <v>#N/A</v>
      </c>
      <c r="H575" s="11">
        <v>1153</v>
      </c>
      <c r="I575" s="5">
        <v>1328</v>
      </c>
      <c r="J575" t="s">
        <v>29</v>
      </c>
      <c r="K575" t="s">
        <v>61</v>
      </c>
      <c r="O575" s="3"/>
      <c r="P575" s="4"/>
      <c r="Q575" s="4"/>
      <c r="R575" s="2">
        <f t="shared" si="63"/>
        <v>0.70208516242317676</v>
      </c>
      <c r="S575" s="2">
        <f t="shared" si="64"/>
        <v>0.29791483757682324</v>
      </c>
      <c r="T575" s="2"/>
      <c r="U575" s="2"/>
      <c r="V575" s="37"/>
      <c r="W575" s="37"/>
      <c r="X575" s="37"/>
      <c r="Y575" s="37"/>
      <c r="Z575" s="37"/>
      <c r="AA575" s="37"/>
      <c r="AB575" s="12">
        <v>2</v>
      </c>
      <c r="AC575">
        <v>10</v>
      </c>
      <c r="AD575">
        <v>-43</v>
      </c>
      <c r="AE575">
        <v>0.3</v>
      </c>
      <c r="AF575">
        <v>-2</v>
      </c>
      <c r="AG575">
        <v>-8</v>
      </c>
      <c r="AH575">
        <v>0</v>
      </c>
      <c r="AI575">
        <v>4</v>
      </c>
      <c r="AJ575">
        <v>10</v>
      </c>
      <c r="AK575">
        <v>1</v>
      </c>
      <c r="AL575">
        <v>-0.06</v>
      </c>
      <c r="AM575">
        <v>-10.7</v>
      </c>
      <c r="AN575">
        <v>-24.5</v>
      </c>
      <c r="AO575">
        <v>13.8</v>
      </c>
      <c r="AP575">
        <v>8</v>
      </c>
      <c r="AQ575">
        <v>1</v>
      </c>
      <c r="AR575" s="2">
        <v>0.84</v>
      </c>
    </row>
    <row r="576" spans="6:44" x14ac:dyDescent="0.3">
      <c r="F576" t="str">
        <f t="shared" si="62"/>
        <v>11531335</v>
      </c>
      <c r="G576" t="e">
        <f t="shared" si="65"/>
        <v>#N/A</v>
      </c>
      <c r="H576" s="11">
        <v>1153</v>
      </c>
      <c r="I576" s="5">
        <v>1335</v>
      </c>
      <c r="J576" t="s">
        <v>29</v>
      </c>
      <c r="K576" t="s">
        <v>62</v>
      </c>
      <c r="O576" s="3"/>
      <c r="P576" s="4"/>
      <c r="Q576" s="4"/>
      <c r="R576" s="2">
        <f t="shared" si="63"/>
        <v>0.79208516242317684</v>
      </c>
      <c r="S576" s="2">
        <f t="shared" si="64"/>
        <v>0.20791483757682316</v>
      </c>
      <c r="T576" s="2"/>
      <c r="U576" s="2"/>
      <c r="V576" s="37"/>
      <c r="W576" s="37"/>
      <c r="X576" s="37"/>
      <c r="Y576" s="37"/>
      <c r="Z576" s="37"/>
      <c r="AA576" s="37"/>
      <c r="AB576" s="12">
        <v>2</v>
      </c>
      <c r="AC576">
        <v>16</v>
      </c>
      <c r="AD576">
        <v>-123</v>
      </c>
      <c r="AE576">
        <v>0.14000000000000001</v>
      </c>
      <c r="AF576">
        <v>-1</v>
      </c>
      <c r="AG576">
        <v>-4</v>
      </c>
      <c r="AH576">
        <v>0</v>
      </c>
      <c r="AI576">
        <v>4</v>
      </c>
      <c r="AJ576">
        <v>14</v>
      </c>
      <c r="AK576">
        <v>-6</v>
      </c>
      <c r="AL576">
        <v>0.03</v>
      </c>
      <c r="AM576">
        <v>-1.2</v>
      </c>
      <c r="AN576">
        <v>-12.5</v>
      </c>
      <c r="AO576">
        <v>11.3</v>
      </c>
      <c r="AP576">
        <v>14</v>
      </c>
      <c r="AQ576">
        <v>1</v>
      </c>
      <c r="AR576" s="2">
        <v>0.93</v>
      </c>
    </row>
    <row r="577" spans="6:44" x14ac:dyDescent="0.3">
      <c r="F577" t="str">
        <f t="shared" si="62"/>
        <v>11531344</v>
      </c>
      <c r="G577" t="e">
        <f t="shared" si="65"/>
        <v>#N/A</v>
      </c>
      <c r="H577" s="11">
        <v>1153</v>
      </c>
      <c r="I577" s="5">
        <v>1344</v>
      </c>
      <c r="J577" t="s">
        <v>29</v>
      </c>
      <c r="K577" t="s">
        <v>63</v>
      </c>
      <c r="O577" s="3"/>
      <c r="P577" s="4"/>
      <c r="Q577" s="4"/>
      <c r="R577" s="2">
        <f t="shared" si="63"/>
        <v>0.74208516242317679</v>
      </c>
      <c r="S577" s="2">
        <f t="shared" si="64"/>
        <v>0.25791483757682321</v>
      </c>
      <c r="T577" s="2"/>
      <c r="U577" s="2"/>
      <c r="V577" s="37"/>
      <c r="W577" s="37"/>
      <c r="X577" s="37"/>
      <c r="Y577" s="37"/>
      <c r="Z577" s="37"/>
      <c r="AA577" s="37"/>
      <c r="AB577" s="12">
        <v>2</v>
      </c>
      <c r="AC577">
        <v>10</v>
      </c>
      <c r="AD577">
        <v>-59</v>
      </c>
      <c r="AE577">
        <v>0.26</v>
      </c>
      <c r="AF577">
        <v>2</v>
      </c>
      <c r="AG577">
        <v>-7</v>
      </c>
      <c r="AH577">
        <v>0</v>
      </c>
      <c r="AI577">
        <v>2</v>
      </c>
      <c r="AJ577">
        <v>9</v>
      </c>
      <c r="AK577">
        <v>0</v>
      </c>
      <c r="AL577">
        <v>-0.01</v>
      </c>
      <c r="AM577">
        <v>0.8</v>
      </c>
      <c r="AN577">
        <v>-15.6</v>
      </c>
      <c r="AO577">
        <v>16.399999999999999</v>
      </c>
      <c r="AP577">
        <v>8</v>
      </c>
      <c r="AQ577">
        <v>1</v>
      </c>
      <c r="AR577" s="2">
        <v>0.88</v>
      </c>
    </row>
    <row r="578" spans="6:44" x14ac:dyDescent="0.3">
      <c r="F578" t="str">
        <f t="shared" si="62"/>
        <v>11531345</v>
      </c>
      <c r="G578" t="e">
        <f t="shared" si="65"/>
        <v>#N/A</v>
      </c>
      <c r="H578" s="11">
        <v>1153</v>
      </c>
      <c r="I578" s="5">
        <v>1345</v>
      </c>
      <c r="J578" t="s">
        <v>29</v>
      </c>
      <c r="K578" t="s">
        <v>64</v>
      </c>
      <c r="O578" s="3"/>
      <c r="P578" s="4"/>
      <c r="Q578" s="4"/>
      <c r="R578" s="2">
        <f t="shared" si="63"/>
        <v>0.53208516242317683</v>
      </c>
      <c r="S578" s="2">
        <f t="shared" si="64"/>
        <v>0.46791483757682317</v>
      </c>
      <c r="T578" s="2"/>
      <c r="U578" s="2"/>
      <c r="V578" s="37"/>
      <c r="W578" s="37"/>
      <c r="X578" s="37"/>
      <c r="Y578" s="37"/>
      <c r="Z578" s="37"/>
      <c r="AA578" s="37"/>
      <c r="AB578" s="12">
        <v>2</v>
      </c>
      <c r="AC578">
        <v>2</v>
      </c>
      <c r="AD578">
        <v>-1</v>
      </c>
      <c r="AE578">
        <v>0.06</v>
      </c>
      <c r="AF578">
        <v>-6</v>
      </c>
      <c r="AG578">
        <v>-4</v>
      </c>
      <c r="AH578">
        <v>1</v>
      </c>
      <c r="AI578">
        <v>4</v>
      </c>
      <c r="AJ578">
        <v>10</v>
      </c>
      <c r="AK578">
        <v>-1</v>
      </c>
      <c r="AL578">
        <v>-0.05</v>
      </c>
      <c r="AM578">
        <v>-6.6</v>
      </c>
      <c r="AN578">
        <v>-8.5</v>
      </c>
      <c r="AO578">
        <v>1.9</v>
      </c>
      <c r="AP578">
        <v>0</v>
      </c>
      <c r="AQ578">
        <v>0</v>
      </c>
      <c r="AR578" s="2">
        <v>0.67</v>
      </c>
    </row>
    <row r="579" spans="6:44" x14ac:dyDescent="0.3">
      <c r="F579" t="str">
        <f t="shared" si="62"/>
        <v>11531347</v>
      </c>
      <c r="G579" t="e">
        <f t="shared" si="65"/>
        <v>#N/A</v>
      </c>
      <c r="H579" s="11">
        <v>1153</v>
      </c>
      <c r="I579" s="5">
        <v>1347</v>
      </c>
      <c r="J579" t="s">
        <v>29</v>
      </c>
      <c r="K579" t="s">
        <v>65</v>
      </c>
      <c r="O579" s="3"/>
      <c r="P579" s="4"/>
      <c r="Q579" s="4"/>
      <c r="R579" s="2">
        <f t="shared" si="63"/>
        <v>0.82208516242317675</v>
      </c>
      <c r="S579" s="2">
        <f t="shared" si="64"/>
        <v>0.17791483757682325</v>
      </c>
      <c r="T579" s="2"/>
      <c r="U579" s="2"/>
      <c r="V579" s="37"/>
      <c r="W579" s="37"/>
      <c r="X579" s="37"/>
      <c r="Y579" s="37"/>
      <c r="Z579" s="37"/>
      <c r="AA579" s="37"/>
      <c r="AB579" s="12">
        <v>2</v>
      </c>
      <c r="AC579">
        <v>16</v>
      </c>
      <c r="AD579">
        <v>-166</v>
      </c>
      <c r="AE579">
        <v>0.26</v>
      </c>
      <c r="AF579">
        <v>3</v>
      </c>
      <c r="AG579">
        <v>-6</v>
      </c>
      <c r="AH579">
        <v>-1</v>
      </c>
      <c r="AI579">
        <v>1</v>
      </c>
      <c r="AJ579">
        <v>6</v>
      </c>
      <c r="AK579">
        <v>-1</v>
      </c>
      <c r="AL579">
        <v>-0.04</v>
      </c>
      <c r="AM579">
        <v>7.6</v>
      </c>
      <c r="AN579">
        <v>-7.8</v>
      </c>
      <c r="AO579">
        <v>15.4</v>
      </c>
      <c r="AP579">
        <v>14</v>
      </c>
      <c r="AQ579">
        <v>1</v>
      </c>
      <c r="AR579" s="2">
        <v>0.96</v>
      </c>
    </row>
    <row r="580" spans="6:44" x14ac:dyDescent="0.3">
      <c r="F580" t="str">
        <f t="shared" si="62"/>
        <v>11531348</v>
      </c>
      <c r="G580" t="e">
        <f t="shared" si="65"/>
        <v>#N/A</v>
      </c>
      <c r="H580" s="11">
        <v>1153</v>
      </c>
      <c r="I580" s="5">
        <v>1348</v>
      </c>
      <c r="J580" t="s">
        <v>29</v>
      </c>
      <c r="K580" t="s">
        <v>66</v>
      </c>
      <c r="O580" s="3"/>
      <c r="P580" s="4"/>
      <c r="Q580" s="4"/>
      <c r="R580" s="2">
        <f t="shared" si="63"/>
        <v>0.68208516242317674</v>
      </c>
      <c r="S580" s="2">
        <f t="shared" si="64"/>
        <v>0.31791483757682326</v>
      </c>
      <c r="T580" s="2"/>
      <c r="U580" s="2"/>
      <c r="V580" s="37"/>
      <c r="W580" s="37"/>
      <c r="X580" s="37"/>
      <c r="Y580" s="37"/>
      <c r="Z580" s="37"/>
      <c r="AA580" s="37"/>
      <c r="AB580" s="12">
        <v>2</v>
      </c>
      <c r="AC580">
        <v>7</v>
      </c>
      <c r="AD580">
        <v>-45</v>
      </c>
      <c r="AE580">
        <v>0.1</v>
      </c>
      <c r="AF580">
        <v>0</v>
      </c>
      <c r="AG580">
        <v>-7</v>
      </c>
      <c r="AH580">
        <v>2</v>
      </c>
      <c r="AI580">
        <v>-1</v>
      </c>
      <c r="AJ580">
        <v>7</v>
      </c>
      <c r="AK580">
        <v>-2</v>
      </c>
      <c r="AL580">
        <v>-0.02</v>
      </c>
      <c r="AM580">
        <v>-1.7</v>
      </c>
      <c r="AN580">
        <v>-10.8</v>
      </c>
      <c r="AO580">
        <v>9.1</v>
      </c>
      <c r="AP580">
        <v>5</v>
      </c>
      <c r="AQ580">
        <v>1</v>
      </c>
      <c r="AR580" s="2">
        <v>0.82</v>
      </c>
    </row>
    <row r="581" spans="6:44" x14ac:dyDescent="0.3">
      <c r="F581" t="str">
        <f t="shared" si="62"/>
        <v>11531355</v>
      </c>
      <c r="G581" t="e">
        <f t="shared" si="65"/>
        <v>#N/A</v>
      </c>
      <c r="H581" s="11">
        <v>1153</v>
      </c>
      <c r="I581" s="5">
        <v>1355</v>
      </c>
      <c r="J581" t="s">
        <v>29</v>
      </c>
      <c r="K581" t="s">
        <v>67</v>
      </c>
      <c r="O581" s="3"/>
      <c r="P581" s="4"/>
      <c r="Q581" s="4"/>
      <c r="R581" s="2">
        <f t="shared" si="63"/>
        <v>0.73208516242317678</v>
      </c>
      <c r="S581" s="2">
        <f t="shared" si="64"/>
        <v>0.26791483757682322</v>
      </c>
      <c r="T581" s="2"/>
      <c r="U581" s="2"/>
      <c r="V581" s="37"/>
      <c r="W581" s="37"/>
      <c r="X581" s="37"/>
      <c r="Y581" s="37"/>
      <c r="Z581" s="37"/>
      <c r="AA581" s="37"/>
      <c r="AB581" s="12">
        <v>2</v>
      </c>
      <c r="AC581">
        <v>12</v>
      </c>
      <c r="AD581">
        <v>-71</v>
      </c>
      <c r="AE581">
        <v>0.08</v>
      </c>
      <c r="AF581">
        <v>-2</v>
      </c>
      <c r="AG581">
        <v>-7</v>
      </c>
      <c r="AH581">
        <v>3</v>
      </c>
      <c r="AI581">
        <v>6</v>
      </c>
      <c r="AJ581">
        <v>13</v>
      </c>
      <c r="AK581">
        <v>-6</v>
      </c>
      <c r="AL581">
        <v>-7.0000000000000007E-2</v>
      </c>
      <c r="AM581">
        <v>-8.9</v>
      </c>
      <c r="AN581">
        <v>-18.5</v>
      </c>
      <c r="AO581">
        <v>9.6</v>
      </c>
      <c r="AP581">
        <v>10</v>
      </c>
      <c r="AQ581">
        <v>1</v>
      </c>
      <c r="AR581" s="2">
        <v>0.87</v>
      </c>
    </row>
    <row r="582" spans="6:44" x14ac:dyDescent="0.3">
      <c r="F582" t="str">
        <f t="shared" si="62"/>
        <v>11531361</v>
      </c>
      <c r="G582" t="e">
        <f t="shared" si="65"/>
        <v>#N/A</v>
      </c>
      <c r="H582" s="11">
        <v>1153</v>
      </c>
      <c r="I582" s="5">
        <v>1361</v>
      </c>
      <c r="J582" t="s">
        <v>29</v>
      </c>
      <c r="K582" t="s">
        <v>68</v>
      </c>
      <c r="O582" s="3"/>
      <c r="P582" s="4"/>
      <c r="Q582" s="4"/>
      <c r="R582" s="2">
        <f t="shared" si="63"/>
        <v>0.69208516242317675</v>
      </c>
      <c r="S582" s="2">
        <f t="shared" si="64"/>
        <v>0.30791483757682325</v>
      </c>
      <c r="T582" s="2"/>
      <c r="U582" s="2"/>
      <c r="V582" s="37"/>
      <c r="W582" s="37"/>
      <c r="X582" s="37"/>
      <c r="Y582" s="37"/>
      <c r="Z582" s="37"/>
      <c r="AA582" s="37"/>
      <c r="AB582" s="12">
        <v>2</v>
      </c>
      <c r="AC582">
        <v>11</v>
      </c>
      <c r="AD582">
        <v>-46</v>
      </c>
      <c r="AE582">
        <v>0.2</v>
      </c>
      <c r="AF582">
        <v>0</v>
      </c>
      <c r="AG582">
        <v>-6</v>
      </c>
      <c r="AH582">
        <v>0</v>
      </c>
      <c r="AI582">
        <v>2</v>
      </c>
      <c r="AJ582">
        <v>6</v>
      </c>
      <c r="AK582">
        <v>-4</v>
      </c>
      <c r="AL582">
        <v>-0.03</v>
      </c>
      <c r="AM582">
        <v>-2.6</v>
      </c>
      <c r="AN582">
        <v>-11.3</v>
      </c>
      <c r="AO582">
        <v>8.6999999999999993</v>
      </c>
      <c r="AP582">
        <v>9</v>
      </c>
      <c r="AQ582">
        <v>1</v>
      </c>
      <c r="AR582" s="2">
        <v>0.83</v>
      </c>
    </row>
    <row r="583" spans="6:44" x14ac:dyDescent="0.3">
      <c r="F583" t="str">
        <f t="shared" si="62"/>
        <v>11531371</v>
      </c>
      <c r="G583" t="e">
        <f t="shared" si="65"/>
        <v>#N/A</v>
      </c>
      <c r="H583" s="11">
        <v>1153</v>
      </c>
      <c r="I583" s="5">
        <v>1371</v>
      </c>
      <c r="J583" t="s">
        <v>29</v>
      </c>
      <c r="K583" t="s">
        <v>69</v>
      </c>
      <c r="O583" s="3"/>
      <c r="P583" s="4"/>
      <c r="Q583" s="4"/>
      <c r="R583" s="2">
        <f t="shared" si="63"/>
        <v>0.66208516242317683</v>
      </c>
      <c r="S583" s="2">
        <f t="shared" si="64"/>
        <v>0.33791483757682317</v>
      </c>
      <c r="T583" s="2"/>
      <c r="U583" s="2"/>
      <c r="V583" s="37"/>
      <c r="W583" s="37"/>
      <c r="X583" s="37"/>
      <c r="Y583" s="37"/>
      <c r="Z583" s="37"/>
      <c r="AA583" s="37"/>
      <c r="AB583" s="12">
        <v>2</v>
      </c>
      <c r="AC583">
        <v>8</v>
      </c>
      <c r="AD583">
        <v>-22</v>
      </c>
      <c r="AE583">
        <v>0.22</v>
      </c>
      <c r="AF583">
        <v>-1</v>
      </c>
      <c r="AG583">
        <v>-7</v>
      </c>
      <c r="AH583">
        <v>0</v>
      </c>
      <c r="AI583">
        <v>3</v>
      </c>
      <c r="AJ583">
        <v>4</v>
      </c>
      <c r="AK583">
        <v>-1</v>
      </c>
      <c r="AL583">
        <v>0</v>
      </c>
      <c r="AM583">
        <v>-4.5</v>
      </c>
      <c r="AN583">
        <v>-16.2</v>
      </c>
      <c r="AO583">
        <v>11.7</v>
      </c>
      <c r="AP583">
        <v>6</v>
      </c>
      <c r="AQ583">
        <v>1</v>
      </c>
      <c r="AR583" s="2">
        <v>0.8</v>
      </c>
    </row>
    <row r="584" spans="6:44" x14ac:dyDescent="0.3">
      <c r="F584" t="str">
        <f t="shared" si="62"/>
        <v>11531372</v>
      </c>
      <c r="G584" t="e">
        <f t="shared" si="65"/>
        <v>#N/A</v>
      </c>
      <c r="H584" s="11">
        <v>1153</v>
      </c>
      <c r="I584" s="5">
        <v>1372</v>
      </c>
      <c r="J584" t="s">
        <v>29</v>
      </c>
      <c r="K584" t="s">
        <v>70</v>
      </c>
      <c r="O584" s="3"/>
      <c r="P584" s="4"/>
      <c r="Q584" s="4"/>
      <c r="R584" s="2">
        <f t="shared" si="63"/>
        <v>0.77208516242317682</v>
      </c>
      <c r="S584" s="2">
        <f t="shared" si="64"/>
        <v>0.22791483757682318</v>
      </c>
      <c r="T584" s="2"/>
      <c r="U584" s="2"/>
      <c r="V584" s="37"/>
      <c r="W584" s="37"/>
      <c r="X584" s="37"/>
      <c r="Y584" s="37"/>
      <c r="Z584" s="37"/>
      <c r="AA584" s="37"/>
      <c r="AB584" s="12">
        <v>2</v>
      </c>
      <c r="AC584">
        <v>14</v>
      </c>
      <c r="AD584">
        <v>-107</v>
      </c>
      <c r="AE584">
        <v>0.08</v>
      </c>
      <c r="AF584">
        <v>-1</v>
      </c>
      <c r="AG584">
        <v>-7</v>
      </c>
      <c r="AH584">
        <v>-3</v>
      </c>
      <c r="AI584">
        <v>-4</v>
      </c>
      <c r="AJ584">
        <v>5</v>
      </c>
      <c r="AK584">
        <v>0</v>
      </c>
      <c r="AL584">
        <v>-0.01</v>
      </c>
      <c r="AM584">
        <v>-3.7</v>
      </c>
      <c r="AN584">
        <v>-11.3</v>
      </c>
      <c r="AO584">
        <v>7.6</v>
      </c>
      <c r="AP584">
        <v>12</v>
      </c>
      <c r="AQ584">
        <v>1</v>
      </c>
      <c r="AR584" s="2">
        <v>0.91</v>
      </c>
    </row>
    <row r="585" spans="6:44" x14ac:dyDescent="0.3">
      <c r="F585" t="str">
        <f t="shared" si="62"/>
        <v>11531382</v>
      </c>
      <c r="G585" t="e">
        <f t="shared" si="65"/>
        <v>#N/A</v>
      </c>
      <c r="H585" s="11">
        <v>1153</v>
      </c>
      <c r="I585" s="5">
        <v>1382</v>
      </c>
      <c r="J585" t="s">
        <v>29</v>
      </c>
      <c r="K585" t="s">
        <v>71</v>
      </c>
      <c r="O585" s="3"/>
      <c r="P585" s="4"/>
      <c r="Q585" s="4"/>
      <c r="R585" s="2">
        <f t="shared" si="63"/>
        <v>0.72208516242317677</v>
      </c>
      <c r="S585" s="2">
        <f t="shared" si="64"/>
        <v>0.27791483757682323</v>
      </c>
      <c r="T585" s="2"/>
      <c r="U585" s="2"/>
      <c r="V585" s="37"/>
      <c r="W585" s="37"/>
      <c r="X585" s="37"/>
      <c r="Y585" s="37"/>
      <c r="Z585" s="37"/>
      <c r="AA585" s="37"/>
      <c r="AB585" s="12">
        <v>2</v>
      </c>
      <c r="AC585">
        <v>11</v>
      </c>
      <c r="AD585">
        <v>-65</v>
      </c>
      <c r="AE585">
        <v>0.1</v>
      </c>
      <c r="AF585">
        <v>0</v>
      </c>
      <c r="AG585">
        <v>-6</v>
      </c>
      <c r="AH585">
        <v>1</v>
      </c>
      <c r="AI585">
        <v>1</v>
      </c>
      <c r="AJ585">
        <v>8</v>
      </c>
      <c r="AK585">
        <v>1</v>
      </c>
      <c r="AL585">
        <v>-0.06</v>
      </c>
      <c r="AM585">
        <v>-3.4</v>
      </c>
      <c r="AN585">
        <v>-13.9</v>
      </c>
      <c r="AO585">
        <v>10.5</v>
      </c>
      <c r="AP585">
        <v>9</v>
      </c>
      <c r="AQ585">
        <v>1</v>
      </c>
      <c r="AR585" s="2">
        <v>0.86</v>
      </c>
    </row>
    <row r="586" spans="6:44" x14ac:dyDescent="0.3">
      <c r="F586" t="str">
        <f t="shared" si="62"/>
        <v>11531393</v>
      </c>
      <c r="G586" t="e">
        <f t="shared" si="65"/>
        <v>#N/A</v>
      </c>
      <c r="H586" s="11">
        <v>1153</v>
      </c>
      <c r="I586" s="5">
        <v>1393</v>
      </c>
      <c r="J586" t="s">
        <v>29</v>
      </c>
      <c r="K586" t="s">
        <v>72</v>
      </c>
      <c r="O586" s="3"/>
      <c r="P586" s="4"/>
      <c r="Q586" s="4"/>
      <c r="R586" s="2">
        <f t="shared" si="63"/>
        <v>0.73208516242317678</v>
      </c>
      <c r="S586" s="2">
        <f t="shared" si="64"/>
        <v>0.26791483757682322</v>
      </c>
      <c r="T586" s="2"/>
      <c r="U586" s="2"/>
      <c r="V586" s="37"/>
      <c r="W586" s="37"/>
      <c r="X586" s="37"/>
      <c r="Y586" s="37"/>
      <c r="Z586" s="37"/>
      <c r="AA586" s="37"/>
      <c r="AB586" s="12">
        <v>2</v>
      </c>
      <c r="AC586">
        <v>11</v>
      </c>
      <c r="AD586">
        <v>-50</v>
      </c>
      <c r="AE586">
        <v>0.27</v>
      </c>
      <c r="AF586">
        <v>5</v>
      </c>
      <c r="AG586">
        <v>-4</v>
      </c>
      <c r="AH586">
        <v>-1</v>
      </c>
      <c r="AI586">
        <v>2</v>
      </c>
      <c r="AJ586">
        <v>3</v>
      </c>
      <c r="AK586">
        <v>0</v>
      </c>
      <c r="AL586">
        <v>-0.05</v>
      </c>
      <c r="AM586">
        <v>7</v>
      </c>
      <c r="AN586">
        <v>-7.4</v>
      </c>
      <c r="AO586">
        <v>14.4</v>
      </c>
      <c r="AP586">
        <v>9</v>
      </c>
      <c r="AQ586">
        <v>1</v>
      </c>
      <c r="AR586" s="2">
        <v>0.87</v>
      </c>
    </row>
    <row r="587" spans="6:44" x14ac:dyDescent="0.3">
      <c r="F587" t="str">
        <f t="shared" si="62"/>
        <v>11531395</v>
      </c>
      <c r="G587" t="e">
        <f t="shared" si="65"/>
        <v>#N/A</v>
      </c>
      <c r="H587" s="11">
        <v>1153</v>
      </c>
      <c r="I587" s="5">
        <v>1395</v>
      </c>
      <c r="J587" t="s">
        <v>29</v>
      </c>
      <c r="K587" t="s">
        <v>73</v>
      </c>
      <c r="O587" s="3"/>
      <c r="P587" s="4"/>
      <c r="Q587" s="4"/>
      <c r="R587" s="2">
        <f t="shared" si="63"/>
        <v>0.64208516242317681</v>
      </c>
      <c r="S587" s="2">
        <f t="shared" si="64"/>
        <v>0.35791483757682319</v>
      </c>
      <c r="T587" s="2"/>
      <c r="U587" s="2"/>
      <c r="V587" s="37"/>
      <c r="W587" s="37"/>
      <c r="X587" s="37"/>
      <c r="Y587" s="37"/>
      <c r="Z587" s="37"/>
      <c r="AA587" s="37"/>
      <c r="AB587" s="12">
        <v>2</v>
      </c>
      <c r="AC587">
        <v>6</v>
      </c>
      <c r="AD587">
        <v>-18</v>
      </c>
      <c r="AE587">
        <v>0.22</v>
      </c>
      <c r="AF587">
        <v>-5</v>
      </c>
      <c r="AG587">
        <v>-10</v>
      </c>
      <c r="AH587">
        <v>0</v>
      </c>
      <c r="AI587">
        <v>3</v>
      </c>
      <c r="AJ587">
        <v>3</v>
      </c>
      <c r="AK587">
        <v>-3</v>
      </c>
      <c r="AL587">
        <v>-0.02</v>
      </c>
      <c r="AM587">
        <v>-8.5</v>
      </c>
      <c r="AN587">
        <v>-18.8</v>
      </c>
      <c r="AO587">
        <v>10.3</v>
      </c>
      <c r="AP587">
        <v>4</v>
      </c>
      <c r="AQ587">
        <v>1</v>
      </c>
      <c r="AR587" s="2">
        <v>0.78</v>
      </c>
    </row>
    <row r="588" spans="6:44" x14ac:dyDescent="0.3">
      <c r="F588" t="str">
        <f t="shared" si="62"/>
        <v>11531397</v>
      </c>
      <c r="G588" t="e">
        <f t="shared" si="65"/>
        <v>#N/A</v>
      </c>
      <c r="H588" s="11">
        <v>1153</v>
      </c>
      <c r="I588" s="5">
        <v>1397</v>
      </c>
      <c r="J588" t="s">
        <v>29</v>
      </c>
      <c r="K588" t="s">
        <v>74</v>
      </c>
      <c r="O588" s="3"/>
      <c r="P588" s="4"/>
      <c r="Q588" s="4"/>
      <c r="R588" s="2">
        <f t="shared" si="63"/>
        <v>0.61208516242317679</v>
      </c>
      <c r="S588" s="2">
        <f t="shared" si="64"/>
        <v>0.38791483757682321</v>
      </c>
      <c r="T588" s="2"/>
      <c r="U588" s="2"/>
      <c r="V588" s="37"/>
      <c r="W588" s="37"/>
      <c r="X588" s="37"/>
      <c r="Y588" s="37"/>
      <c r="Z588" s="37"/>
      <c r="AA588" s="37"/>
      <c r="AB588" s="12">
        <v>2</v>
      </c>
      <c r="AC588">
        <v>3</v>
      </c>
      <c r="AD588">
        <v>-7</v>
      </c>
      <c r="AE588">
        <v>0.12</v>
      </c>
      <c r="AF588">
        <v>1</v>
      </c>
      <c r="AG588">
        <v>-4</v>
      </c>
      <c r="AH588">
        <v>0</v>
      </c>
      <c r="AI588">
        <v>1</v>
      </c>
      <c r="AJ588">
        <v>4</v>
      </c>
      <c r="AK588">
        <v>2</v>
      </c>
      <c r="AL588">
        <v>-7.0000000000000007E-2</v>
      </c>
      <c r="AM588">
        <v>0.3</v>
      </c>
      <c r="AN588">
        <v>-9.3000000000000007</v>
      </c>
      <c r="AO588">
        <v>9.6</v>
      </c>
      <c r="AP588">
        <v>1</v>
      </c>
      <c r="AQ588">
        <v>1</v>
      </c>
      <c r="AR588" s="2">
        <v>0.75</v>
      </c>
    </row>
    <row r="589" spans="6:44" x14ac:dyDescent="0.3">
      <c r="F589" t="str">
        <f t="shared" si="62"/>
        <v>11531400</v>
      </c>
      <c r="G589" t="e">
        <f t="shared" si="65"/>
        <v>#N/A</v>
      </c>
      <c r="H589" s="11">
        <v>1153</v>
      </c>
      <c r="I589" s="5">
        <v>1400</v>
      </c>
      <c r="J589" t="s">
        <v>29</v>
      </c>
      <c r="K589" t="s">
        <v>75</v>
      </c>
      <c r="O589" s="3"/>
      <c r="P589" s="4"/>
      <c r="Q589" s="4"/>
      <c r="R589" s="2">
        <f t="shared" si="63"/>
        <v>0.70208516242317676</v>
      </c>
      <c r="S589" s="2">
        <f t="shared" si="64"/>
        <v>0.29791483757682324</v>
      </c>
      <c r="T589" s="2"/>
      <c r="U589" s="2"/>
      <c r="V589" s="37"/>
      <c r="W589" s="37"/>
      <c r="X589" s="37"/>
      <c r="Y589" s="37"/>
      <c r="Z589" s="37"/>
      <c r="AA589" s="37"/>
      <c r="AB589" s="12">
        <v>2</v>
      </c>
      <c r="AC589">
        <v>10</v>
      </c>
      <c r="AD589">
        <v>-35</v>
      </c>
      <c r="AE589">
        <v>0.3</v>
      </c>
      <c r="AF589">
        <v>2</v>
      </c>
      <c r="AG589">
        <v>-5</v>
      </c>
      <c r="AH589">
        <v>0</v>
      </c>
      <c r="AI589">
        <v>3</v>
      </c>
      <c r="AJ589">
        <v>9</v>
      </c>
      <c r="AK589">
        <v>0</v>
      </c>
      <c r="AL589">
        <v>0.02</v>
      </c>
      <c r="AM589">
        <v>2.8</v>
      </c>
      <c r="AN589">
        <v>-11.1</v>
      </c>
      <c r="AO589">
        <v>13.9</v>
      </c>
      <c r="AP589">
        <v>8</v>
      </c>
      <c r="AQ589">
        <v>1</v>
      </c>
      <c r="AR589" s="2">
        <v>0.84</v>
      </c>
    </row>
    <row r="590" spans="6:44" x14ac:dyDescent="0.3">
      <c r="F590" t="str">
        <f t="shared" si="62"/>
        <v>11531401</v>
      </c>
      <c r="G590" t="e">
        <f t="shared" si="65"/>
        <v>#N/A</v>
      </c>
      <c r="H590" s="11">
        <v>1153</v>
      </c>
      <c r="I590" s="5">
        <v>1401</v>
      </c>
      <c r="J590" t="s">
        <v>29</v>
      </c>
      <c r="K590" t="s">
        <v>76</v>
      </c>
      <c r="O590" s="3"/>
      <c r="P590" s="4"/>
      <c r="Q590" s="4"/>
      <c r="R590" s="2">
        <f t="shared" si="63"/>
        <v>0.67208516242317684</v>
      </c>
      <c r="S590" s="2">
        <f t="shared" si="64"/>
        <v>0.32791483757682316</v>
      </c>
      <c r="T590" s="2"/>
      <c r="U590" s="2"/>
      <c r="V590" s="37"/>
      <c r="W590" s="37"/>
      <c r="X590" s="37"/>
      <c r="Y590" s="37"/>
      <c r="Z590" s="37"/>
      <c r="AA590" s="37"/>
      <c r="AB590" s="12">
        <v>2</v>
      </c>
      <c r="AC590">
        <v>7</v>
      </c>
      <c r="AD590">
        <v>-26</v>
      </c>
      <c r="AE590">
        <v>0.26</v>
      </c>
      <c r="AF590">
        <v>1</v>
      </c>
      <c r="AG590">
        <v>-3</v>
      </c>
      <c r="AH590">
        <v>-1</v>
      </c>
      <c r="AI590">
        <v>5</v>
      </c>
      <c r="AJ590">
        <v>4</v>
      </c>
      <c r="AK590">
        <v>-1</v>
      </c>
      <c r="AL590">
        <v>0.02</v>
      </c>
      <c r="AM590">
        <v>-0.5</v>
      </c>
      <c r="AN590">
        <v>-12.7</v>
      </c>
      <c r="AO590">
        <v>12.2</v>
      </c>
      <c r="AP590">
        <v>5</v>
      </c>
      <c r="AQ590">
        <v>1</v>
      </c>
      <c r="AR590" s="2">
        <v>0.81</v>
      </c>
    </row>
    <row r="591" spans="6:44" x14ac:dyDescent="0.3">
      <c r="F591" t="str">
        <f t="shared" si="62"/>
        <v>11531403</v>
      </c>
      <c r="G591" t="e">
        <f t="shared" si="65"/>
        <v>#N/A</v>
      </c>
      <c r="H591" s="11">
        <v>1153</v>
      </c>
      <c r="I591" s="5">
        <v>1403</v>
      </c>
      <c r="J591" t="s">
        <v>29</v>
      </c>
      <c r="K591" t="s">
        <v>77</v>
      </c>
      <c r="O591" s="3"/>
      <c r="P591" s="4"/>
      <c r="Q591" s="4"/>
      <c r="R591" s="2">
        <f t="shared" si="63"/>
        <v>0.60208516242317678</v>
      </c>
      <c r="S591" s="2">
        <f t="shared" si="64"/>
        <v>0.39791483757682322</v>
      </c>
      <c r="T591" s="2"/>
      <c r="U591" s="2"/>
      <c r="V591" s="37"/>
      <c r="W591" s="37"/>
      <c r="X591" s="37"/>
      <c r="Y591" s="37"/>
      <c r="Z591" s="37"/>
      <c r="AA591" s="37"/>
      <c r="AB591" s="12">
        <v>2</v>
      </c>
      <c r="AC591">
        <v>3</v>
      </c>
      <c r="AD591">
        <v>-8</v>
      </c>
      <c r="AE591">
        <v>0.15</v>
      </c>
      <c r="AF591">
        <v>-1</v>
      </c>
      <c r="AG591">
        <v>-4</v>
      </c>
      <c r="AH591">
        <v>-1</v>
      </c>
      <c r="AI591">
        <v>0</v>
      </c>
      <c r="AJ591">
        <v>5</v>
      </c>
      <c r="AK591">
        <v>-1</v>
      </c>
      <c r="AL591">
        <v>-0.01</v>
      </c>
      <c r="AM591">
        <v>-0.7</v>
      </c>
      <c r="AN591">
        <v>-7.6</v>
      </c>
      <c r="AO591">
        <v>6.9</v>
      </c>
      <c r="AP591">
        <v>1</v>
      </c>
      <c r="AQ591">
        <v>1</v>
      </c>
      <c r="AR591" s="2">
        <v>0.74</v>
      </c>
    </row>
    <row r="592" spans="6:44" x14ac:dyDescent="0.3">
      <c r="F592" t="str">
        <f t="shared" si="62"/>
        <v>11531411</v>
      </c>
      <c r="G592" t="e">
        <f t="shared" si="65"/>
        <v>#N/A</v>
      </c>
      <c r="H592" s="11">
        <v>1153</v>
      </c>
      <c r="I592" s="5">
        <v>1411</v>
      </c>
      <c r="J592" t="s">
        <v>29</v>
      </c>
      <c r="K592" t="s">
        <v>78</v>
      </c>
      <c r="O592" s="3"/>
      <c r="P592" s="4"/>
      <c r="Q592" s="4"/>
      <c r="R592" s="2">
        <f t="shared" si="63"/>
        <v>0.85208516242317678</v>
      </c>
      <c r="S592" s="2">
        <f t="shared" si="64"/>
        <v>0.14791483757682322</v>
      </c>
      <c r="T592" s="2"/>
      <c r="U592" s="2"/>
      <c r="V592" s="37"/>
      <c r="W592" s="37"/>
      <c r="X592" s="37"/>
      <c r="Y592" s="37"/>
      <c r="Z592" s="37"/>
      <c r="AA592" s="37"/>
      <c r="AB592" s="12">
        <v>2</v>
      </c>
      <c r="AC592">
        <v>16</v>
      </c>
      <c r="AD592">
        <v>-245</v>
      </c>
      <c r="AE592">
        <v>0.44</v>
      </c>
      <c r="AF592">
        <v>1</v>
      </c>
      <c r="AG592">
        <v>-9</v>
      </c>
      <c r="AH592">
        <v>0</v>
      </c>
      <c r="AI592">
        <v>5</v>
      </c>
      <c r="AJ592">
        <v>9</v>
      </c>
      <c r="AK592">
        <v>3</v>
      </c>
      <c r="AL592">
        <v>-0.03</v>
      </c>
      <c r="AM592">
        <v>-3.1</v>
      </c>
      <c r="AN592">
        <v>-22.6</v>
      </c>
      <c r="AO592">
        <v>19.5</v>
      </c>
      <c r="AP592">
        <v>14</v>
      </c>
      <c r="AQ592">
        <v>1</v>
      </c>
      <c r="AR592" s="2">
        <v>0.99</v>
      </c>
    </row>
    <row r="593" spans="6:44" x14ac:dyDescent="0.3">
      <c r="F593" t="str">
        <f t="shared" si="62"/>
        <v>11531417</v>
      </c>
      <c r="G593" t="e">
        <f t="shared" si="65"/>
        <v>#N/A</v>
      </c>
      <c r="H593" s="11">
        <v>1153</v>
      </c>
      <c r="I593" s="5">
        <v>1417</v>
      </c>
      <c r="J593" t="s">
        <v>29</v>
      </c>
      <c r="K593" t="s">
        <v>79</v>
      </c>
      <c r="O593" s="3"/>
      <c r="P593" s="4"/>
      <c r="Q593" s="4"/>
      <c r="R593" s="2">
        <f t="shared" si="63"/>
        <v>0.70208516242317676</v>
      </c>
      <c r="S593" s="2">
        <f t="shared" si="64"/>
        <v>0.29791483757682324</v>
      </c>
      <c r="T593" s="2"/>
      <c r="U593" s="2"/>
      <c r="V593" s="37"/>
      <c r="W593" s="37"/>
      <c r="X593" s="37"/>
      <c r="Y593" s="37"/>
      <c r="Z593" s="37"/>
      <c r="AA593" s="37"/>
      <c r="AB593" s="12">
        <v>2</v>
      </c>
      <c r="AC593">
        <v>11</v>
      </c>
      <c r="AD593">
        <v>-44</v>
      </c>
      <c r="AE593">
        <v>0.22</v>
      </c>
      <c r="AF593">
        <v>-2</v>
      </c>
      <c r="AG593">
        <v>-6</v>
      </c>
      <c r="AH593">
        <v>1</v>
      </c>
      <c r="AI593">
        <v>6</v>
      </c>
      <c r="AJ593">
        <v>9</v>
      </c>
      <c r="AK593">
        <v>-2</v>
      </c>
      <c r="AL593">
        <v>-0.03</v>
      </c>
      <c r="AM593">
        <v>-7.4</v>
      </c>
      <c r="AN593">
        <v>-19.2</v>
      </c>
      <c r="AO593">
        <v>11.8</v>
      </c>
      <c r="AP593">
        <v>9</v>
      </c>
      <c r="AQ593">
        <v>1</v>
      </c>
      <c r="AR593" s="2">
        <v>0.84</v>
      </c>
    </row>
    <row r="594" spans="6:44" x14ac:dyDescent="0.3">
      <c r="F594" t="str">
        <f t="shared" si="62"/>
        <v>11531420</v>
      </c>
      <c r="G594" t="e">
        <f t="shared" si="65"/>
        <v>#N/A</v>
      </c>
      <c r="H594" s="11">
        <v>1153</v>
      </c>
      <c r="I594" s="5">
        <v>1420</v>
      </c>
      <c r="J594" t="s">
        <v>29</v>
      </c>
      <c r="K594" t="s">
        <v>80</v>
      </c>
      <c r="O594" s="3"/>
      <c r="P594" s="4"/>
      <c r="Q594" s="4"/>
      <c r="R594" s="2">
        <f t="shared" si="63"/>
        <v>0.83208516242317676</v>
      </c>
      <c r="S594" s="2">
        <f t="shared" si="64"/>
        <v>0.16791483757682324</v>
      </c>
      <c r="T594" s="2"/>
      <c r="U594" s="2"/>
      <c r="V594" s="37"/>
      <c r="W594" s="37"/>
      <c r="X594" s="37"/>
      <c r="Y594" s="37"/>
      <c r="Z594" s="37"/>
      <c r="AA594" s="37"/>
      <c r="AB594" s="12">
        <v>2</v>
      </c>
      <c r="AC594">
        <v>16</v>
      </c>
      <c r="AD594">
        <v>-180</v>
      </c>
      <c r="AE594">
        <v>0.2</v>
      </c>
      <c r="AF594">
        <v>0</v>
      </c>
      <c r="AG594">
        <v>-9</v>
      </c>
      <c r="AH594">
        <v>0</v>
      </c>
      <c r="AI594">
        <v>1</v>
      </c>
      <c r="AJ594">
        <v>12</v>
      </c>
      <c r="AK594">
        <v>0</v>
      </c>
      <c r="AL594">
        <v>0.04</v>
      </c>
      <c r="AM594">
        <v>2</v>
      </c>
      <c r="AN594">
        <v>-13.9</v>
      </c>
      <c r="AO594">
        <v>15.9</v>
      </c>
      <c r="AP594">
        <v>14</v>
      </c>
      <c r="AQ594">
        <v>1</v>
      </c>
      <c r="AR594" s="2">
        <v>0.97</v>
      </c>
    </row>
    <row r="595" spans="6:44" x14ac:dyDescent="0.3">
      <c r="F595" t="str">
        <f t="shared" si="62"/>
        <v>11531422</v>
      </c>
      <c r="G595" t="e">
        <f t="shared" si="65"/>
        <v>#N/A</v>
      </c>
      <c r="H595" s="11">
        <v>1153</v>
      </c>
      <c r="I595" s="5">
        <v>1422</v>
      </c>
      <c r="J595" t="s">
        <v>29</v>
      </c>
      <c r="K595" t="s">
        <v>81</v>
      </c>
      <c r="O595" s="3"/>
      <c r="P595" s="4"/>
      <c r="Q595" s="4"/>
      <c r="R595" s="2">
        <f t="shared" si="63"/>
        <v>0.74208516242317679</v>
      </c>
      <c r="S595" s="2">
        <f t="shared" si="64"/>
        <v>0.25791483757682321</v>
      </c>
      <c r="T595" s="2"/>
      <c r="U595" s="2"/>
      <c r="V595" s="37"/>
      <c r="W595" s="37"/>
      <c r="X595" s="37"/>
      <c r="Y595" s="37"/>
      <c r="Z595" s="37"/>
      <c r="AA595" s="37"/>
      <c r="AB595" s="12">
        <v>2</v>
      </c>
      <c r="AC595">
        <v>13</v>
      </c>
      <c r="AD595">
        <v>-78</v>
      </c>
      <c r="AE595">
        <v>0.11</v>
      </c>
      <c r="AF595">
        <v>0</v>
      </c>
      <c r="AG595">
        <v>-5</v>
      </c>
      <c r="AH595">
        <v>-2</v>
      </c>
      <c r="AI595">
        <v>-1</v>
      </c>
      <c r="AJ595">
        <v>4</v>
      </c>
      <c r="AK595">
        <v>-5</v>
      </c>
      <c r="AL595">
        <v>-0.01</v>
      </c>
      <c r="AM595">
        <v>2.4</v>
      </c>
      <c r="AN595">
        <v>-6.2</v>
      </c>
      <c r="AO595">
        <v>8.6</v>
      </c>
      <c r="AP595">
        <v>11</v>
      </c>
      <c r="AQ595">
        <v>1</v>
      </c>
      <c r="AR595" s="2">
        <v>0.88</v>
      </c>
    </row>
    <row r="596" spans="6:44" x14ac:dyDescent="0.3">
      <c r="F596" t="str">
        <f t="shared" si="62"/>
        <v>11531437</v>
      </c>
      <c r="G596" t="e">
        <f t="shared" si="65"/>
        <v>#N/A</v>
      </c>
      <c r="H596" s="11">
        <v>1153</v>
      </c>
      <c r="I596" s="5">
        <v>1437</v>
      </c>
      <c r="J596" t="s">
        <v>29</v>
      </c>
      <c r="K596" t="s">
        <v>82</v>
      </c>
      <c r="O596" s="3"/>
      <c r="P596" s="4"/>
      <c r="Q596" s="4"/>
      <c r="R596" s="2">
        <f t="shared" si="63"/>
        <v>0.51208516242317681</v>
      </c>
      <c r="S596" s="2">
        <f t="shared" si="64"/>
        <v>0.48791483757682319</v>
      </c>
      <c r="T596" s="2"/>
      <c r="U596" s="2"/>
      <c r="V596" s="37"/>
      <c r="W596" s="37"/>
      <c r="X596" s="37"/>
      <c r="Y596" s="37"/>
      <c r="Z596" s="37"/>
      <c r="AA596" s="37"/>
      <c r="AB596" s="12">
        <v>2</v>
      </c>
      <c r="AC596">
        <v>1</v>
      </c>
      <c r="AD596">
        <v>2</v>
      </c>
      <c r="AE596">
        <v>0</v>
      </c>
      <c r="AF596">
        <v>-8</v>
      </c>
      <c r="AG596">
        <v>-6</v>
      </c>
      <c r="AH596">
        <v>2</v>
      </c>
      <c r="AI596">
        <v>3</v>
      </c>
      <c r="AJ596">
        <v>9</v>
      </c>
      <c r="AK596">
        <v>-2</v>
      </c>
      <c r="AL596">
        <v>-0.08</v>
      </c>
      <c r="AM596">
        <v>-12.6</v>
      </c>
      <c r="AN596">
        <v>-13.8</v>
      </c>
      <c r="AO596">
        <v>1.2</v>
      </c>
      <c r="AP596">
        <v>-1</v>
      </c>
      <c r="AQ596">
        <v>0</v>
      </c>
      <c r="AR596" s="2">
        <v>0.65</v>
      </c>
    </row>
    <row r="597" spans="6:44" x14ac:dyDescent="0.3">
      <c r="F597" t="str">
        <f t="shared" si="62"/>
        <v>11531438</v>
      </c>
      <c r="G597" t="e">
        <f t="shared" si="65"/>
        <v>#N/A</v>
      </c>
      <c r="H597" s="11">
        <v>1153</v>
      </c>
      <c r="I597" s="5">
        <v>1438</v>
      </c>
      <c r="J597" t="s">
        <v>29</v>
      </c>
      <c r="K597" t="s">
        <v>83</v>
      </c>
      <c r="O597" s="3"/>
      <c r="P597" s="4"/>
      <c r="Q597" s="4"/>
      <c r="R597" s="2">
        <f t="shared" si="63"/>
        <v>0.52208516242317682</v>
      </c>
      <c r="S597" s="2">
        <f t="shared" si="64"/>
        <v>0.47791483757682318</v>
      </c>
      <c r="T597" s="2"/>
      <c r="U597" s="2"/>
      <c r="V597" s="37"/>
      <c r="W597" s="37"/>
      <c r="X597" s="37"/>
      <c r="Y597" s="37"/>
      <c r="Z597" s="37"/>
      <c r="AA597" s="37"/>
      <c r="AB597" s="12">
        <v>2</v>
      </c>
      <c r="AC597">
        <v>1</v>
      </c>
      <c r="AD597">
        <v>3</v>
      </c>
      <c r="AE597">
        <v>-0.06</v>
      </c>
      <c r="AF597">
        <v>-1</v>
      </c>
      <c r="AG597">
        <v>-1</v>
      </c>
      <c r="AH597">
        <v>3</v>
      </c>
      <c r="AI597">
        <v>0</v>
      </c>
      <c r="AJ597">
        <v>11</v>
      </c>
      <c r="AK597">
        <v>-3</v>
      </c>
      <c r="AL597">
        <v>-7.0000000000000007E-2</v>
      </c>
      <c r="AM597">
        <v>7</v>
      </c>
      <c r="AN597">
        <v>3.7</v>
      </c>
      <c r="AO597">
        <v>3.3</v>
      </c>
      <c r="AP597">
        <v>-1</v>
      </c>
      <c r="AQ597">
        <v>0</v>
      </c>
      <c r="AR597" s="2">
        <v>0.66</v>
      </c>
    </row>
    <row r="598" spans="6:44" x14ac:dyDescent="0.3">
      <c r="F598" t="str">
        <f t="shared" si="62"/>
        <v>11531439</v>
      </c>
      <c r="G598" t="e">
        <f t="shared" si="65"/>
        <v>#N/A</v>
      </c>
      <c r="H598" s="11">
        <v>1153</v>
      </c>
      <c r="I598" s="5">
        <v>1439</v>
      </c>
      <c r="J598" t="s">
        <v>29</v>
      </c>
      <c r="K598" t="s">
        <v>84</v>
      </c>
      <c r="O598" s="3"/>
      <c r="P598" s="4"/>
      <c r="Q598" s="4"/>
      <c r="R598" s="2">
        <f t="shared" si="63"/>
        <v>0.65208516242317682</v>
      </c>
      <c r="S598" s="2">
        <f t="shared" si="64"/>
        <v>0.34791483757682318</v>
      </c>
      <c r="T598" s="2"/>
      <c r="U598" s="2"/>
      <c r="V598" s="37"/>
      <c r="W598" s="37"/>
      <c r="X598" s="37"/>
      <c r="Y598" s="37"/>
      <c r="Z598" s="37"/>
      <c r="AA598" s="37"/>
      <c r="AB598" s="12">
        <v>2</v>
      </c>
      <c r="AC598">
        <v>8</v>
      </c>
      <c r="AD598">
        <v>-28</v>
      </c>
      <c r="AE598">
        <v>0.22</v>
      </c>
      <c r="AF598">
        <v>-5</v>
      </c>
      <c r="AG598">
        <v>-7</v>
      </c>
      <c r="AH598">
        <v>0</v>
      </c>
      <c r="AI598">
        <v>3</v>
      </c>
      <c r="AJ598">
        <v>14</v>
      </c>
      <c r="AK598">
        <v>0</v>
      </c>
      <c r="AL598">
        <v>-0.02</v>
      </c>
      <c r="AM598">
        <v>-5.2</v>
      </c>
      <c r="AN598">
        <v>-14.7</v>
      </c>
      <c r="AO598">
        <v>9.5</v>
      </c>
      <c r="AP598">
        <v>6</v>
      </c>
      <c r="AQ598">
        <v>1</v>
      </c>
      <c r="AR598" s="2">
        <v>0.79</v>
      </c>
    </row>
    <row r="599" spans="6:44" x14ac:dyDescent="0.3">
      <c r="F599" t="str">
        <f t="shared" si="62"/>
        <v>11531452</v>
      </c>
      <c r="G599" t="e">
        <f t="shared" si="65"/>
        <v>#N/A</v>
      </c>
      <c r="H599" s="11">
        <v>1153</v>
      </c>
      <c r="I599" s="5">
        <v>1452</v>
      </c>
      <c r="J599" t="s">
        <v>29</v>
      </c>
      <c r="K599" t="s">
        <v>85</v>
      </c>
      <c r="O599" s="3"/>
      <c r="P599" s="4"/>
      <c r="Q599" s="4"/>
      <c r="R599" s="2">
        <f t="shared" si="63"/>
        <v>0.60208516242317678</v>
      </c>
      <c r="S599" s="2">
        <f t="shared" si="64"/>
        <v>0.39791483757682322</v>
      </c>
      <c r="T599" s="2"/>
      <c r="U599" s="2"/>
      <c r="V599" s="37"/>
      <c r="W599" s="37"/>
      <c r="X599" s="37"/>
      <c r="Y599" s="37"/>
      <c r="Z599" s="37"/>
      <c r="AA599" s="37"/>
      <c r="AB599" s="12">
        <v>2</v>
      </c>
      <c r="AC599">
        <v>5</v>
      </c>
      <c r="AD599">
        <v>-9</v>
      </c>
      <c r="AE599">
        <v>0.17</v>
      </c>
      <c r="AF599">
        <v>2</v>
      </c>
      <c r="AG599">
        <v>-7</v>
      </c>
      <c r="AH599">
        <v>2</v>
      </c>
      <c r="AI599">
        <v>-2</v>
      </c>
      <c r="AJ599">
        <v>1</v>
      </c>
      <c r="AK599">
        <v>1</v>
      </c>
      <c r="AL599">
        <v>-0.08</v>
      </c>
      <c r="AM599">
        <v>-5.0999999999999996</v>
      </c>
      <c r="AN599">
        <v>-11.9</v>
      </c>
      <c r="AO599">
        <v>6.8</v>
      </c>
      <c r="AP599">
        <v>3</v>
      </c>
      <c r="AQ599">
        <v>1</v>
      </c>
      <c r="AR599" s="2">
        <v>0.74</v>
      </c>
    </row>
    <row r="600" spans="6:44" x14ac:dyDescent="0.3">
      <c r="F600" t="str">
        <f t="shared" si="62"/>
        <v>11531455</v>
      </c>
      <c r="G600" t="e">
        <f t="shared" si="65"/>
        <v>#N/A</v>
      </c>
      <c r="H600" s="11">
        <v>1153</v>
      </c>
      <c r="I600" s="5">
        <v>1455</v>
      </c>
      <c r="J600" t="s">
        <v>29</v>
      </c>
      <c r="K600" t="s">
        <v>86</v>
      </c>
      <c r="O600" s="3"/>
      <c r="P600" s="4"/>
      <c r="Q600" s="4"/>
      <c r="R600" s="2">
        <f t="shared" si="63"/>
        <v>0.61208516242317679</v>
      </c>
      <c r="S600" s="2">
        <f t="shared" si="64"/>
        <v>0.38791483757682321</v>
      </c>
      <c r="T600" s="2"/>
      <c r="U600" s="2"/>
      <c r="V600" s="37"/>
      <c r="W600" s="37"/>
      <c r="X600" s="37"/>
      <c r="Y600" s="37"/>
      <c r="Z600" s="37"/>
      <c r="AA600" s="37"/>
      <c r="AB600" s="12">
        <v>2</v>
      </c>
      <c r="AC600">
        <v>4</v>
      </c>
      <c r="AD600">
        <v>-16</v>
      </c>
      <c r="AE600">
        <v>0.1</v>
      </c>
      <c r="AF600">
        <v>-3</v>
      </c>
      <c r="AG600">
        <v>-6</v>
      </c>
      <c r="AH600">
        <v>1</v>
      </c>
      <c r="AI600">
        <v>4</v>
      </c>
      <c r="AJ600">
        <v>3</v>
      </c>
      <c r="AK600">
        <v>-6</v>
      </c>
      <c r="AL600">
        <v>-0.05</v>
      </c>
      <c r="AM600">
        <v>-8.5</v>
      </c>
      <c r="AN600">
        <v>-14.2</v>
      </c>
      <c r="AO600">
        <v>5.7</v>
      </c>
      <c r="AP600">
        <v>2</v>
      </c>
      <c r="AQ600">
        <v>1</v>
      </c>
      <c r="AR600" s="2">
        <v>0.75</v>
      </c>
    </row>
    <row r="601" spans="6:44" x14ac:dyDescent="0.3">
      <c r="F601" t="str">
        <f t="shared" si="62"/>
        <v>11531460</v>
      </c>
      <c r="G601" t="e">
        <f t="shared" si="65"/>
        <v>#N/A</v>
      </c>
      <c r="H601" s="11">
        <v>1153</v>
      </c>
      <c r="I601" s="5">
        <v>1460</v>
      </c>
      <c r="J601" t="s">
        <v>29</v>
      </c>
      <c r="K601" t="s">
        <v>87</v>
      </c>
      <c r="O601" s="3"/>
      <c r="P601" s="4"/>
      <c r="Q601" s="4"/>
      <c r="R601" s="2">
        <f t="shared" si="63"/>
        <v>0.80208516242317673</v>
      </c>
      <c r="S601" s="2">
        <f t="shared" si="64"/>
        <v>0.19791483757682327</v>
      </c>
      <c r="T601" s="2"/>
      <c r="U601" s="2"/>
      <c r="V601" s="37"/>
      <c r="W601" s="37"/>
      <c r="X601" s="37"/>
      <c r="Y601" s="37"/>
      <c r="Z601" s="37"/>
      <c r="AA601" s="37"/>
      <c r="AB601" s="12">
        <v>2</v>
      </c>
      <c r="AC601">
        <v>14</v>
      </c>
      <c r="AD601">
        <v>-131</v>
      </c>
      <c r="AE601">
        <v>0.16</v>
      </c>
      <c r="AF601">
        <v>3</v>
      </c>
      <c r="AG601">
        <v>-5</v>
      </c>
      <c r="AH601">
        <v>-1</v>
      </c>
      <c r="AI601">
        <v>0</v>
      </c>
      <c r="AJ601">
        <v>9</v>
      </c>
      <c r="AK601">
        <v>-4</v>
      </c>
      <c r="AL601">
        <v>-0.03</v>
      </c>
      <c r="AM601">
        <v>3.2</v>
      </c>
      <c r="AN601">
        <v>-9.1</v>
      </c>
      <c r="AO601">
        <v>12.3</v>
      </c>
      <c r="AP601">
        <v>12</v>
      </c>
      <c r="AQ601">
        <v>1</v>
      </c>
      <c r="AR601" s="2">
        <v>0.94</v>
      </c>
    </row>
    <row r="602" spans="6:44" x14ac:dyDescent="0.3">
      <c r="F602" t="str">
        <f t="shared" si="62"/>
        <v>11531462</v>
      </c>
      <c r="G602" t="e">
        <f t="shared" si="65"/>
        <v>#N/A</v>
      </c>
      <c r="H602" s="11">
        <v>1153</v>
      </c>
      <c r="I602" s="5">
        <v>1462</v>
      </c>
      <c r="J602" t="s">
        <v>29</v>
      </c>
      <c r="K602" t="s">
        <v>88</v>
      </c>
      <c r="O602" s="3"/>
      <c r="P602" s="4"/>
      <c r="Q602" s="4"/>
      <c r="R602" s="2">
        <f t="shared" si="63"/>
        <v>0.61208516242317679</v>
      </c>
      <c r="S602" s="2">
        <f t="shared" si="64"/>
        <v>0.38791483757682321</v>
      </c>
      <c r="T602" s="2"/>
      <c r="U602" s="2"/>
      <c r="V602" s="37"/>
      <c r="W602" s="37"/>
      <c r="X602" s="37"/>
      <c r="Y602" s="37"/>
      <c r="Z602" s="37"/>
      <c r="AA602" s="37"/>
      <c r="AB602" s="12">
        <v>2</v>
      </c>
      <c r="AC602">
        <v>1</v>
      </c>
      <c r="AD602">
        <v>-10</v>
      </c>
      <c r="AE602">
        <v>0.03</v>
      </c>
      <c r="AF602">
        <v>-4</v>
      </c>
      <c r="AG602">
        <v>-7</v>
      </c>
      <c r="AH602">
        <v>0</v>
      </c>
      <c r="AI602">
        <v>5</v>
      </c>
      <c r="AJ602">
        <v>8</v>
      </c>
      <c r="AK602">
        <v>-6</v>
      </c>
      <c r="AL602">
        <v>-0.1</v>
      </c>
      <c r="AM602">
        <v>-9.8000000000000007</v>
      </c>
      <c r="AN602">
        <v>-17.399999999999999</v>
      </c>
      <c r="AO602">
        <v>7.6</v>
      </c>
      <c r="AP602">
        <v>-1</v>
      </c>
      <c r="AQ602">
        <v>0</v>
      </c>
      <c r="AR602" s="2">
        <v>0.75</v>
      </c>
    </row>
    <row r="603" spans="6:44" x14ac:dyDescent="0.3">
      <c r="F603" t="str">
        <f t="shared" si="62"/>
        <v>11551158</v>
      </c>
      <c r="G603" t="e">
        <f t="shared" si="65"/>
        <v>#N/A</v>
      </c>
      <c r="H603" s="11">
        <v>1155</v>
      </c>
      <c r="I603" s="5">
        <v>1158</v>
      </c>
      <c r="J603" t="s">
        <v>30</v>
      </c>
      <c r="K603" t="s">
        <v>31</v>
      </c>
      <c r="O603" s="3"/>
      <c r="P603" s="4"/>
      <c r="Q603" s="4"/>
      <c r="R603" s="2">
        <f t="shared" si="63"/>
        <v>0.73208516242317678</v>
      </c>
      <c r="S603" s="2">
        <f t="shared" si="64"/>
        <v>0.26791483757682322</v>
      </c>
      <c r="T603" s="2"/>
      <c r="U603" s="2"/>
      <c r="V603" s="37"/>
      <c r="W603" s="37"/>
      <c r="X603" s="37"/>
      <c r="Y603" s="37"/>
      <c r="Z603" s="37"/>
      <c r="AA603" s="37"/>
      <c r="AB603" s="12">
        <v>5</v>
      </c>
      <c r="AC603">
        <v>13</v>
      </c>
      <c r="AD603">
        <v>-101</v>
      </c>
      <c r="AE603">
        <v>-0.05</v>
      </c>
      <c r="AF603">
        <v>0</v>
      </c>
      <c r="AG603">
        <v>-2</v>
      </c>
      <c r="AH603">
        <v>3</v>
      </c>
      <c r="AI603">
        <v>0</v>
      </c>
      <c r="AJ603">
        <v>1</v>
      </c>
      <c r="AK603">
        <v>1</v>
      </c>
      <c r="AL603">
        <v>-0.01</v>
      </c>
      <c r="AM603">
        <v>-1.9</v>
      </c>
      <c r="AN603">
        <v>-4</v>
      </c>
      <c r="AO603">
        <v>2.1</v>
      </c>
      <c r="AP603">
        <v>8</v>
      </c>
      <c r="AQ603">
        <v>1</v>
      </c>
      <c r="AR603" s="2">
        <v>0.87</v>
      </c>
    </row>
    <row r="604" spans="6:44" x14ac:dyDescent="0.3">
      <c r="F604" t="str">
        <f t="shared" si="62"/>
        <v>11551166</v>
      </c>
      <c r="G604" t="e">
        <f t="shared" si="65"/>
        <v>#N/A</v>
      </c>
      <c r="H604" s="11">
        <v>1155</v>
      </c>
      <c r="I604" s="5">
        <v>1166</v>
      </c>
      <c r="J604" t="s">
        <v>30</v>
      </c>
      <c r="K604" t="s">
        <v>32</v>
      </c>
      <c r="O604" s="3"/>
      <c r="P604" s="4"/>
      <c r="Q604" s="4"/>
      <c r="R604" s="2">
        <f t="shared" si="63"/>
        <v>0.51208516242317681</v>
      </c>
      <c r="S604" s="2">
        <f t="shared" si="64"/>
        <v>0.48791483757682319</v>
      </c>
      <c r="T604" s="2"/>
      <c r="U604" s="2"/>
      <c r="V604" s="37"/>
      <c r="W604" s="37"/>
      <c r="X604" s="37"/>
      <c r="Y604" s="37"/>
      <c r="Z604" s="37"/>
      <c r="AA604" s="37"/>
      <c r="AB604" s="12">
        <v>5</v>
      </c>
      <c r="AC604">
        <v>8</v>
      </c>
      <c r="AD604">
        <v>-8</v>
      </c>
      <c r="AE604">
        <v>7.0000000000000007E-2</v>
      </c>
      <c r="AF604">
        <v>-5</v>
      </c>
      <c r="AG604">
        <v>-2</v>
      </c>
      <c r="AH604">
        <v>2</v>
      </c>
      <c r="AI604">
        <v>2</v>
      </c>
      <c r="AJ604">
        <v>5</v>
      </c>
      <c r="AK604">
        <v>-2</v>
      </c>
      <c r="AL604">
        <v>0.01</v>
      </c>
      <c r="AM604">
        <v>-10.7</v>
      </c>
      <c r="AN604">
        <v>-9.3000000000000007</v>
      </c>
      <c r="AO604">
        <v>-1.4</v>
      </c>
      <c r="AP604">
        <v>3</v>
      </c>
      <c r="AQ604">
        <v>1</v>
      </c>
      <c r="AR604" s="2">
        <v>0.65</v>
      </c>
    </row>
    <row r="605" spans="6:44" x14ac:dyDescent="0.3">
      <c r="F605" t="str">
        <f t="shared" si="62"/>
        <v>11551168</v>
      </c>
      <c r="G605" t="e">
        <f t="shared" si="65"/>
        <v>#N/A</v>
      </c>
      <c r="H605" s="11">
        <v>1155</v>
      </c>
      <c r="I605" s="5">
        <v>1168</v>
      </c>
      <c r="J605" t="s">
        <v>30</v>
      </c>
      <c r="K605" t="s">
        <v>33</v>
      </c>
      <c r="O605" s="3"/>
      <c r="P605" s="4"/>
      <c r="Q605" s="4"/>
      <c r="R605" s="2">
        <f t="shared" si="63"/>
        <v>0.79208516242317684</v>
      </c>
      <c r="S605" s="2">
        <f t="shared" si="64"/>
        <v>0.20791483757682316</v>
      </c>
      <c r="T605" s="2"/>
      <c r="U605" s="2"/>
      <c r="V605" s="37"/>
      <c r="W605" s="37"/>
      <c r="X605" s="37"/>
      <c r="Y605" s="37"/>
      <c r="Z605" s="37"/>
      <c r="AA605" s="37"/>
      <c r="AB605" s="12">
        <v>5</v>
      </c>
      <c r="AC605">
        <v>15</v>
      </c>
      <c r="AD605">
        <v>-134</v>
      </c>
      <c r="AE605">
        <v>0.1</v>
      </c>
      <c r="AF605">
        <v>1</v>
      </c>
      <c r="AG605">
        <v>0</v>
      </c>
      <c r="AH605">
        <v>-3</v>
      </c>
      <c r="AI605">
        <v>0</v>
      </c>
      <c r="AJ605">
        <v>0</v>
      </c>
      <c r="AK605">
        <v>2</v>
      </c>
      <c r="AL605">
        <v>0.02</v>
      </c>
      <c r="AM605">
        <v>0.6</v>
      </c>
      <c r="AN605">
        <v>-5.9</v>
      </c>
      <c r="AO605">
        <v>6.5</v>
      </c>
      <c r="AP605">
        <v>10</v>
      </c>
      <c r="AQ605">
        <v>1</v>
      </c>
      <c r="AR605" s="2">
        <v>0.93</v>
      </c>
    </row>
    <row r="606" spans="6:44" x14ac:dyDescent="0.3">
      <c r="F606" t="str">
        <f t="shared" si="62"/>
        <v>11551172</v>
      </c>
      <c r="G606" t="e">
        <f t="shared" si="65"/>
        <v>#N/A</v>
      </c>
      <c r="H606" s="11">
        <v>1155</v>
      </c>
      <c r="I606" s="5">
        <v>1172</v>
      </c>
      <c r="J606" t="s">
        <v>30</v>
      </c>
      <c r="K606" t="s">
        <v>34</v>
      </c>
      <c r="O606" s="3"/>
      <c r="P606" s="4"/>
      <c r="Q606" s="4"/>
      <c r="R606" s="2">
        <f t="shared" si="63"/>
        <v>0.55208516242317673</v>
      </c>
      <c r="S606" s="2">
        <f t="shared" si="64"/>
        <v>0.44791483757682327</v>
      </c>
      <c r="T606" s="2"/>
      <c r="U606" s="2"/>
      <c r="V606" s="37"/>
      <c r="W606" s="37"/>
      <c r="X606" s="37"/>
      <c r="Y606" s="37"/>
      <c r="Z606" s="37"/>
      <c r="AA606" s="37"/>
      <c r="AB606" s="12">
        <v>5</v>
      </c>
      <c r="AC606">
        <v>12</v>
      </c>
      <c r="AD606">
        <v>-24</v>
      </c>
      <c r="AE606">
        <v>0.06</v>
      </c>
      <c r="AF606">
        <v>-5</v>
      </c>
      <c r="AG606">
        <v>-3</v>
      </c>
      <c r="AH606">
        <v>3</v>
      </c>
      <c r="AI606">
        <v>1</v>
      </c>
      <c r="AJ606">
        <v>4</v>
      </c>
      <c r="AK606">
        <v>-4</v>
      </c>
      <c r="AL606">
        <v>-0.04</v>
      </c>
      <c r="AM606">
        <v>-3.1</v>
      </c>
      <c r="AN606">
        <v>-1.8</v>
      </c>
      <c r="AO606">
        <v>-1.3</v>
      </c>
      <c r="AP606">
        <v>7</v>
      </c>
      <c r="AQ606">
        <v>1</v>
      </c>
      <c r="AR606" s="2">
        <v>0.69</v>
      </c>
    </row>
    <row r="607" spans="6:44" x14ac:dyDescent="0.3">
      <c r="F607" t="str">
        <f t="shared" si="62"/>
        <v>11551181</v>
      </c>
      <c r="G607" t="e">
        <f t="shared" si="65"/>
        <v>#N/A</v>
      </c>
      <c r="H607" s="11">
        <v>1155</v>
      </c>
      <c r="I607" s="5">
        <v>1181</v>
      </c>
      <c r="J607" t="s">
        <v>30</v>
      </c>
      <c r="K607" t="s">
        <v>35</v>
      </c>
      <c r="O607" s="3"/>
      <c r="P607" s="4"/>
      <c r="Q607" s="4"/>
      <c r="R607" s="2">
        <f t="shared" si="63"/>
        <v>0.39208516242317681</v>
      </c>
      <c r="S607" s="2">
        <f t="shared" si="64"/>
        <v>0.60791483757682319</v>
      </c>
      <c r="T607" s="2"/>
      <c r="U607" s="2"/>
      <c r="V607" s="37"/>
      <c r="W607" s="37"/>
      <c r="X607" s="37"/>
      <c r="Y607" s="37"/>
      <c r="Z607" s="37"/>
      <c r="AA607" s="37"/>
      <c r="AB607" s="12">
        <v>5</v>
      </c>
      <c r="AC607">
        <v>2</v>
      </c>
      <c r="AD607">
        <v>16</v>
      </c>
      <c r="AE607">
        <v>-7.0000000000000007E-2</v>
      </c>
      <c r="AF607">
        <v>-3</v>
      </c>
      <c r="AG607">
        <v>2</v>
      </c>
      <c r="AH607">
        <v>1</v>
      </c>
      <c r="AI607">
        <v>1</v>
      </c>
      <c r="AJ607">
        <v>-12</v>
      </c>
      <c r="AK607">
        <v>2</v>
      </c>
      <c r="AL607">
        <v>0.05</v>
      </c>
      <c r="AM607">
        <v>-11.4</v>
      </c>
      <c r="AN607">
        <v>-3.8</v>
      </c>
      <c r="AO607">
        <v>-7.6</v>
      </c>
      <c r="AP607">
        <v>-3</v>
      </c>
      <c r="AQ607">
        <v>0</v>
      </c>
      <c r="AR607" s="2">
        <v>0.53</v>
      </c>
    </row>
    <row r="608" spans="6:44" x14ac:dyDescent="0.3">
      <c r="F608" t="str">
        <f t="shared" si="62"/>
        <v>11551196</v>
      </c>
      <c r="G608" t="e">
        <f t="shared" si="65"/>
        <v>#N/A</v>
      </c>
      <c r="H608" s="11">
        <v>1155</v>
      </c>
      <c r="I608" s="5">
        <v>1196</v>
      </c>
      <c r="J608" t="s">
        <v>30</v>
      </c>
      <c r="K608" t="s">
        <v>36</v>
      </c>
      <c r="O608" s="3"/>
      <c r="P608" s="4"/>
      <c r="Q608" s="4"/>
      <c r="R608" s="2">
        <f t="shared" si="63"/>
        <v>0.52208516242317682</v>
      </c>
      <c r="S608" s="2">
        <f t="shared" si="64"/>
        <v>0.47791483757682318</v>
      </c>
      <c r="T608" s="2"/>
      <c r="U608" s="2"/>
      <c r="V608" s="37"/>
      <c r="W608" s="37"/>
      <c r="X608" s="37"/>
      <c r="Y608" s="37"/>
      <c r="Z608" s="37"/>
      <c r="AA608" s="37"/>
      <c r="AB608" s="12">
        <v>5</v>
      </c>
      <c r="AC608">
        <v>6</v>
      </c>
      <c r="AD608">
        <v>-4</v>
      </c>
      <c r="AE608">
        <v>0.1</v>
      </c>
      <c r="AF608">
        <v>2</v>
      </c>
      <c r="AG608">
        <v>-1</v>
      </c>
      <c r="AH608">
        <v>4</v>
      </c>
      <c r="AI608">
        <v>-2</v>
      </c>
      <c r="AJ608">
        <v>-2</v>
      </c>
      <c r="AK608">
        <v>4</v>
      </c>
      <c r="AL608">
        <v>0.04</v>
      </c>
      <c r="AM608">
        <v>-2.8</v>
      </c>
      <c r="AN608">
        <v>-3.6</v>
      </c>
      <c r="AO608">
        <v>0.8</v>
      </c>
      <c r="AP608">
        <v>1</v>
      </c>
      <c r="AQ608">
        <v>1</v>
      </c>
      <c r="AR608" s="2">
        <v>0.66</v>
      </c>
    </row>
    <row r="609" spans="6:44" x14ac:dyDescent="0.3">
      <c r="F609" t="str">
        <f t="shared" si="62"/>
        <v>11551199</v>
      </c>
      <c r="G609" t="e">
        <f t="shared" si="65"/>
        <v>#N/A</v>
      </c>
      <c r="H609" s="11">
        <v>1155</v>
      </c>
      <c r="I609" s="5">
        <v>1199</v>
      </c>
      <c r="J609" t="s">
        <v>30</v>
      </c>
      <c r="K609" t="s">
        <v>37</v>
      </c>
      <c r="O609" s="3"/>
      <c r="P609" s="4"/>
      <c r="Q609" s="4"/>
      <c r="R609" s="2">
        <f t="shared" si="63"/>
        <v>0.55208516242317673</v>
      </c>
      <c r="S609" s="2">
        <f t="shared" si="64"/>
        <v>0.44791483757682327</v>
      </c>
      <c r="T609" s="2"/>
      <c r="U609" s="2"/>
      <c r="V609" s="37"/>
      <c r="W609" s="37"/>
      <c r="X609" s="37"/>
      <c r="Y609" s="37"/>
      <c r="Z609" s="37"/>
      <c r="AA609" s="37"/>
      <c r="AB609" s="12">
        <v>5</v>
      </c>
      <c r="AC609">
        <v>9</v>
      </c>
      <c r="AD609">
        <v>-16</v>
      </c>
      <c r="AE609">
        <v>7.0000000000000007E-2</v>
      </c>
      <c r="AF609">
        <v>-1</v>
      </c>
      <c r="AG609">
        <v>-1</v>
      </c>
      <c r="AH609">
        <v>1</v>
      </c>
      <c r="AI609">
        <v>-1</v>
      </c>
      <c r="AJ609">
        <v>-6</v>
      </c>
      <c r="AK609">
        <v>3</v>
      </c>
      <c r="AL609">
        <v>0.08</v>
      </c>
      <c r="AM609">
        <v>-8.5</v>
      </c>
      <c r="AN609">
        <v>-8.6999999999999993</v>
      </c>
      <c r="AO609">
        <v>0.2</v>
      </c>
      <c r="AP609">
        <v>4</v>
      </c>
      <c r="AQ609">
        <v>1</v>
      </c>
      <c r="AR609" s="2">
        <v>0.69</v>
      </c>
    </row>
    <row r="610" spans="6:44" x14ac:dyDescent="0.3">
      <c r="F610" t="str">
        <f t="shared" si="62"/>
        <v>11551209</v>
      </c>
      <c r="G610" t="e">
        <f t="shared" si="65"/>
        <v>#N/A</v>
      </c>
      <c r="H610" s="11">
        <v>1155</v>
      </c>
      <c r="I610" s="5">
        <v>1209</v>
      </c>
      <c r="J610" t="s">
        <v>30</v>
      </c>
      <c r="K610" t="s">
        <v>38</v>
      </c>
      <c r="O610" s="3"/>
      <c r="P610" s="4"/>
      <c r="Q610" s="4"/>
      <c r="R610" s="2">
        <f t="shared" si="63"/>
        <v>0.68208516242317674</v>
      </c>
      <c r="S610" s="2">
        <f t="shared" si="64"/>
        <v>0.31791483757682326</v>
      </c>
      <c r="T610" s="2"/>
      <c r="U610" s="2"/>
      <c r="V610" s="37"/>
      <c r="W610" s="37"/>
      <c r="X610" s="37"/>
      <c r="Y610" s="37"/>
      <c r="Z610" s="37"/>
      <c r="AA610" s="37"/>
      <c r="AB610" s="12">
        <v>5</v>
      </c>
      <c r="AC610">
        <v>15</v>
      </c>
      <c r="AD610">
        <v>-77</v>
      </c>
      <c r="AE610">
        <v>0.03</v>
      </c>
      <c r="AF610">
        <v>-1</v>
      </c>
      <c r="AG610">
        <v>1</v>
      </c>
      <c r="AH610">
        <v>1</v>
      </c>
      <c r="AI610">
        <v>-2</v>
      </c>
      <c r="AJ610">
        <v>1</v>
      </c>
      <c r="AK610">
        <v>6</v>
      </c>
      <c r="AL610">
        <v>0.08</v>
      </c>
      <c r="AM610">
        <v>-1.1000000000000001</v>
      </c>
      <c r="AN610">
        <v>-2</v>
      </c>
      <c r="AO610">
        <v>0.9</v>
      </c>
      <c r="AP610">
        <v>10</v>
      </c>
      <c r="AQ610">
        <v>1</v>
      </c>
      <c r="AR610" s="2">
        <v>0.82</v>
      </c>
    </row>
    <row r="611" spans="6:44" x14ac:dyDescent="0.3">
      <c r="F611" t="str">
        <f t="shared" si="62"/>
        <v>11551211</v>
      </c>
      <c r="G611" t="e">
        <f t="shared" si="65"/>
        <v>#N/A</v>
      </c>
      <c r="H611" s="11">
        <v>1155</v>
      </c>
      <c r="I611" s="5">
        <v>1211</v>
      </c>
      <c r="J611" t="s">
        <v>30</v>
      </c>
      <c r="K611" t="s">
        <v>39</v>
      </c>
      <c r="O611" s="3"/>
      <c r="P611" s="4"/>
      <c r="Q611" s="4"/>
      <c r="R611" s="2">
        <f t="shared" si="63"/>
        <v>0.39208516242317681</v>
      </c>
      <c r="S611" s="2">
        <f t="shared" si="64"/>
        <v>0.60791483757682319</v>
      </c>
      <c r="T611" s="2"/>
      <c r="U611" s="2"/>
      <c r="V611" s="37"/>
      <c r="W611" s="37"/>
      <c r="X611" s="37"/>
      <c r="Y611" s="37"/>
      <c r="Z611" s="37"/>
      <c r="AA611" s="37"/>
      <c r="AB611" s="12">
        <v>5</v>
      </c>
      <c r="AC611">
        <v>4</v>
      </c>
      <c r="AD611">
        <v>11</v>
      </c>
      <c r="AE611">
        <v>-0.16</v>
      </c>
      <c r="AF611">
        <v>-5</v>
      </c>
      <c r="AG611">
        <v>1</v>
      </c>
      <c r="AH611">
        <v>2</v>
      </c>
      <c r="AI611">
        <v>0</v>
      </c>
      <c r="AJ611">
        <v>-6</v>
      </c>
      <c r="AK611">
        <v>-4</v>
      </c>
      <c r="AL611">
        <v>0.04</v>
      </c>
      <c r="AM611">
        <v>-11.2</v>
      </c>
      <c r="AN611">
        <v>-1.3</v>
      </c>
      <c r="AO611">
        <v>-9.9</v>
      </c>
      <c r="AP611">
        <v>-1</v>
      </c>
      <c r="AQ611">
        <v>0</v>
      </c>
      <c r="AR611" s="2">
        <v>0.53</v>
      </c>
    </row>
    <row r="612" spans="6:44" x14ac:dyDescent="0.3">
      <c r="F612" t="str">
        <f t="shared" si="62"/>
        <v>11551222</v>
      </c>
      <c r="G612" t="e">
        <f t="shared" si="65"/>
        <v>#N/A</v>
      </c>
      <c r="H612" s="11">
        <v>1155</v>
      </c>
      <c r="I612" s="5">
        <v>1222</v>
      </c>
      <c r="J612" t="s">
        <v>30</v>
      </c>
      <c r="K612" t="s">
        <v>40</v>
      </c>
      <c r="O612" s="3"/>
      <c r="P612" s="4"/>
      <c r="Q612" s="4"/>
      <c r="R612" s="2">
        <f t="shared" si="63"/>
        <v>0.46208516242317677</v>
      </c>
      <c r="S612" s="2">
        <f t="shared" si="64"/>
        <v>0.53791483757682323</v>
      </c>
      <c r="T612" s="2"/>
      <c r="U612" s="2"/>
      <c r="V612" s="37"/>
      <c r="W612" s="37"/>
      <c r="X612" s="37"/>
      <c r="Y612" s="37"/>
      <c r="Z612" s="37"/>
      <c r="AA612" s="37"/>
      <c r="AB612" s="12">
        <v>5</v>
      </c>
      <c r="AC612">
        <v>6</v>
      </c>
      <c r="AD612">
        <v>2</v>
      </c>
      <c r="AE612">
        <v>-7.0000000000000007E-2</v>
      </c>
      <c r="AF612">
        <v>-1</v>
      </c>
      <c r="AG612">
        <v>2</v>
      </c>
      <c r="AH612">
        <v>1</v>
      </c>
      <c r="AI612">
        <v>-1</v>
      </c>
      <c r="AJ612">
        <v>-8</v>
      </c>
      <c r="AK612">
        <v>-1</v>
      </c>
      <c r="AL612">
        <v>0.04</v>
      </c>
      <c r="AM612">
        <v>-4.0999999999999996</v>
      </c>
      <c r="AN612">
        <v>0.9</v>
      </c>
      <c r="AO612">
        <v>-5</v>
      </c>
      <c r="AP612">
        <v>1</v>
      </c>
      <c r="AQ612">
        <v>1</v>
      </c>
      <c r="AR612" s="2">
        <v>0.6</v>
      </c>
    </row>
    <row r="613" spans="6:44" x14ac:dyDescent="0.3">
      <c r="F613" t="str">
        <f t="shared" si="62"/>
        <v>11551233</v>
      </c>
      <c r="G613" t="e">
        <f t="shared" si="65"/>
        <v>#N/A</v>
      </c>
      <c r="H613" s="11">
        <v>1155</v>
      </c>
      <c r="I613" s="5">
        <v>1233</v>
      </c>
      <c r="J613" t="s">
        <v>30</v>
      </c>
      <c r="K613" t="s">
        <v>41</v>
      </c>
      <c r="O613" s="3"/>
      <c r="P613" s="4"/>
      <c r="Q613" s="4"/>
      <c r="R613" s="2">
        <f t="shared" si="63"/>
        <v>0.7520851624231768</v>
      </c>
      <c r="S613" s="2">
        <f t="shared" si="64"/>
        <v>0.2479148375768232</v>
      </c>
      <c r="T613" s="2"/>
      <c r="U613" s="2"/>
      <c r="V613" s="37"/>
      <c r="W613" s="37"/>
      <c r="X613" s="37"/>
      <c r="Y613" s="37"/>
      <c r="Z613" s="37"/>
      <c r="AA613" s="37"/>
      <c r="AB613" s="12">
        <v>5</v>
      </c>
      <c r="AC613">
        <v>15</v>
      </c>
      <c r="AD613">
        <v>-115</v>
      </c>
      <c r="AE613">
        <v>0.11</v>
      </c>
      <c r="AF613">
        <v>-1</v>
      </c>
      <c r="AG613">
        <v>-4</v>
      </c>
      <c r="AH613">
        <v>2</v>
      </c>
      <c r="AI613">
        <v>0</v>
      </c>
      <c r="AJ613">
        <v>3</v>
      </c>
      <c r="AK613">
        <v>3</v>
      </c>
      <c r="AL613">
        <v>0.02</v>
      </c>
      <c r="AM613">
        <v>-6.5</v>
      </c>
      <c r="AN613">
        <v>-10.4</v>
      </c>
      <c r="AO613">
        <v>3.9</v>
      </c>
      <c r="AP613">
        <v>10</v>
      </c>
      <c r="AQ613">
        <v>1</v>
      </c>
      <c r="AR613" s="2">
        <v>0.89</v>
      </c>
    </row>
    <row r="614" spans="6:44" x14ac:dyDescent="0.3">
      <c r="F614" t="str">
        <f t="shared" si="62"/>
        <v>11551242</v>
      </c>
      <c r="G614" t="e">
        <f t="shared" si="65"/>
        <v>#N/A</v>
      </c>
      <c r="H614" s="11">
        <v>1155</v>
      </c>
      <c r="I614" s="5">
        <v>1242</v>
      </c>
      <c r="J614" t="s">
        <v>30</v>
      </c>
      <c r="K614" t="s">
        <v>42</v>
      </c>
      <c r="O614" s="3"/>
      <c r="P614" s="4"/>
      <c r="Q614" s="4"/>
      <c r="R614" s="2">
        <f t="shared" si="63"/>
        <v>0.43208516242317674</v>
      </c>
      <c r="S614" s="2">
        <f t="shared" si="64"/>
        <v>0.56791483757682326</v>
      </c>
      <c r="T614" s="2"/>
      <c r="U614" s="2"/>
      <c r="V614" s="37"/>
      <c r="W614" s="37"/>
      <c r="X614" s="37"/>
      <c r="Y614" s="37"/>
      <c r="Z614" s="37"/>
      <c r="AA614" s="37"/>
      <c r="AB614" s="12">
        <v>5</v>
      </c>
      <c r="AC614">
        <v>1</v>
      </c>
      <c r="AD614">
        <v>10</v>
      </c>
      <c r="AE614">
        <v>-7.0000000000000007E-2</v>
      </c>
      <c r="AF614">
        <v>-5</v>
      </c>
      <c r="AG614">
        <v>0</v>
      </c>
      <c r="AH614">
        <v>1</v>
      </c>
      <c r="AI614">
        <v>0</v>
      </c>
      <c r="AJ614">
        <v>-2</v>
      </c>
      <c r="AK614">
        <v>5</v>
      </c>
      <c r="AL614">
        <v>0.06</v>
      </c>
      <c r="AM614">
        <v>-8.1999999999999993</v>
      </c>
      <c r="AN614">
        <v>-5.0999999999999996</v>
      </c>
      <c r="AO614">
        <v>-3.1</v>
      </c>
      <c r="AP614">
        <v>-4</v>
      </c>
      <c r="AQ614">
        <v>0</v>
      </c>
      <c r="AR614" s="2">
        <v>0.56999999999999995</v>
      </c>
    </row>
    <row r="615" spans="6:44" x14ac:dyDescent="0.3">
      <c r="F615" t="str">
        <f t="shared" si="62"/>
        <v>11551243</v>
      </c>
      <c r="G615" t="e">
        <f t="shared" si="65"/>
        <v>#N/A</v>
      </c>
      <c r="H615" s="11">
        <v>1155</v>
      </c>
      <c r="I615" s="5">
        <v>1243</v>
      </c>
      <c r="J615" t="s">
        <v>30</v>
      </c>
      <c r="K615" t="s">
        <v>43</v>
      </c>
      <c r="O615" s="3"/>
      <c r="P615" s="4"/>
      <c r="Q615" s="4"/>
      <c r="R615" s="2">
        <f t="shared" si="63"/>
        <v>0.59208516242317677</v>
      </c>
      <c r="S615" s="2">
        <f t="shared" si="64"/>
        <v>0.40791483757682323</v>
      </c>
      <c r="T615" s="2"/>
      <c r="U615" s="2"/>
      <c r="V615" s="37"/>
      <c r="W615" s="37"/>
      <c r="X615" s="37"/>
      <c r="Y615" s="37"/>
      <c r="Z615" s="37"/>
      <c r="AA615" s="37"/>
      <c r="AB615" s="12">
        <v>5</v>
      </c>
      <c r="AC615">
        <v>9</v>
      </c>
      <c r="AD615">
        <v>-25</v>
      </c>
      <c r="AE615">
        <v>0.05</v>
      </c>
      <c r="AF615">
        <v>0</v>
      </c>
      <c r="AG615">
        <v>-2</v>
      </c>
      <c r="AH615">
        <v>1</v>
      </c>
      <c r="AI615">
        <v>-3</v>
      </c>
      <c r="AJ615">
        <v>1</v>
      </c>
      <c r="AK615">
        <v>5</v>
      </c>
      <c r="AL615">
        <v>0.02</v>
      </c>
      <c r="AM615">
        <v>0.9</v>
      </c>
      <c r="AN615">
        <v>-2.1</v>
      </c>
      <c r="AO615">
        <v>3</v>
      </c>
      <c r="AP615">
        <v>4</v>
      </c>
      <c r="AQ615">
        <v>1</v>
      </c>
      <c r="AR615" s="2">
        <v>0.73</v>
      </c>
    </row>
    <row r="616" spans="6:44" x14ac:dyDescent="0.3">
      <c r="F616" t="str">
        <f t="shared" si="62"/>
        <v>11551246</v>
      </c>
      <c r="G616" t="e">
        <f t="shared" si="65"/>
        <v>#N/A</v>
      </c>
      <c r="H616" s="11">
        <v>1155</v>
      </c>
      <c r="I616" s="5">
        <v>1246</v>
      </c>
      <c r="J616" t="s">
        <v>30</v>
      </c>
      <c r="K616" t="s">
        <v>44</v>
      </c>
      <c r="O616" s="3"/>
      <c r="P616" s="4"/>
      <c r="Q616" s="4"/>
      <c r="R616" s="2">
        <f t="shared" si="63"/>
        <v>0.52208516242317682</v>
      </c>
      <c r="S616" s="2">
        <f t="shared" si="64"/>
        <v>0.47791483757682318</v>
      </c>
      <c r="T616" s="2"/>
      <c r="U616" s="2"/>
      <c r="V616" s="37"/>
      <c r="W616" s="37"/>
      <c r="X616" s="37"/>
      <c r="Y616" s="37"/>
      <c r="Z616" s="37"/>
      <c r="AA616" s="37"/>
      <c r="AB616" s="12">
        <v>5</v>
      </c>
      <c r="AC616">
        <v>5</v>
      </c>
      <c r="AD616">
        <v>1</v>
      </c>
      <c r="AE616">
        <v>0.01</v>
      </c>
      <c r="AF616">
        <v>1</v>
      </c>
      <c r="AG616">
        <v>1</v>
      </c>
      <c r="AH616">
        <v>0</v>
      </c>
      <c r="AI616">
        <v>1</v>
      </c>
      <c r="AJ616">
        <v>-9</v>
      </c>
      <c r="AK616">
        <v>4</v>
      </c>
      <c r="AL616">
        <v>0.06</v>
      </c>
      <c r="AM616">
        <v>-3.4</v>
      </c>
      <c r="AN616">
        <v>-4.5</v>
      </c>
      <c r="AO616">
        <v>1.1000000000000001</v>
      </c>
      <c r="AP616">
        <v>0</v>
      </c>
      <c r="AQ616">
        <v>0</v>
      </c>
      <c r="AR616" s="2">
        <v>0.66</v>
      </c>
    </row>
    <row r="617" spans="6:44" x14ac:dyDescent="0.3">
      <c r="F617" t="str">
        <f t="shared" si="62"/>
        <v>11551252</v>
      </c>
      <c r="G617" t="e">
        <f t="shared" si="65"/>
        <v>#N/A</v>
      </c>
      <c r="H617" s="11">
        <v>1155</v>
      </c>
      <c r="I617" s="5">
        <v>1252</v>
      </c>
      <c r="J617" t="s">
        <v>30</v>
      </c>
      <c r="K617" t="s">
        <v>45</v>
      </c>
      <c r="O617" s="3"/>
      <c r="P617" s="4"/>
      <c r="Q617" s="4"/>
      <c r="R617" s="2">
        <f t="shared" si="63"/>
        <v>0.80208516242317673</v>
      </c>
      <c r="S617" s="2">
        <f t="shared" si="64"/>
        <v>0.19791483757682327</v>
      </c>
      <c r="T617" s="2"/>
      <c r="U617" s="2"/>
      <c r="V617" s="37"/>
      <c r="W617" s="37"/>
      <c r="X617" s="37"/>
      <c r="Y617" s="37"/>
      <c r="Z617" s="37"/>
      <c r="AA617" s="37"/>
      <c r="AB617" s="12">
        <v>5</v>
      </c>
      <c r="AC617">
        <v>15</v>
      </c>
      <c r="AD617">
        <v>-146</v>
      </c>
      <c r="AE617">
        <v>0.03</v>
      </c>
      <c r="AF617">
        <v>1</v>
      </c>
      <c r="AG617">
        <v>-4</v>
      </c>
      <c r="AH617">
        <v>-2</v>
      </c>
      <c r="AI617">
        <v>-2</v>
      </c>
      <c r="AJ617">
        <v>-1</v>
      </c>
      <c r="AK617">
        <v>-3</v>
      </c>
      <c r="AL617">
        <v>0.04</v>
      </c>
      <c r="AM617">
        <v>-7.6</v>
      </c>
      <c r="AN617">
        <v>-12.7</v>
      </c>
      <c r="AO617">
        <v>5.0999999999999996</v>
      </c>
      <c r="AP617">
        <v>10</v>
      </c>
      <c r="AQ617">
        <v>1</v>
      </c>
      <c r="AR617" s="2">
        <v>0.94</v>
      </c>
    </row>
    <row r="618" spans="6:44" x14ac:dyDescent="0.3">
      <c r="F618" t="str">
        <f t="shared" si="62"/>
        <v>11551254</v>
      </c>
      <c r="G618" t="e">
        <f t="shared" si="65"/>
        <v>#N/A</v>
      </c>
      <c r="H618" s="11">
        <v>1155</v>
      </c>
      <c r="I618" s="5">
        <v>1254</v>
      </c>
      <c r="J618" t="s">
        <v>30</v>
      </c>
      <c r="K618" t="s">
        <v>46</v>
      </c>
      <c r="O618" s="3"/>
      <c r="P618" s="4"/>
      <c r="Q618" s="4"/>
      <c r="R618" s="2">
        <f t="shared" si="63"/>
        <v>0.84208516242317677</v>
      </c>
      <c r="S618" s="2">
        <f t="shared" si="64"/>
        <v>0.15791483757682323</v>
      </c>
      <c r="T618" s="2"/>
      <c r="U618" s="2"/>
      <c r="V618" s="37"/>
      <c r="W618" s="37"/>
      <c r="X618" s="37"/>
      <c r="Y618" s="37"/>
      <c r="Z618" s="37"/>
      <c r="AA618" s="37"/>
      <c r="AB618" s="12">
        <v>5</v>
      </c>
      <c r="AC618">
        <v>16</v>
      </c>
      <c r="AD618">
        <v>-232</v>
      </c>
      <c r="AE618">
        <v>0.2</v>
      </c>
      <c r="AF618">
        <v>1</v>
      </c>
      <c r="AG618">
        <v>-2</v>
      </c>
      <c r="AH618">
        <v>-1</v>
      </c>
      <c r="AI618">
        <v>2</v>
      </c>
      <c r="AJ618">
        <v>-3</v>
      </c>
      <c r="AK618">
        <v>3</v>
      </c>
      <c r="AL618">
        <v>0.06</v>
      </c>
      <c r="AM618">
        <v>-3.4</v>
      </c>
      <c r="AN618">
        <v>-11</v>
      </c>
      <c r="AO618">
        <v>7.6</v>
      </c>
      <c r="AP618">
        <v>11</v>
      </c>
      <c r="AQ618">
        <v>1</v>
      </c>
      <c r="AR618" s="2">
        <v>0.98</v>
      </c>
    </row>
    <row r="619" spans="6:44" x14ac:dyDescent="0.3">
      <c r="F619" t="str">
        <f t="shared" ref="F619:F682" si="66">H619&amp;I619</f>
        <v>11551260</v>
      </c>
      <c r="G619" t="e">
        <f t="shared" si="65"/>
        <v>#N/A</v>
      </c>
      <c r="H619" s="11">
        <v>1155</v>
      </c>
      <c r="I619" s="5">
        <v>1260</v>
      </c>
      <c r="J619" t="s">
        <v>30</v>
      </c>
      <c r="K619" t="s">
        <v>47</v>
      </c>
      <c r="O619" s="3"/>
      <c r="P619" s="4"/>
      <c r="Q619" s="4"/>
      <c r="R619" s="2">
        <f t="shared" ref="R619:R682" si="67">AR619-$AR$2291</f>
        <v>0.54208516242317684</v>
      </c>
      <c r="S619" s="2">
        <f t="shared" ref="S619:S682" si="68">1-R619</f>
        <v>0.45791483757682316</v>
      </c>
      <c r="T619" s="2"/>
      <c r="U619" s="2"/>
      <c r="V619" s="37"/>
      <c r="W619" s="37"/>
      <c r="X619" s="37"/>
      <c r="Y619" s="37"/>
      <c r="Z619" s="37"/>
      <c r="AA619" s="37"/>
      <c r="AB619" s="12">
        <v>5</v>
      </c>
      <c r="AC619">
        <v>11</v>
      </c>
      <c r="AD619">
        <v>-22</v>
      </c>
      <c r="AE619">
        <v>-0.12</v>
      </c>
      <c r="AF619">
        <v>-5</v>
      </c>
      <c r="AG619">
        <v>1</v>
      </c>
      <c r="AH619">
        <v>-1</v>
      </c>
      <c r="AI619">
        <v>-2</v>
      </c>
      <c r="AJ619">
        <v>5</v>
      </c>
      <c r="AK619">
        <v>-1</v>
      </c>
      <c r="AL619">
        <v>0.04</v>
      </c>
      <c r="AM619">
        <v>1.6</v>
      </c>
      <c r="AN619">
        <v>3.8</v>
      </c>
      <c r="AO619">
        <v>-2.2000000000000002</v>
      </c>
      <c r="AP619">
        <v>6</v>
      </c>
      <c r="AQ619">
        <v>1</v>
      </c>
      <c r="AR619" s="2">
        <v>0.68</v>
      </c>
    </row>
    <row r="620" spans="6:44" x14ac:dyDescent="0.3">
      <c r="F620" t="str">
        <f t="shared" si="66"/>
        <v>11551267</v>
      </c>
      <c r="G620" t="e">
        <f t="shared" ref="G620:G683" si="69">VLOOKUP(E620,F620:F2897,COLUMN(F620:F2897),FALSE)</f>
        <v>#N/A</v>
      </c>
      <c r="H620" s="11">
        <v>1155</v>
      </c>
      <c r="I620" s="5">
        <v>1267</v>
      </c>
      <c r="J620" t="s">
        <v>30</v>
      </c>
      <c r="K620" t="s">
        <v>48</v>
      </c>
      <c r="O620" s="3"/>
      <c r="P620" s="4"/>
      <c r="Q620" s="4"/>
      <c r="R620" s="2">
        <f t="shared" si="67"/>
        <v>0.73208516242317678</v>
      </c>
      <c r="S620" s="2">
        <f t="shared" si="68"/>
        <v>0.26791483757682322</v>
      </c>
      <c r="T620" s="2"/>
      <c r="U620" s="2"/>
      <c r="V620" s="37"/>
      <c r="W620" s="37"/>
      <c r="X620" s="37"/>
      <c r="Y620" s="37"/>
      <c r="Z620" s="37"/>
      <c r="AA620" s="37"/>
      <c r="AB620" s="12">
        <v>5</v>
      </c>
      <c r="AC620">
        <v>13</v>
      </c>
      <c r="AD620">
        <v>-95</v>
      </c>
      <c r="AE620">
        <v>0.02</v>
      </c>
      <c r="AF620">
        <v>-2</v>
      </c>
      <c r="AG620">
        <v>-2</v>
      </c>
      <c r="AH620">
        <v>0</v>
      </c>
      <c r="AI620">
        <v>0</v>
      </c>
      <c r="AJ620">
        <v>5</v>
      </c>
      <c r="AK620">
        <v>5</v>
      </c>
      <c r="AL620">
        <v>-0.01</v>
      </c>
      <c r="AM620">
        <v>-10.3</v>
      </c>
      <c r="AN620">
        <v>-13.3</v>
      </c>
      <c r="AO620">
        <v>3</v>
      </c>
      <c r="AP620">
        <v>8</v>
      </c>
      <c r="AQ620">
        <v>1</v>
      </c>
      <c r="AR620" s="2">
        <v>0.87</v>
      </c>
    </row>
    <row r="621" spans="6:44" x14ac:dyDescent="0.3">
      <c r="F621" t="str">
        <f t="shared" si="66"/>
        <v>11551274</v>
      </c>
      <c r="G621" t="e">
        <f t="shared" si="69"/>
        <v>#N/A</v>
      </c>
      <c r="H621" s="11">
        <v>1155</v>
      </c>
      <c r="I621" s="5">
        <v>1274</v>
      </c>
      <c r="J621" t="s">
        <v>30</v>
      </c>
      <c r="K621" t="s">
        <v>49</v>
      </c>
      <c r="O621" s="3"/>
      <c r="P621" s="4"/>
      <c r="Q621" s="4"/>
      <c r="R621" s="2">
        <f t="shared" si="67"/>
        <v>0.57208516242317675</v>
      </c>
      <c r="S621" s="2">
        <f t="shared" si="68"/>
        <v>0.42791483757682325</v>
      </c>
      <c r="T621" s="2"/>
      <c r="U621" s="2"/>
      <c r="V621" s="37"/>
      <c r="W621" s="37"/>
      <c r="X621" s="37"/>
      <c r="Y621" s="37"/>
      <c r="Z621" s="37"/>
      <c r="AA621" s="37"/>
      <c r="AB621" s="12">
        <v>5</v>
      </c>
      <c r="AC621">
        <v>6</v>
      </c>
      <c r="AD621">
        <v>-17</v>
      </c>
      <c r="AE621">
        <v>0.01</v>
      </c>
      <c r="AF621">
        <v>0</v>
      </c>
      <c r="AG621">
        <v>-1</v>
      </c>
      <c r="AH621">
        <v>1</v>
      </c>
      <c r="AI621">
        <v>-1</v>
      </c>
      <c r="AJ621">
        <v>-2</v>
      </c>
      <c r="AK621">
        <v>1</v>
      </c>
      <c r="AL621">
        <v>0.1</v>
      </c>
      <c r="AM621">
        <v>-0.9</v>
      </c>
      <c r="AN621">
        <v>-2.2000000000000002</v>
      </c>
      <c r="AO621">
        <v>1.3</v>
      </c>
      <c r="AP621">
        <v>1</v>
      </c>
      <c r="AQ621">
        <v>1</v>
      </c>
      <c r="AR621" s="2">
        <v>0.71</v>
      </c>
    </row>
    <row r="622" spans="6:44" x14ac:dyDescent="0.3">
      <c r="F622" t="str">
        <f t="shared" si="66"/>
        <v>11551276</v>
      </c>
      <c r="G622" t="e">
        <f t="shared" si="69"/>
        <v>#N/A</v>
      </c>
      <c r="H622" s="11">
        <v>1155</v>
      </c>
      <c r="I622" s="5">
        <v>1276</v>
      </c>
      <c r="J622" t="s">
        <v>30</v>
      </c>
      <c r="K622" t="s">
        <v>50</v>
      </c>
      <c r="O622" s="3"/>
      <c r="P622" s="4"/>
      <c r="Q622" s="4"/>
      <c r="R622" s="2">
        <f t="shared" si="67"/>
        <v>0.45208516242317676</v>
      </c>
      <c r="S622" s="2">
        <f t="shared" si="68"/>
        <v>0.54791483757682324</v>
      </c>
      <c r="T622" s="2"/>
      <c r="U622" s="2"/>
      <c r="V622" s="37"/>
      <c r="W622" s="37"/>
      <c r="X622" s="37"/>
      <c r="Y622" s="37"/>
      <c r="Z622" s="37"/>
      <c r="AA622" s="37"/>
      <c r="AB622" s="12">
        <v>5</v>
      </c>
      <c r="AC622">
        <v>3</v>
      </c>
      <c r="AD622">
        <v>9</v>
      </c>
      <c r="AE622">
        <v>-7.0000000000000007E-2</v>
      </c>
      <c r="AF622">
        <v>-1</v>
      </c>
      <c r="AG622">
        <v>0</v>
      </c>
      <c r="AH622">
        <v>4</v>
      </c>
      <c r="AI622">
        <v>-1</v>
      </c>
      <c r="AJ622">
        <v>1</v>
      </c>
      <c r="AK622">
        <v>-3</v>
      </c>
      <c r="AL622">
        <v>0.1</v>
      </c>
      <c r="AM622">
        <v>-0.3</v>
      </c>
      <c r="AN622">
        <v>2.2999999999999998</v>
      </c>
      <c r="AO622">
        <v>-2.6</v>
      </c>
      <c r="AP622">
        <v>-2</v>
      </c>
      <c r="AQ622">
        <v>0</v>
      </c>
      <c r="AR622" s="2">
        <v>0.59</v>
      </c>
    </row>
    <row r="623" spans="6:44" x14ac:dyDescent="0.3">
      <c r="F623" t="str">
        <f t="shared" si="66"/>
        <v>11551277</v>
      </c>
      <c r="G623" t="e">
        <f t="shared" si="69"/>
        <v>#N/A</v>
      </c>
      <c r="H623" s="11">
        <v>1155</v>
      </c>
      <c r="I623" s="5">
        <v>1277</v>
      </c>
      <c r="J623" t="s">
        <v>30</v>
      </c>
      <c r="K623" t="s">
        <v>51</v>
      </c>
      <c r="O623" s="3"/>
      <c r="P623" s="4"/>
      <c r="Q623" s="4"/>
      <c r="R623" s="2">
        <f t="shared" si="67"/>
        <v>0.39208516242317681</v>
      </c>
      <c r="S623" s="2">
        <f t="shared" si="68"/>
        <v>0.60791483757682319</v>
      </c>
      <c r="T623" s="2"/>
      <c r="U623" s="2"/>
      <c r="V623" s="37"/>
      <c r="W623" s="37"/>
      <c r="X623" s="37"/>
      <c r="Y623" s="37"/>
      <c r="Z623" s="37"/>
      <c r="AA623" s="37"/>
      <c r="AB623" s="12">
        <v>5</v>
      </c>
      <c r="AC623">
        <v>3</v>
      </c>
      <c r="AD623">
        <v>13</v>
      </c>
      <c r="AE623">
        <v>-0.16</v>
      </c>
      <c r="AF623">
        <v>-5</v>
      </c>
      <c r="AG623">
        <v>5</v>
      </c>
      <c r="AH623">
        <v>-1</v>
      </c>
      <c r="AI623">
        <v>3</v>
      </c>
      <c r="AJ623">
        <v>-9</v>
      </c>
      <c r="AK623">
        <v>0</v>
      </c>
      <c r="AL623">
        <v>0.01</v>
      </c>
      <c r="AM623">
        <v>-7.7</v>
      </c>
      <c r="AN623">
        <v>1</v>
      </c>
      <c r="AO623">
        <v>-8.6999999999999993</v>
      </c>
      <c r="AP623">
        <v>-2</v>
      </c>
      <c r="AQ623">
        <v>0</v>
      </c>
      <c r="AR623" s="2">
        <v>0.53</v>
      </c>
    </row>
    <row r="624" spans="6:44" x14ac:dyDescent="0.3">
      <c r="F624" t="str">
        <f t="shared" si="66"/>
        <v>11551281</v>
      </c>
      <c r="G624" t="e">
        <f t="shared" si="69"/>
        <v>#N/A</v>
      </c>
      <c r="H624" s="11">
        <v>1155</v>
      </c>
      <c r="I624" s="5">
        <v>1281</v>
      </c>
      <c r="J624" t="s">
        <v>30</v>
      </c>
      <c r="K624" t="s">
        <v>52</v>
      </c>
      <c r="O624" s="3"/>
      <c r="P624" s="4"/>
      <c r="Q624" s="4"/>
      <c r="R624" s="2">
        <f t="shared" si="67"/>
        <v>0.59208516242317677</v>
      </c>
      <c r="S624" s="2">
        <f t="shared" si="68"/>
        <v>0.40791483757682323</v>
      </c>
      <c r="T624" s="2"/>
      <c r="U624" s="2"/>
      <c r="V624" s="37"/>
      <c r="W624" s="37"/>
      <c r="X624" s="37"/>
      <c r="Y624" s="37"/>
      <c r="Z624" s="37"/>
      <c r="AA624" s="37"/>
      <c r="AB624" s="12">
        <v>5</v>
      </c>
      <c r="AC624">
        <v>8</v>
      </c>
      <c r="AD624">
        <v>-19</v>
      </c>
      <c r="AE624">
        <v>0.11</v>
      </c>
      <c r="AF624">
        <v>-1</v>
      </c>
      <c r="AG624">
        <v>1</v>
      </c>
      <c r="AH624">
        <v>-2</v>
      </c>
      <c r="AI624">
        <v>2</v>
      </c>
      <c r="AJ624">
        <v>-4</v>
      </c>
      <c r="AK624">
        <v>1</v>
      </c>
      <c r="AL624">
        <v>0.01</v>
      </c>
      <c r="AM624">
        <v>-0.2</v>
      </c>
      <c r="AN624">
        <v>-2.5</v>
      </c>
      <c r="AO624">
        <v>2.2999999999999998</v>
      </c>
      <c r="AP624">
        <v>3</v>
      </c>
      <c r="AQ624">
        <v>1</v>
      </c>
      <c r="AR624" s="2">
        <v>0.73</v>
      </c>
    </row>
    <row r="625" spans="6:44" x14ac:dyDescent="0.3">
      <c r="F625" t="str">
        <f t="shared" si="66"/>
        <v>11551285</v>
      </c>
      <c r="G625" t="e">
        <f t="shared" si="69"/>
        <v>#N/A</v>
      </c>
      <c r="H625" s="11">
        <v>1155</v>
      </c>
      <c r="I625" s="5">
        <v>1285</v>
      </c>
      <c r="J625" t="s">
        <v>30</v>
      </c>
      <c r="K625" t="s">
        <v>53</v>
      </c>
      <c r="O625" s="3"/>
      <c r="P625" s="4"/>
      <c r="Q625" s="4"/>
      <c r="R625" s="2">
        <f t="shared" si="67"/>
        <v>0.63208516242317681</v>
      </c>
      <c r="S625" s="2">
        <f t="shared" si="68"/>
        <v>0.36791483757682319</v>
      </c>
      <c r="T625" s="2"/>
      <c r="U625" s="2"/>
      <c r="V625" s="37"/>
      <c r="W625" s="37"/>
      <c r="X625" s="37"/>
      <c r="Y625" s="37"/>
      <c r="Z625" s="37"/>
      <c r="AA625" s="37"/>
      <c r="AB625" s="12">
        <v>5</v>
      </c>
      <c r="AC625">
        <v>14</v>
      </c>
      <c r="AD625">
        <v>-52</v>
      </c>
      <c r="AE625">
        <v>-0.05</v>
      </c>
      <c r="AF625">
        <v>1</v>
      </c>
      <c r="AG625">
        <v>0</v>
      </c>
      <c r="AH625">
        <v>1</v>
      </c>
      <c r="AI625">
        <v>-3</v>
      </c>
      <c r="AJ625">
        <v>-7</v>
      </c>
      <c r="AK625">
        <v>-1</v>
      </c>
      <c r="AL625">
        <v>0.04</v>
      </c>
      <c r="AM625">
        <v>-4.8</v>
      </c>
      <c r="AN625">
        <v>-3</v>
      </c>
      <c r="AO625">
        <v>-1.8</v>
      </c>
      <c r="AP625">
        <v>9</v>
      </c>
      <c r="AQ625">
        <v>1</v>
      </c>
      <c r="AR625" s="2">
        <v>0.77</v>
      </c>
    </row>
    <row r="626" spans="6:44" x14ac:dyDescent="0.3">
      <c r="F626" t="str">
        <f t="shared" si="66"/>
        <v>11551293</v>
      </c>
      <c r="G626" t="e">
        <f t="shared" si="69"/>
        <v>#N/A</v>
      </c>
      <c r="H626" s="11">
        <v>1155</v>
      </c>
      <c r="I626" s="5">
        <v>1293</v>
      </c>
      <c r="J626" t="s">
        <v>30</v>
      </c>
      <c r="K626" t="s">
        <v>54</v>
      </c>
      <c r="O626" s="3"/>
      <c r="P626" s="4"/>
      <c r="Q626" s="4"/>
      <c r="R626" s="2">
        <f t="shared" si="67"/>
        <v>0.58208516242317676</v>
      </c>
      <c r="S626" s="2">
        <f t="shared" si="68"/>
        <v>0.41791483757682324</v>
      </c>
      <c r="T626" s="2"/>
      <c r="U626" s="2"/>
      <c r="V626" s="37"/>
      <c r="W626" s="37"/>
      <c r="X626" s="37"/>
      <c r="Y626" s="37"/>
      <c r="Z626" s="37"/>
      <c r="AA626" s="37"/>
      <c r="AB626" s="12">
        <v>5</v>
      </c>
      <c r="AC626">
        <v>12</v>
      </c>
      <c r="AD626">
        <v>-40</v>
      </c>
      <c r="AE626">
        <v>-0.11</v>
      </c>
      <c r="AF626">
        <v>-2</v>
      </c>
      <c r="AG626">
        <v>1</v>
      </c>
      <c r="AH626">
        <v>1</v>
      </c>
      <c r="AI626">
        <v>0</v>
      </c>
      <c r="AJ626">
        <v>-6</v>
      </c>
      <c r="AK626">
        <v>0</v>
      </c>
      <c r="AL626">
        <v>0.03</v>
      </c>
      <c r="AM626">
        <v>-4.0999999999999996</v>
      </c>
      <c r="AN626">
        <v>-0.2</v>
      </c>
      <c r="AO626">
        <v>-3.9</v>
      </c>
      <c r="AP626">
        <v>7</v>
      </c>
      <c r="AQ626">
        <v>1</v>
      </c>
      <c r="AR626" s="2">
        <v>0.72</v>
      </c>
    </row>
    <row r="627" spans="6:44" x14ac:dyDescent="0.3">
      <c r="F627" t="str">
        <f t="shared" si="66"/>
        <v>11551300</v>
      </c>
      <c r="G627" t="e">
        <f t="shared" si="69"/>
        <v>#N/A</v>
      </c>
      <c r="H627" s="11">
        <v>1155</v>
      </c>
      <c r="I627" s="5">
        <v>1300</v>
      </c>
      <c r="J627" t="s">
        <v>30</v>
      </c>
      <c r="K627" t="s">
        <v>55</v>
      </c>
      <c r="O627" s="3"/>
      <c r="P627" s="4"/>
      <c r="Q627" s="4"/>
      <c r="R627" s="2">
        <f t="shared" si="67"/>
        <v>0.85208516242317678</v>
      </c>
      <c r="S627" s="2">
        <f t="shared" si="68"/>
        <v>0.14791483757682322</v>
      </c>
      <c r="T627" s="2"/>
      <c r="U627" s="2"/>
      <c r="V627" s="37"/>
      <c r="W627" s="37"/>
      <c r="X627" s="37"/>
      <c r="Y627" s="37"/>
      <c r="Z627" s="37"/>
      <c r="AA627" s="37"/>
      <c r="AB627" s="12">
        <v>5</v>
      </c>
      <c r="AC627">
        <v>16</v>
      </c>
      <c r="AD627">
        <v>-290</v>
      </c>
      <c r="AE627">
        <v>0.2</v>
      </c>
      <c r="AF627">
        <v>2</v>
      </c>
      <c r="AG627">
        <v>-1</v>
      </c>
      <c r="AH627">
        <v>-2</v>
      </c>
      <c r="AI627">
        <v>1</v>
      </c>
      <c r="AJ627">
        <v>-6</v>
      </c>
      <c r="AK627">
        <v>3</v>
      </c>
      <c r="AL627">
        <v>0.08</v>
      </c>
      <c r="AM627">
        <v>2.9</v>
      </c>
      <c r="AN627">
        <v>-4.9000000000000004</v>
      </c>
      <c r="AO627">
        <v>7.8</v>
      </c>
      <c r="AP627">
        <v>11</v>
      </c>
      <c r="AQ627">
        <v>1</v>
      </c>
      <c r="AR627" s="2">
        <v>0.99</v>
      </c>
    </row>
    <row r="628" spans="6:44" x14ac:dyDescent="0.3">
      <c r="F628" t="str">
        <f t="shared" si="66"/>
        <v>11551301</v>
      </c>
      <c r="G628" t="e">
        <f t="shared" si="69"/>
        <v>#N/A</v>
      </c>
      <c r="H628" s="11">
        <v>1155</v>
      </c>
      <c r="I628" s="5">
        <v>1301</v>
      </c>
      <c r="J628" t="s">
        <v>30</v>
      </c>
      <c r="K628" t="s">
        <v>56</v>
      </c>
      <c r="O628" s="3"/>
      <c r="P628" s="4"/>
      <c r="Q628" s="4"/>
      <c r="R628" s="2">
        <f t="shared" si="67"/>
        <v>0.58208516242317676</v>
      </c>
      <c r="S628" s="2">
        <f t="shared" si="68"/>
        <v>0.41791483757682324</v>
      </c>
      <c r="T628" s="2"/>
      <c r="U628" s="2"/>
      <c r="V628" s="37"/>
      <c r="W628" s="37"/>
      <c r="X628" s="37"/>
      <c r="Y628" s="37"/>
      <c r="Z628" s="37"/>
      <c r="AA628" s="37"/>
      <c r="AB628" s="12">
        <v>5</v>
      </c>
      <c r="AC628">
        <v>9</v>
      </c>
      <c r="AD628">
        <v>-23</v>
      </c>
      <c r="AE628">
        <v>0.06</v>
      </c>
      <c r="AF628">
        <v>0</v>
      </c>
      <c r="AG628">
        <v>-4</v>
      </c>
      <c r="AH628">
        <v>1</v>
      </c>
      <c r="AI628">
        <v>-2</v>
      </c>
      <c r="AJ628">
        <v>-7</v>
      </c>
      <c r="AK628">
        <v>5</v>
      </c>
      <c r="AL628">
        <v>0.06</v>
      </c>
      <c r="AM628">
        <v>-7.9</v>
      </c>
      <c r="AN628">
        <v>-8.6999999999999993</v>
      </c>
      <c r="AO628">
        <v>0.8</v>
      </c>
      <c r="AP628">
        <v>4</v>
      </c>
      <c r="AQ628">
        <v>1</v>
      </c>
      <c r="AR628" s="2">
        <v>0.72</v>
      </c>
    </row>
    <row r="629" spans="6:44" x14ac:dyDescent="0.3">
      <c r="F629" t="str">
        <f t="shared" si="66"/>
        <v>11551305</v>
      </c>
      <c r="G629" t="e">
        <f t="shared" si="69"/>
        <v>#N/A</v>
      </c>
      <c r="H629" s="11">
        <v>1155</v>
      </c>
      <c r="I629" s="5">
        <v>1305</v>
      </c>
      <c r="J629" t="s">
        <v>30</v>
      </c>
      <c r="K629" t="s">
        <v>57</v>
      </c>
      <c r="O629" s="3"/>
      <c r="P629" s="4"/>
      <c r="Q629" s="4"/>
      <c r="R629" s="2">
        <f t="shared" si="67"/>
        <v>0.49208516242317679</v>
      </c>
      <c r="S629" s="2">
        <f t="shared" si="68"/>
        <v>0.50791483757682321</v>
      </c>
      <c r="T629" s="2"/>
      <c r="U629" s="2"/>
      <c r="V629" s="37"/>
      <c r="W629" s="37"/>
      <c r="X629" s="37"/>
      <c r="Y629" s="37"/>
      <c r="Z629" s="37"/>
      <c r="AA629" s="37"/>
      <c r="AB629" s="12">
        <v>5</v>
      </c>
      <c r="AC629">
        <v>7</v>
      </c>
      <c r="AD629">
        <v>-5</v>
      </c>
      <c r="AE629">
        <v>-7.0000000000000007E-2</v>
      </c>
      <c r="AF629">
        <v>-2</v>
      </c>
      <c r="AG629">
        <v>-1</v>
      </c>
      <c r="AH629">
        <v>4</v>
      </c>
      <c r="AI629">
        <v>0</v>
      </c>
      <c r="AJ629">
        <v>0</v>
      </c>
      <c r="AK629">
        <v>2</v>
      </c>
      <c r="AL629">
        <v>0.01</v>
      </c>
      <c r="AM629">
        <v>-9.8000000000000007</v>
      </c>
      <c r="AN629">
        <v>-7.1</v>
      </c>
      <c r="AO629">
        <v>-2.7</v>
      </c>
      <c r="AP629">
        <v>2</v>
      </c>
      <c r="AQ629">
        <v>1</v>
      </c>
      <c r="AR629" s="2">
        <v>0.63</v>
      </c>
    </row>
    <row r="630" spans="6:44" x14ac:dyDescent="0.3">
      <c r="F630" t="str">
        <f t="shared" si="66"/>
        <v>11551314</v>
      </c>
      <c r="G630" t="e">
        <f t="shared" si="69"/>
        <v>#N/A</v>
      </c>
      <c r="H630" s="11">
        <v>1155</v>
      </c>
      <c r="I630" s="5">
        <v>1314</v>
      </c>
      <c r="J630" t="s">
        <v>30</v>
      </c>
      <c r="K630" t="s">
        <v>59</v>
      </c>
      <c r="O630" s="3"/>
      <c r="P630" s="4"/>
      <c r="Q630" s="4"/>
      <c r="R630" s="2">
        <f t="shared" si="67"/>
        <v>0.48208516242317678</v>
      </c>
      <c r="S630" s="2">
        <f t="shared" si="68"/>
        <v>0.51791483757682322</v>
      </c>
      <c r="T630" s="2"/>
      <c r="U630" s="2"/>
      <c r="V630" s="37"/>
      <c r="W630" s="37"/>
      <c r="X630" s="37"/>
      <c r="Y630" s="37"/>
      <c r="Z630" s="37"/>
      <c r="AA630" s="37"/>
      <c r="AB630" s="12">
        <v>5</v>
      </c>
      <c r="AC630">
        <v>2</v>
      </c>
      <c r="AD630">
        <v>12</v>
      </c>
      <c r="AE630">
        <v>0.01</v>
      </c>
      <c r="AF630">
        <v>1</v>
      </c>
      <c r="AG630">
        <v>-2</v>
      </c>
      <c r="AH630">
        <v>2</v>
      </c>
      <c r="AI630">
        <v>2</v>
      </c>
      <c r="AJ630">
        <v>-11</v>
      </c>
      <c r="AK630">
        <v>-1</v>
      </c>
      <c r="AL630">
        <v>0.02</v>
      </c>
      <c r="AM630">
        <v>-8.6999999999999993</v>
      </c>
      <c r="AN630">
        <v>-7.3</v>
      </c>
      <c r="AO630">
        <v>-1.4</v>
      </c>
      <c r="AP630">
        <v>-3</v>
      </c>
      <c r="AQ630">
        <v>0</v>
      </c>
      <c r="AR630" s="2">
        <v>0.62</v>
      </c>
    </row>
    <row r="631" spans="6:44" x14ac:dyDescent="0.3">
      <c r="F631" t="str">
        <f t="shared" si="66"/>
        <v>11551326</v>
      </c>
      <c r="G631" t="e">
        <f t="shared" si="69"/>
        <v>#N/A</v>
      </c>
      <c r="H631" s="11">
        <v>1155</v>
      </c>
      <c r="I631" s="5">
        <v>1326</v>
      </c>
      <c r="J631" t="s">
        <v>30</v>
      </c>
      <c r="K631" t="s">
        <v>60</v>
      </c>
      <c r="O631" s="3"/>
      <c r="P631" s="4"/>
      <c r="Q631" s="4"/>
      <c r="R631" s="2">
        <f t="shared" si="67"/>
        <v>0.49208516242317679</v>
      </c>
      <c r="S631" s="2">
        <f t="shared" si="68"/>
        <v>0.50791483757682321</v>
      </c>
      <c r="T631" s="2"/>
      <c r="U631" s="2"/>
      <c r="V631" s="37"/>
      <c r="W631" s="37"/>
      <c r="X631" s="37"/>
      <c r="Y631" s="37"/>
      <c r="Z631" s="37"/>
      <c r="AA631" s="37"/>
      <c r="AB631" s="12">
        <v>5</v>
      </c>
      <c r="AC631">
        <v>5</v>
      </c>
      <c r="AD631">
        <v>4</v>
      </c>
      <c r="AE631">
        <v>-0.03</v>
      </c>
      <c r="AF631">
        <v>-1</v>
      </c>
      <c r="AG631">
        <v>0</v>
      </c>
      <c r="AH631">
        <v>1</v>
      </c>
      <c r="AI631">
        <v>0</v>
      </c>
      <c r="AJ631">
        <v>-3</v>
      </c>
      <c r="AK631">
        <v>-2</v>
      </c>
      <c r="AL631">
        <v>0.03</v>
      </c>
      <c r="AM631">
        <v>-2.5</v>
      </c>
      <c r="AN631">
        <v>-0.9</v>
      </c>
      <c r="AO631">
        <v>-1.6</v>
      </c>
      <c r="AP631">
        <v>0</v>
      </c>
      <c r="AQ631">
        <v>0</v>
      </c>
      <c r="AR631" s="2">
        <v>0.63</v>
      </c>
    </row>
    <row r="632" spans="6:44" x14ac:dyDescent="0.3">
      <c r="F632" t="str">
        <f t="shared" si="66"/>
        <v>11551328</v>
      </c>
      <c r="G632" t="e">
        <f t="shared" si="69"/>
        <v>#N/A</v>
      </c>
      <c r="H632" s="11">
        <v>1155</v>
      </c>
      <c r="I632" s="5">
        <v>1328</v>
      </c>
      <c r="J632" t="s">
        <v>30</v>
      </c>
      <c r="K632" t="s">
        <v>61</v>
      </c>
      <c r="O632" s="3"/>
      <c r="P632" s="4"/>
      <c r="Q632" s="4"/>
      <c r="R632" s="2">
        <f t="shared" si="67"/>
        <v>0.61208516242317679</v>
      </c>
      <c r="S632" s="2">
        <f t="shared" si="68"/>
        <v>0.38791483757682321</v>
      </c>
      <c r="T632" s="2"/>
      <c r="U632" s="2"/>
      <c r="V632" s="37"/>
      <c r="W632" s="37"/>
      <c r="X632" s="37"/>
      <c r="Y632" s="37"/>
      <c r="Z632" s="37"/>
      <c r="AA632" s="37"/>
      <c r="AB632" s="12">
        <v>5</v>
      </c>
      <c r="AC632">
        <v>10</v>
      </c>
      <c r="AD632">
        <v>-28</v>
      </c>
      <c r="AE632">
        <v>0.14000000000000001</v>
      </c>
      <c r="AF632">
        <v>-1</v>
      </c>
      <c r="AG632">
        <v>-3</v>
      </c>
      <c r="AH632">
        <v>1</v>
      </c>
      <c r="AI632">
        <v>1</v>
      </c>
      <c r="AJ632">
        <v>-1</v>
      </c>
      <c r="AK632">
        <v>3</v>
      </c>
      <c r="AL632">
        <v>0.01</v>
      </c>
      <c r="AM632">
        <v>-11.9</v>
      </c>
      <c r="AN632">
        <v>-15.8</v>
      </c>
      <c r="AO632">
        <v>3.9</v>
      </c>
      <c r="AP632">
        <v>5</v>
      </c>
      <c r="AQ632">
        <v>1</v>
      </c>
      <c r="AR632" s="2">
        <v>0.75</v>
      </c>
    </row>
    <row r="633" spans="6:44" x14ac:dyDescent="0.3">
      <c r="F633" t="str">
        <f t="shared" si="66"/>
        <v>11551335</v>
      </c>
      <c r="G633" t="e">
        <f t="shared" si="69"/>
        <v>#N/A</v>
      </c>
      <c r="H633" s="11">
        <v>1155</v>
      </c>
      <c r="I633" s="5">
        <v>1335</v>
      </c>
      <c r="J633" t="s">
        <v>30</v>
      </c>
      <c r="K633" t="s">
        <v>62</v>
      </c>
      <c r="O633" s="3"/>
      <c r="P633" s="4"/>
      <c r="Q633" s="4"/>
      <c r="R633" s="2">
        <f t="shared" si="67"/>
        <v>0.74208516242317679</v>
      </c>
      <c r="S633" s="2">
        <f t="shared" si="68"/>
        <v>0.25791483757682321</v>
      </c>
      <c r="T633" s="2"/>
      <c r="U633" s="2"/>
      <c r="V633" s="37"/>
      <c r="W633" s="37"/>
      <c r="X633" s="37"/>
      <c r="Y633" s="37"/>
      <c r="Z633" s="37"/>
      <c r="AA633" s="37"/>
      <c r="AB633" s="12">
        <v>5</v>
      </c>
      <c r="AC633">
        <v>16</v>
      </c>
      <c r="AD633">
        <v>-108</v>
      </c>
      <c r="AE633">
        <v>-0.02</v>
      </c>
      <c r="AF633">
        <v>0</v>
      </c>
      <c r="AG633">
        <v>1</v>
      </c>
      <c r="AH633">
        <v>1</v>
      </c>
      <c r="AI633">
        <v>1</v>
      </c>
      <c r="AJ633">
        <v>3</v>
      </c>
      <c r="AK633">
        <v>-4</v>
      </c>
      <c r="AL633">
        <v>0.1</v>
      </c>
      <c r="AM633">
        <v>-2.4</v>
      </c>
      <c r="AN633">
        <v>-3.8</v>
      </c>
      <c r="AO633">
        <v>1.4</v>
      </c>
      <c r="AP633">
        <v>11</v>
      </c>
      <c r="AQ633">
        <v>1</v>
      </c>
      <c r="AR633" s="2">
        <v>0.88</v>
      </c>
    </row>
    <row r="634" spans="6:44" x14ac:dyDescent="0.3">
      <c r="F634" t="str">
        <f t="shared" si="66"/>
        <v>11551344</v>
      </c>
      <c r="G634" t="e">
        <f t="shared" si="69"/>
        <v>#N/A</v>
      </c>
      <c r="H634" s="11">
        <v>1155</v>
      </c>
      <c r="I634" s="5">
        <v>1344</v>
      </c>
      <c r="J634" t="s">
        <v>30</v>
      </c>
      <c r="K634" t="s">
        <v>63</v>
      </c>
      <c r="O634" s="3"/>
      <c r="P634" s="4"/>
      <c r="Q634" s="4"/>
      <c r="R634" s="2">
        <f t="shared" si="67"/>
        <v>0.67208516242317684</v>
      </c>
      <c r="S634" s="2">
        <f t="shared" si="68"/>
        <v>0.32791483757682316</v>
      </c>
      <c r="T634" s="2"/>
      <c r="U634" s="2"/>
      <c r="V634" s="37"/>
      <c r="W634" s="37"/>
      <c r="X634" s="37"/>
      <c r="Y634" s="37"/>
      <c r="Z634" s="37"/>
      <c r="AA634" s="37"/>
      <c r="AB634" s="12">
        <v>5</v>
      </c>
      <c r="AC634">
        <v>10</v>
      </c>
      <c r="AD634">
        <v>-44</v>
      </c>
      <c r="AE634">
        <v>0.1</v>
      </c>
      <c r="AF634">
        <v>3</v>
      </c>
      <c r="AG634">
        <v>-2</v>
      </c>
      <c r="AH634">
        <v>1</v>
      </c>
      <c r="AI634">
        <v>-1</v>
      </c>
      <c r="AJ634">
        <v>-2</v>
      </c>
      <c r="AK634">
        <v>2</v>
      </c>
      <c r="AL634">
        <v>0.06</v>
      </c>
      <c r="AM634">
        <v>-0.4</v>
      </c>
      <c r="AN634">
        <v>-6.9</v>
      </c>
      <c r="AO634">
        <v>6.5</v>
      </c>
      <c r="AP634">
        <v>5</v>
      </c>
      <c r="AQ634">
        <v>1</v>
      </c>
      <c r="AR634" s="2">
        <v>0.81</v>
      </c>
    </row>
    <row r="635" spans="6:44" x14ac:dyDescent="0.3">
      <c r="F635" t="str">
        <f t="shared" si="66"/>
        <v>11551345</v>
      </c>
      <c r="G635" t="e">
        <f t="shared" si="69"/>
        <v>#N/A</v>
      </c>
      <c r="H635" s="11">
        <v>1155</v>
      </c>
      <c r="I635" s="5">
        <v>1345</v>
      </c>
      <c r="J635" t="s">
        <v>30</v>
      </c>
      <c r="K635" t="s">
        <v>64</v>
      </c>
      <c r="O635" s="3"/>
      <c r="P635" s="4"/>
      <c r="Q635" s="4"/>
      <c r="R635" s="2">
        <f t="shared" si="67"/>
        <v>0.39208516242317681</v>
      </c>
      <c r="S635" s="2">
        <f t="shared" si="68"/>
        <v>0.60791483757682319</v>
      </c>
      <c r="T635" s="2"/>
      <c r="U635" s="2"/>
      <c r="V635" s="37"/>
      <c r="W635" s="37"/>
      <c r="X635" s="37"/>
      <c r="Y635" s="37"/>
      <c r="Z635" s="37"/>
      <c r="AA635" s="37"/>
      <c r="AB635" s="12">
        <v>5</v>
      </c>
      <c r="AC635">
        <v>2</v>
      </c>
      <c r="AD635">
        <v>14</v>
      </c>
      <c r="AE635">
        <v>-0.1</v>
      </c>
      <c r="AF635">
        <v>-5</v>
      </c>
      <c r="AG635">
        <v>1</v>
      </c>
      <c r="AH635">
        <v>2</v>
      </c>
      <c r="AI635">
        <v>1</v>
      </c>
      <c r="AJ635">
        <v>-1</v>
      </c>
      <c r="AK635">
        <v>1</v>
      </c>
      <c r="AL635">
        <v>0.02</v>
      </c>
      <c r="AM635">
        <v>-7.8</v>
      </c>
      <c r="AN635">
        <v>0.2</v>
      </c>
      <c r="AO635">
        <v>-8</v>
      </c>
      <c r="AP635">
        <v>-3</v>
      </c>
      <c r="AQ635">
        <v>0</v>
      </c>
      <c r="AR635" s="2">
        <v>0.53</v>
      </c>
    </row>
    <row r="636" spans="6:44" x14ac:dyDescent="0.3">
      <c r="F636" t="str">
        <f t="shared" si="66"/>
        <v>11551347</v>
      </c>
      <c r="G636" t="e">
        <f t="shared" si="69"/>
        <v>#N/A</v>
      </c>
      <c r="H636" s="11">
        <v>1155</v>
      </c>
      <c r="I636" s="5">
        <v>1347</v>
      </c>
      <c r="J636" t="s">
        <v>30</v>
      </c>
      <c r="K636" t="s">
        <v>65</v>
      </c>
      <c r="O636" s="3"/>
      <c r="P636" s="4"/>
      <c r="Q636" s="4"/>
      <c r="R636" s="2">
        <f t="shared" si="67"/>
        <v>0.80208516242317673</v>
      </c>
      <c r="S636" s="2">
        <f t="shared" si="68"/>
        <v>0.19791483757682327</v>
      </c>
      <c r="T636" s="2"/>
      <c r="U636" s="2"/>
      <c r="V636" s="37"/>
      <c r="W636" s="37"/>
      <c r="X636" s="37"/>
      <c r="Y636" s="37"/>
      <c r="Z636" s="37"/>
      <c r="AA636" s="37"/>
      <c r="AB636" s="12">
        <v>5</v>
      </c>
      <c r="AC636">
        <v>16</v>
      </c>
      <c r="AD636">
        <v>-151</v>
      </c>
      <c r="AE636">
        <v>0.1</v>
      </c>
      <c r="AF636">
        <v>4</v>
      </c>
      <c r="AG636">
        <v>-1</v>
      </c>
      <c r="AH636">
        <v>0</v>
      </c>
      <c r="AI636">
        <v>-2</v>
      </c>
      <c r="AJ636">
        <v>-5</v>
      </c>
      <c r="AK636">
        <v>1</v>
      </c>
      <c r="AL636">
        <v>0.03</v>
      </c>
      <c r="AM636">
        <v>6.4</v>
      </c>
      <c r="AN636">
        <v>0.9</v>
      </c>
      <c r="AO636">
        <v>5.5</v>
      </c>
      <c r="AP636">
        <v>11</v>
      </c>
      <c r="AQ636">
        <v>1</v>
      </c>
      <c r="AR636" s="2">
        <v>0.94</v>
      </c>
    </row>
    <row r="637" spans="6:44" x14ac:dyDescent="0.3">
      <c r="F637" t="str">
        <f t="shared" si="66"/>
        <v>11551348</v>
      </c>
      <c r="G637" t="e">
        <f t="shared" si="69"/>
        <v>#N/A</v>
      </c>
      <c r="H637" s="11">
        <v>1155</v>
      </c>
      <c r="I637" s="5">
        <v>1348</v>
      </c>
      <c r="J637" t="s">
        <v>30</v>
      </c>
      <c r="K637" t="s">
        <v>66</v>
      </c>
      <c r="O637" s="3"/>
      <c r="P637" s="4"/>
      <c r="Q637" s="4"/>
      <c r="R637" s="2">
        <f t="shared" si="67"/>
        <v>0.58208516242317676</v>
      </c>
      <c r="S637" s="2">
        <f t="shared" si="68"/>
        <v>0.41791483757682324</v>
      </c>
      <c r="T637" s="2"/>
      <c r="U637" s="2"/>
      <c r="V637" s="37"/>
      <c r="W637" s="37"/>
      <c r="X637" s="37"/>
      <c r="Y637" s="37"/>
      <c r="Z637" s="37"/>
      <c r="AA637" s="37"/>
      <c r="AB637" s="12">
        <v>5</v>
      </c>
      <c r="AC637">
        <v>7</v>
      </c>
      <c r="AD637">
        <v>-30</v>
      </c>
      <c r="AE637">
        <v>-0.06</v>
      </c>
      <c r="AF637">
        <v>1</v>
      </c>
      <c r="AG637">
        <v>-2</v>
      </c>
      <c r="AH637">
        <v>3</v>
      </c>
      <c r="AI637">
        <v>-4</v>
      </c>
      <c r="AJ637">
        <v>-4</v>
      </c>
      <c r="AK637">
        <v>0</v>
      </c>
      <c r="AL637">
        <v>0.05</v>
      </c>
      <c r="AM637">
        <v>-2.9</v>
      </c>
      <c r="AN637">
        <v>-2.1</v>
      </c>
      <c r="AO637">
        <v>-0.8</v>
      </c>
      <c r="AP637">
        <v>2</v>
      </c>
      <c r="AQ637">
        <v>1</v>
      </c>
      <c r="AR637" s="2">
        <v>0.72</v>
      </c>
    </row>
    <row r="638" spans="6:44" x14ac:dyDescent="0.3">
      <c r="F638" t="str">
        <f t="shared" si="66"/>
        <v>11551355</v>
      </c>
      <c r="G638" t="e">
        <f t="shared" si="69"/>
        <v>#N/A</v>
      </c>
      <c r="H638" s="11">
        <v>1155</v>
      </c>
      <c r="I638" s="5">
        <v>1355</v>
      </c>
      <c r="J638" t="s">
        <v>30</v>
      </c>
      <c r="K638" t="s">
        <v>67</v>
      </c>
      <c r="O638" s="3"/>
      <c r="P638" s="4"/>
      <c r="Q638" s="4"/>
      <c r="R638" s="2">
        <f t="shared" si="67"/>
        <v>0.65208516242317682</v>
      </c>
      <c r="S638" s="2">
        <f t="shared" si="68"/>
        <v>0.34791483757682318</v>
      </c>
      <c r="T638" s="2"/>
      <c r="U638" s="2"/>
      <c r="V638" s="37"/>
      <c r="W638" s="37"/>
      <c r="X638" s="37"/>
      <c r="Y638" s="37"/>
      <c r="Z638" s="37"/>
      <c r="AA638" s="37"/>
      <c r="AB638" s="12">
        <v>5</v>
      </c>
      <c r="AC638">
        <v>12</v>
      </c>
      <c r="AD638">
        <v>-56</v>
      </c>
      <c r="AE638">
        <v>-0.08</v>
      </c>
      <c r="AF638">
        <v>-1</v>
      </c>
      <c r="AG638">
        <v>-2</v>
      </c>
      <c r="AH638">
        <v>4</v>
      </c>
      <c r="AI638">
        <v>3</v>
      </c>
      <c r="AJ638">
        <v>2</v>
      </c>
      <c r="AK638">
        <v>-4</v>
      </c>
      <c r="AL638">
        <v>0</v>
      </c>
      <c r="AM638">
        <v>-10.1</v>
      </c>
      <c r="AN638">
        <v>-9.8000000000000007</v>
      </c>
      <c r="AO638">
        <v>-0.3</v>
      </c>
      <c r="AP638">
        <v>7</v>
      </c>
      <c r="AQ638">
        <v>1</v>
      </c>
      <c r="AR638" s="2">
        <v>0.79</v>
      </c>
    </row>
    <row r="639" spans="6:44" x14ac:dyDescent="0.3">
      <c r="F639" t="str">
        <f t="shared" si="66"/>
        <v>11551361</v>
      </c>
      <c r="G639" t="e">
        <f t="shared" si="69"/>
        <v>#N/A</v>
      </c>
      <c r="H639" s="11">
        <v>1155</v>
      </c>
      <c r="I639" s="5">
        <v>1361</v>
      </c>
      <c r="J639" t="s">
        <v>30</v>
      </c>
      <c r="K639" t="s">
        <v>68</v>
      </c>
      <c r="O639" s="3"/>
      <c r="P639" s="4"/>
      <c r="Q639" s="4"/>
      <c r="R639" s="2">
        <f t="shared" si="67"/>
        <v>0.59208516242317677</v>
      </c>
      <c r="S639" s="2">
        <f t="shared" si="68"/>
        <v>0.40791483757682323</v>
      </c>
      <c r="T639" s="2"/>
      <c r="U639" s="2"/>
      <c r="V639" s="37"/>
      <c r="W639" s="37"/>
      <c r="X639" s="37"/>
      <c r="Y639" s="37"/>
      <c r="Z639" s="37"/>
      <c r="AA639" s="37"/>
      <c r="AB639" s="12">
        <v>5</v>
      </c>
      <c r="AC639">
        <v>11</v>
      </c>
      <c r="AD639">
        <v>-31</v>
      </c>
      <c r="AE639">
        <v>0.04</v>
      </c>
      <c r="AF639">
        <v>1</v>
      </c>
      <c r="AG639">
        <v>-1</v>
      </c>
      <c r="AH639">
        <v>1</v>
      </c>
      <c r="AI639">
        <v>-1</v>
      </c>
      <c r="AJ639">
        <v>-5</v>
      </c>
      <c r="AK639">
        <v>-2</v>
      </c>
      <c r="AL639">
        <v>0.04</v>
      </c>
      <c r="AM639">
        <v>-3.8</v>
      </c>
      <c r="AN639">
        <v>-2.6</v>
      </c>
      <c r="AO639">
        <v>-1.2</v>
      </c>
      <c r="AP639">
        <v>6</v>
      </c>
      <c r="AQ639">
        <v>1</v>
      </c>
      <c r="AR639" s="2">
        <v>0.73</v>
      </c>
    </row>
    <row r="640" spans="6:44" x14ac:dyDescent="0.3">
      <c r="F640" t="str">
        <f t="shared" si="66"/>
        <v>11551371</v>
      </c>
      <c r="G640" t="e">
        <f t="shared" si="69"/>
        <v>#N/A</v>
      </c>
      <c r="H640" s="11">
        <v>1155</v>
      </c>
      <c r="I640" s="5">
        <v>1371</v>
      </c>
      <c r="J640" t="s">
        <v>30</v>
      </c>
      <c r="K640" t="s">
        <v>69</v>
      </c>
      <c r="O640" s="3"/>
      <c r="P640" s="4"/>
      <c r="Q640" s="4"/>
      <c r="R640" s="2">
        <f t="shared" si="67"/>
        <v>0.55208516242317673</v>
      </c>
      <c r="S640" s="2">
        <f t="shared" si="68"/>
        <v>0.44791483757682327</v>
      </c>
      <c r="T640" s="2"/>
      <c r="U640" s="2"/>
      <c r="V640" s="37"/>
      <c r="W640" s="37"/>
      <c r="X640" s="37"/>
      <c r="Y640" s="37"/>
      <c r="Z640" s="37"/>
      <c r="AA640" s="37"/>
      <c r="AB640" s="12">
        <v>5</v>
      </c>
      <c r="AC640">
        <v>8</v>
      </c>
      <c r="AD640">
        <v>-7</v>
      </c>
      <c r="AE640">
        <v>0.06</v>
      </c>
      <c r="AF640">
        <v>0</v>
      </c>
      <c r="AG640">
        <v>-2</v>
      </c>
      <c r="AH640">
        <v>1</v>
      </c>
      <c r="AI640">
        <v>0</v>
      </c>
      <c r="AJ640">
        <v>-7</v>
      </c>
      <c r="AK640">
        <v>1</v>
      </c>
      <c r="AL640">
        <v>7.0000000000000007E-2</v>
      </c>
      <c r="AM640">
        <v>-5.7</v>
      </c>
      <c r="AN640">
        <v>-7.5</v>
      </c>
      <c r="AO640">
        <v>1.8</v>
      </c>
      <c r="AP640">
        <v>3</v>
      </c>
      <c r="AQ640">
        <v>1</v>
      </c>
      <c r="AR640" s="2">
        <v>0.69</v>
      </c>
    </row>
    <row r="641" spans="6:44" x14ac:dyDescent="0.3">
      <c r="F641" t="str">
        <f t="shared" si="66"/>
        <v>11551372</v>
      </c>
      <c r="G641" t="e">
        <f t="shared" si="69"/>
        <v>#N/A</v>
      </c>
      <c r="H641" s="11">
        <v>1155</v>
      </c>
      <c r="I641" s="5">
        <v>1372</v>
      </c>
      <c r="J641" t="s">
        <v>30</v>
      </c>
      <c r="K641" t="s">
        <v>70</v>
      </c>
      <c r="O641" s="3"/>
      <c r="P641" s="4"/>
      <c r="Q641" s="4"/>
      <c r="R641" s="2">
        <f t="shared" si="67"/>
        <v>0.71208516242317677</v>
      </c>
      <c r="S641" s="2">
        <f t="shared" si="68"/>
        <v>0.28791483757682323</v>
      </c>
      <c r="T641" s="2"/>
      <c r="U641" s="2"/>
      <c r="V641" s="37"/>
      <c r="W641" s="37"/>
      <c r="X641" s="37"/>
      <c r="Y641" s="37"/>
      <c r="Z641" s="37"/>
      <c r="AA641" s="37"/>
      <c r="AB641" s="12">
        <v>5</v>
      </c>
      <c r="AC641">
        <v>14</v>
      </c>
      <c r="AD641">
        <v>-92</v>
      </c>
      <c r="AE641">
        <v>-0.08</v>
      </c>
      <c r="AF641">
        <v>0</v>
      </c>
      <c r="AG641">
        <v>-2</v>
      </c>
      <c r="AH641">
        <v>-2</v>
      </c>
      <c r="AI641">
        <v>-7</v>
      </c>
      <c r="AJ641">
        <v>-6</v>
      </c>
      <c r="AK641">
        <v>2</v>
      </c>
      <c r="AL641">
        <v>0.06</v>
      </c>
      <c r="AM641">
        <v>-4.9000000000000004</v>
      </c>
      <c r="AN641">
        <v>-2.6</v>
      </c>
      <c r="AO641">
        <v>-2.2999999999999998</v>
      </c>
      <c r="AP641">
        <v>9</v>
      </c>
      <c r="AQ641">
        <v>1</v>
      </c>
      <c r="AR641" s="2">
        <v>0.85</v>
      </c>
    </row>
    <row r="642" spans="6:44" x14ac:dyDescent="0.3">
      <c r="F642" t="str">
        <f t="shared" si="66"/>
        <v>11551382</v>
      </c>
      <c r="G642" t="e">
        <f t="shared" si="69"/>
        <v>#N/A</v>
      </c>
      <c r="H642" s="11">
        <v>1155</v>
      </c>
      <c r="I642" s="5">
        <v>1382</v>
      </c>
      <c r="J642" t="s">
        <v>30</v>
      </c>
      <c r="K642" t="s">
        <v>71</v>
      </c>
      <c r="O642" s="3"/>
      <c r="P642" s="4"/>
      <c r="Q642" s="4"/>
      <c r="R642" s="2">
        <f t="shared" si="67"/>
        <v>0.63208516242317681</v>
      </c>
      <c r="S642" s="2">
        <f t="shared" si="68"/>
        <v>0.36791483757682319</v>
      </c>
      <c r="T642" s="2"/>
      <c r="U642" s="2"/>
      <c r="V642" s="37"/>
      <c r="W642" s="37"/>
      <c r="X642" s="37"/>
      <c r="Y642" s="37"/>
      <c r="Z642" s="37"/>
      <c r="AA642" s="37"/>
      <c r="AB642" s="12">
        <v>5</v>
      </c>
      <c r="AC642">
        <v>11</v>
      </c>
      <c r="AD642">
        <v>-50</v>
      </c>
      <c r="AE642">
        <v>-0.06</v>
      </c>
      <c r="AF642">
        <v>1</v>
      </c>
      <c r="AG642">
        <v>-1</v>
      </c>
      <c r="AH642">
        <v>2</v>
      </c>
      <c r="AI642">
        <v>-2</v>
      </c>
      <c r="AJ642">
        <v>-3</v>
      </c>
      <c r="AK642">
        <v>3</v>
      </c>
      <c r="AL642">
        <v>0.01</v>
      </c>
      <c r="AM642">
        <v>-4.5999999999999996</v>
      </c>
      <c r="AN642">
        <v>-5.2</v>
      </c>
      <c r="AO642">
        <v>0.6</v>
      </c>
      <c r="AP642">
        <v>6</v>
      </c>
      <c r="AQ642">
        <v>1</v>
      </c>
      <c r="AR642" s="2">
        <v>0.77</v>
      </c>
    </row>
    <row r="643" spans="6:44" x14ac:dyDescent="0.3">
      <c r="F643" t="str">
        <f t="shared" si="66"/>
        <v>11551393</v>
      </c>
      <c r="G643" t="e">
        <f t="shared" si="69"/>
        <v>#N/A</v>
      </c>
      <c r="H643" s="11">
        <v>1155</v>
      </c>
      <c r="I643" s="5">
        <v>1393</v>
      </c>
      <c r="J643" t="s">
        <v>30</v>
      </c>
      <c r="K643" t="s">
        <v>72</v>
      </c>
      <c r="O643" s="3"/>
      <c r="P643" s="4"/>
      <c r="Q643" s="4"/>
      <c r="R643" s="2">
        <f t="shared" si="67"/>
        <v>0.65208516242317682</v>
      </c>
      <c r="S643" s="2">
        <f t="shared" si="68"/>
        <v>0.34791483757682318</v>
      </c>
      <c r="T643" s="2"/>
      <c r="U643" s="2"/>
      <c r="V643" s="37"/>
      <c r="W643" s="37"/>
      <c r="X643" s="37"/>
      <c r="Y643" s="37"/>
      <c r="Z643" s="37"/>
      <c r="AA643" s="37"/>
      <c r="AB643" s="12">
        <v>5</v>
      </c>
      <c r="AC643">
        <v>11</v>
      </c>
      <c r="AD643">
        <v>-35</v>
      </c>
      <c r="AE643">
        <v>0.11</v>
      </c>
      <c r="AF643">
        <v>6</v>
      </c>
      <c r="AG643">
        <v>1</v>
      </c>
      <c r="AH643">
        <v>0</v>
      </c>
      <c r="AI643">
        <v>-1</v>
      </c>
      <c r="AJ643">
        <v>-8</v>
      </c>
      <c r="AK643">
        <v>2</v>
      </c>
      <c r="AL643">
        <v>0.02</v>
      </c>
      <c r="AM643">
        <v>5.8</v>
      </c>
      <c r="AN643">
        <v>1.3</v>
      </c>
      <c r="AO643">
        <v>4.5</v>
      </c>
      <c r="AP643">
        <v>6</v>
      </c>
      <c r="AQ643">
        <v>1</v>
      </c>
      <c r="AR643" s="2">
        <v>0.79</v>
      </c>
    </row>
    <row r="644" spans="6:44" x14ac:dyDescent="0.3">
      <c r="F644" t="str">
        <f t="shared" si="66"/>
        <v>11551395</v>
      </c>
      <c r="G644" t="e">
        <f t="shared" si="69"/>
        <v>#N/A</v>
      </c>
      <c r="H644" s="11">
        <v>1155</v>
      </c>
      <c r="I644" s="5">
        <v>1395</v>
      </c>
      <c r="J644" t="s">
        <v>30</v>
      </c>
      <c r="K644" t="s">
        <v>73</v>
      </c>
      <c r="O644" s="3"/>
      <c r="P644" s="4"/>
      <c r="Q644" s="4"/>
      <c r="R644" s="2">
        <f t="shared" si="67"/>
        <v>0.52208516242317682</v>
      </c>
      <c r="S644" s="2">
        <f t="shared" si="68"/>
        <v>0.47791483757682318</v>
      </c>
      <c r="T644" s="2"/>
      <c r="U644" s="2"/>
      <c r="V644" s="37"/>
      <c r="W644" s="37"/>
      <c r="X644" s="37"/>
      <c r="Y644" s="37"/>
      <c r="Z644" s="37"/>
      <c r="AA644" s="37"/>
      <c r="AB644" s="12">
        <v>5</v>
      </c>
      <c r="AC644">
        <v>6</v>
      </c>
      <c r="AD644">
        <v>-3</v>
      </c>
      <c r="AE644">
        <v>0.06</v>
      </c>
      <c r="AF644">
        <v>-4</v>
      </c>
      <c r="AG644">
        <v>-5</v>
      </c>
      <c r="AH644">
        <v>1</v>
      </c>
      <c r="AI644">
        <v>0</v>
      </c>
      <c r="AJ644">
        <v>-8</v>
      </c>
      <c r="AK644">
        <v>-1</v>
      </c>
      <c r="AL644">
        <v>0.05</v>
      </c>
      <c r="AM644">
        <v>-9.6999999999999993</v>
      </c>
      <c r="AN644">
        <v>-10.1</v>
      </c>
      <c r="AO644">
        <v>0.4</v>
      </c>
      <c r="AP644">
        <v>1</v>
      </c>
      <c r="AQ644">
        <v>1</v>
      </c>
      <c r="AR644" s="2">
        <v>0.66</v>
      </c>
    </row>
    <row r="645" spans="6:44" x14ac:dyDescent="0.3">
      <c r="F645" t="str">
        <f t="shared" si="66"/>
        <v>11551397</v>
      </c>
      <c r="G645" t="e">
        <f t="shared" si="69"/>
        <v>#N/A</v>
      </c>
      <c r="H645" s="11">
        <v>1155</v>
      </c>
      <c r="I645" s="5">
        <v>1397</v>
      </c>
      <c r="J645" t="s">
        <v>30</v>
      </c>
      <c r="K645" t="s">
        <v>74</v>
      </c>
      <c r="O645" s="3"/>
      <c r="P645" s="4"/>
      <c r="Q645" s="4"/>
      <c r="R645" s="2">
        <f t="shared" si="67"/>
        <v>0.49208516242317679</v>
      </c>
      <c r="S645" s="2">
        <f t="shared" si="68"/>
        <v>0.50791483757682321</v>
      </c>
      <c r="T645" s="2"/>
      <c r="U645" s="2"/>
      <c r="V645" s="37"/>
      <c r="W645" s="37"/>
      <c r="X645" s="37"/>
      <c r="Y645" s="37"/>
      <c r="Z645" s="37"/>
      <c r="AA645" s="37"/>
      <c r="AB645" s="12">
        <v>5</v>
      </c>
      <c r="AC645">
        <v>3</v>
      </c>
      <c r="AD645">
        <v>8</v>
      </c>
      <c r="AE645">
        <v>-0.04</v>
      </c>
      <c r="AF645">
        <v>2</v>
      </c>
      <c r="AG645">
        <v>1</v>
      </c>
      <c r="AH645">
        <v>1</v>
      </c>
      <c r="AI645">
        <v>-2</v>
      </c>
      <c r="AJ645">
        <v>-7</v>
      </c>
      <c r="AK645">
        <v>4</v>
      </c>
      <c r="AL645">
        <v>0</v>
      </c>
      <c r="AM645">
        <v>-0.9</v>
      </c>
      <c r="AN645">
        <v>-0.6</v>
      </c>
      <c r="AO645">
        <v>-0.3</v>
      </c>
      <c r="AP645">
        <v>-2</v>
      </c>
      <c r="AQ645">
        <v>0</v>
      </c>
      <c r="AR645" s="2">
        <v>0.63</v>
      </c>
    </row>
    <row r="646" spans="6:44" x14ac:dyDescent="0.3">
      <c r="F646" t="str">
        <f t="shared" si="66"/>
        <v>11551400</v>
      </c>
      <c r="G646" t="e">
        <f t="shared" si="69"/>
        <v>#N/A</v>
      </c>
      <c r="H646" s="11">
        <v>1155</v>
      </c>
      <c r="I646" s="5">
        <v>1400</v>
      </c>
      <c r="J646" t="s">
        <v>30</v>
      </c>
      <c r="K646" t="s">
        <v>75</v>
      </c>
      <c r="O646" s="3"/>
      <c r="P646" s="4"/>
      <c r="Q646" s="4"/>
      <c r="R646" s="2">
        <f t="shared" si="67"/>
        <v>0.60208516242317678</v>
      </c>
      <c r="S646" s="2">
        <f t="shared" si="68"/>
        <v>0.39791483757682322</v>
      </c>
      <c r="T646" s="2"/>
      <c r="U646" s="2"/>
      <c r="V646" s="37"/>
      <c r="W646" s="37"/>
      <c r="X646" s="37"/>
      <c r="Y646" s="37"/>
      <c r="Z646" s="37"/>
      <c r="AA646" s="37"/>
      <c r="AB646" s="12">
        <v>5</v>
      </c>
      <c r="AC646">
        <v>10</v>
      </c>
      <c r="AD646">
        <v>-20</v>
      </c>
      <c r="AE646">
        <v>0.14000000000000001</v>
      </c>
      <c r="AF646">
        <v>3</v>
      </c>
      <c r="AG646">
        <v>0</v>
      </c>
      <c r="AH646">
        <v>1</v>
      </c>
      <c r="AI646">
        <v>0</v>
      </c>
      <c r="AJ646">
        <v>-2</v>
      </c>
      <c r="AK646">
        <v>2</v>
      </c>
      <c r="AL646">
        <v>0.09</v>
      </c>
      <c r="AM646">
        <v>1.6</v>
      </c>
      <c r="AN646">
        <v>-2.4</v>
      </c>
      <c r="AO646">
        <v>4</v>
      </c>
      <c r="AP646">
        <v>5</v>
      </c>
      <c r="AQ646">
        <v>1</v>
      </c>
      <c r="AR646" s="2">
        <v>0.74</v>
      </c>
    </row>
    <row r="647" spans="6:44" x14ac:dyDescent="0.3">
      <c r="F647" t="str">
        <f t="shared" si="66"/>
        <v>11551401</v>
      </c>
      <c r="G647" t="e">
        <f t="shared" si="69"/>
        <v>#N/A</v>
      </c>
      <c r="H647" s="11">
        <v>1155</v>
      </c>
      <c r="I647" s="5">
        <v>1401</v>
      </c>
      <c r="J647" t="s">
        <v>30</v>
      </c>
      <c r="K647" t="s">
        <v>76</v>
      </c>
      <c r="O647" s="3"/>
      <c r="P647" s="4"/>
      <c r="Q647" s="4"/>
      <c r="R647" s="2">
        <f t="shared" si="67"/>
        <v>0.57208516242317675</v>
      </c>
      <c r="S647" s="2">
        <f t="shared" si="68"/>
        <v>0.42791483757682325</v>
      </c>
      <c r="T647" s="2"/>
      <c r="U647" s="2"/>
      <c r="V647" s="37"/>
      <c r="W647" s="37"/>
      <c r="X647" s="37"/>
      <c r="Y647" s="37"/>
      <c r="Z647" s="37"/>
      <c r="AA647" s="37"/>
      <c r="AB647" s="12">
        <v>5</v>
      </c>
      <c r="AC647">
        <v>7</v>
      </c>
      <c r="AD647">
        <v>-11</v>
      </c>
      <c r="AE647">
        <v>0.1</v>
      </c>
      <c r="AF647">
        <v>2</v>
      </c>
      <c r="AG647">
        <v>2</v>
      </c>
      <c r="AH647">
        <v>0</v>
      </c>
      <c r="AI647">
        <v>2</v>
      </c>
      <c r="AJ647">
        <v>-7</v>
      </c>
      <c r="AK647">
        <v>1</v>
      </c>
      <c r="AL647">
        <v>0.09</v>
      </c>
      <c r="AM647">
        <v>-1.7</v>
      </c>
      <c r="AN647">
        <v>-4</v>
      </c>
      <c r="AO647">
        <v>2.2999999999999998</v>
      </c>
      <c r="AP647">
        <v>2</v>
      </c>
      <c r="AQ647">
        <v>1</v>
      </c>
      <c r="AR647" s="2">
        <v>0.71</v>
      </c>
    </row>
    <row r="648" spans="6:44" x14ac:dyDescent="0.3">
      <c r="F648" t="str">
        <f t="shared" si="66"/>
        <v>11551403</v>
      </c>
      <c r="G648" t="e">
        <f t="shared" si="69"/>
        <v>#N/A</v>
      </c>
      <c r="H648" s="11">
        <v>1155</v>
      </c>
      <c r="I648" s="5">
        <v>1403</v>
      </c>
      <c r="J648" t="s">
        <v>30</v>
      </c>
      <c r="K648" t="s">
        <v>77</v>
      </c>
      <c r="O648" s="3"/>
      <c r="P648" s="4"/>
      <c r="Q648" s="4"/>
      <c r="R648" s="2">
        <f t="shared" si="67"/>
        <v>0.47208516242317677</v>
      </c>
      <c r="S648" s="2">
        <f t="shared" si="68"/>
        <v>0.52791483757682323</v>
      </c>
      <c r="T648" s="2"/>
      <c r="U648" s="2"/>
      <c r="V648" s="37"/>
      <c r="W648" s="37"/>
      <c r="X648" s="37"/>
      <c r="Y648" s="37"/>
      <c r="Z648" s="37"/>
      <c r="AA648" s="37"/>
      <c r="AB648" s="12">
        <v>5</v>
      </c>
      <c r="AC648">
        <v>3</v>
      </c>
      <c r="AD648">
        <v>7</v>
      </c>
      <c r="AE648">
        <v>-0.01</v>
      </c>
      <c r="AF648">
        <v>0</v>
      </c>
      <c r="AG648">
        <v>1</v>
      </c>
      <c r="AH648">
        <v>0</v>
      </c>
      <c r="AI648">
        <v>-3</v>
      </c>
      <c r="AJ648">
        <v>-6</v>
      </c>
      <c r="AK648">
        <v>1</v>
      </c>
      <c r="AL648">
        <v>0.06</v>
      </c>
      <c r="AM648">
        <v>-1.9</v>
      </c>
      <c r="AN648">
        <v>1.1000000000000001</v>
      </c>
      <c r="AO648">
        <v>-3</v>
      </c>
      <c r="AP648">
        <v>-2</v>
      </c>
      <c r="AQ648">
        <v>0</v>
      </c>
      <c r="AR648" s="2">
        <v>0.61</v>
      </c>
    </row>
    <row r="649" spans="6:44" x14ac:dyDescent="0.3">
      <c r="F649" t="str">
        <f t="shared" si="66"/>
        <v>11551411</v>
      </c>
      <c r="G649" t="e">
        <f t="shared" si="69"/>
        <v>#N/A</v>
      </c>
      <c r="H649" s="11">
        <v>1155</v>
      </c>
      <c r="I649" s="5">
        <v>1411</v>
      </c>
      <c r="J649" t="s">
        <v>30</v>
      </c>
      <c r="K649" t="s">
        <v>78</v>
      </c>
      <c r="O649" s="3"/>
      <c r="P649" s="4"/>
      <c r="Q649" s="4"/>
      <c r="R649" s="2">
        <f t="shared" si="67"/>
        <v>0.84208516242317677</v>
      </c>
      <c r="S649" s="2">
        <f t="shared" si="68"/>
        <v>0.15791483757682323</v>
      </c>
      <c r="T649" s="2"/>
      <c r="U649" s="2"/>
      <c r="V649" s="37"/>
      <c r="W649" s="37"/>
      <c r="X649" s="37"/>
      <c r="Y649" s="37"/>
      <c r="Z649" s="37"/>
      <c r="AA649" s="37"/>
      <c r="AB649" s="12">
        <v>5</v>
      </c>
      <c r="AC649">
        <v>16</v>
      </c>
      <c r="AD649">
        <v>-230</v>
      </c>
      <c r="AE649">
        <v>0.28000000000000003</v>
      </c>
      <c r="AF649">
        <v>2</v>
      </c>
      <c r="AG649">
        <v>-4</v>
      </c>
      <c r="AH649">
        <v>1</v>
      </c>
      <c r="AI649">
        <v>2</v>
      </c>
      <c r="AJ649">
        <v>-2</v>
      </c>
      <c r="AK649">
        <v>5</v>
      </c>
      <c r="AL649">
        <v>0.04</v>
      </c>
      <c r="AM649">
        <v>-4.3</v>
      </c>
      <c r="AN649">
        <v>-13.9</v>
      </c>
      <c r="AO649">
        <v>9.6</v>
      </c>
      <c r="AP649">
        <v>11</v>
      </c>
      <c r="AQ649">
        <v>1</v>
      </c>
      <c r="AR649" s="2">
        <v>0.98</v>
      </c>
    </row>
    <row r="650" spans="6:44" x14ac:dyDescent="0.3">
      <c r="F650" t="str">
        <f t="shared" si="66"/>
        <v>11551417</v>
      </c>
      <c r="G650" t="e">
        <f t="shared" si="69"/>
        <v>#N/A</v>
      </c>
      <c r="H650" s="11">
        <v>1155</v>
      </c>
      <c r="I650" s="5">
        <v>1417</v>
      </c>
      <c r="J650" t="s">
        <v>30</v>
      </c>
      <c r="K650" t="s">
        <v>79</v>
      </c>
      <c r="O650" s="3"/>
      <c r="P650" s="4"/>
      <c r="Q650" s="4"/>
      <c r="R650" s="2">
        <f t="shared" si="67"/>
        <v>0.60208516242317678</v>
      </c>
      <c r="S650" s="2">
        <f t="shared" si="68"/>
        <v>0.39791483757682322</v>
      </c>
      <c r="T650" s="2"/>
      <c r="U650" s="2"/>
      <c r="V650" s="37"/>
      <c r="W650" s="37"/>
      <c r="X650" s="37"/>
      <c r="Y650" s="37"/>
      <c r="Z650" s="37"/>
      <c r="AA650" s="37"/>
      <c r="AB650" s="12">
        <v>5</v>
      </c>
      <c r="AC650">
        <v>11</v>
      </c>
      <c r="AD650">
        <v>-29</v>
      </c>
      <c r="AE650">
        <v>0.06</v>
      </c>
      <c r="AF650">
        <v>-1</v>
      </c>
      <c r="AG650">
        <v>-1</v>
      </c>
      <c r="AH650">
        <v>2</v>
      </c>
      <c r="AI650">
        <v>3</v>
      </c>
      <c r="AJ650">
        <v>-2</v>
      </c>
      <c r="AK650">
        <v>0</v>
      </c>
      <c r="AL650">
        <v>0.04</v>
      </c>
      <c r="AM650">
        <v>-8.6</v>
      </c>
      <c r="AN650">
        <v>-10.5</v>
      </c>
      <c r="AO650">
        <v>1.9</v>
      </c>
      <c r="AP650">
        <v>6</v>
      </c>
      <c r="AQ650">
        <v>1</v>
      </c>
      <c r="AR650" s="2">
        <v>0.74</v>
      </c>
    </row>
    <row r="651" spans="6:44" x14ac:dyDescent="0.3">
      <c r="F651" t="str">
        <f t="shared" si="66"/>
        <v>11551420</v>
      </c>
      <c r="G651" t="e">
        <f t="shared" si="69"/>
        <v>#N/A</v>
      </c>
      <c r="H651" s="11">
        <v>1155</v>
      </c>
      <c r="I651" s="5">
        <v>1420</v>
      </c>
      <c r="J651" t="s">
        <v>30</v>
      </c>
      <c r="K651" t="s">
        <v>80</v>
      </c>
      <c r="O651" s="3"/>
      <c r="P651" s="4"/>
      <c r="Q651" s="4"/>
      <c r="R651" s="2">
        <f t="shared" si="67"/>
        <v>0.81208516242317674</v>
      </c>
      <c r="S651" s="2">
        <f t="shared" si="68"/>
        <v>0.18791483757682326</v>
      </c>
      <c r="T651" s="2"/>
      <c r="U651" s="2"/>
      <c r="V651" s="37"/>
      <c r="W651" s="37"/>
      <c r="X651" s="37"/>
      <c r="Y651" s="37"/>
      <c r="Z651" s="37"/>
      <c r="AA651" s="37"/>
      <c r="AB651" s="12">
        <v>5</v>
      </c>
      <c r="AC651">
        <v>16</v>
      </c>
      <c r="AD651">
        <v>-165</v>
      </c>
      <c r="AE651">
        <v>0.04</v>
      </c>
      <c r="AF651">
        <v>1</v>
      </c>
      <c r="AG651">
        <v>-4</v>
      </c>
      <c r="AH651">
        <v>1</v>
      </c>
      <c r="AI651">
        <v>-2</v>
      </c>
      <c r="AJ651">
        <v>1</v>
      </c>
      <c r="AK651">
        <v>2</v>
      </c>
      <c r="AL651">
        <v>0.11</v>
      </c>
      <c r="AM651">
        <v>0.8</v>
      </c>
      <c r="AN651">
        <v>-5.2</v>
      </c>
      <c r="AO651">
        <v>6</v>
      </c>
      <c r="AP651">
        <v>11</v>
      </c>
      <c r="AQ651">
        <v>1</v>
      </c>
      <c r="AR651" s="2">
        <v>0.95</v>
      </c>
    </row>
    <row r="652" spans="6:44" x14ac:dyDescent="0.3">
      <c r="F652" t="str">
        <f t="shared" si="66"/>
        <v>11551422</v>
      </c>
      <c r="G652" t="e">
        <f t="shared" si="69"/>
        <v>#N/A</v>
      </c>
      <c r="H652" s="11">
        <v>1155</v>
      </c>
      <c r="I652" s="5">
        <v>1422</v>
      </c>
      <c r="J652" t="s">
        <v>30</v>
      </c>
      <c r="K652" t="s">
        <v>81</v>
      </c>
      <c r="O652" s="3"/>
      <c r="P652" s="4"/>
      <c r="Q652" s="4"/>
      <c r="R652" s="2">
        <f t="shared" si="67"/>
        <v>0.66208516242317683</v>
      </c>
      <c r="S652" s="2">
        <f t="shared" si="68"/>
        <v>0.33791483757682317</v>
      </c>
      <c r="T652" s="2"/>
      <c r="U652" s="2"/>
      <c r="V652" s="37"/>
      <c r="W652" s="37"/>
      <c r="X652" s="37"/>
      <c r="Y652" s="37"/>
      <c r="Z652" s="37"/>
      <c r="AA652" s="37"/>
      <c r="AB652" s="12">
        <v>5</v>
      </c>
      <c r="AC652">
        <v>13</v>
      </c>
      <c r="AD652">
        <v>-63</v>
      </c>
      <c r="AE652">
        <v>-0.05</v>
      </c>
      <c r="AF652">
        <v>1</v>
      </c>
      <c r="AG652">
        <v>0</v>
      </c>
      <c r="AH652">
        <v>-1</v>
      </c>
      <c r="AI652">
        <v>-4</v>
      </c>
      <c r="AJ652">
        <v>-7</v>
      </c>
      <c r="AK652">
        <v>-3</v>
      </c>
      <c r="AL652">
        <v>0.06</v>
      </c>
      <c r="AM652">
        <v>1.2</v>
      </c>
      <c r="AN652">
        <v>2.5</v>
      </c>
      <c r="AO652">
        <v>-1.3</v>
      </c>
      <c r="AP652">
        <v>8</v>
      </c>
      <c r="AQ652">
        <v>1</v>
      </c>
      <c r="AR652" s="2">
        <v>0.8</v>
      </c>
    </row>
    <row r="653" spans="6:44" x14ac:dyDescent="0.3">
      <c r="F653" t="str">
        <f t="shared" si="66"/>
        <v>11551437</v>
      </c>
      <c r="G653" t="e">
        <f t="shared" si="69"/>
        <v>#N/A</v>
      </c>
      <c r="H653" s="11">
        <v>1155</v>
      </c>
      <c r="I653" s="5">
        <v>1437</v>
      </c>
      <c r="J653" t="s">
        <v>30</v>
      </c>
      <c r="K653" t="s">
        <v>82</v>
      </c>
      <c r="O653" s="3"/>
      <c r="P653" s="4"/>
      <c r="Q653" s="4"/>
      <c r="R653" s="2">
        <f t="shared" si="67"/>
        <v>0.36208516242317679</v>
      </c>
      <c r="S653" s="2">
        <f t="shared" si="68"/>
        <v>0.63791483757682321</v>
      </c>
      <c r="T653" s="2"/>
      <c r="U653" s="2"/>
      <c r="V653" s="37"/>
      <c r="W653" s="37"/>
      <c r="X653" s="37"/>
      <c r="Y653" s="37"/>
      <c r="Z653" s="37"/>
      <c r="AA653" s="37"/>
      <c r="AB653" s="12">
        <v>5</v>
      </c>
      <c r="AC653">
        <v>1</v>
      </c>
      <c r="AD653">
        <v>17</v>
      </c>
      <c r="AE653">
        <v>-0.16</v>
      </c>
      <c r="AF653">
        <v>-7</v>
      </c>
      <c r="AG653">
        <v>-1</v>
      </c>
      <c r="AH653">
        <v>3</v>
      </c>
      <c r="AI653">
        <v>0</v>
      </c>
      <c r="AJ653">
        <v>-2</v>
      </c>
      <c r="AK653">
        <v>0</v>
      </c>
      <c r="AL653">
        <v>-0.01</v>
      </c>
      <c r="AM653">
        <v>-13.8</v>
      </c>
      <c r="AN653">
        <v>-5.0999999999999996</v>
      </c>
      <c r="AO653">
        <v>-8.6999999999999993</v>
      </c>
      <c r="AP653">
        <v>-4</v>
      </c>
      <c r="AQ653">
        <v>0</v>
      </c>
      <c r="AR653" s="2">
        <v>0.5</v>
      </c>
    </row>
    <row r="654" spans="6:44" x14ac:dyDescent="0.3">
      <c r="F654" t="str">
        <f t="shared" si="66"/>
        <v>11551438</v>
      </c>
      <c r="G654" t="e">
        <f t="shared" si="69"/>
        <v>#N/A</v>
      </c>
      <c r="H654" s="11">
        <v>1155</v>
      </c>
      <c r="I654" s="5">
        <v>1438</v>
      </c>
      <c r="J654" t="s">
        <v>30</v>
      </c>
      <c r="K654" t="s">
        <v>83</v>
      </c>
      <c r="O654" s="3"/>
      <c r="P654" s="4"/>
      <c r="Q654" s="4"/>
      <c r="R654" s="2">
        <f t="shared" si="67"/>
        <v>0.38208516242317681</v>
      </c>
      <c r="S654" s="2">
        <f t="shared" si="68"/>
        <v>0.61791483757682319</v>
      </c>
      <c r="T654" s="2"/>
      <c r="U654" s="2"/>
      <c r="V654" s="37"/>
      <c r="W654" s="37"/>
      <c r="X654" s="37"/>
      <c r="Y654" s="37"/>
      <c r="Z654" s="37"/>
      <c r="AA654" s="37"/>
      <c r="AB654" s="12">
        <v>5</v>
      </c>
      <c r="AC654">
        <v>1</v>
      </c>
      <c r="AD654">
        <v>18</v>
      </c>
      <c r="AE654">
        <v>-0.22</v>
      </c>
      <c r="AF654">
        <v>0</v>
      </c>
      <c r="AG654">
        <v>4</v>
      </c>
      <c r="AH654">
        <v>4</v>
      </c>
      <c r="AI654">
        <v>-3</v>
      </c>
      <c r="AJ654">
        <v>0</v>
      </c>
      <c r="AK654">
        <v>-1</v>
      </c>
      <c r="AL654">
        <v>0</v>
      </c>
      <c r="AM654">
        <v>5.8</v>
      </c>
      <c r="AN654">
        <v>12.4</v>
      </c>
      <c r="AO654">
        <v>-6.6</v>
      </c>
      <c r="AP654">
        <v>-4</v>
      </c>
      <c r="AQ654">
        <v>0</v>
      </c>
      <c r="AR654" s="2">
        <v>0.52</v>
      </c>
    </row>
    <row r="655" spans="6:44" x14ac:dyDescent="0.3">
      <c r="F655" t="str">
        <f t="shared" si="66"/>
        <v>11551439</v>
      </c>
      <c r="G655" t="e">
        <f t="shared" si="69"/>
        <v>#N/A</v>
      </c>
      <c r="H655" s="11">
        <v>1155</v>
      </c>
      <c r="I655" s="5">
        <v>1439</v>
      </c>
      <c r="J655" t="s">
        <v>30</v>
      </c>
      <c r="K655" t="s">
        <v>84</v>
      </c>
      <c r="O655" s="3"/>
      <c r="P655" s="4"/>
      <c r="Q655" s="4"/>
      <c r="R655" s="2">
        <f t="shared" si="67"/>
        <v>0.53208516242317683</v>
      </c>
      <c r="S655" s="2">
        <f t="shared" si="68"/>
        <v>0.46791483757682317</v>
      </c>
      <c r="T655" s="2"/>
      <c r="U655" s="2"/>
      <c r="V655" s="37"/>
      <c r="W655" s="37"/>
      <c r="X655" s="37"/>
      <c r="Y655" s="37"/>
      <c r="Z655" s="37"/>
      <c r="AA655" s="37"/>
      <c r="AB655" s="12">
        <v>5</v>
      </c>
      <c r="AC655">
        <v>8</v>
      </c>
      <c r="AD655">
        <v>-13</v>
      </c>
      <c r="AE655">
        <v>0.06</v>
      </c>
      <c r="AF655">
        <v>-4</v>
      </c>
      <c r="AG655">
        <v>-2</v>
      </c>
      <c r="AH655">
        <v>1</v>
      </c>
      <c r="AI655">
        <v>0</v>
      </c>
      <c r="AJ655">
        <v>3</v>
      </c>
      <c r="AK655">
        <v>2</v>
      </c>
      <c r="AL655">
        <v>0.05</v>
      </c>
      <c r="AM655">
        <v>-6.4</v>
      </c>
      <c r="AN655">
        <v>-6</v>
      </c>
      <c r="AO655">
        <v>-0.4</v>
      </c>
      <c r="AP655">
        <v>3</v>
      </c>
      <c r="AQ655">
        <v>1</v>
      </c>
      <c r="AR655" s="2">
        <v>0.67</v>
      </c>
    </row>
    <row r="656" spans="6:44" x14ac:dyDescent="0.3">
      <c r="F656" t="str">
        <f t="shared" si="66"/>
        <v>11551452</v>
      </c>
      <c r="G656" t="e">
        <f t="shared" si="69"/>
        <v>#N/A</v>
      </c>
      <c r="H656" s="11">
        <v>1155</v>
      </c>
      <c r="I656" s="5">
        <v>1452</v>
      </c>
      <c r="J656" t="s">
        <v>30</v>
      </c>
      <c r="K656" t="s">
        <v>85</v>
      </c>
      <c r="O656" s="3"/>
      <c r="P656" s="4"/>
      <c r="Q656" s="4"/>
      <c r="R656" s="2">
        <f t="shared" si="67"/>
        <v>0.47208516242317677</v>
      </c>
      <c r="S656" s="2">
        <f t="shared" si="68"/>
        <v>0.52791483757682323</v>
      </c>
      <c r="T656" s="2"/>
      <c r="U656" s="2"/>
      <c r="V656" s="37"/>
      <c r="W656" s="37"/>
      <c r="X656" s="37"/>
      <c r="Y656" s="37"/>
      <c r="Z656" s="37"/>
      <c r="AA656" s="37"/>
      <c r="AB656" s="12">
        <v>5</v>
      </c>
      <c r="AC656">
        <v>5</v>
      </c>
      <c r="AD656">
        <v>6</v>
      </c>
      <c r="AE656">
        <v>0.01</v>
      </c>
      <c r="AF656">
        <v>3</v>
      </c>
      <c r="AG656">
        <v>-2</v>
      </c>
      <c r="AH656">
        <v>3</v>
      </c>
      <c r="AI656">
        <v>-5</v>
      </c>
      <c r="AJ656">
        <v>-10</v>
      </c>
      <c r="AK656">
        <v>3</v>
      </c>
      <c r="AL656">
        <v>-0.01</v>
      </c>
      <c r="AM656">
        <v>-6.3</v>
      </c>
      <c r="AN656">
        <v>-3.2</v>
      </c>
      <c r="AO656">
        <v>-3.1</v>
      </c>
      <c r="AP656">
        <v>0</v>
      </c>
      <c r="AQ656">
        <v>0</v>
      </c>
      <c r="AR656" s="2">
        <v>0.61</v>
      </c>
    </row>
    <row r="657" spans="6:44" x14ac:dyDescent="0.3">
      <c r="F657" t="str">
        <f t="shared" si="66"/>
        <v>11551455</v>
      </c>
      <c r="G657" t="e">
        <f t="shared" si="69"/>
        <v>#N/A</v>
      </c>
      <c r="H657" s="11">
        <v>1155</v>
      </c>
      <c r="I657" s="5">
        <v>1455</v>
      </c>
      <c r="J657" t="s">
        <v>30</v>
      </c>
      <c r="K657" t="s">
        <v>86</v>
      </c>
      <c r="O657" s="3"/>
      <c r="P657" s="4"/>
      <c r="Q657" s="4"/>
      <c r="R657" s="2">
        <f t="shared" si="67"/>
        <v>0.48208516242317678</v>
      </c>
      <c r="S657" s="2">
        <f t="shared" si="68"/>
        <v>0.51791483757682322</v>
      </c>
      <c r="T657" s="2"/>
      <c r="U657" s="2"/>
      <c r="V657" s="37"/>
      <c r="W657" s="37"/>
      <c r="X657" s="37"/>
      <c r="Y657" s="37"/>
      <c r="Z657" s="37"/>
      <c r="AA657" s="37"/>
      <c r="AB657" s="12">
        <v>5</v>
      </c>
      <c r="AC657">
        <v>4</v>
      </c>
      <c r="AD657">
        <v>-1</v>
      </c>
      <c r="AE657">
        <v>-0.06</v>
      </c>
      <c r="AF657">
        <v>-2</v>
      </c>
      <c r="AG657">
        <v>-1</v>
      </c>
      <c r="AH657">
        <v>2</v>
      </c>
      <c r="AI657">
        <v>1</v>
      </c>
      <c r="AJ657">
        <v>-8</v>
      </c>
      <c r="AK657">
        <v>-4</v>
      </c>
      <c r="AL657">
        <v>0.02</v>
      </c>
      <c r="AM657">
        <v>-9.6999999999999993</v>
      </c>
      <c r="AN657">
        <v>-5.5</v>
      </c>
      <c r="AO657">
        <v>-4.2</v>
      </c>
      <c r="AP657">
        <v>-1</v>
      </c>
      <c r="AQ657">
        <v>0</v>
      </c>
      <c r="AR657" s="2">
        <v>0.62</v>
      </c>
    </row>
    <row r="658" spans="6:44" x14ac:dyDescent="0.3">
      <c r="F658" t="str">
        <f t="shared" si="66"/>
        <v>11551460</v>
      </c>
      <c r="G658" t="e">
        <f t="shared" si="69"/>
        <v>#N/A</v>
      </c>
      <c r="H658" s="11">
        <v>1155</v>
      </c>
      <c r="I658" s="5">
        <v>1460</v>
      </c>
      <c r="J658" t="s">
        <v>30</v>
      </c>
      <c r="K658" t="s">
        <v>87</v>
      </c>
      <c r="O658" s="3"/>
      <c r="P658" s="4"/>
      <c r="Q658" s="4"/>
      <c r="R658" s="2">
        <f t="shared" si="67"/>
        <v>0.76208516242317681</v>
      </c>
      <c r="S658" s="2">
        <f t="shared" si="68"/>
        <v>0.23791483757682319</v>
      </c>
      <c r="T658" s="2"/>
      <c r="U658" s="2"/>
      <c r="V658" s="37"/>
      <c r="W658" s="37"/>
      <c r="X658" s="37"/>
      <c r="Y658" s="37"/>
      <c r="Z658" s="37"/>
      <c r="AA658" s="37"/>
      <c r="AB658" s="12">
        <v>5</v>
      </c>
      <c r="AC658">
        <v>14</v>
      </c>
      <c r="AD658">
        <v>-116</v>
      </c>
      <c r="AE658">
        <v>0</v>
      </c>
      <c r="AF658">
        <v>4</v>
      </c>
      <c r="AG658">
        <v>0</v>
      </c>
      <c r="AH658">
        <v>0</v>
      </c>
      <c r="AI658">
        <v>-3</v>
      </c>
      <c r="AJ658">
        <v>-2</v>
      </c>
      <c r="AK658">
        <v>-2</v>
      </c>
      <c r="AL658">
        <v>0.04</v>
      </c>
      <c r="AM658">
        <v>2</v>
      </c>
      <c r="AN658">
        <v>-0.4</v>
      </c>
      <c r="AO658">
        <v>2.4</v>
      </c>
      <c r="AP658">
        <v>9</v>
      </c>
      <c r="AQ658">
        <v>1</v>
      </c>
      <c r="AR658" s="2">
        <v>0.9</v>
      </c>
    </row>
    <row r="659" spans="6:44" x14ac:dyDescent="0.3">
      <c r="F659" t="str">
        <f t="shared" si="66"/>
        <v>11551462</v>
      </c>
      <c r="G659" t="e">
        <f t="shared" si="69"/>
        <v>#N/A</v>
      </c>
      <c r="H659" s="11">
        <v>1155</v>
      </c>
      <c r="I659" s="5">
        <v>1462</v>
      </c>
      <c r="J659" t="s">
        <v>30</v>
      </c>
      <c r="K659" t="s">
        <v>88</v>
      </c>
      <c r="O659" s="3"/>
      <c r="P659" s="4"/>
      <c r="Q659" s="4"/>
      <c r="R659" s="2">
        <f t="shared" si="67"/>
        <v>0.49208516242317679</v>
      </c>
      <c r="S659" s="2">
        <f t="shared" si="68"/>
        <v>0.50791483757682321</v>
      </c>
      <c r="T659" s="2"/>
      <c r="U659" s="2"/>
      <c r="V659" s="37"/>
      <c r="W659" s="37"/>
      <c r="X659" s="37"/>
      <c r="Y659" s="37"/>
      <c r="Z659" s="37"/>
      <c r="AA659" s="37"/>
      <c r="AB659" s="12">
        <v>5</v>
      </c>
      <c r="AC659">
        <v>1</v>
      </c>
      <c r="AD659">
        <v>5</v>
      </c>
      <c r="AE659">
        <v>-0.13</v>
      </c>
      <c r="AF659">
        <v>-3</v>
      </c>
      <c r="AG659">
        <v>-2</v>
      </c>
      <c r="AH659">
        <v>1</v>
      </c>
      <c r="AI659">
        <v>2</v>
      </c>
      <c r="AJ659">
        <v>-3</v>
      </c>
      <c r="AK659">
        <v>-4</v>
      </c>
      <c r="AL659">
        <v>-0.03</v>
      </c>
      <c r="AM659">
        <v>-11</v>
      </c>
      <c r="AN659">
        <v>-8.6999999999999993</v>
      </c>
      <c r="AO659">
        <v>-2.2999999999999998</v>
      </c>
      <c r="AP659">
        <v>-4</v>
      </c>
      <c r="AQ659">
        <v>0</v>
      </c>
      <c r="AR659" s="2">
        <v>0.63</v>
      </c>
    </row>
    <row r="660" spans="6:44" x14ac:dyDescent="0.3">
      <c r="F660" t="str">
        <f t="shared" si="66"/>
        <v>11581166</v>
      </c>
      <c r="G660" t="e">
        <f t="shared" si="69"/>
        <v>#N/A</v>
      </c>
      <c r="H660" s="11">
        <v>1158</v>
      </c>
      <c r="I660" s="5">
        <v>1166</v>
      </c>
      <c r="J660" t="s">
        <v>31</v>
      </c>
      <c r="K660" t="s">
        <v>32</v>
      </c>
      <c r="O660" s="3"/>
      <c r="P660" s="4"/>
      <c r="Q660" s="4"/>
      <c r="R660" s="2">
        <f t="shared" si="67"/>
        <v>0.22208516242317677</v>
      </c>
      <c r="S660" s="2">
        <f t="shared" si="68"/>
        <v>0.77791483757682323</v>
      </c>
      <c r="T660" s="2"/>
      <c r="U660" s="2"/>
      <c r="V660" s="37"/>
      <c r="W660" s="37"/>
      <c r="X660" s="37"/>
      <c r="Y660" s="37"/>
      <c r="Z660" s="37"/>
      <c r="AA660" s="37"/>
      <c r="AB660" s="12">
        <v>13</v>
      </c>
      <c r="AC660">
        <v>8</v>
      </c>
      <c r="AD660">
        <v>93</v>
      </c>
      <c r="AE660">
        <v>0.12</v>
      </c>
      <c r="AF660">
        <v>-5</v>
      </c>
      <c r="AG660">
        <v>0</v>
      </c>
      <c r="AH660">
        <v>-1</v>
      </c>
      <c r="AI660">
        <v>2</v>
      </c>
      <c r="AJ660">
        <v>4</v>
      </c>
      <c r="AK660">
        <v>-3</v>
      </c>
      <c r="AL660">
        <v>0.02</v>
      </c>
      <c r="AM660">
        <v>-8.8000000000000007</v>
      </c>
      <c r="AN660">
        <v>-5.3</v>
      </c>
      <c r="AO660">
        <v>-3.5</v>
      </c>
      <c r="AP660">
        <v>-5</v>
      </c>
      <c r="AQ660">
        <v>0</v>
      </c>
      <c r="AR660" s="2">
        <v>0.36</v>
      </c>
    </row>
    <row r="661" spans="6:44" x14ac:dyDescent="0.3">
      <c r="F661" t="str">
        <f t="shared" si="66"/>
        <v>11581168</v>
      </c>
      <c r="G661" t="e">
        <f t="shared" si="69"/>
        <v>#N/A</v>
      </c>
      <c r="H661" s="11">
        <v>1158</v>
      </c>
      <c r="I661" s="5">
        <v>1168</v>
      </c>
      <c r="J661" t="s">
        <v>31</v>
      </c>
      <c r="K661" t="s">
        <v>33</v>
      </c>
      <c r="O661" s="3"/>
      <c r="P661" s="4"/>
      <c r="Q661" s="4"/>
      <c r="R661" s="2">
        <f t="shared" si="67"/>
        <v>0.65208516242317682</v>
      </c>
      <c r="S661" s="2">
        <f t="shared" si="68"/>
        <v>0.34791483757682318</v>
      </c>
      <c r="T661" s="2"/>
      <c r="U661" s="2"/>
      <c r="V661" s="37"/>
      <c r="W661" s="37"/>
      <c r="X661" s="37"/>
      <c r="Y661" s="37"/>
      <c r="Z661" s="37"/>
      <c r="AA661" s="37"/>
      <c r="AB661" s="12">
        <v>13</v>
      </c>
      <c r="AC661">
        <v>15</v>
      </c>
      <c r="AD661">
        <v>-33</v>
      </c>
      <c r="AE661">
        <v>0.15</v>
      </c>
      <c r="AF661">
        <v>1</v>
      </c>
      <c r="AG661">
        <v>2</v>
      </c>
      <c r="AH661">
        <v>-6</v>
      </c>
      <c r="AI661">
        <v>0</v>
      </c>
      <c r="AJ661">
        <v>-1</v>
      </c>
      <c r="AK661">
        <v>1</v>
      </c>
      <c r="AL661">
        <v>0.03</v>
      </c>
      <c r="AM661">
        <v>2.5</v>
      </c>
      <c r="AN661">
        <v>-1.9</v>
      </c>
      <c r="AO661">
        <v>4.4000000000000004</v>
      </c>
      <c r="AP661">
        <v>2</v>
      </c>
      <c r="AQ661">
        <v>1</v>
      </c>
      <c r="AR661" s="2">
        <v>0.79</v>
      </c>
    </row>
    <row r="662" spans="6:44" x14ac:dyDescent="0.3">
      <c r="F662" t="str">
        <f t="shared" si="66"/>
        <v>11581172</v>
      </c>
      <c r="G662" t="e">
        <f t="shared" si="69"/>
        <v>#N/A</v>
      </c>
      <c r="H662" s="11">
        <v>1158</v>
      </c>
      <c r="I662" s="5">
        <v>1172</v>
      </c>
      <c r="J662" t="s">
        <v>31</v>
      </c>
      <c r="K662" t="s">
        <v>34</v>
      </c>
      <c r="O662" s="3"/>
      <c r="P662" s="4"/>
      <c r="Q662" s="4"/>
      <c r="R662" s="2">
        <f t="shared" si="67"/>
        <v>0.26208516242317681</v>
      </c>
      <c r="S662" s="2">
        <f t="shared" si="68"/>
        <v>0.73791483757682319</v>
      </c>
      <c r="T662" s="2"/>
      <c r="U662" s="2"/>
      <c r="V662" s="37"/>
      <c r="W662" s="37"/>
      <c r="X662" s="37"/>
      <c r="Y662" s="37"/>
      <c r="Z662" s="37"/>
      <c r="AA662" s="37"/>
      <c r="AB662" s="12">
        <v>13</v>
      </c>
      <c r="AC662">
        <v>12</v>
      </c>
      <c r="AD662">
        <v>77</v>
      </c>
      <c r="AE662">
        <v>0.11</v>
      </c>
      <c r="AF662">
        <v>-5</v>
      </c>
      <c r="AG662">
        <v>-1</v>
      </c>
      <c r="AH662">
        <v>0</v>
      </c>
      <c r="AI662">
        <v>1</v>
      </c>
      <c r="AJ662">
        <v>3</v>
      </c>
      <c r="AK662">
        <v>-5</v>
      </c>
      <c r="AL662">
        <v>-0.03</v>
      </c>
      <c r="AM662">
        <v>-1.2</v>
      </c>
      <c r="AN662">
        <v>2.2000000000000002</v>
      </c>
      <c r="AO662">
        <v>-3.4</v>
      </c>
      <c r="AP662">
        <v>-1</v>
      </c>
      <c r="AQ662">
        <v>0</v>
      </c>
      <c r="AR662" s="2">
        <v>0.4</v>
      </c>
    </row>
    <row r="663" spans="6:44" x14ac:dyDescent="0.3">
      <c r="F663" t="str">
        <f t="shared" si="66"/>
        <v>11581181</v>
      </c>
      <c r="G663" t="e">
        <f t="shared" si="69"/>
        <v>#N/A</v>
      </c>
      <c r="H663" s="11">
        <v>1158</v>
      </c>
      <c r="I663" s="5">
        <v>1181</v>
      </c>
      <c r="J663" t="s">
        <v>31</v>
      </c>
      <c r="K663" t="s">
        <v>35</v>
      </c>
      <c r="O663" s="3"/>
      <c r="P663" s="4"/>
      <c r="Q663" s="4"/>
      <c r="R663" s="2">
        <f t="shared" si="67"/>
        <v>0.11208516242317679</v>
      </c>
      <c r="S663" s="2">
        <f t="shared" si="68"/>
        <v>0.88791483757682321</v>
      </c>
      <c r="T663" s="2"/>
      <c r="U663" s="2"/>
      <c r="V663" s="37"/>
      <c r="W663" s="37"/>
      <c r="X663" s="37"/>
      <c r="Y663" s="37"/>
      <c r="Z663" s="37"/>
      <c r="AA663" s="37"/>
      <c r="AB663" s="12">
        <v>13</v>
      </c>
      <c r="AC663">
        <v>2</v>
      </c>
      <c r="AD663">
        <v>117</v>
      </c>
      <c r="AE663">
        <v>-0.02</v>
      </c>
      <c r="AF663">
        <v>-3</v>
      </c>
      <c r="AG663">
        <v>4</v>
      </c>
      <c r="AH663">
        <v>-2</v>
      </c>
      <c r="AI663">
        <v>1</v>
      </c>
      <c r="AJ663">
        <v>-13</v>
      </c>
      <c r="AK663">
        <v>1</v>
      </c>
      <c r="AL663">
        <v>0.06</v>
      </c>
      <c r="AM663">
        <v>-9.5</v>
      </c>
      <c r="AN663">
        <v>0.2</v>
      </c>
      <c r="AO663">
        <v>-9.6999999999999993</v>
      </c>
      <c r="AP663">
        <v>-11</v>
      </c>
      <c r="AQ663">
        <v>0</v>
      </c>
      <c r="AR663" s="2">
        <v>0.25</v>
      </c>
    </row>
    <row r="664" spans="6:44" x14ac:dyDescent="0.3">
      <c r="F664" t="str">
        <f t="shared" si="66"/>
        <v>11581196</v>
      </c>
      <c r="G664" t="e">
        <f t="shared" si="69"/>
        <v>#N/A</v>
      </c>
      <c r="H664" s="11">
        <v>1158</v>
      </c>
      <c r="I664" s="5">
        <v>1196</v>
      </c>
      <c r="J664" t="s">
        <v>31</v>
      </c>
      <c r="K664" t="s">
        <v>36</v>
      </c>
      <c r="O664" s="3"/>
      <c r="P664" s="4"/>
      <c r="Q664" s="4"/>
      <c r="R664" s="2">
        <f t="shared" si="67"/>
        <v>0.22208516242317677</v>
      </c>
      <c r="S664" s="2">
        <f t="shared" si="68"/>
        <v>0.77791483757682323</v>
      </c>
      <c r="T664" s="2"/>
      <c r="U664" s="2"/>
      <c r="V664" s="37"/>
      <c r="W664" s="37"/>
      <c r="X664" s="37"/>
      <c r="Y664" s="37"/>
      <c r="Z664" s="37"/>
      <c r="AA664" s="37"/>
      <c r="AB664" s="12">
        <v>13</v>
      </c>
      <c r="AC664">
        <v>6</v>
      </c>
      <c r="AD664">
        <v>97</v>
      </c>
      <c r="AE664">
        <v>0.15</v>
      </c>
      <c r="AF664">
        <v>2</v>
      </c>
      <c r="AG664">
        <v>1</v>
      </c>
      <c r="AH664">
        <v>1</v>
      </c>
      <c r="AI664">
        <v>-2</v>
      </c>
      <c r="AJ664">
        <v>-3</v>
      </c>
      <c r="AK664">
        <v>3</v>
      </c>
      <c r="AL664">
        <v>0.05</v>
      </c>
      <c r="AM664">
        <v>-0.9</v>
      </c>
      <c r="AN664">
        <v>0.4</v>
      </c>
      <c r="AO664">
        <v>-1.3</v>
      </c>
      <c r="AP664">
        <v>-7</v>
      </c>
      <c r="AQ664">
        <v>0</v>
      </c>
      <c r="AR664" s="2">
        <v>0.36</v>
      </c>
    </row>
    <row r="665" spans="6:44" x14ac:dyDescent="0.3">
      <c r="F665" t="str">
        <f t="shared" si="66"/>
        <v>11581199</v>
      </c>
      <c r="G665" t="e">
        <f t="shared" si="69"/>
        <v>#N/A</v>
      </c>
      <c r="H665" s="11">
        <v>1158</v>
      </c>
      <c r="I665" s="5">
        <v>1199</v>
      </c>
      <c r="J665" t="s">
        <v>31</v>
      </c>
      <c r="K665" t="s">
        <v>37</v>
      </c>
      <c r="O665" s="3"/>
      <c r="P665" s="4"/>
      <c r="Q665" s="4"/>
      <c r="R665" s="2">
        <f t="shared" si="67"/>
        <v>0.2520851624231768</v>
      </c>
      <c r="S665" s="2">
        <f t="shared" si="68"/>
        <v>0.7479148375768232</v>
      </c>
      <c r="T665" s="2"/>
      <c r="U665" s="2"/>
      <c r="V665" s="37"/>
      <c r="W665" s="37"/>
      <c r="X665" s="37"/>
      <c r="Y665" s="37"/>
      <c r="Z665" s="37"/>
      <c r="AA665" s="37"/>
      <c r="AB665" s="12">
        <v>13</v>
      </c>
      <c r="AC665">
        <v>9</v>
      </c>
      <c r="AD665">
        <v>85</v>
      </c>
      <c r="AE665">
        <v>0.12</v>
      </c>
      <c r="AF665">
        <v>-1</v>
      </c>
      <c r="AG665">
        <v>1</v>
      </c>
      <c r="AH665">
        <v>-2</v>
      </c>
      <c r="AI665">
        <v>-1</v>
      </c>
      <c r="AJ665">
        <v>-7</v>
      </c>
      <c r="AK665">
        <v>2</v>
      </c>
      <c r="AL665">
        <v>0.09</v>
      </c>
      <c r="AM665">
        <v>-6.6</v>
      </c>
      <c r="AN665">
        <v>-4.7</v>
      </c>
      <c r="AO665">
        <v>-1.9</v>
      </c>
      <c r="AP665">
        <v>-4</v>
      </c>
      <c r="AQ665">
        <v>0</v>
      </c>
      <c r="AR665" s="2">
        <v>0.39</v>
      </c>
    </row>
    <row r="666" spans="6:44" x14ac:dyDescent="0.3">
      <c r="F666" t="str">
        <f t="shared" si="66"/>
        <v>11581209</v>
      </c>
      <c r="G666" t="e">
        <f t="shared" si="69"/>
        <v>#N/A</v>
      </c>
      <c r="H666" s="11">
        <v>1158</v>
      </c>
      <c r="I666" s="5">
        <v>1209</v>
      </c>
      <c r="J666" t="s">
        <v>31</v>
      </c>
      <c r="K666" t="s">
        <v>38</v>
      </c>
      <c r="O666" s="3"/>
      <c r="P666" s="4"/>
      <c r="Q666" s="4"/>
      <c r="R666" s="2">
        <f t="shared" si="67"/>
        <v>0.43208516242317674</v>
      </c>
      <c r="S666" s="2">
        <f t="shared" si="68"/>
        <v>0.56791483757682326</v>
      </c>
      <c r="T666" s="2"/>
      <c r="U666" s="2"/>
      <c r="V666" s="37"/>
      <c r="W666" s="37"/>
      <c r="X666" s="37"/>
      <c r="Y666" s="37"/>
      <c r="Z666" s="37"/>
      <c r="AA666" s="37"/>
      <c r="AB666" s="12">
        <v>13</v>
      </c>
      <c r="AC666">
        <v>15</v>
      </c>
      <c r="AD666">
        <v>24</v>
      </c>
      <c r="AE666">
        <v>0.08</v>
      </c>
      <c r="AF666">
        <v>-1</v>
      </c>
      <c r="AG666">
        <v>3</v>
      </c>
      <c r="AH666">
        <v>-2</v>
      </c>
      <c r="AI666">
        <v>-2</v>
      </c>
      <c r="AJ666">
        <v>0</v>
      </c>
      <c r="AK666">
        <v>5</v>
      </c>
      <c r="AL666">
        <v>0.09</v>
      </c>
      <c r="AM666">
        <v>0.8</v>
      </c>
      <c r="AN666">
        <v>2</v>
      </c>
      <c r="AO666">
        <v>-1.2</v>
      </c>
      <c r="AP666">
        <v>2</v>
      </c>
      <c r="AQ666">
        <v>1</v>
      </c>
      <c r="AR666" s="2">
        <v>0.56999999999999995</v>
      </c>
    </row>
    <row r="667" spans="6:44" x14ac:dyDescent="0.3">
      <c r="F667" t="str">
        <f t="shared" si="66"/>
        <v>11581211</v>
      </c>
      <c r="G667" t="e">
        <f t="shared" si="69"/>
        <v>#N/A</v>
      </c>
      <c r="H667" s="11">
        <v>1158</v>
      </c>
      <c r="I667" s="5">
        <v>1211</v>
      </c>
      <c r="J667" t="s">
        <v>31</v>
      </c>
      <c r="K667" t="s">
        <v>39</v>
      </c>
      <c r="O667" s="3"/>
      <c r="P667" s="4"/>
      <c r="Q667" s="4"/>
      <c r="R667" s="2">
        <f t="shared" si="67"/>
        <v>0.11208516242317679</v>
      </c>
      <c r="S667" s="2">
        <f t="shared" si="68"/>
        <v>0.88791483757682321</v>
      </c>
      <c r="T667" s="2"/>
      <c r="U667" s="2"/>
      <c r="V667" s="37"/>
      <c r="W667" s="37"/>
      <c r="X667" s="37"/>
      <c r="Y667" s="37"/>
      <c r="Z667" s="37"/>
      <c r="AA667" s="37"/>
      <c r="AB667" s="12">
        <v>13</v>
      </c>
      <c r="AC667">
        <v>4</v>
      </c>
      <c r="AD667">
        <v>112</v>
      </c>
      <c r="AE667">
        <v>-0.11</v>
      </c>
      <c r="AF667">
        <v>-5</v>
      </c>
      <c r="AG667">
        <v>3</v>
      </c>
      <c r="AH667">
        <v>-1</v>
      </c>
      <c r="AI667">
        <v>0</v>
      </c>
      <c r="AJ667">
        <v>-7</v>
      </c>
      <c r="AK667">
        <v>-5</v>
      </c>
      <c r="AL667">
        <v>0.05</v>
      </c>
      <c r="AM667">
        <v>-9.3000000000000007</v>
      </c>
      <c r="AN667">
        <v>2.7</v>
      </c>
      <c r="AO667">
        <v>-12</v>
      </c>
      <c r="AP667">
        <v>-9</v>
      </c>
      <c r="AQ667">
        <v>0</v>
      </c>
      <c r="AR667" s="2">
        <v>0.25</v>
      </c>
    </row>
    <row r="668" spans="6:44" x14ac:dyDescent="0.3">
      <c r="F668" t="str">
        <f t="shared" si="66"/>
        <v>11581222</v>
      </c>
      <c r="G668" t="e">
        <f t="shared" si="69"/>
        <v>#N/A</v>
      </c>
      <c r="H668" s="11">
        <v>1158</v>
      </c>
      <c r="I668" s="5">
        <v>1222</v>
      </c>
      <c r="J668" t="s">
        <v>31</v>
      </c>
      <c r="K668" t="s">
        <v>40</v>
      </c>
      <c r="O668" s="3"/>
      <c r="P668" s="4"/>
      <c r="Q668" s="4"/>
      <c r="R668" s="2">
        <f t="shared" si="67"/>
        <v>0.17208516242317679</v>
      </c>
      <c r="S668" s="2">
        <f t="shared" si="68"/>
        <v>0.82791483757682327</v>
      </c>
      <c r="T668" s="2"/>
      <c r="U668" s="2"/>
      <c r="V668" s="37"/>
      <c r="W668" s="37"/>
      <c r="X668" s="37"/>
      <c r="Y668" s="37"/>
      <c r="Z668" s="37"/>
      <c r="AA668" s="37"/>
      <c r="AB668" s="12">
        <v>13</v>
      </c>
      <c r="AC668">
        <v>6</v>
      </c>
      <c r="AD668">
        <v>103</v>
      </c>
      <c r="AE668">
        <v>-0.02</v>
      </c>
      <c r="AF668">
        <v>-1</v>
      </c>
      <c r="AG668">
        <v>4</v>
      </c>
      <c r="AH668">
        <v>-2</v>
      </c>
      <c r="AI668">
        <v>-1</v>
      </c>
      <c r="AJ668">
        <v>-9</v>
      </c>
      <c r="AK668">
        <v>-2</v>
      </c>
      <c r="AL668">
        <v>0.05</v>
      </c>
      <c r="AM668">
        <v>-2.2000000000000002</v>
      </c>
      <c r="AN668">
        <v>4.9000000000000004</v>
      </c>
      <c r="AO668">
        <v>-7.1</v>
      </c>
      <c r="AP668">
        <v>-7</v>
      </c>
      <c r="AQ668">
        <v>0</v>
      </c>
      <c r="AR668" s="2">
        <v>0.31</v>
      </c>
    </row>
    <row r="669" spans="6:44" x14ac:dyDescent="0.3">
      <c r="F669" t="str">
        <f t="shared" si="66"/>
        <v>11581233</v>
      </c>
      <c r="G669" t="e">
        <f t="shared" si="69"/>
        <v>#N/A</v>
      </c>
      <c r="H669" s="11">
        <v>1158</v>
      </c>
      <c r="I669" s="5">
        <v>1233</v>
      </c>
      <c r="J669" t="s">
        <v>31</v>
      </c>
      <c r="K669" t="s">
        <v>41</v>
      </c>
      <c r="O669" s="3"/>
      <c r="P669" s="4"/>
      <c r="Q669" s="4"/>
      <c r="R669" s="2">
        <f t="shared" si="67"/>
        <v>0.57208516242317675</v>
      </c>
      <c r="S669" s="2">
        <f t="shared" si="68"/>
        <v>0.42791483757682325</v>
      </c>
      <c r="T669" s="2"/>
      <c r="U669" s="2"/>
      <c r="V669" s="37"/>
      <c r="W669" s="37"/>
      <c r="X669" s="37"/>
      <c r="Y669" s="37"/>
      <c r="Z669" s="37"/>
      <c r="AA669" s="37"/>
      <c r="AB669" s="12">
        <v>13</v>
      </c>
      <c r="AC669">
        <v>15</v>
      </c>
      <c r="AD669">
        <v>-14</v>
      </c>
      <c r="AE669">
        <v>0.16</v>
      </c>
      <c r="AF669">
        <v>-1</v>
      </c>
      <c r="AG669">
        <v>-2</v>
      </c>
      <c r="AH669">
        <v>-1</v>
      </c>
      <c r="AI669">
        <v>0</v>
      </c>
      <c r="AJ669">
        <v>2</v>
      </c>
      <c r="AK669">
        <v>2</v>
      </c>
      <c r="AL669">
        <v>0.03</v>
      </c>
      <c r="AM669">
        <v>-4.5999999999999996</v>
      </c>
      <c r="AN669">
        <v>-6.4</v>
      </c>
      <c r="AO669">
        <v>1.8</v>
      </c>
      <c r="AP669">
        <v>2</v>
      </c>
      <c r="AQ669">
        <v>1</v>
      </c>
      <c r="AR669" s="2">
        <v>0.71</v>
      </c>
    </row>
    <row r="670" spans="6:44" x14ac:dyDescent="0.3">
      <c r="F670" t="str">
        <f t="shared" si="66"/>
        <v>11581242</v>
      </c>
      <c r="G670" t="e">
        <f t="shared" si="69"/>
        <v>#N/A</v>
      </c>
      <c r="H670" s="11">
        <v>1158</v>
      </c>
      <c r="I670" s="5">
        <v>1242</v>
      </c>
      <c r="J670" t="s">
        <v>31</v>
      </c>
      <c r="K670" t="s">
        <v>42</v>
      </c>
      <c r="O670" s="3"/>
      <c r="P670" s="4"/>
      <c r="Q670" s="4"/>
      <c r="R670" s="2">
        <f t="shared" si="67"/>
        <v>0.14208516242317681</v>
      </c>
      <c r="S670" s="2">
        <f t="shared" si="68"/>
        <v>0.85791483757682319</v>
      </c>
      <c r="T670" s="2"/>
      <c r="U670" s="2"/>
      <c r="V670" s="37"/>
      <c r="W670" s="37"/>
      <c r="X670" s="37"/>
      <c r="Y670" s="37"/>
      <c r="Z670" s="37"/>
      <c r="AA670" s="37"/>
      <c r="AB670" s="12">
        <v>13</v>
      </c>
      <c r="AC670">
        <v>1</v>
      </c>
      <c r="AD670">
        <v>111</v>
      </c>
      <c r="AE670">
        <v>-0.02</v>
      </c>
      <c r="AF670">
        <v>-5</v>
      </c>
      <c r="AG670">
        <v>2</v>
      </c>
      <c r="AH670">
        <v>-2</v>
      </c>
      <c r="AI670">
        <v>0</v>
      </c>
      <c r="AJ670">
        <v>-3</v>
      </c>
      <c r="AK670">
        <v>4</v>
      </c>
      <c r="AL670">
        <v>7.0000000000000007E-2</v>
      </c>
      <c r="AM670">
        <v>-6.3</v>
      </c>
      <c r="AN670">
        <v>-1.1000000000000001</v>
      </c>
      <c r="AO670">
        <v>-5.2</v>
      </c>
      <c r="AP670">
        <v>-12</v>
      </c>
      <c r="AQ670">
        <v>0</v>
      </c>
      <c r="AR670" s="2">
        <v>0.28000000000000003</v>
      </c>
    </row>
    <row r="671" spans="6:44" x14ac:dyDescent="0.3">
      <c r="F671" t="str">
        <f t="shared" si="66"/>
        <v>11581243</v>
      </c>
      <c r="G671" t="e">
        <f t="shared" si="69"/>
        <v>#N/A</v>
      </c>
      <c r="H671" s="11">
        <v>1158</v>
      </c>
      <c r="I671" s="5">
        <v>1243</v>
      </c>
      <c r="J671" t="s">
        <v>31</v>
      </c>
      <c r="K671" t="s">
        <v>43</v>
      </c>
      <c r="O671" s="3"/>
      <c r="P671" s="4"/>
      <c r="Q671" s="4"/>
      <c r="R671" s="2">
        <f t="shared" si="67"/>
        <v>0.30208516242317679</v>
      </c>
      <c r="S671" s="2">
        <f t="shared" si="68"/>
        <v>0.69791483757682315</v>
      </c>
      <c r="T671" s="2"/>
      <c r="U671" s="2"/>
      <c r="V671" s="37"/>
      <c r="W671" s="37"/>
      <c r="X671" s="37"/>
      <c r="Y671" s="37"/>
      <c r="Z671" s="37"/>
      <c r="AA671" s="37"/>
      <c r="AB671" s="12">
        <v>13</v>
      </c>
      <c r="AC671">
        <v>9</v>
      </c>
      <c r="AD671">
        <v>76</v>
      </c>
      <c r="AE671">
        <v>0.1</v>
      </c>
      <c r="AF671">
        <v>0</v>
      </c>
      <c r="AG671">
        <v>0</v>
      </c>
      <c r="AH671">
        <v>-2</v>
      </c>
      <c r="AI671">
        <v>-3</v>
      </c>
      <c r="AJ671">
        <v>0</v>
      </c>
      <c r="AK671">
        <v>4</v>
      </c>
      <c r="AL671">
        <v>0.03</v>
      </c>
      <c r="AM671">
        <v>2.8</v>
      </c>
      <c r="AN671">
        <v>1.9</v>
      </c>
      <c r="AO671">
        <v>0.9</v>
      </c>
      <c r="AP671">
        <v>-4</v>
      </c>
      <c r="AQ671">
        <v>0</v>
      </c>
      <c r="AR671" s="2">
        <v>0.44</v>
      </c>
    </row>
    <row r="672" spans="6:44" x14ac:dyDescent="0.3">
      <c r="F672" t="str">
        <f t="shared" si="66"/>
        <v>11581246</v>
      </c>
      <c r="G672" t="e">
        <f t="shared" si="69"/>
        <v>#N/A</v>
      </c>
      <c r="H672" s="11">
        <v>1158</v>
      </c>
      <c r="I672" s="5">
        <v>1246</v>
      </c>
      <c r="J672" t="s">
        <v>31</v>
      </c>
      <c r="K672" t="s">
        <v>44</v>
      </c>
      <c r="O672" s="3"/>
      <c r="P672" s="4"/>
      <c r="Q672" s="4"/>
      <c r="R672" s="2">
        <f t="shared" si="67"/>
        <v>0.22208516242317677</v>
      </c>
      <c r="S672" s="2">
        <f t="shared" si="68"/>
        <v>0.77791483757682323</v>
      </c>
      <c r="T672" s="2"/>
      <c r="U672" s="2"/>
      <c r="V672" s="37"/>
      <c r="W672" s="37"/>
      <c r="X672" s="37"/>
      <c r="Y672" s="37"/>
      <c r="Z672" s="37"/>
      <c r="AA672" s="37"/>
      <c r="AB672" s="12">
        <v>13</v>
      </c>
      <c r="AC672">
        <v>5</v>
      </c>
      <c r="AD672">
        <v>102</v>
      </c>
      <c r="AE672">
        <v>0.06</v>
      </c>
      <c r="AF672">
        <v>1</v>
      </c>
      <c r="AG672">
        <v>3</v>
      </c>
      <c r="AH672">
        <v>-3</v>
      </c>
      <c r="AI672">
        <v>1</v>
      </c>
      <c r="AJ672">
        <v>-10</v>
      </c>
      <c r="AK672">
        <v>3</v>
      </c>
      <c r="AL672">
        <v>7.0000000000000007E-2</v>
      </c>
      <c r="AM672">
        <v>-1.5</v>
      </c>
      <c r="AN672">
        <v>-0.5</v>
      </c>
      <c r="AO672">
        <v>-1</v>
      </c>
      <c r="AP672">
        <v>-8</v>
      </c>
      <c r="AQ672">
        <v>0</v>
      </c>
      <c r="AR672" s="2">
        <v>0.36</v>
      </c>
    </row>
    <row r="673" spans="6:44" x14ac:dyDescent="0.3">
      <c r="F673" t="str">
        <f t="shared" si="66"/>
        <v>11581252</v>
      </c>
      <c r="G673" t="e">
        <f t="shared" si="69"/>
        <v>#N/A</v>
      </c>
      <c r="H673" s="11">
        <v>1158</v>
      </c>
      <c r="I673" s="5">
        <v>1252</v>
      </c>
      <c r="J673" t="s">
        <v>31</v>
      </c>
      <c r="K673" t="s">
        <v>45</v>
      </c>
      <c r="O673" s="3"/>
      <c r="P673" s="4"/>
      <c r="Q673" s="4"/>
      <c r="R673" s="2">
        <f t="shared" si="67"/>
        <v>0.67208516242317684</v>
      </c>
      <c r="S673" s="2">
        <f t="shared" si="68"/>
        <v>0.32791483757682316</v>
      </c>
      <c r="T673" s="2"/>
      <c r="U673" s="2"/>
      <c r="V673" s="37"/>
      <c r="W673" s="37"/>
      <c r="X673" s="37"/>
      <c r="Y673" s="37"/>
      <c r="Z673" s="37"/>
      <c r="AA673" s="37"/>
      <c r="AB673" s="12">
        <v>13</v>
      </c>
      <c r="AC673">
        <v>15</v>
      </c>
      <c r="AD673">
        <v>-45</v>
      </c>
      <c r="AE673">
        <v>0.08</v>
      </c>
      <c r="AF673">
        <v>1</v>
      </c>
      <c r="AG673">
        <v>-2</v>
      </c>
      <c r="AH673">
        <v>-5</v>
      </c>
      <c r="AI673">
        <v>-2</v>
      </c>
      <c r="AJ673">
        <v>-2</v>
      </c>
      <c r="AK673">
        <v>-4</v>
      </c>
      <c r="AL673">
        <v>0.05</v>
      </c>
      <c r="AM673">
        <v>-5.7</v>
      </c>
      <c r="AN673">
        <v>-8.6999999999999993</v>
      </c>
      <c r="AO673">
        <v>3</v>
      </c>
      <c r="AP673">
        <v>2</v>
      </c>
      <c r="AQ673">
        <v>1</v>
      </c>
      <c r="AR673" s="2">
        <v>0.81</v>
      </c>
    </row>
    <row r="674" spans="6:44" x14ac:dyDescent="0.3">
      <c r="F674" t="str">
        <f t="shared" si="66"/>
        <v>11581254</v>
      </c>
      <c r="G674" t="e">
        <f t="shared" si="69"/>
        <v>#N/A</v>
      </c>
      <c r="H674" s="11">
        <v>1158</v>
      </c>
      <c r="I674" s="5">
        <v>1254</v>
      </c>
      <c r="J674" t="s">
        <v>31</v>
      </c>
      <c r="K674" t="s">
        <v>46</v>
      </c>
      <c r="O674" s="3"/>
      <c r="P674" s="4"/>
      <c r="Q674" s="4"/>
      <c r="R674" s="2">
        <f t="shared" si="67"/>
        <v>0.78208516242317683</v>
      </c>
      <c r="S674" s="2">
        <f t="shared" si="68"/>
        <v>0.21791483757682317</v>
      </c>
      <c r="T674" s="2"/>
      <c r="U674" s="2"/>
      <c r="V674" s="37"/>
      <c r="W674" s="37"/>
      <c r="X674" s="37"/>
      <c r="Y674" s="37"/>
      <c r="Z674" s="37"/>
      <c r="AA674" s="37"/>
      <c r="AB674" s="12">
        <v>13</v>
      </c>
      <c r="AC674">
        <v>16</v>
      </c>
      <c r="AD674">
        <v>-131</v>
      </c>
      <c r="AE674">
        <v>0.25</v>
      </c>
      <c r="AF674">
        <v>1</v>
      </c>
      <c r="AG674">
        <v>0</v>
      </c>
      <c r="AH674">
        <v>-4</v>
      </c>
      <c r="AI674">
        <v>2</v>
      </c>
      <c r="AJ674">
        <v>-4</v>
      </c>
      <c r="AK674">
        <v>2</v>
      </c>
      <c r="AL674">
        <v>7.0000000000000007E-2</v>
      </c>
      <c r="AM674">
        <v>-1.5</v>
      </c>
      <c r="AN674">
        <v>-7</v>
      </c>
      <c r="AO674">
        <v>5.5</v>
      </c>
      <c r="AP674">
        <v>3</v>
      </c>
      <c r="AQ674">
        <v>1</v>
      </c>
      <c r="AR674" s="2">
        <v>0.92</v>
      </c>
    </row>
    <row r="675" spans="6:44" x14ac:dyDescent="0.3">
      <c r="F675" t="str">
        <f t="shared" si="66"/>
        <v>11581260</v>
      </c>
      <c r="G675" t="e">
        <f t="shared" si="69"/>
        <v>#N/A</v>
      </c>
      <c r="H675" s="11">
        <v>1158</v>
      </c>
      <c r="I675" s="5">
        <v>1260</v>
      </c>
      <c r="J675" t="s">
        <v>31</v>
      </c>
      <c r="K675" t="s">
        <v>47</v>
      </c>
      <c r="O675" s="3"/>
      <c r="P675" s="4"/>
      <c r="Q675" s="4"/>
      <c r="R675" s="2">
        <f t="shared" si="67"/>
        <v>0.2520851624231768</v>
      </c>
      <c r="S675" s="2">
        <f t="shared" si="68"/>
        <v>0.7479148375768232</v>
      </c>
      <c r="T675" s="2"/>
      <c r="U675" s="2"/>
      <c r="V675" s="37"/>
      <c r="W675" s="37"/>
      <c r="X675" s="37"/>
      <c r="Y675" s="37"/>
      <c r="Z675" s="37"/>
      <c r="AA675" s="37"/>
      <c r="AB675" s="12">
        <v>13</v>
      </c>
      <c r="AC675">
        <v>11</v>
      </c>
      <c r="AD675">
        <v>79</v>
      </c>
      <c r="AE675">
        <v>-7.0000000000000007E-2</v>
      </c>
      <c r="AF675">
        <v>-5</v>
      </c>
      <c r="AG675">
        <v>3</v>
      </c>
      <c r="AH675">
        <v>-4</v>
      </c>
      <c r="AI675">
        <v>-2</v>
      </c>
      <c r="AJ675">
        <v>4</v>
      </c>
      <c r="AK675">
        <v>-2</v>
      </c>
      <c r="AL675">
        <v>0.05</v>
      </c>
      <c r="AM675">
        <v>3.5</v>
      </c>
      <c r="AN675">
        <v>7.8</v>
      </c>
      <c r="AO675">
        <v>-4.3</v>
      </c>
      <c r="AP675">
        <v>-2</v>
      </c>
      <c r="AQ675">
        <v>0</v>
      </c>
      <c r="AR675" s="2">
        <v>0.39</v>
      </c>
    </row>
    <row r="676" spans="6:44" x14ac:dyDescent="0.3">
      <c r="F676" t="str">
        <f t="shared" si="66"/>
        <v>11581267</v>
      </c>
      <c r="G676" t="e">
        <f t="shared" si="69"/>
        <v>#N/A</v>
      </c>
      <c r="H676" s="11">
        <v>1158</v>
      </c>
      <c r="I676" s="5">
        <v>1267</v>
      </c>
      <c r="J676" t="s">
        <v>31</v>
      </c>
      <c r="K676" t="s">
        <v>48</v>
      </c>
      <c r="O676" s="3"/>
      <c r="P676" s="4"/>
      <c r="Q676" s="4"/>
      <c r="R676" s="2">
        <f t="shared" si="67"/>
        <v>0.51208516242317681</v>
      </c>
      <c r="S676" s="2">
        <f t="shared" si="68"/>
        <v>0.48791483757682319</v>
      </c>
      <c r="T676" s="2"/>
      <c r="U676" s="2"/>
      <c r="V676" s="37"/>
      <c r="W676" s="37"/>
      <c r="X676" s="37"/>
      <c r="Y676" s="37"/>
      <c r="Z676" s="37"/>
      <c r="AA676" s="37"/>
      <c r="AB676" s="12">
        <v>13</v>
      </c>
      <c r="AC676">
        <v>13</v>
      </c>
      <c r="AD676">
        <v>6</v>
      </c>
      <c r="AE676">
        <v>7.0000000000000007E-2</v>
      </c>
      <c r="AF676">
        <v>-2</v>
      </c>
      <c r="AG676">
        <v>0</v>
      </c>
      <c r="AH676">
        <v>-3</v>
      </c>
      <c r="AI676">
        <v>0</v>
      </c>
      <c r="AJ676">
        <v>4</v>
      </c>
      <c r="AK676">
        <v>4</v>
      </c>
      <c r="AL676">
        <v>0</v>
      </c>
      <c r="AM676">
        <v>-8.4</v>
      </c>
      <c r="AN676">
        <v>-9.3000000000000007</v>
      </c>
      <c r="AO676">
        <v>0.9</v>
      </c>
      <c r="AP676">
        <v>0</v>
      </c>
      <c r="AQ676">
        <v>0</v>
      </c>
      <c r="AR676" s="2">
        <v>0.65</v>
      </c>
    </row>
    <row r="677" spans="6:44" x14ac:dyDescent="0.3">
      <c r="F677" t="str">
        <f t="shared" si="66"/>
        <v>11581274</v>
      </c>
      <c r="G677" t="e">
        <f t="shared" si="69"/>
        <v>#N/A</v>
      </c>
      <c r="H677" s="11">
        <v>1158</v>
      </c>
      <c r="I677" s="5">
        <v>1274</v>
      </c>
      <c r="J677" t="s">
        <v>31</v>
      </c>
      <c r="K677" t="s">
        <v>49</v>
      </c>
      <c r="O677" s="3"/>
      <c r="P677" s="4"/>
      <c r="Q677" s="4"/>
      <c r="R677" s="2">
        <f t="shared" si="67"/>
        <v>0.27208516242317676</v>
      </c>
      <c r="S677" s="2">
        <f t="shared" si="68"/>
        <v>0.72791483757682318</v>
      </c>
      <c r="T677" s="2"/>
      <c r="U677" s="2"/>
      <c r="V677" s="37"/>
      <c r="W677" s="37"/>
      <c r="X677" s="37"/>
      <c r="Y677" s="37"/>
      <c r="Z677" s="37"/>
      <c r="AA677" s="37"/>
      <c r="AB677" s="12">
        <v>13</v>
      </c>
      <c r="AC677">
        <v>6</v>
      </c>
      <c r="AD677">
        <v>84</v>
      </c>
      <c r="AE677">
        <v>0.06</v>
      </c>
      <c r="AF677">
        <v>0</v>
      </c>
      <c r="AG677">
        <v>1</v>
      </c>
      <c r="AH677">
        <v>-2</v>
      </c>
      <c r="AI677">
        <v>-1</v>
      </c>
      <c r="AJ677">
        <v>-3</v>
      </c>
      <c r="AK677">
        <v>0</v>
      </c>
      <c r="AL677">
        <v>0.11</v>
      </c>
      <c r="AM677">
        <v>1</v>
      </c>
      <c r="AN677">
        <v>1.8</v>
      </c>
      <c r="AO677">
        <v>-0.8</v>
      </c>
      <c r="AP677">
        <v>-7</v>
      </c>
      <c r="AQ677">
        <v>0</v>
      </c>
      <c r="AR677" s="2">
        <v>0.41</v>
      </c>
    </row>
    <row r="678" spans="6:44" x14ac:dyDescent="0.3">
      <c r="F678" t="str">
        <f t="shared" si="66"/>
        <v>11581276</v>
      </c>
      <c r="G678" t="e">
        <f t="shared" si="69"/>
        <v>#N/A</v>
      </c>
      <c r="H678" s="11">
        <v>1158</v>
      </c>
      <c r="I678" s="5">
        <v>1276</v>
      </c>
      <c r="J678" t="s">
        <v>31</v>
      </c>
      <c r="K678" t="s">
        <v>50</v>
      </c>
      <c r="O678" s="3"/>
      <c r="P678" s="4"/>
      <c r="Q678" s="4"/>
      <c r="R678" s="2">
        <f t="shared" si="67"/>
        <v>0.16208516242317678</v>
      </c>
      <c r="S678" s="2">
        <f t="shared" si="68"/>
        <v>0.83791483757682328</v>
      </c>
      <c r="T678" s="2"/>
      <c r="U678" s="2"/>
      <c r="V678" s="37"/>
      <c r="W678" s="37"/>
      <c r="X678" s="37"/>
      <c r="Y678" s="37"/>
      <c r="Z678" s="37"/>
      <c r="AA678" s="37"/>
      <c r="AB678" s="12">
        <v>13</v>
      </c>
      <c r="AC678">
        <v>3</v>
      </c>
      <c r="AD678">
        <v>110</v>
      </c>
      <c r="AE678">
        <v>-0.02</v>
      </c>
      <c r="AF678">
        <v>-1</v>
      </c>
      <c r="AG678">
        <v>2</v>
      </c>
      <c r="AH678">
        <v>1</v>
      </c>
      <c r="AI678">
        <v>-1</v>
      </c>
      <c r="AJ678">
        <v>0</v>
      </c>
      <c r="AK678">
        <v>-4</v>
      </c>
      <c r="AL678">
        <v>0.11</v>
      </c>
      <c r="AM678">
        <v>1.6</v>
      </c>
      <c r="AN678">
        <v>6.3</v>
      </c>
      <c r="AO678">
        <v>-4.7</v>
      </c>
      <c r="AP678">
        <v>-10</v>
      </c>
      <c r="AQ678">
        <v>0</v>
      </c>
      <c r="AR678" s="2">
        <v>0.3</v>
      </c>
    </row>
    <row r="679" spans="6:44" x14ac:dyDescent="0.3">
      <c r="F679" t="str">
        <f t="shared" si="66"/>
        <v>11581277</v>
      </c>
      <c r="G679" t="e">
        <f t="shared" si="69"/>
        <v>#N/A</v>
      </c>
      <c r="H679" s="11">
        <v>1158</v>
      </c>
      <c r="I679" s="5">
        <v>1277</v>
      </c>
      <c r="J679" t="s">
        <v>31</v>
      </c>
      <c r="K679" t="s">
        <v>51</v>
      </c>
      <c r="O679" s="3"/>
      <c r="P679" s="4"/>
      <c r="Q679" s="4"/>
      <c r="R679" s="2">
        <f t="shared" si="67"/>
        <v>0.11208516242317679</v>
      </c>
      <c r="S679" s="2">
        <f t="shared" si="68"/>
        <v>0.88791483757682321</v>
      </c>
      <c r="T679" s="2"/>
      <c r="U679" s="2"/>
      <c r="V679" s="37"/>
      <c r="W679" s="37"/>
      <c r="X679" s="37"/>
      <c r="Y679" s="37"/>
      <c r="Z679" s="37"/>
      <c r="AA679" s="37"/>
      <c r="AB679" s="12">
        <v>13</v>
      </c>
      <c r="AC679">
        <v>3</v>
      </c>
      <c r="AD679">
        <v>114</v>
      </c>
      <c r="AE679">
        <v>-0.11</v>
      </c>
      <c r="AF679">
        <v>-5</v>
      </c>
      <c r="AG679">
        <v>7</v>
      </c>
      <c r="AH679">
        <v>-4</v>
      </c>
      <c r="AI679">
        <v>3</v>
      </c>
      <c r="AJ679">
        <v>-10</v>
      </c>
      <c r="AK679">
        <v>-1</v>
      </c>
      <c r="AL679">
        <v>0.02</v>
      </c>
      <c r="AM679">
        <v>-5.8</v>
      </c>
      <c r="AN679">
        <v>5</v>
      </c>
      <c r="AO679">
        <v>-10.8</v>
      </c>
      <c r="AP679">
        <v>-10</v>
      </c>
      <c r="AQ679">
        <v>0</v>
      </c>
      <c r="AR679" s="2">
        <v>0.25</v>
      </c>
    </row>
    <row r="680" spans="6:44" x14ac:dyDescent="0.3">
      <c r="F680" t="str">
        <f t="shared" si="66"/>
        <v>11581281</v>
      </c>
      <c r="G680" t="e">
        <f t="shared" si="69"/>
        <v>#N/A</v>
      </c>
      <c r="H680" s="11">
        <v>1158</v>
      </c>
      <c r="I680" s="5">
        <v>1281</v>
      </c>
      <c r="J680" t="s">
        <v>31</v>
      </c>
      <c r="K680" t="s">
        <v>52</v>
      </c>
      <c r="O680" s="3"/>
      <c r="P680" s="4"/>
      <c r="Q680" s="4"/>
      <c r="R680" s="2">
        <f t="shared" si="67"/>
        <v>0.30208516242317679</v>
      </c>
      <c r="S680" s="2">
        <f t="shared" si="68"/>
        <v>0.69791483757682315</v>
      </c>
      <c r="T680" s="2"/>
      <c r="U680" s="2"/>
      <c r="V680" s="37"/>
      <c r="W680" s="37"/>
      <c r="X680" s="37"/>
      <c r="Y680" s="37"/>
      <c r="Z680" s="37"/>
      <c r="AA680" s="37"/>
      <c r="AB680" s="12">
        <v>13</v>
      </c>
      <c r="AC680">
        <v>8</v>
      </c>
      <c r="AD680">
        <v>82</v>
      </c>
      <c r="AE680">
        <v>0.16</v>
      </c>
      <c r="AF680">
        <v>-1</v>
      </c>
      <c r="AG680">
        <v>3</v>
      </c>
      <c r="AH680">
        <v>-5</v>
      </c>
      <c r="AI680">
        <v>2</v>
      </c>
      <c r="AJ680">
        <v>-5</v>
      </c>
      <c r="AK680">
        <v>0</v>
      </c>
      <c r="AL680">
        <v>0.02</v>
      </c>
      <c r="AM680">
        <v>1.7</v>
      </c>
      <c r="AN680">
        <v>1.5</v>
      </c>
      <c r="AO680">
        <v>0.2</v>
      </c>
      <c r="AP680">
        <v>-5</v>
      </c>
      <c r="AQ680">
        <v>0</v>
      </c>
      <c r="AR680" s="2">
        <v>0.44</v>
      </c>
    </row>
    <row r="681" spans="6:44" x14ac:dyDescent="0.3">
      <c r="F681" t="str">
        <f t="shared" si="66"/>
        <v>11581285</v>
      </c>
      <c r="G681" t="e">
        <f t="shared" si="69"/>
        <v>#N/A</v>
      </c>
      <c r="H681" s="11">
        <v>1158</v>
      </c>
      <c r="I681" s="5">
        <v>1285</v>
      </c>
      <c r="J681" t="s">
        <v>31</v>
      </c>
      <c r="K681" t="s">
        <v>53</v>
      </c>
      <c r="O681" s="3"/>
      <c r="P681" s="4"/>
      <c r="Q681" s="4"/>
      <c r="R681" s="2">
        <f t="shared" si="67"/>
        <v>0.35208516242317678</v>
      </c>
      <c r="S681" s="2">
        <f t="shared" si="68"/>
        <v>0.64791483757682322</v>
      </c>
      <c r="T681" s="2"/>
      <c r="U681" s="2"/>
      <c r="V681" s="37"/>
      <c r="W681" s="37"/>
      <c r="X681" s="37"/>
      <c r="Y681" s="37"/>
      <c r="Z681" s="37"/>
      <c r="AA681" s="37"/>
      <c r="AB681" s="12">
        <v>13</v>
      </c>
      <c r="AC681">
        <v>14</v>
      </c>
      <c r="AD681">
        <v>49</v>
      </c>
      <c r="AE681">
        <v>0</v>
      </c>
      <c r="AF681">
        <v>1</v>
      </c>
      <c r="AG681">
        <v>2</v>
      </c>
      <c r="AH681">
        <v>-2</v>
      </c>
      <c r="AI681">
        <v>-3</v>
      </c>
      <c r="AJ681">
        <v>-8</v>
      </c>
      <c r="AK681">
        <v>-2</v>
      </c>
      <c r="AL681">
        <v>0.05</v>
      </c>
      <c r="AM681">
        <v>-2.9</v>
      </c>
      <c r="AN681">
        <v>1</v>
      </c>
      <c r="AO681">
        <v>-3.9</v>
      </c>
      <c r="AP681">
        <v>1</v>
      </c>
      <c r="AQ681">
        <v>1</v>
      </c>
      <c r="AR681" s="2">
        <v>0.49</v>
      </c>
    </row>
    <row r="682" spans="6:44" x14ac:dyDescent="0.3">
      <c r="F682" t="str">
        <f t="shared" si="66"/>
        <v>11581293</v>
      </c>
      <c r="G682" t="e">
        <f t="shared" si="69"/>
        <v>#N/A</v>
      </c>
      <c r="H682" s="11">
        <v>1158</v>
      </c>
      <c r="I682" s="5">
        <v>1293</v>
      </c>
      <c r="J682" t="s">
        <v>31</v>
      </c>
      <c r="K682" t="s">
        <v>54</v>
      </c>
      <c r="O682" s="3"/>
      <c r="P682" s="4"/>
      <c r="Q682" s="4"/>
      <c r="R682" s="2">
        <f t="shared" si="67"/>
        <v>0.29208516242317678</v>
      </c>
      <c r="S682" s="2">
        <f t="shared" si="68"/>
        <v>0.70791483757682316</v>
      </c>
      <c r="T682" s="2"/>
      <c r="U682" s="2"/>
      <c r="V682" s="37"/>
      <c r="W682" s="37"/>
      <c r="X682" s="37"/>
      <c r="Y682" s="37"/>
      <c r="Z682" s="37"/>
      <c r="AA682" s="37"/>
      <c r="AB682" s="12">
        <v>13</v>
      </c>
      <c r="AC682">
        <v>12</v>
      </c>
      <c r="AD682">
        <v>61</v>
      </c>
      <c r="AE682">
        <v>-0.06</v>
      </c>
      <c r="AF682">
        <v>-2</v>
      </c>
      <c r="AG682">
        <v>3</v>
      </c>
      <c r="AH682">
        <v>-2</v>
      </c>
      <c r="AI682">
        <v>0</v>
      </c>
      <c r="AJ682">
        <v>-7</v>
      </c>
      <c r="AK682">
        <v>-1</v>
      </c>
      <c r="AL682">
        <v>0.04</v>
      </c>
      <c r="AM682">
        <v>-2.2000000000000002</v>
      </c>
      <c r="AN682">
        <v>3.8</v>
      </c>
      <c r="AO682">
        <v>-6</v>
      </c>
      <c r="AP682">
        <v>-1</v>
      </c>
      <c r="AQ682">
        <v>0</v>
      </c>
      <c r="AR682" s="2">
        <v>0.43</v>
      </c>
    </row>
    <row r="683" spans="6:44" x14ac:dyDescent="0.3">
      <c r="F683" t="str">
        <f t="shared" ref="F683:F746" si="70">H683&amp;I683</f>
        <v>11581300</v>
      </c>
      <c r="G683" t="e">
        <f t="shared" si="69"/>
        <v>#N/A</v>
      </c>
      <c r="H683" s="11">
        <v>1158</v>
      </c>
      <c r="I683" s="5">
        <v>1300</v>
      </c>
      <c r="J683" t="s">
        <v>31</v>
      </c>
      <c r="K683" t="s">
        <v>55</v>
      </c>
      <c r="O683" s="3"/>
      <c r="P683" s="4"/>
      <c r="Q683" s="4"/>
      <c r="R683" s="2">
        <f t="shared" ref="R683:R746" si="71">AR683-$AR$2291</f>
        <v>0.82208516242317675</v>
      </c>
      <c r="S683" s="2">
        <f t="shared" ref="S683:S746" si="72">1-R683</f>
        <v>0.17791483757682325</v>
      </c>
      <c r="T683" s="2"/>
      <c r="U683" s="2"/>
      <c r="V683" s="37"/>
      <c r="W683" s="37"/>
      <c r="X683" s="37"/>
      <c r="Y683" s="37"/>
      <c r="Z683" s="37"/>
      <c r="AA683" s="37"/>
      <c r="AB683" s="12">
        <v>13</v>
      </c>
      <c r="AC683">
        <v>16</v>
      </c>
      <c r="AD683">
        <v>-189</v>
      </c>
      <c r="AE683">
        <v>0.25</v>
      </c>
      <c r="AF683">
        <v>2</v>
      </c>
      <c r="AG683">
        <v>1</v>
      </c>
      <c r="AH683">
        <v>-5</v>
      </c>
      <c r="AI683">
        <v>1</v>
      </c>
      <c r="AJ683">
        <v>-7</v>
      </c>
      <c r="AK683">
        <v>2</v>
      </c>
      <c r="AL683">
        <v>0.09</v>
      </c>
      <c r="AM683">
        <v>4.8</v>
      </c>
      <c r="AN683">
        <v>-0.9</v>
      </c>
      <c r="AO683">
        <v>5.7</v>
      </c>
      <c r="AP683">
        <v>3</v>
      </c>
      <c r="AQ683">
        <v>1</v>
      </c>
      <c r="AR683" s="2">
        <v>0.96</v>
      </c>
    </row>
    <row r="684" spans="6:44" x14ac:dyDescent="0.3">
      <c r="F684" t="str">
        <f t="shared" si="70"/>
        <v>11581301</v>
      </c>
      <c r="G684" t="e">
        <f t="shared" ref="G684:G747" si="73">VLOOKUP(E684,F684:F2961,COLUMN(F684:F2961),FALSE)</f>
        <v>#N/A</v>
      </c>
      <c r="H684" s="11">
        <v>1158</v>
      </c>
      <c r="I684" s="5">
        <v>1301</v>
      </c>
      <c r="J684" t="s">
        <v>31</v>
      </c>
      <c r="K684" t="s">
        <v>56</v>
      </c>
      <c r="O684" s="3"/>
      <c r="P684" s="4"/>
      <c r="Q684" s="4"/>
      <c r="R684" s="2">
        <f t="shared" si="71"/>
        <v>0.29208516242317678</v>
      </c>
      <c r="S684" s="2">
        <f t="shared" si="72"/>
        <v>0.70791483757682316</v>
      </c>
      <c r="T684" s="2"/>
      <c r="U684" s="2"/>
      <c r="V684" s="37"/>
      <c r="W684" s="37"/>
      <c r="X684" s="37"/>
      <c r="Y684" s="37"/>
      <c r="Z684" s="37"/>
      <c r="AA684" s="37"/>
      <c r="AB684" s="12">
        <v>13</v>
      </c>
      <c r="AC684">
        <v>9</v>
      </c>
      <c r="AD684">
        <v>78</v>
      </c>
      <c r="AE684">
        <v>0.11</v>
      </c>
      <c r="AF684">
        <v>0</v>
      </c>
      <c r="AG684">
        <v>-2</v>
      </c>
      <c r="AH684">
        <v>-2</v>
      </c>
      <c r="AI684">
        <v>-2</v>
      </c>
      <c r="AJ684">
        <v>-8</v>
      </c>
      <c r="AK684">
        <v>4</v>
      </c>
      <c r="AL684">
        <v>7.0000000000000007E-2</v>
      </c>
      <c r="AM684">
        <v>-6</v>
      </c>
      <c r="AN684">
        <v>-4.7</v>
      </c>
      <c r="AO684">
        <v>-1.3</v>
      </c>
      <c r="AP684">
        <v>-4</v>
      </c>
      <c r="AQ684">
        <v>0</v>
      </c>
      <c r="AR684" s="2">
        <v>0.43</v>
      </c>
    </row>
    <row r="685" spans="6:44" x14ac:dyDescent="0.3">
      <c r="F685" t="str">
        <f t="shared" si="70"/>
        <v>11581305</v>
      </c>
      <c r="G685" t="e">
        <f t="shared" si="73"/>
        <v>#N/A</v>
      </c>
      <c r="H685" s="11">
        <v>1158</v>
      </c>
      <c r="I685" s="5">
        <v>1305</v>
      </c>
      <c r="J685" t="s">
        <v>31</v>
      </c>
      <c r="K685" t="s">
        <v>57</v>
      </c>
      <c r="O685" s="3"/>
      <c r="P685" s="4"/>
      <c r="Q685" s="4"/>
      <c r="R685" s="2">
        <f t="shared" si="71"/>
        <v>0.1920851624231768</v>
      </c>
      <c r="S685" s="2">
        <f t="shared" si="72"/>
        <v>0.80791483757682325</v>
      </c>
      <c r="T685" s="2"/>
      <c r="U685" s="2"/>
      <c r="V685" s="37"/>
      <c r="W685" s="37"/>
      <c r="X685" s="37"/>
      <c r="Y685" s="37"/>
      <c r="Z685" s="37"/>
      <c r="AA685" s="37"/>
      <c r="AB685" s="12">
        <v>13</v>
      </c>
      <c r="AC685">
        <v>7</v>
      </c>
      <c r="AD685">
        <v>96</v>
      </c>
      <c r="AE685">
        <v>-0.02</v>
      </c>
      <c r="AF685">
        <v>-2</v>
      </c>
      <c r="AG685">
        <v>1</v>
      </c>
      <c r="AH685">
        <v>1</v>
      </c>
      <c r="AI685">
        <v>0</v>
      </c>
      <c r="AJ685">
        <v>-1</v>
      </c>
      <c r="AK685">
        <v>1</v>
      </c>
      <c r="AL685">
        <v>0.02</v>
      </c>
      <c r="AM685">
        <v>-7.9</v>
      </c>
      <c r="AN685">
        <v>-3.1</v>
      </c>
      <c r="AO685">
        <v>-4.8</v>
      </c>
      <c r="AP685">
        <v>-6</v>
      </c>
      <c r="AQ685">
        <v>0</v>
      </c>
      <c r="AR685" s="2">
        <v>0.33</v>
      </c>
    </row>
    <row r="686" spans="6:44" x14ac:dyDescent="0.3">
      <c r="F686" t="str">
        <f t="shared" si="70"/>
        <v>11581308</v>
      </c>
      <c r="G686" t="e">
        <f t="shared" si="73"/>
        <v>#N/A</v>
      </c>
      <c r="H686" s="11">
        <v>1158</v>
      </c>
      <c r="I686" s="5">
        <v>1308</v>
      </c>
      <c r="J686" t="s">
        <v>31</v>
      </c>
      <c r="K686" t="s">
        <v>58</v>
      </c>
      <c r="O686" s="3"/>
      <c r="P686" s="4"/>
      <c r="Q686" s="4"/>
      <c r="R686" s="2">
        <f t="shared" si="71"/>
        <v>0.29208516242317678</v>
      </c>
      <c r="S686" s="2">
        <f t="shared" si="72"/>
        <v>0.70791483757682316</v>
      </c>
      <c r="T686" s="2"/>
      <c r="U686" s="2"/>
      <c r="V686" s="37"/>
      <c r="W686" s="37"/>
      <c r="X686" s="37"/>
      <c r="Y686" s="37"/>
      <c r="Z686" s="37"/>
      <c r="AA686" s="37"/>
      <c r="AB686" s="12">
        <v>13</v>
      </c>
      <c r="AC686">
        <v>12</v>
      </c>
      <c r="AD686">
        <v>65</v>
      </c>
      <c r="AE686">
        <v>-0.06</v>
      </c>
      <c r="AF686">
        <v>1</v>
      </c>
      <c r="AG686">
        <v>5</v>
      </c>
      <c r="AH686">
        <v>-2</v>
      </c>
      <c r="AI686">
        <v>-1</v>
      </c>
      <c r="AJ686">
        <v>-8</v>
      </c>
      <c r="AK686">
        <v>-5</v>
      </c>
      <c r="AL686">
        <v>0.13</v>
      </c>
      <c r="AM686">
        <v>-0.4</v>
      </c>
      <c r="AN686">
        <v>5.0999999999999996</v>
      </c>
      <c r="AO686">
        <v>-5.5</v>
      </c>
      <c r="AP686">
        <v>-1</v>
      </c>
      <c r="AQ686">
        <v>0</v>
      </c>
      <c r="AR686" s="2">
        <v>0.43</v>
      </c>
    </row>
    <row r="687" spans="6:44" x14ac:dyDescent="0.3">
      <c r="F687" t="str">
        <f t="shared" si="70"/>
        <v>11581314</v>
      </c>
      <c r="G687" t="e">
        <f t="shared" si="73"/>
        <v>#N/A</v>
      </c>
      <c r="H687" s="11">
        <v>1158</v>
      </c>
      <c r="I687" s="5">
        <v>1314</v>
      </c>
      <c r="J687" t="s">
        <v>31</v>
      </c>
      <c r="K687" t="s">
        <v>59</v>
      </c>
      <c r="O687" s="3"/>
      <c r="P687" s="4"/>
      <c r="Q687" s="4"/>
      <c r="R687" s="2">
        <f t="shared" si="71"/>
        <v>0.1920851624231768</v>
      </c>
      <c r="S687" s="2">
        <f t="shared" si="72"/>
        <v>0.80791483757682325</v>
      </c>
      <c r="T687" s="2"/>
      <c r="U687" s="2"/>
      <c r="V687" s="37"/>
      <c r="W687" s="37"/>
      <c r="X687" s="37"/>
      <c r="Y687" s="37"/>
      <c r="Z687" s="37"/>
      <c r="AA687" s="37"/>
      <c r="AB687" s="12">
        <v>13</v>
      </c>
      <c r="AC687">
        <v>2</v>
      </c>
      <c r="AD687">
        <v>113</v>
      </c>
      <c r="AE687">
        <v>0.06</v>
      </c>
      <c r="AF687">
        <v>1</v>
      </c>
      <c r="AG687">
        <v>0</v>
      </c>
      <c r="AH687">
        <v>-1</v>
      </c>
      <c r="AI687">
        <v>2</v>
      </c>
      <c r="AJ687">
        <v>-12</v>
      </c>
      <c r="AK687">
        <v>-2</v>
      </c>
      <c r="AL687">
        <v>0.03</v>
      </c>
      <c r="AM687">
        <v>-6.8</v>
      </c>
      <c r="AN687">
        <v>-3.3</v>
      </c>
      <c r="AO687">
        <v>-3.5</v>
      </c>
      <c r="AP687">
        <v>-11</v>
      </c>
      <c r="AQ687">
        <v>0</v>
      </c>
      <c r="AR687" s="2">
        <v>0.33</v>
      </c>
    </row>
    <row r="688" spans="6:44" x14ac:dyDescent="0.3">
      <c r="F688" t="str">
        <f t="shared" si="70"/>
        <v>11581326</v>
      </c>
      <c r="G688" t="e">
        <f t="shared" si="73"/>
        <v>#N/A</v>
      </c>
      <c r="H688" s="11">
        <v>1158</v>
      </c>
      <c r="I688" s="5">
        <v>1326</v>
      </c>
      <c r="J688" t="s">
        <v>31</v>
      </c>
      <c r="K688" t="s">
        <v>60</v>
      </c>
      <c r="O688" s="3"/>
      <c r="P688" s="4"/>
      <c r="Q688" s="4"/>
      <c r="R688" s="2">
        <f t="shared" si="71"/>
        <v>0.1920851624231768</v>
      </c>
      <c r="S688" s="2">
        <f t="shared" si="72"/>
        <v>0.80791483757682325</v>
      </c>
      <c r="T688" s="2"/>
      <c r="U688" s="2"/>
      <c r="V688" s="37"/>
      <c r="W688" s="37"/>
      <c r="X688" s="37"/>
      <c r="Y688" s="37"/>
      <c r="Z688" s="37"/>
      <c r="AA688" s="37"/>
      <c r="AB688" s="12">
        <v>13</v>
      </c>
      <c r="AC688">
        <v>5</v>
      </c>
      <c r="AD688">
        <v>105</v>
      </c>
      <c r="AE688">
        <v>0.02</v>
      </c>
      <c r="AF688">
        <v>-1</v>
      </c>
      <c r="AG688">
        <v>2</v>
      </c>
      <c r="AH688">
        <v>-2</v>
      </c>
      <c r="AI688">
        <v>0</v>
      </c>
      <c r="AJ688">
        <v>-4</v>
      </c>
      <c r="AK688">
        <v>-3</v>
      </c>
      <c r="AL688">
        <v>0.04</v>
      </c>
      <c r="AM688">
        <v>-0.6</v>
      </c>
      <c r="AN688">
        <v>3.1</v>
      </c>
      <c r="AO688">
        <v>-3.7</v>
      </c>
      <c r="AP688">
        <v>-8</v>
      </c>
      <c r="AQ688">
        <v>0</v>
      </c>
      <c r="AR688" s="2">
        <v>0.33</v>
      </c>
    </row>
    <row r="689" spans="6:44" x14ac:dyDescent="0.3">
      <c r="F689" t="str">
        <f t="shared" si="70"/>
        <v>11581328</v>
      </c>
      <c r="G689" t="e">
        <f t="shared" si="73"/>
        <v>#N/A</v>
      </c>
      <c r="H689" s="11">
        <v>1158</v>
      </c>
      <c r="I689" s="5">
        <v>1328</v>
      </c>
      <c r="J689" t="s">
        <v>31</v>
      </c>
      <c r="K689" t="s">
        <v>61</v>
      </c>
      <c r="O689" s="3"/>
      <c r="P689" s="4"/>
      <c r="Q689" s="4"/>
      <c r="R689" s="2">
        <f t="shared" si="71"/>
        <v>0.33208516242317676</v>
      </c>
      <c r="S689" s="2">
        <f t="shared" si="72"/>
        <v>0.66791483757682324</v>
      </c>
      <c r="T689" s="2"/>
      <c r="U689" s="2"/>
      <c r="V689" s="37"/>
      <c r="W689" s="37"/>
      <c r="X689" s="37"/>
      <c r="Y689" s="37"/>
      <c r="Z689" s="37"/>
      <c r="AA689" s="37"/>
      <c r="AB689" s="12">
        <v>13</v>
      </c>
      <c r="AC689">
        <v>10</v>
      </c>
      <c r="AD689">
        <v>73</v>
      </c>
      <c r="AE689">
        <v>0.19</v>
      </c>
      <c r="AF689">
        <v>-1</v>
      </c>
      <c r="AG689">
        <v>-1</v>
      </c>
      <c r="AH689">
        <v>-2</v>
      </c>
      <c r="AI689">
        <v>1</v>
      </c>
      <c r="AJ689">
        <v>-2</v>
      </c>
      <c r="AK689">
        <v>2</v>
      </c>
      <c r="AL689">
        <v>0.02</v>
      </c>
      <c r="AM689">
        <v>-10</v>
      </c>
      <c r="AN689">
        <v>-11.8</v>
      </c>
      <c r="AO689">
        <v>1.8</v>
      </c>
      <c r="AP689">
        <v>-3</v>
      </c>
      <c r="AQ689">
        <v>0</v>
      </c>
      <c r="AR689" s="2">
        <v>0.47</v>
      </c>
    </row>
    <row r="690" spans="6:44" x14ac:dyDescent="0.3">
      <c r="F690" t="str">
        <f t="shared" si="70"/>
        <v>11581335</v>
      </c>
      <c r="G690" t="e">
        <f t="shared" si="73"/>
        <v>#N/A</v>
      </c>
      <c r="H690" s="11">
        <v>1158</v>
      </c>
      <c r="I690" s="5">
        <v>1335</v>
      </c>
      <c r="J690" t="s">
        <v>31</v>
      </c>
      <c r="K690" t="s">
        <v>62</v>
      </c>
      <c r="O690" s="3"/>
      <c r="P690" s="4"/>
      <c r="Q690" s="4"/>
      <c r="R690" s="2">
        <f t="shared" si="71"/>
        <v>0.54208516242317684</v>
      </c>
      <c r="S690" s="2">
        <f t="shared" si="72"/>
        <v>0.45791483757682316</v>
      </c>
      <c r="T690" s="2"/>
      <c r="U690" s="2"/>
      <c r="V690" s="37"/>
      <c r="W690" s="37"/>
      <c r="X690" s="37"/>
      <c r="Y690" s="37"/>
      <c r="Z690" s="37"/>
      <c r="AA690" s="37"/>
      <c r="AB690" s="12">
        <v>13</v>
      </c>
      <c r="AC690">
        <v>16</v>
      </c>
      <c r="AD690">
        <v>-7</v>
      </c>
      <c r="AE690">
        <v>0.03</v>
      </c>
      <c r="AF690">
        <v>0</v>
      </c>
      <c r="AG690">
        <v>3</v>
      </c>
      <c r="AH690">
        <v>-2</v>
      </c>
      <c r="AI690">
        <v>1</v>
      </c>
      <c r="AJ690">
        <v>2</v>
      </c>
      <c r="AK690">
        <v>-5</v>
      </c>
      <c r="AL690">
        <v>0.11</v>
      </c>
      <c r="AM690">
        <v>-0.5</v>
      </c>
      <c r="AN690">
        <v>0.2</v>
      </c>
      <c r="AO690">
        <v>-0.7</v>
      </c>
      <c r="AP690">
        <v>3</v>
      </c>
      <c r="AQ690">
        <v>1</v>
      </c>
      <c r="AR690" s="2">
        <v>0.68</v>
      </c>
    </row>
    <row r="691" spans="6:44" x14ac:dyDescent="0.3">
      <c r="F691" t="str">
        <f t="shared" si="70"/>
        <v>11581344</v>
      </c>
      <c r="G691" t="e">
        <f t="shared" si="73"/>
        <v>#N/A</v>
      </c>
      <c r="H691" s="11">
        <v>1158</v>
      </c>
      <c r="I691" s="5">
        <v>1344</v>
      </c>
      <c r="J691" t="s">
        <v>31</v>
      </c>
      <c r="K691" t="s">
        <v>63</v>
      </c>
      <c r="O691" s="3"/>
      <c r="P691" s="4"/>
      <c r="Q691" s="4"/>
      <c r="R691" s="2">
        <f t="shared" si="71"/>
        <v>0.41208516242317683</v>
      </c>
      <c r="S691" s="2">
        <f t="shared" si="72"/>
        <v>0.58791483757682317</v>
      </c>
      <c r="T691" s="2"/>
      <c r="U691" s="2"/>
      <c r="V691" s="37"/>
      <c r="W691" s="37"/>
      <c r="X691" s="37"/>
      <c r="Y691" s="37"/>
      <c r="Z691" s="37"/>
      <c r="AA691" s="37"/>
      <c r="AB691" s="12">
        <v>13</v>
      </c>
      <c r="AC691">
        <v>10</v>
      </c>
      <c r="AD691">
        <v>57</v>
      </c>
      <c r="AE691">
        <v>0.15</v>
      </c>
      <c r="AF691">
        <v>3</v>
      </c>
      <c r="AG691">
        <v>0</v>
      </c>
      <c r="AH691">
        <v>-2</v>
      </c>
      <c r="AI691">
        <v>-1</v>
      </c>
      <c r="AJ691">
        <v>-3</v>
      </c>
      <c r="AK691">
        <v>1</v>
      </c>
      <c r="AL691">
        <v>7.0000000000000007E-2</v>
      </c>
      <c r="AM691">
        <v>1.5</v>
      </c>
      <c r="AN691">
        <v>-2.9</v>
      </c>
      <c r="AO691">
        <v>4.4000000000000004</v>
      </c>
      <c r="AP691">
        <v>-3</v>
      </c>
      <c r="AQ691">
        <v>0</v>
      </c>
      <c r="AR691" s="2">
        <v>0.55000000000000004</v>
      </c>
    </row>
    <row r="692" spans="6:44" x14ac:dyDescent="0.3">
      <c r="F692" t="str">
        <f t="shared" si="70"/>
        <v>11581345</v>
      </c>
      <c r="G692" t="e">
        <f t="shared" si="73"/>
        <v>#N/A</v>
      </c>
      <c r="H692" s="11">
        <v>1158</v>
      </c>
      <c r="I692" s="5">
        <v>1345</v>
      </c>
      <c r="J692" t="s">
        <v>31</v>
      </c>
      <c r="K692" t="s">
        <v>64</v>
      </c>
      <c r="O692" s="3"/>
      <c r="P692" s="4"/>
      <c r="Q692" s="4"/>
      <c r="R692" s="2">
        <f t="shared" si="71"/>
        <v>0.11208516242317679</v>
      </c>
      <c r="S692" s="2">
        <f t="shared" si="72"/>
        <v>0.88791483757682321</v>
      </c>
      <c r="T692" s="2"/>
      <c r="U692" s="2"/>
      <c r="V692" s="37"/>
      <c r="W692" s="37"/>
      <c r="X692" s="37"/>
      <c r="Y692" s="37"/>
      <c r="Z692" s="37"/>
      <c r="AA692" s="37"/>
      <c r="AB692" s="12">
        <v>13</v>
      </c>
      <c r="AC692">
        <v>2</v>
      </c>
      <c r="AD692">
        <v>115</v>
      </c>
      <c r="AE692">
        <v>-0.05</v>
      </c>
      <c r="AF692">
        <v>-5</v>
      </c>
      <c r="AG692">
        <v>3</v>
      </c>
      <c r="AH692">
        <v>-1</v>
      </c>
      <c r="AI692">
        <v>1</v>
      </c>
      <c r="AJ692">
        <v>-2</v>
      </c>
      <c r="AK692">
        <v>0</v>
      </c>
      <c r="AL692">
        <v>0.03</v>
      </c>
      <c r="AM692">
        <v>-5.9</v>
      </c>
      <c r="AN692">
        <v>4.2</v>
      </c>
      <c r="AO692">
        <v>-10.1</v>
      </c>
      <c r="AP692">
        <v>-11</v>
      </c>
      <c r="AQ692">
        <v>0</v>
      </c>
      <c r="AR692" s="2">
        <v>0.25</v>
      </c>
    </row>
    <row r="693" spans="6:44" x14ac:dyDescent="0.3">
      <c r="F693" t="str">
        <f t="shared" si="70"/>
        <v>11581347</v>
      </c>
      <c r="G693" t="e">
        <f t="shared" si="73"/>
        <v>#N/A</v>
      </c>
      <c r="H693" s="11">
        <v>1158</v>
      </c>
      <c r="I693" s="5">
        <v>1347</v>
      </c>
      <c r="J693" t="s">
        <v>31</v>
      </c>
      <c r="K693" t="s">
        <v>65</v>
      </c>
      <c r="O693" s="3"/>
      <c r="P693" s="4"/>
      <c r="Q693" s="4"/>
      <c r="R693" s="2">
        <f t="shared" si="71"/>
        <v>0.67208516242317684</v>
      </c>
      <c r="S693" s="2">
        <f t="shared" si="72"/>
        <v>0.32791483757682316</v>
      </c>
      <c r="T693" s="2"/>
      <c r="U693" s="2"/>
      <c r="V693" s="37"/>
      <c r="W693" s="37"/>
      <c r="X693" s="37"/>
      <c r="Y693" s="37"/>
      <c r="Z693" s="37"/>
      <c r="AA693" s="37"/>
      <c r="AB693" s="12">
        <v>13</v>
      </c>
      <c r="AC693">
        <v>16</v>
      </c>
      <c r="AD693">
        <v>-50</v>
      </c>
      <c r="AE693">
        <v>0.15</v>
      </c>
      <c r="AF693">
        <v>4</v>
      </c>
      <c r="AG693">
        <v>1</v>
      </c>
      <c r="AH693">
        <v>-3</v>
      </c>
      <c r="AI693">
        <v>-2</v>
      </c>
      <c r="AJ693">
        <v>-6</v>
      </c>
      <c r="AK693">
        <v>0</v>
      </c>
      <c r="AL693">
        <v>0.04</v>
      </c>
      <c r="AM693">
        <v>8.3000000000000007</v>
      </c>
      <c r="AN693">
        <v>4.9000000000000004</v>
      </c>
      <c r="AO693">
        <v>3.4</v>
      </c>
      <c r="AP693">
        <v>3</v>
      </c>
      <c r="AQ693">
        <v>1</v>
      </c>
      <c r="AR693" s="2">
        <v>0.81</v>
      </c>
    </row>
    <row r="694" spans="6:44" x14ac:dyDescent="0.3">
      <c r="F694" t="str">
        <f t="shared" si="70"/>
        <v>11581348</v>
      </c>
      <c r="G694" t="e">
        <f t="shared" si="73"/>
        <v>#N/A</v>
      </c>
      <c r="H694" s="11">
        <v>1158</v>
      </c>
      <c r="I694" s="5">
        <v>1348</v>
      </c>
      <c r="J694" t="s">
        <v>31</v>
      </c>
      <c r="K694" t="s">
        <v>66</v>
      </c>
      <c r="O694" s="3"/>
      <c r="P694" s="4"/>
      <c r="Q694" s="4"/>
      <c r="R694" s="2">
        <f t="shared" si="71"/>
        <v>0.29208516242317678</v>
      </c>
      <c r="S694" s="2">
        <f t="shared" si="72"/>
        <v>0.70791483757682316</v>
      </c>
      <c r="T694" s="2"/>
      <c r="U694" s="2"/>
      <c r="V694" s="37"/>
      <c r="W694" s="37"/>
      <c r="X694" s="37"/>
      <c r="Y694" s="37"/>
      <c r="Z694" s="37"/>
      <c r="AA694" s="37"/>
      <c r="AB694" s="12">
        <v>13</v>
      </c>
      <c r="AC694">
        <v>7</v>
      </c>
      <c r="AD694">
        <v>71</v>
      </c>
      <c r="AE694">
        <v>-0.01</v>
      </c>
      <c r="AF694">
        <v>1</v>
      </c>
      <c r="AG694">
        <v>0</v>
      </c>
      <c r="AH694">
        <v>0</v>
      </c>
      <c r="AI694">
        <v>-4</v>
      </c>
      <c r="AJ694">
        <v>-5</v>
      </c>
      <c r="AK694">
        <v>-1</v>
      </c>
      <c r="AL694">
        <v>0.06</v>
      </c>
      <c r="AM694">
        <v>-1</v>
      </c>
      <c r="AN694">
        <v>1.9</v>
      </c>
      <c r="AO694">
        <v>-2.9</v>
      </c>
      <c r="AP694">
        <v>-6</v>
      </c>
      <c r="AQ694">
        <v>0</v>
      </c>
      <c r="AR694" s="2">
        <v>0.43</v>
      </c>
    </row>
    <row r="695" spans="6:44" x14ac:dyDescent="0.3">
      <c r="F695" t="str">
        <f t="shared" si="70"/>
        <v>11581355</v>
      </c>
      <c r="G695" t="e">
        <f t="shared" si="73"/>
        <v>#N/A</v>
      </c>
      <c r="H695" s="11">
        <v>1158</v>
      </c>
      <c r="I695" s="5">
        <v>1355</v>
      </c>
      <c r="J695" t="s">
        <v>31</v>
      </c>
      <c r="K695" t="s">
        <v>67</v>
      </c>
      <c r="O695" s="3"/>
      <c r="P695" s="4"/>
      <c r="Q695" s="4"/>
      <c r="R695" s="2">
        <f t="shared" si="71"/>
        <v>0.38208516242317681</v>
      </c>
      <c r="S695" s="2">
        <f t="shared" si="72"/>
        <v>0.61791483757682319</v>
      </c>
      <c r="T695" s="2"/>
      <c r="U695" s="2"/>
      <c r="V695" s="37"/>
      <c r="W695" s="37"/>
      <c r="X695" s="37"/>
      <c r="Y695" s="37"/>
      <c r="Z695" s="37"/>
      <c r="AA695" s="37"/>
      <c r="AB695" s="12">
        <v>13</v>
      </c>
      <c r="AC695">
        <v>12</v>
      </c>
      <c r="AD695">
        <v>45</v>
      </c>
      <c r="AE695">
        <v>-0.03</v>
      </c>
      <c r="AF695">
        <v>-1</v>
      </c>
      <c r="AG695">
        <v>0</v>
      </c>
      <c r="AH695">
        <v>1</v>
      </c>
      <c r="AI695">
        <v>3</v>
      </c>
      <c r="AJ695">
        <v>1</v>
      </c>
      <c r="AK695">
        <v>-5</v>
      </c>
      <c r="AL695">
        <v>0.01</v>
      </c>
      <c r="AM695">
        <v>-8.1999999999999993</v>
      </c>
      <c r="AN695">
        <v>-5.8</v>
      </c>
      <c r="AO695">
        <v>-2.4</v>
      </c>
      <c r="AP695">
        <v>-1</v>
      </c>
      <c r="AQ695">
        <v>0</v>
      </c>
      <c r="AR695" s="2">
        <v>0.52</v>
      </c>
    </row>
    <row r="696" spans="6:44" x14ac:dyDescent="0.3">
      <c r="F696" t="str">
        <f t="shared" si="70"/>
        <v>11581361</v>
      </c>
      <c r="G696" t="e">
        <f t="shared" si="73"/>
        <v>#N/A</v>
      </c>
      <c r="H696" s="11">
        <v>1158</v>
      </c>
      <c r="I696" s="5">
        <v>1361</v>
      </c>
      <c r="J696" t="s">
        <v>31</v>
      </c>
      <c r="K696" t="s">
        <v>68</v>
      </c>
      <c r="O696" s="3"/>
      <c r="P696" s="4"/>
      <c r="Q696" s="4"/>
      <c r="R696" s="2">
        <f t="shared" si="71"/>
        <v>0.3120851624231768</v>
      </c>
      <c r="S696" s="2">
        <f t="shared" si="72"/>
        <v>0.68791483757682315</v>
      </c>
      <c r="T696" s="2"/>
      <c r="U696" s="2"/>
      <c r="V696" s="37"/>
      <c r="W696" s="37"/>
      <c r="X696" s="37"/>
      <c r="Y696" s="37"/>
      <c r="Z696" s="37"/>
      <c r="AA696" s="37"/>
      <c r="AB696" s="12">
        <v>13</v>
      </c>
      <c r="AC696">
        <v>11</v>
      </c>
      <c r="AD696">
        <v>70</v>
      </c>
      <c r="AE696">
        <v>0.09</v>
      </c>
      <c r="AF696">
        <v>1</v>
      </c>
      <c r="AG696">
        <v>1</v>
      </c>
      <c r="AH696">
        <v>-2</v>
      </c>
      <c r="AI696">
        <v>-1</v>
      </c>
      <c r="AJ696">
        <v>-6</v>
      </c>
      <c r="AK696">
        <v>-3</v>
      </c>
      <c r="AL696">
        <v>0.05</v>
      </c>
      <c r="AM696">
        <v>-1.9</v>
      </c>
      <c r="AN696">
        <v>1.4</v>
      </c>
      <c r="AO696">
        <v>-3.3</v>
      </c>
      <c r="AP696">
        <v>-2</v>
      </c>
      <c r="AQ696">
        <v>0</v>
      </c>
      <c r="AR696" s="2">
        <v>0.45</v>
      </c>
    </row>
    <row r="697" spans="6:44" x14ac:dyDescent="0.3">
      <c r="F697" t="str">
        <f t="shared" si="70"/>
        <v>11581371</v>
      </c>
      <c r="G697" t="e">
        <f t="shared" si="73"/>
        <v>#N/A</v>
      </c>
      <c r="H697" s="11">
        <v>1158</v>
      </c>
      <c r="I697" s="5">
        <v>1371</v>
      </c>
      <c r="J697" t="s">
        <v>31</v>
      </c>
      <c r="K697" t="s">
        <v>69</v>
      </c>
      <c r="O697" s="3"/>
      <c r="P697" s="4"/>
      <c r="Q697" s="4"/>
      <c r="R697" s="2">
        <f t="shared" si="71"/>
        <v>0.2520851624231768</v>
      </c>
      <c r="S697" s="2">
        <f t="shared" si="72"/>
        <v>0.7479148375768232</v>
      </c>
      <c r="T697" s="2"/>
      <c r="U697" s="2"/>
      <c r="V697" s="37"/>
      <c r="W697" s="37"/>
      <c r="X697" s="37"/>
      <c r="Y697" s="37"/>
      <c r="Z697" s="37"/>
      <c r="AA697" s="37"/>
      <c r="AB697" s="12">
        <v>13</v>
      </c>
      <c r="AC697">
        <v>8</v>
      </c>
      <c r="AD697">
        <v>94</v>
      </c>
      <c r="AE697">
        <v>0.11</v>
      </c>
      <c r="AF697">
        <v>0</v>
      </c>
      <c r="AG697">
        <v>0</v>
      </c>
      <c r="AH697">
        <v>-2</v>
      </c>
      <c r="AI697">
        <v>0</v>
      </c>
      <c r="AJ697">
        <v>-8</v>
      </c>
      <c r="AK697">
        <v>0</v>
      </c>
      <c r="AL697">
        <v>0.08</v>
      </c>
      <c r="AM697">
        <v>-3.8</v>
      </c>
      <c r="AN697">
        <v>-3.5</v>
      </c>
      <c r="AO697">
        <v>-0.3</v>
      </c>
      <c r="AP697">
        <v>-5</v>
      </c>
      <c r="AQ697">
        <v>0</v>
      </c>
      <c r="AR697" s="2">
        <v>0.39</v>
      </c>
    </row>
    <row r="698" spans="6:44" x14ac:dyDescent="0.3">
      <c r="F698" t="str">
        <f t="shared" si="70"/>
        <v>11581372</v>
      </c>
      <c r="G698" t="e">
        <f t="shared" si="73"/>
        <v>#N/A</v>
      </c>
      <c r="H698" s="11">
        <v>1158</v>
      </c>
      <c r="I698" s="5">
        <v>1372</v>
      </c>
      <c r="J698" t="s">
        <v>31</v>
      </c>
      <c r="K698" t="s">
        <v>70</v>
      </c>
      <c r="O698" s="3"/>
      <c r="P698" s="4"/>
      <c r="Q698" s="4"/>
      <c r="R698" s="2">
        <f t="shared" si="71"/>
        <v>0.48208516242317678</v>
      </c>
      <c r="S698" s="2">
        <f t="shared" si="72"/>
        <v>0.51791483757682322</v>
      </c>
      <c r="T698" s="2"/>
      <c r="U698" s="2"/>
      <c r="V698" s="37"/>
      <c r="W698" s="37"/>
      <c r="X698" s="37"/>
      <c r="Y698" s="37"/>
      <c r="Z698" s="37"/>
      <c r="AA698" s="37"/>
      <c r="AB698" s="12">
        <v>13</v>
      </c>
      <c r="AC698">
        <v>14</v>
      </c>
      <c r="AD698">
        <v>9</v>
      </c>
      <c r="AE698">
        <v>-0.03</v>
      </c>
      <c r="AF698">
        <v>0</v>
      </c>
      <c r="AG698">
        <v>0</v>
      </c>
      <c r="AH698">
        <v>-5</v>
      </c>
      <c r="AI698">
        <v>-7</v>
      </c>
      <c r="AJ698">
        <v>-7</v>
      </c>
      <c r="AK698">
        <v>1</v>
      </c>
      <c r="AL698">
        <v>7.0000000000000007E-2</v>
      </c>
      <c r="AM698">
        <v>-3</v>
      </c>
      <c r="AN698">
        <v>1.4</v>
      </c>
      <c r="AO698">
        <v>-4.4000000000000004</v>
      </c>
      <c r="AP698">
        <v>1</v>
      </c>
      <c r="AQ698">
        <v>1</v>
      </c>
      <c r="AR698" s="2">
        <v>0.62</v>
      </c>
    </row>
    <row r="699" spans="6:44" x14ac:dyDescent="0.3">
      <c r="F699" t="str">
        <f t="shared" si="70"/>
        <v>11581382</v>
      </c>
      <c r="G699" t="e">
        <f t="shared" si="73"/>
        <v>#N/A</v>
      </c>
      <c r="H699" s="11">
        <v>1158</v>
      </c>
      <c r="I699" s="5">
        <v>1382</v>
      </c>
      <c r="J699" t="s">
        <v>31</v>
      </c>
      <c r="K699" t="s">
        <v>71</v>
      </c>
      <c r="O699" s="3"/>
      <c r="P699" s="4"/>
      <c r="Q699" s="4"/>
      <c r="R699" s="2">
        <f t="shared" si="71"/>
        <v>0.36208516242317679</v>
      </c>
      <c r="S699" s="2">
        <f t="shared" si="72"/>
        <v>0.63791483757682321</v>
      </c>
      <c r="T699" s="2"/>
      <c r="U699" s="2"/>
      <c r="V699" s="37"/>
      <c r="W699" s="37"/>
      <c r="X699" s="37"/>
      <c r="Y699" s="37"/>
      <c r="Z699" s="37"/>
      <c r="AA699" s="37"/>
      <c r="AB699" s="12">
        <v>13</v>
      </c>
      <c r="AC699">
        <v>11</v>
      </c>
      <c r="AD699">
        <v>51</v>
      </c>
      <c r="AE699">
        <v>-0.01</v>
      </c>
      <c r="AF699">
        <v>1</v>
      </c>
      <c r="AG699">
        <v>1</v>
      </c>
      <c r="AH699">
        <v>-1</v>
      </c>
      <c r="AI699">
        <v>-2</v>
      </c>
      <c r="AJ699">
        <v>-4</v>
      </c>
      <c r="AK699">
        <v>2</v>
      </c>
      <c r="AL699">
        <v>0.02</v>
      </c>
      <c r="AM699">
        <v>-2.7</v>
      </c>
      <c r="AN699">
        <v>-1.2</v>
      </c>
      <c r="AO699">
        <v>-1.5</v>
      </c>
      <c r="AP699">
        <v>-2</v>
      </c>
      <c r="AQ699">
        <v>0</v>
      </c>
      <c r="AR699" s="2">
        <v>0.5</v>
      </c>
    </row>
    <row r="700" spans="6:44" x14ac:dyDescent="0.3">
      <c r="F700" t="str">
        <f t="shared" si="70"/>
        <v>11581393</v>
      </c>
      <c r="G700" t="e">
        <f t="shared" si="73"/>
        <v>#N/A</v>
      </c>
      <c r="H700" s="11">
        <v>1158</v>
      </c>
      <c r="I700" s="5">
        <v>1393</v>
      </c>
      <c r="J700" t="s">
        <v>31</v>
      </c>
      <c r="K700" t="s">
        <v>72</v>
      </c>
      <c r="O700" s="3"/>
      <c r="P700" s="4"/>
      <c r="Q700" s="4"/>
      <c r="R700" s="2">
        <f t="shared" si="71"/>
        <v>0.38208516242317681</v>
      </c>
      <c r="S700" s="2">
        <f t="shared" si="72"/>
        <v>0.61791483757682319</v>
      </c>
      <c r="T700" s="2"/>
      <c r="U700" s="2"/>
      <c r="V700" s="37"/>
      <c r="W700" s="37"/>
      <c r="X700" s="37"/>
      <c r="Y700" s="37"/>
      <c r="Z700" s="37"/>
      <c r="AA700" s="37"/>
      <c r="AB700" s="12">
        <v>13</v>
      </c>
      <c r="AC700">
        <v>11</v>
      </c>
      <c r="AD700">
        <v>66</v>
      </c>
      <c r="AE700">
        <v>0.16</v>
      </c>
      <c r="AF700">
        <v>6</v>
      </c>
      <c r="AG700">
        <v>3</v>
      </c>
      <c r="AH700">
        <v>-3</v>
      </c>
      <c r="AI700">
        <v>-1</v>
      </c>
      <c r="AJ700">
        <v>-9</v>
      </c>
      <c r="AK700">
        <v>1</v>
      </c>
      <c r="AL700">
        <v>0.03</v>
      </c>
      <c r="AM700">
        <v>7.7</v>
      </c>
      <c r="AN700">
        <v>5.3</v>
      </c>
      <c r="AO700">
        <v>2.4</v>
      </c>
      <c r="AP700">
        <v>-2</v>
      </c>
      <c r="AQ700">
        <v>0</v>
      </c>
      <c r="AR700" s="2">
        <v>0.52</v>
      </c>
    </row>
    <row r="701" spans="6:44" x14ac:dyDescent="0.3">
      <c r="F701" t="str">
        <f t="shared" si="70"/>
        <v>11581395</v>
      </c>
      <c r="G701" t="e">
        <f t="shared" si="73"/>
        <v>#N/A</v>
      </c>
      <c r="H701" s="11">
        <v>1158</v>
      </c>
      <c r="I701" s="5">
        <v>1395</v>
      </c>
      <c r="J701" t="s">
        <v>31</v>
      </c>
      <c r="K701" t="s">
        <v>73</v>
      </c>
      <c r="O701" s="3"/>
      <c r="P701" s="4"/>
      <c r="Q701" s="4"/>
      <c r="R701" s="2">
        <f t="shared" si="71"/>
        <v>0.22208516242317677</v>
      </c>
      <c r="S701" s="2">
        <f t="shared" si="72"/>
        <v>0.77791483757682323</v>
      </c>
      <c r="T701" s="2"/>
      <c r="U701" s="2"/>
      <c r="V701" s="37"/>
      <c r="W701" s="37"/>
      <c r="X701" s="37"/>
      <c r="Y701" s="37"/>
      <c r="Z701" s="37"/>
      <c r="AA701" s="37"/>
      <c r="AB701" s="12">
        <v>13</v>
      </c>
      <c r="AC701">
        <v>6</v>
      </c>
      <c r="AD701">
        <v>98</v>
      </c>
      <c r="AE701">
        <v>0.11</v>
      </c>
      <c r="AF701">
        <v>-4</v>
      </c>
      <c r="AG701">
        <v>-3</v>
      </c>
      <c r="AH701">
        <v>-2</v>
      </c>
      <c r="AI701">
        <v>0</v>
      </c>
      <c r="AJ701">
        <v>-9</v>
      </c>
      <c r="AK701">
        <v>-2</v>
      </c>
      <c r="AL701">
        <v>0.06</v>
      </c>
      <c r="AM701">
        <v>-7.8</v>
      </c>
      <c r="AN701">
        <v>-6.1</v>
      </c>
      <c r="AO701">
        <v>-1.7</v>
      </c>
      <c r="AP701">
        <v>-7</v>
      </c>
      <c r="AQ701">
        <v>0</v>
      </c>
      <c r="AR701" s="2">
        <v>0.36</v>
      </c>
    </row>
    <row r="702" spans="6:44" x14ac:dyDescent="0.3">
      <c r="F702" t="str">
        <f t="shared" si="70"/>
        <v>11581397</v>
      </c>
      <c r="G702" t="e">
        <f t="shared" si="73"/>
        <v>#N/A</v>
      </c>
      <c r="H702" s="11">
        <v>1158</v>
      </c>
      <c r="I702" s="5">
        <v>1397</v>
      </c>
      <c r="J702" t="s">
        <v>31</v>
      </c>
      <c r="K702" t="s">
        <v>74</v>
      </c>
      <c r="O702" s="3"/>
      <c r="P702" s="4"/>
      <c r="Q702" s="4"/>
      <c r="R702" s="2">
        <f t="shared" si="71"/>
        <v>0.1920851624231768</v>
      </c>
      <c r="S702" s="2">
        <f t="shared" si="72"/>
        <v>0.80791483757682325</v>
      </c>
      <c r="T702" s="2"/>
      <c r="U702" s="2"/>
      <c r="V702" s="37"/>
      <c r="W702" s="37"/>
      <c r="X702" s="37"/>
      <c r="Y702" s="37"/>
      <c r="Z702" s="37"/>
      <c r="AA702" s="37"/>
      <c r="AB702" s="12">
        <v>13</v>
      </c>
      <c r="AC702">
        <v>3</v>
      </c>
      <c r="AD702">
        <v>109</v>
      </c>
      <c r="AE702">
        <v>0.01</v>
      </c>
      <c r="AF702">
        <v>2</v>
      </c>
      <c r="AG702">
        <v>3</v>
      </c>
      <c r="AH702">
        <v>-2</v>
      </c>
      <c r="AI702">
        <v>-2</v>
      </c>
      <c r="AJ702">
        <v>-8</v>
      </c>
      <c r="AK702">
        <v>3</v>
      </c>
      <c r="AL702">
        <v>0.01</v>
      </c>
      <c r="AM702">
        <v>1</v>
      </c>
      <c r="AN702">
        <v>3.4</v>
      </c>
      <c r="AO702">
        <v>-2.4</v>
      </c>
      <c r="AP702">
        <v>-10</v>
      </c>
      <c r="AQ702">
        <v>0</v>
      </c>
      <c r="AR702" s="2">
        <v>0.33</v>
      </c>
    </row>
    <row r="703" spans="6:44" x14ac:dyDescent="0.3">
      <c r="F703" t="str">
        <f t="shared" si="70"/>
        <v>11581400</v>
      </c>
      <c r="G703" t="e">
        <f t="shared" si="73"/>
        <v>#N/A</v>
      </c>
      <c r="H703" s="11">
        <v>1158</v>
      </c>
      <c r="I703" s="5">
        <v>1400</v>
      </c>
      <c r="J703" t="s">
        <v>31</v>
      </c>
      <c r="K703" t="s">
        <v>75</v>
      </c>
      <c r="O703" s="3"/>
      <c r="P703" s="4"/>
      <c r="Q703" s="4"/>
      <c r="R703" s="2">
        <f t="shared" si="71"/>
        <v>0.32208516242317681</v>
      </c>
      <c r="S703" s="2">
        <f t="shared" si="72"/>
        <v>0.67791483757682314</v>
      </c>
      <c r="T703" s="2"/>
      <c r="U703" s="2"/>
      <c r="V703" s="37"/>
      <c r="W703" s="37"/>
      <c r="X703" s="37"/>
      <c r="Y703" s="37"/>
      <c r="Z703" s="37"/>
      <c r="AA703" s="37"/>
      <c r="AB703" s="12">
        <v>13</v>
      </c>
      <c r="AC703">
        <v>10</v>
      </c>
      <c r="AD703">
        <v>81</v>
      </c>
      <c r="AE703">
        <v>0.19</v>
      </c>
      <c r="AF703">
        <v>3</v>
      </c>
      <c r="AG703">
        <v>2</v>
      </c>
      <c r="AH703">
        <v>-2</v>
      </c>
      <c r="AI703">
        <v>0</v>
      </c>
      <c r="AJ703">
        <v>-3</v>
      </c>
      <c r="AK703">
        <v>1</v>
      </c>
      <c r="AL703">
        <v>0.1</v>
      </c>
      <c r="AM703">
        <v>3.5</v>
      </c>
      <c r="AN703">
        <v>1.6</v>
      </c>
      <c r="AO703">
        <v>1.9</v>
      </c>
      <c r="AP703">
        <v>-3</v>
      </c>
      <c r="AQ703">
        <v>0</v>
      </c>
      <c r="AR703" s="2">
        <v>0.46</v>
      </c>
    </row>
    <row r="704" spans="6:44" x14ac:dyDescent="0.3">
      <c r="F704" t="str">
        <f t="shared" si="70"/>
        <v>11581401</v>
      </c>
      <c r="G704" t="e">
        <f t="shared" si="73"/>
        <v>#N/A</v>
      </c>
      <c r="H704" s="11">
        <v>1158</v>
      </c>
      <c r="I704" s="5">
        <v>1401</v>
      </c>
      <c r="J704" t="s">
        <v>31</v>
      </c>
      <c r="K704" t="s">
        <v>76</v>
      </c>
      <c r="O704" s="3"/>
      <c r="P704" s="4"/>
      <c r="Q704" s="4"/>
      <c r="R704" s="2">
        <f t="shared" si="71"/>
        <v>0.27208516242317676</v>
      </c>
      <c r="S704" s="2">
        <f t="shared" si="72"/>
        <v>0.72791483757682318</v>
      </c>
      <c r="T704" s="2"/>
      <c r="U704" s="2"/>
      <c r="V704" s="37"/>
      <c r="W704" s="37"/>
      <c r="X704" s="37"/>
      <c r="Y704" s="37"/>
      <c r="Z704" s="37"/>
      <c r="AA704" s="37"/>
      <c r="AB704" s="12">
        <v>13</v>
      </c>
      <c r="AC704">
        <v>7</v>
      </c>
      <c r="AD704">
        <v>90</v>
      </c>
      <c r="AE704">
        <v>0.15</v>
      </c>
      <c r="AF704">
        <v>2</v>
      </c>
      <c r="AG704">
        <v>4</v>
      </c>
      <c r="AH704">
        <v>-3</v>
      </c>
      <c r="AI704">
        <v>2</v>
      </c>
      <c r="AJ704">
        <v>-8</v>
      </c>
      <c r="AK704">
        <v>0</v>
      </c>
      <c r="AL704">
        <v>0.1</v>
      </c>
      <c r="AM704">
        <v>0.2</v>
      </c>
      <c r="AN704">
        <v>0</v>
      </c>
      <c r="AO704">
        <v>0.2</v>
      </c>
      <c r="AP704">
        <v>-6</v>
      </c>
      <c r="AQ704">
        <v>0</v>
      </c>
      <c r="AR704" s="2">
        <v>0.41</v>
      </c>
    </row>
    <row r="705" spans="6:44" x14ac:dyDescent="0.3">
      <c r="F705" t="str">
        <f t="shared" si="70"/>
        <v>11581403</v>
      </c>
      <c r="G705" t="e">
        <f t="shared" si="73"/>
        <v>#N/A</v>
      </c>
      <c r="H705" s="11">
        <v>1158</v>
      </c>
      <c r="I705" s="5">
        <v>1403</v>
      </c>
      <c r="J705" t="s">
        <v>31</v>
      </c>
      <c r="K705" t="s">
        <v>77</v>
      </c>
      <c r="O705" s="3"/>
      <c r="P705" s="4"/>
      <c r="Q705" s="4"/>
      <c r="R705" s="2">
        <f t="shared" si="71"/>
        <v>0.17208516242317679</v>
      </c>
      <c r="S705" s="2">
        <f t="shared" si="72"/>
        <v>0.82791483757682327</v>
      </c>
      <c r="T705" s="2"/>
      <c r="U705" s="2"/>
      <c r="V705" s="37"/>
      <c r="W705" s="37"/>
      <c r="X705" s="37"/>
      <c r="Y705" s="37"/>
      <c r="Z705" s="37"/>
      <c r="AA705" s="37"/>
      <c r="AB705" s="12">
        <v>13</v>
      </c>
      <c r="AC705">
        <v>3</v>
      </c>
      <c r="AD705">
        <v>108</v>
      </c>
      <c r="AE705">
        <v>0.04</v>
      </c>
      <c r="AF705">
        <v>0</v>
      </c>
      <c r="AG705">
        <v>3</v>
      </c>
      <c r="AH705">
        <v>-3</v>
      </c>
      <c r="AI705">
        <v>-3</v>
      </c>
      <c r="AJ705">
        <v>-7</v>
      </c>
      <c r="AK705">
        <v>0</v>
      </c>
      <c r="AL705">
        <v>7.0000000000000007E-2</v>
      </c>
      <c r="AM705">
        <v>0</v>
      </c>
      <c r="AN705">
        <v>5.0999999999999996</v>
      </c>
      <c r="AO705">
        <v>-5.0999999999999996</v>
      </c>
      <c r="AP705">
        <v>-10</v>
      </c>
      <c r="AQ705">
        <v>0</v>
      </c>
      <c r="AR705" s="2">
        <v>0.31</v>
      </c>
    </row>
    <row r="706" spans="6:44" x14ac:dyDescent="0.3">
      <c r="F706" t="str">
        <f t="shared" si="70"/>
        <v>11581411</v>
      </c>
      <c r="G706" t="e">
        <f t="shared" si="73"/>
        <v>#N/A</v>
      </c>
      <c r="H706" s="11">
        <v>1158</v>
      </c>
      <c r="I706" s="5">
        <v>1411</v>
      </c>
      <c r="J706" t="s">
        <v>31</v>
      </c>
      <c r="K706" t="s">
        <v>78</v>
      </c>
      <c r="O706" s="3"/>
      <c r="P706" s="4"/>
      <c r="Q706" s="4"/>
      <c r="R706" s="2">
        <f t="shared" si="71"/>
        <v>0.79208516242317684</v>
      </c>
      <c r="S706" s="2">
        <f t="shared" si="72"/>
        <v>0.20791483757682316</v>
      </c>
      <c r="T706" s="2"/>
      <c r="U706" s="2"/>
      <c r="V706" s="37"/>
      <c r="W706" s="37"/>
      <c r="X706" s="37"/>
      <c r="Y706" s="37"/>
      <c r="Z706" s="37"/>
      <c r="AA706" s="37"/>
      <c r="AB706" s="12">
        <v>13</v>
      </c>
      <c r="AC706">
        <v>16</v>
      </c>
      <c r="AD706">
        <v>-129</v>
      </c>
      <c r="AE706">
        <v>0.33</v>
      </c>
      <c r="AF706">
        <v>2</v>
      </c>
      <c r="AG706">
        <v>-2</v>
      </c>
      <c r="AH706">
        <v>-2</v>
      </c>
      <c r="AI706">
        <v>2</v>
      </c>
      <c r="AJ706">
        <v>-3</v>
      </c>
      <c r="AK706">
        <v>4</v>
      </c>
      <c r="AL706">
        <v>0.05</v>
      </c>
      <c r="AM706">
        <v>-2.4</v>
      </c>
      <c r="AN706">
        <v>-9.9</v>
      </c>
      <c r="AO706">
        <v>7.5</v>
      </c>
      <c r="AP706">
        <v>3</v>
      </c>
      <c r="AQ706">
        <v>1</v>
      </c>
      <c r="AR706" s="2">
        <v>0.93</v>
      </c>
    </row>
    <row r="707" spans="6:44" x14ac:dyDescent="0.3">
      <c r="F707" t="str">
        <f t="shared" si="70"/>
        <v>11581417</v>
      </c>
      <c r="G707" t="e">
        <f t="shared" si="73"/>
        <v>#N/A</v>
      </c>
      <c r="H707" s="11">
        <v>1158</v>
      </c>
      <c r="I707" s="5">
        <v>1417</v>
      </c>
      <c r="J707" t="s">
        <v>31</v>
      </c>
      <c r="K707" t="s">
        <v>79</v>
      </c>
      <c r="O707" s="3"/>
      <c r="P707" s="4"/>
      <c r="Q707" s="4"/>
      <c r="R707" s="2">
        <f t="shared" si="71"/>
        <v>0.3120851624231768</v>
      </c>
      <c r="S707" s="2">
        <f t="shared" si="72"/>
        <v>0.68791483757682315</v>
      </c>
      <c r="T707" s="2"/>
      <c r="U707" s="2"/>
      <c r="V707" s="37"/>
      <c r="W707" s="37"/>
      <c r="X707" s="37"/>
      <c r="Y707" s="37"/>
      <c r="Z707" s="37"/>
      <c r="AA707" s="37"/>
      <c r="AB707" s="12">
        <v>13</v>
      </c>
      <c r="AC707">
        <v>11</v>
      </c>
      <c r="AD707">
        <v>72</v>
      </c>
      <c r="AE707">
        <v>0.11</v>
      </c>
      <c r="AF707">
        <v>-1</v>
      </c>
      <c r="AG707">
        <v>1</v>
      </c>
      <c r="AH707">
        <v>-1</v>
      </c>
      <c r="AI707">
        <v>3</v>
      </c>
      <c r="AJ707">
        <v>-3</v>
      </c>
      <c r="AK707">
        <v>-1</v>
      </c>
      <c r="AL707">
        <v>0.05</v>
      </c>
      <c r="AM707">
        <v>-6.7</v>
      </c>
      <c r="AN707">
        <v>-6.5</v>
      </c>
      <c r="AO707">
        <v>-0.2</v>
      </c>
      <c r="AP707">
        <v>-2</v>
      </c>
      <c r="AQ707">
        <v>0</v>
      </c>
      <c r="AR707" s="2">
        <v>0.45</v>
      </c>
    </row>
    <row r="708" spans="6:44" x14ac:dyDescent="0.3">
      <c r="F708" t="str">
        <f t="shared" si="70"/>
        <v>11581420</v>
      </c>
      <c r="G708" t="e">
        <f t="shared" si="73"/>
        <v>#N/A</v>
      </c>
      <c r="H708" s="11">
        <v>1158</v>
      </c>
      <c r="I708" s="5">
        <v>1420</v>
      </c>
      <c r="J708" t="s">
        <v>31</v>
      </c>
      <c r="K708" t="s">
        <v>80</v>
      </c>
      <c r="O708" s="3"/>
      <c r="P708" s="4"/>
      <c r="Q708" s="4"/>
      <c r="R708" s="2">
        <f t="shared" si="71"/>
        <v>0.69208516242317675</v>
      </c>
      <c r="S708" s="2">
        <f t="shared" si="72"/>
        <v>0.30791483757682325</v>
      </c>
      <c r="T708" s="2"/>
      <c r="U708" s="2"/>
      <c r="V708" s="37"/>
      <c r="W708" s="37"/>
      <c r="X708" s="37"/>
      <c r="Y708" s="37"/>
      <c r="Z708" s="37"/>
      <c r="AA708" s="37"/>
      <c r="AB708" s="12">
        <v>13</v>
      </c>
      <c r="AC708">
        <v>16</v>
      </c>
      <c r="AD708">
        <v>-64</v>
      </c>
      <c r="AE708">
        <v>0.09</v>
      </c>
      <c r="AF708">
        <v>1</v>
      </c>
      <c r="AG708">
        <v>-2</v>
      </c>
      <c r="AH708">
        <v>-2</v>
      </c>
      <c r="AI708">
        <v>-2</v>
      </c>
      <c r="AJ708">
        <v>0</v>
      </c>
      <c r="AK708">
        <v>1</v>
      </c>
      <c r="AL708">
        <v>0.12</v>
      </c>
      <c r="AM708">
        <v>2.7</v>
      </c>
      <c r="AN708">
        <v>-1.2</v>
      </c>
      <c r="AO708">
        <v>3.9</v>
      </c>
      <c r="AP708">
        <v>3</v>
      </c>
      <c r="AQ708">
        <v>1</v>
      </c>
      <c r="AR708" s="2">
        <v>0.83</v>
      </c>
    </row>
    <row r="709" spans="6:44" x14ac:dyDescent="0.3">
      <c r="F709" t="str">
        <f t="shared" si="70"/>
        <v>11581422</v>
      </c>
      <c r="G709" t="e">
        <f t="shared" si="73"/>
        <v>#N/A</v>
      </c>
      <c r="H709" s="11">
        <v>1158</v>
      </c>
      <c r="I709" s="5">
        <v>1422</v>
      </c>
      <c r="J709" t="s">
        <v>31</v>
      </c>
      <c r="K709" t="s">
        <v>81</v>
      </c>
      <c r="O709" s="3"/>
      <c r="P709" s="4"/>
      <c r="Q709" s="4"/>
      <c r="R709" s="2">
        <f t="shared" si="71"/>
        <v>0.40208516242317682</v>
      </c>
      <c r="S709" s="2">
        <f t="shared" si="72"/>
        <v>0.59791483757682318</v>
      </c>
      <c r="T709" s="2"/>
      <c r="U709" s="2"/>
      <c r="V709" s="37"/>
      <c r="W709" s="37"/>
      <c r="X709" s="37"/>
      <c r="Y709" s="37"/>
      <c r="Z709" s="37"/>
      <c r="AA709" s="37"/>
      <c r="AB709" s="12">
        <v>13</v>
      </c>
      <c r="AC709">
        <v>13</v>
      </c>
      <c r="AD709">
        <v>38</v>
      </c>
      <c r="AE709">
        <v>0</v>
      </c>
      <c r="AF709">
        <v>1</v>
      </c>
      <c r="AG709">
        <v>2</v>
      </c>
      <c r="AH709">
        <v>-4</v>
      </c>
      <c r="AI709">
        <v>-4</v>
      </c>
      <c r="AJ709">
        <v>-8</v>
      </c>
      <c r="AK709">
        <v>-4</v>
      </c>
      <c r="AL709">
        <v>7.0000000000000007E-2</v>
      </c>
      <c r="AM709">
        <v>3.1</v>
      </c>
      <c r="AN709">
        <v>6.5</v>
      </c>
      <c r="AO709">
        <v>-3.4</v>
      </c>
      <c r="AP709">
        <v>0</v>
      </c>
      <c r="AQ709">
        <v>0</v>
      </c>
      <c r="AR709" s="2">
        <v>0.54</v>
      </c>
    </row>
    <row r="710" spans="6:44" x14ac:dyDescent="0.3">
      <c r="F710" t="str">
        <f t="shared" si="70"/>
        <v>11581437</v>
      </c>
      <c r="G710" t="e">
        <f t="shared" si="73"/>
        <v>#N/A</v>
      </c>
      <c r="H710" s="11">
        <v>1158</v>
      </c>
      <c r="I710" s="5">
        <v>1437</v>
      </c>
      <c r="J710" t="s">
        <v>31</v>
      </c>
      <c r="K710" t="s">
        <v>82</v>
      </c>
      <c r="O710" s="3"/>
      <c r="P710" s="4"/>
      <c r="Q710" s="4"/>
      <c r="R710" s="2">
        <f t="shared" si="71"/>
        <v>9.2085162423176797E-2</v>
      </c>
      <c r="S710" s="2">
        <f t="shared" si="72"/>
        <v>0.90791483757682323</v>
      </c>
      <c r="T710" s="2"/>
      <c r="U710" s="2"/>
      <c r="V710" s="37"/>
      <c r="W710" s="37"/>
      <c r="X710" s="37"/>
      <c r="Y710" s="37"/>
      <c r="Z710" s="37"/>
      <c r="AA710" s="37"/>
      <c r="AB710" s="12">
        <v>13</v>
      </c>
      <c r="AC710">
        <v>1</v>
      </c>
      <c r="AD710">
        <v>118</v>
      </c>
      <c r="AE710">
        <v>-0.11</v>
      </c>
      <c r="AF710">
        <v>-7</v>
      </c>
      <c r="AG710">
        <v>1</v>
      </c>
      <c r="AH710">
        <v>0</v>
      </c>
      <c r="AI710">
        <v>0</v>
      </c>
      <c r="AJ710">
        <v>-3</v>
      </c>
      <c r="AK710">
        <v>-1</v>
      </c>
      <c r="AL710">
        <v>0</v>
      </c>
      <c r="AM710">
        <v>-11.9</v>
      </c>
      <c r="AN710">
        <v>-1.1000000000000001</v>
      </c>
      <c r="AO710">
        <v>-10.8</v>
      </c>
      <c r="AP710">
        <v>-12</v>
      </c>
      <c r="AQ710">
        <v>0</v>
      </c>
      <c r="AR710" s="2">
        <v>0.23</v>
      </c>
    </row>
    <row r="711" spans="6:44" x14ac:dyDescent="0.3">
      <c r="F711" t="str">
        <f t="shared" si="70"/>
        <v>11581438</v>
      </c>
      <c r="G711" t="e">
        <f t="shared" si="73"/>
        <v>#N/A</v>
      </c>
      <c r="H711" s="11">
        <v>1158</v>
      </c>
      <c r="I711" s="5">
        <v>1438</v>
      </c>
      <c r="J711" t="s">
        <v>31</v>
      </c>
      <c r="K711" t="s">
        <v>83</v>
      </c>
      <c r="O711" s="3"/>
      <c r="P711" s="4"/>
      <c r="Q711" s="4"/>
      <c r="R711" s="2">
        <f t="shared" si="71"/>
        <v>0.10208516242317678</v>
      </c>
      <c r="S711" s="2">
        <f t="shared" si="72"/>
        <v>0.89791483757682322</v>
      </c>
      <c r="T711" s="2"/>
      <c r="U711" s="2"/>
      <c r="V711" s="37"/>
      <c r="W711" s="37"/>
      <c r="X711" s="37"/>
      <c r="Y711" s="37"/>
      <c r="Z711" s="37"/>
      <c r="AA711" s="37"/>
      <c r="AB711" s="12">
        <v>13</v>
      </c>
      <c r="AC711">
        <v>1</v>
      </c>
      <c r="AD711">
        <v>119</v>
      </c>
      <c r="AE711">
        <v>-0.17</v>
      </c>
      <c r="AF711">
        <v>0</v>
      </c>
      <c r="AG711">
        <v>6</v>
      </c>
      <c r="AH711">
        <v>1</v>
      </c>
      <c r="AI711">
        <v>-3</v>
      </c>
      <c r="AJ711">
        <v>-1</v>
      </c>
      <c r="AK711">
        <v>-2</v>
      </c>
      <c r="AL711">
        <v>0.01</v>
      </c>
      <c r="AM711">
        <v>7.7</v>
      </c>
      <c r="AN711">
        <v>16.399999999999999</v>
      </c>
      <c r="AO711">
        <v>-8.6999999999999993</v>
      </c>
      <c r="AP711">
        <v>-12</v>
      </c>
      <c r="AQ711">
        <v>0</v>
      </c>
      <c r="AR711" s="2">
        <v>0.24</v>
      </c>
    </row>
    <row r="712" spans="6:44" x14ac:dyDescent="0.3">
      <c r="F712" t="str">
        <f t="shared" si="70"/>
        <v>11581439</v>
      </c>
      <c r="G712" t="e">
        <f t="shared" si="73"/>
        <v>#N/A</v>
      </c>
      <c r="H712" s="11">
        <v>1158</v>
      </c>
      <c r="I712" s="5">
        <v>1439</v>
      </c>
      <c r="J712" t="s">
        <v>31</v>
      </c>
      <c r="K712" t="s">
        <v>84</v>
      </c>
      <c r="O712" s="3"/>
      <c r="P712" s="4"/>
      <c r="Q712" s="4"/>
      <c r="R712" s="2">
        <f t="shared" si="71"/>
        <v>0.24208516242317679</v>
      </c>
      <c r="S712" s="2">
        <f t="shared" si="72"/>
        <v>0.75791483757682321</v>
      </c>
      <c r="T712" s="2"/>
      <c r="U712" s="2"/>
      <c r="V712" s="37"/>
      <c r="W712" s="37"/>
      <c r="X712" s="37"/>
      <c r="Y712" s="37"/>
      <c r="Z712" s="37"/>
      <c r="AA712" s="37"/>
      <c r="AB712" s="12">
        <v>13</v>
      </c>
      <c r="AC712">
        <v>8</v>
      </c>
      <c r="AD712">
        <v>88</v>
      </c>
      <c r="AE712">
        <v>0.11</v>
      </c>
      <c r="AF712">
        <v>-4</v>
      </c>
      <c r="AG712">
        <v>0</v>
      </c>
      <c r="AH712">
        <v>-2</v>
      </c>
      <c r="AI712">
        <v>0</v>
      </c>
      <c r="AJ712">
        <v>2</v>
      </c>
      <c r="AK712">
        <v>1</v>
      </c>
      <c r="AL712">
        <v>0.06</v>
      </c>
      <c r="AM712">
        <v>-4.5</v>
      </c>
      <c r="AN712">
        <v>-2</v>
      </c>
      <c r="AO712">
        <v>-2.5</v>
      </c>
      <c r="AP712">
        <v>-5</v>
      </c>
      <c r="AQ712">
        <v>0</v>
      </c>
      <c r="AR712" s="2">
        <v>0.38</v>
      </c>
    </row>
    <row r="713" spans="6:44" x14ac:dyDescent="0.3">
      <c r="F713" t="str">
        <f t="shared" si="70"/>
        <v>11581452</v>
      </c>
      <c r="G713" t="e">
        <f t="shared" si="73"/>
        <v>#N/A</v>
      </c>
      <c r="H713" s="11">
        <v>1158</v>
      </c>
      <c r="I713" s="5">
        <v>1452</v>
      </c>
      <c r="J713" t="s">
        <v>31</v>
      </c>
      <c r="K713" t="s">
        <v>85</v>
      </c>
      <c r="O713" s="3"/>
      <c r="P713" s="4"/>
      <c r="Q713" s="4"/>
      <c r="R713" s="2">
        <f t="shared" si="71"/>
        <v>0.18208516242317679</v>
      </c>
      <c r="S713" s="2">
        <f t="shared" si="72"/>
        <v>0.81791483757682326</v>
      </c>
      <c r="T713" s="2"/>
      <c r="U713" s="2"/>
      <c r="V713" s="37"/>
      <c r="W713" s="37"/>
      <c r="X713" s="37"/>
      <c r="Y713" s="37"/>
      <c r="Z713" s="37"/>
      <c r="AA713" s="37"/>
      <c r="AB713" s="12">
        <v>13</v>
      </c>
      <c r="AC713">
        <v>5</v>
      </c>
      <c r="AD713">
        <v>107</v>
      </c>
      <c r="AE713">
        <v>0.06</v>
      </c>
      <c r="AF713">
        <v>3</v>
      </c>
      <c r="AG713">
        <v>0</v>
      </c>
      <c r="AH713">
        <v>0</v>
      </c>
      <c r="AI713">
        <v>-5</v>
      </c>
      <c r="AJ713">
        <v>-11</v>
      </c>
      <c r="AK713">
        <v>2</v>
      </c>
      <c r="AL713">
        <v>0</v>
      </c>
      <c r="AM713">
        <v>-4.4000000000000004</v>
      </c>
      <c r="AN713">
        <v>0.8</v>
      </c>
      <c r="AO713">
        <v>-5.2</v>
      </c>
      <c r="AP713">
        <v>-8</v>
      </c>
      <c r="AQ713">
        <v>0</v>
      </c>
      <c r="AR713" s="2">
        <v>0.32</v>
      </c>
    </row>
    <row r="714" spans="6:44" x14ac:dyDescent="0.3">
      <c r="F714" t="str">
        <f t="shared" si="70"/>
        <v>11581455</v>
      </c>
      <c r="G714" t="e">
        <f t="shared" si="73"/>
        <v>#N/A</v>
      </c>
      <c r="H714" s="11">
        <v>1158</v>
      </c>
      <c r="I714" s="5">
        <v>1455</v>
      </c>
      <c r="J714" t="s">
        <v>31</v>
      </c>
      <c r="K714" t="s">
        <v>86</v>
      </c>
      <c r="O714" s="3"/>
      <c r="P714" s="4"/>
      <c r="Q714" s="4"/>
      <c r="R714" s="2">
        <f t="shared" si="71"/>
        <v>0.1920851624231768</v>
      </c>
      <c r="S714" s="2">
        <f t="shared" si="72"/>
        <v>0.80791483757682325</v>
      </c>
      <c r="T714" s="2"/>
      <c r="U714" s="2"/>
      <c r="V714" s="37"/>
      <c r="W714" s="37"/>
      <c r="X714" s="37"/>
      <c r="Y714" s="37"/>
      <c r="Z714" s="37"/>
      <c r="AA714" s="37"/>
      <c r="AB714" s="12">
        <v>13</v>
      </c>
      <c r="AC714">
        <v>4</v>
      </c>
      <c r="AD714">
        <v>100</v>
      </c>
      <c r="AE714">
        <v>-0.01</v>
      </c>
      <c r="AF714">
        <v>-2</v>
      </c>
      <c r="AG714">
        <v>1</v>
      </c>
      <c r="AH714">
        <v>-1</v>
      </c>
      <c r="AI714">
        <v>1</v>
      </c>
      <c r="AJ714">
        <v>-9</v>
      </c>
      <c r="AK714">
        <v>-5</v>
      </c>
      <c r="AL714">
        <v>0.03</v>
      </c>
      <c r="AM714">
        <v>-7.8</v>
      </c>
      <c r="AN714">
        <v>-1.5</v>
      </c>
      <c r="AO714">
        <v>-6.3</v>
      </c>
      <c r="AP714">
        <v>-9</v>
      </c>
      <c r="AQ714">
        <v>0</v>
      </c>
      <c r="AR714" s="2">
        <v>0.33</v>
      </c>
    </row>
    <row r="715" spans="6:44" x14ac:dyDescent="0.3">
      <c r="F715" t="str">
        <f t="shared" si="70"/>
        <v>11581460</v>
      </c>
      <c r="G715" t="e">
        <f t="shared" si="73"/>
        <v>#N/A</v>
      </c>
      <c r="H715" s="11">
        <v>1158</v>
      </c>
      <c r="I715" s="5">
        <v>1460</v>
      </c>
      <c r="J715" t="s">
        <v>31</v>
      </c>
      <c r="K715" t="s">
        <v>87</v>
      </c>
      <c r="O715" s="3"/>
      <c r="P715" s="4"/>
      <c r="Q715" s="4"/>
      <c r="R715" s="2">
        <f t="shared" si="71"/>
        <v>0.58208516242317676</v>
      </c>
      <c r="S715" s="2">
        <f t="shared" si="72"/>
        <v>0.41791483757682324</v>
      </c>
      <c r="T715" s="2"/>
      <c r="U715" s="2"/>
      <c r="V715" s="37"/>
      <c r="W715" s="37"/>
      <c r="X715" s="37"/>
      <c r="Y715" s="37"/>
      <c r="Z715" s="37"/>
      <c r="AA715" s="37"/>
      <c r="AB715" s="12">
        <v>13</v>
      </c>
      <c r="AC715">
        <v>14</v>
      </c>
      <c r="AD715">
        <v>-15</v>
      </c>
      <c r="AE715">
        <v>0.05</v>
      </c>
      <c r="AF715">
        <v>4</v>
      </c>
      <c r="AG715">
        <v>2</v>
      </c>
      <c r="AH715">
        <v>-3</v>
      </c>
      <c r="AI715">
        <v>-3</v>
      </c>
      <c r="AJ715">
        <v>-3</v>
      </c>
      <c r="AK715">
        <v>-3</v>
      </c>
      <c r="AL715">
        <v>0.05</v>
      </c>
      <c r="AM715">
        <v>3.9</v>
      </c>
      <c r="AN715">
        <v>3.6</v>
      </c>
      <c r="AO715">
        <v>0.3</v>
      </c>
      <c r="AP715">
        <v>1</v>
      </c>
      <c r="AQ715">
        <v>1</v>
      </c>
      <c r="AR715" s="2">
        <v>0.72</v>
      </c>
    </row>
    <row r="716" spans="6:44" x14ac:dyDescent="0.3">
      <c r="F716" t="str">
        <f t="shared" si="70"/>
        <v>11581462</v>
      </c>
      <c r="G716" t="e">
        <f t="shared" si="73"/>
        <v>#N/A</v>
      </c>
      <c r="H716" s="11">
        <v>1158</v>
      </c>
      <c r="I716" s="5">
        <v>1462</v>
      </c>
      <c r="J716" t="s">
        <v>31</v>
      </c>
      <c r="K716" t="s">
        <v>88</v>
      </c>
      <c r="O716" s="3"/>
      <c r="P716" s="4"/>
      <c r="Q716" s="4"/>
      <c r="R716" s="2">
        <f t="shared" si="71"/>
        <v>0.1920851624231768</v>
      </c>
      <c r="S716" s="2">
        <f t="shared" si="72"/>
        <v>0.80791483757682325</v>
      </c>
      <c r="T716" s="2"/>
      <c r="U716" s="2"/>
      <c r="V716" s="37"/>
      <c r="W716" s="37"/>
      <c r="X716" s="37"/>
      <c r="Y716" s="37"/>
      <c r="Z716" s="37"/>
      <c r="AA716" s="37"/>
      <c r="AB716" s="12">
        <v>13</v>
      </c>
      <c r="AC716">
        <v>1</v>
      </c>
      <c r="AD716">
        <v>106</v>
      </c>
      <c r="AE716">
        <v>-0.08</v>
      </c>
      <c r="AF716">
        <v>-3</v>
      </c>
      <c r="AG716">
        <v>0</v>
      </c>
      <c r="AH716">
        <v>-2</v>
      </c>
      <c r="AI716">
        <v>2</v>
      </c>
      <c r="AJ716">
        <v>-4</v>
      </c>
      <c r="AK716">
        <v>-5</v>
      </c>
      <c r="AL716">
        <v>-0.02</v>
      </c>
      <c r="AM716">
        <v>-9.1</v>
      </c>
      <c r="AN716">
        <v>-4.7</v>
      </c>
      <c r="AO716">
        <v>-4.4000000000000004</v>
      </c>
      <c r="AP716">
        <v>-12</v>
      </c>
      <c r="AQ716">
        <v>0</v>
      </c>
      <c r="AR716" s="2">
        <v>0.33</v>
      </c>
    </row>
    <row r="717" spans="6:44" x14ac:dyDescent="0.3">
      <c r="F717" t="str">
        <f t="shared" si="70"/>
        <v>11661168</v>
      </c>
      <c r="G717" t="e">
        <f t="shared" si="73"/>
        <v>#N/A</v>
      </c>
      <c r="H717" s="11">
        <v>1166</v>
      </c>
      <c r="I717" s="5">
        <v>1168</v>
      </c>
      <c r="J717" t="s">
        <v>32</v>
      </c>
      <c r="K717" t="s">
        <v>33</v>
      </c>
      <c r="O717" s="3"/>
      <c r="P717" s="4"/>
      <c r="Q717" s="4"/>
      <c r="R717" s="2">
        <f t="shared" si="71"/>
        <v>0.79208516242317684</v>
      </c>
      <c r="S717" s="2">
        <f t="shared" si="72"/>
        <v>0.20791483757682316</v>
      </c>
      <c r="T717" s="2"/>
      <c r="U717" s="2"/>
      <c r="V717" s="37"/>
      <c r="W717" s="37"/>
      <c r="X717" s="37"/>
      <c r="Y717" s="37"/>
      <c r="Z717" s="37"/>
      <c r="AA717" s="37"/>
      <c r="AB717" s="12">
        <v>8</v>
      </c>
      <c r="AC717">
        <v>15</v>
      </c>
      <c r="AD717">
        <v>-126</v>
      </c>
      <c r="AE717">
        <v>0.03</v>
      </c>
      <c r="AF717">
        <v>6</v>
      </c>
      <c r="AG717">
        <v>2</v>
      </c>
      <c r="AH717">
        <v>-5</v>
      </c>
      <c r="AI717">
        <v>-2</v>
      </c>
      <c r="AJ717">
        <v>-5</v>
      </c>
      <c r="AK717">
        <v>4</v>
      </c>
      <c r="AL717">
        <v>0.01</v>
      </c>
      <c r="AM717">
        <v>11.3</v>
      </c>
      <c r="AN717">
        <v>3.4</v>
      </c>
      <c r="AO717">
        <v>7.9</v>
      </c>
      <c r="AP717">
        <v>7</v>
      </c>
      <c r="AQ717">
        <v>1</v>
      </c>
      <c r="AR717" s="2">
        <v>0.93</v>
      </c>
    </row>
    <row r="718" spans="6:44" x14ac:dyDescent="0.3">
      <c r="F718" t="str">
        <f t="shared" si="70"/>
        <v>11661172</v>
      </c>
      <c r="G718" t="e">
        <f t="shared" si="73"/>
        <v>#N/A</v>
      </c>
      <c r="H718" s="11">
        <v>1166</v>
      </c>
      <c r="I718" s="5">
        <v>1172</v>
      </c>
      <c r="J718" t="s">
        <v>32</v>
      </c>
      <c r="K718" t="s">
        <v>34</v>
      </c>
      <c r="O718" s="3"/>
      <c r="P718" s="4"/>
      <c r="Q718" s="4"/>
      <c r="R718" s="2">
        <f t="shared" si="71"/>
        <v>0.56208516242317674</v>
      </c>
      <c r="S718" s="2">
        <f t="shared" si="72"/>
        <v>0.43791483757682326</v>
      </c>
      <c r="T718" s="2"/>
      <c r="U718" s="2"/>
      <c r="V718" s="37"/>
      <c r="W718" s="37"/>
      <c r="X718" s="37"/>
      <c r="Y718" s="37"/>
      <c r="Z718" s="37"/>
      <c r="AA718" s="37"/>
      <c r="AB718" s="12">
        <v>8</v>
      </c>
      <c r="AC718">
        <v>12</v>
      </c>
      <c r="AD718">
        <v>-16</v>
      </c>
      <c r="AE718">
        <v>-0.01</v>
      </c>
      <c r="AF718">
        <v>0</v>
      </c>
      <c r="AG718">
        <v>-1</v>
      </c>
      <c r="AH718">
        <v>1</v>
      </c>
      <c r="AI718">
        <v>-1</v>
      </c>
      <c r="AJ718">
        <v>-1</v>
      </c>
      <c r="AK718">
        <v>-2</v>
      </c>
      <c r="AL718">
        <v>-0.05</v>
      </c>
      <c r="AM718">
        <v>7.6</v>
      </c>
      <c r="AN718">
        <v>7.5</v>
      </c>
      <c r="AO718">
        <v>0.1</v>
      </c>
      <c r="AP718">
        <v>4</v>
      </c>
      <c r="AQ718">
        <v>1</v>
      </c>
      <c r="AR718" s="2">
        <v>0.7</v>
      </c>
    </row>
    <row r="719" spans="6:44" x14ac:dyDescent="0.3">
      <c r="F719" t="str">
        <f t="shared" si="70"/>
        <v>11661181</v>
      </c>
      <c r="G719" t="e">
        <f t="shared" si="73"/>
        <v>#N/A</v>
      </c>
      <c r="H719" s="11">
        <v>1166</v>
      </c>
      <c r="I719" s="5">
        <v>1181</v>
      </c>
      <c r="J719" t="s">
        <v>32</v>
      </c>
      <c r="K719" t="s">
        <v>35</v>
      </c>
      <c r="O719" s="3"/>
      <c r="P719" s="4"/>
      <c r="Q719" s="4"/>
      <c r="R719" s="2">
        <f t="shared" si="71"/>
        <v>0.40208516242317682</v>
      </c>
      <c r="S719" s="2">
        <f t="shared" si="72"/>
        <v>0.59791483757682318</v>
      </c>
      <c r="T719" s="2"/>
      <c r="U719" s="2"/>
      <c r="V719" s="37"/>
      <c r="W719" s="37"/>
      <c r="X719" s="37"/>
      <c r="Y719" s="37"/>
      <c r="Z719" s="37"/>
      <c r="AA719" s="37"/>
      <c r="AB719" s="12">
        <v>8</v>
      </c>
      <c r="AC719">
        <v>2</v>
      </c>
      <c r="AD719">
        <v>24</v>
      </c>
      <c r="AE719">
        <v>-0.14000000000000001</v>
      </c>
      <c r="AF719">
        <v>2</v>
      </c>
      <c r="AG719">
        <v>4</v>
      </c>
      <c r="AH719">
        <v>-1</v>
      </c>
      <c r="AI719">
        <v>-1</v>
      </c>
      <c r="AJ719">
        <v>-17</v>
      </c>
      <c r="AK719">
        <v>4</v>
      </c>
      <c r="AL719">
        <v>0.04</v>
      </c>
      <c r="AM719">
        <v>-0.7</v>
      </c>
      <c r="AN719">
        <v>5.5</v>
      </c>
      <c r="AO719">
        <v>-6.2</v>
      </c>
      <c r="AP719">
        <v>-6</v>
      </c>
      <c r="AQ719">
        <v>0</v>
      </c>
      <c r="AR719" s="2">
        <v>0.54</v>
      </c>
    </row>
    <row r="720" spans="6:44" x14ac:dyDescent="0.3">
      <c r="F720" t="str">
        <f t="shared" si="70"/>
        <v>11661196</v>
      </c>
      <c r="G720" t="e">
        <f t="shared" si="73"/>
        <v>#N/A</v>
      </c>
      <c r="H720" s="11">
        <v>1166</v>
      </c>
      <c r="I720" s="5">
        <v>1196</v>
      </c>
      <c r="J720" t="s">
        <v>32</v>
      </c>
      <c r="K720" t="s">
        <v>36</v>
      </c>
      <c r="O720" s="3"/>
      <c r="P720" s="4"/>
      <c r="Q720" s="4"/>
      <c r="R720" s="2">
        <f t="shared" si="71"/>
        <v>0.53208516242317683</v>
      </c>
      <c r="S720" s="2">
        <f t="shared" si="72"/>
        <v>0.46791483757682317</v>
      </c>
      <c r="T720" s="2"/>
      <c r="U720" s="2"/>
      <c r="V720" s="37"/>
      <c r="W720" s="37"/>
      <c r="X720" s="37"/>
      <c r="Y720" s="37"/>
      <c r="Z720" s="37"/>
      <c r="AA720" s="37"/>
      <c r="AB720" s="12">
        <v>8</v>
      </c>
      <c r="AC720">
        <v>6</v>
      </c>
      <c r="AD720">
        <v>4</v>
      </c>
      <c r="AE720">
        <v>0.03</v>
      </c>
      <c r="AF720">
        <v>7</v>
      </c>
      <c r="AG720">
        <v>1</v>
      </c>
      <c r="AH720">
        <v>2</v>
      </c>
      <c r="AI720">
        <v>-4</v>
      </c>
      <c r="AJ720">
        <v>-7</v>
      </c>
      <c r="AK720">
        <v>6</v>
      </c>
      <c r="AL720">
        <v>0.03</v>
      </c>
      <c r="AM720">
        <v>7.9</v>
      </c>
      <c r="AN720">
        <v>5.7</v>
      </c>
      <c r="AO720">
        <v>2.2000000000000002</v>
      </c>
      <c r="AP720">
        <v>-2</v>
      </c>
      <c r="AQ720">
        <v>0</v>
      </c>
      <c r="AR720" s="2">
        <v>0.67</v>
      </c>
    </row>
    <row r="721" spans="6:44" x14ac:dyDescent="0.3">
      <c r="F721" t="str">
        <f t="shared" si="70"/>
        <v>11661199</v>
      </c>
      <c r="G721" t="e">
        <f t="shared" si="73"/>
        <v>#N/A</v>
      </c>
      <c r="H721" s="11">
        <v>1166</v>
      </c>
      <c r="I721" s="5">
        <v>1199</v>
      </c>
      <c r="J721" t="s">
        <v>32</v>
      </c>
      <c r="K721" t="s">
        <v>37</v>
      </c>
      <c r="O721" s="3"/>
      <c r="P721" s="4"/>
      <c r="Q721" s="4"/>
      <c r="R721" s="2">
        <f t="shared" si="71"/>
        <v>0.56208516242317674</v>
      </c>
      <c r="S721" s="2">
        <f t="shared" si="72"/>
        <v>0.43791483757682326</v>
      </c>
      <c r="T721" s="2"/>
      <c r="U721" s="2"/>
      <c r="V721" s="37"/>
      <c r="W721" s="37"/>
      <c r="X721" s="37"/>
      <c r="Y721" s="37"/>
      <c r="Z721" s="37"/>
      <c r="AA721" s="37"/>
      <c r="AB721" s="12">
        <v>8</v>
      </c>
      <c r="AC721">
        <v>9</v>
      </c>
      <c r="AD721">
        <v>-8</v>
      </c>
      <c r="AE721">
        <v>0</v>
      </c>
      <c r="AF721">
        <v>4</v>
      </c>
      <c r="AG721">
        <v>1</v>
      </c>
      <c r="AH721">
        <v>-1</v>
      </c>
      <c r="AI721">
        <v>-3</v>
      </c>
      <c r="AJ721">
        <v>-11</v>
      </c>
      <c r="AK721">
        <v>5</v>
      </c>
      <c r="AL721">
        <v>7.0000000000000007E-2</v>
      </c>
      <c r="AM721">
        <v>2.2000000000000002</v>
      </c>
      <c r="AN721">
        <v>0.6</v>
      </c>
      <c r="AO721">
        <v>1.6</v>
      </c>
      <c r="AP721">
        <v>1</v>
      </c>
      <c r="AQ721">
        <v>1</v>
      </c>
      <c r="AR721" s="2">
        <v>0.7</v>
      </c>
    </row>
    <row r="722" spans="6:44" x14ac:dyDescent="0.3">
      <c r="F722" t="str">
        <f t="shared" si="70"/>
        <v>11661209</v>
      </c>
      <c r="G722" t="e">
        <f t="shared" si="73"/>
        <v>#N/A</v>
      </c>
      <c r="H722" s="11">
        <v>1166</v>
      </c>
      <c r="I722" s="5">
        <v>1209</v>
      </c>
      <c r="J722" t="s">
        <v>32</v>
      </c>
      <c r="K722" t="s">
        <v>38</v>
      </c>
      <c r="O722" s="3"/>
      <c r="P722" s="4"/>
      <c r="Q722" s="4"/>
      <c r="R722" s="2">
        <f t="shared" si="71"/>
        <v>0.68208516242317674</v>
      </c>
      <c r="S722" s="2">
        <f t="shared" si="72"/>
        <v>0.31791483757682326</v>
      </c>
      <c r="T722" s="2"/>
      <c r="U722" s="2"/>
      <c r="V722" s="37"/>
      <c r="W722" s="37"/>
      <c r="X722" s="37"/>
      <c r="Y722" s="37"/>
      <c r="Z722" s="37"/>
      <c r="AA722" s="37"/>
      <c r="AB722" s="12">
        <v>8</v>
      </c>
      <c r="AC722">
        <v>15</v>
      </c>
      <c r="AD722">
        <v>-69</v>
      </c>
      <c r="AE722">
        <v>-0.04</v>
      </c>
      <c r="AF722">
        <v>4</v>
      </c>
      <c r="AG722">
        <v>3</v>
      </c>
      <c r="AH722">
        <v>-1</v>
      </c>
      <c r="AI722">
        <v>-4</v>
      </c>
      <c r="AJ722">
        <v>-4</v>
      </c>
      <c r="AK722">
        <v>8</v>
      </c>
      <c r="AL722">
        <v>7.0000000000000007E-2</v>
      </c>
      <c r="AM722">
        <v>9.6</v>
      </c>
      <c r="AN722">
        <v>7.3</v>
      </c>
      <c r="AO722">
        <v>2.2999999999999998</v>
      </c>
      <c r="AP722">
        <v>7</v>
      </c>
      <c r="AQ722">
        <v>1</v>
      </c>
      <c r="AR722" s="2">
        <v>0.82</v>
      </c>
    </row>
    <row r="723" spans="6:44" x14ac:dyDescent="0.3">
      <c r="F723" t="str">
        <f t="shared" si="70"/>
        <v>11661211</v>
      </c>
      <c r="G723" t="e">
        <f t="shared" si="73"/>
        <v>#N/A</v>
      </c>
      <c r="H723" s="11">
        <v>1166</v>
      </c>
      <c r="I723" s="5">
        <v>1211</v>
      </c>
      <c r="J723" t="s">
        <v>32</v>
      </c>
      <c r="K723" t="s">
        <v>39</v>
      </c>
      <c r="O723" s="3"/>
      <c r="P723" s="4"/>
      <c r="Q723" s="4"/>
      <c r="R723" s="2">
        <f t="shared" si="71"/>
        <v>0.39208516242317681</v>
      </c>
      <c r="S723" s="2">
        <f t="shared" si="72"/>
        <v>0.60791483757682319</v>
      </c>
      <c r="T723" s="2"/>
      <c r="U723" s="2"/>
      <c r="V723" s="37"/>
      <c r="W723" s="37"/>
      <c r="X723" s="37"/>
      <c r="Y723" s="37"/>
      <c r="Z723" s="37"/>
      <c r="AA723" s="37"/>
      <c r="AB723" s="12">
        <v>8</v>
      </c>
      <c r="AC723">
        <v>4</v>
      </c>
      <c r="AD723">
        <v>19</v>
      </c>
      <c r="AE723">
        <v>-0.23</v>
      </c>
      <c r="AF723">
        <v>0</v>
      </c>
      <c r="AG723">
        <v>3</v>
      </c>
      <c r="AH723">
        <v>0</v>
      </c>
      <c r="AI723">
        <v>-2</v>
      </c>
      <c r="AJ723">
        <v>-11</v>
      </c>
      <c r="AK723">
        <v>-2</v>
      </c>
      <c r="AL723">
        <v>0.03</v>
      </c>
      <c r="AM723">
        <v>-0.5</v>
      </c>
      <c r="AN723">
        <v>8</v>
      </c>
      <c r="AO723">
        <v>-8.5</v>
      </c>
      <c r="AP723">
        <v>-4</v>
      </c>
      <c r="AQ723">
        <v>0</v>
      </c>
      <c r="AR723" s="2">
        <v>0.53</v>
      </c>
    </row>
    <row r="724" spans="6:44" x14ac:dyDescent="0.3">
      <c r="F724" t="str">
        <f t="shared" si="70"/>
        <v>11661222</v>
      </c>
      <c r="G724" t="e">
        <f t="shared" si="73"/>
        <v>#N/A</v>
      </c>
      <c r="H724" s="11">
        <v>1166</v>
      </c>
      <c r="I724" s="5">
        <v>1222</v>
      </c>
      <c r="J724" t="s">
        <v>32</v>
      </c>
      <c r="K724" t="s">
        <v>40</v>
      </c>
      <c r="O724" s="3"/>
      <c r="P724" s="4"/>
      <c r="Q724" s="4"/>
      <c r="R724" s="2">
        <f t="shared" si="71"/>
        <v>0.47208516242317677</v>
      </c>
      <c r="S724" s="2">
        <f t="shared" si="72"/>
        <v>0.52791483757682323</v>
      </c>
      <c r="T724" s="2"/>
      <c r="U724" s="2"/>
      <c r="V724" s="37"/>
      <c r="W724" s="37"/>
      <c r="X724" s="37"/>
      <c r="Y724" s="37"/>
      <c r="Z724" s="37"/>
      <c r="AA724" s="37"/>
      <c r="AB724" s="12">
        <v>8</v>
      </c>
      <c r="AC724">
        <v>6</v>
      </c>
      <c r="AD724">
        <v>10</v>
      </c>
      <c r="AE724">
        <v>-0.14000000000000001</v>
      </c>
      <c r="AF724">
        <v>4</v>
      </c>
      <c r="AG724">
        <v>4</v>
      </c>
      <c r="AH724">
        <v>-1</v>
      </c>
      <c r="AI724">
        <v>-3</v>
      </c>
      <c r="AJ724">
        <v>-13</v>
      </c>
      <c r="AK724">
        <v>1</v>
      </c>
      <c r="AL724">
        <v>0.03</v>
      </c>
      <c r="AM724">
        <v>6.6</v>
      </c>
      <c r="AN724">
        <v>10.199999999999999</v>
      </c>
      <c r="AO724">
        <v>-3.6</v>
      </c>
      <c r="AP724">
        <v>-2</v>
      </c>
      <c r="AQ724">
        <v>0</v>
      </c>
      <c r="AR724" s="2">
        <v>0.61</v>
      </c>
    </row>
    <row r="725" spans="6:44" x14ac:dyDescent="0.3">
      <c r="F725" t="str">
        <f t="shared" si="70"/>
        <v>11661233</v>
      </c>
      <c r="G725" t="e">
        <f t="shared" si="73"/>
        <v>#N/A</v>
      </c>
      <c r="H725" s="11">
        <v>1166</v>
      </c>
      <c r="I725" s="5">
        <v>1233</v>
      </c>
      <c r="J725" t="s">
        <v>32</v>
      </c>
      <c r="K725" t="s">
        <v>41</v>
      </c>
      <c r="O725" s="3"/>
      <c r="P725" s="4"/>
      <c r="Q725" s="4"/>
      <c r="R725" s="2">
        <f t="shared" si="71"/>
        <v>0.76208516242317681</v>
      </c>
      <c r="S725" s="2">
        <f t="shared" si="72"/>
        <v>0.23791483757682319</v>
      </c>
      <c r="T725" s="2"/>
      <c r="U725" s="2"/>
      <c r="V725" s="37"/>
      <c r="W725" s="37"/>
      <c r="X725" s="37"/>
      <c r="Y725" s="37"/>
      <c r="Z725" s="37"/>
      <c r="AA725" s="37"/>
      <c r="AB725" s="12">
        <v>8</v>
      </c>
      <c r="AC725">
        <v>15</v>
      </c>
      <c r="AD725">
        <v>-107</v>
      </c>
      <c r="AE725">
        <v>0.04</v>
      </c>
      <c r="AF725">
        <v>4</v>
      </c>
      <c r="AG725">
        <v>-2</v>
      </c>
      <c r="AH725">
        <v>0</v>
      </c>
      <c r="AI725">
        <v>-2</v>
      </c>
      <c r="AJ725">
        <v>-2</v>
      </c>
      <c r="AK725">
        <v>5</v>
      </c>
      <c r="AL725">
        <v>0.01</v>
      </c>
      <c r="AM725">
        <v>4.2</v>
      </c>
      <c r="AN725">
        <v>-1.1000000000000001</v>
      </c>
      <c r="AO725">
        <v>5.3</v>
      </c>
      <c r="AP725">
        <v>7</v>
      </c>
      <c r="AQ725">
        <v>1</v>
      </c>
      <c r="AR725" s="2">
        <v>0.9</v>
      </c>
    </row>
    <row r="726" spans="6:44" x14ac:dyDescent="0.3">
      <c r="F726" t="str">
        <f t="shared" si="70"/>
        <v>11661242</v>
      </c>
      <c r="G726" t="e">
        <f t="shared" si="73"/>
        <v>#N/A</v>
      </c>
      <c r="H726" s="11">
        <v>1166</v>
      </c>
      <c r="I726" s="5">
        <v>1242</v>
      </c>
      <c r="J726" t="s">
        <v>32</v>
      </c>
      <c r="K726" t="s">
        <v>42</v>
      </c>
      <c r="O726" s="3"/>
      <c r="P726" s="4"/>
      <c r="Q726" s="4"/>
      <c r="R726" s="2">
        <f t="shared" si="71"/>
        <v>0.44208516242317675</v>
      </c>
      <c r="S726" s="2">
        <f t="shared" si="72"/>
        <v>0.55791483757682325</v>
      </c>
      <c r="T726" s="2"/>
      <c r="U726" s="2"/>
      <c r="V726" s="37"/>
      <c r="W726" s="37"/>
      <c r="X726" s="37"/>
      <c r="Y726" s="37"/>
      <c r="Z726" s="37"/>
      <c r="AA726" s="37"/>
      <c r="AB726" s="12">
        <v>8</v>
      </c>
      <c r="AC726">
        <v>1</v>
      </c>
      <c r="AD726">
        <v>18</v>
      </c>
      <c r="AE726">
        <v>-0.14000000000000001</v>
      </c>
      <c r="AF726">
        <v>0</v>
      </c>
      <c r="AG726">
        <v>2</v>
      </c>
      <c r="AH726">
        <v>-1</v>
      </c>
      <c r="AI726">
        <v>-2</v>
      </c>
      <c r="AJ726">
        <v>-7</v>
      </c>
      <c r="AK726">
        <v>7</v>
      </c>
      <c r="AL726">
        <v>0.05</v>
      </c>
      <c r="AM726">
        <v>2.5</v>
      </c>
      <c r="AN726">
        <v>4.2</v>
      </c>
      <c r="AO726">
        <v>-1.7</v>
      </c>
      <c r="AP726">
        <v>-7</v>
      </c>
      <c r="AQ726">
        <v>0</v>
      </c>
      <c r="AR726" s="2">
        <v>0.57999999999999996</v>
      </c>
    </row>
    <row r="727" spans="6:44" x14ac:dyDescent="0.3">
      <c r="F727" t="str">
        <f t="shared" si="70"/>
        <v>11661246</v>
      </c>
      <c r="G727" t="e">
        <f t="shared" si="73"/>
        <v>#N/A</v>
      </c>
      <c r="H727" s="11">
        <v>1166</v>
      </c>
      <c r="I727" s="5">
        <v>1246</v>
      </c>
      <c r="J727" t="s">
        <v>32</v>
      </c>
      <c r="K727" t="s">
        <v>44</v>
      </c>
      <c r="O727" s="3"/>
      <c r="P727" s="4"/>
      <c r="Q727" s="4"/>
      <c r="R727" s="2">
        <f t="shared" si="71"/>
        <v>0.53208516242317683</v>
      </c>
      <c r="S727" s="2">
        <f t="shared" si="72"/>
        <v>0.46791483757682317</v>
      </c>
      <c r="T727" s="2"/>
      <c r="U727" s="2"/>
      <c r="V727" s="37"/>
      <c r="W727" s="37"/>
      <c r="X727" s="37"/>
      <c r="Y727" s="37"/>
      <c r="Z727" s="37"/>
      <c r="AA727" s="37"/>
      <c r="AB727" s="12">
        <v>8</v>
      </c>
      <c r="AC727">
        <v>5</v>
      </c>
      <c r="AD727">
        <v>9</v>
      </c>
      <c r="AE727">
        <v>-0.06</v>
      </c>
      <c r="AF727">
        <v>6</v>
      </c>
      <c r="AG727">
        <v>3</v>
      </c>
      <c r="AH727">
        <v>-2</v>
      </c>
      <c r="AI727">
        <v>-1</v>
      </c>
      <c r="AJ727">
        <v>-14</v>
      </c>
      <c r="AK727">
        <v>6</v>
      </c>
      <c r="AL727">
        <v>0.05</v>
      </c>
      <c r="AM727">
        <v>7.3</v>
      </c>
      <c r="AN727">
        <v>4.8</v>
      </c>
      <c r="AO727">
        <v>2.5</v>
      </c>
      <c r="AP727">
        <v>-3</v>
      </c>
      <c r="AQ727">
        <v>0</v>
      </c>
      <c r="AR727" s="2">
        <v>0.67</v>
      </c>
    </row>
    <row r="728" spans="6:44" x14ac:dyDescent="0.3">
      <c r="F728" t="str">
        <f t="shared" si="70"/>
        <v>11661252</v>
      </c>
      <c r="G728" t="e">
        <f t="shared" si="73"/>
        <v>#N/A</v>
      </c>
      <c r="H728" s="11">
        <v>1166</v>
      </c>
      <c r="I728" s="5">
        <v>1252</v>
      </c>
      <c r="J728" t="s">
        <v>32</v>
      </c>
      <c r="K728" t="s">
        <v>45</v>
      </c>
      <c r="O728" s="3"/>
      <c r="P728" s="4"/>
      <c r="Q728" s="4"/>
      <c r="R728" s="2">
        <f t="shared" si="71"/>
        <v>0.80208516242317673</v>
      </c>
      <c r="S728" s="2">
        <f t="shared" si="72"/>
        <v>0.19791483757682327</v>
      </c>
      <c r="T728" s="2"/>
      <c r="U728" s="2"/>
      <c r="V728" s="37"/>
      <c r="W728" s="37"/>
      <c r="X728" s="37"/>
      <c r="Y728" s="37"/>
      <c r="Z728" s="37"/>
      <c r="AA728" s="37"/>
      <c r="AB728" s="12">
        <v>8</v>
      </c>
      <c r="AC728">
        <v>15</v>
      </c>
      <c r="AD728">
        <v>-138</v>
      </c>
      <c r="AE728">
        <v>-0.04</v>
      </c>
      <c r="AF728">
        <v>6</v>
      </c>
      <c r="AG728">
        <v>-2</v>
      </c>
      <c r="AH728">
        <v>-4</v>
      </c>
      <c r="AI728">
        <v>-4</v>
      </c>
      <c r="AJ728">
        <v>-6</v>
      </c>
      <c r="AK728">
        <v>-1</v>
      </c>
      <c r="AL728">
        <v>0.03</v>
      </c>
      <c r="AM728">
        <v>3.1</v>
      </c>
      <c r="AN728">
        <v>-3.4</v>
      </c>
      <c r="AO728">
        <v>6.5</v>
      </c>
      <c r="AP728">
        <v>7</v>
      </c>
      <c r="AQ728">
        <v>1</v>
      </c>
      <c r="AR728" s="2">
        <v>0.94</v>
      </c>
    </row>
    <row r="729" spans="6:44" x14ac:dyDescent="0.3">
      <c r="F729" t="str">
        <f t="shared" si="70"/>
        <v>11661254</v>
      </c>
      <c r="G729" t="e">
        <f t="shared" si="73"/>
        <v>#N/A</v>
      </c>
      <c r="H729" s="11">
        <v>1166</v>
      </c>
      <c r="I729" s="5">
        <v>1254</v>
      </c>
      <c r="J729" t="s">
        <v>32</v>
      </c>
      <c r="K729" t="s">
        <v>46</v>
      </c>
      <c r="O729" s="3"/>
      <c r="P729" s="4"/>
      <c r="Q729" s="4"/>
      <c r="R729" s="2">
        <f t="shared" si="71"/>
        <v>0.84208516242317677</v>
      </c>
      <c r="S729" s="2">
        <f t="shared" si="72"/>
        <v>0.15791483757682323</v>
      </c>
      <c r="T729" s="2"/>
      <c r="U729" s="2"/>
      <c r="V729" s="37"/>
      <c r="W729" s="37"/>
      <c r="X729" s="37"/>
      <c r="Y729" s="37"/>
      <c r="Z729" s="37"/>
      <c r="AA729" s="37"/>
      <c r="AB729" s="12">
        <v>8</v>
      </c>
      <c r="AC729">
        <v>16</v>
      </c>
      <c r="AD729">
        <v>-224</v>
      </c>
      <c r="AE729">
        <v>0.13</v>
      </c>
      <c r="AF729">
        <v>6</v>
      </c>
      <c r="AG729">
        <v>0</v>
      </c>
      <c r="AH729">
        <v>-3</v>
      </c>
      <c r="AI729">
        <v>0</v>
      </c>
      <c r="AJ729">
        <v>-8</v>
      </c>
      <c r="AK729">
        <v>5</v>
      </c>
      <c r="AL729">
        <v>0.05</v>
      </c>
      <c r="AM729">
        <v>7.3</v>
      </c>
      <c r="AN729">
        <v>-1.7</v>
      </c>
      <c r="AO729">
        <v>9</v>
      </c>
      <c r="AP729">
        <v>8</v>
      </c>
      <c r="AQ729">
        <v>1</v>
      </c>
      <c r="AR729" s="2">
        <v>0.98</v>
      </c>
    </row>
    <row r="730" spans="6:44" x14ac:dyDescent="0.3">
      <c r="F730" t="str">
        <f t="shared" si="70"/>
        <v>11661260</v>
      </c>
      <c r="G730" t="e">
        <f t="shared" si="73"/>
        <v>#N/A</v>
      </c>
      <c r="H730" s="11">
        <v>1166</v>
      </c>
      <c r="I730" s="5">
        <v>1260</v>
      </c>
      <c r="J730" t="s">
        <v>32</v>
      </c>
      <c r="K730" t="s">
        <v>47</v>
      </c>
      <c r="O730" s="3"/>
      <c r="P730" s="4"/>
      <c r="Q730" s="4"/>
      <c r="R730" s="2">
        <f t="shared" si="71"/>
        <v>0.55208516242317673</v>
      </c>
      <c r="S730" s="2">
        <f t="shared" si="72"/>
        <v>0.44791483757682327</v>
      </c>
      <c r="T730" s="2"/>
      <c r="U730" s="2"/>
      <c r="V730" s="37"/>
      <c r="W730" s="37"/>
      <c r="X730" s="37"/>
      <c r="Y730" s="37"/>
      <c r="Z730" s="37"/>
      <c r="AA730" s="37"/>
      <c r="AB730" s="12">
        <v>8</v>
      </c>
      <c r="AC730">
        <v>11</v>
      </c>
      <c r="AD730">
        <v>-14</v>
      </c>
      <c r="AE730">
        <v>-0.19</v>
      </c>
      <c r="AF730">
        <v>0</v>
      </c>
      <c r="AG730">
        <v>3</v>
      </c>
      <c r="AH730">
        <v>-3</v>
      </c>
      <c r="AI730">
        <v>-4</v>
      </c>
      <c r="AJ730">
        <v>0</v>
      </c>
      <c r="AK730">
        <v>1</v>
      </c>
      <c r="AL730">
        <v>0.03</v>
      </c>
      <c r="AM730">
        <v>12.3</v>
      </c>
      <c r="AN730">
        <v>13.1</v>
      </c>
      <c r="AO730">
        <v>-0.8</v>
      </c>
      <c r="AP730">
        <v>3</v>
      </c>
      <c r="AQ730">
        <v>1</v>
      </c>
      <c r="AR730" s="2">
        <v>0.69</v>
      </c>
    </row>
    <row r="731" spans="6:44" x14ac:dyDescent="0.3">
      <c r="F731" t="str">
        <f t="shared" si="70"/>
        <v>11661267</v>
      </c>
      <c r="G731" t="e">
        <f t="shared" si="73"/>
        <v>#N/A</v>
      </c>
      <c r="H731" s="11">
        <v>1166</v>
      </c>
      <c r="I731" s="5">
        <v>1267</v>
      </c>
      <c r="J731" t="s">
        <v>32</v>
      </c>
      <c r="K731" t="s">
        <v>48</v>
      </c>
      <c r="O731" s="3"/>
      <c r="P731" s="4"/>
      <c r="Q731" s="4"/>
      <c r="R731" s="2">
        <f t="shared" si="71"/>
        <v>0.73208516242317678</v>
      </c>
      <c r="S731" s="2">
        <f t="shared" si="72"/>
        <v>0.26791483757682322</v>
      </c>
      <c r="T731" s="2"/>
      <c r="U731" s="2"/>
      <c r="V731" s="37"/>
      <c r="W731" s="37"/>
      <c r="X731" s="37"/>
      <c r="Y731" s="37"/>
      <c r="Z731" s="37"/>
      <c r="AA731" s="37"/>
      <c r="AB731" s="12">
        <v>8</v>
      </c>
      <c r="AC731">
        <v>13</v>
      </c>
      <c r="AD731">
        <v>-87</v>
      </c>
      <c r="AE731">
        <v>-0.05</v>
      </c>
      <c r="AF731">
        <v>3</v>
      </c>
      <c r="AG731">
        <v>0</v>
      </c>
      <c r="AH731">
        <v>-2</v>
      </c>
      <c r="AI731">
        <v>-2</v>
      </c>
      <c r="AJ731">
        <v>0</v>
      </c>
      <c r="AK731">
        <v>7</v>
      </c>
      <c r="AL731">
        <v>-0.02</v>
      </c>
      <c r="AM731">
        <v>0.4</v>
      </c>
      <c r="AN731">
        <v>-4</v>
      </c>
      <c r="AO731">
        <v>4.4000000000000004</v>
      </c>
      <c r="AP731">
        <v>5</v>
      </c>
      <c r="AQ731">
        <v>1</v>
      </c>
      <c r="AR731" s="2">
        <v>0.87</v>
      </c>
    </row>
    <row r="732" spans="6:44" x14ac:dyDescent="0.3">
      <c r="F732" t="str">
        <f t="shared" si="70"/>
        <v>11661274</v>
      </c>
      <c r="G732" t="e">
        <f t="shared" si="73"/>
        <v>#N/A</v>
      </c>
      <c r="H732" s="11">
        <v>1166</v>
      </c>
      <c r="I732" s="5">
        <v>1274</v>
      </c>
      <c r="J732" t="s">
        <v>32</v>
      </c>
      <c r="K732" t="s">
        <v>49</v>
      </c>
      <c r="O732" s="3"/>
      <c r="P732" s="4"/>
      <c r="Q732" s="4"/>
      <c r="R732" s="2">
        <f t="shared" si="71"/>
        <v>0.57208516242317675</v>
      </c>
      <c r="S732" s="2">
        <f t="shared" si="72"/>
        <v>0.42791483757682325</v>
      </c>
      <c r="T732" s="2"/>
      <c r="U732" s="2"/>
      <c r="V732" s="37"/>
      <c r="W732" s="37"/>
      <c r="X732" s="37"/>
      <c r="Y732" s="37"/>
      <c r="Z732" s="37"/>
      <c r="AA732" s="37"/>
      <c r="AB732" s="12">
        <v>8</v>
      </c>
      <c r="AC732">
        <v>6</v>
      </c>
      <c r="AD732">
        <v>-9</v>
      </c>
      <c r="AE732">
        <v>-0.06</v>
      </c>
      <c r="AF732">
        <v>5</v>
      </c>
      <c r="AG732">
        <v>1</v>
      </c>
      <c r="AH732">
        <v>-1</v>
      </c>
      <c r="AI732">
        <v>-3</v>
      </c>
      <c r="AJ732">
        <v>-7</v>
      </c>
      <c r="AK732">
        <v>3</v>
      </c>
      <c r="AL732">
        <v>0.09</v>
      </c>
      <c r="AM732">
        <v>9.8000000000000007</v>
      </c>
      <c r="AN732">
        <v>7.1</v>
      </c>
      <c r="AO732">
        <v>2.7</v>
      </c>
      <c r="AP732">
        <v>-2</v>
      </c>
      <c r="AQ732">
        <v>0</v>
      </c>
      <c r="AR732" s="2">
        <v>0.71</v>
      </c>
    </row>
    <row r="733" spans="6:44" x14ac:dyDescent="0.3">
      <c r="F733" t="str">
        <f t="shared" si="70"/>
        <v>11661276</v>
      </c>
      <c r="G733" t="e">
        <f t="shared" si="73"/>
        <v>#N/A</v>
      </c>
      <c r="H733" s="11">
        <v>1166</v>
      </c>
      <c r="I733" s="5">
        <v>1276</v>
      </c>
      <c r="J733" t="s">
        <v>32</v>
      </c>
      <c r="K733" t="s">
        <v>50</v>
      </c>
      <c r="O733" s="3"/>
      <c r="P733" s="4"/>
      <c r="Q733" s="4"/>
      <c r="R733" s="2">
        <f t="shared" si="71"/>
        <v>0.46208516242317677</v>
      </c>
      <c r="S733" s="2">
        <f t="shared" si="72"/>
        <v>0.53791483757682323</v>
      </c>
      <c r="T733" s="2"/>
      <c r="U733" s="2"/>
      <c r="V733" s="37"/>
      <c r="W733" s="37"/>
      <c r="X733" s="37"/>
      <c r="Y733" s="37"/>
      <c r="Z733" s="37"/>
      <c r="AA733" s="37"/>
      <c r="AB733" s="12">
        <v>8</v>
      </c>
      <c r="AC733">
        <v>3</v>
      </c>
      <c r="AD733">
        <v>17</v>
      </c>
      <c r="AE733">
        <v>-0.14000000000000001</v>
      </c>
      <c r="AF733">
        <v>4</v>
      </c>
      <c r="AG733">
        <v>2</v>
      </c>
      <c r="AH733">
        <v>2</v>
      </c>
      <c r="AI733">
        <v>-3</v>
      </c>
      <c r="AJ733">
        <v>-4</v>
      </c>
      <c r="AK733">
        <v>-1</v>
      </c>
      <c r="AL733">
        <v>0.09</v>
      </c>
      <c r="AM733">
        <v>10.4</v>
      </c>
      <c r="AN733">
        <v>11.6</v>
      </c>
      <c r="AO733">
        <v>-1.2</v>
      </c>
      <c r="AP733">
        <v>-5</v>
      </c>
      <c r="AQ733">
        <v>0</v>
      </c>
      <c r="AR733" s="2">
        <v>0.6</v>
      </c>
    </row>
    <row r="734" spans="6:44" x14ac:dyDescent="0.3">
      <c r="F734" t="str">
        <f t="shared" si="70"/>
        <v>11661277</v>
      </c>
      <c r="G734" t="e">
        <f t="shared" si="73"/>
        <v>#N/A</v>
      </c>
      <c r="H734" s="11">
        <v>1166</v>
      </c>
      <c r="I734" s="5">
        <v>1277</v>
      </c>
      <c r="J734" t="s">
        <v>32</v>
      </c>
      <c r="K734" t="s">
        <v>51</v>
      </c>
      <c r="O734" s="3"/>
      <c r="P734" s="4"/>
      <c r="Q734" s="4"/>
      <c r="R734" s="2">
        <f t="shared" si="71"/>
        <v>0.40208516242317682</v>
      </c>
      <c r="S734" s="2">
        <f t="shared" si="72"/>
        <v>0.59791483757682318</v>
      </c>
      <c r="T734" s="2"/>
      <c r="U734" s="2"/>
      <c r="V734" s="37"/>
      <c r="W734" s="37"/>
      <c r="X734" s="37"/>
      <c r="Y734" s="37"/>
      <c r="Z734" s="37"/>
      <c r="AA734" s="37"/>
      <c r="AB734" s="12">
        <v>8</v>
      </c>
      <c r="AC734">
        <v>3</v>
      </c>
      <c r="AD734">
        <v>21</v>
      </c>
      <c r="AE734">
        <v>-0.23</v>
      </c>
      <c r="AF734">
        <v>0</v>
      </c>
      <c r="AG734">
        <v>7</v>
      </c>
      <c r="AH734">
        <v>-3</v>
      </c>
      <c r="AI734">
        <v>1</v>
      </c>
      <c r="AJ734">
        <v>-14</v>
      </c>
      <c r="AK734">
        <v>2</v>
      </c>
      <c r="AL734">
        <v>0</v>
      </c>
      <c r="AM734">
        <v>3</v>
      </c>
      <c r="AN734">
        <v>10.3</v>
      </c>
      <c r="AO734">
        <v>-7.3</v>
      </c>
      <c r="AP734">
        <v>-5</v>
      </c>
      <c r="AQ734">
        <v>0</v>
      </c>
      <c r="AR734" s="2">
        <v>0.54</v>
      </c>
    </row>
    <row r="735" spans="6:44" x14ac:dyDescent="0.3">
      <c r="F735" t="str">
        <f t="shared" si="70"/>
        <v>11661281</v>
      </c>
      <c r="G735" t="e">
        <f t="shared" si="73"/>
        <v>#N/A</v>
      </c>
      <c r="H735" s="11">
        <v>1166</v>
      </c>
      <c r="I735" s="5">
        <v>1281</v>
      </c>
      <c r="J735" t="s">
        <v>32</v>
      </c>
      <c r="K735" t="s">
        <v>52</v>
      </c>
      <c r="O735" s="3"/>
      <c r="P735" s="4"/>
      <c r="Q735" s="4"/>
      <c r="R735" s="2">
        <f t="shared" si="71"/>
        <v>0.59208516242317677</v>
      </c>
      <c r="S735" s="2">
        <f t="shared" si="72"/>
        <v>0.40791483757682323</v>
      </c>
      <c r="T735" s="2"/>
      <c r="U735" s="2"/>
      <c r="V735" s="37"/>
      <c r="W735" s="37"/>
      <c r="X735" s="37"/>
      <c r="Y735" s="37"/>
      <c r="Z735" s="37"/>
      <c r="AA735" s="37"/>
      <c r="AB735" s="12">
        <v>8</v>
      </c>
      <c r="AC735">
        <v>8</v>
      </c>
      <c r="AD735">
        <v>-11</v>
      </c>
      <c r="AE735">
        <v>0.04</v>
      </c>
      <c r="AF735">
        <v>4</v>
      </c>
      <c r="AG735">
        <v>3</v>
      </c>
      <c r="AH735">
        <v>-4</v>
      </c>
      <c r="AI735">
        <v>0</v>
      </c>
      <c r="AJ735">
        <v>-9</v>
      </c>
      <c r="AK735">
        <v>3</v>
      </c>
      <c r="AL735">
        <v>0</v>
      </c>
      <c r="AM735">
        <v>10.5</v>
      </c>
      <c r="AN735">
        <v>6.8</v>
      </c>
      <c r="AO735">
        <v>3.7</v>
      </c>
      <c r="AP735">
        <v>0</v>
      </c>
      <c r="AQ735">
        <v>0</v>
      </c>
      <c r="AR735" s="2">
        <v>0.73</v>
      </c>
    </row>
    <row r="736" spans="6:44" x14ac:dyDescent="0.3">
      <c r="F736" t="str">
        <f t="shared" si="70"/>
        <v>11661285</v>
      </c>
      <c r="G736" t="e">
        <f t="shared" si="73"/>
        <v>#N/A</v>
      </c>
      <c r="H736" s="11">
        <v>1166</v>
      </c>
      <c r="I736" s="5">
        <v>1285</v>
      </c>
      <c r="J736" t="s">
        <v>32</v>
      </c>
      <c r="K736" t="s">
        <v>53</v>
      </c>
      <c r="O736" s="3"/>
      <c r="P736" s="4"/>
      <c r="Q736" s="4"/>
      <c r="R736" s="2">
        <f t="shared" si="71"/>
        <v>0.64208516242317681</v>
      </c>
      <c r="S736" s="2">
        <f t="shared" si="72"/>
        <v>0.35791483757682319</v>
      </c>
      <c r="T736" s="2"/>
      <c r="U736" s="2"/>
      <c r="V736" s="37"/>
      <c r="W736" s="37"/>
      <c r="X736" s="37"/>
      <c r="Y736" s="37"/>
      <c r="Z736" s="37"/>
      <c r="AA736" s="37"/>
      <c r="AB736" s="12">
        <v>8</v>
      </c>
      <c r="AC736">
        <v>14</v>
      </c>
      <c r="AD736">
        <v>-44</v>
      </c>
      <c r="AE736">
        <v>-0.12</v>
      </c>
      <c r="AF736">
        <v>6</v>
      </c>
      <c r="AG736">
        <v>2</v>
      </c>
      <c r="AH736">
        <v>-1</v>
      </c>
      <c r="AI736">
        <v>-5</v>
      </c>
      <c r="AJ736">
        <v>-12</v>
      </c>
      <c r="AK736">
        <v>1</v>
      </c>
      <c r="AL736">
        <v>0.03</v>
      </c>
      <c r="AM736">
        <v>5.9</v>
      </c>
      <c r="AN736">
        <v>6.3</v>
      </c>
      <c r="AO736">
        <v>-0.4</v>
      </c>
      <c r="AP736">
        <v>6</v>
      </c>
      <c r="AQ736">
        <v>1</v>
      </c>
      <c r="AR736" s="2">
        <v>0.78</v>
      </c>
    </row>
    <row r="737" spans="6:44" x14ac:dyDescent="0.3">
      <c r="F737" t="str">
        <f t="shared" si="70"/>
        <v>11661293</v>
      </c>
      <c r="G737" t="e">
        <f t="shared" si="73"/>
        <v>#N/A</v>
      </c>
      <c r="H737" s="11">
        <v>1166</v>
      </c>
      <c r="I737" s="5">
        <v>1293</v>
      </c>
      <c r="J737" t="s">
        <v>32</v>
      </c>
      <c r="K737" t="s">
        <v>54</v>
      </c>
      <c r="O737" s="3"/>
      <c r="P737" s="4"/>
      <c r="Q737" s="4"/>
      <c r="R737" s="2">
        <f t="shared" si="71"/>
        <v>0.59208516242317677</v>
      </c>
      <c r="S737" s="2">
        <f t="shared" si="72"/>
        <v>0.40791483757682323</v>
      </c>
      <c r="T737" s="2"/>
      <c r="U737" s="2"/>
      <c r="V737" s="37"/>
      <c r="W737" s="37"/>
      <c r="X737" s="37"/>
      <c r="Y737" s="37"/>
      <c r="Z737" s="37"/>
      <c r="AA737" s="37"/>
      <c r="AB737" s="12">
        <v>8</v>
      </c>
      <c r="AC737">
        <v>12</v>
      </c>
      <c r="AD737">
        <v>-32</v>
      </c>
      <c r="AE737">
        <v>-0.18</v>
      </c>
      <c r="AF737">
        <v>3</v>
      </c>
      <c r="AG737">
        <v>3</v>
      </c>
      <c r="AH737">
        <v>-1</v>
      </c>
      <c r="AI737">
        <v>-2</v>
      </c>
      <c r="AJ737">
        <v>-11</v>
      </c>
      <c r="AK737">
        <v>2</v>
      </c>
      <c r="AL737">
        <v>0.02</v>
      </c>
      <c r="AM737">
        <v>6.6</v>
      </c>
      <c r="AN737">
        <v>9.1</v>
      </c>
      <c r="AO737">
        <v>-2.5</v>
      </c>
      <c r="AP737">
        <v>4</v>
      </c>
      <c r="AQ737">
        <v>1</v>
      </c>
      <c r="AR737" s="2">
        <v>0.73</v>
      </c>
    </row>
    <row r="738" spans="6:44" x14ac:dyDescent="0.3">
      <c r="F738" t="str">
        <f t="shared" si="70"/>
        <v>11661300</v>
      </c>
      <c r="G738" t="e">
        <f t="shared" si="73"/>
        <v>#N/A</v>
      </c>
      <c r="H738" s="11">
        <v>1166</v>
      </c>
      <c r="I738" s="5">
        <v>1300</v>
      </c>
      <c r="J738" t="s">
        <v>32</v>
      </c>
      <c r="K738" t="s">
        <v>55</v>
      </c>
      <c r="O738" s="3"/>
      <c r="P738" s="4"/>
      <c r="Q738" s="4"/>
      <c r="R738" s="2">
        <f t="shared" si="71"/>
        <v>0.85208516242317678</v>
      </c>
      <c r="S738" s="2">
        <f t="shared" si="72"/>
        <v>0.14791483757682322</v>
      </c>
      <c r="T738" s="2"/>
      <c r="U738" s="2"/>
      <c r="V738" s="37"/>
      <c r="W738" s="37"/>
      <c r="X738" s="37"/>
      <c r="Y738" s="37"/>
      <c r="Z738" s="37"/>
      <c r="AA738" s="37"/>
      <c r="AB738" s="12">
        <v>8</v>
      </c>
      <c r="AC738">
        <v>16</v>
      </c>
      <c r="AD738">
        <v>-282</v>
      </c>
      <c r="AE738">
        <v>0.13</v>
      </c>
      <c r="AF738">
        <v>7</v>
      </c>
      <c r="AG738">
        <v>1</v>
      </c>
      <c r="AH738">
        <v>-4</v>
      </c>
      <c r="AI738">
        <v>-1</v>
      </c>
      <c r="AJ738">
        <v>-11</v>
      </c>
      <c r="AK738">
        <v>5</v>
      </c>
      <c r="AL738">
        <v>7.0000000000000007E-2</v>
      </c>
      <c r="AM738">
        <v>13.6</v>
      </c>
      <c r="AN738">
        <v>4.4000000000000004</v>
      </c>
      <c r="AO738">
        <v>9.1999999999999993</v>
      </c>
      <c r="AP738">
        <v>8</v>
      </c>
      <c r="AQ738">
        <v>1</v>
      </c>
      <c r="AR738" s="2">
        <v>0.99</v>
      </c>
    </row>
    <row r="739" spans="6:44" x14ac:dyDescent="0.3">
      <c r="F739" t="str">
        <f t="shared" si="70"/>
        <v>11661301</v>
      </c>
      <c r="G739" t="e">
        <f t="shared" si="73"/>
        <v>#N/A</v>
      </c>
      <c r="H739" s="11">
        <v>1166</v>
      </c>
      <c r="I739" s="5">
        <v>1301</v>
      </c>
      <c r="J739" t="s">
        <v>32</v>
      </c>
      <c r="K739" t="s">
        <v>56</v>
      </c>
      <c r="O739" s="3"/>
      <c r="P739" s="4"/>
      <c r="Q739" s="4"/>
      <c r="R739" s="2">
        <f t="shared" si="71"/>
        <v>0.59208516242317677</v>
      </c>
      <c r="S739" s="2">
        <f t="shared" si="72"/>
        <v>0.40791483757682323</v>
      </c>
      <c r="T739" s="2"/>
      <c r="U739" s="2"/>
      <c r="V739" s="37"/>
      <c r="W739" s="37"/>
      <c r="X739" s="37"/>
      <c r="Y739" s="37"/>
      <c r="Z739" s="37"/>
      <c r="AA739" s="37"/>
      <c r="AB739" s="12">
        <v>8</v>
      </c>
      <c r="AC739">
        <v>9</v>
      </c>
      <c r="AD739">
        <v>-15</v>
      </c>
      <c r="AE739">
        <v>-0.01</v>
      </c>
      <c r="AF739">
        <v>5</v>
      </c>
      <c r="AG739">
        <v>-2</v>
      </c>
      <c r="AH739">
        <v>-1</v>
      </c>
      <c r="AI739">
        <v>-4</v>
      </c>
      <c r="AJ739">
        <v>-12</v>
      </c>
      <c r="AK739">
        <v>7</v>
      </c>
      <c r="AL739">
        <v>0.05</v>
      </c>
      <c r="AM739">
        <v>2.8</v>
      </c>
      <c r="AN739">
        <v>0.6</v>
      </c>
      <c r="AO739">
        <v>2.2000000000000002</v>
      </c>
      <c r="AP739">
        <v>1</v>
      </c>
      <c r="AQ739">
        <v>1</v>
      </c>
      <c r="AR739" s="2">
        <v>0.73</v>
      </c>
    </row>
    <row r="740" spans="6:44" x14ac:dyDescent="0.3">
      <c r="F740" t="str">
        <f t="shared" si="70"/>
        <v>11661305</v>
      </c>
      <c r="G740" t="e">
        <f t="shared" si="73"/>
        <v>#N/A</v>
      </c>
      <c r="H740" s="11">
        <v>1166</v>
      </c>
      <c r="I740" s="5">
        <v>1305</v>
      </c>
      <c r="J740" t="s">
        <v>32</v>
      </c>
      <c r="K740" t="s">
        <v>57</v>
      </c>
      <c r="O740" s="3"/>
      <c r="P740" s="4"/>
      <c r="Q740" s="4"/>
      <c r="R740" s="2">
        <f t="shared" si="71"/>
        <v>0.5020851624231768</v>
      </c>
      <c r="S740" s="2">
        <f t="shared" si="72"/>
        <v>0.4979148375768232</v>
      </c>
      <c r="T740" s="2"/>
      <c r="U740" s="2"/>
      <c r="V740" s="37"/>
      <c r="W740" s="37"/>
      <c r="X740" s="37"/>
      <c r="Y740" s="37"/>
      <c r="Z740" s="37"/>
      <c r="AA740" s="37"/>
      <c r="AB740" s="12">
        <v>8</v>
      </c>
      <c r="AC740">
        <v>7</v>
      </c>
      <c r="AD740">
        <v>3</v>
      </c>
      <c r="AE740">
        <v>-0.14000000000000001</v>
      </c>
      <c r="AF740">
        <v>3</v>
      </c>
      <c r="AG740">
        <v>1</v>
      </c>
      <c r="AH740">
        <v>2</v>
      </c>
      <c r="AI740">
        <v>-2</v>
      </c>
      <c r="AJ740">
        <v>-5</v>
      </c>
      <c r="AK740">
        <v>4</v>
      </c>
      <c r="AL740">
        <v>0</v>
      </c>
      <c r="AM740">
        <v>0.9</v>
      </c>
      <c r="AN740">
        <v>2.2000000000000002</v>
      </c>
      <c r="AO740">
        <v>-1.3</v>
      </c>
      <c r="AP740">
        <v>-1</v>
      </c>
      <c r="AQ740">
        <v>0</v>
      </c>
      <c r="AR740" s="2">
        <v>0.64</v>
      </c>
    </row>
    <row r="741" spans="6:44" x14ac:dyDescent="0.3">
      <c r="F741" t="str">
        <f t="shared" si="70"/>
        <v>11661308</v>
      </c>
      <c r="G741" t="e">
        <f t="shared" si="73"/>
        <v>#N/A</v>
      </c>
      <c r="H741" s="11">
        <v>1166</v>
      </c>
      <c r="I741" s="5">
        <v>1308</v>
      </c>
      <c r="J741" t="s">
        <v>32</v>
      </c>
      <c r="K741" t="s">
        <v>58</v>
      </c>
      <c r="O741" s="3"/>
      <c r="P741" s="4"/>
      <c r="Q741" s="4"/>
      <c r="R741" s="2">
        <f t="shared" si="71"/>
        <v>0.59208516242317677</v>
      </c>
      <c r="S741" s="2">
        <f t="shared" si="72"/>
        <v>0.40791483757682323</v>
      </c>
      <c r="T741" s="2"/>
      <c r="U741" s="2"/>
      <c r="V741" s="37"/>
      <c r="W741" s="37"/>
      <c r="X741" s="37"/>
      <c r="Y741" s="37"/>
      <c r="Z741" s="37"/>
      <c r="AA741" s="37"/>
      <c r="AB741" s="12">
        <v>8</v>
      </c>
      <c r="AC741">
        <v>12</v>
      </c>
      <c r="AD741">
        <v>-28</v>
      </c>
      <c r="AE741">
        <v>-0.18</v>
      </c>
      <c r="AF741">
        <v>6</v>
      </c>
      <c r="AG741">
        <v>5</v>
      </c>
      <c r="AH741">
        <v>-1</v>
      </c>
      <c r="AI741">
        <v>-3</v>
      </c>
      <c r="AJ741">
        <v>-12</v>
      </c>
      <c r="AK741">
        <v>-2</v>
      </c>
      <c r="AL741">
        <v>0.11</v>
      </c>
      <c r="AM741">
        <v>8.4</v>
      </c>
      <c r="AN741">
        <v>10.4</v>
      </c>
      <c r="AO741">
        <v>-2</v>
      </c>
      <c r="AP741">
        <v>4</v>
      </c>
      <c r="AQ741">
        <v>1</v>
      </c>
      <c r="AR741" s="2">
        <v>0.73</v>
      </c>
    </row>
    <row r="742" spans="6:44" x14ac:dyDescent="0.3">
      <c r="F742" t="str">
        <f t="shared" si="70"/>
        <v>11661314</v>
      </c>
      <c r="G742" t="e">
        <f t="shared" si="73"/>
        <v>#N/A</v>
      </c>
      <c r="H742" s="11">
        <v>1166</v>
      </c>
      <c r="I742" s="5">
        <v>1314</v>
      </c>
      <c r="J742" t="s">
        <v>32</v>
      </c>
      <c r="K742" t="s">
        <v>59</v>
      </c>
      <c r="O742" s="3"/>
      <c r="P742" s="4"/>
      <c r="Q742" s="4"/>
      <c r="R742" s="2">
        <f t="shared" si="71"/>
        <v>0.49208516242317679</v>
      </c>
      <c r="S742" s="2">
        <f t="shared" si="72"/>
        <v>0.50791483757682321</v>
      </c>
      <c r="T742" s="2"/>
      <c r="U742" s="2"/>
      <c r="V742" s="37"/>
      <c r="W742" s="37"/>
      <c r="X742" s="37"/>
      <c r="Y742" s="37"/>
      <c r="Z742" s="37"/>
      <c r="AA742" s="37"/>
      <c r="AB742" s="12">
        <v>8</v>
      </c>
      <c r="AC742">
        <v>2</v>
      </c>
      <c r="AD742">
        <v>20</v>
      </c>
      <c r="AE742">
        <v>-0.06</v>
      </c>
      <c r="AF742">
        <v>6</v>
      </c>
      <c r="AG742">
        <v>0</v>
      </c>
      <c r="AH742">
        <v>0</v>
      </c>
      <c r="AI742">
        <v>0</v>
      </c>
      <c r="AJ742">
        <v>-16</v>
      </c>
      <c r="AK742">
        <v>1</v>
      </c>
      <c r="AL742">
        <v>0.01</v>
      </c>
      <c r="AM742">
        <v>2</v>
      </c>
      <c r="AN742">
        <v>2</v>
      </c>
      <c r="AO742">
        <v>0</v>
      </c>
      <c r="AP742">
        <v>-6</v>
      </c>
      <c r="AQ742">
        <v>0</v>
      </c>
      <c r="AR742" s="2">
        <v>0.63</v>
      </c>
    </row>
    <row r="743" spans="6:44" x14ac:dyDescent="0.3">
      <c r="F743" t="str">
        <f t="shared" si="70"/>
        <v>11661326</v>
      </c>
      <c r="G743" t="e">
        <f t="shared" si="73"/>
        <v>#N/A</v>
      </c>
      <c r="H743" s="11">
        <v>1166</v>
      </c>
      <c r="I743" s="5">
        <v>1326</v>
      </c>
      <c r="J743" t="s">
        <v>32</v>
      </c>
      <c r="K743" t="s">
        <v>60</v>
      </c>
      <c r="O743" s="3"/>
      <c r="P743" s="4"/>
      <c r="Q743" s="4"/>
      <c r="R743" s="2">
        <f t="shared" si="71"/>
        <v>0.5020851624231768</v>
      </c>
      <c r="S743" s="2">
        <f t="shared" si="72"/>
        <v>0.4979148375768232</v>
      </c>
      <c r="T743" s="2"/>
      <c r="U743" s="2"/>
      <c r="V743" s="37"/>
      <c r="W743" s="37"/>
      <c r="X743" s="37"/>
      <c r="Y743" s="37"/>
      <c r="Z743" s="37"/>
      <c r="AA743" s="37"/>
      <c r="AB743" s="12">
        <v>8</v>
      </c>
      <c r="AC743">
        <v>5</v>
      </c>
      <c r="AD743">
        <v>12</v>
      </c>
      <c r="AE743">
        <v>-0.1</v>
      </c>
      <c r="AF743">
        <v>4</v>
      </c>
      <c r="AG743">
        <v>2</v>
      </c>
      <c r="AH743">
        <v>-1</v>
      </c>
      <c r="AI743">
        <v>-2</v>
      </c>
      <c r="AJ743">
        <v>-8</v>
      </c>
      <c r="AK743">
        <v>0</v>
      </c>
      <c r="AL743">
        <v>0.02</v>
      </c>
      <c r="AM743">
        <v>8.1999999999999993</v>
      </c>
      <c r="AN743">
        <v>8.4</v>
      </c>
      <c r="AO743">
        <v>-0.2</v>
      </c>
      <c r="AP743">
        <v>-3</v>
      </c>
      <c r="AQ743">
        <v>0</v>
      </c>
      <c r="AR743" s="2">
        <v>0.64</v>
      </c>
    </row>
    <row r="744" spans="6:44" x14ac:dyDescent="0.3">
      <c r="F744" t="str">
        <f t="shared" si="70"/>
        <v>11661328</v>
      </c>
      <c r="G744" t="e">
        <f t="shared" si="73"/>
        <v>#N/A</v>
      </c>
      <c r="H744" s="11">
        <v>1166</v>
      </c>
      <c r="I744" s="5">
        <v>1328</v>
      </c>
      <c r="J744" t="s">
        <v>32</v>
      </c>
      <c r="K744" t="s">
        <v>61</v>
      </c>
      <c r="O744" s="3"/>
      <c r="P744" s="4"/>
      <c r="Q744" s="4"/>
      <c r="R744" s="2">
        <f t="shared" si="71"/>
        <v>0.6220851624231768</v>
      </c>
      <c r="S744" s="2">
        <f t="shared" si="72"/>
        <v>0.3779148375768232</v>
      </c>
      <c r="T744" s="2"/>
      <c r="U744" s="2"/>
      <c r="V744" s="37"/>
      <c r="W744" s="37"/>
      <c r="X744" s="37"/>
      <c r="Y744" s="37"/>
      <c r="Z744" s="37"/>
      <c r="AA744" s="37"/>
      <c r="AB744" s="12">
        <v>8</v>
      </c>
      <c r="AC744">
        <v>10</v>
      </c>
      <c r="AD744">
        <v>-20</v>
      </c>
      <c r="AE744">
        <v>7.0000000000000007E-2</v>
      </c>
      <c r="AF744">
        <v>4</v>
      </c>
      <c r="AG744">
        <v>-1</v>
      </c>
      <c r="AH744">
        <v>-1</v>
      </c>
      <c r="AI744">
        <v>-1</v>
      </c>
      <c r="AJ744">
        <v>-6</v>
      </c>
      <c r="AK744">
        <v>5</v>
      </c>
      <c r="AL744">
        <v>0</v>
      </c>
      <c r="AM744">
        <v>-1.2</v>
      </c>
      <c r="AN744">
        <v>-6.5</v>
      </c>
      <c r="AO744">
        <v>5.3</v>
      </c>
      <c r="AP744">
        <v>2</v>
      </c>
      <c r="AQ744">
        <v>1</v>
      </c>
      <c r="AR744" s="2">
        <v>0.76</v>
      </c>
    </row>
    <row r="745" spans="6:44" x14ac:dyDescent="0.3">
      <c r="F745" t="str">
        <f t="shared" si="70"/>
        <v>11661335</v>
      </c>
      <c r="G745" t="e">
        <f t="shared" si="73"/>
        <v>#N/A</v>
      </c>
      <c r="H745" s="11">
        <v>1166</v>
      </c>
      <c r="I745" s="5">
        <v>1335</v>
      </c>
      <c r="J745" t="s">
        <v>32</v>
      </c>
      <c r="K745" t="s">
        <v>62</v>
      </c>
      <c r="O745" s="3"/>
      <c r="P745" s="4"/>
      <c r="Q745" s="4"/>
      <c r="R745" s="2">
        <f t="shared" si="71"/>
        <v>0.74208516242317679</v>
      </c>
      <c r="S745" s="2">
        <f t="shared" si="72"/>
        <v>0.25791483757682321</v>
      </c>
      <c r="T745" s="2"/>
      <c r="U745" s="2"/>
      <c r="V745" s="37"/>
      <c r="W745" s="37"/>
      <c r="X745" s="37"/>
      <c r="Y745" s="37"/>
      <c r="Z745" s="37"/>
      <c r="AA745" s="37"/>
      <c r="AB745" s="12">
        <v>8</v>
      </c>
      <c r="AC745">
        <v>16</v>
      </c>
      <c r="AD745">
        <v>-100</v>
      </c>
      <c r="AE745">
        <v>-0.09</v>
      </c>
      <c r="AF745">
        <v>5</v>
      </c>
      <c r="AG745">
        <v>3</v>
      </c>
      <c r="AH745">
        <v>-1</v>
      </c>
      <c r="AI745">
        <v>-1</v>
      </c>
      <c r="AJ745">
        <v>-2</v>
      </c>
      <c r="AK745">
        <v>-2</v>
      </c>
      <c r="AL745">
        <v>0.09</v>
      </c>
      <c r="AM745">
        <v>8.3000000000000007</v>
      </c>
      <c r="AN745">
        <v>5.5</v>
      </c>
      <c r="AO745">
        <v>2.8</v>
      </c>
      <c r="AP745">
        <v>8</v>
      </c>
      <c r="AQ745">
        <v>1</v>
      </c>
      <c r="AR745" s="2">
        <v>0.88</v>
      </c>
    </row>
    <row r="746" spans="6:44" x14ac:dyDescent="0.3">
      <c r="F746" t="str">
        <f t="shared" si="70"/>
        <v>11661344</v>
      </c>
      <c r="G746" t="e">
        <f t="shared" si="73"/>
        <v>#N/A</v>
      </c>
      <c r="H746" s="11">
        <v>1166</v>
      </c>
      <c r="I746" s="5">
        <v>1344</v>
      </c>
      <c r="J746" t="s">
        <v>32</v>
      </c>
      <c r="K746" t="s">
        <v>63</v>
      </c>
      <c r="O746" s="3"/>
      <c r="P746" s="4"/>
      <c r="Q746" s="4"/>
      <c r="R746" s="2">
        <f t="shared" si="71"/>
        <v>0.67208516242317684</v>
      </c>
      <c r="S746" s="2">
        <f t="shared" si="72"/>
        <v>0.32791483757682316</v>
      </c>
      <c r="T746" s="2"/>
      <c r="U746" s="2"/>
      <c r="V746" s="37"/>
      <c r="W746" s="37"/>
      <c r="X746" s="37"/>
      <c r="Y746" s="37"/>
      <c r="Z746" s="37"/>
      <c r="AA746" s="37"/>
      <c r="AB746" s="12">
        <v>8</v>
      </c>
      <c r="AC746">
        <v>10</v>
      </c>
      <c r="AD746">
        <v>-36</v>
      </c>
      <c r="AE746">
        <v>0.03</v>
      </c>
      <c r="AF746">
        <v>8</v>
      </c>
      <c r="AG746">
        <v>0</v>
      </c>
      <c r="AH746">
        <v>-1</v>
      </c>
      <c r="AI746">
        <v>-3</v>
      </c>
      <c r="AJ746">
        <v>-7</v>
      </c>
      <c r="AK746">
        <v>4</v>
      </c>
      <c r="AL746">
        <v>0.05</v>
      </c>
      <c r="AM746">
        <v>10.3</v>
      </c>
      <c r="AN746">
        <v>2.4</v>
      </c>
      <c r="AO746">
        <v>7.9</v>
      </c>
      <c r="AP746">
        <v>2</v>
      </c>
      <c r="AQ746">
        <v>1</v>
      </c>
      <c r="AR746" s="2">
        <v>0.81</v>
      </c>
    </row>
    <row r="747" spans="6:44" x14ac:dyDescent="0.3">
      <c r="F747" t="str">
        <f t="shared" ref="F747:F810" si="74">H747&amp;I747</f>
        <v>11661345</v>
      </c>
      <c r="G747" t="e">
        <f t="shared" si="73"/>
        <v>#N/A</v>
      </c>
      <c r="H747" s="11">
        <v>1166</v>
      </c>
      <c r="I747" s="5">
        <v>1345</v>
      </c>
      <c r="J747" t="s">
        <v>32</v>
      </c>
      <c r="K747" t="s">
        <v>64</v>
      </c>
      <c r="O747" s="3"/>
      <c r="P747" s="4"/>
      <c r="Q747" s="4"/>
      <c r="R747" s="2">
        <f t="shared" ref="R747:R810" si="75">AR747-$AR$2291</f>
        <v>0.40208516242317682</v>
      </c>
      <c r="S747" s="2">
        <f t="shared" ref="S747:S810" si="76">1-R747</f>
        <v>0.59791483757682318</v>
      </c>
      <c r="T747" s="2"/>
      <c r="U747" s="2"/>
      <c r="V747" s="37"/>
      <c r="W747" s="37"/>
      <c r="X747" s="37"/>
      <c r="Y747" s="37"/>
      <c r="Z747" s="37"/>
      <c r="AA747" s="37"/>
      <c r="AB747" s="12">
        <v>8</v>
      </c>
      <c r="AC747">
        <v>2</v>
      </c>
      <c r="AD747">
        <v>22</v>
      </c>
      <c r="AE747">
        <v>-0.17</v>
      </c>
      <c r="AF747">
        <v>0</v>
      </c>
      <c r="AG747">
        <v>3</v>
      </c>
      <c r="AH747">
        <v>0</v>
      </c>
      <c r="AI747">
        <v>-1</v>
      </c>
      <c r="AJ747">
        <v>-6</v>
      </c>
      <c r="AK747">
        <v>3</v>
      </c>
      <c r="AL747">
        <v>0.01</v>
      </c>
      <c r="AM747">
        <v>2.9</v>
      </c>
      <c r="AN747">
        <v>9.5</v>
      </c>
      <c r="AO747">
        <v>-6.6</v>
      </c>
      <c r="AP747">
        <v>-6</v>
      </c>
      <c r="AQ747">
        <v>0</v>
      </c>
      <c r="AR747" s="2">
        <v>0.54</v>
      </c>
    </row>
    <row r="748" spans="6:44" x14ac:dyDescent="0.3">
      <c r="F748" t="str">
        <f t="shared" si="74"/>
        <v>11661347</v>
      </c>
      <c r="G748" t="e">
        <f t="shared" ref="G748:G811" si="77">VLOOKUP(E748,F748:F3025,COLUMN(F748:F3025),FALSE)</f>
        <v>#N/A</v>
      </c>
      <c r="H748" s="11">
        <v>1166</v>
      </c>
      <c r="I748" s="5">
        <v>1347</v>
      </c>
      <c r="J748" t="s">
        <v>32</v>
      </c>
      <c r="K748" t="s">
        <v>65</v>
      </c>
      <c r="O748" s="3"/>
      <c r="P748" s="4"/>
      <c r="Q748" s="4"/>
      <c r="R748" s="2">
        <f t="shared" si="75"/>
        <v>0.80208516242317673</v>
      </c>
      <c r="S748" s="2">
        <f t="shared" si="76"/>
        <v>0.19791483757682327</v>
      </c>
      <c r="T748" s="2"/>
      <c r="U748" s="2"/>
      <c r="V748" s="37"/>
      <c r="W748" s="37"/>
      <c r="X748" s="37"/>
      <c r="Y748" s="37"/>
      <c r="Z748" s="37"/>
      <c r="AA748" s="37"/>
      <c r="AB748" s="12">
        <v>8</v>
      </c>
      <c r="AC748">
        <v>16</v>
      </c>
      <c r="AD748">
        <v>-143</v>
      </c>
      <c r="AE748">
        <v>0.03</v>
      </c>
      <c r="AF748">
        <v>9</v>
      </c>
      <c r="AG748">
        <v>1</v>
      </c>
      <c r="AH748">
        <v>-2</v>
      </c>
      <c r="AI748">
        <v>-4</v>
      </c>
      <c r="AJ748">
        <v>-10</v>
      </c>
      <c r="AK748">
        <v>3</v>
      </c>
      <c r="AL748">
        <v>0.02</v>
      </c>
      <c r="AM748">
        <v>17.100000000000001</v>
      </c>
      <c r="AN748">
        <v>10.199999999999999</v>
      </c>
      <c r="AO748">
        <v>6.9</v>
      </c>
      <c r="AP748">
        <v>8</v>
      </c>
      <c r="AQ748">
        <v>1</v>
      </c>
      <c r="AR748" s="2">
        <v>0.94</v>
      </c>
    </row>
    <row r="749" spans="6:44" x14ac:dyDescent="0.3">
      <c r="F749" t="str">
        <f t="shared" si="74"/>
        <v>11661348</v>
      </c>
      <c r="G749" t="e">
        <f t="shared" si="77"/>
        <v>#N/A</v>
      </c>
      <c r="H749" s="11">
        <v>1166</v>
      </c>
      <c r="I749" s="5">
        <v>1348</v>
      </c>
      <c r="J749" t="s">
        <v>32</v>
      </c>
      <c r="K749" t="s">
        <v>66</v>
      </c>
      <c r="O749" s="3"/>
      <c r="P749" s="4"/>
      <c r="Q749" s="4"/>
      <c r="R749" s="2">
        <f t="shared" si="75"/>
        <v>0.59208516242317677</v>
      </c>
      <c r="S749" s="2">
        <f t="shared" si="76"/>
        <v>0.40791483757682323</v>
      </c>
      <c r="T749" s="2"/>
      <c r="U749" s="2"/>
      <c r="V749" s="37"/>
      <c r="W749" s="37"/>
      <c r="X749" s="37"/>
      <c r="Y749" s="37"/>
      <c r="Z749" s="37"/>
      <c r="AA749" s="37"/>
      <c r="AB749" s="12">
        <v>8</v>
      </c>
      <c r="AC749">
        <v>7</v>
      </c>
      <c r="AD749">
        <v>-22</v>
      </c>
      <c r="AE749">
        <v>-0.13</v>
      </c>
      <c r="AF749">
        <v>6</v>
      </c>
      <c r="AG749">
        <v>0</v>
      </c>
      <c r="AH749">
        <v>1</v>
      </c>
      <c r="AI749">
        <v>-6</v>
      </c>
      <c r="AJ749">
        <v>-9</v>
      </c>
      <c r="AK749">
        <v>2</v>
      </c>
      <c r="AL749">
        <v>0.04</v>
      </c>
      <c r="AM749">
        <v>7.8</v>
      </c>
      <c r="AN749">
        <v>7.2</v>
      </c>
      <c r="AO749">
        <v>0.6</v>
      </c>
      <c r="AP749">
        <v>-1</v>
      </c>
      <c r="AQ749">
        <v>0</v>
      </c>
      <c r="AR749" s="2">
        <v>0.73</v>
      </c>
    </row>
    <row r="750" spans="6:44" x14ac:dyDescent="0.3">
      <c r="F750" t="str">
        <f t="shared" si="74"/>
        <v>11661355</v>
      </c>
      <c r="G750" t="e">
        <f t="shared" si="77"/>
        <v>#N/A</v>
      </c>
      <c r="H750" s="11">
        <v>1166</v>
      </c>
      <c r="I750" s="5">
        <v>1355</v>
      </c>
      <c r="J750" t="s">
        <v>32</v>
      </c>
      <c r="K750" t="s">
        <v>67</v>
      </c>
      <c r="O750" s="3"/>
      <c r="P750" s="4"/>
      <c r="Q750" s="4"/>
      <c r="R750" s="2">
        <f t="shared" si="75"/>
        <v>0.65208516242317682</v>
      </c>
      <c r="S750" s="2">
        <f t="shared" si="76"/>
        <v>0.34791483757682318</v>
      </c>
      <c r="T750" s="2"/>
      <c r="U750" s="2"/>
      <c r="V750" s="37"/>
      <c r="W750" s="37"/>
      <c r="X750" s="37"/>
      <c r="Y750" s="37"/>
      <c r="Z750" s="37"/>
      <c r="AA750" s="37"/>
      <c r="AB750" s="12">
        <v>8</v>
      </c>
      <c r="AC750">
        <v>12</v>
      </c>
      <c r="AD750">
        <v>-48</v>
      </c>
      <c r="AE750">
        <v>-0.15</v>
      </c>
      <c r="AF750">
        <v>4</v>
      </c>
      <c r="AG750">
        <v>0</v>
      </c>
      <c r="AH750">
        <v>2</v>
      </c>
      <c r="AI750">
        <v>1</v>
      </c>
      <c r="AJ750">
        <v>-3</v>
      </c>
      <c r="AK750">
        <v>-2</v>
      </c>
      <c r="AL750">
        <v>-0.01</v>
      </c>
      <c r="AM750">
        <v>0.6</v>
      </c>
      <c r="AN750">
        <v>-0.5</v>
      </c>
      <c r="AO750">
        <v>1.1000000000000001</v>
      </c>
      <c r="AP750">
        <v>4</v>
      </c>
      <c r="AQ750">
        <v>1</v>
      </c>
      <c r="AR750" s="2">
        <v>0.79</v>
      </c>
    </row>
    <row r="751" spans="6:44" x14ac:dyDescent="0.3">
      <c r="F751" t="str">
        <f t="shared" si="74"/>
        <v>11661361</v>
      </c>
      <c r="G751" t="e">
        <f t="shared" si="77"/>
        <v>#N/A</v>
      </c>
      <c r="H751" s="11">
        <v>1166</v>
      </c>
      <c r="I751" s="5">
        <v>1361</v>
      </c>
      <c r="J751" t="s">
        <v>32</v>
      </c>
      <c r="K751" t="s">
        <v>68</v>
      </c>
      <c r="O751" s="3"/>
      <c r="P751" s="4"/>
      <c r="Q751" s="4"/>
      <c r="R751" s="2">
        <f t="shared" si="75"/>
        <v>0.60208516242317678</v>
      </c>
      <c r="S751" s="2">
        <f t="shared" si="76"/>
        <v>0.39791483757682322</v>
      </c>
      <c r="T751" s="2"/>
      <c r="U751" s="2"/>
      <c r="V751" s="37"/>
      <c r="W751" s="37"/>
      <c r="X751" s="37"/>
      <c r="Y751" s="37"/>
      <c r="Z751" s="37"/>
      <c r="AA751" s="37"/>
      <c r="AB751" s="12">
        <v>8</v>
      </c>
      <c r="AC751">
        <v>11</v>
      </c>
      <c r="AD751">
        <v>-23</v>
      </c>
      <c r="AE751">
        <v>-0.03</v>
      </c>
      <c r="AF751">
        <v>6</v>
      </c>
      <c r="AG751">
        <v>1</v>
      </c>
      <c r="AH751">
        <v>-1</v>
      </c>
      <c r="AI751">
        <v>-3</v>
      </c>
      <c r="AJ751">
        <v>-10</v>
      </c>
      <c r="AK751">
        <v>0</v>
      </c>
      <c r="AL751">
        <v>0.03</v>
      </c>
      <c r="AM751">
        <v>6.9</v>
      </c>
      <c r="AN751">
        <v>6.7</v>
      </c>
      <c r="AO751">
        <v>0.2</v>
      </c>
      <c r="AP751">
        <v>3</v>
      </c>
      <c r="AQ751">
        <v>1</v>
      </c>
      <c r="AR751" s="2">
        <v>0.74</v>
      </c>
    </row>
    <row r="752" spans="6:44" x14ac:dyDescent="0.3">
      <c r="F752" t="str">
        <f t="shared" si="74"/>
        <v>11661371</v>
      </c>
      <c r="G752" t="e">
        <f t="shared" si="77"/>
        <v>#N/A</v>
      </c>
      <c r="H752" s="11">
        <v>1166</v>
      </c>
      <c r="I752" s="5">
        <v>1371</v>
      </c>
      <c r="J752" t="s">
        <v>32</v>
      </c>
      <c r="K752" t="s">
        <v>69</v>
      </c>
      <c r="O752" s="3"/>
      <c r="P752" s="4"/>
      <c r="Q752" s="4"/>
      <c r="R752" s="2">
        <f t="shared" si="75"/>
        <v>0.55208516242317673</v>
      </c>
      <c r="S752" s="2">
        <f t="shared" si="76"/>
        <v>0.44791483757682327</v>
      </c>
      <c r="T752" s="2"/>
      <c r="U752" s="2"/>
      <c r="V752" s="37"/>
      <c r="W752" s="37"/>
      <c r="X752" s="37"/>
      <c r="Y752" s="37"/>
      <c r="Z752" s="37"/>
      <c r="AA752" s="37"/>
      <c r="AB752" s="12">
        <v>8</v>
      </c>
      <c r="AC752">
        <v>8</v>
      </c>
      <c r="AD752">
        <v>1</v>
      </c>
      <c r="AE752">
        <v>-0.01</v>
      </c>
      <c r="AF752">
        <v>5</v>
      </c>
      <c r="AG752">
        <v>0</v>
      </c>
      <c r="AH752">
        <v>-1</v>
      </c>
      <c r="AI752">
        <v>-2</v>
      </c>
      <c r="AJ752">
        <v>-12</v>
      </c>
      <c r="AK752">
        <v>3</v>
      </c>
      <c r="AL752">
        <v>0.06</v>
      </c>
      <c r="AM752">
        <v>5</v>
      </c>
      <c r="AN752">
        <v>1.8</v>
      </c>
      <c r="AO752">
        <v>3.2</v>
      </c>
      <c r="AP752">
        <v>0</v>
      </c>
      <c r="AQ752">
        <v>0</v>
      </c>
      <c r="AR752" s="2">
        <v>0.69</v>
      </c>
    </row>
    <row r="753" spans="6:44" x14ac:dyDescent="0.3">
      <c r="F753" t="str">
        <f t="shared" si="74"/>
        <v>11661372</v>
      </c>
      <c r="G753" t="e">
        <f t="shared" si="77"/>
        <v>#N/A</v>
      </c>
      <c r="H753" s="11">
        <v>1166</v>
      </c>
      <c r="I753" s="5">
        <v>1372</v>
      </c>
      <c r="J753" t="s">
        <v>32</v>
      </c>
      <c r="K753" t="s">
        <v>70</v>
      </c>
      <c r="O753" s="3"/>
      <c r="P753" s="4"/>
      <c r="Q753" s="4"/>
      <c r="R753" s="2">
        <f t="shared" si="75"/>
        <v>0.71208516242317677</v>
      </c>
      <c r="S753" s="2">
        <f t="shared" si="76"/>
        <v>0.28791483757682323</v>
      </c>
      <c r="T753" s="2"/>
      <c r="U753" s="2"/>
      <c r="V753" s="37"/>
      <c r="W753" s="37"/>
      <c r="X753" s="37"/>
      <c r="Y753" s="37"/>
      <c r="Z753" s="37"/>
      <c r="AA753" s="37"/>
      <c r="AB753" s="12">
        <v>8</v>
      </c>
      <c r="AC753">
        <v>14</v>
      </c>
      <c r="AD753">
        <v>-84</v>
      </c>
      <c r="AE753">
        <v>-0.15</v>
      </c>
      <c r="AF753">
        <v>5</v>
      </c>
      <c r="AG753">
        <v>0</v>
      </c>
      <c r="AH753">
        <v>-4</v>
      </c>
      <c r="AI753">
        <v>-9</v>
      </c>
      <c r="AJ753">
        <v>-11</v>
      </c>
      <c r="AK753">
        <v>4</v>
      </c>
      <c r="AL753">
        <v>0.05</v>
      </c>
      <c r="AM753">
        <v>5.8</v>
      </c>
      <c r="AN753">
        <v>6.7</v>
      </c>
      <c r="AO753">
        <v>-0.9</v>
      </c>
      <c r="AP753">
        <v>6</v>
      </c>
      <c r="AQ753">
        <v>1</v>
      </c>
      <c r="AR753" s="2">
        <v>0.85</v>
      </c>
    </row>
    <row r="754" spans="6:44" x14ac:dyDescent="0.3">
      <c r="F754" t="str">
        <f t="shared" si="74"/>
        <v>11661382</v>
      </c>
      <c r="G754" t="e">
        <f t="shared" si="77"/>
        <v>#N/A</v>
      </c>
      <c r="H754" s="11">
        <v>1166</v>
      </c>
      <c r="I754" s="5">
        <v>1382</v>
      </c>
      <c r="J754" t="s">
        <v>32</v>
      </c>
      <c r="K754" t="s">
        <v>71</v>
      </c>
      <c r="O754" s="3"/>
      <c r="P754" s="4"/>
      <c r="Q754" s="4"/>
      <c r="R754" s="2">
        <f t="shared" si="75"/>
        <v>0.64208516242317681</v>
      </c>
      <c r="S754" s="2">
        <f t="shared" si="76"/>
        <v>0.35791483757682319</v>
      </c>
      <c r="T754" s="2"/>
      <c r="U754" s="2"/>
      <c r="V754" s="37"/>
      <c r="W754" s="37"/>
      <c r="X754" s="37"/>
      <c r="Y754" s="37"/>
      <c r="Z754" s="37"/>
      <c r="AA754" s="37"/>
      <c r="AB754" s="12">
        <v>8</v>
      </c>
      <c r="AC754">
        <v>11</v>
      </c>
      <c r="AD754">
        <v>-42</v>
      </c>
      <c r="AE754">
        <v>-0.13</v>
      </c>
      <c r="AF754">
        <v>6</v>
      </c>
      <c r="AG754">
        <v>1</v>
      </c>
      <c r="AH754">
        <v>0</v>
      </c>
      <c r="AI754">
        <v>-4</v>
      </c>
      <c r="AJ754">
        <v>-8</v>
      </c>
      <c r="AK754">
        <v>5</v>
      </c>
      <c r="AL754">
        <v>0</v>
      </c>
      <c r="AM754">
        <v>6.1</v>
      </c>
      <c r="AN754">
        <v>4.0999999999999996</v>
      </c>
      <c r="AO754">
        <v>2</v>
      </c>
      <c r="AP754">
        <v>3</v>
      </c>
      <c r="AQ754">
        <v>1</v>
      </c>
      <c r="AR754" s="2">
        <v>0.78</v>
      </c>
    </row>
    <row r="755" spans="6:44" x14ac:dyDescent="0.3">
      <c r="F755" t="str">
        <f t="shared" si="74"/>
        <v>11661393</v>
      </c>
      <c r="G755" t="e">
        <f t="shared" si="77"/>
        <v>#N/A</v>
      </c>
      <c r="H755" s="11">
        <v>1166</v>
      </c>
      <c r="I755" s="5">
        <v>1393</v>
      </c>
      <c r="J755" t="s">
        <v>32</v>
      </c>
      <c r="K755" t="s">
        <v>72</v>
      </c>
      <c r="O755" s="3"/>
      <c r="P755" s="4"/>
      <c r="Q755" s="4"/>
      <c r="R755" s="2">
        <f t="shared" si="75"/>
        <v>0.65208516242317682</v>
      </c>
      <c r="S755" s="2">
        <f t="shared" si="76"/>
        <v>0.34791483757682318</v>
      </c>
      <c r="T755" s="2"/>
      <c r="U755" s="2"/>
      <c r="V755" s="37"/>
      <c r="W755" s="37"/>
      <c r="X755" s="37"/>
      <c r="Y755" s="37"/>
      <c r="Z755" s="37"/>
      <c r="AA755" s="37"/>
      <c r="AB755" s="12">
        <v>8</v>
      </c>
      <c r="AC755">
        <v>11</v>
      </c>
      <c r="AD755">
        <v>-27</v>
      </c>
      <c r="AE755">
        <v>0.04</v>
      </c>
      <c r="AF755">
        <v>11</v>
      </c>
      <c r="AG755">
        <v>3</v>
      </c>
      <c r="AH755">
        <v>-2</v>
      </c>
      <c r="AI755">
        <v>-3</v>
      </c>
      <c r="AJ755">
        <v>-13</v>
      </c>
      <c r="AK755">
        <v>4</v>
      </c>
      <c r="AL755">
        <v>0.01</v>
      </c>
      <c r="AM755">
        <v>16.5</v>
      </c>
      <c r="AN755">
        <v>10.6</v>
      </c>
      <c r="AO755">
        <v>5.9</v>
      </c>
      <c r="AP755">
        <v>3</v>
      </c>
      <c r="AQ755">
        <v>1</v>
      </c>
      <c r="AR755" s="2">
        <v>0.79</v>
      </c>
    </row>
    <row r="756" spans="6:44" x14ac:dyDescent="0.3">
      <c r="F756" t="str">
        <f t="shared" si="74"/>
        <v>11661395</v>
      </c>
      <c r="G756" t="e">
        <f t="shared" si="77"/>
        <v>#N/A</v>
      </c>
      <c r="H756" s="11">
        <v>1166</v>
      </c>
      <c r="I756" s="5">
        <v>1395</v>
      </c>
      <c r="J756" t="s">
        <v>32</v>
      </c>
      <c r="K756" t="s">
        <v>73</v>
      </c>
      <c r="O756" s="3"/>
      <c r="P756" s="4"/>
      <c r="Q756" s="4"/>
      <c r="R756" s="2">
        <f t="shared" si="75"/>
        <v>0.53208516242317683</v>
      </c>
      <c r="S756" s="2">
        <f t="shared" si="76"/>
        <v>0.46791483757682317</v>
      </c>
      <c r="T756" s="2"/>
      <c r="U756" s="2"/>
      <c r="V756" s="37"/>
      <c r="W756" s="37"/>
      <c r="X756" s="37"/>
      <c r="Y756" s="37"/>
      <c r="Z756" s="37"/>
      <c r="AA756" s="37"/>
      <c r="AB756" s="12">
        <v>8</v>
      </c>
      <c r="AC756">
        <v>6</v>
      </c>
      <c r="AD756">
        <v>5</v>
      </c>
      <c r="AE756">
        <v>-0.01</v>
      </c>
      <c r="AF756">
        <v>1</v>
      </c>
      <c r="AG756">
        <v>-3</v>
      </c>
      <c r="AH756">
        <v>-1</v>
      </c>
      <c r="AI756">
        <v>-2</v>
      </c>
      <c r="AJ756">
        <v>-13</v>
      </c>
      <c r="AK756">
        <v>1</v>
      </c>
      <c r="AL756">
        <v>0.04</v>
      </c>
      <c r="AM756">
        <v>1</v>
      </c>
      <c r="AN756">
        <v>-0.8</v>
      </c>
      <c r="AO756">
        <v>1.8</v>
      </c>
      <c r="AP756">
        <v>-2</v>
      </c>
      <c r="AQ756">
        <v>0</v>
      </c>
      <c r="AR756" s="2">
        <v>0.67</v>
      </c>
    </row>
    <row r="757" spans="6:44" x14ac:dyDescent="0.3">
      <c r="F757" t="str">
        <f t="shared" si="74"/>
        <v>11661397</v>
      </c>
      <c r="G757" t="e">
        <f t="shared" si="77"/>
        <v>#N/A</v>
      </c>
      <c r="H757" s="11">
        <v>1166</v>
      </c>
      <c r="I757" s="5">
        <v>1397</v>
      </c>
      <c r="J757" t="s">
        <v>32</v>
      </c>
      <c r="K757" t="s">
        <v>74</v>
      </c>
      <c r="O757" s="3"/>
      <c r="P757" s="4"/>
      <c r="Q757" s="4"/>
      <c r="R757" s="2">
        <f t="shared" si="75"/>
        <v>0.49208516242317679</v>
      </c>
      <c r="S757" s="2">
        <f t="shared" si="76"/>
        <v>0.50791483757682321</v>
      </c>
      <c r="T757" s="2"/>
      <c r="U757" s="2"/>
      <c r="V757" s="37"/>
      <c r="W757" s="37"/>
      <c r="X757" s="37"/>
      <c r="Y757" s="37"/>
      <c r="Z757" s="37"/>
      <c r="AA757" s="37"/>
      <c r="AB757" s="12">
        <v>8</v>
      </c>
      <c r="AC757">
        <v>3</v>
      </c>
      <c r="AD757">
        <v>16</v>
      </c>
      <c r="AE757">
        <v>-0.11</v>
      </c>
      <c r="AF757">
        <v>7</v>
      </c>
      <c r="AG757">
        <v>3</v>
      </c>
      <c r="AH757">
        <v>-1</v>
      </c>
      <c r="AI757">
        <v>-4</v>
      </c>
      <c r="AJ757">
        <v>-12</v>
      </c>
      <c r="AK757">
        <v>6</v>
      </c>
      <c r="AL757">
        <v>-0.01</v>
      </c>
      <c r="AM757">
        <v>9.8000000000000007</v>
      </c>
      <c r="AN757">
        <v>8.6999999999999993</v>
      </c>
      <c r="AO757">
        <v>1.1000000000000001</v>
      </c>
      <c r="AP757">
        <v>-5</v>
      </c>
      <c r="AQ757">
        <v>0</v>
      </c>
      <c r="AR757" s="2">
        <v>0.63</v>
      </c>
    </row>
    <row r="758" spans="6:44" x14ac:dyDescent="0.3">
      <c r="F758" t="str">
        <f t="shared" si="74"/>
        <v>11661400</v>
      </c>
      <c r="G758" t="e">
        <f t="shared" si="77"/>
        <v>#N/A</v>
      </c>
      <c r="H758" s="11">
        <v>1166</v>
      </c>
      <c r="I758" s="5">
        <v>1400</v>
      </c>
      <c r="J758" t="s">
        <v>32</v>
      </c>
      <c r="K758" t="s">
        <v>75</v>
      </c>
      <c r="O758" s="3"/>
      <c r="P758" s="4"/>
      <c r="Q758" s="4"/>
      <c r="R758" s="2">
        <f t="shared" si="75"/>
        <v>0.61208516242317679</v>
      </c>
      <c r="S758" s="2">
        <f t="shared" si="76"/>
        <v>0.38791483757682321</v>
      </c>
      <c r="T758" s="2"/>
      <c r="U758" s="2"/>
      <c r="V758" s="37"/>
      <c r="W758" s="37"/>
      <c r="X758" s="37"/>
      <c r="Y758" s="37"/>
      <c r="Z758" s="37"/>
      <c r="AA758" s="37"/>
      <c r="AB758" s="12">
        <v>8</v>
      </c>
      <c r="AC758">
        <v>10</v>
      </c>
      <c r="AD758">
        <v>-12</v>
      </c>
      <c r="AE758">
        <v>7.0000000000000007E-2</v>
      </c>
      <c r="AF758">
        <v>8</v>
      </c>
      <c r="AG758">
        <v>2</v>
      </c>
      <c r="AH758">
        <v>-1</v>
      </c>
      <c r="AI758">
        <v>-2</v>
      </c>
      <c r="AJ758">
        <v>-7</v>
      </c>
      <c r="AK758">
        <v>4</v>
      </c>
      <c r="AL758">
        <v>0.08</v>
      </c>
      <c r="AM758">
        <v>12.3</v>
      </c>
      <c r="AN758">
        <v>6.9</v>
      </c>
      <c r="AO758">
        <v>5.4</v>
      </c>
      <c r="AP758">
        <v>2</v>
      </c>
      <c r="AQ758">
        <v>1</v>
      </c>
      <c r="AR758" s="2">
        <v>0.75</v>
      </c>
    </row>
    <row r="759" spans="6:44" x14ac:dyDescent="0.3">
      <c r="F759" t="str">
        <f t="shared" si="74"/>
        <v>11661401</v>
      </c>
      <c r="G759" t="e">
        <f t="shared" si="77"/>
        <v>#N/A</v>
      </c>
      <c r="H759" s="11">
        <v>1166</v>
      </c>
      <c r="I759" s="5">
        <v>1401</v>
      </c>
      <c r="J759" t="s">
        <v>32</v>
      </c>
      <c r="K759" t="s">
        <v>76</v>
      </c>
      <c r="O759" s="3"/>
      <c r="P759" s="4"/>
      <c r="Q759" s="4"/>
      <c r="R759" s="2">
        <f t="shared" si="75"/>
        <v>0.57208516242317675</v>
      </c>
      <c r="S759" s="2">
        <f t="shared" si="76"/>
        <v>0.42791483757682325</v>
      </c>
      <c r="T759" s="2"/>
      <c r="U759" s="2"/>
      <c r="V759" s="37"/>
      <c r="W759" s="37"/>
      <c r="X759" s="37"/>
      <c r="Y759" s="37"/>
      <c r="Z759" s="37"/>
      <c r="AA759" s="37"/>
      <c r="AB759" s="12">
        <v>8</v>
      </c>
      <c r="AC759">
        <v>7</v>
      </c>
      <c r="AD759">
        <v>-3</v>
      </c>
      <c r="AE759">
        <v>0.03</v>
      </c>
      <c r="AF759">
        <v>7</v>
      </c>
      <c r="AG759">
        <v>4</v>
      </c>
      <c r="AH759">
        <v>-2</v>
      </c>
      <c r="AI759">
        <v>0</v>
      </c>
      <c r="AJ759">
        <v>-12</v>
      </c>
      <c r="AK759">
        <v>3</v>
      </c>
      <c r="AL759">
        <v>0.08</v>
      </c>
      <c r="AM759">
        <v>9</v>
      </c>
      <c r="AN759">
        <v>5.3</v>
      </c>
      <c r="AO759">
        <v>3.7</v>
      </c>
      <c r="AP759">
        <v>-1</v>
      </c>
      <c r="AQ759">
        <v>0</v>
      </c>
      <c r="AR759" s="2">
        <v>0.71</v>
      </c>
    </row>
    <row r="760" spans="6:44" x14ac:dyDescent="0.3">
      <c r="F760" t="str">
        <f t="shared" si="74"/>
        <v>11661403</v>
      </c>
      <c r="G760" t="e">
        <f t="shared" si="77"/>
        <v>#N/A</v>
      </c>
      <c r="H760" s="11">
        <v>1166</v>
      </c>
      <c r="I760" s="5">
        <v>1403</v>
      </c>
      <c r="J760" t="s">
        <v>32</v>
      </c>
      <c r="K760" t="s">
        <v>77</v>
      </c>
      <c r="O760" s="3"/>
      <c r="P760" s="4"/>
      <c r="Q760" s="4"/>
      <c r="R760" s="2">
        <f t="shared" si="75"/>
        <v>0.48208516242317678</v>
      </c>
      <c r="S760" s="2">
        <f t="shared" si="76"/>
        <v>0.51791483757682322</v>
      </c>
      <c r="T760" s="2"/>
      <c r="U760" s="2"/>
      <c r="V760" s="37"/>
      <c r="W760" s="37"/>
      <c r="X760" s="37"/>
      <c r="Y760" s="37"/>
      <c r="Z760" s="37"/>
      <c r="AA760" s="37"/>
      <c r="AB760" s="12">
        <v>8</v>
      </c>
      <c r="AC760">
        <v>3</v>
      </c>
      <c r="AD760">
        <v>15</v>
      </c>
      <c r="AE760">
        <v>-0.08</v>
      </c>
      <c r="AF760">
        <v>5</v>
      </c>
      <c r="AG760">
        <v>3</v>
      </c>
      <c r="AH760">
        <v>-2</v>
      </c>
      <c r="AI760">
        <v>-5</v>
      </c>
      <c r="AJ760">
        <v>-11</v>
      </c>
      <c r="AK760">
        <v>3</v>
      </c>
      <c r="AL760">
        <v>0.05</v>
      </c>
      <c r="AM760">
        <v>8.8000000000000007</v>
      </c>
      <c r="AN760">
        <v>10.4</v>
      </c>
      <c r="AO760">
        <v>-1.6</v>
      </c>
      <c r="AP760">
        <v>-5</v>
      </c>
      <c r="AQ760">
        <v>0</v>
      </c>
      <c r="AR760" s="2">
        <v>0.62</v>
      </c>
    </row>
    <row r="761" spans="6:44" x14ac:dyDescent="0.3">
      <c r="F761" t="str">
        <f t="shared" si="74"/>
        <v>11661411</v>
      </c>
      <c r="G761" t="e">
        <f t="shared" si="77"/>
        <v>#N/A</v>
      </c>
      <c r="H761" s="11">
        <v>1166</v>
      </c>
      <c r="I761" s="5">
        <v>1411</v>
      </c>
      <c r="J761" t="s">
        <v>32</v>
      </c>
      <c r="K761" t="s">
        <v>78</v>
      </c>
      <c r="O761" s="3"/>
      <c r="P761" s="4"/>
      <c r="Q761" s="4"/>
      <c r="R761" s="2">
        <f t="shared" si="75"/>
        <v>0.84208516242317677</v>
      </c>
      <c r="S761" s="2">
        <f t="shared" si="76"/>
        <v>0.15791483757682323</v>
      </c>
      <c r="T761" s="2"/>
      <c r="U761" s="2"/>
      <c r="V761" s="37"/>
      <c r="W761" s="37"/>
      <c r="X761" s="37"/>
      <c r="Y761" s="37"/>
      <c r="Z761" s="37"/>
      <c r="AA761" s="37"/>
      <c r="AB761" s="12">
        <v>8</v>
      </c>
      <c r="AC761">
        <v>16</v>
      </c>
      <c r="AD761">
        <v>-222</v>
      </c>
      <c r="AE761">
        <v>0.21</v>
      </c>
      <c r="AF761">
        <v>7</v>
      </c>
      <c r="AG761">
        <v>-2</v>
      </c>
      <c r="AH761">
        <v>-1</v>
      </c>
      <c r="AI761">
        <v>0</v>
      </c>
      <c r="AJ761">
        <v>-7</v>
      </c>
      <c r="AK761">
        <v>7</v>
      </c>
      <c r="AL761">
        <v>0.03</v>
      </c>
      <c r="AM761">
        <v>6.4</v>
      </c>
      <c r="AN761">
        <v>-4.5999999999999996</v>
      </c>
      <c r="AO761">
        <v>11</v>
      </c>
      <c r="AP761">
        <v>8</v>
      </c>
      <c r="AQ761">
        <v>1</v>
      </c>
      <c r="AR761" s="2">
        <v>0.98</v>
      </c>
    </row>
    <row r="762" spans="6:44" x14ac:dyDescent="0.3">
      <c r="F762" t="str">
        <f t="shared" si="74"/>
        <v>11661417</v>
      </c>
      <c r="G762" t="e">
        <f t="shared" si="77"/>
        <v>#N/A</v>
      </c>
      <c r="H762" s="11">
        <v>1166</v>
      </c>
      <c r="I762" s="5">
        <v>1417</v>
      </c>
      <c r="J762" t="s">
        <v>32</v>
      </c>
      <c r="K762" t="s">
        <v>79</v>
      </c>
      <c r="O762" s="3"/>
      <c r="P762" s="4"/>
      <c r="Q762" s="4"/>
      <c r="R762" s="2">
        <f t="shared" si="75"/>
        <v>0.61208516242317679</v>
      </c>
      <c r="S762" s="2">
        <f t="shared" si="76"/>
        <v>0.38791483757682321</v>
      </c>
      <c r="T762" s="2"/>
      <c r="U762" s="2"/>
      <c r="V762" s="37"/>
      <c r="W762" s="37"/>
      <c r="X762" s="37"/>
      <c r="Y762" s="37"/>
      <c r="Z762" s="37"/>
      <c r="AA762" s="37"/>
      <c r="AB762" s="12">
        <v>8</v>
      </c>
      <c r="AC762">
        <v>11</v>
      </c>
      <c r="AD762">
        <v>-21</v>
      </c>
      <c r="AE762">
        <v>-0.01</v>
      </c>
      <c r="AF762">
        <v>4</v>
      </c>
      <c r="AG762">
        <v>1</v>
      </c>
      <c r="AH762">
        <v>0</v>
      </c>
      <c r="AI762">
        <v>1</v>
      </c>
      <c r="AJ762">
        <v>-7</v>
      </c>
      <c r="AK762">
        <v>2</v>
      </c>
      <c r="AL762">
        <v>0.03</v>
      </c>
      <c r="AM762">
        <v>2.1</v>
      </c>
      <c r="AN762">
        <v>-1.2</v>
      </c>
      <c r="AO762">
        <v>3.3</v>
      </c>
      <c r="AP762">
        <v>3</v>
      </c>
      <c r="AQ762">
        <v>1</v>
      </c>
      <c r="AR762" s="2">
        <v>0.75</v>
      </c>
    </row>
    <row r="763" spans="6:44" x14ac:dyDescent="0.3">
      <c r="F763" t="str">
        <f t="shared" si="74"/>
        <v>11661420</v>
      </c>
      <c r="G763" t="e">
        <f t="shared" si="77"/>
        <v>#N/A</v>
      </c>
      <c r="H763" s="11">
        <v>1166</v>
      </c>
      <c r="I763" s="5">
        <v>1420</v>
      </c>
      <c r="J763" t="s">
        <v>32</v>
      </c>
      <c r="K763" t="s">
        <v>80</v>
      </c>
      <c r="O763" s="3"/>
      <c r="P763" s="4"/>
      <c r="Q763" s="4"/>
      <c r="R763" s="2">
        <f t="shared" si="75"/>
        <v>0.81208516242317674</v>
      </c>
      <c r="S763" s="2">
        <f t="shared" si="76"/>
        <v>0.18791483757682326</v>
      </c>
      <c r="T763" s="2"/>
      <c r="U763" s="2"/>
      <c r="V763" s="37"/>
      <c r="W763" s="37"/>
      <c r="X763" s="37"/>
      <c r="Y763" s="37"/>
      <c r="Z763" s="37"/>
      <c r="AA763" s="37"/>
      <c r="AB763" s="12">
        <v>8</v>
      </c>
      <c r="AC763">
        <v>16</v>
      </c>
      <c r="AD763">
        <v>-157</v>
      </c>
      <c r="AE763">
        <v>-0.03</v>
      </c>
      <c r="AF763">
        <v>6</v>
      </c>
      <c r="AG763">
        <v>-2</v>
      </c>
      <c r="AH763">
        <v>-1</v>
      </c>
      <c r="AI763">
        <v>-4</v>
      </c>
      <c r="AJ763">
        <v>-4</v>
      </c>
      <c r="AK763">
        <v>4</v>
      </c>
      <c r="AL763">
        <v>0.1</v>
      </c>
      <c r="AM763">
        <v>11.5</v>
      </c>
      <c r="AN763">
        <v>4.0999999999999996</v>
      </c>
      <c r="AO763">
        <v>7.4</v>
      </c>
      <c r="AP763">
        <v>8</v>
      </c>
      <c r="AQ763">
        <v>1</v>
      </c>
      <c r="AR763" s="2">
        <v>0.95</v>
      </c>
    </row>
    <row r="764" spans="6:44" x14ac:dyDescent="0.3">
      <c r="F764" t="str">
        <f t="shared" si="74"/>
        <v>11661422</v>
      </c>
      <c r="G764" t="e">
        <f t="shared" si="77"/>
        <v>#N/A</v>
      </c>
      <c r="H764" s="11">
        <v>1166</v>
      </c>
      <c r="I764" s="5">
        <v>1422</v>
      </c>
      <c r="J764" t="s">
        <v>32</v>
      </c>
      <c r="K764" t="s">
        <v>81</v>
      </c>
      <c r="O764" s="3"/>
      <c r="P764" s="4"/>
      <c r="Q764" s="4"/>
      <c r="R764" s="2">
        <f t="shared" si="75"/>
        <v>0.67208516242317684</v>
      </c>
      <c r="S764" s="2">
        <f t="shared" si="76"/>
        <v>0.32791483757682316</v>
      </c>
      <c r="T764" s="2"/>
      <c r="U764" s="2"/>
      <c r="V764" s="37"/>
      <c r="W764" s="37"/>
      <c r="X764" s="37"/>
      <c r="Y764" s="37"/>
      <c r="Z764" s="37"/>
      <c r="AA764" s="37"/>
      <c r="AB764" s="12">
        <v>8</v>
      </c>
      <c r="AC764">
        <v>13</v>
      </c>
      <c r="AD764">
        <v>-55</v>
      </c>
      <c r="AE764">
        <v>-0.12</v>
      </c>
      <c r="AF764">
        <v>6</v>
      </c>
      <c r="AG764">
        <v>2</v>
      </c>
      <c r="AH764">
        <v>-3</v>
      </c>
      <c r="AI764">
        <v>-6</v>
      </c>
      <c r="AJ764">
        <v>-12</v>
      </c>
      <c r="AK764">
        <v>-1</v>
      </c>
      <c r="AL764">
        <v>0.05</v>
      </c>
      <c r="AM764">
        <v>11.9</v>
      </c>
      <c r="AN764">
        <v>11.8</v>
      </c>
      <c r="AO764">
        <v>0.1</v>
      </c>
      <c r="AP764">
        <v>5</v>
      </c>
      <c r="AQ764">
        <v>1</v>
      </c>
      <c r="AR764" s="2">
        <v>0.81</v>
      </c>
    </row>
    <row r="765" spans="6:44" x14ac:dyDescent="0.3">
      <c r="F765" t="str">
        <f t="shared" si="74"/>
        <v>11661437</v>
      </c>
      <c r="G765" t="e">
        <f t="shared" si="77"/>
        <v>#N/A</v>
      </c>
      <c r="H765" s="11">
        <v>1166</v>
      </c>
      <c r="I765" s="5">
        <v>1437</v>
      </c>
      <c r="J765" t="s">
        <v>32</v>
      </c>
      <c r="K765" t="s">
        <v>82</v>
      </c>
      <c r="O765" s="3"/>
      <c r="P765" s="4"/>
      <c r="Q765" s="4"/>
      <c r="R765" s="2">
        <f t="shared" si="75"/>
        <v>0.3720851624231768</v>
      </c>
      <c r="S765" s="2">
        <f t="shared" si="76"/>
        <v>0.6279148375768232</v>
      </c>
      <c r="T765" s="2"/>
      <c r="U765" s="2"/>
      <c r="V765" s="37"/>
      <c r="W765" s="37"/>
      <c r="X765" s="37"/>
      <c r="Y765" s="37"/>
      <c r="Z765" s="37"/>
      <c r="AA765" s="37"/>
      <c r="AB765" s="12">
        <v>8</v>
      </c>
      <c r="AC765">
        <v>1</v>
      </c>
      <c r="AD765">
        <v>25</v>
      </c>
      <c r="AE765">
        <v>-0.23</v>
      </c>
      <c r="AF765">
        <v>-2</v>
      </c>
      <c r="AG765">
        <v>1</v>
      </c>
      <c r="AH765">
        <v>1</v>
      </c>
      <c r="AI765">
        <v>-2</v>
      </c>
      <c r="AJ765">
        <v>-7</v>
      </c>
      <c r="AK765">
        <v>2</v>
      </c>
      <c r="AL765">
        <v>-0.02</v>
      </c>
      <c r="AM765">
        <v>-3.1</v>
      </c>
      <c r="AN765">
        <v>4.2</v>
      </c>
      <c r="AO765">
        <v>-7.3</v>
      </c>
      <c r="AP765">
        <v>-7</v>
      </c>
      <c r="AQ765">
        <v>0</v>
      </c>
      <c r="AR765" s="2">
        <v>0.51</v>
      </c>
    </row>
    <row r="766" spans="6:44" x14ac:dyDescent="0.3">
      <c r="F766" t="str">
        <f t="shared" si="74"/>
        <v>11661438</v>
      </c>
      <c r="G766" t="e">
        <f t="shared" si="77"/>
        <v>#N/A</v>
      </c>
      <c r="H766" s="11">
        <v>1166</v>
      </c>
      <c r="I766" s="5">
        <v>1438</v>
      </c>
      <c r="J766" t="s">
        <v>32</v>
      </c>
      <c r="K766" t="s">
        <v>83</v>
      </c>
      <c r="O766" s="3"/>
      <c r="P766" s="4"/>
      <c r="Q766" s="4"/>
      <c r="R766" s="2">
        <f t="shared" si="75"/>
        <v>0.39208516242317681</v>
      </c>
      <c r="S766" s="2">
        <f t="shared" si="76"/>
        <v>0.60791483757682319</v>
      </c>
      <c r="T766" s="2"/>
      <c r="U766" s="2"/>
      <c r="V766" s="37"/>
      <c r="W766" s="37"/>
      <c r="X766" s="37"/>
      <c r="Y766" s="37"/>
      <c r="Z766" s="37"/>
      <c r="AA766" s="37"/>
      <c r="AB766" s="12">
        <v>8</v>
      </c>
      <c r="AC766">
        <v>1</v>
      </c>
      <c r="AD766">
        <v>26</v>
      </c>
      <c r="AE766">
        <v>-0.28999999999999998</v>
      </c>
      <c r="AF766">
        <v>5</v>
      </c>
      <c r="AG766">
        <v>6</v>
      </c>
      <c r="AH766">
        <v>2</v>
      </c>
      <c r="AI766">
        <v>-5</v>
      </c>
      <c r="AJ766">
        <v>-5</v>
      </c>
      <c r="AK766">
        <v>1</v>
      </c>
      <c r="AL766">
        <v>-0.01</v>
      </c>
      <c r="AM766">
        <v>16.5</v>
      </c>
      <c r="AN766">
        <v>21.7</v>
      </c>
      <c r="AO766">
        <v>-5.2</v>
      </c>
      <c r="AP766">
        <v>-7</v>
      </c>
      <c r="AQ766">
        <v>0</v>
      </c>
      <c r="AR766" s="2">
        <v>0.53</v>
      </c>
    </row>
    <row r="767" spans="6:44" x14ac:dyDescent="0.3">
      <c r="F767" t="str">
        <f t="shared" si="74"/>
        <v>11661439</v>
      </c>
      <c r="G767" t="e">
        <f t="shared" si="77"/>
        <v>#N/A</v>
      </c>
      <c r="H767" s="11">
        <v>1166</v>
      </c>
      <c r="I767" s="5">
        <v>1439</v>
      </c>
      <c r="J767" t="s">
        <v>32</v>
      </c>
      <c r="K767" t="s">
        <v>84</v>
      </c>
      <c r="O767" s="3"/>
      <c r="P767" s="4"/>
      <c r="Q767" s="4"/>
      <c r="R767" s="2">
        <f t="shared" si="75"/>
        <v>0.54208516242317684</v>
      </c>
      <c r="S767" s="2">
        <f t="shared" si="76"/>
        <v>0.45791483757682316</v>
      </c>
      <c r="T767" s="2"/>
      <c r="U767" s="2"/>
      <c r="V767" s="37"/>
      <c r="W767" s="37"/>
      <c r="X767" s="37"/>
      <c r="Y767" s="37"/>
      <c r="Z767" s="37"/>
      <c r="AA767" s="37"/>
      <c r="AB767" s="12">
        <v>8</v>
      </c>
      <c r="AC767">
        <v>8</v>
      </c>
      <c r="AD767">
        <v>-5</v>
      </c>
      <c r="AE767">
        <v>-0.01</v>
      </c>
      <c r="AF767">
        <v>1</v>
      </c>
      <c r="AG767">
        <v>0</v>
      </c>
      <c r="AH767">
        <v>-1</v>
      </c>
      <c r="AI767">
        <v>-2</v>
      </c>
      <c r="AJ767">
        <v>-2</v>
      </c>
      <c r="AK767">
        <v>4</v>
      </c>
      <c r="AL767">
        <v>0.04</v>
      </c>
      <c r="AM767">
        <v>4.3</v>
      </c>
      <c r="AN767">
        <v>3.3</v>
      </c>
      <c r="AO767">
        <v>1</v>
      </c>
      <c r="AP767">
        <v>0</v>
      </c>
      <c r="AQ767">
        <v>0</v>
      </c>
      <c r="AR767" s="2">
        <v>0.68</v>
      </c>
    </row>
    <row r="768" spans="6:44" x14ac:dyDescent="0.3">
      <c r="F768" t="str">
        <f t="shared" si="74"/>
        <v>11661452</v>
      </c>
      <c r="G768" t="e">
        <f t="shared" si="77"/>
        <v>#N/A</v>
      </c>
      <c r="H768" s="11">
        <v>1166</v>
      </c>
      <c r="I768" s="5">
        <v>1452</v>
      </c>
      <c r="J768" t="s">
        <v>32</v>
      </c>
      <c r="K768" t="s">
        <v>85</v>
      </c>
      <c r="O768" s="3"/>
      <c r="P768" s="4"/>
      <c r="Q768" s="4"/>
      <c r="R768" s="2">
        <f t="shared" si="75"/>
        <v>0.48208516242317678</v>
      </c>
      <c r="S768" s="2">
        <f t="shared" si="76"/>
        <v>0.51791483757682322</v>
      </c>
      <c r="T768" s="2"/>
      <c r="U768" s="2"/>
      <c r="V768" s="37"/>
      <c r="W768" s="37"/>
      <c r="X768" s="37"/>
      <c r="Y768" s="37"/>
      <c r="Z768" s="37"/>
      <c r="AA768" s="37"/>
      <c r="AB768" s="12">
        <v>8</v>
      </c>
      <c r="AC768">
        <v>5</v>
      </c>
      <c r="AD768">
        <v>14</v>
      </c>
      <c r="AE768">
        <v>-0.06</v>
      </c>
      <c r="AF768">
        <v>8</v>
      </c>
      <c r="AG768">
        <v>0</v>
      </c>
      <c r="AH768">
        <v>1</v>
      </c>
      <c r="AI768">
        <v>-7</v>
      </c>
      <c r="AJ768">
        <v>-15</v>
      </c>
      <c r="AK768">
        <v>5</v>
      </c>
      <c r="AL768">
        <v>-0.02</v>
      </c>
      <c r="AM768">
        <v>4.4000000000000004</v>
      </c>
      <c r="AN768">
        <v>6.1</v>
      </c>
      <c r="AO768">
        <v>-1.7</v>
      </c>
      <c r="AP768">
        <v>-3</v>
      </c>
      <c r="AQ768">
        <v>0</v>
      </c>
      <c r="AR768" s="2">
        <v>0.62</v>
      </c>
    </row>
    <row r="769" spans="6:44" x14ac:dyDescent="0.3">
      <c r="F769" t="str">
        <f t="shared" si="74"/>
        <v>11661455</v>
      </c>
      <c r="G769" t="e">
        <f t="shared" si="77"/>
        <v>#N/A</v>
      </c>
      <c r="H769" s="11">
        <v>1166</v>
      </c>
      <c r="I769" s="5">
        <v>1455</v>
      </c>
      <c r="J769" t="s">
        <v>32</v>
      </c>
      <c r="K769" t="s">
        <v>86</v>
      </c>
      <c r="O769" s="3"/>
      <c r="P769" s="4"/>
      <c r="Q769" s="4"/>
      <c r="R769" s="2">
        <f t="shared" si="75"/>
        <v>0.49208516242317679</v>
      </c>
      <c r="S769" s="2">
        <f t="shared" si="76"/>
        <v>0.50791483757682321</v>
      </c>
      <c r="T769" s="2"/>
      <c r="U769" s="2"/>
      <c r="V769" s="37"/>
      <c r="W769" s="37"/>
      <c r="X769" s="37"/>
      <c r="Y769" s="37"/>
      <c r="Z769" s="37"/>
      <c r="AA769" s="37"/>
      <c r="AB769" s="12">
        <v>8</v>
      </c>
      <c r="AC769">
        <v>4</v>
      </c>
      <c r="AD769">
        <v>7</v>
      </c>
      <c r="AE769">
        <v>-0.13</v>
      </c>
      <c r="AF769">
        <v>3</v>
      </c>
      <c r="AG769">
        <v>1</v>
      </c>
      <c r="AH769">
        <v>0</v>
      </c>
      <c r="AI769">
        <v>-1</v>
      </c>
      <c r="AJ769">
        <v>-13</v>
      </c>
      <c r="AK769">
        <v>-2</v>
      </c>
      <c r="AL769">
        <v>0.01</v>
      </c>
      <c r="AM769">
        <v>1</v>
      </c>
      <c r="AN769">
        <v>3.8</v>
      </c>
      <c r="AO769">
        <v>-2.8</v>
      </c>
      <c r="AP769">
        <v>-4</v>
      </c>
      <c r="AQ769">
        <v>0</v>
      </c>
      <c r="AR769" s="2">
        <v>0.63</v>
      </c>
    </row>
    <row r="770" spans="6:44" x14ac:dyDescent="0.3">
      <c r="F770" t="str">
        <f t="shared" si="74"/>
        <v>11661460</v>
      </c>
      <c r="G770" t="e">
        <f t="shared" si="77"/>
        <v>#N/A</v>
      </c>
      <c r="H770" s="11">
        <v>1166</v>
      </c>
      <c r="I770" s="5">
        <v>1460</v>
      </c>
      <c r="J770" t="s">
        <v>32</v>
      </c>
      <c r="K770" t="s">
        <v>87</v>
      </c>
      <c r="O770" s="3"/>
      <c r="P770" s="4"/>
      <c r="Q770" s="4"/>
      <c r="R770" s="2">
        <f t="shared" si="75"/>
        <v>0.76208516242317681</v>
      </c>
      <c r="S770" s="2">
        <f t="shared" si="76"/>
        <v>0.23791483757682319</v>
      </c>
      <c r="T770" s="2"/>
      <c r="U770" s="2"/>
      <c r="V770" s="37"/>
      <c r="W770" s="37"/>
      <c r="X770" s="37"/>
      <c r="Y770" s="37"/>
      <c r="Z770" s="37"/>
      <c r="AA770" s="37"/>
      <c r="AB770" s="12">
        <v>8</v>
      </c>
      <c r="AC770">
        <v>14</v>
      </c>
      <c r="AD770">
        <v>-108</v>
      </c>
      <c r="AE770">
        <v>-7.0000000000000007E-2</v>
      </c>
      <c r="AF770">
        <v>9</v>
      </c>
      <c r="AG770">
        <v>2</v>
      </c>
      <c r="AH770">
        <v>-2</v>
      </c>
      <c r="AI770">
        <v>-5</v>
      </c>
      <c r="AJ770">
        <v>-7</v>
      </c>
      <c r="AK770">
        <v>0</v>
      </c>
      <c r="AL770">
        <v>0.03</v>
      </c>
      <c r="AM770">
        <v>12.7</v>
      </c>
      <c r="AN770">
        <v>8.9</v>
      </c>
      <c r="AO770">
        <v>3.8</v>
      </c>
      <c r="AP770">
        <v>6</v>
      </c>
      <c r="AQ770">
        <v>1</v>
      </c>
      <c r="AR770" s="2">
        <v>0.9</v>
      </c>
    </row>
    <row r="771" spans="6:44" x14ac:dyDescent="0.3">
      <c r="F771" t="str">
        <f t="shared" si="74"/>
        <v>11661462</v>
      </c>
      <c r="G771" t="e">
        <f t="shared" si="77"/>
        <v>#N/A</v>
      </c>
      <c r="H771" s="11">
        <v>1166</v>
      </c>
      <c r="I771" s="5">
        <v>1462</v>
      </c>
      <c r="J771" t="s">
        <v>32</v>
      </c>
      <c r="K771" t="s">
        <v>88</v>
      </c>
      <c r="O771" s="3"/>
      <c r="P771" s="4"/>
      <c r="Q771" s="4"/>
      <c r="R771" s="2">
        <f t="shared" si="75"/>
        <v>0.5020851624231768</v>
      </c>
      <c r="S771" s="2">
        <f t="shared" si="76"/>
        <v>0.4979148375768232</v>
      </c>
      <c r="T771" s="2"/>
      <c r="U771" s="2"/>
      <c r="V771" s="37"/>
      <c r="W771" s="37"/>
      <c r="X771" s="37"/>
      <c r="Y771" s="37"/>
      <c r="Z771" s="37"/>
      <c r="AA771" s="37"/>
      <c r="AB771" s="12">
        <v>8</v>
      </c>
      <c r="AC771">
        <v>1</v>
      </c>
      <c r="AD771">
        <v>13</v>
      </c>
      <c r="AE771">
        <v>-0.2</v>
      </c>
      <c r="AF771">
        <v>2</v>
      </c>
      <c r="AG771">
        <v>0</v>
      </c>
      <c r="AH771">
        <v>-1</v>
      </c>
      <c r="AI771">
        <v>0</v>
      </c>
      <c r="AJ771">
        <v>-8</v>
      </c>
      <c r="AK771">
        <v>-2</v>
      </c>
      <c r="AL771">
        <v>-0.04</v>
      </c>
      <c r="AM771">
        <v>-0.3</v>
      </c>
      <c r="AN771">
        <v>0.6</v>
      </c>
      <c r="AO771">
        <v>-0.9</v>
      </c>
      <c r="AP771">
        <v>-7</v>
      </c>
      <c r="AQ771">
        <v>0</v>
      </c>
      <c r="AR771" s="2">
        <v>0.64</v>
      </c>
    </row>
    <row r="772" spans="6:44" x14ac:dyDescent="0.3">
      <c r="F772" t="str">
        <f t="shared" si="74"/>
        <v>11681172</v>
      </c>
      <c r="G772" t="e">
        <f t="shared" si="77"/>
        <v>#N/A</v>
      </c>
      <c r="H772" s="11">
        <v>1168</v>
      </c>
      <c r="I772" s="5">
        <v>1172</v>
      </c>
      <c r="J772" t="s">
        <v>33</v>
      </c>
      <c r="K772" t="s">
        <v>34</v>
      </c>
      <c r="O772" s="3"/>
      <c r="P772" s="4"/>
      <c r="Q772" s="4"/>
      <c r="R772" s="2">
        <f t="shared" si="75"/>
        <v>0.1220851624231768</v>
      </c>
      <c r="S772" s="2">
        <f t="shared" si="76"/>
        <v>0.8779148375768232</v>
      </c>
      <c r="T772" s="2"/>
      <c r="U772" s="2"/>
      <c r="V772" s="37"/>
      <c r="W772" s="37"/>
      <c r="X772" s="37"/>
      <c r="Y772" s="37"/>
      <c r="Z772" s="37"/>
      <c r="AA772" s="37"/>
      <c r="AB772" s="12">
        <v>15</v>
      </c>
      <c r="AC772">
        <v>12</v>
      </c>
      <c r="AD772">
        <v>110</v>
      </c>
      <c r="AE772">
        <v>-0.04</v>
      </c>
      <c r="AF772">
        <v>-6</v>
      </c>
      <c r="AG772">
        <v>-3</v>
      </c>
      <c r="AH772">
        <v>6</v>
      </c>
      <c r="AI772">
        <v>1</v>
      </c>
      <c r="AJ772">
        <v>4</v>
      </c>
      <c r="AK772">
        <v>-6</v>
      </c>
      <c r="AL772">
        <v>-0.06</v>
      </c>
      <c r="AM772">
        <v>-3.7</v>
      </c>
      <c r="AN772">
        <v>4.0999999999999996</v>
      </c>
      <c r="AO772">
        <v>-7.8</v>
      </c>
      <c r="AP772">
        <v>-3</v>
      </c>
      <c r="AQ772">
        <v>0</v>
      </c>
      <c r="AR772" s="2">
        <v>0.26</v>
      </c>
    </row>
    <row r="773" spans="6:44" x14ac:dyDescent="0.3">
      <c r="F773" t="str">
        <f t="shared" si="74"/>
        <v>11681181</v>
      </c>
      <c r="G773" t="e">
        <f t="shared" si="77"/>
        <v>#N/A</v>
      </c>
      <c r="H773" s="11">
        <v>1168</v>
      </c>
      <c r="I773" s="5">
        <v>1181</v>
      </c>
      <c r="J773" t="s">
        <v>33</v>
      </c>
      <c r="K773" t="s">
        <v>35</v>
      </c>
      <c r="O773" s="3"/>
      <c r="P773" s="4"/>
      <c r="Q773" s="4"/>
      <c r="R773" s="2">
        <f t="shared" si="75"/>
        <v>1.2085162423176782E-2</v>
      </c>
      <c r="S773" s="2">
        <f t="shared" si="76"/>
        <v>0.98791483757682319</v>
      </c>
      <c r="T773" s="2"/>
      <c r="U773" s="2"/>
      <c r="V773" s="37"/>
      <c r="W773" s="37"/>
      <c r="X773" s="37"/>
      <c r="Y773" s="37"/>
      <c r="Z773" s="37"/>
      <c r="AA773" s="37"/>
      <c r="AB773" s="12">
        <v>15</v>
      </c>
      <c r="AC773">
        <v>2</v>
      </c>
      <c r="AD773">
        <v>150</v>
      </c>
      <c r="AE773">
        <v>-0.17</v>
      </c>
      <c r="AF773">
        <v>-4</v>
      </c>
      <c r="AG773">
        <v>2</v>
      </c>
      <c r="AH773">
        <v>4</v>
      </c>
      <c r="AI773">
        <v>1</v>
      </c>
      <c r="AJ773">
        <v>-12</v>
      </c>
      <c r="AK773">
        <v>0</v>
      </c>
      <c r="AL773">
        <v>0.03</v>
      </c>
      <c r="AM773">
        <v>-12</v>
      </c>
      <c r="AN773">
        <v>2.1</v>
      </c>
      <c r="AO773">
        <v>-14.1</v>
      </c>
      <c r="AP773">
        <v>-13</v>
      </c>
      <c r="AQ773">
        <v>0</v>
      </c>
      <c r="AR773" s="2">
        <v>0.15</v>
      </c>
    </row>
    <row r="774" spans="6:44" x14ac:dyDescent="0.3">
      <c r="F774" t="str">
        <f t="shared" si="74"/>
        <v>11681196</v>
      </c>
      <c r="G774" t="e">
        <f t="shared" si="77"/>
        <v>#N/A</v>
      </c>
      <c r="H774" s="11">
        <v>1168</v>
      </c>
      <c r="I774" s="5">
        <v>1196</v>
      </c>
      <c r="J774" t="s">
        <v>33</v>
      </c>
      <c r="K774" t="s">
        <v>36</v>
      </c>
      <c r="O774" s="3"/>
      <c r="P774" s="4"/>
      <c r="Q774" s="4"/>
      <c r="R774" s="2">
        <f t="shared" si="75"/>
        <v>9.2085162423176797E-2</v>
      </c>
      <c r="S774" s="2">
        <f t="shared" si="76"/>
        <v>0.90791483757682323</v>
      </c>
      <c r="T774" s="2"/>
      <c r="U774" s="2"/>
      <c r="V774" s="37"/>
      <c r="W774" s="37"/>
      <c r="X774" s="37"/>
      <c r="Y774" s="37"/>
      <c r="Z774" s="37"/>
      <c r="AA774" s="37"/>
      <c r="AB774" s="12">
        <v>15</v>
      </c>
      <c r="AC774">
        <v>6</v>
      </c>
      <c r="AD774">
        <v>130</v>
      </c>
      <c r="AE774">
        <v>0</v>
      </c>
      <c r="AF774">
        <v>1</v>
      </c>
      <c r="AG774">
        <v>-1</v>
      </c>
      <c r="AH774">
        <v>7</v>
      </c>
      <c r="AI774">
        <v>-2</v>
      </c>
      <c r="AJ774">
        <v>-2</v>
      </c>
      <c r="AK774">
        <v>2</v>
      </c>
      <c r="AL774">
        <v>0.02</v>
      </c>
      <c r="AM774">
        <v>-3.4</v>
      </c>
      <c r="AN774">
        <v>2.2999999999999998</v>
      </c>
      <c r="AO774">
        <v>-5.7</v>
      </c>
      <c r="AP774">
        <v>-9</v>
      </c>
      <c r="AQ774">
        <v>0</v>
      </c>
      <c r="AR774" s="2">
        <v>0.23</v>
      </c>
    </row>
    <row r="775" spans="6:44" x14ac:dyDescent="0.3">
      <c r="F775" t="str">
        <f t="shared" si="74"/>
        <v>11681199</v>
      </c>
      <c r="G775" t="e">
        <f t="shared" si="77"/>
        <v>#N/A</v>
      </c>
      <c r="H775" s="11">
        <v>1168</v>
      </c>
      <c r="I775" s="5">
        <v>1199</v>
      </c>
      <c r="J775" t="s">
        <v>33</v>
      </c>
      <c r="K775" t="s">
        <v>37</v>
      </c>
      <c r="O775" s="3"/>
      <c r="P775" s="4"/>
      <c r="Q775" s="4"/>
      <c r="R775" s="2">
        <f t="shared" si="75"/>
        <v>0.1220851624231768</v>
      </c>
      <c r="S775" s="2">
        <f t="shared" si="76"/>
        <v>0.8779148375768232</v>
      </c>
      <c r="T775" s="2"/>
      <c r="U775" s="2"/>
      <c r="V775" s="37"/>
      <c r="W775" s="37"/>
      <c r="X775" s="37"/>
      <c r="Y775" s="37"/>
      <c r="Z775" s="37"/>
      <c r="AA775" s="37"/>
      <c r="AB775" s="12">
        <v>15</v>
      </c>
      <c r="AC775">
        <v>9</v>
      </c>
      <c r="AD775">
        <v>118</v>
      </c>
      <c r="AE775">
        <v>-0.03</v>
      </c>
      <c r="AF775">
        <v>-2</v>
      </c>
      <c r="AG775">
        <v>-1</v>
      </c>
      <c r="AH775">
        <v>4</v>
      </c>
      <c r="AI775">
        <v>-1</v>
      </c>
      <c r="AJ775">
        <v>-6</v>
      </c>
      <c r="AK775">
        <v>1</v>
      </c>
      <c r="AL775">
        <v>0.06</v>
      </c>
      <c r="AM775">
        <v>-9.1</v>
      </c>
      <c r="AN775">
        <v>-2.8</v>
      </c>
      <c r="AO775">
        <v>-6.3</v>
      </c>
      <c r="AP775">
        <v>-6</v>
      </c>
      <c r="AQ775">
        <v>0</v>
      </c>
      <c r="AR775" s="2">
        <v>0.26</v>
      </c>
    </row>
    <row r="776" spans="6:44" x14ac:dyDescent="0.3">
      <c r="F776" t="str">
        <f t="shared" si="74"/>
        <v>11681209</v>
      </c>
      <c r="G776" t="e">
        <f t="shared" si="77"/>
        <v>#N/A</v>
      </c>
      <c r="H776" s="11">
        <v>1168</v>
      </c>
      <c r="I776" s="5">
        <v>1209</v>
      </c>
      <c r="J776" t="s">
        <v>33</v>
      </c>
      <c r="K776" t="s">
        <v>38</v>
      </c>
      <c r="O776" s="3"/>
      <c r="P776" s="4"/>
      <c r="Q776" s="4"/>
      <c r="R776" s="2">
        <f t="shared" si="75"/>
        <v>0.27208516242317676</v>
      </c>
      <c r="S776" s="2">
        <f t="shared" si="76"/>
        <v>0.72791483757682318</v>
      </c>
      <c r="T776" s="2"/>
      <c r="U776" s="2"/>
      <c r="V776" s="37"/>
      <c r="W776" s="37"/>
      <c r="X776" s="37"/>
      <c r="Y776" s="37"/>
      <c r="Z776" s="37"/>
      <c r="AA776" s="37"/>
      <c r="AB776" s="12">
        <v>15</v>
      </c>
      <c r="AC776">
        <v>15</v>
      </c>
      <c r="AD776">
        <v>57</v>
      </c>
      <c r="AE776">
        <v>-7.0000000000000007E-2</v>
      </c>
      <c r="AF776">
        <v>-2</v>
      </c>
      <c r="AG776">
        <v>1</v>
      </c>
      <c r="AH776">
        <v>4</v>
      </c>
      <c r="AI776">
        <v>-2</v>
      </c>
      <c r="AJ776">
        <v>1</v>
      </c>
      <c r="AK776">
        <v>4</v>
      </c>
      <c r="AL776">
        <v>0.06</v>
      </c>
      <c r="AM776">
        <v>-1.7</v>
      </c>
      <c r="AN776">
        <v>3.9</v>
      </c>
      <c r="AO776">
        <v>-5.6</v>
      </c>
      <c r="AP776">
        <v>0</v>
      </c>
      <c r="AQ776">
        <v>0</v>
      </c>
      <c r="AR776" s="2">
        <v>0.41</v>
      </c>
    </row>
    <row r="777" spans="6:44" x14ac:dyDescent="0.3">
      <c r="F777" t="str">
        <f t="shared" si="74"/>
        <v>11681211</v>
      </c>
      <c r="G777" t="e">
        <f t="shared" si="77"/>
        <v>#N/A</v>
      </c>
      <c r="H777" s="11">
        <v>1168</v>
      </c>
      <c r="I777" s="5">
        <v>1211</v>
      </c>
      <c r="J777" t="s">
        <v>33</v>
      </c>
      <c r="K777" t="s">
        <v>39</v>
      </c>
      <c r="O777" s="3"/>
      <c r="P777" s="4"/>
      <c r="Q777" s="4"/>
      <c r="R777" s="2">
        <f t="shared" si="75"/>
        <v>1.2085162423176782E-2</v>
      </c>
      <c r="S777" s="2">
        <f t="shared" si="76"/>
        <v>0.98791483757682319</v>
      </c>
      <c r="T777" s="2"/>
      <c r="U777" s="2"/>
      <c r="V777" s="37"/>
      <c r="W777" s="37"/>
      <c r="X777" s="37"/>
      <c r="Y777" s="37"/>
      <c r="Z777" s="37"/>
      <c r="AA777" s="37"/>
      <c r="AB777" s="12">
        <v>15</v>
      </c>
      <c r="AC777">
        <v>4</v>
      </c>
      <c r="AD777">
        <v>145</v>
      </c>
      <c r="AE777">
        <v>-0.26</v>
      </c>
      <c r="AF777">
        <v>-6</v>
      </c>
      <c r="AG777">
        <v>1</v>
      </c>
      <c r="AH777">
        <v>5</v>
      </c>
      <c r="AI777">
        <v>0</v>
      </c>
      <c r="AJ777">
        <v>-6</v>
      </c>
      <c r="AK777">
        <v>-6</v>
      </c>
      <c r="AL777">
        <v>0.02</v>
      </c>
      <c r="AM777">
        <v>-11.8</v>
      </c>
      <c r="AN777">
        <v>4.5999999999999996</v>
      </c>
      <c r="AO777">
        <v>-16.399999999999999</v>
      </c>
      <c r="AP777">
        <v>-11</v>
      </c>
      <c r="AQ777">
        <v>0</v>
      </c>
      <c r="AR777" s="2">
        <v>0.15</v>
      </c>
    </row>
    <row r="778" spans="6:44" x14ac:dyDescent="0.3">
      <c r="F778" t="str">
        <f t="shared" si="74"/>
        <v>11681222</v>
      </c>
      <c r="G778" t="e">
        <f t="shared" si="77"/>
        <v>#N/A</v>
      </c>
      <c r="H778" s="11">
        <v>1168</v>
      </c>
      <c r="I778" s="5">
        <v>1222</v>
      </c>
      <c r="J778" t="s">
        <v>33</v>
      </c>
      <c r="K778" t="s">
        <v>40</v>
      </c>
      <c r="O778" s="3"/>
      <c r="P778" s="4"/>
      <c r="Q778" s="4"/>
      <c r="R778" s="2">
        <f t="shared" si="75"/>
        <v>5.208516242317679E-2</v>
      </c>
      <c r="S778" s="2">
        <f t="shared" si="76"/>
        <v>0.94791483757682315</v>
      </c>
      <c r="T778" s="2"/>
      <c r="U778" s="2"/>
      <c r="V778" s="37"/>
      <c r="W778" s="37"/>
      <c r="X778" s="37"/>
      <c r="Y778" s="37"/>
      <c r="Z778" s="37"/>
      <c r="AA778" s="37"/>
      <c r="AB778" s="12">
        <v>15</v>
      </c>
      <c r="AC778">
        <v>6</v>
      </c>
      <c r="AD778">
        <v>136</v>
      </c>
      <c r="AE778">
        <v>-0.17</v>
      </c>
      <c r="AF778">
        <v>-2</v>
      </c>
      <c r="AG778">
        <v>2</v>
      </c>
      <c r="AH778">
        <v>4</v>
      </c>
      <c r="AI778">
        <v>-1</v>
      </c>
      <c r="AJ778">
        <v>-8</v>
      </c>
      <c r="AK778">
        <v>-3</v>
      </c>
      <c r="AL778">
        <v>0.02</v>
      </c>
      <c r="AM778">
        <v>-4.7</v>
      </c>
      <c r="AN778">
        <v>6.8</v>
      </c>
      <c r="AO778">
        <v>-11.5</v>
      </c>
      <c r="AP778">
        <v>-9</v>
      </c>
      <c r="AQ778">
        <v>0</v>
      </c>
      <c r="AR778" s="2">
        <v>0.19</v>
      </c>
    </row>
    <row r="779" spans="6:44" x14ac:dyDescent="0.3">
      <c r="F779" t="str">
        <f t="shared" si="74"/>
        <v>11681233</v>
      </c>
      <c r="G779" t="e">
        <f t="shared" si="77"/>
        <v>#N/A</v>
      </c>
      <c r="H779" s="11">
        <v>1168</v>
      </c>
      <c r="I779" s="5">
        <v>1233</v>
      </c>
      <c r="J779" t="s">
        <v>33</v>
      </c>
      <c r="K779" t="s">
        <v>41</v>
      </c>
      <c r="O779" s="3"/>
      <c r="P779" s="4"/>
      <c r="Q779" s="4"/>
      <c r="R779" s="2">
        <f t="shared" si="75"/>
        <v>0.43208516242317674</v>
      </c>
      <c r="S779" s="2">
        <f t="shared" si="76"/>
        <v>0.56791483757682326</v>
      </c>
      <c r="T779" s="2"/>
      <c r="U779" s="2"/>
      <c r="V779" s="37"/>
      <c r="W779" s="37"/>
      <c r="X779" s="37"/>
      <c r="Y779" s="37"/>
      <c r="Z779" s="37"/>
      <c r="AA779" s="37"/>
      <c r="AB779" s="12">
        <v>15</v>
      </c>
      <c r="AC779">
        <v>15</v>
      </c>
      <c r="AD779">
        <v>19</v>
      </c>
      <c r="AE779">
        <v>0.01</v>
      </c>
      <c r="AF779">
        <v>-2</v>
      </c>
      <c r="AG779">
        <v>-4</v>
      </c>
      <c r="AH779">
        <v>5</v>
      </c>
      <c r="AI779">
        <v>0</v>
      </c>
      <c r="AJ779">
        <v>3</v>
      </c>
      <c r="AK779">
        <v>1</v>
      </c>
      <c r="AL779">
        <v>0</v>
      </c>
      <c r="AM779">
        <v>-7.1</v>
      </c>
      <c r="AN779">
        <v>-4.5</v>
      </c>
      <c r="AO779">
        <v>-2.6</v>
      </c>
      <c r="AP779">
        <v>0</v>
      </c>
      <c r="AQ779">
        <v>0</v>
      </c>
      <c r="AR779" s="2">
        <v>0.56999999999999995</v>
      </c>
    </row>
    <row r="780" spans="6:44" x14ac:dyDescent="0.3">
      <c r="F780" t="str">
        <f t="shared" si="74"/>
        <v>11681242</v>
      </c>
      <c r="G780" t="e">
        <f t="shared" si="77"/>
        <v>#N/A</v>
      </c>
      <c r="H780" s="11">
        <v>1168</v>
      </c>
      <c r="I780" s="5">
        <v>1242</v>
      </c>
      <c r="J780" t="s">
        <v>33</v>
      </c>
      <c r="K780" t="s">
        <v>42</v>
      </c>
      <c r="O780" s="3"/>
      <c r="P780" s="4"/>
      <c r="Q780" s="4"/>
      <c r="R780" s="2">
        <f t="shared" si="75"/>
        <v>3.20851624231768E-2</v>
      </c>
      <c r="S780" s="2">
        <f t="shared" si="76"/>
        <v>0.96791483757682317</v>
      </c>
      <c r="T780" s="2"/>
      <c r="U780" s="2"/>
      <c r="V780" s="37"/>
      <c r="W780" s="37"/>
      <c r="X780" s="37"/>
      <c r="Y780" s="37"/>
      <c r="Z780" s="37"/>
      <c r="AA780" s="37"/>
      <c r="AB780" s="12">
        <v>15</v>
      </c>
      <c r="AC780">
        <v>1</v>
      </c>
      <c r="AD780">
        <v>144</v>
      </c>
      <c r="AE780">
        <v>-0.17</v>
      </c>
      <c r="AF780">
        <v>-6</v>
      </c>
      <c r="AG780">
        <v>0</v>
      </c>
      <c r="AH780">
        <v>4</v>
      </c>
      <c r="AI780">
        <v>0</v>
      </c>
      <c r="AJ780">
        <v>-2</v>
      </c>
      <c r="AK780">
        <v>3</v>
      </c>
      <c r="AL780">
        <v>0.04</v>
      </c>
      <c r="AM780">
        <v>-8.8000000000000007</v>
      </c>
      <c r="AN780">
        <v>0.8</v>
      </c>
      <c r="AO780">
        <v>-9.6</v>
      </c>
      <c r="AP780">
        <v>-14</v>
      </c>
      <c r="AQ780">
        <v>0</v>
      </c>
      <c r="AR780" s="2">
        <v>0.17</v>
      </c>
    </row>
    <row r="781" spans="6:44" x14ac:dyDescent="0.3">
      <c r="F781" t="str">
        <f t="shared" si="74"/>
        <v>11681243</v>
      </c>
      <c r="G781" t="e">
        <f t="shared" si="77"/>
        <v>#N/A</v>
      </c>
      <c r="H781" s="11">
        <v>1168</v>
      </c>
      <c r="I781" s="5">
        <v>1243</v>
      </c>
      <c r="J781" t="s">
        <v>33</v>
      </c>
      <c r="K781" t="s">
        <v>43</v>
      </c>
      <c r="O781" s="3"/>
      <c r="P781" s="4"/>
      <c r="Q781" s="4"/>
      <c r="R781" s="2">
        <f t="shared" si="75"/>
        <v>0.16208516242317678</v>
      </c>
      <c r="S781" s="2">
        <f t="shared" si="76"/>
        <v>0.83791483757682328</v>
      </c>
      <c r="T781" s="2"/>
      <c r="U781" s="2"/>
      <c r="V781" s="37"/>
      <c r="W781" s="37"/>
      <c r="X781" s="37"/>
      <c r="Y781" s="37"/>
      <c r="Z781" s="37"/>
      <c r="AA781" s="37"/>
      <c r="AB781" s="12">
        <v>15</v>
      </c>
      <c r="AC781">
        <v>9</v>
      </c>
      <c r="AD781">
        <v>109</v>
      </c>
      <c r="AE781">
        <v>-0.05</v>
      </c>
      <c r="AF781">
        <v>-1</v>
      </c>
      <c r="AG781">
        <v>-2</v>
      </c>
      <c r="AH781">
        <v>4</v>
      </c>
      <c r="AI781">
        <v>-3</v>
      </c>
      <c r="AJ781">
        <v>1</v>
      </c>
      <c r="AK781">
        <v>3</v>
      </c>
      <c r="AL781">
        <v>0</v>
      </c>
      <c r="AM781">
        <v>0.3</v>
      </c>
      <c r="AN781">
        <v>3.8</v>
      </c>
      <c r="AO781">
        <v>-3.5</v>
      </c>
      <c r="AP781">
        <v>-6</v>
      </c>
      <c r="AQ781">
        <v>0</v>
      </c>
      <c r="AR781" s="2">
        <v>0.3</v>
      </c>
    </row>
    <row r="782" spans="6:44" x14ac:dyDescent="0.3">
      <c r="F782" t="str">
        <f t="shared" si="74"/>
        <v>11681246</v>
      </c>
      <c r="G782" t="e">
        <f t="shared" si="77"/>
        <v>#N/A</v>
      </c>
      <c r="H782" s="11">
        <v>1168</v>
      </c>
      <c r="I782" s="5">
        <v>1246</v>
      </c>
      <c r="J782" t="s">
        <v>33</v>
      </c>
      <c r="K782" t="s">
        <v>44</v>
      </c>
      <c r="O782" s="3"/>
      <c r="P782" s="4"/>
      <c r="Q782" s="4"/>
      <c r="R782" s="2">
        <f t="shared" si="75"/>
        <v>9.2085162423176797E-2</v>
      </c>
      <c r="S782" s="2">
        <f t="shared" si="76"/>
        <v>0.90791483757682323</v>
      </c>
      <c r="T782" s="2"/>
      <c r="U782" s="2"/>
      <c r="V782" s="37"/>
      <c r="W782" s="37"/>
      <c r="X782" s="37"/>
      <c r="Y782" s="37"/>
      <c r="Z782" s="37"/>
      <c r="AA782" s="37"/>
      <c r="AB782" s="12">
        <v>15</v>
      </c>
      <c r="AC782">
        <v>5</v>
      </c>
      <c r="AD782">
        <v>135</v>
      </c>
      <c r="AE782">
        <v>-0.09</v>
      </c>
      <c r="AF782">
        <v>0</v>
      </c>
      <c r="AG782">
        <v>1</v>
      </c>
      <c r="AH782">
        <v>3</v>
      </c>
      <c r="AI782">
        <v>1</v>
      </c>
      <c r="AJ782">
        <v>-9</v>
      </c>
      <c r="AK782">
        <v>2</v>
      </c>
      <c r="AL782">
        <v>0.04</v>
      </c>
      <c r="AM782">
        <v>-4</v>
      </c>
      <c r="AN782">
        <v>1.4</v>
      </c>
      <c r="AO782">
        <v>-5.4</v>
      </c>
      <c r="AP782">
        <v>-10</v>
      </c>
      <c r="AQ782">
        <v>0</v>
      </c>
      <c r="AR782" s="2">
        <v>0.23</v>
      </c>
    </row>
    <row r="783" spans="6:44" x14ac:dyDescent="0.3">
      <c r="F783" t="str">
        <f t="shared" si="74"/>
        <v>11681252</v>
      </c>
      <c r="G783" t="e">
        <f t="shared" si="77"/>
        <v>#N/A</v>
      </c>
      <c r="H783" s="11">
        <v>1168</v>
      </c>
      <c r="I783" s="5">
        <v>1252</v>
      </c>
      <c r="J783" t="s">
        <v>33</v>
      </c>
      <c r="K783" t="s">
        <v>45</v>
      </c>
      <c r="O783" s="3"/>
      <c r="P783" s="4"/>
      <c r="Q783" s="4"/>
      <c r="R783" s="2">
        <f t="shared" si="75"/>
        <v>0.55208516242317673</v>
      </c>
      <c r="S783" s="2">
        <f t="shared" si="76"/>
        <v>0.44791483757682327</v>
      </c>
      <c r="T783" s="2"/>
      <c r="U783" s="2"/>
      <c r="V783" s="37"/>
      <c r="W783" s="37"/>
      <c r="X783" s="37"/>
      <c r="Y783" s="37"/>
      <c r="Z783" s="37"/>
      <c r="AA783" s="37"/>
      <c r="AB783" s="12">
        <v>15</v>
      </c>
      <c r="AC783">
        <v>15</v>
      </c>
      <c r="AD783">
        <v>-12</v>
      </c>
      <c r="AE783">
        <v>-7.0000000000000007E-2</v>
      </c>
      <c r="AF783">
        <v>0</v>
      </c>
      <c r="AG783">
        <v>-4</v>
      </c>
      <c r="AH783">
        <v>1</v>
      </c>
      <c r="AI783">
        <v>-2</v>
      </c>
      <c r="AJ783">
        <v>-1</v>
      </c>
      <c r="AK783">
        <v>-5</v>
      </c>
      <c r="AL783">
        <v>0.02</v>
      </c>
      <c r="AM783">
        <v>-8.1999999999999993</v>
      </c>
      <c r="AN783">
        <v>-6.8</v>
      </c>
      <c r="AO783">
        <v>-1.4</v>
      </c>
      <c r="AP783">
        <v>0</v>
      </c>
      <c r="AQ783">
        <v>0</v>
      </c>
      <c r="AR783" s="2">
        <v>0.69</v>
      </c>
    </row>
    <row r="784" spans="6:44" x14ac:dyDescent="0.3">
      <c r="F784" t="str">
        <f t="shared" si="74"/>
        <v>11681254</v>
      </c>
      <c r="G784" t="e">
        <f t="shared" si="77"/>
        <v>#N/A</v>
      </c>
      <c r="H784" s="11">
        <v>1168</v>
      </c>
      <c r="I784" s="5">
        <v>1254</v>
      </c>
      <c r="J784" t="s">
        <v>33</v>
      </c>
      <c r="K784" t="s">
        <v>46</v>
      </c>
      <c r="O784" s="3"/>
      <c r="P784" s="4"/>
      <c r="Q784" s="4"/>
      <c r="R784" s="2">
        <f t="shared" si="75"/>
        <v>0.73208516242317678</v>
      </c>
      <c r="S784" s="2">
        <f t="shared" si="76"/>
        <v>0.26791483757682322</v>
      </c>
      <c r="T784" s="2"/>
      <c r="U784" s="2"/>
      <c r="V784" s="37"/>
      <c r="W784" s="37"/>
      <c r="X784" s="37"/>
      <c r="Y784" s="37"/>
      <c r="Z784" s="37"/>
      <c r="AA784" s="37"/>
      <c r="AB784" s="12">
        <v>15</v>
      </c>
      <c r="AC784">
        <v>16</v>
      </c>
      <c r="AD784">
        <v>-98</v>
      </c>
      <c r="AE784">
        <v>0.1</v>
      </c>
      <c r="AF784">
        <v>0</v>
      </c>
      <c r="AG784">
        <v>-2</v>
      </c>
      <c r="AH784">
        <v>2</v>
      </c>
      <c r="AI784">
        <v>2</v>
      </c>
      <c r="AJ784">
        <v>-3</v>
      </c>
      <c r="AK784">
        <v>1</v>
      </c>
      <c r="AL784">
        <v>0.04</v>
      </c>
      <c r="AM784">
        <v>-4</v>
      </c>
      <c r="AN784">
        <v>-5.0999999999999996</v>
      </c>
      <c r="AO784">
        <v>1.1000000000000001</v>
      </c>
      <c r="AP784">
        <v>1</v>
      </c>
      <c r="AQ784">
        <v>1</v>
      </c>
      <c r="AR784" s="2">
        <v>0.87</v>
      </c>
    </row>
    <row r="785" spans="6:44" x14ac:dyDescent="0.3">
      <c r="F785" t="str">
        <f t="shared" si="74"/>
        <v>11681260</v>
      </c>
      <c r="G785" t="e">
        <f t="shared" si="77"/>
        <v>#N/A</v>
      </c>
      <c r="H785" s="11">
        <v>1168</v>
      </c>
      <c r="I785" s="5">
        <v>1260</v>
      </c>
      <c r="J785" t="s">
        <v>33</v>
      </c>
      <c r="K785" t="s">
        <v>47</v>
      </c>
      <c r="O785" s="3"/>
      <c r="P785" s="4"/>
      <c r="Q785" s="4"/>
      <c r="R785" s="2">
        <f t="shared" si="75"/>
        <v>0.11208516242317679</v>
      </c>
      <c r="S785" s="2">
        <f t="shared" si="76"/>
        <v>0.88791483757682321</v>
      </c>
      <c r="T785" s="2"/>
      <c r="U785" s="2"/>
      <c r="V785" s="37"/>
      <c r="W785" s="37"/>
      <c r="X785" s="37"/>
      <c r="Y785" s="37"/>
      <c r="Z785" s="37"/>
      <c r="AA785" s="37"/>
      <c r="AB785" s="12">
        <v>15</v>
      </c>
      <c r="AC785">
        <v>11</v>
      </c>
      <c r="AD785">
        <v>112</v>
      </c>
      <c r="AE785">
        <v>-0.22</v>
      </c>
      <c r="AF785">
        <v>-6</v>
      </c>
      <c r="AG785">
        <v>1</v>
      </c>
      <c r="AH785">
        <v>2</v>
      </c>
      <c r="AI785">
        <v>-2</v>
      </c>
      <c r="AJ785">
        <v>5</v>
      </c>
      <c r="AK785">
        <v>-3</v>
      </c>
      <c r="AL785">
        <v>0.02</v>
      </c>
      <c r="AM785">
        <v>1</v>
      </c>
      <c r="AN785">
        <v>9.6999999999999993</v>
      </c>
      <c r="AO785">
        <v>-8.6999999999999993</v>
      </c>
      <c r="AP785">
        <v>-4</v>
      </c>
      <c r="AQ785">
        <v>0</v>
      </c>
      <c r="AR785" s="2">
        <v>0.25</v>
      </c>
    </row>
    <row r="786" spans="6:44" x14ac:dyDescent="0.3">
      <c r="F786" t="str">
        <f t="shared" si="74"/>
        <v>11681267</v>
      </c>
      <c r="G786" t="e">
        <f t="shared" si="77"/>
        <v>#N/A</v>
      </c>
      <c r="H786" s="11">
        <v>1168</v>
      </c>
      <c r="I786" s="5">
        <v>1267</v>
      </c>
      <c r="J786" t="s">
        <v>33</v>
      </c>
      <c r="K786" t="s">
        <v>48</v>
      </c>
      <c r="O786" s="3"/>
      <c r="P786" s="4"/>
      <c r="Q786" s="4"/>
      <c r="R786" s="2">
        <f t="shared" si="75"/>
        <v>0.36208516242317679</v>
      </c>
      <c r="S786" s="2">
        <f t="shared" si="76"/>
        <v>0.63791483757682321</v>
      </c>
      <c r="T786" s="2"/>
      <c r="U786" s="2"/>
      <c r="V786" s="37"/>
      <c r="W786" s="37"/>
      <c r="X786" s="37"/>
      <c r="Y786" s="37"/>
      <c r="Z786" s="37"/>
      <c r="AA786" s="37"/>
      <c r="AB786" s="12">
        <v>15</v>
      </c>
      <c r="AC786">
        <v>13</v>
      </c>
      <c r="AD786">
        <v>39</v>
      </c>
      <c r="AE786">
        <v>-0.08</v>
      </c>
      <c r="AF786">
        <v>-3</v>
      </c>
      <c r="AG786">
        <v>-2</v>
      </c>
      <c r="AH786">
        <v>3</v>
      </c>
      <c r="AI786">
        <v>0</v>
      </c>
      <c r="AJ786">
        <v>5</v>
      </c>
      <c r="AK786">
        <v>3</v>
      </c>
      <c r="AL786">
        <v>-0.03</v>
      </c>
      <c r="AM786">
        <v>-10.9</v>
      </c>
      <c r="AN786">
        <v>-7.4</v>
      </c>
      <c r="AO786">
        <v>-3.5</v>
      </c>
      <c r="AP786">
        <v>-2</v>
      </c>
      <c r="AQ786">
        <v>0</v>
      </c>
      <c r="AR786" s="2">
        <v>0.5</v>
      </c>
    </row>
    <row r="787" spans="6:44" x14ac:dyDescent="0.3">
      <c r="F787" t="str">
        <f t="shared" si="74"/>
        <v>11681274</v>
      </c>
      <c r="G787" t="e">
        <f t="shared" si="77"/>
        <v>#N/A</v>
      </c>
      <c r="H787" s="11">
        <v>1168</v>
      </c>
      <c r="I787" s="5">
        <v>1274</v>
      </c>
      <c r="J787" t="s">
        <v>33</v>
      </c>
      <c r="K787" t="s">
        <v>49</v>
      </c>
      <c r="O787" s="3"/>
      <c r="P787" s="4"/>
      <c r="Q787" s="4"/>
      <c r="R787" s="2">
        <f t="shared" si="75"/>
        <v>0.13208516242317681</v>
      </c>
      <c r="S787" s="2">
        <f t="shared" si="76"/>
        <v>0.86791483757682319</v>
      </c>
      <c r="T787" s="2"/>
      <c r="U787" s="2"/>
      <c r="V787" s="37"/>
      <c r="W787" s="37"/>
      <c r="X787" s="37"/>
      <c r="Y787" s="37"/>
      <c r="Z787" s="37"/>
      <c r="AA787" s="37"/>
      <c r="AB787" s="12">
        <v>15</v>
      </c>
      <c r="AC787">
        <v>6</v>
      </c>
      <c r="AD787">
        <v>117</v>
      </c>
      <c r="AE787">
        <v>-0.09</v>
      </c>
      <c r="AF787">
        <v>-1</v>
      </c>
      <c r="AG787">
        <v>-1</v>
      </c>
      <c r="AH787">
        <v>4</v>
      </c>
      <c r="AI787">
        <v>-1</v>
      </c>
      <c r="AJ787">
        <v>-2</v>
      </c>
      <c r="AK787">
        <v>-1</v>
      </c>
      <c r="AL787">
        <v>0.08</v>
      </c>
      <c r="AM787">
        <v>-1.5</v>
      </c>
      <c r="AN787">
        <v>3.7</v>
      </c>
      <c r="AO787">
        <v>-5.2</v>
      </c>
      <c r="AP787">
        <v>-9</v>
      </c>
      <c r="AQ787">
        <v>0</v>
      </c>
      <c r="AR787" s="2">
        <v>0.27</v>
      </c>
    </row>
    <row r="788" spans="6:44" x14ac:dyDescent="0.3">
      <c r="F788" t="str">
        <f t="shared" si="74"/>
        <v>11681276</v>
      </c>
      <c r="G788" t="e">
        <f t="shared" si="77"/>
        <v>#N/A</v>
      </c>
      <c r="H788" s="11">
        <v>1168</v>
      </c>
      <c r="I788" s="5">
        <v>1276</v>
      </c>
      <c r="J788" t="s">
        <v>33</v>
      </c>
      <c r="K788" t="s">
        <v>50</v>
      </c>
      <c r="O788" s="3"/>
      <c r="P788" s="4"/>
      <c r="Q788" s="4"/>
      <c r="R788" s="2">
        <f t="shared" si="75"/>
        <v>4.2085162423176781E-2</v>
      </c>
      <c r="S788" s="2">
        <f t="shared" si="76"/>
        <v>0.95791483757682316</v>
      </c>
      <c r="T788" s="2"/>
      <c r="U788" s="2"/>
      <c r="V788" s="37"/>
      <c r="W788" s="37"/>
      <c r="X788" s="37"/>
      <c r="Y788" s="37"/>
      <c r="Z788" s="37"/>
      <c r="AA788" s="37"/>
      <c r="AB788" s="12">
        <v>15</v>
      </c>
      <c r="AC788">
        <v>3</v>
      </c>
      <c r="AD788">
        <v>143</v>
      </c>
      <c r="AE788">
        <v>-0.17</v>
      </c>
      <c r="AF788">
        <v>-2</v>
      </c>
      <c r="AG788">
        <v>0</v>
      </c>
      <c r="AH788">
        <v>7</v>
      </c>
      <c r="AI788">
        <v>-1</v>
      </c>
      <c r="AJ788">
        <v>1</v>
      </c>
      <c r="AK788">
        <v>-5</v>
      </c>
      <c r="AL788">
        <v>0.08</v>
      </c>
      <c r="AM788">
        <v>-0.9</v>
      </c>
      <c r="AN788">
        <v>8.1999999999999993</v>
      </c>
      <c r="AO788">
        <v>-9.1</v>
      </c>
      <c r="AP788">
        <v>-12</v>
      </c>
      <c r="AQ788">
        <v>0</v>
      </c>
      <c r="AR788" s="2">
        <v>0.18</v>
      </c>
    </row>
    <row r="789" spans="6:44" x14ac:dyDescent="0.3">
      <c r="F789" t="str">
        <f t="shared" si="74"/>
        <v>11681277</v>
      </c>
      <c r="G789" t="e">
        <f t="shared" si="77"/>
        <v>#N/A</v>
      </c>
      <c r="H789" s="11">
        <v>1168</v>
      </c>
      <c r="I789" s="5">
        <v>1277</v>
      </c>
      <c r="J789" t="s">
        <v>33</v>
      </c>
      <c r="K789" t="s">
        <v>51</v>
      </c>
      <c r="O789" s="3"/>
      <c r="P789" s="4"/>
      <c r="Q789" s="4"/>
      <c r="R789" s="2">
        <f t="shared" si="75"/>
        <v>1.2085162423176782E-2</v>
      </c>
      <c r="S789" s="2">
        <f t="shared" si="76"/>
        <v>0.98791483757682319</v>
      </c>
      <c r="T789" s="2"/>
      <c r="U789" s="2"/>
      <c r="V789" s="37"/>
      <c r="W789" s="37"/>
      <c r="X789" s="37"/>
      <c r="Y789" s="37"/>
      <c r="Z789" s="37"/>
      <c r="AA789" s="37"/>
      <c r="AB789" s="12">
        <v>15</v>
      </c>
      <c r="AC789">
        <v>3</v>
      </c>
      <c r="AD789">
        <v>147</v>
      </c>
      <c r="AE789">
        <v>-0.26</v>
      </c>
      <c r="AF789">
        <v>-6</v>
      </c>
      <c r="AG789">
        <v>5</v>
      </c>
      <c r="AH789">
        <v>2</v>
      </c>
      <c r="AI789">
        <v>3</v>
      </c>
      <c r="AJ789">
        <v>-9</v>
      </c>
      <c r="AK789">
        <v>-2</v>
      </c>
      <c r="AL789">
        <v>-0.01</v>
      </c>
      <c r="AM789">
        <v>-8.3000000000000007</v>
      </c>
      <c r="AN789">
        <v>6.9</v>
      </c>
      <c r="AO789">
        <v>-15.2</v>
      </c>
      <c r="AP789">
        <v>-12</v>
      </c>
      <c r="AQ789">
        <v>0</v>
      </c>
      <c r="AR789" s="2">
        <v>0.15</v>
      </c>
    </row>
    <row r="790" spans="6:44" x14ac:dyDescent="0.3">
      <c r="F790" t="str">
        <f t="shared" si="74"/>
        <v>11681281</v>
      </c>
      <c r="G790" t="e">
        <f t="shared" si="77"/>
        <v>#N/A</v>
      </c>
      <c r="H790" s="11">
        <v>1168</v>
      </c>
      <c r="I790" s="5">
        <v>1281</v>
      </c>
      <c r="J790" t="s">
        <v>33</v>
      </c>
      <c r="K790" t="s">
        <v>52</v>
      </c>
      <c r="O790" s="3"/>
      <c r="P790" s="4"/>
      <c r="Q790" s="4"/>
      <c r="R790" s="2">
        <f t="shared" si="75"/>
        <v>0.15208516242317677</v>
      </c>
      <c r="S790" s="2">
        <f t="shared" si="76"/>
        <v>0.84791483757682329</v>
      </c>
      <c r="T790" s="2"/>
      <c r="U790" s="2"/>
      <c r="V790" s="37"/>
      <c r="W790" s="37"/>
      <c r="X790" s="37"/>
      <c r="Y790" s="37"/>
      <c r="Z790" s="37"/>
      <c r="AA790" s="37"/>
      <c r="AB790" s="12">
        <v>15</v>
      </c>
      <c r="AC790">
        <v>8</v>
      </c>
      <c r="AD790">
        <v>115</v>
      </c>
      <c r="AE790">
        <v>0.01</v>
      </c>
      <c r="AF790">
        <v>-2</v>
      </c>
      <c r="AG790">
        <v>1</v>
      </c>
      <c r="AH790">
        <v>1</v>
      </c>
      <c r="AI790">
        <v>2</v>
      </c>
      <c r="AJ790">
        <v>-4</v>
      </c>
      <c r="AK790">
        <v>-1</v>
      </c>
      <c r="AL790">
        <v>-0.01</v>
      </c>
      <c r="AM790">
        <v>-0.8</v>
      </c>
      <c r="AN790">
        <v>3.4</v>
      </c>
      <c r="AO790">
        <v>-4.2</v>
      </c>
      <c r="AP790">
        <v>-7</v>
      </c>
      <c r="AQ790">
        <v>0</v>
      </c>
      <c r="AR790" s="2">
        <v>0.28999999999999998</v>
      </c>
    </row>
    <row r="791" spans="6:44" x14ac:dyDescent="0.3">
      <c r="F791" t="str">
        <f t="shared" si="74"/>
        <v>11681285</v>
      </c>
      <c r="G791" t="e">
        <f t="shared" si="77"/>
        <v>#N/A</v>
      </c>
      <c r="H791" s="11">
        <v>1168</v>
      </c>
      <c r="I791" s="5">
        <v>1285</v>
      </c>
      <c r="J791" t="s">
        <v>33</v>
      </c>
      <c r="K791" t="s">
        <v>53</v>
      </c>
      <c r="O791" s="3"/>
      <c r="P791" s="4"/>
      <c r="Q791" s="4"/>
      <c r="R791" s="2">
        <f t="shared" si="75"/>
        <v>0.20208516242317681</v>
      </c>
      <c r="S791" s="2">
        <f t="shared" si="76"/>
        <v>0.79791483757682324</v>
      </c>
      <c r="T791" s="2"/>
      <c r="U791" s="2"/>
      <c r="V791" s="37"/>
      <c r="W791" s="37"/>
      <c r="X791" s="37"/>
      <c r="Y791" s="37"/>
      <c r="Z791" s="37"/>
      <c r="AA791" s="37"/>
      <c r="AB791" s="12">
        <v>15</v>
      </c>
      <c r="AC791">
        <v>14</v>
      </c>
      <c r="AD791">
        <v>82</v>
      </c>
      <c r="AE791">
        <v>-0.15</v>
      </c>
      <c r="AF791">
        <v>0</v>
      </c>
      <c r="AG791">
        <v>0</v>
      </c>
      <c r="AH791">
        <v>4</v>
      </c>
      <c r="AI791">
        <v>-3</v>
      </c>
      <c r="AJ791">
        <v>-7</v>
      </c>
      <c r="AK791">
        <v>-3</v>
      </c>
      <c r="AL791">
        <v>0.02</v>
      </c>
      <c r="AM791">
        <v>-5.4</v>
      </c>
      <c r="AN791">
        <v>2.9</v>
      </c>
      <c r="AO791">
        <v>-8.3000000000000007</v>
      </c>
      <c r="AP791">
        <v>-1</v>
      </c>
      <c r="AQ791">
        <v>0</v>
      </c>
      <c r="AR791" s="2">
        <v>0.34</v>
      </c>
    </row>
    <row r="792" spans="6:44" x14ac:dyDescent="0.3">
      <c r="F792" t="str">
        <f t="shared" si="74"/>
        <v>11681293</v>
      </c>
      <c r="G792" t="e">
        <f t="shared" si="77"/>
        <v>#N/A</v>
      </c>
      <c r="H792" s="11">
        <v>1168</v>
      </c>
      <c r="I792" s="5">
        <v>1293</v>
      </c>
      <c r="J792" t="s">
        <v>33</v>
      </c>
      <c r="K792" t="s">
        <v>54</v>
      </c>
      <c r="O792" s="3"/>
      <c r="P792" s="4"/>
      <c r="Q792" s="4"/>
      <c r="R792" s="2">
        <f t="shared" si="75"/>
        <v>0.15208516242317677</v>
      </c>
      <c r="S792" s="2">
        <f t="shared" si="76"/>
        <v>0.84791483757682329</v>
      </c>
      <c r="T792" s="2"/>
      <c r="U792" s="2"/>
      <c r="V792" s="37"/>
      <c r="W792" s="37"/>
      <c r="X792" s="37"/>
      <c r="Y792" s="37"/>
      <c r="Z792" s="37"/>
      <c r="AA792" s="37"/>
      <c r="AB792" s="12">
        <v>15</v>
      </c>
      <c r="AC792">
        <v>12</v>
      </c>
      <c r="AD792">
        <v>94</v>
      </c>
      <c r="AE792">
        <v>-0.21</v>
      </c>
      <c r="AF792">
        <v>-3</v>
      </c>
      <c r="AG792">
        <v>1</v>
      </c>
      <c r="AH792">
        <v>4</v>
      </c>
      <c r="AI792">
        <v>0</v>
      </c>
      <c r="AJ792">
        <v>-6</v>
      </c>
      <c r="AK792">
        <v>-2</v>
      </c>
      <c r="AL792">
        <v>0.01</v>
      </c>
      <c r="AM792">
        <v>-4.7</v>
      </c>
      <c r="AN792">
        <v>5.7</v>
      </c>
      <c r="AO792">
        <v>-10.4</v>
      </c>
      <c r="AP792">
        <v>-3</v>
      </c>
      <c r="AQ792">
        <v>0</v>
      </c>
      <c r="AR792" s="2">
        <v>0.28999999999999998</v>
      </c>
    </row>
    <row r="793" spans="6:44" x14ac:dyDescent="0.3">
      <c r="F793" t="str">
        <f t="shared" si="74"/>
        <v>11681300</v>
      </c>
      <c r="G793" t="e">
        <f t="shared" si="77"/>
        <v>#N/A</v>
      </c>
      <c r="H793" s="11">
        <v>1168</v>
      </c>
      <c r="I793" s="5">
        <v>1300</v>
      </c>
      <c r="J793" t="s">
        <v>33</v>
      </c>
      <c r="K793" t="s">
        <v>55</v>
      </c>
      <c r="O793" s="3"/>
      <c r="P793" s="4"/>
      <c r="Q793" s="4"/>
      <c r="R793" s="2">
        <f t="shared" si="75"/>
        <v>0.79208516242317684</v>
      </c>
      <c r="S793" s="2">
        <f t="shared" si="76"/>
        <v>0.20791483757682316</v>
      </c>
      <c r="T793" s="2"/>
      <c r="U793" s="2"/>
      <c r="V793" s="37"/>
      <c r="W793" s="37"/>
      <c r="X793" s="37"/>
      <c r="Y793" s="37"/>
      <c r="Z793" s="37"/>
      <c r="AA793" s="37"/>
      <c r="AB793" s="12">
        <v>15</v>
      </c>
      <c r="AC793">
        <v>16</v>
      </c>
      <c r="AD793">
        <v>-156</v>
      </c>
      <c r="AE793">
        <v>0.1</v>
      </c>
      <c r="AF793">
        <v>1</v>
      </c>
      <c r="AG793">
        <v>-1</v>
      </c>
      <c r="AH793">
        <v>1</v>
      </c>
      <c r="AI793">
        <v>1</v>
      </c>
      <c r="AJ793">
        <v>-6</v>
      </c>
      <c r="AK793">
        <v>1</v>
      </c>
      <c r="AL793">
        <v>0.06</v>
      </c>
      <c r="AM793">
        <v>2.2999999999999998</v>
      </c>
      <c r="AN793">
        <v>1</v>
      </c>
      <c r="AO793">
        <v>1.3</v>
      </c>
      <c r="AP793">
        <v>1</v>
      </c>
      <c r="AQ793">
        <v>1</v>
      </c>
      <c r="AR793" s="2">
        <v>0.93</v>
      </c>
    </row>
    <row r="794" spans="6:44" x14ac:dyDescent="0.3">
      <c r="F794" t="str">
        <f t="shared" si="74"/>
        <v>11681301</v>
      </c>
      <c r="G794" t="e">
        <f t="shared" si="77"/>
        <v>#N/A</v>
      </c>
      <c r="H794" s="11">
        <v>1168</v>
      </c>
      <c r="I794" s="5">
        <v>1301</v>
      </c>
      <c r="J794" t="s">
        <v>33</v>
      </c>
      <c r="K794" t="s">
        <v>56</v>
      </c>
      <c r="O794" s="3"/>
      <c r="P794" s="4"/>
      <c r="Q794" s="4"/>
      <c r="R794" s="2">
        <f t="shared" si="75"/>
        <v>0.15208516242317677</v>
      </c>
      <c r="S794" s="2">
        <f t="shared" si="76"/>
        <v>0.84791483757682329</v>
      </c>
      <c r="T794" s="2"/>
      <c r="U794" s="2"/>
      <c r="V794" s="37"/>
      <c r="W794" s="37"/>
      <c r="X794" s="37"/>
      <c r="Y794" s="37"/>
      <c r="Z794" s="37"/>
      <c r="AA794" s="37"/>
      <c r="AB794" s="12">
        <v>15</v>
      </c>
      <c r="AC794">
        <v>9</v>
      </c>
      <c r="AD794">
        <v>111</v>
      </c>
      <c r="AE794">
        <v>-0.04</v>
      </c>
      <c r="AF794">
        <v>-1</v>
      </c>
      <c r="AG794">
        <v>-4</v>
      </c>
      <c r="AH794">
        <v>4</v>
      </c>
      <c r="AI794">
        <v>-2</v>
      </c>
      <c r="AJ794">
        <v>-7</v>
      </c>
      <c r="AK794">
        <v>3</v>
      </c>
      <c r="AL794">
        <v>0.04</v>
      </c>
      <c r="AM794">
        <v>-8.5</v>
      </c>
      <c r="AN794">
        <v>-2.8</v>
      </c>
      <c r="AO794">
        <v>-5.7</v>
      </c>
      <c r="AP794">
        <v>-6</v>
      </c>
      <c r="AQ794">
        <v>0</v>
      </c>
      <c r="AR794" s="2">
        <v>0.28999999999999998</v>
      </c>
    </row>
    <row r="795" spans="6:44" x14ac:dyDescent="0.3">
      <c r="F795" t="str">
        <f t="shared" si="74"/>
        <v>11681305</v>
      </c>
      <c r="G795" t="e">
        <f t="shared" si="77"/>
        <v>#N/A</v>
      </c>
      <c r="H795" s="11">
        <v>1168</v>
      </c>
      <c r="I795" s="5">
        <v>1305</v>
      </c>
      <c r="J795" t="s">
        <v>33</v>
      </c>
      <c r="K795" t="s">
        <v>57</v>
      </c>
      <c r="O795" s="3"/>
      <c r="P795" s="4"/>
      <c r="Q795" s="4"/>
      <c r="R795" s="2">
        <f t="shared" si="75"/>
        <v>7.208516242317678E-2</v>
      </c>
      <c r="S795" s="2">
        <f t="shared" si="76"/>
        <v>0.92791483757682325</v>
      </c>
      <c r="T795" s="2"/>
      <c r="U795" s="2"/>
      <c r="V795" s="37"/>
      <c r="W795" s="37"/>
      <c r="X795" s="37"/>
      <c r="Y795" s="37"/>
      <c r="Z795" s="37"/>
      <c r="AA795" s="37"/>
      <c r="AB795" s="12">
        <v>15</v>
      </c>
      <c r="AC795">
        <v>7</v>
      </c>
      <c r="AD795">
        <v>129</v>
      </c>
      <c r="AE795">
        <v>-0.17</v>
      </c>
      <c r="AF795">
        <v>-3</v>
      </c>
      <c r="AG795">
        <v>-1</v>
      </c>
      <c r="AH795">
        <v>7</v>
      </c>
      <c r="AI795">
        <v>0</v>
      </c>
      <c r="AJ795">
        <v>0</v>
      </c>
      <c r="AK795">
        <v>0</v>
      </c>
      <c r="AL795">
        <v>-0.01</v>
      </c>
      <c r="AM795">
        <v>-10.4</v>
      </c>
      <c r="AN795">
        <v>-1.2</v>
      </c>
      <c r="AO795">
        <v>-9.1999999999999993</v>
      </c>
      <c r="AP795">
        <v>-8</v>
      </c>
      <c r="AQ795">
        <v>0</v>
      </c>
      <c r="AR795" s="2">
        <v>0.21</v>
      </c>
    </row>
    <row r="796" spans="6:44" x14ac:dyDescent="0.3">
      <c r="F796" t="str">
        <f t="shared" si="74"/>
        <v>11681308</v>
      </c>
      <c r="G796" t="e">
        <f t="shared" si="77"/>
        <v>#N/A</v>
      </c>
      <c r="H796" s="11">
        <v>1168</v>
      </c>
      <c r="I796" s="5">
        <v>1308</v>
      </c>
      <c r="J796" t="s">
        <v>33</v>
      </c>
      <c r="K796" t="s">
        <v>58</v>
      </c>
      <c r="O796" s="3"/>
      <c r="P796" s="4"/>
      <c r="Q796" s="4"/>
      <c r="R796" s="2">
        <f t="shared" si="75"/>
        <v>0.15208516242317677</v>
      </c>
      <c r="S796" s="2">
        <f t="shared" si="76"/>
        <v>0.84791483757682329</v>
      </c>
      <c r="T796" s="2"/>
      <c r="U796" s="2"/>
      <c r="V796" s="37"/>
      <c r="W796" s="37"/>
      <c r="X796" s="37"/>
      <c r="Y796" s="37"/>
      <c r="Z796" s="37"/>
      <c r="AA796" s="37"/>
      <c r="AB796" s="12">
        <v>15</v>
      </c>
      <c r="AC796">
        <v>12</v>
      </c>
      <c r="AD796">
        <v>98</v>
      </c>
      <c r="AE796">
        <v>-0.21</v>
      </c>
      <c r="AF796">
        <v>0</v>
      </c>
      <c r="AG796">
        <v>3</v>
      </c>
      <c r="AH796">
        <v>4</v>
      </c>
      <c r="AI796">
        <v>-1</v>
      </c>
      <c r="AJ796">
        <v>-7</v>
      </c>
      <c r="AK796">
        <v>-6</v>
      </c>
      <c r="AL796">
        <v>0.1</v>
      </c>
      <c r="AM796">
        <v>-2.9</v>
      </c>
      <c r="AN796">
        <v>7</v>
      </c>
      <c r="AO796">
        <v>-9.9</v>
      </c>
      <c r="AP796">
        <v>-3</v>
      </c>
      <c r="AQ796">
        <v>0</v>
      </c>
      <c r="AR796" s="2">
        <v>0.28999999999999998</v>
      </c>
    </row>
    <row r="797" spans="6:44" x14ac:dyDescent="0.3">
      <c r="F797" t="str">
        <f t="shared" si="74"/>
        <v>11681314</v>
      </c>
      <c r="G797" t="e">
        <f t="shared" si="77"/>
        <v>#N/A</v>
      </c>
      <c r="H797" s="11">
        <v>1168</v>
      </c>
      <c r="I797" s="5">
        <v>1314</v>
      </c>
      <c r="J797" t="s">
        <v>33</v>
      </c>
      <c r="K797" t="s">
        <v>59</v>
      </c>
      <c r="O797" s="3"/>
      <c r="P797" s="4"/>
      <c r="Q797" s="4"/>
      <c r="R797" s="2">
        <f t="shared" si="75"/>
        <v>6.2085162423176798E-2</v>
      </c>
      <c r="S797" s="2">
        <f t="shared" si="76"/>
        <v>0.93791483757682315</v>
      </c>
      <c r="T797" s="2"/>
      <c r="U797" s="2"/>
      <c r="V797" s="37"/>
      <c r="W797" s="37"/>
      <c r="X797" s="37"/>
      <c r="Y797" s="37"/>
      <c r="Z797" s="37"/>
      <c r="AA797" s="37"/>
      <c r="AB797" s="12">
        <v>15</v>
      </c>
      <c r="AC797">
        <v>2</v>
      </c>
      <c r="AD797">
        <v>146</v>
      </c>
      <c r="AE797">
        <v>-0.09</v>
      </c>
      <c r="AF797">
        <v>0</v>
      </c>
      <c r="AG797">
        <v>-2</v>
      </c>
      <c r="AH797">
        <v>5</v>
      </c>
      <c r="AI797">
        <v>2</v>
      </c>
      <c r="AJ797">
        <v>-11</v>
      </c>
      <c r="AK797">
        <v>-3</v>
      </c>
      <c r="AL797">
        <v>0</v>
      </c>
      <c r="AM797">
        <v>-9.3000000000000007</v>
      </c>
      <c r="AN797">
        <v>-1.4</v>
      </c>
      <c r="AO797">
        <v>-7.9</v>
      </c>
      <c r="AP797">
        <v>-13</v>
      </c>
      <c r="AQ797">
        <v>0</v>
      </c>
      <c r="AR797" s="2">
        <v>0.2</v>
      </c>
    </row>
    <row r="798" spans="6:44" x14ac:dyDescent="0.3">
      <c r="F798" t="str">
        <f t="shared" si="74"/>
        <v>11681326</v>
      </c>
      <c r="G798" t="e">
        <f t="shared" si="77"/>
        <v>#N/A</v>
      </c>
      <c r="H798" s="11">
        <v>1168</v>
      </c>
      <c r="I798" s="5">
        <v>1326</v>
      </c>
      <c r="J798" t="s">
        <v>33</v>
      </c>
      <c r="K798" t="s">
        <v>60</v>
      </c>
      <c r="O798" s="3"/>
      <c r="P798" s="4"/>
      <c r="Q798" s="4"/>
      <c r="R798" s="2">
        <f t="shared" si="75"/>
        <v>7.208516242317678E-2</v>
      </c>
      <c r="S798" s="2">
        <f t="shared" si="76"/>
        <v>0.92791483757682325</v>
      </c>
      <c r="T798" s="2"/>
      <c r="U798" s="2"/>
      <c r="V798" s="37"/>
      <c r="W798" s="37"/>
      <c r="X798" s="37"/>
      <c r="Y798" s="37"/>
      <c r="Z798" s="37"/>
      <c r="AA798" s="37"/>
      <c r="AB798" s="12">
        <v>15</v>
      </c>
      <c r="AC798">
        <v>5</v>
      </c>
      <c r="AD798">
        <v>138</v>
      </c>
      <c r="AE798">
        <v>-0.13</v>
      </c>
      <c r="AF798">
        <v>-2</v>
      </c>
      <c r="AG798">
        <v>0</v>
      </c>
      <c r="AH798">
        <v>4</v>
      </c>
      <c r="AI798">
        <v>0</v>
      </c>
      <c r="AJ798">
        <v>-3</v>
      </c>
      <c r="AK798">
        <v>-4</v>
      </c>
      <c r="AL798">
        <v>0.01</v>
      </c>
      <c r="AM798">
        <v>-3.1</v>
      </c>
      <c r="AN798">
        <v>5</v>
      </c>
      <c r="AO798">
        <v>-8.1</v>
      </c>
      <c r="AP798">
        <v>-10</v>
      </c>
      <c r="AQ798">
        <v>0</v>
      </c>
      <c r="AR798" s="2">
        <v>0.21</v>
      </c>
    </row>
    <row r="799" spans="6:44" x14ac:dyDescent="0.3">
      <c r="F799" t="str">
        <f t="shared" si="74"/>
        <v>11681328</v>
      </c>
      <c r="G799" t="e">
        <f t="shared" si="77"/>
        <v>#N/A</v>
      </c>
      <c r="H799" s="11">
        <v>1168</v>
      </c>
      <c r="I799" s="5">
        <v>1328</v>
      </c>
      <c r="J799" t="s">
        <v>33</v>
      </c>
      <c r="K799" t="s">
        <v>61</v>
      </c>
      <c r="O799" s="3"/>
      <c r="P799" s="4"/>
      <c r="Q799" s="4"/>
      <c r="R799" s="2">
        <f t="shared" si="75"/>
        <v>0.18208516242317679</v>
      </c>
      <c r="S799" s="2">
        <f t="shared" si="76"/>
        <v>0.81791483757682326</v>
      </c>
      <c r="T799" s="2"/>
      <c r="U799" s="2"/>
      <c r="V799" s="37"/>
      <c r="W799" s="37"/>
      <c r="X799" s="37"/>
      <c r="Y799" s="37"/>
      <c r="Z799" s="37"/>
      <c r="AA799" s="37"/>
      <c r="AB799" s="12">
        <v>15</v>
      </c>
      <c r="AC799">
        <v>10</v>
      </c>
      <c r="AD799">
        <v>106</v>
      </c>
      <c r="AE799">
        <v>0.04</v>
      </c>
      <c r="AF799">
        <v>-2</v>
      </c>
      <c r="AG799">
        <v>-3</v>
      </c>
      <c r="AH799">
        <v>4</v>
      </c>
      <c r="AI799">
        <v>1</v>
      </c>
      <c r="AJ799">
        <v>-1</v>
      </c>
      <c r="AK799">
        <v>1</v>
      </c>
      <c r="AL799">
        <v>-0.01</v>
      </c>
      <c r="AM799">
        <v>-12.5</v>
      </c>
      <c r="AN799">
        <v>-9.9</v>
      </c>
      <c r="AO799">
        <v>-2.6</v>
      </c>
      <c r="AP799">
        <v>-5</v>
      </c>
      <c r="AQ799">
        <v>0</v>
      </c>
      <c r="AR799" s="2">
        <v>0.32</v>
      </c>
    </row>
    <row r="800" spans="6:44" x14ac:dyDescent="0.3">
      <c r="F800" t="str">
        <f t="shared" si="74"/>
        <v>11681335</v>
      </c>
      <c r="G800" t="e">
        <f t="shared" si="77"/>
        <v>#N/A</v>
      </c>
      <c r="H800" s="11">
        <v>1168</v>
      </c>
      <c r="I800" s="5">
        <v>1335</v>
      </c>
      <c r="J800" t="s">
        <v>33</v>
      </c>
      <c r="K800" t="s">
        <v>62</v>
      </c>
      <c r="O800" s="3"/>
      <c r="P800" s="4"/>
      <c r="Q800" s="4"/>
      <c r="R800" s="2">
        <f t="shared" si="75"/>
        <v>0.39208516242317681</v>
      </c>
      <c r="S800" s="2">
        <f t="shared" si="76"/>
        <v>0.60791483757682319</v>
      </c>
      <c r="T800" s="2"/>
      <c r="U800" s="2"/>
      <c r="V800" s="37"/>
      <c r="W800" s="37"/>
      <c r="X800" s="37"/>
      <c r="Y800" s="37"/>
      <c r="Z800" s="37"/>
      <c r="AA800" s="37"/>
      <c r="AB800" s="12">
        <v>15</v>
      </c>
      <c r="AC800">
        <v>16</v>
      </c>
      <c r="AD800">
        <v>26</v>
      </c>
      <c r="AE800">
        <v>-0.12</v>
      </c>
      <c r="AF800">
        <v>-1</v>
      </c>
      <c r="AG800">
        <v>1</v>
      </c>
      <c r="AH800">
        <v>4</v>
      </c>
      <c r="AI800">
        <v>1</v>
      </c>
      <c r="AJ800">
        <v>3</v>
      </c>
      <c r="AK800">
        <v>-6</v>
      </c>
      <c r="AL800">
        <v>0.08</v>
      </c>
      <c r="AM800">
        <v>-3</v>
      </c>
      <c r="AN800">
        <v>2.1</v>
      </c>
      <c r="AO800">
        <v>-5.0999999999999996</v>
      </c>
      <c r="AP800">
        <v>1</v>
      </c>
      <c r="AQ800">
        <v>1</v>
      </c>
      <c r="AR800" s="2">
        <v>0.53</v>
      </c>
    </row>
    <row r="801" spans="6:44" x14ac:dyDescent="0.3">
      <c r="F801" t="str">
        <f t="shared" si="74"/>
        <v>11681344</v>
      </c>
      <c r="G801" t="e">
        <f t="shared" si="77"/>
        <v>#N/A</v>
      </c>
      <c r="H801" s="11">
        <v>1168</v>
      </c>
      <c r="I801" s="5">
        <v>1344</v>
      </c>
      <c r="J801" t="s">
        <v>33</v>
      </c>
      <c r="K801" t="s">
        <v>63</v>
      </c>
      <c r="O801" s="3"/>
      <c r="P801" s="4"/>
      <c r="Q801" s="4"/>
      <c r="R801" s="2">
        <f t="shared" si="75"/>
        <v>0.2520851624231768</v>
      </c>
      <c r="S801" s="2">
        <f t="shared" si="76"/>
        <v>0.7479148375768232</v>
      </c>
      <c r="T801" s="2"/>
      <c r="U801" s="2"/>
      <c r="V801" s="37"/>
      <c r="W801" s="37"/>
      <c r="X801" s="37"/>
      <c r="Y801" s="37"/>
      <c r="Z801" s="37"/>
      <c r="AA801" s="37"/>
      <c r="AB801" s="12">
        <v>15</v>
      </c>
      <c r="AC801">
        <v>10</v>
      </c>
      <c r="AD801">
        <v>90</v>
      </c>
      <c r="AE801">
        <v>0</v>
      </c>
      <c r="AF801">
        <v>2</v>
      </c>
      <c r="AG801">
        <v>-2</v>
      </c>
      <c r="AH801">
        <v>4</v>
      </c>
      <c r="AI801">
        <v>-1</v>
      </c>
      <c r="AJ801">
        <v>-2</v>
      </c>
      <c r="AK801">
        <v>0</v>
      </c>
      <c r="AL801">
        <v>0.04</v>
      </c>
      <c r="AM801">
        <v>-1</v>
      </c>
      <c r="AN801">
        <v>-1</v>
      </c>
      <c r="AO801">
        <v>0</v>
      </c>
      <c r="AP801">
        <v>-5</v>
      </c>
      <c r="AQ801">
        <v>0</v>
      </c>
      <c r="AR801" s="2">
        <v>0.39</v>
      </c>
    </row>
    <row r="802" spans="6:44" x14ac:dyDescent="0.3">
      <c r="F802" t="str">
        <f t="shared" si="74"/>
        <v>11681347</v>
      </c>
      <c r="G802" t="e">
        <f t="shared" si="77"/>
        <v>#N/A</v>
      </c>
      <c r="H802" s="11">
        <v>1168</v>
      </c>
      <c r="I802" s="5">
        <v>1347</v>
      </c>
      <c r="J802" t="s">
        <v>33</v>
      </c>
      <c r="K802" t="s">
        <v>65</v>
      </c>
      <c r="O802" s="3"/>
      <c r="P802" s="4"/>
      <c r="Q802" s="4"/>
      <c r="R802" s="2">
        <f t="shared" si="75"/>
        <v>0.56208516242317674</v>
      </c>
      <c r="S802" s="2">
        <f t="shared" si="76"/>
        <v>0.43791483757682326</v>
      </c>
      <c r="T802" s="2"/>
      <c r="U802" s="2"/>
      <c r="V802" s="37"/>
      <c r="W802" s="37"/>
      <c r="X802" s="37"/>
      <c r="Y802" s="37"/>
      <c r="Z802" s="37"/>
      <c r="AA802" s="37"/>
      <c r="AB802" s="12">
        <v>15</v>
      </c>
      <c r="AC802">
        <v>16</v>
      </c>
      <c r="AD802">
        <v>-17</v>
      </c>
      <c r="AE802">
        <v>0</v>
      </c>
      <c r="AF802">
        <v>3</v>
      </c>
      <c r="AG802">
        <v>-1</v>
      </c>
      <c r="AH802">
        <v>3</v>
      </c>
      <c r="AI802">
        <v>-2</v>
      </c>
      <c r="AJ802">
        <v>-5</v>
      </c>
      <c r="AK802">
        <v>-1</v>
      </c>
      <c r="AL802">
        <v>0.01</v>
      </c>
      <c r="AM802">
        <v>5.8</v>
      </c>
      <c r="AN802">
        <v>6.8</v>
      </c>
      <c r="AO802">
        <v>-1</v>
      </c>
      <c r="AP802">
        <v>1</v>
      </c>
      <c r="AQ802">
        <v>1</v>
      </c>
      <c r="AR802" s="2">
        <v>0.7</v>
      </c>
    </row>
    <row r="803" spans="6:44" x14ac:dyDescent="0.3">
      <c r="F803" t="str">
        <f t="shared" si="74"/>
        <v>11681348</v>
      </c>
      <c r="G803" t="e">
        <f t="shared" si="77"/>
        <v>#N/A</v>
      </c>
      <c r="H803" s="11">
        <v>1168</v>
      </c>
      <c r="I803" s="5">
        <v>1348</v>
      </c>
      <c r="J803" t="s">
        <v>33</v>
      </c>
      <c r="K803" t="s">
        <v>66</v>
      </c>
      <c r="O803" s="3"/>
      <c r="P803" s="4"/>
      <c r="Q803" s="4"/>
      <c r="R803" s="2">
        <f t="shared" si="75"/>
        <v>0.14208516242317681</v>
      </c>
      <c r="S803" s="2">
        <f t="shared" si="76"/>
        <v>0.85791483757682319</v>
      </c>
      <c r="T803" s="2"/>
      <c r="U803" s="2"/>
      <c r="V803" s="37"/>
      <c r="W803" s="37"/>
      <c r="X803" s="37"/>
      <c r="Y803" s="37"/>
      <c r="Z803" s="37"/>
      <c r="AA803" s="37"/>
      <c r="AB803" s="12">
        <v>15</v>
      </c>
      <c r="AC803">
        <v>7</v>
      </c>
      <c r="AD803">
        <v>104</v>
      </c>
      <c r="AE803">
        <v>-0.16</v>
      </c>
      <c r="AF803">
        <v>0</v>
      </c>
      <c r="AG803">
        <v>-2</v>
      </c>
      <c r="AH803">
        <v>6</v>
      </c>
      <c r="AI803">
        <v>-4</v>
      </c>
      <c r="AJ803">
        <v>-4</v>
      </c>
      <c r="AK803">
        <v>-2</v>
      </c>
      <c r="AL803">
        <v>0.03</v>
      </c>
      <c r="AM803">
        <v>-3.5</v>
      </c>
      <c r="AN803">
        <v>3.8</v>
      </c>
      <c r="AO803">
        <v>-7.3</v>
      </c>
      <c r="AP803">
        <v>-8</v>
      </c>
      <c r="AQ803">
        <v>0</v>
      </c>
      <c r="AR803" s="2">
        <v>0.28000000000000003</v>
      </c>
    </row>
    <row r="804" spans="6:44" x14ac:dyDescent="0.3">
      <c r="F804" t="str">
        <f t="shared" si="74"/>
        <v>11681355</v>
      </c>
      <c r="G804" t="e">
        <f t="shared" si="77"/>
        <v>#N/A</v>
      </c>
      <c r="H804" s="11">
        <v>1168</v>
      </c>
      <c r="I804" s="5">
        <v>1355</v>
      </c>
      <c r="J804" t="s">
        <v>33</v>
      </c>
      <c r="K804" t="s">
        <v>67</v>
      </c>
      <c r="O804" s="3"/>
      <c r="P804" s="4"/>
      <c r="Q804" s="4"/>
      <c r="R804" s="2">
        <f t="shared" si="75"/>
        <v>0.22208516242317677</v>
      </c>
      <c r="S804" s="2">
        <f t="shared" si="76"/>
        <v>0.77791483757682323</v>
      </c>
      <c r="T804" s="2"/>
      <c r="U804" s="2"/>
      <c r="V804" s="37"/>
      <c r="W804" s="37"/>
      <c r="X804" s="37"/>
      <c r="Y804" s="37"/>
      <c r="Z804" s="37"/>
      <c r="AA804" s="37"/>
      <c r="AB804" s="12">
        <v>15</v>
      </c>
      <c r="AC804">
        <v>12</v>
      </c>
      <c r="AD804">
        <v>78</v>
      </c>
      <c r="AE804">
        <v>-0.18</v>
      </c>
      <c r="AF804">
        <v>-2</v>
      </c>
      <c r="AG804">
        <v>-2</v>
      </c>
      <c r="AH804">
        <v>7</v>
      </c>
      <c r="AI804">
        <v>3</v>
      </c>
      <c r="AJ804">
        <v>2</v>
      </c>
      <c r="AK804">
        <v>-6</v>
      </c>
      <c r="AL804">
        <v>-0.02</v>
      </c>
      <c r="AM804">
        <v>-10.7</v>
      </c>
      <c r="AN804">
        <v>-3.9</v>
      </c>
      <c r="AO804">
        <v>-6.8</v>
      </c>
      <c r="AP804">
        <v>-3</v>
      </c>
      <c r="AQ804">
        <v>0</v>
      </c>
      <c r="AR804" s="2">
        <v>0.36</v>
      </c>
    </row>
    <row r="805" spans="6:44" x14ac:dyDescent="0.3">
      <c r="F805" t="str">
        <f t="shared" si="74"/>
        <v>11681361</v>
      </c>
      <c r="G805" t="e">
        <f t="shared" si="77"/>
        <v>#N/A</v>
      </c>
      <c r="H805" s="11">
        <v>1168</v>
      </c>
      <c r="I805" s="5">
        <v>1361</v>
      </c>
      <c r="J805" t="s">
        <v>33</v>
      </c>
      <c r="K805" t="s">
        <v>68</v>
      </c>
      <c r="O805" s="3"/>
      <c r="P805" s="4"/>
      <c r="Q805" s="4"/>
      <c r="R805" s="2">
        <f t="shared" si="75"/>
        <v>0.16208516242317678</v>
      </c>
      <c r="S805" s="2">
        <f t="shared" si="76"/>
        <v>0.83791483757682328</v>
      </c>
      <c r="T805" s="2"/>
      <c r="U805" s="2"/>
      <c r="V805" s="37"/>
      <c r="W805" s="37"/>
      <c r="X805" s="37"/>
      <c r="Y805" s="37"/>
      <c r="Z805" s="37"/>
      <c r="AA805" s="37"/>
      <c r="AB805" s="12">
        <v>15</v>
      </c>
      <c r="AC805">
        <v>11</v>
      </c>
      <c r="AD805">
        <v>103</v>
      </c>
      <c r="AE805">
        <v>-0.06</v>
      </c>
      <c r="AF805">
        <v>0</v>
      </c>
      <c r="AG805">
        <v>-1</v>
      </c>
      <c r="AH805">
        <v>4</v>
      </c>
      <c r="AI805">
        <v>-1</v>
      </c>
      <c r="AJ805">
        <v>-5</v>
      </c>
      <c r="AK805">
        <v>-4</v>
      </c>
      <c r="AL805">
        <v>0.02</v>
      </c>
      <c r="AM805">
        <v>-4.4000000000000004</v>
      </c>
      <c r="AN805">
        <v>3.3</v>
      </c>
      <c r="AO805">
        <v>-7.7</v>
      </c>
      <c r="AP805">
        <v>-4</v>
      </c>
      <c r="AQ805">
        <v>0</v>
      </c>
      <c r="AR805" s="2">
        <v>0.3</v>
      </c>
    </row>
    <row r="806" spans="6:44" x14ac:dyDescent="0.3">
      <c r="F806" t="str">
        <f t="shared" si="74"/>
        <v>11681371</v>
      </c>
      <c r="G806" t="e">
        <f t="shared" si="77"/>
        <v>#N/A</v>
      </c>
      <c r="H806" s="11">
        <v>1168</v>
      </c>
      <c r="I806" s="5">
        <v>1371</v>
      </c>
      <c r="J806" t="s">
        <v>33</v>
      </c>
      <c r="K806" t="s">
        <v>69</v>
      </c>
      <c r="O806" s="3"/>
      <c r="P806" s="4"/>
      <c r="Q806" s="4"/>
      <c r="R806" s="2">
        <f t="shared" si="75"/>
        <v>0.11208516242317679</v>
      </c>
      <c r="S806" s="2">
        <f t="shared" si="76"/>
        <v>0.88791483757682321</v>
      </c>
      <c r="T806" s="2"/>
      <c r="U806" s="2"/>
      <c r="V806" s="37"/>
      <c r="W806" s="37"/>
      <c r="X806" s="37"/>
      <c r="Y806" s="37"/>
      <c r="Z806" s="37"/>
      <c r="AA806" s="37"/>
      <c r="AB806" s="12">
        <v>15</v>
      </c>
      <c r="AC806">
        <v>8</v>
      </c>
      <c r="AD806">
        <v>127</v>
      </c>
      <c r="AE806">
        <v>-0.04</v>
      </c>
      <c r="AF806">
        <v>-1</v>
      </c>
      <c r="AG806">
        <v>-2</v>
      </c>
      <c r="AH806">
        <v>4</v>
      </c>
      <c r="AI806">
        <v>0</v>
      </c>
      <c r="AJ806">
        <v>-7</v>
      </c>
      <c r="AK806">
        <v>-1</v>
      </c>
      <c r="AL806">
        <v>0.05</v>
      </c>
      <c r="AM806">
        <v>-6.3</v>
      </c>
      <c r="AN806">
        <v>-1.6</v>
      </c>
      <c r="AO806">
        <v>-4.7</v>
      </c>
      <c r="AP806">
        <v>-7</v>
      </c>
      <c r="AQ806">
        <v>0</v>
      </c>
      <c r="AR806" s="2">
        <v>0.25</v>
      </c>
    </row>
    <row r="807" spans="6:44" x14ac:dyDescent="0.3">
      <c r="F807" t="str">
        <f t="shared" si="74"/>
        <v>11681372</v>
      </c>
      <c r="G807" t="e">
        <f t="shared" si="77"/>
        <v>#N/A</v>
      </c>
      <c r="H807" s="11">
        <v>1168</v>
      </c>
      <c r="I807" s="5">
        <v>1372</v>
      </c>
      <c r="J807" t="s">
        <v>33</v>
      </c>
      <c r="K807" t="s">
        <v>70</v>
      </c>
      <c r="O807" s="3"/>
      <c r="P807" s="4"/>
      <c r="Q807" s="4"/>
      <c r="R807" s="2">
        <f t="shared" si="75"/>
        <v>0.32208516242317681</v>
      </c>
      <c r="S807" s="2">
        <f t="shared" si="76"/>
        <v>0.67791483757682314</v>
      </c>
      <c r="T807" s="2"/>
      <c r="U807" s="2"/>
      <c r="V807" s="37"/>
      <c r="W807" s="37"/>
      <c r="X807" s="37"/>
      <c r="Y807" s="37"/>
      <c r="Z807" s="37"/>
      <c r="AA807" s="37"/>
      <c r="AB807" s="12">
        <v>15</v>
      </c>
      <c r="AC807">
        <v>14</v>
      </c>
      <c r="AD807">
        <v>42</v>
      </c>
      <c r="AE807">
        <v>-0.18</v>
      </c>
      <c r="AF807">
        <v>-1</v>
      </c>
      <c r="AG807">
        <v>-2</v>
      </c>
      <c r="AH807">
        <v>1</v>
      </c>
      <c r="AI807">
        <v>-7</v>
      </c>
      <c r="AJ807">
        <v>-6</v>
      </c>
      <c r="AK807">
        <v>0</v>
      </c>
      <c r="AL807">
        <v>0.04</v>
      </c>
      <c r="AM807">
        <v>-5.5</v>
      </c>
      <c r="AN807">
        <v>3.3</v>
      </c>
      <c r="AO807">
        <v>-8.8000000000000007</v>
      </c>
      <c r="AP807">
        <v>-1</v>
      </c>
      <c r="AQ807">
        <v>0</v>
      </c>
      <c r="AR807" s="2">
        <v>0.46</v>
      </c>
    </row>
    <row r="808" spans="6:44" x14ac:dyDescent="0.3">
      <c r="F808" t="str">
        <f t="shared" si="74"/>
        <v>11681382</v>
      </c>
      <c r="G808" t="e">
        <f t="shared" si="77"/>
        <v>#N/A</v>
      </c>
      <c r="H808" s="11">
        <v>1168</v>
      </c>
      <c r="I808" s="5">
        <v>1382</v>
      </c>
      <c r="J808" t="s">
        <v>33</v>
      </c>
      <c r="K808" t="s">
        <v>71</v>
      </c>
      <c r="O808" s="3"/>
      <c r="P808" s="4"/>
      <c r="Q808" s="4"/>
      <c r="R808" s="2">
        <f t="shared" si="75"/>
        <v>0.21208516242317677</v>
      </c>
      <c r="S808" s="2">
        <f t="shared" si="76"/>
        <v>0.78791483757682323</v>
      </c>
      <c r="T808" s="2"/>
      <c r="U808" s="2"/>
      <c r="V808" s="37"/>
      <c r="W808" s="37"/>
      <c r="X808" s="37"/>
      <c r="Y808" s="37"/>
      <c r="Z808" s="37"/>
      <c r="AA808" s="37"/>
      <c r="AB808" s="12">
        <v>15</v>
      </c>
      <c r="AC808">
        <v>11</v>
      </c>
      <c r="AD808">
        <v>84</v>
      </c>
      <c r="AE808">
        <v>-0.16</v>
      </c>
      <c r="AF808">
        <v>0</v>
      </c>
      <c r="AG808">
        <v>-1</v>
      </c>
      <c r="AH808">
        <v>5</v>
      </c>
      <c r="AI808">
        <v>-2</v>
      </c>
      <c r="AJ808">
        <v>-3</v>
      </c>
      <c r="AK808">
        <v>1</v>
      </c>
      <c r="AL808">
        <v>-0.01</v>
      </c>
      <c r="AM808">
        <v>-5.2</v>
      </c>
      <c r="AN808">
        <v>0.7</v>
      </c>
      <c r="AO808">
        <v>-5.9</v>
      </c>
      <c r="AP808">
        <v>-4</v>
      </c>
      <c r="AQ808">
        <v>0</v>
      </c>
      <c r="AR808" s="2">
        <v>0.35</v>
      </c>
    </row>
    <row r="809" spans="6:44" x14ac:dyDescent="0.3">
      <c r="F809" t="str">
        <f t="shared" si="74"/>
        <v>11681393</v>
      </c>
      <c r="G809" t="e">
        <f t="shared" si="77"/>
        <v>#N/A</v>
      </c>
      <c r="H809" s="11">
        <v>1168</v>
      </c>
      <c r="I809" s="5">
        <v>1393</v>
      </c>
      <c r="J809" t="s">
        <v>33</v>
      </c>
      <c r="K809" t="s">
        <v>72</v>
      </c>
      <c r="O809" s="3"/>
      <c r="P809" s="4"/>
      <c r="Q809" s="4"/>
      <c r="R809" s="2">
        <f t="shared" si="75"/>
        <v>0.22208516242317677</v>
      </c>
      <c r="S809" s="2">
        <f t="shared" si="76"/>
        <v>0.77791483757682323</v>
      </c>
      <c r="T809" s="2"/>
      <c r="U809" s="2"/>
      <c r="V809" s="37"/>
      <c r="W809" s="37"/>
      <c r="X809" s="37"/>
      <c r="Y809" s="37"/>
      <c r="Z809" s="37"/>
      <c r="AA809" s="37"/>
      <c r="AB809" s="12">
        <v>15</v>
      </c>
      <c r="AC809">
        <v>11</v>
      </c>
      <c r="AD809">
        <v>99</v>
      </c>
      <c r="AE809">
        <v>0.01</v>
      </c>
      <c r="AF809">
        <v>5</v>
      </c>
      <c r="AG809">
        <v>1</v>
      </c>
      <c r="AH809">
        <v>3</v>
      </c>
      <c r="AI809">
        <v>-1</v>
      </c>
      <c r="AJ809">
        <v>-8</v>
      </c>
      <c r="AK809">
        <v>0</v>
      </c>
      <c r="AL809">
        <v>0</v>
      </c>
      <c r="AM809">
        <v>5.2</v>
      </c>
      <c r="AN809">
        <v>7.2</v>
      </c>
      <c r="AO809">
        <v>-2</v>
      </c>
      <c r="AP809">
        <v>-4</v>
      </c>
      <c r="AQ809">
        <v>0</v>
      </c>
      <c r="AR809" s="2">
        <v>0.36</v>
      </c>
    </row>
    <row r="810" spans="6:44" x14ac:dyDescent="0.3">
      <c r="F810" t="str">
        <f t="shared" si="74"/>
        <v>11681395</v>
      </c>
      <c r="G810" t="e">
        <f t="shared" si="77"/>
        <v>#N/A</v>
      </c>
      <c r="H810" s="11">
        <v>1168</v>
      </c>
      <c r="I810" s="5">
        <v>1395</v>
      </c>
      <c r="J810" t="s">
        <v>33</v>
      </c>
      <c r="K810" t="s">
        <v>73</v>
      </c>
      <c r="O810" s="3"/>
      <c r="P810" s="4"/>
      <c r="Q810" s="4"/>
      <c r="R810" s="2">
        <f t="shared" si="75"/>
        <v>9.2085162423176797E-2</v>
      </c>
      <c r="S810" s="2">
        <f t="shared" si="76"/>
        <v>0.90791483757682323</v>
      </c>
      <c r="T810" s="2"/>
      <c r="U810" s="2"/>
      <c r="V810" s="37"/>
      <c r="W810" s="37"/>
      <c r="X810" s="37"/>
      <c r="Y810" s="37"/>
      <c r="Z810" s="37"/>
      <c r="AA810" s="37"/>
      <c r="AB810" s="12">
        <v>15</v>
      </c>
      <c r="AC810">
        <v>6</v>
      </c>
      <c r="AD810">
        <v>131</v>
      </c>
      <c r="AE810">
        <v>-0.04</v>
      </c>
      <c r="AF810">
        <v>-5</v>
      </c>
      <c r="AG810">
        <v>-5</v>
      </c>
      <c r="AH810">
        <v>4</v>
      </c>
      <c r="AI810">
        <v>0</v>
      </c>
      <c r="AJ810">
        <v>-8</v>
      </c>
      <c r="AK810">
        <v>-3</v>
      </c>
      <c r="AL810">
        <v>0.03</v>
      </c>
      <c r="AM810">
        <v>-10.3</v>
      </c>
      <c r="AN810">
        <v>-4.2</v>
      </c>
      <c r="AO810">
        <v>-6.1</v>
      </c>
      <c r="AP810">
        <v>-9</v>
      </c>
      <c r="AQ810">
        <v>0</v>
      </c>
      <c r="AR810" s="2">
        <v>0.23</v>
      </c>
    </row>
    <row r="811" spans="6:44" x14ac:dyDescent="0.3">
      <c r="F811" t="str">
        <f t="shared" ref="F811:F874" si="78">H811&amp;I811</f>
        <v>11681397</v>
      </c>
      <c r="G811" t="e">
        <f t="shared" si="77"/>
        <v>#N/A</v>
      </c>
      <c r="H811" s="11">
        <v>1168</v>
      </c>
      <c r="I811" s="5">
        <v>1397</v>
      </c>
      <c r="J811" t="s">
        <v>33</v>
      </c>
      <c r="K811" t="s">
        <v>74</v>
      </c>
      <c r="O811" s="3"/>
      <c r="P811" s="4"/>
      <c r="Q811" s="4"/>
      <c r="R811" s="2">
        <f t="shared" ref="R811:R874" si="79">AR811-$AR$2291</f>
        <v>7.208516242317678E-2</v>
      </c>
      <c r="S811" s="2">
        <f t="shared" ref="S811:S874" si="80">1-R811</f>
        <v>0.92791483757682325</v>
      </c>
      <c r="T811" s="2"/>
      <c r="U811" s="2"/>
      <c r="V811" s="37"/>
      <c r="W811" s="37"/>
      <c r="X811" s="37"/>
      <c r="Y811" s="37"/>
      <c r="Z811" s="37"/>
      <c r="AA811" s="37"/>
      <c r="AB811" s="12">
        <v>15</v>
      </c>
      <c r="AC811">
        <v>3</v>
      </c>
      <c r="AD811">
        <v>142</v>
      </c>
      <c r="AE811">
        <v>-0.14000000000000001</v>
      </c>
      <c r="AF811">
        <v>1</v>
      </c>
      <c r="AG811">
        <v>1</v>
      </c>
      <c r="AH811">
        <v>4</v>
      </c>
      <c r="AI811">
        <v>-2</v>
      </c>
      <c r="AJ811">
        <v>-7</v>
      </c>
      <c r="AK811">
        <v>2</v>
      </c>
      <c r="AL811">
        <v>-0.02</v>
      </c>
      <c r="AM811">
        <v>-1.5</v>
      </c>
      <c r="AN811">
        <v>5.3</v>
      </c>
      <c r="AO811">
        <v>-6.8</v>
      </c>
      <c r="AP811">
        <v>-12</v>
      </c>
      <c r="AQ811">
        <v>0</v>
      </c>
      <c r="AR811" s="2">
        <v>0.21</v>
      </c>
    </row>
    <row r="812" spans="6:44" x14ac:dyDescent="0.3">
      <c r="F812" t="str">
        <f t="shared" si="78"/>
        <v>11681400</v>
      </c>
      <c r="G812" t="e">
        <f t="shared" ref="G812:G875" si="81">VLOOKUP(E812,F812:F3089,COLUMN(F812:F3089),FALSE)</f>
        <v>#N/A</v>
      </c>
      <c r="H812" s="11">
        <v>1168</v>
      </c>
      <c r="I812" s="5">
        <v>1400</v>
      </c>
      <c r="J812" t="s">
        <v>33</v>
      </c>
      <c r="K812" t="s">
        <v>75</v>
      </c>
      <c r="O812" s="3"/>
      <c r="P812" s="4"/>
      <c r="Q812" s="4"/>
      <c r="R812" s="2">
        <f t="shared" si="79"/>
        <v>0.17208516242317679</v>
      </c>
      <c r="S812" s="2">
        <f t="shared" si="80"/>
        <v>0.82791483757682327</v>
      </c>
      <c r="T812" s="2"/>
      <c r="U812" s="2"/>
      <c r="V812" s="37"/>
      <c r="W812" s="37"/>
      <c r="X812" s="37"/>
      <c r="Y812" s="37"/>
      <c r="Z812" s="37"/>
      <c r="AA812" s="37"/>
      <c r="AB812" s="12">
        <v>15</v>
      </c>
      <c r="AC812">
        <v>10</v>
      </c>
      <c r="AD812">
        <v>114</v>
      </c>
      <c r="AE812">
        <v>0.04</v>
      </c>
      <c r="AF812">
        <v>2</v>
      </c>
      <c r="AG812">
        <v>0</v>
      </c>
      <c r="AH812">
        <v>4</v>
      </c>
      <c r="AI812">
        <v>0</v>
      </c>
      <c r="AJ812">
        <v>-2</v>
      </c>
      <c r="AK812">
        <v>0</v>
      </c>
      <c r="AL812">
        <v>7.0000000000000007E-2</v>
      </c>
      <c r="AM812">
        <v>1</v>
      </c>
      <c r="AN812">
        <v>3.5</v>
      </c>
      <c r="AO812">
        <v>-2.5</v>
      </c>
      <c r="AP812">
        <v>-5</v>
      </c>
      <c r="AQ812">
        <v>0</v>
      </c>
      <c r="AR812" s="2">
        <v>0.31</v>
      </c>
    </row>
    <row r="813" spans="6:44" x14ac:dyDescent="0.3">
      <c r="F813" t="str">
        <f t="shared" si="78"/>
        <v>11681401</v>
      </c>
      <c r="G813" t="e">
        <f t="shared" si="81"/>
        <v>#N/A</v>
      </c>
      <c r="H813" s="11">
        <v>1168</v>
      </c>
      <c r="I813" s="5">
        <v>1401</v>
      </c>
      <c r="J813" t="s">
        <v>33</v>
      </c>
      <c r="K813" t="s">
        <v>76</v>
      </c>
      <c r="O813" s="3"/>
      <c r="P813" s="4"/>
      <c r="Q813" s="4"/>
      <c r="R813" s="2">
        <f t="shared" si="79"/>
        <v>0.13208516242317681</v>
      </c>
      <c r="S813" s="2">
        <f t="shared" si="80"/>
        <v>0.86791483757682319</v>
      </c>
      <c r="T813" s="2"/>
      <c r="U813" s="2"/>
      <c r="V813" s="37"/>
      <c r="W813" s="37"/>
      <c r="X813" s="37"/>
      <c r="Y813" s="37"/>
      <c r="Z813" s="37"/>
      <c r="AA813" s="37"/>
      <c r="AB813" s="12">
        <v>15</v>
      </c>
      <c r="AC813">
        <v>7</v>
      </c>
      <c r="AD813">
        <v>123</v>
      </c>
      <c r="AE813">
        <v>0</v>
      </c>
      <c r="AF813">
        <v>1</v>
      </c>
      <c r="AG813">
        <v>2</v>
      </c>
      <c r="AH813">
        <v>3</v>
      </c>
      <c r="AI813">
        <v>2</v>
      </c>
      <c r="AJ813">
        <v>-7</v>
      </c>
      <c r="AK813">
        <v>-1</v>
      </c>
      <c r="AL813">
        <v>7.0000000000000007E-2</v>
      </c>
      <c r="AM813">
        <v>-2.2999999999999998</v>
      </c>
      <c r="AN813">
        <v>1.9</v>
      </c>
      <c r="AO813">
        <v>-4.2</v>
      </c>
      <c r="AP813">
        <v>-8</v>
      </c>
      <c r="AQ813">
        <v>0</v>
      </c>
      <c r="AR813" s="2">
        <v>0.27</v>
      </c>
    </row>
    <row r="814" spans="6:44" x14ac:dyDescent="0.3">
      <c r="F814" t="str">
        <f t="shared" si="78"/>
        <v>11681403</v>
      </c>
      <c r="G814" t="e">
        <f t="shared" si="81"/>
        <v>#N/A</v>
      </c>
      <c r="H814" s="11">
        <v>1168</v>
      </c>
      <c r="I814" s="5">
        <v>1403</v>
      </c>
      <c r="J814" t="s">
        <v>33</v>
      </c>
      <c r="K814" t="s">
        <v>77</v>
      </c>
      <c r="O814" s="3"/>
      <c r="P814" s="4"/>
      <c r="Q814" s="4"/>
      <c r="R814" s="2">
        <f t="shared" si="79"/>
        <v>5.208516242317679E-2</v>
      </c>
      <c r="S814" s="2">
        <f t="shared" si="80"/>
        <v>0.94791483757682315</v>
      </c>
      <c r="T814" s="2"/>
      <c r="U814" s="2"/>
      <c r="V814" s="37"/>
      <c r="W814" s="37"/>
      <c r="X814" s="37"/>
      <c r="Y814" s="37"/>
      <c r="Z814" s="37"/>
      <c r="AA814" s="37"/>
      <c r="AB814" s="12">
        <v>15</v>
      </c>
      <c r="AC814">
        <v>3</v>
      </c>
      <c r="AD814">
        <v>141</v>
      </c>
      <c r="AE814">
        <v>-0.11</v>
      </c>
      <c r="AF814">
        <v>-1</v>
      </c>
      <c r="AG814">
        <v>1</v>
      </c>
      <c r="AH814">
        <v>3</v>
      </c>
      <c r="AI814">
        <v>-3</v>
      </c>
      <c r="AJ814">
        <v>-6</v>
      </c>
      <c r="AK814">
        <v>-1</v>
      </c>
      <c r="AL814">
        <v>0.04</v>
      </c>
      <c r="AM814">
        <v>-2.5</v>
      </c>
      <c r="AN814">
        <v>7</v>
      </c>
      <c r="AO814">
        <v>-9.5</v>
      </c>
      <c r="AP814">
        <v>-12</v>
      </c>
      <c r="AQ814">
        <v>0</v>
      </c>
      <c r="AR814" s="2">
        <v>0.19</v>
      </c>
    </row>
    <row r="815" spans="6:44" x14ac:dyDescent="0.3">
      <c r="F815" t="str">
        <f t="shared" si="78"/>
        <v>11681411</v>
      </c>
      <c r="G815" t="e">
        <f t="shared" si="81"/>
        <v>#N/A</v>
      </c>
      <c r="H815" s="11">
        <v>1168</v>
      </c>
      <c r="I815" s="5">
        <v>1411</v>
      </c>
      <c r="J815" t="s">
        <v>33</v>
      </c>
      <c r="K815" t="s">
        <v>78</v>
      </c>
      <c r="O815" s="3"/>
      <c r="P815" s="4"/>
      <c r="Q815" s="4"/>
      <c r="R815" s="2">
        <f t="shared" si="79"/>
        <v>0.73208516242317678</v>
      </c>
      <c r="S815" s="2">
        <f t="shared" si="80"/>
        <v>0.26791483757682322</v>
      </c>
      <c r="T815" s="2"/>
      <c r="U815" s="2"/>
      <c r="V815" s="37"/>
      <c r="W815" s="37"/>
      <c r="X815" s="37"/>
      <c r="Y815" s="37"/>
      <c r="Z815" s="37"/>
      <c r="AA815" s="37"/>
      <c r="AB815" s="12">
        <v>15</v>
      </c>
      <c r="AC815">
        <v>16</v>
      </c>
      <c r="AD815">
        <v>-96</v>
      </c>
      <c r="AE815">
        <v>0.18</v>
      </c>
      <c r="AF815">
        <v>1</v>
      </c>
      <c r="AG815">
        <v>-4</v>
      </c>
      <c r="AH815">
        <v>4</v>
      </c>
      <c r="AI815">
        <v>2</v>
      </c>
      <c r="AJ815">
        <v>-2</v>
      </c>
      <c r="AK815">
        <v>3</v>
      </c>
      <c r="AL815">
        <v>0.02</v>
      </c>
      <c r="AM815">
        <v>-4.9000000000000004</v>
      </c>
      <c r="AN815">
        <v>-8</v>
      </c>
      <c r="AO815">
        <v>3.1</v>
      </c>
      <c r="AP815">
        <v>1</v>
      </c>
      <c r="AQ815">
        <v>1</v>
      </c>
      <c r="AR815" s="2">
        <v>0.87</v>
      </c>
    </row>
    <row r="816" spans="6:44" x14ac:dyDescent="0.3">
      <c r="F816" t="str">
        <f t="shared" si="78"/>
        <v>11681417</v>
      </c>
      <c r="G816" t="e">
        <f t="shared" si="81"/>
        <v>#N/A</v>
      </c>
      <c r="H816" s="11">
        <v>1168</v>
      </c>
      <c r="I816" s="5">
        <v>1417</v>
      </c>
      <c r="J816" t="s">
        <v>33</v>
      </c>
      <c r="K816" t="s">
        <v>79</v>
      </c>
      <c r="O816" s="3"/>
      <c r="P816" s="4"/>
      <c r="Q816" s="4"/>
      <c r="R816" s="2">
        <f t="shared" si="79"/>
        <v>0.16208516242317678</v>
      </c>
      <c r="S816" s="2">
        <f t="shared" si="80"/>
        <v>0.83791483757682328</v>
      </c>
      <c r="T816" s="2"/>
      <c r="U816" s="2"/>
      <c r="V816" s="37"/>
      <c r="W816" s="37"/>
      <c r="X816" s="37"/>
      <c r="Y816" s="37"/>
      <c r="Z816" s="37"/>
      <c r="AA816" s="37"/>
      <c r="AB816" s="12">
        <v>15</v>
      </c>
      <c r="AC816">
        <v>11</v>
      </c>
      <c r="AD816">
        <v>105</v>
      </c>
      <c r="AE816">
        <v>-0.04</v>
      </c>
      <c r="AF816">
        <v>-2</v>
      </c>
      <c r="AG816">
        <v>-1</v>
      </c>
      <c r="AH816">
        <v>5</v>
      </c>
      <c r="AI816">
        <v>3</v>
      </c>
      <c r="AJ816">
        <v>-2</v>
      </c>
      <c r="AK816">
        <v>-2</v>
      </c>
      <c r="AL816">
        <v>0.02</v>
      </c>
      <c r="AM816">
        <v>-9.1999999999999993</v>
      </c>
      <c r="AN816">
        <v>-4.5999999999999996</v>
      </c>
      <c r="AO816">
        <v>-4.5999999999999996</v>
      </c>
      <c r="AP816">
        <v>-4</v>
      </c>
      <c r="AQ816">
        <v>0</v>
      </c>
      <c r="AR816" s="2">
        <v>0.3</v>
      </c>
    </row>
    <row r="817" spans="6:44" x14ac:dyDescent="0.3">
      <c r="F817" t="str">
        <f t="shared" si="78"/>
        <v>11681420</v>
      </c>
      <c r="G817" t="e">
        <f t="shared" si="81"/>
        <v>#N/A</v>
      </c>
      <c r="H817" s="11">
        <v>1168</v>
      </c>
      <c r="I817" s="5">
        <v>1420</v>
      </c>
      <c r="J817" t="s">
        <v>33</v>
      </c>
      <c r="K817" t="s">
        <v>80</v>
      </c>
      <c r="O817" s="3"/>
      <c r="P817" s="4"/>
      <c r="Q817" s="4"/>
      <c r="R817" s="2">
        <f t="shared" si="79"/>
        <v>0.59208516242317677</v>
      </c>
      <c r="S817" s="2">
        <f t="shared" si="80"/>
        <v>0.40791483757682323</v>
      </c>
      <c r="T817" s="2"/>
      <c r="U817" s="2"/>
      <c r="V817" s="37"/>
      <c r="W817" s="37"/>
      <c r="X817" s="37"/>
      <c r="Y817" s="37"/>
      <c r="Z817" s="37"/>
      <c r="AA817" s="37"/>
      <c r="AB817" s="12">
        <v>15</v>
      </c>
      <c r="AC817">
        <v>16</v>
      </c>
      <c r="AD817">
        <v>-31</v>
      </c>
      <c r="AE817">
        <v>-0.06</v>
      </c>
      <c r="AF817">
        <v>0</v>
      </c>
      <c r="AG817">
        <v>-4</v>
      </c>
      <c r="AH817">
        <v>4</v>
      </c>
      <c r="AI817">
        <v>-2</v>
      </c>
      <c r="AJ817">
        <v>1</v>
      </c>
      <c r="AK817">
        <v>0</v>
      </c>
      <c r="AL817">
        <v>0.09</v>
      </c>
      <c r="AM817">
        <v>0.2</v>
      </c>
      <c r="AN817">
        <v>0.7</v>
      </c>
      <c r="AO817">
        <v>-0.5</v>
      </c>
      <c r="AP817">
        <v>1</v>
      </c>
      <c r="AQ817">
        <v>1</v>
      </c>
      <c r="AR817" s="2">
        <v>0.73</v>
      </c>
    </row>
    <row r="818" spans="6:44" x14ac:dyDescent="0.3">
      <c r="F818" t="str">
        <f t="shared" si="78"/>
        <v>11681422</v>
      </c>
      <c r="G818" t="e">
        <f t="shared" si="81"/>
        <v>#N/A</v>
      </c>
      <c r="H818" s="11">
        <v>1168</v>
      </c>
      <c r="I818" s="5">
        <v>1422</v>
      </c>
      <c r="J818" t="s">
        <v>33</v>
      </c>
      <c r="K818" t="s">
        <v>81</v>
      </c>
      <c r="O818" s="3"/>
      <c r="P818" s="4"/>
      <c r="Q818" s="4"/>
      <c r="R818" s="2">
        <f t="shared" si="79"/>
        <v>0.2520851624231768</v>
      </c>
      <c r="S818" s="2">
        <f t="shared" si="80"/>
        <v>0.7479148375768232</v>
      </c>
      <c r="T818" s="2"/>
      <c r="U818" s="2"/>
      <c r="V818" s="37"/>
      <c r="W818" s="37"/>
      <c r="X818" s="37"/>
      <c r="Y818" s="37"/>
      <c r="Z818" s="37"/>
      <c r="AA818" s="37"/>
      <c r="AB818" s="12">
        <v>15</v>
      </c>
      <c r="AC818">
        <v>13</v>
      </c>
      <c r="AD818">
        <v>71</v>
      </c>
      <c r="AE818">
        <v>-0.15</v>
      </c>
      <c r="AF818">
        <v>0</v>
      </c>
      <c r="AG818">
        <v>0</v>
      </c>
      <c r="AH818">
        <v>2</v>
      </c>
      <c r="AI818">
        <v>-4</v>
      </c>
      <c r="AJ818">
        <v>-7</v>
      </c>
      <c r="AK818">
        <v>-5</v>
      </c>
      <c r="AL818">
        <v>0.04</v>
      </c>
      <c r="AM818">
        <v>0.6</v>
      </c>
      <c r="AN818">
        <v>8.4</v>
      </c>
      <c r="AO818">
        <v>-7.8</v>
      </c>
      <c r="AP818">
        <v>-2</v>
      </c>
      <c r="AQ818">
        <v>0</v>
      </c>
      <c r="AR818" s="2">
        <v>0.39</v>
      </c>
    </row>
    <row r="819" spans="6:44" x14ac:dyDescent="0.3">
      <c r="F819" t="str">
        <f t="shared" si="78"/>
        <v>11681437</v>
      </c>
      <c r="G819" t="e">
        <f t="shared" si="81"/>
        <v>#N/A</v>
      </c>
      <c r="H819" s="11">
        <v>1168</v>
      </c>
      <c r="I819" s="5">
        <v>1437</v>
      </c>
      <c r="J819" t="s">
        <v>33</v>
      </c>
      <c r="K819" t="s">
        <v>82</v>
      </c>
      <c r="O819" s="3"/>
      <c r="P819" s="4"/>
      <c r="Q819" s="4"/>
      <c r="R819" s="2">
        <f t="shared" si="79"/>
        <v>2.0851624231768007E-3</v>
      </c>
      <c r="S819" s="2">
        <f t="shared" si="80"/>
        <v>0.9979148375768232</v>
      </c>
      <c r="T819" s="2"/>
      <c r="U819" s="2"/>
      <c r="V819" s="37"/>
      <c r="W819" s="37"/>
      <c r="X819" s="37"/>
      <c r="Y819" s="37"/>
      <c r="Z819" s="37"/>
      <c r="AA819" s="37"/>
      <c r="AB819" s="12">
        <v>15</v>
      </c>
      <c r="AC819">
        <v>1</v>
      </c>
      <c r="AD819">
        <v>151</v>
      </c>
      <c r="AE819">
        <v>-0.26</v>
      </c>
      <c r="AF819">
        <v>-8</v>
      </c>
      <c r="AG819">
        <v>-1</v>
      </c>
      <c r="AH819">
        <v>6</v>
      </c>
      <c r="AI819">
        <v>0</v>
      </c>
      <c r="AJ819">
        <v>-2</v>
      </c>
      <c r="AK819">
        <v>-2</v>
      </c>
      <c r="AL819">
        <v>-0.03</v>
      </c>
      <c r="AM819">
        <v>-14.4</v>
      </c>
      <c r="AN819">
        <v>0.8</v>
      </c>
      <c r="AO819">
        <v>-15.2</v>
      </c>
      <c r="AP819">
        <v>-14</v>
      </c>
      <c r="AQ819">
        <v>0</v>
      </c>
      <c r="AR819" s="2">
        <v>0.14000000000000001</v>
      </c>
    </row>
    <row r="820" spans="6:44" x14ac:dyDescent="0.3">
      <c r="F820" t="str">
        <f t="shared" si="78"/>
        <v>11681438</v>
      </c>
      <c r="G820" t="e">
        <f t="shared" si="81"/>
        <v>#N/A</v>
      </c>
      <c r="H820" s="11">
        <v>1168</v>
      </c>
      <c r="I820" s="5">
        <v>1438</v>
      </c>
      <c r="J820" t="s">
        <v>33</v>
      </c>
      <c r="K820" t="s">
        <v>83</v>
      </c>
      <c r="O820" s="3"/>
      <c r="P820" s="4"/>
      <c r="Q820" s="4"/>
      <c r="R820" s="2">
        <f t="shared" si="79"/>
        <v>2.0851624231768007E-3</v>
      </c>
      <c r="S820" s="2">
        <f t="shared" si="80"/>
        <v>0.9979148375768232</v>
      </c>
      <c r="T820" s="2"/>
      <c r="U820" s="2"/>
      <c r="V820" s="37"/>
      <c r="W820" s="37"/>
      <c r="X820" s="37"/>
      <c r="Y820" s="37"/>
      <c r="Z820" s="37"/>
      <c r="AA820" s="37"/>
      <c r="AB820" s="12">
        <v>15</v>
      </c>
      <c r="AC820">
        <v>1</v>
      </c>
      <c r="AD820">
        <v>152</v>
      </c>
      <c r="AE820">
        <v>-0.32</v>
      </c>
      <c r="AF820">
        <v>-1</v>
      </c>
      <c r="AG820">
        <v>4</v>
      </c>
      <c r="AH820">
        <v>7</v>
      </c>
      <c r="AI820">
        <v>-3</v>
      </c>
      <c r="AJ820">
        <v>0</v>
      </c>
      <c r="AK820">
        <v>-3</v>
      </c>
      <c r="AL820">
        <v>-0.02</v>
      </c>
      <c r="AM820">
        <v>5.2</v>
      </c>
      <c r="AN820">
        <v>18.3</v>
      </c>
      <c r="AO820">
        <v>-13.1</v>
      </c>
      <c r="AP820">
        <v>-14</v>
      </c>
      <c r="AQ820">
        <v>0</v>
      </c>
      <c r="AR820" s="2">
        <v>0.14000000000000001</v>
      </c>
    </row>
    <row r="821" spans="6:44" x14ac:dyDescent="0.3">
      <c r="F821" t="str">
        <f t="shared" si="78"/>
        <v>11681439</v>
      </c>
      <c r="G821" t="e">
        <f t="shared" si="81"/>
        <v>#N/A</v>
      </c>
      <c r="H821" s="11">
        <v>1168</v>
      </c>
      <c r="I821" s="5">
        <v>1439</v>
      </c>
      <c r="J821" t="s">
        <v>33</v>
      </c>
      <c r="K821" t="s">
        <v>84</v>
      </c>
      <c r="O821" s="3"/>
      <c r="P821" s="4"/>
      <c r="Q821" s="4"/>
      <c r="R821" s="2">
        <f t="shared" si="79"/>
        <v>0.10208516242317678</v>
      </c>
      <c r="S821" s="2">
        <f t="shared" si="80"/>
        <v>0.89791483757682322</v>
      </c>
      <c r="T821" s="2"/>
      <c r="U821" s="2"/>
      <c r="V821" s="37"/>
      <c r="W821" s="37"/>
      <c r="X821" s="37"/>
      <c r="Y821" s="37"/>
      <c r="Z821" s="37"/>
      <c r="AA821" s="37"/>
      <c r="AB821" s="12">
        <v>15</v>
      </c>
      <c r="AC821">
        <v>8</v>
      </c>
      <c r="AD821">
        <v>121</v>
      </c>
      <c r="AE821">
        <v>-0.04</v>
      </c>
      <c r="AF821">
        <v>-5</v>
      </c>
      <c r="AG821">
        <v>-2</v>
      </c>
      <c r="AH821">
        <v>4</v>
      </c>
      <c r="AI821">
        <v>0</v>
      </c>
      <c r="AJ821">
        <v>3</v>
      </c>
      <c r="AK821">
        <v>0</v>
      </c>
      <c r="AL821">
        <v>0.03</v>
      </c>
      <c r="AM821">
        <v>-7</v>
      </c>
      <c r="AN821">
        <v>-0.1</v>
      </c>
      <c r="AO821">
        <v>-6.9</v>
      </c>
      <c r="AP821">
        <v>-7</v>
      </c>
      <c r="AQ821">
        <v>0</v>
      </c>
      <c r="AR821" s="2">
        <v>0.24</v>
      </c>
    </row>
    <row r="822" spans="6:44" x14ac:dyDescent="0.3">
      <c r="F822" t="str">
        <f t="shared" si="78"/>
        <v>11681452</v>
      </c>
      <c r="G822" t="e">
        <f t="shared" si="81"/>
        <v>#N/A</v>
      </c>
      <c r="H822" s="11">
        <v>1168</v>
      </c>
      <c r="I822" s="5">
        <v>1452</v>
      </c>
      <c r="J822" t="s">
        <v>33</v>
      </c>
      <c r="K822" t="s">
        <v>85</v>
      </c>
      <c r="O822" s="3"/>
      <c r="P822" s="4"/>
      <c r="Q822" s="4"/>
      <c r="R822" s="2">
        <f t="shared" si="79"/>
        <v>6.2085162423176798E-2</v>
      </c>
      <c r="S822" s="2">
        <f t="shared" si="80"/>
        <v>0.93791483757682315</v>
      </c>
      <c r="T822" s="2"/>
      <c r="U822" s="2"/>
      <c r="V822" s="37"/>
      <c r="W822" s="37"/>
      <c r="X822" s="37"/>
      <c r="Y822" s="37"/>
      <c r="Z822" s="37"/>
      <c r="AA822" s="37"/>
      <c r="AB822" s="12">
        <v>15</v>
      </c>
      <c r="AC822">
        <v>5</v>
      </c>
      <c r="AD822">
        <v>140</v>
      </c>
      <c r="AE822">
        <v>-0.09</v>
      </c>
      <c r="AF822">
        <v>2</v>
      </c>
      <c r="AG822">
        <v>-2</v>
      </c>
      <c r="AH822">
        <v>6</v>
      </c>
      <c r="AI822">
        <v>-5</v>
      </c>
      <c r="AJ822">
        <v>-10</v>
      </c>
      <c r="AK822">
        <v>1</v>
      </c>
      <c r="AL822">
        <v>-0.03</v>
      </c>
      <c r="AM822">
        <v>-6.9</v>
      </c>
      <c r="AN822">
        <v>2.7</v>
      </c>
      <c r="AO822">
        <v>-9.6</v>
      </c>
      <c r="AP822">
        <v>-10</v>
      </c>
      <c r="AQ822">
        <v>0</v>
      </c>
      <c r="AR822" s="2">
        <v>0.2</v>
      </c>
    </row>
    <row r="823" spans="6:44" x14ac:dyDescent="0.3">
      <c r="F823" t="str">
        <f t="shared" si="78"/>
        <v>11681455</v>
      </c>
      <c r="G823" t="e">
        <f t="shared" si="81"/>
        <v>#N/A</v>
      </c>
      <c r="H823" s="11">
        <v>1168</v>
      </c>
      <c r="I823" s="5">
        <v>1455</v>
      </c>
      <c r="J823" t="s">
        <v>33</v>
      </c>
      <c r="K823" t="s">
        <v>86</v>
      </c>
      <c r="O823" s="3"/>
      <c r="P823" s="4"/>
      <c r="Q823" s="4"/>
      <c r="R823" s="2">
        <f t="shared" si="79"/>
        <v>6.2085162423176798E-2</v>
      </c>
      <c r="S823" s="2">
        <f t="shared" si="80"/>
        <v>0.93791483757682315</v>
      </c>
      <c r="T823" s="2"/>
      <c r="U823" s="2"/>
      <c r="V823" s="37"/>
      <c r="W823" s="37"/>
      <c r="X823" s="37"/>
      <c r="Y823" s="37"/>
      <c r="Z823" s="37"/>
      <c r="AA823" s="37"/>
      <c r="AB823" s="12">
        <v>15</v>
      </c>
      <c r="AC823">
        <v>4</v>
      </c>
      <c r="AD823">
        <v>133</v>
      </c>
      <c r="AE823">
        <v>-0.16</v>
      </c>
      <c r="AF823">
        <v>-3</v>
      </c>
      <c r="AG823">
        <v>-1</v>
      </c>
      <c r="AH823">
        <v>5</v>
      </c>
      <c r="AI823">
        <v>1</v>
      </c>
      <c r="AJ823">
        <v>-8</v>
      </c>
      <c r="AK823">
        <v>-6</v>
      </c>
      <c r="AL823">
        <v>0</v>
      </c>
      <c r="AM823">
        <v>-10.3</v>
      </c>
      <c r="AN823">
        <v>0.4</v>
      </c>
      <c r="AO823">
        <v>-10.7</v>
      </c>
      <c r="AP823">
        <v>-11</v>
      </c>
      <c r="AQ823">
        <v>0</v>
      </c>
      <c r="AR823" s="2">
        <v>0.2</v>
      </c>
    </row>
    <row r="824" spans="6:44" x14ac:dyDescent="0.3">
      <c r="F824" t="str">
        <f t="shared" si="78"/>
        <v>11681460</v>
      </c>
      <c r="G824" t="e">
        <f t="shared" si="81"/>
        <v>#N/A</v>
      </c>
      <c r="H824" s="11">
        <v>1168</v>
      </c>
      <c r="I824" s="5">
        <v>1460</v>
      </c>
      <c r="J824" t="s">
        <v>33</v>
      </c>
      <c r="K824" t="s">
        <v>87</v>
      </c>
      <c r="O824" s="3"/>
      <c r="P824" s="4"/>
      <c r="Q824" s="4"/>
      <c r="R824" s="2">
        <f t="shared" si="79"/>
        <v>0.44208516242317675</v>
      </c>
      <c r="S824" s="2">
        <f t="shared" si="80"/>
        <v>0.55791483757682325</v>
      </c>
      <c r="T824" s="2"/>
      <c r="U824" s="2"/>
      <c r="V824" s="37"/>
      <c r="W824" s="37"/>
      <c r="X824" s="37"/>
      <c r="Y824" s="37"/>
      <c r="Z824" s="37"/>
      <c r="AA824" s="37"/>
      <c r="AB824" s="12">
        <v>15</v>
      </c>
      <c r="AC824">
        <v>14</v>
      </c>
      <c r="AD824">
        <v>18</v>
      </c>
      <c r="AE824">
        <v>-0.1</v>
      </c>
      <c r="AF824">
        <v>3</v>
      </c>
      <c r="AG824">
        <v>0</v>
      </c>
      <c r="AH824">
        <v>3</v>
      </c>
      <c r="AI824">
        <v>-3</v>
      </c>
      <c r="AJ824">
        <v>-2</v>
      </c>
      <c r="AK824">
        <v>-4</v>
      </c>
      <c r="AL824">
        <v>0.02</v>
      </c>
      <c r="AM824">
        <v>1.4</v>
      </c>
      <c r="AN824">
        <v>5.5</v>
      </c>
      <c r="AO824">
        <v>-4.0999999999999996</v>
      </c>
      <c r="AP824">
        <v>-1</v>
      </c>
      <c r="AQ824">
        <v>0</v>
      </c>
      <c r="AR824" s="2">
        <v>0.57999999999999996</v>
      </c>
    </row>
    <row r="825" spans="6:44" x14ac:dyDescent="0.3">
      <c r="F825" t="str">
        <f t="shared" si="78"/>
        <v>11681462</v>
      </c>
      <c r="G825" t="e">
        <f t="shared" si="81"/>
        <v>#N/A</v>
      </c>
      <c r="H825" s="11">
        <v>1168</v>
      </c>
      <c r="I825" s="5">
        <v>1462</v>
      </c>
      <c r="J825" t="s">
        <v>33</v>
      </c>
      <c r="K825" t="s">
        <v>88</v>
      </c>
      <c r="O825" s="3"/>
      <c r="P825" s="4"/>
      <c r="Q825" s="4"/>
      <c r="R825" s="2">
        <f t="shared" si="79"/>
        <v>7.208516242317678E-2</v>
      </c>
      <c r="S825" s="2">
        <f t="shared" si="80"/>
        <v>0.92791483757682325</v>
      </c>
      <c r="T825" s="2"/>
      <c r="U825" s="2"/>
      <c r="V825" s="37"/>
      <c r="W825" s="37"/>
      <c r="X825" s="37"/>
      <c r="Y825" s="37"/>
      <c r="Z825" s="37"/>
      <c r="AA825" s="37"/>
      <c r="AB825" s="12">
        <v>15</v>
      </c>
      <c r="AC825">
        <v>1</v>
      </c>
      <c r="AD825">
        <v>139</v>
      </c>
      <c r="AE825">
        <v>-0.23</v>
      </c>
      <c r="AF825">
        <v>-4</v>
      </c>
      <c r="AG825">
        <v>-2</v>
      </c>
      <c r="AH825">
        <v>4</v>
      </c>
      <c r="AI825">
        <v>2</v>
      </c>
      <c r="AJ825">
        <v>-3</v>
      </c>
      <c r="AK825">
        <v>-6</v>
      </c>
      <c r="AL825">
        <v>-0.05</v>
      </c>
      <c r="AM825">
        <v>-11.6</v>
      </c>
      <c r="AN825">
        <v>-2.8</v>
      </c>
      <c r="AO825">
        <v>-8.8000000000000007</v>
      </c>
      <c r="AP825">
        <v>-14</v>
      </c>
      <c r="AQ825">
        <v>0</v>
      </c>
      <c r="AR825" s="2">
        <v>0.21</v>
      </c>
    </row>
    <row r="826" spans="6:44" x14ac:dyDescent="0.3">
      <c r="F826" t="str">
        <f t="shared" si="78"/>
        <v>11721181</v>
      </c>
      <c r="G826" t="e">
        <f t="shared" si="81"/>
        <v>#N/A</v>
      </c>
      <c r="H826" s="11">
        <v>1172</v>
      </c>
      <c r="I826" s="5">
        <v>1181</v>
      </c>
      <c r="J826" t="s">
        <v>34</v>
      </c>
      <c r="K826" t="s">
        <v>35</v>
      </c>
      <c r="O826" s="3"/>
      <c r="P826" s="4"/>
      <c r="Q826" s="4"/>
      <c r="R826" s="2">
        <f t="shared" si="79"/>
        <v>0.35208516242317678</v>
      </c>
      <c r="S826" s="2">
        <f t="shared" si="80"/>
        <v>0.64791483757682322</v>
      </c>
      <c r="T826" s="2"/>
      <c r="U826" s="2"/>
      <c r="V826" s="37"/>
      <c r="W826" s="37"/>
      <c r="X826" s="37"/>
      <c r="Y826" s="37"/>
      <c r="Z826" s="37"/>
      <c r="AA826" s="37"/>
      <c r="AB826" s="12">
        <v>12</v>
      </c>
      <c r="AC826">
        <v>2</v>
      </c>
      <c r="AD826">
        <v>40</v>
      </c>
      <c r="AE826">
        <v>-0.13</v>
      </c>
      <c r="AF826">
        <v>2</v>
      </c>
      <c r="AG826">
        <v>5</v>
      </c>
      <c r="AH826">
        <v>-2</v>
      </c>
      <c r="AI826">
        <v>0</v>
      </c>
      <c r="AJ826">
        <v>-16</v>
      </c>
      <c r="AK826">
        <v>6</v>
      </c>
      <c r="AL826">
        <v>0.09</v>
      </c>
      <c r="AM826">
        <v>-8.3000000000000007</v>
      </c>
      <c r="AN826">
        <v>-2</v>
      </c>
      <c r="AO826">
        <v>-6.3</v>
      </c>
      <c r="AP826">
        <v>-10</v>
      </c>
      <c r="AQ826">
        <v>0</v>
      </c>
      <c r="AR826" s="2">
        <v>0.49</v>
      </c>
    </row>
    <row r="827" spans="6:44" x14ac:dyDescent="0.3">
      <c r="F827" t="str">
        <f t="shared" si="78"/>
        <v>11721196</v>
      </c>
      <c r="G827" t="e">
        <f t="shared" si="81"/>
        <v>#N/A</v>
      </c>
      <c r="H827" s="11">
        <v>1172</v>
      </c>
      <c r="I827" s="5">
        <v>1196</v>
      </c>
      <c r="J827" t="s">
        <v>34</v>
      </c>
      <c r="K827" t="s">
        <v>36</v>
      </c>
      <c r="O827" s="3"/>
      <c r="P827" s="4"/>
      <c r="Q827" s="4"/>
      <c r="R827" s="2">
        <f t="shared" si="79"/>
        <v>0.48208516242317678</v>
      </c>
      <c r="S827" s="2">
        <f t="shared" si="80"/>
        <v>0.51791483757682322</v>
      </c>
      <c r="T827" s="2"/>
      <c r="U827" s="2"/>
      <c r="V827" s="37"/>
      <c r="W827" s="37"/>
      <c r="X827" s="37"/>
      <c r="Y827" s="37"/>
      <c r="Z827" s="37"/>
      <c r="AA827" s="37"/>
      <c r="AB827" s="12">
        <v>12</v>
      </c>
      <c r="AC827">
        <v>6</v>
      </c>
      <c r="AD827">
        <v>20</v>
      </c>
      <c r="AE827">
        <v>0.04</v>
      </c>
      <c r="AF827">
        <v>7</v>
      </c>
      <c r="AG827">
        <v>2</v>
      </c>
      <c r="AH827">
        <v>1</v>
      </c>
      <c r="AI827">
        <v>-3</v>
      </c>
      <c r="AJ827">
        <v>-6</v>
      </c>
      <c r="AK827">
        <v>8</v>
      </c>
      <c r="AL827">
        <v>0.08</v>
      </c>
      <c r="AM827">
        <v>0.3</v>
      </c>
      <c r="AN827">
        <v>-1.8</v>
      </c>
      <c r="AO827">
        <v>2.1</v>
      </c>
      <c r="AP827">
        <v>-6</v>
      </c>
      <c r="AQ827">
        <v>0</v>
      </c>
      <c r="AR827" s="2">
        <v>0.62</v>
      </c>
    </row>
    <row r="828" spans="6:44" x14ac:dyDescent="0.3">
      <c r="F828" t="str">
        <f t="shared" si="78"/>
        <v>11721199</v>
      </c>
      <c r="G828" t="e">
        <f t="shared" si="81"/>
        <v>#N/A</v>
      </c>
      <c r="H828" s="11">
        <v>1172</v>
      </c>
      <c r="I828" s="5">
        <v>1199</v>
      </c>
      <c r="J828" t="s">
        <v>34</v>
      </c>
      <c r="K828" t="s">
        <v>37</v>
      </c>
      <c r="O828" s="3"/>
      <c r="P828" s="4"/>
      <c r="Q828" s="4"/>
      <c r="R828" s="2">
        <f t="shared" si="79"/>
        <v>0.52208516242317682</v>
      </c>
      <c r="S828" s="2">
        <f t="shared" si="80"/>
        <v>0.47791483757682318</v>
      </c>
      <c r="T828" s="2"/>
      <c r="U828" s="2"/>
      <c r="V828" s="37"/>
      <c r="W828" s="37"/>
      <c r="X828" s="37"/>
      <c r="Y828" s="37"/>
      <c r="Z828" s="37"/>
      <c r="AA828" s="37"/>
      <c r="AB828" s="12">
        <v>12</v>
      </c>
      <c r="AC828">
        <v>9</v>
      </c>
      <c r="AD828">
        <v>8</v>
      </c>
      <c r="AE828">
        <v>0.01</v>
      </c>
      <c r="AF828">
        <v>4</v>
      </c>
      <c r="AG828">
        <v>2</v>
      </c>
      <c r="AH828">
        <v>-2</v>
      </c>
      <c r="AI828">
        <v>-2</v>
      </c>
      <c r="AJ828">
        <v>-10</v>
      </c>
      <c r="AK828">
        <v>7</v>
      </c>
      <c r="AL828">
        <v>0.12</v>
      </c>
      <c r="AM828">
        <v>-5.4</v>
      </c>
      <c r="AN828">
        <v>-6.9</v>
      </c>
      <c r="AO828">
        <v>1.5</v>
      </c>
      <c r="AP828">
        <v>-3</v>
      </c>
      <c r="AQ828">
        <v>0</v>
      </c>
      <c r="AR828" s="2">
        <v>0.66</v>
      </c>
    </row>
    <row r="829" spans="6:44" x14ac:dyDescent="0.3">
      <c r="F829" t="str">
        <f t="shared" si="78"/>
        <v>11721209</v>
      </c>
      <c r="G829" t="e">
        <f t="shared" si="81"/>
        <v>#N/A</v>
      </c>
      <c r="H829" s="11">
        <v>1172</v>
      </c>
      <c r="I829" s="5">
        <v>1209</v>
      </c>
      <c r="J829" t="s">
        <v>34</v>
      </c>
      <c r="K829" t="s">
        <v>38</v>
      </c>
      <c r="O829" s="3"/>
      <c r="P829" s="4"/>
      <c r="Q829" s="4"/>
      <c r="R829" s="2">
        <f t="shared" si="79"/>
        <v>0.65208516242317682</v>
      </c>
      <c r="S829" s="2">
        <f t="shared" si="80"/>
        <v>0.34791483757682318</v>
      </c>
      <c r="T829" s="2"/>
      <c r="U829" s="2"/>
      <c r="V829" s="37"/>
      <c r="W829" s="37"/>
      <c r="X829" s="37"/>
      <c r="Y829" s="37"/>
      <c r="Z829" s="37"/>
      <c r="AA829" s="37"/>
      <c r="AB829" s="12">
        <v>12</v>
      </c>
      <c r="AC829">
        <v>15</v>
      </c>
      <c r="AD829">
        <v>-53</v>
      </c>
      <c r="AE829">
        <v>-0.03</v>
      </c>
      <c r="AF829">
        <v>4</v>
      </c>
      <c r="AG829">
        <v>4</v>
      </c>
      <c r="AH829">
        <v>-2</v>
      </c>
      <c r="AI829">
        <v>-3</v>
      </c>
      <c r="AJ829">
        <v>-3</v>
      </c>
      <c r="AK829">
        <v>10</v>
      </c>
      <c r="AL829">
        <v>0.12</v>
      </c>
      <c r="AM829">
        <v>2</v>
      </c>
      <c r="AN829">
        <v>-0.2</v>
      </c>
      <c r="AO829">
        <v>2.2000000000000002</v>
      </c>
      <c r="AP829">
        <v>3</v>
      </c>
      <c r="AQ829">
        <v>1</v>
      </c>
      <c r="AR829" s="2">
        <v>0.79</v>
      </c>
    </row>
    <row r="830" spans="6:44" x14ac:dyDescent="0.3">
      <c r="F830" t="str">
        <f t="shared" si="78"/>
        <v>11721211</v>
      </c>
      <c r="G830" t="e">
        <f t="shared" si="81"/>
        <v>#N/A</v>
      </c>
      <c r="H830" s="11">
        <v>1172</v>
      </c>
      <c r="I830" s="5">
        <v>1211</v>
      </c>
      <c r="J830" t="s">
        <v>34</v>
      </c>
      <c r="K830" t="s">
        <v>39</v>
      </c>
      <c r="O830" s="3"/>
      <c r="P830" s="4"/>
      <c r="Q830" s="4"/>
      <c r="R830" s="2">
        <f t="shared" si="79"/>
        <v>0.35208516242317678</v>
      </c>
      <c r="S830" s="2">
        <f t="shared" si="80"/>
        <v>0.64791483757682322</v>
      </c>
      <c r="T830" s="2"/>
      <c r="U830" s="2"/>
      <c r="V830" s="37"/>
      <c r="W830" s="37"/>
      <c r="X830" s="37"/>
      <c r="Y830" s="37"/>
      <c r="Z830" s="37"/>
      <c r="AA830" s="37"/>
      <c r="AB830" s="12">
        <v>12</v>
      </c>
      <c r="AC830">
        <v>4</v>
      </c>
      <c r="AD830">
        <v>35</v>
      </c>
      <c r="AE830">
        <v>-0.22</v>
      </c>
      <c r="AF830">
        <v>0</v>
      </c>
      <c r="AG830">
        <v>4</v>
      </c>
      <c r="AH830">
        <v>-1</v>
      </c>
      <c r="AI830">
        <v>-1</v>
      </c>
      <c r="AJ830">
        <v>-10</v>
      </c>
      <c r="AK830">
        <v>0</v>
      </c>
      <c r="AL830">
        <v>0.08</v>
      </c>
      <c r="AM830">
        <v>-8.1</v>
      </c>
      <c r="AN830">
        <v>0.5</v>
      </c>
      <c r="AO830">
        <v>-8.6</v>
      </c>
      <c r="AP830">
        <v>-8</v>
      </c>
      <c r="AQ830">
        <v>0</v>
      </c>
      <c r="AR830" s="2">
        <v>0.49</v>
      </c>
    </row>
    <row r="831" spans="6:44" x14ac:dyDescent="0.3">
      <c r="F831" t="str">
        <f t="shared" si="78"/>
        <v>11721222</v>
      </c>
      <c r="G831" t="e">
        <f t="shared" si="81"/>
        <v>#N/A</v>
      </c>
      <c r="H831" s="11">
        <v>1172</v>
      </c>
      <c r="I831" s="5">
        <v>1222</v>
      </c>
      <c r="J831" t="s">
        <v>34</v>
      </c>
      <c r="K831" t="s">
        <v>40</v>
      </c>
      <c r="O831" s="3"/>
      <c r="P831" s="4"/>
      <c r="Q831" s="4"/>
      <c r="R831" s="2">
        <f t="shared" si="79"/>
        <v>0.42208516242317684</v>
      </c>
      <c r="S831" s="2">
        <f t="shared" si="80"/>
        <v>0.57791483757682316</v>
      </c>
      <c r="T831" s="2"/>
      <c r="U831" s="2"/>
      <c r="V831" s="37"/>
      <c r="W831" s="37"/>
      <c r="X831" s="37"/>
      <c r="Y831" s="37"/>
      <c r="Z831" s="37"/>
      <c r="AA831" s="37"/>
      <c r="AB831" s="12">
        <v>12</v>
      </c>
      <c r="AC831">
        <v>6</v>
      </c>
      <c r="AD831">
        <v>26</v>
      </c>
      <c r="AE831">
        <v>-0.13</v>
      </c>
      <c r="AF831">
        <v>4</v>
      </c>
      <c r="AG831">
        <v>5</v>
      </c>
      <c r="AH831">
        <v>-2</v>
      </c>
      <c r="AI831">
        <v>-2</v>
      </c>
      <c r="AJ831">
        <v>-12</v>
      </c>
      <c r="AK831">
        <v>3</v>
      </c>
      <c r="AL831">
        <v>0.08</v>
      </c>
      <c r="AM831">
        <v>-1</v>
      </c>
      <c r="AN831">
        <v>2.7</v>
      </c>
      <c r="AO831">
        <v>-3.7</v>
      </c>
      <c r="AP831">
        <v>-6</v>
      </c>
      <c r="AQ831">
        <v>0</v>
      </c>
      <c r="AR831" s="2">
        <v>0.56000000000000005</v>
      </c>
    </row>
    <row r="832" spans="6:44" x14ac:dyDescent="0.3">
      <c r="F832" t="str">
        <f t="shared" si="78"/>
        <v>11721233</v>
      </c>
      <c r="G832" t="e">
        <f t="shared" si="81"/>
        <v>#N/A</v>
      </c>
      <c r="H832" s="11">
        <v>1172</v>
      </c>
      <c r="I832" s="5">
        <v>1233</v>
      </c>
      <c r="J832" t="s">
        <v>34</v>
      </c>
      <c r="K832" t="s">
        <v>41</v>
      </c>
      <c r="O832" s="3"/>
      <c r="P832" s="4"/>
      <c r="Q832" s="4"/>
      <c r="R832" s="2">
        <f t="shared" si="79"/>
        <v>0.74208516242317679</v>
      </c>
      <c r="S832" s="2">
        <f t="shared" si="80"/>
        <v>0.25791483757682321</v>
      </c>
      <c r="T832" s="2"/>
      <c r="U832" s="2"/>
      <c r="V832" s="37"/>
      <c r="W832" s="37"/>
      <c r="X832" s="37"/>
      <c r="Y832" s="37"/>
      <c r="Z832" s="37"/>
      <c r="AA832" s="37"/>
      <c r="AB832" s="12">
        <v>12</v>
      </c>
      <c r="AC832">
        <v>15</v>
      </c>
      <c r="AD832">
        <v>-91</v>
      </c>
      <c r="AE832">
        <v>0.05</v>
      </c>
      <c r="AF832">
        <v>4</v>
      </c>
      <c r="AG832">
        <v>-1</v>
      </c>
      <c r="AH832">
        <v>-1</v>
      </c>
      <c r="AI832">
        <v>-1</v>
      </c>
      <c r="AJ832">
        <v>-1</v>
      </c>
      <c r="AK832">
        <v>7</v>
      </c>
      <c r="AL832">
        <v>0.06</v>
      </c>
      <c r="AM832">
        <v>-3.4</v>
      </c>
      <c r="AN832">
        <v>-8.6</v>
      </c>
      <c r="AO832">
        <v>5.2</v>
      </c>
      <c r="AP832">
        <v>3</v>
      </c>
      <c r="AQ832">
        <v>1</v>
      </c>
      <c r="AR832" s="2">
        <v>0.88</v>
      </c>
    </row>
    <row r="833" spans="6:44" x14ac:dyDescent="0.3">
      <c r="F833" t="str">
        <f t="shared" si="78"/>
        <v>11721242</v>
      </c>
      <c r="G833" t="e">
        <f t="shared" si="81"/>
        <v>#N/A</v>
      </c>
      <c r="H833" s="11">
        <v>1172</v>
      </c>
      <c r="I833" s="5">
        <v>1242</v>
      </c>
      <c r="J833" t="s">
        <v>34</v>
      </c>
      <c r="K833" t="s">
        <v>42</v>
      </c>
      <c r="O833" s="3"/>
      <c r="P833" s="4"/>
      <c r="Q833" s="4"/>
      <c r="R833" s="2">
        <f t="shared" si="79"/>
        <v>0.40208516242317682</v>
      </c>
      <c r="S833" s="2">
        <f t="shared" si="80"/>
        <v>0.59791483757682318</v>
      </c>
      <c r="T833" s="2"/>
      <c r="U833" s="2"/>
      <c r="V833" s="37"/>
      <c r="W833" s="37"/>
      <c r="X833" s="37"/>
      <c r="Y833" s="37"/>
      <c r="Z833" s="37"/>
      <c r="AA833" s="37"/>
      <c r="AB833" s="12">
        <v>12</v>
      </c>
      <c r="AC833">
        <v>1</v>
      </c>
      <c r="AD833">
        <v>34</v>
      </c>
      <c r="AE833">
        <v>-0.13</v>
      </c>
      <c r="AF833">
        <v>0</v>
      </c>
      <c r="AG833">
        <v>3</v>
      </c>
      <c r="AH833">
        <v>-2</v>
      </c>
      <c r="AI833">
        <v>-1</v>
      </c>
      <c r="AJ833">
        <v>-6</v>
      </c>
      <c r="AK833">
        <v>9</v>
      </c>
      <c r="AL833">
        <v>0.1</v>
      </c>
      <c r="AM833">
        <v>-5.0999999999999996</v>
      </c>
      <c r="AN833">
        <v>-3.3</v>
      </c>
      <c r="AO833">
        <v>-1.8</v>
      </c>
      <c r="AP833">
        <v>-11</v>
      </c>
      <c r="AQ833">
        <v>0</v>
      </c>
      <c r="AR833" s="2">
        <v>0.54</v>
      </c>
    </row>
    <row r="834" spans="6:44" x14ac:dyDescent="0.3">
      <c r="F834" t="str">
        <f t="shared" si="78"/>
        <v>11721243</v>
      </c>
      <c r="G834" t="e">
        <f t="shared" si="81"/>
        <v>#N/A</v>
      </c>
      <c r="H834" s="11">
        <v>1172</v>
      </c>
      <c r="I834" s="5">
        <v>1243</v>
      </c>
      <c r="J834" t="s">
        <v>34</v>
      </c>
      <c r="K834" t="s">
        <v>43</v>
      </c>
      <c r="O834" s="3"/>
      <c r="P834" s="4"/>
      <c r="Q834" s="4"/>
      <c r="R834" s="2">
        <f t="shared" si="79"/>
        <v>0.56208516242317674</v>
      </c>
      <c r="S834" s="2">
        <f t="shared" si="80"/>
        <v>0.43791483757682326</v>
      </c>
      <c r="T834" s="2"/>
      <c r="U834" s="2"/>
      <c r="V834" s="37"/>
      <c r="W834" s="37"/>
      <c r="X834" s="37"/>
      <c r="Y834" s="37"/>
      <c r="Z834" s="37"/>
      <c r="AA834" s="37"/>
      <c r="AB834" s="12">
        <v>12</v>
      </c>
      <c r="AC834">
        <v>9</v>
      </c>
      <c r="AD834">
        <v>-1</v>
      </c>
      <c r="AE834">
        <v>-0.01</v>
      </c>
      <c r="AF834">
        <v>5</v>
      </c>
      <c r="AG834">
        <v>1</v>
      </c>
      <c r="AH834">
        <v>-2</v>
      </c>
      <c r="AI834">
        <v>-4</v>
      </c>
      <c r="AJ834">
        <v>-3</v>
      </c>
      <c r="AK834">
        <v>9</v>
      </c>
      <c r="AL834">
        <v>0.06</v>
      </c>
      <c r="AM834">
        <v>4</v>
      </c>
      <c r="AN834">
        <v>-0.3</v>
      </c>
      <c r="AO834">
        <v>4.3</v>
      </c>
      <c r="AP834">
        <v>-3</v>
      </c>
      <c r="AQ834">
        <v>0</v>
      </c>
      <c r="AR834" s="2">
        <v>0.7</v>
      </c>
    </row>
    <row r="835" spans="6:44" x14ac:dyDescent="0.3">
      <c r="F835" t="str">
        <f t="shared" si="78"/>
        <v>11721252</v>
      </c>
      <c r="G835" t="e">
        <f t="shared" si="81"/>
        <v>#N/A</v>
      </c>
      <c r="H835" s="11">
        <v>1172</v>
      </c>
      <c r="I835" s="5">
        <v>1252</v>
      </c>
      <c r="J835" t="s">
        <v>34</v>
      </c>
      <c r="K835" t="s">
        <v>45</v>
      </c>
      <c r="O835" s="3"/>
      <c r="P835" s="4"/>
      <c r="Q835" s="4"/>
      <c r="R835" s="2">
        <f t="shared" si="79"/>
        <v>0.79208516242317684</v>
      </c>
      <c r="S835" s="2">
        <f t="shared" si="80"/>
        <v>0.20791483757682316</v>
      </c>
      <c r="T835" s="2"/>
      <c r="U835" s="2"/>
      <c r="V835" s="37"/>
      <c r="W835" s="37"/>
      <c r="X835" s="37"/>
      <c r="Y835" s="37"/>
      <c r="Z835" s="37"/>
      <c r="AA835" s="37"/>
      <c r="AB835" s="12">
        <v>12</v>
      </c>
      <c r="AC835">
        <v>15</v>
      </c>
      <c r="AD835">
        <v>-122</v>
      </c>
      <c r="AE835">
        <v>-0.03</v>
      </c>
      <c r="AF835">
        <v>6</v>
      </c>
      <c r="AG835">
        <v>-1</v>
      </c>
      <c r="AH835">
        <v>-5</v>
      </c>
      <c r="AI835">
        <v>-3</v>
      </c>
      <c r="AJ835">
        <v>-5</v>
      </c>
      <c r="AK835">
        <v>1</v>
      </c>
      <c r="AL835">
        <v>0.08</v>
      </c>
      <c r="AM835">
        <v>-4.5</v>
      </c>
      <c r="AN835">
        <v>-10.9</v>
      </c>
      <c r="AO835">
        <v>6.4</v>
      </c>
      <c r="AP835">
        <v>3</v>
      </c>
      <c r="AQ835">
        <v>1</v>
      </c>
      <c r="AR835" s="2">
        <v>0.93</v>
      </c>
    </row>
    <row r="836" spans="6:44" x14ac:dyDescent="0.3">
      <c r="F836" t="str">
        <f t="shared" si="78"/>
        <v>11721254</v>
      </c>
      <c r="G836" t="e">
        <f t="shared" si="81"/>
        <v>#N/A</v>
      </c>
      <c r="H836" s="11">
        <v>1172</v>
      </c>
      <c r="I836" s="5">
        <v>1254</v>
      </c>
      <c r="J836" t="s">
        <v>34</v>
      </c>
      <c r="K836" t="s">
        <v>46</v>
      </c>
      <c r="O836" s="3"/>
      <c r="P836" s="4"/>
      <c r="Q836" s="4"/>
      <c r="R836" s="2">
        <f t="shared" si="79"/>
        <v>0.83208516242317676</v>
      </c>
      <c r="S836" s="2">
        <f t="shared" si="80"/>
        <v>0.16791483757682324</v>
      </c>
      <c r="T836" s="2"/>
      <c r="U836" s="2"/>
      <c r="V836" s="37"/>
      <c r="W836" s="37"/>
      <c r="X836" s="37"/>
      <c r="Y836" s="37"/>
      <c r="Z836" s="37"/>
      <c r="AA836" s="37"/>
      <c r="AB836" s="12">
        <v>12</v>
      </c>
      <c r="AC836">
        <v>16</v>
      </c>
      <c r="AD836">
        <v>-208</v>
      </c>
      <c r="AE836">
        <v>0.14000000000000001</v>
      </c>
      <c r="AF836">
        <v>6</v>
      </c>
      <c r="AG836">
        <v>1</v>
      </c>
      <c r="AH836">
        <v>-4</v>
      </c>
      <c r="AI836">
        <v>1</v>
      </c>
      <c r="AJ836">
        <v>-7</v>
      </c>
      <c r="AK836">
        <v>7</v>
      </c>
      <c r="AL836">
        <v>0.1</v>
      </c>
      <c r="AM836">
        <v>-0.3</v>
      </c>
      <c r="AN836">
        <v>-9.1999999999999993</v>
      </c>
      <c r="AO836">
        <v>8.9</v>
      </c>
      <c r="AP836">
        <v>4</v>
      </c>
      <c r="AQ836">
        <v>1</v>
      </c>
      <c r="AR836" s="2">
        <v>0.97</v>
      </c>
    </row>
    <row r="837" spans="6:44" x14ac:dyDescent="0.3">
      <c r="F837" t="str">
        <f t="shared" si="78"/>
        <v>11721260</v>
      </c>
      <c r="G837" t="e">
        <f t="shared" si="81"/>
        <v>#N/A</v>
      </c>
      <c r="H837" s="11">
        <v>1172</v>
      </c>
      <c r="I837" s="5">
        <v>1260</v>
      </c>
      <c r="J837" t="s">
        <v>34</v>
      </c>
      <c r="K837" t="s">
        <v>47</v>
      </c>
      <c r="O837" s="3"/>
      <c r="P837" s="4"/>
      <c r="Q837" s="4"/>
      <c r="R837" s="2">
        <f t="shared" si="79"/>
        <v>0.51208516242317681</v>
      </c>
      <c r="S837" s="2">
        <f t="shared" si="80"/>
        <v>0.48791483757682319</v>
      </c>
      <c r="T837" s="2"/>
      <c r="U837" s="2"/>
      <c r="V837" s="37"/>
      <c r="W837" s="37"/>
      <c r="X837" s="37"/>
      <c r="Y837" s="37"/>
      <c r="Z837" s="37"/>
      <c r="AA837" s="37"/>
      <c r="AB837" s="12">
        <v>12</v>
      </c>
      <c r="AC837">
        <v>11</v>
      </c>
      <c r="AD837">
        <v>2</v>
      </c>
      <c r="AE837">
        <v>-0.18</v>
      </c>
      <c r="AF837">
        <v>0</v>
      </c>
      <c r="AG837">
        <v>4</v>
      </c>
      <c r="AH837">
        <v>-4</v>
      </c>
      <c r="AI837">
        <v>-3</v>
      </c>
      <c r="AJ837">
        <v>1</v>
      </c>
      <c r="AK837">
        <v>3</v>
      </c>
      <c r="AL837">
        <v>0.08</v>
      </c>
      <c r="AM837">
        <v>4.7</v>
      </c>
      <c r="AN837">
        <v>5.6</v>
      </c>
      <c r="AO837">
        <v>-0.9</v>
      </c>
      <c r="AP837">
        <v>-1</v>
      </c>
      <c r="AQ837">
        <v>0</v>
      </c>
      <c r="AR837" s="2">
        <v>0.65</v>
      </c>
    </row>
    <row r="838" spans="6:44" x14ac:dyDescent="0.3">
      <c r="F838" t="str">
        <f t="shared" si="78"/>
        <v>11721267</v>
      </c>
      <c r="G838" t="e">
        <f t="shared" si="81"/>
        <v>#N/A</v>
      </c>
      <c r="H838" s="11">
        <v>1172</v>
      </c>
      <c r="I838" s="5">
        <v>1267</v>
      </c>
      <c r="J838" t="s">
        <v>34</v>
      </c>
      <c r="K838" t="s">
        <v>48</v>
      </c>
      <c r="O838" s="3"/>
      <c r="P838" s="4"/>
      <c r="Q838" s="4"/>
      <c r="R838" s="2">
        <f t="shared" si="79"/>
        <v>0.71208516242317677</v>
      </c>
      <c r="S838" s="2">
        <f t="shared" si="80"/>
        <v>0.28791483757682323</v>
      </c>
      <c r="T838" s="2"/>
      <c r="U838" s="2"/>
      <c r="V838" s="37"/>
      <c r="W838" s="37"/>
      <c r="X838" s="37"/>
      <c r="Y838" s="37"/>
      <c r="Z838" s="37"/>
      <c r="AA838" s="37"/>
      <c r="AB838" s="12">
        <v>12</v>
      </c>
      <c r="AC838">
        <v>13</v>
      </c>
      <c r="AD838">
        <v>-71</v>
      </c>
      <c r="AE838">
        <v>-0.04</v>
      </c>
      <c r="AF838">
        <v>3</v>
      </c>
      <c r="AG838">
        <v>1</v>
      </c>
      <c r="AH838">
        <v>-3</v>
      </c>
      <c r="AI838">
        <v>-1</v>
      </c>
      <c r="AJ838">
        <v>1</v>
      </c>
      <c r="AK838">
        <v>9</v>
      </c>
      <c r="AL838">
        <v>0.03</v>
      </c>
      <c r="AM838">
        <v>-7.2</v>
      </c>
      <c r="AN838">
        <v>-11.5</v>
      </c>
      <c r="AO838">
        <v>4.3</v>
      </c>
      <c r="AP838">
        <v>1</v>
      </c>
      <c r="AQ838">
        <v>1</v>
      </c>
      <c r="AR838" s="2">
        <v>0.85</v>
      </c>
    </row>
    <row r="839" spans="6:44" x14ac:dyDescent="0.3">
      <c r="F839" t="str">
        <f t="shared" si="78"/>
        <v>11721274</v>
      </c>
      <c r="G839" t="e">
        <f t="shared" si="81"/>
        <v>#N/A</v>
      </c>
      <c r="H839" s="11">
        <v>1172</v>
      </c>
      <c r="I839" s="5">
        <v>1274</v>
      </c>
      <c r="J839" t="s">
        <v>34</v>
      </c>
      <c r="K839" t="s">
        <v>49</v>
      </c>
      <c r="O839" s="3"/>
      <c r="P839" s="4"/>
      <c r="Q839" s="4"/>
      <c r="R839" s="2">
        <f t="shared" si="79"/>
        <v>0.53208516242317683</v>
      </c>
      <c r="S839" s="2">
        <f t="shared" si="80"/>
        <v>0.46791483757682317</v>
      </c>
      <c r="T839" s="2"/>
      <c r="U839" s="2"/>
      <c r="V839" s="37"/>
      <c r="W839" s="37"/>
      <c r="X839" s="37"/>
      <c r="Y839" s="37"/>
      <c r="Z839" s="37"/>
      <c r="AA839" s="37"/>
      <c r="AB839" s="12">
        <v>12</v>
      </c>
      <c r="AC839">
        <v>6</v>
      </c>
      <c r="AD839">
        <v>7</v>
      </c>
      <c r="AE839">
        <v>-0.05</v>
      </c>
      <c r="AF839">
        <v>5</v>
      </c>
      <c r="AG839">
        <v>2</v>
      </c>
      <c r="AH839">
        <v>-2</v>
      </c>
      <c r="AI839">
        <v>-2</v>
      </c>
      <c r="AJ839">
        <v>-6</v>
      </c>
      <c r="AK839">
        <v>5</v>
      </c>
      <c r="AL839">
        <v>0.14000000000000001</v>
      </c>
      <c r="AM839">
        <v>2.2000000000000002</v>
      </c>
      <c r="AN839">
        <v>-0.4</v>
      </c>
      <c r="AO839">
        <v>2.6</v>
      </c>
      <c r="AP839">
        <v>-6</v>
      </c>
      <c r="AQ839">
        <v>0</v>
      </c>
      <c r="AR839" s="2">
        <v>0.67</v>
      </c>
    </row>
    <row r="840" spans="6:44" x14ac:dyDescent="0.3">
      <c r="F840" t="str">
        <f t="shared" si="78"/>
        <v>11721276</v>
      </c>
      <c r="G840" t="e">
        <f t="shared" si="81"/>
        <v>#N/A</v>
      </c>
      <c r="H840" s="11">
        <v>1172</v>
      </c>
      <c r="I840" s="5">
        <v>1276</v>
      </c>
      <c r="J840" t="s">
        <v>34</v>
      </c>
      <c r="K840" t="s">
        <v>50</v>
      </c>
      <c r="O840" s="3"/>
      <c r="P840" s="4"/>
      <c r="Q840" s="4"/>
      <c r="R840" s="2">
        <f t="shared" si="79"/>
        <v>0.42208516242317684</v>
      </c>
      <c r="S840" s="2">
        <f t="shared" si="80"/>
        <v>0.57791483757682316</v>
      </c>
      <c r="T840" s="2"/>
      <c r="U840" s="2"/>
      <c r="V840" s="37"/>
      <c r="W840" s="37"/>
      <c r="X840" s="37"/>
      <c r="Y840" s="37"/>
      <c r="Z840" s="37"/>
      <c r="AA840" s="37"/>
      <c r="AB840" s="12">
        <v>12</v>
      </c>
      <c r="AC840">
        <v>3</v>
      </c>
      <c r="AD840">
        <v>33</v>
      </c>
      <c r="AE840">
        <v>-0.13</v>
      </c>
      <c r="AF840">
        <v>4</v>
      </c>
      <c r="AG840">
        <v>3</v>
      </c>
      <c r="AH840">
        <v>1</v>
      </c>
      <c r="AI840">
        <v>-2</v>
      </c>
      <c r="AJ840">
        <v>-3</v>
      </c>
      <c r="AK840">
        <v>1</v>
      </c>
      <c r="AL840">
        <v>0.14000000000000001</v>
      </c>
      <c r="AM840">
        <v>2.8</v>
      </c>
      <c r="AN840">
        <v>4.0999999999999996</v>
      </c>
      <c r="AO840">
        <v>-1.3</v>
      </c>
      <c r="AP840">
        <v>-9</v>
      </c>
      <c r="AQ840">
        <v>0</v>
      </c>
      <c r="AR840" s="2">
        <v>0.56000000000000005</v>
      </c>
    </row>
    <row r="841" spans="6:44" x14ac:dyDescent="0.3">
      <c r="F841" t="str">
        <f t="shared" si="78"/>
        <v>11721277</v>
      </c>
      <c r="G841" t="e">
        <f t="shared" si="81"/>
        <v>#N/A</v>
      </c>
      <c r="H841" s="11">
        <v>1172</v>
      </c>
      <c r="I841" s="5">
        <v>1277</v>
      </c>
      <c r="J841" t="s">
        <v>34</v>
      </c>
      <c r="K841" t="s">
        <v>51</v>
      </c>
      <c r="O841" s="3"/>
      <c r="P841" s="4"/>
      <c r="Q841" s="4"/>
      <c r="R841" s="2">
        <f t="shared" si="79"/>
        <v>0.35208516242317678</v>
      </c>
      <c r="S841" s="2">
        <f t="shared" si="80"/>
        <v>0.64791483757682322</v>
      </c>
      <c r="T841" s="2"/>
      <c r="U841" s="2"/>
      <c r="V841" s="37"/>
      <c r="W841" s="37"/>
      <c r="X841" s="37"/>
      <c r="Y841" s="37"/>
      <c r="Z841" s="37"/>
      <c r="AA841" s="37"/>
      <c r="AB841" s="12">
        <v>12</v>
      </c>
      <c r="AC841">
        <v>3</v>
      </c>
      <c r="AD841">
        <v>37</v>
      </c>
      <c r="AE841">
        <v>-0.22</v>
      </c>
      <c r="AF841">
        <v>0</v>
      </c>
      <c r="AG841">
        <v>8</v>
      </c>
      <c r="AH841">
        <v>-4</v>
      </c>
      <c r="AI841">
        <v>2</v>
      </c>
      <c r="AJ841">
        <v>-13</v>
      </c>
      <c r="AK841">
        <v>4</v>
      </c>
      <c r="AL841">
        <v>0.05</v>
      </c>
      <c r="AM841">
        <v>-4.5999999999999996</v>
      </c>
      <c r="AN841">
        <v>2.8</v>
      </c>
      <c r="AO841">
        <v>-7.4</v>
      </c>
      <c r="AP841">
        <v>-9</v>
      </c>
      <c r="AQ841">
        <v>0</v>
      </c>
      <c r="AR841" s="2">
        <v>0.49</v>
      </c>
    </row>
    <row r="842" spans="6:44" x14ac:dyDescent="0.3">
      <c r="F842" t="str">
        <f t="shared" si="78"/>
        <v>11721281</v>
      </c>
      <c r="G842" t="e">
        <f t="shared" si="81"/>
        <v>#N/A</v>
      </c>
      <c r="H842" s="11">
        <v>1172</v>
      </c>
      <c r="I842" s="5">
        <v>1281</v>
      </c>
      <c r="J842" t="s">
        <v>34</v>
      </c>
      <c r="K842" t="s">
        <v>52</v>
      </c>
      <c r="O842" s="3"/>
      <c r="P842" s="4"/>
      <c r="Q842" s="4"/>
      <c r="R842" s="2">
        <f t="shared" si="79"/>
        <v>0.55208516242317673</v>
      </c>
      <c r="S842" s="2">
        <f t="shared" si="80"/>
        <v>0.44791483757682327</v>
      </c>
      <c r="T842" s="2"/>
      <c r="U842" s="2"/>
      <c r="V842" s="37"/>
      <c r="W842" s="37"/>
      <c r="X842" s="37"/>
      <c r="Y842" s="37"/>
      <c r="Z842" s="37"/>
      <c r="AA842" s="37"/>
      <c r="AB842" s="12">
        <v>12</v>
      </c>
      <c r="AC842">
        <v>8</v>
      </c>
      <c r="AD842">
        <v>5</v>
      </c>
      <c r="AE842">
        <v>0.05</v>
      </c>
      <c r="AF842">
        <v>4</v>
      </c>
      <c r="AG842">
        <v>4</v>
      </c>
      <c r="AH842">
        <v>-5</v>
      </c>
      <c r="AI842">
        <v>1</v>
      </c>
      <c r="AJ842">
        <v>-8</v>
      </c>
      <c r="AK842">
        <v>5</v>
      </c>
      <c r="AL842">
        <v>0.05</v>
      </c>
      <c r="AM842">
        <v>2.9</v>
      </c>
      <c r="AN842">
        <v>-0.7</v>
      </c>
      <c r="AO842">
        <v>3.6</v>
      </c>
      <c r="AP842">
        <v>-4</v>
      </c>
      <c r="AQ842">
        <v>0</v>
      </c>
      <c r="AR842" s="2">
        <v>0.69</v>
      </c>
    </row>
    <row r="843" spans="6:44" x14ac:dyDescent="0.3">
      <c r="F843" t="str">
        <f t="shared" si="78"/>
        <v>11721285</v>
      </c>
      <c r="G843" t="e">
        <f t="shared" si="81"/>
        <v>#N/A</v>
      </c>
      <c r="H843" s="11">
        <v>1172</v>
      </c>
      <c r="I843" s="5">
        <v>1285</v>
      </c>
      <c r="J843" t="s">
        <v>34</v>
      </c>
      <c r="K843" t="s">
        <v>53</v>
      </c>
      <c r="O843" s="3"/>
      <c r="P843" s="4"/>
      <c r="Q843" s="4"/>
      <c r="R843" s="2">
        <f t="shared" si="79"/>
        <v>0.60208516242317678</v>
      </c>
      <c r="S843" s="2">
        <f t="shared" si="80"/>
        <v>0.39791483757682322</v>
      </c>
      <c r="T843" s="2"/>
      <c r="U843" s="2"/>
      <c r="V843" s="37"/>
      <c r="W843" s="37"/>
      <c r="X843" s="37"/>
      <c r="Y843" s="37"/>
      <c r="Z843" s="37"/>
      <c r="AA843" s="37"/>
      <c r="AB843" s="12">
        <v>12</v>
      </c>
      <c r="AC843">
        <v>14</v>
      </c>
      <c r="AD843">
        <v>-28</v>
      </c>
      <c r="AE843">
        <v>-0.11</v>
      </c>
      <c r="AF843">
        <v>6</v>
      </c>
      <c r="AG843">
        <v>3</v>
      </c>
      <c r="AH843">
        <v>-2</v>
      </c>
      <c r="AI843">
        <v>-4</v>
      </c>
      <c r="AJ843">
        <v>-11</v>
      </c>
      <c r="AK843">
        <v>3</v>
      </c>
      <c r="AL843">
        <v>0.08</v>
      </c>
      <c r="AM843">
        <v>-1.7</v>
      </c>
      <c r="AN843">
        <v>-1.2</v>
      </c>
      <c r="AO843">
        <v>-0.5</v>
      </c>
      <c r="AP843">
        <v>2</v>
      </c>
      <c r="AQ843">
        <v>1</v>
      </c>
      <c r="AR843" s="2">
        <v>0.74</v>
      </c>
    </row>
    <row r="844" spans="6:44" x14ac:dyDescent="0.3">
      <c r="F844" t="str">
        <f t="shared" si="78"/>
        <v>11721293</v>
      </c>
      <c r="G844" t="e">
        <f t="shared" si="81"/>
        <v>#N/A</v>
      </c>
      <c r="H844" s="11">
        <v>1172</v>
      </c>
      <c r="I844" s="5">
        <v>1293</v>
      </c>
      <c r="J844" t="s">
        <v>34</v>
      </c>
      <c r="K844" t="s">
        <v>54</v>
      </c>
      <c r="O844" s="3"/>
      <c r="P844" s="4"/>
      <c r="Q844" s="4"/>
      <c r="R844" s="2">
        <f t="shared" si="79"/>
        <v>0.55208516242317673</v>
      </c>
      <c r="S844" s="2">
        <f t="shared" si="80"/>
        <v>0.44791483757682327</v>
      </c>
      <c r="T844" s="2"/>
      <c r="U844" s="2"/>
      <c r="V844" s="37"/>
      <c r="W844" s="37"/>
      <c r="X844" s="37"/>
      <c r="Y844" s="37"/>
      <c r="Z844" s="37"/>
      <c r="AA844" s="37"/>
      <c r="AB844" s="12">
        <v>12</v>
      </c>
      <c r="AC844">
        <v>12</v>
      </c>
      <c r="AD844">
        <v>-16</v>
      </c>
      <c r="AE844">
        <v>-0.17</v>
      </c>
      <c r="AF844">
        <v>3</v>
      </c>
      <c r="AG844">
        <v>4</v>
      </c>
      <c r="AH844">
        <v>-2</v>
      </c>
      <c r="AI844">
        <v>-1</v>
      </c>
      <c r="AJ844">
        <v>-10</v>
      </c>
      <c r="AK844">
        <v>4</v>
      </c>
      <c r="AL844">
        <v>7.0000000000000007E-2</v>
      </c>
      <c r="AM844">
        <v>-1</v>
      </c>
      <c r="AN844">
        <v>1.6</v>
      </c>
      <c r="AO844">
        <v>-2.6</v>
      </c>
      <c r="AP844">
        <v>0</v>
      </c>
      <c r="AQ844">
        <v>0</v>
      </c>
      <c r="AR844" s="2">
        <v>0.69</v>
      </c>
    </row>
    <row r="845" spans="6:44" x14ac:dyDescent="0.3">
      <c r="F845" t="str">
        <f t="shared" si="78"/>
        <v>11721300</v>
      </c>
      <c r="G845" t="e">
        <f t="shared" si="81"/>
        <v>#N/A</v>
      </c>
      <c r="H845" s="11">
        <v>1172</v>
      </c>
      <c r="I845" s="5">
        <v>1300</v>
      </c>
      <c r="J845" t="s">
        <v>34</v>
      </c>
      <c r="K845" t="s">
        <v>55</v>
      </c>
      <c r="O845" s="3"/>
      <c r="P845" s="4"/>
      <c r="Q845" s="4"/>
      <c r="R845" s="2">
        <f t="shared" si="79"/>
        <v>0.85208516242317678</v>
      </c>
      <c r="S845" s="2">
        <f t="shared" si="80"/>
        <v>0.14791483757682322</v>
      </c>
      <c r="T845" s="2"/>
      <c r="U845" s="2"/>
      <c r="V845" s="37"/>
      <c r="W845" s="37"/>
      <c r="X845" s="37"/>
      <c r="Y845" s="37"/>
      <c r="Z845" s="37"/>
      <c r="AA845" s="37"/>
      <c r="AB845" s="12">
        <v>12</v>
      </c>
      <c r="AC845">
        <v>16</v>
      </c>
      <c r="AD845">
        <v>-266</v>
      </c>
      <c r="AE845">
        <v>0.14000000000000001</v>
      </c>
      <c r="AF845">
        <v>7</v>
      </c>
      <c r="AG845">
        <v>2</v>
      </c>
      <c r="AH845">
        <v>-5</v>
      </c>
      <c r="AI845">
        <v>0</v>
      </c>
      <c r="AJ845">
        <v>-10</v>
      </c>
      <c r="AK845">
        <v>7</v>
      </c>
      <c r="AL845">
        <v>0.12</v>
      </c>
      <c r="AM845">
        <v>6</v>
      </c>
      <c r="AN845">
        <v>-3.1</v>
      </c>
      <c r="AO845">
        <v>9.1</v>
      </c>
      <c r="AP845">
        <v>4</v>
      </c>
      <c r="AQ845">
        <v>1</v>
      </c>
      <c r="AR845" s="2">
        <v>0.99</v>
      </c>
    </row>
    <row r="846" spans="6:44" x14ac:dyDescent="0.3">
      <c r="F846" t="str">
        <f t="shared" si="78"/>
        <v>11721301</v>
      </c>
      <c r="G846" t="e">
        <f t="shared" si="81"/>
        <v>#N/A</v>
      </c>
      <c r="H846" s="11">
        <v>1172</v>
      </c>
      <c r="I846" s="5">
        <v>1301</v>
      </c>
      <c r="J846" t="s">
        <v>34</v>
      </c>
      <c r="K846" t="s">
        <v>56</v>
      </c>
      <c r="O846" s="3"/>
      <c r="P846" s="4"/>
      <c r="Q846" s="4"/>
      <c r="R846" s="2">
        <f t="shared" si="79"/>
        <v>0.55208516242317673</v>
      </c>
      <c r="S846" s="2">
        <f t="shared" si="80"/>
        <v>0.44791483757682327</v>
      </c>
      <c r="T846" s="2"/>
      <c r="U846" s="2"/>
      <c r="V846" s="37"/>
      <c r="W846" s="37"/>
      <c r="X846" s="37"/>
      <c r="Y846" s="37"/>
      <c r="Z846" s="37"/>
      <c r="AA846" s="37"/>
      <c r="AB846" s="12">
        <v>12</v>
      </c>
      <c r="AC846">
        <v>9</v>
      </c>
      <c r="AD846">
        <v>1</v>
      </c>
      <c r="AE846">
        <v>0</v>
      </c>
      <c r="AF846">
        <v>5</v>
      </c>
      <c r="AG846">
        <v>-1</v>
      </c>
      <c r="AH846">
        <v>-2</v>
      </c>
      <c r="AI846">
        <v>-3</v>
      </c>
      <c r="AJ846">
        <v>-11</v>
      </c>
      <c r="AK846">
        <v>9</v>
      </c>
      <c r="AL846">
        <v>0.1</v>
      </c>
      <c r="AM846">
        <v>-4.8</v>
      </c>
      <c r="AN846">
        <v>-6.9</v>
      </c>
      <c r="AO846">
        <v>2.1</v>
      </c>
      <c r="AP846">
        <v>-3</v>
      </c>
      <c r="AQ846">
        <v>0</v>
      </c>
      <c r="AR846" s="2">
        <v>0.69</v>
      </c>
    </row>
    <row r="847" spans="6:44" x14ac:dyDescent="0.3">
      <c r="F847" t="str">
        <f t="shared" si="78"/>
        <v>11721305</v>
      </c>
      <c r="G847" t="e">
        <f t="shared" si="81"/>
        <v>#N/A</v>
      </c>
      <c r="H847" s="11">
        <v>1172</v>
      </c>
      <c r="I847" s="5">
        <v>1305</v>
      </c>
      <c r="J847" t="s">
        <v>34</v>
      </c>
      <c r="K847" t="s">
        <v>57</v>
      </c>
      <c r="O847" s="3"/>
      <c r="P847" s="4"/>
      <c r="Q847" s="4"/>
      <c r="R847" s="2">
        <f t="shared" si="79"/>
        <v>0.45208516242317676</v>
      </c>
      <c r="S847" s="2">
        <f t="shared" si="80"/>
        <v>0.54791483757682324</v>
      </c>
      <c r="T847" s="2"/>
      <c r="U847" s="2"/>
      <c r="V847" s="37"/>
      <c r="W847" s="37"/>
      <c r="X847" s="37"/>
      <c r="Y847" s="37"/>
      <c r="Z847" s="37"/>
      <c r="AA847" s="37"/>
      <c r="AB847" s="12">
        <v>12</v>
      </c>
      <c r="AC847">
        <v>7</v>
      </c>
      <c r="AD847">
        <v>19</v>
      </c>
      <c r="AE847">
        <v>-0.13</v>
      </c>
      <c r="AF847">
        <v>3</v>
      </c>
      <c r="AG847">
        <v>2</v>
      </c>
      <c r="AH847">
        <v>1</v>
      </c>
      <c r="AI847">
        <v>-1</v>
      </c>
      <c r="AJ847">
        <v>-4</v>
      </c>
      <c r="AK847">
        <v>6</v>
      </c>
      <c r="AL847">
        <v>0.05</v>
      </c>
      <c r="AM847">
        <v>-6.7</v>
      </c>
      <c r="AN847">
        <v>-5.3</v>
      </c>
      <c r="AO847">
        <v>-1.4</v>
      </c>
      <c r="AP847">
        <v>-5</v>
      </c>
      <c r="AQ847">
        <v>0</v>
      </c>
      <c r="AR847" s="2">
        <v>0.59</v>
      </c>
    </row>
    <row r="848" spans="6:44" x14ac:dyDescent="0.3">
      <c r="F848" t="str">
        <f t="shared" si="78"/>
        <v>11721308</v>
      </c>
      <c r="G848" t="e">
        <f t="shared" si="81"/>
        <v>#N/A</v>
      </c>
      <c r="H848" s="11">
        <v>1172</v>
      </c>
      <c r="I848" s="5">
        <v>1308</v>
      </c>
      <c r="J848" t="s">
        <v>34</v>
      </c>
      <c r="K848" t="s">
        <v>58</v>
      </c>
      <c r="O848" s="3"/>
      <c r="P848" s="4"/>
      <c r="Q848" s="4"/>
      <c r="R848" s="2">
        <f t="shared" si="79"/>
        <v>0.55208516242317673</v>
      </c>
      <c r="S848" s="2">
        <f t="shared" si="80"/>
        <v>0.44791483757682327</v>
      </c>
      <c r="T848" s="2"/>
      <c r="U848" s="2"/>
      <c r="V848" s="37"/>
      <c r="W848" s="37"/>
      <c r="X848" s="37"/>
      <c r="Y848" s="37"/>
      <c r="Z848" s="37"/>
      <c r="AA848" s="37"/>
      <c r="AB848" s="12">
        <v>12</v>
      </c>
      <c r="AC848">
        <v>12</v>
      </c>
      <c r="AD848">
        <v>-12</v>
      </c>
      <c r="AE848">
        <v>-0.17</v>
      </c>
      <c r="AF848">
        <v>6</v>
      </c>
      <c r="AG848">
        <v>6</v>
      </c>
      <c r="AH848">
        <v>-2</v>
      </c>
      <c r="AI848">
        <v>-2</v>
      </c>
      <c r="AJ848">
        <v>-11</v>
      </c>
      <c r="AK848">
        <v>0</v>
      </c>
      <c r="AL848">
        <v>0.16</v>
      </c>
      <c r="AM848">
        <v>0.8</v>
      </c>
      <c r="AN848">
        <v>2.9</v>
      </c>
      <c r="AO848">
        <v>-2.1</v>
      </c>
      <c r="AP848">
        <v>0</v>
      </c>
      <c r="AQ848">
        <v>0</v>
      </c>
      <c r="AR848" s="2">
        <v>0.69</v>
      </c>
    </row>
    <row r="849" spans="6:44" x14ac:dyDescent="0.3">
      <c r="F849" t="str">
        <f t="shared" si="78"/>
        <v>11721314</v>
      </c>
      <c r="G849" t="e">
        <f t="shared" si="81"/>
        <v>#N/A</v>
      </c>
      <c r="H849" s="11">
        <v>1172</v>
      </c>
      <c r="I849" s="5">
        <v>1314</v>
      </c>
      <c r="J849" t="s">
        <v>34</v>
      </c>
      <c r="K849" t="s">
        <v>59</v>
      </c>
      <c r="O849" s="3"/>
      <c r="P849" s="4"/>
      <c r="Q849" s="4"/>
      <c r="R849" s="2">
        <f t="shared" si="79"/>
        <v>0.45208516242317676</v>
      </c>
      <c r="S849" s="2">
        <f t="shared" si="80"/>
        <v>0.54791483757682324</v>
      </c>
      <c r="T849" s="2"/>
      <c r="U849" s="2"/>
      <c r="V849" s="37"/>
      <c r="W849" s="37"/>
      <c r="X849" s="37"/>
      <c r="Y849" s="37"/>
      <c r="Z849" s="37"/>
      <c r="AA849" s="37"/>
      <c r="AB849" s="12">
        <v>12</v>
      </c>
      <c r="AC849">
        <v>2</v>
      </c>
      <c r="AD849">
        <v>36</v>
      </c>
      <c r="AE849">
        <v>-0.05</v>
      </c>
      <c r="AF849">
        <v>6</v>
      </c>
      <c r="AG849">
        <v>1</v>
      </c>
      <c r="AH849">
        <v>-1</v>
      </c>
      <c r="AI849">
        <v>1</v>
      </c>
      <c r="AJ849">
        <v>-15</v>
      </c>
      <c r="AK849">
        <v>3</v>
      </c>
      <c r="AL849">
        <v>0.06</v>
      </c>
      <c r="AM849">
        <v>-5.6</v>
      </c>
      <c r="AN849">
        <v>-5.5</v>
      </c>
      <c r="AO849">
        <v>-0.1</v>
      </c>
      <c r="AP849">
        <v>-10</v>
      </c>
      <c r="AQ849">
        <v>0</v>
      </c>
      <c r="AR849" s="2">
        <v>0.59</v>
      </c>
    </row>
    <row r="850" spans="6:44" x14ac:dyDescent="0.3">
      <c r="F850" t="str">
        <f t="shared" si="78"/>
        <v>11721326</v>
      </c>
      <c r="G850" t="e">
        <f t="shared" si="81"/>
        <v>#N/A</v>
      </c>
      <c r="H850" s="11">
        <v>1172</v>
      </c>
      <c r="I850" s="5">
        <v>1326</v>
      </c>
      <c r="J850" t="s">
        <v>34</v>
      </c>
      <c r="K850" t="s">
        <v>60</v>
      </c>
      <c r="O850" s="3"/>
      <c r="P850" s="4"/>
      <c r="Q850" s="4"/>
      <c r="R850" s="2">
        <f t="shared" si="79"/>
        <v>0.45208516242317676</v>
      </c>
      <c r="S850" s="2">
        <f t="shared" si="80"/>
        <v>0.54791483757682324</v>
      </c>
      <c r="T850" s="2"/>
      <c r="U850" s="2"/>
      <c r="V850" s="37"/>
      <c r="W850" s="37"/>
      <c r="X850" s="37"/>
      <c r="Y850" s="37"/>
      <c r="Z850" s="37"/>
      <c r="AA850" s="37"/>
      <c r="AB850" s="12">
        <v>12</v>
      </c>
      <c r="AC850">
        <v>5</v>
      </c>
      <c r="AD850">
        <v>28</v>
      </c>
      <c r="AE850">
        <v>-0.09</v>
      </c>
      <c r="AF850">
        <v>4</v>
      </c>
      <c r="AG850">
        <v>3</v>
      </c>
      <c r="AH850">
        <v>-2</v>
      </c>
      <c r="AI850">
        <v>-1</v>
      </c>
      <c r="AJ850">
        <v>-7</v>
      </c>
      <c r="AK850">
        <v>2</v>
      </c>
      <c r="AL850">
        <v>7.0000000000000007E-2</v>
      </c>
      <c r="AM850">
        <v>0.6</v>
      </c>
      <c r="AN850">
        <v>0.9</v>
      </c>
      <c r="AO850">
        <v>-0.3</v>
      </c>
      <c r="AP850">
        <v>-7</v>
      </c>
      <c r="AQ850">
        <v>0</v>
      </c>
      <c r="AR850" s="2">
        <v>0.59</v>
      </c>
    </row>
    <row r="851" spans="6:44" x14ac:dyDescent="0.3">
      <c r="F851" t="str">
        <f t="shared" si="78"/>
        <v>11721328</v>
      </c>
      <c r="G851" t="e">
        <f t="shared" si="81"/>
        <v>#N/A</v>
      </c>
      <c r="H851" s="11">
        <v>1172</v>
      </c>
      <c r="I851" s="5">
        <v>1328</v>
      </c>
      <c r="J851" t="s">
        <v>34</v>
      </c>
      <c r="K851" t="s">
        <v>61</v>
      </c>
      <c r="O851" s="3"/>
      <c r="P851" s="4"/>
      <c r="Q851" s="4"/>
      <c r="R851" s="2">
        <f t="shared" si="79"/>
        <v>0.58208516242317676</v>
      </c>
      <c r="S851" s="2">
        <f t="shared" si="80"/>
        <v>0.41791483757682324</v>
      </c>
      <c r="T851" s="2"/>
      <c r="U851" s="2"/>
      <c r="V851" s="37"/>
      <c r="W851" s="37"/>
      <c r="X851" s="37"/>
      <c r="Y851" s="37"/>
      <c r="Z851" s="37"/>
      <c r="AA851" s="37"/>
      <c r="AB851" s="12">
        <v>12</v>
      </c>
      <c r="AC851">
        <v>10</v>
      </c>
      <c r="AD851">
        <v>-4</v>
      </c>
      <c r="AE851">
        <v>0.08</v>
      </c>
      <c r="AF851">
        <v>4</v>
      </c>
      <c r="AG851">
        <v>0</v>
      </c>
      <c r="AH851">
        <v>-2</v>
      </c>
      <c r="AI851">
        <v>0</v>
      </c>
      <c r="AJ851">
        <v>-5</v>
      </c>
      <c r="AK851">
        <v>7</v>
      </c>
      <c r="AL851">
        <v>0.05</v>
      </c>
      <c r="AM851">
        <v>-8.8000000000000007</v>
      </c>
      <c r="AN851">
        <v>-14</v>
      </c>
      <c r="AO851">
        <v>5.2</v>
      </c>
      <c r="AP851">
        <v>-2</v>
      </c>
      <c r="AQ851">
        <v>0</v>
      </c>
      <c r="AR851" s="2">
        <v>0.72</v>
      </c>
    </row>
    <row r="852" spans="6:44" x14ac:dyDescent="0.3">
      <c r="F852" t="str">
        <f t="shared" si="78"/>
        <v>11721335</v>
      </c>
      <c r="G852" t="e">
        <f t="shared" si="81"/>
        <v>#N/A</v>
      </c>
      <c r="H852" s="11">
        <v>1172</v>
      </c>
      <c r="I852" s="5">
        <v>1335</v>
      </c>
      <c r="J852" t="s">
        <v>34</v>
      </c>
      <c r="K852" t="s">
        <v>62</v>
      </c>
      <c r="O852" s="3"/>
      <c r="P852" s="4"/>
      <c r="Q852" s="4"/>
      <c r="R852" s="2">
        <f t="shared" si="79"/>
        <v>0.72208516242317677</v>
      </c>
      <c r="S852" s="2">
        <f t="shared" si="80"/>
        <v>0.27791483757682323</v>
      </c>
      <c r="T852" s="2"/>
      <c r="U852" s="2"/>
      <c r="V852" s="37"/>
      <c r="W852" s="37"/>
      <c r="X852" s="37"/>
      <c r="Y852" s="37"/>
      <c r="Z852" s="37"/>
      <c r="AA852" s="37"/>
      <c r="AB852" s="12">
        <v>12</v>
      </c>
      <c r="AC852">
        <v>16</v>
      </c>
      <c r="AD852">
        <v>-84</v>
      </c>
      <c r="AE852">
        <v>-0.08</v>
      </c>
      <c r="AF852">
        <v>5</v>
      </c>
      <c r="AG852">
        <v>4</v>
      </c>
      <c r="AH852">
        <v>-2</v>
      </c>
      <c r="AI852">
        <v>0</v>
      </c>
      <c r="AJ852">
        <v>-1</v>
      </c>
      <c r="AK852">
        <v>0</v>
      </c>
      <c r="AL852">
        <v>0.14000000000000001</v>
      </c>
      <c r="AM852">
        <v>0.7</v>
      </c>
      <c r="AN852">
        <v>-2</v>
      </c>
      <c r="AO852">
        <v>2.7</v>
      </c>
      <c r="AP852">
        <v>4</v>
      </c>
      <c r="AQ852">
        <v>1</v>
      </c>
      <c r="AR852" s="2">
        <v>0.86</v>
      </c>
    </row>
    <row r="853" spans="6:44" x14ac:dyDescent="0.3">
      <c r="F853" t="str">
        <f t="shared" si="78"/>
        <v>11721344</v>
      </c>
      <c r="G853" t="e">
        <f t="shared" si="81"/>
        <v>#N/A</v>
      </c>
      <c r="H853" s="11">
        <v>1172</v>
      </c>
      <c r="I853" s="5">
        <v>1344</v>
      </c>
      <c r="J853" t="s">
        <v>34</v>
      </c>
      <c r="K853" t="s">
        <v>63</v>
      </c>
      <c r="O853" s="3"/>
      <c r="P853" s="4"/>
      <c r="Q853" s="4"/>
      <c r="R853" s="2">
        <f t="shared" si="79"/>
        <v>0.64208516242317681</v>
      </c>
      <c r="S853" s="2">
        <f t="shared" si="80"/>
        <v>0.35791483757682319</v>
      </c>
      <c r="T853" s="2"/>
      <c r="U853" s="2"/>
      <c r="V853" s="37"/>
      <c r="W853" s="37"/>
      <c r="X853" s="37"/>
      <c r="Y853" s="37"/>
      <c r="Z853" s="37"/>
      <c r="AA853" s="37"/>
      <c r="AB853" s="12">
        <v>12</v>
      </c>
      <c r="AC853">
        <v>10</v>
      </c>
      <c r="AD853">
        <v>-20</v>
      </c>
      <c r="AE853">
        <v>0.04</v>
      </c>
      <c r="AF853">
        <v>8</v>
      </c>
      <c r="AG853">
        <v>1</v>
      </c>
      <c r="AH853">
        <v>-2</v>
      </c>
      <c r="AI853">
        <v>-2</v>
      </c>
      <c r="AJ853">
        <v>-6</v>
      </c>
      <c r="AK853">
        <v>6</v>
      </c>
      <c r="AL853">
        <v>0.1</v>
      </c>
      <c r="AM853">
        <v>2.7</v>
      </c>
      <c r="AN853">
        <v>-5.0999999999999996</v>
      </c>
      <c r="AO853">
        <v>7.8</v>
      </c>
      <c r="AP853">
        <v>-2</v>
      </c>
      <c r="AQ853">
        <v>0</v>
      </c>
      <c r="AR853" s="2">
        <v>0.78</v>
      </c>
    </row>
    <row r="854" spans="6:44" x14ac:dyDescent="0.3">
      <c r="F854" t="str">
        <f t="shared" si="78"/>
        <v>11721345</v>
      </c>
      <c r="G854" t="e">
        <f t="shared" si="81"/>
        <v>#N/A</v>
      </c>
      <c r="H854" s="11">
        <v>1172</v>
      </c>
      <c r="I854" s="5">
        <v>1345</v>
      </c>
      <c r="J854" t="s">
        <v>34</v>
      </c>
      <c r="K854" t="s">
        <v>64</v>
      </c>
      <c r="O854" s="3"/>
      <c r="P854" s="4"/>
      <c r="Q854" s="4"/>
      <c r="R854" s="2">
        <f t="shared" si="79"/>
        <v>0.35208516242317678</v>
      </c>
      <c r="S854" s="2">
        <f t="shared" si="80"/>
        <v>0.64791483757682322</v>
      </c>
      <c r="T854" s="2"/>
      <c r="U854" s="2"/>
      <c r="V854" s="37"/>
      <c r="W854" s="37"/>
      <c r="X854" s="37"/>
      <c r="Y854" s="37"/>
      <c r="Z854" s="37"/>
      <c r="AA854" s="37"/>
      <c r="AB854" s="12">
        <v>12</v>
      </c>
      <c r="AC854">
        <v>2</v>
      </c>
      <c r="AD854">
        <v>38</v>
      </c>
      <c r="AE854">
        <v>-0.16</v>
      </c>
      <c r="AF854">
        <v>0</v>
      </c>
      <c r="AG854">
        <v>4</v>
      </c>
      <c r="AH854">
        <v>-1</v>
      </c>
      <c r="AI854">
        <v>0</v>
      </c>
      <c r="AJ854">
        <v>-5</v>
      </c>
      <c r="AK854">
        <v>5</v>
      </c>
      <c r="AL854">
        <v>0.06</v>
      </c>
      <c r="AM854">
        <v>-4.7</v>
      </c>
      <c r="AN854">
        <v>2</v>
      </c>
      <c r="AO854">
        <v>-6.7</v>
      </c>
      <c r="AP854">
        <v>-10</v>
      </c>
      <c r="AQ854">
        <v>0</v>
      </c>
      <c r="AR854" s="2">
        <v>0.49</v>
      </c>
    </row>
    <row r="855" spans="6:44" x14ac:dyDescent="0.3">
      <c r="F855" t="str">
        <f t="shared" si="78"/>
        <v>11721347</v>
      </c>
      <c r="G855" t="e">
        <f t="shared" si="81"/>
        <v>#N/A</v>
      </c>
      <c r="H855" s="11">
        <v>1172</v>
      </c>
      <c r="I855" s="5">
        <v>1347</v>
      </c>
      <c r="J855" t="s">
        <v>34</v>
      </c>
      <c r="K855" t="s">
        <v>65</v>
      </c>
      <c r="O855" s="3"/>
      <c r="P855" s="4"/>
      <c r="Q855" s="4"/>
      <c r="R855" s="2">
        <f t="shared" si="79"/>
        <v>0.79208516242317684</v>
      </c>
      <c r="S855" s="2">
        <f t="shared" si="80"/>
        <v>0.20791483757682316</v>
      </c>
      <c r="T855" s="2"/>
      <c r="U855" s="2"/>
      <c r="V855" s="37"/>
      <c r="W855" s="37"/>
      <c r="X855" s="37"/>
      <c r="Y855" s="37"/>
      <c r="Z855" s="37"/>
      <c r="AA855" s="37"/>
      <c r="AB855" s="12">
        <v>12</v>
      </c>
      <c r="AC855">
        <v>16</v>
      </c>
      <c r="AD855">
        <v>-127</v>
      </c>
      <c r="AE855">
        <v>0.04</v>
      </c>
      <c r="AF855">
        <v>9</v>
      </c>
      <c r="AG855">
        <v>2</v>
      </c>
      <c r="AH855">
        <v>-3</v>
      </c>
      <c r="AI855">
        <v>-3</v>
      </c>
      <c r="AJ855">
        <v>-9</v>
      </c>
      <c r="AK855">
        <v>5</v>
      </c>
      <c r="AL855">
        <v>7.0000000000000007E-2</v>
      </c>
      <c r="AM855">
        <v>9.5</v>
      </c>
      <c r="AN855">
        <v>2.7</v>
      </c>
      <c r="AO855">
        <v>6.8</v>
      </c>
      <c r="AP855">
        <v>4</v>
      </c>
      <c r="AQ855">
        <v>1</v>
      </c>
      <c r="AR855" s="2">
        <v>0.93</v>
      </c>
    </row>
    <row r="856" spans="6:44" x14ac:dyDescent="0.3">
      <c r="F856" t="str">
        <f t="shared" si="78"/>
        <v>11721348</v>
      </c>
      <c r="G856" t="e">
        <f t="shared" si="81"/>
        <v>#N/A</v>
      </c>
      <c r="H856" s="11">
        <v>1172</v>
      </c>
      <c r="I856" s="5">
        <v>1348</v>
      </c>
      <c r="J856" t="s">
        <v>34</v>
      </c>
      <c r="K856" t="s">
        <v>66</v>
      </c>
      <c r="O856" s="3"/>
      <c r="P856" s="4"/>
      <c r="Q856" s="4"/>
      <c r="R856" s="2">
        <f t="shared" si="79"/>
        <v>0.55208516242317673</v>
      </c>
      <c r="S856" s="2">
        <f t="shared" si="80"/>
        <v>0.44791483757682327</v>
      </c>
      <c r="T856" s="2"/>
      <c r="U856" s="2"/>
      <c r="V856" s="37"/>
      <c r="W856" s="37"/>
      <c r="X856" s="37"/>
      <c r="Y856" s="37"/>
      <c r="Z856" s="37"/>
      <c r="AA856" s="37"/>
      <c r="AB856" s="12">
        <v>12</v>
      </c>
      <c r="AC856">
        <v>7</v>
      </c>
      <c r="AD856">
        <v>-6</v>
      </c>
      <c r="AE856">
        <v>-0.12</v>
      </c>
      <c r="AF856">
        <v>6</v>
      </c>
      <c r="AG856">
        <v>1</v>
      </c>
      <c r="AH856">
        <v>0</v>
      </c>
      <c r="AI856">
        <v>-5</v>
      </c>
      <c r="AJ856">
        <v>-8</v>
      </c>
      <c r="AK856">
        <v>4</v>
      </c>
      <c r="AL856">
        <v>0.09</v>
      </c>
      <c r="AM856">
        <v>0.2</v>
      </c>
      <c r="AN856">
        <v>-0.3</v>
      </c>
      <c r="AO856">
        <v>0.5</v>
      </c>
      <c r="AP856">
        <v>-5</v>
      </c>
      <c r="AQ856">
        <v>0</v>
      </c>
      <c r="AR856" s="2">
        <v>0.69</v>
      </c>
    </row>
    <row r="857" spans="6:44" x14ac:dyDescent="0.3">
      <c r="F857" t="str">
        <f t="shared" si="78"/>
        <v>11721355</v>
      </c>
      <c r="G857" t="e">
        <f t="shared" si="81"/>
        <v>#N/A</v>
      </c>
      <c r="H857" s="11">
        <v>1172</v>
      </c>
      <c r="I857" s="5">
        <v>1355</v>
      </c>
      <c r="J857" t="s">
        <v>34</v>
      </c>
      <c r="K857" t="s">
        <v>67</v>
      </c>
      <c r="O857" s="3"/>
      <c r="P857" s="4"/>
      <c r="Q857" s="4"/>
      <c r="R857" s="2">
        <f t="shared" si="79"/>
        <v>0.6220851624231768</v>
      </c>
      <c r="S857" s="2">
        <f t="shared" si="80"/>
        <v>0.3779148375768232</v>
      </c>
      <c r="T857" s="2"/>
      <c r="U857" s="2"/>
      <c r="V857" s="37"/>
      <c r="W857" s="37"/>
      <c r="X857" s="37"/>
      <c r="Y857" s="37"/>
      <c r="Z857" s="37"/>
      <c r="AA857" s="37"/>
      <c r="AB857" s="12">
        <v>12</v>
      </c>
      <c r="AC857">
        <v>12</v>
      </c>
      <c r="AD857">
        <v>-32</v>
      </c>
      <c r="AE857">
        <v>-0.14000000000000001</v>
      </c>
      <c r="AF857">
        <v>4</v>
      </c>
      <c r="AG857">
        <v>1</v>
      </c>
      <c r="AH857">
        <v>1</v>
      </c>
      <c r="AI857">
        <v>2</v>
      </c>
      <c r="AJ857">
        <v>-2</v>
      </c>
      <c r="AK857">
        <v>0</v>
      </c>
      <c r="AL857">
        <v>0.04</v>
      </c>
      <c r="AM857">
        <v>-7</v>
      </c>
      <c r="AN857">
        <v>-8</v>
      </c>
      <c r="AO857">
        <v>1</v>
      </c>
      <c r="AP857">
        <v>0</v>
      </c>
      <c r="AQ857">
        <v>0</v>
      </c>
      <c r="AR857" s="2">
        <v>0.76</v>
      </c>
    </row>
    <row r="858" spans="6:44" x14ac:dyDescent="0.3">
      <c r="F858" t="str">
        <f t="shared" si="78"/>
        <v>11721361</v>
      </c>
      <c r="G858" t="e">
        <f t="shared" si="81"/>
        <v>#N/A</v>
      </c>
      <c r="H858" s="11">
        <v>1172</v>
      </c>
      <c r="I858" s="5">
        <v>1361</v>
      </c>
      <c r="J858" t="s">
        <v>34</v>
      </c>
      <c r="K858" t="s">
        <v>68</v>
      </c>
      <c r="O858" s="3"/>
      <c r="P858" s="4"/>
      <c r="Q858" s="4"/>
      <c r="R858" s="2">
        <f t="shared" si="79"/>
        <v>0.56208516242317674</v>
      </c>
      <c r="S858" s="2">
        <f t="shared" si="80"/>
        <v>0.43791483757682326</v>
      </c>
      <c r="T858" s="2"/>
      <c r="U858" s="2"/>
      <c r="V858" s="37"/>
      <c r="W858" s="37"/>
      <c r="X858" s="37"/>
      <c r="Y858" s="37"/>
      <c r="Z858" s="37"/>
      <c r="AA858" s="37"/>
      <c r="AB858" s="12">
        <v>12</v>
      </c>
      <c r="AC858">
        <v>11</v>
      </c>
      <c r="AD858">
        <v>-7</v>
      </c>
      <c r="AE858">
        <v>-0.02</v>
      </c>
      <c r="AF858">
        <v>6</v>
      </c>
      <c r="AG858">
        <v>2</v>
      </c>
      <c r="AH858">
        <v>-2</v>
      </c>
      <c r="AI858">
        <v>-2</v>
      </c>
      <c r="AJ858">
        <v>-9</v>
      </c>
      <c r="AK858">
        <v>2</v>
      </c>
      <c r="AL858">
        <v>0.08</v>
      </c>
      <c r="AM858">
        <v>-0.7</v>
      </c>
      <c r="AN858">
        <v>-0.8</v>
      </c>
      <c r="AO858">
        <v>0.1</v>
      </c>
      <c r="AP858">
        <v>-1</v>
      </c>
      <c r="AQ858">
        <v>0</v>
      </c>
      <c r="AR858" s="2">
        <v>0.7</v>
      </c>
    </row>
    <row r="859" spans="6:44" x14ac:dyDescent="0.3">
      <c r="F859" t="str">
        <f t="shared" si="78"/>
        <v>11721371</v>
      </c>
      <c r="G859" t="e">
        <f t="shared" si="81"/>
        <v>#N/A</v>
      </c>
      <c r="H859" s="11">
        <v>1172</v>
      </c>
      <c r="I859" s="5">
        <v>1371</v>
      </c>
      <c r="J859" t="s">
        <v>34</v>
      </c>
      <c r="K859" t="s">
        <v>69</v>
      </c>
      <c r="O859" s="3"/>
      <c r="P859" s="4"/>
      <c r="Q859" s="4"/>
      <c r="R859" s="2">
        <f t="shared" si="79"/>
        <v>0.51208516242317681</v>
      </c>
      <c r="S859" s="2">
        <f t="shared" si="80"/>
        <v>0.48791483757682319</v>
      </c>
      <c r="T859" s="2"/>
      <c r="U859" s="2"/>
      <c r="V859" s="37"/>
      <c r="W859" s="37"/>
      <c r="X859" s="37"/>
      <c r="Y859" s="37"/>
      <c r="Z859" s="37"/>
      <c r="AA859" s="37"/>
      <c r="AB859" s="12">
        <v>12</v>
      </c>
      <c r="AC859">
        <v>8</v>
      </c>
      <c r="AD859">
        <v>17</v>
      </c>
      <c r="AE859">
        <v>0</v>
      </c>
      <c r="AF859">
        <v>5</v>
      </c>
      <c r="AG859">
        <v>1</v>
      </c>
      <c r="AH859">
        <v>-2</v>
      </c>
      <c r="AI859">
        <v>-1</v>
      </c>
      <c r="AJ859">
        <v>-11</v>
      </c>
      <c r="AK859">
        <v>5</v>
      </c>
      <c r="AL859">
        <v>0.11</v>
      </c>
      <c r="AM859">
        <v>-2.6</v>
      </c>
      <c r="AN859">
        <v>-5.7</v>
      </c>
      <c r="AO859">
        <v>3.1</v>
      </c>
      <c r="AP859">
        <v>-4</v>
      </c>
      <c r="AQ859">
        <v>0</v>
      </c>
      <c r="AR859" s="2">
        <v>0.65</v>
      </c>
    </row>
    <row r="860" spans="6:44" x14ac:dyDescent="0.3">
      <c r="F860" t="str">
        <f t="shared" si="78"/>
        <v>11721372</v>
      </c>
      <c r="G860" t="e">
        <f t="shared" si="81"/>
        <v>#N/A</v>
      </c>
      <c r="H860" s="11">
        <v>1172</v>
      </c>
      <c r="I860" s="5">
        <v>1372</v>
      </c>
      <c r="J860" t="s">
        <v>34</v>
      </c>
      <c r="K860" t="s">
        <v>70</v>
      </c>
      <c r="O860" s="3"/>
      <c r="P860" s="4"/>
      <c r="Q860" s="4"/>
      <c r="R860" s="2">
        <f t="shared" si="79"/>
        <v>0.68208516242317674</v>
      </c>
      <c r="S860" s="2">
        <f t="shared" si="80"/>
        <v>0.31791483757682326</v>
      </c>
      <c r="T860" s="2"/>
      <c r="U860" s="2"/>
      <c r="V860" s="37"/>
      <c r="W860" s="37"/>
      <c r="X860" s="37"/>
      <c r="Y860" s="37"/>
      <c r="Z860" s="37"/>
      <c r="AA860" s="37"/>
      <c r="AB860" s="12">
        <v>12</v>
      </c>
      <c r="AC860">
        <v>14</v>
      </c>
      <c r="AD860">
        <v>-68</v>
      </c>
      <c r="AE860">
        <v>-0.14000000000000001</v>
      </c>
      <c r="AF860">
        <v>5</v>
      </c>
      <c r="AG860">
        <v>1</v>
      </c>
      <c r="AH860">
        <v>-5</v>
      </c>
      <c r="AI860">
        <v>-8</v>
      </c>
      <c r="AJ860">
        <v>-10</v>
      </c>
      <c r="AK860">
        <v>6</v>
      </c>
      <c r="AL860">
        <v>0.1</v>
      </c>
      <c r="AM860">
        <v>-1.8</v>
      </c>
      <c r="AN860">
        <v>-0.8</v>
      </c>
      <c r="AO860">
        <v>-1</v>
      </c>
      <c r="AP860">
        <v>2</v>
      </c>
      <c r="AQ860">
        <v>1</v>
      </c>
      <c r="AR860" s="2">
        <v>0.82</v>
      </c>
    </row>
    <row r="861" spans="6:44" x14ac:dyDescent="0.3">
      <c r="F861" t="str">
        <f t="shared" si="78"/>
        <v>11721382</v>
      </c>
      <c r="G861" t="e">
        <f t="shared" si="81"/>
        <v>#N/A</v>
      </c>
      <c r="H861" s="11">
        <v>1172</v>
      </c>
      <c r="I861" s="5">
        <v>1382</v>
      </c>
      <c r="J861" t="s">
        <v>34</v>
      </c>
      <c r="K861" t="s">
        <v>71</v>
      </c>
      <c r="O861" s="3"/>
      <c r="P861" s="4"/>
      <c r="Q861" s="4"/>
      <c r="R861" s="2">
        <f t="shared" si="79"/>
        <v>0.61208516242317679</v>
      </c>
      <c r="S861" s="2">
        <f t="shared" si="80"/>
        <v>0.38791483757682321</v>
      </c>
      <c r="T861" s="2"/>
      <c r="U861" s="2"/>
      <c r="V861" s="37"/>
      <c r="W861" s="37"/>
      <c r="X861" s="37"/>
      <c r="Y861" s="37"/>
      <c r="Z861" s="37"/>
      <c r="AA861" s="37"/>
      <c r="AB861" s="12">
        <v>12</v>
      </c>
      <c r="AC861">
        <v>11</v>
      </c>
      <c r="AD861">
        <v>-26</v>
      </c>
      <c r="AE861">
        <v>-0.12</v>
      </c>
      <c r="AF861">
        <v>6</v>
      </c>
      <c r="AG861">
        <v>2</v>
      </c>
      <c r="AH861">
        <v>-1</v>
      </c>
      <c r="AI861">
        <v>-3</v>
      </c>
      <c r="AJ861">
        <v>-7</v>
      </c>
      <c r="AK861">
        <v>7</v>
      </c>
      <c r="AL861">
        <v>0.05</v>
      </c>
      <c r="AM861">
        <v>-1.5</v>
      </c>
      <c r="AN861">
        <v>-3.4</v>
      </c>
      <c r="AO861">
        <v>1.9</v>
      </c>
      <c r="AP861">
        <v>-1</v>
      </c>
      <c r="AQ861">
        <v>0</v>
      </c>
      <c r="AR861" s="2">
        <v>0.75</v>
      </c>
    </row>
    <row r="862" spans="6:44" x14ac:dyDescent="0.3">
      <c r="F862" t="str">
        <f t="shared" si="78"/>
        <v>11721393</v>
      </c>
      <c r="G862" t="e">
        <f t="shared" si="81"/>
        <v>#N/A</v>
      </c>
      <c r="H862" s="11">
        <v>1172</v>
      </c>
      <c r="I862" s="5">
        <v>1393</v>
      </c>
      <c r="J862" t="s">
        <v>34</v>
      </c>
      <c r="K862" t="s">
        <v>72</v>
      </c>
      <c r="O862" s="3"/>
      <c r="P862" s="4"/>
      <c r="Q862" s="4"/>
      <c r="R862" s="2">
        <f t="shared" si="79"/>
        <v>0.6220851624231768</v>
      </c>
      <c r="S862" s="2">
        <f t="shared" si="80"/>
        <v>0.3779148375768232</v>
      </c>
      <c r="T862" s="2"/>
      <c r="U862" s="2"/>
      <c r="V862" s="37"/>
      <c r="W862" s="37"/>
      <c r="X862" s="37"/>
      <c r="Y862" s="37"/>
      <c r="Z862" s="37"/>
      <c r="AA862" s="37"/>
      <c r="AB862" s="12">
        <v>12</v>
      </c>
      <c r="AC862">
        <v>11</v>
      </c>
      <c r="AD862">
        <v>-11</v>
      </c>
      <c r="AE862">
        <v>0.05</v>
      </c>
      <c r="AF862">
        <v>11</v>
      </c>
      <c r="AG862">
        <v>4</v>
      </c>
      <c r="AH862">
        <v>-3</v>
      </c>
      <c r="AI862">
        <v>-2</v>
      </c>
      <c r="AJ862">
        <v>-12</v>
      </c>
      <c r="AK862">
        <v>6</v>
      </c>
      <c r="AL862">
        <v>0.06</v>
      </c>
      <c r="AM862">
        <v>8.9</v>
      </c>
      <c r="AN862">
        <v>3.1</v>
      </c>
      <c r="AO862">
        <v>5.8</v>
      </c>
      <c r="AP862">
        <v>-1</v>
      </c>
      <c r="AQ862">
        <v>0</v>
      </c>
      <c r="AR862" s="2">
        <v>0.76</v>
      </c>
    </row>
    <row r="863" spans="6:44" x14ac:dyDescent="0.3">
      <c r="F863" t="str">
        <f t="shared" si="78"/>
        <v>11721395</v>
      </c>
      <c r="G863" t="e">
        <f t="shared" si="81"/>
        <v>#N/A</v>
      </c>
      <c r="H863" s="11">
        <v>1172</v>
      </c>
      <c r="I863" s="5">
        <v>1395</v>
      </c>
      <c r="J863" t="s">
        <v>34</v>
      </c>
      <c r="K863" t="s">
        <v>73</v>
      </c>
      <c r="O863" s="3"/>
      <c r="P863" s="4"/>
      <c r="Q863" s="4"/>
      <c r="R863" s="2">
        <f t="shared" si="79"/>
        <v>0.49208516242317679</v>
      </c>
      <c r="S863" s="2">
        <f t="shared" si="80"/>
        <v>0.50791483757682321</v>
      </c>
      <c r="T863" s="2"/>
      <c r="U863" s="2"/>
      <c r="V863" s="37"/>
      <c r="W863" s="37"/>
      <c r="X863" s="37"/>
      <c r="Y863" s="37"/>
      <c r="Z863" s="37"/>
      <c r="AA863" s="37"/>
      <c r="AB863" s="12">
        <v>12</v>
      </c>
      <c r="AC863">
        <v>6</v>
      </c>
      <c r="AD863">
        <v>21</v>
      </c>
      <c r="AE863">
        <v>0</v>
      </c>
      <c r="AF863">
        <v>1</v>
      </c>
      <c r="AG863">
        <v>-2</v>
      </c>
      <c r="AH863">
        <v>-2</v>
      </c>
      <c r="AI863">
        <v>-1</v>
      </c>
      <c r="AJ863">
        <v>-12</v>
      </c>
      <c r="AK863">
        <v>3</v>
      </c>
      <c r="AL863">
        <v>0.09</v>
      </c>
      <c r="AM863">
        <v>-6.6</v>
      </c>
      <c r="AN863">
        <v>-8.3000000000000007</v>
      </c>
      <c r="AO863">
        <v>1.7</v>
      </c>
      <c r="AP863">
        <v>-6</v>
      </c>
      <c r="AQ863">
        <v>0</v>
      </c>
      <c r="AR863" s="2">
        <v>0.63</v>
      </c>
    </row>
    <row r="864" spans="6:44" x14ac:dyDescent="0.3">
      <c r="F864" t="str">
        <f t="shared" si="78"/>
        <v>11721397</v>
      </c>
      <c r="G864" t="e">
        <f t="shared" si="81"/>
        <v>#N/A</v>
      </c>
      <c r="H864" s="11">
        <v>1172</v>
      </c>
      <c r="I864" s="5">
        <v>1397</v>
      </c>
      <c r="J864" t="s">
        <v>34</v>
      </c>
      <c r="K864" t="s">
        <v>74</v>
      </c>
      <c r="O864" s="3"/>
      <c r="P864" s="4"/>
      <c r="Q864" s="4"/>
      <c r="R864" s="2">
        <f t="shared" si="79"/>
        <v>0.45208516242317676</v>
      </c>
      <c r="S864" s="2">
        <f t="shared" si="80"/>
        <v>0.54791483757682324</v>
      </c>
      <c r="T864" s="2"/>
      <c r="U864" s="2"/>
      <c r="V864" s="37"/>
      <c r="W864" s="37"/>
      <c r="X864" s="37"/>
      <c r="Y864" s="37"/>
      <c r="Z864" s="37"/>
      <c r="AA864" s="37"/>
      <c r="AB864" s="12">
        <v>12</v>
      </c>
      <c r="AC864">
        <v>3</v>
      </c>
      <c r="AD864">
        <v>32</v>
      </c>
      <c r="AE864">
        <v>-0.1</v>
      </c>
      <c r="AF864">
        <v>7</v>
      </c>
      <c r="AG864">
        <v>4</v>
      </c>
      <c r="AH864">
        <v>-2</v>
      </c>
      <c r="AI864">
        <v>-3</v>
      </c>
      <c r="AJ864">
        <v>-11</v>
      </c>
      <c r="AK864">
        <v>8</v>
      </c>
      <c r="AL864">
        <v>0.04</v>
      </c>
      <c r="AM864">
        <v>2.2000000000000002</v>
      </c>
      <c r="AN864">
        <v>1.2</v>
      </c>
      <c r="AO864">
        <v>1</v>
      </c>
      <c r="AP864">
        <v>-9</v>
      </c>
      <c r="AQ864">
        <v>0</v>
      </c>
      <c r="AR864" s="2">
        <v>0.59</v>
      </c>
    </row>
    <row r="865" spans="6:44" x14ac:dyDescent="0.3">
      <c r="F865" t="str">
        <f t="shared" si="78"/>
        <v>11721400</v>
      </c>
      <c r="G865" t="e">
        <f t="shared" si="81"/>
        <v>#N/A</v>
      </c>
      <c r="H865" s="11">
        <v>1172</v>
      </c>
      <c r="I865" s="5">
        <v>1400</v>
      </c>
      <c r="J865" t="s">
        <v>34</v>
      </c>
      <c r="K865" t="s">
        <v>75</v>
      </c>
      <c r="O865" s="3"/>
      <c r="P865" s="4"/>
      <c r="Q865" s="4"/>
      <c r="R865" s="2">
        <f t="shared" si="79"/>
        <v>0.57208516242317675</v>
      </c>
      <c r="S865" s="2">
        <f t="shared" si="80"/>
        <v>0.42791483757682325</v>
      </c>
      <c r="T865" s="2"/>
      <c r="U865" s="2"/>
      <c r="V865" s="37"/>
      <c r="W865" s="37"/>
      <c r="X865" s="37"/>
      <c r="Y865" s="37"/>
      <c r="Z865" s="37"/>
      <c r="AA865" s="37"/>
      <c r="AB865" s="12">
        <v>12</v>
      </c>
      <c r="AC865">
        <v>10</v>
      </c>
      <c r="AD865">
        <v>4</v>
      </c>
      <c r="AE865">
        <v>0.08</v>
      </c>
      <c r="AF865">
        <v>8</v>
      </c>
      <c r="AG865">
        <v>3</v>
      </c>
      <c r="AH865">
        <v>-2</v>
      </c>
      <c r="AI865">
        <v>-1</v>
      </c>
      <c r="AJ865">
        <v>-6</v>
      </c>
      <c r="AK865">
        <v>6</v>
      </c>
      <c r="AL865">
        <v>0.13</v>
      </c>
      <c r="AM865">
        <v>4.7</v>
      </c>
      <c r="AN865">
        <v>-0.6</v>
      </c>
      <c r="AO865">
        <v>5.3</v>
      </c>
      <c r="AP865">
        <v>-2</v>
      </c>
      <c r="AQ865">
        <v>0</v>
      </c>
      <c r="AR865" s="2">
        <v>0.71</v>
      </c>
    </row>
    <row r="866" spans="6:44" x14ac:dyDescent="0.3">
      <c r="F866" t="str">
        <f t="shared" si="78"/>
        <v>11721401</v>
      </c>
      <c r="G866" t="e">
        <f t="shared" si="81"/>
        <v>#N/A</v>
      </c>
      <c r="H866" s="11">
        <v>1172</v>
      </c>
      <c r="I866" s="5">
        <v>1401</v>
      </c>
      <c r="J866" t="s">
        <v>34</v>
      </c>
      <c r="K866" t="s">
        <v>76</v>
      </c>
      <c r="O866" s="3"/>
      <c r="P866" s="4"/>
      <c r="Q866" s="4"/>
      <c r="R866" s="2">
        <f t="shared" si="79"/>
        <v>0.53208516242317683</v>
      </c>
      <c r="S866" s="2">
        <f t="shared" si="80"/>
        <v>0.46791483757682317</v>
      </c>
      <c r="T866" s="2"/>
      <c r="U866" s="2"/>
      <c r="V866" s="37"/>
      <c r="W866" s="37"/>
      <c r="X866" s="37"/>
      <c r="Y866" s="37"/>
      <c r="Z866" s="37"/>
      <c r="AA866" s="37"/>
      <c r="AB866" s="12">
        <v>12</v>
      </c>
      <c r="AC866">
        <v>7</v>
      </c>
      <c r="AD866">
        <v>13</v>
      </c>
      <c r="AE866">
        <v>0.04</v>
      </c>
      <c r="AF866">
        <v>7</v>
      </c>
      <c r="AG866">
        <v>5</v>
      </c>
      <c r="AH866">
        <v>-3</v>
      </c>
      <c r="AI866">
        <v>1</v>
      </c>
      <c r="AJ866">
        <v>-11</v>
      </c>
      <c r="AK866">
        <v>5</v>
      </c>
      <c r="AL866">
        <v>0.13</v>
      </c>
      <c r="AM866">
        <v>1.4</v>
      </c>
      <c r="AN866">
        <v>-2.2000000000000002</v>
      </c>
      <c r="AO866">
        <v>3.6</v>
      </c>
      <c r="AP866">
        <v>-5</v>
      </c>
      <c r="AQ866">
        <v>0</v>
      </c>
      <c r="AR866" s="2">
        <v>0.67</v>
      </c>
    </row>
    <row r="867" spans="6:44" x14ac:dyDescent="0.3">
      <c r="F867" t="str">
        <f t="shared" si="78"/>
        <v>11721403</v>
      </c>
      <c r="G867" t="e">
        <f t="shared" si="81"/>
        <v>#N/A</v>
      </c>
      <c r="H867" s="11">
        <v>1172</v>
      </c>
      <c r="I867" s="5">
        <v>1403</v>
      </c>
      <c r="J867" t="s">
        <v>34</v>
      </c>
      <c r="K867" t="s">
        <v>77</v>
      </c>
      <c r="O867" s="3"/>
      <c r="P867" s="4"/>
      <c r="Q867" s="4"/>
      <c r="R867" s="2">
        <f t="shared" si="79"/>
        <v>0.43208516242317674</v>
      </c>
      <c r="S867" s="2">
        <f t="shared" si="80"/>
        <v>0.56791483757682326</v>
      </c>
      <c r="T867" s="2"/>
      <c r="U867" s="2"/>
      <c r="V867" s="37"/>
      <c r="W867" s="37"/>
      <c r="X867" s="37"/>
      <c r="Y867" s="37"/>
      <c r="Z867" s="37"/>
      <c r="AA867" s="37"/>
      <c r="AB867" s="12">
        <v>12</v>
      </c>
      <c r="AC867">
        <v>3</v>
      </c>
      <c r="AD867">
        <v>31</v>
      </c>
      <c r="AE867">
        <v>-7.0000000000000007E-2</v>
      </c>
      <c r="AF867">
        <v>5</v>
      </c>
      <c r="AG867">
        <v>4</v>
      </c>
      <c r="AH867">
        <v>-3</v>
      </c>
      <c r="AI867">
        <v>-4</v>
      </c>
      <c r="AJ867">
        <v>-10</v>
      </c>
      <c r="AK867">
        <v>5</v>
      </c>
      <c r="AL867">
        <v>0.1</v>
      </c>
      <c r="AM867">
        <v>1.2</v>
      </c>
      <c r="AN867">
        <v>2.9</v>
      </c>
      <c r="AO867">
        <v>-1.7</v>
      </c>
      <c r="AP867">
        <v>-9</v>
      </c>
      <c r="AQ867">
        <v>0</v>
      </c>
      <c r="AR867" s="2">
        <v>0.56999999999999995</v>
      </c>
    </row>
    <row r="868" spans="6:44" x14ac:dyDescent="0.3">
      <c r="F868" t="str">
        <f t="shared" si="78"/>
        <v>11721411</v>
      </c>
      <c r="G868" t="e">
        <f t="shared" si="81"/>
        <v>#N/A</v>
      </c>
      <c r="H868" s="11">
        <v>1172</v>
      </c>
      <c r="I868" s="5">
        <v>1411</v>
      </c>
      <c r="J868" t="s">
        <v>34</v>
      </c>
      <c r="K868" t="s">
        <v>78</v>
      </c>
      <c r="O868" s="3"/>
      <c r="P868" s="4"/>
      <c r="Q868" s="4"/>
      <c r="R868" s="2">
        <f t="shared" si="79"/>
        <v>0.83208516242317676</v>
      </c>
      <c r="S868" s="2">
        <f t="shared" si="80"/>
        <v>0.16791483757682324</v>
      </c>
      <c r="T868" s="2"/>
      <c r="U868" s="2"/>
      <c r="V868" s="37"/>
      <c r="W868" s="37"/>
      <c r="X868" s="37"/>
      <c r="Y868" s="37"/>
      <c r="Z868" s="37"/>
      <c r="AA868" s="37"/>
      <c r="AB868" s="12">
        <v>12</v>
      </c>
      <c r="AC868">
        <v>16</v>
      </c>
      <c r="AD868">
        <v>-206</v>
      </c>
      <c r="AE868">
        <v>0.22</v>
      </c>
      <c r="AF868">
        <v>7</v>
      </c>
      <c r="AG868">
        <v>-1</v>
      </c>
      <c r="AH868">
        <v>-2</v>
      </c>
      <c r="AI868">
        <v>1</v>
      </c>
      <c r="AJ868">
        <v>-6</v>
      </c>
      <c r="AK868">
        <v>9</v>
      </c>
      <c r="AL868">
        <v>0.08</v>
      </c>
      <c r="AM868">
        <v>-1.2</v>
      </c>
      <c r="AN868">
        <v>-12.1</v>
      </c>
      <c r="AO868">
        <v>10.9</v>
      </c>
      <c r="AP868">
        <v>4</v>
      </c>
      <c r="AQ868">
        <v>1</v>
      </c>
      <c r="AR868" s="2">
        <v>0.97</v>
      </c>
    </row>
    <row r="869" spans="6:44" x14ac:dyDescent="0.3">
      <c r="F869" t="str">
        <f t="shared" si="78"/>
        <v>11721417</v>
      </c>
      <c r="G869" t="e">
        <f t="shared" si="81"/>
        <v>#N/A</v>
      </c>
      <c r="H869" s="11">
        <v>1172</v>
      </c>
      <c r="I869" s="5">
        <v>1417</v>
      </c>
      <c r="J869" t="s">
        <v>34</v>
      </c>
      <c r="K869" t="s">
        <v>79</v>
      </c>
      <c r="O869" s="3"/>
      <c r="P869" s="4"/>
      <c r="Q869" s="4"/>
      <c r="R869" s="2">
        <f t="shared" si="79"/>
        <v>0.57208516242317675</v>
      </c>
      <c r="S869" s="2">
        <f t="shared" si="80"/>
        <v>0.42791483757682325</v>
      </c>
      <c r="T869" s="2"/>
      <c r="U869" s="2"/>
      <c r="V869" s="37"/>
      <c r="W869" s="37"/>
      <c r="X869" s="37"/>
      <c r="Y869" s="37"/>
      <c r="Z869" s="37"/>
      <c r="AA869" s="37"/>
      <c r="AB869" s="12">
        <v>12</v>
      </c>
      <c r="AC869">
        <v>11</v>
      </c>
      <c r="AD869">
        <v>-5</v>
      </c>
      <c r="AE869">
        <v>0</v>
      </c>
      <c r="AF869">
        <v>4</v>
      </c>
      <c r="AG869">
        <v>2</v>
      </c>
      <c r="AH869">
        <v>-1</v>
      </c>
      <c r="AI869">
        <v>2</v>
      </c>
      <c r="AJ869">
        <v>-6</v>
      </c>
      <c r="AK869">
        <v>4</v>
      </c>
      <c r="AL869">
        <v>0.08</v>
      </c>
      <c r="AM869">
        <v>-5.5</v>
      </c>
      <c r="AN869">
        <v>-8.6999999999999993</v>
      </c>
      <c r="AO869">
        <v>3.2</v>
      </c>
      <c r="AP869">
        <v>-1</v>
      </c>
      <c r="AQ869">
        <v>0</v>
      </c>
      <c r="AR869" s="2">
        <v>0.71</v>
      </c>
    </row>
    <row r="870" spans="6:44" x14ac:dyDescent="0.3">
      <c r="F870" t="str">
        <f t="shared" si="78"/>
        <v>11721420</v>
      </c>
      <c r="G870" t="e">
        <f t="shared" si="81"/>
        <v>#N/A</v>
      </c>
      <c r="H870" s="11">
        <v>1172</v>
      </c>
      <c r="I870" s="5">
        <v>1420</v>
      </c>
      <c r="J870" t="s">
        <v>34</v>
      </c>
      <c r="K870" t="s">
        <v>80</v>
      </c>
      <c r="O870" s="3"/>
      <c r="P870" s="4"/>
      <c r="Q870" s="4"/>
      <c r="R870" s="2">
        <f t="shared" si="79"/>
        <v>0.80208516242317673</v>
      </c>
      <c r="S870" s="2">
        <f t="shared" si="80"/>
        <v>0.19791483757682327</v>
      </c>
      <c r="T870" s="2"/>
      <c r="U870" s="2"/>
      <c r="V870" s="37"/>
      <c r="W870" s="37"/>
      <c r="X870" s="37"/>
      <c r="Y870" s="37"/>
      <c r="Z870" s="37"/>
      <c r="AA870" s="37"/>
      <c r="AB870" s="12">
        <v>12</v>
      </c>
      <c r="AC870">
        <v>16</v>
      </c>
      <c r="AD870">
        <v>-141</v>
      </c>
      <c r="AE870">
        <v>-0.02</v>
      </c>
      <c r="AF870">
        <v>6</v>
      </c>
      <c r="AG870">
        <v>-1</v>
      </c>
      <c r="AH870">
        <v>-2</v>
      </c>
      <c r="AI870">
        <v>-3</v>
      </c>
      <c r="AJ870">
        <v>-3</v>
      </c>
      <c r="AK870">
        <v>6</v>
      </c>
      <c r="AL870">
        <v>0.15</v>
      </c>
      <c r="AM870">
        <v>3.9</v>
      </c>
      <c r="AN870">
        <v>-3.4</v>
      </c>
      <c r="AO870">
        <v>7.3</v>
      </c>
      <c r="AP870">
        <v>4</v>
      </c>
      <c r="AQ870">
        <v>1</v>
      </c>
      <c r="AR870" s="2">
        <v>0.94</v>
      </c>
    </row>
    <row r="871" spans="6:44" x14ac:dyDescent="0.3">
      <c r="F871" t="str">
        <f t="shared" si="78"/>
        <v>11721422</v>
      </c>
      <c r="G871" t="e">
        <f t="shared" si="81"/>
        <v>#N/A</v>
      </c>
      <c r="H871" s="11">
        <v>1172</v>
      </c>
      <c r="I871" s="5">
        <v>1422</v>
      </c>
      <c r="J871" t="s">
        <v>34</v>
      </c>
      <c r="K871" t="s">
        <v>81</v>
      </c>
      <c r="O871" s="3"/>
      <c r="P871" s="4"/>
      <c r="Q871" s="4"/>
      <c r="R871" s="2">
        <f t="shared" si="79"/>
        <v>0.64208516242317681</v>
      </c>
      <c r="S871" s="2">
        <f t="shared" si="80"/>
        <v>0.35791483757682319</v>
      </c>
      <c r="T871" s="2"/>
      <c r="U871" s="2"/>
      <c r="V871" s="37"/>
      <c r="W871" s="37"/>
      <c r="X871" s="37"/>
      <c r="Y871" s="37"/>
      <c r="Z871" s="37"/>
      <c r="AA871" s="37"/>
      <c r="AB871" s="12">
        <v>12</v>
      </c>
      <c r="AC871">
        <v>13</v>
      </c>
      <c r="AD871">
        <v>-39</v>
      </c>
      <c r="AE871">
        <v>-0.11</v>
      </c>
      <c r="AF871">
        <v>6</v>
      </c>
      <c r="AG871">
        <v>3</v>
      </c>
      <c r="AH871">
        <v>-4</v>
      </c>
      <c r="AI871">
        <v>-5</v>
      </c>
      <c r="AJ871">
        <v>-11</v>
      </c>
      <c r="AK871">
        <v>1</v>
      </c>
      <c r="AL871">
        <v>0.1</v>
      </c>
      <c r="AM871">
        <v>4.3</v>
      </c>
      <c r="AN871">
        <v>4.3</v>
      </c>
      <c r="AO871" s="1">
        <v>1.42E-14</v>
      </c>
      <c r="AP871">
        <v>1</v>
      </c>
      <c r="AQ871">
        <v>1</v>
      </c>
      <c r="AR871" s="2">
        <v>0.78</v>
      </c>
    </row>
    <row r="872" spans="6:44" x14ac:dyDescent="0.3">
      <c r="F872" t="str">
        <f t="shared" si="78"/>
        <v>11721437</v>
      </c>
      <c r="G872" t="e">
        <f t="shared" si="81"/>
        <v>#N/A</v>
      </c>
      <c r="H872" s="11">
        <v>1172</v>
      </c>
      <c r="I872" s="5">
        <v>1437</v>
      </c>
      <c r="J872" t="s">
        <v>34</v>
      </c>
      <c r="K872" t="s">
        <v>82</v>
      </c>
      <c r="O872" s="3"/>
      <c r="P872" s="4"/>
      <c r="Q872" s="4"/>
      <c r="R872" s="2">
        <f t="shared" si="79"/>
        <v>0.33208516242317676</v>
      </c>
      <c r="S872" s="2">
        <f t="shared" si="80"/>
        <v>0.66791483757682324</v>
      </c>
      <c r="T872" s="2"/>
      <c r="U872" s="2"/>
      <c r="V872" s="37"/>
      <c r="W872" s="37"/>
      <c r="X872" s="37"/>
      <c r="Y872" s="37"/>
      <c r="Z872" s="37"/>
      <c r="AA872" s="37"/>
      <c r="AB872" s="12">
        <v>12</v>
      </c>
      <c r="AC872">
        <v>1</v>
      </c>
      <c r="AD872">
        <v>41</v>
      </c>
      <c r="AE872">
        <v>-0.22</v>
      </c>
      <c r="AF872">
        <v>-2</v>
      </c>
      <c r="AG872">
        <v>2</v>
      </c>
      <c r="AH872">
        <v>0</v>
      </c>
      <c r="AI872">
        <v>-1</v>
      </c>
      <c r="AJ872">
        <v>-6</v>
      </c>
      <c r="AK872">
        <v>4</v>
      </c>
      <c r="AL872">
        <v>0.03</v>
      </c>
      <c r="AM872">
        <v>-10.7</v>
      </c>
      <c r="AN872">
        <v>-3.3</v>
      </c>
      <c r="AO872">
        <v>-7.4</v>
      </c>
      <c r="AP872">
        <v>-11</v>
      </c>
      <c r="AQ872">
        <v>0</v>
      </c>
      <c r="AR872" s="2">
        <v>0.47</v>
      </c>
    </row>
    <row r="873" spans="6:44" x14ac:dyDescent="0.3">
      <c r="F873" t="str">
        <f t="shared" si="78"/>
        <v>11721438</v>
      </c>
      <c r="G873" t="e">
        <f t="shared" si="81"/>
        <v>#N/A</v>
      </c>
      <c r="H873" s="11">
        <v>1172</v>
      </c>
      <c r="I873" s="5">
        <v>1438</v>
      </c>
      <c r="J873" t="s">
        <v>34</v>
      </c>
      <c r="K873" t="s">
        <v>83</v>
      </c>
      <c r="O873" s="3"/>
      <c r="P873" s="4"/>
      <c r="Q873" s="4"/>
      <c r="R873" s="2">
        <f t="shared" si="79"/>
        <v>0.34208516242317677</v>
      </c>
      <c r="S873" s="2">
        <f t="shared" si="80"/>
        <v>0.65791483757682323</v>
      </c>
      <c r="T873" s="2"/>
      <c r="U873" s="2"/>
      <c r="V873" s="37"/>
      <c r="W873" s="37"/>
      <c r="X873" s="37"/>
      <c r="Y873" s="37"/>
      <c r="Z873" s="37"/>
      <c r="AA873" s="37"/>
      <c r="AB873" s="12">
        <v>12</v>
      </c>
      <c r="AC873">
        <v>1</v>
      </c>
      <c r="AD873">
        <v>42</v>
      </c>
      <c r="AE873">
        <v>-0.28000000000000003</v>
      </c>
      <c r="AF873">
        <v>5</v>
      </c>
      <c r="AG873">
        <v>7</v>
      </c>
      <c r="AH873">
        <v>1</v>
      </c>
      <c r="AI873">
        <v>-4</v>
      </c>
      <c r="AJ873">
        <v>-4</v>
      </c>
      <c r="AK873">
        <v>3</v>
      </c>
      <c r="AL873">
        <v>0.04</v>
      </c>
      <c r="AM873">
        <v>8.9</v>
      </c>
      <c r="AN873">
        <v>14.2</v>
      </c>
      <c r="AO873">
        <v>-5.3</v>
      </c>
      <c r="AP873">
        <v>-11</v>
      </c>
      <c r="AQ873">
        <v>0</v>
      </c>
      <c r="AR873" s="2">
        <v>0.48</v>
      </c>
    </row>
    <row r="874" spans="6:44" x14ac:dyDescent="0.3">
      <c r="F874" t="str">
        <f t="shared" si="78"/>
        <v>11721439</v>
      </c>
      <c r="G874" t="e">
        <f t="shared" si="81"/>
        <v>#N/A</v>
      </c>
      <c r="H874" s="11">
        <v>1172</v>
      </c>
      <c r="I874" s="5">
        <v>1439</v>
      </c>
      <c r="J874" t="s">
        <v>34</v>
      </c>
      <c r="K874" t="s">
        <v>84</v>
      </c>
      <c r="O874" s="3"/>
      <c r="P874" s="4"/>
      <c r="Q874" s="4"/>
      <c r="R874" s="2">
        <f t="shared" si="79"/>
        <v>0.5020851624231768</v>
      </c>
      <c r="S874" s="2">
        <f t="shared" si="80"/>
        <v>0.4979148375768232</v>
      </c>
      <c r="T874" s="2"/>
      <c r="U874" s="2"/>
      <c r="V874" s="37"/>
      <c r="W874" s="37"/>
      <c r="X874" s="37"/>
      <c r="Y874" s="37"/>
      <c r="Z874" s="37"/>
      <c r="AA874" s="37"/>
      <c r="AB874" s="12">
        <v>12</v>
      </c>
      <c r="AC874">
        <v>8</v>
      </c>
      <c r="AD874">
        <v>11</v>
      </c>
      <c r="AE874">
        <v>0</v>
      </c>
      <c r="AF874">
        <v>1</v>
      </c>
      <c r="AG874">
        <v>1</v>
      </c>
      <c r="AH874">
        <v>-2</v>
      </c>
      <c r="AI874">
        <v>-1</v>
      </c>
      <c r="AJ874">
        <v>-1</v>
      </c>
      <c r="AK874">
        <v>6</v>
      </c>
      <c r="AL874">
        <v>0.09</v>
      </c>
      <c r="AM874">
        <v>-3.3</v>
      </c>
      <c r="AN874">
        <v>-4.2</v>
      </c>
      <c r="AO874">
        <v>0.9</v>
      </c>
      <c r="AP874">
        <v>-4</v>
      </c>
      <c r="AQ874">
        <v>0</v>
      </c>
      <c r="AR874" s="2">
        <v>0.64</v>
      </c>
    </row>
    <row r="875" spans="6:44" x14ac:dyDescent="0.3">
      <c r="F875" t="str">
        <f t="shared" ref="F875:F938" si="82">H875&amp;I875</f>
        <v>11721452</v>
      </c>
      <c r="G875" t="e">
        <f t="shared" si="81"/>
        <v>#N/A</v>
      </c>
      <c r="H875" s="11">
        <v>1172</v>
      </c>
      <c r="I875" s="5">
        <v>1452</v>
      </c>
      <c r="J875" t="s">
        <v>34</v>
      </c>
      <c r="K875" t="s">
        <v>85</v>
      </c>
      <c r="O875" s="3"/>
      <c r="P875" s="4"/>
      <c r="Q875" s="4"/>
      <c r="R875" s="2">
        <f t="shared" ref="R875:R938" si="83">AR875-$AR$2291</f>
        <v>0.44208516242317675</v>
      </c>
      <c r="S875" s="2">
        <f t="shared" ref="S875:S938" si="84">1-R875</f>
        <v>0.55791483757682325</v>
      </c>
      <c r="T875" s="2"/>
      <c r="U875" s="2"/>
      <c r="V875" s="37"/>
      <c r="W875" s="37"/>
      <c r="X875" s="37"/>
      <c r="Y875" s="37"/>
      <c r="Z875" s="37"/>
      <c r="AA875" s="37"/>
      <c r="AB875" s="12">
        <v>12</v>
      </c>
      <c r="AC875">
        <v>5</v>
      </c>
      <c r="AD875">
        <v>30</v>
      </c>
      <c r="AE875">
        <v>-0.05</v>
      </c>
      <c r="AF875">
        <v>8</v>
      </c>
      <c r="AG875">
        <v>1</v>
      </c>
      <c r="AH875">
        <v>0</v>
      </c>
      <c r="AI875">
        <v>-6</v>
      </c>
      <c r="AJ875">
        <v>-14</v>
      </c>
      <c r="AK875">
        <v>7</v>
      </c>
      <c r="AL875">
        <v>0.03</v>
      </c>
      <c r="AM875">
        <v>-3.2</v>
      </c>
      <c r="AN875">
        <v>-1.4</v>
      </c>
      <c r="AO875">
        <v>-1.8</v>
      </c>
      <c r="AP875">
        <v>-7</v>
      </c>
      <c r="AQ875">
        <v>0</v>
      </c>
      <c r="AR875" s="2">
        <v>0.57999999999999996</v>
      </c>
    </row>
    <row r="876" spans="6:44" x14ac:dyDescent="0.3">
      <c r="F876" t="str">
        <f t="shared" si="82"/>
        <v>11721455</v>
      </c>
      <c r="G876" t="e">
        <f t="shared" ref="G876:G939" si="85">VLOOKUP(E876,F876:F3153,COLUMN(F876:F3153),FALSE)</f>
        <v>#N/A</v>
      </c>
      <c r="H876" s="11">
        <v>1172</v>
      </c>
      <c r="I876" s="5">
        <v>1455</v>
      </c>
      <c r="J876" t="s">
        <v>34</v>
      </c>
      <c r="K876" t="s">
        <v>86</v>
      </c>
      <c r="O876" s="3"/>
      <c r="P876" s="4"/>
      <c r="Q876" s="4"/>
      <c r="R876" s="2">
        <f t="shared" si="83"/>
        <v>0.45208516242317676</v>
      </c>
      <c r="S876" s="2">
        <f t="shared" si="84"/>
        <v>0.54791483757682324</v>
      </c>
      <c r="T876" s="2"/>
      <c r="U876" s="2"/>
      <c r="V876" s="37"/>
      <c r="W876" s="37"/>
      <c r="X876" s="37"/>
      <c r="Y876" s="37"/>
      <c r="Z876" s="37"/>
      <c r="AA876" s="37"/>
      <c r="AB876" s="12">
        <v>12</v>
      </c>
      <c r="AC876">
        <v>4</v>
      </c>
      <c r="AD876">
        <v>23</v>
      </c>
      <c r="AE876">
        <v>-0.12</v>
      </c>
      <c r="AF876">
        <v>3</v>
      </c>
      <c r="AG876">
        <v>2</v>
      </c>
      <c r="AH876">
        <v>-1</v>
      </c>
      <c r="AI876">
        <v>0</v>
      </c>
      <c r="AJ876">
        <v>-12</v>
      </c>
      <c r="AK876">
        <v>0</v>
      </c>
      <c r="AL876">
        <v>0.06</v>
      </c>
      <c r="AM876">
        <v>-6.6</v>
      </c>
      <c r="AN876">
        <v>-3.7</v>
      </c>
      <c r="AO876">
        <v>-2.9</v>
      </c>
      <c r="AP876">
        <v>-8</v>
      </c>
      <c r="AQ876">
        <v>0</v>
      </c>
      <c r="AR876" s="2">
        <v>0.59</v>
      </c>
    </row>
    <row r="877" spans="6:44" x14ac:dyDescent="0.3">
      <c r="F877" t="str">
        <f t="shared" si="82"/>
        <v>11721460</v>
      </c>
      <c r="G877" t="e">
        <f t="shared" si="85"/>
        <v>#N/A</v>
      </c>
      <c r="H877" s="11">
        <v>1172</v>
      </c>
      <c r="I877" s="5">
        <v>1460</v>
      </c>
      <c r="J877" t="s">
        <v>34</v>
      </c>
      <c r="K877" t="s">
        <v>87</v>
      </c>
      <c r="O877" s="3"/>
      <c r="P877" s="4"/>
      <c r="Q877" s="4"/>
      <c r="R877" s="2">
        <f t="shared" si="83"/>
        <v>0.7520851624231768</v>
      </c>
      <c r="S877" s="2">
        <f t="shared" si="84"/>
        <v>0.2479148375768232</v>
      </c>
      <c r="T877" s="2"/>
      <c r="U877" s="2"/>
      <c r="V877" s="37"/>
      <c r="W877" s="37"/>
      <c r="X877" s="37"/>
      <c r="Y877" s="37"/>
      <c r="Z877" s="37"/>
      <c r="AA877" s="37"/>
      <c r="AB877" s="12">
        <v>12</v>
      </c>
      <c r="AC877">
        <v>14</v>
      </c>
      <c r="AD877">
        <v>-92</v>
      </c>
      <c r="AE877">
        <v>-0.06</v>
      </c>
      <c r="AF877">
        <v>9</v>
      </c>
      <c r="AG877">
        <v>3</v>
      </c>
      <c r="AH877">
        <v>-3</v>
      </c>
      <c r="AI877">
        <v>-4</v>
      </c>
      <c r="AJ877">
        <v>-6</v>
      </c>
      <c r="AK877">
        <v>2</v>
      </c>
      <c r="AL877">
        <v>0.08</v>
      </c>
      <c r="AM877">
        <v>5.0999999999999996</v>
      </c>
      <c r="AN877">
        <v>1.4</v>
      </c>
      <c r="AO877">
        <v>3.7</v>
      </c>
      <c r="AP877">
        <v>2</v>
      </c>
      <c r="AQ877">
        <v>1</v>
      </c>
      <c r="AR877" s="2">
        <v>0.89</v>
      </c>
    </row>
    <row r="878" spans="6:44" x14ac:dyDescent="0.3">
      <c r="F878" t="str">
        <f t="shared" si="82"/>
        <v>11721462</v>
      </c>
      <c r="G878" t="e">
        <f t="shared" si="85"/>
        <v>#N/A</v>
      </c>
      <c r="H878" s="11">
        <v>1172</v>
      </c>
      <c r="I878" s="5">
        <v>1462</v>
      </c>
      <c r="J878" t="s">
        <v>34</v>
      </c>
      <c r="K878" t="s">
        <v>88</v>
      </c>
      <c r="O878" s="3"/>
      <c r="P878" s="4"/>
      <c r="Q878" s="4"/>
      <c r="R878" s="2">
        <f t="shared" si="83"/>
        <v>0.45208516242317676</v>
      </c>
      <c r="S878" s="2">
        <f t="shared" si="84"/>
        <v>0.54791483757682324</v>
      </c>
      <c r="T878" s="2"/>
      <c r="U878" s="2"/>
      <c r="V878" s="37"/>
      <c r="W878" s="37"/>
      <c r="X878" s="37"/>
      <c r="Y878" s="37"/>
      <c r="Z878" s="37"/>
      <c r="AA878" s="37"/>
      <c r="AB878" s="12">
        <v>12</v>
      </c>
      <c r="AC878">
        <v>1</v>
      </c>
      <c r="AD878">
        <v>29</v>
      </c>
      <c r="AE878">
        <v>-0.19</v>
      </c>
      <c r="AF878">
        <v>2</v>
      </c>
      <c r="AG878">
        <v>1</v>
      </c>
      <c r="AH878">
        <v>-2</v>
      </c>
      <c r="AI878">
        <v>1</v>
      </c>
      <c r="AJ878">
        <v>-7</v>
      </c>
      <c r="AK878">
        <v>0</v>
      </c>
      <c r="AL878">
        <v>0.01</v>
      </c>
      <c r="AM878">
        <v>-7.9</v>
      </c>
      <c r="AN878">
        <v>-6.9</v>
      </c>
      <c r="AO878">
        <v>-1</v>
      </c>
      <c r="AP878">
        <v>-11</v>
      </c>
      <c r="AQ878">
        <v>0</v>
      </c>
      <c r="AR878" s="2">
        <v>0.59</v>
      </c>
    </row>
    <row r="879" spans="6:44" x14ac:dyDescent="0.3">
      <c r="F879" t="str">
        <f t="shared" si="82"/>
        <v>11811196</v>
      </c>
      <c r="G879" t="e">
        <f t="shared" si="85"/>
        <v>#N/A</v>
      </c>
      <c r="H879" s="11">
        <v>1181</v>
      </c>
      <c r="I879" s="5">
        <v>1196</v>
      </c>
      <c r="J879" t="s">
        <v>35</v>
      </c>
      <c r="K879" t="s">
        <v>36</v>
      </c>
      <c r="O879" s="3"/>
      <c r="P879" s="4"/>
      <c r="Q879" s="4"/>
      <c r="R879" s="2">
        <f t="shared" si="83"/>
        <v>0.63208516242317681</v>
      </c>
      <c r="S879" s="2">
        <f t="shared" si="84"/>
        <v>0.36791483757682319</v>
      </c>
      <c r="T879" s="2"/>
      <c r="U879" s="2"/>
      <c r="V879" s="37"/>
      <c r="W879" s="37"/>
      <c r="X879" s="37"/>
      <c r="Y879" s="37"/>
      <c r="Z879" s="37"/>
      <c r="AA879" s="37"/>
      <c r="AB879" s="12">
        <v>2</v>
      </c>
      <c r="AC879">
        <v>6</v>
      </c>
      <c r="AD879">
        <v>-20</v>
      </c>
      <c r="AE879">
        <v>0.17</v>
      </c>
      <c r="AF879">
        <v>5</v>
      </c>
      <c r="AG879">
        <v>-3</v>
      </c>
      <c r="AH879">
        <v>3</v>
      </c>
      <c r="AI879">
        <v>-3</v>
      </c>
      <c r="AJ879">
        <v>10</v>
      </c>
      <c r="AK879">
        <v>2</v>
      </c>
      <c r="AL879">
        <v>-0.01</v>
      </c>
      <c r="AM879">
        <v>8.6</v>
      </c>
      <c r="AN879">
        <v>0.2</v>
      </c>
      <c r="AO879">
        <v>8.4</v>
      </c>
      <c r="AP879">
        <v>4</v>
      </c>
      <c r="AQ879">
        <v>1</v>
      </c>
      <c r="AR879" s="2">
        <v>0.77</v>
      </c>
    </row>
    <row r="880" spans="6:44" x14ac:dyDescent="0.3">
      <c r="F880" t="str">
        <f t="shared" si="82"/>
        <v>11811199</v>
      </c>
      <c r="G880" t="e">
        <f t="shared" si="85"/>
        <v>#N/A</v>
      </c>
      <c r="H880" s="11">
        <v>1181</v>
      </c>
      <c r="I880" s="5">
        <v>1199</v>
      </c>
      <c r="J880" t="s">
        <v>35</v>
      </c>
      <c r="K880" t="s">
        <v>37</v>
      </c>
      <c r="O880" s="3"/>
      <c r="P880" s="4"/>
      <c r="Q880" s="4"/>
      <c r="R880" s="2">
        <f t="shared" si="83"/>
        <v>0.65208516242317682</v>
      </c>
      <c r="S880" s="2">
        <f t="shared" si="84"/>
        <v>0.34791483757682318</v>
      </c>
      <c r="T880" s="2"/>
      <c r="U880" s="2"/>
      <c r="V880" s="37"/>
      <c r="W880" s="37"/>
      <c r="X880" s="37"/>
      <c r="Y880" s="37"/>
      <c r="Z880" s="37"/>
      <c r="AA880" s="37"/>
      <c r="AB880" s="12">
        <v>2</v>
      </c>
      <c r="AC880">
        <v>9</v>
      </c>
      <c r="AD880">
        <v>-32</v>
      </c>
      <c r="AE880">
        <v>0.14000000000000001</v>
      </c>
      <c r="AF880">
        <v>2</v>
      </c>
      <c r="AG880">
        <v>-3</v>
      </c>
      <c r="AH880">
        <v>0</v>
      </c>
      <c r="AI880">
        <v>-2</v>
      </c>
      <c r="AJ880">
        <v>6</v>
      </c>
      <c r="AK880">
        <v>1</v>
      </c>
      <c r="AL880">
        <v>0.03</v>
      </c>
      <c r="AM880">
        <v>2.9</v>
      </c>
      <c r="AN880">
        <v>-4.9000000000000004</v>
      </c>
      <c r="AO880">
        <v>7.8</v>
      </c>
      <c r="AP880">
        <v>7</v>
      </c>
      <c r="AQ880">
        <v>1</v>
      </c>
      <c r="AR880" s="2">
        <v>0.79</v>
      </c>
    </row>
    <row r="881" spans="6:44" x14ac:dyDescent="0.3">
      <c r="F881" t="str">
        <f t="shared" si="82"/>
        <v>11811209</v>
      </c>
      <c r="G881" t="e">
        <f t="shared" si="85"/>
        <v>#N/A</v>
      </c>
      <c r="H881" s="11">
        <v>1181</v>
      </c>
      <c r="I881" s="5">
        <v>1209</v>
      </c>
      <c r="J881" t="s">
        <v>35</v>
      </c>
      <c r="K881" t="s">
        <v>38</v>
      </c>
      <c r="O881" s="3"/>
      <c r="P881" s="4"/>
      <c r="Q881" s="4"/>
      <c r="R881" s="2">
        <f t="shared" si="83"/>
        <v>0.7520851624231768</v>
      </c>
      <c r="S881" s="2">
        <f t="shared" si="84"/>
        <v>0.2479148375768232</v>
      </c>
      <c r="T881" s="2"/>
      <c r="U881" s="2"/>
      <c r="V881" s="37"/>
      <c r="W881" s="37"/>
      <c r="X881" s="37"/>
      <c r="Y881" s="37"/>
      <c r="Z881" s="37"/>
      <c r="AA881" s="37"/>
      <c r="AB881" s="12">
        <v>2</v>
      </c>
      <c r="AC881">
        <v>15</v>
      </c>
      <c r="AD881">
        <v>-93</v>
      </c>
      <c r="AE881">
        <v>0.1</v>
      </c>
      <c r="AF881">
        <v>2</v>
      </c>
      <c r="AG881">
        <v>-1</v>
      </c>
      <c r="AH881">
        <v>0</v>
      </c>
      <c r="AI881">
        <v>-3</v>
      </c>
      <c r="AJ881">
        <v>13</v>
      </c>
      <c r="AK881">
        <v>4</v>
      </c>
      <c r="AL881">
        <v>0.03</v>
      </c>
      <c r="AM881">
        <v>10.3</v>
      </c>
      <c r="AN881">
        <v>1.8</v>
      </c>
      <c r="AO881">
        <v>8.5</v>
      </c>
      <c r="AP881">
        <v>13</v>
      </c>
      <c r="AQ881">
        <v>1</v>
      </c>
      <c r="AR881" s="2">
        <v>0.89</v>
      </c>
    </row>
    <row r="882" spans="6:44" x14ac:dyDescent="0.3">
      <c r="F882" t="str">
        <f t="shared" si="82"/>
        <v>11811211</v>
      </c>
      <c r="G882" t="e">
        <f t="shared" si="85"/>
        <v>#N/A</v>
      </c>
      <c r="H882" s="11">
        <v>1181</v>
      </c>
      <c r="I882" s="5">
        <v>1211</v>
      </c>
      <c r="J882" t="s">
        <v>35</v>
      </c>
      <c r="K882" t="s">
        <v>39</v>
      </c>
      <c r="O882" s="3"/>
      <c r="P882" s="4"/>
      <c r="Q882" s="4"/>
      <c r="R882" s="2">
        <f t="shared" si="83"/>
        <v>0.52208516242317682</v>
      </c>
      <c r="S882" s="2">
        <f t="shared" si="84"/>
        <v>0.47791483757682318</v>
      </c>
      <c r="T882" s="2"/>
      <c r="U882" s="2"/>
      <c r="V882" s="37"/>
      <c r="W882" s="37"/>
      <c r="X882" s="37"/>
      <c r="Y882" s="37"/>
      <c r="Z882" s="37"/>
      <c r="AA882" s="37"/>
      <c r="AB882" s="12">
        <v>2</v>
      </c>
      <c r="AC882">
        <v>4</v>
      </c>
      <c r="AD882">
        <v>-5</v>
      </c>
      <c r="AE882">
        <v>-0.09</v>
      </c>
      <c r="AF882">
        <v>-2</v>
      </c>
      <c r="AG882">
        <v>-1</v>
      </c>
      <c r="AH882">
        <v>1</v>
      </c>
      <c r="AI882">
        <v>-1</v>
      </c>
      <c r="AJ882">
        <v>6</v>
      </c>
      <c r="AK882">
        <v>-6</v>
      </c>
      <c r="AL882">
        <v>-0.01</v>
      </c>
      <c r="AM882">
        <v>0.2</v>
      </c>
      <c r="AN882">
        <v>2.5</v>
      </c>
      <c r="AO882">
        <v>-2.2999999999999998</v>
      </c>
      <c r="AP882">
        <v>2</v>
      </c>
      <c r="AQ882">
        <v>1</v>
      </c>
      <c r="AR882" s="2">
        <v>0.66</v>
      </c>
    </row>
    <row r="883" spans="6:44" x14ac:dyDescent="0.3">
      <c r="F883" t="str">
        <f t="shared" si="82"/>
        <v>11811222</v>
      </c>
      <c r="G883" t="e">
        <f t="shared" si="85"/>
        <v>#N/A</v>
      </c>
      <c r="H883" s="11">
        <v>1181</v>
      </c>
      <c r="I883" s="5">
        <v>1222</v>
      </c>
      <c r="J883" t="s">
        <v>35</v>
      </c>
      <c r="K883" t="s">
        <v>40</v>
      </c>
      <c r="O883" s="3"/>
      <c r="P883" s="4"/>
      <c r="Q883" s="4"/>
      <c r="R883" s="2">
        <f t="shared" si="83"/>
        <v>0.58208516242317676</v>
      </c>
      <c r="S883" s="2">
        <f t="shared" si="84"/>
        <v>0.41791483757682324</v>
      </c>
      <c r="T883" s="2"/>
      <c r="U883" s="2"/>
      <c r="V883" s="37"/>
      <c r="W883" s="37"/>
      <c r="X883" s="37"/>
      <c r="Y883" s="37"/>
      <c r="Z883" s="37"/>
      <c r="AA883" s="37"/>
      <c r="AB883" s="12">
        <v>2</v>
      </c>
      <c r="AC883">
        <v>6</v>
      </c>
      <c r="AD883">
        <v>-14</v>
      </c>
      <c r="AE883">
        <v>0</v>
      </c>
      <c r="AF883">
        <v>2</v>
      </c>
      <c r="AG883">
        <v>0</v>
      </c>
      <c r="AH883">
        <v>0</v>
      </c>
      <c r="AI883">
        <v>-2</v>
      </c>
      <c r="AJ883">
        <v>4</v>
      </c>
      <c r="AK883">
        <v>-3</v>
      </c>
      <c r="AL883">
        <v>-0.01</v>
      </c>
      <c r="AM883">
        <v>7.3</v>
      </c>
      <c r="AN883">
        <v>4.7</v>
      </c>
      <c r="AO883">
        <v>2.6</v>
      </c>
      <c r="AP883">
        <v>4</v>
      </c>
      <c r="AQ883">
        <v>1</v>
      </c>
      <c r="AR883" s="2">
        <v>0.72</v>
      </c>
    </row>
    <row r="884" spans="6:44" x14ac:dyDescent="0.3">
      <c r="F884" t="str">
        <f t="shared" si="82"/>
        <v>11811242</v>
      </c>
      <c r="G884" t="e">
        <f t="shared" si="85"/>
        <v>#N/A</v>
      </c>
      <c r="H884" s="11">
        <v>1181</v>
      </c>
      <c r="I884" s="5">
        <v>1242</v>
      </c>
      <c r="J884" t="s">
        <v>35</v>
      </c>
      <c r="K884" t="s">
        <v>42</v>
      </c>
      <c r="O884" s="3"/>
      <c r="P884" s="4"/>
      <c r="Q884" s="4"/>
      <c r="R884" s="2">
        <f t="shared" si="83"/>
        <v>0.56208516242317674</v>
      </c>
      <c r="S884" s="2">
        <f t="shared" si="84"/>
        <v>0.43791483757682326</v>
      </c>
      <c r="T884" s="2"/>
      <c r="U884" s="2"/>
      <c r="V884" s="37"/>
      <c r="W884" s="37"/>
      <c r="X884" s="37"/>
      <c r="Y884" s="37"/>
      <c r="Z884" s="37"/>
      <c r="AA884" s="37"/>
      <c r="AB884" s="12">
        <v>2</v>
      </c>
      <c r="AC884">
        <v>1</v>
      </c>
      <c r="AD884">
        <v>-6</v>
      </c>
      <c r="AE884">
        <v>0</v>
      </c>
      <c r="AF884">
        <v>-2</v>
      </c>
      <c r="AG884">
        <v>-2</v>
      </c>
      <c r="AH884">
        <v>0</v>
      </c>
      <c r="AI884">
        <v>-1</v>
      </c>
      <c r="AJ884">
        <v>10</v>
      </c>
      <c r="AK884">
        <v>3</v>
      </c>
      <c r="AL884">
        <v>0.01</v>
      </c>
      <c r="AM884">
        <v>3.2</v>
      </c>
      <c r="AN884">
        <v>-1.3</v>
      </c>
      <c r="AO884">
        <v>4.5</v>
      </c>
      <c r="AP884">
        <v>-1</v>
      </c>
      <c r="AQ884">
        <v>0</v>
      </c>
      <c r="AR884" s="2">
        <v>0.7</v>
      </c>
    </row>
    <row r="885" spans="6:44" x14ac:dyDescent="0.3">
      <c r="F885" t="str">
        <f t="shared" si="82"/>
        <v>11811243</v>
      </c>
      <c r="G885" t="e">
        <f t="shared" si="85"/>
        <v>#N/A</v>
      </c>
      <c r="H885" s="11">
        <v>1181</v>
      </c>
      <c r="I885" s="5">
        <v>1243</v>
      </c>
      <c r="J885" t="s">
        <v>35</v>
      </c>
      <c r="K885" t="s">
        <v>43</v>
      </c>
      <c r="O885" s="3"/>
      <c r="P885" s="4"/>
      <c r="Q885" s="4"/>
      <c r="R885" s="2">
        <f t="shared" si="83"/>
        <v>0.68208516242317674</v>
      </c>
      <c r="S885" s="2">
        <f t="shared" si="84"/>
        <v>0.31791483757682326</v>
      </c>
      <c r="T885" s="2"/>
      <c r="U885" s="2"/>
      <c r="V885" s="37"/>
      <c r="W885" s="37"/>
      <c r="X885" s="37"/>
      <c r="Y885" s="37"/>
      <c r="Z885" s="37"/>
      <c r="AA885" s="37"/>
      <c r="AB885" s="12">
        <v>2</v>
      </c>
      <c r="AC885">
        <v>9</v>
      </c>
      <c r="AD885">
        <v>-41</v>
      </c>
      <c r="AE885">
        <v>0.12</v>
      </c>
      <c r="AF885">
        <v>3</v>
      </c>
      <c r="AG885">
        <v>-4</v>
      </c>
      <c r="AH885">
        <v>0</v>
      </c>
      <c r="AI885">
        <v>-4</v>
      </c>
      <c r="AJ885">
        <v>13</v>
      </c>
      <c r="AK885">
        <v>3</v>
      </c>
      <c r="AL885">
        <v>-0.03</v>
      </c>
      <c r="AM885">
        <v>12.3</v>
      </c>
      <c r="AN885">
        <v>1.7</v>
      </c>
      <c r="AO885">
        <v>10.6</v>
      </c>
      <c r="AP885">
        <v>7</v>
      </c>
      <c r="AQ885">
        <v>1</v>
      </c>
      <c r="AR885" s="2">
        <v>0.82</v>
      </c>
    </row>
    <row r="886" spans="6:44" x14ac:dyDescent="0.3">
      <c r="F886" t="str">
        <f t="shared" si="82"/>
        <v>11811246</v>
      </c>
      <c r="G886" t="e">
        <f t="shared" si="85"/>
        <v>#N/A</v>
      </c>
      <c r="H886" s="11">
        <v>1181</v>
      </c>
      <c r="I886" s="5">
        <v>1246</v>
      </c>
      <c r="J886" t="s">
        <v>35</v>
      </c>
      <c r="K886" t="s">
        <v>44</v>
      </c>
      <c r="O886" s="3"/>
      <c r="P886" s="4"/>
      <c r="Q886" s="4"/>
      <c r="R886" s="2">
        <f t="shared" si="83"/>
        <v>0.63208516242317681</v>
      </c>
      <c r="S886" s="2">
        <f t="shared" si="84"/>
        <v>0.36791483757682319</v>
      </c>
      <c r="T886" s="2"/>
      <c r="U886" s="2"/>
      <c r="V886" s="37"/>
      <c r="W886" s="37"/>
      <c r="X886" s="37"/>
      <c r="Y886" s="37"/>
      <c r="Z886" s="37"/>
      <c r="AA886" s="37"/>
      <c r="AB886" s="12">
        <v>2</v>
      </c>
      <c r="AC886">
        <v>5</v>
      </c>
      <c r="AD886">
        <v>-15</v>
      </c>
      <c r="AE886">
        <v>0.08</v>
      </c>
      <c r="AF886">
        <v>4</v>
      </c>
      <c r="AG886">
        <v>-1</v>
      </c>
      <c r="AH886">
        <v>-1</v>
      </c>
      <c r="AI886">
        <v>0</v>
      </c>
      <c r="AJ886">
        <v>3</v>
      </c>
      <c r="AK886">
        <v>2</v>
      </c>
      <c r="AL886">
        <v>0.01</v>
      </c>
      <c r="AM886">
        <v>8</v>
      </c>
      <c r="AN886">
        <v>-0.7</v>
      </c>
      <c r="AO886">
        <v>8.6999999999999993</v>
      </c>
      <c r="AP886">
        <v>3</v>
      </c>
      <c r="AQ886">
        <v>1</v>
      </c>
      <c r="AR886" s="2">
        <v>0.77</v>
      </c>
    </row>
    <row r="887" spans="6:44" x14ac:dyDescent="0.3">
      <c r="F887" t="str">
        <f t="shared" si="82"/>
        <v>11811252</v>
      </c>
      <c r="G887" t="e">
        <f t="shared" si="85"/>
        <v>#N/A</v>
      </c>
      <c r="H887" s="11">
        <v>1181</v>
      </c>
      <c r="I887" s="5">
        <v>1252</v>
      </c>
      <c r="J887" t="s">
        <v>35</v>
      </c>
      <c r="K887" t="s">
        <v>45</v>
      </c>
      <c r="O887" s="3"/>
      <c r="P887" s="4"/>
      <c r="Q887" s="4"/>
      <c r="R887" s="2">
        <f t="shared" si="83"/>
        <v>0.82208516242317675</v>
      </c>
      <c r="S887" s="2">
        <f t="shared" si="84"/>
        <v>0.17791483757682325</v>
      </c>
      <c r="T887" s="2"/>
      <c r="U887" s="2"/>
      <c r="V887" s="37"/>
      <c r="W887" s="37"/>
      <c r="X887" s="37"/>
      <c r="Y887" s="37"/>
      <c r="Z887" s="37"/>
      <c r="AA887" s="37"/>
      <c r="AB887" s="12">
        <v>2</v>
      </c>
      <c r="AC887">
        <v>15</v>
      </c>
      <c r="AD887">
        <v>-162</v>
      </c>
      <c r="AE887">
        <v>0.1</v>
      </c>
      <c r="AF887">
        <v>4</v>
      </c>
      <c r="AG887">
        <v>-6</v>
      </c>
      <c r="AH887">
        <v>-3</v>
      </c>
      <c r="AI887">
        <v>-3</v>
      </c>
      <c r="AJ887">
        <v>11</v>
      </c>
      <c r="AK887">
        <v>-5</v>
      </c>
      <c r="AL887">
        <v>-0.01</v>
      </c>
      <c r="AM887">
        <v>3.8</v>
      </c>
      <c r="AN887">
        <v>-8.9</v>
      </c>
      <c r="AO887">
        <v>12.7</v>
      </c>
      <c r="AP887">
        <v>13</v>
      </c>
      <c r="AQ887">
        <v>1</v>
      </c>
      <c r="AR887" s="2">
        <v>0.96</v>
      </c>
    </row>
    <row r="888" spans="6:44" x14ac:dyDescent="0.3">
      <c r="F888" t="str">
        <f t="shared" si="82"/>
        <v>11811254</v>
      </c>
      <c r="G888" t="e">
        <f t="shared" si="85"/>
        <v>#N/A</v>
      </c>
      <c r="H888" s="11">
        <v>1181</v>
      </c>
      <c r="I888" s="5">
        <v>1254</v>
      </c>
      <c r="J888" t="s">
        <v>35</v>
      </c>
      <c r="K888" t="s">
        <v>46</v>
      </c>
      <c r="O888" s="3"/>
      <c r="P888" s="4"/>
      <c r="Q888" s="4"/>
      <c r="R888" s="2">
        <f t="shared" si="83"/>
        <v>0.85208516242317678</v>
      </c>
      <c r="S888" s="2">
        <f t="shared" si="84"/>
        <v>0.14791483757682322</v>
      </c>
      <c r="T888" s="2"/>
      <c r="U888" s="2"/>
      <c r="V888" s="37"/>
      <c r="W888" s="37"/>
      <c r="X888" s="37"/>
      <c r="Y888" s="37"/>
      <c r="Z888" s="37"/>
      <c r="AA888" s="37"/>
      <c r="AB888" s="12">
        <v>2</v>
      </c>
      <c r="AC888">
        <v>16</v>
      </c>
      <c r="AD888">
        <v>-248</v>
      </c>
      <c r="AE888">
        <v>0.27</v>
      </c>
      <c r="AF888">
        <v>4</v>
      </c>
      <c r="AG888">
        <v>-4</v>
      </c>
      <c r="AH888">
        <v>-2</v>
      </c>
      <c r="AI888">
        <v>1</v>
      </c>
      <c r="AJ888">
        <v>9</v>
      </c>
      <c r="AK888">
        <v>1</v>
      </c>
      <c r="AL888">
        <v>0.01</v>
      </c>
      <c r="AM888">
        <v>8</v>
      </c>
      <c r="AN888">
        <v>-7.2</v>
      </c>
      <c r="AO888">
        <v>15.2</v>
      </c>
      <c r="AP888">
        <v>14</v>
      </c>
      <c r="AQ888">
        <v>1</v>
      </c>
      <c r="AR888" s="2">
        <v>0.99</v>
      </c>
    </row>
    <row r="889" spans="6:44" x14ac:dyDescent="0.3">
      <c r="F889" t="str">
        <f t="shared" si="82"/>
        <v>11811260</v>
      </c>
      <c r="G889" t="e">
        <f t="shared" si="85"/>
        <v>#N/A</v>
      </c>
      <c r="H889" s="11">
        <v>1181</v>
      </c>
      <c r="I889" s="5">
        <v>1260</v>
      </c>
      <c r="J889" t="s">
        <v>35</v>
      </c>
      <c r="K889" t="s">
        <v>47</v>
      </c>
      <c r="O889" s="3"/>
      <c r="P889" s="4"/>
      <c r="Q889" s="4"/>
      <c r="R889" s="2">
        <f t="shared" si="83"/>
        <v>0.65208516242317682</v>
      </c>
      <c r="S889" s="2">
        <f t="shared" si="84"/>
        <v>0.34791483757682318</v>
      </c>
      <c r="T889" s="2"/>
      <c r="U889" s="2"/>
      <c r="V889" s="37"/>
      <c r="W889" s="37"/>
      <c r="X889" s="37"/>
      <c r="Y889" s="37"/>
      <c r="Z889" s="37"/>
      <c r="AA889" s="37"/>
      <c r="AB889" s="12">
        <v>2</v>
      </c>
      <c r="AC889">
        <v>11</v>
      </c>
      <c r="AD889">
        <v>-38</v>
      </c>
      <c r="AE889">
        <v>-0.05</v>
      </c>
      <c r="AF889">
        <v>-2</v>
      </c>
      <c r="AG889">
        <v>-1</v>
      </c>
      <c r="AH889">
        <v>-2</v>
      </c>
      <c r="AI889">
        <v>-3</v>
      </c>
      <c r="AJ889">
        <v>17</v>
      </c>
      <c r="AK889">
        <v>-3</v>
      </c>
      <c r="AL889">
        <v>-0.01</v>
      </c>
      <c r="AM889">
        <v>13</v>
      </c>
      <c r="AN889">
        <v>7.6</v>
      </c>
      <c r="AO889">
        <v>5.4</v>
      </c>
      <c r="AP889">
        <v>9</v>
      </c>
      <c r="AQ889">
        <v>1</v>
      </c>
      <c r="AR889" s="2">
        <v>0.79</v>
      </c>
    </row>
    <row r="890" spans="6:44" x14ac:dyDescent="0.3">
      <c r="F890" t="str">
        <f t="shared" si="82"/>
        <v>11811267</v>
      </c>
      <c r="G890" t="e">
        <f t="shared" si="85"/>
        <v>#N/A</v>
      </c>
      <c r="H890" s="11">
        <v>1181</v>
      </c>
      <c r="I890" s="5">
        <v>1267</v>
      </c>
      <c r="J890" t="s">
        <v>35</v>
      </c>
      <c r="K890" t="s">
        <v>48</v>
      </c>
      <c r="O890" s="3"/>
      <c r="P890" s="4"/>
      <c r="Q890" s="4"/>
      <c r="R890" s="2">
        <f t="shared" si="83"/>
        <v>0.78208516242317683</v>
      </c>
      <c r="S890" s="2">
        <f t="shared" si="84"/>
        <v>0.21791483757682317</v>
      </c>
      <c r="T890" s="2"/>
      <c r="U890" s="2"/>
      <c r="V890" s="37"/>
      <c r="W890" s="37"/>
      <c r="X890" s="37"/>
      <c r="Y890" s="37"/>
      <c r="Z890" s="37"/>
      <c r="AA890" s="37"/>
      <c r="AB890" s="12">
        <v>2</v>
      </c>
      <c r="AC890">
        <v>13</v>
      </c>
      <c r="AD890">
        <v>-111</v>
      </c>
      <c r="AE890">
        <v>0.09</v>
      </c>
      <c r="AF890">
        <v>1</v>
      </c>
      <c r="AG890">
        <v>-4</v>
      </c>
      <c r="AH890">
        <v>-1</v>
      </c>
      <c r="AI890">
        <v>-1</v>
      </c>
      <c r="AJ890">
        <v>17</v>
      </c>
      <c r="AK890">
        <v>3</v>
      </c>
      <c r="AL890">
        <v>-0.06</v>
      </c>
      <c r="AM890">
        <v>1.1000000000000001</v>
      </c>
      <c r="AN890">
        <v>-9.5</v>
      </c>
      <c r="AO890">
        <v>10.6</v>
      </c>
      <c r="AP890">
        <v>11</v>
      </c>
      <c r="AQ890">
        <v>1</v>
      </c>
      <c r="AR890" s="2">
        <v>0.92</v>
      </c>
    </row>
    <row r="891" spans="6:44" x14ac:dyDescent="0.3">
      <c r="F891" t="str">
        <f t="shared" si="82"/>
        <v>11811274</v>
      </c>
      <c r="G891" t="e">
        <f t="shared" si="85"/>
        <v>#N/A</v>
      </c>
      <c r="H891" s="11">
        <v>1181</v>
      </c>
      <c r="I891" s="5">
        <v>1274</v>
      </c>
      <c r="J891" t="s">
        <v>35</v>
      </c>
      <c r="K891" t="s">
        <v>49</v>
      </c>
      <c r="O891" s="3"/>
      <c r="P891" s="4"/>
      <c r="Q891" s="4"/>
      <c r="R891" s="2">
        <f t="shared" si="83"/>
        <v>0.67208516242317684</v>
      </c>
      <c r="S891" s="2">
        <f t="shared" si="84"/>
        <v>0.32791483757682316</v>
      </c>
      <c r="T891" s="2"/>
      <c r="U891" s="2"/>
      <c r="V891" s="37"/>
      <c r="W891" s="37"/>
      <c r="X891" s="37"/>
      <c r="Y891" s="37"/>
      <c r="Z891" s="37"/>
      <c r="AA891" s="37"/>
      <c r="AB891" s="12">
        <v>2</v>
      </c>
      <c r="AC891">
        <v>6</v>
      </c>
      <c r="AD891">
        <v>-33</v>
      </c>
      <c r="AE891">
        <v>0.08</v>
      </c>
      <c r="AF891">
        <v>3</v>
      </c>
      <c r="AG891">
        <v>-3</v>
      </c>
      <c r="AH891">
        <v>0</v>
      </c>
      <c r="AI891">
        <v>-2</v>
      </c>
      <c r="AJ891">
        <v>10</v>
      </c>
      <c r="AK891">
        <v>-1</v>
      </c>
      <c r="AL891">
        <v>0.05</v>
      </c>
      <c r="AM891">
        <v>10.5</v>
      </c>
      <c r="AN891">
        <v>1.6</v>
      </c>
      <c r="AO891">
        <v>8.9</v>
      </c>
      <c r="AP891">
        <v>4</v>
      </c>
      <c r="AQ891">
        <v>1</v>
      </c>
      <c r="AR891" s="2">
        <v>0.81</v>
      </c>
    </row>
    <row r="892" spans="6:44" x14ac:dyDescent="0.3">
      <c r="F892" t="str">
        <f t="shared" si="82"/>
        <v>11811276</v>
      </c>
      <c r="G892" t="e">
        <f t="shared" si="85"/>
        <v>#N/A</v>
      </c>
      <c r="H892" s="11">
        <v>1181</v>
      </c>
      <c r="I892" s="5">
        <v>1276</v>
      </c>
      <c r="J892" t="s">
        <v>35</v>
      </c>
      <c r="K892" t="s">
        <v>50</v>
      </c>
      <c r="O892" s="3"/>
      <c r="P892" s="4"/>
      <c r="Q892" s="4"/>
      <c r="R892" s="2">
        <f t="shared" si="83"/>
        <v>0.58208516242317676</v>
      </c>
      <c r="S892" s="2">
        <f t="shared" si="84"/>
        <v>0.41791483757682324</v>
      </c>
      <c r="T892" s="2"/>
      <c r="U892" s="2"/>
      <c r="V892" s="37"/>
      <c r="W892" s="37"/>
      <c r="X892" s="37"/>
      <c r="Y892" s="37"/>
      <c r="Z892" s="37"/>
      <c r="AA892" s="37"/>
      <c r="AB892" s="12">
        <v>2</v>
      </c>
      <c r="AC892">
        <v>3</v>
      </c>
      <c r="AD892">
        <v>-7</v>
      </c>
      <c r="AE892">
        <v>0</v>
      </c>
      <c r="AF892">
        <v>2</v>
      </c>
      <c r="AG892">
        <v>-2</v>
      </c>
      <c r="AH892">
        <v>3</v>
      </c>
      <c r="AI892">
        <v>-2</v>
      </c>
      <c r="AJ892">
        <v>13</v>
      </c>
      <c r="AK892">
        <v>-5</v>
      </c>
      <c r="AL892">
        <v>0.05</v>
      </c>
      <c r="AM892">
        <v>11.1</v>
      </c>
      <c r="AN892">
        <v>6.1</v>
      </c>
      <c r="AO892">
        <v>5</v>
      </c>
      <c r="AP892">
        <v>1</v>
      </c>
      <c r="AQ892">
        <v>1</v>
      </c>
      <c r="AR892" s="2">
        <v>0.72</v>
      </c>
    </row>
    <row r="893" spans="6:44" x14ac:dyDescent="0.3">
      <c r="F893" t="str">
        <f t="shared" si="82"/>
        <v>11811277</v>
      </c>
      <c r="G893" t="e">
        <f t="shared" si="85"/>
        <v>#N/A</v>
      </c>
      <c r="H893" s="11">
        <v>1181</v>
      </c>
      <c r="I893" s="5">
        <v>1277</v>
      </c>
      <c r="J893" t="s">
        <v>35</v>
      </c>
      <c r="K893" t="s">
        <v>51</v>
      </c>
      <c r="O893" s="3"/>
      <c r="P893" s="4"/>
      <c r="Q893" s="4"/>
      <c r="R893" s="2">
        <f t="shared" si="83"/>
        <v>0.52208516242317682</v>
      </c>
      <c r="S893" s="2">
        <f t="shared" si="84"/>
        <v>0.47791483757682318</v>
      </c>
      <c r="T893" s="2"/>
      <c r="U893" s="2"/>
      <c r="V893" s="37"/>
      <c r="W893" s="37"/>
      <c r="X893" s="37"/>
      <c r="Y893" s="37"/>
      <c r="Z893" s="37"/>
      <c r="AA893" s="37"/>
      <c r="AB893" s="12">
        <v>2</v>
      </c>
      <c r="AC893">
        <v>3</v>
      </c>
      <c r="AD893">
        <v>-3</v>
      </c>
      <c r="AE893">
        <v>-0.09</v>
      </c>
      <c r="AF893">
        <v>-2</v>
      </c>
      <c r="AG893">
        <v>3</v>
      </c>
      <c r="AH893">
        <v>-2</v>
      </c>
      <c r="AI893">
        <v>2</v>
      </c>
      <c r="AJ893">
        <v>3</v>
      </c>
      <c r="AK893">
        <v>-2</v>
      </c>
      <c r="AL893">
        <v>-0.04</v>
      </c>
      <c r="AM893">
        <v>3.7</v>
      </c>
      <c r="AN893">
        <v>4.8</v>
      </c>
      <c r="AO893">
        <v>-1.1000000000000001</v>
      </c>
      <c r="AP893">
        <v>1</v>
      </c>
      <c r="AQ893">
        <v>1</v>
      </c>
      <c r="AR893" s="2">
        <v>0.66</v>
      </c>
    </row>
    <row r="894" spans="6:44" x14ac:dyDescent="0.3">
      <c r="F894" t="str">
        <f t="shared" si="82"/>
        <v>11811281</v>
      </c>
      <c r="G894" t="e">
        <f t="shared" si="85"/>
        <v>#N/A</v>
      </c>
      <c r="H894" s="11">
        <v>1181</v>
      </c>
      <c r="I894" s="5">
        <v>1281</v>
      </c>
      <c r="J894" t="s">
        <v>35</v>
      </c>
      <c r="K894" t="s">
        <v>52</v>
      </c>
      <c r="O894" s="3"/>
      <c r="P894" s="4"/>
      <c r="Q894" s="4"/>
      <c r="R894" s="2">
        <f t="shared" si="83"/>
        <v>0.68208516242317674</v>
      </c>
      <c r="S894" s="2">
        <f t="shared" si="84"/>
        <v>0.31791483757682326</v>
      </c>
      <c r="T894" s="2"/>
      <c r="U894" s="2"/>
      <c r="V894" s="37"/>
      <c r="W894" s="37"/>
      <c r="X894" s="37"/>
      <c r="Y894" s="37"/>
      <c r="Z894" s="37"/>
      <c r="AA894" s="37"/>
      <c r="AB894" s="12">
        <v>2</v>
      </c>
      <c r="AC894">
        <v>8</v>
      </c>
      <c r="AD894">
        <v>-35</v>
      </c>
      <c r="AE894">
        <v>0.18</v>
      </c>
      <c r="AF894">
        <v>2</v>
      </c>
      <c r="AG894">
        <v>-1</v>
      </c>
      <c r="AH894">
        <v>-3</v>
      </c>
      <c r="AI894">
        <v>1</v>
      </c>
      <c r="AJ894">
        <v>8</v>
      </c>
      <c r="AK894">
        <v>-1</v>
      </c>
      <c r="AL894">
        <v>-0.04</v>
      </c>
      <c r="AM894">
        <v>11.2</v>
      </c>
      <c r="AN894">
        <v>1.3</v>
      </c>
      <c r="AO894">
        <v>9.9</v>
      </c>
      <c r="AP894">
        <v>6</v>
      </c>
      <c r="AQ894">
        <v>1</v>
      </c>
      <c r="AR894" s="2">
        <v>0.82</v>
      </c>
    </row>
    <row r="895" spans="6:44" x14ac:dyDescent="0.3">
      <c r="F895" t="str">
        <f t="shared" si="82"/>
        <v>11811285</v>
      </c>
      <c r="G895" t="e">
        <f t="shared" si="85"/>
        <v>#N/A</v>
      </c>
      <c r="H895" s="11">
        <v>1181</v>
      </c>
      <c r="I895" s="5">
        <v>1285</v>
      </c>
      <c r="J895" t="s">
        <v>35</v>
      </c>
      <c r="K895" t="s">
        <v>53</v>
      </c>
      <c r="O895" s="3"/>
      <c r="P895" s="4"/>
      <c r="Q895" s="4"/>
      <c r="R895" s="2">
        <f t="shared" si="83"/>
        <v>0.71208516242317677</v>
      </c>
      <c r="S895" s="2">
        <f t="shared" si="84"/>
        <v>0.28791483757682323</v>
      </c>
      <c r="T895" s="2"/>
      <c r="U895" s="2"/>
      <c r="V895" s="37"/>
      <c r="W895" s="37"/>
      <c r="X895" s="37"/>
      <c r="Y895" s="37"/>
      <c r="Z895" s="37"/>
      <c r="AA895" s="37"/>
      <c r="AB895" s="12">
        <v>2</v>
      </c>
      <c r="AC895">
        <v>14</v>
      </c>
      <c r="AD895">
        <v>-68</v>
      </c>
      <c r="AE895">
        <v>0.02</v>
      </c>
      <c r="AF895">
        <v>4</v>
      </c>
      <c r="AG895">
        <v>-2</v>
      </c>
      <c r="AH895">
        <v>0</v>
      </c>
      <c r="AI895">
        <v>-4</v>
      </c>
      <c r="AJ895">
        <v>5</v>
      </c>
      <c r="AK895">
        <v>-3</v>
      </c>
      <c r="AL895">
        <v>-0.01</v>
      </c>
      <c r="AM895">
        <v>6.6</v>
      </c>
      <c r="AN895">
        <v>0.8</v>
      </c>
      <c r="AO895">
        <v>5.8</v>
      </c>
      <c r="AP895">
        <v>12</v>
      </c>
      <c r="AQ895">
        <v>1</v>
      </c>
      <c r="AR895" s="2">
        <v>0.85</v>
      </c>
    </row>
    <row r="896" spans="6:44" x14ac:dyDescent="0.3">
      <c r="F896" t="str">
        <f t="shared" si="82"/>
        <v>11811293</v>
      </c>
      <c r="G896" t="e">
        <f t="shared" si="85"/>
        <v>#N/A</v>
      </c>
      <c r="H896" s="11">
        <v>1181</v>
      </c>
      <c r="I896" s="5">
        <v>1293</v>
      </c>
      <c r="J896" t="s">
        <v>35</v>
      </c>
      <c r="K896" t="s">
        <v>54</v>
      </c>
      <c r="O896" s="3"/>
      <c r="P896" s="4"/>
      <c r="Q896" s="4"/>
      <c r="R896" s="2">
        <f t="shared" si="83"/>
        <v>0.68208516242317674</v>
      </c>
      <c r="S896" s="2">
        <f t="shared" si="84"/>
        <v>0.31791483757682326</v>
      </c>
      <c r="T896" s="2"/>
      <c r="U896" s="2"/>
      <c r="V896" s="37"/>
      <c r="W896" s="37"/>
      <c r="X896" s="37"/>
      <c r="Y896" s="37"/>
      <c r="Z896" s="37"/>
      <c r="AA896" s="37"/>
      <c r="AB896" s="12">
        <v>2</v>
      </c>
      <c r="AC896">
        <v>12</v>
      </c>
      <c r="AD896">
        <v>-56</v>
      </c>
      <c r="AE896">
        <v>-0.04</v>
      </c>
      <c r="AF896">
        <v>1</v>
      </c>
      <c r="AG896">
        <v>-1</v>
      </c>
      <c r="AH896">
        <v>0</v>
      </c>
      <c r="AI896">
        <v>-1</v>
      </c>
      <c r="AJ896">
        <v>6</v>
      </c>
      <c r="AK896">
        <v>-2</v>
      </c>
      <c r="AL896">
        <v>-0.02</v>
      </c>
      <c r="AM896">
        <v>7.3</v>
      </c>
      <c r="AN896">
        <v>3.6</v>
      </c>
      <c r="AO896">
        <v>3.7</v>
      </c>
      <c r="AP896">
        <v>10</v>
      </c>
      <c r="AQ896">
        <v>1</v>
      </c>
      <c r="AR896" s="2">
        <v>0.82</v>
      </c>
    </row>
    <row r="897" spans="6:44" x14ac:dyDescent="0.3">
      <c r="F897" t="str">
        <f t="shared" si="82"/>
        <v>11811300</v>
      </c>
      <c r="G897" t="e">
        <f t="shared" si="85"/>
        <v>#N/A</v>
      </c>
      <c r="H897" s="11">
        <v>1181</v>
      </c>
      <c r="I897" s="5">
        <v>1300</v>
      </c>
      <c r="J897" t="s">
        <v>35</v>
      </c>
      <c r="K897" t="s">
        <v>55</v>
      </c>
      <c r="O897" s="3"/>
      <c r="P897" s="4"/>
      <c r="Q897" s="4"/>
      <c r="R897" s="2">
        <f t="shared" si="83"/>
        <v>0.85208516242317678</v>
      </c>
      <c r="S897" s="2">
        <f t="shared" si="84"/>
        <v>0.14791483757682322</v>
      </c>
      <c r="T897" s="2"/>
      <c r="U897" s="2"/>
      <c r="V897" s="37"/>
      <c r="W897" s="37"/>
      <c r="X897" s="37"/>
      <c r="Y897" s="37"/>
      <c r="Z897" s="37"/>
      <c r="AA897" s="37"/>
      <c r="AB897" s="12">
        <v>2</v>
      </c>
      <c r="AC897">
        <v>16</v>
      </c>
      <c r="AD897">
        <v>-306</v>
      </c>
      <c r="AE897">
        <v>0.27</v>
      </c>
      <c r="AF897">
        <v>5</v>
      </c>
      <c r="AG897">
        <v>-3</v>
      </c>
      <c r="AH897">
        <v>-3</v>
      </c>
      <c r="AI897">
        <v>0</v>
      </c>
      <c r="AJ897">
        <v>6</v>
      </c>
      <c r="AK897">
        <v>1</v>
      </c>
      <c r="AL897">
        <v>0.03</v>
      </c>
      <c r="AM897">
        <v>14.3</v>
      </c>
      <c r="AN897">
        <v>-1.1000000000000001</v>
      </c>
      <c r="AO897">
        <v>15.4</v>
      </c>
      <c r="AP897">
        <v>14</v>
      </c>
      <c r="AQ897">
        <v>1</v>
      </c>
      <c r="AR897" s="2">
        <v>0.99</v>
      </c>
    </row>
    <row r="898" spans="6:44" x14ac:dyDescent="0.3">
      <c r="F898" t="str">
        <f t="shared" si="82"/>
        <v>11811301</v>
      </c>
      <c r="G898" t="e">
        <f t="shared" si="85"/>
        <v>#N/A</v>
      </c>
      <c r="H898" s="11">
        <v>1181</v>
      </c>
      <c r="I898" s="5">
        <v>1301</v>
      </c>
      <c r="J898" t="s">
        <v>35</v>
      </c>
      <c r="K898" t="s">
        <v>56</v>
      </c>
      <c r="O898" s="3"/>
      <c r="P898" s="4"/>
      <c r="Q898" s="4"/>
      <c r="R898" s="2">
        <f t="shared" si="83"/>
        <v>0.68208516242317674</v>
      </c>
      <c r="S898" s="2">
        <f t="shared" si="84"/>
        <v>0.31791483757682326</v>
      </c>
      <c r="T898" s="2"/>
      <c r="U898" s="2"/>
      <c r="V898" s="37"/>
      <c r="W898" s="37"/>
      <c r="X898" s="37"/>
      <c r="Y898" s="37"/>
      <c r="Z898" s="37"/>
      <c r="AA898" s="37"/>
      <c r="AB898" s="12">
        <v>2</v>
      </c>
      <c r="AC898">
        <v>9</v>
      </c>
      <c r="AD898">
        <v>-39</v>
      </c>
      <c r="AE898">
        <v>0.13</v>
      </c>
      <c r="AF898">
        <v>3</v>
      </c>
      <c r="AG898">
        <v>-6</v>
      </c>
      <c r="AH898">
        <v>0</v>
      </c>
      <c r="AI898">
        <v>-3</v>
      </c>
      <c r="AJ898">
        <v>5</v>
      </c>
      <c r="AK898">
        <v>3</v>
      </c>
      <c r="AL898">
        <v>0.01</v>
      </c>
      <c r="AM898">
        <v>3.5</v>
      </c>
      <c r="AN898">
        <v>-4.9000000000000004</v>
      </c>
      <c r="AO898">
        <v>8.4</v>
      </c>
      <c r="AP898">
        <v>7</v>
      </c>
      <c r="AQ898">
        <v>1</v>
      </c>
      <c r="AR898" s="2">
        <v>0.82</v>
      </c>
    </row>
    <row r="899" spans="6:44" x14ac:dyDescent="0.3">
      <c r="F899" t="str">
        <f t="shared" si="82"/>
        <v>11811305</v>
      </c>
      <c r="G899" t="e">
        <f t="shared" si="85"/>
        <v>#N/A</v>
      </c>
      <c r="H899" s="11">
        <v>1181</v>
      </c>
      <c r="I899" s="5">
        <v>1305</v>
      </c>
      <c r="J899" t="s">
        <v>35</v>
      </c>
      <c r="K899" t="s">
        <v>57</v>
      </c>
      <c r="O899" s="3"/>
      <c r="P899" s="4"/>
      <c r="Q899" s="4"/>
      <c r="R899" s="2">
        <f t="shared" si="83"/>
        <v>0.60208516242317678</v>
      </c>
      <c r="S899" s="2">
        <f t="shared" si="84"/>
        <v>0.39791483757682322</v>
      </c>
      <c r="T899" s="2"/>
      <c r="U899" s="2"/>
      <c r="V899" s="37"/>
      <c r="W899" s="37"/>
      <c r="X899" s="37"/>
      <c r="Y899" s="37"/>
      <c r="Z899" s="37"/>
      <c r="AA899" s="37"/>
      <c r="AB899" s="12">
        <v>2</v>
      </c>
      <c r="AC899">
        <v>7</v>
      </c>
      <c r="AD899">
        <v>-21</v>
      </c>
      <c r="AE899">
        <v>0</v>
      </c>
      <c r="AF899">
        <v>1</v>
      </c>
      <c r="AG899">
        <v>-3</v>
      </c>
      <c r="AH899">
        <v>3</v>
      </c>
      <c r="AI899">
        <v>-1</v>
      </c>
      <c r="AJ899">
        <v>12</v>
      </c>
      <c r="AK899">
        <v>0</v>
      </c>
      <c r="AL899">
        <v>-0.04</v>
      </c>
      <c r="AM899">
        <v>1.6</v>
      </c>
      <c r="AN899">
        <v>-3.3</v>
      </c>
      <c r="AO899">
        <v>4.9000000000000004</v>
      </c>
      <c r="AP899">
        <v>5</v>
      </c>
      <c r="AQ899">
        <v>1</v>
      </c>
      <c r="AR899" s="2">
        <v>0.74</v>
      </c>
    </row>
    <row r="900" spans="6:44" x14ac:dyDescent="0.3">
      <c r="F900" t="str">
        <f t="shared" si="82"/>
        <v>11811308</v>
      </c>
      <c r="G900" t="e">
        <f t="shared" si="85"/>
        <v>#N/A</v>
      </c>
      <c r="H900" s="11">
        <v>1181</v>
      </c>
      <c r="I900" s="5">
        <v>1308</v>
      </c>
      <c r="J900" t="s">
        <v>35</v>
      </c>
      <c r="K900" t="s">
        <v>58</v>
      </c>
      <c r="O900" s="3"/>
      <c r="P900" s="4"/>
      <c r="Q900" s="4"/>
      <c r="R900" s="2">
        <f t="shared" si="83"/>
        <v>0.68208516242317674</v>
      </c>
      <c r="S900" s="2">
        <f t="shared" si="84"/>
        <v>0.31791483757682326</v>
      </c>
      <c r="T900" s="2"/>
      <c r="U900" s="2"/>
      <c r="V900" s="37"/>
      <c r="W900" s="37"/>
      <c r="X900" s="37"/>
      <c r="Y900" s="37"/>
      <c r="Z900" s="37"/>
      <c r="AA900" s="37"/>
      <c r="AB900" s="12">
        <v>2</v>
      </c>
      <c r="AC900">
        <v>12</v>
      </c>
      <c r="AD900">
        <v>-52</v>
      </c>
      <c r="AE900">
        <v>-0.04</v>
      </c>
      <c r="AF900">
        <v>4</v>
      </c>
      <c r="AG900">
        <v>1</v>
      </c>
      <c r="AH900">
        <v>0</v>
      </c>
      <c r="AI900">
        <v>-2</v>
      </c>
      <c r="AJ900">
        <v>5</v>
      </c>
      <c r="AK900">
        <v>-6</v>
      </c>
      <c r="AL900">
        <v>7.0000000000000007E-2</v>
      </c>
      <c r="AM900">
        <v>9.1</v>
      </c>
      <c r="AN900">
        <v>4.9000000000000004</v>
      </c>
      <c r="AO900">
        <v>4.2</v>
      </c>
      <c r="AP900">
        <v>10</v>
      </c>
      <c r="AQ900">
        <v>1</v>
      </c>
      <c r="AR900" s="2">
        <v>0.82</v>
      </c>
    </row>
    <row r="901" spans="6:44" x14ac:dyDescent="0.3">
      <c r="F901" t="str">
        <f t="shared" si="82"/>
        <v>11811314</v>
      </c>
      <c r="G901" t="e">
        <f t="shared" si="85"/>
        <v>#N/A</v>
      </c>
      <c r="H901" s="11">
        <v>1181</v>
      </c>
      <c r="I901" s="5">
        <v>1314</v>
      </c>
      <c r="J901" t="s">
        <v>35</v>
      </c>
      <c r="K901" t="s">
        <v>59</v>
      </c>
      <c r="O901" s="3"/>
      <c r="P901" s="4"/>
      <c r="Q901" s="4"/>
      <c r="R901" s="2">
        <f t="shared" si="83"/>
        <v>0.60208516242317678</v>
      </c>
      <c r="S901" s="2">
        <f t="shared" si="84"/>
        <v>0.39791483757682322</v>
      </c>
      <c r="T901" s="2"/>
      <c r="U901" s="2"/>
      <c r="V901" s="37"/>
      <c r="W901" s="37"/>
      <c r="X901" s="37"/>
      <c r="Y901" s="37"/>
      <c r="Z901" s="37"/>
      <c r="AA901" s="37"/>
      <c r="AB901" s="12">
        <v>2</v>
      </c>
      <c r="AC901">
        <v>2</v>
      </c>
      <c r="AD901">
        <v>-4</v>
      </c>
      <c r="AE901">
        <v>0.08</v>
      </c>
      <c r="AF901">
        <v>4</v>
      </c>
      <c r="AG901">
        <v>-4</v>
      </c>
      <c r="AH901">
        <v>1</v>
      </c>
      <c r="AI901">
        <v>1</v>
      </c>
      <c r="AJ901">
        <v>1</v>
      </c>
      <c r="AK901">
        <v>-3</v>
      </c>
      <c r="AL901">
        <v>-0.03</v>
      </c>
      <c r="AM901">
        <v>2.7</v>
      </c>
      <c r="AN901">
        <v>-3.5</v>
      </c>
      <c r="AO901">
        <v>6.2</v>
      </c>
      <c r="AP901">
        <v>0</v>
      </c>
      <c r="AQ901">
        <v>0</v>
      </c>
      <c r="AR901" s="2">
        <v>0.74</v>
      </c>
    </row>
    <row r="902" spans="6:44" x14ac:dyDescent="0.3">
      <c r="F902" t="str">
        <f t="shared" si="82"/>
        <v>11811326</v>
      </c>
      <c r="G902" t="e">
        <f t="shared" si="85"/>
        <v>#N/A</v>
      </c>
      <c r="H902" s="11">
        <v>1181</v>
      </c>
      <c r="I902" s="5">
        <v>1326</v>
      </c>
      <c r="J902" t="s">
        <v>35</v>
      </c>
      <c r="K902" t="s">
        <v>60</v>
      </c>
      <c r="O902" s="3"/>
      <c r="P902" s="4"/>
      <c r="Q902" s="4"/>
      <c r="R902" s="2">
        <f t="shared" si="83"/>
        <v>0.61208516242317679</v>
      </c>
      <c r="S902" s="2">
        <f t="shared" si="84"/>
        <v>0.38791483757682321</v>
      </c>
      <c r="T902" s="2"/>
      <c r="U902" s="2"/>
      <c r="V902" s="37"/>
      <c r="W902" s="37"/>
      <c r="X902" s="37"/>
      <c r="Y902" s="37"/>
      <c r="Z902" s="37"/>
      <c r="AA902" s="37"/>
      <c r="AB902" s="12">
        <v>2</v>
      </c>
      <c r="AC902">
        <v>5</v>
      </c>
      <c r="AD902">
        <v>-12</v>
      </c>
      <c r="AE902">
        <v>0.04</v>
      </c>
      <c r="AF902">
        <v>2</v>
      </c>
      <c r="AG902">
        <v>-2</v>
      </c>
      <c r="AH902">
        <v>0</v>
      </c>
      <c r="AI902">
        <v>-1</v>
      </c>
      <c r="AJ902">
        <v>9</v>
      </c>
      <c r="AK902">
        <v>-4</v>
      </c>
      <c r="AL902">
        <v>-0.02</v>
      </c>
      <c r="AM902">
        <v>8.9</v>
      </c>
      <c r="AN902">
        <v>2.9</v>
      </c>
      <c r="AO902">
        <v>6</v>
      </c>
      <c r="AP902">
        <v>3</v>
      </c>
      <c r="AQ902">
        <v>1</v>
      </c>
      <c r="AR902" s="2">
        <v>0.75</v>
      </c>
    </row>
    <row r="903" spans="6:44" x14ac:dyDescent="0.3">
      <c r="F903" t="str">
        <f t="shared" si="82"/>
        <v>11811328</v>
      </c>
      <c r="G903" t="e">
        <f t="shared" si="85"/>
        <v>#N/A</v>
      </c>
      <c r="H903" s="11">
        <v>1181</v>
      </c>
      <c r="I903" s="5">
        <v>1328</v>
      </c>
      <c r="J903" t="s">
        <v>35</v>
      </c>
      <c r="K903" t="s">
        <v>61</v>
      </c>
      <c r="O903" s="3"/>
      <c r="P903" s="4"/>
      <c r="Q903" s="4"/>
      <c r="R903" s="2">
        <f t="shared" si="83"/>
        <v>0.70208516242317676</v>
      </c>
      <c r="S903" s="2">
        <f t="shared" si="84"/>
        <v>0.29791483757682324</v>
      </c>
      <c r="T903" s="2"/>
      <c r="U903" s="2"/>
      <c r="V903" s="37"/>
      <c r="W903" s="37"/>
      <c r="X903" s="37"/>
      <c r="Y903" s="37"/>
      <c r="Z903" s="37"/>
      <c r="AA903" s="37"/>
      <c r="AB903" s="12">
        <v>2</v>
      </c>
      <c r="AC903">
        <v>10</v>
      </c>
      <c r="AD903">
        <v>-44</v>
      </c>
      <c r="AE903">
        <v>0.21</v>
      </c>
      <c r="AF903">
        <v>2</v>
      </c>
      <c r="AG903">
        <v>-5</v>
      </c>
      <c r="AH903">
        <v>0</v>
      </c>
      <c r="AI903">
        <v>0</v>
      </c>
      <c r="AJ903">
        <v>11</v>
      </c>
      <c r="AK903">
        <v>1</v>
      </c>
      <c r="AL903">
        <v>-0.04</v>
      </c>
      <c r="AM903">
        <v>-0.5</v>
      </c>
      <c r="AN903">
        <v>-12</v>
      </c>
      <c r="AO903">
        <v>11.5</v>
      </c>
      <c r="AP903">
        <v>8</v>
      </c>
      <c r="AQ903">
        <v>1</v>
      </c>
      <c r="AR903" s="2">
        <v>0.84</v>
      </c>
    </row>
    <row r="904" spans="6:44" x14ac:dyDescent="0.3">
      <c r="F904" t="str">
        <f t="shared" si="82"/>
        <v>11811335</v>
      </c>
      <c r="G904" t="e">
        <f t="shared" si="85"/>
        <v>#N/A</v>
      </c>
      <c r="H904" s="11">
        <v>1181</v>
      </c>
      <c r="I904" s="5">
        <v>1335</v>
      </c>
      <c r="J904" t="s">
        <v>35</v>
      </c>
      <c r="K904" t="s">
        <v>62</v>
      </c>
      <c r="O904" s="3"/>
      <c r="P904" s="4"/>
      <c r="Q904" s="4"/>
      <c r="R904" s="2">
        <f t="shared" si="83"/>
        <v>0.79208516242317684</v>
      </c>
      <c r="S904" s="2">
        <f t="shared" si="84"/>
        <v>0.20791483757682316</v>
      </c>
      <c r="T904" s="2"/>
      <c r="U904" s="2"/>
      <c r="V904" s="37"/>
      <c r="W904" s="37"/>
      <c r="X904" s="37"/>
      <c r="Y904" s="37"/>
      <c r="Z904" s="37"/>
      <c r="AA904" s="37"/>
      <c r="AB904" s="12">
        <v>2</v>
      </c>
      <c r="AC904">
        <v>16</v>
      </c>
      <c r="AD904">
        <v>-124</v>
      </c>
      <c r="AE904">
        <v>0.05</v>
      </c>
      <c r="AF904">
        <v>3</v>
      </c>
      <c r="AG904">
        <v>-1</v>
      </c>
      <c r="AH904">
        <v>0</v>
      </c>
      <c r="AI904">
        <v>0</v>
      </c>
      <c r="AJ904">
        <v>15</v>
      </c>
      <c r="AK904">
        <v>-6</v>
      </c>
      <c r="AL904">
        <v>0.05</v>
      </c>
      <c r="AM904">
        <v>9</v>
      </c>
      <c r="AN904">
        <v>0</v>
      </c>
      <c r="AO904">
        <v>9</v>
      </c>
      <c r="AP904">
        <v>14</v>
      </c>
      <c r="AQ904">
        <v>1</v>
      </c>
      <c r="AR904" s="2">
        <v>0.93</v>
      </c>
    </row>
    <row r="905" spans="6:44" x14ac:dyDescent="0.3">
      <c r="F905" t="str">
        <f t="shared" si="82"/>
        <v>11811344</v>
      </c>
      <c r="G905" t="e">
        <f t="shared" si="85"/>
        <v>#N/A</v>
      </c>
      <c r="H905" s="11">
        <v>1181</v>
      </c>
      <c r="I905" s="5">
        <v>1344</v>
      </c>
      <c r="J905" t="s">
        <v>35</v>
      </c>
      <c r="K905" t="s">
        <v>63</v>
      </c>
      <c r="O905" s="3"/>
      <c r="P905" s="4"/>
      <c r="Q905" s="4"/>
      <c r="R905" s="2">
        <f t="shared" si="83"/>
        <v>0.74208516242317679</v>
      </c>
      <c r="S905" s="2">
        <f t="shared" si="84"/>
        <v>0.25791483757682321</v>
      </c>
      <c r="T905" s="2"/>
      <c r="U905" s="2"/>
      <c r="V905" s="37"/>
      <c r="W905" s="37"/>
      <c r="X905" s="37"/>
      <c r="Y905" s="37"/>
      <c r="Z905" s="37"/>
      <c r="AA905" s="37"/>
      <c r="AB905" s="12">
        <v>2</v>
      </c>
      <c r="AC905">
        <v>10</v>
      </c>
      <c r="AD905">
        <v>-60</v>
      </c>
      <c r="AE905">
        <v>0.17</v>
      </c>
      <c r="AF905">
        <v>6</v>
      </c>
      <c r="AG905">
        <v>-4</v>
      </c>
      <c r="AH905">
        <v>0</v>
      </c>
      <c r="AI905">
        <v>-2</v>
      </c>
      <c r="AJ905">
        <v>10</v>
      </c>
      <c r="AK905">
        <v>0</v>
      </c>
      <c r="AL905">
        <v>0.01</v>
      </c>
      <c r="AM905">
        <v>11</v>
      </c>
      <c r="AN905">
        <v>-3.1</v>
      </c>
      <c r="AO905">
        <v>14.1</v>
      </c>
      <c r="AP905">
        <v>8</v>
      </c>
      <c r="AQ905">
        <v>1</v>
      </c>
      <c r="AR905" s="2">
        <v>0.88</v>
      </c>
    </row>
    <row r="906" spans="6:44" x14ac:dyDescent="0.3">
      <c r="F906" t="str">
        <f t="shared" si="82"/>
        <v>11811345</v>
      </c>
      <c r="G906" t="e">
        <f t="shared" si="85"/>
        <v>#N/A</v>
      </c>
      <c r="H906" s="11">
        <v>1181</v>
      </c>
      <c r="I906" s="5">
        <v>1345</v>
      </c>
      <c r="J906" t="s">
        <v>35</v>
      </c>
      <c r="K906" t="s">
        <v>64</v>
      </c>
      <c r="O906" s="3"/>
      <c r="P906" s="4"/>
      <c r="Q906" s="4"/>
      <c r="R906" s="2">
        <f t="shared" si="83"/>
        <v>0.52208516242317682</v>
      </c>
      <c r="S906" s="2">
        <f t="shared" si="84"/>
        <v>0.47791483757682318</v>
      </c>
      <c r="T906" s="2"/>
      <c r="U906" s="2"/>
      <c r="V906" s="37"/>
      <c r="W906" s="37"/>
      <c r="X906" s="37"/>
      <c r="Y906" s="37"/>
      <c r="Z906" s="37"/>
      <c r="AA906" s="37"/>
      <c r="AB906" s="12">
        <v>2</v>
      </c>
      <c r="AC906">
        <v>2</v>
      </c>
      <c r="AD906">
        <v>-2</v>
      </c>
      <c r="AE906">
        <v>-0.03</v>
      </c>
      <c r="AF906">
        <v>-2</v>
      </c>
      <c r="AG906">
        <v>-1</v>
      </c>
      <c r="AH906">
        <v>1</v>
      </c>
      <c r="AI906">
        <v>0</v>
      </c>
      <c r="AJ906">
        <v>11</v>
      </c>
      <c r="AK906">
        <v>-1</v>
      </c>
      <c r="AL906">
        <v>-0.03</v>
      </c>
      <c r="AM906">
        <v>3.6</v>
      </c>
      <c r="AN906">
        <v>4</v>
      </c>
      <c r="AO906">
        <v>-0.4</v>
      </c>
      <c r="AP906">
        <v>0</v>
      </c>
      <c r="AQ906">
        <v>0</v>
      </c>
      <c r="AR906" s="2">
        <v>0.66</v>
      </c>
    </row>
    <row r="907" spans="6:44" x14ac:dyDescent="0.3">
      <c r="F907" t="str">
        <f t="shared" si="82"/>
        <v>11811347</v>
      </c>
      <c r="G907" t="e">
        <f t="shared" si="85"/>
        <v>#N/A</v>
      </c>
      <c r="H907" s="11">
        <v>1181</v>
      </c>
      <c r="I907" s="5">
        <v>1347</v>
      </c>
      <c r="J907" t="s">
        <v>35</v>
      </c>
      <c r="K907" t="s">
        <v>65</v>
      </c>
      <c r="O907" s="3"/>
      <c r="P907" s="4"/>
      <c r="Q907" s="4"/>
      <c r="R907" s="2">
        <f t="shared" si="83"/>
        <v>0.82208516242317675</v>
      </c>
      <c r="S907" s="2">
        <f t="shared" si="84"/>
        <v>0.17791483757682325</v>
      </c>
      <c r="T907" s="2"/>
      <c r="U907" s="2"/>
      <c r="V907" s="37"/>
      <c r="W907" s="37"/>
      <c r="X907" s="37"/>
      <c r="Y907" s="37"/>
      <c r="Z907" s="37"/>
      <c r="AA907" s="37"/>
      <c r="AB907" s="12">
        <v>2</v>
      </c>
      <c r="AC907">
        <v>16</v>
      </c>
      <c r="AD907">
        <v>-167</v>
      </c>
      <c r="AE907">
        <v>0.17</v>
      </c>
      <c r="AF907">
        <v>7</v>
      </c>
      <c r="AG907">
        <v>-3</v>
      </c>
      <c r="AH907">
        <v>-1</v>
      </c>
      <c r="AI907">
        <v>-3</v>
      </c>
      <c r="AJ907">
        <v>7</v>
      </c>
      <c r="AK907">
        <v>-1</v>
      </c>
      <c r="AL907">
        <v>-0.02</v>
      </c>
      <c r="AM907">
        <v>17.8</v>
      </c>
      <c r="AN907">
        <v>4.7</v>
      </c>
      <c r="AO907">
        <v>13.1</v>
      </c>
      <c r="AP907">
        <v>14</v>
      </c>
      <c r="AQ907">
        <v>1</v>
      </c>
      <c r="AR907" s="2">
        <v>0.96</v>
      </c>
    </row>
    <row r="908" spans="6:44" x14ac:dyDescent="0.3">
      <c r="F908" t="str">
        <f t="shared" si="82"/>
        <v>11811348</v>
      </c>
      <c r="G908" t="e">
        <f t="shared" si="85"/>
        <v>#N/A</v>
      </c>
      <c r="H908" s="11">
        <v>1181</v>
      </c>
      <c r="I908" s="5">
        <v>1348</v>
      </c>
      <c r="J908" t="s">
        <v>35</v>
      </c>
      <c r="K908" t="s">
        <v>66</v>
      </c>
      <c r="O908" s="3"/>
      <c r="P908" s="4"/>
      <c r="Q908" s="4"/>
      <c r="R908" s="2">
        <f t="shared" si="83"/>
        <v>0.68208516242317674</v>
      </c>
      <c r="S908" s="2">
        <f t="shared" si="84"/>
        <v>0.31791483757682326</v>
      </c>
      <c r="T908" s="2"/>
      <c r="U908" s="2"/>
      <c r="V908" s="37"/>
      <c r="W908" s="37"/>
      <c r="X908" s="37"/>
      <c r="Y908" s="37"/>
      <c r="Z908" s="37"/>
      <c r="AA908" s="37"/>
      <c r="AB908" s="12">
        <v>2</v>
      </c>
      <c r="AC908">
        <v>7</v>
      </c>
      <c r="AD908">
        <v>-46</v>
      </c>
      <c r="AE908">
        <v>0.01</v>
      </c>
      <c r="AF908">
        <v>4</v>
      </c>
      <c r="AG908">
        <v>-4</v>
      </c>
      <c r="AH908">
        <v>2</v>
      </c>
      <c r="AI908">
        <v>-5</v>
      </c>
      <c r="AJ908">
        <v>8</v>
      </c>
      <c r="AK908">
        <v>-2</v>
      </c>
      <c r="AL908">
        <v>0</v>
      </c>
      <c r="AM908">
        <v>8.5</v>
      </c>
      <c r="AN908">
        <v>1.7</v>
      </c>
      <c r="AO908">
        <v>6.8</v>
      </c>
      <c r="AP908">
        <v>5</v>
      </c>
      <c r="AQ908">
        <v>1</v>
      </c>
      <c r="AR908" s="2">
        <v>0.82</v>
      </c>
    </row>
    <row r="909" spans="6:44" x14ac:dyDescent="0.3">
      <c r="F909" t="str">
        <f t="shared" si="82"/>
        <v>11811355</v>
      </c>
      <c r="G909" t="e">
        <f t="shared" si="85"/>
        <v>#N/A</v>
      </c>
      <c r="H909" s="11">
        <v>1181</v>
      </c>
      <c r="I909" s="5">
        <v>1355</v>
      </c>
      <c r="J909" t="s">
        <v>35</v>
      </c>
      <c r="K909" t="s">
        <v>67</v>
      </c>
      <c r="O909" s="3"/>
      <c r="P909" s="4"/>
      <c r="Q909" s="4"/>
      <c r="R909" s="2">
        <f t="shared" si="83"/>
        <v>0.72208516242317677</v>
      </c>
      <c r="S909" s="2">
        <f t="shared" si="84"/>
        <v>0.27791483757682323</v>
      </c>
      <c r="T909" s="2"/>
      <c r="U909" s="2"/>
      <c r="V909" s="37"/>
      <c r="W909" s="37"/>
      <c r="X909" s="37"/>
      <c r="Y909" s="37"/>
      <c r="Z909" s="37"/>
      <c r="AA909" s="37"/>
      <c r="AB909" s="12">
        <v>2</v>
      </c>
      <c r="AC909">
        <v>12</v>
      </c>
      <c r="AD909">
        <v>-72</v>
      </c>
      <c r="AE909">
        <v>-0.01</v>
      </c>
      <c r="AF909">
        <v>2</v>
      </c>
      <c r="AG909">
        <v>-4</v>
      </c>
      <c r="AH909">
        <v>3</v>
      </c>
      <c r="AI909">
        <v>2</v>
      </c>
      <c r="AJ909">
        <v>14</v>
      </c>
      <c r="AK909">
        <v>-6</v>
      </c>
      <c r="AL909">
        <v>-0.05</v>
      </c>
      <c r="AM909">
        <v>1.3</v>
      </c>
      <c r="AN909">
        <v>-6</v>
      </c>
      <c r="AO909">
        <v>7.3</v>
      </c>
      <c r="AP909">
        <v>10</v>
      </c>
      <c r="AQ909">
        <v>1</v>
      </c>
      <c r="AR909" s="2">
        <v>0.86</v>
      </c>
    </row>
    <row r="910" spans="6:44" x14ac:dyDescent="0.3">
      <c r="F910" t="str">
        <f t="shared" si="82"/>
        <v>11811361</v>
      </c>
      <c r="G910" t="e">
        <f t="shared" si="85"/>
        <v>#N/A</v>
      </c>
      <c r="H910" s="11">
        <v>1181</v>
      </c>
      <c r="I910" s="5">
        <v>1361</v>
      </c>
      <c r="J910" t="s">
        <v>35</v>
      </c>
      <c r="K910" t="s">
        <v>68</v>
      </c>
      <c r="O910" s="3"/>
      <c r="P910" s="4"/>
      <c r="Q910" s="4"/>
      <c r="R910" s="2">
        <f t="shared" si="83"/>
        <v>0.69208516242317675</v>
      </c>
      <c r="S910" s="2">
        <f t="shared" si="84"/>
        <v>0.30791483757682325</v>
      </c>
      <c r="T910" s="2"/>
      <c r="U910" s="2"/>
      <c r="V910" s="37"/>
      <c r="W910" s="37"/>
      <c r="X910" s="37"/>
      <c r="Y910" s="37"/>
      <c r="Z910" s="37"/>
      <c r="AA910" s="37"/>
      <c r="AB910" s="12">
        <v>2</v>
      </c>
      <c r="AC910">
        <v>11</v>
      </c>
      <c r="AD910">
        <v>-47</v>
      </c>
      <c r="AE910">
        <v>0.11</v>
      </c>
      <c r="AF910">
        <v>4</v>
      </c>
      <c r="AG910">
        <v>-3</v>
      </c>
      <c r="AH910">
        <v>0</v>
      </c>
      <c r="AI910">
        <v>-2</v>
      </c>
      <c r="AJ910">
        <v>7</v>
      </c>
      <c r="AK910">
        <v>-4</v>
      </c>
      <c r="AL910">
        <v>-0.01</v>
      </c>
      <c r="AM910">
        <v>7.6</v>
      </c>
      <c r="AN910">
        <v>1.2</v>
      </c>
      <c r="AO910">
        <v>6.4</v>
      </c>
      <c r="AP910">
        <v>9</v>
      </c>
      <c r="AQ910">
        <v>1</v>
      </c>
      <c r="AR910" s="2">
        <v>0.83</v>
      </c>
    </row>
    <row r="911" spans="6:44" x14ac:dyDescent="0.3">
      <c r="F911" t="str">
        <f t="shared" si="82"/>
        <v>11811371</v>
      </c>
      <c r="G911" t="e">
        <f t="shared" si="85"/>
        <v>#N/A</v>
      </c>
      <c r="H911" s="11">
        <v>1181</v>
      </c>
      <c r="I911" s="5">
        <v>1371</v>
      </c>
      <c r="J911" t="s">
        <v>35</v>
      </c>
      <c r="K911" t="s">
        <v>69</v>
      </c>
      <c r="O911" s="3"/>
      <c r="P911" s="4"/>
      <c r="Q911" s="4"/>
      <c r="R911" s="2">
        <f t="shared" si="83"/>
        <v>0.65208516242317682</v>
      </c>
      <c r="S911" s="2">
        <f t="shared" si="84"/>
        <v>0.34791483757682318</v>
      </c>
      <c r="T911" s="2"/>
      <c r="U911" s="2"/>
      <c r="V911" s="37"/>
      <c r="W911" s="37"/>
      <c r="X911" s="37"/>
      <c r="Y911" s="37"/>
      <c r="Z911" s="37"/>
      <c r="AA911" s="37"/>
      <c r="AB911" s="12">
        <v>2</v>
      </c>
      <c r="AC911">
        <v>8</v>
      </c>
      <c r="AD911">
        <v>-23</v>
      </c>
      <c r="AE911">
        <v>0.13</v>
      </c>
      <c r="AF911">
        <v>3</v>
      </c>
      <c r="AG911">
        <v>-4</v>
      </c>
      <c r="AH911">
        <v>0</v>
      </c>
      <c r="AI911">
        <v>-1</v>
      </c>
      <c r="AJ911">
        <v>5</v>
      </c>
      <c r="AK911">
        <v>-1</v>
      </c>
      <c r="AL911">
        <v>0.02</v>
      </c>
      <c r="AM911">
        <v>5.7</v>
      </c>
      <c r="AN911">
        <v>-3.7</v>
      </c>
      <c r="AO911">
        <v>9.4</v>
      </c>
      <c r="AP911">
        <v>6</v>
      </c>
      <c r="AQ911">
        <v>1</v>
      </c>
      <c r="AR911" s="2">
        <v>0.79</v>
      </c>
    </row>
    <row r="912" spans="6:44" x14ac:dyDescent="0.3">
      <c r="F912" t="str">
        <f t="shared" si="82"/>
        <v>11811372</v>
      </c>
      <c r="G912" t="e">
        <f t="shared" si="85"/>
        <v>#N/A</v>
      </c>
      <c r="H912" s="11">
        <v>1181</v>
      </c>
      <c r="I912" s="5">
        <v>1372</v>
      </c>
      <c r="J912" t="s">
        <v>35</v>
      </c>
      <c r="K912" t="s">
        <v>70</v>
      </c>
      <c r="O912" s="3"/>
      <c r="P912" s="4"/>
      <c r="Q912" s="4"/>
      <c r="R912" s="2">
        <f t="shared" si="83"/>
        <v>0.76208516242317681</v>
      </c>
      <c r="S912" s="2">
        <f t="shared" si="84"/>
        <v>0.23791483757682319</v>
      </c>
      <c r="T912" s="2"/>
      <c r="U912" s="2"/>
      <c r="V912" s="37"/>
      <c r="W912" s="37"/>
      <c r="X912" s="37"/>
      <c r="Y912" s="37"/>
      <c r="Z912" s="37"/>
      <c r="AA912" s="37"/>
      <c r="AB912" s="12">
        <v>2</v>
      </c>
      <c r="AC912">
        <v>14</v>
      </c>
      <c r="AD912">
        <v>-108</v>
      </c>
      <c r="AE912">
        <v>-0.01</v>
      </c>
      <c r="AF912">
        <v>3</v>
      </c>
      <c r="AG912">
        <v>-4</v>
      </c>
      <c r="AH912">
        <v>-3</v>
      </c>
      <c r="AI912">
        <v>-8</v>
      </c>
      <c r="AJ912">
        <v>6</v>
      </c>
      <c r="AK912">
        <v>0</v>
      </c>
      <c r="AL912">
        <v>0.01</v>
      </c>
      <c r="AM912">
        <v>6.5</v>
      </c>
      <c r="AN912">
        <v>1.2</v>
      </c>
      <c r="AO912">
        <v>5.3</v>
      </c>
      <c r="AP912">
        <v>12</v>
      </c>
      <c r="AQ912">
        <v>1</v>
      </c>
      <c r="AR912" s="2">
        <v>0.9</v>
      </c>
    </row>
    <row r="913" spans="6:44" x14ac:dyDescent="0.3">
      <c r="F913" t="str">
        <f t="shared" si="82"/>
        <v>11811382</v>
      </c>
      <c r="G913" t="e">
        <f t="shared" si="85"/>
        <v>#N/A</v>
      </c>
      <c r="H913" s="11">
        <v>1181</v>
      </c>
      <c r="I913" s="5">
        <v>1382</v>
      </c>
      <c r="J913" t="s">
        <v>35</v>
      </c>
      <c r="K913" t="s">
        <v>71</v>
      </c>
      <c r="O913" s="3"/>
      <c r="P913" s="4"/>
      <c r="Q913" s="4"/>
      <c r="R913" s="2">
        <f t="shared" si="83"/>
        <v>0.72208516242317677</v>
      </c>
      <c r="S913" s="2">
        <f t="shared" si="84"/>
        <v>0.27791483757682323</v>
      </c>
      <c r="T913" s="2"/>
      <c r="U913" s="2"/>
      <c r="V913" s="37"/>
      <c r="W913" s="37"/>
      <c r="X913" s="37"/>
      <c r="Y913" s="37"/>
      <c r="Z913" s="37"/>
      <c r="AA913" s="37"/>
      <c r="AB913" s="12">
        <v>2</v>
      </c>
      <c r="AC913">
        <v>11</v>
      </c>
      <c r="AD913">
        <v>-66</v>
      </c>
      <c r="AE913">
        <v>0.01</v>
      </c>
      <c r="AF913">
        <v>4</v>
      </c>
      <c r="AG913">
        <v>-3</v>
      </c>
      <c r="AH913">
        <v>1</v>
      </c>
      <c r="AI913">
        <v>-3</v>
      </c>
      <c r="AJ913">
        <v>9</v>
      </c>
      <c r="AK913">
        <v>1</v>
      </c>
      <c r="AL913">
        <v>-0.04</v>
      </c>
      <c r="AM913">
        <v>6.8</v>
      </c>
      <c r="AN913">
        <v>-1.4</v>
      </c>
      <c r="AO913">
        <v>8.1999999999999993</v>
      </c>
      <c r="AP913">
        <v>9</v>
      </c>
      <c r="AQ913">
        <v>1</v>
      </c>
      <c r="AR913" s="2">
        <v>0.86</v>
      </c>
    </row>
    <row r="914" spans="6:44" x14ac:dyDescent="0.3">
      <c r="F914" t="str">
        <f t="shared" si="82"/>
        <v>11811393</v>
      </c>
      <c r="G914" t="e">
        <f t="shared" si="85"/>
        <v>#N/A</v>
      </c>
      <c r="H914" s="11">
        <v>1181</v>
      </c>
      <c r="I914" s="5">
        <v>1393</v>
      </c>
      <c r="J914" t="s">
        <v>35</v>
      </c>
      <c r="K914" t="s">
        <v>72</v>
      </c>
      <c r="O914" s="3"/>
      <c r="P914" s="4"/>
      <c r="Q914" s="4"/>
      <c r="R914" s="2">
        <f t="shared" si="83"/>
        <v>0.72208516242317677</v>
      </c>
      <c r="S914" s="2">
        <f t="shared" si="84"/>
        <v>0.27791483757682323</v>
      </c>
      <c r="T914" s="2"/>
      <c r="U914" s="2"/>
      <c r="V914" s="37"/>
      <c r="W914" s="37"/>
      <c r="X914" s="37"/>
      <c r="Y914" s="37"/>
      <c r="Z914" s="37"/>
      <c r="AA914" s="37"/>
      <c r="AB914" s="12">
        <v>2</v>
      </c>
      <c r="AC914">
        <v>11</v>
      </c>
      <c r="AD914">
        <v>-51</v>
      </c>
      <c r="AE914">
        <v>0.18</v>
      </c>
      <c r="AF914">
        <v>9</v>
      </c>
      <c r="AG914">
        <v>-1</v>
      </c>
      <c r="AH914">
        <v>-1</v>
      </c>
      <c r="AI914">
        <v>-2</v>
      </c>
      <c r="AJ914">
        <v>4</v>
      </c>
      <c r="AK914">
        <v>0</v>
      </c>
      <c r="AL914">
        <v>-0.03</v>
      </c>
      <c r="AM914">
        <v>17.2</v>
      </c>
      <c r="AN914">
        <v>5.0999999999999996</v>
      </c>
      <c r="AO914">
        <v>12.1</v>
      </c>
      <c r="AP914">
        <v>9</v>
      </c>
      <c r="AQ914">
        <v>1</v>
      </c>
      <c r="AR914" s="2">
        <v>0.86</v>
      </c>
    </row>
    <row r="915" spans="6:44" x14ac:dyDescent="0.3">
      <c r="F915" t="str">
        <f t="shared" si="82"/>
        <v>11811395</v>
      </c>
      <c r="G915" t="e">
        <f t="shared" si="85"/>
        <v>#N/A</v>
      </c>
      <c r="H915" s="11">
        <v>1181</v>
      </c>
      <c r="I915" s="5">
        <v>1395</v>
      </c>
      <c r="J915" t="s">
        <v>35</v>
      </c>
      <c r="K915" t="s">
        <v>73</v>
      </c>
      <c r="O915" s="3"/>
      <c r="P915" s="4"/>
      <c r="Q915" s="4"/>
      <c r="R915" s="2">
        <f t="shared" si="83"/>
        <v>0.63208516242317681</v>
      </c>
      <c r="S915" s="2">
        <f t="shared" si="84"/>
        <v>0.36791483757682319</v>
      </c>
      <c r="T915" s="2"/>
      <c r="U915" s="2"/>
      <c r="V915" s="37"/>
      <c r="W915" s="37"/>
      <c r="X915" s="37"/>
      <c r="Y915" s="37"/>
      <c r="Z915" s="37"/>
      <c r="AA915" s="37"/>
      <c r="AB915" s="12">
        <v>2</v>
      </c>
      <c r="AC915">
        <v>6</v>
      </c>
      <c r="AD915">
        <v>-19</v>
      </c>
      <c r="AE915">
        <v>0.13</v>
      </c>
      <c r="AF915">
        <v>-1</v>
      </c>
      <c r="AG915">
        <v>-7</v>
      </c>
      <c r="AH915">
        <v>0</v>
      </c>
      <c r="AI915">
        <v>-1</v>
      </c>
      <c r="AJ915">
        <v>4</v>
      </c>
      <c r="AK915">
        <v>-3</v>
      </c>
      <c r="AL915">
        <v>0</v>
      </c>
      <c r="AM915">
        <v>1.7</v>
      </c>
      <c r="AN915">
        <v>-6.3</v>
      </c>
      <c r="AO915">
        <v>8</v>
      </c>
      <c r="AP915">
        <v>4</v>
      </c>
      <c r="AQ915">
        <v>1</v>
      </c>
      <c r="AR915" s="2">
        <v>0.77</v>
      </c>
    </row>
    <row r="916" spans="6:44" x14ac:dyDescent="0.3">
      <c r="F916" t="str">
        <f t="shared" si="82"/>
        <v>11811397</v>
      </c>
      <c r="G916" t="e">
        <f t="shared" si="85"/>
        <v>#N/A</v>
      </c>
      <c r="H916" s="11">
        <v>1181</v>
      </c>
      <c r="I916" s="5">
        <v>1397</v>
      </c>
      <c r="J916" t="s">
        <v>35</v>
      </c>
      <c r="K916" t="s">
        <v>74</v>
      </c>
      <c r="O916" s="3"/>
      <c r="P916" s="4"/>
      <c r="Q916" s="4"/>
      <c r="R916" s="2">
        <f t="shared" si="83"/>
        <v>0.60208516242317678</v>
      </c>
      <c r="S916" s="2">
        <f t="shared" si="84"/>
        <v>0.39791483757682322</v>
      </c>
      <c r="T916" s="2"/>
      <c r="U916" s="2"/>
      <c r="V916" s="37"/>
      <c r="W916" s="37"/>
      <c r="X916" s="37"/>
      <c r="Y916" s="37"/>
      <c r="Z916" s="37"/>
      <c r="AA916" s="37"/>
      <c r="AB916" s="12">
        <v>2</v>
      </c>
      <c r="AC916">
        <v>3</v>
      </c>
      <c r="AD916">
        <v>-8</v>
      </c>
      <c r="AE916">
        <v>0.03</v>
      </c>
      <c r="AF916">
        <v>5</v>
      </c>
      <c r="AG916">
        <v>-1</v>
      </c>
      <c r="AH916">
        <v>0</v>
      </c>
      <c r="AI916">
        <v>-3</v>
      </c>
      <c r="AJ916">
        <v>5</v>
      </c>
      <c r="AK916">
        <v>2</v>
      </c>
      <c r="AL916">
        <v>-0.05</v>
      </c>
      <c r="AM916">
        <v>10.5</v>
      </c>
      <c r="AN916">
        <v>3.2</v>
      </c>
      <c r="AO916">
        <v>7.3</v>
      </c>
      <c r="AP916">
        <v>1</v>
      </c>
      <c r="AQ916">
        <v>1</v>
      </c>
      <c r="AR916" s="2">
        <v>0.74</v>
      </c>
    </row>
    <row r="917" spans="6:44" x14ac:dyDescent="0.3">
      <c r="F917" t="str">
        <f t="shared" si="82"/>
        <v>11811400</v>
      </c>
      <c r="G917" t="e">
        <f t="shared" si="85"/>
        <v>#N/A</v>
      </c>
      <c r="H917" s="11">
        <v>1181</v>
      </c>
      <c r="I917" s="5">
        <v>1400</v>
      </c>
      <c r="J917" t="s">
        <v>35</v>
      </c>
      <c r="K917" t="s">
        <v>75</v>
      </c>
      <c r="O917" s="3"/>
      <c r="P917" s="4"/>
      <c r="Q917" s="4"/>
      <c r="R917" s="2">
        <f t="shared" si="83"/>
        <v>0.69208516242317675</v>
      </c>
      <c r="S917" s="2">
        <f t="shared" si="84"/>
        <v>0.30791483757682325</v>
      </c>
      <c r="T917" s="2"/>
      <c r="U917" s="2"/>
      <c r="V917" s="37"/>
      <c r="W917" s="37"/>
      <c r="X917" s="37"/>
      <c r="Y917" s="37"/>
      <c r="Z917" s="37"/>
      <c r="AA917" s="37"/>
      <c r="AB917" s="12">
        <v>2</v>
      </c>
      <c r="AC917">
        <v>10</v>
      </c>
      <c r="AD917">
        <v>-36</v>
      </c>
      <c r="AE917">
        <v>0.21</v>
      </c>
      <c r="AF917">
        <v>6</v>
      </c>
      <c r="AG917">
        <v>-2</v>
      </c>
      <c r="AH917">
        <v>0</v>
      </c>
      <c r="AI917">
        <v>-1</v>
      </c>
      <c r="AJ917">
        <v>10</v>
      </c>
      <c r="AK917">
        <v>0</v>
      </c>
      <c r="AL917">
        <v>0.04</v>
      </c>
      <c r="AM917">
        <v>13</v>
      </c>
      <c r="AN917">
        <v>1.4</v>
      </c>
      <c r="AO917">
        <v>11.6</v>
      </c>
      <c r="AP917">
        <v>8</v>
      </c>
      <c r="AQ917">
        <v>1</v>
      </c>
      <c r="AR917" s="2">
        <v>0.83</v>
      </c>
    </row>
    <row r="918" spans="6:44" x14ac:dyDescent="0.3">
      <c r="F918" t="str">
        <f t="shared" si="82"/>
        <v>11811401</v>
      </c>
      <c r="G918" t="e">
        <f t="shared" si="85"/>
        <v>#N/A</v>
      </c>
      <c r="H918" s="11">
        <v>1181</v>
      </c>
      <c r="I918" s="5">
        <v>1401</v>
      </c>
      <c r="J918" t="s">
        <v>35</v>
      </c>
      <c r="K918" t="s">
        <v>76</v>
      </c>
      <c r="O918" s="3"/>
      <c r="P918" s="4"/>
      <c r="Q918" s="4"/>
      <c r="R918" s="2">
        <f t="shared" si="83"/>
        <v>0.67208516242317684</v>
      </c>
      <c r="S918" s="2">
        <f t="shared" si="84"/>
        <v>0.32791483757682316</v>
      </c>
      <c r="T918" s="2"/>
      <c r="U918" s="2"/>
      <c r="V918" s="37"/>
      <c r="W918" s="37"/>
      <c r="X918" s="37"/>
      <c r="Y918" s="37"/>
      <c r="Z918" s="37"/>
      <c r="AA918" s="37"/>
      <c r="AB918" s="12">
        <v>2</v>
      </c>
      <c r="AC918">
        <v>7</v>
      </c>
      <c r="AD918">
        <v>-27</v>
      </c>
      <c r="AE918">
        <v>0.17</v>
      </c>
      <c r="AF918">
        <v>5</v>
      </c>
      <c r="AG918">
        <v>0</v>
      </c>
      <c r="AH918">
        <v>-1</v>
      </c>
      <c r="AI918">
        <v>1</v>
      </c>
      <c r="AJ918">
        <v>5</v>
      </c>
      <c r="AK918">
        <v>-1</v>
      </c>
      <c r="AL918">
        <v>0.04</v>
      </c>
      <c r="AM918">
        <v>9.6999999999999993</v>
      </c>
      <c r="AN918">
        <v>-0.2</v>
      </c>
      <c r="AO918">
        <v>9.9</v>
      </c>
      <c r="AP918">
        <v>5</v>
      </c>
      <c r="AQ918">
        <v>1</v>
      </c>
      <c r="AR918" s="2">
        <v>0.81</v>
      </c>
    </row>
    <row r="919" spans="6:44" x14ac:dyDescent="0.3">
      <c r="F919" t="str">
        <f t="shared" si="82"/>
        <v>11811403</v>
      </c>
      <c r="G919" t="e">
        <f t="shared" si="85"/>
        <v>#N/A</v>
      </c>
      <c r="H919" s="11">
        <v>1181</v>
      </c>
      <c r="I919" s="5">
        <v>1403</v>
      </c>
      <c r="J919" t="s">
        <v>35</v>
      </c>
      <c r="K919" t="s">
        <v>77</v>
      </c>
      <c r="O919" s="3"/>
      <c r="P919" s="4"/>
      <c r="Q919" s="4"/>
      <c r="R919" s="2">
        <f t="shared" si="83"/>
        <v>0.59208516242317677</v>
      </c>
      <c r="S919" s="2">
        <f t="shared" si="84"/>
        <v>0.40791483757682323</v>
      </c>
      <c r="T919" s="2"/>
      <c r="U919" s="2"/>
      <c r="V919" s="37"/>
      <c r="W919" s="37"/>
      <c r="X919" s="37"/>
      <c r="Y919" s="37"/>
      <c r="Z919" s="37"/>
      <c r="AA919" s="37"/>
      <c r="AB919" s="12">
        <v>2</v>
      </c>
      <c r="AC919">
        <v>3</v>
      </c>
      <c r="AD919">
        <v>-9</v>
      </c>
      <c r="AE919">
        <v>0.06</v>
      </c>
      <c r="AF919">
        <v>3</v>
      </c>
      <c r="AG919">
        <v>-1</v>
      </c>
      <c r="AH919">
        <v>-1</v>
      </c>
      <c r="AI919">
        <v>-4</v>
      </c>
      <c r="AJ919">
        <v>6</v>
      </c>
      <c r="AK919">
        <v>-1</v>
      </c>
      <c r="AL919">
        <v>0.01</v>
      </c>
      <c r="AM919">
        <v>9.5</v>
      </c>
      <c r="AN919">
        <v>4.9000000000000004</v>
      </c>
      <c r="AO919">
        <v>4.5999999999999996</v>
      </c>
      <c r="AP919">
        <v>1</v>
      </c>
      <c r="AQ919">
        <v>1</v>
      </c>
      <c r="AR919" s="2">
        <v>0.73</v>
      </c>
    </row>
    <row r="920" spans="6:44" x14ac:dyDescent="0.3">
      <c r="F920" t="str">
        <f t="shared" si="82"/>
        <v>11811411</v>
      </c>
      <c r="G920" t="e">
        <f t="shared" si="85"/>
        <v>#N/A</v>
      </c>
      <c r="H920" s="11">
        <v>1181</v>
      </c>
      <c r="I920" s="5">
        <v>1411</v>
      </c>
      <c r="J920" t="s">
        <v>35</v>
      </c>
      <c r="K920" t="s">
        <v>78</v>
      </c>
      <c r="O920" s="3"/>
      <c r="P920" s="4"/>
      <c r="Q920" s="4"/>
      <c r="R920" s="2">
        <f t="shared" si="83"/>
        <v>0.85208516242317678</v>
      </c>
      <c r="S920" s="2">
        <f t="shared" si="84"/>
        <v>0.14791483757682322</v>
      </c>
      <c r="T920" s="2"/>
      <c r="U920" s="2"/>
      <c r="V920" s="37"/>
      <c r="W920" s="37"/>
      <c r="X920" s="37"/>
      <c r="Y920" s="37"/>
      <c r="Z920" s="37"/>
      <c r="AA920" s="37"/>
      <c r="AB920" s="12">
        <v>2</v>
      </c>
      <c r="AC920">
        <v>16</v>
      </c>
      <c r="AD920">
        <v>-246</v>
      </c>
      <c r="AE920">
        <v>0.35</v>
      </c>
      <c r="AF920">
        <v>5</v>
      </c>
      <c r="AG920">
        <v>-6</v>
      </c>
      <c r="AH920">
        <v>0</v>
      </c>
      <c r="AI920">
        <v>1</v>
      </c>
      <c r="AJ920">
        <v>10</v>
      </c>
      <c r="AK920">
        <v>3</v>
      </c>
      <c r="AL920">
        <v>-0.01</v>
      </c>
      <c r="AM920">
        <v>7.1</v>
      </c>
      <c r="AN920">
        <v>-10.1</v>
      </c>
      <c r="AO920">
        <v>17.2</v>
      </c>
      <c r="AP920">
        <v>14</v>
      </c>
      <c r="AQ920">
        <v>1</v>
      </c>
      <c r="AR920" s="2">
        <v>0.99</v>
      </c>
    </row>
    <row r="921" spans="6:44" x14ac:dyDescent="0.3">
      <c r="F921" t="str">
        <f t="shared" si="82"/>
        <v>11811417</v>
      </c>
      <c r="G921" t="e">
        <f t="shared" si="85"/>
        <v>#N/A</v>
      </c>
      <c r="H921" s="11">
        <v>1181</v>
      </c>
      <c r="I921" s="5">
        <v>1417</v>
      </c>
      <c r="J921" t="s">
        <v>35</v>
      </c>
      <c r="K921" t="s">
        <v>79</v>
      </c>
      <c r="O921" s="3"/>
      <c r="P921" s="4"/>
      <c r="Q921" s="4"/>
      <c r="R921" s="2">
        <f t="shared" si="83"/>
        <v>0.69208516242317675</v>
      </c>
      <c r="S921" s="2">
        <f t="shared" si="84"/>
        <v>0.30791483757682325</v>
      </c>
      <c r="T921" s="2"/>
      <c r="U921" s="2"/>
      <c r="V921" s="37"/>
      <c r="W921" s="37"/>
      <c r="X921" s="37"/>
      <c r="Y921" s="37"/>
      <c r="Z921" s="37"/>
      <c r="AA921" s="37"/>
      <c r="AB921" s="12">
        <v>2</v>
      </c>
      <c r="AC921">
        <v>11</v>
      </c>
      <c r="AD921">
        <v>-45</v>
      </c>
      <c r="AE921">
        <v>0.13</v>
      </c>
      <c r="AF921">
        <v>2</v>
      </c>
      <c r="AG921">
        <v>-3</v>
      </c>
      <c r="AH921">
        <v>1</v>
      </c>
      <c r="AI921">
        <v>2</v>
      </c>
      <c r="AJ921">
        <v>10</v>
      </c>
      <c r="AK921">
        <v>-2</v>
      </c>
      <c r="AL921">
        <v>-0.01</v>
      </c>
      <c r="AM921">
        <v>2.8</v>
      </c>
      <c r="AN921">
        <v>-6.7</v>
      </c>
      <c r="AO921">
        <v>9.5</v>
      </c>
      <c r="AP921">
        <v>9</v>
      </c>
      <c r="AQ921">
        <v>1</v>
      </c>
      <c r="AR921" s="2">
        <v>0.83</v>
      </c>
    </row>
    <row r="922" spans="6:44" x14ac:dyDescent="0.3">
      <c r="F922" t="str">
        <f t="shared" si="82"/>
        <v>11811420</v>
      </c>
      <c r="G922" t="e">
        <f t="shared" si="85"/>
        <v>#N/A</v>
      </c>
      <c r="H922" s="11">
        <v>1181</v>
      </c>
      <c r="I922" s="5">
        <v>1420</v>
      </c>
      <c r="J922" t="s">
        <v>35</v>
      </c>
      <c r="K922" t="s">
        <v>80</v>
      </c>
      <c r="O922" s="3"/>
      <c r="P922" s="4"/>
      <c r="Q922" s="4"/>
      <c r="R922" s="2">
        <f t="shared" si="83"/>
        <v>0.83208516242317676</v>
      </c>
      <c r="S922" s="2">
        <f t="shared" si="84"/>
        <v>0.16791483757682324</v>
      </c>
      <c r="T922" s="2"/>
      <c r="U922" s="2"/>
      <c r="V922" s="37"/>
      <c r="W922" s="37"/>
      <c r="X922" s="37"/>
      <c r="Y922" s="37"/>
      <c r="Z922" s="37"/>
      <c r="AA922" s="37"/>
      <c r="AB922" s="12">
        <v>2</v>
      </c>
      <c r="AC922">
        <v>16</v>
      </c>
      <c r="AD922">
        <v>-181</v>
      </c>
      <c r="AE922">
        <v>0.11</v>
      </c>
      <c r="AF922">
        <v>4</v>
      </c>
      <c r="AG922">
        <v>-6</v>
      </c>
      <c r="AH922">
        <v>0</v>
      </c>
      <c r="AI922">
        <v>-3</v>
      </c>
      <c r="AJ922">
        <v>13</v>
      </c>
      <c r="AK922">
        <v>0</v>
      </c>
      <c r="AL922">
        <v>0.06</v>
      </c>
      <c r="AM922">
        <v>12.2</v>
      </c>
      <c r="AN922">
        <v>-1.4</v>
      </c>
      <c r="AO922">
        <v>13.6</v>
      </c>
      <c r="AP922">
        <v>14</v>
      </c>
      <c r="AQ922">
        <v>1</v>
      </c>
      <c r="AR922" s="2">
        <v>0.97</v>
      </c>
    </row>
    <row r="923" spans="6:44" x14ac:dyDescent="0.3">
      <c r="F923" t="str">
        <f t="shared" si="82"/>
        <v>11811422</v>
      </c>
      <c r="G923" t="e">
        <f t="shared" si="85"/>
        <v>#N/A</v>
      </c>
      <c r="H923" s="11">
        <v>1181</v>
      </c>
      <c r="I923" s="5">
        <v>1422</v>
      </c>
      <c r="J923" t="s">
        <v>35</v>
      </c>
      <c r="K923" t="s">
        <v>81</v>
      </c>
      <c r="O923" s="3"/>
      <c r="P923" s="4"/>
      <c r="Q923" s="4"/>
      <c r="R923" s="2">
        <f t="shared" si="83"/>
        <v>0.73208516242317678</v>
      </c>
      <c r="S923" s="2">
        <f t="shared" si="84"/>
        <v>0.26791483757682322</v>
      </c>
      <c r="T923" s="2"/>
      <c r="U923" s="2"/>
      <c r="V923" s="37"/>
      <c r="W923" s="37"/>
      <c r="X923" s="37"/>
      <c r="Y923" s="37"/>
      <c r="Z923" s="37"/>
      <c r="AA923" s="37"/>
      <c r="AB923" s="12">
        <v>2</v>
      </c>
      <c r="AC923">
        <v>13</v>
      </c>
      <c r="AD923">
        <v>-79</v>
      </c>
      <c r="AE923">
        <v>0.02</v>
      </c>
      <c r="AF923">
        <v>4</v>
      </c>
      <c r="AG923">
        <v>-2</v>
      </c>
      <c r="AH923">
        <v>-2</v>
      </c>
      <c r="AI923">
        <v>-5</v>
      </c>
      <c r="AJ923">
        <v>5</v>
      </c>
      <c r="AK923">
        <v>-5</v>
      </c>
      <c r="AL923">
        <v>0.01</v>
      </c>
      <c r="AM923">
        <v>12.6</v>
      </c>
      <c r="AN923">
        <v>6.3</v>
      </c>
      <c r="AO923">
        <v>6.3</v>
      </c>
      <c r="AP923">
        <v>11</v>
      </c>
      <c r="AQ923">
        <v>1</v>
      </c>
      <c r="AR923" s="2">
        <v>0.87</v>
      </c>
    </row>
    <row r="924" spans="6:44" x14ac:dyDescent="0.3">
      <c r="F924" t="str">
        <f t="shared" si="82"/>
        <v>11811437</v>
      </c>
      <c r="G924" t="e">
        <f t="shared" si="85"/>
        <v>#N/A</v>
      </c>
      <c r="H924" s="11">
        <v>1181</v>
      </c>
      <c r="I924" s="5">
        <v>1437</v>
      </c>
      <c r="J924" t="s">
        <v>35</v>
      </c>
      <c r="K924" t="s">
        <v>82</v>
      </c>
      <c r="O924" s="3"/>
      <c r="P924" s="4"/>
      <c r="Q924" s="4"/>
      <c r="R924" s="2">
        <f t="shared" si="83"/>
        <v>0.5020851624231768</v>
      </c>
      <c r="S924" s="2">
        <f t="shared" si="84"/>
        <v>0.4979148375768232</v>
      </c>
      <c r="T924" s="2"/>
      <c r="U924" s="2"/>
      <c r="V924" s="37"/>
      <c r="W924" s="37"/>
      <c r="X924" s="37"/>
      <c r="Y924" s="37"/>
      <c r="Z924" s="37"/>
      <c r="AA924" s="37"/>
      <c r="AB924" s="12">
        <v>2</v>
      </c>
      <c r="AC924">
        <v>1</v>
      </c>
      <c r="AD924">
        <v>1</v>
      </c>
      <c r="AE924">
        <v>-0.09</v>
      </c>
      <c r="AF924">
        <v>-4</v>
      </c>
      <c r="AG924">
        <v>-3</v>
      </c>
      <c r="AH924">
        <v>2</v>
      </c>
      <c r="AI924">
        <v>-1</v>
      </c>
      <c r="AJ924">
        <v>10</v>
      </c>
      <c r="AK924">
        <v>-2</v>
      </c>
      <c r="AL924">
        <v>-0.06</v>
      </c>
      <c r="AM924">
        <v>-2.4</v>
      </c>
      <c r="AN924">
        <v>-1.3</v>
      </c>
      <c r="AO924">
        <v>-1.1000000000000001</v>
      </c>
      <c r="AP924">
        <v>-1</v>
      </c>
      <c r="AQ924">
        <v>0</v>
      </c>
      <c r="AR924" s="2">
        <v>0.64</v>
      </c>
    </row>
    <row r="925" spans="6:44" x14ac:dyDescent="0.3">
      <c r="F925" t="str">
        <f t="shared" si="82"/>
        <v>11811438</v>
      </c>
      <c r="G925" t="e">
        <f t="shared" si="85"/>
        <v>#N/A</v>
      </c>
      <c r="H925" s="11">
        <v>1181</v>
      </c>
      <c r="I925" s="5">
        <v>1438</v>
      </c>
      <c r="J925" t="s">
        <v>35</v>
      </c>
      <c r="K925" t="s">
        <v>83</v>
      </c>
      <c r="O925" s="3"/>
      <c r="P925" s="4"/>
      <c r="Q925" s="4"/>
      <c r="R925" s="2">
        <f t="shared" si="83"/>
        <v>0.51208516242317681</v>
      </c>
      <c r="S925" s="2">
        <f t="shared" si="84"/>
        <v>0.48791483757682319</v>
      </c>
      <c r="T925" s="2"/>
      <c r="U925" s="2"/>
      <c r="V925" s="37"/>
      <c r="W925" s="37"/>
      <c r="X925" s="37"/>
      <c r="Y925" s="37"/>
      <c r="Z925" s="37"/>
      <c r="AA925" s="37"/>
      <c r="AB925" s="12">
        <v>2</v>
      </c>
      <c r="AC925">
        <v>1</v>
      </c>
      <c r="AD925">
        <v>2</v>
      </c>
      <c r="AE925">
        <v>-0.15</v>
      </c>
      <c r="AF925">
        <v>3</v>
      </c>
      <c r="AG925">
        <v>2</v>
      </c>
      <c r="AH925">
        <v>3</v>
      </c>
      <c r="AI925">
        <v>-4</v>
      </c>
      <c r="AJ925">
        <v>12</v>
      </c>
      <c r="AK925">
        <v>-3</v>
      </c>
      <c r="AL925">
        <v>-0.05</v>
      </c>
      <c r="AM925">
        <v>17.2</v>
      </c>
      <c r="AN925">
        <v>16.2</v>
      </c>
      <c r="AO925">
        <v>1</v>
      </c>
      <c r="AP925">
        <v>-1</v>
      </c>
      <c r="AQ925">
        <v>0</v>
      </c>
      <c r="AR925" s="2">
        <v>0.65</v>
      </c>
    </row>
    <row r="926" spans="6:44" x14ac:dyDescent="0.3">
      <c r="F926" t="str">
        <f t="shared" si="82"/>
        <v>11811439</v>
      </c>
      <c r="G926" t="e">
        <f t="shared" si="85"/>
        <v>#N/A</v>
      </c>
      <c r="H926" s="11">
        <v>1181</v>
      </c>
      <c r="I926" s="5">
        <v>1439</v>
      </c>
      <c r="J926" t="s">
        <v>35</v>
      </c>
      <c r="K926" t="s">
        <v>84</v>
      </c>
      <c r="O926" s="3"/>
      <c r="P926" s="4"/>
      <c r="Q926" s="4"/>
      <c r="R926" s="2">
        <f t="shared" si="83"/>
        <v>0.64208516242317681</v>
      </c>
      <c r="S926" s="2">
        <f t="shared" si="84"/>
        <v>0.35791483757682319</v>
      </c>
      <c r="T926" s="2"/>
      <c r="U926" s="2"/>
      <c r="V926" s="37"/>
      <c r="W926" s="37"/>
      <c r="X926" s="37"/>
      <c r="Y926" s="37"/>
      <c r="Z926" s="37"/>
      <c r="AA926" s="37"/>
      <c r="AB926" s="12">
        <v>2</v>
      </c>
      <c r="AC926">
        <v>8</v>
      </c>
      <c r="AD926">
        <v>-29</v>
      </c>
      <c r="AE926">
        <v>0.13</v>
      </c>
      <c r="AF926">
        <v>-1</v>
      </c>
      <c r="AG926">
        <v>-4</v>
      </c>
      <c r="AH926">
        <v>0</v>
      </c>
      <c r="AI926">
        <v>-1</v>
      </c>
      <c r="AJ926">
        <v>15</v>
      </c>
      <c r="AK926">
        <v>0</v>
      </c>
      <c r="AL926">
        <v>0</v>
      </c>
      <c r="AM926">
        <v>5</v>
      </c>
      <c r="AN926">
        <v>-2.2000000000000002</v>
      </c>
      <c r="AO926">
        <v>7.2</v>
      </c>
      <c r="AP926">
        <v>6</v>
      </c>
      <c r="AQ926">
        <v>1</v>
      </c>
      <c r="AR926" s="2">
        <v>0.78</v>
      </c>
    </row>
    <row r="927" spans="6:44" x14ac:dyDescent="0.3">
      <c r="F927" t="str">
        <f t="shared" si="82"/>
        <v>11811452</v>
      </c>
      <c r="G927" t="e">
        <f t="shared" si="85"/>
        <v>#N/A</v>
      </c>
      <c r="H927" s="11">
        <v>1181</v>
      </c>
      <c r="I927" s="5">
        <v>1452</v>
      </c>
      <c r="J927" t="s">
        <v>35</v>
      </c>
      <c r="K927" t="s">
        <v>85</v>
      </c>
      <c r="O927" s="3"/>
      <c r="P927" s="4"/>
      <c r="Q927" s="4"/>
      <c r="R927" s="2">
        <f t="shared" si="83"/>
        <v>0.59208516242317677</v>
      </c>
      <c r="S927" s="2">
        <f t="shared" si="84"/>
        <v>0.40791483757682323</v>
      </c>
      <c r="T927" s="2"/>
      <c r="U927" s="2"/>
      <c r="V927" s="37"/>
      <c r="W927" s="37"/>
      <c r="X927" s="37"/>
      <c r="Y927" s="37"/>
      <c r="Z927" s="37"/>
      <c r="AA927" s="37"/>
      <c r="AB927" s="12">
        <v>2</v>
      </c>
      <c r="AC927">
        <v>5</v>
      </c>
      <c r="AD927">
        <v>-10</v>
      </c>
      <c r="AE927">
        <v>0.08</v>
      </c>
      <c r="AF927">
        <v>6</v>
      </c>
      <c r="AG927">
        <v>-4</v>
      </c>
      <c r="AH927">
        <v>2</v>
      </c>
      <c r="AI927">
        <v>-6</v>
      </c>
      <c r="AJ927">
        <v>2</v>
      </c>
      <c r="AK927">
        <v>1</v>
      </c>
      <c r="AL927">
        <v>-0.06</v>
      </c>
      <c r="AM927">
        <v>5.0999999999999996</v>
      </c>
      <c r="AN927">
        <v>0.6</v>
      </c>
      <c r="AO927">
        <v>4.5</v>
      </c>
      <c r="AP927">
        <v>3</v>
      </c>
      <c r="AQ927">
        <v>1</v>
      </c>
      <c r="AR927" s="2">
        <v>0.73</v>
      </c>
    </row>
    <row r="928" spans="6:44" x14ac:dyDescent="0.3">
      <c r="F928" t="str">
        <f t="shared" si="82"/>
        <v>11811455</v>
      </c>
      <c r="G928" t="e">
        <f t="shared" si="85"/>
        <v>#N/A</v>
      </c>
      <c r="H928" s="11">
        <v>1181</v>
      </c>
      <c r="I928" s="5">
        <v>1455</v>
      </c>
      <c r="J928" t="s">
        <v>35</v>
      </c>
      <c r="K928" t="s">
        <v>86</v>
      </c>
      <c r="O928" s="3"/>
      <c r="P928" s="4"/>
      <c r="Q928" s="4"/>
      <c r="R928" s="2">
        <f t="shared" si="83"/>
        <v>0.60208516242317678</v>
      </c>
      <c r="S928" s="2">
        <f t="shared" si="84"/>
        <v>0.39791483757682322</v>
      </c>
      <c r="T928" s="2"/>
      <c r="U928" s="2"/>
      <c r="V928" s="37"/>
      <c r="W928" s="37"/>
      <c r="X928" s="37"/>
      <c r="Y928" s="37"/>
      <c r="Z928" s="37"/>
      <c r="AA928" s="37"/>
      <c r="AB928" s="12">
        <v>2</v>
      </c>
      <c r="AC928">
        <v>4</v>
      </c>
      <c r="AD928">
        <v>-17</v>
      </c>
      <c r="AE928">
        <v>0.01</v>
      </c>
      <c r="AF928">
        <v>1</v>
      </c>
      <c r="AG928">
        <v>-3</v>
      </c>
      <c r="AH928">
        <v>1</v>
      </c>
      <c r="AI928">
        <v>0</v>
      </c>
      <c r="AJ928">
        <v>4</v>
      </c>
      <c r="AK928">
        <v>-6</v>
      </c>
      <c r="AL928">
        <v>-0.03</v>
      </c>
      <c r="AM928">
        <v>1.7</v>
      </c>
      <c r="AN928">
        <v>-1.7</v>
      </c>
      <c r="AO928">
        <v>3.4</v>
      </c>
      <c r="AP928">
        <v>2</v>
      </c>
      <c r="AQ928">
        <v>1</v>
      </c>
      <c r="AR928" s="2">
        <v>0.74</v>
      </c>
    </row>
    <row r="929" spans="6:44" x14ac:dyDescent="0.3">
      <c r="F929" t="str">
        <f t="shared" si="82"/>
        <v>11811460</v>
      </c>
      <c r="G929" t="e">
        <f t="shared" si="85"/>
        <v>#N/A</v>
      </c>
      <c r="H929" s="11">
        <v>1181</v>
      </c>
      <c r="I929" s="5">
        <v>1460</v>
      </c>
      <c r="J929" t="s">
        <v>35</v>
      </c>
      <c r="K929" t="s">
        <v>87</v>
      </c>
      <c r="O929" s="3"/>
      <c r="P929" s="4"/>
      <c r="Q929" s="4"/>
      <c r="R929" s="2">
        <f t="shared" si="83"/>
        <v>0.80208516242317673</v>
      </c>
      <c r="S929" s="2">
        <f t="shared" si="84"/>
        <v>0.19791483757682327</v>
      </c>
      <c r="T929" s="2"/>
      <c r="U929" s="2"/>
      <c r="V929" s="37"/>
      <c r="W929" s="37"/>
      <c r="X929" s="37"/>
      <c r="Y929" s="37"/>
      <c r="Z929" s="37"/>
      <c r="AA929" s="37"/>
      <c r="AB929" s="12">
        <v>2</v>
      </c>
      <c r="AC929">
        <v>14</v>
      </c>
      <c r="AD929">
        <v>-132</v>
      </c>
      <c r="AE929">
        <v>7.0000000000000007E-2</v>
      </c>
      <c r="AF929">
        <v>7</v>
      </c>
      <c r="AG929">
        <v>-2</v>
      </c>
      <c r="AH929">
        <v>-1</v>
      </c>
      <c r="AI929">
        <v>-4</v>
      </c>
      <c r="AJ929">
        <v>10</v>
      </c>
      <c r="AK929">
        <v>-4</v>
      </c>
      <c r="AL929">
        <v>-0.01</v>
      </c>
      <c r="AM929">
        <v>13.4</v>
      </c>
      <c r="AN929">
        <v>3.4</v>
      </c>
      <c r="AO929">
        <v>10</v>
      </c>
      <c r="AP929">
        <v>12</v>
      </c>
      <c r="AQ929">
        <v>1</v>
      </c>
      <c r="AR929" s="2">
        <v>0.94</v>
      </c>
    </row>
    <row r="930" spans="6:44" x14ac:dyDescent="0.3">
      <c r="F930" t="str">
        <f t="shared" si="82"/>
        <v>11811462</v>
      </c>
      <c r="G930" t="e">
        <f t="shared" si="85"/>
        <v>#N/A</v>
      </c>
      <c r="H930" s="11">
        <v>1181</v>
      </c>
      <c r="I930" s="5">
        <v>1462</v>
      </c>
      <c r="J930" t="s">
        <v>35</v>
      </c>
      <c r="K930" t="s">
        <v>88</v>
      </c>
      <c r="O930" s="3"/>
      <c r="P930" s="4"/>
      <c r="Q930" s="4"/>
      <c r="R930" s="2">
        <f t="shared" si="83"/>
        <v>0.60208516242317678</v>
      </c>
      <c r="S930" s="2">
        <f t="shared" si="84"/>
        <v>0.39791483757682322</v>
      </c>
      <c r="T930" s="2"/>
      <c r="U930" s="2"/>
      <c r="V930" s="37"/>
      <c r="W930" s="37"/>
      <c r="X930" s="37"/>
      <c r="Y930" s="37"/>
      <c r="Z930" s="37"/>
      <c r="AA930" s="37"/>
      <c r="AB930" s="12">
        <v>2</v>
      </c>
      <c r="AC930">
        <v>1</v>
      </c>
      <c r="AD930">
        <v>-11</v>
      </c>
      <c r="AE930">
        <v>-0.06</v>
      </c>
      <c r="AF930">
        <v>0</v>
      </c>
      <c r="AG930">
        <v>-4</v>
      </c>
      <c r="AH930">
        <v>0</v>
      </c>
      <c r="AI930">
        <v>1</v>
      </c>
      <c r="AJ930">
        <v>9</v>
      </c>
      <c r="AK930">
        <v>-6</v>
      </c>
      <c r="AL930">
        <v>-0.08</v>
      </c>
      <c r="AM930">
        <v>0.4</v>
      </c>
      <c r="AN930">
        <v>-4.9000000000000004</v>
      </c>
      <c r="AO930">
        <v>5.3</v>
      </c>
      <c r="AP930">
        <v>-1</v>
      </c>
      <c r="AQ930">
        <v>0</v>
      </c>
      <c r="AR930" s="2">
        <v>0.74</v>
      </c>
    </row>
    <row r="931" spans="6:44" x14ac:dyDescent="0.3">
      <c r="F931" t="str">
        <f t="shared" si="82"/>
        <v>11961199</v>
      </c>
      <c r="G931" t="e">
        <f t="shared" si="85"/>
        <v>#N/A</v>
      </c>
      <c r="H931" s="11">
        <v>1196</v>
      </c>
      <c r="I931" s="5">
        <v>1199</v>
      </c>
      <c r="J931" t="s">
        <v>36</v>
      </c>
      <c r="K931" t="s">
        <v>37</v>
      </c>
      <c r="O931" s="3"/>
      <c r="P931" s="4"/>
      <c r="Q931" s="4"/>
      <c r="R931" s="2">
        <f t="shared" si="83"/>
        <v>0.55208516242317673</v>
      </c>
      <c r="S931" s="2">
        <f t="shared" si="84"/>
        <v>0.44791483757682327</v>
      </c>
      <c r="T931" s="2"/>
      <c r="U931" s="2"/>
      <c r="V931" s="37"/>
      <c r="W931" s="37"/>
      <c r="X931" s="37"/>
      <c r="Y931" s="37"/>
      <c r="Z931" s="37"/>
      <c r="AA931" s="37"/>
      <c r="AB931" s="12">
        <v>6</v>
      </c>
      <c r="AC931">
        <v>9</v>
      </c>
      <c r="AD931">
        <v>-12</v>
      </c>
      <c r="AE931">
        <v>-0.03</v>
      </c>
      <c r="AF931">
        <v>-3</v>
      </c>
      <c r="AG931">
        <v>0</v>
      </c>
      <c r="AH931">
        <v>-3</v>
      </c>
      <c r="AI931">
        <v>1</v>
      </c>
      <c r="AJ931">
        <v>-4</v>
      </c>
      <c r="AK931">
        <v>-1</v>
      </c>
      <c r="AL931">
        <v>0.04</v>
      </c>
      <c r="AM931">
        <v>-5.7</v>
      </c>
      <c r="AN931">
        <v>-5.0999999999999996</v>
      </c>
      <c r="AO931">
        <v>-0.6</v>
      </c>
      <c r="AP931">
        <v>3</v>
      </c>
      <c r="AQ931">
        <v>1</v>
      </c>
      <c r="AR931" s="2">
        <v>0.69</v>
      </c>
    </row>
    <row r="932" spans="6:44" x14ac:dyDescent="0.3">
      <c r="F932" t="str">
        <f t="shared" si="82"/>
        <v>11961209</v>
      </c>
      <c r="G932" t="e">
        <f t="shared" si="85"/>
        <v>#N/A</v>
      </c>
      <c r="H932" s="11">
        <v>1196</v>
      </c>
      <c r="I932" s="5">
        <v>1209</v>
      </c>
      <c r="J932" t="s">
        <v>36</v>
      </c>
      <c r="K932" t="s">
        <v>38</v>
      </c>
      <c r="O932" s="3"/>
      <c r="P932" s="4"/>
      <c r="Q932" s="4"/>
      <c r="R932" s="2">
        <f t="shared" si="83"/>
        <v>0.68208516242317674</v>
      </c>
      <c r="S932" s="2">
        <f t="shared" si="84"/>
        <v>0.31791483757682326</v>
      </c>
      <c r="T932" s="2"/>
      <c r="U932" s="2"/>
      <c r="V932" s="37"/>
      <c r="W932" s="37"/>
      <c r="X932" s="37"/>
      <c r="Y932" s="37"/>
      <c r="Z932" s="37"/>
      <c r="AA932" s="37"/>
      <c r="AB932" s="12">
        <v>6</v>
      </c>
      <c r="AC932">
        <v>15</v>
      </c>
      <c r="AD932">
        <v>-73</v>
      </c>
      <c r="AE932">
        <v>-7.0000000000000007E-2</v>
      </c>
      <c r="AF932">
        <v>-3</v>
      </c>
      <c r="AG932">
        <v>2</v>
      </c>
      <c r="AH932">
        <v>-3</v>
      </c>
      <c r="AI932">
        <v>0</v>
      </c>
      <c r="AJ932">
        <v>3</v>
      </c>
      <c r="AK932">
        <v>2</v>
      </c>
      <c r="AL932">
        <v>0.04</v>
      </c>
      <c r="AM932">
        <v>1.7</v>
      </c>
      <c r="AN932">
        <v>1.6</v>
      </c>
      <c r="AO932">
        <v>0.1</v>
      </c>
      <c r="AP932">
        <v>9</v>
      </c>
      <c r="AQ932">
        <v>1</v>
      </c>
      <c r="AR932" s="2">
        <v>0.82</v>
      </c>
    </row>
    <row r="933" spans="6:44" x14ac:dyDescent="0.3">
      <c r="F933" t="str">
        <f t="shared" si="82"/>
        <v>11961211</v>
      </c>
      <c r="G933" t="e">
        <f t="shared" si="85"/>
        <v>#N/A</v>
      </c>
      <c r="H933" s="11">
        <v>1196</v>
      </c>
      <c r="I933" s="5">
        <v>1211</v>
      </c>
      <c r="J933" t="s">
        <v>36</v>
      </c>
      <c r="K933" t="s">
        <v>39</v>
      </c>
      <c r="O933" s="3"/>
      <c r="P933" s="4"/>
      <c r="Q933" s="4"/>
      <c r="R933" s="2">
        <f t="shared" si="83"/>
        <v>0.39208516242317681</v>
      </c>
      <c r="S933" s="2">
        <f t="shared" si="84"/>
        <v>0.60791483757682319</v>
      </c>
      <c r="T933" s="2"/>
      <c r="U933" s="2"/>
      <c r="V933" s="37"/>
      <c r="W933" s="37"/>
      <c r="X933" s="37"/>
      <c r="Y933" s="37"/>
      <c r="Z933" s="37"/>
      <c r="AA933" s="37"/>
      <c r="AB933" s="12">
        <v>6</v>
      </c>
      <c r="AC933">
        <v>4</v>
      </c>
      <c r="AD933">
        <v>15</v>
      </c>
      <c r="AE933">
        <v>-0.26</v>
      </c>
      <c r="AF933">
        <v>-7</v>
      </c>
      <c r="AG933">
        <v>2</v>
      </c>
      <c r="AH933">
        <v>-2</v>
      </c>
      <c r="AI933">
        <v>2</v>
      </c>
      <c r="AJ933">
        <v>-4</v>
      </c>
      <c r="AK933">
        <v>-8</v>
      </c>
      <c r="AL933">
        <v>0</v>
      </c>
      <c r="AM933">
        <v>-8.4</v>
      </c>
      <c r="AN933">
        <v>2.2999999999999998</v>
      </c>
      <c r="AO933">
        <v>-10.7</v>
      </c>
      <c r="AP933">
        <v>-2</v>
      </c>
      <c r="AQ933">
        <v>0</v>
      </c>
      <c r="AR933" s="2">
        <v>0.53</v>
      </c>
    </row>
    <row r="934" spans="6:44" x14ac:dyDescent="0.3">
      <c r="F934" t="str">
        <f t="shared" si="82"/>
        <v>11961222</v>
      </c>
      <c r="G934" t="e">
        <f t="shared" si="85"/>
        <v>#N/A</v>
      </c>
      <c r="H934" s="11">
        <v>1196</v>
      </c>
      <c r="I934" s="5">
        <v>1222</v>
      </c>
      <c r="J934" t="s">
        <v>36</v>
      </c>
      <c r="K934" t="s">
        <v>40</v>
      </c>
      <c r="O934" s="3"/>
      <c r="P934" s="4"/>
      <c r="Q934" s="4"/>
      <c r="R934" s="2">
        <f t="shared" si="83"/>
        <v>0.46208516242317677</v>
      </c>
      <c r="S934" s="2">
        <f t="shared" si="84"/>
        <v>0.53791483757682323</v>
      </c>
      <c r="T934" s="2"/>
      <c r="U934" s="2"/>
      <c r="V934" s="37"/>
      <c r="W934" s="37"/>
      <c r="X934" s="37"/>
      <c r="Y934" s="37"/>
      <c r="Z934" s="37"/>
      <c r="AA934" s="37"/>
      <c r="AB934" s="12">
        <v>6</v>
      </c>
      <c r="AC934">
        <v>6</v>
      </c>
      <c r="AD934">
        <v>6</v>
      </c>
      <c r="AE934">
        <v>-0.17</v>
      </c>
      <c r="AF934">
        <v>-3</v>
      </c>
      <c r="AG934">
        <v>3</v>
      </c>
      <c r="AH934">
        <v>-3</v>
      </c>
      <c r="AI934">
        <v>1</v>
      </c>
      <c r="AJ934">
        <v>-6</v>
      </c>
      <c r="AK934">
        <v>-5</v>
      </c>
      <c r="AL934">
        <v>0</v>
      </c>
      <c r="AM934">
        <v>-1.3</v>
      </c>
      <c r="AN934">
        <v>4.5</v>
      </c>
      <c r="AO934">
        <v>-5.8</v>
      </c>
      <c r="AP934">
        <v>0</v>
      </c>
      <c r="AQ934">
        <v>0</v>
      </c>
      <c r="AR934" s="2">
        <v>0.6</v>
      </c>
    </row>
    <row r="935" spans="6:44" x14ac:dyDescent="0.3">
      <c r="F935" t="str">
        <f t="shared" si="82"/>
        <v>11961233</v>
      </c>
      <c r="G935" t="e">
        <f t="shared" si="85"/>
        <v>#N/A</v>
      </c>
      <c r="H935" s="11">
        <v>1196</v>
      </c>
      <c r="I935" s="5">
        <v>1233</v>
      </c>
      <c r="J935" t="s">
        <v>36</v>
      </c>
      <c r="K935" t="s">
        <v>41</v>
      </c>
      <c r="O935" s="3"/>
      <c r="P935" s="4"/>
      <c r="Q935" s="4"/>
      <c r="R935" s="2">
        <f t="shared" si="83"/>
        <v>0.76208516242317681</v>
      </c>
      <c r="S935" s="2">
        <f t="shared" si="84"/>
        <v>0.23791483757682319</v>
      </c>
      <c r="T935" s="2"/>
      <c r="U935" s="2"/>
      <c r="V935" s="37"/>
      <c r="W935" s="37"/>
      <c r="X935" s="37"/>
      <c r="Y935" s="37"/>
      <c r="Z935" s="37"/>
      <c r="AA935" s="37"/>
      <c r="AB935" s="12">
        <v>6</v>
      </c>
      <c r="AC935">
        <v>15</v>
      </c>
      <c r="AD935">
        <v>-111</v>
      </c>
      <c r="AE935">
        <v>0.01</v>
      </c>
      <c r="AF935">
        <v>-3</v>
      </c>
      <c r="AG935">
        <v>-3</v>
      </c>
      <c r="AH935">
        <v>-2</v>
      </c>
      <c r="AI935">
        <v>2</v>
      </c>
      <c r="AJ935">
        <v>5</v>
      </c>
      <c r="AK935">
        <v>-1</v>
      </c>
      <c r="AL935">
        <v>-0.02</v>
      </c>
      <c r="AM935">
        <v>-3.7</v>
      </c>
      <c r="AN935">
        <v>-6.8</v>
      </c>
      <c r="AO935">
        <v>3.1</v>
      </c>
      <c r="AP935">
        <v>9</v>
      </c>
      <c r="AQ935">
        <v>1</v>
      </c>
      <c r="AR935" s="2">
        <v>0.9</v>
      </c>
    </row>
    <row r="936" spans="6:44" x14ac:dyDescent="0.3">
      <c r="F936" t="str">
        <f t="shared" si="82"/>
        <v>11961242</v>
      </c>
      <c r="G936" t="e">
        <f t="shared" si="85"/>
        <v>#N/A</v>
      </c>
      <c r="H936" s="11">
        <v>1196</v>
      </c>
      <c r="I936" s="5">
        <v>1242</v>
      </c>
      <c r="J936" t="s">
        <v>36</v>
      </c>
      <c r="K936" t="s">
        <v>42</v>
      </c>
      <c r="O936" s="3"/>
      <c r="P936" s="4"/>
      <c r="Q936" s="4"/>
      <c r="R936" s="2">
        <f t="shared" si="83"/>
        <v>0.44208516242317675</v>
      </c>
      <c r="S936" s="2">
        <f t="shared" si="84"/>
        <v>0.55791483757682325</v>
      </c>
      <c r="T936" s="2"/>
      <c r="U936" s="2"/>
      <c r="V936" s="37"/>
      <c r="W936" s="37"/>
      <c r="X936" s="37"/>
      <c r="Y936" s="37"/>
      <c r="Z936" s="37"/>
      <c r="AA936" s="37"/>
      <c r="AB936" s="12">
        <v>6</v>
      </c>
      <c r="AC936">
        <v>1</v>
      </c>
      <c r="AD936">
        <v>14</v>
      </c>
      <c r="AE936">
        <v>-0.17</v>
      </c>
      <c r="AF936">
        <v>-7</v>
      </c>
      <c r="AG936">
        <v>1</v>
      </c>
      <c r="AH936">
        <v>-3</v>
      </c>
      <c r="AI936">
        <v>2</v>
      </c>
      <c r="AJ936">
        <v>0</v>
      </c>
      <c r="AK936">
        <v>1</v>
      </c>
      <c r="AL936">
        <v>0.02</v>
      </c>
      <c r="AM936">
        <v>-5.4</v>
      </c>
      <c r="AN936">
        <v>-1.5</v>
      </c>
      <c r="AO936">
        <v>-3.9</v>
      </c>
      <c r="AP936">
        <v>-5</v>
      </c>
      <c r="AQ936">
        <v>0</v>
      </c>
      <c r="AR936" s="2">
        <v>0.57999999999999996</v>
      </c>
    </row>
    <row r="937" spans="6:44" x14ac:dyDescent="0.3">
      <c r="F937" t="str">
        <f t="shared" si="82"/>
        <v>11961243</v>
      </c>
      <c r="G937" t="e">
        <f t="shared" si="85"/>
        <v>#N/A</v>
      </c>
      <c r="H937" s="11">
        <v>1196</v>
      </c>
      <c r="I937" s="5">
        <v>1243</v>
      </c>
      <c r="J937" t="s">
        <v>36</v>
      </c>
      <c r="K937" t="s">
        <v>43</v>
      </c>
      <c r="O937" s="3"/>
      <c r="P937" s="4"/>
      <c r="Q937" s="4"/>
      <c r="R937" s="2">
        <f t="shared" si="83"/>
        <v>0.59208516242317677</v>
      </c>
      <c r="S937" s="2">
        <f t="shared" si="84"/>
        <v>0.40791483757682323</v>
      </c>
      <c r="T937" s="2"/>
      <c r="U937" s="2"/>
      <c r="V937" s="37"/>
      <c r="W937" s="37"/>
      <c r="X937" s="37"/>
      <c r="Y937" s="37"/>
      <c r="Z937" s="37"/>
      <c r="AA937" s="37"/>
      <c r="AB937" s="12">
        <v>6</v>
      </c>
      <c r="AC937">
        <v>9</v>
      </c>
      <c r="AD937">
        <v>-21</v>
      </c>
      <c r="AE937">
        <v>-0.05</v>
      </c>
      <c r="AF937">
        <v>-2</v>
      </c>
      <c r="AG937">
        <v>-1</v>
      </c>
      <c r="AH937">
        <v>-3</v>
      </c>
      <c r="AI937">
        <v>-1</v>
      </c>
      <c r="AJ937">
        <v>3</v>
      </c>
      <c r="AK937">
        <v>1</v>
      </c>
      <c r="AL937">
        <v>-0.02</v>
      </c>
      <c r="AM937">
        <v>3.7</v>
      </c>
      <c r="AN937">
        <v>1.5</v>
      </c>
      <c r="AO937">
        <v>2.2000000000000002</v>
      </c>
      <c r="AP937">
        <v>3</v>
      </c>
      <c r="AQ937">
        <v>1</v>
      </c>
      <c r="AR937" s="2">
        <v>0.73</v>
      </c>
    </row>
    <row r="938" spans="6:44" x14ac:dyDescent="0.3">
      <c r="F938" t="str">
        <f t="shared" si="82"/>
        <v>11961246</v>
      </c>
      <c r="G938" t="e">
        <f t="shared" si="85"/>
        <v>#N/A</v>
      </c>
      <c r="H938" s="11">
        <v>1196</v>
      </c>
      <c r="I938" s="5">
        <v>1246</v>
      </c>
      <c r="J938" t="s">
        <v>36</v>
      </c>
      <c r="K938" t="s">
        <v>44</v>
      </c>
      <c r="O938" s="3"/>
      <c r="P938" s="4"/>
      <c r="Q938" s="4"/>
      <c r="R938" s="2">
        <f t="shared" si="83"/>
        <v>0.52208516242317682</v>
      </c>
      <c r="S938" s="2">
        <f t="shared" si="84"/>
        <v>0.47791483757682318</v>
      </c>
      <c r="T938" s="2"/>
      <c r="U938" s="2"/>
      <c r="V938" s="37"/>
      <c r="W938" s="37"/>
      <c r="X938" s="37"/>
      <c r="Y938" s="37"/>
      <c r="Z938" s="37"/>
      <c r="AA938" s="37"/>
      <c r="AB938" s="12">
        <v>6</v>
      </c>
      <c r="AC938">
        <v>5</v>
      </c>
      <c r="AD938">
        <v>5</v>
      </c>
      <c r="AE938">
        <v>-0.09</v>
      </c>
      <c r="AF938">
        <v>-1</v>
      </c>
      <c r="AG938">
        <v>2</v>
      </c>
      <c r="AH938">
        <v>-4</v>
      </c>
      <c r="AI938">
        <v>3</v>
      </c>
      <c r="AJ938">
        <v>-7</v>
      </c>
      <c r="AK938">
        <v>0</v>
      </c>
      <c r="AL938">
        <v>0.02</v>
      </c>
      <c r="AM938">
        <v>-0.6</v>
      </c>
      <c r="AN938">
        <v>-0.9</v>
      </c>
      <c r="AO938">
        <v>0.3</v>
      </c>
      <c r="AP938">
        <v>-1</v>
      </c>
      <c r="AQ938">
        <v>0</v>
      </c>
      <c r="AR938" s="2">
        <v>0.66</v>
      </c>
    </row>
    <row r="939" spans="6:44" x14ac:dyDescent="0.3">
      <c r="F939" t="str">
        <f t="shared" ref="F939:F1002" si="86">H939&amp;I939</f>
        <v>11961252</v>
      </c>
      <c r="G939" t="e">
        <f t="shared" si="85"/>
        <v>#N/A</v>
      </c>
      <c r="H939" s="11">
        <v>1196</v>
      </c>
      <c r="I939" s="5">
        <v>1252</v>
      </c>
      <c r="J939" t="s">
        <v>36</v>
      </c>
      <c r="K939" t="s">
        <v>45</v>
      </c>
      <c r="O939" s="3"/>
      <c r="P939" s="4"/>
      <c r="Q939" s="4"/>
      <c r="R939" s="2">
        <f t="shared" ref="R939:R1002" si="87">AR939-$AR$2291</f>
        <v>0.80208516242317673</v>
      </c>
      <c r="S939" s="2">
        <f t="shared" ref="S939:S1002" si="88">1-R939</f>
        <v>0.19791483757682327</v>
      </c>
      <c r="T939" s="2"/>
      <c r="U939" s="2"/>
      <c r="V939" s="37"/>
      <c r="W939" s="37"/>
      <c r="X939" s="37"/>
      <c r="Y939" s="37"/>
      <c r="Z939" s="37"/>
      <c r="AA939" s="37"/>
      <c r="AB939" s="12">
        <v>6</v>
      </c>
      <c r="AC939">
        <v>15</v>
      </c>
      <c r="AD939">
        <v>-142</v>
      </c>
      <c r="AE939">
        <v>-7.0000000000000007E-2</v>
      </c>
      <c r="AF939">
        <v>-1</v>
      </c>
      <c r="AG939">
        <v>-3</v>
      </c>
      <c r="AH939">
        <v>-6</v>
      </c>
      <c r="AI939">
        <v>0</v>
      </c>
      <c r="AJ939">
        <v>1</v>
      </c>
      <c r="AK939">
        <v>-7</v>
      </c>
      <c r="AL939">
        <v>0</v>
      </c>
      <c r="AM939">
        <v>-4.8</v>
      </c>
      <c r="AN939">
        <v>-9.1</v>
      </c>
      <c r="AO939">
        <v>4.3</v>
      </c>
      <c r="AP939">
        <v>9</v>
      </c>
      <c r="AQ939">
        <v>1</v>
      </c>
      <c r="AR939" s="2">
        <v>0.94</v>
      </c>
    </row>
    <row r="940" spans="6:44" x14ac:dyDescent="0.3">
      <c r="F940" t="str">
        <f t="shared" si="86"/>
        <v>11961254</v>
      </c>
      <c r="G940" t="e">
        <f t="shared" ref="G940:G1003" si="89">VLOOKUP(E940,F940:F3217,COLUMN(F940:F3217),FALSE)</f>
        <v>#N/A</v>
      </c>
      <c r="H940" s="11">
        <v>1196</v>
      </c>
      <c r="I940" s="5">
        <v>1254</v>
      </c>
      <c r="J940" t="s">
        <v>36</v>
      </c>
      <c r="K940" t="s">
        <v>46</v>
      </c>
      <c r="O940" s="3"/>
      <c r="P940" s="4"/>
      <c r="Q940" s="4"/>
      <c r="R940" s="2">
        <f t="shared" si="87"/>
        <v>0.84208516242317677</v>
      </c>
      <c r="S940" s="2">
        <f t="shared" si="88"/>
        <v>0.15791483757682323</v>
      </c>
      <c r="T940" s="2"/>
      <c r="U940" s="2"/>
      <c r="V940" s="37"/>
      <c r="W940" s="37"/>
      <c r="X940" s="37"/>
      <c r="Y940" s="37"/>
      <c r="Z940" s="37"/>
      <c r="AA940" s="37"/>
      <c r="AB940" s="12">
        <v>6</v>
      </c>
      <c r="AC940">
        <v>16</v>
      </c>
      <c r="AD940">
        <v>-228</v>
      </c>
      <c r="AE940">
        <v>0.1</v>
      </c>
      <c r="AF940">
        <v>-1</v>
      </c>
      <c r="AG940">
        <v>-1</v>
      </c>
      <c r="AH940">
        <v>-5</v>
      </c>
      <c r="AI940">
        <v>4</v>
      </c>
      <c r="AJ940">
        <v>-1</v>
      </c>
      <c r="AK940">
        <v>-1</v>
      </c>
      <c r="AL940">
        <v>0.02</v>
      </c>
      <c r="AM940">
        <v>-0.6</v>
      </c>
      <c r="AN940">
        <v>-7.4</v>
      </c>
      <c r="AO940">
        <v>6.8</v>
      </c>
      <c r="AP940">
        <v>10</v>
      </c>
      <c r="AQ940">
        <v>1</v>
      </c>
      <c r="AR940" s="2">
        <v>0.98</v>
      </c>
    </row>
    <row r="941" spans="6:44" x14ac:dyDescent="0.3">
      <c r="F941" t="str">
        <f t="shared" si="86"/>
        <v>11961260</v>
      </c>
      <c r="G941" t="e">
        <f t="shared" si="89"/>
        <v>#N/A</v>
      </c>
      <c r="H941" s="11">
        <v>1196</v>
      </c>
      <c r="I941" s="5">
        <v>1260</v>
      </c>
      <c r="J941" t="s">
        <v>36</v>
      </c>
      <c r="K941" t="s">
        <v>47</v>
      </c>
      <c r="O941" s="3"/>
      <c r="P941" s="4"/>
      <c r="Q941" s="4"/>
      <c r="R941" s="2">
        <f t="shared" si="87"/>
        <v>0.54208516242317684</v>
      </c>
      <c r="S941" s="2">
        <f t="shared" si="88"/>
        <v>0.45791483757682316</v>
      </c>
      <c r="T941" s="2"/>
      <c r="U941" s="2"/>
      <c r="V941" s="37"/>
      <c r="W941" s="37"/>
      <c r="X941" s="37"/>
      <c r="Y941" s="37"/>
      <c r="Z941" s="37"/>
      <c r="AA941" s="37"/>
      <c r="AB941" s="12">
        <v>6</v>
      </c>
      <c r="AC941">
        <v>11</v>
      </c>
      <c r="AD941">
        <v>-18</v>
      </c>
      <c r="AE941">
        <v>-0.22</v>
      </c>
      <c r="AF941">
        <v>-7</v>
      </c>
      <c r="AG941">
        <v>2</v>
      </c>
      <c r="AH941">
        <v>-5</v>
      </c>
      <c r="AI941">
        <v>0</v>
      </c>
      <c r="AJ941">
        <v>7</v>
      </c>
      <c r="AK941">
        <v>-5</v>
      </c>
      <c r="AL941">
        <v>0</v>
      </c>
      <c r="AM941">
        <v>4.4000000000000004</v>
      </c>
      <c r="AN941">
        <v>7.4</v>
      </c>
      <c r="AO941">
        <v>-3</v>
      </c>
      <c r="AP941">
        <v>5</v>
      </c>
      <c r="AQ941">
        <v>1</v>
      </c>
      <c r="AR941" s="2">
        <v>0.68</v>
      </c>
    </row>
    <row r="942" spans="6:44" x14ac:dyDescent="0.3">
      <c r="F942" t="str">
        <f t="shared" si="86"/>
        <v>11961267</v>
      </c>
      <c r="G942" t="e">
        <f t="shared" si="89"/>
        <v>#N/A</v>
      </c>
      <c r="H942" s="11">
        <v>1196</v>
      </c>
      <c r="I942" s="5">
        <v>1267</v>
      </c>
      <c r="J942" t="s">
        <v>36</v>
      </c>
      <c r="K942" t="s">
        <v>48</v>
      </c>
      <c r="O942" s="3"/>
      <c r="P942" s="4"/>
      <c r="Q942" s="4"/>
      <c r="R942" s="2">
        <f t="shared" si="87"/>
        <v>0.73208516242317678</v>
      </c>
      <c r="S942" s="2">
        <f t="shared" si="88"/>
        <v>0.26791483757682322</v>
      </c>
      <c r="T942" s="2"/>
      <c r="U942" s="2"/>
      <c r="V942" s="37"/>
      <c r="W942" s="37"/>
      <c r="X942" s="37"/>
      <c r="Y942" s="37"/>
      <c r="Z942" s="37"/>
      <c r="AA942" s="37"/>
      <c r="AB942" s="12">
        <v>6</v>
      </c>
      <c r="AC942">
        <v>13</v>
      </c>
      <c r="AD942">
        <v>-91</v>
      </c>
      <c r="AE942">
        <v>-0.08</v>
      </c>
      <c r="AF942">
        <v>-4</v>
      </c>
      <c r="AG942">
        <v>-1</v>
      </c>
      <c r="AH942">
        <v>-4</v>
      </c>
      <c r="AI942">
        <v>2</v>
      </c>
      <c r="AJ942">
        <v>7</v>
      </c>
      <c r="AK942">
        <v>1</v>
      </c>
      <c r="AL942">
        <v>-0.05</v>
      </c>
      <c r="AM942">
        <v>-7.5</v>
      </c>
      <c r="AN942">
        <v>-9.6999999999999993</v>
      </c>
      <c r="AO942">
        <v>2.2000000000000002</v>
      </c>
      <c r="AP942">
        <v>7</v>
      </c>
      <c r="AQ942">
        <v>1</v>
      </c>
      <c r="AR942" s="2">
        <v>0.87</v>
      </c>
    </row>
    <row r="943" spans="6:44" x14ac:dyDescent="0.3">
      <c r="F943" t="str">
        <f t="shared" si="86"/>
        <v>11961274</v>
      </c>
      <c r="G943" t="e">
        <f t="shared" si="89"/>
        <v>#N/A</v>
      </c>
      <c r="H943" s="11">
        <v>1196</v>
      </c>
      <c r="I943" s="5">
        <v>1274</v>
      </c>
      <c r="J943" t="s">
        <v>36</v>
      </c>
      <c r="K943" t="s">
        <v>49</v>
      </c>
      <c r="O943" s="3"/>
      <c r="P943" s="4"/>
      <c r="Q943" s="4"/>
      <c r="R943" s="2">
        <f t="shared" si="87"/>
        <v>0.57208516242317675</v>
      </c>
      <c r="S943" s="2">
        <f t="shared" si="88"/>
        <v>0.42791483757682325</v>
      </c>
      <c r="T943" s="2"/>
      <c r="U943" s="2"/>
      <c r="V943" s="37"/>
      <c r="W943" s="37"/>
      <c r="X943" s="37"/>
      <c r="Y943" s="37"/>
      <c r="Z943" s="37"/>
      <c r="AA943" s="37"/>
      <c r="AB943" s="12">
        <v>6</v>
      </c>
      <c r="AC943">
        <v>6</v>
      </c>
      <c r="AD943">
        <v>-13</v>
      </c>
      <c r="AE943">
        <v>-0.09</v>
      </c>
      <c r="AF943">
        <v>-2</v>
      </c>
      <c r="AG943">
        <v>0</v>
      </c>
      <c r="AH943">
        <v>-3</v>
      </c>
      <c r="AI943">
        <v>1</v>
      </c>
      <c r="AJ943">
        <v>0</v>
      </c>
      <c r="AK943">
        <v>-3</v>
      </c>
      <c r="AL943">
        <v>0.06</v>
      </c>
      <c r="AM943">
        <v>1.9</v>
      </c>
      <c r="AN943">
        <v>1.4</v>
      </c>
      <c r="AO943">
        <v>0.5</v>
      </c>
      <c r="AP943">
        <v>0</v>
      </c>
      <c r="AQ943">
        <v>0</v>
      </c>
      <c r="AR943" s="2">
        <v>0.71</v>
      </c>
    </row>
    <row r="944" spans="6:44" x14ac:dyDescent="0.3">
      <c r="F944" t="str">
        <f t="shared" si="86"/>
        <v>11961276</v>
      </c>
      <c r="G944" t="e">
        <f t="shared" si="89"/>
        <v>#N/A</v>
      </c>
      <c r="H944" s="11">
        <v>1196</v>
      </c>
      <c r="I944" s="5">
        <v>1276</v>
      </c>
      <c r="J944" t="s">
        <v>36</v>
      </c>
      <c r="K944" t="s">
        <v>50</v>
      </c>
      <c r="O944" s="3"/>
      <c r="P944" s="4"/>
      <c r="Q944" s="4"/>
      <c r="R944" s="2">
        <f t="shared" si="87"/>
        <v>0.46208516242317677</v>
      </c>
      <c r="S944" s="2">
        <f t="shared" si="88"/>
        <v>0.53791483757682323</v>
      </c>
      <c r="T944" s="2"/>
      <c r="U944" s="2"/>
      <c r="V944" s="37"/>
      <c r="W944" s="37"/>
      <c r="X944" s="37"/>
      <c r="Y944" s="37"/>
      <c r="Z944" s="37"/>
      <c r="AA944" s="37"/>
      <c r="AB944" s="12">
        <v>6</v>
      </c>
      <c r="AC944">
        <v>3</v>
      </c>
      <c r="AD944">
        <v>13</v>
      </c>
      <c r="AE944">
        <v>-0.17</v>
      </c>
      <c r="AF944">
        <v>-3</v>
      </c>
      <c r="AG944">
        <v>1</v>
      </c>
      <c r="AH944">
        <v>0</v>
      </c>
      <c r="AI944">
        <v>1</v>
      </c>
      <c r="AJ944">
        <v>3</v>
      </c>
      <c r="AK944">
        <v>-7</v>
      </c>
      <c r="AL944">
        <v>0.06</v>
      </c>
      <c r="AM944">
        <v>2.5</v>
      </c>
      <c r="AN944">
        <v>5.9</v>
      </c>
      <c r="AO944">
        <v>-3.4</v>
      </c>
      <c r="AP944">
        <v>-3</v>
      </c>
      <c r="AQ944">
        <v>0</v>
      </c>
      <c r="AR944" s="2">
        <v>0.6</v>
      </c>
    </row>
    <row r="945" spans="6:44" x14ac:dyDescent="0.3">
      <c r="F945" t="str">
        <f t="shared" si="86"/>
        <v>11961277</v>
      </c>
      <c r="G945" t="e">
        <f t="shared" si="89"/>
        <v>#N/A</v>
      </c>
      <c r="H945" s="11">
        <v>1196</v>
      </c>
      <c r="I945" s="5">
        <v>1277</v>
      </c>
      <c r="J945" t="s">
        <v>36</v>
      </c>
      <c r="K945" t="s">
        <v>51</v>
      </c>
      <c r="O945" s="3"/>
      <c r="P945" s="4"/>
      <c r="Q945" s="4"/>
      <c r="R945" s="2">
        <f t="shared" si="87"/>
        <v>0.39208516242317681</v>
      </c>
      <c r="S945" s="2">
        <f t="shared" si="88"/>
        <v>0.60791483757682319</v>
      </c>
      <c r="T945" s="2"/>
      <c r="U945" s="2"/>
      <c r="V945" s="37"/>
      <c r="W945" s="37"/>
      <c r="X945" s="37"/>
      <c r="Y945" s="37"/>
      <c r="Z945" s="37"/>
      <c r="AA945" s="37"/>
      <c r="AB945" s="12">
        <v>6</v>
      </c>
      <c r="AC945">
        <v>3</v>
      </c>
      <c r="AD945">
        <v>17</v>
      </c>
      <c r="AE945">
        <v>-0.26</v>
      </c>
      <c r="AF945">
        <v>-7</v>
      </c>
      <c r="AG945">
        <v>6</v>
      </c>
      <c r="AH945">
        <v>-5</v>
      </c>
      <c r="AI945">
        <v>5</v>
      </c>
      <c r="AJ945">
        <v>-7</v>
      </c>
      <c r="AK945">
        <v>-4</v>
      </c>
      <c r="AL945">
        <v>-0.03</v>
      </c>
      <c r="AM945">
        <v>-4.9000000000000004</v>
      </c>
      <c r="AN945">
        <v>4.5999999999999996</v>
      </c>
      <c r="AO945">
        <v>-9.5</v>
      </c>
      <c r="AP945">
        <v>-3</v>
      </c>
      <c r="AQ945">
        <v>0</v>
      </c>
      <c r="AR945" s="2">
        <v>0.53</v>
      </c>
    </row>
    <row r="946" spans="6:44" x14ac:dyDescent="0.3">
      <c r="F946" t="str">
        <f t="shared" si="86"/>
        <v>11961281</v>
      </c>
      <c r="G946" t="e">
        <f t="shared" si="89"/>
        <v>#N/A</v>
      </c>
      <c r="H946" s="11">
        <v>1196</v>
      </c>
      <c r="I946" s="5">
        <v>1281</v>
      </c>
      <c r="J946" t="s">
        <v>36</v>
      </c>
      <c r="K946" t="s">
        <v>52</v>
      </c>
      <c r="O946" s="3"/>
      <c r="P946" s="4"/>
      <c r="Q946" s="4"/>
      <c r="R946" s="2">
        <f t="shared" si="87"/>
        <v>0.59208516242317677</v>
      </c>
      <c r="S946" s="2">
        <f t="shared" si="88"/>
        <v>0.40791483757682323</v>
      </c>
      <c r="T946" s="2"/>
      <c r="U946" s="2"/>
      <c r="V946" s="37"/>
      <c r="W946" s="37"/>
      <c r="X946" s="37"/>
      <c r="Y946" s="37"/>
      <c r="Z946" s="37"/>
      <c r="AA946" s="37"/>
      <c r="AB946" s="12">
        <v>6</v>
      </c>
      <c r="AC946">
        <v>8</v>
      </c>
      <c r="AD946">
        <v>-15</v>
      </c>
      <c r="AE946">
        <v>0.01</v>
      </c>
      <c r="AF946">
        <v>-3</v>
      </c>
      <c r="AG946">
        <v>2</v>
      </c>
      <c r="AH946">
        <v>-6</v>
      </c>
      <c r="AI946">
        <v>4</v>
      </c>
      <c r="AJ946">
        <v>-2</v>
      </c>
      <c r="AK946">
        <v>-3</v>
      </c>
      <c r="AL946">
        <v>-0.03</v>
      </c>
      <c r="AM946">
        <v>2.6</v>
      </c>
      <c r="AN946">
        <v>1.1000000000000001</v>
      </c>
      <c r="AO946">
        <v>1.5</v>
      </c>
      <c r="AP946">
        <v>2</v>
      </c>
      <c r="AQ946">
        <v>1</v>
      </c>
      <c r="AR946" s="2">
        <v>0.73</v>
      </c>
    </row>
    <row r="947" spans="6:44" x14ac:dyDescent="0.3">
      <c r="F947" t="str">
        <f t="shared" si="86"/>
        <v>11961285</v>
      </c>
      <c r="G947" t="e">
        <f t="shared" si="89"/>
        <v>#N/A</v>
      </c>
      <c r="H947" s="11">
        <v>1196</v>
      </c>
      <c r="I947" s="5">
        <v>1285</v>
      </c>
      <c r="J947" t="s">
        <v>36</v>
      </c>
      <c r="K947" t="s">
        <v>53</v>
      </c>
      <c r="O947" s="3"/>
      <c r="P947" s="4"/>
      <c r="Q947" s="4"/>
      <c r="R947" s="2">
        <f t="shared" si="87"/>
        <v>0.63208516242317681</v>
      </c>
      <c r="S947" s="2">
        <f t="shared" si="88"/>
        <v>0.36791483757682319</v>
      </c>
      <c r="T947" s="2"/>
      <c r="U947" s="2"/>
      <c r="V947" s="37"/>
      <c r="W947" s="37"/>
      <c r="X947" s="37"/>
      <c r="Y947" s="37"/>
      <c r="Z947" s="37"/>
      <c r="AA947" s="37"/>
      <c r="AB947" s="12">
        <v>6</v>
      </c>
      <c r="AC947">
        <v>14</v>
      </c>
      <c r="AD947">
        <v>-48</v>
      </c>
      <c r="AE947">
        <v>-0.15</v>
      </c>
      <c r="AF947">
        <v>-1</v>
      </c>
      <c r="AG947">
        <v>1</v>
      </c>
      <c r="AH947">
        <v>-3</v>
      </c>
      <c r="AI947">
        <v>-1</v>
      </c>
      <c r="AJ947">
        <v>-5</v>
      </c>
      <c r="AK947">
        <v>-5</v>
      </c>
      <c r="AL947">
        <v>0</v>
      </c>
      <c r="AM947">
        <v>-2</v>
      </c>
      <c r="AN947">
        <v>0.6</v>
      </c>
      <c r="AO947">
        <v>-2.6</v>
      </c>
      <c r="AP947">
        <v>8</v>
      </c>
      <c r="AQ947">
        <v>1</v>
      </c>
      <c r="AR947" s="2">
        <v>0.77</v>
      </c>
    </row>
    <row r="948" spans="6:44" x14ac:dyDescent="0.3">
      <c r="F948" t="str">
        <f t="shared" si="86"/>
        <v>11961293</v>
      </c>
      <c r="G948" t="e">
        <f t="shared" si="89"/>
        <v>#N/A</v>
      </c>
      <c r="H948" s="11">
        <v>1196</v>
      </c>
      <c r="I948" s="5">
        <v>1293</v>
      </c>
      <c r="J948" t="s">
        <v>36</v>
      </c>
      <c r="K948" t="s">
        <v>54</v>
      </c>
      <c r="O948" s="3"/>
      <c r="P948" s="4"/>
      <c r="Q948" s="4"/>
      <c r="R948" s="2">
        <f t="shared" si="87"/>
        <v>0.58208516242317676</v>
      </c>
      <c r="S948" s="2">
        <f t="shared" si="88"/>
        <v>0.41791483757682324</v>
      </c>
      <c r="T948" s="2"/>
      <c r="U948" s="2"/>
      <c r="V948" s="37"/>
      <c r="W948" s="37"/>
      <c r="X948" s="37"/>
      <c r="Y948" s="37"/>
      <c r="Z948" s="37"/>
      <c r="AA948" s="37"/>
      <c r="AB948" s="12">
        <v>6</v>
      </c>
      <c r="AC948">
        <v>12</v>
      </c>
      <c r="AD948">
        <v>-36</v>
      </c>
      <c r="AE948">
        <v>-0.21</v>
      </c>
      <c r="AF948">
        <v>-4</v>
      </c>
      <c r="AG948">
        <v>2</v>
      </c>
      <c r="AH948">
        <v>-3</v>
      </c>
      <c r="AI948">
        <v>2</v>
      </c>
      <c r="AJ948">
        <v>-4</v>
      </c>
      <c r="AK948">
        <v>-4</v>
      </c>
      <c r="AL948">
        <v>-0.01</v>
      </c>
      <c r="AM948">
        <v>-1.3</v>
      </c>
      <c r="AN948">
        <v>3.4</v>
      </c>
      <c r="AO948">
        <v>-4.7</v>
      </c>
      <c r="AP948">
        <v>6</v>
      </c>
      <c r="AQ948">
        <v>1</v>
      </c>
      <c r="AR948" s="2">
        <v>0.72</v>
      </c>
    </row>
    <row r="949" spans="6:44" x14ac:dyDescent="0.3">
      <c r="F949" t="str">
        <f t="shared" si="86"/>
        <v>11961300</v>
      </c>
      <c r="G949" t="e">
        <f t="shared" si="89"/>
        <v>#N/A</v>
      </c>
      <c r="H949" s="11">
        <v>1196</v>
      </c>
      <c r="I949" s="5">
        <v>1300</v>
      </c>
      <c r="J949" t="s">
        <v>36</v>
      </c>
      <c r="K949" t="s">
        <v>55</v>
      </c>
      <c r="O949" s="3"/>
      <c r="P949" s="4"/>
      <c r="Q949" s="4"/>
      <c r="R949" s="2">
        <f t="shared" si="87"/>
        <v>0.85208516242317678</v>
      </c>
      <c r="S949" s="2">
        <f t="shared" si="88"/>
        <v>0.14791483757682322</v>
      </c>
      <c r="T949" s="2"/>
      <c r="U949" s="2"/>
      <c r="V949" s="37"/>
      <c r="W949" s="37"/>
      <c r="X949" s="37"/>
      <c r="Y949" s="37"/>
      <c r="Z949" s="37"/>
      <c r="AA949" s="37"/>
      <c r="AB949" s="12">
        <v>6</v>
      </c>
      <c r="AC949">
        <v>16</v>
      </c>
      <c r="AD949">
        <v>-286</v>
      </c>
      <c r="AE949">
        <v>0.1</v>
      </c>
      <c r="AF949">
        <v>0</v>
      </c>
      <c r="AG949">
        <v>0</v>
      </c>
      <c r="AH949">
        <v>-6</v>
      </c>
      <c r="AI949">
        <v>3</v>
      </c>
      <c r="AJ949">
        <v>-4</v>
      </c>
      <c r="AK949">
        <v>-1</v>
      </c>
      <c r="AL949">
        <v>0.04</v>
      </c>
      <c r="AM949">
        <v>5.7</v>
      </c>
      <c r="AN949">
        <v>-1.3</v>
      </c>
      <c r="AO949">
        <v>7</v>
      </c>
      <c r="AP949">
        <v>10</v>
      </c>
      <c r="AQ949">
        <v>1</v>
      </c>
      <c r="AR949" s="2">
        <v>0.99</v>
      </c>
    </row>
    <row r="950" spans="6:44" x14ac:dyDescent="0.3">
      <c r="F950" t="str">
        <f t="shared" si="86"/>
        <v>11961301</v>
      </c>
      <c r="G950" t="e">
        <f t="shared" si="89"/>
        <v>#N/A</v>
      </c>
      <c r="H950" s="11">
        <v>1196</v>
      </c>
      <c r="I950" s="5">
        <v>1301</v>
      </c>
      <c r="J950" t="s">
        <v>36</v>
      </c>
      <c r="K950" t="s">
        <v>56</v>
      </c>
      <c r="O950" s="3"/>
      <c r="P950" s="4"/>
      <c r="Q950" s="4"/>
      <c r="R950" s="2">
        <f t="shared" si="87"/>
        <v>0.58208516242317676</v>
      </c>
      <c r="S950" s="2">
        <f t="shared" si="88"/>
        <v>0.41791483757682324</v>
      </c>
      <c r="T950" s="2"/>
      <c r="U950" s="2"/>
      <c r="V950" s="37"/>
      <c r="W950" s="37"/>
      <c r="X950" s="37"/>
      <c r="Y950" s="37"/>
      <c r="Z950" s="37"/>
      <c r="AA950" s="37"/>
      <c r="AB950" s="12">
        <v>6</v>
      </c>
      <c r="AC950">
        <v>9</v>
      </c>
      <c r="AD950">
        <v>-19</v>
      </c>
      <c r="AE950">
        <v>-0.04</v>
      </c>
      <c r="AF950">
        <v>-2</v>
      </c>
      <c r="AG950">
        <v>-3</v>
      </c>
      <c r="AH950">
        <v>-3</v>
      </c>
      <c r="AI950">
        <v>0</v>
      </c>
      <c r="AJ950">
        <v>-5</v>
      </c>
      <c r="AK950">
        <v>1</v>
      </c>
      <c r="AL950">
        <v>0.02</v>
      </c>
      <c r="AM950">
        <v>-5.0999999999999996</v>
      </c>
      <c r="AN950">
        <v>-5.0999999999999996</v>
      </c>
      <c r="AO950" s="1">
        <v>-1.42E-14</v>
      </c>
      <c r="AP950">
        <v>3</v>
      </c>
      <c r="AQ950">
        <v>1</v>
      </c>
      <c r="AR950" s="2">
        <v>0.72</v>
      </c>
    </row>
    <row r="951" spans="6:44" x14ac:dyDescent="0.3">
      <c r="F951" t="str">
        <f t="shared" si="86"/>
        <v>11961305</v>
      </c>
      <c r="G951" t="e">
        <f t="shared" si="89"/>
        <v>#N/A</v>
      </c>
      <c r="H951" s="11">
        <v>1196</v>
      </c>
      <c r="I951" s="5">
        <v>1305</v>
      </c>
      <c r="J951" t="s">
        <v>36</v>
      </c>
      <c r="K951" t="s">
        <v>57</v>
      </c>
      <c r="O951" s="3"/>
      <c r="P951" s="4"/>
      <c r="Q951" s="4"/>
      <c r="R951" s="2">
        <f t="shared" si="87"/>
        <v>0.49208516242317679</v>
      </c>
      <c r="S951" s="2">
        <f t="shared" si="88"/>
        <v>0.50791483757682321</v>
      </c>
      <c r="T951" s="2"/>
      <c r="U951" s="2"/>
      <c r="V951" s="37"/>
      <c r="W951" s="37"/>
      <c r="X951" s="37"/>
      <c r="Y951" s="37"/>
      <c r="Z951" s="37"/>
      <c r="AA951" s="37"/>
      <c r="AB951" s="12">
        <v>6</v>
      </c>
      <c r="AC951">
        <v>7</v>
      </c>
      <c r="AD951">
        <v>-1</v>
      </c>
      <c r="AE951">
        <v>-0.17</v>
      </c>
      <c r="AF951">
        <v>-4</v>
      </c>
      <c r="AG951">
        <v>0</v>
      </c>
      <c r="AH951">
        <v>0</v>
      </c>
      <c r="AI951">
        <v>2</v>
      </c>
      <c r="AJ951">
        <v>2</v>
      </c>
      <c r="AK951">
        <v>-2</v>
      </c>
      <c r="AL951">
        <v>-0.03</v>
      </c>
      <c r="AM951">
        <v>-7</v>
      </c>
      <c r="AN951">
        <v>-3.5</v>
      </c>
      <c r="AO951">
        <v>-3.5</v>
      </c>
      <c r="AP951">
        <v>1</v>
      </c>
      <c r="AQ951">
        <v>1</v>
      </c>
      <c r="AR951" s="2">
        <v>0.63</v>
      </c>
    </row>
    <row r="952" spans="6:44" x14ac:dyDescent="0.3">
      <c r="F952" t="str">
        <f t="shared" si="86"/>
        <v>11961308</v>
      </c>
      <c r="G952" t="e">
        <f t="shared" si="89"/>
        <v>#N/A</v>
      </c>
      <c r="H952" s="11">
        <v>1196</v>
      </c>
      <c r="I952" s="5">
        <v>1308</v>
      </c>
      <c r="J952" t="s">
        <v>36</v>
      </c>
      <c r="K952" t="s">
        <v>58</v>
      </c>
      <c r="O952" s="3"/>
      <c r="P952" s="4"/>
      <c r="Q952" s="4"/>
      <c r="R952" s="2">
        <f t="shared" si="87"/>
        <v>0.58208516242317676</v>
      </c>
      <c r="S952" s="2">
        <f t="shared" si="88"/>
        <v>0.41791483757682324</v>
      </c>
      <c r="T952" s="2"/>
      <c r="U952" s="2"/>
      <c r="V952" s="37"/>
      <c r="W952" s="37"/>
      <c r="X952" s="37"/>
      <c r="Y952" s="37"/>
      <c r="Z952" s="37"/>
      <c r="AA952" s="37"/>
      <c r="AB952" s="12">
        <v>6</v>
      </c>
      <c r="AC952">
        <v>12</v>
      </c>
      <c r="AD952">
        <v>-32</v>
      </c>
      <c r="AE952">
        <v>-0.21</v>
      </c>
      <c r="AF952">
        <v>-1</v>
      </c>
      <c r="AG952">
        <v>4</v>
      </c>
      <c r="AH952">
        <v>-3</v>
      </c>
      <c r="AI952">
        <v>1</v>
      </c>
      <c r="AJ952">
        <v>-5</v>
      </c>
      <c r="AK952">
        <v>-8</v>
      </c>
      <c r="AL952">
        <v>0.08</v>
      </c>
      <c r="AM952">
        <v>0.5</v>
      </c>
      <c r="AN952">
        <v>4.7</v>
      </c>
      <c r="AO952">
        <v>-4.2</v>
      </c>
      <c r="AP952">
        <v>6</v>
      </c>
      <c r="AQ952">
        <v>1</v>
      </c>
      <c r="AR952" s="2">
        <v>0.72</v>
      </c>
    </row>
    <row r="953" spans="6:44" x14ac:dyDescent="0.3">
      <c r="F953" t="str">
        <f t="shared" si="86"/>
        <v>11961314</v>
      </c>
      <c r="G953" t="e">
        <f t="shared" si="89"/>
        <v>#N/A</v>
      </c>
      <c r="H953" s="11">
        <v>1196</v>
      </c>
      <c r="I953" s="5">
        <v>1314</v>
      </c>
      <c r="J953" t="s">
        <v>36</v>
      </c>
      <c r="K953" t="s">
        <v>59</v>
      </c>
      <c r="O953" s="3"/>
      <c r="P953" s="4"/>
      <c r="Q953" s="4"/>
      <c r="R953" s="2">
        <f t="shared" si="87"/>
        <v>0.48208516242317678</v>
      </c>
      <c r="S953" s="2">
        <f t="shared" si="88"/>
        <v>0.51791483757682322</v>
      </c>
      <c r="T953" s="2"/>
      <c r="U953" s="2"/>
      <c r="V953" s="37"/>
      <c r="W953" s="37"/>
      <c r="X953" s="37"/>
      <c r="Y953" s="37"/>
      <c r="Z953" s="37"/>
      <c r="AA953" s="37"/>
      <c r="AB953" s="12">
        <v>6</v>
      </c>
      <c r="AC953">
        <v>2</v>
      </c>
      <c r="AD953">
        <v>16</v>
      </c>
      <c r="AE953">
        <v>-0.09</v>
      </c>
      <c r="AF953">
        <v>-1</v>
      </c>
      <c r="AG953">
        <v>-1</v>
      </c>
      <c r="AH953">
        <v>-2</v>
      </c>
      <c r="AI953">
        <v>4</v>
      </c>
      <c r="AJ953">
        <v>-9</v>
      </c>
      <c r="AK953">
        <v>-5</v>
      </c>
      <c r="AL953">
        <v>-0.02</v>
      </c>
      <c r="AM953">
        <v>-5.9</v>
      </c>
      <c r="AN953">
        <v>-3.7</v>
      </c>
      <c r="AO953">
        <v>-2.2000000000000002</v>
      </c>
      <c r="AP953">
        <v>-4</v>
      </c>
      <c r="AQ953">
        <v>0</v>
      </c>
      <c r="AR953" s="2">
        <v>0.62</v>
      </c>
    </row>
    <row r="954" spans="6:44" x14ac:dyDescent="0.3">
      <c r="F954" t="str">
        <f t="shared" si="86"/>
        <v>11961326</v>
      </c>
      <c r="G954" t="e">
        <f t="shared" si="89"/>
        <v>#N/A</v>
      </c>
      <c r="H954" s="11">
        <v>1196</v>
      </c>
      <c r="I954" s="5">
        <v>1326</v>
      </c>
      <c r="J954" t="s">
        <v>36</v>
      </c>
      <c r="K954" t="s">
        <v>60</v>
      </c>
      <c r="O954" s="3"/>
      <c r="P954" s="4"/>
      <c r="Q954" s="4"/>
      <c r="R954" s="2">
        <f t="shared" si="87"/>
        <v>0.49208516242317679</v>
      </c>
      <c r="S954" s="2">
        <f t="shared" si="88"/>
        <v>0.50791483757682321</v>
      </c>
      <c r="T954" s="2"/>
      <c r="U954" s="2"/>
      <c r="V954" s="37"/>
      <c r="W954" s="37"/>
      <c r="X954" s="37"/>
      <c r="Y954" s="37"/>
      <c r="Z954" s="37"/>
      <c r="AA954" s="37"/>
      <c r="AB954" s="12">
        <v>6</v>
      </c>
      <c r="AC954">
        <v>5</v>
      </c>
      <c r="AD954">
        <v>8</v>
      </c>
      <c r="AE954">
        <v>-0.13</v>
      </c>
      <c r="AF954">
        <v>-3</v>
      </c>
      <c r="AG954">
        <v>1</v>
      </c>
      <c r="AH954">
        <v>-3</v>
      </c>
      <c r="AI954">
        <v>2</v>
      </c>
      <c r="AJ954">
        <v>-1</v>
      </c>
      <c r="AK954">
        <v>-6</v>
      </c>
      <c r="AL954">
        <v>-0.01</v>
      </c>
      <c r="AM954">
        <v>0.3</v>
      </c>
      <c r="AN954">
        <v>2.7</v>
      </c>
      <c r="AO954">
        <v>-2.4</v>
      </c>
      <c r="AP954">
        <v>-1</v>
      </c>
      <c r="AQ954">
        <v>0</v>
      </c>
      <c r="AR954" s="2">
        <v>0.63</v>
      </c>
    </row>
    <row r="955" spans="6:44" x14ac:dyDescent="0.3">
      <c r="F955" t="str">
        <f t="shared" si="86"/>
        <v>11961328</v>
      </c>
      <c r="G955" t="e">
        <f t="shared" si="89"/>
        <v>#N/A</v>
      </c>
      <c r="H955" s="11">
        <v>1196</v>
      </c>
      <c r="I955" s="5">
        <v>1328</v>
      </c>
      <c r="J955" t="s">
        <v>36</v>
      </c>
      <c r="K955" t="s">
        <v>61</v>
      </c>
      <c r="O955" s="3"/>
      <c r="P955" s="4"/>
      <c r="Q955" s="4"/>
      <c r="R955" s="2">
        <f t="shared" si="87"/>
        <v>0.61208516242317679</v>
      </c>
      <c r="S955" s="2">
        <f t="shared" si="88"/>
        <v>0.38791483757682321</v>
      </c>
      <c r="T955" s="2"/>
      <c r="U955" s="2"/>
      <c r="V955" s="37"/>
      <c r="W955" s="37"/>
      <c r="X955" s="37"/>
      <c r="Y955" s="37"/>
      <c r="Z955" s="37"/>
      <c r="AA955" s="37"/>
      <c r="AB955" s="12">
        <v>6</v>
      </c>
      <c r="AC955">
        <v>10</v>
      </c>
      <c r="AD955">
        <v>-24</v>
      </c>
      <c r="AE955">
        <v>0.04</v>
      </c>
      <c r="AF955">
        <v>-3</v>
      </c>
      <c r="AG955">
        <v>-2</v>
      </c>
      <c r="AH955">
        <v>-3</v>
      </c>
      <c r="AI955">
        <v>3</v>
      </c>
      <c r="AJ955">
        <v>1</v>
      </c>
      <c r="AK955">
        <v>-1</v>
      </c>
      <c r="AL955">
        <v>-0.03</v>
      </c>
      <c r="AM955">
        <v>-9.1</v>
      </c>
      <c r="AN955">
        <v>-12.2</v>
      </c>
      <c r="AO955">
        <v>3.1</v>
      </c>
      <c r="AP955">
        <v>4</v>
      </c>
      <c r="AQ955">
        <v>1</v>
      </c>
      <c r="AR955" s="2">
        <v>0.75</v>
      </c>
    </row>
    <row r="956" spans="6:44" x14ac:dyDescent="0.3">
      <c r="F956" t="str">
        <f t="shared" si="86"/>
        <v>11961335</v>
      </c>
      <c r="G956" t="e">
        <f t="shared" si="89"/>
        <v>#N/A</v>
      </c>
      <c r="H956" s="11">
        <v>1196</v>
      </c>
      <c r="I956" s="5">
        <v>1335</v>
      </c>
      <c r="J956" t="s">
        <v>36</v>
      </c>
      <c r="K956" t="s">
        <v>62</v>
      </c>
      <c r="O956" s="3"/>
      <c r="P956" s="4"/>
      <c r="Q956" s="4"/>
      <c r="R956" s="2">
        <f t="shared" si="87"/>
        <v>0.74208516242317679</v>
      </c>
      <c r="S956" s="2">
        <f t="shared" si="88"/>
        <v>0.25791483757682321</v>
      </c>
      <c r="T956" s="2"/>
      <c r="U956" s="2"/>
      <c r="V956" s="37"/>
      <c r="W956" s="37"/>
      <c r="X956" s="37"/>
      <c r="Y956" s="37"/>
      <c r="Z956" s="37"/>
      <c r="AA956" s="37"/>
      <c r="AB956" s="12">
        <v>6</v>
      </c>
      <c r="AC956">
        <v>16</v>
      </c>
      <c r="AD956">
        <v>-104</v>
      </c>
      <c r="AE956">
        <v>-0.12</v>
      </c>
      <c r="AF956">
        <v>-2</v>
      </c>
      <c r="AG956">
        <v>2</v>
      </c>
      <c r="AH956">
        <v>-3</v>
      </c>
      <c r="AI956">
        <v>3</v>
      </c>
      <c r="AJ956">
        <v>5</v>
      </c>
      <c r="AK956">
        <v>-8</v>
      </c>
      <c r="AL956">
        <v>0.06</v>
      </c>
      <c r="AM956">
        <v>0.4</v>
      </c>
      <c r="AN956">
        <v>-0.2</v>
      </c>
      <c r="AO956">
        <v>0.6</v>
      </c>
      <c r="AP956">
        <v>10</v>
      </c>
      <c r="AQ956">
        <v>1</v>
      </c>
      <c r="AR956" s="2">
        <v>0.88</v>
      </c>
    </row>
    <row r="957" spans="6:44" x14ac:dyDescent="0.3">
      <c r="F957" t="str">
        <f t="shared" si="86"/>
        <v>11961344</v>
      </c>
      <c r="G957" t="e">
        <f t="shared" si="89"/>
        <v>#N/A</v>
      </c>
      <c r="H957" s="11">
        <v>1196</v>
      </c>
      <c r="I957" s="5">
        <v>1344</v>
      </c>
      <c r="J957" t="s">
        <v>36</v>
      </c>
      <c r="K957" t="s">
        <v>63</v>
      </c>
      <c r="O957" s="3"/>
      <c r="P957" s="4"/>
      <c r="Q957" s="4"/>
      <c r="R957" s="2">
        <f t="shared" si="87"/>
        <v>0.67208516242317684</v>
      </c>
      <c r="S957" s="2">
        <f t="shared" si="88"/>
        <v>0.32791483757682316</v>
      </c>
      <c r="T957" s="2"/>
      <c r="U957" s="2"/>
      <c r="V957" s="37"/>
      <c r="W957" s="37"/>
      <c r="X957" s="37"/>
      <c r="Y957" s="37"/>
      <c r="Z957" s="37"/>
      <c r="AA957" s="37"/>
      <c r="AB957" s="12">
        <v>6</v>
      </c>
      <c r="AC957">
        <v>10</v>
      </c>
      <c r="AD957">
        <v>-40</v>
      </c>
      <c r="AE957">
        <v>0</v>
      </c>
      <c r="AF957">
        <v>1</v>
      </c>
      <c r="AG957">
        <v>-1</v>
      </c>
      <c r="AH957">
        <v>-3</v>
      </c>
      <c r="AI957">
        <v>1</v>
      </c>
      <c r="AJ957">
        <v>0</v>
      </c>
      <c r="AK957">
        <v>-2</v>
      </c>
      <c r="AL957">
        <v>0.02</v>
      </c>
      <c r="AM957">
        <v>2.4</v>
      </c>
      <c r="AN957">
        <v>-3.3</v>
      </c>
      <c r="AO957">
        <v>5.7</v>
      </c>
      <c r="AP957">
        <v>4</v>
      </c>
      <c r="AQ957">
        <v>1</v>
      </c>
      <c r="AR957" s="2">
        <v>0.81</v>
      </c>
    </row>
    <row r="958" spans="6:44" x14ac:dyDescent="0.3">
      <c r="F958" t="str">
        <f t="shared" si="86"/>
        <v>11961345</v>
      </c>
      <c r="G958" t="e">
        <f t="shared" si="89"/>
        <v>#N/A</v>
      </c>
      <c r="H958" s="11">
        <v>1196</v>
      </c>
      <c r="I958" s="5">
        <v>1345</v>
      </c>
      <c r="J958" t="s">
        <v>36</v>
      </c>
      <c r="K958" t="s">
        <v>64</v>
      </c>
      <c r="O958" s="3"/>
      <c r="P958" s="4"/>
      <c r="Q958" s="4"/>
      <c r="R958" s="2">
        <f t="shared" si="87"/>
        <v>0.39208516242317681</v>
      </c>
      <c r="S958" s="2">
        <f t="shared" si="88"/>
        <v>0.60791483757682319</v>
      </c>
      <c r="T958" s="2"/>
      <c r="U958" s="2"/>
      <c r="V958" s="37"/>
      <c r="W958" s="37"/>
      <c r="X958" s="37"/>
      <c r="Y958" s="37"/>
      <c r="Z958" s="37"/>
      <c r="AA958" s="37"/>
      <c r="AB958" s="12">
        <v>6</v>
      </c>
      <c r="AC958">
        <v>2</v>
      </c>
      <c r="AD958">
        <v>18</v>
      </c>
      <c r="AE958">
        <v>-0.2</v>
      </c>
      <c r="AF958">
        <v>-7</v>
      </c>
      <c r="AG958">
        <v>2</v>
      </c>
      <c r="AH958">
        <v>-2</v>
      </c>
      <c r="AI958">
        <v>3</v>
      </c>
      <c r="AJ958">
        <v>1</v>
      </c>
      <c r="AK958">
        <v>-3</v>
      </c>
      <c r="AL958">
        <v>-0.02</v>
      </c>
      <c r="AM958">
        <v>-5</v>
      </c>
      <c r="AN958">
        <v>3.8</v>
      </c>
      <c r="AO958">
        <v>-8.8000000000000007</v>
      </c>
      <c r="AP958">
        <v>-4</v>
      </c>
      <c r="AQ958">
        <v>0</v>
      </c>
      <c r="AR958" s="2">
        <v>0.53</v>
      </c>
    </row>
    <row r="959" spans="6:44" x14ac:dyDescent="0.3">
      <c r="F959" t="str">
        <f t="shared" si="86"/>
        <v>11961347</v>
      </c>
      <c r="G959" t="e">
        <f t="shared" si="89"/>
        <v>#N/A</v>
      </c>
      <c r="H959" s="11">
        <v>1196</v>
      </c>
      <c r="I959" s="5">
        <v>1347</v>
      </c>
      <c r="J959" t="s">
        <v>36</v>
      </c>
      <c r="K959" t="s">
        <v>65</v>
      </c>
      <c r="O959" s="3"/>
      <c r="P959" s="4"/>
      <c r="Q959" s="4"/>
      <c r="R959" s="2">
        <f t="shared" si="87"/>
        <v>0.80208516242317673</v>
      </c>
      <c r="S959" s="2">
        <f t="shared" si="88"/>
        <v>0.19791483757682327</v>
      </c>
      <c r="T959" s="2"/>
      <c r="U959" s="2"/>
      <c r="V959" s="37"/>
      <c r="W959" s="37"/>
      <c r="X959" s="37"/>
      <c r="Y959" s="37"/>
      <c r="Z959" s="37"/>
      <c r="AA959" s="37"/>
      <c r="AB959" s="12">
        <v>6</v>
      </c>
      <c r="AC959">
        <v>16</v>
      </c>
      <c r="AD959">
        <v>-147</v>
      </c>
      <c r="AE959">
        <v>0</v>
      </c>
      <c r="AF959">
        <v>2</v>
      </c>
      <c r="AG959">
        <v>0</v>
      </c>
      <c r="AH959">
        <v>-4</v>
      </c>
      <c r="AI959">
        <v>0</v>
      </c>
      <c r="AJ959">
        <v>-3</v>
      </c>
      <c r="AK959">
        <v>-3</v>
      </c>
      <c r="AL959">
        <v>-0.01</v>
      </c>
      <c r="AM959">
        <v>9.1999999999999993</v>
      </c>
      <c r="AN959">
        <v>4.5</v>
      </c>
      <c r="AO959">
        <v>4.7</v>
      </c>
      <c r="AP959">
        <v>10</v>
      </c>
      <c r="AQ959">
        <v>1</v>
      </c>
      <c r="AR959" s="2">
        <v>0.94</v>
      </c>
    </row>
    <row r="960" spans="6:44" x14ac:dyDescent="0.3">
      <c r="F960" t="str">
        <f t="shared" si="86"/>
        <v>11961348</v>
      </c>
      <c r="G960" t="e">
        <f t="shared" si="89"/>
        <v>#N/A</v>
      </c>
      <c r="H960" s="11">
        <v>1196</v>
      </c>
      <c r="I960" s="5">
        <v>1348</v>
      </c>
      <c r="J960" t="s">
        <v>36</v>
      </c>
      <c r="K960" t="s">
        <v>66</v>
      </c>
      <c r="O960" s="3"/>
      <c r="P960" s="4"/>
      <c r="Q960" s="4"/>
      <c r="R960" s="2">
        <f t="shared" si="87"/>
        <v>0.58208516242317676</v>
      </c>
      <c r="S960" s="2">
        <f t="shared" si="88"/>
        <v>0.41791483757682324</v>
      </c>
      <c r="T960" s="2"/>
      <c r="U960" s="2"/>
      <c r="V960" s="37"/>
      <c r="W960" s="37"/>
      <c r="X960" s="37"/>
      <c r="Y960" s="37"/>
      <c r="Z960" s="37"/>
      <c r="AA960" s="37"/>
      <c r="AB960" s="12">
        <v>6</v>
      </c>
      <c r="AC960">
        <v>7</v>
      </c>
      <c r="AD960">
        <v>-26</v>
      </c>
      <c r="AE960">
        <v>-0.16</v>
      </c>
      <c r="AF960">
        <v>-1</v>
      </c>
      <c r="AG960">
        <v>-1</v>
      </c>
      <c r="AH960">
        <v>-1</v>
      </c>
      <c r="AI960">
        <v>-2</v>
      </c>
      <c r="AJ960">
        <v>-2</v>
      </c>
      <c r="AK960">
        <v>-4</v>
      </c>
      <c r="AL960">
        <v>0.01</v>
      </c>
      <c r="AM960">
        <v>-0.1</v>
      </c>
      <c r="AN960">
        <v>1.5</v>
      </c>
      <c r="AO960">
        <v>-1.6</v>
      </c>
      <c r="AP960">
        <v>1</v>
      </c>
      <c r="AQ960">
        <v>1</v>
      </c>
      <c r="AR960" s="2">
        <v>0.72</v>
      </c>
    </row>
    <row r="961" spans="6:44" x14ac:dyDescent="0.3">
      <c r="F961" t="str">
        <f t="shared" si="86"/>
        <v>11961355</v>
      </c>
      <c r="G961" t="e">
        <f t="shared" si="89"/>
        <v>#N/A</v>
      </c>
      <c r="H961" s="11">
        <v>1196</v>
      </c>
      <c r="I961" s="5">
        <v>1355</v>
      </c>
      <c r="J961" t="s">
        <v>36</v>
      </c>
      <c r="K961" t="s">
        <v>67</v>
      </c>
      <c r="O961" s="3"/>
      <c r="P961" s="4"/>
      <c r="Q961" s="4"/>
      <c r="R961" s="2">
        <f t="shared" si="87"/>
        <v>0.65208516242317682</v>
      </c>
      <c r="S961" s="2">
        <f t="shared" si="88"/>
        <v>0.34791483757682318</v>
      </c>
      <c r="T961" s="2"/>
      <c r="U961" s="2"/>
      <c r="V961" s="37"/>
      <c r="W961" s="37"/>
      <c r="X961" s="37"/>
      <c r="Y961" s="37"/>
      <c r="Z961" s="37"/>
      <c r="AA961" s="37"/>
      <c r="AB961" s="12">
        <v>6</v>
      </c>
      <c r="AC961">
        <v>12</v>
      </c>
      <c r="AD961">
        <v>-52</v>
      </c>
      <c r="AE961">
        <v>-0.18</v>
      </c>
      <c r="AF961">
        <v>-3</v>
      </c>
      <c r="AG961">
        <v>-1</v>
      </c>
      <c r="AH961">
        <v>0</v>
      </c>
      <c r="AI961">
        <v>5</v>
      </c>
      <c r="AJ961">
        <v>4</v>
      </c>
      <c r="AK961">
        <v>-8</v>
      </c>
      <c r="AL961">
        <v>-0.04</v>
      </c>
      <c r="AM961">
        <v>-7.3</v>
      </c>
      <c r="AN961">
        <v>-6.2</v>
      </c>
      <c r="AO961">
        <v>-1.1000000000000001</v>
      </c>
      <c r="AP961">
        <v>6</v>
      </c>
      <c r="AQ961">
        <v>1</v>
      </c>
      <c r="AR961" s="2">
        <v>0.79</v>
      </c>
    </row>
    <row r="962" spans="6:44" x14ac:dyDescent="0.3">
      <c r="F962" t="str">
        <f t="shared" si="86"/>
        <v>11961361</v>
      </c>
      <c r="G962" t="e">
        <f t="shared" si="89"/>
        <v>#N/A</v>
      </c>
      <c r="H962" s="11">
        <v>1196</v>
      </c>
      <c r="I962" s="5">
        <v>1361</v>
      </c>
      <c r="J962" t="s">
        <v>36</v>
      </c>
      <c r="K962" t="s">
        <v>68</v>
      </c>
      <c r="O962" s="3"/>
      <c r="P962" s="4"/>
      <c r="Q962" s="4"/>
      <c r="R962" s="2">
        <f t="shared" si="87"/>
        <v>0.60208516242317678</v>
      </c>
      <c r="S962" s="2">
        <f t="shared" si="88"/>
        <v>0.39791483757682322</v>
      </c>
      <c r="T962" s="2"/>
      <c r="U962" s="2"/>
      <c r="V962" s="37"/>
      <c r="W962" s="37"/>
      <c r="X962" s="37"/>
      <c r="Y962" s="37"/>
      <c r="Z962" s="37"/>
      <c r="AA962" s="37"/>
      <c r="AB962" s="12">
        <v>6</v>
      </c>
      <c r="AC962">
        <v>11</v>
      </c>
      <c r="AD962">
        <v>-27</v>
      </c>
      <c r="AE962">
        <v>-0.06</v>
      </c>
      <c r="AF962">
        <v>-1</v>
      </c>
      <c r="AG962">
        <v>0</v>
      </c>
      <c r="AH962">
        <v>-3</v>
      </c>
      <c r="AI962">
        <v>1</v>
      </c>
      <c r="AJ962">
        <v>-3</v>
      </c>
      <c r="AK962">
        <v>-6</v>
      </c>
      <c r="AL962">
        <v>0</v>
      </c>
      <c r="AM962">
        <v>-1</v>
      </c>
      <c r="AN962">
        <v>1</v>
      </c>
      <c r="AO962">
        <v>-2</v>
      </c>
      <c r="AP962">
        <v>5</v>
      </c>
      <c r="AQ962">
        <v>1</v>
      </c>
      <c r="AR962" s="2">
        <v>0.74</v>
      </c>
    </row>
    <row r="963" spans="6:44" x14ac:dyDescent="0.3">
      <c r="F963" t="str">
        <f t="shared" si="86"/>
        <v>11961371</v>
      </c>
      <c r="G963" t="e">
        <f t="shared" si="89"/>
        <v>#N/A</v>
      </c>
      <c r="H963" s="11">
        <v>1196</v>
      </c>
      <c r="I963" s="5">
        <v>1371</v>
      </c>
      <c r="J963" t="s">
        <v>36</v>
      </c>
      <c r="K963" t="s">
        <v>69</v>
      </c>
      <c r="O963" s="3"/>
      <c r="P963" s="4"/>
      <c r="Q963" s="4"/>
      <c r="R963" s="2">
        <f t="shared" si="87"/>
        <v>0.55208516242317673</v>
      </c>
      <c r="S963" s="2">
        <f t="shared" si="88"/>
        <v>0.44791483757682327</v>
      </c>
      <c r="T963" s="2"/>
      <c r="U963" s="2"/>
      <c r="V963" s="37"/>
      <c r="W963" s="37"/>
      <c r="X963" s="37"/>
      <c r="Y963" s="37"/>
      <c r="Z963" s="37"/>
      <c r="AA963" s="37"/>
      <c r="AB963" s="12">
        <v>6</v>
      </c>
      <c r="AC963">
        <v>8</v>
      </c>
      <c r="AD963">
        <v>-3</v>
      </c>
      <c r="AE963">
        <v>-0.04</v>
      </c>
      <c r="AF963">
        <v>-2</v>
      </c>
      <c r="AG963">
        <v>-1</v>
      </c>
      <c r="AH963">
        <v>-3</v>
      </c>
      <c r="AI963">
        <v>2</v>
      </c>
      <c r="AJ963">
        <v>-5</v>
      </c>
      <c r="AK963">
        <v>-3</v>
      </c>
      <c r="AL963">
        <v>0.03</v>
      </c>
      <c r="AM963">
        <v>-2.9</v>
      </c>
      <c r="AN963">
        <v>-3.9</v>
      </c>
      <c r="AO963">
        <v>1</v>
      </c>
      <c r="AP963">
        <v>2</v>
      </c>
      <c r="AQ963">
        <v>1</v>
      </c>
      <c r="AR963" s="2">
        <v>0.69</v>
      </c>
    </row>
    <row r="964" spans="6:44" x14ac:dyDescent="0.3">
      <c r="F964" t="str">
        <f t="shared" si="86"/>
        <v>11961372</v>
      </c>
      <c r="G964" t="e">
        <f t="shared" si="89"/>
        <v>#N/A</v>
      </c>
      <c r="H964" s="11">
        <v>1196</v>
      </c>
      <c r="I964" s="5">
        <v>1372</v>
      </c>
      <c r="J964" t="s">
        <v>36</v>
      </c>
      <c r="K964" t="s">
        <v>70</v>
      </c>
      <c r="O964" s="3"/>
      <c r="P964" s="4"/>
      <c r="Q964" s="4"/>
      <c r="R964" s="2">
        <f t="shared" si="87"/>
        <v>0.71208516242317677</v>
      </c>
      <c r="S964" s="2">
        <f t="shared" si="88"/>
        <v>0.28791483757682323</v>
      </c>
      <c r="T964" s="2"/>
      <c r="U964" s="2"/>
      <c r="V964" s="37"/>
      <c r="W964" s="37"/>
      <c r="X964" s="37"/>
      <c r="Y964" s="37"/>
      <c r="Z964" s="37"/>
      <c r="AA964" s="37"/>
      <c r="AB964" s="12">
        <v>6</v>
      </c>
      <c r="AC964">
        <v>14</v>
      </c>
      <c r="AD964">
        <v>-88</v>
      </c>
      <c r="AE964">
        <v>-0.18</v>
      </c>
      <c r="AF964">
        <v>-2</v>
      </c>
      <c r="AG964">
        <v>-1</v>
      </c>
      <c r="AH964">
        <v>-6</v>
      </c>
      <c r="AI964">
        <v>-5</v>
      </c>
      <c r="AJ964">
        <v>-4</v>
      </c>
      <c r="AK964">
        <v>-2</v>
      </c>
      <c r="AL964">
        <v>0.02</v>
      </c>
      <c r="AM964">
        <v>-2.1</v>
      </c>
      <c r="AN964">
        <v>1</v>
      </c>
      <c r="AO964">
        <v>-3.1</v>
      </c>
      <c r="AP964">
        <v>8</v>
      </c>
      <c r="AQ964">
        <v>1</v>
      </c>
      <c r="AR964" s="2">
        <v>0.85</v>
      </c>
    </row>
    <row r="965" spans="6:44" x14ac:dyDescent="0.3">
      <c r="F965" t="str">
        <f t="shared" si="86"/>
        <v>11961382</v>
      </c>
      <c r="G965" t="e">
        <f t="shared" si="89"/>
        <v>#N/A</v>
      </c>
      <c r="H965" s="11">
        <v>1196</v>
      </c>
      <c r="I965" s="5">
        <v>1382</v>
      </c>
      <c r="J965" t="s">
        <v>36</v>
      </c>
      <c r="K965" t="s">
        <v>71</v>
      </c>
      <c r="O965" s="3"/>
      <c r="P965" s="4"/>
      <c r="Q965" s="4"/>
      <c r="R965" s="2">
        <f t="shared" si="87"/>
        <v>0.64208516242317681</v>
      </c>
      <c r="S965" s="2">
        <f t="shared" si="88"/>
        <v>0.35791483757682319</v>
      </c>
      <c r="T965" s="2"/>
      <c r="U965" s="2"/>
      <c r="V965" s="37"/>
      <c r="W965" s="37"/>
      <c r="X965" s="37"/>
      <c r="Y965" s="37"/>
      <c r="Z965" s="37"/>
      <c r="AA965" s="37"/>
      <c r="AB965" s="12">
        <v>6</v>
      </c>
      <c r="AC965">
        <v>11</v>
      </c>
      <c r="AD965">
        <v>-46</v>
      </c>
      <c r="AE965">
        <v>-0.16</v>
      </c>
      <c r="AF965">
        <v>-1</v>
      </c>
      <c r="AG965">
        <v>0</v>
      </c>
      <c r="AH965">
        <v>-2</v>
      </c>
      <c r="AI965">
        <v>0</v>
      </c>
      <c r="AJ965">
        <v>-1</v>
      </c>
      <c r="AK965">
        <v>-1</v>
      </c>
      <c r="AL965">
        <v>-0.03</v>
      </c>
      <c r="AM965">
        <v>-1.8</v>
      </c>
      <c r="AN965">
        <v>-1.6</v>
      </c>
      <c r="AO965">
        <v>-0.2</v>
      </c>
      <c r="AP965">
        <v>5</v>
      </c>
      <c r="AQ965">
        <v>1</v>
      </c>
      <c r="AR965" s="2">
        <v>0.78</v>
      </c>
    </row>
    <row r="966" spans="6:44" x14ac:dyDescent="0.3">
      <c r="F966" t="str">
        <f t="shared" si="86"/>
        <v>11961393</v>
      </c>
      <c r="G966" t="e">
        <f t="shared" si="89"/>
        <v>#N/A</v>
      </c>
      <c r="H966" s="11">
        <v>1196</v>
      </c>
      <c r="I966" s="5">
        <v>1393</v>
      </c>
      <c r="J966" t="s">
        <v>36</v>
      </c>
      <c r="K966" t="s">
        <v>72</v>
      </c>
      <c r="O966" s="3"/>
      <c r="P966" s="4"/>
      <c r="Q966" s="4"/>
      <c r="R966" s="2">
        <f t="shared" si="87"/>
        <v>0.65208516242317682</v>
      </c>
      <c r="S966" s="2">
        <f t="shared" si="88"/>
        <v>0.34791483757682318</v>
      </c>
      <c r="T966" s="2"/>
      <c r="U966" s="2"/>
      <c r="V966" s="37"/>
      <c r="W966" s="37"/>
      <c r="X966" s="37"/>
      <c r="Y966" s="37"/>
      <c r="Z966" s="37"/>
      <c r="AA966" s="37"/>
      <c r="AB966" s="12">
        <v>6</v>
      </c>
      <c r="AC966">
        <v>11</v>
      </c>
      <c r="AD966">
        <v>-31</v>
      </c>
      <c r="AE966">
        <v>0.01</v>
      </c>
      <c r="AF966">
        <v>4</v>
      </c>
      <c r="AG966">
        <v>2</v>
      </c>
      <c r="AH966">
        <v>-4</v>
      </c>
      <c r="AI966">
        <v>1</v>
      </c>
      <c r="AJ966">
        <v>-6</v>
      </c>
      <c r="AK966">
        <v>-2</v>
      </c>
      <c r="AL966">
        <v>-0.02</v>
      </c>
      <c r="AM966">
        <v>8.6</v>
      </c>
      <c r="AN966">
        <v>4.9000000000000004</v>
      </c>
      <c r="AO966">
        <v>3.7</v>
      </c>
      <c r="AP966">
        <v>5</v>
      </c>
      <c r="AQ966">
        <v>1</v>
      </c>
      <c r="AR966" s="2">
        <v>0.79</v>
      </c>
    </row>
    <row r="967" spans="6:44" x14ac:dyDescent="0.3">
      <c r="F967" t="str">
        <f t="shared" si="86"/>
        <v>11961395</v>
      </c>
      <c r="G967" t="e">
        <f t="shared" si="89"/>
        <v>#N/A</v>
      </c>
      <c r="H967" s="11">
        <v>1196</v>
      </c>
      <c r="I967" s="5">
        <v>1395</v>
      </c>
      <c r="J967" t="s">
        <v>36</v>
      </c>
      <c r="K967" t="s">
        <v>73</v>
      </c>
      <c r="O967" s="3"/>
      <c r="P967" s="4"/>
      <c r="Q967" s="4"/>
      <c r="R967" s="2">
        <f t="shared" si="87"/>
        <v>0.52208516242317682</v>
      </c>
      <c r="S967" s="2">
        <f t="shared" si="88"/>
        <v>0.47791483757682318</v>
      </c>
      <c r="T967" s="2"/>
      <c r="U967" s="2"/>
      <c r="V967" s="37"/>
      <c r="W967" s="37"/>
      <c r="X967" s="37"/>
      <c r="Y967" s="37"/>
      <c r="Z967" s="37"/>
      <c r="AA967" s="37"/>
      <c r="AB967" s="12">
        <v>6</v>
      </c>
      <c r="AC967">
        <v>6</v>
      </c>
      <c r="AD967">
        <v>1</v>
      </c>
      <c r="AE967">
        <v>-0.04</v>
      </c>
      <c r="AF967">
        <v>-6</v>
      </c>
      <c r="AG967">
        <v>-4</v>
      </c>
      <c r="AH967">
        <v>-3</v>
      </c>
      <c r="AI967">
        <v>2</v>
      </c>
      <c r="AJ967">
        <v>-6</v>
      </c>
      <c r="AK967">
        <v>-5</v>
      </c>
      <c r="AL967">
        <v>0.01</v>
      </c>
      <c r="AM967">
        <v>-6.9</v>
      </c>
      <c r="AN967">
        <v>-6.5</v>
      </c>
      <c r="AO967">
        <v>-0.4</v>
      </c>
      <c r="AP967">
        <v>0</v>
      </c>
      <c r="AQ967">
        <v>0</v>
      </c>
      <c r="AR967" s="2">
        <v>0.66</v>
      </c>
    </row>
    <row r="968" spans="6:44" x14ac:dyDescent="0.3">
      <c r="F968" t="str">
        <f t="shared" si="86"/>
        <v>11961397</v>
      </c>
      <c r="G968" t="e">
        <f t="shared" si="89"/>
        <v>#N/A</v>
      </c>
      <c r="H968" s="11">
        <v>1196</v>
      </c>
      <c r="I968" s="5">
        <v>1397</v>
      </c>
      <c r="J968" t="s">
        <v>36</v>
      </c>
      <c r="K968" t="s">
        <v>74</v>
      </c>
      <c r="O968" s="3"/>
      <c r="P968" s="4"/>
      <c r="Q968" s="4"/>
      <c r="R968" s="2">
        <f t="shared" si="87"/>
        <v>0.49208516242317679</v>
      </c>
      <c r="S968" s="2">
        <f t="shared" si="88"/>
        <v>0.50791483757682321</v>
      </c>
      <c r="T968" s="2"/>
      <c r="U968" s="2"/>
      <c r="V968" s="37"/>
      <c r="W968" s="37"/>
      <c r="X968" s="37"/>
      <c r="Y968" s="37"/>
      <c r="Z968" s="37"/>
      <c r="AA968" s="37"/>
      <c r="AB968" s="12">
        <v>6</v>
      </c>
      <c r="AC968">
        <v>3</v>
      </c>
      <c r="AD968">
        <v>12</v>
      </c>
      <c r="AE968">
        <v>-0.14000000000000001</v>
      </c>
      <c r="AF968">
        <v>0</v>
      </c>
      <c r="AG968">
        <v>2</v>
      </c>
      <c r="AH968">
        <v>-3</v>
      </c>
      <c r="AI968">
        <v>0</v>
      </c>
      <c r="AJ968">
        <v>-5</v>
      </c>
      <c r="AK968">
        <v>0</v>
      </c>
      <c r="AL968">
        <v>-0.04</v>
      </c>
      <c r="AM968">
        <v>1.9</v>
      </c>
      <c r="AN968">
        <v>3</v>
      </c>
      <c r="AO968">
        <v>-1.1000000000000001</v>
      </c>
      <c r="AP968">
        <v>-3</v>
      </c>
      <c r="AQ968">
        <v>0</v>
      </c>
      <c r="AR968" s="2">
        <v>0.63</v>
      </c>
    </row>
    <row r="969" spans="6:44" x14ac:dyDescent="0.3">
      <c r="F969" t="str">
        <f t="shared" si="86"/>
        <v>11961400</v>
      </c>
      <c r="G969" t="e">
        <f t="shared" si="89"/>
        <v>#N/A</v>
      </c>
      <c r="H969" s="11">
        <v>1196</v>
      </c>
      <c r="I969" s="5">
        <v>1400</v>
      </c>
      <c r="J969" t="s">
        <v>36</v>
      </c>
      <c r="K969" t="s">
        <v>75</v>
      </c>
      <c r="O969" s="3"/>
      <c r="P969" s="4"/>
      <c r="Q969" s="4"/>
      <c r="R969" s="2">
        <f t="shared" si="87"/>
        <v>0.60208516242317678</v>
      </c>
      <c r="S969" s="2">
        <f t="shared" si="88"/>
        <v>0.39791483757682322</v>
      </c>
      <c r="T969" s="2"/>
      <c r="U969" s="2"/>
      <c r="V969" s="37"/>
      <c r="W969" s="37"/>
      <c r="X969" s="37"/>
      <c r="Y969" s="37"/>
      <c r="Z969" s="37"/>
      <c r="AA969" s="37"/>
      <c r="AB969" s="12">
        <v>6</v>
      </c>
      <c r="AC969">
        <v>10</v>
      </c>
      <c r="AD969">
        <v>-16</v>
      </c>
      <c r="AE969">
        <v>0.04</v>
      </c>
      <c r="AF969">
        <v>1</v>
      </c>
      <c r="AG969">
        <v>1</v>
      </c>
      <c r="AH969">
        <v>-3</v>
      </c>
      <c r="AI969">
        <v>2</v>
      </c>
      <c r="AJ969">
        <v>0</v>
      </c>
      <c r="AK969">
        <v>-2</v>
      </c>
      <c r="AL969">
        <v>0.05</v>
      </c>
      <c r="AM969">
        <v>4.4000000000000004</v>
      </c>
      <c r="AN969">
        <v>1.2</v>
      </c>
      <c r="AO969">
        <v>3.2</v>
      </c>
      <c r="AP969">
        <v>4</v>
      </c>
      <c r="AQ969">
        <v>1</v>
      </c>
      <c r="AR969" s="2">
        <v>0.74</v>
      </c>
    </row>
    <row r="970" spans="6:44" x14ac:dyDescent="0.3">
      <c r="F970" t="str">
        <f t="shared" si="86"/>
        <v>11961401</v>
      </c>
      <c r="G970" t="e">
        <f t="shared" si="89"/>
        <v>#N/A</v>
      </c>
      <c r="H970" s="11">
        <v>1196</v>
      </c>
      <c r="I970" s="5">
        <v>1401</v>
      </c>
      <c r="J970" t="s">
        <v>36</v>
      </c>
      <c r="K970" t="s">
        <v>76</v>
      </c>
      <c r="O970" s="3"/>
      <c r="P970" s="4"/>
      <c r="Q970" s="4"/>
      <c r="R970" s="2">
        <f t="shared" si="87"/>
        <v>0.57208516242317675</v>
      </c>
      <c r="S970" s="2">
        <f t="shared" si="88"/>
        <v>0.42791483757682325</v>
      </c>
      <c r="T970" s="2"/>
      <c r="U970" s="2"/>
      <c r="V970" s="37"/>
      <c r="W970" s="37"/>
      <c r="X970" s="37"/>
      <c r="Y970" s="37"/>
      <c r="Z970" s="37"/>
      <c r="AA970" s="37"/>
      <c r="AB970" s="12">
        <v>6</v>
      </c>
      <c r="AC970">
        <v>7</v>
      </c>
      <c r="AD970">
        <v>-7</v>
      </c>
      <c r="AE970">
        <v>0</v>
      </c>
      <c r="AF970">
        <v>0</v>
      </c>
      <c r="AG970">
        <v>3</v>
      </c>
      <c r="AH970">
        <v>-4</v>
      </c>
      <c r="AI970">
        <v>4</v>
      </c>
      <c r="AJ970">
        <v>-5</v>
      </c>
      <c r="AK970">
        <v>-3</v>
      </c>
      <c r="AL970">
        <v>0.05</v>
      </c>
      <c r="AM970">
        <v>1.1000000000000001</v>
      </c>
      <c r="AN970">
        <v>-0.4</v>
      </c>
      <c r="AO970">
        <v>1.5</v>
      </c>
      <c r="AP970">
        <v>1</v>
      </c>
      <c r="AQ970">
        <v>1</v>
      </c>
      <c r="AR970" s="2">
        <v>0.71</v>
      </c>
    </row>
    <row r="971" spans="6:44" x14ac:dyDescent="0.3">
      <c r="F971" t="str">
        <f t="shared" si="86"/>
        <v>11961403</v>
      </c>
      <c r="G971" t="e">
        <f t="shared" si="89"/>
        <v>#N/A</v>
      </c>
      <c r="H971" s="11">
        <v>1196</v>
      </c>
      <c r="I971" s="5">
        <v>1403</v>
      </c>
      <c r="J971" t="s">
        <v>36</v>
      </c>
      <c r="K971" t="s">
        <v>77</v>
      </c>
      <c r="O971" s="3"/>
      <c r="P971" s="4"/>
      <c r="Q971" s="4"/>
      <c r="R971" s="2">
        <f t="shared" si="87"/>
        <v>0.47208516242317677</v>
      </c>
      <c r="S971" s="2">
        <f t="shared" si="88"/>
        <v>0.52791483757682323</v>
      </c>
      <c r="T971" s="2"/>
      <c r="U971" s="2"/>
      <c r="V971" s="37"/>
      <c r="W971" s="37"/>
      <c r="X971" s="37"/>
      <c r="Y971" s="37"/>
      <c r="Z971" s="37"/>
      <c r="AA971" s="37"/>
      <c r="AB971" s="12">
        <v>6</v>
      </c>
      <c r="AC971">
        <v>3</v>
      </c>
      <c r="AD971">
        <v>11</v>
      </c>
      <c r="AE971">
        <v>-0.11</v>
      </c>
      <c r="AF971">
        <v>-2</v>
      </c>
      <c r="AG971">
        <v>2</v>
      </c>
      <c r="AH971">
        <v>-4</v>
      </c>
      <c r="AI971">
        <v>-1</v>
      </c>
      <c r="AJ971">
        <v>-4</v>
      </c>
      <c r="AK971">
        <v>-3</v>
      </c>
      <c r="AL971">
        <v>0.02</v>
      </c>
      <c r="AM971">
        <v>0.9</v>
      </c>
      <c r="AN971">
        <v>4.7</v>
      </c>
      <c r="AO971">
        <v>-3.8</v>
      </c>
      <c r="AP971">
        <v>-3</v>
      </c>
      <c r="AQ971">
        <v>0</v>
      </c>
      <c r="AR971" s="2">
        <v>0.61</v>
      </c>
    </row>
    <row r="972" spans="6:44" x14ac:dyDescent="0.3">
      <c r="F972" t="str">
        <f t="shared" si="86"/>
        <v>11961411</v>
      </c>
      <c r="G972" t="e">
        <f t="shared" si="89"/>
        <v>#N/A</v>
      </c>
      <c r="H972" s="11">
        <v>1196</v>
      </c>
      <c r="I972" s="5">
        <v>1411</v>
      </c>
      <c r="J972" t="s">
        <v>36</v>
      </c>
      <c r="K972" t="s">
        <v>78</v>
      </c>
      <c r="O972" s="3"/>
      <c r="P972" s="4"/>
      <c r="Q972" s="4"/>
      <c r="R972" s="2">
        <f t="shared" si="87"/>
        <v>0.84208516242317677</v>
      </c>
      <c r="S972" s="2">
        <f t="shared" si="88"/>
        <v>0.15791483757682323</v>
      </c>
      <c r="T972" s="2"/>
      <c r="U972" s="2"/>
      <c r="V972" s="37"/>
      <c r="W972" s="37"/>
      <c r="X972" s="37"/>
      <c r="Y972" s="37"/>
      <c r="Z972" s="37"/>
      <c r="AA972" s="37"/>
      <c r="AB972" s="12">
        <v>6</v>
      </c>
      <c r="AC972">
        <v>16</v>
      </c>
      <c r="AD972">
        <v>-226</v>
      </c>
      <c r="AE972">
        <v>0.18</v>
      </c>
      <c r="AF972">
        <v>0</v>
      </c>
      <c r="AG972">
        <v>-3</v>
      </c>
      <c r="AH972">
        <v>-3</v>
      </c>
      <c r="AI972">
        <v>4</v>
      </c>
      <c r="AJ972">
        <v>0</v>
      </c>
      <c r="AK972">
        <v>1</v>
      </c>
      <c r="AL972">
        <v>0</v>
      </c>
      <c r="AM972">
        <v>-1.5</v>
      </c>
      <c r="AN972">
        <v>-10.3</v>
      </c>
      <c r="AO972">
        <v>8.8000000000000007</v>
      </c>
      <c r="AP972">
        <v>10</v>
      </c>
      <c r="AQ972">
        <v>1</v>
      </c>
      <c r="AR972" s="2">
        <v>0.98</v>
      </c>
    </row>
    <row r="973" spans="6:44" x14ac:dyDescent="0.3">
      <c r="F973" t="str">
        <f t="shared" si="86"/>
        <v>11961420</v>
      </c>
      <c r="G973" t="e">
        <f t="shared" si="89"/>
        <v>#N/A</v>
      </c>
      <c r="H973" s="11">
        <v>1196</v>
      </c>
      <c r="I973" s="5">
        <v>1420</v>
      </c>
      <c r="J973" t="s">
        <v>36</v>
      </c>
      <c r="K973" t="s">
        <v>80</v>
      </c>
      <c r="O973" s="3"/>
      <c r="P973" s="4"/>
      <c r="Q973" s="4"/>
      <c r="R973" s="2">
        <f t="shared" si="87"/>
        <v>0.81208516242317674</v>
      </c>
      <c r="S973" s="2">
        <f t="shared" si="88"/>
        <v>0.18791483757682326</v>
      </c>
      <c r="T973" s="2"/>
      <c r="U973" s="2"/>
      <c r="V973" s="37"/>
      <c r="W973" s="37"/>
      <c r="X973" s="37"/>
      <c r="Y973" s="37"/>
      <c r="Z973" s="37"/>
      <c r="AA973" s="37"/>
      <c r="AB973" s="12">
        <v>6</v>
      </c>
      <c r="AC973">
        <v>16</v>
      </c>
      <c r="AD973">
        <v>-161</v>
      </c>
      <c r="AE973">
        <v>-0.06</v>
      </c>
      <c r="AF973">
        <v>-1</v>
      </c>
      <c r="AG973">
        <v>-3</v>
      </c>
      <c r="AH973">
        <v>-3</v>
      </c>
      <c r="AI973">
        <v>0</v>
      </c>
      <c r="AJ973">
        <v>3</v>
      </c>
      <c r="AK973">
        <v>-2</v>
      </c>
      <c r="AL973">
        <v>7.0000000000000007E-2</v>
      </c>
      <c r="AM973">
        <v>3.6</v>
      </c>
      <c r="AN973">
        <v>-1.6</v>
      </c>
      <c r="AO973">
        <v>5.2</v>
      </c>
      <c r="AP973">
        <v>10</v>
      </c>
      <c r="AQ973">
        <v>1</v>
      </c>
      <c r="AR973" s="2">
        <v>0.95</v>
      </c>
    </row>
    <row r="974" spans="6:44" x14ac:dyDescent="0.3">
      <c r="F974" t="str">
        <f t="shared" si="86"/>
        <v>11961422</v>
      </c>
      <c r="G974" t="e">
        <f t="shared" si="89"/>
        <v>#N/A</v>
      </c>
      <c r="H974" s="11">
        <v>1196</v>
      </c>
      <c r="I974" s="5">
        <v>1422</v>
      </c>
      <c r="J974" t="s">
        <v>36</v>
      </c>
      <c r="K974" t="s">
        <v>81</v>
      </c>
      <c r="O974" s="3"/>
      <c r="P974" s="4"/>
      <c r="Q974" s="4"/>
      <c r="R974" s="2">
        <f t="shared" si="87"/>
        <v>0.66208516242317683</v>
      </c>
      <c r="S974" s="2">
        <f t="shared" si="88"/>
        <v>0.33791483757682317</v>
      </c>
      <c r="T974" s="2"/>
      <c r="U974" s="2"/>
      <c r="V974" s="37"/>
      <c r="W974" s="37"/>
      <c r="X974" s="37"/>
      <c r="Y974" s="37"/>
      <c r="Z974" s="37"/>
      <c r="AA974" s="37"/>
      <c r="AB974" s="12">
        <v>6</v>
      </c>
      <c r="AC974">
        <v>13</v>
      </c>
      <c r="AD974">
        <v>-59</v>
      </c>
      <c r="AE974">
        <v>-0.15</v>
      </c>
      <c r="AF974">
        <v>-1</v>
      </c>
      <c r="AG974">
        <v>1</v>
      </c>
      <c r="AH974">
        <v>-5</v>
      </c>
      <c r="AI974">
        <v>-2</v>
      </c>
      <c r="AJ974">
        <v>-5</v>
      </c>
      <c r="AK974">
        <v>-7</v>
      </c>
      <c r="AL974">
        <v>0.02</v>
      </c>
      <c r="AM974">
        <v>4</v>
      </c>
      <c r="AN974">
        <v>6.1</v>
      </c>
      <c r="AO974">
        <v>-2.1</v>
      </c>
      <c r="AP974">
        <v>7</v>
      </c>
      <c r="AQ974">
        <v>1</v>
      </c>
      <c r="AR974" s="2">
        <v>0.8</v>
      </c>
    </row>
    <row r="975" spans="6:44" x14ac:dyDescent="0.3">
      <c r="F975" t="str">
        <f t="shared" si="86"/>
        <v>11961437</v>
      </c>
      <c r="G975" t="e">
        <f t="shared" si="89"/>
        <v>#N/A</v>
      </c>
      <c r="H975" s="11">
        <v>1196</v>
      </c>
      <c r="I975" s="5">
        <v>1437</v>
      </c>
      <c r="J975" t="s">
        <v>36</v>
      </c>
      <c r="K975" t="s">
        <v>82</v>
      </c>
      <c r="O975" s="3"/>
      <c r="P975" s="4"/>
      <c r="Q975" s="4"/>
      <c r="R975" s="2">
        <f t="shared" si="87"/>
        <v>0.3720851624231768</v>
      </c>
      <c r="S975" s="2">
        <f t="shared" si="88"/>
        <v>0.6279148375768232</v>
      </c>
      <c r="T975" s="2"/>
      <c r="U975" s="2"/>
      <c r="V975" s="37"/>
      <c r="W975" s="37"/>
      <c r="X975" s="37"/>
      <c r="Y975" s="37"/>
      <c r="Z975" s="37"/>
      <c r="AA975" s="37"/>
      <c r="AB975" s="12">
        <v>6</v>
      </c>
      <c r="AC975">
        <v>1</v>
      </c>
      <c r="AD975">
        <v>21</v>
      </c>
      <c r="AE975">
        <v>-0.26</v>
      </c>
      <c r="AF975">
        <v>-9</v>
      </c>
      <c r="AG975">
        <v>0</v>
      </c>
      <c r="AH975">
        <v>-1</v>
      </c>
      <c r="AI975">
        <v>2</v>
      </c>
      <c r="AJ975">
        <v>0</v>
      </c>
      <c r="AK975">
        <v>-4</v>
      </c>
      <c r="AL975">
        <v>-0.05</v>
      </c>
      <c r="AM975">
        <v>-11</v>
      </c>
      <c r="AN975">
        <v>-1.5</v>
      </c>
      <c r="AO975">
        <v>-9.5</v>
      </c>
      <c r="AP975">
        <v>-5</v>
      </c>
      <c r="AQ975">
        <v>0</v>
      </c>
      <c r="AR975" s="2">
        <v>0.51</v>
      </c>
    </row>
    <row r="976" spans="6:44" x14ac:dyDescent="0.3">
      <c r="F976" t="str">
        <f t="shared" si="86"/>
        <v>11961438</v>
      </c>
      <c r="G976" t="e">
        <f t="shared" si="89"/>
        <v>#N/A</v>
      </c>
      <c r="H976" s="11">
        <v>1196</v>
      </c>
      <c r="I976" s="5">
        <v>1438</v>
      </c>
      <c r="J976" t="s">
        <v>36</v>
      </c>
      <c r="K976" t="s">
        <v>83</v>
      </c>
      <c r="O976" s="3"/>
      <c r="P976" s="4"/>
      <c r="Q976" s="4"/>
      <c r="R976" s="2">
        <f t="shared" si="87"/>
        <v>0.38208516242317681</v>
      </c>
      <c r="S976" s="2">
        <f t="shared" si="88"/>
        <v>0.61791483757682319</v>
      </c>
      <c r="T976" s="2"/>
      <c r="U976" s="2"/>
      <c r="V976" s="37"/>
      <c r="W976" s="37"/>
      <c r="X976" s="37"/>
      <c r="Y976" s="37"/>
      <c r="Z976" s="37"/>
      <c r="AA976" s="37"/>
      <c r="AB976" s="12">
        <v>6</v>
      </c>
      <c r="AC976">
        <v>1</v>
      </c>
      <c r="AD976">
        <v>22</v>
      </c>
      <c r="AE976">
        <v>-0.32</v>
      </c>
      <c r="AF976">
        <v>-2</v>
      </c>
      <c r="AG976">
        <v>5</v>
      </c>
      <c r="AH976">
        <v>0</v>
      </c>
      <c r="AI976">
        <v>-1</v>
      </c>
      <c r="AJ976">
        <v>2</v>
      </c>
      <c r="AK976">
        <v>-5</v>
      </c>
      <c r="AL976">
        <v>-0.04</v>
      </c>
      <c r="AM976">
        <v>8.6</v>
      </c>
      <c r="AN976">
        <v>16</v>
      </c>
      <c r="AO976">
        <v>-7.4</v>
      </c>
      <c r="AP976">
        <v>-5</v>
      </c>
      <c r="AQ976">
        <v>0</v>
      </c>
      <c r="AR976" s="2">
        <v>0.52</v>
      </c>
    </row>
    <row r="977" spans="6:44" x14ac:dyDescent="0.3">
      <c r="F977" t="str">
        <f t="shared" si="86"/>
        <v>11961439</v>
      </c>
      <c r="G977" t="e">
        <f t="shared" si="89"/>
        <v>#N/A</v>
      </c>
      <c r="H977" s="11">
        <v>1196</v>
      </c>
      <c r="I977" s="5">
        <v>1439</v>
      </c>
      <c r="J977" t="s">
        <v>36</v>
      </c>
      <c r="K977" t="s">
        <v>84</v>
      </c>
      <c r="O977" s="3"/>
      <c r="P977" s="4"/>
      <c r="Q977" s="4"/>
      <c r="R977" s="2">
        <f t="shared" si="87"/>
        <v>0.54208516242317684</v>
      </c>
      <c r="S977" s="2">
        <f t="shared" si="88"/>
        <v>0.45791483757682316</v>
      </c>
      <c r="T977" s="2"/>
      <c r="U977" s="2"/>
      <c r="V977" s="37"/>
      <c r="W977" s="37"/>
      <c r="X977" s="37"/>
      <c r="Y977" s="37"/>
      <c r="Z977" s="37"/>
      <c r="AA977" s="37"/>
      <c r="AB977" s="12">
        <v>6</v>
      </c>
      <c r="AC977">
        <v>8</v>
      </c>
      <c r="AD977">
        <v>-9</v>
      </c>
      <c r="AE977">
        <v>-0.04</v>
      </c>
      <c r="AF977">
        <v>-6</v>
      </c>
      <c r="AG977">
        <v>-1</v>
      </c>
      <c r="AH977">
        <v>-3</v>
      </c>
      <c r="AI977">
        <v>2</v>
      </c>
      <c r="AJ977">
        <v>5</v>
      </c>
      <c r="AK977">
        <v>-2</v>
      </c>
      <c r="AL977">
        <v>0.01</v>
      </c>
      <c r="AM977">
        <v>-3.6</v>
      </c>
      <c r="AN977">
        <v>-2.4</v>
      </c>
      <c r="AO977">
        <v>-1.2</v>
      </c>
      <c r="AP977">
        <v>2</v>
      </c>
      <c r="AQ977">
        <v>1</v>
      </c>
      <c r="AR977" s="2">
        <v>0.68</v>
      </c>
    </row>
    <row r="978" spans="6:44" x14ac:dyDescent="0.3">
      <c r="F978" t="str">
        <f t="shared" si="86"/>
        <v>11961452</v>
      </c>
      <c r="G978" t="e">
        <f t="shared" si="89"/>
        <v>#N/A</v>
      </c>
      <c r="H978" s="11">
        <v>1196</v>
      </c>
      <c r="I978" s="5">
        <v>1452</v>
      </c>
      <c r="J978" t="s">
        <v>36</v>
      </c>
      <c r="K978" t="s">
        <v>85</v>
      </c>
      <c r="O978" s="3"/>
      <c r="P978" s="4"/>
      <c r="Q978" s="4"/>
      <c r="R978" s="2">
        <f t="shared" si="87"/>
        <v>0.48208516242317678</v>
      </c>
      <c r="S978" s="2">
        <f t="shared" si="88"/>
        <v>0.51791483757682322</v>
      </c>
      <c r="T978" s="2"/>
      <c r="U978" s="2"/>
      <c r="V978" s="37"/>
      <c r="W978" s="37"/>
      <c r="X978" s="37"/>
      <c r="Y978" s="37"/>
      <c r="Z978" s="37"/>
      <c r="AA978" s="37"/>
      <c r="AB978" s="12">
        <v>6</v>
      </c>
      <c r="AC978">
        <v>5</v>
      </c>
      <c r="AD978">
        <v>10</v>
      </c>
      <c r="AE978">
        <v>-0.09</v>
      </c>
      <c r="AF978">
        <v>1</v>
      </c>
      <c r="AG978">
        <v>-1</v>
      </c>
      <c r="AH978">
        <v>-1</v>
      </c>
      <c r="AI978">
        <v>-3</v>
      </c>
      <c r="AJ978">
        <v>-8</v>
      </c>
      <c r="AK978">
        <v>-1</v>
      </c>
      <c r="AL978">
        <v>-0.05</v>
      </c>
      <c r="AM978">
        <v>-3.5</v>
      </c>
      <c r="AN978">
        <v>0.4</v>
      </c>
      <c r="AO978">
        <v>-3.9</v>
      </c>
      <c r="AP978">
        <v>-1</v>
      </c>
      <c r="AQ978">
        <v>0</v>
      </c>
      <c r="AR978" s="2">
        <v>0.62</v>
      </c>
    </row>
    <row r="979" spans="6:44" x14ac:dyDescent="0.3">
      <c r="F979" t="str">
        <f t="shared" si="86"/>
        <v>11961455</v>
      </c>
      <c r="G979" t="e">
        <f t="shared" si="89"/>
        <v>#N/A</v>
      </c>
      <c r="H979" s="11">
        <v>1196</v>
      </c>
      <c r="I979" s="5">
        <v>1455</v>
      </c>
      <c r="J979" t="s">
        <v>36</v>
      </c>
      <c r="K979" t="s">
        <v>86</v>
      </c>
      <c r="O979" s="3"/>
      <c r="P979" s="4"/>
      <c r="Q979" s="4"/>
      <c r="R979" s="2">
        <f t="shared" si="87"/>
        <v>0.49208516242317679</v>
      </c>
      <c r="S979" s="2">
        <f t="shared" si="88"/>
        <v>0.50791483757682321</v>
      </c>
      <c r="T979" s="2"/>
      <c r="U979" s="2"/>
      <c r="V979" s="37"/>
      <c r="W979" s="37"/>
      <c r="X979" s="37"/>
      <c r="Y979" s="37"/>
      <c r="Z979" s="37"/>
      <c r="AA979" s="37"/>
      <c r="AB979" s="12">
        <v>6</v>
      </c>
      <c r="AC979">
        <v>4</v>
      </c>
      <c r="AD979">
        <v>3</v>
      </c>
      <c r="AE979">
        <v>-0.16</v>
      </c>
      <c r="AF979">
        <v>-4</v>
      </c>
      <c r="AG979">
        <v>0</v>
      </c>
      <c r="AH979">
        <v>-2</v>
      </c>
      <c r="AI979">
        <v>3</v>
      </c>
      <c r="AJ979">
        <v>-6</v>
      </c>
      <c r="AK979">
        <v>-8</v>
      </c>
      <c r="AL979">
        <v>-0.02</v>
      </c>
      <c r="AM979">
        <v>-6.9</v>
      </c>
      <c r="AN979">
        <v>-1.9</v>
      </c>
      <c r="AO979">
        <v>-5</v>
      </c>
      <c r="AP979">
        <v>-2</v>
      </c>
      <c r="AQ979">
        <v>0</v>
      </c>
      <c r="AR979" s="2">
        <v>0.63</v>
      </c>
    </row>
    <row r="980" spans="6:44" x14ac:dyDescent="0.3">
      <c r="F980" t="str">
        <f t="shared" si="86"/>
        <v>11961460</v>
      </c>
      <c r="G980" t="e">
        <f t="shared" si="89"/>
        <v>#N/A</v>
      </c>
      <c r="H980" s="11">
        <v>1196</v>
      </c>
      <c r="I980" s="5">
        <v>1460</v>
      </c>
      <c r="J980" t="s">
        <v>36</v>
      </c>
      <c r="K980" t="s">
        <v>87</v>
      </c>
      <c r="O980" s="3"/>
      <c r="P980" s="4"/>
      <c r="Q980" s="4"/>
      <c r="R980" s="2">
        <f t="shared" si="87"/>
        <v>0.76208516242317681</v>
      </c>
      <c r="S980" s="2">
        <f t="shared" si="88"/>
        <v>0.23791483757682319</v>
      </c>
      <c r="T980" s="2"/>
      <c r="U980" s="2"/>
      <c r="V980" s="37"/>
      <c r="W980" s="37"/>
      <c r="X980" s="37"/>
      <c r="Y980" s="37"/>
      <c r="Z980" s="37"/>
      <c r="AA980" s="37"/>
      <c r="AB980" s="12">
        <v>6</v>
      </c>
      <c r="AC980">
        <v>14</v>
      </c>
      <c r="AD980">
        <v>-112</v>
      </c>
      <c r="AE980">
        <v>-0.1</v>
      </c>
      <c r="AF980">
        <v>2</v>
      </c>
      <c r="AG980">
        <v>1</v>
      </c>
      <c r="AH980">
        <v>-4</v>
      </c>
      <c r="AI980">
        <v>-1</v>
      </c>
      <c r="AJ980">
        <v>0</v>
      </c>
      <c r="AK980">
        <v>-6</v>
      </c>
      <c r="AL980">
        <v>0</v>
      </c>
      <c r="AM980">
        <v>4.8</v>
      </c>
      <c r="AN980">
        <v>3.2</v>
      </c>
      <c r="AO980">
        <v>1.6</v>
      </c>
      <c r="AP980">
        <v>8</v>
      </c>
      <c r="AQ980">
        <v>1</v>
      </c>
      <c r="AR980" s="2">
        <v>0.9</v>
      </c>
    </row>
    <row r="981" spans="6:44" x14ac:dyDescent="0.3">
      <c r="F981" t="str">
        <f t="shared" si="86"/>
        <v>11961462</v>
      </c>
      <c r="G981" t="e">
        <f t="shared" si="89"/>
        <v>#N/A</v>
      </c>
      <c r="H981" s="11">
        <v>1196</v>
      </c>
      <c r="I981" s="5">
        <v>1462</v>
      </c>
      <c r="J981" t="s">
        <v>36</v>
      </c>
      <c r="K981" t="s">
        <v>88</v>
      </c>
      <c r="O981" s="3"/>
      <c r="P981" s="4"/>
      <c r="Q981" s="4"/>
      <c r="R981" s="2">
        <f t="shared" si="87"/>
        <v>0.49208516242317679</v>
      </c>
      <c r="S981" s="2">
        <f t="shared" si="88"/>
        <v>0.50791483757682321</v>
      </c>
      <c r="T981" s="2"/>
      <c r="U981" s="2"/>
      <c r="V981" s="37"/>
      <c r="W981" s="37"/>
      <c r="X981" s="37"/>
      <c r="Y981" s="37"/>
      <c r="Z981" s="37"/>
      <c r="AA981" s="37"/>
      <c r="AB981" s="12">
        <v>6</v>
      </c>
      <c r="AC981">
        <v>1</v>
      </c>
      <c r="AD981">
        <v>9</v>
      </c>
      <c r="AE981">
        <v>-0.23</v>
      </c>
      <c r="AF981">
        <v>-5</v>
      </c>
      <c r="AG981">
        <v>-1</v>
      </c>
      <c r="AH981">
        <v>-3</v>
      </c>
      <c r="AI981">
        <v>4</v>
      </c>
      <c r="AJ981">
        <v>-1</v>
      </c>
      <c r="AK981">
        <v>-8</v>
      </c>
      <c r="AL981">
        <v>-7.0000000000000007E-2</v>
      </c>
      <c r="AM981">
        <v>-8.1999999999999993</v>
      </c>
      <c r="AN981">
        <v>-5.0999999999999996</v>
      </c>
      <c r="AO981">
        <v>-3.1</v>
      </c>
      <c r="AP981">
        <v>-5</v>
      </c>
      <c r="AQ981">
        <v>0</v>
      </c>
      <c r="AR981" s="2">
        <v>0.63</v>
      </c>
    </row>
    <row r="982" spans="6:44" x14ac:dyDescent="0.3">
      <c r="F982" t="str">
        <f t="shared" si="86"/>
        <v>11991209</v>
      </c>
      <c r="G982" t="e">
        <f t="shared" si="89"/>
        <v>#N/A</v>
      </c>
      <c r="H982" s="11">
        <v>1199</v>
      </c>
      <c r="I982" s="5">
        <v>1209</v>
      </c>
      <c r="J982" t="s">
        <v>37</v>
      </c>
      <c r="K982" t="s">
        <v>38</v>
      </c>
      <c r="O982" s="3"/>
      <c r="P982" s="4"/>
      <c r="Q982" s="4"/>
      <c r="R982" s="2">
        <f t="shared" si="87"/>
        <v>0.66208516242317683</v>
      </c>
      <c r="S982" s="2">
        <f t="shared" si="88"/>
        <v>0.33791483757682317</v>
      </c>
      <c r="T982" s="2"/>
      <c r="U982" s="2"/>
      <c r="V982" s="37"/>
      <c r="W982" s="37"/>
      <c r="X982" s="37"/>
      <c r="Y982" s="37"/>
      <c r="Z982" s="37"/>
      <c r="AA982" s="37"/>
      <c r="AB982" s="12">
        <v>9</v>
      </c>
      <c r="AC982">
        <v>15</v>
      </c>
      <c r="AD982">
        <v>-61</v>
      </c>
      <c r="AE982">
        <v>-0.04</v>
      </c>
      <c r="AF982">
        <v>0</v>
      </c>
      <c r="AG982">
        <v>2</v>
      </c>
      <c r="AH982">
        <v>0</v>
      </c>
      <c r="AI982">
        <v>-1</v>
      </c>
      <c r="AJ982">
        <v>7</v>
      </c>
      <c r="AK982">
        <v>3</v>
      </c>
      <c r="AL982">
        <v>0</v>
      </c>
      <c r="AM982">
        <v>7.4</v>
      </c>
      <c r="AN982">
        <v>6.7</v>
      </c>
      <c r="AO982">
        <v>0.7</v>
      </c>
      <c r="AP982">
        <v>6</v>
      </c>
      <c r="AQ982">
        <v>1</v>
      </c>
      <c r="AR982" s="2">
        <v>0.8</v>
      </c>
    </row>
    <row r="983" spans="6:44" x14ac:dyDescent="0.3">
      <c r="F983" t="str">
        <f t="shared" si="86"/>
        <v>11991211</v>
      </c>
      <c r="G983" t="e">
        <f t="shared" si="89"/>
        <v>#N/A</v>
      </c>
      <c r="H983" s="11">
        <v>1199</v>
      </c>
      <c r="I983" s="5">
        <v>1211</v>
      </c>
      <c r="J983" t="s">
        <v>37</v>
      </c>
      <c r="K983" t="s">
        <v>39</v>
      </c>
      <c r="O983" s="3"/>
      <c r="P983" s="4"/>
      <c r="Q983" s="4"/>
      <c r="R983" s="2">
        <f t="shared" si="87"/>
        <v>0.35208516242317678</v>
      </c>
      <c r="S983" s="2">
        <f t="shared" si="88"/>
        <v>0.64791483757682322</v>
      </c>
      <c r="T983" s="2"/>
      <c r="U983" s="2"/>
      <c r="V983" s="37"/>
      <c r="W983" s="37"/>
      <c r="X983" s="37"/>
      <c r="Y983" s="37"/>
      <c r="Z983" s="37"/>
      <c r="AA983" s="37"/>
      <c r="AB983" s="12">
        <v>9</v>
      </c>
      <c r="AC983">
        <v>4</v>
      </c>
      <c r="AD983">
        <v>27</v>
      </c>
      <c r="AE983">
        <v>-0.23</v>
      </c>
      <c r="AF983">
        <v>-4</v>
      </c>
      <c r="AG983">
        <v>2</v>
      </c>
      <c r="AH983">
        <v>1</v>
      </c>
      <c r="AI983">
        <v>1</v>
      </c>
      <c r="AJ983">
        <v>0</v>
      </c>
      <c r="AK983">
        <v>-7</v>
      </c>
      <c r="AL983">
        <v>-0.04</v>
      </c>
      <c r="AM983">
        <v>-2.7</v>
      </c>
      <c r="AN983">
        <v>7.4</v>
      </c>
      <c r="AO983">
        <v>-10.1</v>
      </c>
      <c r="AP983">
        <v>-5</v>
      </c>
      <c r="AQ983">
        <v>0</v>
      </c>
      <c r="AR983" s="2">
        <v>0.49</v>
      </c>
    </row>
    <row r="984" spans="6:44" x14ac:dyDescent="0.3">
      <c r="F984" t="str">
        <f t="shared" si="86"/>
        <v>11991222</v>
      </c>
      <c r="G984" t="e">
        <f t="shared" si="89"/>
        <v>#N/A</v>
      </c>
      <c r="H984" s="11">
        <v>1199</v>
      </c>
      <c r="I984" s="5">
        <v>1222</v>
      </c>
      <c r="J984" t="s">
        <v>37</v>
      </c>
      <c r="K984" t="s">
        <v>40</v>
      </c>
      <c r="O984" s="3"/>
      <c r="P984" s="4"/>
      <c r="Q984" s="4"/>
      <c r="R984" s="2">
        <f t="shared" si="87"/>
        <v>0.43208516242317674</v>
      </c>
      <c r="S984" s="2">
        <f t="shared" si="88"/>
        <v>0.56791483757682326</v>
      </c>
      <c r="T984" s="2"/>
      <c r="U984" s="2"/>
      <c r="V984" s="37"/>
      <c r="W984" s="37"/>
      <c r="X984" s="37"/>
      <c r="Y984" s="37"/>
      <c r="Z984" s="37"/>
      <c r="AA984" s="37"/>
      <c r="AB984" s="12">
        <v>9</v>
      </c>
      <c r="AC984">
        <v>6</v>
      </c>
      <c r="AD984">
        <v>18</v>
      </c>
      <c r="AE984">
        <v>-0.14000000000000001</v>
      </c>
      <c r="AF984">
        <v>0</v>
      </c>
      <c r="AG984">
        <v>3</v>
      </c>
      <c r="AH984">
        <v>0</v>
      </c>
      <c r="AI984">
        <v>0</v>
      </c>
      <c r="AJ984">
        <v>-2</v>
      </c>
      <c r="AK984">
        <v>-4</v>
      </c>
      <c r="AL984">
        <v>-0.04</v>
      </c>
      <c r="AM984">
        <v>4.4000000000000004</v>
      </c>
      <c r="AN984">
        <v>9.6</v>
      </c>
      <c r="AO984">
        <v>-5.2</v>
      </c>
      <c r="AP984">
        <v>-3</v>
      </c>
      <c r="AQ984">
        <v>0</v>
      </c>
      <c r="AR984" s="2">
        <v>0.56999999999999995</v>
      </c>
    </row>
    <row r="985" spans="6:44" x14ac:dyDescent="0.3">
      <c r="F985" t="str">
        <f t="shared" si="86"/>
        <v>11991233</v>
      </c>
      <c r="G985" t="e">
        <f t="shared" si="89"/>
        <v>#N/A</v>
      </c>
      <c r="H985" s="11">
        <v>1199</v>
      </c>
      <c r="I985" s="5">
        <v>1233</v>
      </c>
      <c r="J985" t="s">
        <v>37</v>
      </c>
      <c r="K985" t="s">
        <v>41</v>
      </c>
      <c r="O985" s="3"/>
      <c r="P985" s="4"/>
      <c r="Q985" s="4"/>
      <c r="R985" s="2">
        <f t="shared" si="87"/>
        <v>0.74208516242317679</v>
      </c>
      <c r="S985" s="2">
        <f t="shared" si="88"/>
        <v>0.25791483757682321</v>
      </c>
      <c r="T985" s="2"/>
      <c r="U985" s="2"/>
      <c r="V985" s="37"/>
      <c r="W985" s="37"/>
      <c r="X985" s="37"/>
      <c r="Y985" s="37"/>
      <c r="Z985" s="37"/>
      <c r="AA985" s="37"/>
      <c r="AB985" s="12">
        <v>9</v>
      </c>
      <c r="AC985">
        <v>15</v>
      </c>
      <c r="AD985">
        <v>-99</v>
      </c>
      <c r="AE985">
        <v>0.04</v>
      </c>
      <c r="AF985">
        <v>0</v>
      </c>
      <c r="AG985">
        <v>-3</v>
      </c>
      <c r="AH985">
        <v>1</v>
      </c>
      <c r="AI985">
        <v>1</v>
      </c>
      <c r="AJ985">
        <v>9</v>
      </c>
      <c r="AK985">
        <v>0</v>
      </c>
      <c r="AL985">
        <v>-0.06</v>
      </c>
      <c r="AM985">
        <v>2</v>
      </c>
      <c r="AN985">
        <v>-1.7</v>
      </c>
      <c r="AO985">
        <v>3.7</v>
      </c>
      <c r="AP985">
        <v>6</v>
      </c>
      <c r="AQ985">
        <v>1</v>
      </c>
      <c r="AR985" s="2">
        <v>0.88</v>
      </c>
    </row>
    <row r="986" spans="6:44" x14ac:dyDescent="0.3">
      <c r="F986" t="str">
        <f t="shared" si="86"/>
        <v>11991242</v>
      </c>
      <c r="G986" t="e">
        <f t="shared" si="89"/>
        <v>#N/A</v>
      </c>
      <c r="H986" s="11">
        <v>1199</v>
      </c>
      <c r="I986" s="5">
        <v>1242</v>
      </c>
      <c r="J986" t="s">
        <v>37</v>
      </c>
      <c r="K986" t="s">
        <v>42</v>
      </c>
      <c r="O986" s="3"/>
      <c r="P986" s="4"/>
      <c r="Q986" s="4"/>
      <c r="R986" s="2">
        <f t="shared" si="87"/>
        <v>0.40208516242317682</v>
      </c>
      <c r="S986" s="2">
        <f t="shared" si="88"/>
        <v>0.59791483757682318</v>
      </c>
      <c r="T986" s="2"/>
      <c r="U986" s="2"/>
      <c r="V986" s="37"/>
      <c r="W986" s="37"/>
      <c r="X986" s="37"/>
      <c r="Y986" s="37"/>
      <c r="Z986" s="37"/>
      <c r="AA986" s="37"/>
      <c r="AB986" s="12">
        <v>9</v>
      </c>
      <c r="AC986">
        <v>1</v>
      </c>
      <c r="AD986">
        <v>26</v>
      </c>
      <c r="AE986">
        <v>-0.14000000000000001</v>
      </c>
      <c r="AF986">
        <v>-4</v>
      </c>
      <c r="AG986">
        <v>1</v>
      </c>
      <c r="AH986">
        <v>0</v>
      </c>
      <c r="AI986">
        <v>1</v>
      </c>
      <c r="AJ986">
        <v>4</v>
      </c>
      <c r="AK986">
        <v>2</v>
      </c>
      <c r="AL986">
        <v>-0.02</v>
      </c>
      <c r="AM986">
        <v>0.3</v>
      </c>
      <c r="AN986">
        <v>3.6</v>
      </c>
      <c r="AO986">
        <v>-3.3</v>
      </c>
      <c r="AP986">
        <v>-8</v>
      </c>
      <c r="AQ986">
        <v>0</v>
      </c>
      <c r="AR986" s="2">
        <v>0.54</v>
      </c>
    </row>
    <row r="987" spans="6:44" x14ac:dyDescent="0.3">
      <c r="F987" t="str">
        <f t="shared" si="86"/>
        <v>11991243</v>
      </c>
      <c r="G987" t="e">
        <f t="shared" si="89"/>
        <v>#N/A</v>
      </c>
      <c r="H987" s="11">
        <v>1199</v>
      </c>
      <c r="I987" s="5">
        <v>1243</v>
      </c>
      <c r="J987" t="s">
        <v>37</v>
      </c>
      <c r="K987" t="s">
        <v>43</v>
      </c>
      <c r="O987" s="3"/>
      <c r="P987" s="4"/>
      <c r="Q987" s="4"/>
      <c r="R987" s="2">
        <f t="shared" si="87"/>
        <v>0.57208516242317675</v>
      </c>
      <c r="S987" s="2">
        <f t="shared" si="88"/>
        <v>0.42791483757682325</v>
      </c>
      <c r="T987" s="2"/>
      <c r="U987" s="2"/>
      <c r="V987" s="37"/>
      <c r="W987" s="37"/>
      <c r="X987" s="37"/>
      <c r="Y987" s="37"/>
      <c r="Z987" s="37"/>
      <c r="AA987" s="37"/>
      <c r="AB987" s="12">
        <v>9</v>
      </c>
      <c r="AC987">
        <v>9</v>
      </c>
      <c r="AD987">
        <v>-9</v>
      </c>
      <c r="AE987">
        <v>-0.02</v>
      </c>
      <c r="AF987">
        <v>1</v>
      </c>
      <c r="AG987">
        <v>-1</v>
      </c>
      <c r="AH987">
        <v>0</v>
      </c>
      <c r="AI987">
        <v>-2</v>
      </c>
      <c r="AJ987">
        <v>7</v>
      </c>
      <c r="AK987">
        <v>2</v>
      </c>
      <c r="AL987">
        <v>-0.06</v>
      </c>
      <c r="AM987">
        <v>9.4</v>
      </c>
      <c r="AN987">
        <v>6.6</v>
      </c>
      <c r="AO987">
        <v>2.8</v>
      </c>
      <c r="AP987">
        <v>0</v>
      </c>
      <c r="AQ987">
        <v>0</v>
      </c>
      <c r="AR987" s="2">
        <v>0.71</v>
      </c>
    </row>
    <row r="988" spans="6:44" x14ac:dyDescent="0.3">
      <c r="F988" t="str">
        <f t="shared" si="86"/>
        <v>11991246</v>
      </c>
      <c r="G988" t="e">
        <f t="shared" si="89"/>
        <v>#N/A</v>
      </c>
      <c r="H988" s="11">
        <v>1199</v>
      </c>
      <c r="I988" s="5">
        <v>1246</v>
      </c>
      <c r="J988" t="s">
        <v>37</v>
      </c>
      <c r="K988" t="s">
        <v>44</v>
      </c>
      <c r="O988" s="3"/>
      <c r="P988" s="4"/>
      <c r="Q988" s="4"/>
      <c r="R988" s="2">
        <f t="shared" si="87"/>
        <v>0.49208516242317679</v>
      </c>
      <c r="S988" s="2">
        <f t="shared" si="88"/>
        <v>0.50791483757682321</v>
      </c>
      <c r="T988" s="2"/>
      <c r="U988" s="2"/>
      <c r="V988" s="37"/>
      <c r="W988" s="37"/>
      <c r="X988" s="37"/>
      <c r="Y988" s="37"/>
      <c r="Z988" s="37"/>
      <c r="AA988" s="37"/>
      <c r="AB988" s="12">
        <v>9</v>
      </c>
      <c r="AC988">
        <v>5</v>
      </c>
      <c r="AD988">
        <v>17</v>
      </c>
      <c r="AE988">
        <v>-0.06</v>
      </c>
      <c r="AF988">
        <v>2</v>
      </c>
      <c r="AG988">
        <v>2</v>
      </c>
      <c r="AH988">
        <v>-1</v>
      </c>
      <c r="AI988">
        <v>2</v>
      </c>
      <c r="AJ988">
        <v>-3</v>
      </c>
      <c r="AK988">
        <v>1</v>
      </c>
      <c r="AL988">
        <v>-0.02</v>
      </c>
      <c r="AM988">
        <v>5.0999999999999996</v>
      </c>
      <c r="AN988">
        <v>4.2</v>
      </c>
      <c r="AO988">
        <v>0.9</v>
      </c>
      <c r="AP988">
        <v>-4</v>
      </c>
      <c r="AQ988">
        <v>0</v>
      </c>
      <c r="AR988" s="2">
        <v>0.63</v>
      </c>
    </row>
    <row r="989" spans="6:44" x14ac:dyDescent="0.3">
      <c r="F989" t="str">
        <f t="shared" si="86"/>
        <v>11991252</v>
      </c>
      <c r="G989" t="e">
        <f t="shared" si="89"/>
        <v>#N/A</v>
      </c>
      <c r="H989" s="11">
        <v>1199</v>
      </c>
      <c r="I989" s="5">
        <v>1252</v>
      </c>
      <c r="J989" t="s">
        <v>37</v>
      </c>
      <c r="K989" t="s">
        <v>45</v>
      </c>
      <c r="O989" s="3"/>
      <c r="P989" s="4"/>
      <c r="Q989" s="4"/>
      <c r="R989" s="2">
        <f t="shared" si="87"/>
        <v>0.79208516242317684</v>
      </c>
      <c r="S989" s="2">
        <f t="shared" si="88"/>
        <v>0.20791483757682316</v>
      </c>
      <c r="T989" s="2"/>
      <c r="U989" s="2"/>
      <c r="V989" s="37"/>
      <c r="W989" s="37"/>
      <c r="X989" s="37"/>
      <c r="Y989" s="37"/>
      <c r="Z989" s="37"/>
      <c r="AA989" s="37"/>
      <c r="AB989" s="12">
        <v>9</v>
      </c>
      <c r="AC989">
        <v>15</v>
      </c>
      <c r="AD989">
        <v>-130</v>
      </c>
      <c r="AE989">
        <v>-0.04</v>
      </c>
      <c r="AF989">
        <v>2</v>
      </c>
      <c r="AG989">
        <v>-3</v>
      </c>
      <c r="AH989">
        <v>-3</v>
      </c>
      <c r="AI989">
        <v>-1</v>
      </c>
      <c r="AJ989">
        <v>5</v>
      </c>
      <c r="AK989">
        <v>-6</v>
      </c>
      <c r="AL989">
        <v>-0.04</v>
      </c>
      <c r="AM989">
        <v>0.9</v>
      </c>
      <c r="AN989">
        <v>-4</v>
      </c>
      <c r="AO989">
        <v>4.9000000000000004</v>
      </c>
      <c r="AP989">
        <v>6</v>
      </c>
      <c r="AQ989">
        <v>1</v>
      </c>
      <c r="AR989" s="2">
        <v>0.93</v>
      </c>
    </row>
    <row r="990" spans="6:44" x14ac:dyDescent="0.3">
      <c r="F990" t="str">
        <f t="shared" si="86"/>
        <v>11991254</v>
      </c>
      <c r="G990" t="e">
        <f t="shared" si="89"/>
        <v>#N/A</v>
      </c>
      <c r="H990" s="11">
        <v>1199</v>
      </c>
      <c r="I990" s="5">
        <v>1254</v>
      </c>
      <c r="J990" t="s">
        <v>37</v>
      </c>
      <c r="K990" t="s">
        <v>46</v>
      </c>
      <c r="O990" s="3"/>
      <c r="P990" s="4"/>
      <c r="Q990" s="4"/>
      <c r="R990" s="2">
        <f t="shared" si="87"/>
        <v>0.83208516242317676</v>
      </c>
      <c r="S990" s="2">
        <f t="shared" si="88"/>
        <v>0.16791483757682324</v>
      </c>
      <c r="T990" s="2"/>
      <c r="U990" s="2"/>
      <c r="V990" s="37"/>
      <c r="W990" s="37"/>
      <c r="X990" s="37"/>
      <c r="Y990" s="37"/>
      <c r="Z990" s="37"/>
      <c r="AA990" s="37"/>
      <c r="AB990" s="12">
        <v>9</v>
      </c>
      <c r="AC990">
        <v>16</v>
      </c>
      <c r="AD990">
        <v>-216</v>
      </c>
      <c r="AE990">
        <v>0.13</v>
      </c>
      <c r="AF990">
        <v>2</v>
      </c>
      <c r="AG990">
        <v>-1</v>
      </c>
      <c r="AH990">
        <v>-2</v>
      </c>
      <c r="AI990">
        <v>3</v>
      </c>
      <c r="AJ990">
        <v>3</v>
      </c>
      <c r="AK990">
        <v>0</v>
      </c>
      <c r="AL990">
        <v>-0.02</v>
      </c>
      <c r="AM990">
        <v>5.0999999999999996</v>
      </c>
      <c r="AN990">
        <v>-2.2999999999999998</v>
      </c>
      <c r="AO990">
        <v>7.4</v>
      </c>
      <c r="AP990">
        <v>7</v>
      </c>
      <c r="AQ990">
        <v>1</v>
      </c>
      <c r="AR990" s="2">
        <v>0.97</v>
      </c>
    </row>
    <row r="991" spans="6:44" x14ac:dyDescent="0.3">
      <c r="F991" t="str">
        <f t="shared" si="86"/>
        <v>11991260</v>
      </c>
      <c r="G991" t="e">
        <f t="shared" si="89"/>
        <v>#N/A</v>
      </c>
      <c r="H991" s="11">
        <v>1199</v>
      </c>
      <c r="I991" s="5">
        <v>1260</v>
      </c>
      <c r="J991" t="s">
        <v>37</v>
      </c>
      <c r="K991" t="s">
        <v>47</v>
      </c>
      <c r="O991" s="3"/>
      <c r="P991" s="4"/>
      <c r="Q991" s="4"/>
      <c r="R991" s="2">
        <f t="shared" si="87"/>
        <v>0.51208516242317681</v>
      </c>
      <c r="S991" s="2">
        <f t="shared" si="88"/>
        <v>0.48791483757682319</v>
      </c>
      <c r="T991" s="2"/>
      <c r="U991" s="2"/>
      <c r="V991" s="37"/>
      <c r="W991" s="37"/>
      <c r="X991" s="37"/>
      <c r="Y991" s="37"/>
      <c r="Z991" s="37"/>
      <c r="AA991" s="37"/>
      <c r="AB991" s="12">
        <v>9</v>
      </c>
      <c r="AC991">
        <v>11</v>
      </c>
      <c r="AD991">
        <v>-6</v>
      </c>
      <c r="AE991">
        <v>-0.19</v>
      </c>
      <c r="AF991">
        <v>-4</v>
      </c>
      <c r="AG991">
        <v>2</v>
      </c>
      <c r="AH991">
        <v>-2</v>
      </c>
      <c r="AI991">
        <v>-1</v>
      </c>
      <c r="AJ991">
        <v>11</v>
      </c>
      <c r="AK991">
        <v>-4</v>
      </c>
      <c r="AL991">
        <v>-0.04</v>
      </c>
      <c r="AM991">
        <v>10.1</v>
      </c>
      <c r="AN991">
        <v>12.5</v>
      </c>
      <c r="AO991">
        <v>-2.4</v>
      </c>
      <c r="AP991">
        <v>2</v>
      </c>
      <c r="AQ991">
        <v>1</v>
      </c>
      <c r="AR991" s="2">
        <v>0.65</v>
      </c>
    </row>
    <row r="992" spans="6:44" x14ac:dyDescent="0.3">
      <c r="F992" t="str">
        <f t="shared" si="86"/>
        <v>11991267</v>
      </c>
      <c r="G992" t="e">
        <f t="shared" si="89"/>
        <v>#N/A</v>
      </c>
      <c r="H992" s="11">
        <v>1199</v>
      </c>
      <c r="I992" s="5">
        <v>1267</v>
      </c>
      <c r="J992" t="s">
        <v>37</v>
      </c>
      <c r="K992" t="s">
        <v>48</v>
      </c>
      <c r="O992" s="3"/>
      <c r="P992" s="4"/>
      <c r="Q992" s="4"/>
      <c r="R992" s="2">
        <f t="shared" si="87"/>
        <v>0.71208516242317677</v>
      </c>
      <c r="S992" s="2">
        <f t="shared" si="88"/>
        <v>0.28791483757682323</v>
      </c>
      <c r="T992" s="2"/>
      <c r="U992" s="2"/>
      <c r="V992" s="37"/>
      <c r="W992" s="37"/>
      <c r="X992" s="37"/>
      <c r="Y992" s="37"/>
      <c r="Z992" s="37"/>
      <c r="AA992" s="37"/>
      <c r="AB992" s="12">
        <v>9</v>
      </c>
      <c r="AC992">
        <v>13</v>
      </c>
      <c r="AD992">
        <v>-79</v>
      </c>
      <c r="AE992">
        <v>-0.05</v>
      </c>
      <c r="AF992">
        <v>-1</v>
      </c>
      <c r="AG992">
        <v>-1</v>
      </c>
      <c r="AH992">
        <v>-1</v>
      </c>
      <c r="AI992">
        <v>1</v>
      </c>
      <c r="AJ992">
        <v>11</v>
      </c>
      <c r="AK992">
        <v>2</v>
      </c>
      <c r="AL992">
        <v>-0.09</v>
      </c>
      <c r="AM992">
        <v>-1.8</v>
      </c>
      <c r="AN992">
        <v>-4.5999999999999996</v>
      </c>
      <c r="AO992">
        <v>2.8</v>
      </c>
      <c r="AP992">
        <v>4</v>
      </c>
      <c r="AQ992">
        <v>1</v>
      </c>
      <c r="AR992" s="2">
        <v>0.85</v>
      </c>
    </row>
    <row r="993" spans="6:44" x14ac:dyDescent="0.3">
      <c r="F993" t="str">
        <f t="shared" si="86"/>
        <v>11991274</v>
      </c>
      <c r="G993" t="e">
        <f t="shared" si="89"/>
        <v>#N/A</v>
      </c>
      <c r="H993" s="11">
        <v>1199</v>
      </c>
      <c r="I993" s="5">
        <v>1274</v>
      </c>
      <c r="J993" t="s">
        <v>37</v>
      </c>
      <c r="K993" t="s">
        <v>49</v>
      </c>
      <c r="O993" s="3"/>
      <c r="P993" s="4"/>
      <c r="Q993" s="4"/>
      <c r="R993" s="2">
        <f t="shared" si="87"/>
        <v>0.54208516242317684</v>
      </c>
      <c r="S993" s="2">
        <f t="shared" si="88"/>
        <v>0.45791483757682316</v>
      </c>
      <c r="T993" s="2"/>
      <c r="U993" s="2"/>
      <c r="V993" s="37"/>
      <c r="W993" s="37"/>
      <c r="X993" s="37"/>
      <c r="Y993" s="37"/>
      <c r="Z993" s="37"/>
      <c r="AA993" s="37"/>
      <c r="AB993" s="12">
        <v>9</v>
      </c>
      <c r="AC993">
        <v>6</v>
      </c>
      <c r="AD993">
        <v>-1</v>
      </c>
      <c r="AE993">
        <v>-0.06</v>
      </c>
      <c r="AF993">
        <v>1</v>
      </c>
      <c r="AG993">
        <v>0</v>
      </c>
      <c r="AH993">
        <v>0</v>
      </c>
      <c r="AI993">
        <v>0</v>
      </c>
      <c r="AJ993">
        <v>4</v>
      </c>
      <c r="AK993">
        <v>-2</v>
      </c>
      <c r="AL993">
        <v>0.02</v>
      </c>
      <c r="AM993">
        <v>7.6</v>
      </c>
      <c r="AN993">
        <v>6.5</v>
      </c>
      <c r="AO993">
        <v>1.1000000000000001</v>
      </c>
      <c r="AP993">
        <v>-3</v>
      </c>
      <c r="AQ993">
        <v>0</v>
      </c>
      <c r="AR993" s="2">
        <v>0.68</v>
      </c>
    </row>
    <row r="994" spans="6:44" x14ac:dyDescent="0.3">
      <c r="F994" t="str">
        <f t="shared" si="86"/>
        <v>11991276</v>
      </c>
      <c r="G994" t="e">
        <f t="shared" si="89"/>
        <v>#N/A</v>
      </c>
      <c r="H994" s="11">
        <v>1199</v>
      </c>
      <c r="I994" s="5">
        <v>1276</v>
      </c>
      <c r="J994" t="s">
        <v>37</v>
      </c>
      <c r="K994" t="s">
        <v>50</v>
      </c>
      <c r="O994" s="3"/>
      <c r="P994" s="4"/>
      <c r="Q994" s="4"/>
      <c r="R994" s="2">
        <f t="shared" si="87"/>
        <v>0.42208516242317684</v>
      </c>
      <c r="S994" s="2">
        <f t="shared" si="88"/>
        <v>0.57791483757682316</v>
      </c>
      <c r="T994" s="2"/>
      <c r="U994" s="2"/>
      <c r="V994" s="37"/>
      <c r="W994" s="37"/>
      <c r="X994" s="37"/>
      <c r="Y994" s="37"/>
      <c r="Z994" s="37"/>
      <c r="AA994" s="37"/>
      <c r="AB994" s="12">
        <v>9</v>
      </c>
      <c r="AC994">
        <v>3</v>
      </c>
      <c r="AD994">
        <v>25</v>
      </c>
      <c r="AE994">
        <v>-0.14000000000000001</v>
      </c>
      <c r="AF994">
        <v>0</v>
      </c>
      <c r="AG994">
        <v>1</v>
      </c>
      <c r="AH994">
        <v>3</v>
      </c>
      <c r="AI994">
        <v>0</v>
      </c>
      <c r="AJ994">
        <v>7</v>
      </c>
      <c r="AK994">
        <v>-6</v>
      </c>
      <c r="AL994">
        <v>0.02</v>
      </c>
      <c r="AM994">
        <v>8.1999999999999993</v>
      </c>
      <c r="AN994">
        <v>11</v>
      </c>
      <c r="AO994">
        <v>-2.8</v>
      </c>
      <c r="AP994">
        <v>-6</v>
      </c>
      <c r="AQ994">
        <v>0</v>
      </c>
      <c r="AR994" s="2">
        <v>0.56000000000000005</v>
      </c>
    </row>
    <row r="995" spans="6:44" x14ac:dyDescent="0.3">
      <c r="F995" t="str">
        <f t="shared" si="86"/>
        <v>11991277</v>
      </c>
      <c r="G995" t="e">
        <f t="shared" si="89"/>
        <v>#N/A</v>
      </c>
      <c r="H995" s="11">
        <v>1199</v>
      </c>
      <c r="I995" s="5">
        <v>1277</v>
      </c>
      <c r="J995" t="s">
        <v>37</v>
      </c>
      <c r="K995" t="s">
        <v>51</v>
      </c>
      <c r="O995" s="3"/>
      <c r="P995" s="4"/>
      <c r="Q995" s="4"/>
      <c r="R995" s="2">
        <f t="shared" si="87"/>
        <v>0.36208516242317679</v>
      </c>
      <c r="S995" s="2">
        <f t="shared" si="88"/>
        <v>0.63791483757682321</v>
      </c>
      <c r="T995" s="2"/>
      <c r="U995" s="2"/>
      <c r="V995" s="37"/>
      <c r="W995" s="37"/>
      <c r="X995" s="37"/>
      <c r="Y995" s="37"/>
      <c r="Z995" s="37"/>
      <c r="AA995" s="37"/>
      <c r="AB995" s="12">
        <v>9</v>
      </c>
      <c r="AC995">
        <v>3</v>
      </c>
      <c r="AD995">
        <v>29</v>
      </c>
      <c r="AE995">
        <v>-0.23</v>
      </c>
      <c r="AF995">
        <v>-4</v>
      </c>
      <c r="AG995">
        <v>6</v>
      </c>
      <c r="AH995">
        <v>-2</v>
      </c>
      <c r="AI995">
        <v>4</v>
      </c>
      <c r="AJ995">
        <v>-3</v>
      </c>
      <c r="AK995">
        <v>-3</v>
      </c>
      <c r="AL995">
        <v>-7.0000000000000007E-2</v>
      </c>
      <c r="AM995">
        <v>0.8</v>
      </c>
      <c r="AN995">
        <v>9.6999999999999993</v>
      </c>
      <c r="AO995">
        <v>-8.9</v>
      </c>
      <c r="AP995">
        <v>-6</v>
      </c>
      <c r="AQ995">
        <v>0</v>
      </c>
      <c r="AR995" s="2">
        <v>0.5</v>
      </c>
    </row>
    <row r="996" spans="6:44" x14ac:dyDescent="0.3">
      <c r="F996" t="str">
        <f t="shared" si="86"/>
        <v>11991285</v>
      </c>
      <c r="G996" t="e">
        <f t="shared" si="89"/>
        <v>#N/A</v>
      </c>
      <c r="H996" s="11">
        <v>1199</v>
      </c>
      <c r="I996" s="5">
        <v>1285</v>
      </c>
      <c r="J996" t="s">
        <v>37</v>
      </c>
      <c r="K996" t="s">
        <v>53</v>
      </c>
      <c r="O996" s="3"/>
      <c r="P996" s="4"/>
      <c r="Q996" s="4"/>
      <c r="R996" s="2">
        <f t="shared" si="87"/>
        <v>0.61208516242317679</v>
      </c>
      <c r="S996" s="2">
        <f t="shared" si="88"/>
        <v>0.38791483757682321</v>
      </c>
      <c r="T996" s="2"/>
      <c r="U996" s="2"/>
      <c r="V996" s="37"/>
      <c r="W996" s="37"/>
      <c r="X996" s="37"/>
      <c r="Y996" s="37"/>
      <c r="Z996" s="37"/>
      <c r="AA996" s="37"/>
      <c r="AB996" s="12">
        <v>9</v>
      </c>
      <c r="AC996">
        <v>14</v>
      </c>
      <c r="AD996">
        <v>-36</v>
      </c>
      <c r="AE996">
        <v>-0.12</v>
      </c>
      <c r="AF996">
        <v>2</v>
      </c>
      <c r="AG996">
        <v>1</v>
      </c>
      <c r="AH996">
        <v>0</v>
      </c>
      <c r="AI996">
        <v>-2</v>
      </c>
      <c r="AJ996">
        <v>-1</v>
      </c>
      <c r="AK996">
        <v>-4</v>
      </c>
      <c r="AL996">
        <v>-0.04</v>
      </c>
      <c r="AM996">
        <v>3.7</v>
      </c>
      <c r="AN996">
        <v>5.7</v>
      </c>
      <c r="AO996">
        <v>-2</v>
      </c>
      <c r="AP996">
        <v>5</v>
      </c>
      <c r="AQ996">
        <v>1</v>
      </c>
      <c r="AR996" s="2">
        <v>0.75</v>
      </c>
    </row>
    <row r="997" spans="6:44" x14ac:dyDescent="0.3">
      <c r="F997" t="str">
        <f t="shared" si="86"/>
        <v>11991293</v>
      </c>
      <c r="G997" t="e">
        <f t="shared" si="89"/>
        <v>#N/A</v>
      </c>
      <c r="H997" s="11">
        <v>1199</v>
      </c>
      <c r="I997" s="5">
        <v>1293</v>
      </c>
      <c r="J997" t="s">
        <v>37</v>
      </c>
      <c r="K997" t="s">
        <v>54</v>
      </c>
      <c r="O997" s="3"/>
      <c r="P997" s="4"/>
      <c r="Q997" s="4"/>
      <c r="R997" s="2">
        <f t="shared" si="87"/>
        <v>0.55208516242317673</v>
      </c>
      <c r="S997" s="2">
        <f t="shared" si="88"/>
        <v>0.44791483757682327</v>
      </c>
      <c r="T997" s="2"/>
      <c r="U997" s="2"/>
      <c r="V997" s="37"/>
      <c r="W997" s="37"/>
      <c r="X997" s="37"/>
      <c r="Y997" s="37"/>
      <c r="Z997" s="37"/>
      <c r="AA997" s="37"/>
      <c r="AB997" s="12">
        <v>9</v>
      </c>
      <c r="AC997">
        <v>12</v>
      </c>
      <c r="AD997">
        <v>-24</v>
      </c>
      <c r="AE997">
        <v>-0.18</v>
      </c>
      <c r="AF997">
        <v>-1</v>
      </c>
      <c r="AG997">
        <v>2</v>
      </c>
      <c r="AH997">
        <v>0</v>
      </c>
      <c r="AI997">
        <v>1</v>
      </c>
      <c r="AJ997">
        <v>0</v>
      </c>
      <c r="AK997">
        <v>-3</v>
      </c>
      <c r="AL997">
        <v>-0.05</v>
      </c>
      <c r="AM997">
        <v>4.4000000000000004</v>
      </c>
      <c r="AN997">
        <v>8.5</v>
      </c>
      <c r="AO997">
        <v>-4.0999999999999996</v>
      </c>
      <c r="AP997">
        <v>3</v>
      </c>
      <c r="AQ997">
        <v>1</v>
      </c>
      <c r="AR997" s="2">
        <v>0.69</v>
      </c>
    </row>
    <row r="998" spans="6:44" x14ac:dyDescent="0.3">
      <c r="F998" t="str">
        <f t="shared" si="86"/>
        <v>11991300</v>
      </c>
      <c r="G998" t="e">
        <f t="shared" si="89"/>
        <v>#N/A</v>
      </c>
      <c r="H998" s="11">
        <v>1199</v>
      </c>
      <c r="I998" s="5">
        <v>1300</v>
      </c>
      <c r="J998" t="s">
        <v>37</v>
      </c>
      <c r="K998" t="s">
        <v>55</v>
      </c>
      <c r="O998" s="3"/>
      <c r="P998" s="4"/>
      <c r="Q998" s="4"/>
      <c r="R998" s="2">
        <f t="shared" si="87"/>
        <v>0.85208516242317678</v>
      </c>
      <c r="S998" s="2">
        <f t="shared" si="88"/>
        <v>0.14791483757682322</v>
      </c>
      <c r="T998" s="2"/>
      <c r="U998" s="2"/>
      <c r="V998" s="37"/>
      <c r="W998" s="37"/>
      <c r="X998" s="37"/>
      <c r="Y998" s="37"/>
      <c r="Z998" s="37"/>
      <c r="AA998" s="37"/>
      <c r="AB998" s="12">
        <v>9</v>
      </c>
      <c r="AC998">
        <v>16</v>
      </c>
      <c r="AD998">
        <v>-274</v>
      </c>
      <c r="AE998">
        <v>0.13</v>
      </c>
      <c r="AF998">
        <v>3</v>
      </c>
      <c r="AG998">
        <v>0</v>
      </c>
      <c r="AH998">
        <v>-3</v>
      </c>
      <c r="AI998">
        <v>2</v>
      </c>
      <c r="AJ998">
        <v>0</v>
      </c>
      <c r="AK998">
        <v>0</v>
      </c>
      <c r="AL998">
        <v>0</v>
      </c>
      <c r="AM998">
        <v>11.4</v>
      </c>
      <c r="AN998">
        <v>3.8</v>
      </c>
      <c r="AO998">
        <v>7.6</v>
      </c>
      <c r="AP998">
        <v>7</v>
      </c>
      <c r="AQ998">
        <v>1</v>
      </c>
      <c r="AR998" s="2">
        <v>0.99</v>
      </c>
    </row>
    <row r="999" spans="6:44" x14ac:dyDescent="0.3">
      <c r="F999" t="str">
        <f t="shared" si="86"/>
        <v>11991301</v>
      </c>
      <c r="G999" t="e">
        <f t="shared" si="89"/>
        <v>#N/A</v>
      </c>
      <c r="H999" s="11">
        <v>1199</v>
      </c>
      <c r="I999" s="5">
        <v>1301</v>
      </c>
      <c r="J999" t="s">
        <v>37</v>
      </c>
      <c r="K999" t="s">
        <v>56</v>
      </c>
      <c r="O999" s="3"/>
      <c r="P999" s="4"/>
      <c r="Q999" s="4"/>
      <c r="R999" s="2">
        <f t="shared" si="87"/>
        <v>0.55208516242317673</v>
      </c>
      <c r="S999" s="2">
        <f t="shared" si="88"/>
        <v>0.44791483757682327</v>
      </c>
      <c r="T999" s="2"/>
      <c r="U999" s="2"/>
      <c r="V999" s="37"/>
      <c r="W999" s="37"/>
      <c r="X999" s="37"/>
      <c r="Y999" s="37"/>
      <c r="Z999" s="37"/>
      <c r="AA999" s="37"/>
      <c r="AB999" s="12">
        <v>9</v>
      </c>
      <c r="AC999">
        <v>9</v>
      </c>
      <c r="AD999">
        <v>-7</v>
      </c>
      <c r="AE999">
        <v>-0.01</v>
      </c>
      <c r="AF999">
        <v>1</v>
      </c>
      <c r="AG999">
        <v>-3</v>
      </c>
      <c r="AH999">
        <v>0</v>
      </c>
      <c r="AI999">
        <v>-1</v>
      </c>
      <c r="AJ999">
        <v>-1</v>
      </c>
      <c r="AK999">
        <v>2</v>
      </c>
      <c r="AL999">
        <v>-0.02</v>
      </c>
      <c r="AM999">
        <v>0.6</v>
      </c>
      <c r="AN999">
        <v>0</v>
      </c>
      <c r="AO999">
        <v>0.6</v>
      </c>
      <c r="AP999">
        <v>0</v>
      </c>
      <c r="AQ999">
        <v>0</v>
      </c>
      <c r="AR999" s="2">
        <v>0.69</v>
      </c>
    </row>
    <row r="1000" spans="6:44" x14ac:dyDescent="0.3">
      <c r="F1000" t="str">
        <f t="shared" si="86"/>
        <v>11991305</v>
      </c>
      <c r="G1000" t="e">
        <f t="shared" si="89"/>
        <v>#N/A</v>
      </c>
      <c r="H1000" s="11">
        <v>1199</v>
      </c>
      <c r="I1000" s="5">
        <v>1305</v>
      </c>
      <c r="J1000" t="s">
        <v>37</v>
      </c>
      <c r="K1000" t="s">
        <v>57</v>
      </c>
      <c r="O1000" s="3"/>
      <c r="P1000" s="4"/>
      <c r="Q1000" s="4"/>
      <c r="R1000" s="2">
        <f t="shared" si="87"/>
        <v>0.46208516242317677</v>
      </c>
      <c r="S1000" s="2">
        <f t="shared" si="88"/>
        <v>0.53791483757682323</v>
      </c>
      <c r="T1000" s="2"/>
      <c r="U1000" s="2"/>
      <c r="V1000" s="37"/>
      <c r="W1000" s="37"/>
      <c r="X1000" s="37"/>
      <c r="Y1000" s="37"/>
      <c r="Z1000" s="37"/>
      <c r="AA1000" s="37"/>
      <c r="AB1000" s="12">
        <v>9</v>
      </c>
      <c r="AC1000">
        <v>7</v>
      </c>
      <c r="AD1000">
        <v>11</v>
      </c>
      <c r="AE1000">
        <v>-0.14000000000000001</v>
      </c>
      <c r="AF1000">
        <v>-1</v>
      </c>
      <c r="AG1000">
        <v>0</v>
      </c>
      <c r="AH1000">
        <v>3</v>
      </c>
      <c r="AI1000">
        <v>1</v>
      </c>
      <c r="AJ1000">
        <v>6</v>
      </c>
      <c r="AK1000">
        <v>-1</v>
      </c>
      <c r="AL1000">
        <v>-7.0000000000000007E-2</v>
      </c>
      <c r="AM1000">
        <v>-1.3</v>
      </c>
      <c r="AN1000">
        <v>1.6</v>
      </c>
      <c r="AO1000">
        <v>-2.9</v>
      </c>
      <c r="AP1000">
        <v>-2</v>
      </c>
      <c r="AQ1000">
        <v>0</v>
      </c>
      <c r="AR1000" s="2">
        <v>0.6</v>
      </c>
    </row>
    <row r="1001" spans="6:44" x14ac:dyDescent="0.3">
      <c r="F1001" t="str">
        <f t="shared" si="86"/>
        <v>11991308</v>
      </c>
      <c r="G1001" t="e">
        <f t="shared" si="89"/>
        <v>#N/A</v>
      </c>
      <c r="H1001" s="11">
        <v>1199</v>
      </c>
      <c r="I1001" s="5">
        <v>1308</v>
      </c>
      <c r="J1001" t="s">
        <v>37</v>
      </c>
      <c r="K1001" t="s">
        <v>58</v>
      </c>
      <c r="O1001" s="3"/>
      <c r="P1001" s="4"/>
      <c r="Q1001" s="4"/>
      <c r="R1001" s="2">
        <f t="shared" si="87"/>
        <v>0.56208516242317674</v>
      </c>
      <c r="S1001" s="2">
        <f t="shared" si="88"/>
        <v>0.43791483757682326</v>
      </c>
      <c r="T1001" s="2"/>
      <c r="U1001" s="2"/>
      <c r="V1001" s="37"/>
      <c r="W1001" s="37"/>
      <c r="X1001" s="37"/>
      <c r="Y1001" s="37"/>
      <c r="Z1001" s="37"/>
      <c r="AA1001" s="37"/>
      <c r="AB1001" s="12">
        <v>9</v>
      </c>
      <c r="AC1001">
        <v>12</v>
      </c>
      <c r="AD1001">
        <v>-20</v>
      </c>
      <c r="AE1001">
        <v>-0.18</v>
      </c>
      <c r="AF1001">
        <v>2</v>
      </c>
      <c r="AG1001">
        <v>4</v>
      </c>
      <c r="AH1001">
        <v>0</v>
      </c>
      <c r="AI1001">
        <v>0</v>
      </c>
      <c r="AJ1001">
        <v>-1</v>
      </c>
      <c r="AK1001">
        <v>-7</v>
      </c>
      <c r="AL1001">
        <v>0.04</v>
      </c>
      <c r="AM1001">
        <v>6.2</v>
      </c>
      <c r="AN1001">
        <v>9.8000000000000007</v>
      </c>
      <c r="AO1001">
        <v>-3.6</v>
      </c>
      <c r="AP1001">
        <v>3</v>
      </c>
      <c r="AQ1001">
        <v>1</v>
      </c>
      <c r="AR1001" s="2">
        <v>0.7</v>
      </c>
    </row>
    <row r="1002" spans="6:44" x14ac:dyDescent="0.3">
      <c r="F1002" t="str">
        <f t="shared" si="86"/>
        <v>11991314</v>
      </c>
      <c r="G1002" t="e">
        <f t="shared" si="89"/>
        <v>#N/A</v>
      </c>
      <c r="H1002" s="11">
        <v>1199</v>
      </c>
      <c r="I1002" s="5">
        <v>1314</v>
      </c>
      <c r="J1002" t="s">
        <v>37</v>
      </c>
      <c r="K1002" t="s">
        <v>59</v>
      </c>
      <c r="O1002" s="3"/>
      <c r="P1002" s="4"/>
      <c r="Q1002" s="4"/>
      <c r="R1002" s="2">
        <f t="shared" si="87"/>
        <v>0.45208516242317676</v>
      </c>
      <c r="S1002" s="2">
        <f t="shared" si="88"/>
        <v>0.54791483757682324</v>
      </c>
      <c r="T1002" s="2"/>
      <c r="U1002" s="2"/>
      <c r="V1002" s="37"/>
      <c r="W1002" s="37"/>
      <c r="X1002" s="37"/>
      <c r="Y1002" s="37"/>
      <c r="Z1002" s="37"/>
      <c r="AA1002" s="37"/>
      <c r="AB1002" s="12">
        <v>9</v>
      </c>
      <c r="AC1002">
        <v>2</v>
      </c>
      <c r="AD1002">
        <v>28</v>
      </c>
      <c r="AE1002">
        <v>-0.06</v>
      </c>
      <c r="AF1002">
        <v>2</v>
      </c>
      <c r="AG1002">
        <v>-1</v>
      </c>
      <c r="AH1002">
        <v>1</v>
      </c>
      <c r="AI1002">
        <v>3</v>
      </c>
      <c r="AJ1002">
        <v>-5</v>
      </c>
      <c r="AK1002">
        <v>-4</v>
      </c>
      <c r="AL1002">
        <v>-0.06</v>
      </c>
      <c r="AM1002">
        <v>-0.2</v>
      </c>
      <c r="AN1002">
        <v>1.4</v>
      </c>
      <c r="AO1002">
        <v>-1.6</v>
      </c>
      <c r="AP1002">
        <v>-7</v>
      </c>
      <c r="AQ1002">
        <v>0</v>
      </c>
      <c r="AR1002" s="2">
        <v>0.59</v>
      </c>
    </row>
    <row r="1003" spans="6:44" x14ac:dyDescent="0.3">
      <c r="F1003" t="str">
        <f t="shared" ref="F1003:F1066" si="90">H1003&amp;I1003</f>
        <v>11991326</v>
      </c>
      <c r="G1003" t="e">
        <f t="shared" si="89"/>
        <v>#N/A</v>
      </c>
      <c r="H1003" s="11">
        <v>1199</v>
      </c>
      <c r="I1003" s="5">
        <v>1326</v>
      </c>
      <c r="J1003" t="s">
        <v>37</v>
      </c>
      <c r="K1003" t="s">
        <v>60</v>
      </c>
      <c r="O1003" s="3"/>
      <c r="P1003" s="4"/>
      <c r="Q1003" s="4"/>
      <c r="R1003" s="2">
        <f t="shared" ref="R1003:R1066" si="91">AR1003-$AR$2291</f>
        <v>0.46208516242317677</v>
      </c>
      <c r="S1003" s="2">
        <f t="shared" ref="S1003:S1066" si="92">1-R1003</f>
        <v>0.53791483757682323</v>
      </c>
      <c r="T1003" s="2"/>
      <c r="U1003" s="2"/>
      <c r="V1003" s="37"/>
      <c r="W1003" s="37"/>
      <c r="X1003" s="37"/>
      <c r="Y1003" s="37"/>
      <c r="Z1003" s="37"/>
      <c r="AA1003" s="37"/>
      <c r="AB1003" s="12">
        <v>9</v>
      </c>
      <c r="AC1003">
        <v>5</v>
      </c>
      <c r="AD1003">
        <v>20</v>
      </c>
      <c r="AE1003">
        <v>-0.1</v>
      </c>
      <c r="AF1003">
        <v>0</v>
      </c>
      <c r="AG1003">
        <v>1</v>
      </c>
      <c r="AH1003">
        <v>0</v>
      </c>
      <c r="AI1003">
        <v>1</v>
      </c>
      <c r="AJ1003">
        <v>3</v>
      </c>
      <c r="AK1003">
        <v>-5</v>
      </c>
      <c r="AL1003">
        <v>-0.05</v>
      </c>
      <c r="AM1003">
        <v>6</v>
      </c>
      <c r="AN1003">
        <v>7.8</v>
      </c>
      <c r="AO1003">
        <v>-1.8</v>
      </c>
      <c r="AP1003">
        <v>-4</v>
      </c>
      <c r="AQ1003">
        <v>0</v>
      </c>
      <c r="AR1003" s="2">
        <v>0.6</v>
      </c>
    </row>
    <row r="1004" spans="6:44" x14ac:dyDescent="0.3">
      <c r="F1004" t="str">
        <f t="shared" si="90"/>
        <v>11991328</v>
      </c>
      <c r="G1004" t="e">
        <f t="shared" ref="G1004:G1067" si="93">VLOOKUP(E1004,F1004:F3281,COLUMN(F1004:F3281),FALSE)</f>
        <v>#N/A</v>
      </c>
      <c r="H1004" s="11">
        <v>1199</v>
      </c>
      <c r="I1004" s="5">
        <v>1328</v>
      </c>
      <c r="J1004" t="s">
        <v>37</v>
      </c>
      <c r="K1004" t="s">
        <v>61</v>
      </c>
      <c r="O1004" s="3"/>
      <c r="P1004" s="4"/>
      <c r="Q1004" s="4"/>
      <c r="R1004" s="2">
        <f t="shared" si="91"/>
        <v>0.59208516242317677</v>
      </c>
      <c r="S1004" s="2">
        <f t="shared" si="92"/>
        <v>0.40791483757682323</v>
      </c>
      <c r="T1004" s="2"/>
      <c r="U1004" s="2"/>
      <c r="V1004" s="37"/>
      <c r="W1004" s="37"/>
      <c r="X1004" s="37"/>
      <c r="Y1004" s="37"/>
      <c r="Z1004" s="37"/>
      <c r="AA1004" s="37"/>
      <c r="AB1004" s="12">
        <v>9</v>
      </c>
      <c r="AC1004">
        <v>10</v>
      </c>
      <c r="AD1004">
        <v>-12</v>
      </c>
      <c r="AE1004">
        <v>7.0000000000000007E-2</v>
      </c>
      <c r="AF1004">
        <v>0</v>
      </c>
      <c r="AG1004">
        <v>-2</v>
      </c>
      <c r="AH1004">
        <v>0</v>
      </c>
      <c r="AI1004">
        <v>2</v>
      </c>
      <c r="AJ1004">
        <v>5</v>
      </c>
      <c r="AK1004">
        <v>0</v>
      </c>
      <c r="AL1004">
        <v>-7.0000000000000007E-2</v>
      </c>
      <c r="AM1004">
        <v>-3.4</v>
      </c>
      <c r="AN1004">
        <v>-7.1</v>
      </c>
      <c r="AO1004">
        <v>3.7</v>
      </c>
      <c r="AP1004">
        <v>1</v>
      </c>
      <c r="AQ1004">
        <v>1</v>
      </c>
      <c r="AR1004" s="2">
        <v>0.73</v>
      </c>
    </row>
    <row r="1005" spans="6:44" x14ac:dyDescent="0.3">
      <c r="F1005" t="str">
        <f t="shared" si="90"/>
        <v>11991335</v>
      </c>
      <c r="G1005" t="e">
        <f t="shared" si="93"/>
        <v>#N/A</v>
      </c>
      <c r="H1005" s="11">
        <v>1199</v>
      </c>
      <c r="I1005" s="5">
        <v>1335</v>
      </c>
      <c r="J1005" t="s">
        <v>37</v>
      </c>
      <c r="K1005" t="s">
        <v>62</v>
      </c>
      <c r="O1005" s="3"/>
      <c r="P1005" s="4"/>
      <c r="Q1005" s="4"/>
      <c r="R1005" s="2">
        <f t="shared" si="91"/>
        <v>0.73208516242317678</v>
      </c>
      <c r="S1005" s="2">
        <f t="shared" si="92"/>
        <v>0.26791483757682322</v>
      </c>
      <c r="T1005" s="2"/>
      <c r="U1005" s="2"/>
      <c r="V1005" s="37"/>
      <c r="W1005" s="37"/>
      <c r="X1005" s="37"/>
      <c r="Y1005" s="37"/>
      <c r="Z1005" s="37"/>
      <c r="AA1005" s="37"/>
      <c r="AB1005" s="12">
        <v>9</v>
      </c>
      <c r="AC1005">
        <v>16</v>
      </c>
      <c r="AD1005">
        <v>-92</v>
      </c>
      <c r="AE1005">
        <v>-0.09</v>
      </c>
      <c r="AF1005">
        <v>1</v>
      </c>
      <c r="AG1005">
        <v>2</v>
      </c>
      <c r="AH1005">
        <v>0</v>
      </c>
      <c r="AI1005">
        <v>2</v>
      </c>
      <c r="AJ1005">
        <v>9</v>
      </c>
      <c r="AK1005">
        <v>-7</v>
      </c>
      <c r="AL1005">
        <v>0.02</v>
      </c>
      <c r="AM1005">
        <v>6.1</v>
      </c>
      <c r="AN1005">
        <v>4.9000000000000004</v>
      </c>
      <c r="AO1005">
        <v>1.2</v>
      </c>
      <c r="AP1005">
        <v>7</v>
      </c>
      <c r="AQ1005">
        <v>1</v>
      </c>
      <c r="AR1005" s="2">
        <v>0.87</v>
      </c>
    </row>
    <row r="1006" spans="6:44" x14ac:dyDescent="0.3">
      <c r="F1006" t="str">
        <f t="shared" si="90"/>
        <v>11991344</v>
      </c>
      <c r="G1006" t="e">
        <f t="shared" si="93"/>
        <v>#N/A</v>
      </c>
      <c r="H1006" s="11">
        <v>1199</v>
      </c>
      <c r="I1006" s="5">
        <v>1344</v>
      </c>
      <c r="J1006" t="s">
        <v>37</v>
      </c>
      <c r="K1006" t="s">
        <v>63</v>
      </c>
      <c r="O1006" s="3"/>
      <c r="P1006" s="4"/>
      <c r="Q1006" s="4"/>
      <c r="R1006" s="2">
        <f t="shared" si="91"/>
        <v>0.64208516242317681</v>
      </c>
      <c r="S1006" s="2">
        <f t="shared" si="92"/>
        <v>0.35791483757682319</v>
      </c>
      <c r="T1006" s="2"/>
      <c r="U1006" s="2"/>
      <c r="V1006" s="37"/>
      <c r="W1006" s="37"/>
      <c r="X1006" s="37"/>
      <c r="Y1006" s="37"/>
      <c r="Z1006" s="37"/>
      <c r="AA1006" s="37"/>
      <c r="AB1006" s="12">
        <v>9</v>
      </c>
      <c r="AC1006">
        <v>10</v>
      </c>
      <c r="AD1006">
        <v>-28</v>
      </c>
      <c r="AE1006">
        <v>0.03</v>
      </c>
      <c r="AF1006">
        <v>4</v>
      </c>
      <c r="AG1006">
        <v>-1</v>
      </c>
      <c r="AH1006">
        <v>0</v>
      </c>
      <c r="AI1006">
        <v>0</v>
      </c>
      <c r="AJ1006">
        <v>4</v>
      </c>
      <c r="AK1006">
        <v>-1</v>
      </c>
      <c r="AL1006">
        <v>-0.02</v>
      </c>
      <c r="AM1006">
        <v>8.1</v>
      </c>
      <c r="AN1006">
        <v>1.8</v>
      </c>
      <c r="AO1006">
        <v>6.3</v>
      </c>
      <c r="AP1006">
        <v>1</v>
      </c>
      <c r="AQ1006">
        <v>1</v>
      </c>
      <c r="AR1006" s="2">
        <v>0.78</v>
      </c>
    </row>
    <row r="1007" spans="6:44" x14ac:dyDescent="0.3">
      <c r="F1007" t="str">
        <f t="shared" si="90"/>
        <v>11991345</v>
      </c>
      <c r="G1007" t="e">
        <f t="shared" si="93"/>
        <v>#N/A</v>
      </c>
      <c r="H1007" s="11">
        <v>1199</v>
      </c>
      <c r="I1007" s="5">
        <v>1345</v>
      </c>
      <c r="J1007" t="s">
        <v>37</v>
      </c>
      <c r="K1007" t="s">
        <v>64</v>
      </c>
      <c r="O1007" s="3"/>
      <c r="P1007" s="4"/>
      <c r="Q1007" s="4"/>
      <c r="R1007" s="2">
        <f t="shared" si="91"/>
        <v>0.36208516242317679</v>
      </c>
      <c r="S1007" s="2">
        <f t="shared" si="92"/>
        <v>0.63791483757682321</v>
      </c>
      <c r="T1007" s="2"/>
      <c r="U1007" s="2"/>
      <c r="V1007" s="37"/>
      <c r="W1007" s="37"/>
      <c r="X1007" s="37"/>
      <c r="Y1007" s="37"/>
      <c r="Z1007" s="37"/>
      <c r="AA1007" s="37"/>
      <c r="AB1007" s="12">
        <v>9</v>
      </c>
      <c r="AC1007">
        <v>2</v>
      </c>
      <c r="AD1007">
        <v>30</v>
      </c>
      <c r="AE1007">
        <v>-0.17</v>
      </c>
      <c r="AF1007">
        <v>-4</v>
      </c>
      <c r="AG1007">
        <v>2</v>
      </c>
      <c r="AH1007">
        <v>1</v>
      </c>
      <c r="AI1007">
        <v>2</v>
      </c>
      <c r="AJ1007">
        <v>5</v>
      </c>
      <c r="AK1007">
        <v>-2</v>
      </c>
      <c r="AL1007">
        <v>-0.06</v>
      </c>
      <c r="AM1007">
        <v>0.7</v>
      </c>
      <c r="AN1007">
        <v>8.9</v>
      </c>
      <c r="AO1007">
        <v>-8.1999999999999993</v>
      </c>
      <c r="AP1007">
        <v>-7</v>
      </c>
      <c r="AQ1007">
        <v>0</v>
      </c>
      <c r="AR1007" s="2">
        <v>0.5</v>
      </c>
    </row>
    <row r="1008" spans="6:44" x14ac:dyDescent="0.3">
      <c r="F1008" t="str">
        <f t="shared" si="90"/>
        <v>11991347</v>
      </c>
      <c r="G1008" t="e">
        <f t="shared" si="93"/>
        <v>#N/A</v>
      </c>
      <c r="H1008" s="11">
        <v>1199</v>
      </c>
      <c r="I1008" s="5">
        <v>1347</v>
      </c>
      <c r="J1008" t="s">
        <v>37</v>
      </c>
      <c r="K1008" t="s">
        <v>65</v>
      </c>
      <c r="O1008" s="3"/>
      <c r="P1008" s="4"/>
      <c r="Q1008" s="4"/>
      <c r="R1008" s="2">
        <f t="shared" si="91"/>
        <v>0.79208516242317684</v>
      </c>
      <c r="S1008" s="2">
        <f t="shared" si="92"/>
        <v>0.20791483757682316</v>
      </c>
      <c r="T1008" s="2"/>
      <c r="U1008" s="2"/>
      <c r="V1008" s="37"/>
      <c r="W1008" s="37"/>
      <c r="X1008" s="37"/>
      <c r="Y1008" s="37"/>
      <c r="Z1008" s="37"/>
      <c r="AA1008" s="37"/>
      <c r="AB1008" s="12">
        <v>9</v>
      </c>
      <c r="AC1008">
        <v>16</v>
      </c>
      <c r="AD1008">
        <v>-135</v>
      </c>
      <c r="AE1008">
        <v>0.03</v>
      </c>
      <c r="AF1008">
        <v>5</v>
      </c>
      <c r="AG1008">
        <v>0</v>
      </c>
      <c r="AH1008">
        <v>-1</v>
      </c>
      <c r="AI1008">
        <v>-1</v>
      </c>
      <c r="AJ1008">
        <v>1</v>
      </c>
      <c r="AK1008">
        <v>-2</v>
      </c>
      <c r="AL1008">
        <v>-0.05</v>
      </c>
      <c r="AM1008">
        <v>14.9</v>
      </c>
      <c r="AN1008">
        <v>9.6</v>
      </c>
      <c r="AO1008">
        <v>5.3</v>
      </c>
      <c r="AP1008">
        <v>7</v>
      </c>
      <c r="AQ1008">
        <v>1</v>
      </c>
      <c r="AR1008" s="2">
        <v>0.93</v>
      </c>
    </row>
    <row r="1009" spans="6:44" x14ac:dyDescent="0.3">
      <c r="F1009" t="str">
        <f t="shared" si="90"/>
        <v>11991348</v>
      </c>
      <c r="G1009" t="e">
        <f t="shared" si="93"/>
        <v>#N/A</v>
      </c>
      <c r="H1009" s="11">
        <v>1199</v>
      </c>
      <c r="I1009" s="5">
        <v>1348</v>
      </c>
      <c r="J1009" t="s">
        <v>37</v>
      </c>
      <c r="K1009" t="s">
        <v>66</v>
      </c>
      <c r="O1009" s="3"/>
      <c r="P1009" s="4"/>
      <c r="Q1009" s="4"/>
      <c r="R1009" s="2">
        <f t="shared" si="91"/>
        <v>0.55208516242317673</v>
      </c>
      <c r="S1009" s="2">
        <f t="shared" si="92"/>
        <v>0.44791483757682327</v>
      </c>
      <c r="T1009" s="2"/>
      <c r="U1009" s="2"/>
      <c r="V1009" s="37"/>
      <c r="W1009" s="37"/>
      <c r="X1009" s="37"/>
      <c r="Y1009" s="37"/>
      <c r="Z1009" s="37"/>
      <c r="AA1009" s="37"/>
      <c r="AB1009" s="12">
        <v>9</v>
      </c>
      <c r="AC1009">
        <v>7</v>
      </c>
      <c r="AD1009">
        <v>-14</v>
      </c>
      <c r="AE1009">
        <v>-0.13</v>
      </c>
      <c r="AF1009">
        <v>2</v>
      </c>
      <c r="AG1009">
        <v>-1</v>
      </c>
      <c r="AH1009">
        <v>2</v>
      </c>
      <c r="AI1009">
        <v>-3</v>
      </c>
      <c r="AJ1009">
        <v>2</v>
      </c>
      <c r="AK1009">
        <v>-3</v>
      </c>
      <c r="AL1009">
        <v>-0.03</v>
      </c>
      <c r="AM1009">
        <v>5.6</v>
      </c>
      <c r="AN1009">
        <v>6.6</v>
      </c>
      <c r="AO1009">
        <v>-1</v>
      </c>
      <c r="AP1009">
        <v>-2</v>
      </c>
      <c r="AQ1009">
        <v>0</v>
      </c>
      <c r="AR1009" s="2">
        <v>0.69</v>
      </c>
    </row>
    <row r="1010" spans="6:44" x14ac:dyDescent="0.3">
      <c r="F1010" t="str">
        <f t="shared" si="90"/>
        <v>11991355</v>
      </c>
      <c r="G1010" t="e">
        <f t="shared" si="93"/>
        <v>#N/A</v>
      </c>
      <c r="H1010" s="11">
        <v>1199</v>
      </c>
      <c r="I1010" s="5">
        <v>1355</v>
      </c>
      <c r="J1010" t="s">
        <v>37</v>
      </c>
      <c r="K1010" t="s">
        <v>67</v>
      </c>
      <c r="O1010" s="3"/>
      <c r="P1010" s="4"/>
      <c r="Q1010" s="4"/>
      <c r="R1010" s="2">
        <f t="shared" si="91"/>
        <v>0.6220851624231768</v>
      </c>
      <c r="S1010" s="2">
        <f t="shared" si="92"/>
        <v>0.3779148375768232</v>
      </c>
      <c r="T1010" s="2"/>
      <c r="U1010" s="2"/>
      <c r="V1010" s="37"/>
      <c r="W1010" s="37"/>
      <c r="X1010" s="37"/>
      <c r="Y1010" s="37"/>
      <c r="Z1010" s="37"/>
      <c r="AA1010" s="37"/>
      <c r="AB1010" s="12">
        <v>9</v>
      </c>
      <c r="AC1010">
        <v>12</v>
      </c>
      <c r="AD1010">
        <v>-40</v>
      </c>
      <c r="AE1010">
        <v>-0.15</v>
      </c>
      <c r="AF1010">
        <v>0</v>
      </c>
      <c r="AG1010">
        <v>-1</v>
      </c>
      <c r="AH1010">
        <v>3</v>
      </c>
      <c r="AI1010">
        <v>4</v>
      </c>
      <c r="AJ1010">
        <v>8</v>
      </c>
      <c r="AK1010">
        <v>-7</v>
      </c>
      <c r="AL1010">
        <v>-0.08</v>
      </c>
      <c r="AM1010">
        <v>-1.6</v>
      </c>
      <c r="AN1010">
        <v>-1.1000000000000001</v>
      </c>
      <c r="AO1010">
        <v>-0.5</v>
      </c>
      <c r="AP1010">
        <v>3</v>
      </c>
      <c r="AQ1010">
        <v>1</v>
      </c>
      <c r="AR1010" s="2">
        <v>0.76</v>
      </c>
    </row>
    <row r="1011" spans="6:44" x14ac:dyDescent="0.3">
      <c r="F1011" t="str">
        <f t="shared" si="90"/>
        <v>11991361</v>
      </c>
      <c r="G1011" t="e">
        <f t="shared" si="93"/>
        <v>#N/A</v>
      </c>
      <c r="H1011" s="11">
        <v>1199</v>
      </c>
      <c r="I1011" s="5">
        <v>1361</v>
      </c>
      <c r="J1011" t="s">
        <v>37</v>
      </c>
      <c r="K1011" t="s">
        <v>68</v>
      </c>
      <c r="O1011" s="3"/>
      <c r="P1011" s="4"/>
      <c r="Q1011" s="4"/>
      <c r="R1011" s="2">
        <f t="shared" si="91"/>
        <v>0.57208516242317675</v>
      </c>
      <c r="S1011" s="2">
        <f t="shared" si="92"/>
        <v>0.42791483757682325</v>
      </c>
      <c r="T1011" s="2"/>
      <c r="U1011" s="2"/>
      <c r="V1011" s="37"/>
      <c r="W1011" s="37"/>
      <c r="X1011" s="37"/>
      <c r="Y1011" s="37"/>
      <c r="Z1011" s="37"/>
      <c r="AA1011" s="37"/>
      <c r="AB1011" s="12">
        <v>9</v>
      </c>
      <c r="AC1011">
        <v>11</v>
      </c>
      <c r="AD1011">
        <v>-15</v>
      </c>
      <c r="AE1011">
        <v>-0.03</v>
      </c>
      <c r="AF1011">
        <v>2</v>
      </c>
      <c r="AG1011">
        <v>0</v>
      </c>
      <c r="AH1011">
        <v>0</v>
      </c>
      <c r="AI1011">
        <v>0</v>
      </c>
      <c r="AJ1011">
        <v>1</v>
      </c>
      <c r="AK1011">
        <v>-5</v>
      </c>
      <c r="AL1011">
        <v>-0.04</v>
      </c>
      <c r="AM1011">
        <v>4.7</v>
      </c>
      <c r="AN1011">
        <v>6.1</v>
      </c>
      <c r="AO1011">
        <v>-1.4</v>
      </c>
      <c r="AP1011">
        <v>2</v>
      </c>
      <c r="AQ1011">
        <v>1</v>
      </c>
      <c r="AR1011" s="2">
        <v>0.71</v>
      </c>
    </row>
    <row r="1012" spans="6:44" x14ac:dyDescent="0.3">
      <c r="F1012" t="str">
        <f t="shared" si="90"/>
        <v>11991371</v>
      </c>
      <c r="G1012" t="e">
        <f t="shared" si="93"/>
        <v>#N/A</v>
      </c>
      <c r="H1012" s="11">
        <v>1199</v>
      </c>
      <c r="I1012" s="5">
        <v>1371</v>
      </c>
      <c r="J1012" t="s">
        <v>37</v>
      </c>
      <c r="K1012" t="s">
        <v>69</v>
      </c>
      <c r="O1012" s="3"/>
      <c r="P1012" s="4"/>
      <c r="Q1012" s="4"/>
      <c r="R1012" s="2">
        <f t="shared" si="91"/>
        <v>0.52208516242317682</v>
      </c>
      <c r="S1012" s="2">
        <f t="shared" si="92"/>
        <v>0.47791483757682318</v>
      </c>
      <c r="T1012" s="2"/>
      <c r="U1012" s="2"/>
      <c r="V1012" s="37"/>
      <c r="W1012" s="37"/>
      <c r="X1012" s="37"/>
      <c r="Y1012" s="37"/>
      <c r="Z1012" s="37"/>
      <c r="AA1012" s="37"/>
      <c r="AB1012" s="12">
        <v>9</v>
      </c>
      <c r="AC1012">
        <v>8</v>
      </c>
      <c r="AD1012">
        <v>9</v>
      </c>
      <c r="AE1012">
        <v>-0.01</v>
      </c>
      <c r="AF1012">
        <v>1</v>
      </c>
      <c r="AG1012">
        <v>-1</v>
      </c>
      <c r="AH1012">
        <v>0</v>
      </c>
      <c r="AI1012">
        <v>1</v>
      </c>
      <c r="AJ1012">
        <v>-1</v>
      </c>
      <c r="AK1012">
        <v>-2</v>
      </c>
      <c r="AL1012">
        <v>-0.01</v>
      </c>
      <c r="AM1012">
        <v>2.8</v>
      </c>
      <c r="AN1012">
        <v>1.2</v>
      </c>
      <c r="AO1012">
        <v>1.6</v>
      </c>
      <c r="AP1012">
        <v>-1</v>
      </c>
      <c r="AQ1012">
        <v>0</v>
      </c>
      <c r="AR1012" s="2">
        <v>0.66</v>
      </c>
    </row>
    <row r="1013" spans="6:44" x14ac:dyDescent="0.3">
      <c r="F1013" t="str">
        <f t="shared" si="90"/>
        <v>11991372</v>
      </c>
      <c r="G1013" t="e">
        <f t="shared" si="93"/>
        <v>#N/A</v>
      </c>
      <c r="H1013" s="11">
        <v>1199</v>
      </c>
      <c r="I1013" s="5">
        <v>1372</v>
      </c>
      <c r="J1013" t="s">
        <v>37</v>
      </c>
      <c r="K1013" t="s">
        <v>70</v>
      </c>
      <c r="O1013" s="3"/>
      <c r="P1013" s="4"/>
      <c r="Q1013" s="4"/>
      <c r="R1013" s="2">
        <f t="shared" si="91"/>
        <v>0.69208516242317675</v>
      </c>
      <c r="S1013" s="2">
        <f t="shared" si="92"/>
        <v>0.30791483757682325</v>
      </c>
      <c r="T1013" s="2"/>
      <c r="U1013" s="2"/>
      <c r="V1013" s="37"/>
      <c r="W1013" s="37"/>
      <c r="X1013" s="37"/>
      <c r="Y1013" s="37"/>
      <c r="Z1013" s="37"/>
      <c r="AA1013" s="37"/>
      <c r="AB1013" s="12">
        <v>9</v>
      </c>
      <c r="AC1013">
        <v>14</v>
      </c>
      <c r="AD1013">
        <v>-76</v>
      </c>
      <c r="AE1013">
        <v>-0.15</v>
      </c>
      <c r="AF1013">
        <v>1</v>
      </c>
      <c r="AG1013">
        <v>-1</v>
      </c>
      <c r="AH1013">
        <v>-3</v>
      </c>
      <c r="AI1013">
        <v>-6</v>
      </c>
      <c r="AJ1013">
        <v>0</v>
      </c>
      <c r="AK1013">
        <v>-1</v>
      </c>
      <c r="AL1013">
        <v>-0.02</v>
      </c>
      <c r="AM1013">
        <v>3.6</v>
      </c>
      <c r="AN1013">
        <v>6.1</v>
      </c>
      <c r="AO1013">
        <v>-2.5</v>
      </c>
      <c r="AP1013">
        <v>5</v>
      </c>
      <c r="AQ1013">
        <v>1</v>
      </c>
      <c r="AR1013" s="2">
        <v>0.83</v>
      </c>
    </row>
    <row r="1014" spans="6:44" x14ac:dyDescent="0.3">
      <c r="F1014" t="str">
        <f t="shared" si="90"/>
        <v>11991382</v>
      </c>
      <c r="G1014" t="e">
        <f t="shared" si="93"/>
        <v>#N/A</v>
      </c>
      <c r="H1014" s="11">
        <v>1199</v>
      </c>
      <c r="I1014" s="5">
        <v>1382</v>
      </c>
      <c r="J1014" t="s">
        <v>37</v>
      </c>
      <c r="K1014" t="s">
        <v>71</v>
      </c>
      <c r="O1014" s="3"/>
      <c r="P1014" s="4"/>
      <c r="Q1014" s="4"/>
      <c r="R1014" s="2">
        <f t="shared" si="91"/>
        <v>0.61208516242317679</v>
      </c>
      <c r="S1014" s="2">
        <f t="shared" si="92"/>
        <v>0.38791483757682321</v>
      </c>
      <c r="T1014" s="2"/>
      <c r="U1014" s="2"/>
      <c r="V1014" s="37"/>
      <c r="W1014" s="37"/>
      <c r="X1014" s="37"/>
      <c r="Y1014" s="37"/>
      <c r="Z1014" s="37"/>
      <c r="AA1014" s="37"/>
      <c r="AB1014" s="12">
        <v>9</v>
      </c>
      <c r="AC1014">
        <v>11</v>
      </c>
      <c r="AD1014">
        <v>-34</v>
      </c>
      <c r="AE1014">
        <v>-0.13</v>
      </c>
      <c r="AF1014">
        <v>2</v>
      </c>
      <c r="AG1014">
        <v>0</v>
      </c>
      <c r="AH1014">
        <v>1</v>
      </c>
      <c r="AI1014">
        <v>-1</v>
      </c>
      <c r="AJ1014">
        <v>3</v>
      </c>
      <c r="AK1014">
        <v>0</v>
      </c>
      <c r="AL1014">
        <v>-7.0000000000000007E-2</v>
      </c>
      <c r="AM1014">
        <v>3.9</v>
      </c>
      <c r="AN1014">
        <v>3.5</v>
      </c>
      <c r="AO1014">
        <v>0.4</v>
      </c>
      <c r="AP1014">
        <v>2</v>
      </c>
      <c r="AQ1014">
        <v>1</v>
      </c>
      <c r="AR1014" s="2">
        <v>0.75</v>
      </c>
    </row>
    <row r="1015" spans="6:44" x14ac:dyDescent="0.3">
      <c r="F1015" t="str">
        <f t="shared" si="90"/>
        <v>11991393</v>
      </c>
      <c r="G1015" t="e">
        <f t="shared" si="93"/>
        <v>#N/A</v>
      </c>
      <c r="H1015" s="11">
        <v>1199</v>
      </c>
      <c r="I1015" s="5">
        <v>1393</v>
      </c>
      <c r="J1015" t="s">
        <v>37</v>
      </c>
      <c r="K1015" t="s">
        <v>72</v>
      </c>
      <c r="O1015" s="3"/>
      <c r="P1015" s="4"/>
      <c r="Q1015" s="4"/>
      <c r="R1015" s="2">
        <f t="shared" si="91"/>
        <v>0.6220851624231768</v>
      </c>
      <c r="S1015" s="2">
        <f t="shared" si="92"/>
        <v>0.3779148375768232</v>
      </c>
      <c r="T1015" s="2"/>
      <c r="U1015" s="2"/>
      <c r="V1015" s="37"/>
      <c r="W1015" s="37"/>
      <c r="X1015" s="37"/>
      <c r="Y1015" s="37"/>
      <c r="Z1015" s="37"/>
      <c r="AA1015" s="37"/>
      <c r="AB1015" s="12">
        <v>9</v>
      </c>
      <c r="AC1015">
        <v>11</v>
      </c>
      <c r="AD1015">
        <v>-19</v>
      </c>
      <c r="AE1015">
        <v>0.04</v>
      </c>
      <c r="AF1015">
        <v>7</v>
      </c>
      <c r="AG1015">
        <v>2</v>
      </c>
      <c r="AH1015">
        <v>-1</v>
      </c>
      <c r="AI1015">
        <v>0</v>
      </c>
      <c r="AJ1015">
        <v>-2</v>
      </c>
      <c r="AK1015">
        <v>-1</v>
      </c>
      <c r="AL1015">
        <v>-0.06</v>
      </c>
      <c r="AM1015">
        <v>14.3</v>
      </c>
      <c r="AN1015">
        <v>10</v>
      </c>
      <c r="AO1015">
        <v>4.3</v>
      </c>
      <c r="AP1015">
        <v>2</v>
      </c>
      <c r="AQ1015">
        <v>1</v>
      </c>
      <c r="AR1015" s="2">
        <v>0.76</v>
      </c>
    </row>
    <row r="1016" spans="6:44" x14ac:dyDescent="0.3">
      <c r="F1016" t="str">
        <f t="shared" si="90"/>
        <v>11991395</v>
      </c>
      <c r="G1016" t="e">
        <f t="shared" si="93"/>
        <v>#N/A</v>
      </c>
      <c r="H1016" s="11">
        <v>1199</v>
      </c>
      <c r="I1016" s="5">
        <v>1395</v>
      </c>
      <c r="J1016" t="s">
        <v>37</v>
      </c>
      <c r="K1016" t="s">
        <v>73</v>
      </c>
      <c r="O1016" s="3"/>
      <c r="P1016" s="4"/>
      <c r="Q1016" s="4"/>
      <c r="R1016" s="2">
        <f t="shared" si="91"/>
        <v>0.49208516242317679</v>
      </c>
      <c r="S1016" s="2">
        <f t="shared" si="92"/>
        <v>0.50791483757682321</v>
      </c>
      <c r="T1016" s="2"/>
      <c r="U1016" s="2"/>
      <c r="V1016" s="37"/>
      <c r="W1016" s="37"/>
      <c r="X1016" s="37"/>
      <c r="Y1016" s="37"/>
      <c r="Z1016" s="37"/>
      <c r="AA1016" s="37"/>
      <c r="AB1016" s="12">
        <v>9</v>
      </c>
      <c r="AC1016">
        <v>6</v>
      </c>
      <c r="AD1016">
        <v>13</v>
      </c>
      <c r="AE1016">
        <v>-0.01</v>
      </c>
      <c r="AF1016">
        <v>-3</v>
      </c>
      <c r="AG1016">
        <v>-4</v>
      </c>
      <c r="AH1016">
        <v>0</v>
      </c>
      <c r="AI1016">
        <v>1</v>
      </c>
      <c r="AJ1016">
        <v>-2</v>
      </c>
      <c r="AK1016">
        <v>-4</v>
      </c>
      <c r="AL1016">
        <v>-0.03</v>
      </c>
      <c r="AM1016">
        <v>-1.2</v>
      </c>
      <c r="AN1016">
        <v>-1.4</v>
      </c>
      <c r="AO1016">
        <v>0.2</v>
      </c>
      <c r="AP1016">
        <v>-3</v>
      </c>
      <c r="AQ1016">
        <v>0</v>
      </c>
      <c r="AR1016" s="2">
        <v>0.63</v>
      </c>
    </row>
    <row r="1017" spans="6:44" x14ac:dyDescent="0.3">
      <c r="F1017" t="str">
        <f t="shared" si="90"/>
        <v>11991397</v>
      </c>
      <c r="G1017" t="e">
        <f t="shared" si="93"/>
        <v>#N/A</v>
      </c>
      <c r="H1017" s="11">
        <v>1199</v>
      </c>
      <c r="I1017" s="5">
        <v>1397</v>
      </c>
      <c r="J1017" t="s">
        <v>37</v>
      </c>
      <c r="K1017" t="s">
        <v>74</v>
      </c>
      <c r="O1017" s="3"/>
      <c r="P1017" s="4"/>
      <c r="Q1017" s="4"/>
      <c r="R1017" s="2">
        <f t="shared" si="91"/>
        <v>0.46208516242317677</v>
      </c>
      <c r="S1017" s="2">
        <f t="shared" si="92"/>
        <v>0.53791483757682323</v>
      </c>
      <c r="T1017" s="2"/>
      <c r="U1017" s="2"/>
      <c r="V1017" s="37"/>
      <c r="W1017" s="37"/>
      <c r="X1017" s="37"/>
      <c r="Y1017" s="37"/>
      <c r="Z1017" s="37"/>
      <c r="AA1017" s="37"/>
      <c r="AB1017" s="12">
        <v>9</v>
      </c>
      <c r="AC1017">
        <v>3</v>
      </c>
      <c r="AD1017">
        <v>24</v>
      </c>
      <c r="AE1017">
        <v>-0.11</v>
      </c>
      <c r="AF1017">
        <v>3</v>
      </c>
      <c r="AG1017">
        <v>2</v>
      </c>
      <c r="AH1017">
        <v>0</v>
      </c>
      <c r="AI1017">
        <v>-1</v>
      </c>
      <c r="AJ1017">
        <v>-1</v>
      </c>
      <c r="AK1017">
        <v>1</v>
      </c>
      <c r="AL1017">
        <v>-0.08</v>
      </c>
      <c r="AM1017">
        <v>7.6</v>
      </c>
      <c r="AN1017">
        <v>8.1</v>
      </c>
      <c r="AO1017">
        <v>-0.5</v>
      </c>
      <c r="AP1017">
        <v>-6</v>
      </c>
      <c r="AQ1017">
        <v>0</v>
      </c>
      <c r="AR1017" s="2">
        <v>0.6</v>
      </c>
    </row>
    <row r="1018" spans="6:44" x14ac:dyDescent="0.3">
      <c r="F1018" t="str">
        <f t="shared" si="90"/>
        <v>11991400</v>
      </c>
      <c r="G1018" t="e">
        <f t="shared" si="93"/>
        <v>#N/A</v>
      </c>
      <c r="H1018" s="11">
        <v>1199</v>
      </c>
      <c r="I1018" s="5">
        <v>1400</v>
      </c>
      <c r="J1018" t="s">
        <v>37</v>
      </c>
      <c r="K1018" t="s">
        <v>75</v>
      </c>
      <c r="O1018" s="3"/>
      <c r="P1018" s="4"/>
      <c r="Q1018" s="4"/>
      <c r="R1018" s="2">
        <f t="shared" si="91"/>
        <v>0.57208516242317675</v>
      </c>
      <c r="S1018" s="2">
        <f t="shared" si="92"/>
        <v>0.42791483757682325</v>
      </c>
      <c r="T1018" s="2"/>
      <c r="U1018" s="2"/>
      <c r="V1018" s="37"/>
      <c r="W1018" s="37"/>
      <c r="X1018" s="37"/>
      <c r="Y1018" s="37"/>
      <c r="Z1018" s="37"/>
      <c r="AA1018" s="37"/>
      <c r="AB1018" s="12">
        <v>9</v>
      </c>
      <c r="AC1018">
        <v>10</v>
      </c>
      <c r="AD1018">
        <v>-4</v>
      </c>
      <c r="AE1018">
        <v>7.0000000000000007E-2</v>
      </c>
      <c r="AF1018">
        <v>4</v>
      </c>
      <c r="AG1018">
        <v>1</v>
      </c>
      <c r="AH1018">
        <v>0</v>
      </c>
      <c r="AI1018">
        <v>1</v>
      </c>
      <c r="AJ1018">
        <v>4</v>
      </c>
      <c r="AK1018">
        <v>-1</v>
      </c>
      <c r="AL1018">
        <v>0.01</v>
      </c>
      <c r="AM1018">
        <v>10.1</v>
      </c>
      <c r="AN1018">
        <v>6.3</v>
      </c>
      <c r="AO1018">
        <v>3.8</v>
      </c>
      <c r="AP1018">
        <v>1</v>
      </c>
      <c r="AQ1018">
        <v>1</v>
      </c>
      <c r="AR1018" s="2">
        <v>0.71</v>
      </c>
    </row>
    <row r="1019" spans="6:44" x14ac:dyDescent="0.3">
      <c r="F1019" t="str">
        <f t="shared" si="90"/>
        <v>11991401</v>
      </c>
      <c r="G1019" t="e">
        <f t="shared" si="93"/>
        <v>#N/A</v>
      </c>
      <c r="H1019" s="11">
        <v>1199</v>
      </c>
      <c r="I1019" s="5">
        <v>1401</v>
      </c>
      <c r="J1019" t="s">
        <v>37</v>
      </c>
      <c r="K1019" t="s">
        <v>76</v>
      </c>
      <c r="O1019" s="3"/>
      <c r="P1019" s="4"/>
      <c r="Q1019" s="4"/>
      <c r="R1019" s="2">
        <f t="shared" si="91"/>
        <v>0.54208516242317684</v>
      </c>
      <c r="S1019" s="2">
        <f t="shared" si="92"/>
        <v>0.45791483757682316</v>
      </c>
      <c r="T1019" s="2"/>
      <c r="U1019" s="2"/>
      <c r="V1019" s="37"/>
      <c r="W1019" s="37"/>
      <c r="X1019" s="37"/>
      <c r="Y1019" s="37"/>
      <c r="Z1019" s="37"/>
      <c r="AA1019" s="37"/>
      <c r="AB1019" s="12">
        <v>9</v>
      </c>
      <c r="AC1019">
        <v>7</v>
      </c>
      <c r="AD1019">
        <v>5</v>
      </c>
      <c r="AE1019">
        <v>0.03</v>
      </c>
      <c r="AF1019">
        <v>3</v>
      </c>
      <c r="AG1019">
        <v>3</v>
      </c>
      <c r="AH1019">
        <v>-1</v>
      </c>
      <c r="AI1019">
        <v>3</v>
      </c>
      <c r="AJ1019">
        <v>-1</v>
      </c>
      <c r="AK1019">
        <v>-2</v>
      </c>
      <c r="AL1019">
        <v>0.01</v>
      </c>
      <c r="AM1019">
        <v>6.8</v>
      </c>
      <c r="AN1019">
        <v>4.7</v>
      </c>
      <c r="AO1019">
        <v>2.1</v>
      </c>
      <c r="AP1019">
        <v>-2</v>
      </c>
      <c r="AQ1019">
        <v>0</v>
      </c>
      <c r="AR1019" s="2">
        <v>0.68</v>
      </c>
    </row>
    <row r="1020" spans="6:44" x14ac:dyDescent="0.3">
      <c r="F1020" t="str">
        <f t="shared" si="90"/>
        <v>11991403</v>
      </c>
      <c r="G1020" t="e">
        <f t="shared" si="93"/>
        <v>#N/A</v>
      </c>
      <c r="H1020" s="11">
        <v>1199</v>
      </c>
      <c r="I1020" s="5">
        <v>1403</v>
      </c>
      <c r="J1020" t="s">
        <v>37</v>
      </c>
      <c r="K1020" t="s">
        <v>77</v>
      </c>
      <c r="O1020" s="3"/>
      <c r="P1020" s="4"/>
      <c r="Q1020" s="4"/>
      <c r="R1020" s="2">
        <f t="shared" si="91"/>
        <v>0.44208516242317675</v>
      </c>
      <c r="S1020" s="2">
        <f t="shared" si="92"/>
        <v>0.55791483757682325</v>
      </c>
      <c r="T1020" s="2"/>
      <c r="U1020" s="2"/>
      <c r="V1020" s="37"/>
      <c r="W1020" s="37"/>
      <c r="X1020" s="37"/>
      <c r="Y1020" s="37"/>
      <c r="Z1020" s="37"/>
      <c r="AA1020" s="37"/>
      <c r="AB1020" s="12">
        <v>9</v>
      </c>
      <c r="AC1020">
        <v>3</v>
      </c>
      <c r="AD1020">
        <v>23</v>
      </c>
      <c r="AE1020">
        <v>-0.08</v>
      </c>
      <c r="AF1020">
        <v>1</v>
      </c>
      <c r="AG1020">
        <v>2</v>
      </c>
      <c r="AH1020">
        <v>-1</v>
      </c>
      <c r="AI1020">
        <v>-2</v>
      </c>
      <c r="AJ1020">
        <v>0</v>
      </c>
      <c r="AK1020">
        <v>-2</v>
      </c>
      <c r="AL1020">
        <v>-0.02</v>
      </c>
      <c r="AM1020">
        <v>6.6</v>
      </c>
      <c r="AN1020">
        <v>9.8000000000000007</v>
      </c>
      <c r="AO1020">
        <v>-3.2</v>
      </c>
      <c r="AP1020">
        <v>-6</v>
      </c>
      <c r="AQ1020">
        <v>0</v>
      </c>
      <c r="AR1020" s="2">
        <v>0.57999999999999996</v>
      </c>
    </row>
    <row r="1021" spans="6:44" x14ac:dyDescent="0.3">
      <c r="F1021" t="str">
        <f t="shared" si="90"/>
        <v>11991411</v>
      </c>
      <c r="G1021" t="e">
        <f t="shared" si="93"/>
        <v>#N/A</v>
      </c>
      <c r="H1021" s="11">
        <v>1199</v>
      </c>
      <c r="I1021" s="5">
        <v>1411</v>
      </c>
      <c r="J1021" t="s">
        <v>37</v>
      </c>
      <c r="K1021" t="s">
        <v>78</v>
      </c>
      <c r="O1021" s="3"/>
      <c r="P1021" s="4"/>
      <c r="Q1021" s="4"/>
      <c r="R1021" s="2">
        <f t="shared" si="91"/>
        <v>0.83208516242317676</v>
      </c>
      <c r="S1021" s="2">
        <f t="shared" si="92"/>
        <v>0.16791483757682324</v>
      </c>
      <c r="T1021" s="2"/>
      <c r="U1021" s="2"/>
      <c r="V1021" s="37"/>
      <c r="W1021" s="37"/>
      <c r="X1021" s="37"/>
      <c r="Y1021" s="37"/>
      <c r="Z1021" s="37"/>
      <c r="AA1021" s="37"/>
      <c r="AB1021" s="12">
        <v>9</v>
      </c>
      <c r="AC1021">
        <v>16</v>
      </c>
      <c r="AD1021">
        <v>-214</v>
      </c>
      <c r="AE1021">
        <v>0.21</v>
      </c>
      <c r="AF1021">
        <v>3</v>
      </c>
      <c r="AG1021">
        <v>-3</v>
      </c>
      <c r="AH1021">
        <v>0</v>
      </c>
      <c r="AI1021">
        <v>3</v>
      </c>
      <c r="AJ1021">
        <v>4</v>
      </c>
      <c r="AK1021">
        <v>2</v>
      </c>
      <c r="AL1021">
        <v>-0.04</v>
      </c>
      <c r="AM1021">
        <v>4.2</v>
      </c>
      <c r="AN1021">
        <v>-5.2</v>
      </c>
      <c r="AO1021">
        <v>9.4</v>
      </c>
      <c r="AP1021">
        <v>7</v>
      </c>
      <c r="AQ1021">
        <v>1</v>
      </c>
      <c r="AR1021" s="2">
        <v>0.97</v>
      </c>
    </row>
    <row r="1022" spans="6:44" x14ac:dyDescent="0.3">
      <c r="F1022" t="str">
        <f t="shared" si="90"/>
        <v>11991417</v>
      </c>
      <c r="G1022" t="e">
        <f t="shared" si="93"/>
        <v>#N/A</v>
      </c>
      <c r="H1022" s="11">
        <v>1199</v>
      </c>
      <c r="I1022" s="5">
        <v>1417</v>
      </c>
      <c r="J1022" t="s">
        <v>37</v>
      </c>
      <c r="K1022" t="s">
        <v>79</v>
      </c>
      <c r="O1022" s="3"/>
      <c r="P1022" s="4"/>
      <c r="Q1022" s="4"/>
      <c r="R1022" s="2">
        <f t="shared" si="91"/>
        <v>0.57208516242317675</v>
      </c>
      <c r="S1022" s="2">
        <f t="shared" si="92"/>
        <v>0.42791483757682325</v>
      </c>
      <c r="T1022" s="2"/>
      <c r="U1022" s="2"/>
      <c r="V1022" s="37"/>
      <c r="W1022" s="37"/>
      <c r="X1022" s="37"/>
      <c r="Y1022" s="37"/>
      <c r="Z1022" s="37"/>
      <c r="AA1022" s="37"/>
      <c r="AB1022" s="12">
        <v>9</v>
      </c>
      <c r="AC1022">
        <v>11</v>
      </c>
      <c r="AD1022">
        <v>-13</v>
      </c>
      <c r="AE1022">
        <v>-0.01</v>
      </c>
      <c r="AF1022">
        <v>0</v>
      </c>
      <c r="AG1022">
        <v>0</v>
      </c>
      <c r="AH1022">
        <v>1</v>
      </c>
      <c r="AI1022">
        <v>4</v>
      </c>
      <c r="AJ1022">
        <v>4</v>
      </c>
      <c r="AK1022">
        <v>-3</v>
      </c>
      <c r="AL1022">
        <v>-0.04</v>
      </c>
      <c r="AM1022">
        <v>-0.1</v>
      </c>
      <c r="AN1022">
        <v>-1.8</v>
      </c>
      <c r="AO1022">
        <v>1.7</v>
      </c>
      <c r="AP1022">
        <v>2</v>
      </c>
      <c r="AQ1022">
        <v>1</v>
      </c>
      <c r="AR1022" s="2">
        <v>0.71</v>
      </c>
    </row>
    <row r="1023" spans="6:44" x14ac:dyDescent="0.3">
      <c r="F1023" t="str">
        <f t="shared" si="90"/>
        <v>11991420</v>
      </c>
      <c r="G1023" t="e">
        <f t="shared" si="93"/>
        <v>#N/A</v>
      </c>
      <c r="H1023" s="11">
        <v>1199</v>
      </c>
      <c r="I1023" s="5">
        <v>1420</v>
      </c>
      <c r="J1023" t="s">
        <v>37</v>
      </c>
      <c r="K1023" t="s">
        <v>80</v>
      </c>
      <c r="O1023" s="3"/>
      <c r="P1023" s="4"/>
      <c r="Q1023" s="4"/>
      <c r="R1023" s="2">
        <f t="shared" si="91"/>
        <v>0.80208516242317673</v>
      </c>
      <c r="S1023" s="2">
        <f t="shared" si="92"/>
        <v>0.19791483757682327</v>
      </c>
      <c r="T1023" s="2"/>
      <c r="U1023" s="2"/>
      <c r="V1023" s="37"/>
      <c r="W1023" s="37"/>
      <c r="X1023" s="37"/>
      <c r="Y1023" s="37"/>
      <c r="Z1023" s="37"/>
      <c r="AA1023" s="37"/>
      <c r="AB1023" s="12">
        <v>9</v>
      </c>
      <c r="AC1023">
        <v>16</v>
      </c>
      <c r="AD1023">
        <v>-149</v>
      </c>
      <c r="AE1023">
        <v>-0.03</v>
      </c>
      <c r="AF1023">
        <v>2</v>
      </c>
      <c r="AG1023">
        <v>-3</v>
      </c>
      <c r="AH1023">
        <v>0</v>
      </c>
      <c r="AI1023">
        <v>-1</v>
      </c>
      <c r="AJ1023">
        <v>7</v>
      </c>
      <c r="AK1023">
        <v>-1</v>
      </c>
      <c r="AL1023">
        <v>0.03</v>
      </c>
      <c r="AM1023">
        <v>9.3000000000000007</v>
      </c>
      <c r="AN1023">
        <v>3.5</v>
      </c>
      <c r="AO1023">
        <v>5.8</v>
      </c>
      <c r="AP1023">
        <v>7</v>
      </c>
      <c r="AQ1023">
        <v>1</v>
      </c>
      <c r="AR1023" s="2">
        <v>0.94</v>
      </c>
    </row>
    <row r="1024" spans="6:44" x14ac:dyDescent="0.3">
      <c r="F1024" t="str">
        <f t="shared" si="90"/>
        <v>11991422</v>
      </c>
      <c r="G1024" t="e">
        <f t="shared" si="93"/>
        <v>#N/A</v>
      </c>
      <c r="H1024" s="11">
        <v>1199</v>
      </c>
      <c r="I1024" s="5">
        <v>1422</v>
      </c>
      <c r="J1024" t="s">
        <v>37</v>
      </c>
      <c r="K1024" t="s">
        <v>81</v>
      </c>
      <c r="O1024" s="3"/>
      <c r="P1024" s="4"/>
      <c r="Q1024" s="4"/>
      <c r="R1024" s="2">
        <f t="shared" si="91"/>
        <v>0.64208516242317681</v>
      </c>
      <c r="S1024" s="2">
        <f t="shared" si="92"/>
        <v>0.35791483757682319</v>
      </c>
      <c r="T1024" s="2"/>
      <c r="U1024" s="2"/>
      <c r="V1024" s="37"/>
      <c r="W1024" s="37"/>
      <c r="X1024" s="37"/>
      <c r="Y1024" s="37"/>
      <c r="Z1024" s="37"/>
      <c r="AA1024" s="37"/>
      <c r="AB1024" s="12">
        <v>9</v>
      </c>
      <c r="AC1024">
        <v>13</v>
      </c>
      <c r="AD1024">
        <v>-47</v>
      </c>
      <c r="AE1024">
        <v>-0.12</v>
      </c>
      <c r="AF1024">
        <v>2</v>
      </c>
      <c r="AG1024">
        <v>1</v>
      </c>
      <c r="AH1024">
        <v>-2</v>
      </c>
      <c r="AI1024">
        <v>-3</v>
      </c>
      <c r="AJ1024">
        <v>-1</v>
      </c>
      <c r="AK1024">
        <v>-6</v>
      </c>
      <c r="AL1024">
        <v>-0.02</v>
      </c>
      <c r="AM1024">
        <v>9.6999999999999993</v>
      </c>
      <c r="AN1024">
        <v>11.2</v>
      </c>
      <c r="AO1024">
        <v>-1.5</v>
      </c>
      <c r="AP1024">
        <v>4</v>
      </c>
      <c r="AQ1024">
        <v>1</v>
      </c>
      <c r="AR1024" s="2">
        <v>0.78</v>
      </c>
    </row>
    <row r="1025" spans="6:44" x14ac:dyDescent="0.3">
      <c r="F1025" t="str">
        <f t="shared" si="90"/>
        <v>11991437</v>
      </c>
      <c r="G1025" t="e">
        <f t="shared" si="93"/>
        <v>#N/A</v>
      </c>
      <c r="H1025" s="11">
        <v>1199</v>
      </c>
      <c r="I1025" s="5">
        <v>1437</v>
      </c>
      <c r="J1025" t="s">
        <v>37</v>
      </c>
      <c r="K1025" t="s">
        <v>82</v>
      </c>
      <c r="O1025" s="3"/>
      <c r="P1025" s="4"/>
      <c r="Q1025" s="4"/>
      <c r="R1025" s="2">
        <f t="shared" si="91"/>
        <v>0.33208516242317676</v>
      </c>
      <c r="S1025" s="2">
        <f t="shared" si="92"/>
        <v>0.66791483757682324</v>
      </c>
      <c r="T1025" s="2"/>
      <c r="U1025" s="2"/>
      <c r="V1025" s="37"/>
      <c r="W1025" s="37"/>
      <c r="X1025" s="37"/>
      <c r="Y1025" s="37"/>
      <c r="Z1025" s="37"/>
      <c r="AA1025" s="37"/>
      <c r="AB1025" s="12">
        <v>9</v>
      </c>
      <c r="AC1025">
        <v>1</v>
      </c>
      <c r="AD1025">
        <v>33</v>
      </c>
      <c r="AE1025">
        <v>-0.23</v>
      </c>
      <c r="AF1025">
        <v>-6</v>
      </c>
      <c r="AG1025">
        <v>0</v>
      </c>
      <c r="AH1025">
        <v>2</v>
      </c>
      <c r="AI1025">
        <v>1</v>
      </c>
      <c r="AJ1025">
        <v>4</v>
      </c>
      <c r="AK1025">
        <v>-3</v>
      </c>
      <c r="AL1025">
        <v>-0.09</v>
      </c>
      <c r="AM1025">
        <v>-5.3</v>
      </c>
      <c r="AN1025">
        <v>3.6</v>
      </c>
      <c r="AO1025">
        <v>-8.9</v>
      </c>
      <c r="AP1025">
        <v>-8</v>
      </c>
      <c r="AQ1025">
        <v>0</v>
      </c>
      <c r="AR1025" s="2">
        <v>0.47</v>
      </c>
    </row>
    <row r="1026" spans="6:44" x14ac:dyDescent="0.3">
      <c r="F1026" t="str">
        <f t="shared" si="90"/>
        <v>11991438</v>
      </c>
      <c r="G1026" t="e">
        <f t="shared" si="93"/>
        <v>#N/A</v>
      </c>
      <c r="H1026" s="11">
        <v>1199</v>
      </c>
      <c r="I1026" s="5">
        <v>1438</v>
      </c>
      <c r="J1026" t="s">
        <v>37</v>
      </c>
      <c r="K1026" t="s">
        <v>83</v>
      </c>
      <c r="O1026" s="3"/>
      <c r="P1026" s="4"/>
      <c r="Q1026" s="4"/>
      <c r="R1026" s="2">
        <f t="shared" si="91"/>
        <v>0.35208516242317678</v>
      </c>
      <c r="S1026" s="2">
        <f t="shared" si="92"/>
        <v>0.64791483757682322</v>
      </c>
      <c r="T1026" s="2"/>
      <c r="U1026" s="2"/>
      <c r="V1026" s="37"/>
      <c r="W1026" s="37"/>
      <c r="X1026" s="37"/>
      <c r="Y1026" s="37"/>
      <c r="Z1026" s="37"/>
      <c r="AA1026" s="37"/>
      <c r="AB1026" s="12">
        <v>9</v>
      </c>
      <c r="AC1026">
        <v>1</v>
      </c>
      <c r="AD1026">
        <v>34</v>
      </c>
      <c r="AE1026">
        <v>-0.28999999999999998</v>
      </c>
      <c r="AF1026">
        <v>1</v>
      </c>
      <c r="AG1026">
        <v>5</v>
      </c>
      <c r="AH1026">
        <v>3</v>
      </c>
      <c r="AI1026">
        <v>-2</v>
      </c>
      <c r="AJ1026">
        <v>6</v>
      </c>
      <c r="AK1026">
        <v>-4</v>
      </c>
      <c r="AL1026">
        <v>-0.08</v>
      </c>
      <c r="AM1026">
        <v>14.3</v>
      </c>
      <c r="AN1026">
        <v>21.1</v>
      </c>
      <c r="AO1026">
        <v>-6.8</v>
      </c>
      <c r="AP1026">
        <v>-8</v>
      </c>
      <c r="AQ1026">
        <v>0</v>
      </c>
      <c r="AR1026" s="2">
        <v>0.49</v>
      </c>
    </row>
    <row r="1027" spans="6:44" x14ac:dyDescent="0.3">
      <c r="F1027" t="str">
        <f t="shared" si="90"/>
        <v>11991439</v>
      </c>
      <c r="G1027" t="e">
        <f t="shared" si="93"/>
        <v>#N/A</v>
      </c>
      <c r="H1027" s="11">
        <v>1199</v>
      </c>
      <c r="I1027" s="5">
        <v>1439</v>
      </c>
      <c r="J1027" t="s">
        <v>37</v>
      </c>
      <c r="K1027" t="s">
        <v>84</v>
      </c>
      <c r="O1027" s="3"/>
      <c r="P1027" s="4"/>
      <c r="Q1027" s="4"/>
      <c r="R1027" s="2">
        <f t="shared" si="91"/>
        <v>0.51208516242317681</v>
      </c>
      <c r="S1027" s="2">
        <f t="shared" si="92"/>
        <v>0.48791483757682319</v>
      </c>
      <c r="T1027" s="2"/>
      <c r="U1027" s="2"/>
      <c r="V1027" s="37"/>
      <c r="W1027" s="37"/>
      <c r="X1027" s="37"/>
      <c r="Y1027" s="37"/>
      <c r="Z1027" s="37"/>
      <c r="AA1027" s="37"/>
      <c r="AB1027" s="12">
        <v>9</v>
      </c>
      <c r="AC1027">
        <v>8</v>
      </c>
      <c r="AD1027">
        <v>3</v>
      </c>
      <c r="AE1027">
        <v>-0.01</v>
      </c>
      <c r="AF1027">
        <v>-3</v>
      </c>
      <c r="AG1027">
        <v>-1</v>
      </c>
      <c r="AH1027">
        <v>0</v>
      </c>
      <c r="AI1027">
        <v>1</v>
      </c>
      <c r="AJ1027">
        <v>9</v>
      </c>
      <c r="AK1027">
        <v>-1</v>
      </c>
      <c r="AL1027">
        <v>-0.03</v>
      </c>
      <c r="AM1027">
        <v>2.1</v>
      </c>
      <c r="AN1027">
        <v>2.7</v>
      </c>
      <c r="AO1027">
        <v>-0.6</v>
      </c>
      <c r="AP1027">
        <v>-1</v>
      </c>
      <c r="AQ1027">
        <v>0</v>
      </c>
      <c r="AR1027" s="2">
        <v>0.65</v>
      </c>
    </row>
    <row r="1028" spans="6:44" x14ac:dyDescent="0.3">
      <c r="F1028" t="str">
        <f t="shared" si="90"/>
        <v>11991452</v>
      </c>
      <c r="G1028" t="e">
        <f t="shared" si="93"/>
        <v>#N/A</v>
      </c>
      <c r="H1028" s="11">
        <v>1199</v>
      </c>
      <c r="I1028" s="5">
        <v>1452</v>
      </c>
      <c r="J1028" t="s">
        <v>37</v>
      </c>
      <c r="K1028" t="s">
        <v>85</v>
      </c>
      <c r="O1028" s="3"/>
      <c r="P1028" s="4"/>
      <c r="Q1028" s="4"/>
      <c r="R1028" s="2">
        <f t="shared" si="91"/>
        <v>0.44208516242317675</v>
      </c>
      <c r="S1028" s="2">
        <f t="shared" si="92"/>
        <v>0.55791483757682325</v>
      </c>
      <c r="T1028" s="2"/>
      <c r="U1028" s="2"/>
      <c r="V1028" s="37"/>
      <c r="W1028" s="37"/>
      <c r="X1028" s="37"/>
      <c r="Y1028" s="37"/>
      <c r="Z1028" s="37"/>
      <c r="AA1028" s="37"/>
      <c r="AB1028" s="12">
        <v>9</v>
      </c>
      <c r="AC1028">
        <v>5</v>
      </c>
      <c r="AD1028">
        <v>22</v>
      </c>
      <c r="AE1028">
        <v>-0.06</v>
      </c>
      <c r="AF1028">
        <v>4</v>
      </c>
      <c r="AG1028">
        <v>-1</v>
      </c>
      <c r="AH1028">
        <v>2</v>
      </c>
      <c r="AI1028">
        <v>-4</v>
      </c>
      <c r="AJ1028">
        <v>-4</v>
      </c>
      <c r="AK1028">
        <v>0</v>
      </c>
      <c r="AL1028">
        <v>-0.09</v>
      </c>
      <c r="AM1028">
        <v>2.2000000000000002</v>
      </c>
      <c r="AN1028">
        <v>5.5</v>
      </c>
      <c r="AO1028">
        <v>-3.3</v>
      </c>
      <c r="AP1028">
        <v>-4</v>
      </c>
      <c r="AQ1028">
        <v>0</v>
      </c>
      <c r="AR1028" s="2">
        <v>0.57999999999999996</v>
      </c>
    </row>
    <row r="1029" spans="6:44" x14ac:dyDescent="0.3">
      <c r="F1029" t="str">
        <f t="shared" si="90"/>
        <v>11991455</v>
      </c>
      <c r="G1029" t="e">
        <f t="shared" si="93"/>
        <v>#N/A</v>
      </c>
      <c r="H1029" s="11">
        <v>1199</v>
      </c>
      <c r="I1029" s="5">
        <v>1455</v>
      </c>
      <c r="J1029" t="s">
        <v>37</v>
      </c>
      <c r="K1029" t="s">
        <v>86</v>
      </c>
      <c r="O1029" s="3"/>
      <c r="P1029" s="4"/>
      <c r="Q1029" s="4"/>
      <c r="R1029" s="2">
        <f t="shared" si="91"/>
        <v>0.45208516242317676</v>
      </c>
      <c r="S1029" s="2">
        <f t="shared" si="92"/>
        <v>0.54791483757682324</v>
      </c>
      <c r="T1029" s="2"/>
      <c r="U1029" s="2"/>
      <c r="V1029" s="37"/>
      <c r="W1029" s="37"/>
      <c r="X1029" s="37"/>
      <c r="Y1029" s="37"/>
      <c r="Z1029" s="37"/>
      <c r="AA1029" s="37"/>
      <c r="AB1029" s="12">
        <v>9</v>
      </c>
      <c r="AC1029">
        <v>4</v>
      </c>
      <c r="AD1029">
        <v>15</v>
      </c>
      <c r="AE1029">
        <v>-0.13</v>
      </c>
      <c r="AF1029">
        <v>-1</v>
      </c>
      <c r="AG1029">
        <v>0</v>
      </c>
      <c r="AH1029">
        <v>1</v>
      </c>
      <c r="AI1029">
        <v>2</v>
      </c>
      <c r="AJ1029">
        <v>-2</v>
      </c>
      <c r="AK1029">
        <v>-7</v>
      </c>
      <c r="AL1029">
        <v>-0.06</v>
      </c>
      <c r="AM1029">
        <v>-1.2</v>
      </c>
      <c r="AN1029">
        <v>3.2</v>
      </c>
      <c r="AO1029">
        <v>-4.4000000000000004</v>
      </c>
      <c r="AP1029">
        <v>-5</v>
      </c>
      <c r="AQ1029">
        <v>0</v>
      </c>
      <c r="AR1029" s="2">
        <v>0.59</v>
      </c>
    </row>
    <row r="1030" spans="6:44" x14ac:dyDescent="0.3">
      <c r="F1030" t="str">
        <f t="shared" si="90"/>
        <v>11991460</v>
      </c>
      <c r="G1030" t="e">
        <f t="shared" si="93"/>
        <v>#N/A</v>
      </c>
      <c r="H1030" s="11">
        <v>1199</v>
      </c>
      <c r="I1030" s="5">
        <v>1460</v>
      </c>
      <c r="J1030" t="s">
        <v>37</v>
      </c>
      <c r="K1030" t="s">
        <v>87</v>
      </c>
      <c r="O1030" s="3"/>
      <c r="P1030" s="4"/>
      <c r="Q1030" s="4"/>
      <c r="R1030" s="2">
        <f t="shared" si="91"/>
        <v>0.7520851624231768</v>
      </c>
      <c r="S1030" s="2">
        <f t="shared" si="92"/>
        <v>0.2479148375768232</v>
      </c>
      <c r="T1030" s="2"/>
      <c r="U1030" s="2"/>
      <c r="V1030" s="37"/>
      <c r="W1030" s="37"/>
      <c r="X1030" s="37"/>
      <c r="Y1030" s="37"/>
      <c r="Z1030" s="37"/>
      <c r="AA1030" s="37"/>
      <c r="AB1030" s="12">
        <v>9</v>
      </c>
      <c r="AC1030">
        <v>14</v>
      </c>
      <c r="AD1030">
        <v>-100</v>
      </c>
      <c r="AE1030">
        <v>-7.0000000000000007E-2</v>
      </c>
      <c r="AF1030">
        <v>5</v>
      </c>
      <c r="AG1030">
        <v>1</v>
      </c>
      <c r="AH1030">
        <v>-1</v>
      </c>
      <c r="AI1030">
        <v>-2</v>
      </c>
      <c r="AJ1030">
        <v>4</v>
      </c>
      <c r="AK1030">
        <v>-5</v>
      </c>
      <c r="AL1030">
        <v>-0.04</v>
      </c>
      <c r="AM1030">
        <v>10.5</v>
      </c>
      <c r="AN1030">
        <v>8.3000000000000007</v>
      </c>
      <c r="AO1030">
        <v>2.2000000000000002</v>
      </c>
      <c r="AP1030">
        <v>5</v>
      </c>
      <c r="AQ1030">
        <v>1</v>
      </c>
      <c r="AR1030" s="2">
        <v>0.89</v>
      </c>
    </row>
    <row r="1031" spans="6:44" x14ac:dyDescent="0.3">
      <c r="F1031" t="str">
        <f t="shared" si="90"/>
        <v>11991462</v>
      </c>
      <c r="G1031" t="e">
        <f t="shared" si="93"/>
        <v>#N/A</v>
      </c>
      <c r="H1031" s="11">
        <v>1199</v>
      </c>
      <c r="I1031" s="5">
        <v>1462</v>
      </c>
      <c r="J1031" t="s">
        <v>37</v>
      </c>
      <c r="K1031" t="s">
        <v>88</v>
      </c>
      <c r="O1031" s="3"/>
      <c r="P1031" s="4"/>
      <c r="Q1031" s="4"/>
      <c r="R1031" s="2">
        <f t="shared" si="91"/>
        <v>0.46208516242317677</v>
      </c>
      <c r="S1031" s="2">
        <f t="shared" si="92"/>
        <v>0.53791483757682323</v>
      </c>
      <c r="T1031" s="2"/>
      <c r="U1031" s="2"/>
      <c r="V1031" s="37"/>
      <c r="W1031" s="37"/>
      <c r="X1031" s="37"/>
      <c r="Y1031" s="37"/>
      <c r="Z1031" s="37"/>
      <c r="AA1031" s="37"/>
      <c r="AB1031" s="12">
        <v>9</v>
      </c>
      <c r="AC1031">
        <v>1</v>
      </c>
      <c r="AD1031">
        <v>21</v>
      </c>
      <c r="AE1031">
        <v>-0.2</v>
      </c>
      <c r="AF1031">
        <v>-2</v>
      </c>
      <c r="AG1031">
        <v>-1</v>
      </c>
      <c r="AH1031">
        <v>0</v>
      </c>
      <c r="AI1031">
        <v>3</v>
      </c>
      <c r="AJ1031">
        <v>3</v>
      </c>
      <c r="AK1031">
        <v>-7</v>
      </c>
      <c r="AL1031">
        <v>-0.11</v>
      </c>
      <c r="AM1031">
        <v>-2.5</v>
      </c>
      <c r="AN1031">
        <v>0</v>
      </c>
      <c r="AO1031">
        <v>-2.5</v>
      </c>
      <c r="AP1031">
        <v>-8</v>
      </c>
      <c r="AQ1031">
        <v>0</v>
      </c>
      <c r="AR1031" s="2">
        <v>0.6</v>
      </c>
    </row>
    <row r="1032" spans="6:44" x14ac:dyDescent="0.3">
      <c r="F1032" t="str">
        <f t="shared" si="90"/>
        <v>12091211</v>
      </c>
      <c r="G1032" t="e">
        <f t="shared" si="93"/>
        <v>#N/A</v>
      </c>
      <c r="H1032" s="11">
        <v>1209</v>
      </c>
      <c r="I1032" s="5">
        <v>1211</v>
      </c>
      <c r="J1032" t="s">
        <v>38</v>
      </c>
      <c r="K1032" t="s">
        <v>39</v>
      </c>
      <c r="O1032" s="3"/>
      <c r="P1032" s="4"/>
      <c r="Q1032" s="4"/>
      <c r="R1032" s="2">
        <f t="shared" si="91"/>
        <v>0.18208516242317679</v>
      </c>
      <c r="S1032" s="2">
        <f t="shared" si="92"/>
        <v>0.81791483757682326</v>
      </c>
      <c r="T1032" s="2"/>
      <c r="U1032" s="2"/>
      <c r="V1032" s="37"/>
      <c r="W1032" s="37"/>
      <c r="X1032" s="37"/>
      <c r="Y1032" s="37"/>
      <c r="Z1032" s="37"/>
      <c r="AA1032" s="37"/>
      <c r="AB1032" s="12">
        <v>15</v>
      </c>
      <c r="AC1032">
        <v>4</v>
      </c>
      <c r="AD1032">
        <v>88</v>
      </c>
      <c r="AE1032">
        <v>-0.19</v>
      </c>
      <c r="AF1032">
        <v>-4</v>
      </c>
      <c r="AG1032">
        <v>0</v>
      </c>
      <c r="AH1032">
        <v>1</v>
      </c>
      <c r="AI1032">
        <v>2</v>
      </c>
      <c r="AJ1032">
        <v>-7</v>
      </c>
      <c r="AK1032">
        <v>-10</v>
      </c>
      <c r="AL1032">
        <v>-0.04</v>
      </c>
      <c r="AM1032">
        <v>-10.1</v>
      </c>
      <c r="AN1032">
        <v>0.7</v>
      </c>
      <c r="AO1032">
        <v>-10.8</v>
      </c>
      <c r="AP1032">
        <v>-11</v>
      </c>
      <c r="AQ1032">
        <v>0</v>
      </c>
      <c r="AR1032" s="2">
        <v>0.32</v>
      </c>
    </row>
    <row r="1033" spans="6:44" x14ac:dyDescent="0.3">
      <c r="F1033" t="str">
        <f t="shared" si="90"/>
        <v>12091222</v>
      </c>
      <c r="G1033" t="e">
        <f t="shared" si="93"/>
        <v>#N/A</v>
      </c>
      <c r="H1033" s="11">
        <v>1209</v>
      </c>
      <c r="I1033" s="5">
        <v>1222</v>
      </c>
      <c r="J1033" t="s">
        <v>38</v>
      </c>
      <c r="K1033" t="s">
        <v>40</v>
      </c>
      <c r="O1033" s="3"/>
      <c r="P1033" s="4"/>
      <c r="Q1033" s="4"/>
      <c r="R1033" s="2">
        <f t="shared" si="91"/>
        <v>0.26208516242317681</v>
      </c>
      <c r="S1033" s="2">
        <f t="shared" si="92"/>
        <v>0.73791483757682319</v>
      </c>
      <c r="T1033" s="2"/>
      <c r="U1033" s="2"/>
      <c r="V1033" s="37"/>
      <c r="W1033" s="37"/>
      <c r="X1033" s="37"/>
      <c r="Y1033" s="37"/>
      <c r="Z1033" s="37"/>
      <c r="AA1033" s="37"/>
      <c r="AB1033" s="12">
        <v>15</v>
      </c>
      <c r="AC1033">
        <v>6</v>
      </c>
      <c r="AD1033">
        <v>79</v>
      </c>
      <c r="AE1033">
        <v>-0.1</v>
      </c>
      <c r="AF1033">
        <v>0</v>
      </c>
      <c r="AG1033">
        <v>1</v>
      </c>
      <c r="AH1033">
        <v>0</v>
      </c>
      <c r="AI1033">
        <v>1</v>
      </c>
      <c r="AJ1033">
        <v>-9</v>
      </c>
      <c r="AK1033">
        <v>-7</v>
      </c>
      <c r="AL1033">
        <v>-0.04</v>
      </c>
      <c r="AM1033">
        <v>-3</v>
      </c>
      <c r="AN1033">
        <v>2.9</v>
      </c>
      <c r="AO1033">
        <v>-5.9</v>
      </c>
      <c r="AP1033">
        <v>-9</v>
      </c>
      <c r="AQ1033">
        <v>0</v>
      </c>
      <c r="AR1033" s="2">
        <v>0.4</v>
      </c>
    </row>
    <row r="1034" spans="6:44" x14ac:dyDescent="0.3">
      <c r="F1034" t="str">
        <f t="shared" si="90"/>
        <v>12091233</v>
      </c>
      <c r="G1034" t="e">
        <f t="shared" si="93"/>
        <v>#N/A</v>
      </c>
      <c r="H1034" s="11">
        <v>1209</v>
      </c>
      <c r="I1034" s="5">
        <v>1233</v>
      </c>
      <c r="J1034" t="s">
        <v>38</v>
      </c>
      <c r="K1034" t="s">
        <v>41</v>
      </c>
      <c r="O1034" s="3"/>
      <c r="P1034" s="4"/>
      <c r="Q1034" s="4"/>
      <c r="R1034" s="2">
        <f t="shared" si="91"/>
        <v>0.65208516242317682</v>
      </c>
      <c r="S1034" s="2">
        <f t="shared" si="92"/>
        <v>0.34791483757682318</v>
      </c>
      <c r="T1034" s="2"/>
      <c r="U1034" s="2"/>
      <c r="V1034" s="37"/>
      <c r="W1034" s="37"/>
      <c r="X1034" s="37"/>
      <c r="Y1034" s="37"/>
      <c r="Z1034" s="37"/>
      <c r="AA1034" s="37"/>
      <c r="AB1034" s="12">
        <v>15</v>
      </c>
      <c r="AC1034">
        <v>15</v>
      </c>
      <c r="AD1034">
        <v>-38</v>
      </c>
      <c r="AE1034">
        <v>0.08</v>
      </c>
      <c r="AF1034">
        <v>0</v>
      </c>
      <c r="AG1034">
        <v>-5</v>
      </c>
      <c r="AH1034">
        <v>1</v>
      </c>
      <c r="AI1034">
        <v>2</v>
      </c>
      <c r="AJ1034">
        <v>2</v>
      </c>
      <c r="AK1034">
        <v>-3</v>
      </c>
      <c r="AL1034">
        <v>-0.06</v>
      </c>
      <c r="AM1034">
        <v>-5.4</v>
      </c>
      <c r="AN1034">
        <v>-8.4</v>
      </c>
      <c r="AO1034">
        <v>3</v>
      </c>
      <c r="AP1034">
        <v>0</v>
      </c>
      <c r="AQ1034">
        <v>0</v>
      </c>
      <c r="AR1034" s="2">
        <v>0.79</v>
      </c>
    </row>
    <row r="1035" spans="6:44" x14ac:dyDescent="0.3">
      <c r="F1035" t="str">
        <f t="shared" si="90"/>
        <v>12091242</v>
      </c>
      <c r="G1035" t="e">
        <f t="shared" si="93"/>
        <v>#N/A</v>
      </c>
      <c r="H1035" s="11">
        <v>1209</v>
      </c>
      <c r="I1035" s="5">
        <v>1242</v>
      </c>
      <c r="J1035" t="s">
        <v>38</v>
      </c>
      <c r="K1035" t="s">
        <v>42</v>
      </c>
      <c r="O1035" s="3"/>
      <c r="P1035" s="4"/>
      <c r="Q1035" s="4"/>
      <c r="R1035" s="2">
        <f t="shared" si="91"/>
        <v>0.23208516242317678</v>
      </c>
      <c r="S1035" s="2">
        <f t="shared" si="92"/>
        <v>0.76791483757682322</v>
      </c>
      <c r="T1035" s="2"/>
      <c r="U1035" s="2"/>
      <c r="V1035" s="37"/>
      <c r="W1035" s="37"/>
      <c r="X1035" s="37"/>
      <c r="Y1035" s="37"/>
      <c r="Z1035" s="37"/>
      <c r="AA1035" s="37"/>
      <c r="AB1035" s="12">
        <v>15</v>
      </c>
      <c r="AC1035">
        <v>1</v>
      </c>
      <c r="AD1035">
        <v>87</v>
      </c>
      <c r="AE1035">
        <v>-0.1</v>
      </c>
      <c r="AF1035">
        <v>-4</v>
      </c>
      <c r="AG1035">
        <v>-1</v>
      </c>
      <c r="AH1035">
        <v>0</v>
      </c>
      <c r="AI1035">
        <v>2</v>
      </c>
      <c r="AJ1035">
        <v>-3</v>
      </c>
      <c r="AK1035">
        <v>-1</v>
      </c>
      <c r="AL1035">
        <v>-0.02</v>
      </c>
      <c r="AM1035">
        <v>-7.1</v>
      </c>
      <c r="AN1035">
        <v>-3.1</v>
      </c>
      <c r="AO1035">
        <v>-4</v>
      </c>
      <c r="AP1035">
        <v>-14</v>
      </c>
      <c r="AQ1035">
        <v>0</v>
      </c>
      <c r="AR1035" s="2">
        <v>0.37</v>
      </c>
    </row>
    <row r="1036" spans="6:44" x14ac:dyDescent="0.3">
      <c r="F1036" t="str">
        <f t="shared" si="90"/>
        <v>12091243</v>
      </c>
      <c r="G1036" t="e">
        <f t="shared" si="93"/>
        <v>#N/A</v>
      </c>
      <c r="H1036" s="11">
        <v>1209</v>
      </c>
      <c r="I1036" s="5">
        <v>1243</v>
      </c>
      <c r="J1036" t="s">
        <v>38</v>
      </c>
      <c r="K1036" t="s">
        <v>43</v>
      </c>
      <c r="O1036" s="3"/>
      <c r="P1036" s="4"/>
      <c r="Q1036" s="4"/>
      <c r="R1036" s="2">
        <f t="shared" si="91"/>
        <v>0.40208516242317682</v>
      </c>
      <c r="S1036" s="2">
        <f t="shared" si="92"/>
        <v>0.59791483757682318</v>
      </c>
      <c r="T1036" s="2"/>
      <c r="U1036" s="2"/>
      <c r="V1036" s="37"/>
      <c r="W1036" s="37"/>
      <c r="X1036" s="37"/>
      <c r="Y1036" s="37"/>
      <c r="Z1036" s="37"/>
      <c r="AA1036" s="37"/>
      <c r="AB1036" s="12">
        <v>15</v>
      </c>
      <c r="AC1036">
        <v>9</v>
      </c>
      <c r="AD1036">
        <v>52</v>
      </c>
      <c r="AE1036">
        <v>0.02</v>
      </c>
      <c r="AF1036">
        <v>1</v>
      </c>
      <c r="AG1036">
        <v>-3</v>
      </c>
      <c r="AH1036">
        <v>0</v>
      </c>
      <c r="AI1036">
        <v>-1</v>
      </c>
      <c r="AJ1036">
        <v>0</v>
      </c>
      <c r="AK1036">
        <v>-1</v>
      </c>
      <c r="AL1036">
        <v>-0.06</v>
      </c>
      <c r="AM1036">
        <v>2</v>
      </c>
      <c r="AN1036">
        <v>-0.1</v>
      </c>
      <c r="AO1036">
        <v>2.1</v>
      </c>
      <c r="AP1036">
        <v>-6</v>
      </c>
      <c r="AQ1036">
        <v>0</v>
      </c>
      <c r="AR1036" s="2">
        <v>0.54</v>
      </c>
    </row>
    <row r="1037" spans="6:44" x14ac:dyDescent="0.3">
      <c r="F1037" t="str">
        <f t="shared" si="90"/>
        <v>12091246</v>
      </c>
      <c r="G1037" t="e">
        <f t="shared" si="93"/>
        <v>#N/A</v>
      </c>
      <c r="H1037" s="11">
        <v>1209</v>
      </c>
      <c r="I1037" s="5">
        <v>1246</v>
      </c>
      <c r="J1037" t="s">
        <v>38</v>
      </c>
      <c r="K1037" t="s">
        <v>44</v>
      </c>
      <c r="O1037" s="3"/>
      <c r="P1037" s="4"/>
      <c r="Q1037" s="4"/>
      <c r="R1037" s="2">
        <f t="shared" si="91"/>
        <v>0.32208516242317681</v>
      </c>
      <c r="S1037" s="2">
        <f t="shared" si="92"/>
        <v>0.67791483757682314</v>
      </c>
      <c r="T1037" s="2"/>
      <c r="U1037" s="2"/>
      <c r="V1037" s="37"/>
      <c r="W1037" s="37"/>
      <c r="X1037" s="37"/>
      <c r="Y1037" s="37"/>
      <c r="Z1037" s="37"/>
      <c r="AA1037" s="37"/>
      <c r="AB1037" s="12">
        <v>15</v>
      </c>
      <c r="AC1037">
        <v>5</v>
      </c>
      <c r="AD1037">
        <v>78</v>
      </c>
      <c r="AE1037">
        <v>-0.02</v>
      </c>
      <c r="AF1037">
        <v>2</v>
      </c>
      <c r="AG1037">
        <v>0</v>
      </c>
      <c r="AH1037">
        <v>-1</v>
      </c>
      <c r="AI1037">
        <v>3</v>
      </c>
      <c r="AJ1037">
        <v>-10</v>
      </c>
      <c r="AK1037">
        <v>-2</v>
      </c>
      <c r="AL1037">
        <v>-0.02</v>
      </c>
      <c r="AM1037">
        <v>-2.2999999999999998</v>
      </c>
      <c r="AN1037">
        <v>-2.5</v>
      </c>
      <c r="AO1037">
        <v>0.2</v>
      </c>
      <c r="AP1037">
        <v>-10</v>
      </c>
      <c r="AQ1037">
        <v>0</v>
      </c>
      <c r="AR1037" s="2">
        <v>0.46</v>
      </c>
    </row>
    <row r="1038" spans="6:44" x14ac:dyDescent="0.3">
      <c r="F1038" t="str">
        <f t="shared" si="90"/>
        <v>12091252</v>
      </c>
      <c r="G1038" t="e">
        <f t="shared" si="93"/>
        <v>#N/A</v>
      </c>
      <c r="H1038" s="11">
        <v>1209</v>
      </c>
      <c r="I1038" s="5">
        <v>1252</v>
      </c>
      <c r="J1038" t="s">
        <v>38</v>
      </c>
      <c r="K1038" t="s">
        <v>45</v>
      </c>
      <c r="O1038" s="3"/>
      <c r="P1038" s="4"/>
      <c r="Q1038" s="4"/>
      <c r="R1038" s="2">
        <f t="shared" si="91"/>
        <v>0.72208516242317677</v>
      </c>
      <c r="S1038" s="2">
        <f t="shared" si="92"/>
        <v>0.27791483757682323</v>
      </c>
      <c r="T1038" s="2"/>
      <c r="U1038" s="2"/>
      <c r="V1038" s="37"/>
      <c r="W1038" s="37"/>
      <c r="X1038" s="37"/>
      <c r="Y1038" s="37"/>
      <c r="Z1038" s="37"/>
      <c r="AA1038" s="37"/>
      <c r="AB1038" s="12">
        <v>15</v>
      </c>
      <c r="AC1038">
        <v>15</v>
      </c>
      <c r="AD1038">
        <v>-69</v>
      </c>
      <c r="AE1038">
        <v>0</v>
      </c>
      <c r="AF1038">
        <v>2</v>
      </c>
      <c r="AG1038">
        <v>-5</v>
      </c>
      <c r="AH1038">
        <v>-3</v>
      </c>
      <c r="AI1038">
        <v>0</v>
      </c>
      <c r="AJ1038">
        <v>-2</v>
      </c>
      <c r="AK1038">
        <v>-9</v>
      </c>
      <c r="AL1038">
        <v>-0.04</v>
      </c>
      <c r="AM1038">
        <v>-6.5</v>
      </c>
      <c r="AN1038">
        <v>-10.7</v>
      </c>
      <c r="AO1038">
        <v>4.2</v>
      </c>
      <c r="AP1038">
        <v>0</v>
      </c>
      <c r="AQ1038">
        <v>0</v>
      </c>
      <c r="AR1038" s="2">
        <v>0.86</v>
      </c>
    </row>
    <row r="1039" spans="6:44" x14ac:dyDescent="0.3">
      <c r="F1039" t="str">
        <f t="shared" si="90"/>
        <v>12091254</v>
      </c>
      <c r="G1039" t="e">
        <f t="shared" si="93"/>
        <v>#N/A</v>
      </c>
      <c r="H1039" s="11">
        <v>1209</v>
      </c>
      <c r="I1039" s="5">
        <v>1254</v>
      </c>
      <c r="J1039" t="s">
        <v>38</v>
      </c>
      <c r="K1039" t="s">
        <v>46</v>
      </c>
      <c r="O1039" s="3"/>
      <c r="P1039" s="4"/>
      <c r="Q1039" s="4"/>
      <c r="R1039" s="2">
        <f t="shared" si="91"/>
        <v>0.81208516242317674</v>
      </c>
      <c r="S1039" s="2">
        <f t="shared" si="92"/>
        <v>0.18791483757682326</v>
      </c>
      <c r="T1039" s="2"/>
      <c r="U1039" s="2"/>
      <c r="V1039" s="37"/>
      <c r="W1039" s="37"/>
      <c r="X1039" s="37"/>
      <c r="Y1039" s="37"/>
      <c r="Z1039" s="37"/>
      <c r="AA1039" s="37"/>
      <c r="AB1039" s="12">
        <v>15</v>
      </c>
      <c r="AC1039">
        <v>16</v>
      </c>
      <c r="AD1039">
        <v>-155</v>
      </c>
      <c r="AE1039">
        <v>0.17</v>
      </c>
      <c r="AF1039">
        <v>2</v>
      </c>
      <c r="AG1039">
        <v>-3</v>
      </c>
      <c r="AH1039">
        <v>-2</v>
      </c>
      <c r="AI1039">
        <v>4</v>
      </c>
      <c r="AJ1039">
        <v>-4</v>
      </c>
      <c r="AK1039">
        <v>-3</v>
      </c>
      <c r="AL1039">
        <v>-0.02</v>
      </c>
      <c r="AM1039">
        <v>-2.2999999999999998</v>
      </c>
      <c r="AN1039">
        <v>-9</v>
      </c>
      <c r="AO1039">
        <v>6.7</v>
      </c>
      <c r="AP1039">
        <v>1</v>
      </c>
      <c r="AQ1039">
        <v>1</v>
      </c>
      <c r="AR1039" s="2">
        <v>0.95</v>
      </c>
    </row>
    <row r="1040" spans="6:44" x14ac:dyDescent="0.3">
      <c r="F1040" t="str">
        <f t="shared" si="90"/>
        <v>12091260</v>
      </c>
      <c r="G1040" t="e">
        <f t="shared" si="93"/>
        <v>#N/A</v>
      </c>
      <c r="H1040" s="11">
        <v>1209</v>
      </c>
      <c r="I1040" s="5">
        <v>1260</v>
      </c>
      <c r="J1040" t="s">
        <v>38</v>
      </c>
      <c r="K1040" t="s">
        <v>47</v>
      </c>
      <c r="O1040" s="3"/>
      <c r="P1040" s="4"/>
      <c r="Q1040" s="4"/>
      <c r="R1040" s="2">
        <f t="shared" si="91"/>
        <v>0.34208516242317677</v>
      </c>
      <c r="S1040" s="2">
        <f t="shared" si="92"/>
        <v>0.65791483757682323</v>
      </c>
      <c r="T1040" s="2"/>
      <c r="U1040" s="2"/>
      <c r="V1040" s="37"/>
      <c r="W1040" s="37"/>
      <c r="X1040" s="37"/>
      <c r="Y1040" s="37"/>
      <c r="Z1040" s="37"/>
      <c r="AA1040" s="37"/>
      <c r="AB1040" s="12">
        <v>15</v>
      </c>
      <c r="AC1040">
        <v>11</v>
      </c>
      <c r="AD1040">
        <v>55</v>
      </c>
      <c r="AE1040">
        <v>-0.15</v>
      </c>
      <c r="AF1040">
        <v>-4</v>
      </c>
      <c r="AG1040">
        <v>0</v>
      </c>
      <c r="AH1040">
        <v>-2</v>
      </c>
      <c r="AI1040">
        <v>0</v>
      </c>
      <c r="AJ1040">
        <v>4</v>
      </c>
      <c r="AK1040">
        <v>-7</v>
      </c>
      <c r="AL1040">
        <v>-0.04</v>
      </c>
      <c r="AM1040">
        <v>2.7</v>
      </c>
      <c r="AN1040">
        <v>5.8</v>
      </c>
      <c r="AO1040">
        <v>-3.1</v>
      </c>
      <c r="AP1040">
        <v>-4</v>
      </c>
      <c r="AQ1040">
        <v>0</v>
      </c>
      <c r="AR1040" s="2">
        <v>0.48</v>
      </c>
    </row>
    <row r="1041" spans="6:44" x14ac:dyDescent="0.3">
      <c r="F1041" t="str">
        <f t="shared" si="90"/>
        <v>12091267</v>
      </c>
      <c r="G1041" t="e">
        <f t="shared" si="93"/>
        <v>#N/A</v>
      </c>
      <c r="H1041" s="11">
        <v>1209</v>
      </c>
      <c r="I1041" s="5">
        <v>1267</v>
      </c>
      <c r="J1041" t="s">
        <v>38</v>
      </c>
      <c r="K1041" t="s">
        <v>48</v>
      </c>
      <c r="O1041" s="3"/>
      <c r="P1041" s="4"/>
      <c r="Q1041" s="4"/>
      <c r="R1041" s="2">
        <f t="shared" si="91"/>
        <v>0.60208516242317678</v>
      </c>
      <c r="S1041" s="2">
        <f t="shared" si="92"/>
        <v>0.39791483757682322</v>
      </c>
      <c r="T1041" s="2"/>
      <c r="U1041" s="2"/>
      <c r="V1041" s="37"/>
      <c r="W1041" s="37"/>
      <c r="X1041" s="37"/>
      <c r="Y1041" s="37"/>
      <c r="Z1041" s="37"/>
      <c r="AA1041" s="37"/>
      <c r="AB1041" s="12">
        <v>15</v>
      </c>
      <c r="AC1041">
        <v>13</v>
      </c>
      <c r="AD1041">
        <v>-18</v>
      </c>
      <c r="AE1041">
        <v>-0.01</v>
      </c>
      <c r="AF1041">
        <v>-1</v>
      </c>
      <c r="AG1041">
        <v>-3</v>
      </c>
      <c r="AH1041">
        <v>-1</v>
      </c>
      <c r="AI1041">
        <v>2</v>
      </c>
      <c r="AJ1041">
        <v>4</v>
      </c>
      <c r="AK1041">
        <v>-1</v>
      </c>
      <c r="AL1041">
        <v>-0.09</v>
      </c>
      <c r="AM1041">
        <v>-9.1999999999999993</v>
      </c>
      <c r="AN1041">
        <v>-11.3</v>
      </c>
      <c r="AO1041">
        <v>2.1</v>
      </c>
      <c r="AP1041">
        <v>-2</v>
      </c>
      <c r="AQ1041">
        <v>0</v>
      </c>
      <c r="AR1041" s="2">
        <v>0.74</v>
      </c>
    </row>
    <row r="1042" spans="6:44" x14ac:dyDescent="0.3">
      <c r="F1042" t="str">
        <f t="shared" si="90"/>
        <v>12091274</v>
      </c>
      <c r="G1042" t="e">
        <f t="shared" si="93"/>
        <v>#N/A</v>
      </c>
      <c r="H1042" s="11">
        <v>1209</v>
      </c>
      <c r="I1042" s="5">
        <v>1274</v>
      </c>
      <c r="J1042" t="s">
        <v>38</v>
      </c>
      <c r="K1042" t="s">
        <v>49</v>
      </c>
      <c r="O1042" s="3"/>
      <c r="P1042" s="4"/>
      <c r="Q1042" s="4"/>
      <c r="R1042" s="2">
        <f t="shared" si="91"/>
        <v>0.3720851624231768</v>
      </c>
      <c r="S1042" s="2">
        <f t="shared" si="92"/>
        <v>0.6279148375768232</v>
      </c>
      <c r="T1042" s="2"/>
      <c r="U1042" s="2"/>
      <c r="V1042" s="37"/>
      <c r="W1042" s="37"/>
      <c r="X1042" s="37"/>
      <c r="Y1042" s="37"/>
      <c r="Z1042" s="37"/>
      <c r="AA1042" s="37"/>
      <c r="AB1042" s="12">
        <v>15</v>
      </c>
      <c r="AC1042">
        <v>6</v>
      </c>
      <c r="AD1042">
        <v>60</v>
      </c>
      <c r="AE1042">
        <v>-0.02</v>
      </c>
      <c r="AF1042">
        <v>1</v>
      </c>
      <c r="AG1042">
        <v>-2</v>
      </c>
      <c r="AH1042">
        <v>0</v>
      </c>
      <c r="AI1042">
        <v>1</v>
      </c>
      <c r="AJ1042">
        <v>-3</v>
      </c>
      <c r="AK1042">
        <v>-5</v>
      </c>
      <c r="AL1042">
        <v>0.02</v>
      </c>
      <c r="AM1042">
        <v>0.2</v>
      </c>
      <c r="AN1042">
        <v>-0.2</v>
      </c>
      <c r="AO1042">
        <v>0.4</v>
      </c>
      <c r="AP1042">
        <v>-9</v>
      </c>
      <c r="AQ1042">
        <v>0</v>
      </c>
      <c r="AR1042" s="2">
        <v>0.51</v>
      </c>
    </row>
    <row r="1043" spans="6:44" x14ac:dyDescent="0.3">
      <c r="F1043" t="str">
        <f t="shared" si="90"/>
        <v>12091276</v>
      </c>
      <c r="G1043" t="e">
        <f t="shared" si="93"/>
        <v>#N/A</v>
      </c>
      <c r="H1043" s="11">
        <v>1209</v>
      </c>
      <c r="I1043" s="5">
        <v>1276</v>
      </c>
      <c r="J1043" t="s">
        <v>38</v>
      </c>
      <c r="K1043" t="s">
        <v>50</v>
      </c>
      <c r="O1043" s="3"/>
      <c r="P1043" s="4"/>
      <c r="Q1043" s="4"/>
      <c r="R1043" s="2">
        <f t="shared" si="91"/>
        <v>0.2520851624231768</v>
      </c>
      <c r="S1043" s="2">
        <f t="shared" si="92"/>
        <v>0.7479148375768232</v>
      </c>
      <c r="T1043" s="2"/>
      <c r="U1043" s="2"/>
      <c r="V1043" s="37"/>
      <c r="W1043" s="37"/>
      <c r="X1043" s="37"/>
      <c r="Y1043" s="37"/>
      <c r="Z1043" s="37"/>
      <c r="AA1043" s="37"/>
      <c r="AB1043" s="12">
        <v>15</v>
      </c>
      <c r="AC1043">
        <v>3</v>
      </c>
      <c r="AD1043">
        <v>86</v>
      </c>
      <c r="AE1043">
        <v>-0.1</v>
      </c>
      <c r="AF1043">
        <v>0</v>
      </c>
      <c r="AG1043">
        <v>-1</v>
      </c>
      <c r="AH1043">
        <v>3</v>
      </c>
      <c r="AI1043">
        <v>1</v>
      </c>
      <c r="AJ1043">
        <v>0</v>
      </c>
      <c r="AK1043">
        <v>-9</v>
      </c>
      <c r="AL1043">
        <v>0.02</v>
      </c>
      <c r="AM1043">
        <v>0.8</v>
      </c>
      <c r="AN1043">
        <v>4.3</v>
      </c>
      <c r="AO1043">
        <v>-3.5</v>
      </c>
      <c r="AP1043">
        <v>-12</v>
      </c>
      <c r="AQ1043">
        <v>0</v>
      </c>
      <c r="AR1043" s="2">
        <v>0.39</v>
      </c>
    </row>
    <row r="1044" spans="6:44" x14ac:dyDescent="0.3">
      <c r="F1044" t="str">
        <f t="shared" si="90"/>
        <v>12091277</v>
      </c>
      <c r="G1044" t="e">
        <f t="shared" si="93"/>
        <v>#N/A</v>
      </c>
      <c r="H1044" s="11">
        <v>1209</v>
      </c>
      <c r="I1044" s="5">
        <v>1277</v>
      </c>
      <c r="J1044" t="s">
        <v>38</v>
      </c>
      <c r="K1044" t="s">
        <v>51</v>
      </c>
      <c r="O1044" s="3"/>
      <c r="P1044" s="4"/>
      <c r="Q1044" s="4"/>
      <c r="R1044" s="2">
        <f t="shared" si="91"/>
        <v>0.1920851624231768</v>
      </c>
      <c r="S1044" s="2">
        <f t="shared" si="92"/>
        <v>0.80791483757682325</v>
      </c>
      <c r="T1044" s="2"/>
      <c r="U1044" s="2"/>
      <c r="V1044" s="37"/>
      <c r="W1044" s="37"/>
      <c r="X1044" s="37"/>
      <c r="Y1044" s="37"/>
      <c r="Z1044" s="37"/>
      <c r="AA1044" s="37"/>
      <c r="AB1044" s="12">
        <v>15</v>
      </c>
      <c r="AC1044">
        <v>3</v>
      </c>
      <c r="AD1044">
        <v>90</v>
      </c>
      <c r="AE1044">
        <v>-0.19</v>
      </c>
      <c r="AF1044">
        <v>-4</v>
      </c>
      <c r="AG1044">
        <v>4</v>
      </c>
      <c r="AH1044">
        <v>-2</v>
      </c>
      <c r="AI1044">
        <v>5</v>
      </c>
      <c r="AJ1044">
        <v>-10</v>
      </c>
      <c r="AK1044">
        <v>-6</v>
      </c>
      <c r="AL1044">
        <v>-7.0000000000000007E-2</v>
      </c>
      <c r="AM1044">
        <v>-6.6</v>
      </c>
      <c r="AN1044">
        <v>3</v>
      </c>
      <c r="AO1044">
        <v>-9.6</v>
      </c>
      <c r="AP1044">
        <v>-12</v>
      </c>
      <c r="AQ1044">
        <v>0</v>
      </c>
      <c r="AR1044" s="2">
        <v>0.33</v>
      </c>
    </row>
    <row r="1045" spans="6:44" x14ac:dyDescent="0.3">
      <c r="F1045" t="str">
        <f t="shared" si="90"/>
        <v>12091281</v>
      </c>
      <c r="G1045" t="e">
        <f t="shared" si="93"/>
        <v>#N/A</v>
      </c>
      <c r="H1045" s="11">
        <v>1209</v>
      </c>
      <c r="I1045" s="5">
        <v>1281</v>
      </c>
      <c r="J1045" t="s">
        <v>38</v>
      </c>
      <c r="K1045" t="s">
        <v>52</v>
      </c>
      <c r="O1045" s="3"/>
      <c r="P1045" s="4"/>
      <c r="Q1045" s="4"/>
      <c r="R1045" s="2">
        <f t="shared" si="91"/>
        <v>0.39208516242317681</v>
      </c>
      <c r="S1045" s="2">
        <f t="shared" si="92"/>
        <v>0.60791483757682319</v>
      </c>
      <c r="T1045" s="2"/>
      <c r="U1045" s="2"/>
      <c r="V1045" s="37"/>
      <c r="W1045" s="37"/>
      <c r="X1045" s="37"/>
      <c r="Y1045" s="37"/>
      <c r="Z1045" s="37"/>
      <c r="AA1045" s="37"/>
      <c r="AB1045" s="12">
        <v>15</v>
      </c>
      <c r="AC1045">
        <v>8</v>
      </c>
      <c r="AD1045">
        <v>58</v>
      </c>
      <c r="AE1045">
        <v>0.08</v>
      </c>
      <c r="AF1045">
        <v>0</v>
      </c>
      <c r="AG1045">
        <v>0</v>
      </c>
      <c r="AH1045">
        <v>-3</v>
      </c>
      <c r="AI1045">
        <v>4</v>
      </c>
      <c r="AJ1045">
        <v>-5</v>
      </c>
      <c r="AK1045">
        <v>-5</v>
      </c>
      <c r="AL1045">
        <v>-7.0000000000000007E-2</v>
      </c>
      <c r="AM1045">
        <v>0.9</v>
      </c>
      <c r="AN1045">
        <v>-0.5</v>
      </c>
      <c r="AO1045">
        <v>1.4</v>
      </c>
      <c r="AP1045">
        <v>-7</v>
      </c>
      <c r="AQ1045">
        <v>0</v>
      </c>
      <c r="AR1045" s="2">
        <v>0.53</v>
      </c>
    </row>
    <row r="1046" spans="6:44" x14ac:dyDescent="0.3">
      <c r="F1046" t="str">
        <f t="shared" si="90"/>
        <v>12091285</v>
      </c>
      <c r="G1046" t="e">
        <f t="shared" si="93"/>
        <v>#N/A</v>
      </c>
      <c r="H1046" s="11">
        <v>1209</v>
      </c>
      <c r="I1046" s="5">
        <v>1285</v>
      </c>
      <c r="J1046" t="s">
        <v>38</v>
      </c>
      <c r="K1046" t="s">
        <v>53</v>
      </c>
      <c r="O1046" s="3"/>
      <c r="P1046" s="4"/>
      <c r="Q1046" s="4"/>
      <c r="R1046" s="2">
        <f t="shared" si="91"/>
        <v>0.45208516242317676</v>
      </c>
      <c r="S1046" s="2">
        <f t="shared" si="92"/>
        <v>0.54791483757682324</v>
      </c>
      <c r="T1046" s="2"/>
      <c r="U1046" s="2"/>
      <c r="V1046" s="37"/>
      <c r="W1046" s="37"/>
      <c r="X1046" s="37"/>
      <c r="Y1046" s="37"/>
      <c r="Z1046" s="37"/>
      <c r="AA1046" s="37"/>
      <c r="AB1046" s="12">
        <v>15</v>
      </c>
      <c r="AC1046">
        <v>14</v>
      </c>
      <c r="AD1046">
        <v>25</v>
      </c>
      <c r="AE1046">
        <v>-0.08</v>
      </c>
      <c r="AF1046">
        <v>2</v>
      </c>
      <c r="AG1046">
        <v>-1</v>
      </c>
      <c r="AH1046">
        <v>0</v>
      </c>
      <c r="AI1046">
        <v>-1</v>
      </c>
      <c r="AJ1046">
        <v>-8</v>
      </c>
      <c r="AK1046">
        <v>-7</v>
      </c>
      <c r="AL1046">
        <v>-0.04</v>
      </c>
      <c r="AM1046">
        <v>-3.7</v>
      </c>
      <c r="AN1046">
        <v>-1</v>
      </c>
      <c r="AO1046">
        <v>-2.7</v>
      </c>
      <c r="AP1046">
        <v>-1</v>
      </c>
      <c r="AQ1046">
        <v>0</v>
      </c>
      <c r="AR1046" s="2">
        <v>0.59</v>
      </c>
    </row>
    <row r="1047" spans="6:44" x14ac:dyDescent="0.3">
      <c r="F1047" t="str">
        <f t="shared" si="90"/>
        <v>12091293</v>
      </c>
      <c r="G1047" t="e">
        <f t="shared" si="93"/>
        <v>#N/A</v>
      </c>
      <c r="H1047" s="11">
        <v>1209</v>
      </c>
      <c r="I1047" s="5">
        <v>1293</v>
      </c>
      <c r="J1047" t="s">
        <v>38</v>
      </c>
      <c r="K1047" t="s">
        <v>54</v>
      </c>
      <c r="O1047" s="3"/>
      <c r="P1047" s="4"/>
      <c r="Q1047" s="4"/>
      <c r="R1047" s="2">
        <f t="shared" si="91"/>
        <v>0.39208516242317681</v>
      </c>
      <c r="S1047" s="2">
        <f t="shared" si="92"/>
        <v>0.60791483757682319</v>
      </c>
      <c r="T1047" s="2"/>
      <c r="U1047" s="2"/>
      <c r="V1047" s="37"/>
      <c r="W1047" s="37"/>
      <c r="X1047" s="37"/>
      <c r="Y1047" s="37"/>
      <c r="Z1047" s="37"/>
      <c r="AA1047" s="37"/>
      <c r="AB1047" s="12">
        <v>15</v>
      </c>
      <c r="AC1047">
        <v>12</v>
      </c>
      <c r="AD1047">
        <v>37</v>
      </c>
      <c r="AE1047">
        <v>-0.14000000000000001</v>
      </c>
      <c r="AF1047">
        <v>-1</v>
      </c>
      <c r="AG1047">
        <v>0</v>
      </c>
      <c r="AH1047">
        <v>0</v>
      </c>
      <c r="AI1047">
        <v>2</v>
      </c>
      <c r="AJ1047">
        <v>-7</v>
      </c>
      <c r="AK1047">
        <v>-6</v>
      </c>
      <c r="AL1047">
        <v>-0.05</v>
      </c>
      <c r="AM1047">
        <v>-3</v>
      </c>
      <c r="AN1047">
        <v>1.8</v>
      </c>
      <c r="AO1047">
        <v>-4.8</v>
      </c>
      <c r="AP1047">
        <v>-3</v>
      </c>
      <c r="AQ1047">
        <v>0</v>
      </c>
      <c r="AR1047" s="2">
        <v>0.53</v>
      </c>
    </row>
    <row r="1048" spans="6:44" x14ac:dyDescent="0.3">
      <c r="F1048" t="str">
        <f t="shared" si="90"/>
        <v>12091300</v>
      </c>
      <c r="G1048" t="e">
        <f t="shared" si="93"/>
        <v>#N/A</v>
      </c>
      <c r="H1048" s="11">
        <v>1209</v>
      </c>
      <c r="I1048" s="5">
        <v>1300</v>
      </c>
      <c r="J1048" t="s">
        <v>38</v>
      </c>
      <c r="K1048" t="s">
        <v>55</v>
      </c>
      <c r="O1048" s="3"/>
      <c r="P1048" s="4"/>
      <c r="Q1048" s="4"/>
      <c r="R1048" s="2">
        <f t="shared" si="91"/>
        <v>0.83208516242317676</v>
      </c>
      <c r="S1048" s="2">
        <f t="shared" si="92"/>
        <v>0.16791483757682324</v>
      </c>
      <c r="T1048" s="2"/>
      <c r="U1048" s="2"/>
      <c r="V1048" s="37"/>
      <c r="W1048" s="37"/>
      <c r="X1048" s="37"/>
      <c r="Y1048" s="37"/>
      <c r="Z1048" s="37"/>
      <c r="AA1048" s="37"/>
      <c r="AB1048" s="12">
        <v>15</v>
      </c>
      <c r="AC1048">
        <v>16</v>
      </c>
      <c r="AD1048">
        <v>-213</v>
      </c>
      <c r="AE1048">
        <v>0.17</v>
      </c>
      <c r="AF1048">
        <v>3</v>
      </c>
      <c r="AG1048">
        <v>-2</v>
      </c>
      <c r="AH1048">
        <v>-3</v>
      </c>
      <c r="AI1048">
        <v>3</v>
      </c>
      <c r="AJ1048">
        <v>-7</v>
      </c>
      <c r="AK1048">
        <v>-3</v>
      </c>
      <c r="AL1048">
        <v>0</v>
      </c>
      <c r="AM1048">
        <v>4</v>
      </c>
      <c r="AN1048">
        <v>-2.9</v>
      </c>
      <c r="AO1048">
        <v>6.9</v>
      </c>
      <c r="AP1048">
        <v>1</v>
      </c>
      <c r="AQ1048">
        <v>1</v>
      </c>
      <c r="AR1048" s="2">
        <v>0.97</v>
      </c>
    </row>
    <row r="1049" spans="6:44" x14ac:dyDescent="0.3">
      <c r="F1049" t="str">
        <f t="shared" si="90"/>
        <v>12091301</v>
      </c>
      <c r="G1049" t="e">
        <f t="shared" si="93"/>
        <v>#N/A</v>
      </c>
      <c r="H1049" s="11">
        <v>1209</v>
      </c>
      <c r="I1049" s="5">
        <v>1301</v>
      </c>
      <c r="J1049" t="s">
        <v>38</v>
      </c>
      <c r="K1049" t="s">
        <v>56</v>
      </c>
      <c r="O1049" s="3"/>
      <c r="P1049" s="4"/>
      <c r="Q1049" s="4"/>
      <c r="R1049" s="2">
        <f t="shared" si="91"/>
        <v>0.39208516242317681</v>
      </c>
      <c r="S1049" s="2">
        <f t="shared" si="92"/>
        <v>0.60791483757682319</v>
      </c>
      <c r="T1049" s="2"/>
      <c r="U1049" s="2"/>
      <c r="V1049" s="37"/>
      <c r="W1049" s="37"/>
      <c r="X1049" s="37"/>
      <c r="Y1049" s="37"/>
      <c r="Z1049" s="37"/>
      <c r="AA1049" s="37"/>
      <c r="AB1049" s="12">
        <v>15</v>
      </c>
      <c r="AC1049">
        <v>9</v>
      </c>
      <c r="AD1049">
        <v>54</v>
      </c>
      <c r="AE1049">
        <v>0.03</v>
      </c>
      <c r="AF1049">
        <v>1</v>
      </c>
      <c r="AG1049">
        <v>-5</v>
      </c>
      <c r="AH1049">
        <v>0</v>
      </c>
      <c r="AI1049">
        <v>0</v>
      </c>
      <c r="AJ1049">
        <v>-8</v>
      </c>
      <c r="AK1049">
        <v>-1</v>
      </c>
      <c r="AL1049">
        <v>-0.02</v>
      </c>
      <c r="AM1049">
        <v>-6.8</v>
      </c>
      <c r="AN1049">
        <v>-6.7</v>
      </c>
      <c r="AO1049">
        <v>-0.1</v>
      </c>
      <c r="AP1049">
        <v>-6</v>
      </c>
      <c r="AQ1049">
        <v>0</v>
      </c>
      <c r="AR1049" s="2">
        <v>0.53</v>
      </c>
    </row>
    <row r="1050" spans="6:44" x14ac:dyDescent="0.3">
      <c r="F1050" t="str">
        <f t="shared" si="90"/>
        <v>12091305</v>
      </c>
      <c r="G1050" t="e">
        <f t="shared" si="93"/>
        <v>#N/A</v>
      </c>
      <c r="H1050" s="11">
        <v>1209</v>
      </c>
      <c r="I1050" s="5">
        <v>1305</v>
      </c>
      <c r="J1050" t="s">
        <v>38</v>
      </c>
      <c r="K1050" t="s">
        <v>57</v>
      </c>
      <c r="O1050" s="3"/>
      <c r="P1050" s="4"/>
      <c r="Q1050" s="4"/>
      <c r="R1050" s="2">
        <f t="shared" si="91"/>
        <v>0.28208516242317677</v>
      </c>
      <c r="S1050" s="2">
        <f t="shared" si="92"/>
        <v>0.71791483757682317</v>
      </c>
      <c r="T1050" s="2"/>
      <c r="U1050" s="2"/>
      <c r="V1050" s="37"/>
      <c r="W1050" s="37"/>
      <c r="X1050" s="37"/>
      <c r="Y1050" s="37"/>
      <c r="Z1050" s="37"/>
      <c r="AA1050" s="37"/>
      <c r="AB1050" s="12">
        <v>15</v>
      </c>
      <c r="AC1050">
        <v>7</v>
      </c>
      <c r="AD1050">
        <v>72</v>
      </c>
      <c r="AE1050">
        <v>-0.1</v>
      </c>
      <c r="AF1050">
        <v>-1</v>
      </c>
      <c r="AG1050">
        <v>-2</v>
      </c>
      <c r="AH1050">
        <v>3</v>
      </c>
      <c r="AI1050">
        <v>2</v>
      </c>
      <c r="AJ1050">
        <v>-1</v>
      </c>
      <c r="AK1050">
        <v>-4</v>
      </c>
      <c r="AL1050">
        <v>-7.0000000000000007E-2</v>
      </c>
      <c r="AM1050">
        <v>-8.6999999999999993</v>
      </c>
      <c r="AN1050">
        <v>-5.0999999999999996</v>
      </c>
      <c r="AO1050">
        <v>-3.6</v>
      </c>
      <c r="AP1050">
        <v>-8</v>
      </c>
      <c r="AQ1050">
        <v>0</v>
      </c>
      <c r="AR1050" s="2">
        <v>0.42</v>
      </c>
    </row>
    <row r="1051" spans="6:44" x14ac:dyDescent="0.3">
      <c r="F1051" t="str">
        <f t="shared" si="90"/>
        <v>12091308</v>
      </c>
      <c r="G1051" t="e">
        <f t="shared" si="93"/>
        <v>#N/A</v>
      </c>
      <c r="H1051" s="11">
        <v>1209</v>
      </c>
      <c r="I1051" s="5">
        <v>1308</v>
      </c>
      <c r="J1051" t="s">
        <v>38</v>
      </c>
      <c r="K1051" t="s">
        <v>58</v>
      </c>
      <c r="O1051" s="3"/>
      <c r="P1051" s="4"/>
      <c r="Q1051" s="4"/>
      <c r="R1051" s="2">
        <f t="shared" si="91"/>
        <v>0.39208516242317681</v>
      </c>
      <c r="S1051" s="2">
        <f t="shared" si="92"/>
        <v>0.60791483757682319</v>
      </c>
      <c r="T1051" s="2"/>
      <c r="U1051" s="2"/>
      <c r="V1051" s="37"/>
      <c r="W1051" s="37"/>
      <c r="X1051" s="37"/>
      <c r="Y1051" s="37"/>
      <c r="Z1051" s="37"/>
      <c r="AA1051" s="37"/>
      <c r="AB1051" s="12">
        <v>15</v>
      </c>
      <c r="AC1051">
        <v>12</v>
      </c>
      <c r="AD1051">
        <v>41</v>
      </c>
      <c r="AE1051">
        <v>-0.14000000000000001</v>
      </c>
      <c r="AF1051">
        <v>2</v>
      </c>
      <c r="AG1051">
        <v>2</v>
      </c>
      <c r="AH1051">
        <v>0</v>
      </c>
      <c r="AI1051">
        <v>1</v>
      </c>
      <c r="AJ1051">
        <v>-8</v>
      </c>
      <c r="AK1051">
        <v>-10</v>
      </c>
      <c r="AL1051">
        <v>0.04</v>
      </c>
      <c r="AM1051">
        <v>-1.2</v>
      </c>
      <c r="AN1051">
        <v>3.1</v>
      </c>
      <c r="AO1051">
        <v>-4.3</v>
      </c>
      <c r="AP1051">
        <v>-3</v>
      </c>
      <c r="AQ1051">
        <v>0</v>
      </c>
      <c r="AR1051" s="2">
        <v>0.53</v>
      </c>
    </row>
    <row r="1052" spans="6:44" x14ac:dyDescent="0.3">
      <c r="F1052" t="str">
        <f t="shared" si="90"/>
        <v>12091314</v>
      </c>
      <c r="G1052" t="e">
        <f t="shared" si="93"/>
        <v>#N/A</v>
      </c>
      <c r="H1052" s="11">
        <v>1209</v>
      </c>
      <c r="I1052" s="5">
        <v>1314</v>
      </c>
      <c r="J1052" t="s">
        <v>38</v>
      </c>
      <c r="K1052" t="s">
        <v>59</v>
      </c>
      <c r="O1052" s="3"/>
      <c r="P1052" s="4"/>
      <c r="Q1052" s="4"/>
      <c r="R1052" s="2">
        <f t="shared" si="91"/>
        <v>0.28208516242317677</v>
      </c>
      <c r="S1052" s="2">
        <f t="shared" si="92"/>
        <v>0.71791483757682317</v>
      </c>
      <c r="T1052" s="2"/>
      <c r="U1052" s="2"/>
      <c r="V1052" s="37"/>
      <c r="W1052" s="37"/>
      <c r="X1052" s="37"/>
      <c r="Y1052" s="37"/>
      <c r="Z1052" s="37"/>
      <c r="AA1052" s="37"/>
      <c r="AB1052" s="12">
        <v>15</v>
      </c>
      <c r="AC1052">
        <v>2</v>
      </c>
      <c r="AD1052">
        <v>89</v>
      </c>
      <c r="AE1052">
        <v>-0.02</v>
      </c>
      <c r="AF1052">
        <v>2</v>
      </c>
      <c r="AG1052">
        <v>-3</v>
      </c>
      <c r="AH1052">
        <v>1</v>
      </c>
      <c r="AI1052">
        <v>4</v>
      </c>
      <c r="AJ1052">
        <v>-12</v>
      </c>
      <c r="AK1052">
        <v>-7</v>
      </c>
      <c r="AL1052">
        <v>-0.06</v>
      </c>
      <c r="AM1052">
        <v>-7.6</v>
      </c>
      <c r="AN1052">
        <v>-5.3</v>
      </c>
      <c r="AO1052">
        <v>-2.2999999999999998</v>
      </c>
      <c r="AP1052">
        <v>-13</v>
      </c>
      <c r="AQ1052">
        <v>0</v>
      </c>
      <c r="AR1052" s="2">
        <v>0.42</v>
      </c>
    </row>
    <row r="1053" spans="6:44" x14ac:dyDescent="0.3">
      <c r="F1053" t="str">
        <f t="shared" si="90"/>
        <v>12091326</v>
      </c>
      <c r="G1053" t="e">
        <f t="shared" si="93"/>
        <v>#N/A</v>
      </c>
      <c r="H1053" s="11">
        <v>1209</v>
      </c>
      <c r="I1053" s="5">
        <v>1326</v>
      </c>
      <c r="J1053" t="s">
        <v>38</v>
      </c>
      <c r="K1053" t="s">
        <v>60</v>
      </c>
      <c r="O1053" s="3"/>
      <c r="P1053" s="4"/>
      <c r="Q1053" s="4"/>
      <c r="R1053" s="2">
        <f t="shared" si="91"/>
        <v>0.29208516242317678</v>
      </c>
      <c r="S1053" s="2">
        <f t="shared" si="92"/>
        <v>0.70791483757682316</v>
      </c>
      <c r="T1053" s="2"/>
      <c r="U1053" s="2"/>
      <c r="V1053" s="37"/>
      <c r="W1053" s="37"/>
      <c r="X1053" s="37"/>
      <c r="Y1053" s="37"/>
      <c r="Z1053" s="37"/>
      <c r="AA1053" s="37"/>
      <c r="AB1053" s="12">
        <v>15</v>
      </c>
      <c r="AC1053">
        <v>5</v>
      </c>
      <c r="AD1053">
        <v>81</v>
      </c>
      <c r="AE1053">
        <v>-0.06</v>
      </c>
      <c r="AF1053">
        <v>0</v>
      </c>
      <c r="AG1053">
        <v>-1</v>
      </c>
      <c r="AH1053">
        <v>0</v>
      </c>
      <c r="AI1053">
        <v>2</v>
      </c>
      <c r="AJ1053">
        <v>-4</v>
      </c>
      <c r="AK1053">
        <v>-8</v>
      </c>
      <c r="AL1053">
        <v>-0.05</v>
      </c>
      <c r="AM1053">
        <v>-1.4</v>
      </c>
      <c r="AN1053">
        <v>1.1000000000000001</v>
      </c>
      <c r="AO1053">
        <v>-2.5</v>
      </c>
      <c r="AP1053">
        <v>-10</v>
      </c>
      <c r="AQ1053">
        <v>0</v>
      </c>
      <c r="AR1053" s="2">
        <v>0.43</v>
      </c>
    </row>
    <row r="1054" spans="6:44" x14ac:dyDescent="0.3">
      <c r="F1054" t="str">
        <f t="shared" si="90"/>
        <v>12091328</v>
      </c>
      <c r="G1054" t="e">
        <f t="shared" si="93"/>
        <v>#N/A</v>
      </c>
      <c r="H1054" s="11">
        <v>1209</v>
      </c>
      <c r="I1054" s="5">
        <v>1328</v>
      </c>
      <c r="J1054" t="s">
        <v>38</v>
      </c>
      <c r="K1054" t="s">
        <v>61</v>
      </c>
      <c r="O1054" s="3"/>
      <c r="P1054" s="4"/>
      <c r="Q1054" s="4"/>
      <c r="R1054" s="2">
        <f t="shared" si="91"/>
        <v>0.43208516242317674</v>
      </c>
      <c r="S1054" s="2">
        <f t="shared" si="92"/>
        <v>0.56791483757682326</v>
      </c>
      <c r="T1054" s="2"/>
      <c r="U1054" s="2"/>
      <c r="V1054" s="37"/>
      <c r="W1054" s="37"/>
      <c r="X1054" s="37"/>
      <c r="Y1054" s="37"/>
      <c r="Z1054" s="37"/>
      <c r="AA1054" s="37"/>
      <c r="AB1054" s="12">
        <v>15</v>
      </c>
      <c r="AC1054">
        <v>10</v>
      </c>
      <c r="AD1054">
        <v>49</v>
      </c>
      <c r="AE1054">
        <v>0.11</v>
      </c>
      <c r="AF1054">
        <v>0</v>
      </c>
      <c r="AG1054">
        <v>-4</v>
      </c>
      <c r="AH1054">
        <v>0</v>
      </c>
      <c r="AI1054">
        <v>3</v>
      </c>
      <c r="AJ1054">
        <v>-2</v>
      </c>
      <c r="AK1054">
        <v>-3</v>
      </c>
      <c r="AL1054">
        <v>-7.0000000000000007E-2</v>
      </c>
      <c r="AM1054">
        <v>-10.8</v>
      </c>
      <c r="AN1054">
        <v>-13.8</v>
      </c>
      <c r="AO1054">
        <v>3</v>
      </c>
      <c r="AP1054">
        <v>-5</v>
      </c>
      <c r="AQ1054">
        <v>0</v>
      </c>
      <c r="AR1054" s="2">
        <v>0.56999999999999995</v>
      </c>
    </row>
    <row r="1055" spans="6:44" x14ac:dyDescent="0.3">
      <c r="F1055" t="str">
        <f t="shared" si="90"/>
        <v>12091335</v>
      </c>
      <c r="G1055" t="e">
        <f t="shared" si="93"/>
        <v>#N/A</v>
      </c>
      <c r="H1055" s="11">
        <v>1209</v>
      </c>
      <c r="I1055" s="5">
        <v>1335</v>
      </c>
      <c r="J1055" t="s">
        <v>38</v>
      </c>
      <c r="K1055" t="s">
        <v>62</v>
      </c>
      <c r="O1055" s="3"/>
      <c r="P1055" s="4"/>
      <c r="Q1055" s="4"/>
      <c r="R1055" s="2">
        <f t="shared" si="91"/>
        <v>0.6220851624231768</v>
      </c>
      <c r="S1055" s="2">
        <f t="shared" si="92"/>
        <v>0.3779148375768232</v>
      </c>
      <c r="T1055" s="2"/>
      <c r="U1055" s="2"/>
      <c r="V1055" s="37"/>
      <c r="W1055" s="37"/>
      <c r="X1055" s="37"/>
      <c r="Y1055" s="37"/>
      <c r="Z1055" s="37"/>
      <c r="AA1055" s="37"/>
      <c r="AB1055" s="12">
        <v>15</v>
      </c>
      <c r="AC1055">
        <v>16</v>
      </c>
      <c r="AD1055">
        <v>-31</v>
      </c>
      <c r="AE1055">
        <v>-0.05</v>
      </c>
      <c r="AF1055">
        <v>1</v>
      </c>
      <c r="AG1055">
        <v>0</v>
      </c>
      <c r="AH1055">
        <v>0</v>
      </c>
      <c r="AI1055">
        <v>3</v>
      </c>
      <c r="AJ1055">
        <v>2</v>
      </c>
      <c r="AK1055">
        <v>-10</v>
      </c>
      <c r="AL1055">
        <v>0.02</v>
      </c>
      <c r="AM1055">
        <v>-1.3</v>
      </c>
      <c r="AN1055">
        <v>-1.8</v>
      </c>
      <c r="AO1055">
        <v>0.5</v>
      </c>
      <c r="AP1055">
        <v>1</v>
      </c>
      <c r="AQ1055">
        <v>1</v>
      </c>
      <c r="AR1055" s="2">
        <v>0.76</v>
      </c>
    </row>
    <row r="1056" spans="6:44" x14ac:dyDescent="0.3">
      <c r="F1056" t="str">
        <f t="shared" si="90"/>
        <v>12091344</v>
      </c>
      <c r="G1056" t="e">
        <f t="shared" si="93"/>
        <v>#N/A</v>
      </c>
      <c r="H1056" s="11">
        <v>1209</v>
      </c>
      <c r="I1056" s="5">
        <v>1344</v>
      </c>
      <c r="J1056" t="s">
        <v>38</v>
      </c>
      <c r="K1056" t="s">
        <v>63</v>
      </c>
      <c r="O1056" s="3"/>
      <c r="P1056" s="4"/>
      <c r="Q1056" s="4"/>
      <c r="R1056" s="2">
        <f t="shared" si="91"/>
        <v>0.5020851624231768</v>
      </c>
      <c r="S1056" s="2">
        <f t="shared" si="92"/>
        <v>0.4979148375768232</v>
      </c>
      <c r="T1056" s="2"/>
      <c r="U1056" s="2"/>
      <c r="V1056" s="37"/>
      <c r="W1056" s="37"/>
      <c r="X1056" s="37"/>
      <c r="Y1056" s="37"/>
      <c r="Z1056" s="37"/>
      <c r="AA1056" s="37"/>
      <c r="AB1056" s="12">
        <v>15</v>
      </c>
      <c r="AC1056">
        <v>10</v>
      </c>
      <c r="AD1056">
        <v>33</v>
      </c>
      <c r="AE1056">
        <v>7.0000000000000007E-2</v>
      </c>
      <c r="AF1056">
        <v>4</v>
      </c>
      <c r="AG1056">
        <v>-3</v>
      </c>
      <c r="AH1056">
        <v>0</v>
      </c>
      <c r="AI1056">
        <v>1</v>
      </c>
      <c r="AJ1056">
        <v>-3</v>
      </c>
      <c r="AK1056">
        <v>-4</v>
      </c>
      <c r="AL1056">
        <v>-0.02</v>
      </c>
      <c r="AM1056">
        <v>0.7</v>
      </c>
      <c r="AN1056">
        <v>-4.9000000000000004</v>
      </c>
      <c r="AO1056">
        <v>5.6</v>
      </c>
      <c r="AP1056">
        <v>-5</v>
      </c>
      <c r="AQ1056">
        <v>0</v>
      </c>
      <c r="AR1056" s="2">
        <v>0.64</v>
      </c>
    </row>
    <row r="1057" spans="6:44" x14ac:dyDescent="0.3">
      <c r="F1057" t="str">
        <f t="shared" si="90"/>
        <v>12091345</v>
      </c>
      <c r="G1057" t="e">
        <f t="shared" si="93"/>
        <v>#N/A</v>
      </c>
      <c r="H1057" s="11">
        <v>1209</v>
      </c>
      <c r="I1057" s="5">
        <v>1345</v>
      </c>
      <c r="J1057" t="s">
        <v>38</v>
      </c>
      <c r="K1057" t="s">
        <v>64</v>
      </c>
      <c r="O1057" s="3"/>
      <c r="P1057" s="4"/>
      <c r="Q1057" s="4"/>
      <c r="R1057" s="2">
        <f t="shared" si="91"/>
        <v>0.1920851624231768</v>
      </c>
      <c r="S1057" s="2">
        <f t="shared" si="92"/>
        <v>0.80791483757682325</v>
      </c>
      <c r="T1057" s="2"/>
      <c r="U1057" s="2"/>
      <c r="V1057" s="37"/>
      <c r="W1057" s="37"/>
      <c r="X1057" s="37"/>
      <c r="Y1057" s="37"/>
      <c r="Z1057" s="37"/>
      <c r="AA1057" s="37"/>
      <c r="AB1057" s="12">
        <v>15</v>
      </c>
      <c r="AC1057">
        <v>2</v>
      </c>
      <c r="AD1057">
        <v>91</v>
      </c>
      <c r="AE1057">
        <v>-0.13</v>
      </c>
      <c r="AF1057">
        <v>-4</v>
      </c>
      <c r="AG1057">
        <v>0</v>
      </c>
      <c r="AH1057">
        <v>1</v>
      </c>
      <c r="AI1057">
        <v>3</v>
      </c>
      <c r="AJ1057">
        <v>-2</v>
      </c>
      <c r="AK1057">
        <v>-5</v>
      </c>
      <c r="AL1057">
        <v>-0.06</v>
      </c>
      <c r="AM1057">
        <v>-6.7</v>
      </c>
      <c r="AN1057">
        <v>2.2000000000000002</v>
      </c>
      <c r="AO1057">
        <v>-8.9</v>
      </c>
      <c r="AP1057">
        <v>-13</v>
      </c>
      <c r="AQ1057">
        <v>0</v>
      </c>
      <c r="AR1057" s="2">
        <v>0.33</v>
      </c>
    </row>
    <row r="1058" spans="6:44" x14ac:dyDescent="0.3">
      <c r="F1058" t="str">
        <f t="shared" si="90"/>
        <v>12091347</v>
      </c>
      <c r="G1058" t="e">
        <f t="shared" si="93"/>
        <v>#N/A</v>
      </c>
      <c r="H1058" s="11">
        <v>1209</v>
      </c>
      <c r="I1058" s="5">
        <v>1347</v>
      </c>
      <c r="J1058" t="s">
        <v>38</v>
      </c>
      <c r="K1058" t="s">
        <v>65</v>
      </c>
      <c r="O1058" s="3"/>
      <c r="P1058" s="4"/>
      <c r="Q1058" s="4"/>
      <c r="R1058" s="2">
        <f t="shared" si="91"/>
        <v>0.73208516242317678</v>
      </c>
      <c r="S1058" s="2">
        <f t="shared" si="92"/>
        <v>0.26791483757682322</v>
      </c>
      <c r="T1058" s="2"/>
      <c r="U1058" s="2"/>
      <c r="V1058" s="37"/>
      <c r="W1058" s="37"/>
      <c r="X1058" s="37"/>
      <c r="Y1058" s="37"/>
      <c r="Z1058" s="37"/>
      <c r="AA1058" s="37"/>
      <c r="AB1058" s="12">
        <v>15</v>
      </c>
      <c r="AC1058">
        <v>16</v>
      </c>
      <c r="AD1058">
        <v>-74</v>
      </c>
      <c r="AE1058">
        <v>7.0000000000000007E-2</v>
      </c>
      <c r="AF1058">
        <v>5</v>
      </c>
      <c r="AG1058">
        <v>-2</v>
      </c>
      <c r="AH1058">
        <v>-1</v>
      </c>
      <c r="AI1058">
        <v>0</v>
      </c>
      <c r="AJ1058">
        <v>-6</v>
      </c>
      <c r="AK1058">
        <v>-5</v>
      </c>
      <c r="AL1058">
        <v>-0.05</v>
      </c>
      <c r="AM1058">
        <v>7.5</v>
      </c>
      <c r="AN1058">
        <v>2.9</v>
      </c>
      <c r="AO1058">
        <v>4.5999999999999996</v>
      </c>
      <c r="AP1058">
        <v>1</v>
      </c>
      <c r="AQ1058">
        <v>1</v>
      </c>
      <c r="AR1058" s="2">
        <v>0.87</v>
      </c>
    </row>
    <row r="1059" spans="6:44" x14ac:dyDescent="0.3">
      <c r="F1059" t="str">
        <f t="shared" si="90"/>
        <v>12091348</v>
      </c>
      <c r="G1059" t="e">
        <f t="shared" si="93"/>
        <v>#N/A</v>
      </c>
      <c r="H1059" s="11">
        <v>1209</v>
      </c>
      <c r="I1059" s="5">
        <v>1348</v>
      </c>
      <c r="J1059" t="s">
        <v>38</v>
      </c>
      <c r="K1059" t="s">
        <v>66</v>
      </c>
      <c r="O1059" s="3"/>
      <c r="P1059" s="4"/>
      <c r="Q1059" s="4"/>
      <c r="R1059" s="2">
        <f t="shared" si="91"/>
        <v>0.39208516242317681</v>
      </c>
      <c r="S1059" s="2">
        <f t="shared" si="92"/>
        <v>0.60791483757682319</v>
      </c>
      <c r="T1059" s="2"/>
      <c r="U1059" s="2"/>
      <c r="V1059" s="37"/>
      <c r="W1059" s="37"/>
      <c r="X1059" s="37"/>
      <c r="Y1059" s="37"/>
      <c r="Z1059" s="37"/>
      <c r="AA1059" s="37"/>
      <c r="AB1059" s="12">
        <v>15</v>
      </c>
      <c r="AC1059">
        <v>7</v>
      </c>
      <c r="AD1059">
        <v>47</v>
      </c>
      <c r="AE1059">
        <v>-0.09</v>
      </c>
      <c r="AF1059">
        <v>2</v>
      </c>
      <c r="AG1059">
        <v>-3</v>
      </c>
      <c r="AH1059">
        <v>2</v>
      </c>
      <c r="AI1059">
        <v>-2</v>
      </c>
      <c r="AJ1059">
        <v>-5</v>
      </c>
      <c r="AK1059">
        <v>-6</v>
      </c>
      <c r="AL1059">
        <v>-0.03</v>
      </c>
      <c r="AM1059">
        <v>-1.8</v>
      </c>
      <c r="AN1059">
        <v>-0.1</v>
      </c>
      <c r="AO1059">
        <v>-1.7</v>
      </c>
      <c r="AP1059">
        <v>-8</v>
      </c>
      <c r="AQ1059">
        <v>0</v>
      </c>
      <c r="AR1059" s="2">
        <v>0.53</v>
      </c>
    </row>
    <row r="1060" spans="6:44" x14ac:dyDescent="0.3">
      <c r="F1060" t="str">
        <f t="shared" si="90"/>
        <v>12091355</v>
      </c>
      <c r="G1060" t="e">
        <f t="shared" si="93"/>
        <v>#N/A</v>
      </c>
      <c r="H1060" s="11">
        <v>1209</v>
      </c>
      <c r="I1060" s="5">
        <v>1355</v>
      </c>
      <c r="J1060" t="s">
        <v>38</v>
      </c>
      <c r="K1060" t="s">
        <v>67</v>
      </c>
      <c r="O1060" s="3"/>
      <c r="P1060" s="4"/>
      <c r="Q1060" s="4"/>
      <c r="R1060" s="2">
        <f t="shared" si="91"/>
        <v>0.48208516242317678</v>
      </c>
      <c r="S1060" s="2">
        <f t="shared" si="92"/>
        <v>0.51791483757682322</v>
      </c>
      <c r="T1060" s="2"/>
      <c r="U1060" s="2"/>
      <c r="V1060" s="37"/>
      <c r="W1060" s="37"/>
      <c r="X1060" s="37"/>
      <c r="Y1060" s="37"/>
      <c r="Z1060" s="37"/>
      <c r="AA1060" s="37"/>
      <c r="AB1060" s="12">
        <v>15</v>
      </c>
      <c r="AC1060">
        <v>12</v>
      </c>
      <c r="AD1060">
        <v>21</v>
      </c>
      <c r="AE1060">
        <v>-0.11</v>
      </c>
      <c r="AF1060">
        <v>0</v>
      </c>
      <c r="AG1060">
        <v>-3</v>
      </c>
      <c r="AH1060">
        <v>3</v>
      </c>
      <c r="AI1060">
        <v>5</v>
      </c>
      <c r="AJ1060">
        <v>1</v>
      </c>
      <c r="AK1060">
        <v>-10</v>
      </c>
      <c r="AL1060">
        <v>-0.08</v>
      </c>
      <c r="AM1060">
        <v>-9</v>
      </c>
      <c r="AN1060">
        <v>-7.8</v>
      </c>
      <c r="AO1060">
        <v>-1.2</v>
      </c>
      <c r="AP1060">
        <v>-3</v>
      </c>
      <c r="AQ1060">
        <v>0</v>
      </c>
      <c r="AR1060" s="2">
        <v>0.62</v>
      </c>
    </row>
    <row r="1061" spans="6:44" x14ac:dyDescent="0.3">
      <c r="F1061" t="str">
        <f t="shared" si="90"/>
        <v>12091361</v>
      </c>
      <c r="G1061" t="e">
        <f t="shared" si="93"/>
        <v>#N/A</v>
      </c>
      <c r="H1061" s="11">
        <v>1209</v>
      </c>
      <c r="I1061" s="5">
        <v>1361</v>
      </c>
      <c r="J1061" t="s">
        <v>38</v>
      </c>
      <c r="K1061" t="s">
        <v>68</v>
      </c>
      <c r="O1061" s="3"/>
      <c r="P1061" s="4"/>
      <c r="Q1061" s="4"/>
      <c r="R1061" s="2">
        <f t="shared" si="91"/>
        <v>0.41208516242317683</v>
      </c>
      <c r="S1061" s="2">
        <f t="shared" si="92"/>
        <v>0.58791483757682317</v>
      </c>
      <c r="T1061" s="2"/>
      <c r="U1061" s="2"/>
      <c r="V1061" s="37"/>
      <c r="W1061" s="37"/>
      <c r="X1061" s="37"/>
      <c r="Y1061" s="37"/>
      <c r="Z1061" s="37"/>
      <c r="AA1061" s="37"/>
      <c r="AB1061" s="12">
        <v>15</v>
      </c>
      <c r="AC1061">
        <v>11</v>
      </c>
      <c r="AD1061">
        <v>46</v>
      </c>
      <c r="AE1061">
        <v>0.01</v>
      </c>
      <c r="AF1061">
        <v>2</v>
      </c>
      <c r="AG1061">
        <v>-2</v>
      </c>
      <c r="AH1061">
        <v>0</v>
      </c>
      <c r="AI1061">
        <v>1</v>
      </c>
      <c r="AJ1061">
        <v>-6</v>
      </c>
      <c r="AK1061">
        <v>-8</v>
      </c>
      <c r="AL1061">
        <v>-0.04</v>
      </c>
      <c r="AM1061">
        <v>-2.7</v>
      </c>
      <c r="AN1061">
        <v>-0.6</v>
      </c>
      <c r="AO1061">
        <v>-2.1</v>
      </c>
      <c r="AP1061">
        <v>-4</v>
      </c>
      <c r="AQ1061">
        <v>0</v>
      </c>
      <c r="AR1061" s="2">
        <v>0.55000000000000004</v>
      </c>
    </row>
    <row r="1062" spans="6:44" x14ac:dyDescent="0.3">
      <c r="F1062" t="str">
        <f t="shared" si="90"/>
        <v>12091371</v>
      </c>
      <c r="G1062" t="e">
        <f t="shared" si="93"/>
        <v>#N/A</v>
      </c>
      <c r="H1062" s="11">
        <v>1209</v>
      </c>
      <c r="I1062" s="5">
        <v>1371</v>
      </c>
      <c r="J1062" t="s">
        <v>38</v>
      </c>
      <c r="K1062" t="s">
        <v>69</v>
      </c>
      <c r="O1062" s="3"/>
      <c r="P1062" s="4"/>
      <c r="Q1062" s="4"/>
      <c r="R1062" s="2">
        <f t="shared" si="91"/>
        <v>0.35208516242317678</v>
      </c>
      <c r="S1062" s="2">
        <f t="shared" si="92"/>
        <v>0.64791483757682322</v>
      </c>
      <c r="T1062" s="2"/>
      <c r="U1062" s="2"/>
      <c r="V1062" s="37"/>
      <c r="W1062" s="37"/>
      <c r="X1062" s="37"/>
      <c r="Y1062" s="37"/>
      <c r="Z1062" s="37"/>
      <c r="AA1062" s="37"/>
      <c r="AB1062" s="12">
        <v>15</v>
      </c>
      <c r="AC1062">
        <v>8</v>
      </c>
      <c r="AD1062">
        <v>70</v>
      </c>
      <c r="AE1062">
        <v>0.03</v>
      </c>
      <c r="AF1062">
        <v>1</v>
      </c>
      <c r="AG1062">
        <v>-3</v>
      </c>
      <c r="AH1062">
        <v>0</v>
      </c>
      <c r="AI1062">
        <v>2</v>
      </c>
      <c r="AJ1062">
        <v>-8</v>
      </c>
      <c r="AK1062">
        <v>-5</v>
      </c>
      <c r="AL1062">
        <v>-0.01</v>
      </c>
      <c r="AM1062">
        <v>-4.5999999999999996</v>
      </c>
      <c r="AN1062">
        <v>-5.5</v>
      </c>
      <c r="AO1062">
        <v>0.9</v>
      </c>
      <c r="AP1062">
        <v>-7</v>
      </c>
      <c r="AQ1062">
        <v>0</v>
      </c>
      <c r="AR1062" s="2">
        <v>0.49</v>
      </c>
    </row>
    <row r="1063" spans="6:44" x14ac:dyDescent="0.3">
      <c r="F1063" t="str">
        <f t="shared" si="90"/>
        <v>12091372</v>
      </c>
      <c r="G1063" t="e">
        <f t="shared" si="93"/>
        <v>#N/A</v>
      </c>
      <c r="H1063" s="11">
        <v>1209</v>
      </c>
      <c r="I1063" s="5">
        <v>1372</v>
      </c>
      <c r="J1063" t="s">
        <v>38</v>
      </c>
      <c r="K1063" t="s">
        <v>70</v>
      </c>
      <c r="O1063" s="3"/>
      <c r="P1063" s="4"/>
      <c r="Q1063" s="4"/>
      <c r="R1063" s="2">
        <f t="shared" si="91"/>
        <v>0.56208516242317674</v>
      </c>
      <c r="S1063" s="2">
        <f t="shared" si="92"/>
        <v>0.43791483757682326</v>
      </c>
      <c r="T1063" s="2"/>
      <c r="U1063" s="2"/>
      <c r="V1063" s="37"/>
      <c r="W1063" s="37"/>
      <c r="X1063" s="37"/>
      <c r="Y1063" s="37"/>
      <c r="Z1063" s="37"/>
      <c r="AA1063" s="37"/>
      <c r="AB1063" s="12">
        <v>15</v>
      </c>
      <c r="AC1063">
        <v>14</v>
      </c>
      <c r="AD1063">
        <v>-15</v>
      </c>
      <c r="AE1063">
        <v>-0.11</v>
      </c>
      <c r="AF1063">
        <v>1</v>
      </c>
      <c r="AG1063">
        <v>-3</v>
      </c>
      <c r="AH1063">
        <v>-3</v>
      </c>
      <c r="AI1063">
        <v>-5</v>
      </c>
      <c r="AJ1063">
        <v>-7</v>
      </c>
      <c r="AK1063">
        <v>-4</v>
      </c>
      <c r="AL1063">
        <v>-0.02</v>
      </c>
      <c r="AM1063">
        <v>-3.8</v>
      </c>
      <c r="AN1063">
        <v>-0.6</v>
      </c>
      <c r="AO1063">
        <v>-3.2</v>
      </c>
      <c r="AP1063">
        <v>-1</v>
      </c>
      <c r="AQ1063">
        <v>0</v>
      </c>
      <c r="AR1063" s="2">
        <v>0.7</v>
      </c>
    </row>
    <row r="1064" spans="6:44" x14ac:dyDescent="0.3">
      <c r="F1064" t="str">
        <f t="shared" si="90"/>
        <v>12091382</v>
      </c>
      <c r="G1064" t="e">
        <f t="shared" si="93"/>
        <v>#N/A</v>
      </c>
      <c r="H1064" s="11">
        <v>1209</v>
      </c>
      <c r="I1064" s="5">
        <v>1382</v>
      </c>
      <c r="J1064" t="s">
        <v>38</v>
      </c>
      <c r="K1064" t="s">
        <v>71</v>
      </c>
      <c r="O1064" s="3"/>
      <c r="P1064" s="4"/>
      <c r="Q1064" s="4"/>
      <c r="R1064" s="2">
        <f t="shared" si="91"/>
        <v>0.46208516242317677</v>
      </c>
      <c r="S1064" s="2">
        <f t="shared" si="92"/>
        <v>0.53791483757682323</v>
      </c>
      <c r="T1064" s="2"/>
      <c r="U1064" s="2"/>
      <c r="V1064" s="37"/>
      <c r="W1064" s="37"/>
      <c r="X1064" s="37"/>
      <c r="Y1064" s="37"/>
      <c r="Z1064" s="37"/>
      <c r="AA1064" s="37"/>
      <c r="AB1064" s="12">
        <v>15</v>
      </c>
      <c r="AC1064">
        <v>11</v>
      </c>
      <c r="AD1064">
        <v>27</v>
      </c>
      <c r="AE1064">
        <v>-0.09</v>
      </c>
      <c r="AF1064">
        <v>2</v>
      </c>
      <c r="AG1064">
        <v>-2</v>
      </c>
      <c r="AH1064">
        <v>1</v>
      </c>
      <c r="AI1064">
        <v>0</v>
      </c>
      <c r="AJ1064">
        <v>-4</v>
      </c>
      <c r="AK1064">
        <v>-3</v>
      </c>
      <c r="AL1064">
        <v>-7.0000000000000007E-2</v>
      </c>
      <c r="AM1064">
        <v>-3.5</v>
      </c>
      <c r="AN1064">
        <v>-3.2</v>
      </c>
      <c r="AO1064">
        <v>-0.3</v>
      </c>
      <c r="AP1064">
        <v>-4</v>
      </c>
      <c r="AQ1064">
        <v>0</v>
      </c>
      <c r="AR1064" s="2">
        <v>0.6</v>
      </c>
    </row>
    <row r="1065" spans="6:44" x14ac:dyDescent="0.3">
      <c r="F1065" t="str">
        <f t="shared" si="90"/>
        <v>12091393</v>
      </c>
      <c r="G1065" t="e">
        <f t="shared" si="93"/>
        <v>#N/A</v>
      </c>
      <c r="H1065" s="11">
        <v>1209</v>
      </c>
      <c r="I1065" s="5">
        <v>1393</v>
      </c>
      <c r="J1065" t="s">
        <v>38</v>
      </c>
      <c r="K1065" t="s">
        <v>72</v>
      </c>
      <c r="O1065" s="3"/>
      <c r="P1065" s="4"/>
      <c r="Q1065" s="4"/>
      <c r="R1065" s="2">
        <f t="shared" si="91"/>
        <v>0.47208516242317677</v>
      </c>
      <c r="S1065" s="2">
        <f t="shared" si="92"/>
        <v>0.52791483757682323</v>
      </c>
      <c r="T1065" s="2"/>
      <c r="U1065" s="2"/>
      <c r="V1065" s="37"/>
      <c r="W1065" s="37"/>
      <c r="X1065" s="37"/>
      <c r="Y1065" s="37"/>
      <c r="Z1065" s="37"/>
      <c r="AA1065" s="37"/>
      <c r="AB1065" s="12">
        <v>15</v>
      </c>
      <c r="AC1065">
        <v>11</v>
      </c>
      <c r="AD1065">
        <v>42</v>
      </c>
      <c r="AE1065">
        <v>0.08</v>
      </c>
      <c r="AF1065">
        <v>7</v>
      </c>
      <c r="AG1065">
        <v>0</v>
      </c>
      <c r="AH1065">
        <v>-1</v>
      </c>
      <c r="AI1065">
        <v>1</v>
      </c>
      <c r="AJ1065">
        <v>-9</v>
      </c>
      <c r="AK1065">
        <v>-4</v>
      </c>
      <c r="AL1065">
        <v>-0.06</v>
      </c>
      <c r="AM1065">
        <v>6.9</v>
      </c>
      <c r="AN1065">
        <v>3.3</v>
      </c>
      <c r="AO1065">
        <v>3.6</v>
      </c>
      <c r="AP1065">
        <v>-4</v>
      </c>
      <c r="AQ1065">
        <v>0</v>
      </c>
      <c r="AR1065" s="2">
        <v>0.61</v>
      </c>
    </row>
    <row r="1066" spans="6:44" x14ac:dyDescent="0.3">
      <c r="F1066" t="str">
        <f t="shared" si="90"/>
        <v>12091395</v>
      </c>
      <c r="G1066" t="e">
        <f t="shared" si="93"/>
        <v>#N/A</v>
      </c>
      <c r="H1066" s="11">
        <v>1209</v>
      </c>
      <c r="I1066" s="5">
        <v>1395</v>
      </c>
      <c r="J1066" t="s">
        <v>38</v>
      </c>
      <c r="K1066" t="s">
        <v>73</v>
      </c>
      <c r="O1066" s="3"/>
      <c r="P1066" s="4"/>
      <c r="Q1066" s="4"/>
      <c r="R1066" s="2">
        <f t="shared" si="91"/>
        <v>0.32208516242317681</v>
      </c>
      <c r="S1066" s="2">
        <f t="shared" si="92"/>
        <v>0.67791483757682314</v>
      </c>
      <c r="T1066" s="2"/>
      <c r="U1066" s="2"/>
      <c r="V1066" s="37"/>
      <c r="W1066" s="37"/>
      <c r="X1066" s="37"/>
      <c r="Y1066" s="37"/>
      <c r="Z1066" s="37"/>
      <c r="AA1066" s="37"/>
      <c r="AB1066" s="12">
        <v>15</v>
      </c>
      <c r="AC1066">
        <v>6</v>
      </c>
      <c r="AD1066">
        <v>74</v>
      </c>
      <c r="AE1066">
        <v>0.03</v>
      </c>
      <c r="AF1066">
        <v>-3</v>
      </c>
      <c r="AG1066">
        <v>-6</v>
      </c>
      <c r="AH1066">
        <v>0</v>
      </c>
      <c r="AI1066">
        <v>2</v>
      </c>
      <c r="AJ1066">
        <v>-9</v>
      </c>
      <c r="AK1066">
        <v>-7</v>
      </c>
      <c r="AL1066">
        <v>-0.03</v>
      </c>
      <c r="AM1066">
        <v>-8.6</v>
      </c>
      <c r="AN1066">
        <v>-8.1</v>
      </c>
      <c r="AO1066">
        <v>-0.5</v>
      </c>
      <c r="AP1066">
        <v>-9</v>
      </c>
      <c r="AQ1066">
        <v>0</v>
      </c>
      <c r="AR1066" s="2">
        <v>0.46</v>
      </c>
    </row>
    <row r="1067" spans="6:44" x14ac:dyDescent="0.3">
      <c r="F1067" t="str">
        <f t="shared" ref="F1067:F1130" si="94">H1067&amp;I1067</f>
        <v>12091397</v>
      </c>
      <c r="G1067" t="e">
        <f t="shared" si="93"/>
        <v>#N/A</v>
      </c>
      <c r="H1067" s="11">
        <v>1209</v>
      </c>
      <c r="I1067" s="5">
        <v>1397</v>
      </c>
      <c r="J1067" t="s">
        <v>38</v>
      </c>
      <c r="K1067" t="s">
        <v>74</v>
      </c>
      <c r="O1067" s="3"/>
      <c r="P1067" s="4"/>
      <c r="Q1067" s="4"/>
      <c r="R1067" s="2">
        <f t="shared" ref="R1067:R1130" si="95">AR1067-$AR$2291</f>
        <v>0.28208516242317677</v>
      </c>
      <c r="S1067" s="2">
        <f t="shared" ref="S1067:S1130" si="96">1-R1067</f>
        <v>0.71791483757682317</v>
      </c>
      <c r="T1067" s="2"/>
      <c r="U1067" s="2"/>
      <c r="V1067" s="37"/>
      <c r="W1067" s="37"/>
      <c r="X1067" s="37"/>
      <c r="Y1067" s="37"/>
      <c r="Z1067" s="37"/>
      <c r="AA1067" s="37"/>
      <c r="AB1067" s="12">
        <v>15</v>
      </c>
      <c r="AC1067">
        <v>3</v>
      </c>
      <c r="AD1067">
        <v>85</v>
      </c>
      <c r="AE1067">
        <v>-7.0000000000000007E-2</v>
      </c>
      <c r="AF1067">
        <v>3</v>
      </c>
      <c r="AG1067">
        <v>0</v>
      </c>
      <c r="AH1067">
        <v>0</v>
      </c>
      <c r="AI1067">
        <v>0</v>
      </c>
      <c r="AJ1067">
        <v>-8</v>
      </c>
      <c r="AK1067">
        <v>-2</v>
      </c>
      <c r="AL1067">
        <v>-0.08</v>
      </c>
      <c r="AM1067">
        <v>0.2</v>
      </c>
      <c r="AN1067">
        <v>1.4</v>
      </c>
      <c r="AO1067">
        <v>-1.2</v>
      </c>
      <c r="AP1067">
        <v>-12</v>
      </c>
      <c r="AQ1067">
        <v>0</v>
      </c>
      <c r="AR1067" s="2">
        <v>0.42</v>
      </c>
    </row>
    <row r="1068" spans="6:44" x14ac:dyDescent="0.3">
      <c r="F1068" t="str">
        <f t="shared" si="94"/>
        <v>12091400</v>
      </c>
      <c r="G1068" t="e">
        <f t="shared" ref="G1068:G1131" si="97">VLOOKUP(E1068,F1068:F3345,COLUMN(F1068:F3345),FALSE)</f>
        <v>#N/A</v>
      </c>
      <c r="H1068" s="11">
        <v>1209</v>
      </c>
      <c r="I1068" s="5">
        <v>1400</v>
      </c>
      <c r="J1068" t="s">
        <v>38</v>
      </c>
      <c r="K1068" t="s">
        <v>75</v>
      </c>
      <c r="O1068" s="3"/>
      <c r="P1068" s="4"/>
      <c r="Q1068" s="4"/>
      <c r="R1068" s="2">
        <f t="shared" si="95"/>
        <v>0.41208516242317683</v>
      </c>
      <c r="S1068" s="2">
        <f t="shared" si="96"/>
        <v>0.58791483757682317</v>
      </c>
      <c r="T1068" s="2"/>
      <c r="U1068" s="2"/>
      <c r="V1068" s="37"/>
      <c r="W1068" s="37"/>
      <c r="X1068" s="37"/>
      <c r="Y1068" s="37"/>
      <c r="Z1068" s="37"/>
      <c r="AA1068" s="37"/>
      <c r="AB1068" s="12">
        <v>15</v>
      </c>
      <c r="AC1068">
        <v>10</v>
      </c>
      <c r="AD1068">
        <v>57</v>
      </c>
      <c r="AE1068">
        <v>0.11</v>
      </c>
      <c r="AF1068">
        <v>4</v>
      </c>
      <c r="AG1068">
        <v>-1</v>
      </c>
      <c r="AH1068">
        <v>0</v>
      </c>
      <c r="AI1068">
        <v>2</v>
      </c>
      <c r="AJ1068">
        <v>-3</v>
      </c>
      <c r="AK1068">
        <v>-4</v>
      </c>
      <c r="AL1068">
        <v>0.01</v>
      </c>
      <c r="AM1068">
        <v>2.7</v>
      </c>
      <c r="AN1068">
        <v>-0.4</v>
      </c>
      <c r="AO1068">
        <v>3.1</v>
      </c>
      <c r="AP1068">
        <v>-5</v>
      </c>
      <c r="AQ1068">
        <v>0</v>
      </c>
      <c r="AR1068" s="2">
        <v>0.55000000000000004</v>
      </c>
    </row>
    <row r="1069" spans="6:44" x14ac:dyDescent="0.3">
      <c r="F1069" t="str">
        <f t="shared" si="94"/>
        <v>12091401</v>
      </c>
      <c r="G1069" t="e">
        <f t="shared" si="97"/>
        <v>#N/A</v>
      </c>
      <c r="H1069" s="11">
        <v>1209</v>
      </c>
      <c r="I1069" s="5">
        <v>1401</v>
      </c>
      <c r="J1069" t="s">
        <v>38</v>
      </c>
      <c r="K1069" t="s">
        <v>76</v>
      </c>
      <c r="O1069" s="3"/>
      <c r="P1069" s="4"/>
      <c r="Q1069" s="4"/>
      <c r="R1069" s="2">
        <f t="shared" si="95"/>
        <v>0.3720851624231768</v>
      </c>
      <c r="S1069" s="2">
        <f t="shared" si="96"/>
        <v>0.6279148375768232</v>
      </c>
      <c r="T1069" s="2"/>
      <c r="U1069" s="2"/>
      <c r="V1069" s="37"/>
      <c r="W1069" s="37"/>
      <c r="X1069" s="37"/>
      <c r="Y1069" s="37"/>
      <c r="Z1069" s="37"/>
      <c r="AA1069" s="37"/>
      <c r="AB1069" s="12">
        <v>15</v>
      </c>
      <c r="AC1069">
        <v>7</v>
      </c>
      <c r="AD1069">
        <v>66</v>
      </c>
      <c r="AE1069">
        <v>7.0000000000000007E-2</v>
      </c>
      <c r="AF1069">
        <v>3</v>
      </c>
      <c r="AG1069">
        <v>1</v>
      </c>
      <c r="AH1069">
        <v>-1</v>
      </c>
      <c r="AI1069">
        <v>4</v>
      </c>
      <c r="AJ1069">
        <v>-8</v>
      </c>
      <c r="AK1069">
        <v>-5</v>
      </c>
      <c r="AL1069">
        <v>0.01</v>
      </c>
      <c r="AM1069">
        <v>-0.6</v>
      </c>
      <c r="AN1069">
        <v>-2</v>
      </c>
      <c r="AO1069">
        <v>1.4</v>
      </c>
      <c r="AP1069">
        <v>-8</v>
      </c>
      <c r="AQ1069">
        <v>0</v>
      </c>
      <c r="AR1069" s="2">
        <v>0.51</v>
      </c>
    </row>
    <row r="1070" spans="6:44" x14ac:dyDescent="0.3">
      <c r="F1070" t="str">
        <f t="shared" si="94"/>
        <v>12091403</v>
      </c>
      <c r="G1070" t="e">
        <f t="shared" si="97"/>
        <v>#N/A</v>
      </c>
      <c r="H1070" s="11">
        <v>1209</v>
      </c>
      <c r="I1070" s="5">
        <v>1403</v>
      </c>
      <c r="J1070" t="s">
        <v>38</v>
      </c>
      <c r="K1070" t="s">
        <v>77</v>
      </c>
      <c r="O1070" s="3"/>
      <c r="P1070" s="4"/>
      <c r="Q1070" s="4"/>
      <c r="R1070" s="2">
        <f t="shared" si="95"/>
        <v>0.26208516242317681</v>
      </c>
      <c r="S1070" s="2">
        <f t="shared" si="96"/>
        <v>0.73791483757682319</v>
      </c>
      <c r="T1070" s="2"/>
      <c r="U1070" s="2"/>
      <c r="V1070" s="37"/>
      <c r="W1070" s="37"/>
      <c r="X1070" s="37"/>
      <c r="Y1070" s="37"/>
      <c r="Z1070" s="37"/>
      <c r="AA1070" s="37"/>
      <c r="AB1070" s="12">
        <v>15</v>
      </c>
      <c r="AC1070">
        <v>3</v>
      </c>
      <c r="AD1070">
        <v>84</v>
      </c>
      <c r="AE1070">
        <v>-0.04</v>
      </c>
      <c r="AF1070">
        <v>1</v>
      </c>
      <c r="AG1070">
        <v>0</v>
      </c>
      <c r="AH1070">
        <v>-1</v>
      </c>
      <c r="AI1070">
        <v>-1</v>
      </c>
      <c r="AJ1070">
        <v>-7</v>
      </c>
      <c r="AK1070">
        <v>-5</v>
      </c>
      <c r="AL1070">
        <v>-0.02</v>
      </c>
      <c r="AM1070">
        <v>-0.8</v>
      </c>
      <c r="AN1070">
        <v>3.1</v>
      </c>
      <c r="AO1070">
        <v>-3.9</v>
      </c>
      <c r="AP1070">
        <v>-12</v>
      </c>
      <c r="AQ1070">
        <v>0</v>
      </c>
      <c r="AR1070" s="2">
        <v>0.4</v>
      </c>
    </row>
    <row r="1071" spans="6:44" x14ac:dyDescent="0.3">
      <c r="F1071" t="str">
        <f t="shared" si="94"/>
        <v>12091411</v>
      </c>
      <c r="G1071" t="e">
        <f t="shared" si="97"/>
        <v>#N/A</v>
      </c>
      <c r="H1071" s="11">
        <v>1209</v>
      </c>
      <c r="I1071" s="5">
        <v>1411</v>
      </c>
      <c r="J1071" t="s">
        <v>38</v>
      </c>
      <c r="K1071" t="s">
        <v>78</v>
      </c>
      <c r="O1071" s="3"/>
      <c r="P1071" s="4"/>
      <c r="Q1071" s="4"/>
      <c r="R1071" s="2">
        <f t="shared" si="95"/>
        <v>0.81208516242317674</v>
      </c>
      <c r="S1071" s="2">
        <f t="shared" si="96"/>
        <v>0.18791483757682326</v>
      </c>
      <c r="T1071" s="2"/>
      <c r="U1071" s="2"/>
      <c r="V1071" s="37"/>
      <c r="W1071" s="37"/>
      <c r="X1071" s="37"/>
      <c r="Y1071" s="37"/>
      <c r="Z1071" s="37"/>
      <c r="AA1071" s="37"/>
      <c r="AB1071" s="12">
        <v>15</v>
      </c>
      <c r="AC1071">
        <v>16</v>
      </c>
      <c r="AD1071">
        <v>-153</v>
      </c>
      <c r="AE1071">
        <v>0.25</v>
      </c>
      <c r="AF1071">
        <v>3</v>
      </c>
      <c r="AG1071">
        <v>-5</v>
      </c>
      <c r="AH1071">
        <v>0</v>
      </c>
      <c r="AI1071">
        <v>4</v>
      </c>
      <c r="AJ1071">
        <v>-3</v>
      </c>
      <c r="AK1071">
        <v>-1</v>
      </c>
      <c r="AL1071">
        <v>-0.04</v>
      </c>
      <c r="AM1071">
        <v>-3.2</v>
      </c>
      <c r="AN1071">
        <v>-11.9</v>
      </c>
      <c r="AO1071">
        <v>8.6999999999999993</v>
      </c>
      <c r="AP1071">
        <v>1</v>
      </c>
      <c r="AQ1071">
        <v>1</v>
      </c>
      <c r="AR1071" s="2">
        <v>0.95</v>
      </c>
    </row>
    <row r="1072" spans="6:44" x14ac:dyDescent="0.3">
      <c r="F1072" t="str">
        <f t="shared" si="94"/>
        <v>12091417</v>
      </c>
      <c r="G1072" t="e">
        <f t="shared" si="97"/>
        <v>#N/A</v>
      </c>
      <c r="H1072" s="11">
        <v>1209</v>
      </c>
      <c r="I1072" s="5">
        <v>1417</v>
      </c>
      <c r="J1072" t="s">
        <v>38</v>
      </c>
      <c r="K1072" t="s">
        <v>79</v>
      </c>
      <c r="O1072" s="3"/>
      <c r="P1072" s="4"/>
      <c r="Q1072" s="4"/>
      <c r="R1072" s="2">
        <f t="shared" si="95"/>
        <v>0.41208516242317683</v>
      </c>
      <c r="S1072" s="2">
        <f t="shared" si="96"/>
        <v>0.58791483757682317</v>
      </c>
      <c r="T1072" s="2"/>
      <c r="U1072" s="2"/>
      <c r="V1072" s="37"/>
      <c r="W1072" s="37"/>
      <c r="X1072" s="37"/>
      <c r="Y1072" s="37"/>
      <c r="Z1072" s="37"/>
      <c r="AA1072" s="37"/>
      <c r="AB1072" s="12">
        <v>15</v>
      </c>
      <c r="AC1072">
        <v>11</v>
      </c>
      <c r="AD1072">
        <v>48</v>
      </c>
      <c r="AE1072">
        <v>0.03</v>
      </c>
      <c r="AF1072">
        <v>0</v>
      </c>
      <c r="AG1072">
        <v>-2</v>
      </c>
      <c r="AH1072">
        <v>1</v>
      </c>
      <c r="AI1072">
        <v>5</v>
      </c>
      <c r="AJ1072">
        <v>-3</v>
      </c>
      <c r="AK1072">
        <v>-6</v>
      </c>
      <c r="AL1072">
        <v>-0.04</v>
      </c>
      <c r="AM1072">
        <v>-7.5</v>
      </c>
      <c r="AN1072">
        <v>-8.5</v>
      </c>
      <c r="AO1072">
        <v>1</v>
      </c>
      <c r="AP1072">
        <v>-4</v>
      </c>
      <c r="AQ1072">
        <v>0</v>
      </c>
      <c r="AR1072" s="2">
        <v>0.55000000000000004</v>
      </c>
    </row>
    <row r="1073" spans="6:44" x14ac:dyDescent="0.3">
      <c r="F1073" t="str">
        <f t="shared" si="94"/>
        <v>12091420</v>
      </c>
      <c r="G1073" t="e">
        <f t="shared" si="97"/>
        <v>#N/A</v>
      </c>
      <c r="H1073" s="11">
        <v>1209</v>
      </c>
      <c r="I1073" s="5">
        <v>1420</v>
      </c>
      <c r="J1073" t="s">
        <v>38</v>
      </c>
      <c r="K1073" t="s">
        <v>80</v>
      </c>
      <c r="O1073" s="3"/>
      <c r="P1073" s="4"/>
      <c r="Q1073" s="4"/>
      <c r="R1073" s="2">
        <f t="shared" si="95"/>
        <v>0.74208516242317679</v>
      </c>
      <c r="S1073" s="2">
        <f t="shared" si="96"/>
        <v>0.25791483757682321</v>
      </c>
      <c r="T1073" s="2"/>
      <c r="U1073" s="2"/>
      <c r="V1073" s="37"/>
      <c r="W1073" s="37"/>
      <c r="X1073" s="37"/>
      <c r="Y1073" s="37"/>
      <c r="Z1073" s="37"/>
      <c r="AA1073" s="37"/>
      <c r="AB1073" s="12">
        <v>15</v>
      </c>
      <c r="AC1073">
        <v>16</v>
      </c>
      <c r="AD1073">
        <v>-88</v>
      </c>
      <c r="AE1073">
        <v>0.01</v>
      </c>
      <c r="AF1073">
        <v>2</v>
      </c>
      <c r="AG1073">
        <v>-5</v>
      </c>
      <c r="AH1073">
        <v>0</v>
      </c>
      <c r="AI1073">
        <v>0</v>
      </c>
      <c r="AJ1073">
        <v>0</v>
      </c>
      <c r="AK1073">
        <v>-4</v>
      </c>
      <c r="AL1073">
        <v>0.03</v>
      </c>
      <c r="AM1073">
        <v>1.9</v>
      </c>
      <c r="AN1073">
        <v>-3.2</v>
      </c>
      <c r="AO1073">
        <v>5.0999999999999996</v>
      </c>
      <c r="AP1073">
        <v>1</v>
      </c>
      <c r="AQ1073">
        <v>1</v>
      </c>
      <c r="AR1073" s="2">
        <v>0.88</v>
      </c>
    </row>
    <row r="1074" spans="6:44" x14ac:dyDescent="0.3">
      <c r="F1074" t="str">
        <f t="shared" si="94"/>
        <v>12091422</v>
      </c>
      <c r="G1074" t="e">
        <f t="shared" si="97"/>
        <v>#N/A</v>
      </c>
      <c r="H1074" s="11">
        <v>1209</v>
      </c>
      <c r="I1074" s="5">
        <v>1422</v>
      </c>
      <c r="J1074" t="s">
        <v>38</v>
      </c>
      <c r="K1074" t="s">
        <v>81</v>
      </c>
      <c r="O1074" s="3"/>
      <c r="P1074" s="4"/>
      <c r="Q1074" s="4"/>
      <c r="R1074" s="2">
        <f t="shared" si="95"/>
        <v>0.5020851624231768</v>
      </c>
      <c r="S1074" s="2">
        <f t="shared" si="96"/>
        <v>0.4979148375768232</v>
      </c>
      <c r="T1074" s="2"/>
      <c r="U1074" s="2"/>
      <c r="V1074" s="37"/>
      <c r="W1074" s="37"/>
      <c r="X1074" s="37"/>
      <c r="Y1074" s="37"/>
      <c r="Z1074" s="37"/>
      <c r="AA1074" s="37"/>
      <c r="AB1074" s="12">
        <v>15</v>
      </c>
      <c r="AC1074">
        <v>13</v>
      </c>
      <c r="AD1074">
        <v>14</v>
      </c>
      <c r="AE1074">
        <v>-0.08</v>
      </c>
      <c r="AF1074">
        <v>2</v>
      </c>
      <c r="AG1074">
        <v>-1</v>
      </c>
      <c r="AH1074">
        <v>-2</v>
      </c>
      <c r="AI1074">
        <v>-2</v>
      </c>
      <c r="AJ1074">
        <v>-8</v>
      </c>
      <c r="AK1074">
        <v>-9</v>
      </c>
      <c r="AL1074">
        <v>-0.02</v>
      </c>
      <c r="AM1074">
        <v>2.2999999999999998</v>
      </c>
      <c r="AN1074">
        <v>4.5</v>
      </c>
      <c r="AO1074">
        <v>-2.2000000000000002</v>
      </c>
      <c r="AP1074">
        <v>-2</v>
      </c>
      <c r="AQ1074">
        <v>0</v>
      </c>
      <c r="AR1074" s="2">
        <v>0.64</v>
      </c>
    </row>
    <row r="1075" spans="6:44" x14ac:dyDescent="0.3">
      <c r="F1075" t="str">
        <f t="shared" si="94"/>
        <v>12091437</v>
      </c>
      <c r="G1075" t="e">
        <f t="shared" si="97"/>
        <v>#N/A</v>
      </c>
      <c r="H1075" s="11">
        <v>1209</v>
      </c>
      <c r="I1075" s="5">
        <v>1437</v>
      </c>
      <c r="J1075" t="s">
        <v>38</v>
      </c>
      <c r="K1075" t="s">
        <v>82</v>
      </c>
      <c r="O1075" s="3"/>
      <c r="P1075" s="4"/>
      <c r="Q1075" s="4"/>
      <c r="R1075" s="2">
        <f t="shared" si="95"/>
        <v>0.17208516242317679</v>
      </c>
      <c r="S1075" s="2">
        <f t="shared" si="96"/>
        <v>0.82791483757682327</v>
      </c>
      <c r="T1075" s="2"/>
      <c r="U1075" s="2"/>
      <c r="V1075" s="37"/>
      <c r="W1075" s="37"/>
      <c r="X1075" s="37"/>
      <c r="Y1075" s="37"/>
      <c r="Z1075" s="37"/>
      <c r="AA1075" s="37"/>
      <c r="AB1075" s="12">
        <v>15</v>
      </c>
      <c r="AC1075">
        <v>1</v>
      </c>
      <c r="AD1075">
        <v>94</v>
      </c>
      <c r="AE1075">
        <v>-0.19</v>
      </c>
      <c r="AF1075">
        <v>-6</v>
      </c>
      <c r="AG1075">
        <v>-2</v>
      </c>
      <c r="AH1075">
        <v>2</v>
      </c>
      <c r="AI1075">
        <v>2</v>
      </c>
      <c r="AJ1075">
        <v>-3</v>
      </c>
      <c r="AK1075">
        <v>-6</v>
      </c>
      <c r="AL1075">
        <v>-0.09</v>
      </c>
      <c r="AM1075">
        <v>-12.7</v>
      </c>
      <c r="AN1075">
        <v>-3.1</v>
      </c>
      <c r="AO1075">
        <v>-9.6</v>
      </c>
      <c r="AP1075">
        <v>-14</v>
      </c>
      <c r="AQ1075">
        <v>0</v>
      </c>
      <c r="AR1075" s="2">
        <v>0.31</v>
      </c>
    </row>
    <row r="1076" spans="6:44" x14ac:dyDescent="0.3">
      <c r="F1076" t="str">
        <f t="shared" si="94"/>
        <v>12091438</v>
      </c>
      <c r="G1076" t="e">
        <f t="shared" si="97"/>
        <v>#N/A</v>
      </c>
      <c r="H1076" s="11">
        <v>1209</v>
      </c>
      <c r="I1076" s="5">
        <v>1438</v>
      </c>
      <c r="J1076" t="s">
        <v>38</v>
      </c>
      <c r="K1076" t="s">
        <v>83</v>
      </c>
      <c r="O1076" s="3"/>
      <c r="P1076" s="4"/>
      <c r="Q1076" s="4"/>
      <c r="R1076" s="2">
        <f t="shared" si="95"/>
        <v>0.18208516242317679</v>
      </c>
      <c r="S1076" s="2">
        <f t="shared" si="96"/>
        <v>0.81791483757682326</v>
      </c>
      <c r="T1076" s="2"/>
      <c r="U1076" s="2"/>
      <c r="V1076" s="37"/>
      <c r="W1076" s="37"/>
      <c r="X1076" s="37"/>
      <c r="Y1076" s="37"/>
      <c r="Z1076" s="37"/>
      <c r="AA1076" s="37"/>
      <c r="AB1076" s="12">
        <v>15</v>
      </c>
      <c r="AC1076">
        <v>1</v>
      </c>
      <c r="AD1076">
        <v>95</v>
      </c>
      <c r="AE1076">
        <v>-0.25</v>
      </c>
      <c r="AF1076">
        <v>1</v>
      </c>
      <c r="AG1076">
        <v>3</v>
      </c>
      <c r="AH1076">
        <v>3</v>
      </c>
      <c r="AI1076">
        <v>-1</v>
      </c>
      <c r="AJ1076">
        <v>-1</v>
      </c>
      <c r="AK1076">
        <v>-7</v>
      </c>
      <c r="AL1076">
        <v>-0.08</v>
      </c>
      <c r="AM1076">
        <v>6.9</v>
      </c>
      <c r="AN1076">
        <v>14.4</v>
      </c>
      <c r="AO1076">
        <v>-7.5</v>
      </c>
      <c r="AP1076">
        <v>-14</v>
      </c>
      <c r="AQ1076">
        <v>0</v>
      </c>
      <c r="AR1076" s="2">
        <v>0.32</v>
      </c>
    </row>
    <row r="1077" spans="6:44" x14ac:dyDescent="0.3">
      <c r="F1077" t="str">
        <f t="shared" si="94"/>
        <v>12091439</v>
      </c>
      <c r="G1077" t="e">
        <f t="shared" si="97"/>
        <v>#N/A</v>
      </c>
      <c r="H1077" s="11">
        <v>1209</v>
      </c>
      <c r="I1077" s="5">
        <v>1439</v>
      </c>
      <c r="J1077" t="s">
        <v>38</v>
      </c>
      <c r="K1077" t="s">
        <v>84</v>
      </c>
      <c r="O1077" s="3"/>
      <c r="P1077" s="4"/>
      <c r="Q1077" s="4"/>
      <c r="R1077" s="2">
        <f t="shared" si="95"/>
        <v>0.33208516242317676</v>
      </c>
      <c r="S1077" s="2">
        <f t="shared" si="96"/>
        <v>0.66791483757682324</v>
      </c>
      <c r="T1077" s="2"/>
      <c r="U1077" s="2"/>
      <c r="V1077" s="37"/>
      <c r="W1077" s="37"/>
      <c r="X1077" s="37"/>
      <c r="Y1077" s="37"/>
      <c r="Z1077" s="37"/>
      <c r="AA1077" s="37"/>
      <c r="AB1077" s="12">
        <v>15</v>
      </c>
      <c r="AC1077">
        <v>8</v>
      </c>
      <c r="AD1077">
        <v>64</v>
      </c>
      <c r="AE1077">
        <v>0.03</v>
      </c>
      <c r="AF1077">
        <v>-3</v>
      </c>
      <c r="AG1077">
        <v>-3</v>
      </c>
      <c r="AH1077">
        <v>0</v>
      </c>
      <c r="AI1077">
        <v>2</v>
      </c>
      <c r="AJ1077">
        <v>2</v>
      </c>
      <c r="AK1077">
        <v>-4</v>
      </c>
      <c r="AL1077">
        <v>-0.03</v>
      </c>
      <c r="AM1077">
        <v>-5.3</v>
      </c>
      <c r="AN1077">
        <v>-4</v>
      </c>
      <c r="AO1077">
        <v>-1.3</v>
      </c>
      <c r="AP1077">
        <v>-7</v>
      </c>
      <c r="AQ1077">
        <v>0</v>
      </c>
      <c r="AR1077" s="2">
        <v>0.47</v>
      </c>
    </row>
    <row r="1078" spans="6:44" x14ac:dyDescent="0.3">
      <c r="F1078" t="str">
        <f t="shared" si="94"/>
        <v>12091452</v>
      </c>
      <c r="G1078" t="e">
        <f t="shared" si="97"/>
        <v>#N/A</v>
      </c>
      <c r="H1078" s="11">
        <v>1209</v>
      </c>
      <c r="I1078" s="5">
        <v>1452</v>
      </c>
      <c r="J1078" t="s">
        <v>38</v>
      </c>
      <c r="K1078" t="s">
        <v>85</v>
      </c>
      <c r="O1078" s="3"/>
      <c r="P1078" s="4"/>
      <c r="Q1078" s="4"/>
      <c r="R1078" s="2">
        <f t="shared" si="95"/>
        <v>0.27208516242317676</v>
      </c>
      <c r="S1078" s="2">
        <f t="shared" si="96"/>
        <v>0.72791483757682318</v>
      </c>
      <c r="T1078" s="2"/>
      <c r="U1078" s="2"/>
      <c r="V1078" s="37"/>
      <c r="W1078" s="37"/>
      <c r="X1078" s="37"/>
      <c r="Y1078" s="37"/>
      <c r="Z1078" s="37"/>
      <c r="AA1078" s="37"/>
      <c r="AB1078" s="12">
        <v>15</v>
      </c>
      <c r="AC1078">
        <v>5</v>
      </c>
      <c r="AD1078">
        <v>83</v>
      </c>
      <c r="AE1078">
        <v>-0.02</v>
      </c>
      <c r="AF1078">
        <v>4</v>
      </c>
      <c r="AG1078">
        <v>-3</v>
      </c>
      <c r="AH1078">
        <v>2</v>
      </c>
      <c r="AI1078">
        <v>-3</v>
      </c>
      <c r="AJ1078">
        <v>-11</v>
      </c>
      <c r="AK1078">
        <v>-3</v>
      </c>
      <c r="AL1078">
        <v>-0.09</v>
      </c>
      <c r="AM1078">
        <v>-5.2</v>
      </c>
      <c r="AN1078">
        <v>-1.2</v>
      </c>
      <c r="AO1078">
        <v>-4</v>
      </c>
      <c r="AP1078">
        <v>-10</v>
      </c>
      <c r="AQ1078">
        <v>0</v>
      </c>
      <c r="AR1078" s="2">
        <v>0.41</v>
      </c>
    </row>
    <row r="1079" spans="6:44" x14ac:dyDescent="0.3">
      <c r="F1079" t="str">
        <f t="shared" si="94"/>
        <v>12091455</v>
      </c>
      <c r="G1079" t="e">
        <f t="shared" si="97"/>
        <v>#N/A</v>
      </c>
      <c r="H1079" s="11">
        <v>1209</v>
      </c>
      <c r="I1079" s="5">
        <v>1455</v>
      </c>
      <c r="J1079" t="s">
        <v>38</v>
      </c>
      <c r="K1079" t="s">
        <v>86</v>
      </c>
      <c r="O1079" s="3"/>
      <c r="P1079" s="4"/>
      <c r="Q1079" s="4"/>
      <c r="R1079" s="2">
        <f t="shared" si="95"/>
        <v>0.28208516242317677</v>
      </c>
      <c r="S1079" s="2">
        <f t="shared" si="96"/>
        <v>0.71791483757682317</v>
      </c>
      <c r="T1079" s="2"/>
      <c r="U1079" s="2"/>
      <c r="V1079" s="37"/>
      <c r="W1079" s="37"/>
      <c r="X1079" s="37"/>
      <c r="Y1079" s="37"/>
      <c r="Z1079" s="37"/>
      <c r="AA1079" s="37"/>
      <c r="AB1079" s="12">
        <v>15</v>
      </c>
      <c r="AC1079">
        <v>4</v>
      </c>
      <c r="AD1079">
        <v>76</v>
      </c>
      <c r="AE1079">
        <v>-0.09</v>
      </c>
      <c r="AF1079">
        <v>-1</v>
      </c>
      <c r="AG1079">
        <v>-2</v>
      </c>
      <c r="AH1079">
        <v>1</v>
      </c>
      <c r="AI1079">
        <v>3</v>
      </c>
      <c r="AJ1079">
        <v>-9</v>
      </c>
      <c r="AK1079">
        <v>-10</v>
      </c>
      <c r="AL1079">
        <v>-0.06</v>
      </c>
      <c r="AM1079">
        <v>-8.6</v>
      </c>
      <c r="AN1079">
        <v>-3.5</v>
      </c>
      <c r="AO1079">
        <v>-5.0999999999999996</v>
      </c>
      <c r="AP1079">
        <v>-11</v>
      </c>
      <c r="AQ1079">
        <v>0</v>
      </c>
      <c r="AR1079" s="2">
        <v>0.42</v>
      </c>
    </row>
    <row r="1080" spans="6:44" x14ac:dyDescent="0.3">
      <c r="F1080" t="str">
        <f t="shared" si="94"/>
        <v>12091460</v>
      </c>
      <c r="G1080" t="e">
        <f t="shared" si="97"/>
        <v>#N/A</v>
      </c>
      <c r="H1080" s="11">
        <v>1209</v>
      </c>
      <c r="I1080" s="5">
        <v>1460</v>
      </c>
      <c r="J1080" t="s">
        <v>38</v>
      </c>
      <c r="K1080" t="s">
        <v>87</v>
      </c>
      <c r="O1080" s="3"/>
      <c r="P1080" s="4"/>
      <c r="Q1080" s="4"/>
      <c r="R1080" s="2">
        <f t="shared" si="95"/>
        <v>0.66208516242317683</v>
      </c>
      <c r="S1080" s="2">
        <f t="shared" si="96"/>
        <v>0.33791483757682317</v>
      </c>
      <c r="T1080" s="2"/>
      <c r="U1080" s="2"/>
      <c r="V1080" s="37"/>
      <c r="W1080" s="37"/>
      <c r="X1080" s="37"/>
      <c r="Y1080" s="37"/>
      <c r="Z1080" s="37"/>
      <c r="AA1080" s="37"/>
      <c r="AB1080" s="12">
        <v>15</v>
      </c>
      <c r="AC1080">
        <v>14</v>
      </c>
      <c r="AD1080">
        <v>-39</v>
      </c>
      <c r="AE1080">
        <v>-0.03</v>
      </c>
      <c r="AF1080">
        <v>5</v>
      </c>
      <c r="AG1080">
        <v>-1</v>
      </c>
      <c r="AH1080">
        <v>-1</v>
      </c>
      <c r="AI1080">
        <v>-1</v>
      </c>
      <c r="AJ1080">
        <v>-3</v>
      </c>
      <c r="AK1080">
        <v>-8</v>
      </c>
      <c r="AL1080">
        <v>-0.04</v>
      </c>
      <c r="AM1080">
        <v>3.1</v>
      </c>
      <c r="AN1080">
        <v>1.6</v>
      </c>
      <c r="AO1080">
        <v>1.5</v>
      </c>
      <c r="AP1080">
        <v>-1</v>
      </c>
      <c r="AQ1080">
        <v>0</v>
      </c>
      <c r="AR1080" s="2">
        <v>0.8</v>
      </c>
    </row>
    <row r="1081" spans="6:44" x14ac:dyDescent="0.3">
      <c r="F1081" t="str">
        <f t="shared" si="94"/>
        <v>12091462</v>
      </c>
      <c r="G1081" t="e">
        <f t="shared" si="97"/>
        <v>#N/A</v>
      </c>
      <c r="H1081" s="11">
        <v>1209</v>
      </c>
      <c r="I1081" s="5">
        <v>1462</v>
      </c>
      <c r="J1081" t="s">
        <v>38</v>
      </c>
      <c r="K1081" t="s">
        <v>88</v>
      </c>
      <c r="O1081" s="3"/>
      <c r="P1081" s="4"/>
      <c r="Q1081" s="4"/>
      <c r="R1081" s="2">
        <f t="shared" si="95"/>
        <v>0.28208516242317677</v>
      </c>
      <c r="S1081" s="2">
        <f t="shared" si="96"/>
        <v>0.71791483757682317</v>
      </c>
      <c r="T1081" s="2"/>
      <c r="U1081" s="2"/>
      <c r="V1081" s="37"/>
      <c r="W1081" s="37"/>
      <c r="X1081" s="37"/>
      <c r="Y1081" s="37"/>
      <c r="Z1081" s="37"/>
      <c r="AA1081" s="37"/>
      <c r="AB1081" s="12">
        <v>15</v>
      </c>
      <c r="AC1081">
        <v>1</v>
      </c>
      <c r="AD1081">
        <v>82</v>
      </c>
      <c r="AE1081">
        <v>-0.16</v>
      </c>
      <c r="AF1081">
        <v>-2</v>
      </c>
      <c r="AG1081">
        <v>-3</v>
      </c>
      <c r="AH1081">
        <v>0</v>
      </c>
      <c r="AI1081">
        <v>4</v>
      </c>
      <c r="AJ1081">
        <v>-4</v>
      </c>
      <c r="AK1081">
        <v>-10</v>
      </c>
      <c r="AL1081">
        <v>-0.11</v>
      </c>
      <c r="AM1081">
        <v>-9.9</v>
      </c>
      <c r="AN1081">
        <v>-6.7</v>
      </c>
      <c r="AO1081">
        <v>-3.2</v>
      </c>
      <c r="AP1081">
        <v>-14</v>
      </c>
      <c r="AQ1081">
        <v>0</v>
      </c>
      <c r="AR1081" s="2">
        <v>0.42</v>
      </c>
    </row>
    <row r="1082" spans="6:44" x14ac:dyDescent="0.3">
      <c r="F1082" t="str">
        <f t="shared" si="94"/>
        <v>12111222</v>
      </c>
      <c r="G1082" t="e">
        <f t="shared" si="97"/>
        <v>#N/A</v>
      </c>
      <c r="H1082" s="11">
        <v>1211</v>
      </c>
      <c r="I1082" s="5">
        <v>1222</v>
      </c>
      <c r="J1082" t="s">
        <v>39</v>
      </c>
      <c r="K1082" t="s">
        <v>40</v>
      </c>
      <c r="O1082" s="3"/>
      <c r="P1082" s="4"/>
      <c r="Q1082" s="4"/>
      <c r="R1082" s="2">
        <f t="shared" si="95"/>
        <v>0.59208516242317677</v>
      </c>
      <c r="S1082" s="2">
        <f t="shared" si="96"/>
        <v>0.40791483757682323</v>
      </c>
      <c r="T1082" s="2"/>
      <c r="U1082" s="2"/>
      <c r="V1082" s="37"/>
      <c r="W1082" s="37"/>
      <c r="X1082" s="37"/>
      <c r="Y1082" s="37"/>
      <c r="Z1082" s="37"/>
      <c r="AA1082" s="37"/>
      <c r="AB1082" s="12">
        <v>4</v>
      </c>
      <c r="AC1082">
        <v>6</v>
      </c>
      <c r="AD1082">
        <v>-9</v>
      </c>
      <c r="AE1082">
        <v>0.09</v>
      </c>
      <c r="AF1082">
        <v>4</v>
      </c>
      <c r="AG1082">
        <v>1</v>
      </c>
      <c r="AH1082">
        <v>-1</v>
      </c>
      <c r="AI1082">
        <v>-1</v>
      </c>
      <c r="AJ1082">
        <v>-2</v>
      </c>
      <c r="AK1082">
        <v>3</v>
      </c>
      <c r="AL1082">
        <v>0</v>
      </c>
      <c r="AM1082">
        <v>7.1</v>
      </c>
      <c r="AN1082">
        <v>2.2000000000000002</v>
      </c>
      <c r="AO1082">
        <v>4.9000000000000004</v>
      </c>
      <c r="AP1082">
        <v>2</v>
      </c>
      <c r="AQ1082">
        <v>1</v>
      </c>
      <c r="AR1082" s="2">
        <v>0.73</v>
      </c>
    </row>
    <row r="1083" spans="6:44" x14ac:dyDescent="0.3">
      <c r="F1083" t="str">
        <f t="shared" si="94"/>
        <v>12111233</v>
      </c>
      <c r="G1083" t="e">
        <f t="shared" si="97"/>
        <v>#N/A</v>
      </c>
      <c r="H1083" s="11">
        <v>1211</v>
      </c>
      <c r="I1083" s="5">
        <v>1233</v>
      </c>
      <c r="J1083" t="s">
        <v>39</v>
      </c>
      <c r="K1083" t="s">
        <v>41</v>
      </c>
      <c r="O1083" s="3"/>
      <c r="P1083" s="4"/>
      <c r="Q1083" s="4"/>
      <c r="R1083" s="2">
        <f t="shared" si="95"/>
        <v>0.80208516242317673</v>
      </c>
      <c r="S1083" s="2">
        <f t="shared" si="96"/>
        <v>0.19791483757682327</v>
      </c>
      <c r="T1083" s="2"/>
      <c r="U1083" s="2"/>
      <c r="V1083" s="37"/>
      <c r="W1083" s="37"/>
      <c r="X1083" s="37"/>
      <c r="Y1083" s="37"/>
      <c r="Z1083" s="37"/>
      <c r="AA1083" s="37"/>
      <c r="AB1083" s="12">
        <v>4</v>
      </c>
      <c r="AC1083">
        <v>15</v>
      </c>
      <c r="AD1083">
        <v>-126</v>
      </c>
      <c r="AE1083">
        <v>0.27</v>
      </c>
      <c r="AF1083">
        <v>4</v>
      </c>
      <c r="AG1083">
        <v>-5</v>
      </c>
      <c r="AH1083">
        <v>0</v>
      </c>
      <c r="AI1083">
        <v>0</v>
      </c>
      <c r="AJ1083">
        <v>9</v>
      </c>
      <c r="AK1083">
        <v>7</v>
      </c>
      <c r="AL1083">
        <v>-0.02</v>
      </c>
      <c r="AM1083">
        <v>4.7</v>
      </c>
      <c r="AN1083">
        <v>-9.1</v>
      </c>
      <c r="AO1083">
        <v>13.8</v>
      </c>
      <c r="AP1083">
        <v>11</v>
      </c>
      <c r="AQ1083">
        <v>1</v>
      </c>
      <c r="AR1083" s="2">
        <v>0.94</v>
      </c>
    </row>
    <row r="1084" spans="6:44" x14ac:dyDescent="0.3">
      <c r="F1084" t="str">
        <f t="shared" si="94"/>
        <v>12111242</v>
      </c>
      <c r="G1084" t="e">
        <f t="shared" si="97"/>
        <v>#N/A</v>
      </c>
      <c r="H1084" s="11">
        <v>1211</v>
      </c>
      <c r="I1084" s="5">
        <v>1242</v>
      </c>
      <c r="J1084" t="s">
        <v>39</v>
      </c>
      <c r="K1084" t="s">
        <v>42</v>
      </c>
      <c r="O1084" s="3"/>
      <c r="P1084" s="4"/>
      <c r="Q1084" s="4"/>
      <c r="R1084" s="2">
        <f t="shared" si="95"/>
        <v>0.56208516242317674</v>
      </c>
      <c r="S1084" s="2">
        <f t="shared" si="96"/>
        <v>0.43791483757682326</v>
      </c>
      <c r="T1084" s="2"/>
      <c r="U1084" s="2"/>
      <c r="V1084" s="37"/>
      <c r="W1084" s="37"/>
      <c r="X1084" s="37"/>
      <c r="Y1084" s="37"/>
      <c r="Z1084" s="37"/>
      <c r="AA1084" s="37"/>
      <c r="AB1084" s="12">
        <v>4</v>
      </c>
      <c r="AC1084">
        <v>1</v>
      </c>
      <c r="AD1084">
        <v>-1</v>
      </c>
      <c r="AE1084">
        <v>0.09</v>
      </c>
      <c r="AF1084">
        <v>0</v>
      </c>
      <c r="AG1084">
        <v>-1</v>
      </c>
      <c r="AH1084">
        <v>-1</v>
      </c>
      <c r="AI1084">
        <v>0</v>
      </c>
      <c r="AJ1084">
        <v>4</v>
      </c>
      <c r="AK1084">
        <v>9</v>
      </c>
      <c r="AL1084">
        <v>0.02</v>
      </c>
      <c r="AM1084">
        <v>3</v>
      </c>
      <c r="AN1084">
        <v>-3.8</v>
      </c>
      <c r="AO1084">
        <v>6.8</v>
      </c>
      <c r="AP1084">
        <v>-3</v>
      </c>
      <c r="AQ1084">
        <v>0</v>
      </c>
      <c r="AR1084" s="2">
        <v>0.7</v>
      </c>
    </row>
    <row r="1085" spans="6:44" x14ac:dyDescent="0.3">
      <c r="F1085" t="str">
        <f t="shared" si="94"/>
        <v>12111243</v>
      </c>
      <c r="G1085" t="e">
        <f t="shared" si="97"/>
        <v>#N/A</v>
      </c>
      <c r="H1085" s="11">
        <v>1211</v>
      </c>
      <c r="I1085" s="5">
        <v>1243</v>
      </c>
      <c r="J1085" t="s">
        <v>39</v>
      </c>
      <c r="K1085" t="s">
        <v>43</v>
      </c>
      <c r="O1085" s="3"/>
      <c r="P1085" s="4"/>
      <c r="Q1085" s="4"/>
      <c r="R1085" s="2">
        <f t="shared" si="95"/>
        <v>0.69208516242317675</v>
      </c>
      <c r="S1085" s="2">
        <f t="shared" si="96"/>
        <v>0.30791483757682325</v>
      </c>
      <c r="T1085" s="2"/>
      <c r="U1085" s="2"/>
      <c r="V1085" s="37"/>
      <c r="W1085" s="37"/>
      <c r="X1085" s="37"/>
      <c r="Y1085" s="37"/>
      <c r="Z1085" s="37"/>
      <c r="AA1085" s="37"/>
      <c r="AB1085" s="12">
        <v>4</v>
      </c>
      <c r="AC1085">
        <v>9</v>
      </c>
      <c r="AD1085">
        <v>-36</v>
      </c>
      <c r="AE1085">
        <v>0.21</v>
      </c>
      <c r="AF1085">
        <v>5</v>
      </c>
      <c r="AG1085">
        <v>-3</v>
      </c>
      <c r="AH1085">
        <v>-1</v>
      </c>
      <c r="AI1085">
        <v>-3</v>
      </c>
      <c r="AJ1085">
        <v>7</v>
      </c>
      <c r="AK1085">
        <v>9</v>
      </c>
      <c r="AL1085">
        <v>-0.02</v>
      </c>
      <c r="AM1085">
        <v>12.1</v>
      </c>
      <c r="AN1085">
        <v>-0.8</v>
      </c>
      <c r="AO1085">
        <v>12.9</v>
      </c>
      <c r="AP1085">
        <v>5</v>
      </c>
      <c r="AQ1085">
        <v>1</v>
      </c>
      <c r="AR1085" s="2">
        <v>0.83</v>
      </c>
    </row>
    <row r="1086" spans="6:44" x14ac:dyDescent="0.3">
      <c r="F1086" t="str">
        <f t="shared" si="94"/>
        <v>12111246</v>
      </c>
      <c r="G1086" t="e">
        <f t="shared" si="97"/>
        <v>#N/A</v>
      </c>
      <c r="H1086" s="11">
        <v>1211</v>
      </c>
      <c r="I1086" s="5">
        <v>1246</v>
      </c>
      <c r="J1086" t="s">
        <v>39</v>
      </c>
      <c r="K1086" t="s">
        <v>44</v>
      </c>
      <c r="O1086" s="3"/>
      <c r="P1086" s="4"/>
      <c r="Q1086" s="4"/>
      <c r="R1086" s="2">
        <f t="shared" si="95"/>
        <v>0.63208516242317681</v>
      </c>
      <c r="S1086" s="2">
        <f t="shared" si="96"/>
        <v>0.36791483757682319</v>
      </c>
      <c r="T1086" s="2"/>
      <c r="U1086" s="2"/>
      <c r="V1086" s="37"/>
      <c r="W1086" s="37"/>
      <c r="X1086" s="37"/>
      <c r="Y1086" s="37"/>
      <c r="Z1086" s="37"/>
      <c r="AA1086" s="37"/>
      <c r="AB1086" s="12">
        <v>4</v>
      </c>
      <c r="AC1086">
        <v>5</v>
      </c>
      <c r="AD1086">
        <v>-10</v>
      </c>
      <c r="AE1086">
        <v>0.17</v>
      </c>
      <c r="AF1086">
        <v>6</v>
      </c>
      <c r="AG1086">
        <v>0</v>
      </c>
      <c r="AH1086">
        <v>-2</v>
      </c>
      <c r="AI1086">
        <v>1</v>
      </c>
      <c r="AJ1086">
        <v>-3</v>
      </c>
      <c r="AK1086">
        <v>8</v>
      </c>
      <c r="AL1086">
        <v>0.02</v>
      </c>
      <c r="AM1086">
        <v>7.8</v>
      </c>
      <c r="AN1086">
        <v>-3.2</v>
      </c>
      <c r="AO1086">
        <v>11</v>
      </c>
      <c r="AP1086">
        <v>1</v>
      </c>
      <c r="AQ1086">
        <v>1</v>
      </c>
      <c r="AR1086" s="2">
        <v>0.77</v>
      </c>
    </row>
    <row r="1087" spans="6:44" x14ac:dyDescent="0.3">
      <c r="F1087" t="str">
        <f t="shared" si="94"/>
        <v>12111252</v>
      </c>
      <c r="G1087" t="e">
        <f t="shared" si="97"/>
        <v>#N/A</v>
      </c>
      <c r="H1087" s="11">
        <v>1211</v>
      </c>
      <c r="I1087" s="5">
        <v>1252</v>
      </c>
      <c r="J1087" t="s">
        <v>39</v>
      </c>
      <c r="K1087" t="s">
        <v>45</v>
      </c>
      <c r="O1087" s="3"/>
      <c r="P1087" s="4"/>
      <c r="Q1087" s="4"/>
      <c r="R1087" s="2">
        <f t="shared" si="95"/>
        <v>0.82208516242317675</v>
      </c>
      <c r="S1087" s="2">
        <f t="shared" si="96"/>
        <v>0.17791483757682325</v>
      </c>
      <c r="T1087" s="2"/>
      <c r="U1087" s="2"/>
      <c r="V1087" s="37"/>
      <c r="W1087" s="37"/>
      <c r="X1087" s="37"/>
      <c r="Y1087" s="37"/>
      <c r="Z1087" s="37"/>
      <c r="AA1087" s="37"/>
      <c r="AB1087" s="12">
        <v>4</v>
      </c>
      <c r="AC1087">
        <v>15</v>
      </c>
      <c r="AD1087">
        <v>-157</v>
      </c>
      <c r="AE1087">
        <v>0.19</v>
      </c>
      <c r="AF1087">
        <v>6</v>
      </c>
      <c r="AG1087">
        <v>-5</v>
      </c>
      <c r="AH1087">
        <v>-4</v>
      </c>
      <c r="AI1087">
        <v>-2</v>
      </c>
      <c r="AJ1087">
        <v>5</v>
      </c>
      <c r="AK1087">
        <v>1</v>
      </c>
      <c r="AL1087">
        <v>0</v>
      </c>
      <c r="AM1087">
        <v>3.6</v>
      </c>
      <c r="AN1087">
        <v>-11.4</v>
      </c>
      <c r="AO1087">
        <v>15</v>
      </c>
      <c r="AP1087">
        <v>11</v>
      </c>
      <c r="AQ1087">
        <v>1</v>
      </c>
      <c r="AR1087" s="2">
        <v>0.96</v>
      </c>
    </row>
    <row r="1088" spans="6:44" x14ac:dyDescent="0.3">
      <c r="F1088" t="str">
        <f t="shared" si="94"/>
        <v>12111254</v>
      </c>
      <c r="G1088" t="e">
        <f t="shared" si="97"/>
        <v>#N/A</v>
      </c>
      <c r="H1088" s="11">
        <v>1211</v>
      </c>
      <c r="I1088" s="5">
        <v>1254</v>
      </c>
      <c r="J1088" t="s">
        <v>39</v>
      </c>
      <c r="K1088" t="s">
        <v>46</v>
      </c>
      <c r="O1088" s="3"/>
      <c r="P1088" s="4"/>
      <c r="Q1088" s="4"/>
      <c r="R1088" s="2">
        <f t="shared" si="95"/>
        <v>0.85208516242317678</v>
      </c>
      <c r="S1088" s="2">
        <f t="shared" si="96"/>
        <v>0.14791483757682322</v>
      </c>
      <c r="T1088" s="2"/>
      <c r="U1088" s="2"/>
      <c r="V1088" s="37"/>
      <c r="W1088" s="37"/>
      <c r="X1088" s="37"/>
      <c r="Y1088" s="37"/>
      <c r="Z1088" s="37"/>
      <c r="AA1088" s="37"/>
      <c r="AB1088" s="12">
        <v>4</v>
      </c>
      <c r="AC1088">
        <v>16</v>
      </c>
      <c r="AD1088">
        <v>-243</v>
      </c>
      <c r="AE1088">
        <v>0.36</v>
      </c>
      <c r="AF1088">
        <v>6</v>
      </c>
      <c r="AG1088">
        <v>-3</v>
      </c>
      <c r="AH1088">
        <v>-3</v>
      </c>
      <c r="AI1088">
        <v>2</v>
      </c>
      <c r="AJ1088">
        <v>3</v>
      </c>
      <c r="AK1088">
        <v>7</v>
      </c>
      <c r="AL1088">
        <v>0.02</v>
      </c>
      <c r="AM1088">
        <v>7.8</v>
      </c>
      <c r="AN1088">
        <v>-9.6999999999999993</v>
      </c>
      <c r="AO1088">
        <v>17.5</v>
      </c>
      <c r="AP1088">
        <v>12</v>
      </c>
      <c r="AQ1088">
        <v>1</v>
      </c>
      <c r="AR1088" s="2">
        <v>0.99</v>
      </c>
    </row>
    <row r="1089" spans="6:44" x14ac:dyDescent="0.3">
      <c r="F1089" t="str">
        <f t="shared" si="94"/>
        <v>12111260</v>
      </c>
      <c r="G1089" t="e">
        <f t="shared" si="97"/>
        <v>#N/A</v>
      </c>
      <c r="H1089" s="11">
        <v>1211</v>
      </c>
      <c r="I1089" s="5">
        <v>1260</v>
      </c>
      <c r="J1089" t="s">
        <v>39</v>
      </c>
      <c r="K1089" t="s">
        <v>47</v>
      </c>
      <c r="O1089" s="3"/>
      <c r="P1089" s="4"/>
      <c r="Q1089" s="4"/>
      <c r="R1089" s="2">
        <f t="shared" si="95"/>
        <v>0.65208516242317682</v>
      </c>
      <c r="S1089" s="2">
        <f t="shared" si="96"/>
        <v>0.34791483757682318</v>
      </c>
      <c r="T1089" s="2"/>
      <c r="U1089" s="2"/>
      <c r="V1089" s="37"/>
      <c r="W1089" s="37"/>
      <c r="X1089" s="37"/>
      <c r="Y1089" s="37"/>
      <c r="Z1089" s="37"/>
      <c r="AA1089" s="37"/>
      <c r="AB1089" s="12">
        <v>4</v>
      </c>
      <c r="AC1089">
        <v>11</v>
      </c>
      <c r="AD1089">
        <v>-33</v>
      </c>
      <c r="AE1089">
        <v>0.04</v>
      </c>
      <c r="AF1089">
        <v>0</v>
      </c>
      <c r="AG1089">
        <v>0</v>
      </c>
      <c r="AH1089">
        <v>-3</v>
      </c>
      <c r="AI1089">
        <v>-2</v>
      </c>
      <c r="AJ1089">
        <v>11</v>
      </c>
      <c r="AK1089">
        <v>3</v>
      </c>
      <c r="AL1089">
        <v>0</v>
      </c>
      <c r="AM1089">
        <v>12.8</v>
      </c>
      <c r="AN1089">
        <v>5.0999999999999996</v>
      </c>
      <c r="AO1089">
        <v>7.7</v>
      </c>
      <c r="AP1089">
        <v>7</v>
      </c>
      <c r="AQ1089">
        <v>1</v>
      </c>
      <c r="AR1089" s="2">
        <v>0.79</v>
      </c>
    </row>
    <row r="1090" spans="6:44" x14ac:dyDescent="0.3">
      <c r="F1090" t="str">
        <f t="shared" si="94"/>
        <v>12111267</v>
      </c>
      <c r="G1090" t="e">
        <f t="shared" si="97"/>
        <v>#N/A</v>
      </c>
      <c r="H1090" s="11">
        <v>1211</v>
      </c>
      <c r="I1090" s="5">
        <v>1267</v>
      </c>
      <c r="J1090" t="s">
        <v>39</v>
      </c>
      <c r="K1090" t="s">
        <v>48</v>
      </c>
      <c r="O1090" s="3"/>
      <c r="P1090" s="4"/>
      <c r="Q1090" s="4"/>
      <c r="R1090" s="2">
        <f t="shared" si="95"/>
        <v>0.78208516242317683</v>
      </c>
      <c r="S1090" s="2">
        <f t="shared" si="96"/>
        <v>0.21791483757682317</v>
      </c>
      <c r="T1090" s="2"/>
      <c r="U1090" s="2"/>
      <c r="V1090" s="37"/>
      <c r="W1090" s="37"/>
      <c r="X1090" s="37"/>
      <c r="Y1090" s="37"/>
      <c r="Z1090" s="37"/>
      <c r="AA1090" s="37"/>
      <c r="AB1090" s="12">
        <v>4</v>
      </c>
      <c r="AC1090">
        <v>13</v>
      </c>
      <c r="AD1090">
        <v>-106</v>
      </c>
      <c r="AE1090">
        <v>0.18</v>
      </c>
      <c r="AF1090">
        <v>3</v>
      </c>
      <c r="AG1090">
        <v>-3</v>
      </c>
      <c r="AH1090">
        <v>-2</v>
      </c>
      <c r="AI1090">
        <v>0</v>
      </c>
      <c r="AJ1090">
        <v>11</v>
      </c>
      <c r="AK1090">
        <v>9</v>
      </c>
      <c r="AL1090">
        <v>-0.05</v>
      </c>
      <c r="AM1090">
        <v>0.9</v>
      </c>
      <c r="AN1090">
        <v>-12</v>
      </c>
      <c r="AO1090">
        <v>12.9</v>
      </c>
      <c r="AP1090">
        <v>9</v>
      </c>
      <c r="AQ1090">
        <v>1</v>
      </c>
      <c r="AR1090" s="2">
        <v>0.92</v>
      </c>
    </row>
    <row r="1091" spans="6:44" x14ac:dyDescent="0.3">
      <c r="F1091" t="str">
        <f t="shared" si="94"/>
        <v>12111274</v>
      </c>
      <c r="G1091" t="e">
        <f t="shared" si="97"/>
        <v>#N/A</v>
      </c>
      <c r="H1091" s="11">
        <v>1211</v>
      </c>
      <c r="I1091" s="5">
        <v>1274</v>
      </c>
      <c r="J1091" t="s">
        <v>39</v>
      </c>
      <c r="K1091" t="s">
        <v>49</v>
      </c>
      <c r="O1091" s="3"/>
      <c r="P1091" s="4"/>
      <c r="Q1091" s="4"/>
      <c r="R1091" s="2">
        <f t="shared" si="95"/>
        <v>0.67208516242317684</v>
      </c>
      <c r="S1091" s="2">
        <f t="shared" si="96"/>
        <v>0.32791483757682316</v>
      </c>
      <c r="T1091" s="2"/>
      <c r="U1091" s="2"/>
      <c r="V1091" s="37"/>
      <c r="W1091" s="37"/>
      <c r="X1091" s="37"/>
      <c r="Y1091" s="37"/>
      <c r="Z1091" s="37"/>
      <c r="AA1091" s="37"/>
      <c r="AB1091" s="12">
        <v>4</v>
      </c>
      <c r="AC1091">
        <v>6</v>
      </c>
      <c r="AD1091">
        <v>-28</v>
      </c>
      <c r="AE1091">
        <v>0.17</v>
      </c>
      <c r="AF1091">
        <v>5</v>
      </c>
      <c r="AG1091">
        <v>-2</v>
      </c>
      <c r="AH1091">
        <v>-1</v>
      </c>
      <c r="AI1091">
        <v>-1</v>
      </c>
      <c r="AJ1091">
        <v>4</v>
      </c>
      <c r="AK1091">
        <v>5</v>
      </c>
      <c r="AL1091">
        <v>0.06</v>
      </c>
      <c r="AM1091">
        <v>10.3</v>
      </c>
      <c r="AN1091">
        <v>-0.9</v>
      </c>
      <c r="AO1091">
        <v>11.2</v>
      </c>
      <c r="AP1091">
        <v>2</v>
      </c>
      <c r="AQ1091">
        <v>1</v>
      </c>
      <c r="AR1091" s="2">
        <v>0.81</v>
      </c>
    </row>
    <row r="1092" spans="6:44" x14ac:dyDescent="0.3">
      <c r="F1092" t="str">
        <f t="shared" si="94"/>
        <v>12111276</v>
      </c>
      <c r="G1092" t="e">
        <f t="shared" si="97"/>
        <v>#N/A</v>
      </c>
      <c r="H1092" s="11">
        <v>1211</v>
      </c>
      <c r="I1092" s="5">
        <v>1276</v>
      </c>
      <c r="J1092" t="s">
        <v>39</v>
      </c>
      <c r="K1092" t="s">
        <v>50</v>
      </c>
      <c r="O1092" s="3"/>
      <c r="P1092" s="4"/>
      <c r="Q1092" s="4"/>
      <c r="R1092" s="2">
        <f t="shared" si="95"/>
        <v>0.58208516242317676</v>
      </c>
      <c r="S1092" s="2">
        <f t="shared" si="96"/>
        <v>0.41791483757682324</v>
      </c>
      <c r="T1092" s="2"/>
      <c r="U1092" s="2"/>
      <c r="V1092" s="37"/>
      <c r="W1092" s="37"/>
      <c r="X1092" s="37"/>
      <c r="Y1092" s="37"/>
      <c r="Z1092" s="37"/>
      <c r="AA1092" s="37"/>
      <c r="AB1092" s="12">
        <v>4</v>
      </c>
      <c r="AC1092">
        <v>3</v>
      </c>
      <c r="AD1092">
        <v>-2</v>
      </c>
      <c r="AE1092">
        <v>0.09</v>
      </c>
      <c r="AF1092">
        <v>4</v>
      </c>
      <c r="AG1092">
        <v>-1</v>
      </c>
      <c r="AH1092">
        <v>2</v>
      </c>
      <c r="AI1092">
        <v>-1</v>
      </c>
      <c r="AJ1092">
        <v>7</v>
      </c>
      <c r="AK1092">
        <v>1</v>
      </c>
      <c r="AL1092">
        <v>0.06</v>
      </c>
      <c r="AM1092">
        <v>10.9</v>
      </c>
      <c r="AN1092">
        <v>3.6</v>
      </c>
      <c r="AO1092">
        <v>7.3</v>
      </c>
      <c r="AP1092">
        <v>-1</v>
      </c>
      <c r="AQ1092">
        <v>0</v>
      </c>
      <c r="AR1092" s="2">
        <v>0.72</v>
      </c>
    </row>
    <row r="1093" spans="6:44" x14ac:dyDescent="0.3">
      <c r="F1093" t="str">
        <f t="shared" si="94"/>
        <v>12111277</v>
      </c>
      <c r="G1093" t="e">
        <f t="shared" si="97"/>
        <v>#N/A</v>
      </c>
      <c r="H1093" s="11">
        <v>1211</v>
      </c>
      <c r="I1093" s="5">
        <v>1277</v>
      </c>
      <c r="J1093" t="s">
        <v>39</v>
      </c>
      <c r="K1093" t="s">
        <v>51</v>
      </c>
      <c r="O1093" s="3"/>
      <c r="P1093" s="4"/>
      <c r="Q1093" s="4"/>
      <c r="R1093" s="2">
        <f t="shared" si="95"/>
        <v>0.53208516242317683</v>
      </c>
      <c r="S1093" s="2">
        <f t="shared" si="96"/>
        <v>0.46791483757682317</v>
      </c>
      <c r="T1093" s="2"/>
      <c r="U1093" s="2"/>
      <c r="V1093" s="37"/>
      <c r="W1093" s="37"/>
      <c r="X1093" s="37"/>
      <c r="Y1093" s="37"/>
      <c r="Z1093" s="37"/>
      <c r="AA1093" s="37"/>
      <c r="AB1093" s="12">
        <v>4</v>
      </c>
      <c r="AC1093">
        <v>3</v>
      </c>
      <c r="AD1093">
        <v>2</v>
      </c>
      <c r="AE1093">
        <v>0</v>
      </c>
      <c r="AF1093">
        <v>0</v>
      </c>
      <c r="AG1093">
        <v>4</v>
      </c>
      <c r="AH1093">
        <v>-3</v>
      </c>
      <c r="AI1093">
        <v>3</v>
      </c>
      <c r="AJ1093">
        <v>-3</v>
      </c>
      <c r="AK1093">
        <v>4</v>
      </c>
      <c r="AL1093">
        <v>-0.03</v>
      </c>
      <c r="AM1093">
        <v>3.5</v>
      </c>
      <c r="AN1093">
        <v>2.2999999999999998</v>
      </c>
      <c r="AO1093">
        <v>1.2</v>
      </c>
      <c r="AP1093">
        <v>-1</v>
      </c>
      <c r="AQ1093">
        <v>0</v>
      </c>
      <c r="AR1093" s="2">
        <v>0.67</v>
      </c>
    </row>
    <row r="1094" spans="6:44" x14ac:dyDescent="0.3">
      <c r="F1094" t="str">
        <f t="shared" si="94"/>
        <v>12111281</v>
      </c>
      <c r="G1094" t="e">
        <f t="shared" si="97"/>
        <v>#N/A</v>
      </c>
      <c r="H1094" s="11">
        <v>1211</v>
      </c>
      <c r="I1094" s="5">
        <v>1281</v>
      </c>
      <c r="J1094" t="s">
        <v>39</v>
      </c>
      <c r="K1094" t="s">
        <v>52</v>
      </c>
      <c r="O1094" s="3"/>
      <c r="P1094" s="4"/>
      <c r="Q1094" s="4"/>
      <c r="R1094" s="2">
        <f t="shared" si="95"/>
        <v>0.68208516242317674</v>
      </c>
      <c r="S1094" s="2">
        <f t="shared" si="96"/>
        <v>0.31791483757682326</v>
      </c>
      <c r="T1094" s="2"/>
      <c r="U1094" s="2"/>
      <c r="V1094" s="37"/>
      <c r="W1094" s="37"/>
      <c r="X1094" s="37"/>
      <c r="Y1094" s="37"/>
      <c r="Z1094" s="37"/>
      <c r="AA1094" s="37"/>
      <c r="AB1094" s="12">
        <v>4</v>
      </c>
      <c r="AC1094">
        <v>8</v>
      </c>
      <c r="AD1094">
        <v>-30</v>
      </c>
      <c r="AE1094">
        <v>0.27</v>
      </c>
      <c r="AF1094">
        <v>4</v>
      </c>
      <c r="AG1094">
        <v>0</v>
      </c>
      <c r="AH1094">
        <v>-4</v>
      </c>
      <c r="AI1094">
        <v>2</v>
      </c>
      <c r="AJ1094">
        <v>2</v>
      </c>
      <c r="AK1094">
        <v>5</v>
      </c>
      <c r="AL1094">
        <v>-0.03</v>
      </c>
      <c r="AM1094">
        <v>11</v>
      </c>
      <c r="AN1094">
        <v>-1.2</v>
      </c>
      <c r="AO1094">
        <v>12.2</v>
      </c>
      <c r="AP1094">
        <v>4</v>
      </c>
      <c r="AQ1094">
        <v>1</v>
      </c>
      <c r="AR1094" s="2">
        <v>0.82</v>
      </c>
    </row>
    <row r="1095" spans="6:44" x14ac:dyDescent="0.3">
      <c r="F1095" t="str">
        <f t="shared" si="94"/>
        <v>12111285</v>
      </c>
      <c r="G1095" t="e">
        <f t="shared" si="97"/>
        <v>#N/A</v>
      </c>
      <c r="H1095" s="11">
        <v>1211</v>
      </c>
      <c r="I1095" s="5">
        <v>1285</v>
      </c>
      <c r="J1095" t="s">
        <v>39</v>
      </c>
      <c r="K1095" t="s">
        <v>53</v>
      </c>
      <c r="O1095" s="3"/>
      <c r="P1095" s="4"/>
      <c r="Q1095" s="4"/>
      <c r="R1095" s="2">
        <f t="shared" si="95"/>
        <v>0.71208516242317677</v>
      </c>
      <c r="S1095" s="2">
        <f t="shared" si="96"/>
        <v>0.28791483757682323</v>
      </c>
      <c r="T1095" s="2"/>
      <c r="U1095" s="2"/>
      <c r="V1095" s="37"/>
      <c r="W1095" s="37"/>
      <c r="X1095" s="37"/>
      <c r="Y1095" s="37"/>
      <c r="Z1095" s="37"/>
      <c r="AA1095" s="37"/>
      <c r="AB1095" s="12">
        <v>4</v>
      </c>
      <c r="AC1095">
        <v>14</v>
      </c>
      <c r="AD1095">
        <v>-63</v>
      </c>
      <c r="AE1095">
        <v>0.11</v>
      </c>
      <c r="AF1095">
        <v>6</v>
      </c>
      <c r="AG1095">
        <v>-1</v>
      </c>
      <c r="AH1095">
        <v>-1</v>
      </c>
      <c r="AI1095">
        <v>-3</v>
      </c>
      <c r="AJ1095">
        <v>-1</v>
      </c>
      <c r="AK1095">
        <v>3</v>
      </c>
      <c r="AL1095">
        <v>0</v>
      </c>
      <c r="AM1095">
        <v>6.4</v>
      </c>
      <c r="AN1095">
        <v>-1.7</v>
      </c>
      <c r="AO1095">
        <v>8.1</v>
      </c>
      <c r="AP1095">
        <v>10</v>
      </c>
      <c r="AQ1095">
        <v>1</v>
      </c>
      <c r="AR1095" s="2">
        <v>0.85</v>
      </c>
    </row>
    <row r="1096" spans="6:44" x14ac:dyDescent="0.3">
      <c r="F1096" t="str">
        <f t="shared" si="94"/>
        <v>12111293</v>
      </c>
      <c r="G1096" t="e">
        <f t="shared" si="97"/>
        <v>#N/A</v>
      </c>
      <c r="H1096" s="11">
        <v>1211</v>
      </c>
      <c r="I1096" s="5">
        <v>1293</v>
      </c>
      <c r="J1096" t="s">
        <v>39</v>
      </c>
      <c r="K1096" t="s">
        <v>54</v>
      </c>
      <c r="O1096" s="3"/>
      <c r="P1096" s="4"/>
      <c r="Q1096" s="4"/>
      <c r="R1096" s="2">
        <f t="shared" si="95"/>
        <v>0.68208516242317674</v>
      </c>
      <c r="S1096" s="2">
        <f t="shared" si="96"/>
        <v>0.31791483757682326</v>
      </c>
      <c r="T1096" s="2"/>
      <c r="U1096" s="2"/>
      <c r="V1096" s="37"/>
      <c r="W1096" s="37"/>
      <c r="X1096" s="37"/>
      <c r="Y1096" s="37"/>
      <c r="Z1096" s="37"/>
      <c r="AA1096" s="37"/>
      <c r="AB1096" s="12">
        <v>4</v>
      </c>
      <c r="AC1096">
        <v>12</v>
      </c>
      <c r="AD1096">
        <v>-51</v>
      </c>
      <c r="AE1096">
        <v>0.05</v>
      </c>
      <c r="AF1096">
        <v>3</v>
      </c>
      <c r="AG1096">
        <v>0</v>
      </c>
      <c r="AH1096">
        <v>-1</v>
      </c>
      <c r="AI1096">
        <v>0</v>
      </c>
      <c r="AJ1096">
        <v>0</v>
      </c>
      <c r="AK1096">
        <v>4</v>
      </c>
      <c r="AL1096">
        <v>-0.01</v>
      </c>
      <c r="AM1096">
        <v>7.1</v>
      </c>
      <c r="AN1096">
        <v>1.1000000000000001</v>
      </c>
      <c r="AO1096">
        <v>6</v>
      </c>
      <c r="AP1096">
        <v>8</v>
      </c>
      <c r="AQ1096">
        <v>1</v>
      </c>
      <c r="AR1096" s="2">
        <v>0.82</v>
      </c>
    </row>
    <row r="1097" spans="6:44" x14ac:dyDescent="0.3">
      <c r="F1097" t="str">
        <f t="shared" si="94"/>
        <v>12111300</v>
      </c>
      <c r="G1097" t="e">
        <f t="shared" si="97"/>
        <v>#N/A</v>
      </c>
      <c r="H1097" s="11">
        <v>1211</v>
      </c>
      <c r="I1097" s="5">
        <v>1300</v>
      </c>
      <c r="J1097" t="s">
        <v>39</v>
      </c>
      <c r="K1097" t="s">
        <v>55</v>
      </c>
      <c r="O1097" s="3"/>
      <c r="P1097" s="4"/>
      <c r="Q1097" s="4"/>
      <c r="R1097" s="2">
        <f t="shared" si="95"/>
        <v>0.85208516242317678</v>
      </c>
      <c r="S1097" s="2">
        <f t="shared" si="96"/>
        <v>0.14791483757682322</v>
      </c>
      <c r="T1097" s="2"/>
      <c r="U1097" s="2"/>
      <c r="V1097" s="37"/>
      <c r="W1097" s="37"/>
      <c r="X1097" s="37"/>
      <c r="Y1097" s="37"/>
      <c r="Z1097" s="37"/>
      <c r="AA1097" s="37"/>
      <c r="AB1097" s="12">
        <v>4</v>
      </c>
      <c r="AC1097">
        <v>16</v>
      </c>
      <c r="AD1097">
        <v>-301</v>
      </c>
      <c r="AE1097">
        <v>0.36</v>
      </c>
      <c r="AF1097">
        <v>7</v>
      </c>
      <c r="AG1097">
        <v>-2</v>
      </c>
      <c r="AH1097">
        <v>-4</v>
      </c>
      <c r="AI1097">
        <v>1</v>
      </c>
      <c r="AJ1097">
        <v>0</v>
      </c>
      <c r="AK1097">
        <v>7</v>
      </c>
      <c r="AL1097">
        <v>0.04</v>
      </c>
      <c r="AM1097">
        <v>14.1</v>
      </c>
      <c r="AN1097">
        <v>-3.6</v>
      </c>
      <c r="AO1097">
        <v>17.7</v>
      </c>
      <c r="AP1097">
        <v>12</v>
      </c>
      <c r="AQ1097">
        <v>1</v>
      </c>
      <c r="AR1097" s="2">
        <v>0.99</v>
      </c>
    </row>
    <row r="1098" spans="6:44" x14ac:dyDescent="0.3">
      <c r="F1098" t="str">
        <f t="shared" si="94"/>
        <v>12111301</v>
      </c>
      <c r="G1098" t="e">
        <f t="shared" si="97"/>
        <v>#N/A</v>
      </c>
      <c r="H1098" s="11">
        <v>1211</v>
      </c>
      <c r="I1098" s="5">
        <v>1301</v>
      </c>
      <c r="J1098" t="s">
        <v>39</v>
      </c>
      <c r="K1098" t="s">
        <v>56</v>
      </c>
      <c r="O1098" s="3"/>
      <c r="P1098" s="4"/>
      <c r="Q1098" s="4"/>
      <c r="R1098" s="2">
        <f t="shared" si="95"/>
        <v>0.68208516242317674</v>
      </c>
      <c r="S1098" s="2">
        <f t="shared" si="96"/>
        <v>0.31791483757682326</v>
      </c>
      <c r="T1098" s="2"/>
      <c r="U1098" s="2"/>
      <c r="V1098" s="37"/>
      <c r="W1098" s="37"/>
      <c r="X1098" s="37"/>
      <c r="Y1098" s="37"/>
      <c r="Z1098" s="37"/>
      <c r="AA1098" s="37"/>
      <c r="AB1098" s="12">
        <v>4</v>
      </c>
      <c r="AC1098">
        <v>9</v>
      </c>
      <c r="AD1098">
        <v>-34</v>
      </c>
      <c r="AE1098">
        <v>0.22</v>
      </c>
      <c r="AF1098">
        <v>5</v>
      </c>
      <c r="AG1098">
        <v>-5</v>
      </c>
      <c r="AH1098">
        <v>-1</v>
      </c>
      <c r="AI1098">
        <v>-2</v>
      </c>
      <c r="AJ1098">
        <v>-1</v>
      </c>
      <c r="AK1098">
        <v>9</v>
      </c>
      <c r="AL1098">
        <v>0.02</v>
      </c>
      <c r="AM1098">
        <v>3.3</v>
      </c>
      <c r="AN1098">
        <v>-7.4</v>
      </c>
      <c r="AO1098">
        <v>10.7</v>
      </c>
      <c r="AP1098">
        <v>5</v>
      </c>
      <c r="AQ1098">
        <v>1</v>
      </c>
      <c r="AR1098" s="2">
        <v>0.82</v>
      </c>
    </row>
    <row r="1099" spans="6:44" x14ac:dyDescent="0.3">
      <c r="F1099" t="str">
        <f t="shared" si="94"/>
        <v>12111305</v>
      </c>
      <c r="G1099" t="e">
        <f t="shared" si="97"/>
        <v>#N/A</v>
      </c>
      <c r="H1099" s="11">
        <v>1211</v>
      </c>
      <c r="I1099" s="5">
        <v>1305</v>
      </c>
      <c r="J1099" t="s">
        <v>39</v>
      </c>
      <c r="K1099" t="s">
        <v>57</v>
      </c>
      <c r="O1099" s="3"/>
      <c r="P1099" s="4"/>
      <c r="Q1099" s="4"/>
      <c r="R1099" s="2">
        <f t="shared" si="95"/>
        <v>0.61208516242317679</v>
      </c>
      <c r="S1099" s="2">
        <f t="shared" si="96"/>
        <v>0.38791483757682321</v>
      </c>
      <c r="T1099" s="2"/>
      <c r="U1099" s="2"/>
      <c r="V1099" s="37"/>
      <c r="W1099" s="37"/>
      <c r="X1099" s="37"/>
      <c r="Y1099" s="37"/>
      <c r="Z1099" s="37"/>
      <c r="AA1099" s="37"/>
      <c r="AB1099" s="12">
        <v>4</v>
      </c>
      <c r="AC1099">
        <v>7</v>
      </c>
      <c r="AD1099">
        <v>-16</v>
      </c>
      <c r="AE1099">
        <v>0.09</v>
      </c>
      <c r="AF1099">
        <v>3</v>
      </c>
      <c r="AG1099">
        <v>-2</v>
      </c>
      <c r="AH1099">
        <v>2</v>
      </c>
      <c r="AI1099">
        <v>0</v>
      </c>
      <c r="AJ1099">
        <v>6</v>
      </c>
      <c r="AK1099">
        <v>6</v>
      </c>
      <c r="AL1099">
        <v>-0.03</v>
      </c>
      <c r="AM1099">
        <v>1.4</v>
      </c>
      <c r="AN1099">
        <v>-5.8</v>
      </c>
      <c r="AO1099">
        <v>7.2</v>
      </c>
      <c r="AP1099">
        <v>3</v>
      </c>
      <c r="AQ1099">
        <v>1</v>
      </c>
      <c r="AR1099" s="2">
        <v>0.75</v>
      </c>
    </row>
    <row r="1100" spans="6:44" x14ac:dyDescent="0.3">
      <c r="F1100" t="str">
        <f t="shared" si="94"/>
        <v>12111308</v>
      </c>
      <c r="G1100" t="e">
        <f t="shared" si="97"/>
        <v>#N/A</v>
      </c>
      <c r="H1100" s="11">
        <v>1211</v>
      </c>
      <c r="I1100" s="5">
        <v>1308</v>
      </c>
      <c r="J1100" t="s">
        <v>39</v>
      </c>
      <c r="K1100" t="s">
        <v>58</v>
      </c>
      <c r="O1100" s="3"/>
      <c r="P1100" s="4"/>
      <c r="Q1100" s="4"/>
      <c r="R1100" s="2">
        <f t="shared" si="95"/>
        <v>0.68208516242317674</v>
      </c>
      <c r="S1100" s="2">
        <f t="shared" si="96"/>
        <v>0.31791483757682326</v>
      </c>
      <c r="T1100" s="2"/>
      <c r="U1100" s="2"/>
      <c r="V1100" s="37"/>
      <c r="W1100" s="37"/>
      <c r="X1100" s="37"/>
      <c r="Y1100" s="37"/>
      <c r="Z1100" s="37"/>
      <c r="AA1100" s="37"/>
      <c r="AB1100" s="12">
        <v>4</v>
      </c>
      <c r="AC1100">
        <v>12</v>
      </c>
      <c r="AD1100">
        <v>-47</v>
      </c>
      <c r="AE1100">
        <v>0.05</v>
      </c>
      <c r="AF1100">
        <v>6</v>
      </c>
      <c r="AG1100">
        <v>2</v>
      </c>
      <c r="AH1100">
        <v>-1</v>
      </c>
      <c r="AI1100">
        <v>-1</v>
      </c>
      <c r="AJ1100">
        <v>-1</v>
      </c>
      <c r="AK1100">
        <v>0</v>
      </c>
      <c r="AL1100">
        <v>0.08</v>
      </c>
      <c r="AM1100">
        <v>8.9</v>
      </c>
      <c r="AN1100">
        <v>2.4</v>
      </c>
      <c r="AO1100">
        <v>6.5</v>
      </c>
      <c r="AP1100">
        <v>8</v>
      </c>
      <c r="AQ1100">
        <v>1</v>
      </c>
      <c r="AR1100" s="2">
        <v>0.82</v>
      </c>
    </row>
    <row r="1101" spans="6:44" x14ac:dyDescent="0.3">
      <c r="F1101" t="str">
        <f t="shared" si="94"/>
        <v>12111314</v>
      </c>
      <c r="G1101" t="e">
        <f t="shared" si="97"/>
        <v>#N/A</v>
      </c>
      <c r="H1101" s="11">
        <v>1211</v>
      </c>
      <c r="I1101" s="5">
        <v>1314</v>
      </c>
      <c r="J1101" t="s">
        <v>39</v>
      </c>
      <c r="K1101" t="s">
        <v>59</v>
      </c>
      <c r="O1101" s="3"/>
      <c r="P1101" s="4"/>
      <c r="Q1101" s="4"/>
      <c r="R1101" s="2">
        <f t="shared" si="95"/>
        <v>0.60208516242317678</v>
      </c>
      <c r="S1101" s="2">
        <f t="shared" si="96"/>
        <v>0.39791483757682322</v>
      </c>
      <c r="T1101" s="2"/>
      <c r="U1101" s="2"/>
      <c r="V1101" s="37"/>
      <c r="W1101" s="37"/>
      <c r="X1101" s="37"/>
      <c r="Y1101" s="37"/>
      <c r="Z1101" s="37"/>
      <c r="AA1101" s="37"/>
      <c r="AB1101" s="12">
        <v>4</v>
      </c>
      <c r="AC1101">
        <v>2</v>
      </c>
      <c r="AD1101">
        <v>1</v>
      </c>
      <c r="AE1101">
        <v>0.17</v>
      </c>
      <c r="AF1101">
        <v>6</v>
      </c>
      <c r="AG1101">
        <v>-3</v>
      </c>
      <c r="AH1101">
        <v>0</v>
      </c>
      <c r="AI1101">
        <v>2</v>
      </c>
      <c r="AJ1101">
        <v>-5</v>
      </c>
      <c r="AK1101">
        <v>3</v>
      </c>
      <c r="AL1101">
        <v>-0.02</v>
      </c>
      <c r="AM1101">
        <v>2.5</v>
      </c>
      <c r="AN1101">
        <v>-6</v>
      </c>
      <c r="AO1101">
        <v>8.5</v>
      </c>
      <c r="AP1101">
        <v>-2</v>
      </c>
      <c r="AQ1101">
        <v>0</v>
      </c>
      <c r="AR1101" s="2">
        <v>0.74</v>
      </c>
    </row>
    <row r="1102" spans="6:44" x14ac:dyDescent="0.3">
      <c r="F1102" t="str">
        <f t="shared" si="94"/>
        <v>12111326</v>
      </c>
      <c r="G1102" t="e">
        <f t="shared" si="97"/>
        <v>#N/A</v>
      </c>
      <c r="H1102" s="11">
        <v>1211</v>
      </c>
      <c r="I1102" s="5">
        <v>1326</v>
      </c>
      <c r="J1102" t="s">
        <v>39</v>
      </c>
      <c r="K1102" t="s">
        <v>60</v>
      </c>
      <c r="O1102" s="3"/>
      <c r="P1102" s="4"/>
      <c r="Q1102" s="4"/>
      <c r="R1102" s="2">
        <f t="shared" si="95"/>
        <v>0.61208516242317679</v>
      </c>
      <c r="S1102" s="2">
        <f t="shared" si="96"/>
        <v>0.38791483757682321</v>
      </c>
      <c r="T1102" s="2"/>
      <c r="U1102" s="2"/>
      <c r="V1102" s="37"/>
      <c r="W1102" s="37"/>
      <c r="X1102" s="37"/>
      <c r="Y1102" s="37"/>
      <c r="Z1102" s="37"/>
      <c r="AA1102" s="37"/>
      <c r="AB1102" s="12">
        <v>4</v>
      </c>
      <c r="AC1102">
        <v>5</v>
      </c>
      <c r="AD1102">
        <v>-7</v>
      </c>
      <c r="AE1102">
        <v>0.13</v>
      </c>
      <c r="AF1102">
        <v>4</v>
      </c>
      <c r="AG1102">
        <v>-1</v>
      </c>
      <c r="AH1102">
        <v>-1</v>
      </c>
      <c r="AI1102">
        <v>0</v>
      </c>
      <c r="AJ1102">
        <v>3</v>
      </c>
      <c r="AK1102">
        <v>2</v>
      </c>
      <c r="AL1102">
        <v>-0.01</v>
      </c>
      <c r="AM1102">
        <v>8.6999999999999993</v>
      </c>
      <c r="AN1102">
        <v>0.4</v>
      </c>
      <c r="AO1102">
        <v>8.3000000000000007</v>
      </c>
      <c r="AP1102">
        <v>1</v>
      </c>
      <c r="AQ1102">
        <v>1</v>
      </c>
      <c r="AR1102" s="2">
        <v>0.75</v>
      </c>
    </row>
    <row r="1103" spans="6:44" x14ac:dyDescent="0.3">
      <c r="F1103" t="str">
        <f t="shared" si="94"/>
        <v>12111328</v>
      </c>
      <c r="G1103" t="e">
        <f t="shared" si="97"/>
        <v>#N/A</v>
      </c>
      <c r="H1103" s="11">
        <v>1211</v>
      </c>
      <c r="I1103" s="5">
        <v>1328</v>
      </c>
      <c r="J1103" t="s">
        <v>39</v>
      </c>
      <c r="K1103" t="s">
        <v>61</v>
      </c>
      <c r="O1103" s="3"/>
      <c r="P1103" s="4"/>
      <c r="Q1103" s="4"/>
      <c r="R1103" s="2">
        <f t="shared" si="95"/>
        <v>0.70208516242317676</v>
      </c>
      <c r="S1103" s="2">
        <f t="shared" si="96"/>
        <v>0.29791483757682324</v>
      </c>
      <c r="T1103" s="2"/>
      <c r="U1103" s="2"/>
      <c r="V1103" s="37"/>
      <c r="W1103" s="37"/>
      <c r="X1103" s="37"/>
      <c r="Y1103" s="37"/>
      <c r="Z1103" s="37"/>
      <c r="AA1103" s="37"/>
      <c r="AB1103" s="12">
        <v>4</v>
      </c>
      <c r="AC1103">
        <v>10</v>
      </c>
      <c r="AD1103">
        <v>-39</v>
      </c>
      <c r="AE1103">
        <v>0.3</v>
      </c>
      <c r="AF1103">
        <v>4</v>
      </c>
      <c r="AG1103">
        <v>-4</v>
      </c>
      <c r="AH1103">
        <v>-1</v>
      </c>
      <c r="AI1103">
        <v>1</v>
      </c>
      <c r="AJ1103">
        <v>5</v>
      </c>
      <c r="AK1103">
        <v>7</v>
      </c>
      <c r="AL1103">
        <v>-0.03</v>
      </c>
      <c r="AM1103">
        <v>-0.7</v>
      </c>
      <c r="AN1103">
        <v>-14.5</v>
      </c>
      <c r="AO1103">
        <v>13.8</v>
      </c>
      <c r="AP1103">
        <v>6</v>
      </c>
      <c r="AQ1103">
        <v>1</v>
      </c>
      <c r="AR1103" s="2">
        <v>0.84</v>
      </c>
    </row>
    <row r="1104" spans="6:44" x14ac:dyDescent="0.3">
      <c r="F1104" t="str">
        <f t="shared" si="94"/>
        <v>12111335</v>
      </c>
      <c r="G1104" t="e">
        <f t="shared" si="97"/>
        <v>#N/A</v>
      </c>
      <c r="H1104" s="11">
        <v>1211</v>
      </c>
      <c r="I1104" s="5">
        <v>1335</v>
      </c>
      <c r="J1104" t="s">
        <v>39</v>
      </c>
      <c r="K1104" t="s">
        <v>62</v>
      </c>
      <c r="O1104" s="3"/>
      <c r="P1104" s="4"/>
      <c r="Q1104" s="4"/>
      <c r="R1104" s="2">
        <f t="shared" si="95"/>
        <v>0.79208516242317684</v>
      </c>
      <c r="S1104" s="2">
        <f t="shared" si="96"/>
        <v>0.20791483757682316</v>
      </c>
      <c r="T1104" s="2"/>
      <c r="U1104" s="2"/>
      <c r="V1104" s="37"/>
      <c r="W1104" s="37"/>
      <c r="X1104" s="37"/>
      <c r="Y1104" s="37"/>
      <c r="Z1104" s="37"/>
      <c r="AA1104" s="37"/>
      <c r="AB1104" s="12">
        <v>4</v>
      </c>
      <c r="AC1104">
        <v>16</v>
      </c>
      <c r="AD1104">
        <v>-119</v>
      </c>
      <c r="AE1104">
        <v>0.14000000000000001</v>
      </c>
      <c r="AF1104">
        <v>5</v>
      </c>
      <c r="AG1104">
        <v>0</v>
      </c>
      <c r="AH1104">
        <v>-1</v>
      </c>
      <c r="AI1104">
        <v>1</v>
      </c>
      <c r="AJ1104">
        <v>9</v>
      </c>
      <c r="AK1104">
        <v>0</v>
      </c>
      <c r="AL1104">
        <v>0.06</v>
      </c>
      <c r="AM1104">
        <v>8.8000000000000007</v>
      </c>
      <c r="AN1104">
        <v>-2.5</v>
      </c>
      <c r="AO1104">
        <v>11.3</v>
      </c>
      <c r="AP1104">
        <v>12</v>
      </c>
      <c r="AQ1104">
        <v>1</v>
      </c>
      <c r="AR1104" s="2">
        <v>0.93</v>
      </c>
    </row>
    <row r="1105" spans="6:44" x14ac:dyDescent="0.3">
      <c r="F1105" t="str">
        <f t="shared" si="94"/>
        <v>12111344</v>
      </c>
      <c r="G1105" t="e">
        <f t="shared" si="97"/>
        <v>#N/A</v>
      </c>
      <c r="H1105" s="11">
        <v>1211</v>
      </c>
      <c r="I1105" s="5">
        <v>1344</v>
      </c>
      <c r="J1105" t="s">
        <v>39</v>
      </c>
      <c r="K1105" t="s">
        <v>63</v>
      </c>
      <c r="O1105" s="3"/>
      <c r="P1105" s="4"/>
      <c r="Q1105" s="4"/>
      <c r="R1105" s="2">
        <f t="shared" si="95"/>
        <v>0.74208516242317679</v>
      </c>
      <c r="S1105" s="2">
        <f t="shared" si="96"/>
        <v>0.25791483757682321</v>
      </c>
      <c r="T1105" s="2"/>
      <c r="U1105" s="2"/>
      <c r="V1105" s="37"/>
      <c r="W1105" s="37"/>
      <c r="X1105" s="37"/>
      <c r="Y1105" s="37"/>
      <c r="Z1105" s="37"/>
      <c r="AA1105" s="37"/>
      <c r="AB1105" s="12">
        <v>4</v>
      </c>
      <c r="AC1105">
        <v>10</v>
      </c>
      <c r="AD1105">
        <v>-55</v>
      </c>
      <c r="AE1105">
        <v>0.26</v>
      </c>
      <c r="AF1105">
        <v>8</v>
      </c>
      <c r="AG1105">
        <v>-3</v>
      </c>
      <c r="AH1105">
        <v>-1</v>
      </c>
      <c r="AI1105">
        <v>-1</v>
      </c>
      <c r="AJ1105">
        <v>4</v>
      </c>
      <c r="AK1105">
        <v>6</v>
      </c>
      <c r="AL1105">
        <v>0.02</v>
      </c>
      <c r="AM1105">
        <v>10.8</v>
      </c>
      <c r="AN1105">
        <v>-5.6</v>
      </c>
      <c r="AO1105">
        <v>16.399999999999999</v>
      </c>
      <c r="AP1105">
        <v>6</v>
      </c>
      <c r="AQ1105">
        <v>1</v>
      </c>
      <c r="AR1105" s="2">
        <v>0.88</v>
      </c>
    </row>
    <row r="1106" spans="6:44" x14ac:dyDescent="0.3">
      <c r="F1106" t="str">
        <f t="shared" si="94"/>
        <v>12111345</v>
      </c>
      <c r="G1106" t="e">
        <f t="shared" si="97"/>
        <v>#N/A</v>
      </c>
      <c r="H1106" s="11">
        <v>1211</v>
      </c>
      <c r="I1106" s="5">
        <v>1345</v>
      </c>
      <c r="J1106" t="s">
        <v>39</v>
      </c>
      <c r="K1106" t="s">
        <v>64</v>
      </c>
      <c r="O1106" s="3"/>
      <c r="P1106" s="4"/>
      <c r="Q1106" s="4"/>
      <c r="R1106" s="2">
        <f t="shared" si="95"/>
        <v>0.52208516242317682</v>
      </c>
      <c r="S1106" s="2">
        <f t="shared" si="96"/>
        <v>0.47791483757682318</v>
      </c>
      <c r="T1106" s="2"/>
      <c r="U1106" s="2"/>
      <c r="V1106" s="37"/>
      <c r="W1106" s="37"/>
      <c r="X1106" s="37"/>
      <c r="Y1106" s="37"/>
      <c r="Z1106" s="37"/>
      <c r="AA1106" s="37"/>
      <c r="AB1106" s="12">
        <v>4</v>
      </c>
      <c r="AC1106">
        <v>2</v>
      </c>
      <c r="AD1106">
        <v>3</v>
      </c>
      <c r="AE1106">
        <v>0.06</v>
      </c>
      <c r="AF1106">
        <v>0</v>
      </c>
      <c r="AG1106">
        <v>0</v>
      </c>
      <c r="AH1106">
        <v>0</v>
      </c>
      <c r="AI1106">
        <v>1</v>
      </c>
      <c r="AJ1106">
        <v>5</v>
      </c>
      <c r="AK1106">
        <v>5</v>
      </c>
      <c r="AL1106">
        <v>-0.02</v>
      </c>
      <c r="AM1106">
        <v>3.4</v>
      </c>
      <c r="AN1106">
        <v>1.5</v>
      </c>
      <c r="AO1106">
        <v>1.9</v>
      </c>
      <c r="AP1106">
        <v>-2</v>
      </c>
      <c r="AQ1106">
        <v>0</v>
      </c>
      <c r="AR1106" s="2">
        <v>0.66</v>
      </c>
    </row>
    <row r="1107" spans="6:44" x14ac:dyDescent="0.3">
      <c r="F1107" t="str">
        <f t="shared" si="94"/>
        <v>12111347</v>
      </c>
      <c r="G1107" t="e">
        <f t="shared" si="97"/>
        <v>#N/A</v>
      </c>
      <c r="H1107" s="11">
        <v>1211</v>
      </c>
      <c r="I1107" s="5">
        <v>1347</v>
      </c>
      <c r="J1107" t="s">
        <v>39</v>
      </c>
      <c r="K1107" t="s">
        <v>65</v>
      </c>
      <c r="O1107" s="3"/>
      <c r="P1107" s="4"/>
      <c r="Q1107" s="4"/>
      <c r="R1107" s="2">
        <f t="shared" si="95"/>
        <v>0.82208516242317675</v>
      </c>
      <c r="S1107" s="2">
        <f t="shared" si="96"/>
        <v>0.17791483757682325</v>
      </c>
      <c r="T1107" s="2"/>
      <c r="U1107" s="2"/>
      <c r="V1107" s="37"/>
      <c r="W1107" s="37"/>
      <c r="X1107" s="37"/>
      <c r="Y1107" s="37"/>
      <c r="Z1107" s="37"/>
      <c r="AA1107" s="37"/>
      <c r="AB1107" s="12">
        <v>4</v>
      </c>
      <c r="AC1107">
        <v>16</v>
      </c>
      <c r="AD1107">
        <v>-162</v>
      </c>
      <c r="AE1107">
        <v>0.26</v>
      </c>
      <c r="AF1107">
        <v>9</v>
      </c>
      <c r="AG1107">
        <v>-2</v>
      </c>
      <c r="AH1107">
        <v>-2</v>
      </c>
      <c r="AI1107">
        <v>-2</v>
      </c>
      <c r="AJ1107">
        <v>1</v>
      </c>
      <c r="AK1107">
        <v>5</v>
      </c>
      <c r="AL1107">
        <v>-0.01</v>
      </c>
      <c r="AM1107">
        <v>17.600000000000001</v>
      </c>
      <c r="AN1107">
        <v>2.2000000000000002</v>
      </c>
      <c r="AO1107">
        <v>15.4</v>
      </c>
      <c r="AP1107">
        <v>12</v>
      </c>
      <c r="AQ1107">
        <v>1</v>
      </c>
      <c r="AR1107" s="2">
        <v>0.96</v>
      </c>
    </row>
    <row r="1108" spans="6:44" x14ac:dyDescent="0.3">
      <c r="F1108" t="str">
        <f t="shared" si="94"/>
        <v>12111348</v>
      </c>
      <c r="G1108" t="e">
        <f t="shared" si="97"/>
        <v>#N/A</v>
      </c>
      <c r="H1108" s="11">
        <v>1211</v>
      </c>
      <c r="I1108" s="5">
        <v>1348</v>
      </c>
      <c r="J1108" t="s">
        <v>39</v>
      </c>
      <c r="K1108" t="s">
        <v>66</v>
      </c>
      <c r="O1108" s="3"/>
      <c r="P1108" s="4"/>
      <c r="Q1108" s="4"/>
      <c r="R1108" s="2">
        <f t="shared" si="95"/>
        <v>0.68208516242317674</v>
      </c>
      <c r="S1108" s="2">
        <f t="shared" si="96"/>
        <v>0.31791483757682326</v>
      </c>
      <c r="T1108" s="2"/>
      <c r="U1108" s="2"/>
      <c r="V1108" s="37"/>
      <c r="W1108" s="37"/>
      <c r="X1108" s="37"/>
      <c r="Y1108" s="37"/>
      <c r="Z1108" s="37"/>
      <c r="AA1108" s="37"/>
      <c r="AB1108" s="12">
        <v>4</v>
      </c>
      <c r="AC1108">
        <v>7</v>
      </c>
      <c r="AD1108">
        <v>-41</v>
      </c>
      <c r="AE1108">
        <v>0.1</v>
      </c>
      <c r="AF1108">
        <v>6</v>
      </c>
      <c r="AG1108">
        <v>-3</v>
      </c>
      <c r="AH1108">
        <v>1</v>
      </c>
      <c r="AI1108">
        <v>-4</v>
      </c>
      <c r="AJ1108">
        <v>2</v>
      </c>
      <c r="AK1108">
        <v>4</v>
      </c>
      <c r="AL1108">
        <v>0.01</v>
      </c>
      <c r="AM1108">
        <v>8.3000000000000007</v>
      </c>
      <c r="AN1108">
        <v>-0.8</v>
      </c>
      <c r="AO1108">
        <v>9.1</v>
      </c>
      <c r="AP1108">
        <v>3</v>
      </c>
      <c r="AQ1108">
        <v>1</v>
      </c>
      <c r="AR1108" s="2">
        <v>0.82</v>
      </c>
    </row>
    <row r="1109" spans="6:44" x14ac:dyDescent="0.3">
      <c r="F1109" t="str">
        <f t="shared" si="94"/>
        <v>12111355</v>
      </c>
      <c r="G1109" t="e">
        <f t="shared" si="97"/>
        <v>#N/A</v>
      </c>
      <c r="H1109" s="11">
        <v>1211</v>
      </c>
      <c r="I1109" s="5">
        <v>1355</v>
      </c>
      <c r="J1109" t="s">
        <v>39</v>
      </c>
      <c r="K1109" t="s">
        <v>67</v>
      </c>
      <c r="O1109" s="3"/>
      <c r="P1109" s="4"/>
      <c r="Q1109" s="4"/>
      <c r="R1109" s="2">
        <f t="shared" si="95"/>
        <v>0.73208516242317678</v>
      </c>
      <c r="S1109" s="2">
        <f t="shared" si="96"/>
        <v>0.26791483757682322</v>
      </c>
      <c r="T1109" s="2"/>
      <c r="U1109" s="2"/>
      <c r="V1109" s="37"/>
      <c r="W1109" s="37"/>
      <c r="X1109" s="37"/>
      <c r="Y1109" s="37"/>
      <c r="Z1109" s="37"/>
      <c r="AA1109" s="37"/>
      <c r="AB1109" s="12">
        <v>4</v>
      </c>
      <c r="AC1109">
        <v>12</v>
      </c>
      <c r="AD1109">
        <v>-67</v>
      </c>
      <c r="AE1109">
        <v>0.08</v>
      </c>
      <c r="AF1109">
        <v>4</v>
      </c>
      <c r="AG1109">
        <v>-3</v>
      </c>
      <c r="AH1109">
        <v>2</v>
      </c>
      <c r="AI1109">
        <v>3</v>
      </c>
      <c r="AJ1109">
        <v>8</v>
      </c>
      <c r="AK1109">
        <v>0</v>
      </c>
      <c r="AL1109">
        <v>-0.04</v>
      </c>
      <c r="AM1109">
        <v>1.1000000000000001</v>
      </c>
      <c r="AN1109">
        <v>-8.5</v>
      </c>
      <c r="AO1109">
        <v>9.6</v>
      </c>
      <c r="AP1109">
        <v>8</v>
      </c>
      <c r="AQ1109">
        <v>1</v>
      </c>
      <c r="AR1109" s="2">
        <v>0.87</v>
      </c>
    </row>
    <row r="1110" spans="6:44" x14ac:dyDescent="0.3">
      <c r="F1110" t="str">
        <f t="shared" si="94"/>
        <v>12111361</v>
      </c>
      <c r="G1110" t="e">
        <f t="shared" si="97"/>
        <v>#N/A</v>
      </c>
      <c r="H1110" s="11">
        <v>1211</v>
      </c>
      <c r="I1110" s="5">
        <v>1361</v>
      </c>
      <c r="J1110" t="s">
        <v>39</v>
      </c>
      <c r="K1110" t="s">
        <v>68</v>
      </c>
      <c r="O1110" s="3"/>
      <c r="P1110" s="4"/>
      <c r="Q1110" s="4"/>
      <c r="R1110" s="2">
        <f t="shared" si="95"/>
        <v>0.69208516242317675</v>
      </c>
      <c r="S1110" s="2">
        <f t="shared" si="96"/>
        <v>0.30791483757682325</v>
      </c>
      <c r="T1110" s="2"/>
      <c r="U1110" s="2"/>
      <c r="V1110" s="37"/>
      <c r="W1110" s="37"/>
      <c r="X1110" s="37"/>
      <c r="Y1110" s="37"/>
      <c r="Z1110" s="37"/>
      <c r="AA1110" s="37"/>
      <c r="AB1110" s="12">
        <v>4</v>
      </c>
      <c r="AC1110">
        <v>11</v>
      </c>
      <c r="AD1110">
        <v>-42</v>
      </c>
      <c r="AE1110">
        <v>0.2</v>
      </c>
      <c r="AF1110">
        <v>6</v>
      </c>
      <c r="AG1110">
        <v>-2</v>
      </c>
      <c r="AH1110">
        <v>-1</v>
      </c>
      <c r="AI1110">
        <v>-1</v>
      </c>
      <c r="AJ1110">
        <v>1</v>
      </c>
      <c r="AK1110">
        <v>2</v>
      </c>
      <c r="AL1110">
        <v>0</v>
      </c>
      <c r="AM1110">
        <v>7.4</v>
      </c>
      <c r="AN1110">
        <v>-1.3</v>
      </c>
      <c r="AO1110">
        <v>8.6999999999999993</v>
      </c>
      <c r="AP1110">
        <v>7</v>
      </c>
      <c r="AQ1110">
        <v>1</v>
      </c>
      <c r="AR1110" s="2">
        <v>0.83</v>
      </c>
    </row>
    <row r="1111" spans="6:44" x14ac:dyDescent="0.3">
      <c r="F1111" t="str">
        <f t="shared" si="94"/>
        <v>12111371</v>
      </c>
      <c r="G1111" t="e">
        <f t="shared" si="97"/>
        <v>#N/A</v>
      </c>
      <c r="H1111" s="11">
        <v>1211</v>
      </c>
      <c r="I1111" s="5">
        <v>1371</v>
      </c>
      <c r="J1111" t="s">
        <v>39</v>
      </c>
      <c r="K1111" t="s">
        <v>69</v>
      </c>
      <c r="O1111" s="3"/>
      <c r="P1111" s="4"/>
      <c r="Q1111" s="4"/>
      <c r="R1111" s="2">
        <f t="shared" si="95"/>
        <v>0.66208516242317683</v>
      </c>
      <c r="S1111" s="2">
        <f t="shared" si="96"/>
        <v>0.33791483757682317</v>
      </c>
      <c r="T1111" s="2"/>
      <c r="U1111" s="2"/>
      <c r="V1111" s="37"/>
      <c r="W1111" s="37"/>
      <c r="X1111" s="37"/>
      <c r="Y1111" s="37"/>
      <c r="Z1111" s="37"/>
      <c r="AA1111" s="37"/>
      <c r="AB1111" s="12">
        <v>4</v>
      </c>
      <c r="AC1111">
        <v>8</v>
      </c>
      <c r="AD1111">
        <v>-18</v>
      </c>
      <c r="AE1111">
        <v>0.22</v>
      </c>
      <c r="AF1111">
        <v>5</v>
      </c>
      <c r="AG1111">
        <v>-3</v>
      </c>
      <c r="AH1111">
        <v>-1</v>
      </c>
      <c r="AI1111">
        <v>0</v>
      </c>
      <c r="AJ1111">
        <v>-1</v>
      </c>
      <c r="AK1111">
        <v>5</v>
      </c>
      <c r="AL1111">
        <v>0.03</v>
      </c>
      <c r="AM1111">
        <v>5.5</v>
      </c>
      <c r="AN1111">
        <v>-6.2</v>
      </c>
      <c r="AO1111">
        <v>11.7</v>
      </c>
      <c r="AP1111">
        <v>4</v>
      </c>
      <c r="AQ1111">
        <v>1</v>
      </c>
      <c r="AR1111" s="2">
        <v>0.8</v>
      </c>
    </row>
    <row r="1112" spans="6:44" x14ac:dyDescent="0.3">
      <c r="F1112" t="str">
        <f t="shared" si="94"/>
        <v>12111372</v>
      </c>
      <c r="G1112" t="e">
        <f t="shared" si="97"/>
        <v>#N/A</v>
      </c>
      <c r="H1112" s="11">
        <v>1211</v>
      </c>
      <c r="I1112" s="5">
        <v>1372</v>
      </c>
      <c r="J1112" t="s">
        <v>39</v>
      </c>
      <c r="K1112" t="s">
        <v>70</v>
      </c>
      <c r="O1112" s="3"/>
      <c r="P1112" s="4"/>
      <c r="Q1112" s="4"/>
      <c r="R1112" s="2">
        <f t="shared" si="95"/>
        <v>0.77208516242317682</v>
      </c>
      <c r="S1112" s="2">
        <f t="shared" si="96"/>
        <v>0.22791483757682318</v>
      </c>
      <c r="T1112" s="2"/>
      <c r="U1112" s="2"/>
      <c r="V1112" s="37"/>
      <c r="W1112" s="37"/>
      <c r="X1112" s="37"/>
      <c r="Y1112" s="37"/>
      <c r="Z1112" s="37"/>
      <c r="AA1112" s="37"/>
      <c r="AB1112" s="12">
        <v>4</v>
      </c>
      <c r="AC1112">
        <v>14</v>
      </c>
      <c r="AD1112">
        <v>-103</v>
      </c>
      <c r="AE1112">
        <v>0.08</v>
      </c>
      <c r="AF1112">
        <v>5</v>
      </c>
      <c r="AG1112">
        <v>-3</v>
      </c>
      <c r="AH1112">
        <v>-4</v>
      </c>
      <c r="AI1112">
        <v>-7</v>
      </c>
      <c r="AJ1112">
        <v>0</v>
      </c>
      <c r="AK1112">
        <v>6</v>
      </c>
      <c r="AL1112">
        <v>0.02</v>
      </c>
      <c r="AM1112">
        <v>6.3</v>
      </c>
      <c r="AN1112">
        <v>-1.3</v>
      </c>
      <c r="AO1112">
        <v>7.6</v>
      </c>
      <c r="AP1112">
        <v>10</v>
      </c>
      <c r="AQ1112">
        <v>1</v>
      </c>
      <c r="AR1112" s="2">
        <v>0.91</v>
      </c>
    </row>
    <row r="1113" spans="6:44" x14ac:dyDescent="0.3">
      <c r="F1113" t="str">
        <f t="shared" si="94"/>
        <v>12111382</v>
      </c>
      <c r="G1113" t="e">
        <f t="shared" si="97"/>
        <v>#N/A</v>
      </c>
      <c r="H1113" s="11">
        <v>1211</v>
      </c>
      <c r="I1113" s="5">
        <v>1382</v>
      </c>
      <c r="J1113" t="s">
        <v>39</v>
      </c>
      <c r="K1113" t="s">
        <v>71</v>
      </c>
      <c r="O1113" s="3"/>
      <c r="P1113" s="4"/>
      <c r="Q1113" s="4"/>
      <c r="R1113" s="2">
        <f t="shared" si="95"/>
        <v>0.72208516242317677</v>
      </c>
      <c r="S1113" s="2">
        <f t="shared" si="96"/>
        <v>0.27791483757682323</v>
      </c>
      <c r="T1113" s="2"/>
      <c r="U1113" s="2"/>
      <c r="V1113" s="37"/>
      <c r="W1113" s="37"/>
      <c r="X1113" s="37"/>
      <c r="Y1113" s="37"/>
      <c r="Z1113" s="37"/>
      <c r="AA1113" s="37"/>
      <c r="AB1113" s="12">
        <v>4</v>
      </c>
      <c r="AC1113">
        <v>11</v>
      </c>
      <c r="AD1113">
        <v>-61</v>
      </c>
      <c r="AE1113">
        <v>0.1</v>
      </c>
      <c r="AF1113">
        <v>6</v>
      </c>
      <c r="AG1113">
        <v>-2</v>
      </c>
      <c r="AH1113">
        <v>0</v>
      </c>
      <c r="AI1113">
        <v>-2</v>
      </c>
      <c r="AJ1113">
        <v>3</v>
      </c>
      <c r="AK1113">
        <v>7</v>
      </c>
      <c r="AL1113">
        <v>-0.03</v>
      </c>
      <c r="AM1113">
        <v>6.6</v>
      </c>
      <c r="AN1113">
        <v>-3.9</v>
      </c>
      <c r="AO1113">
        <v>10.5</v>
      </c>
      <c r="AP1113">
        <v>7</v>
      </c>
      <c r="AQ1113">
        <v>1</v>
      </c>
      <c r="AR1113" s="2">
        <v>0.86</v>
      </c>
    </row>
    <row r="1114" spans="6:44" x14ac:dyDescent="0.3">
      <c r="F1114" t="str">
        <f t="shared" si="94"/>
        <v>12111393</v>
      </c>
      <c r="G1114" t="e">
        <f t="shared" si="97"/>
        <v>#N/A</v>
      </c>
      <c r="H1114" s="11">
        <v>1211</v>
      </c>
      <c r="I1114" s="5">
        <v>1393</v>
      </c>
      <c r="J1114" t="s">
        <v>39</v>
      </c>
      <c r="K1114" t="s">
        <v>72</v>
      </c>
      <c r="O1114" s="3"/>
      <c r="P1114" s="4"/>
      <c r="Q1114" s="4"/>
      <c r="R1114" s="2">
        <f t="shared" si="95"/>
        <v>0.73208516242317678</v>
      </c>
      <c r="S1114" s="2">
        <f t="shared" si="96"/>
        <v>0.26791483757682322</v>
      </c>
      <c r="T1114" s="2"/>
      <c r="U1114" s="2"/>
      <c r="V1114" s="37"/>
      <c r="W1114" s="37"/>
      <c r="X1114" s="37"/>
      <c r="Y1114" s="37"/>
      <c r="Z1114" s="37"/>
      <c r="AA1114" s="37"/>
      <c r="AB1114" s="12">
        <v>4</v>
      </c>
      <c r="AC1114">
        <v>11</v>
      </c>
      <c r="AD1114">
        <v>-46</v>
      </c>
      <c r="AE1114">
        <v>0.27</v>
      </c>
      <c r="AF1114">
        <v>11</v>
      </c>
      <c r="AG1114">
        <v>0</v>
      </c>
      <c r="AH1114">
        <v>-2</v>
      </c>
      <c r="AI1114">
        <v>-1</v>
      </c>
      <c r="AJ1114">
        <v>-2</v>
      </c>
      <c r="AK1114">
        <v>6</v>
      </c>
      <c r="AL1114">
        <v>-0.02</v>
      </c>
      <c r="AM1114">
        <v>17</v>
      </c>
      <c r="AN1114">
        <v>2.6</v>
      </c>
      <c r="AO1114">
        <v>14.4</v>
      </c>
      <c r="AP1114">
        <v>7</v>
      </c>
      <c r="AQ1114">
        <v>1</v>
      </c>
      <c r="AR1114" s="2">
        <v>0.87</v>
      </c>
    </row>
    <row r="1115" spans="6:44" x14ac:dyDescent="0.3">
      <c r="F1115" t="str">
        <f t="shared" si="94"/>
        <v>12111395</v>
      </c>
      <c r="G1115" t="e">
        <f t="shared" si="97"/>
        <v>#N/A</v>
      </c>
      <c r="H1115" s="11">
        <v>1211</v>
      </c>
      <c r="I1115" s="5">
        <v>1395</v>
      </c>
      <c r="J1115" t="s">
        <v>39</v>
      </c>
      <c r="K1115" t="s">
        <v>73</v>
      </c>
      <c r="O1115" s="3"/>
      <c r="P1115" s="4"/>
      <c r="Q1115" s="4"/>
      <c r="R1115" s="2">
        <f t="shared" si="95"/>
        <v>0.64208516242317681</v>
      </c>
      <c r="S1115" s="2">
        <f t="shared" si="96"/>
        <v>0.35791483757682319</v>
      </c>
      <c r="T1115" s="2"/>
      <c r="U1115" s="2"/>
      <c r="V1115" s="37"/>
      <c r="W1115" s="37"/>
      <c r="X1115" s="37"/>
      <c r="Y1115" s="37"/>
      <c r="Z1115" s="37"/>
      <c r="AA1115" s="37"/>
      <c r="AB1115" s="12">
        <v>4</v>
      </c>
      <c r="AC1115">
        <v>6</v>
      </c>
      <c r="AD1115">
        <v>-14</v>
      </c>
      <c r="AE1115">
        <v>0.22</v>
      </c>
      <c r="AF1115">
        <v>1</v>
      </c>
      <c r="AG1115">
        <v>-6</v>
      </c>
      <c r="AH1115">
        <v>-1</v>
      </c>
      <c r="AI1115">
        <v>0</v>
      </c>
      <c r="AJ1115">
        <v>-2</v>
      </c>
      <c r="AK1115">
        <v>3</v>
      </c>
      <c r="AL1115">
        <v>0.01</v>
      </c>
      <c r="AM1115">
        <v>1.5</v>
      </c>
      <c r="AN1115">
        <v>-8.8000000000000007</v>
      </c>
      <c r="AO1115">
        <v>10.3</v>
      </c>
      <c r="AP1115">
        <v>2</v>
      </c>
      <c r="AQ1115">
        <v>1</v>
      </c>
      <c r="AR1115" s="2">
        <v>0.78</v>
      </c>
    </row>
    <row r="1116" spans="6:44" x14ac:dyDescent="0.3">
      <c r="F1116" t="str">
        <f t="shared" si="94"/>
        <v>12111397</v>
      </c>
      <c r="G1116" t="e">
        <f t="shared" si="97"/>
        <v>#N/A</v>
      </c>
      <c r="H1116" s="11">
        <v>1211</v>
      </c>
      <c r="I1116" s="5">
        <v>1397</v>
      </c>
      <c r="J1116" t="s">
        <v>39</v>
      </c>
      <c r="K1116" t="s">
        <v>74</v>
      </c>
      <c r="O1116" s="3"/>
      <c r="P1116" s="4"/>
      <c r="Q1116" s="4"/>
      <c r="R1116" s="2">
        <f t="shared" si="95"/>
        <v>0.61208516242317679</v>
      </c>
      <c r="S1116" s="2">
        <f t="shared" si="96"/>
        <v>0.38791483757682321</v>
      </c>
      <c r="T1116" s="2"/>
      <c r="U1116" s="2"/>
      <c r="V1116" s="37"/>
      <c r="W1116" s="37"/>
      <c r="X1116" s="37"/>
      <c r="Y1116" s="37"/>
      <c r="Z1116" s="37"/>
      <c r="AA1116" s="37"/>
      <c r="AB1116" s="12">
        <v>4</v>
      </c>
      <c r="AC1116">
        <v>3</v>
      </c>
      <c r="AD1116">
        <v>-3</v>
      </c>
      <c r="AE1116">
        <v>0.12</v>
      </c>
      <c r="AF1116">
        <v>7</v>
      </c>
      <c r="AG1116">
        <v>0</v>
      </c>
      <c r="AH1116">
        <v>-1</v>
      </c>
      <c r="AI1116">
        <v>-2</v>
      </c>
      <c r="AJ1116">
        <v>-1</v>
      </c>
      <c r="AK1116">
        <v>8</v>
      </c>
      <c r="AL1116">
        <v>-0.04</v>
      </c>
      <c r="AM1116">
        <v>10.3</v>
      </c>
      <c r="AN1116">
        <v>0.7</v>
      </c>
      <c r="AO1116">
        <v>9.6</v>
      </c>
      <c r="AP1116">
        <v>-1</v>
      </c>
      <c r="AQ1116">
        <v>0</v>
      </c>
      <c r="AR1116" s="2">
        <v>0.75</v>
      </c>
    </row>
    <row r="1117" spans="6:44" x14ac:dyDescent="0.3">
      <c r="F1117" t="str">
        <f t="shared" si="94"/>
        <v>12111400</v>
      </c>
      <c r="G1117" t="e">
        <f t="shared" si="97"/>
        <v>#N/A</v>
      </c>
      <c r="H1117" s="11">
        <v>1211</v>
      </c>
      <c r="I1117" s="5">
        <v>1400</v>
      </c>
      <c r="J1117" t="s">
        <v>39</v>
      </c>
      <c r="K1117" t="s">
        <v>75</v>
      </c>
      <c r="O1117" s="3"/>
      <c r="P1117" s="4"/>
      <c r="Q1117" s="4"/>
      <c r="R1117" s="2">
        <f t="shared" si="95"/>
        <v>0.69208516242317675</v>
      </c>
      <c r="S1117" s="2">
        <f t="shared" si="96"/>
        <v>0.30791483757682325</v>
      </c>
      <c r="T1117" s="2"/>
      <c r="U1117" s="2"/>
      <c r="V1117" s="37"/>
      <c r="W1117" s="37"/>
      <c r="X1117" s="37"/>
      <c r="Y1117" s="37"/>
      <c r="Z1117" s="37"/>
      <c r="AA1117" s="37"/>
      <c r="AB1117" s="12">
        <v>4</v>
      </c>
      <c r="AC1117">
        <v>10</v>
      </c>
      <c r="AD1117">
        <v>-31</v>
      </c>
      <c r="AE1117">
        <v>0.3</v>
      </c>
      <c r="AF1117">
        <v>8</v>
      </c>
      <c r="AG1117">
        <v>-1</v>
      </c>
      <c r="AH1117">
        <v>-1</v>
      </c>
      <c r="AI1117">
        <v>0</v>
      </c>
      <c r="AJ1117">
        <v>4</v>
      </c>
      <c r="AK1117">
        <v>6</v>
      </c>
      <c r="AL1117">
        <v>0.05</v>
      </c>
      <c r="AM1117">
        <v>12.8</v>
      </c>
      <c r="AN1117">
        <v>-1.1000000000000001</v>
      </c>
      <c r="AO1117">
        <v>13.9</v>
      </c>
      <c r="AP1117">
        <v>6</v>
      </c>
      <c r="AQ1117">
        <v>1</v>
      </c>
      <c r="AR1117" s="2">
        <v>0.83</v>
      </c>
    </row>
    <row r="1118" spans="6:44" x14ac:dyDescent="0.3">
      <c r="F1118" t="str">
        <f t="shared" si="94"/>
        <v>12111401</v>
      </c>
      <c r="G1118" t="e">
        <f t="shared" si="97"/>
        <v>#N/A</v>
      </c>
      <c r="H1118" s="11">
        <v>1211</v>
      </c>
      <c r="I1118" s="5">
        <v>1401</v>
      </c>
      <c r="J1118" t="s">
        <v>39</v>
      </c>
      <c r="K1118" t="s">
        <v>76</v>
      </c>
      <c r="O1118" s="3"/>
      <c r="P1118" s="4"/>
      <c r="Q1118" s="4"/>
      <c r="R1118" s="2">
        <f t="shared" si="95"/>
        <v>0.67208516242317684</v>
      </c>
      <c r="S1118" s="2">
        <f t="shared" si="96"/>
        <v>0.32791483757682316</v>
      </c>
      <c r="T1118" s="2"/>
      <c r="U1118" s="2"/>
      <c r="V1118" s="37"/>
      <c r="W1118" s="37"/>
      <c r="X1118" s="37"/>
      <c r="Y1118" s="37"/>
      <c r="Z1118" s="37"/>
      <c r="AA1118" s="37"/>
      <c r="AB1118" s="12">
        <v>4</v>
      </c>
      <c r="AC1118">
        <v>7</v>
      </c>
      <c r="AD1118">
        <v>-22</v>
      </c>
      <c r="AE1118">
        <v>0.26</v>
      </c>
      <c r="AF1118">
        <v>7</v>
      </c>
      <c r="AG1118">
        <v>1</v>
      </c>
      <c r="AH1118">
        <v>-2</v>
      </c>
      <c r="AI1118">
        <v>2</v>
      </c>
      <c r="AJ1118">
        <v>-1</v>
      </c>
      <c r="AK1118">
        <v>5</v>
      </c>
      <c r="AL1118">
        <v>0.05</v>
      </c>
      <c r="AM1118">
        <v>9.5</v>
      </c>
      <c r="AN1118">
        <v>-2.7</v>
      </c>
      <c r="AO1118">
        <v>12.2</v>
      </c>
      <c r="AP1118">
        <v>3</v>
      </c>
      <c r="AQ1118">
        <v>1</v>
      </c>
      <c r="AR1118" s="2">
        <v>0.81</v>
      </c>
    </row>
    <row r="1119" spans="6:44" x14ac:dyDescent="0.3">
      <c r="F1119" t="str">
        <f t="shared" si="94"/>
        <v>12111403</v>
      </c>
      <c r="G1119" t="e">
        <f t="shared" si="97"/>
        <v>#N/A</v>
      </c>
      <c r="H1119" s="11">
        <v>1211</v>
      </c>
      <c r="I1119" s="5">
        <v>1403</v>
      </c>
      <c r="J1119" t="s">
        <v>39</v>
      </c>
      <c r="K1119" t="s">
        <v>77</v>
      </c>
      <c r="O1119" s="3"/>
      <c r="P1119" s="4"/>
      <c r="Q1119" s="4"/>
      <c r="R1119" s="2">
        <f t="shared" si="95"/>
        <v>0.59208516242317677</v>
      </c>
      <c r="S1119" s="2">
        <f t="shared" si="96"/>
        <v>0.40791483757682323</v>
      </c>
      <c r="T1119" s="2"/>
      <c r="U1119" s="2"/>
      <c r="V1119" s="37"/>
      <c r="W1119" s="37"/>
      <c r="X1119" s="37"/>
      <c r="Y1119" s="37"/>
      <c r="Z1119" s="37"/>
      <c r="AA1119" s="37"/>
      <c r="AB1119" s="12">
        <v>4</v>
      </c>
      <c r="AC1119">
        <v>3</v>
      </c>
      <c r="AD1119">
        <v>-4</v>
      </c>
      <c r="AE1119">
        <v>0.15</v>
      </c>
      <c r="AF1119">
        <v>5</v>
      </c>
      <c r="AG1119">
        <v>0</v>
      </c>
      <c r="AH1119">
        <v>-2</v>
      </c>
      <c r="AI1119">
        <v>-3</v>
      </c>
      <c r="AJ1119">
        <v>0</v>
      </c>
      <c r="AK1119">
        <v>5</v>
      </c>
      <c r="AL1119">
        <v>0.02</v>
      </c>
      <c r="AM1119">
        <v>9.3000000000000007</v>
      </c>
      <c r="AN1119">
        <v>2.4</v>
      </c>
      <c r="AO1119">
        <v>6.9</v>
      </c>
      <c r="AP1119">
        <v>-1</v>
      </c>
      <c r="AQ1119">
        <v>0</v>
      </c>
      <c r="AR1119" s="2">
        <v>0.73</v>
      </c>
    </row>
    <row r="1120" spans="6:44" x14ac:dyDescent="0.3">
      <c r="F1120" t="str">
        <f t="shared" si="94"/>
        <v>12111411</v>
      </c>
      <c r="G1120" t="e">
        <f t="shared" si="97"/>
        <v>#N/A</v>
      </c>
      <c r="H1120" s="11">
        <v>1211</v>
      </c>
      <c r="I1120" s="5">
        <v>1411</v>
      </c>
      <c r="J1120" t="s">
        <v>39</v>
      </c>
      <c r="K1120" t="s">
        <v>78</v>
      </c>
      <c r="O1120" s="3"/>
      <c r="P1120" s="4"/>
      <c r="Q1120" s="4"/>
      <c r="R1120" s="2">
        <f t="shared" si="95"/>
        <v>0.85208516242317678</v>
      </c>
      <c r="S1120" s="2">
        <f t="shared" si="96"/>
        <v>0.14791483757682322</v>
      </c>
      <c r="T1120" s="2"/>
      <c r="U1120" s="2"/>
      <c r="V1120" s="37"/>
      <c r="W1120" s="37"/>
      <c r="X1120" s="37"/>
      <c r="Y1120" s="37"/>
      <c r="Z1120" s="37"/>
      <c r="AA1120" s="37"/>
      <c r="AB1120" s="12">
        <v>4</v>
      </c>
      <c r="AC1120">
        <v>16</v>
      </c>
      <c r="AD1120">
        <v>-241</v>
      </c>
      <c r="AE1120">
        <v>0.44</v>
      </c>
      <c r="AF1120">
        <v>7</v>
      </c>
      <c r="AG1120">
        <v>-5</v>
      </c>
      <c r="AH1120">
        <v>-1</v>
      </c>
      <c r="AI1120">
        <v>2</v>
      </c>
      <c r="AJ1120">
        <v>4</v>
      </c>
      <c r="AK1120">
        <v>9</v>
      </c>
      <c r="AL1120">
        <v>0</v>
      </c>
      <c r="AM1120">
        <v>6.9</v>
      </c>
      <c r="AN1120">
        <v>-12.6</v>
      </c>
      <c r="AO1120">
        <v>19.5</v>
      </c>
      <c r="AP1120">
        <v>12</v>
      </c>
      <c r="AQ1120">
        <v>1</v>
      </c>
      <c r="AR1120" s="2">
        <v>0.99</v>
      </c>
    </row>
    <row r="1121" spans="6:44" x14ac:dyDescent="0.3">
      <c r="F1121" t="str">
        <f t="shared" si="94"/>
        <v>12111417</v>
      </c>
      <c r="G1121" t="e">
        <f t="shared" si="97"/>
        <v>#N/A</v>
      </c>
      <c r="H1121" s="11">
        <v>1211</v>
      </c>
      <c r="I1121" s="5">
        <v>1417</v>
      </c>
      <c r="J1121" t="s">
        <v>39</v>
      </c>
      <c r="K1121" t="s">
        <v>79</v>
      </c>
      <c r="O1121" s="3"/>
      <c r="P1121" s="4"/>
      <c r="Q1121" s="4"/>
      <c r="R1121" s="2">
        <f t="shared" si="95"/>
        <v>0.69208516242317675</v>
      </c>
      <c r="S1121" s="2">
        <f t="shared" si="96"/>
        <v>0.30791483757682325</v>
      </c>
      <c r="T1121" s="2"/>
      <c r="U1121" s="2"/>
      <c r="V1121" s="37"/>
      <c r="W1121" s="37"/>
      <c r="X1121" s="37"/>
      <c r="Y1121" s="37"/>
      <c r="Z1121" s="37"/>
      <c r="AA1121" s="37"/>
      <c r="AB1121" s="12">
        <v>4</v>
      </c>
      <c r="AC1121">
        <v>11</v>
      </c>
      <c r="AD1121">
        <v>-40</v>
      </c>
      <c r="AE1121">
        <v>0.22</v>
      </c>
      <c r="AF1121">
        <v>4</v>
      </c>
      <c r="AG1121">
        <v>-2</v>
      </c>
      <c r="AH1121">
        <v>0</v>
      </c>
      <c r="AI1121">
        <v>3</v>
      </c>
      <c r="AJ1121">
        <v>4</v>
      </c>
      <c r="AK1121">
        <v>4</v>
      </c>
      <c r="AL1121">
        <v>0</v>
      </c>
      <c r="AM1121">
        <v>2.6</v>
      </c>
      <c r="AN1121">
        <v>-9.1999999999999993</v>
      </c>
      <c r="AO1121">
        <v>11.8</v>
      </c>
      <c r="AP1121">
        <v>7</v>
      </c>
      <c r="AQ1121">
        <v>1</v>
      </c>
      <c r="AR1121" s="2">
        <v>0.83</v>
      </c>
    </row>
    <row r="1122" spans="6:44" x14ac:dyDescent="0.3">
      <c r="F1122" t="str">
        <f t="shared" si="94"/>
        <v>12111420</v>
      </c>
      <c r="G1122" t="e">
        <f t="shared" si="97"/>
        <v>#N/A</v>
      </c>
      <c r="H1122" s="11">
        <v>1211</v>
      </c>
      <c r="I1122" s="5">
        <v>1420</v>
      </c>
      <c r="J1122" t="s">
        <v>39</v>
      </c>
      <c r="K1122" t="s">
        <v>80</v>
      </c>
      <c r="O1122" s="3"/>
      <c r="P1122" s="4"/>
      <c r="Q1122" s="4"/>
      <c r="R1122" s="2">
        <f t="shared" si="95"/>
        <v>0.83208516242317676</v>
      </c>
      <c r="S1122" s="2">
        <f t="shared" si="96"/>
        <v>0.16791483757682324</v>
      </c>
      <c r="T1122" s="2"/>
      <c r="U1122" s="2"/>
      <c r="V1122" s="37"/>
      <c r="W1122" s="37"/>
      <c r="X1122" s="37"/>
      <c r="Y1122" s="37"/>
      <c r="Z1122" s="37"/>
      <c r="AA1122" s="37"/>
      <c r="AB1122" s="12">
        <v>4</v>
      </c>
      <c r="AC1122">
        <v>16</v>
      </c>
      <c r="AD1122">
        <v>-176</v>
      </c>
      <c r="AE1122">
        <v>0.2</v>
      </c>
      <c r="AF1122">
        <v>6</v>
      </c>
      <c r="AG1122">
        <v>-5</v>
      </c>
      <c r="AH1122">
        <v>-1</v>
      </c>
      <c r="AI1122">
        <v>-2</v>
      </c>
      <c r="AJ1122">
        <v>7</v>
      </c>
      <c r="AK1122">
        <v>6</v>
      </c>
      <c r="AL1122">
        <v>7.0000000000000007E-2</v>
      </c>
      <c r="AM1122">
        <v>12</v>
      </c>
      <c r="AN1122">
        <v>-3.9</v>
      </c>
      <c r="AO1122">
        <v>15.9</v>
      </c>
      <c r="AP1122">
        <v>12</v>
      </c>
      <c r="AQ1122">
        <v>1</v>
      </c>
      <c r="AR1122" s="2">
        <v>0.97</v>
      </c>
    </row>
    <row r="1123" spans="6:44" x14ac:dyDescent="0.3">
      <c r="F1123" t="str">
        <f t="shared" si="94"/>
        <v>12111437</v>
      </c>
      <c r="G1123" t="e">
        <f t="shared" si="97"/>
        <v>#N/A</v>
      </c>
      <c r="H1123" s="11">
        <v>1211</v>
      </c>
      <c r="I1123" s="5">
        <v>1437</v>
      </c>
      <c r="J1123" t="s">
        <v>39</v>
      </c>
      <c r="K1123" t="s">
        <v>82</v>
      </c>
      <c r="O1123" s="3"/>
      <c r="P1123" s="4"/>
      <c r="Q1123" s="4"/>
      <c r="R1123" s="2">
        <f t="shared" si="95"/>
        <v>0.5020851624231768</v>
      </c>
      <c r="S1123" s="2">
        <f t="shared" si="96"/>
        <v>0.4979148375768232</v>
      </c>
      <c r="T1123" s="2"/>
      <c r="U1123" s="2"/>
      <c r="V1123" s="37"/>
      <c r="W1123" s="37"/>
      <c r="X1123" s="37"/>
      <c r="Y1123" s="37"/>
      <c r="Z1123" s="37"/>
      <c r="AA1123" s="37"/>
      <c r="AB1123" s="12">
        <v>4</v>
      </c>
      <c r="AC1123">
        <v>1</v>
      </c>
      <c r="AD1123">
        <v>6</v>
      </c>
      <c r="AE1123">
        <v>0</v>
      </c>
      <c r="AF1123">
        <v>-2</v>
      </c>
      <c r="AG1123">
        <v>-2</v>
      </c>
      <c r="AH1123">
        <v>1</v>
      </c>
      <c r="AI1123">
        <v>0</v>
      </c>
      <c r="AJ1123">
        <v>4</v>
      </c>
      <c r="AK1123">
        <v>4</v>
      </c>
      <c r="AL1123">
        <v>-0.05</v>
      </c>
      <c r="AM1123">
        <v>-2.6</v>
      </c>
      <c r="AN1123">
        <v>-3.8</v>
      </c>
      <c r="AO1123">
        <v>1.2</v>
      </c>
      <c r="AP1123">
        <v>-3</v>
      </c>
      <c r="AQ1123">
        <v>0</v>
      </c>
      <c r="AR1123" s="2">
        <v>0.64</v>
      </c>
    </row>
    <row r="1124" spans="6:44" x14ac:dyDescent="0.3">
      <c r="F1124" t="str">
        <f t="shared" si="94"/>
        <v>12111438</v>
      </c>
      <c r="G1124" t="e">
        <f t="shared" si="97"/>
        <v>#N/A</v>
      </c>
      <c r="H1124" s="11">
        <v>1211</v>
      </c>
      <c r="I1124" s="5">
        <v>1438</v>
      </c>
      <c r="J1124" t="s">
        <v>39</v>
      </c>
      <c r="K1124" t="s">
        <v>83</v>
      </c>
      <c r="O1124" s="3"/>
      <c r="P1124" s="4"/>
      <c r="Q1124" s="4"/>
      <c r="R1124" s="2">
        <f t="shared" si="95"/>
        <v>0.52208516242317682</v>
      </c>
      <c r="S1124" s="2">
        <f t="shared" si="96"/>
        <v>0.47791483757682318</v>
      </c>
      <c r="T1124" s="2"/>
      <c r="U1124" s="2"/>
      <c r="V1124" s="37"/>
      <c r="W1124" s="37"/>
      <c r="X1124" s="37"/>
      <c r="Y1124" s="37"/>
      <c r="Z1124" s="37"/>
      <c r="AA1124" s="37"/>
      <c r="AB1124" s="12">
        <v>4</v>
      </c>
      <c r="AC1124">
        <v>1</v>
      </c>
      <c r="AD1124">
        <v>7</v>
      </c>
      <c r="AE1124">
        <v>-0.06</v>
      </c>
      <c r="AF1124">
        <v>5</v>
      </c>
      <c r="AG1124">
        <v>3</v>
      </c>
      <c r="AH1124">
        <v>2</v>
      </c>
      <c r="AI1124">
        <v>-3</v>
      </c>
      <c r="AJ1124">
        <v>6</v>
      </c>
      <c r="AK1124">
        <v>3</v>
      </c>
      <c r="AL1124">
        <v>-0.04</v>
      </c>
      <c r="AM1124">
        <v>17</v>
      </c>
      <c r="AN1124">
        <v>13.7</v>
      </c>
      <c r="AO1124">
        <v>3.3</v>
      </c>
      <c r="AP1124">
        <v>-3</v>
      </c>
      <c r="AQ1124">
        <v>0</v>
      </c>
      <c r="AR1124" s="2">
        <v>0.66</v>
      </c>
    </row>
    <row r="1125" spans="6:44" x14ac:dyDescent="0.3">
      <c r="F1125" t="str">
        <f t="shared" si="94"/>
        <v>12111439</v>
      </c>
      <c r="G1125" t="e">
        <f t="shared" si="97"/>
        <v>#N/A</v>
      </c>
      <c r="H1125" s="11">
        <v>1211</v>
      </c>
      <c r="I1125" s="5">
        <v>1439</v>
      </c>
      <c r="J1125" t="s">
        <v>39</v>
      </c>
      <c r="K1125" t="s">
        <v>84</v>
      </c>
      <c r="O1125" s="3"/>
      <c r="P1125" s="4"/>
      <c r="Q1125" s="4"/>
      <c r="R1125" s="2">
        <f t="shared" si="95"/>
        <v>0.64208516242317681</v>
      </c>
      <c r="S1125" s="2">
        <f t="shared" si="96"/>
        <v>0.35791483757682319</v>
      </c>
      <c r="T1125" s="2"/>
      <c r="U1125" s="2"/>
      <c r="V1125" s="37"/>
      <c r="W1125" s="37"/>
      <c r="X1125" s="37"/>
      <c r="Y1125" s="37"/>
      <c r="Z1125" s="37"/>
      <c r="AA1125" s="37"/>
      <c r="AB1125" s="12">
        <v>4</v>
      </c>
      <c r="AC1125">
        <v>8</v>
      </c>
      <c r="AD1125">
        <v>-24</v>
      </c>
      <c r="AE1125">
        <v>0.22</v>
      </c>
      <c r="AF1125">
        <v>1</v>
      </c>
      <c r="AG1125">
        <v>-3</v>
      </c>
      <c r="AH1125">
        <v>-1</v>
      </c>
      <c r="AI1125">
        <v>0</v>
      </c>
      <c r="AJ1125">
        <v>9</v>
      </c>
      <c r="AK1125">
        <v>6</v>
      </c>
      <c r="AL1125">
        <v>0.01</v>
      </c>
      <c r="AM1125">
        <v>4.8</v>
      </c>
      <c r="AN1125">
        <v>-4.7</v>
      </c>
      <c r="AO1125">
        <v>9.5</v>
      </c>
      <c r="AP1125">
        <v>4</v>
      </c>
      <c r="AQ1125">
        <v>1</v>
      </c>
      <c r="AR1125" s="2">
        <v>0.78</v>
      </c>
    </row>
    <row r="1126" spans="6:44" x14ac:dyDescent="0.3">
      <c r="F1126" t="str">
        <f t="shared" si="94"/>
        <v>12111452</v>
      </c>
      <c r="G1126" t="e">
        <f t="shared" si="97"/>
        <v>#N/A</v>
      </c>
      <c r="H1126" s="11">
        <v>1211</v>
      </c>
      <c r="I1126" s="5">
        <v>1452</v>
      </c>
      <c r="J1126" t="s">
        <v>39</v>
      </c>
      <c r="K1126" t="s">
        <v>85</v>
      </c>
      <c r="O1126" s="3"/>
      <c r="P1126" s="4"/>
      <c r="Q1126" s="4"/>
      <c r="R1126" s="2">
        <f t="shared" si="95"/>
        <v>0.60208516242317678</v>
      </c>
      <c r="S1126" s="2">
        <f t="shared" si="96"/>
        <v>0.39791483757682322</v>
      </c>
      <c r="T1126" s="2"/>
      <c r="U1126" s="2"/>
      <c r="V1126" s="37"/>
      <c r="W1126" s="37"/>
      <c r="X1126" s="37"/>
      <c r="Y1126" s="37"/>
      <c r="Z1126" s="37"/>
      <c r="AA1126" s="37"/>
      <c r="AB1126" s="12">
        <v>4</v>
      </c>
      <c r="AC1126">
        <v>5</v>
      </c>
      <c r="AD1126">
        <v>-5</v>
      </c>
      <c r="AE1126">
        <v>0.17</v>
      </c>
      <c r="AF1126">
        <v>8</v>
      </c>
      <c r="AG1126">
        <v>-3</v>
      </c>
      <c r="AH1126">
        <v>1</v>
      </c>
      <c r="AI1126">
        <v>-5</v>
      </c>
      <c r="AJ1126">
        <v>-4</v>
      </c>
      <c r="AK1126">
        <v>7</v>
      </c>
      <c r="AL1126">
        <v>-0.05</v>
      </c>
      <c r="AM1126">
        <v>4.9000000000000004</v>
      </c>
      <c r="AN1126">
        <v>-1.9</v>
      </c>
      <c r="AO1126">
        <v>6.8</v>
      </c>
      <c r="AP1126">
        <v>1</v>
      </c>
      <c r="AQ1126">
        <v>1</v>
      </c>
      <c r="AR1126" s="2">
        <v>0.74</v>
      </c>
    </row>
    <row r="1127" spans="6:44" x14ac:dyDescent="0.3">
      <c r="F1127" t="str">
        <f t="shared" si="94"/>
        <v>12111455</v>
      </c>
      <c r="G1127" t="e">
        <f t="shared" si="97"/>
        <v>#N/A</v>
      </c>
      <c r="H1127" s="11">
        <v>1211</v>
      </c>
      <c r="I1127" s="5">
        <v>1455</v>
      </c>
      <c r="J1127" t="s">
        <v>39</v>
      </c>
      <c r="K1127" t="s">
        <v>86</v>
      </c>
      <c r="O1127" s="3"/>
      <c r="P1127" s="4"/>
      <c r="Q1127" s="4"/>
      <c r="R1127" s="2">
        <f t="shared" si="95"/>
        <v>0.61208516242317679</v>
      </c>
      <c r="S1127" s="2">
        <f t="shared" si="96"/>
        <v>0.38791483757682321</v>
      </c>
      <c r="T1127" s="2"/>
      <c r="U1127" s="2"/>
      <c r="V1127" s="37"/>
      <c r="W1127" s="37"/>
      <c r="X1127" s="37"/>
      <c r="Y1127" s="37"/>
      <c r="Z1127" s="37"/>
      <c r="AA1127" s="37"/>
      <c r="AB1127" s="12">
        <v>4</v>
      </c>
      <c r="AC1127">
        <v>4</v>
      </c>
      <c r="AD1127">
        <v>-12</v>
      </c>
      <c r="AE1127">
        <v>0.1</v>
      </c>
      <c r="AF1127">
        <v>3</v>
      </c>
      <c r="AG1127">
        <v>-2</v>
      </c>
      <c r="AH1127">
        <v>0</v>
      </c>
      <c r="AI1127">
        <v>1</v>
      </c>
      <c r="AJ1127">
        <v>-2</v>
      </c>
      <c r="AK1127">
        <v>0</v>
      </c>
      <c r="AL1127">
        <v>-0.02</v>
      </c>
      <c r="AM1127">
        <v>1.5</v>
      </c>
      <c r="AN1127">
        <v>-4.2</v>
      </c>
      <c r="AO1127">
        <v>5.7</v>
      </c>
      <c r="AP1127">
        <v>0</v>
      </c>
      <c r="AQ1127">
        <v>0</v>
      </c>
      <c r="AR1127" s="2">
        <v>0.75</v>
      </c>
    </row>
    <row r="1128" spans="6:44" x14ac:dyDescent="0.3">
      <c r="F1128" t="str">
        <f t="shared" si="94"/>
        <v>12111460</v>
      </c>
      <c r="G1128" t="e">
        <f t="shared" si="97"/>
        <v>#N/A</v>
      </c>
      <c r="H1128" s="11">
        <v>1211</v>
      </c>
      <c r="I1128" s="5">
        <v>1460</v>
      </c>
      <c r="J1128" t="s">
        <v>39</v>
      </c>
      <c r="K1128" t="s">
        <v>87</v>
      </c>
      <c r="O1128" s="3"/>
      <c r="P1128" s="4"/>
      <c r="Q1128" s="4"/>
      <c r="R1128" s="2">
        <f t="shared" si="95"/>
        <v>0.80208516242317673</v>
      </c>
      <c r="S1128" s="2">
        <f t="shared" si="96"/>
        <v>0.19791483757682327</v>
      </c>
      <c r="T1128" s="2"/>
      <c r="U1128" s="2"/>
      <c r="V1128" s="37"/>
      <c r="W1128" s="37"/>
      <c r="X1128" s="37"/>
      <c r="Y1128" s="37"/>
      <c r="Z1128" s="37"/>
      <c r="AA1128" s="37"/>
      <c r="AB1128" s="12">
        <v>4</v>
      </c>
      <c r="AC1128">
        <v>14</v>
      </c>
      <c r="AD1128">
        <v>-127</v>
      </c>
      <c r="AE1128">
        <v>0.16</v>
      </c>
      <c r="AF1128">
        <v>9</v>
      </c>
      <c r="AG1128">
        <v>-1</v>
      </c>
      <c r="AH1128">
        <v>-2</v>
      </c>
      <c r="AI1128">
        <v>-3</v>
      </c>
      <c r="AJ1128">
        <v>4</v>
      </c>
      <c r="AK1128">
        <v>2</v>
      </c>
      <c r="AL1128">
        <v>0</v>
      </c>
      <c r="AM1128">
        <v>13.2</v>
      </c>
      <c r="AN1128">
        <v>0.9</v>
      </c>
      <c r="AO1128">
        <v>12.3</v>
      </c>
      <c r="AP1128">
        <v>10</v>
      </c>
      <c r="AQ1128">
        <v>1</v>
      </c>
      <c r="AR1128" s="2">
        <v>0.94</v>
      </c>
    </row>
    <row r="1129" spans="6:44" x14ac:dyDescent="0.3">
      <c r="F1129" t="str">
        <f t="shared" si="94"/>
        <v>12111462</v>
      </c>
      <c r="G1129" t="e">
        <f t="shared" si="97"/>
        <v>#N/A</v>
      </c>
      <c r="H1129" s="11">
        <v>1211</v>
      </c>
      <c r="I1129" s="5">
        <v>1462</v>
      </c>
      <c r="J1129" t="s">
        <v>39</v>
      </c>
      <c r="K1129" t="s">
        <v>88</v>
      </c>
      <c r="O1129" s="3"/>
      <c r="P1129" s="4"/>
      <c r="Q1129" s="4"/>
      <c r="R1129" s="2">
        <f t="shared" si="95"/>
        <v>0.61208516242317679</v>
      </c>
      <c r="S1129" s="2">
        <f t="shared" si="96"/>
        <v>0.38791483757682321</v>
      </c>
      <c r="T1129" s="2"/>
      <c r="U1129" s="2"/>
      <c r="V1129" s="37"/>
      <c r="W1129" s="37"/>
      <c r="X1129" s="37"/>
      <c r="Y1129" s="37"/>
      <c r="Z1129" s="37"/>
      <c r="AA1129" s="37"/>
      <c r="AB1129" s="12">
        <v>4</v>
      </c>
      <c r="AC1129">
        <v>1</v>
      </c>
      <c r="AD1129">
        <v>-6</v>
      </c>
      <c r="AE1129">
        <v>0.03</v>
      </c>
      <c r="AF1129">
        <v>2</v>
      </c>
      <c r="AG1129">
        <v>-3</v>
      </c>
      <c r="AH1129">
        <v>-1</v>
      </c>
      <c r="AI1129">
        <v>2</v>
      </c>
      <c r="AJ1129">
        <v>3</v>
      </c>
      <c r="AK1129">
        <v>0</v>
      </c>
      <c r="AL1129">
        <v>-7.0000000000000007E-2</v>
      </c>
      <c r="AM1129">
        <v>0.2</v>
      </c>
      <c r="AN1129">
        <v>-7.4</v>
      </c>
      <c r="AO1129">
        <v>7.6</v>
      </c>
      <c r="AP1129">
        <v>-3</v>
      </c>
      <c r="AQ1129">
        <v>0</v>
      </c>
      <c r="AR1129" s="2">
        <v>0.75</v>
      </c>
    </row>
    <row r="1130" spans="6:44" x14ac:dyDescent="0.3">
      <c r="F1130" t="str">
        <f t="shared" si="94"/>
        <v>12221233</v>
      </c>
      <c r="G1130" t="e">
        <f t="shared" si="97"/>
        <v>#N/A</v>
      </c>
      <c r="H1130" s="11">
        <v>1222</v>
      </c>
      <c r="I1130" s="5">
        <v>1233</v>
      </c>
      <c r="J1130" t="s">
        <v>40</v>
      </c>
      <c r="K1130" t="s">
        <v>41</v>
      </c>
      <c r="O1130" s="3"/>
      <c r="P1130" s="4"/>
      <c r="Q1130" s="4"/>
      <c r="R1130" s="2">
        <f t="shared" si="95"/>
        <v>0.78208516242317683</v>
      </c>
      <c r="S1130" s="2">
        <f t="shared" si="96"/>
        <v>0.21791483757682317</v>
      </c>
      <c r="T1130" s="2"/>
      <c r="U1130" s="2"/>
      <c r="V1130" s="37"/>
      <c r="W1130" s="37"/>
      <c r="X1130" s="37"/>
      <c r="Y1130" s="37"/>
      <c r="Z1130" s="37"/>
      <c r="AA1130" s="37"/>
      <c r="AB1130" s="12">
        <v>6</v>
      </c>
      <c r="AC1130">
        <v>15</v>
      </c>
      <c r="AD1130">
        <v>-117</v>
      </c>
      <c r="AE1130">
        <v>0.18</v>
      </c>
      <c r="AF1130">
        <v>0</v>
      </c>
      <c r="AG1130">
        <v>-6</v>
      </c>
      <c r="AH1130">
        <v>1</v>
      </c>
      <c r="AI1130">
        <v>1</v>
      </c>
      <c r="AJ1130">
        <v>11</v>
      </c>
      <c r="AK1130">
        <v>4</v>
      </c>
      <c r="AL1130">
        <v>-0.02</v>
      </c>
      <c r="AM1130">
        <v>-2.4</v>
      </c>
      <c r="AN1130">
        <v>-11.3</v>
      </c>
      <c r="AO1130">
        <v>8.9</v>
      </c>
      <c r="AP1130">
        <v>9</v>
      </c>
      <c r="AQ1130">
        <v>1</v>
      </c>
      <c r="AR1130" s="2">
        <v>0.92</v>
      </c>
    </row>
    <row r="1131" spans="6:44" x14ac:dyDescent="0.3">
      <c r="F1131" t="str">
        <f t="shared" ref="F1131:F1194" si="98">H1131&amp;I1131</f>
        <v>12221242</v>
      </c>
      <c r="G1131" t="e">
        <f t="shared" si="97"/>
        <v>#N/A</v>
      </c>
      <c r="H1131" s="11">
        <v>1222</v>
      </c>
      <c r="I1131" s="5">
        <v>1242</v>
      </c>
      <c r="J1131" t="s">
        <v>40</v>
      </c>
      <c r="K1131" t="s">
        <v>42</v>
      </c>
      <c r="O1131" s="3"/>
      <c r="P1131" s="4"/>
      <c r="Q1131" s="4"/>
      <c r="R1131" s="2">
        <f t="shared" ref="R1131:R1194" si="99">AR1131-$AR$2291</f>
        <v>0.5020851624231768</v>
      </c>
      <c r="S1131" s="2">
        <f t="shared" ref="S1131:S1194" si="100">1-R1131</f>
        <v>0.4979148375768232</v>
      </c>
      <c r="T1131" s="2"/>
      <c r="U1131" s="2"/>
      <c r="V1131" s="37"/>
      <c r="W1131" s="37"/>
      <c r="X1131" s="37"/>
      <c r="Y1131" s="37"/>
      <c r="Z1131" s="37"/>
      <c r="AA1131" s="37"/>
      <c r="AB1131" s="12">
        <v>6</v>
      </c>
      <c r="AC1131">
        <v>1</v>
      </c>
      <c r="AD1131">
        <v>8</v>
      </c>
      <c r="AE1131">
        <v>0</v>
      </c>
      <c r="AF1131">
        <v>-4</v>
      </c>
      <c r="AG1131">
        <v>-2</v>
      </c>
      <c r="AH1131">
        <v>0</v>
      </c>
      <c r="AI1131">
        <v>1</v>
      </c>
      <c r="AJ1131">
        <v>6</v>
      </c>
      <c r="AK1131">
        <v>6</v>
      </c>
      <c r="AL1131">
        <v>0.02</v>
      </c>
      <c r="AM1131">
        <v>-4.0999999999999996</v>
      </c>
      <c r="AN1131">
        <v>-6</v>
      </c>
      <c r="AO1131">
        <v>1.9</v>
      </c>
      <c r="AP1131">
        <v>-5</v>
      </c>
      <c r="AQ1131">
        <v>0</v>
      </c>
      <c r="AR1131" s="2">
        <v>0.64</v>
      </c>
    </row>
    <row r="1132" spans="6:44" x14ac:dyDescent="0.3">
      <c r="F1132" t="str">
        <f t="shared" si="98"/>
        <v>12221243</v>
      </c>
      <c r="G1132" t="e">
        <f t="shared" ref="G1132:G1195" si="101">VLOOKUP(E1132,F1132:F3409,COLUMN(F1132:F3409),FALSE)</f>
        <v>#N/A</v>
      </c>
      <c r="H1132" s="11">
        <v>1222</v>
      </c>
      <c r="I1132" s="5">
        <v>1243</v>
      </c>
      <c r="J1132" t="s">
        <v>40</v>
      </c>
      <c r="K1132" t="s">
        <v>43</v>
      </c>
      <c r="O1132" s="3"/>
      <c r="P1132" s="4"/>
      <c r="Q1132" s="4"/>
      <c r="R1132" s="2">
        <f t="shared" si="99"/>
        <v>0.64208516242317681</v>
      </c>
      <c r="S1132" s="2">
        <f t="shared" si="100"/>
        <v>0.35791483757682319</v>
      </c>
      <c r="T1132" s="2"/>
      <c r="U1132" s="2"/>
      <c r="V1132" s="37"/>
      <c r="W1132" s="37"/>
      <c r="X1132" s="37"/>
      <c r="Y1132" s="37"/>
      <c r="Z1132" s="37"/>
      <c r="AA1132" s="37"/>
      <c r="AB1132" s="12">
        <v>6</v>
      </c>
      <c r="AC1132">
        <v>9</v>
      </c>
      <c r="AD1132">
        <v>-27</v>
      </c>
      <c r="AE1132">
        <v>0.12</v>
      </c>
      <c r="AF1132">
        <v>1</v>
      </c>
      <c r="AG1132">
        <v>-4</v>
      </c>
      <c r="AH1132">
        <v>0</v>
      </c>
      <c r="AI1132">
        <v>-2</v>
      </c>
      <c r="AJ1132">
        <v>9</v>
      </c>
      <c r="AK1132">
        <v>6</v>
      </c>
      <c r="AL1132">
        <v>-0.02</v>
      </c>
      <c r="AM1132">
        <v>5</v>
      </c>
      <c r="AN1132">
        <v>-3</v>
      </c>
      <c r="AO1132">
        <v>8</v>
      </c>
      <c r="AP1132">
        <v>3</v>
      </c>
      <c r="AQ1132">
        <v>1</v>
      </c>
      <c r="AR1132" s="2">
        <v>0.78</v>
      </c>
    </row>
    <row r="1133" spans="6:44" x14ac:dyDescent="0.3">
      <c r="F1133" t="str">
        <f t="shared" si="98"/>
        <v>12221246</v>
      </c>
      <c r="G1133" t="e">
        <f t="shared" si="101"/>
        <v>#N/A</v>
      </c>
      <c r="H1133" s="11">
        <v>1222</v>
      </c>
      <c r="I1133" s="5">
        <v>1246</v>
      </c>
      <c r="J1133" t="s">
        <v>40</v>
      </c>
      <c r="K1133" t="s">
        <v>44</v>
      </c>
      <c r="O1133" s="3"/>
      <c r="P1133" s="4"/>
      <c r="Q1133" s="4"/>
      <c r="R1133" s="2">
        <f t="shared" si="99"/>
        <v>0.58208516242317676</v>
      </c>
      <c r="S1133" s="2">
        <f t="shared" si="100"/>
        <v>0.41791483757682324</v>
      </c>
      <c r="T1133" s="2"/>
      <c r="U1133" s="2"/>
      <c r="V1133" s="37"/>
      <c r="W1133" s="37"/>
      <c r="X1133" s="37"/>
      <c r="Y1133" s="37"/>
      <c r="Z1133" s="37"/>
      <c r="AA1133" s="37"/>
      <c r="AB1133" s="12">
        <v>6</v>
      </c>
      <c r="AC1133">
        <v>5</v>
      </c>
      <c r="AD1133">
        <v>-1</v>
      </c>
      <c r="AE1133">
        <v>0.08</v>
      </c>
      <c r="AF1133">
        <v>2</v>
      </c>
      <c r="AG1133">
        <v>-1</v>
      </c>
      <c r="AH1133">
        <v>-1</v>
      </c>
      <c r="AI1133">
        <v>2</v>
      </c>
      <c r="AJ1133">
        <v>-1</v>
      </c>
      <c r="AK1133">
        <v>5</v>
      </c>
      <c r="AL1133">
        <v>0.02</v>
      </c>
      <c r="AM1133">
        <v>0.7</v>
      </c>
      <c r="AN1133">
        <v>-5.4</v>
      </c>
      <c r="AO1133">
        <v>6.1</v>
      </c>
      <c r="AP1133">
        <v>-1</v>
      </c>
      <c r="AQ1133">
        <v>0</v>
      </c>
      <c r="AR1133" s="2">
        <v>0.72</v>
      </c>
    </row>
    <row r="1134" spans="6:44" x14ac:dyDescent="0.3">
      <c r="F1134" t="str">
        <f t="shared" si="98"/>
        <v>12221252</v>
      </c>
      <c r="G1134" t="e">
        <f t="shared" si="101"/>
        <v>#N/A</v>
      </c>
      <c r="H1134" s="11">
        <v>1222</v>
      </c>
      <c r="I1134" s="5">
        <v>1252</v>
      </c>
      <c r="J1134" t="s">
        <v>40</v>
      </c>
      <c r="K1134" t="s">
        <v>45</v>
      </c>
      <c r="O1134" s="3"/>
      <c r="P1134" s="4"/>
      <c r="Q1134" s="4"/>
      <c r="R1134" s="2">
        <f t="shared" si="99"/>
        <v>0.81208516242317674</v>
      </c>
      <c r="S1134" s="2">
        <f t="shared" si="100"/>
        <v>0.18791483757682326</v>
      </c>
      <c r="T1134" s="2"/>
      <c r="U1134" s="2"/>
      <c r="V1134" s="37"/>
      <c r="W1134" s="37"/>
      <c r="X1134" s="37"/>
      <c r="Y1134" s="37"/>
      <c r="Z1134" s="37"/>
      <c r="AA1134" s="37"/>
      <c r="AB1134" s="12">
        <v>6</v>
      </c>
      <c r="AC1134">
        <v>15</v>
      </c>
      <c r="AD1134">
        <v>-148</v>
      </c>
      <c r="AE1134">
        <v>0.1</v>
      </c>
      <c r="AF1134">
        <v>2</v>
      </c>
      <c r="AG1134">
        <v>-6</v>
      </c>
      <c r="AH1134">
        <v>-3</v>
      </c>
      <c r="AI1134">
        <v>-1</v>
      </c>
      <c r="AJ1134">
        <v>7</v>
      </c>
      <c r="AK1134">
        <v>-2</v>
      </c>
      <c r="AL1134">
        <v>0</v>
      </c>
      <c r="AM1134">
        <v>-3.5</v>
      </c>
      <c r="AN1134">
        <v>-13.6</v>
      </c>
      <c r="AO1134">
        <v>10.1</v>
      </c>
      <c r="AP1134">
        <v>9</v>
      </c>
      <c r="AQ1134">
        <v>1</v>
      </c>
      <c r="AR1134" s="2">
        <v>0.95</v>
      </c>
    </row>
    <row r="1135" spans="6:44" x14ac:dyDescent="0.3">
      <c r="F1135" t="str">
        <f t="shared" si="98"/>
        <v>12221254</v>
      </c>
      <c r="G1135" t="e">
        <f t="shared" si="101"/>
        <v>#N/A</v>
      </c>
      <c r="H1135" s="11">
        <v>1222</v>
      </c>
      <c r="I1135" s="5">
        <v>1254</v>
      </c>
      <c r="J1135" t="s">
        <v>40</v>
      </c>
      <c r="K1135" t="s">
        <v>46</v>
      </c>
      <c r="O1135" s="3"/>
      <c r="P1135" s="4"/>
      <c r="Q1135" s="4"/>
      <c r="R1135" s="2">
        <f t="shared" si="99"/>
        <v>0.84208516242317677</v>
      </c>
      <c r="S1135" s="2">
        <f t="shared" si="100"/>
        <v>0.15791483757682323</v>
      </c>
      <c r="T1135" s="2"/>
      <c r="U1135" s="2"/>
      <c r="V1135" s="37"/>
      <c r="W1135" s="37"/>
      <c r="X1135" s="37"/>
      <c r="Y1135" s="37"/>
      <c r="Z1135" s="37"/>
      <c r="AA1135" s="37"/>
      <c r="AB1135" s="12">
        <v>6</v>
      </c>
      <c r="AC1135">
        <v>16</v>
      </c>
      <c r="AD1135">
        <v>-234</v>
      </c>
      <c r="AE1135">
        <v>0.27</v>
      </c>
      <c r="AF1135">
        <v>2</v>
      </c>
      <c r="AG1135">
        <v>-4</v>
      </c>
      <c r="AH1135">
        <v>-2</v>
      </c>
      <c r="AI1135">
        <v>3</v>
      </c>
      <c r="AJ1135">
        <v>5</v>
      </c>
      <c r="AK1135">
        <v>4</v>
      </c>
      <c r="AL1135">
        <v>0.02</v>
      </c>
      <c r="AM1135">
        <v>0.7</v>
      </c>
      <c r="AN1135">
        <v>-11.9</v>
      </c>
      <c r="AO1135">
        <v>12.6</v>
      </c>
      <c r="AP1135">
        <v>10</v>
      </c>
      <c r="AQ1135">
        <v>1</v>
      </c>
      <c r="AR1135" s="2">
        <v>0.98</v>
      </c>
    </row>
    <row r="1136" spans="6:44" x14ac:dyDescent="0.3">
      <c r="F1136" t="str">
        <f t="shared" si="98"/>
        <v>12221260</v>
      </c>
      <c r="G1136" t="e">
        <f t="shared" si="101"/>
        <v>#N/A</v>
      </c>
      <c r="H1136" s="11">
        <v>1222</v>
      </c>
      <c r="I1136" s="5">
        <v>1260</v>
      </c>
      <c r="J1136" t="s">
        <v>40</v>
      </c>
      <c r="K1136" t="s">
        <v>47</v>
      </c>
      <c r="O1136" s="3"/>
      <c r="P1136" s="4"/>
      <c r="Q1136" s="4"/>
      <c r="R1136" s="2">
        <f t="shared" si="99"/>
        <v>0.59208516242317677</v>
      </c>
      <c r="S1136" s="2">
        <f t="shared" si="100"/>
        <v>0.40791483757682323</v>
      </c>
      <c r="T1136" s="2"/>
      <c r="U1136" s="2"/>
      <c r="V1136" s="37"/>
      <c r="W1136" s="37"/>
      <c r="X1136" s="37"/>
      <c r="Y1136" s="37"/>
      <c r="Z1136" s="37"/>
      <c r="AA1136" s="37"/>
      <c r="AB1136" s="12">
        <v>6</v>
      </c>
      <c r="AC1136">
        <v>11</v>
      </c>
      <c r="AD1136">
        <v>-24</v>
      </c>
      <c r="AE1136">
        <v>-0.05</v>
      </c>
      <c r="AF1136">
        <v>-4</v>
      </c>
      <c r="AG1136">
        <v>-1</v>
      </c>
      <c r="AH1136">
        <v>-2</v>
      </c>
      <c r="AI1136">
        <v>-1</v>
      </c>
      <c r="AJ1136">
        <v>13</v>
      </c>
      <c r="AK1136">
        <v>0</v>
      </c>
      <c r="AL1136">
        <v>0</v>
      </c>
      <c r="AM1136">
        <v>5.7</v>
      </c>
      <c r="AN1136">
        <v>2.9</v>
      </c>
      <c r="AO1136">
        <v>2.8</v>
      </c>
      <c r="AP1136">
        <v>5</v>
      </c>
      <c r="AQ1136">
        <v>1</v>
      </c>
      <c r="AR1136" s="2">
        <v>0.73</v>
      </c>
    </row>
    <row r="1137" spans="6:44" x14ac:dyDescent="0.3">
      <c r="F1137" t="str">
        <f t="shared" si="98"/>
        <v>12221267</v>
      </c>
      <c r="G1137" t="e">
        <f t="shared" si="101"/>
        <v>#N/A</v>
      </c>
      <c r="H1137" s="11">
        <v>1222</v>
      </c>
      <c r="I1137" s="5">
        <v>1267</v>
      </c>
      <c r="J1137" t="s">
        <v>40</v>
      </c>
      <c r="K1137" t="s">
        <v>48</v>
      </c>
      <c r="O1137" s="3"/>
      <c r="P1137" s="4"/>
      <c r="Q1137" s="4"/>
      <c r="R1137" s="2">
        <f t="shared" si="99"/>
        <v>0.7520851624231768</v>
      </c>
      <c r="S1137" s="2">
        <f t="shared" si="100"/>
        <v>0.2479148375768232</v>
      </c>
      <c r="T1137" s="2"/>
      <c r="U1137" s="2"/>
      <c r="V1137" s="37"/>
      <c r="W1137" s="37"/>
      <c r="X1137" s="37"/>
      <c r="Y1137" s="37"/>
      <c r="Z1137" s="37"/>
      <c r="AA1137" s="37"/>
      <c r="AB1137" s="12">
        <v>6</v>
      </c>
      <c r="AC1137">
        <v>13</v>
      </c>
      <c r="AD1137">
        <v>-97</v>
      </c>
      <c r="AE1137">
        <v>0.09</v>
      </c>
      <c r="AF1137">
        <v>-1</v>
      </c>
      <c r="AG1137">
        <v>-4</v>
      </c>
      <c r="AH1137">
        <v>-1</v>
      </c>
      <c r="AI1137">
        <v>1</v>
      </c>
      <c r="AJ1137">
        <v>13</v>
      </c>
      <c r="AK1137">
        <v>6</v>
      </c>
      <c r="AL1137">
        <v>-0.05</v>
      </c>
      <c r="AM1137">
        <v>-6.2</v>
      </c>
      <c r="AN1137">
        <v>-14.2</v>
      </c>
      <c r="AO1137">
        <v>8</v>
      </c>
      <c r="AP1137">
        <v>7</v>
      </c>
      <c r="AQ1137">
        <v>1</v>
      </c>
      <c r="AR1137" s="2">
        <v>0.89</v>
      </c>
    </row>
    <row r="1138" spans="6:44" x14ac:dyDescent="0.3">
      <c r="F1138" t="str">
        <f t="shared" si="98"/>
        <v>12221274</v>
      </c>
      <c r="G1138" t="e">
        <f t="shared" si="101"/>
        <v>#N/A</v>
      </c>
      <c r="H1138" s="11">
        <v>1222</v>
      </c>
      <c r="I1138" s="5">
        <v>1274</v>
      </c>
      <c r="J1138" t="s">
        <v>40</v>
      </c>
      <c r="K1138" t="s">
        <v>49</v>
      </c>
      <c r="O1138" s="3"/>
      <c r="P1138" s="4"/>
      <c r="Q1138" s="4"/>
      <c r="R1138" s="2">
        <f t="shared" si="99"/>
        <v>0.6220851624231768</v>
      </c>
      <c r="S1138" s="2">
        <f t="shared" si="100"/>
        <v>0.3779148375768232</v>
      </c>
      <c r="T1138" s="2"/>
      <c r="U1138" s="2"/>
      <c r="V1138" s="37"/>
      <c r="W1138" s="37"/>
      <c r="X1138" s="37"/>
      <c r="Y1138" s="37"/>
      <c r="Z1138" s="37"/>
      <c r="AA1138" s="37"/>
      <c r="AB1138" s="12">
        <v>6</v>
      </c>
      <c r="AC1138">
        <v>6</v>
      </c>
      <c r="AD1138">
        <v>-19</v>
      </c>
      <c r="AE1138">
        <v>0.08</v>
      </c>
      <c r="AF1138">
        <v>1</v>
      </c>
      <c r="AG1138">
        <v>-3</v>
      </c>
      <c r="AH1138">
        <v>0</v>
      </c>
      <c r="AI1138">
        <v>0</v>
      </c>
      <c r="AJ1138">
        <v>6</v>
      </c>
      <c r="AK1138">
        <v>2</v>
      </c>
      <c r="AL1138">
        <v>0.06</v>
      </c>
      <c r="AM1138">
        <v>3.2</v>
      </c>
      <c r="AN1138">
        <v>-3.1</v>
      </c>
      <c r="AO1138">
        <v>6.3</v>
      </c>
      <c r="AP1138">
        <v>0</v>
      </c>
      <c r="AQ1138">
        <v>0</v>
      </c>
      <c r="AR1138" s="2">
        <v>0.76</v>
      </c>
    </row>
    <row r="1139" spans="6:44" x14ac:dyDescent="0.3">
      <c r="F1139" t="str">
        <f t="shared" si="98"/>
        <v>12221276</v>
      </c>
      <c r="G1139" t="e">
        <f t="shared" si="101"/>
        <v>#N/A</v>
      </c>
      <c r="H1139" s="11">
        <v>1222</v>
      </c>
      <c r="I1139" s="5">
        <v>1276</v>
      </c>
      <c r="J1139" t="s">
        <v>40</v>
      </c>
      <c r="K1139" t="s">
        <v>50</v>
      </c>
      <c r="O1139" s="3"/>
      <c r="P1139" s="4"/>
      <c r="Q1139" s="4"/>
      <c r="R1139" s="2">
        <f t="shared" si="99"/>
        <v>0.51208516242317681</v>
      </c>
      <c r="S1139" s="2">
        <f t="shared" si="100"/>
        <v>0.48791483757682319</v>
      </c>
      <c r="T1139" s="2"/>
      <c r="U1139" s="2"/>
      <c r="V1139" s="37"/>
      <c r="W1139" s="37"/>
      <c r="X1139" s="37"/>
      <c r="Y1139" s="37"/>
      <c r="Z1139" s="37"/>
      <c r="AA1139" s="37"/>
      <c r="AB1139" s="12">
        <v>6</v>
      </c>
      <c r="AC1139">
        <v>3</v>
      </c>
      <c r="AD1139">
        <v>7</v>
      </c>
      <c r="AE1139">
        <v>0</v>
      </c>
      <c r="AF1139">
        <v>0</v>
      </c>
      <c r="AG1139">
        <v>-2</v>
      </c>
      <c r="AH1139">
        <v>3</v>
      </c>
      <c r="AI1139">
        <v>0</v>
      </c>
      <c r="AJ1139">
        <v>9</v>
      </c>
      <c r="AK1139">
        <v>-2</v>
      </c>
      <c r="AL1139">
        <v>0.06</v>
      </c>
      <c r="AM1139">
        <v>3.8</v>
      </c>
      <c r="AN1139">
        <v>1.4</v>
      </c>
      <c r="AO1139">
        <v>2.4</v>
      </c>
      <c r="AP1139">
        <v>-3</v>
      </c>
      <c r="AQ1139">
        <v>0</v>
      </c>
      <c r="AR1139" s="2">
        <v>0.65</v>
      </c>
    </row>
    <row r="1140" spans="6:44" x14ac:dyDescent="0.3">
      <c r="F1140" t="str">
        <f t="shared" si="98"/>
        <v>12221277</v>
      </c>
      <c r="G1140" t="e">
        <f t="shared" si="101"/>
        <v>#N/A</v>
      </c>
      <c r="H1140" s="11">
        <v>1222</v>
      </c>
      <c r="I1140" s="5">
        <v>1277</v>
      </c>
      <c r="J1140" t="s">
        <v>40</v>
      </c>
      <c r="K1140" t="s">
        <v>51</v>
      </c>
      <c r="O1140" s="3"/>
      <c r="P1140" s="4"/>
      <c r="Q1140" s="4"/>
      <c r="R1140" s="2">
        <f t="shared" si="99"/>
        <v>0.45208516242317676</v>
      </c>
      <c r="S1140" s="2">
        <f t="shared" si="100"/>
        <v>0.54791483757682324</v>
      </c>
      <c r="T1140" s="2"/>
      <c r="U1140" s="2"/>
      <c r="V1140" s="37"/>
      <c r="W1140" s="37"/>
      <c r="X1140" s="37"/>
      <c r="Y1140" s="37"/>
      <c r="Z1140" s="37"/>
      <c r="AA1140" s="37"/>
      <c r="AB1140" s="12">
        <v>6</v>
      </c>
      <c r="AC1140">
        <v>3</v>
      </c>
      <c r="AD1140">
        <v>11</v>
      </c>
      <c r="AE1140">
        <v>-0.09</v>
      </c>
      <c r="AF1140">
        <v>-4</v>
      </c>
      <c r="AG1140">
        <v>3</v>
      </c>
      <c r="AH1140">
        <v>-2</v>
      </c>
      <c r="AI1140">
        <v>4</v>
      </c>
      <c r="AJ1140">
        <v>-1</v>
      </c>
      <c r="AK1140">
        <v>1</v>
      </c>
      <c r="AL1140">
        <v>-0.03</v>
      </c>
      <c r="AM1140">
        <v>-3.6</v>
      </c>
      <c r="AN1140">
        <v>0.1</v>
      </c>
      <c r="AO1140">
        <v>-3.7</v>
      </c>
      <c r="AP1140">
        <v>-3</v>
      </c>
      <c r="AQ1140">
        <v>0</v>
      </c>
      <c r="AR1140" s="2">
        <v>0.59</v>
      </c>
    </row>
    <row r="1141" spans="6:44" x14ac:dyDescent="0.3">
      <c r="F1141" t="str">
        <f t="shared" si="98"/>
        <v>12221281</v>
      </c>
      <c r="G1141" t="e">
        <f t="shared" si="101"/>
        <v>#N/A</v>
      </c>
      <c r="H1141" s="11">
        <v>1222</v>
      </c>
      <c r="I1141" s="5">
        <v>1281</v>
      </c>
      <c r="J1141" t="s">
        <v>40</v>
      </c>
      <c r="K1141" t="s">
        <v>52</v>
      </c>
      <c r="O1141" s="3"/>
      <c r="P1141" s="4"/>
      <c r="Q1141" s="4"/>
      <c r="R1141" s="2">
        <f t="shared" si="99"/>
        <v>0.63208516242317681</v>
      </c>
      <c r="S1141" s="2">
        <f t="shared" si="100"/>
        <v>0.36791483757682319</v>
      </c>
      <c r="T1141" s="2"/>
      <c r="U1141" s="2"/>
      <c r="V1141" s="37"/>
      <c r="W1141" s="37"/>
      <c r="X1141" s="37"/>
      <c r="Y1141" s="37"/>
      <c r="Z1141" s="37"/>
      <c r="AA1141" s="37"/>
      <c r="AB1141" s="12">
        <v>6</v>
      </c>
      <c r="AC1141">
        <v>8</v>
      </c>
      <c r="AD1141">
        <v>-21</v>
      </c>
      <c r="AE1141">
        <v>0.18</v>
      </c>
      <c r="AF1141">
        <v>0</v>
      </c>
      <c r="AG1141">
        <v>-1</v>
      </c>
      <c r="AH1141">
        <v>-3</v>
      </c>
      <c r="AI1141">
        <v>3</v>
      </c>
      <c r="AJ1141">
        <v>4</v>
      </c>
      <c r="AK1141">
        <v>2</v>
      </c>
      <c r="AL1141">
        <v>-0.03</v>
      </c>
      <c r="AM1141">
        <v>3.9</v>
      </c>
      <c r="AN1141">
        <v>-3.4</v>
      </c>
      <c r="AO1141">
        <v>7.3</v>
      </c>
      <c r="AP1141">
        <v>2</v>
      </c>
      <c r="AQ1141">
        <v>1</v>
      </c>
      <c r="AR1141" s="2">
        <v>0.77</v>
      </c>
    </row>
    <row r="1142" spans="6:44" x14ac:dyDescent="0.3">
      <c r="F1142" t="str">
        <f t="shared" si="98"/>
        <v>12221285</v>
      </c>
      <c r="G1142" t="e">
        <f t="shared" si="101"/>
        <v>#N/A</v>
      </c>
      <c r="H1142" s="11">
        <v>1222</v>
      </c>
      <c r="I1142" s="5">
        <v>1285</v>
      </c>
      <c r="J1142" t="s">
        <v>40</v>
      </c>
      <c r="K1142" t="s">
        <v>53</v>
      </c>
      <c r="O1142" s="3"/>
      <c r="P1142" s="4"/>
      <c r="Q1142" s="4"/>
      <c r="R1142" s="2">
        <f t="shared" si="99"/>
        <v>0.67208516242317684</v>
      </c>
      <c r="S1142" s="2">
        <f t="shared" si="100"/>
        <v>0.32791483757682316</v>
      </c>
      <c r="T1142" s="2"/>
      <c r="U1142" s="2"/>
      <c r="V1142" s="37"/>
      <c r="W1142" s="37"/>
      <c r="X1142" s="37"/>
      <c r="Y1142" s="37"/>
      <c r="Z1142" s="37"/>
      <c r="AA1142" s="37"/>
      <c r="AB1142" s="12">
        <v>6</v>
      </c>
      <c r="AC1142">
        <v>14</v>
      </c>
      <c r="AD1142">
        <v>-54</v>
      </c>
      <c r="AE1142">
        <v>0.02</v>
      </c>
      <c r="AF1142">
        <v>2</v>
      </c>
      <c r="AG1142">
        <v>-2</v>
      </c>
      <c r="AH1142">
        <v>0</v>
      </c>
      <c r="AI1142">
        <v>-2</v>
      </c>
      <c r="AJ1142">
        <v>1</v>
      </c>
      <c r="AK1142">
        <v>0</v>
      </c>
      <c r="AL1142">
        <v>0</v>
      </c>
      <c r="AM1142">
        <v>-0.7</v>
      </c>
      <c r="AN1142">
        <v>-3.9</v>
      </c>
      <c r="AO1142">
        <v>3.2</v>
      </c>
      <c r="AP1142">
        <v>8</v>
      </c>
      <c r="AQ1142">
        <v>1</v>
      </c>
      <c r="AR1142" s="2">
        <v>0.81</v>
      </c>
    </row>
    <row r="1143" spans="6:44" x14ac:dyDescent="0.3">
      <c r="F1143" t="str">
        <f t="shared" si="98"/>
        <v>12221293</v>
      </c>
      <c r="G1143" t="e">
        <f t="shared" si="101"/>
        <v>#N/A</v>
      </c>
      <c r="H1143" s="11">
        <v>1222</v>
      </c>
      <c r="I1143" s="5">
        <v>1293</v>
      </c>
      <c r="J1143" t="s">
        <v>40</v>
      </c>
      <c r="K1143" t="s">
        <v>54</v>
      </c>
      <c r="O1143" s="3"/>
      <c r="P1143" s="4"/>
      <c r="Q1143" s="4"/>
      <c r="R1143" s="2">
        <f t="shared" si="99"/>
        <v>0.63208516242317681</v>
      </c>
      <c r="S1143" s="2">
        <f t="shared" si="100"/>
        <v>0.36791483757682319</v>
      </c>
      <c r="T1143" s="2"/>
      <c r="U1143" s="2"/>
      <c r="V1143" s="37"/>
      <c r="W1143" s="37"/>
      <c r="X1143" s="37"/>
      <c r="Y1143" s="37"/>
      <c r="Z1143" s="37"/>
      <c r="AA1143" s="37"/>
      <c r="AB1143" s="12">
        <v>6</v>
      </c>
      <c r="AC1143">
        <v>12</v>
      </c>
      <c r="AD1143">
        <v>-42</v>
      </c>
      <c r="AE1143">
        <v>-0.04</v>
      </c>
      <c r="AF1143">
        <v>-1</v>
      </c>
      <c r="AG1143">
        <v>-1</v>
      </c>
      <c r="AH1143">
        <v>0</v>
      </c>
      <c r="AI1143">
        <v>1</v>
      </c>
      <c r="AJ1143">
        <v>2</v>
      </c>
      <c r="AK1143">
        <v>1</v>
      </c>
      <c r="AL1143">
        <v>-0.01</v>
      </c>
      <c r="AM1143">
        <v>0</v>
      </c>
      <c r="AN1143">
        <v>-1.1000000000000001</v>
      </c>
      <c r="AO1143">
        <v>1.1000000000000001</v>
      </c>
      <c r="AP1143">
        <v>6</v>
      </c>
      <c r="AQ1143">
        <v>1</v>
      </c>
      <c r="AR1143" s="2">
        <v>0.77</v>
      </c>
    </row>
    <row r="1144" spans="6:44" x14ac:dyDescent="0.3">
      <c r="F1144" t="str">
        <f t="shared" si="98"/>
        <v>12221300</v>
      </c>
      <c r="G1144" t="e">
        <f t="shared" si="101"/>
        <v>#N/A</v>
      </c>
      <c r="H1144" s="11">
        <v>1222</v>
      </c>
      <c r="I1144" s="5">
        <v>1300</v>
      </c>
      <c r="J1144" t="s">
        <v>40</v>
      </c>
      <c r="K1144" t="s">
        <v>55</v>
      </c>
      <c r="O1144" s="3"/>
      <c r="P1144" s="4"/>
      <c r="Q1144" s="4"/>
      <c r="R1144" s="2">
        <f t="shared" si="99"/>
        <v>0.85208516242317678</v>
      </c>
      <c r="S1144" s="2">
        <f t="shared" si="100"/>
        <v>0.14791483757682322</v>
      </c>
      <c r="T1144" s="2"/>
      <c r="U1144" s="2"/>
      <c r="V1144" s="37"/>
      <c r="W1144" s="37"/>
      <c r="X1144" s="37"/>
      <c r="Y1144" s="37"/>
      <c r="Z1144" s="37"/>
      <c r="AA1144" s="37"/>
      <c r="AB1144" s="12">
        <v>6</v>
      </c>
      <c r="AC1144">
        <v>16</v>
      </c>
      <c r="AD1144">
        <v>-292</v>
      </c>
      <c r="AE1144">
        <v>0.27</v>
      </c>
      <c r="AF1144">
        <v>3</v>
      </c>
      <c r="AG1144">
        <v>-3</v>
      </c>
      <c r="AH1144">
        <v>-3</v>
      </c>
      <c r="AI1144">
        <v>2</v>
      </c>
      <c r="AJ1144">
        <v>2</v>
      </c>
      <c r="AK1144">
        <v>4</v>
      </c>
      <c r="AL1144">
        <v>0.04</v>
      </c>
      <c r="AM1144">
        <v>7</v>
      </c>
      <c r="AN1144">
        <v>-5.8</v>
      </c>
      <c r="AO1144">
        <v>12.8</v>
      </c>
      <c r="AP1144">
        <v>10</v>
      </c>
      <c r="AQ1144">
        <v>1</v>
      </c>
      <c r="AR1144" s="2">
        <v>0.99</v>
      </c>
    </row>
    <row r="1145" spans="6:44" x14ac:dyDescent="0.3">
      <c r="F1145" t="str">
        <f t="shared" si="98"/>
        <v>12221301</v>
      </c>
      <c r="G1145" t="e">
        <f t="shared" si="101"/>
        <v>#N/A</v>
      </c>
      <c r="H1145" s="11">
        <v>1222</v>
      </c>
      <c r="I1145" s="5">
        <v>1301</v>
      </c>
      <c r="J1145" t="s">
        <v>40</v>
      </c>
      <c r="K1145" t="s">
        <v>56</v>
      </c>
      <c r="O1145" s="3"/>
      <c r="P1145" s="4"/>
      <c r="Q1145" s="4"/>
      <c r="R1145" s="2">
        <f t="shared" si="99"/>
        <v>0.63208516242317681</v>
      </c>
      <c r="S1145" s="2">
        <f t="shared" si="100"/>
        <v>0.36791483757682319</v>
      </c>
      <c r="T1145" s="2"/>
      <c r="U1145" s="2"/>
      <c r="V1145" s="37"/>
      <c r="W1145" s="37"/>
      <c r="X1145" s="37"/>
      <c r="Y1145" s="37"/>
      <c r="Z1145" s="37"/>
      <c r="AA1145" s="37"/>
      <c r="AB1145" s="12">
        <v>6</v>
      </c>
      <c r="AC1145">
        <v>9</v>
      </c>
      <c r="AD1145">
        <v>-25</v>
      </c>
      <c r="AE1145">
        <v>0.13</v>
      </c>
      <c r="AF1145">
        <v>1</v>
      </c>
      <c r="AG1145">
        <v>-6</v>
      </c>
      <c r="AH1145">
        <v>0</v>
      </c>
      <c r="AI1145">
        <v>-1</v>
      </c>
      <c r="AJ1145">
        <v>1</v>
      </c>
      <c r="AK1145">
        <v>6</v>
      </c>
      <c r="AL1145">
        <v>0.02</v>
      </c>
      <c r="AM1145">
        <v>-3.8</v>
      </c>
      <c r="AN1145">
        <v>-9.6</v>
      </c>
      <c r="AO1145">
        <v>5.8</v>
      </c>
      <c r="AP1145">
        <v>3</v>
      </c>
      <c r="AQ1145">
        <v>1</v>
      </c>
      <c r="AR1145" s="2">
        <v>0.77</v>
      </c>
    </row>
    <row r="1146" spans="6:44" x14ac:dyDescent="0.3">
      <c r="F1146" t="str">
        <f t="shared" si="98"/>
        <v>12221305</v>
      </c>
      <c r="G1146" t="e">
        <f t="shared" si="101"/>
        <v>#N/A</v>
      </c>
      <c r="H1146" s="11">
        <v>1222</v>
      </c>
      <c r="I1146" s="5">
        <v>1305</v>
      </c>
      <c r="J1146" t="s">
        <v>40</v>
      </c>
      <c r="K1146" t="s">
        <v>57</v>
      </c>
      <c r="O1146" s="3"/>
      <c r="P1146" s="4"/>
      <c r="Q1146" s="4"/>
      <c r="R1146" s="2">
        <f t="shared" si="99"/>
        <v>0.55208516242317673</v>
      </c>
      <c r="S1146" s="2">
        <f t="shared" si="100"/>
        <v>0.44791483757682327</v>
      </c>
      <c r="T1146" s="2"/>
      <c r="U1146" s="2"/>
      <c r="V1146" s="37"/>
      <c r="W1146" s="37"/>
      <c r="X1146" s="37"/>
      <c r="Y1146" s="37"/>
      <c r="Z1146" s="37"/>
      <c r="AA1146" s="37"/>
      <c r="AB1146" s="12">
        <v>6</v>
      </c>
      <c r="AC1146">
        <v>7</v>
      </c>
      <c r="AD1146">
        <v>-7</v>
      </c>
      <c r="AE1146">
        <v>0</v>
      </c>
      <c r="AF1146">
        <v>-1</v>
      </c>
      <c r="AG1146">
        <v>-3</v>
      </c>
      <c r="AH1146">
        <v>3</v>
      </c>
      <c r="AI1146">
        <v>1</v>
      </c>
      <c r="AJ1146">
        <v>8</v>
      </c>
      <c r="AK1146">
        <v>3</v>
      </c>
      <c r="AL1146">
        <v>-0.03</v>
      </c>
      <c r="AM1146">
        <v>-5.7</v>
      </c>
      <c r="AN1146">
        <v>-8</v>
      </c>
      <c r="AO1146">
        <v>2.2999999999999998</v>
      </c>
      <c r="AP1146">
        <v>1</v>
      </c>
      <c r="AQ1146">
        <v>1</v>
      </c>
      <c r="AR1146" s="2">
        <v>0.69</v>
      </c>
    </row>
    <row r="1147" spans="6:44" x14ac:dyDescent="0.3">
      <c r="F1147" t="str">
        <f t="shared" si="98"/>
        <v>12221308</v>
      </c>
      <c r="G1147" t="e">
        <f t="shared" si="101"/>
        <v>#N/A</v>
      </c>
      <c r="H1147" s="11">
        <v>1222</v>
      </c>
      <c r="I1147" s="5">
        <v>1308</v>
      </c>
      <c r="J1147" t="s">
        <v>40</v>
      </c>
      <c r="K1147" t="s">
        <v>58</v>
      </c>
      <c r="O1147" s="3"/>
      <c r="P1147" s="4"/>
      <c r="Q1147" s="4"/>
      <c r="R1147" s="2">
        <f t="shared" si="99"/>
        <v>0.63208516242317681</v>
      </c>
      <c r="S1147" s="2">
        <f t="shared" si="100"/>
        <v>0.36791483757682319</v>
      </c>
      <c r="T1147" s="2"/>
      <c r="U1147" s="2"/>
      <c r="V1147" s="37"/>
      <c r="W1147" s="37"/>
      <c r="X1147" s="37"/>
      <c r="Y1147" s="37"/>
      <c r="Z1147" s="37"/>
      <c r="AA1147" s="37"/>
      <c r="AB1147" s="12">
        <v>6</v>
      </c>
      <c r="AC1147">
        <v>12</v>
      </c>
      <c r="AD1147">
        <v>-38</v>
      </c>
      <c r="AE1147">
        <v>-0.04</v>
      </c>
      <c r="AF1147">
        <v>2</v>
      </c>
      <c r="AG1147">
        <v>1</v>
      </c>
      <c r="AH1147">
        <v>0</v>
      </c>
      <c r="AI1147">
        <v>0</v>
      </c>
      <c r="AJ1147">
        <v>1</v>
      </c>
      <c r="AK1147">
        <v>-3</v>
      </c>
      <c r="AL1147">
        <v>0.08</v>
      </c>
      <c r="AM1147">
        <v>1.8</v>
      </c>
      <c r="AN1147">
        <v>0.2</v>
      </c>
      <c r="AO1147">
        <v>1.6</v>
      </c>
      <c r="AP1147">
        <v>6</v>
      </c>
      <c r="AQ1147">
        <v>1</v>
      </c>
      <c r="AR1147" s="2">
        <v>0.77</v>
      </c>
    </row>
    <row r="1148" spans="6:44" x14ac:dyDescent="0.3">
      <c r="F1148" t="str">
        <f t="shared" si="98"/>
        <v>12221314</v>
      </c>
      <c r="G1148" t="e">
        <f t="shared" si="101"/>
        <v>#N/A</v>
      </c>
      <c r="H1148" s="11">
        <v>1222</v>
      </c>
      <c r="I1148" s="5">
        <v>1314</v>
      </c>
      <c r="J1148" t="s">
        <v>40</v>
      </c>
      <c r="K1148" t="s">
        <v>59</v>
      </c>
      <c r="O1148" s="3"/>
      <c r="P1148" s="4"/>
      <c r="Q1148" s="4"/>
      <c r="R1148" s="2">
        <f t="shared" si="99"/>
        <v>0.54208516242317684</v>
      </c>
      <c r="S1148" s="2">
        <f t="shared" si="100"/>
        <v>0.45791483757682316</v>
      </c>
      <c r="T1148" s="2"/>
      <c r="U1148" s="2"/>
      <c r="V1148" s="37"/>
      <c r="W1148" s="37"/>
      <c r="X1148" s="37"/>
      <c r="Y1148" s="37"/>
      <c r="Z1148" s="37"/>
      <c r="AA1148" s="37"/>
      <c r="AB1148" s="12">
        <v>6</v>
      </c>
      <c r="AC1148">
        <v>2</v>
      </c>
      <c r="AD1148">
        <v>10</v>
      </c>
      <c r="AE1148">
        <v>0.08</v>
      </c>
      <c r="AF1148">
        <v>2</v>
      </c>
      <c r="AG1148">
        <v>-4</v>
      </c>
      <c r="AH1148">
        <v>1</v>
      </c>
      <c r="AI1148">
        <v>3</v>
      </c>
      <c r="AJ1148">
        <v>-3</v>
      </c>
      <c r="AK1148">
        <v>0</v>
      </c>
      <c r="AL1148">
        <v>-0.02</v>
      </c>
      <c r="AM1148">
        <v>-4.5999999999999996</v>
      </c>
      <c r="AN1148">
        <v>-8.1999999999999993</v>
      </c>
      <c r="AO1148">
        <v>3.6</v>
      </c>
      <c r="AP1148">
        <v>-4</v>
      </c>
      <c r="AQ1148">
        <v>0</v>
      </c>
      <c r="AR1148" s="2">
        <v>0.68</v>
      </c>
    </row>
    <row r="1149" spans="6:44" x14ac:dyDescent="0.3">
      <c r="F1149" t="str">
        <f t="shared" si="98"/>
        <v>12221326</v>
      </c>
      <c r="G1149" t="e">
        <f t="shared" si="101"/>
        <v>#N/A</v>
      </c>
      <c r="H1149" s="11">
        <v>1222</v>
      </c>
      <c r="I1149" s="5">
        <v>1326</v>
      </c>
      <c r="J1149" t="s">
        <v>40</v>
      </c>
      <c r="K1149" t="s">
        <v>60</v>
      </c>
      <c r="O1149" s="3"/>
      <c r="P1149" s="4"/>
      <c r="Q1149" s="4"/>
      <c r="R1149" s="2">
        <f t="shared" si="99"/>
        <v>0.55208516242317673</v>
      </c>
      <c r="S1149" s="2">
        <f t="shared" si="100"/>
        <v>0.44791483757682327</v>
      </c>
      <c r="T1149" s="2"/>
      <c r="U1149" s="2"/>
      <c r="V1149" s="37"/>
      <c r="W1149" s="37"/>
      <c r="X1149" s="37"/>
      <c r="Y1149" s="37"/>
      <c r="Z1149" s="37"/>
      <c r="AA1149" s="37"/>
      <c r="AB1149" s="12">
        <v>6</v>
      </c>
      <c r="AC1149">
        <v>5</v>
      </c>
      <c r="AD1149">
        <v>2</v>
      </c>
      <c r="AE1149">
        <v>0.04</v>
      </c>
      <c r="AF1149">
        <v>0</v>
      </c>
      <c r="AG1149">
        <v>-2</v>
      </c>
      <c r="AH1149">
        <v>0</v>
      </c>
      <c r="AI1149">
        <v>1</v>
      </c>
      <c r="AJ1149">
        <v>5</v>
      </c>
      <c r="AK1149">
        <v>-1</v>
      </c>
      <c r="AL1149">
        <v>-0.01</v>
      </c>
      <c r="AM1149">
        <v>1.6</v>
      </c>
      <c r="AN1149">
        <v>-1.8</v>
      </c>
      <c r="AO1149">
        <v>3.4</v>
      </c>
      <c r="AP1149">
        <v>-1</v>
      </c>
      <c r="AQ1149">
        <v>0</v>
      </c>
      <c r="AR1149" s="2">
        <v>0.69</v>
      </c>
    </row>
    <row r="1150" spans="6:44" x14ac:dyDescent="0.3">
      <c r="F1150" t="str">
        <f t="shared" si="98"/>
        <v>12221328</v>
      </c>
      <c r="G1150" t="e">
        <f t="shared" si="101"/>
        <v>#N/A</v>
      </c>
      <c r="H1150" s="11">
        <v>1222</v>
      </c>
      <c r="I1150" s="5">
        <v>1328</v>
      </c>
      <c r="J1150" t="s">
        <v>40</v>
      </c>
      <c r="K1150" t="s">
        <v>61</v>
      </c>
      <c r="O1150" s="3"/>
      <c r="P1150" s="4"/>
      <c r="Q1150" s="4"/>
      <c r="R1150" s="2">
        <f t="shared" si="99"/>
        <v>0.66208516242317683</v>
      </c>
      <c r="S1150" s="2">
        <f t="shared" si="100"/>
        <v>0.33791483757682317</v>
      </c>
      <c r="T1150" s="2"/>
      <c r="U1150" s="2"/>
      <c r="V1150" s="37"/>
      <c r="W1150" s="37"/>
      <c r="X1150" s="37"/>
      <c r="Y1150" s="37"/>
      <c r="Z1150" s="37"/>
      <c r="AA1150" s="37"/>
      <c r="AB1150" s="12">
        <v>6</v>
      </c>
      <c r="AC1150">
        <v>10</v>
      </c>
      <c r="AD1150">
        <v>-30</v>
      </c>
      <c r="AE1150">
        <v>0.21</v>
      </c>
      <c r="AF1150">
        <v>0</v>
      </c>
      <c r="AG1150">
        <v>-5</v>
      </c>
      <c r="AH1150">
        <v>0</v>
      </c>
      <c r="AI1150">
        <v>2</v>
      </c>
      <c r="AJ1150">
        <v>7</v>
      </c>
      <c r="AK1150">
        <v>4</v>
      </c>
      <c r="AL1150">
        <v>-0.03</v>
      </c>
      <c r="AM1150">
        <v>-7.8</v>
      </c>
      <c r="AN1150">
        <v>-16.7</v>
      </c>
      <c r="AO1150">
        <v>8.9</v>
      </c>
      <c r="AP1150">
        <v>4</v>
      </c>
      <c r="AQ1150">
        <v>1</v>
      </c>
      <c r="AR1150" s="2">
        <v>0.8</v>
      </c>
    </row>
    <row r="1151" spans="6:44" x14ac:dyDescent="0.3">
      <c r="F1151" t="str">
        <f t="shared" si="98"/>
        <v>12221335</v>
      </c>
      <c r="G1151" t="e">
        <f t="shared" si="101"/>
        <v>#N/A</v>
      </c>
      <c r="H1151" s="11">
        <v>1222</v>
      </c>
      <c r="I1151" s="5">
        <v>1335</v>
      </c>
      <c r="J1151" t="s">
        <v>40</v>
      </c>
      <c r="K1151" t="s">
        <v>62</v>
      </c>
      <c r="O1151" s="3"/>
      <c r="P1151" s="4"/>
      <c r="Q1151" s="4"/>
      <c r="R1151" s="2">
        <f t="shared" si="99"/>
        <v>0.77208516242317682</v>
      </c>
      <c r="S1151" s="2">
        <f t="shared" si="100"/>
        <v>0.22791483757682318</v>
      </c>
      <c r="T1151" s="2"/>
      <c r="U1151" s="2"/>
      <c r="V1151" s="37"/>
      <c r="W1151" s="37"/>
      <c r="X1151" s="37"/>
      <c r="Y1151" s="37"/>
      <c r="Z1151" s="37"/>
      <c r="AA1151" s="37"/>
      <c r="AB1151" s="12">
        <v>6</v>
      </c>
      <c r="AC1151">
        <v>16</v>
      </c>
      <c r="AD1151">
        <v>-110</v>
      </c>
      <c r="AE1151">
        <v>0.05</v>
      </c>
      <c r="AF1151">
        <v>1</v>
      </c>
      <c r="AG1151">
        <v>-1</v>
      </c>
      <c r="AH1151">
        <v>0</v>
      </c>
      <c r="AI1151">
        <v>2</v>
      </c>
      <c r="AJ1151">
        <v>11</v>
      </c>
      <c r="AK1151">
        <v>-3</v>
      </c>
      <c r="AL1151">
        <v>0.06</v>
      </c>
      <c r="AM1151">
        <v>1.7</v>
      </c>
      <c r="AN1151">
        <v>-4.7</v>
      </c>
      <c r="AO1151">
        <v>6.4</v>
      </c>
      <c r="AP1151">
        <v>10</v>
      </c>
      <c r="AQ1151">
        <v>1</v>
      </c>
      <c r="AR1151" s="2">
        <v>0.91</v>
      </c>
    </row>
    <row r="1152" spans="6:44" x14ac:dyDescent="0.3">
      <c r="F1152" t="str">
        <f t="shared" si="98"/>
        <v>12221344</v>
      </c>
      <c r="G1152" t="e">
        <f t="shared" si="101"/>
        <v>#N/A</v>
      </c>
      <c r="H1152" s="11">
        <v>1222</v>
      </c>
      <c r="I1152" s="5">
        <v>1344</v>
      </c>
      <c r="J1152" t="s">
        <v>40</v>
      </c>
      <c r="K1152" t="s">
        <v>63</v>
      </c>
      <c r="O1152" s="3"/>
      <c r="P1152" s="4"/>
      <c r="Q1152" s="4"/>
      <c r="R1152" s="2">
        <f t="shared" si="99"/>
        <v>0.70208516242317676</v>
      </c>
      <c r="S1152" s="2">
        <f t="shared" si="100"/>
        <v>0.29791483757682324</v>
      </c>
      <c r="T1152" s="2"/>
      <c r="U1152" s="2"/>
      <c r="V1152" s="37"/>
      <c r="W1152" s="37"/>
      <c r="X1152" s="37"/>
      <c r="Y1152" s="37"/>
      <c r="Z1152" s="37"/>
      <c r="AA1152" s="37"/>
      <c r="AB1152" s="12">
        <v>6</v>
      </c>
      <c r="AC1152">
        <v>10</v>
      </c>
      <c r="AD1152">
        <v>-46</v>
      </c>
      <c r="AE1152">
        <v>0.17</v>
      </c>
      <c r="AF1152">
        <v>4</v>
      </c>
      <c r="AG1152">
        <v>-4</v>
      </c>
      <c r="AH1152">
        <v>0</v>
      </c>
      <c r="AI1152">
        <v>0</v>
      </c>
      <c r="AJ1152">
        <v>6</v>
      </c>
      <c r="AK1152">
        <v>3</v>
      </c>
      <c r="AL1152">
        <v>0.02</v>
      </c>
      <c r="AM1152">
        <v>3.7</v>
      </c>
      <c r="AN1152">
        <v>-7.8</v>
      </c>
      <c r="AO1152">
        <v>11.5</v>
      </c>
      <c r="AP1152">
        <v>4</v>
      </c>
      <c r="AQ1152">
        <v>1</v>
      </c>
      <c r="AR1152" s="2">
        <v>0.84</v>
      </c>
    </row>
    <row r="1153" spans="6:44" x14ac:dyDescent="0.3">
      <c r="F1153" t="str">
        <f t="shared" si="98"/>
        <v>12221345</v>
      </c>
      <c r="G1153" t="e">
        <f t="shared" si="101"/>
        <v>#N/A</v>
      </c>
      <c r="H1153" s="11">
        <v>1222</v>
      </c>
      <c r="I1153" s="5">
        <v>1345</v>
      </c>
      <c r="J1153" t="s">
        <v>40</v>
      </c>
      <c r="K1153" t="s">
        <v>64</v>
      </c>
      <c r="O1153" s="3"/>
      <c r="P1153" s="4"/>
      <c r="Q1153" s="4"/>
      <c r="R1153" s="2">
        <f t="shared" si="99"/>
        <v>0.45208516242317676</v>
      </c>
      <c r="S1153" s="2">
        <f t="shared" si="100"/>
        <v>0.54791483757682324</v>
      </c>
      <c r="T1153" s="2"/>
      <c r="U1153" s="2"/>
      <c r="V1153" s="37"/>
      <c r="W1153" s="37"/>
      <c r="X1153" s="37"/>
      <c r="Y1153" s="37"/>
      <c r="Z1153" s="37"/>
      <c r="AA1153" s="37"/>
      <c r="AB1153" s="12">
        <v>6</v>
      </c>
      <c r="AC1153">
        <v>2</v>
      </c>
      <c r="AD1153">
        <v>12</v>
      </c>
      <c r="AE1153">
        <v>-0.03</v>
      </c>
      <c r="AF1153">
        <v>-4</v>
      </c>
      <c r="AG1153">
        <v>-1</v>
      </c>
      <c r="AH1153">
        <v>1</v>
      </c>
      <c r="AI1153">
        <v>2</v>
      </c>
      <c r="AJ1153">
        <v>7</v>
      </c>
      <c r="AK1153">
        <v>2</v>
      </c>
      <c r="AL1153">
        <v>-0.02</v>
      </c>
      <c r="AM1153">
        <v>-3.7</v>
      </c>
      <c r="AN1153">
        <v>-0.7</v>
      </c>
      <c r="AO1153">
        <v>-3</v>
      </c>
      <c r="AP1153">
        <v>-4</v>
      </c>
      <c r="AQ1153">
        <v>0</v>
      </c>
      <c r="AR1153" s="2">
        <v>0.59</v>
      </c>
    </row>
    <row r="1154" spans="6:44" x14ac:dyDescent="0.3">
      <c r="F1154" t="str">
        <f t="shared" si="98"/>
        <v>12221347</v>
      </c>
      <c r="G1154" t="e">
        <f t="shared" si="101"/>
        <v>#N/A</v>
      </c>
      <c r="H1154" s="11">
        <v>1222</v>
      </c>
      <c r="I1154" s="5">
        <v>1347</v>
      </c>
      <c r="J1154" t="s">
        <v>40</v>
      </c>
      <c r="K1154" t="s">
        <v>65</v>
      </c>
      <c r="O1154" s="3"/>
      <c r="P1154" s="4"/>
      <c r="Q1154" s="4"/>
      <c r="R1154" s="2">
        <f t="shared" si="99"/>
        <v>0.81208516242317674</v>
      </c>
      <c r="S1154" s="2">
        <f t="shared" si="100"/>
        <v>0.18791483757682326</v>
      </c>
      <c r="T1154" s="2"/>
      <c r="U1154" s="2"/>
      <c r="V1154" s="37"/>
      <c r="W1154" s="37"/>
      <c r="X1154" s="37"/>
      <c r="Y1154" s="37"/>
      <c r="Z1154" s="37"/>
      <c r="AA1154" s="37"/>
      <c r="AB1154" s="12">
        <v>6</v>
      </c>
      <c r="AC1154">
        <v>16</v>
      </c>
      <c r="AD1154">
        <v>-153</v>
      </c>
      <c r="AE1154">
        <v>0.17</v>
      </c>
      <c r="AF1154">
        <v>5</v>
      </c>
      <c r="AG1154">
        <v>-3</v>
      </c>
      <c r="AH1154">
        <v>-1</v>
      </c>
      <c r="AI1154">
        <v>-1</v>
      </c>
      <c r="AJ1154">
        <v>3</v>
      </c>
      <c r="AK1154">
        <v>2</v>
      </c>
      <c r="AL1154">
        <v>-0.01</v>
      </c>
      <c r="AM1154">
        <v>10.5</v>
      </c>
      <c r="AN1154">
        <v>0</v>
      </c>
      <c r="AO1154">
        <v>10.5</v>
      </c>
      <c r="AP1154">
        <v>10</v>
      </c>
      <c r="AQ1154">
        <v>1</v>
      </c>
      <c r="AR1154" s="2">
        <v>0.95</v>
      </c>
    </row>
    <row r="1155" spans="6:44" x14ac:dyDescent="0.3">
      <c r="F1155" t="str">
        <f t="shared" si="98"/>
        <v>12221348</v>
      </c>
      <c r="G1155" t="e">
        <f t="shared" si="101"/>
        <v>#N/A</v>
      </c>
      <c r="H1155" s="11">
        <v>1222</v>
      </c>
      <c r="I1155" s="5">
        <v>1348</v>
      </c>
      <c r="J1155" t="s">
        <v>40</v>
      </c>
      <c r="K1155" t="s">
        <v>66</v>
      </c>
      <c r="O1155" s="3"/>
      <c r="P1155" s="4"/>
      <c r="Q1155" s="4"/>
      <c r="R1155" s="2">
        <f t="shared" si="99"/>
        <v>0.63208516242317681</v>
      </c>
      <c r="S1155" s="2">
        <f t="shared" si="100"/>
        <v>0.36791483757682319</v>
      </c>
      <c r="T1155" s="2"/>
      <c r="U1155" s="2"/>
      <c r="V1155" s="37"/>
      <c r="W1155" s="37"/>
      <c r="X1155" s="37"/>
      <c r="Y1155" s="37"/>
      <c r="Z1155" s="37"/>
      <c r="AA1155" s="37"/>
      <c r="AB1155" s="12">
        <v>6</v>
      </c>
      <c r="AC1155">
        <v>7</v>
      </c>
      <c r="AD1155">
        <v>-32</v>
      </c>
      <c r="AE1155">
        <v>0.01</v>
      </c>
      <c r="AF1155">
        <v>2</v>
      </c>
      <c r="AG1155">
        <v>-4</v>
      </c>
      <c r="AH1155">
        <v>2</v>
      </c>
      <c r="AI1155">
        <v>-3</v>
      </c>
      <c r="AJ1155">
        <v>4</v>
      </c>
      <c r="AK1155">
        <v>1</v>
      </c>
      <c r="AL1155">
        <v>0.01</v>
      </c>
      <c r="AM1155">
        <v>1.2</v>
      </c>
      <c r="AN1155">
        <v>-3</v>
      </c>
      <c r="AO1155">
        <v>4.2</v>
      </c>
      <c r="AP1155">
        <v>1</v>
      </c>
      <c r="AQ1155">
        <v>1</v>
      </c>
      <c r="AR1155" s="2">
        <v>0.77</v>
      </c>
    </row>
    <row r="1156" spans="6:44" x14ac:dyDescent="0.3">
      <c r="F1156" t="str">
        <f t="shared" si="98"/>
        <v>12221355</v>
      </c>
      <c r="G1156" t="e">
        <f t="shared" si="101"/>
        <v>#N/A</v>
      </c>
      <c r="H1156" s="11">
        <v>1222</v>
      </c>
      <c r="I1156" s="5">
        <v>1355</v>
      </c>
      <c r="J1156" t="s">
        <v>40</v>
      </c>
      <c r="K1156" t="s">
        <v>67</v>
      </c>
      <c r="O1156" s="3"/>
      <c r="P1156" s="4"/>
      <c r="Q1156" s="4"/>
      <c r="R1156" s="2">
        <f t="shared" si="99"/>
        <v>0.69208516242317675</v>
      </c>
      <c r="S1156" s="2">
        <f t="shared" si="100"/>
        <v>0.30791483757682325</v>
      </c>
      <c r="T1156" s="2"/>
      <c r="U1156" s="2"/>
      <c r="V1156" s="37"/>
      <c r="W1156" s="37"/>
      <c r="X1156" s="37"/>
      <c r="Y1156" s="37"/>
      <c r="Z1156" s="37"/>
      <c r="AA1156" s="37"/>
      <c r="AB1156" s="12">
        <v>6</v>
      </c>
      <c r="AC1156">
        <v>12</v>
      </c>
      <c r="AD1156">
        <v>-58</v>
      </c>
      <c r="AE1156">
        <v>-0.01</v>
      </c>
      <c r="AF1156">
        <v>0</v>
      </c>
      <c r="AG1156">
        <v>-4</v>
      </c>
      <c r="AH1156">
        <v>3</v>
      </c>
      <c r="AI1156">
        <v>4</v>
      </c>
      <c r="AJ1156">
        <v>10</v>
      </c>
      <c r="AK1156">
        <v>-3</v>
      </c>
      <c r="AL1156">
        <v>-0.04</v>
      </c>
      <c r="AM1156">
        <v>-6</v>
      </c>
      <c r="AN1156">
        <v>-10.7</v>
      </c>
      <c r="AO1156">
        <v>4.7</v>
      </c>
      <c r="AP1156">
        <v>6</v>
      </c>
      <c r="AQ1156">
        <v>1</v>
      </c>
      <c r="AR1156" s="2">
        <v>0.83</v>
      </c>
    </row>
    <row r="1157" spans="6:44" x14ac:dyDescent="0.3">
      <c r="F1157" t="str">
        <f t="shared" si="98"/>
        <v>12221371</v>
      </c>
      <c r="G1157" t="e">
        <f t="shared" si="101"/>
        <v>#N/A</v>
      </c>
      <c r="H1157" s="11">
        <v>1222</v>
      </c>
      <c r="I1157" s="5">
        <v>1371</v>
      </c>
      <c r="J1157" t="s">
        <v>40</v>
      </c>
      <c r="K1157" t="s">
        <v>69</v>
      </c>
      <c r="O1157" s="3"/>
      <c r="P1157" s="4"/>
      <c r="Q1157" s="4"/>
      <c r="R1157" s="2">
        <f t="shared" si="99"/>
        <v>0.60208516242317678</v>
      </c>
      <c r="S1157" s="2">
        <f t="shared" si="100"/>
        <v>0.39791483757682322</v>
      </c>
      <c r="T1157" s="2"/>
      <c r="U1157" s="2"/>
      <c r="V1157" s="37"/>
      <c r="W1157" s="37"/>
      <c r="X1157" s="37"/>
      <c r="Y1157" s="37"/>
      <c r="Z1157" s="37"/>
      <c r="AA1157" s="37"/>
      <c r="AB1157" s="12">
        <v>6</v>
      </c>
      <c r="AC1157">
        <v>8</v>
      </c>
      <c r="AD1157">
        <v>-9</v>
      </c>
      <c r="AE1157">
        <v>0.13</v>
      </c>
      <c r="AF1157">
        <v>1</v>
      </c>
      <c r="AG1157">
        <v>-4</v>
      </c>
      <c r="AH1157">
        <v>0</v>
      </c>
      <c r="AI1157">
        <v>1</v>
      </c>
      <c r="AJ1157">
        <v>1</v>
      </c>
      <c r="AK1157">
        <v>2</v>
      </c>
      <c r="AL1157">
        <v>0.03</v>
      </c>
      <c r="AM1157">
        <v>-1.6</v>
      </c>
      <c r="AN1157">
        <v>-8.4</v>
      </c>
      <c r="AO1157">
        <v>6.8</v>
      </c>
      <c r="AP1157">
        <v>2</v>
      </c>
      <c r="AQ1157">
        <v>1</v>
      </c>
      <c r="AR1157" s="2">
        <v>0.74</v>
      </c>
    </row>
    <row r="1158" spans="6:44" x14ac:dyDescent="0.3">
      <c r="F1158" t="str">
        <f t="shared" si="98"/>
        <v>12221372</v>
      </c>
      <c r="G1158" t="e">
        <f t="shared" si="101"/>
        <v>#N/A</v>
      </c>
      <c r="H1158" s="11">
        <v>1222</v>
      </c>
      <c r="I1158" s="5">
        <v>1372</v>
      </c>
      <c r="J1158" t="s">
        <v>40</v>
      </c>
      <c r="K1158" t="s">
        <v>70</v>
      </c>
      <c r="O1158" s="3"/>
      <c r="P1158" s="4"/>
      <c r="Q1158" s="4"/>
      <c r="R1158" s="2">
        <f t="shared" si="99"/>
        <v>0.74208516242317679</v>
      </c>
      <c r="S1158" s="2">
        <f t="shared" si="100"/>
        <v>0.25791483757682321</v>
      </c>
      <c r="T1158" s="2"/>
      <c r="U1158" s="2"/>
      <c r="V1158" s="37"/>
      <c r="W1158" s="37"/>
      <c r="X1158" s="37"/>
      <c r="Y1158" s="37"/>
      <c r="Z1158" s="37"/>
      <c r="AA1158" s="37"/>
      <c r="AB1158" s="12">
        <v>6</v>
      </c>
      <c r="AC1158">
        <v>14</v>
      </c>
      <c r="AD1158">
        <v>-94</v>
      </c>
      <c r="AE1158">
        <v>-0.01</v>
      </c>
      <c r="AF1158">
        <v>1</v>
      </c>
      <c r="AG1158">
        <v>-4</v>
      </c>
      <c r="AH1158">
        <v>-3</v>
      </c>
      <c r="AI1158">
        <v>-6</v>
      </c>
      <c r="AJ1158">
        <v>2</v>
      </c>
      <c r="AK1158">
        <v>3</v>
      </c>
      <c r="AL1158">
        <v>0.02</v>
      </c>
      <c r="AM1158">
        <v>-0.8</v>
      </c>
      <c r="AN1158">
        <v>-3.5</v>
      </c>
      <c r="AO1158">
        <v>2.7</v>
      </c>
      <c r="AP1158">
        <v>8</v>
      </c>
      <c r="AQ1158">
        <v>1</v>
      </c>
      <c r="AR1158" s="2">
        <v>0.88</v>
      </c>
    </row>
    <row r="1159" spans="6:44" x14ac:dyDescent="0.3">
      <c r="F1159" t="str">
        <f t="shared" si="98"/>
        <v>12221382</v>
      </c>
      <c r="G1159" t="e">
        <f t="shared" si="101"/>
        <v>#N/A</v>
      </c>
      <c r="H1159" s="11">
        <v>1222</v>
      </c>
      <c r="I1159" s="5">
        <v>1382</v>
      </c>
      <c r="J1159" t="s">
        <v>40</v>
      </c>
      <c r="K1159" t="s">
        <v>71</v>
      </c>
      <c r="O1159" s="3"/>
      <c r="P1159" s="4"/>
      <c r="Q1159" s="4"/>
      <c r="R1159" s="2">
        <f t="shared" si="99"/>
        <v>0.68208516242317674</v>
      </c>
      <c r="S1159" s="2">
        <f t="shared" si="100"/>
        <v>0.31791483757682326</v>
      </c>
      <c r="T1159" s="2"/>
      <c r="U1159" s="2"/>
      <c r="V1159" s="37"/>
      <c r="W1159" s="37"/>
      <c r="X1159" s="37"/>
      <c r="Y1159" s="37"/>
      <c r="Z1159" s="37"/>
      <c r="AA1159" s="37"/>
      <c r="AB1159" s="12">
        <v>6</v>
      </c>
      <c r="AC1159">
        <v>11</v>
      </c>
      <c r="AD1159">
        <v>-52</v>
      </c>
      <c r="AE1159">
        <v>0.01</v>
      </c>
      <c r="AF1159">
        <v>2</v>
      </c>
      <c r="AG1159">
        <v>-3</v>
      </c>
      <c r="AH1159">
        <v>1</v>
      </c>
      <c r="AI1159">
        <v>-1</v>
      </c>
      <c r="AJ1159">
        <v>5</v>
      </c>
      <c r="AK1159">
        <v>4</v>
      </c>
      <c r="AL1159">
        <v>-0.03</v>
      </c>
      <c r="AM1159">
        <v>-0.5</v>
      </c>
      <c r="AN1159">
        <v>-6.1</v>
      </c>
      <c r="AO1159">
        <v>5.6</v>
      </c>
      <c r="AP1159">
        <v>5</v>
      </c>
      <c r="AQ1159">
        <v>1</v>
      </c>
      <c r="AR1159" s="2">
        <v>0.82</v>
      </c>
    </row>
    <row r="1160" spans="6:44" x14ac:dyDescent="0.3">
      <c r="F1160" t="str">
        <f t="shared" si="98"/>
        <v>12221393</v>
      </c>
      <c r="G1160" t="e">
        <f t="shared" si="101"/>
        <v>#N/A</v>
      </c>
      <c r="H1160" s="11">
        <v>1222</v>
      </c>
      <c r="I1160" s="5">
        <v>1393</v>
      </c>
      <c r="J1160" t="s">
        <v>40</v>
      </c>
      <c r="K1160" t="s">
        <v>72</v>
      </c>
      <c r="O1160" s="3"/>
      <c r="P1160" s="4"/>
      <c r="Q1160" s="4"/>
      <c r="R1160" s="2">
        <f t="shared" si="99"/>
        <v>0.69208516242317675</v>
      </c>
      <c r="S1160" s="2">
        <f t="shared" si="100"/>
        <v>0.30791483757682325</v>
      </c>
      <c r="T1160" s="2"/>
      <c r="U1160" s="2"/>
      <c r="V1160" s="37"/>
      <c r="W1160" s="37"/>
      <c r="X1160" s="37"/>
      <c r="Y1160" s="37"/>
      <c r="Z1160" s="37"/>
      <c r="AA1160" s="37"/>
      <c r="AB1160" s="12">
        <v>6</v>
      </c>
      <c r="AC1160">
        <v>11</v>
      </c>
      <c r="AD1160">
        <v>-37</v>
      </c>
      <c r="AE1160">
        <v>0.18</v>
      </c>
      <c r="AF1160">
        <v>7</v>
      </c>
      <c r="AG1160">
        <v>-1</v>
      </c>
      <c r="AH1160">
        <v>-1</v>
      </c>
      <c r="AI1160">
        <v>0</v>
      </c>
      <c r="AJ1160">
        <v>0</v>
      </c>
      <c r="AK1160">
        <v>3</v>
      </c>
      <c r="AL1160">
        <v>-0.02</v>
      </c>
      <c r="AM1160">
        <v>9.9</v>
      </c>
      <c r="AN1160">
        <v>0.4</v>
      </c>
      <c r="AO1160">
        <v>9.5</v>
      </c>
      <c r="AP1160">
        <v>5</v>
      </c>
      <c r="AQ1160">
        <v>1</v>
      </c>
      <c r="AR1160" s="2">
        <v>0.83</v>
      </c>
    </row>
    <row r="1161" spans="6:44" x14ac:dyDescent="0.3">
      <c r="F1161" t="str">
        <f t="shared" si="98"/>
        <v>12221395</v>
      </c>
      <c r="G1161" t="e">
        <f t="shared" si="101"/>
        <v>#N/A</v>
      </c>
      <c r="H1161" s="11">
        <v>1222</v>
      </c>
      <c r="I1161" s="5">
        <v>1395</v>
      </c>
      <c r="J1161" t="s">
        <v>40</v>
      </c>
      <c r="K1161" t="s">
        <v>73</v>
      </c>
      <c r="O1161" s="3"/>
      <c r="P1161" s="4"/>
      <c r="Q1161" s="4"/>
      <c r="R1161" s="2">
        <f t="shared" si="99"/>
        <v>0.58208516242317676</v>
      </c>
      <c r="S1161" s="2">
        <f t="shared" si="100"/>
        <v>0.41791483757682324</v>
      </c>
      <c r="T1161" s="2"/>
      <c r="U1161" s="2"/>
      <c r="V1161" s="37"/>
      <c r="W1161" s="37"/>
      <c r="X1161" s="37"/>
      <c r="Y1161" s="37"/>
      <c r="Z1161" s="37"/>
      <c r="AA1161" s="37"/>
      <c r="AB1161" s="12">
        <v>6</v>
      </c>
      <c r="AC1161">
        <v>6</v>
      </c>
      <c r="AD1161">
        <v>-5</v>
      </c>
      <c r="AE1161">
        <v>0.13</v>
      </c>
      <c r="AF1161">
        <v>-3</v>
      </c>
      <c r="AG1161">
        <v>-7</v>
      </c>
      <c r="AH1161">
        <v>0</v>
      </c>
      <c r="AI1161">
        <v>1</v>
      </c>
      <c r="AJ1161">
        <v>0</v>
      </c>
      <c r="AK1161">
        <v>0</v>
      </c>
      <c r="AL1161">
        <v>0.01</v>
      </c>
      <c r="AM1161">
        <v>-5.6</v>
      </c>
      <c r="AN1161">
        <v>-11</v>
      </c>
      <c r="AO1161">
        <v>5.4</v>
      </c>
      <c r="AP1161">
        <v>0</v>
      </c>
      <c r="AQ1161">
        <v>0</v>
      </c>
      <c r="AR1161" s="2">
        <v>0.72</v>
      </c>
    </row>
    <row r="1162" spans="6:44" x14ac:dyDescent="0.3">
      <c r="F1162" t="str">
        <f t="shared" si="98"/>
        <v>12221397</v>
      </c>
      <c r="G1162" t="e">
        <f t="shared" si="101"/>
        <v>#N/A</v>
      </c>
      <c r="H1162" s="11">
        <v>1222</v>
      </c>
      <c r="I1162" s="5">
        <v>1397</v>
      </c>
      <c r="J1162" t="s">
        <v>40</v>
      </c>
      <c r="K1162" t="s">
        <v>74</v>
      </c>
      <c r="O1162" s="3"/>
      <c r="P1162" s="4"/>
      <c r="Q1162" s="4"/>
      <c r="R1162" s="2">
        <f t="shared" si="99"/>
        <v>0.54208516242317684</v>
      </c>
      <c r="S1162" s="2">
        <f t="shared" si="100"/>
        <v>0.45791483757682316</v>
      </c>
      <c r="T1162" s="2"/>
      <c r="U1162" s="2"/>
      <c r="V1162" s="37"/>
      <c r="W1162" s="37"/>
      <c r="X1162" s="37"/>
      <c r="Y1162" s="37"/>
      <c r="Z1162" s="37"/>
      <c r="AA1162" s="37"/>
      <c r="AB1162" s="12">
        <v>6</v>
      </c>
      <c r="AC1162">
        <v>3</v>
      </c>
      <c r="AD1162">
        <v>6</v>
      </c>
      <c r="AE1162">
        <v>0.03</v>
      </c>
      <c r="AF1162">
        <v>3</v>
      </c>
      <c r="AG1162">
        <v>-1</v>
      </c>
      <c r="AH1162">
        <v>0</v>
      </c>
      <c r="AI1162">
        <v>-1</v>
      </c>
      <c r="AJ1162">
        <v>1</v>
      </c>
      <c r="AK1162">
        <v>5</v>
      </c>
      <c r="AL1162">
        <v>-0.04</v>
      </c>
      <c r="AM1162">
        <v>3.2</v>
      </c>
      <c r="AN1162">
        <v>-1.5</v>
      </c>
      <c r="AO1162">
        <v>4.7</v>
      </c>
      <c r="AP1162">
        <v>-3</v>
      </c>
      <c r="AQ1162">
        <v>0</v>
      </c>
      <c r="AR1162" s="2">
        <v>0.68</v>
      </c>
    </row>
    <row r="1163" spans="6:44" x14ac:dyDescent="0.3">
      <c r="F1163" t="str">
        <f t="shared" si="98"/>
        <v>12221400</v>
      </c>
      <c r="G1163" t="e">
        <f t="shared" si="101"/>
        <v>#N/A</v>
      </c>
      <c r="H1163" s="11">
        <v>1222</v>
      </c>
      <c r="I1163" s="5">
        <v>1400</v>
      </c>
      <c r="J1163" t="s">
        <v>40</v>
      </c>
      <c r="K1163" t="s">
        <v>75</v>
      </c>
      <c r="O1163" s="3"/>
      <c r="P1163" s="4"/>
      <c r="Q1163" s="4"/>
      <c r="R1163" s="2">
        <f t="shared" si="99"/>
        <v>0.65208516242317682</v>
      </c>
      <c r="S1163" s="2">
        <f t="shared" si="100"/>
        <v>0.34791483757682318</v>
      </c>
      <c r="T1163" s="2"/>
      <c r="U1163" s="2"/>
      <c r="V1163" s="37"/>
      <c r="W1163" s="37"/>
      <c r="X1163" s="37"/>
      <c r="Y1163" s="37"/>
      <c r="Z1163" s="37"/>
      <c r="AA1163" s="37"/>
      <c r="AB1163" s="12">
        <v>6</v>
      </c>
      <c r="AC1163">
        <v>10</v>
      </c>
      <c r="AD1163">
        <v>-22</v>
      </c>
      <c r="AE1163">
        <v>0.21</v>
      </c>
      <c r="AF1163">
        <v>4</v>
      </c>
      <c r="AG1163">
        <v>-2</v>
      </c>
      <c r="AH1163">
        <v>0</v>
      </c>
      <c r="AI1163">
        <v>1</v>
      </c>
      <c r="AJ1163">
        <v>6</v>
      </c>
      <c r="AK1163">
        <v>3</v>
      </c>
      <c r="AL1163">
        <v>0.05</v>
      </c>
      <c r="AM1163">
        <v>5.7</v>
      </c>
      <c r="AN1163">
        <v>-3.3</v>
      </c>
      <c r="AO1163">
        <v>9</v>
      </c>
      <c r="AP1163">
        <v>4</v>
      </c>
      <c r="AQ1163">
        <v>1</v>
      </c>
      <c r="AR1163" s="2">
        <v>0.79</v>
      </c>
    </row>
    <row r="1164" spans="6:44" x14ac:dyDescent="0.3">
      <c r="F1164" t="str">
        <f t="shared" si="98"/>
        <v>12221401</v>
      </c>
      <c r="G1164" t="e">
        <f t="shared" si="101"/>
        <v>#N/A</v>
      </c>
      <c r="H1164" s="11">
        <v>1222</v>
      </c>
      <c r="I1164" s="5">
        <v>1401</v>
      </c>
      <c r="J1164" t="s">
        <v>40</v>
      </c>
      <c r="K1164" t="s">
        <v>76</v>
      </c>
      <c r="O1164" s="3"/>
      <c r="P1164" s="4"/>
      <c r="Q1164" s="4"/>
      <c r="R1164" s="2">
        <f t="shared" si="99"/>
        <v>0.6220851624231768</v>
      </c>
      <c r="S1164" s="2">
        <f t="shared" si="100"/>
        <v>0.3779148375768232</v>
      </c>
      <c r="T1164" s="2"/>
      <c r="U1164" s="2"/>
      <c r="V1164" s="37"/>
      <c r="W1164" s="37"/>
      <c r="X1164" s="37"/>
      <c r="Y1164" s="37"/>
      <c r="Z1164" s="37"/>
      <c r="AA1164" s="37"/>
      <c r="AB1164" s="12">
        <v>6</v>
      </c>
      <c r="AC1164">
        <v>7</v>
      </c>
      <c r="AD1164">
        <v>-13</v>
      </c>
      <c r="AE1164">
        <v>0.17</v>
      </c>
      <c r="AF1164">
        <v>3</v>
      </c>
      <c r="AG1164">
        <v>0</v>
      </c>
      <c r="AH1164">
        <v>-1</v>
      </c>
      <c r="AI1164">
        <v>3</v>
      </c>
      <c r="AJ1164">
        <v>1</v>
      </c>
      <c r="AK1164">
        <v>2</v>
      </c>
      <c r="AL1164">
        <v>0.05</v>
      </c>
      <c r="AM1164">
        <v>2.4</v>
      </c>
      <c r="AN1164">
        <v>-4.9000000000000004</v>
      </c>
      <c r="AO1164">
        <v>7.3</v>
      </c>
      <c r="AP1164">
        <v>1</v>
      </c>
      <c r="AQ1164">
        <v>1</v>
      </c>
      <c r="AR1164" s="2">
        <v>0.76</v>
      </c>
    </row>
    <row r="1165" spans="6:44" x14ac:dyDescent="0.3">
      <c r="F1165" t="str">
        <f t="shared" si="98"/>
        <v>12221403</v>
      </c>
      <c r="G1165" t="e">
        <f t="shared" si="101"/>
        <v>#N/A</v>
      </c>
      <c r="H1165" s="11">
        <v>1222</v>
      </c>
      <c r="I1165" s="5">
        <v>1403</v>
      </c>
      <c r="J1165" t="s">
        <v>40</v>
      </c>
      <c r="K1165" t="s">
        <v>77</v>
      </c>
      <c r="O1165" s="3"/>
      <c r="P1165" s="4"/>
      <c r="Q1165" s="4"/>
      <c r="R1165" s="2">
        <f t="shared" si="99"/>
        <v>0.53208516242317683</v>
      </c>
      <c r="S1165" s="2">
        <f t="shared" si="100"/>
        <v>0.46791483757682317</v>
      </c>
      <c r="T1165" s="2"/>
      <c r="U1165" s="2"/>
      <c r="V1165" s="37"/>
      <c r="W1165" s="37"/>
      <c r="X1165" s="37"/>
      <c r="Y1165" s="37"/>
      <c r="Z1165" s="37"/>
      <c r="AA1165" s="37"/>
      <c r="AB1165" s="12">
        <v>6</v>
      </c>
      <c r="AC1165">
        <v>3</v>
      </c>
      <c r="AD1165">
        <v>5</v>
      </c>
      <c r="AE1165">
        <v>0.06</v>
      </c>
      <c r="AF1165">
        <v>1</v>
      </c>
      <c r="AG1165">
        <v>-1</v>
      </c>
      <c r="AH1165">
        <v>-1</v>
      </c>
      <c r="AI1165">
        <v>-2</v>
      </c>
      <c r="AJ1165">
        <v>2</v>
      </c>
      <c r="AK1165">
        <v>2</v>
      </c>
      <c r="AL1165">
        <v>0.02</v>
      </c>
      <c r="AM1165">
        <v>2.2000000000000002</v>
      </c>
      <c r="AN1165">
        <v>0.2</v>
      </c>
      <c r="AO1165">
        <v>2</v>
      </c>
      <c r="AP1165">
        <v>-3</v>
      </c>
      <c r="AQ1165">
        <v>0</v>
      </c>
      <c r="AR1165" s="2">
        <v>0.67</v>
      </c>
    </row>
    <row r="1166" spans="6:44" x14ac:dyDescent="0.3">
      <c r="F1166" t="str">
        <f t="shared" si="98"/>
        <v>12221411</v>
      </c>
      <c r="G1166" t="e">
        <f t="shared" si="101"/>
        <v>#N/A</v>
      </c>
      <c r="H1166" s="11">
        <v>1222</v>
      </c>
      <c r="I1166" s="5">
        <v>1411</v>
      </c>
      <c r="J1166" t="s">
        <v>40</v>
      </c>
      <c r="K1166" t="s">
        <v>78</v>
      </c>
      <c r="O1166" s="3"/>
      <c r="P1166" s="4"/>
      <c r="Q1166" s="4"/>
      <c r="R1166" s="2">
        <f t="shared" si="99"/>
        <v>0.84208516242317677</v>
      </c>
      <c r="S1166" s="2">
        <f t="shared" si="100"/>
        <v>0.15791483757682323</v>
      </c>
      <c r="T1166" s="2"/>
      <c r="U1166" s="2"/>
      <c r="V1166" s="37"/>
      <c r="W1166" s="37"/>
      <c r="X1166" s="37"/>
      <c r="Y1166" s="37"/>
      <c r="Z1166" s="37"/>
      <c r="AA1166" s="37"/>
      <c r="AB1166" s="12">
        <v>6</v>
      </c>
      <c r="AC1166">
        <v>16</v>
      </c>
      <c r="AD1166">
        <v>-232</v>
      </c>
      <c r="AE1166">
        <v>0.35</v>
      </c>
      <c r="AF1166">
        <v>3</v>
      </c>
      <c r="AG1166">
        <v>-6</v>
      </c>
      <c r="AH1166">
        <v>0</v>
      </c>
      <c r="AI1166">
        <v>3</v>
      </c>
      <c r="AJ1166">
        <v>6</v>
      </c>
      <c r="AK1166">
        <v>6</v>
      </c>
      <c r="AL1166">
        <v>0</v>
      </c>
      <c r="AM1166">
        <v>-0.2</v>
      </c>
      <c r="AN1166">
        <v>-14.8</v>
      </c>
      <c r="AO1166">
        <v>14.6</v>
      </c>
      <c r="AP1166">
        <v>10</v>
      </c>
      <c r="AQ1166">
        <v>1</v>
      </c>
      <c r="AR1166" s="2">
        <v>0.98</v>
      </c>
    </row>
    <row r="1167" spans="6:44" x14ac:dyDescent="0.3">
      <c r="F1167" t="str">
        <f t="shared" si="98"/>
        <v>12221417</v>
      </c>
      <c r="G1167" t="e">
        <f t="shared" si="101"/>
        <v>#N/A</v>
      </c>
      <c r="H1167" s="11">
        <v>1222</v>
      </c>
      <c r="I1167" s="5">
        <v>1417</v>
      </c>
      <c r="J1167" t="s">
        <v>40</v>
      </c>
      <c r="K1167" t="s">
        <v>79</v>
      </c>
      <c r="O1167" s="3"/>
      <c r="P1167" s="4"/>
      <c r="Q1167" s="4"/>
      <c r="R1167" s="2">
        <f t="shared" si="99"/>
        <v>0.65208516242317682</v>
      </c>
      <c r="S1167" s="2">
        <f t="shared" si="100"/>
        <v>0.34791483757682318</v>
      </c>
      <c r="T1167" s="2"/>
      <c r="U1167" s="2"/>
      <c r="V1167" s="37"/>
      <c r="W1167" s="37"/>
      <c r="X1167" s="37"/>
      <c r="Y1167" s="37"/>
      <c r="Z1167" s="37"/>
      <c r="AA1167" s="37"/>
      <c r="AB1167" s="12">
        <v>6</v>
      </c>
      <c r="AC1167">
        <v>11</v>
      </c>
      <c r="AD1167">
        <v>-31</v>
      </c>
      <c r="AE1167">
        <v>0.13</v>
      </c>
      <c r="AF1167">
        <v>0</v>
      </c>
      <c r="AG1167">
        <v>-3</v>
      </c>
      <c r="AH1167">
        <v>1</v>
      </c>
      <c r="AI1167">
        <v>4</v>
      </c>
      <c r="AJ1167">
        <v>6</v>
      </c>
      <c r="AK1167">
        <v>1</v>
      </c>
      <c r="AL1167">
        <v>0</v>
      </c>
      <c r="AM1167">
        <v>-4.5</v>
      </c>
      <c r="AN1167">
        <v>-11.4</v>
      </c>
      <c r="AO1167">
        <v>6.9</v>
      </c>
      <c r="AP1167">
        <v>5</v>
      </c>
      <c r="AQ1167">
        <v>1</v>
      </c>
      <c r="AR1167" s="2">
        <v>0.79</v>
      </c>
    </row>
    <row r="1168" spans="6:44" x14ac:dyDescent="0.3">
      <c r="F1168" t="str">
        <f t="shared" si="98"/>
        <v>12221420</v>
      </c>
      <c r="G1168" t="e">
        <f t="shared" si="101"/>
        <v>#N/A</v>
      </c>
      <c r="H1168" s="11">
        <v>1222</v>
      </c>
      <c r="I1168" s="5">
        <v>1420</v>
      </c>
      <c r="J1168" t="s">
        <v>40</v>
      </c>
      <c r="K1168" t="s">
        <v>80</v>
      </c>
      <c r="O1168" s="3"/>
      <c r="P1168" s="4"/>
      <c r="Q1168" s="4"/>
      <c r="R1168" s="2">
        <f t="shared" si="99"/>
        <v>0.82208516242317675</v>
      </c>
      <c r="S1168" s="2">
        <f t="shared" si="100"/>
        <v>0.17791483757682325</v>
      </c>
      <c r="T1168" s="2"/>
      <c r="U1168" s="2"/>
      <c r="V1168" s="37"/>
      <c r="W1168" s="37"/>
      <c r="X1168" s="37"/>
      <c r="Y1168" s="37"/>
      <c r="Z1168" s="37"/>
      <c r="AA1168" s="37"/>
      <c r="AB1168" s="12">
        <v>6</v>
      </c>
      <c r="AC1168">
        <v>16</v>
      </c>
      <c r="AD1168">
        <v>-167</v>
      </c>
      <c r="AE1168">
        <v>0.11</v>
      </c>
      <c r="AF1168">
        <v>2</v>
      </c>
      <c r="AG1168">
        <v>-6</v>
      </c>
      <c r="AH1168">
        <v>0</v>
      </c>
      <c r="AI1168">
        <v>-1</v>
      </c>
      <c r="AJ1168">
        <v>9</v>
      </c>
      <c r="AK1168">
        <v>3</v>
      </c>
      <c r="AL1168">
        <v>7.0000000000000007E-2</v>
      </c>
      <c r="AM1168">
        <v>4.9000000000000004</v>
      </c>
      <c r="AN1168">
        <v>-6.1</v>
      </c>
      <c r="AO1168">
        <v>11</v>
      </c>
      <c r="AP1168">
        <v>10</v>
      </c>
      <c r="AQ1168">
        <v>1</v>
      </c>
      <c r="AR1168" s="2">
        <v>0.96</v>
      </c>
    </row>
    <row r="1169" spans="6:44" x14ac:dyDescent="0.3">
      <c r="F1169" t="str">
        <f t="shared" si="98"/>
        <v>12221422</v>
      </c>
      <c r="G1169" t="e">
        <f t="shared" si="101"/>
        <v>#N/A</v>
      </c>
      <c r="H1169" s="11">
        <v>1222</v>
      </c>
      <c r="I1169" s="5">
        <v>1422</v>
      </c>
      <c r="J1169" t="s">
        <v>40</v>
      </c>
      <c r="K1169" t="s">
        <v>81</v>
      </c>
      <c r="O1169" s="3"/>
      <c r="P1169" s="4"/>
      <c r="Q1169" s="4"/>
      <c r="R1169" s="2">
        <f t="shared" si="99"/>
        <v>0.70208516242317676</v>
      </c>
      <c r="S1169" s="2">
        <f t="shared" si="100"/>
        <v>0.29791483757682324</v>
      </c>
      <c r="T1169" s="2"/>
      <c r="U1169" s="2"/>
      <c r="V1169" s="37"/>
      <c r="W1169" s="37"/>
      <c r="X1169" s="37"/>
      <c r="Y1169" s="37"/>
      <c r="Z1169" s="37"/>
      <c r="AA1169" s="37"/>
      <c r="AB1169" s="12">
        <v>6</v>
      </c>
      <c r="AC1169">
        <v>13</v>
      </c>
      <c r="AD1169">
        <v>-65</v>
      </c>
      <c r="AE1169">
        <v>0.02</v>
      </c>
      <c r="AF1169">
        <v>2</v>
      </c>
      <c r="AG1169">
        <v>-2</v>
      </c>
      <c r="AH1169">
        <v>-2</v>
      </c>
      <c r="AI1169">
        <v>-3</v>
      </c>
      <c r="AJ1169">
        <v>1</v>
      </c>
      <c r="AK1169">
        <v>-2</v>
      </c>
      <c r="AL1169">
        <v>0.02</v>
      </c>
      <c r="AM1169">
        <v>5.3</v>
      </c>
      <c r="AN1169">
        <v>1.6</v>
      </c>
      <c r="AO1169">
        <v>3.7</v>
      </c>
      <c r="AP1169">
        <v>7</v>
      </c>
      <c r="AQ1169">
        <v>1</v>
      </c>
      <c r="AR1169" s="2">
        <v>0.84</v>
      </c>
    </row>
    <row r="1170" spans="6:44" x14ac:dyDescent="0.3">
      <c r="F1170" t="str">
        <f t="shared" si="98"/>
        <v>12221437</v>
      </c>
      <c r="G1170" t="e">
        <f t="shared" si="101"/>
        <v>#N/A</v>
      </c>
      <c r="H1170" s="11">
        <v>1222</v>
      </c>
      <c r="I1170" s="5">
        <v>1437</v>
      </c>
      <c r="J1170" t="s">
        <v>40</v>
      </c>
      <c r="K1170" t="s">
        <v>82</v>
      </c>
      <c r="O1170" s="3"/>
      <c r="P1170" s="4"/>
      <c r="Q1170" s="4"/>
      <c r="R1170" s="2">
        <f t="shared" si="99"/>
        <v>0.43208516242317674</v>
      </c>
      <c r="S1170" s="2">
        <f t="shared" si="100"/>
        <v>0.56791483757682326</v>
      </c>
      <c r="T1170" s="2"/>
      <c r="U1170" s="2"/>
      <c r="V1170" s="37"/>
      <c r="W1170" s="37"/>
      <c r="X1170" s="37"/>
      <c r="Y1170" s="37"/>
      <c r="Z1170" s="37"/>
      <c r="AA1170" s="37"/>
      <c r="AB1170" s="12">
        <v>6</v>
      </c>
      <c r="AC1170">
        <v>1</v>
      </c>
      <c r="AD1170">
        <v>15</v>
      </c>
      <c r="AE1170">
        <v>-0.09</v>
      </c>
      <c r="AF1170">
        <v>-6</v>
      </c>
      <c r="AG1170">
        <v>-3</v>
      </c>
      <c r="AH1170">
        <v>2</v>
      </c>
      <c r="AI1170">
        <v>1</v>
      </c>
      <c r="AJ1170">
        <v>6</v>
      </c>
      <c r="AK1170">
        <v>1</v>
      </c>
      <c r="AL1170">
        <v>-0.05</v>
      </c>
      <c r="AM1170">
        <v>-9.6999999999999993</v>
      </c>
      <c r="AN1170">
        <v>-6</v>
      </c>
      <c r="AO1170">
        <v>-3.7</v>
      </c>
      <c r="AP1170">
        <v>-5</v>
      </c>
      <c r="AQ1170">
        <v>0</v>
      </c>
      <c r="AR1170" s="2">
        <v>0.56999999999999995</v>
      </c>
    </row>
    <row r="1171" spans="6:44" x14ac:dyDescent="0.3">
      <c r="F1171" t="str">
        <f t="shared" si="98"/>
        <v>12221438</v>
      </c>
      <c r="G1171" t="e">
        <f t="shared" si="101"/>
        <v>#N/A</v>
      </c>
      <c r="H1171" s="11">
        <v>1222</v>
      </c>
      <c r="I1171" s="5">
        <v>1438</v>
      </c>
      <c r="J1171" t="s">
        <v>40</v>
      </c>
      <c r="K1171" t="s">
        <v>83</v>
      </c>
      <c r="O1171" s="3"/>
      <c r="P1171" s="4"/>
      <c r="Q1171" s="4"/>
      <c r="R1171" s="2">
        <f t="shared" si="99"/>
        <v>0.45208516242317676</v>
      </c>
      <c r="S1171" s="2">
        <f t="shared" si="100"/>
        <v>0.54791483757682324</v>
      </c>
      <c r="T1171" s="2"/>
      <c r="U1171" s="2"/>
      <c r="V1171" s="37"/>
      <c r="W1171" s="37"/>
      <c r="X1171" s="37"/>
      <c r="Y1171" s="37"/>
      <c r="Z1171" s="37"/>
      <c r="AA1171" s="37"/>
      <c r="AB1171" s="12">
        <v>6</v>
      </c>
      <c r="AC1171">
        <v>1</v>
      </c>
      <c r="AD1171">
        <v>16</v>
      </c>
      <c r="AE1171">
        <v>-0.15</v>
      </c>
      <c r="AF1171">
        <v>1</v>
      </c>
      <c r="AG1171">
        <v>2</v>
      </c>
      <c r="AH1171">
        <v>3</v>
      </c>
      <c r="AI1171">
        <v>-2</v>
      </c>
      <c r="AJ1171">
        <v>8</v>
      </c>
      <c r="AK1171">
        <v>0</v>
      </c>
      <c r="AL1171">
        <v>-0.04</v>
      </c>
      <c r="AM1171">
        <v>9.9</v>
      </c>
      <c r="AN1171">
        <v>11.5</v>
      </c>
      <c r="AO1171">
        <v>-1.6</v>
      </c>
      <c r="AP1171">
        <v>-5</v>
      </c>
      <c r="AQ1171">
        <v>0</v>
      </c>
      <c r="AR1171" s="2">
        <v>0.59</v>
      </c>
    </row>
    <row r="1172" spans="6:44" x14ac:dyDescent="0.3">
      <c r="F1172" t="str">
        <f t="shared" si="98"/>
        <v>12221439</v>
      </c>
      <c r="G1172" t="e">
        <f t="shared" si="101"/>
        <v>#N/A</v>
      </c>
      <c r="H1172" s="11">
        <v>1222</v>
      </c>
      <c r="I1172" s="5">
        <v>1439</v>
      </c>
      <c r="J1172" t="s">
        <v>40</v>
      </c>
      <c r="K1172" t="s">
        <v>84</v>
      </c>
      <c r="O1172" s="3"/>
      <c r="P1172" s="4"/>
      <c r="Q1172" s="4"/>
      <c r="R1172" s="2">
        <f t="shared" si="99"/>
        <v>0.59208516242317677</v>
      </c>
      <c r="S1172" s="2">
        <f t="shared" si="100"/>
        <v>0.40791483757682323</v>
      </c>
      <c r="T1172" s="2"/>
      <c r="U1172" s="2"/>
      <c r="V1172" s="37"/>
      <c r="W1172" s="37"/>
      <c r="X1172" s="37"/>
      <c r="Y1172" s="37"/>
      <c r="Z1172" s="37"/>
      <c r="AA1172" s="37"/>
      <c r="AB1172" s="12">
        <v>6</v>
      </c>
      <c r="AC1172">
        <v>8</v>
      </c>
      <c r="AD1172">
        <v>-15</v>
      </c>
      <c r="AE1172">
        <v>0.13</v>
      </c>
      <c r="AF1172">
        <v>-3</v>
      </c>
      <c r="AG1172">
        <v>-4</v>
      </c>
      <c r="AH1172">
        <v>0</v>
      </c>
      <c r="AI1172">
        <v>1</v>
      </c>
      <c r="AJ1172">
        <v>11</v>
      </c>
      <c r="AK1172">
        <v>3</v>
      </c>
      <c r="AL1172">
        <v>0.01</v>
      </c>
      <c r="AM1172">
        <v>-2.2999999999999998</v>
      </c>
      <c r="AN1172">
        <v>-6.9</v>
      </c>
      <c r="AO1172">
        <v>4.5999999999999996</v>
      </c>
      <c r="AP1172">
        <v>2</v>
      </c>
      <c r="AQ1172">
        <v>1</v>
      </c>
      <c r="AR1172" s="2">
        <v>0.73</v>
      </c>
    </row>
    <row r="1173" spans="6:44" x14ac:dyDescent="0.3">
      <c r="F1173" t="str">
        <f t="shared" si="98"/>
        <v>12221452</v>
      </c>
      <c r="G1173" t="e">
        <f t="shared" si="101"/>
        <v>#N/A</v>
      </c>
      <c r="H1173" s="11">
        <v>1222</v>
      </c>
      <c r="I1173" s="5">
        <v>1452</v>
      </c>
      <c r="J1173" t="s">
        <v>40</v>
      </c>
      <c r="K1173" t="s">
        <v>85</v>
      </c>
      <c r="O1173" s="3"/>
      <c r="P1173" s="4"/>
      <c r="Q1173" s="4"/>
      <c r="R1173" s="2">
        <f t="shared" si="99"/>
        <v>0.53208516242317683</v>
      </c>
      <c r="S1173" s="2">
        <f t="shared" si="100"/>
        <v>0.46791483757682317</v>
      </c>
      <c r="T1173" s="2"/>
      <c r="U1173" s="2"/>
      <c r="V1173" s="37"/>
      <c r="W1173" s="37"/>
      <c r="X1173" s="37"/>
      <c r="Y1173" s="37"/>
      <c r="Z1173" s="37"/>
      <c r="AA1173" s="37"/>
      <c r="AB1173" s="12">
        <v>6</v>
      </c>
      <c r="AC1173">
        <v>5</v>
      </c>
      <c r="AD1173">
        <v>4</v>
      </c>
      <c r="AE1173">
        <v>0.08</v>
      </c>
      <c r="AF1173">
        <v>4</v>
      </c>
      <c r="AG1173">
        <v>-4</v>
      </c>
      <c r="AH1173">
        <v>2</v>
      </c>
      <c r="AI1173">
        <v>-4</v>
      </c>
      <c r="AJ1173">
        <v>-2</v>
      </c>
      <c r="AK1173">
        <v>4</v>
      </c>
      <c r="AL1173">
        <v>-0.05</v>
      </c>
      <c r="AM1173">
        <v>-2.2000000000000002</v>
      </c>
      <c r="AN1173">
        <v>-4.0999999999999996</v>
      </c>
      <c r="AO1173">
        <v>1.9</v>
      </c>
      <c r="AP1173">
        <v>-1</v>
      </c>
      <c r="AQ1173">
        <v>0</v>
      </c>
      <c r="AR1173" s="2">
        <v>0.67</v>
      </c>
    </row>
    <row r="1174" spans="6:44" x14ac:dyDescent="0.3">
      <c r="F1174" t="str">
        <f t="shared" si="98"/>
        <v>12221455</v>
      </c>
      <c r="G1174" t="e">
        <f t="shared" si="101"/>
        <v>#N/A</v>
      </c>
      <c r="H1174" s="11">
        <v>1222</v>
      </c>
      <c r="I1174" s="5">
        <v>1455</v>
      </c>
      <c r="J1174" t="s">
        <v>40</v>
      </c>
      <c r="K1174" t="s">
        <v>86</v>
      </c>
      <c r="O1174" s="3"/>
      <c r="P1174" s="4"/>
      <c r="Q1174" s="4"/>
      <c r="R1174" s="2">
        <f t="shared" si="99"/>
        <v>0.54208516242317684</v>
      </c>
      <c r="S1174" s="2">
        <f t="shared" si="100"/>
        <v>0.45791483757682316</v>
      </c>
      <c r="T1174" s="2"/>
      <c r="U1174" s="2"/>
      <c r="V1174" s="37"/>
      <c r="W1174" s="37"/>
      <c r="X1174" s="37"/>
      <c r="Y1174" s="37"/>
      <c r="Z1174" s="37"/>
      <c r="AA1174" s="37"/>
      <c r="AB1174" s="12">
        <v>6</v>
      </c>
      <c r="AC1174">
        <v>4</v>
      </c>
      <c r="AD1174">
        <v>-3</v>
      </c>
      <c r="AE1174">
        <v>0.01</v>
      </c>
      <c r="AF1174">
        <v>-1</v>
      </c>
      <c r="AG1174">
        <v>-3</v>
      </c>
      <c r="AH1174">
        <v>1</v>
      </c>
      <c r="AI1174">
        <v>2</v>
      </c>
      <c r="AJ1174">
        <v>0</v>
      </c>
      <c r="AK1174">
        <v>-3</v>
      </c>
      <c r="AL1174">
        <v>-0.02</v>
      </c>
      <c r="AM1174">
        <v>-5.6</v>
      </c>
      <c r="AN1174">
        <v>-6.4</v>
      </c>
      <c r="AO1174">
        <v>0.8</v>
      </c>
      <c r="AP1174">
        <v>-2</v>
      </c>
      <c r="AQ1174">
        <v>0</v>
      </c>
      <c r="AR1174" s="2">
        <v>0.68</v>
      </c>
    </row>
    <row r="1175" spans="6:44" x14ac:dyDescent="0.3">
      <c r="F1175" t="str">
        <f t="shared" si="98"/>
        <v>12221460</v>
      </c>
      <c r="G1175" t="e">
        <f t="shared" si="101"/>
        <v>#N/A</v>
      </c>
      <c r="H1175" s="11">
        <v>1222</v>
      </c>
      <c r="I1175" s="5">
        <v>1460</v>
      </c>
      <c r="J1175" t="s">
        <v>40</v>
      </c>
      <c r="K1175" t="s">
        <v>87</v>
      </c>
      <c r="O1175" s="3"/>
      <c r="P1175" s="4"/>
      <c r="Q1175" s="4"/>
      <c r="R1175" s="2">
        <f t="shared" si="99"/>
        <v>0.78208516242317683</v>
      </c>
      <c r="S1175" s="2">
        <f t="shared" si="100"/>
        <v>0.21791483757682317</v>
      </c>
      <c r="T1175" s="2"/>
      <c r="U1175" s="2"/>
      <c r="V1175" s="37"/>
      <c r="W1175" s="37"/>
      <c r="X1175" s="37"/>
      <c r="Y1175" s="37"/>
      <c r="Z1175" s="37"/>
      <c r="AA1175" s="37"/>
      <c r="AB1175" s="12">
        <v>6</v>
      </c>
      <c r="AC1175">
        <v>14</v>
      </c>
      <c r="AD1175">
        <v>-118</v>
      </c>
      <c r="AE1175">
        <v>7.0000000000000007E-2</v>
      </c>
      <c r="AF1175">
        <v>5</v>
      </c>
      <c r="AG1175">
        <v>-2</v>
      </c>
      <c r="AH1175">
        <v>-1</v>
      </c>
      <c r="AI1175">
        <v>-2</v>
      </c>
      <c r="AJ1175">
        <v>6</v>
      </c>
      <c r="AK1175">
        <v>-1</v>
      </c>
      <c r="AL1175">
        <v>0</v>
      </c>
      <c r="AM1175">
        <v>6.1</v>
      </c>
      <c r="AN1175">
        <v>-1.3</v>
      </c>
      <c r="AO1175">
        <v>7.4</v>
      </c>
      <c r="AP1175">
        <v>8</v>
      </c>
      <c r="AQ1175">
        <v>1</v>
      </c>
      <c r="AR1175" s="2">
        <v>0.92</v>
      </c>
    </row>
    <row r="1176" spans="6:44" x14ac:dyDescent="0.3">
      <c r="F1176" t="str">
        <f t="shared" si="98"/>
        <v>12221462</v>
      </c>
      <c r="G1176" t="e">
        <f t="shared" si="101"/>
        <v>#N/A</v>
      </c>
      <c r="H1176" s="11">
        <v>1222</v>
      </c>
      <c r="I1176" s="5">
        <v>1462</v>
      </c>
      <c r="J1176" t="s">
        <v>40</v>
      </c>
      <c r="K1176" t="s">
        <v>88</v>
      </c>
      <c r="O1176" s="3"/>
      <c r="P1176" s="4"/>
      <c r="Q1176" s="4"/>
      <c r="R1176" s="2">
        <f t="shared" si="99"/>
        <v>0.55208516242317673</v>
      </c>
      <c r="S1176" s="2">
        <f t="shared" si="100"/>
        <v>0.44791483757682327</v>
      </c>
      <c r="T1176" s="2"/>
      <c r="U1176" s="2"/>
      <c r="V1176" s="37"/>
      <c r="W1176" s="37"/>
      <c r="X1176" s="37"/>
      <c r="Y1176" s="37"/>
      <c r="Z1176" s="37"/>
      <c r="AA1176" s="37"/>
      <c r="AB1176" s="12">
        <v>6</v>
      </c>
      <c r="AC1176">
        <v>1</v>
      </c>
      <c r="AD1176">
        <v>3</v>
      </c>
      <c r="AE1176">
        <v>-0.06</v>
      </c>
      <c r="AF1176">
        <v>-2</v>
      </c>
      <c r="AG1176">
        <v>-4</v>
      </c>
      <c r="AH1176">
        <v>0</v>
      </c>
      <c r="AI1176">
        <v>3</v>
      </c>
      <c r="AJ1176">
        <v>5</v>
      </c>
      <c r="AK1176">
        <v>-3</v>
      </c>
      <c r="AL1176">
        <v>-7.0000000000000007E-2</v>
      </c>
      <c r="AM1176">
        <v>-6.9</v>
      </c>
      <c r="AN1176">
        <v>-9.6</v>
      </c>
      <c r="AO1176">
        <v>2.7</v>
      </c>
      <c r="AP1176">
        <v>-5</v>
      </c>
      <c r="AQ1176">
        <v>0</v>
      </c>
      <c r="AR1176" s="2">
        <v>0.69</v>
      </c>
    </row>
    <row r="1177" spans="6:44" x14ac:dyDescent="0.3">
      <c r="F1177" t="str">
        <f t="shared" si="98"/>
        <v>12331242</v>
      </c>
      <c r="G1177" t="e">
        <f t="shared" si="101"/>
        <v>#N/A</v>
      </c>
      <c r="H1177" s="11">
        <v>1233</v>
      </c>
      <c r="I1177" s="5">
        <v>1242</v>
      </c>
      <c r="J1177" t="s">
        <v>41</v>
      </c>
      <c r="K1177" t="s">
        <v>42</v>
      </c>
      <c r="O1177" s="3"/>
      <c r="P1177" s="4"/>
      <c r="Q1177" s="4"/>
      <c r="R1177" s="2">
        <f t="shared" si="99"/>
        <v>0.10208516242317678</v>
      </c>
      <c r="S1177" s="2">
        <f t="shared" si="100"/>
        <v>0.89791483757682322</v>
      </c>
      <c r="T1177" s="2"/>
      <c r="U1177" s="2"/>
      <c r="V1177" s="37"/>
      <c r="W1177" s="37"/>
      <c r="X1177" s="37"/>
      <c r="Y1177" s="37"/>
      <c r="Z1177" s="37"/>
      <c r="AA1177" s="37"/>
      <c r="AB1177" s="12">
        <v>15</v>
      </c>
      <c r="AC1177">
        <v>1</v>
      </c>
      <c r="AD1177">
        <v>125</v>
      </c>
      <c r="AE1177">
        <v>-0.18</v>
      </c>
      <c r="AF1177">
        <v>-4</v>
      </c>
      <c r="AG1177">
        <v>4</v>
      </c>
      <c r="AH1177">
        <v>-1</v>
      </c>
      <c r="AI1177">
        <v>0</v>
      </c>
      <c r="AJ1177">
        <v>-5</v>
      </c>
      <c r="AK1177">
        <v>2</v>
      </c>
      <c r="AL1177">
        <v>0.04</v>
      </c>
      <c r="AM1177">
        <v>-1.7</v>
      </c>
      <c r="AN1177">
        <v>5.3</v>
      </c>
      <c r="AO1177">
        <v>-7</v>
      </c>
      <c r="AP1177">
        <v>-14</v>
      </c>
      <c r="AQ1177">
        <v>0</v>
      </c>
      <c r="AR1177" s="2">
        <v>0.24</v>
      </c>
    </row>
    <row r="1178" spans="6:44" x14ac:dyDescent="0.3">
      <c r="F1178" t="str">
        <f t="shared" si="98"/>
        <v>12331243</v>
      </c>
      <c r="G1178" t="e">
        <f t="shared" si="101"/>
        <v>#N/A</v>
      </c>
      <c r="H1178" s="11">
        <v>1233</v>
      </c>
      <c r="I1178" s="5">
        <v>1243</v>
      </c>
      <c r="J1178" t="s">
        <v>41</v>
      </c>
      <c r="K1178" t="s">
        <v>43</v>
      </c>
      <c r="O1178" s="3"/>
      <c r="P1178" s="4"/>
      <c r="Q1178" s="4"/>
      <c r="R1178" s="2">
        <f t="shared" si="99"/>
        <v>0.2520851624231768</v>
      </c>
      <c r="S1178" s="2">
        <f t="shared" si="100"/>
        <v>0.7479148375768232</v>
      </c>
      <c r="T1178" s="2"/>
      <c r="U1178" s="2"/>
      <c r="V1178" s="37"/>
      <c r="W1178" s="37"/>
      <c r="X1178" s="37"/>
      <c r="Y1178" s="37"/>
      <c r="Z1178" s="37"/>
      <c r="AA1178" s="37"/>
      <c r="AB1178" s="12">
        <v>15</v>
      </c>
      <c r="AC1178">
        <v>9</v>
      </c>
      <c r="AD1178">
        <v>90</v>
      </c>
      <c r="AE1178">
        <v>-0.06</v>
      </c>
      <c r="AF1178">
        <v>1</v>
      </c>
      <c r="AG1178">
        <v>2</v>
      </c>
      <c r="AH1178">
        <v>-1</v>
      </c>
      <c r="AI1178">
        <v>-3</v>
      </c>
      <c r="AJ1178">
        <v>-2</v>
      </c>
      <c r="AK1178">
        <v>2</v>
      </c>
      <c r="AL1178">
        <v>0</v>
      </c>
      <c r="AM1178">
        <v>7.4</v>
      </c>
      <c r="AN1178">
        <v>8.3000000000000007</v>
      </c>
      <c r="AO1178">
        <v>-0.9</v>
      </c>
      <c r="AP1178">
        <v>-6</v>
      </c>
      <c r="AQ1178">
        <v>0</v>
      </c>
      <c r="AR1178" s="2">
        <v>0.39</v>
      </c>
    </row>
    <row r="1179" spans="6:44" x14ac:dyDescent="0.3">
      <c r="F1179" t="str">
        <f t="shared" si="98"/>
        <v>12331246</v>
      </c>
      <c r="G1179" t="e">
        <f t="shared" si="101"/>
        <v>#N/A</v>
      </c>
      <c r="H1179" s="11">
        <v>1233</v>
      </c>
      <c r="I1179" s="5">
        <v>1246</v>
      </c>
      <c r="J1179" t="s">
        <v>41</v>
      </c>
      <c r="K1179" t="s">
        <v>44</v>
      </c>
      <c r="O1179" s="3"/>
      <c r="P1179" s="4"/>
      <c r="Q1179" s="4"/>
      <c r="R1179" s="2">
        <f t="shared" si="99"/>
        <v>0.17208516242317679</v>
      </c>
      <c r="S1179" s="2">
        <f t="shared" si="100"/>
        <v>0.82791483757682327</v>
      </c>
      <c r="T1179" s="2"/>
      <c r="U1179" s="2"/>
      <c r="V1179" s="37"/>
      <c r="W1179" s="37"/>
      <c r="X1179" s="37"/>
      <c r="Y1179" s="37"/>
      <c r="Z1179" s="37"/>
      <c r="AA1179" s="37"/>
      <c r="AB1179" s="12">
        <v>15</v>
      </c>
      <c r="AC1179">
        <v>5</v>
      </c>
      <c r="AD1179">
        <v>116</v>
      </c>
      <c r="AE1179">
        <v>-0.1</v>
      </c>
      <c r="AF1179">
        <v>2</v>
      </c>
      <c r="AG1179">
        <v>5</v>
      </c>
      <c r="AH1179">
        <v>-2</v>
      </c>
      <c r="AI1179">
        <v>1</v>
      </c>
      <c r="AJ1179">
        <v>-12</v>
      </c>
      <c r="AK1179">
        <v>1</v>
      </c>
      <c r="AL1179">
        <v>0.04</v>
      </c>
      <c r="AM1179">
        <v>3.1</v>
      </c>
      <c r="AN1179">
        <v>5.9</v>
      </c>
      <c r="AO1179">
        <v>-2.8</v>
      </c>
      <c r="AP1179">
        <v>-10</v>
      </c>
      <c r="AQ1179">
        <v>0</v>
      </c>
      <c r="AR1179" s="2">
        <v>0.31</v>
      </c>
    </row>
    <row r="1180" spans="6:44" x14ac:dyDescent="0.3">
      <c r="F1180" t="str">
        <f t="shared" si="98"/>
        <v>12331252</v>
      </c>
      <c r="G1180" t="e">
        <f t="shared" si="101"/>
        <v>#N/A</v>
      </c>
      <c r="H1180" s="11">
        <v>1233</v>
      </c>
      <c r="I1180" s="5">
        <v>1252</v>
      </c>
      <c r="J1180" t="s">
        <v>41</v>
      </c>
      <c r="K1180" t="s">
        <v>45</v>
      </c>
      <c r="O1180" s="3"/>
      <c r="P1180" s="4"/>
      <c r="Q1180" s="4"/>
      <c r="R1180" s="2">
        <f t="shared" si="99"/>
        <v>0.63208516242317681</v>
      </c>
      <c r="S1180" s="2">
        <f t="shared" si="100"/>
        <v>0.36791483757682319</v>
      </c>
      <c r="T1180" s="2"/>
      <c r="U1180" s="2"/>
      <c r="V1180" s="37"/>
      <c r="W1180" s="37"/>
      <c r="X1180" s="37"/>
      <c r="Y1180" s="37"/>
      <c r="Z1180" s="37"/>
      <c r="AA1180" s="37"/>
      <c r="AB1180" s="12">
        <v>15</v>
      </c>
      <c r="AC1180">
        <v>15</v>
      </c>
      <c r="AD1180">
        <v>-31</v>
      </c>
      <c r="AE1180">
        <v>-0.08</v>
      </c>
      <c r="AF1180">
        <v>2</v>
      </c>
      <c r="AG1180">
        <v>0</v>
      </c>
      <c r="AH1180">
        <v>-4</v>
      </c>
      <c r="AI1180">
        <v>-2</v>
      </c>
      <c r="AJ1180">
        <v>-4</v>
      </c>
      <c r="AK1180">
        <v>-6</v>
      </c>
      <c r="AL1180">
        <v>0.02</v>
      </c>
      <c r="AM1180">
        <v>-1.1000000000000001</v>
      </c>
      <c r="AN1180">
        <v>-2.2999999999999998</v>
      </c>
      <c r="AO1180">
        <v>1.2</v>
      </c>
      <c r="AP1180">
        <v>0</v>
      </c>
      <c r="AQ1180">
        <v>0</v>
      </c>
      <c r="AR1180" s="2">
        <v>0.77</v>
      </c>
    </row>
    <row r="1181" spans="6:44" x14ac:dyDescent="0.3">
      <c r="F1181" t="str">
        <f t="shared" si="98"/>
        <v>12331254</v>
      </c>
      <c r="G1181" t="e">
        <f t="shared" si="101"/>
        <v>#N/A</v>
      </c>
      <c r="H1181" s="11">
        <v>1233</v>
      </c>
      <c r="I1181" s="5">
        <v>1254</v>
      </c>
      <c r="J1181" t="s">
        <v>41</v>
      </c>
      <c r="K1181" t="s">
        <v>46</v>
      </c>
      <c r="O1181" s="3"/>
      <c r="P1181" s="4"/>
      <c r="Q1181" s="4"/>
      <c r="R1181" s="2">
        <f t="shared" si="99"/>
        <v>0.77208516242317682</v>
      </c>
      <c r="S1181" s="2">
        <f t="shared" si="100"/>
        <v>0.22791483757682318</v>
      </c>
      <c r="T1181" s="2"/>
      <c r="U1181" s="2"/>
      <c r="V1181" s="37"/>
      <c r="W1181" s="37"/>
      <c r="X1181" s="37"/>
      <c r="Y1181" s="37"/>
      <c r="Z1181" s="37"/>
      <c r="AA1181" s="37"/>
      <c r="AB1181" s="12">
        <v>15</v>
      </c>
      <c r="AC1181">
        <v>16</v>
      </c>
      <c r="AD1181">
        <v>-117</v>
      </c>
      <c r="AE1181">
        <v>0.09</v>
      </c>
      <c r="AF1181">
        <v>2</v>
      </c>
      <c r="AG1181">
        <v>2</v>
      </c>
      <c r="AH1181">
        <v>-3</v>
      </c>
      <c r="AI1181">
        <v>2</v>
      </c>
      <c r="AJ1181">
        <v>-6</v>
      </c>
      <c r="AK1181">
        <v>0</v>
      </c>
      <c r="AL1181">
        <v>0.04</v>
      </c>
      <c r="AM1181">
        <v>3.1</v>
      </c>
      <c r="AN1181">
        <v>-0.6</v>
      </c>
      <c r="AO1181">
        <v>3.7</v>
      </c>
      <c r="AP1181">
        <v>1</v>
      </c>
      <c r="AQ1181">
        <v>1</v>
      </c>
      <c r="AR1181" s="2">
        <v>0.91</v>
      </c>
    </row>
    <row r="1182" spans="6:44" x14ac:dyDescent="0.3">
      <c r="F1182" t="str">
        <f t="shared" si="98"/>
        <v>12331260</v>
      </c>
      <c r="G1182" t="e">
        <f t="shared" si="101"/>
        <v>#N/A</v>
      </c>
      <c r="H1182" s="11">
        <v>1233</v>
      </c>
      <c r="I1182" s="5">
        <v>1260</v>
      </c>
      <c r="J1182" t="s">
        <v>41</v>
      </c>
      <c r="K1182" t="s">
        <v>47</v>
      </c>
      <c r="O1182" s="3"/>
      <c r="P1182" s="4"/>
      <c r="Q1182" s="4"/>
      <c r="R1182" s="2">
        <f t="shared" si="99"/>
        <v>0.1920851624231768</v>
      </c>
      <c r="S1182" s="2">
        <f t="shared" si="100"/>
        <v>0.80791483757682325</v>
      </c>
      <c r="T1182" s="2"/>
      <c r="U1182" s="2"/>
      <c r="V1182" s="37"/>
      <c r="W1182" s="37"/>
      <c r="X1182" s="37"/>
      <c r="Y1182" s="37"/>
      <c r="Z1182" s="37"/>
      <c r="AA1182" s="37"/>
      <c r="AB1182" s="12">
        <v>15</v>
      </c>
      <c r="AC1182">
        <v>11</v>
      </c>
      <c r="AD1182">
        <v>93</v>
      </c>
      <c r="AE1182">
        <v>-0.23</v>
      </c>
      <c r="AF1182">
        <v>-4</v>
      </c>
      <c r="AG1182">
        <v>5</v>
      </c>
      <c r="AH1182">
        <v>-3</v>
      </c>
      <c r="AI1182">
        <v>-2</v>
      </c>
      <c r="AJ1182">
        <v>2</v>
      </c>
      <c r="AK1182">
        <v>-4</v>
      </c>
      <c r="AL1182">
        <v>0.02</v>
      </c>
      <c r="AM1182">
        <v>8.1</v>
      </c>
      <c r="AN1182">
        <v>14.2</v>
      </c>
      <c r="AO1182">
        <v>-6.1</v>
      </c>
      <c r="AP1182">
        <v>-4</v>
      </c>
      <c r="AQ1182">
        <v>0</v>
      </c>
      <c r="AR1182" s="2">
        <v>0.33</v>
      </c>
    </row>
    <row r="1183" spans="6:44" x14ac:dyDescent="0.3">
      <c r="F1183" t="str">
        <f t="shared" si="98"/>
        <v>12331267</v>
      </c>
      <c r="G1183" t="e">
        <f t="shared" si="101"/>
        <v>#N/A</v>
      </c>
      <c r="H1183" s="11">
        <v>1233</v>
      </c>
      <c r="I1183" s="5">
        <v>1267</v>
      </c>
      <c r="J1183" t="s">
        <v>41</v>
      </c>
      <c r="K1183" t="s">
        <v>48</v>
      </c>
      <c r="O1183" s="3"/>
      <c r="P1183" s="4"/>
      <c r="Q1183" s="4"/>
      <c r="R1183" s="2">
        <f t="shared" si="99"/>
        <v>0.46208516242317677</v>
      </c>
      <c r="S1183" s="2">
        <f t="shared" si="100"/>
        <v>0.53791483757682323</v>
      </c>
      <c r="T1183" s="2"/>
      <c r="U1183" s="2"/>
      <c r="V1183" s="37"/>
      <c r="W1183" s="37"/>
      <c r="X1183" s="37"/>
      <c r="Y1183" s="37"/>
      <c r="Z1183" s="37"/>
      <c r="AA1183" s="37"/>
      <c r="AB1183" s="12">
        <v>15</v>
      </c>
      <c r="AC1183">
        <v>13</v>
      </c>
      <c r="AD1183">
        <v>20</v>
      </c>
      <c r="AE1183">
        <v>-0.09</v>
      </c>
      <c r="AF1183">
        <v>-1</v>
      </c>
      <c r="AG1183">
        <v>2</v>
      </c>
      <c r="AH1183">
        <v>-2</v>
      </c>
      <c r="AI1183">
        <v>0</v>
      </c>
      <c r="AJ1183">
        <v>2</v>
      </c>
      <c r="AK1183">
        <v>2</v>
      </c>
      <c r="AL1183">
        <v>-0.03</v>
      </c>
      <c r="AM1183">
        <v>-3.8</v>
      </c>
      <c r="AN1183">
        <v>-2.9</v>
      </c>
      <c r="AO1183">
        <v>-0.9</v>
      </c>
      <c r="AP1183">
        <v>-2</v>
      </c>
      <c r="AQ1183">
        <v>0</v>
      </c>
      <c r="AR1183" s="2">
        <v>0.6</v>
      </c>
    </row>
    <row r="1184" spans="6:44" x14ac:dyDescent="0.3">
      <c r="F1184" t="str">
        <f t="shared" si="98"/>
        <v>12331274</v>
      </c>
      <c r="G1184" t="e">
        <f t="shared" si="101"/>
        <v>#N/A</v>
      </c>
      <c r="H1184" s="11">
        <v>1233</v>
      </c>
      <c r="I1184" s="5">
        <v>1274</v>
      </c>
      <c r="J1184" t="s">
        <v>41</v>
      </c>
      <c r="K1184" t="s">
        <v>49</v>
      </c>
      <c r="O1184" s="3"/>
      <c r="P1184" s="4"/>
      <c r="Q1184" s="4"/>
      <c r="R1184" s="2">
        <f t="shared" si="99"/>
        <v>0.22208516242317677</v>
      </c>
      <c r="S1184" s="2">
        <f t="shared" si="100"/>
        <v>0.77791483757682323</v>
      </c>
      <c r="T1184" s="2"/>
      <c r="U1184" s="2"/>
      <c r="V1184" s="37"/>
      <c r="W1184" s="37"/>
      <c r="X1184" s="37"/>
      <c r="Y1184" s="37"/>
      <c r="Z1184" s="37"/>
      <c r="AA1184" s="37"/>
      <c r="AB1184" s="12">
        <v>15</v>
      </c>
      <c r="AC1184">
        <v>6</v>
      </c>
      <c r="AD1184">
        <v>98</v>
      </c>
      <c r="AE1184">
        <v>-0.1</v>
      </c>
      <c r="AF1184">
        <v>1</v>
      </c>
      <c r="AG1184">
        <v>3</v>
      </c>
      <c r="AH1184">
        <v>-1</v>
      </c>
      <c r="AI1184">
        <v>-1</v>
      </c>
      <c r="AJ1184">
        <v>-5</v>
      </c>
      <c r="AK1184">
        <v>-2</v>
      </c>
      <c r="AL1184">
        <v>0.08</v>
      </c>
      <c r="AM1184">
        <v>5.6</v>
      </c>
      <c r="AN1184">
        <v>8.1999999999999993</v>
      </c>
      <c r="AO1184">
        <v>-2.6</v>
      </c>
      <c r="AP1184">
        <v>-9</v>
      </c>
      <c r="AQ1184">
        <v>0</v>
      </c>
      <c r="AR1184" s="2">
        <v>0.36</v>
      </c>
    </row>
    <row r="1185" spans="6:44" x14ac:dyDescent="0.3">
      <c r="F1185" t="str">
        <f t="shared" si="98"/>
        <v>12331276</v>
      </c>
      <c r="G1185" t="e">
        <f t="shared" si="101"/>
        <v>#N/A</v>
      </c>
      <c r="H1185" s="11">
        <v>1233</v>
      </c>
      <c r="I1185" s="5">
        <v>1276</v>
      </c>
      <c r="J1185" t="s">
        <v>41</v>
      </c>
      <c r="K1185" t="s">
        <v>50</v>
      </c>
      <c r="O1185" s="3"/>
      <c r="P1185" s="4"/>
      <c r="Q1185" s="4"/>
      <c r="R1185" s="2">
        <f t="shared" si="99"/>
        <v>0.11208516242317679</v>
      </c>
      <c r="S1185" s="2">
        <f t="shared" si="100"/>
        <v>0.88791483757682321</v>
      </c>
      <c r="T1185" s="2"/>
      <c r="U1185" s="2"/>
      <c r="V1185" s="37"/>
      <c r="W1185" s="37"/>
      <c r="X1185" s="37"/>
      <c r="Y1185" s="37"/>
      <c r="Z1185" s="37"/>
      <c r="AA1185" s="37"/>
      <c r="AB1185" s="12">
        <v>15</v>
      </c>
      <c r="AC1185">
        <v>3</v>
      </c>
      <c r="AD1185">
        <v>124</v>
      </c>
      <c r="AE1185">
        <v>-0.18</v>
      </c>
      <c r="AF1185">
        <v>0</v>
      </c>
      <c r="AG1185">
        <v>4</v>
      </c>
      <c r="AH1185">
        <v>2</v>
      </c>
      <c r="AI1185">
        <v>-1</v>
      </c>
      <c r="AJ1185">
        <v>-2</v>
      </c>
      <c r="AK1185">
        <v>-6</v>
      </c>
      <c r="AL1185">
        <v>0.08</v>
      </c>
      <c r="AM1185">
        <v>6.2</v>
      </c>
      <c r="AN1185">
        <v>12.7</v>
      </c>
      <c r="AO1185">
        <v>-6.5</v>
      </c>
      <c r="AP1185">
        <v>-12</v>
      </c>
      <c r="AQ1185">
        <v>0</v>
      </c>
      <c r="AR1185" s="2">
        <v>0.25</v>
      </c>
    </row>
    <row r="1186" spans="6:44" x14ac:dyDescent="0.3">
      <c r="F1186" t="str">
        <f t="shared" si="98"/>
        <v>12331277</v>
      </c>
      <c r="G1186" t="e">
        <f t="shared" si="101"/>
        <v>#N/A</v>
      </c>
      <c r="H1186" s="11">
        <v>1233</v>
      </c>
      <c r="I1186" s="5">
        <v>1277</v>
      </c>
      <c r="J1186" t="s">
        <v>41</v>
      </c>
      <c r="K1186" t="s">
        <v>51</v>
      </c>
      <c r="O1186" s="3"/>
      <c r="P1186" s="4"/>
      <c r="Q1186" s="4"/>
      <c r="R1186" s="2">
        <f t="shared" si="99"/>
        <v>7.208516242317678E-2</v>
      </c>
      <c r="S1186" s="2">
        <f t="shared" si="100"/>
        <v>0.92791483757682325</v>
      </c>
      <c r="T1186" s="2"/>
      <c r="U1186" s="2"/>
      <c r="V1186" s="37"/>
      <c r="W1186" s="37"/>
      <c r="X1186" s="37"/>
      <c r="Y1186" s="37"/>
      <c r="Z1186" s="37"/>
      <c r="AA1186" s="37"/>
      <c r="AB1186" s="12">
        <v>15</v>
      </c>
      <c r="AC1186">
        <v>3</v>
      </c>
      <c r="AD1186">
        <v>128</v>
      </c>
      <c r="AE1186">
        <v>-0.27</v>
      </c>
      <c r="AF1186">
        <v>-4</v>
      </c>
      <c r="AG1186">
        <v>9</v>
      </c>
      <c r="AH1186">
        <v>-3</v>
      </c>
      <c r="AI1186">
        <v>3</v>
      </c>
      <c r="AJ1186">
        <v>-12</v>
      </c>
      <c r="AK1186">
        <v>-3</v>
      </c>
      <c r="AL1186">
        <v>-0.01</v>
      </c>
      <c r="AM1186">
        <v>-1.2</v>
      </c>
      <c r="AN1186">
        <v>11.4</v>
      </c>
      <c r="AO1186">
        <v>-12.6</v>
      </c>
      <c r="AP1186">
        <v>-12</v>
      </c>
      <c r="AQ1186">
        <v>0</v>
      </c>
      <c r="AR1186" s="2">
        <v>0.21</v>
      </c>
    </row>
    <row r="1187" spans="6:44" x14ac:dyDescent="0.3">
      <c r="F1187" t="str">
        <f t="shared" si="98"/>
        <v>12331281</v>
      </c>
      <c r="G1187" t="e">
        <f t="shared" si="101"/>
        <v>#N/A</v>
      </c>
      <c r="H1187" s="11">
        <v>1233</v>
      </c>
      <c r="I1187" s="5">
        <v>1281</v>
      </c>
      <c r="J1187" t="s">
        <v>41</v>
      </c>
      <c r="K1187" t="s">
        <v>52</v>
      </c>
      <c r="O1187" s="3"/>
      <c r="P1187" s="4"/>
      <c r="Q1187" s="4"/>
      <c r="R1187" s="2">
        <f t="shared" si="99"/>
        <v>0.24208516242317679</v>
      </c>
      <c r="S1187" s="2">
        <f t="shared" si="100"/>
        <v>0.75791483757682321</v>
      </c>
      <c r="T1187" s="2"/>
      <c r="U1187" s="2"/>
      <c r="V1187" s="37"/>
      <c r="W1187" s="37"/>
      <c r="X1187" s="37"/>
      <c r="Y1187" s="37"/>
      <c r="Z1187" s="37"/>
      <c r="AA1187" s="37"/>
      <c r="AB1187" s="12">
        <v>15</v>
      </c>
      <c r="AC1187">
        <v>8</v>
      </c>
      <c r="AD1187">
        <v>96</v>
      </c>
      <c r="AE1187">
        <v>0</v>
      </c>
      <c r="AF1187">
        <v>0</v>
      </c>
      <c r="AG1187">
        <v>5</v>
      </c>
      <c r="AH1187">
        <v>-4</v>
      </c>
      <c r="AI1187">
        <v>2</v>
      </c>
      <c r="AJ1187">
        <v>-7</v>
      </c>
      <c r="AK1187">
        <v>-2</v>
      </c>
      <c r="AL1187">
        <v>-0.01</v>
      </c>
      <c r="AM1187">
        <v>6.3</v>
      </c>
      <c r="AN1187">
        <v>7.9</v>
      </c>
      <c r="AO1187">
        <v>-1.6</v>
      </c>
      <c r="AP1187">
        <v>-7</v>
      </c>
      <c r="AQ1187">
        <v>0</v>
      </c>
      <c r="AR1187" s="2">
        <v>0.38</v>
      </c>
    </row>
    <row r="1188" spans="6:44" x14ac:dyDescent="0.3">
      <c r="F1188" t="str">
        <f t="shared" si="98"/>
        <v>12331285</v>
      </c>
      <c r="G1188" t="e">
        <f t="shared" si="101"/>
        <v>#N/A</v>
      </c>
      <c r="H1188" s="11">
        <v>1233</v>
      </c>
      <c r="I1188" s="5">
        <v>1285</v>
      </c>
      <c r="J1188" t="s">
        <v>41</v>
      </c>
      <c r="K1188" t="s">
        <v>53</v>
      </c>
      <c r="O1188" s="3"/>
      <c r="P1188" s="4"/>
      <c r="Q1188" s="4"/>
      <c r="R1188" s="2">
        <f t="shared" si="99"/>
        <v>0.29208516242317678</v>
      </c>
      <c r="S1188" s="2">
        <f t="shared" si="100"/>
        <v>0.70791483757682316</v>
      </c>
      <c r="T1188" s="2"/>
      <c r="U1188" s="2"/>
      <c r="V1188" s="37"/>
      <c r="W1188" s="37"/>
      <c r="X1188" s="37"/>
      <c r="Y1188" s="37"/>
      <c r="Z1188" s="37"/>
      <c r="AA1188" s="37"/>
      <c r="AB1188" s="12">
        <v>15</v>
      </c>
      <c r="AC1188">
        <v>14</v>
      </c>
      <c r="AD1188">
        <v>63</v>
      </c>
      <c r="AE1188">
        <v>-0.16</v>
      </c>
      <c r="AF1188">
        <v>2</v>
      </c>
      <c r="AG1188">
        <v>4</v>
      </c>
      <c r="AH1188">
        <v>-1</v>
      </c>
      <c r="AI1188">
        <v>-3</v>
      </c>
      <c r="AJ1188">
        <v>-10</v>
      </c>
      <c r="AK1188">
        <v>-4</v>
      </c>
      <c r="AL1188">
        <v>0.02</v>
      </c>
      <c r="AM1188">
        <v>1.7</v>
      </c>
      <c r="AN1188">
        <v>7.4</v>
      </c>
      <c r="AO1188">
        <v>-5.7</v>
      </c>
      <c r="AP1188">
        <v>-1</v>
      </c>
      <c r="AQ1188">
        <v>0</v>
      </c>
      <c r="AR1188" s="2">
        <v>0.43</v>
      </c>
    </row>
    <row r="1189" spans="6:44" x14ac:dyDescent="0.3">
      <c r="F1189" t="str">
        <f t="shared" si="98"/>
        <v>12331293</v>
      </c>
      <c r="G1189" t="e">
        <f t="shared" si="101"/>
        <v>#N/A</v>
      </c>
      <c r="H1189" s="11">
        <v>1233</v>
      </c>
      <c r="I1189" s="5">
        <v>1293</v>
      </c>
      <c r="J1189" t="s">
        <v>41</v>
      </c>
      <c r="K1189" t="s">
        <v>54</v>
      </c>
      <c r="O1189" s="3"/>
      <c r="P1189" s="4"/>
      <c r="Q1189" s="4"/>
      <c r="R1189" s="2">
        <f t="shared" si="99"/>
        <v>0.23208516242317678</v>
      </c>
      <c r="S1189" s="2">
        <f t="shared" si="100"/>
        <v>0.76791483757682322</v>
      </c>
      <c r="T1189" s="2"/>
      <c r="U1189" s="2"/>
      <c r="V1189" s="37"/>
      <c r="W1189" s="37"/>
      <c r="X1189" s="37"/>
      <c r="Y1189" s="37"/>
      <c r="Z1189" s="37"/>
      <c r="AA1189" s="37"/>
      <c r="AB1189" s="12">
        <v>15</v>
      </c>
      <c r="AC1189">
        <v>12</v>
      </c>
      <c r="AD1189">
        <v>75</v>
      </c>
      <c r="AE1189">
        <v>-0.22</v>
      </c>
      <c r="AF1189">
        <v>-1</v>
      </c>
      <c r="AG1189">
        <v>5</v>
      </c>
      <c r="AH1189">
        <v>-1</v>
      </c>
      <c r="AI1189">
        <v>0</v>
      </c>
      <c r="AJ1189">
        <v>-9</v>
      </c>
      <c r="AK1189">
        <v>-3</v>
      </c>
      <c r="AL1189">
        <v>0.01</v>
      </c>
      <c r="AM1189">
        <v>2.4</v>
      </c>
      <c r="AN1189">
        <v>10.199999999999999</v>
      </c>
      <c r="AO1189">
        <v>-7.8</v>
      </c>
      <c r="AP1189">
        <v>-3</v>
      </c>
      <c r="AQ1189">
        <v>0</v>
      </c>
      <c r="AR1189" s="2">
        <v>0.37</v>
      </c>
    </row>
    <row r="1190" spans="6:44" x14ac:dyDescent="0.3">
      <c r="F1190" t="str">
        <f t="shared" si="98"/>
        <v>12331300</v>
      </c>
      <c r="G1190" t="e">
        <f t="shared" si="101"/>
        <v>#N/A</v>
      </c>
      <c r="H1190" s="11">
        <v>1233</v>
      </c>
      <c r="I1190" s="5">
        <v>1300</v>
      </c>
      <c r="J1190" t="s">
        <v>41</v>
      </c>
      <c r="K1190" t="s">
        <v>55</v>
      </c>
      <c r="O1190" s="3"/>
      <c r="P1190" s="4"/>
      <c r="Q1190" s="4"/>
      <c r="R1190" s="2">
        <f t="shared" si="99"/>
        <v>0.81208516242317674</v>
      </c>
      <c r="S1190" s="2">
        <f t="shared" si="100"/>
        <v>0.18791483757682326</v>
      </c>
      <c r="T1190" s="2"/>
      <c r="U1190" s="2"/>
      <c r="V1190" s="37"/>
      <c r="W1190" s="37"/>
      <c r="X1190" s="37"/>
      <c r="Y1190" s="37"/>
      <c r="Z1190" s="37"/>
      <c r="AA1190" s="37"/>
      <c r="AB1190" s="12">
        <v>15</v>
      </c>
      <c r="AC1190">
        <v>16</v>
      </c>
      <c r="AD1190">
        <v>-175</v>
      </c>
      <c r="AE1190">
        <v>0.09</v>
      </c>
      <c r="AF1190">
        <v>3</v>
      </c>
      <c r="AG1190">
        <v>3</v>
      </c>
      <c r="AH1190">
        <v>-4</v>
      </c>
      <c r="AI1190">
        <v>1</v>
      </c>
      <c r="AJ1190">
        <v>-9</v>
      </c>
      <c r="AK1190">
        <v>0</v>
      </c>
      <c r="AL1190">
        <v>0.06</v>
      </c>
      <c r="AM1190">
        <v>9.4</v>
      </c>
      <c r="AN1190">
        <v>5.5</v>
      </c>
      <c r="AO1190">
        <v>3.9</v>
      </c>
      <c r="AP1190">
        <v>1</v>
      </c>
      <c r="AQ1190">
        <v>1</v>
      </c>
      <c r="AR1190" s="2">
        <v>0.95</v>
      </c>
    </row>
    <row r="1191" spans="6:44" x14ac:dyDescent="0.3">
      <c r="F1191" t="str">
        <f t="shared" si="98"/>
        <v>12331301</v>
      </c>
      <c r="G1191" t="e">
        <f t="shared" si="101"/>
        <v>#N/A</v>
      </c>
      <c r="H1191" s="11">
        <v>1233</v>
      </c>
      <c r="I1191" s="5">
        <v>1301</v>
      </c>
      <c r="J1191" t="s">
        <v>41</v>
      </c>
      <c r="K1191" t="s">
        <v>56</v>
      </c>
      <c r="O1191" s="3"/>
      <c r="P1191" s="4"/>
      <c r="Q1191" s="4"/>
      <c r="R1191" s="2">
        <f t="shared" si="99"/>
        <v>0.23208516242317678</v>
      </c>
      <c r="S1191" s="2">
        <f t="shared" si="100"/>
        <v>0.76791483757682322</v>
      </c>
      <c r="T1191" s="2"/>
      <c r="U1191" s="2"/>
      <c r="V1191" s="37"/>
      <c r="W1191" s="37"/>
      <c r="X1191" s="37"/>
      <c r="Y1191" s="37"/>
      <c r="Z1191" s="37"/>
      <c r="AA1191" s="37"/>
      <c r="AB1191" s="12">
        <v>15</v>
      </c>
      <c r="AC1191">
        <v>9</v>
      </c>
      <c r="AD1191">
        <v>92</v>
      </c>
      <c r="AE1191">
        <v>-0.05</v>
      </c>
      <c r="AF1191">
        <v>1</v>
      </c>
      <c r="AG1191">
        <v>0</v>
      </c>
      <c r="AH1191">
        <v>-1</v>
      </c>
      <c r="AI1191">
        <v>-2</v>
      </c>
      <c r="AJ1191">
        <v>-10</v>
      </c>
      <c r="AK1191">
        <v>2</v>
      </c>
      <c r="AL1191">
        <v>0.04</v>
      </c>
      <c r="AM1191">
        <v>-1.4</v>
      </c>
      <c r="AN1191">
        <v>1.7</v>
      </c>
      <c r="AO1191">
        <v>-3.1</v>
      </c>
      <c r="AP1191">
        <v>-6</v>
      </c>
      <c r="AQ1191">
        <v>0</v>
      </c>
      <c r="AR1191" s="2">
        <v>0.37</v>
      </c>
    </row>
    <row r="1192" spans="6:44" x14ac:dyDescent="0.3">
      <c r="F1192" t="str">
        <f t="shared" si="98"/>
        <v>12331305</v>
      </c>
      <c r="G1192" t="e">
        <f t="shared" si="101"/>
        <v>#N/A</v>
      </c>
      <c r="H1192" s="11">
        <v>1233</v>
      </c>
      <c r="I1192" s="5">
        <v>1305</v>
      </c>
      <c r="J1192" t="s">
        <v>41</v>
      </c>
      <c r="K1192" t="s">
        <v>57</v>
      </c>
      <c r="O1192" s="3"/>
      <c r="P1192" s="4"/>
      <c r="Q1192" s="4"/>
      <c r="R1192" s="2">
        <f t="shared" si="99"/>
        <v>0.14208516242317681</v>
      </c>
      <c r="S1192" s="2">
        <f t="shared" si="100"/>
        <v>0.85791483757682319</v>
      </c>
      <c r="T1192" s="2"/>
      <c r="U1192" s="2"/>
      <c r="V1192" s="37"/>
      <c r="W1192" s="37"/>
      <c r="X1192" s="37"/>
      <c r="Y1192" s="37"/>
      <c r="Z1192" s="37"/>
      <c r="AA1192" s="37"/>
      <c r="AB1192" s="12">
        <v>15</v>
      </c>
      <c r="AC1192">
        <v>7</v>
      </c>
      <c r="AD1192">
        <v>110</v>
      </c>
      <c r="AE1192">
        <v>-0.18</v>
      </c>
      <c r="AF1192">
        <v>-1</v>
      </c>
      <c r="AG1192">
        <v>3</v>
      </c>
      <c r="AH1192">
        <v>2</v>
      </c>
      <c r="AI1192">
        <v>0</v>
      </c>
      <c r="AJ1192">
        <v>-3</v>
      </c>
      <c r="AK1192">
        <v>-1</v>
      </c>
      <c r="AL1192">
        <v>-0.01</v>
      </c>
      <c r="AM1192">
        <v>-3.3</v>
      </c>
      <c r="AN1192">
        <v>3.3</v>
      </c>
      <c r="AO1192">
        <v>-6.6</v>
      </c>
      <c r="AP1192">
        <v>-8</v>
      </c>
      <c r="AQ1192">
        <v>0</v>
      </c>
      <c r="AR1192" s="2">
        <v>0.28000000000000003</v>
      </c>
    </row>
    <row r="1193" spans="6:44" x14ac:dyDescent="0.3">
      <c r="F1193" t="str">
        <f t="shared" si="98"/>
        <v>12331308</v>
      </c>
      <c r="G1193" t="e">
        <f t="shared" si="101"/>
        <v>#N/A</v>
      </c>
      <c r="H1193" s="11">
        <v>1233</v>
      </c>
      <c r="I1193" s="5">
        <v>1308</v>
      </c>
      <c r="J1193" t="s">
        <v>41</v>
      </c>
      <c r="K1193" t="s">
        <v>58</v>
      </c>
      <c r="O1193" s="3"/>
      <c r="P1193" s="4"/>
      <c r="Q1193" s="4"/>
      <c r="R1193" s="2">
        <f t="shared" si="99"/>
        <v>0.23208516242317678</v>
      </c>
      <c r="S1193" s="2">
        <f t="shared" si="100"/>
        <v>0.76791483757682322</v>
      </c>
      <c r="T1193" s="2"/>
      <c r="U1193" s="2"/>
      <c r="V1193" s="37"/>
      <c r="W1193" s="37"/>
      <c r="X1193" s="37"/>
      <c r="Y1193" s="37"/>
      <c r="Z1193" s="37"/>
      <c r="AA1193" s="37"/>
      <c r="AB1193" s="12">
        <v>15</v>
      </c>
      <c r="AC1193">
        <v>12</v>
      </c>
      <c r="AD1193">
        <v>79</v>
      </c>
      <c r="AE1193">
        <v>-0.22</v>
      </c>
      <c r="AF1193">
        <v>2</v>
      </c>
      <c r="AG1193">
        <v>7</v>
      </c>
      <c r="AH1193">
        <v>-1</v>
      </c>
      <c r="AI1193">
        <v>-1</v>
      </c>
      <c r="AJ1193">
        <v>-10</v>
      </c>
      <c r="AK1193">
        <v>-7</v>
      </c>
      <c r="AL1193">
        <v>0.1</v>
      </c>
      <c r="AM1193">
        <v>4.2</v>
      </c>
      <c r="AN1193">
        <v>11.5</v>
      </c>
      <c r="AO1193">
        <v>-7.3</v>
      </c>
      <c r="AP1193">
        <v>-3</v>
      </c>
      <c r="AQ1193">
        <v>0</v>
      </c>
      <c r="AR1193" s="2">
        <v>0.37</v>
      </c>
    </row>
    <row r="1194" spans="6:44" x14ac:dyDescent="0.3">
      <c r="F1194" t="str">
        <f t="shared" si="98"/>
        <v>12331314</v>
      </c>
      <c r="G1194" t="e">
        <f t="shared" si="101"/>
        <v>#N/A</v>
      </c>
      <c r="H1194" s="11">
        <v>1233</v>
      </c>
      <c r="I1194" s="5">
        <v>1314</v>
      </c>
      <c r="J1194" t="s">
        <v>41</v>
      </c>
      <c r="K1194" t="s">
        <v>59</v>
      </c>
      <c r="O1194" s="3"/>
      <c r="P1194" s="4"/>
      <c r="Q1194" s="4"/>
      <c r="R1194" s="2">
        <f t="shared" si="99"/>
        <v>0.14208516242317681</v>
      </c>
      <c r="S1194" s="2">
        <f t="shared" si="100"/>
        <v>0.85791483757682319</v>
      </c>
      <c r="T1194" s="2"/>
      <c r="U1194" s="2"/>
      <c r="V1194" s="37"/>
      <c r="W1194" s="37"/>
      <c r="X1194" s="37"/>
      <c r="Y1194" s="37"/>
      <c r="Z1194" s="37"/>
      <c r="AA1194" s="37"/>
      <c r="AB1194" s="12">
        <v>15</v>
      </c>
      <c r="AC1194">
        <v>2</v>
      </c>
      <c r="AD1194">
        <v>127</v>
      </c>
      <c r="AE1194">
        <v>-0.1</v>
      </c>
      <c r="AF1194">
        <v>2</v>
      </c>
      <c r="AG1194">
        <v>2</v>
      </c>
      <c r="AH1194">
        <v>0</v>
      </c>
      <c r="AI1194">
        <v>2</v>
      </c>
      <c r="AJ1194">
        <v>-14</v>
      </c>
      <c r="AK1194">
        <v>-4</v>
      </c>
      <c r="AL1194">
        <v>0</v>
      </c>
      <c r="AM1194">
        <v>-2.2000000000000002</v>
      </c>
      <c r="AN1194">
        <v>3.1</v>
      </c>
      <c r="AO1194">
        <v>-5.3</v>
      </c>
      <c r="AP1194">
        <v>-13</v>
      </c>
      <c r="AQ1194">
        <v>0</v>
      </c>
      <c r="AR1194" s="2">
        <v>0.28000000000000003</v>
      </c>
    </row>
    <row r="1195" spans="6:44" x14ac:dyDescent="0.3">
      <c r="F1195" t="str">
        <f t="shared" ref="F1195:F1258" si="102">H1195&amp;I1195</f>
        <v>12331326</v>
      </c>
      <c r="G1195" t="e">
        <f t="shared" si="101"/>
        <v>#N/A</v>
      </c>
      <c r="H1195" s="11">
        <v>1233</v>
      </c>
      <c r="I1195" s="5">
        <v>1326</v>
      </c>
      <c r="J1195" t="s">
        <v>41</v>
      </c>
      <c r="K1195" t="s">
        <v>60</v>
      </c>
      <c r="O1195" s="3"/>
      <c r="P1195" s="4"/>
      <c r="Q1195" s="4"/>
      <c r="R1195" s="2">
        <f t="shared" ref="R1195:R1258" si="103">AR1195-$AR$2291</f>
        <v>0.14208516242317681</v>
      </c>
      <c r="S1195" s="2">
        <f t="shared" ref="S1195:S1258" si="104">1-R1195</f>
        <v>0.85791483757682319</v>
      </c>
      <c r="T1195" s="2"/>
      <c r="U1195" s="2"/>
      <c r="V1195" s="37"/>
      <c r="W1195" s="37"/>
      <c r="X1195" s="37"/>
      <c r="Y1195" s="37"/>
      <c r="Z1195" s="37"/>
      <c r="AA1195" s="37"/>
      <c r="AB1195" s="12">
        <v>15</v>
      </c>
      <c r="AC1195">
        <v>5</v>
      </c>
      <c r="AD1195">
        <v>119</v>
      </c>
      <c r="AE1195">
        <v>-0.14000000000000001</v>
      </c>
      <c r="AF1195">
        <v>0</v>
      </c>
      <c r="AG1195">
        <v>4</v>
      </c>
      <c r="AH1195">
        <v>-1</v>
      </c>
      <c r="AI1195">
        <v>0</v>
      </c>
      <c r="AJ1195">
        <v>-6</v>
      </c>
      <c r="AK1195">
        <v>-5</v>
      </c>
      <c r="AL1195">
        <v>0.01</v>
      </c>
      <c r="AM1195">
        <v>4</v>
      </c>
      <c r="AN1195">
        <v>9.5</v>
      </c>
      <c r="AO1195">
        <v>-5.5</v>
      </c>
      <c r="AP1195">
        <v>-10</v>
      </c>
      <c r="AQ1195">
        <v>0</v>
      </c>
      <c r="AR1195" s="2">
        <v>0.28000000000000003</v>
      </c>
    </row>
    <row r="1196" spans="6:44" x14ac:dyDescent="0.3">
      <c r="F1196" t="str">
        <f t="shared" si="102"/>
        <v>12331328</v>
      </c>
      <c r="G1196" t="e">
        <f t="shared" ref="G1196:G1259" si="105">VLOOKUP(E1196,F1196:F3473,COLUMN(F1196:F3473),FALSE)</f>
        <v>#N/A</v>
      </c>
      <c r="H1196" s="11">
        <v>1233</v>
      </c>
      <c r="I1196" s="5">
        <v>1328</v>
      </c>
      <c r="J1196" t="s">
        <v>41</v>
      </c>
      <c r="K1196" t="s">
        <v>61</v>
      </c>
      <c r="O1196" s="3"/>
      <c r="P1196" s="4"/>
      <c r="Q1196" s="4"/>
      <c r="R1196" s="2">
        <f t="shared" si="103"/>
        <v>0.27208516242317676</v>
      </c>
      <c r="S1196" s="2">
        <f t="shared" si="104"/>
        <v>0.72791483757682318</v>
      </c>
      <c r="T1196" s="2"/>
      <c r="U1196" s="2"/>
      <c r="V1196" s="37"/>
      <c r="W1196" s="37"/>
      <c r="X1196" s="37"/>
      <c r="Y1196" s="37"/>
      <c r="Z1196" s="37"/>
      <c r="AA1196" s="37"/>
      <c r="AB1196" s="12">
        <v>15</v>
      </c>
      <c r="AC1196">
        <v>10</v>
      </c>
      <c r="AD1196">
        <v>87</v>
      </c>
      <c r="AE1196">
        <v>0.03</v>
      </c>
      <c r="AF1196">
        <v>0</v>
      </c>
      <c r="AG1196">
        <v>1</v>
      </c>
      <c r="AH1196">
        <v>-1</v>
      </c>
      <c r="AI1196">
        <v>1</v>
      </c>
      <c r="AJ1196">
        <v>-4</v>
      </c>
      <c r="AK1196">
        <v>0</v>
      </c>
      <c r="AL1196">
        <v>-0.01</v>
      </c>
      <c r="AM1196">
        <v>-5.4</v>
      </c>
      <c r="AN1196">
        <v>-5.4</v>
      </c>
      <c r="AO1196" s="1">
        <v>-1.42E-14</v>
      </c>
      <c r="AP1196">
        <v>-5</v>
      </c>
      <c r="AQ1196">
        <v>0</v>
      </c>
      <c r="AR1196" s="2">
        <v>0.41</v>
      </c>
    </row>
    <row r="1197" spans="6:44" x14ac:dyDescent="0.3">
      <c r="F1197" t="str">
        <f t="shared" si="102"/>
        <v>12331335</v>
      </c>
      <c r="G1197" t="e">
        <f t="shared" si="105"/>
        <v>#N/A</v>
      </c>
      <c r="H1197" s="11">
        <v>1233</v>
      </c>
      <c r="I1197" s="5">
        <v>1335</v>
      </c>
      <c r="J1197" t="s">
        <v>41</v>
      </c>
      <c r="K1197" t="s">
        <v>62</v>
      </c>
      <c r="O1197" s="3"/>
      <c r="P1197" s="4"/>
      <c r="Q1197" s="4"/>
      <c r="R1197" s="2">
        <f t="shared" si="103"/>
        <v>0.49208516242317679</v>
      </c>
      <c r="S1197" s="2">
        <f t="shared" si="104"/>
        <v>0.50791483757682321</v>
      </c>
      <c r="T1197" s="2"/>
      <c r="U1197" s="2"/>
      <c r="V1197" s="37"/>
      <c r="W1197" s="37"/>
      <c r="X1197" s="37"/>
      <c r="Y1197" s="37"/>
      <c r="Z1197" s="37"/>
      <c r="AA1197" s="37"/>
      <c r="AB1197" s="12">
        <v>15</v>
      </c>
      <c r="AC1197">
        <v>16</v>
      </c>
      <c r="AD1197">
        <v>7</v>
      </c>
      <c r="AE1197">
        <v>-0.13</v>
      </c>
      <c r="AF1197">
        <v>1</v>
      </c>
      <c r="AG1197">
        <v>5</v>
      </c>
      <c r="AH1197">
        <v>-1</v>
      </c>
      <c r="AI1197">
        <v>1</v>
      </c>
      <c r="AJ1197">
        <v>0</v>
      </c>
      <c r="AK1197">
        <v>-7</v>
      </c>
      <c r="AL1197">
        <v>0.08</v>
      </c>
      <c r="AM1197">
        <v>4.0999999999999996</v>
      </c>
      <c r="AN1197">
        <v>6.6</v>
      </c>
      <c r="AO1197">
        <v>-2.5</v>
      </c>
      <c r="AP1197">
        <v>1</v>
      </c>
      <c r="AQ1197">
        <v>1</v>
      </c>
      <c r="AR1197" s="2">
        <v>0.63</v>
      </c>
    </row>
    <row r="1198" spans="6:44" x14ac:dyDescent="0.3">
      <c r="F1198" t="str">
        <f t="shared" si="102"/>
        <v>12331344</v>
      </c>
      <c r="G1198" t="e">
        <f t="shared" si="105"/>
        <v>#N/A</v>
      </c>
      <c r="H1198" s="11">
        <v>1233</v>
      </c>
      <c r="I1198" s="5">
        <v>1344</v>
      </c>
      <c r="J1198" t="s">
        <v>41</v>
      </c>
      <c r="K1198" t="s">
        <v>63</v>
      </c>
      <c r="O1198" s="3"/>
      <c r="P1198" s="4"/>
      <c r="Q1198" s="4"/>
      <c r="R1198" s="2">
        <f t="shared" si="103"/>
        <v>0.35208516242317678</v>
      </c>
      <c r="S1198" s="2">
        <f t="shared" si="104"/>
        <v>0.64791483757682322</v>
      </c>
      <c r="T1198" s="2"/>
      <c r="U1198" s="2"/>
      <c r="V1198" s="37"/>
      <c r="W1198" s="37"/>
      <c r="X1198" s="37"/>
      <c r="Y1198" s="37"/>
      <c r="Z1198" s="37"/>
      <c r="AA1198" s="37"/>
      <c r="AB1198" s="12">
        <v>15</v>
      </c>
      <c r="AC1198">
        <v>10</v>
      </c>
      <c r="AD1198">
        <v>71</v>
      </c>
      <c r="AE1198">
        <v>-0.01</v>
      </c>
      <c r="AF1198">
        <v>4</v>
      </c>
      <c r="AG1198">
        <v>2</v>
      </c>
      <c r="AH1198">
        <v>-1</v>
      </c>
      <c r="AI1198">
        <v>-1</v>
      </c>
      <c r="AJ1198">
        <v>-5</v>
      </c>
      <c r="AK1198">
        <v>-1</v>
      </c>
      <c r="AL1198">
        <v>0.04</v>
      </c>
      <c r="AM1198">
        <v>6.1</v>
      </c>
      <c r="AN1198">
        <v>3.5</v>
      </c>
      <c r="AO1198">
        <v>2.6</v>
      </c>
      <c r="AP1198">
        <v>-5</v>
      </c>
      <c r="AQ1198">
        <v>0</v>
      </c>
      <c r="AR1198" s="2">
        <v>0.49</v>
      </c>
    </row>
    <row r="1199" spans="6:44" x14ac:dyDescent="0.3">
      <c r="F1199" t="str">
        <f t="shared" si="102"/>
        <v>12331345</v>
      </c>
      <c r="G1199" t="e">
        <f t="shared" si="105"/>
        <v>#N/A</v>
      </c>
      <c r="H1199" s="11">
        <v>1233</v>
      </c>
      <c r="I1199" s="5">
        <v>1345</v>
      </c>
      <c r="J1199" t="s">
        <v>41</v>
      </c>
      <c r="K1199" t="s">
        <v>64</v>
      </c>
      <c r="O1199" s="3"/>
      <c r="P1199" s="4"/>
      <c r="Q1199" s="4"/>
      <c r="R1199" s="2">
        <f t="shared" si="103"/>
        <v>6.2085162423176798E-2</v>
      </c>
      <c r="S1199" s="2">
        <f t="shared" si="104"/>
        <v>0.93791483757682315</v>
      </c>
      <c r="T1199" s="2"/>
      <c r="U1199" s="2"/>
      <c r="V1199" s="37"/>
      <c r="W1199" s="37"/>
      <c r="X1199" s="37"/>
      <c r="Y1199" s="37"/>
      <c r="Z1199" s="37"/>
      <c r="AA1199" s="37"/>
      <c r="AB1199" s="12">
        <v>15</v>
      </c>
      <c r="AC1199">
        <v>2</v>
      </c>
      <c r="AD1199">
        <v>129</v>
      </c>
      <c r="AE1199">
        <v>-0.21</v>
      </c>
      <c r="AF1199">
        <v>-4</v>
      </c>
      <c r="AG1199">
        <v>5</v>
      </c>
      <c r="AH1199">
        <v>0</v>
      </c>
      <c r="AI1199">
        <v>1</v>
      </c>
      <c r="AJ1199">
        <v>-4</v>
      </c>
      <c r="AK1199">
        <v>-2</v>
      </c>
      <c r="AL1199">
        <v>0</v>
      </c>
      <c r="AM1199">
        <v>-1.3</v>
      </c>
      <c r="AN1199">
        <v>10.6</v>
      </c>
      <c r="AO1199">
        <v>-11.9</v>
      </c>
      <c r="AP1199">
        <v>-13</v>
      </c>
      <c r="AQ1199">
        <v>0</v>
      </c>
      <c r="AR1199" s="2">
        <v>0.2</v>
      </c>
    </row>
    <row r="1200" spans="6:44" x14ac:dyDescent="0.3">
      <c r="F1200" t="str">
        <f t="shared" si="102"/>
        <v>12331347</v>
      </c>
      <c r="G1200" t="e">
        <f t="shared" si="105"/>
        <v>#N/A</v>
      </c>
      <c r="H1200" s="11">
        <v>1233</v>
      </c>
      <c r="I1200" s="5">
        <v>1347</v>
      </c>
      <c r="J1200" t="s">
        <v>41</v>
      </c>
      <c r="K1200" t="s">
        <v>65</v>
      </c>
      <c r="O1200" s="3"/>
      <c r="P1200" s="4"/>
      <c r="Q1200" s="4"/>
      <c r="R1200" s="2">
        <f t="shared" si="103"/>
        <v>0.63208516242317681</v>
      </c>
      <c r="S1200" s="2">
        <f t="shared" si="104"/>
        <v>0.36791483757682319</v>
      </c>
      <c r="T1200" s="2"/>
      <c r="U1200" s="2"/>
      <c r="V1200" s="37"/>
      <c r="W1200" s="37"/>
      <c r="X1200" s="37"/>
      <c r="Y1200" s="37"/>
      <c r="Z1200" s="37"/>
      <c r="AA1200" s="37"/>
      <c r="AB1200" s="12">
        <v>15</v>
      </c>
      <c r="AC1200">
        <v>16</v>
      </c>
      <c r="AD1200">
        <v>-36</v>
      </c>
      <c r="AE1200">
        <v>-0.01</v>
      </c>
      <c r="AF1200">
        <v>5</v>
      </c>
      <c r="AG1200">
        <v>3</v>
      </c>
      <c r="AH1200">
        <v>-2</v>
      </c>
      <c r="AI1200">
        <v>-2</v>
      </c>
      <c r="AJ1200">
        <v>-8</v>
      </c>
      <c r="AK1200">
        <v>-2</v>
      </c>
      <c r="AL1200">
        <v>0.01</v>
      </c>
      <c r="AM1200">
        <v>12.9</v>
      </c>
      <c r="AN1200">
        <v>11.3</v>
      </c>
      <c r="AO1200">
        <v>1.6</v>
      </c>
      <c r="AP1200">
        <v>1</v>
      </c>
      <c r="AQ1200">
        <v>1</v>
      </c>
      <c r="AR1200" s="2">
        <v>0.77</v>
      </c>
    </row>
    <row r="1201" spans="6:44" x14ac:dyDescent="0.3">
      <c r="F1201" t="str">
        <f t="shared" si="102"/>
        <v>12331348</v>
      </c>
      <c r="G1201" t="e">
        <f t="shared" si="105"/>
        <v>#N/A</v>
      </c>
      <c r="H1201" s="11">
        <v>1233</v>
      </c>
      <c r="I1201" s="5">
        <v>1348</v>
      </c>
      <c r="J1201" t="s">
        <v>41</v>
      </c>
      <c r="K1201" t="s">
        <v>66</v>
      </c>
      <c r="O1201" s="3"/>
      <c r="P1201" s="4"/>
      <c r="Q1201" s="4"/>
      <c r="R1201" s="2">
        <f t="shared" si="103"/>
        <v>0.23208516242317678</v>
      </c>
      <c r="S1201" s="2">
        <f t="shared" si="104"/>
        <v>0.76791483757682322</v>
      </c>
      <c r="T1201" s="2"/>
      <c r="U1201" s="2"/>
      <c r="V1201" s="37"/>
      <c r="W1201" s="37"/>
      <c r="X1201" s="37"/>
      <c r="Y1201" s="37"/>
      <c r="Z1201" s="37"/>
      <c r="AA1201" s="37"/>
      <c r="AB1201" s="12">
        <v>15</v>
      </c>
      <c r="AC1201">
        <v>7</v>
      </c>
      <c r="AD1201">
        <v>85</v>
      </c>
      <c r="AE1201">
        <v>-0.17</v>
      </c>
      <c r="AF1201">
        <v>2</v>
      </c>
      <c r="AG1201">
        <v>2</v>
      </c>
      <c r="AH1201">
        <v>1</v>
      </c>
      <c r="AI1201">
        <v>-4</v>
      </c>
      <c r="AJ1201">
        <v>-7</v>
      </c>
      <c r="AK1201">
        <v>-3</v>
      </c>
      <c r="AL1201">
        <v>0.03</v>
      </c>
      <c r="AM1201">
        <v>3.6</v>
      </c>
      <c r="AN1201">
        <v>8.3000000000000007</v>
      </c>
      <c r="AO1201">
        <v>-4.7</v>
      </c>
      <c r="AP1201">
        <v>-8</v>
      </c>
      <c r="AQ1201">
        <v>0</v>
      </c>
      <c r="AR1201" s="2">
        <v>0.37</v>
      </c>
    </row>
    <row r="1202" spans="6:44" x14ac:dyDescent="0.3">
      <c r="F1202" t="str">
        <f t="shared" si="102"/>
        <v>12331355</v>
      </c>
      <c r="G1202" t="e">
        <f t="shared" si="105"/>
        <v>#N/A</v>
      </c>
      <c r="H1202" s="11">
        <v>1233</v>
      </c>
      <c r="I1202" s="5">
        <v>1355</v>
      </c>
      <c r="J1202" t="s">
        <v>41</v>
      </c>
      <c r="K1202" t="s">
        <v>67</v>
      </c>
      <c r="O1202" s="3"/>
      <c r="P1202" s="4"/>
      <c r="Q1202" s="4"/>
      <c r="R1202" s="2">
        <f t="shared" si="103"/>
        <v>0.32208516242317681</v>
      </c>
      <c r="S1202" s="2">
        <f t="shared" si="104"/>
        <v>0.67791483757682314</v>
      </c>
      <c r="T1202" s="2"/>
      <c r="U1202" s="2"/>
      <c r="V1202" s="37"/>
      <c r="W1202" s="37"/>
      <c r="X1202" s="37"/>
      <c r="Y1202" s="37"/>
      <c r="Z1202" s="37"/>
      <c r="AA1202" s="37"/>
      <c r="AB1202" s="12">
        <v>15</v>
      </c>
      <c r="AC1202">
        <v>12</v>
      </c>
      <c r="AD1202">
        <v>59</v>
      </c>
      <c r="AE1202">
        <v>-0.19</v>
      </c>
      <c r="AF1202">
        <v>0</v>
      </c>
      <c r="AG1202">
        <v>2</v>
      </c>
      <c r="AH1202">
        <v>2</v>
      </c>
      <c r="AI1202">
        <v>3</v>
      </c>
      <c r="AJ1202">
        <v>-1</v>
      </c>
      <c r="AK1202">
        <v>-7</v>
      </c>
      <c r="AL1202">
        <v>-0.02</v>
      </c>
      <c r="AM1202">
        <v>-3.6</v>
      </c>
      <c r="AN1202">
        <v>0.6</v>
      </c>
      <c r="AO1202">
        <v>-4.2</v>
      </c>
      <c r="AP1202">
        <v>-3</v>
      </c>
      <c r="AQ1202">
        <v>0</v>
      </c>
      <c r="AR1202" s="2">
        <v>0.46</v>
      </c>
    </row>
    <row r="1203" spans="6:44" x14ac:dyDescent="0.3">
      <c r="F1203" t="str">
        <f t="shared" si="102"/>
        <v>12331361</v>
      </c>
      <c r="G1203" t="e">
        <f t="shared" si="105"/>
        <v>#N/A</v>
      </c>
      <c r="H1203" s="11">
        <v>1233</v>
      </c>
      <c r="I1203" s="5">
        <v>1361</v>
      </c>
      <c r="J1203" t="s">
        <v>41</v>
      </c>
      <c r="K1203" t="s">
        <v>68</v>
      </c>
      <c r="O1203" s="3"/>
      <c r="P1203" s="4"/>
      <c r="Q1203" s="4"/>
      <c r="R1203" s="2">
        <f t="shared" si="103"/>
        <v>0.2520851624231768</v>
      </c>
      <c r="S1203" s="2">
        <f t="shared" si="104"/>
        <v>0.7479148375768232</v>
      </c>
      <c r="T1203" s="2"/>
      <c r="U1203" s="2"/>
      <c r="V1203" s="37"/>
      <c r="W1203" s="37"/>
      <c r="X1203" s="37"/>
      <c r="Y1203" s="37"/>
      <c r="Z1203" s="37"/>
      <c r="AA1203" s="37"/>
      <c r="AB1203" s="12">
        <v>15</v>
      </c>
      <c r="AC1203">
        <v>11</v>
      </c>
      <c r="AD1203">
        <v>84</v>
      </c>
      <c r="AE1203">
        <v>-7.0000000000000007E-2</v>
      </c>
      <c r="AF1203">
        <v>2</v>
      </c>
      <c r="AG1203">
        <v>3</v>
      </c>
      <c r="AH1203">
        <v>-1</v>
      </c>
      <c r="AI1203">
        <v>-1</v>
      </c>
      <c r="AJ1203">
        <v>-8</v>
      </c>
      <c r="AK1203">
        <v>-5</v>
      </c>
      <c r="AL1203">
        <v>0.02</v>
      </c>
      <c r="AM1203">
        <v>2.7</v>
      </c>
      <c r="AN1203">
        <v>7.8</v>
      </c>
      <c r="AO1203">
        <v>-5.0999999999999996</v>
      </c>
      <c r="AP1203">
        <v>-4</v>
      </c>
      <c r="AQ1203">
        <v>0</v>
      </c>
      <c r="AR1203" s="2">
        <v>0.39</v>
      </c>
    </row>
    <row r="1204" spans="6:44" x14ac:dyDescent="0.3">
      <c r="F1204" t="str">
        <f t="shared" si="102"/>
        <v>12331371</v>
      </c>
      <c r="G1204" t="e">
        <f t="shared" si="105"/>
        <v>#N/A</v>
      </c>
      <c r="H1204" s="11">
        <v>1233</v>
      </c>
      <c r="I1204" s="5">
        <v>1371</v>
      </c>
      <c r="J1204" t="s">
        <v>41</v>
      </c>
      <c r="K1204" t="s">
        <v>69</v>
      </c>
      <c r="O1204" s="3"/>
      <c r="P1204" s="4"/>
      <c r="Q1204" s="4"/>
      <c r="R1204" s="2">
        <f t="shared" si="103"/>
        <v>0.20208516242317681</v>
      </c>
      <c r="S1204" s="2">
        <f t="shared" si="104"/>
        <v>0.79791483757682324</v>
      </c>
      <c r="T1204" s="2"/>
      <c r="U1204" s="2"/>
      <c r="V1204" s="37"/>
      <c r="W1204" s="37"/>
      <c r="X1204" s="37"/>
      <c r="Y1204" s="37"/>
      <c r="Z1204" s="37"/>
      <c r="AA1204" s="37"/>
      <c r="AB1204" s="12">
        <v>15</v>
      </c>
      <c r="AC1204">
        <v>8</v>
      </c>
      <c r="AD1204">
        <v>108</v>
      </c>
      <c r="AE1204">
        <v>-0.05</v>
      </c>
      <c r="AF1204">
        <v>1</v>
      </c>
      <c r="AG1204">
        <v>2</v>
      </c>
      <c r="AH1204">
        <v>-1</v>
      </c>
      <c r="AI1204">
        <v>0</v>
      </c>
      <c r="AJ1204">
        <v>-10</v>
      </c>
      <c r="AK1204">
        <v>-2</v>
      </c>
      <c r="AL1204">
        <v>0.05</v>
      </c>
      <c r="AM1204">
        <v>0.8</v>
      </c>
      <c r="AN1204">
        <v>2.9</v>
      </c>
      <c r="AO1204">
        <v>-2.1</v>
      </c>
      <c r="AP1204">
        <v>-7</v>
      </c>
      <c r="AQ1204">
        <v>0</v>
      </c>
      <c r="AR1204" s="2">
        <v>0.34</v>
      </c>
    </row>
    <row r="1205" spans="6:44" x14ac:dyDescent="0.3">
      <c r="F1205" t="str">
        <f t="shared" si="102"/>
        <v>12331372</v>
      </c>
      <c r="G1205" t="e">
        <f t="shared" si="105"/>
        <v>#N/A</v>
      </c>
      <c r="H1205" s="11">
        <v>1233</v>
      </c>
      <c r="I1205" s="5">
        <v>1372</v>
      </c>
      <c r="J1205" t="s">
        <v>41</v>
      </c>
      <c r="K1205" t="s">
        <v>70</v>
      </c>
      <c r="O1205" s="3"/>
      <c r="P1205" s="4"/>
      <c r="Q1205" s="4"/>
      <c r="R1205" s="2">
        <f t="shared" si="103"/>
        <v>0.42208516242317684</v>
      </c>
      <c r="S1205" s="2">
        <f t="shared" si="104"/>
        <v>0.57791483757682316</v>
      </c>
      <c r="T1205" s="2"/>
      <c r="U1205" s="2"/>
      <c r="V1205" s="37"/>
      <c r="W1205" s="37"/>
      <c r="X1205" s="37"/>
      <c r="Y1205" s="37"/>
      <c r="Z1205" s="37"/>
      <c r="AA1205" s="37"/>
      <c r="AB1205" s="12">
        <v>15</v>
      </c>
      <c r="AC1205">
        <v>14</v>
      </c>
      <c r="AD1205">
        <v>23</v>
      </c>
      <c r="AE1205">
        <v>-0.19</v>
      </c>
      <c r="AF1205">
        <v>1</v>
      </c>
      <c r="AG1205">
        <v>2</v>
      </c>
      <c r="AH1205">
        <v>-4</v>
      </c>
      <c r="AI1205">
        <v>-7</v>
      </c>
      <c r="AJ1205">
        <v>-9</v>
      </c>
      <c r="AK1205">
        <v>-1</v>
      </c>
      <c r="AL1205">
        <v>0.04</v>
      </c>
      <c r="AM1205">
        <v>1.6</v>
      </c>
      <c r="AN1205">
        <v>7.8</v>
      </c>
      <c r="AO1205">
        <v>-6.2</v>
      </c>
      <c r="AP1205">
        <v>-1</v>
      </c>
      <c r="AQ1205">
        <v>0</v>
      </c>
      <c r="AR1205" s="2">
        <v>0.56000000000000005</v>
      </c>
    </row>
    <row r="1206" spans="6:44" x14ac:dyDescent="0.3">
      <c r="F1206" t="str">
        <f t="shared" si="102"/>
        <v>12331382</v>
      </c>
      <c r="G1206" t="e">
        <f t="shared" si="105"/>
        <v>#N/A</v>
      </c>
      <c r="H1206" s="11">
        <v>1233</v>
      </c>
      <c r="I1206" s="5">
        <v>1382</v>
      </c>
      <c r="J1206" t="s">
        <v>41</v>
      </c>
      <c r="K1206" t="s">
        <v>71</v>
      </c>
      <c r="O1206" s="3"/>
      <c r="P1206" s="4"/>
      <c r="Q1206" s="4"/>
      <c r="R1206" s="2">
        <f t="shared" si="103"/>
        <v>0.30208516242317679</v>
      </c>
      <c r="S1206" s="2">
        <f t="shared" si="104"/>
        <v>0.69791483757682315</v>
      </c>
      <c r="T1206" s="2"/>
      <c r="U1206" s="2"/>
      <c r="V1206" s="37"/>
      <c r="W1206" s="37"/>
      <c r="X1206" s="37"/>
      <c r="Y1206" s="37"/>
      <c r="Z1206" s="37"/>
      <c r="AA1206" s="37"/>
      <c r="AB1206" s="12">
        <v>15</v>
      </c>
      <c r="AC1206">
        <v>11</v>
      </c>
      <c r="AD1206">
        <v>65</v>
      </c>
      <c r="AE1206">
        <v>-0.17</v>
      </c>
      <c r="AF1206">
        <v>2</v>
      </c>
      <c r="AG1206">
        <v>3</v>
      </c>
      <c r="AH1206">
        <v>0</v>
      </c>
      <c r="AI1206">
        <v>-2</v>
      </c>
      <c r="AJ1206">
        <v>-6</v>
      </c>
      <c r="AK1206">
        <v>0</v>
      </c>
      <c r="AL1206">
        <v>-0.01</v>
      </c>
      <c r="AM1206">
        <v>1.9</v>
      </c>
      <c r="AN1206">
        <v>5.2</v>
      </c>
      <c r="AO1206">
        <v>-3.3</v>
      </c>
      <c r="AP1206">
        <v>-4</v>
      </c>
      <c r="AQ1206">
        <v>0</v>
      </c>
      <c r="AR1206" s="2">
        <v>0.44</v>
      </c>
    </row>
    <row r="1207" spans="6:44" x14ac:dyDescent="0.3">
      <c r="F1207" t="str">
        <f t="shared" si="102"/>
        <v>12331393</v>
      </c>
      <c r="G1207" t="e">
        <f t="shared" si="105"/>
        <v>#N/A</v>
      </c>
      <c r="H1207" s="11">
        <v>1233</v>
      </c>
      <c r="I1207" s="5">
        <v>1393</v>
      </c>
      <c r="J1207" t="s">
        <v>41</v>
      </c>
      <c r="K1207" t="s">
        <v>72</v>
      </c>
      <c r="O1207" s="3"/>
      <c r="P1207" s="4"/>
      <c r="Q1207" s="4"/>
      <c r="R1207" s="2">
        <f t="shared" si="103"/>
        <v>0.32208516242317681</v>
      </c>
      <c r="S1207" s="2">
        <f t="shared" si="104"/>
        <v>0.67791483757682314</v>
      </c>
      <c r="T1207" s="2"/>
      <c r="U1207" s="2"/>
      <c r="V1207" s="37"/>
      <c r="W1207" s="37"/>
      <c r="X1207" s="37"/>
      <c r="Y1207" s="37"/>
      <c r="Z1207" s="37"/>
      <c r="AA1207" s="37"/>
      <c r="AB1207" s="12">
        <v>15</v>
      </c>
      <c r="AC1207">
        <v>11</v>
      </c>
      <c r="AD1207">
        <v>80</v>
      </c>
      <c r="AE1207">
        <v>0</v>
      </c>
      <c r="AF1207">
        <v>7</v>
      </c>
      <c r="AG1207">
        <v>5</v>
      </c>
      <c r="AH1207">
        <v>-2</v>
      </c>
      <c r="AI1207">
        <v>-1</v>
      </c>
      <c r="AJ1207">
        <v>-11</v>
      </c>
      <c r="AK1207">
        <v>-1</v>
      </c>
      <c r="AL1207">
        <v>0</v>
      </c>
      <c r="AM1207">
        <v>12.3</v>
      </c>
      <c r="AN1207">
        <v>11.7</v>
      </c>
      <c r="AO1207">
        <v>0.6</v>
      </c>
      <c r="AP1207">
        <v>-4</v>
      </c>
      <c r="AQ1207">
        <v>0</v>
      </c>
      <c r="AR1207" s="2">
        <v>0.46</v>
      </c>
    </row>
    <row r="1208" spans="6:44" x14ac:dyDescent="0.3">
      <c r="F1208" t="str">
        <f t="shared" si="102"/>
        <v>12331395</v>
      </c>
      <c r="G1208" t="e">
        <f t="shared" si="105"/>
        <v>#N/A</v>
      </c>
      <c r="H1208" s="11">
        <v>1233</v>
      </c>
      <c r="I1208" s="5">
        <v>1395</v>
      </c>
      <c r="J1208" t="s">
        <v>41</v>
      </c>
      <c r="K1208" t="s">
        <v>73</v>
      </c>
      <c r="O1208" s="3"/>
      <c r="P1208" s="4"/>
      <c r="Q1208" s="4"/>
      <c r="R1208" s="2">
        <f t="shared" si="103"/>
        <v>0.17208516242317679</v>
      </c>
      <c r="S1208" s="2">
        <f t="shared" si="104"/>
        <v>0.82791483757682327</v>
      </c>
      <c r="T1208" s="2"/>
      <c r="U1208" s="2"/>
      <c r="V1208" s="37"/>
      <c r="W1208" s="37"/>
      <c r="X1208" s="37"/>
      <c r="Y1208" s="37"/>
      <c r="Z1208" s="37"/>
      <c r="AA1208" s="37"/>
      <c r="AB1208" s="12">
        <v>15</v>
      </c>
      <c r="AC1208">
        <v>6</v>
      </c>
      <c r="AD1208">
        <v>112</v>
      </c>
      <c r="AE1208">
        <v>-0.05</v>
      </c>
      <c r="AF1208">
        <v>-3</v>
      </c>
      <c r="AG1208">
        <v>-1</v>
      </c>
      <c r="AH1208">
        <v>-1</v>
      </c>
      <c r="AI1208">
        <v>0</v>
      </c>
      <c r="AJ1208">
        <v>-11</v>
      </c>
      <c r="AK1208">
        <v>-4</v>
      </c>
      <c r="AL1208">
        <v>0.03</v>
      </c>
      <c r="AM1208">
        <v>-3.2</v>
      </c>
      <c r="AN1208">
        <v>0.3</v>
      </c>
      <c r="AO1208">
        <v>-3.5</v>
      </c>
      <c r="AP1208">
        <v>-9</v>
      </c>
      <c r="AQ1208">
        <v>0</v>
      </c>
      <c r="AR1208" s="2">
        <v>0.31</v>
      </c>
    </row>
    <row r="1209" spans="6:44" x14ac:dyDescent="0.3">
      <c r="F1209" t="str">
        <f t="shared" si="102"/>
        <v>12331397</v>
      </c>
      <c r="G1209" t="e">
        <f t="shared" si="105"/>
        <v>#N/A</v>
      </c>
      <c r="H1209" s="11">
        <v>1233</v>
      </c>
      <c r="I1209" s="5">
        <v>1397</v>
      </c>
      <c r="J1209" t="s">
        <v>41</v>
      </c>
      <c r="K1209" t="s">
        <v>74</v>
      </c>
      <c r="O1209" s="3"/>
      <c r="P1209" s="4"/>
      <c r="Q1209" s="4"/>
      <c r="R1209" s="2">
        <f t="shared" si="103"/>
        <v>0.14208516242317681</v>
      </c>
      <c r="S1209" s="2">
        <f t="shared" si="104"/>
        <v>0.85791483757682319</v>
      </c>
      <c r="T1209" s="2"/>
      <c r="U1209" s="2"/>
      <c r="V1209" s="37"/>
      <c r="W1209" s="37"/>
      <c r="X1209" s="37"/>
      <c r="Y1209" s="37"/>
      <c r="Z1209" s="37"/>
      <c r="AA1209" s="37"/>
      <c r="AB1209" s="12">
        <v>15</v>
      </c>
      <c r="AC1209">
        <v>3</v>
      </c>
      <c r="AD1209">
        <v>123</v>
      </c>
      <c r="AE1209">
        <v>-0.15</v>
      </c>
      <c r="AF1209">
        <v>3</v>
      </c>
      <c r="AG1209">
        <v>5</v>
      </c>
      <c r="AH1209">
        <v>-1</v>
      </c>
      <c r="AI1209">
        <v>-2</v>
      </c>
      <c r="AJ1209">
        <v>-10</v>
      </c>
      <c r="AK1209">
        <v>1</v>
      </c>
      <c r="AL1209">
        <v>-0.02</v>
      </c>
      <c r="AM1209">
        <v>5.6</v>
      </c>
      <c r="AN1209">
        <v>9.8000000000000007</v>
      </c>
      <c r="AO1209">
        <v>-4.2</v>
      </c>
      <c r="AP1209">
        <v>-12</v>
      </c>
      <c r="AQ1209">
        <v>0</v>
      </c>
      <c r="AR1209" s="2">
        <v>0.28000000000000003</v>
      </c>
    </row>
    <row r="1210" spans="6:44" x14ac:dyDescent="0.3">
      <c r="F1210" t="str">
        <f t="shared" si="102"/>
        <v>12331400</v>
      </c>
      <c r="G1210" t="e">
        <f t="shared" si="105"/>
        <v>#N/A</v>
      </c>
      <c r="H1210" s="11">
        <v>1233</v>
      </c>
      <c r="I1210" s="5">
        <v>1400</v>
      </c>
      <c r="J1210" t="s">
        <v>41</v>
      </c>
      <c r="K1210" t="s">
        <v>75</v>
      </c>
      <c r="O1210" s="3"/>
      <c r="P1210" s="4"/>
      <c r="Q1210" s="4"/>
      <c r="R1210" s="2">
        <f t="shared" si="103"/>
        <v>0.26208516242317681</v>
      </c>
      <c r="S1210" s="2">
        <f t="shared" si="104"/>
        <v>0.73791483757682319</v>
      </c>
      <c r="T1210" s="2"/>
      <c r="U1210" s="2"/>
      <c r="V1210" s="37"/>
      <c r="W1210" s="37"/>
      <c r="X1210" s="37"/>
      <c r="Y1210" s="37"/>
      <c r="Z1210" s="37"/>
      <c r="AA1210" s="37"/>
      <c r="AB1210" s="12">
        <v>15</v>
      </c>
      <c r="AC1210">
        <v>10</v>
      </c>
      <c r="AD1210">
        <v>95</v>
      </c>
      <c r="AE1210">
        <v>0.03</v>
      </c>
      <c r="AF1210">
        <v>4</v>
      </c>
      <c r="AG1210">
        <v>4</v>
      </c>
      <c r="AH1210">
        <v>-1</v>
      </c>
      <c r="AI1210">
        <v>0</v>
      </c>
      <c r="AJ1210">
        <v>-5</v>
      </c>
      <c r="AK1210">
        <v>-1</v>
      </c>
      <c r="AL1210">
        <v>7.0000000000000007E-2</v>
      </c>
      <c r="AM1210">
        <v>8.1</v>
      </c>
      <c r="AN1210">
        <v>8</v>
      </c>
      <c r="AO1210">
        <v>0.1</v>
      </c>
      <c r="AP1210">
        <v>-5</v>
      </c>
      <c r="AQ1210">
        <v>0</v>
      </c>
      <c r="AR1210" s="2">
        <v>0.4</v>
      </c>
    </row>
    <row r="1211" spans="6:44" x14ac:dyDescent="0.3">
      <c r="F1211" t="str">
        <f t="shared" si="102"/>
        <v>12331401</v>
      </c>
      <c r="G1211" t="e">
        <f t="shared" si="105"/>
        <v>#N/A</v>
      </c>
      <c r="H1211" s="11">
        <v>1233</v>
      </c>
      <c r="I1211" s="5">
        <v>1401</v>
      </c>
      <c r="J1211" t="s">
        <v>41</v>
      </c>
      <c r="K1211" t="s">
        <v>76</v>
      </c>
      <c r="O1211" s="3"/>
      <c r="P1211" s="4"/>
      <c r="Q1211" s="4"/>
      <c r="R1211" s="2">
        <f t="shared" si="103"/>
        <v>0.22208516242317677</v>
      </c>
      <c r="S1211" s="2">
        <f t="shared" si="104"/>
        <v>0.77791483757682323</v>
      </c>
      <c r="T1211" s="2"/>
      <c r="U1211" s="2"/>
      <c r="V1211" s="37"/>
      <c r="W1211" s="37"/>
      <c r="X1211" s="37"/>
      <c r="Y1211" s="37"/>
      <c r="Z1211" s="37"/>
      <c r="AA1211" s="37"/>
      <c r="AB1211" s="12">
        <v>15</v>
      </c>
      <c r="AC1211">
        <v>7</v>
      </c>
      <c r="AD1211">
        <v>104</v>
      </c>
      <c r="AE1211">
        <v>-0.01</v>
      </c>
      <c r="AF1211">
        <v>3</v>
      </c>
      <c r="AG1211">
        <v>6</v>
      </c>
      <c r="AH1211">
        <v>-2</v>
      </c>
      <c r="AI1211">
        <v>2</v>
      </c>
      <c r="AJ1211">
        <v>-10</v>
      </c>
      <c r="AK1211">
        <v>-2</v>
      </c>
      <c r="AL1211">
        <v>7.0000000000000007E-2</v>
      </c>
      <c r="AM1211">
        <v>4.8</v>
      </c>
      <c r="AN1211">
        <v>6.4</v>
      </c>
      <c r="AO1211">
        <v>-1.6</v>
      </c>
      <c r="AP1211">
        <v>-8</v>
      </c>
      <c r="AQ1211">
        <v>0</v>
      </c>
      <c r="AR1211" s="2">
        <v>0.36</v>
      </c>
    </row>
    <row r="1212" spans="6:44" x14ac:dyDescent="0.3">
      <c r="F1212" t="str">
        <f t="shared" si="102"/>
        <v>12331403</v>
      </c>
      <c r="G1212" t="e">
        <f t="shared" si="105"/>
        <v>#N/A</v>
      </c>
      <c r="H1212" s="11">
        <v>1233</v>
      </c>
      <c r="I1212" s="5">
        <v>1403</v>
      </c>
      <c r="J1212" t="s">
        <v>41</v>
      </c>
      <c r="K1212" t="s">
        <v>77</v>
      </c>
      <c r="O1212" s="3"/>
      <c r="P1212" s="4"/>
      <c r="Q1212" s="4"/>
      <c r="R1212" s="2">
        <f t="shared" si="103"/>
        <v>0.1220851624231768</v>
      </c>
      <c r="S1212" s="2">
        <f t="shared" si="104"/>
        <v>0.8779148375768232</v>
      </c>
      <c r="T1212" s="2"/>
      <c r="U1212" s="2"/>
      <c r="V1212" s="37"/>
      <c r="W1212" s="37"/>
      <c r="X1212" s="37"/>
      <c r="Y1212" s="37"/>
      <c r="Z1212" s="37"/>
      <c r="AA1212" s="37"/>
      <c r="AB1212" s="12">
        <v>15</v>
      </c>
      <c r="AC1212">
        <v>3</v>
      </c>
      <c r="AD1212">
        <v>122</v>
      </c>
      <c r="AE1212">
        <v>-0.12</v>
      </c>
      <c r="AF1212">
        <v>1</v>
      </c>
      <c r="AG1212">
        <v>5</v>
      </c>
      <c r="AH1212">
        <v>-2</v>
      </c>
      <c r="AI1212">
        <v>-3</v>
      </c>
      <c r="AJ1212">
        <v>-9</v>
      </c>
      <c r="AK1212">
        <v>-2</v>
      </c>
      <c r="AL1212">
        <v>0.04</v>
      </c>
      <c r="AM1212">
        <v>4.5999999999999996</v>
      </c>
      <c r="AN1212">
        <v>11.5</v>
      </c>
      <c r="AO1212">
        <v>-6.9</v>
      </c>
      <c r="AP1212">
        <v>-12</v>
      </c>
      <c r="AQ1212">
        <v>0</v>
      </c>
      <c r="AR1212" s="2">
        <v>0.26</v>
      </c>
    </row>
    <row r="1213" spans="6:44" x14ac:dyDescent="0.3">
      <c r="F1213" t="str">
        <f t="shared" si="102"/>
        <v>12331411</v>
      </c>
      <c r="G1213" t="e">
        <f t="shared" si="105"/>
        <v>#N/A</v>
      </c>
      <c r="H1213" s="11">
        <v>1233</v>
      </c>
      <c r="I1213" s="5">
        <v>1411</v>
      </c>
      <c r="J1213" t="s">
        <v>41</v>
      </c>
      <c r="K1213" t="s">
        <v>78</v>
      </c>
      <c r="O1213" s="3"/>
      <c r="P1213" s="4"/>
      <c r="Q1213" s="4"/>
      <c r="R1213" s="2">
        <f t="shared" si="103"/>
        <v>0.77208516242317682</v>
      </c>
      <c r="S1213" s="2">
        <f t="shared" si="104"/>
        <v>0.22791483757682318</v>
      </c>
      <c r="T1213" s="2"/>
      <c r="U1213" s="2"/>
      <c r="V1213" s="37"/>
      <c r="W1213" s="37"/>
      <c r="X1213" s="37"/>
      <c r="Y1213" s="37"/>
      <c r="Z1213" s="37"/>
      <c r="AA1213" s="37"/>
      <c r="AB1213" s="12">
        <v>15</v>
      </c>
      <c r="AC1213">
        <v>16</v>
      </c>
      <c r="AD1213">
        <v>-115</v>
      </c>
      <c r="AE1213">
        <v>0.17</v>
      </c>
      <c r="AF1213">
        <v>3</v>
      </c>
      <c r="AG1213">
        <v>0</v>
      </c>
      <c r="AH1213">
        <v>-1</v>
      </c>
      <c r="AI1213">
        <v>2</v>
      </c>
      <c r="AJ1213">
        <v>-5</v>
      </c>
      <c r="AK1213">
        <v>2</v>
      </c>
      <c r="AL1213">
        <v>0.02</v>
      </c>
      <c r="AM1213">
        <v>2.2000000000000002</v>
      </c>
      <c r="AN1213">
        <v>-3.5</v>
      </c>
      <c r="AO1213">
        <v>5.7</v>
      </c>
      <c r="AP1213">
        <v>1</v>
      </c>
      <c r="AQ1213">
        <v>1</v>
      </c>
      <c r="AR1213" s="2">
        <v>0.91</v>
      </c>
    </row>
    <row r="1214" spans="6:44" x14ac:dyDescent="0.3">
      <c r="F1214" t="str">
        <f t="shared" si="102"/>
        <v>12331417</v>
      </c>
      <c r="G1214" t="e">
        <f t="shared" si="105"/>
        <v>#N/A</v>
      </c>
      <c r="H1214" s="11">
        <v>1233</v>
      </c>
      <c r="I1214" s="5">
        <v>1417</v>
      </c>
      <c r="J1214" t="s">
        <v>41</v>
      </c>
      <c r="K1214" t="s">
        <v>79</v>
      </c>
      <c r="O1214" s="3"/>
      <c r="P1214" s="4"/>
      <c r="Q1214" s="4"/>
      <c r="R1214" s="2">
        <f t="shared" si="103"/>
        <v>0.2520851624231768</v>
      </c>
      <c r="S1214" s="2">
        <f t="shared" si="104"/>
        <v>0.7479148375768232</v>
      </c>
      <c r="T1214" s="2"/>
      <c r="U1214" s="2"/>
      <c r="V1214" s="37"/>
      <c r="W1214" s="37"/>
      <c r="X1214" s="37"/>
      <c r="Y1214" s="37"/>
      <c r="Z1214" s="37"/>
      <c r="AA1214" s="37"/>
      <c r="AB1214" s="12">
        <v>15</v>
      </c>
      <c r="AC1214">
        <v>11</v>
      </c>
      <c r="AD1214">
        <v>86</v>
      </c>
      <c r="AE1214">
        <v>-0.05</v>
      </c>
      <c r="AF1214">
        <v>0</v>
      </c>
      <c r="AG1214">
        <v>3</v>
      </c>
      <c r="AH1214">
        <v>0</v>
      </c>
      <c r="AI1214">
        <v>3</v>
      </c>
      <c r="AJ1214">
        <v>-5</v>
      </c>
      <c r="AK1214">
        <v>-3</v>
      </c>
      <c r="AL1214">
        <v>0.02</v>
      </c>
      <c r="AM1214">
        <v>-2.1</v>
      </c>
      <c r="AN1214">
        <v>-0.1</v>
      </c>
      <c r="AO1214">
        <v>-2</v>
      </c>
      <c r="AP1214">
        <v>-4</v>
      </c>
      <c r="AQ1214">
        <v>0</v>
      </c>
      <c r="AR1214" s="2">
        <v>0.39</v>
      </c>
    </row>
    <row r="1215" spans="6:44" x14ac:dyDescent="0.3">
      <c r="F1215" t="str">
        <f t="shared" si="102"/>
        <v>12331420</v>
      </c>
      <c r="G1215" t="e">
        <f t="shared" si="105"/>
        <v>#N/A</v>
      </c>
      <c r="H1215" s="11">
        <v>1233</v>
      </c>
      <c r="I1215" s="5">
        <v>1420</v>
      </c>
      <c r="J1215" t="s">
        <v>41</v>
      </c>
      <c r="K1215" t="s">
        <v>80</v>
      </c>
      <c r="O1215" s="3"/>
      <c r="P1215" s="4"/>
      <c r="Q1215" s="4"/>
      <c r="R1215" s="2">
        <f t="shared" si="103"/>
        <v>0.66208516242317683</v>
      </c>
      <c r="S1215" s="2">
        <f t="shared" si="104"/>
        <v>0.33791483757682317</v>
      </c>
      <c r="T1215" s="2"/>
      <c r="U1215" s="2"/>
      <c r="V1215" s="37"/>
      <c r="W1215" s="37"/>
      <c r="X1215" s="37"/>
      <c r="Y1215" s="37"/>
      <c r="Z1215" s="37"/>
      <c r="AA1215" s="37"/>
      <c r="AB1215" s="12">
        <v>15</v>
      </c>
      <c r="AC1215">
        <v>16</v>
      </c>
      <c r="AD1215">
        <v>-50</v>
      </c>
      <c r="AE1215">
        <v>-7.0000000000000007E-2</v>
      </c>
      <c r="AF1215">
        <v>2</v>
      </c>
      <c r="AG1215">
        <v>0</v>
      </c>
      <c r="AH1215">
        <v>-1</v>
      </c>
      <c r="AI1215">
        <v>-2</v>
      </c>
      <c r="AJ1215">
        <v>-2</v>
      </c>
      <c r="AK1215">
        <v>-1</v>
      </c>
      <c r="AL1215">
        <v>0.09</v>
      </c>
      <c r="AM1215">
        <v>7.3</v>
      </c>
      <c r="AN1215">
        <v>5.2</v>
      </c>
      <c r="AO1215">
        <v>2.1</v>
      </c>
      <c r="AP1215">
        <v>1</v>
      </c>
      <c r="AQ1215">
        <v>1</v>
      </c>
      <c r="AR1215" s="2">
        <v>0.8</v>
      </c>
    </row>
    <row r="1216" spans="6:44" x14ac:dyDescent="0.3">
      <c r="F1216" t="str">
        <f t="shared" si="102"/>
        <v>12331422</v>
      </c>
      <c r="G1216" t="e">
        <f t="shared" si="105"/>
        <v>#N/A</v>
      </c>
      <c r="H1216" s="11">
        <v>1233</v>
      </c>
      <c r="I1216" s="5">
        <v>1422</v>
      </c>
      <c r="J1216" t="s">
        <v>41</v>
      </c>
      <c r="K1216" t="s">
        <v>81</v>
      </c>
      <c r="O1216" s="3"/>
      <c r="P1216" s="4"/>
      <c r="Q1216" s="4"/>
      <c r="R1216" s="2">
        <f t="shared" si="103"/>
        <v>0.34208516242317677</v>
      </c>
      <c r="S1216" s="2">
        <f t="shared" si="104"/>
        <v>0.65791483757682323</v>
      </c>
      <c r="T1216" s="2"/>
      <c r="U1216" s="2"/>
      <c r="V1216" s="37"/>
      <c r="W1216" s="37"/>
      <c r="X1216" s="37"/>
      <c r="Y1216" s="37"/>
      <c r="Z1216" s="37"/>
      <c r="AA1216" s="37"/>
      <c r="AB1216" s="12">
        <v>15</v>
      </c>
      <c r="AC1216">
        <v>13</v>
      </c>
      <c r="AD1216">
        <v>52</v>
      </c>
      <c r="AE1216">
        <v>-0.16</v>
      </c>
      <c r="AF1216">
        <v>2</v>
      </c>
      <c r="AG1216">
        <v>4</v>
      </c>
      <c r="AH1216">
        <v>-3</v>
      </c>
      <c r="AI1216">
        <v>-4</v>
      </c>
      <c r="AJ1216">
        <v>-10</v>
      </c>
      <c r="AK1216">
        <v>-6</v>
      </c>
      <c r="AL1216">
        <v>0.04</v>
      </c>
      <c r="AM1216">
        <v>7.7</v>
      </c>
      <c r="AN1216">
        <v>12.9</v>
      </c>
      <c r="AO1216">
        <v>-5.2</v>
      </c>
      <c r="AP1216">
        <v>-2</v>
      </c>
      <c r="AQ1216">
        <v>0</v>
      </c>
      <c r="AR1216" s="2">
        <v>0.48</v>
      </c>
    </row>
    <row r="1217" spans="6:44" x14ac:dyDescent="0.3">
      <c r="F1217" t="str">
        <f t="shared" si="102"/>
        <v>12331437</v>
      </c>
      <c r="G1217" t="e">
        <f t="shared" si="105"/>
        <v>#N/A</v>
      </c>
      <c r="H1217" s="11">
        <v>1233</v>
      </c>
      <c r="I1217" s="5">
        <v>1437</v>
      </c>
      <c r="J1217" t="s">
        <v>41</v>
      </c>
      <c r="K1217" t="s">
        <v>82</v>
      </c>
      <c r="O1217" s="3"/>
      <c r="P1217" s="4"/>
      <c r="Q1217" s="4"/>
      <c r="R1217" s="2">
        <f t="shared" si="103"/>
        <v>5.208516242317679E-2</v>
      </c>
      <c r="S1217" s="2">
        <f t="shared" si="104"/>
        <v>0.94791483757682315</v>
      </c>
      <c r="T1217" s="2"/>
      <c r="U1217" s="2"/>
      <c r="V1217" s="37"/>
      <c r="W1217" s="37"/>
      <c r="X1217" s="37"/>
      <c r="Y1217" s="37"/>
      <c r="Z1217" s="37"/>
      <c r="AA1217" s="37"/>
      <c r="AB1217" s="12">
        <v>15</v>
      </c>
      <c r="AC1217">
        <v>1</v>
      </c>
      <c r="AD1217">
        <v>132</v>
      </c>
      <c r="AE1217">
        <v>-0.27</v>
      </c>
      <c r="AF1217">
        <v>-6</v>
      </c>
      <c r="AG1217">
        <v>3</v>
      </c>
      <c r="AH1217">
        <v>1</v>
      </c>
      <c r="AI1217">
        <v>0</v>
      </c>
      <c r="AJ1217">
        <v>-5</v>
      </c>
      <c r="AK1217">
        <v>-3</v>
      </c>
      <c r="AL1217">
        <v>-0.03</v>
      </c>
      <c r="AM1217">
        <v>-7.3</v>
      </c>
      <c r="AN1217">
        <v>5.3</v>
      </c>
      <c r="AO1217">
        <v>-12.6</v>
      </c>
      <c r="AP1217">
        <v>-14</v>
      </c>
      <c r="AQ1217">
        <v>0</v>
      </c>
      <c r="AR1217" s="2">
        <v>0.19</v>
      </c>
    </row>
    <row r="1218" spans="6:44" x14ac:dyDescent="0.3">
      <c r="F1218" t="str">
        <f t="shared" si="102"/>
        <v>12331438</v>
      </c>
      <c r="G1218" t="e">
        <f t="shared" si="105"/>
        <v>#N/A</v>
      </c>
      <c r="H1218" s="11">
        <v>1233</v>
      </c>
      <c r="I1218" s="5">
        <v>1438</v>
      </c>
      <c r="J1218" t="s">
        <v>41</v>
      </c>
      <c r="K1218" t="s">
        <v>83</v>
      </c>
      <c r="O1218" s="3"/>
      <c r="P1218" s="4"/>
      <c r="Q1218" s="4"/>
      <c r="R1218" s="2">
        <f t="shared" si="103"/>
        <v>6.2085162423176798E-2</v>
      </c>
      <c r="S1218" s="2">
        <f t="shared" si="104"/>
        <v>0.93791483757682315</v>
      </c>
      <c r="T1218" s="2"/>
      <c r="U1218" s="2"/>
      <c r="V1218" s="37"/>
      <c r="W1218" s="37"/>
      <c r="X1218" s="37"/>
      <c r="Y1218" s="37"/>
      <c r="Z1218" s="37"/>
      <c r="AA1218" s="37"/>
      <c r="AB1218" s="12">
        <v>15</v>
      </c>
      <c r="AC1218">
        <v>1</v>
      </c>
      <c r="AD1218">
        <v>133</v>
      </c>
      <c r="AE1218">
        <v>-0.33</v>
      </c>
      <c r="AF1218">
        <v>1</v>
      </c>
      <c r="AG1218">
        <v>8</v>
      </c>
      <c r="AH1218">
        <v>2</v>
      </c>
      <c r="AI1218">
        <v>-3</v>
      </c>
      <c r="AJ1218">
        <v>-3</v>
      </c>
      <c r="AK1218">
        <v>-4</v>
      </c>
      <c r="AL1218">
        <v>-0.02</v>
      </c>
      <c r="AM1218">
        <v>12.3</v>
      </c>
      <c r="AN1218">
        <v>22.8</v>
      </c>
      <c r="AO1218">
        <v>-10.5</v>
      </c>
      <c r="AP1218">
        <v>-14</v>
      </c>
      <c r="AQ1218">
        <v>0</v>
      </c>
      <c r="AR1218" s="2">
        <v>0.2</v>
      </c>
    </row>
    <row r="1219" spans="6:44" x14ac:dyDescent="0.3">
      <c r="F1219" t="str">
        <f t="shared" si="102"/>
        <v>12331439</v>
      </c>
      <c r="G1219" t="e">
        <f t="shared" si="105"/>
        <v>#N/A</v>
      </c>
      <c r="H1219" s="11">
        <v>1233</v>
      </c>
      <c r="I1219" s="5">
        <v>1439</v>
      </c>
      <c r="J1219" t="s">
        <v>41</v>
      </c>
      <c r="K1219" t="s">
        <v>84</v>
      </c>
      <c r="O1219" s="3"/>
      <c r="P1219" s="4"/>
      <c r="Q1219" s="4"/>
      <c r="R1219" s="2">
        <f t="shared" si="103"/>
        <v>0.18208516242317679</v>
      </c>
      <c r="S1219" s="2">
        <f t="shared" si="104"/>
        <v>0.81791483757682326</v>
      </c>
      <c r="T1219" s="2"/>
      <c r="U1219" s="2"/>
      <c r="V1219" s="37"/>
      <c r="W1219" s="37"/>
      <c r="X1219" s="37"/>
      <c r="Y1219" s="37"/>
      <c r="Z1219" s="37"/>
      <c r="AA1219" s="37"/>
      <c r="AB1219" s="12">
        <v>15</v>
      </c>
      <c r="AC1219">
        <v>8</v>
      </c>
      <c r="AD1219">
        <v>102</v>
      </c>
      <c r="AE1219">
        <v>-0.05</v>
      </c>
      <c r="AF1219">
        <v>-3</v>
      </c>
      <c r="AG1219">
        <v>2</v>
      </c>
      <c r="AH1219">
        <v>-1</v>
      </c>
      <c r="AI1219">
        <v>0</v>
      </c>
      <c r="AJ1219">
        <v>0</v>
      </c>
      <c r="AK1219">
        <v>-1</v>
      </c>
      <c r="AL1219">
        <v>0.03</v>
      </c>
      <c r="AM1219">
        <v>0.1</v>
      </c>
      <c r="AN1219">
        <v>4.4000000000000004</v>
      </c>
      <c r="AO1219">
        <v>-4.3</v>
      </c>
      <c r="AP1219">
        <v>-7</v>
      </c>
      <c r="AQ1219">
        <v>0</v>
      </c>
      <c r="AR1219" s="2">
        <v>0.32</v>
      </c>
    </row>
    <row r="1220" spans="6:44" x14ac:dyDescent="0.3">
      <c r="F1220" t="str">
        <f t="shared" si="102"/>
        <v>12331452</v>
      </c>
      <c r="G1220" t="e">
        <f t="shared" si="105"/>
        <v>#N/A</v>
      </c>
      <c r="H1220" s="11">
        <v>1233</v>
      </c>
      <c r="I1220" s="5">
        <v>1452</v>
      </c>
      <c r="J1220" t="s">
        <v>41</v>
      </c>
      <c r="K1220" t="s">
        <v>85</v>
      </c>
      <c r="O1220" s="3"/>
      <c r="P1220" s="4"/>
      <c r="Q1220" s="4"/>
      <c r="R1220" s="2">
        <f t="shared" si="103"/>
        <v>0.13208516242317681</v>
      </c>
      <c r="S1220" s="2">
        <f t="shared" si="104"/>
        <v>0.86791483757682319</v>
      </c>
      <c r="T1220" s="2"/>
      <c r="U1220" s="2"/>
      <c r="V1220" s="37"/>
      <c r="W1220" s="37"/>
      <c r="X1220" s="37"/>
      <c r="Y1220" s="37"/>
      <c r="Z1220" s="37"/>
      <c r="AA1220" s="37"/>
      <c r="AB1220" s="12">
        <v>15</v>
      </c>
      <c r="AC1220">
        <v>5</v>
      </c>
      <c r="AD1220">
        <v>121</v>
      </c>
      <c r="AE1220">
        <v>-0.1</v>
      </c>
      <c r="AF1220">
        <v>4</v>
      </c>
      <c r="AG1220">
        <v>2</v>
      </c>
      <c r="AH1220">
        <v>1</v>
      </c>
      <c r="AI1220">
        <v>-5</v>
      </c>
      <c r="AJ1220">
        <v>-13</v>
      </c>
      <c r="AK1220">
        <v>0</v>
      </c>
      <c r="AL1220">
        <v>-0.03</v>
      </c>
      <c r="AM1220">
        <v>0.2</v>
      </c>
      <c r="AN1220">
        <v>7.2</v>
      </c>
      <c r="AO1220">
        <v>-7</v>
      </c>
      <c r="AP1220">
        <v>-10</v>
      </c>
      <c r="AQ1220">
        <v>0</v>
      </c>
      <c r="AR1220" s="2">
        <v>0.27</v>
      </c>
    </row>
    <row r="1221" spans="6:44" x14ac:dyDescent="0.3">
      <c r="F1221" t="str">
        <f t="shared" si="102"/>
        <v>12331455</v>
      </c>
      <c r="G1221" t="e">
        <f t="shared" si="105"/>
        <v>#N/A</v>
      </c>
      <c r="H1221" s="11">
        <v>1233</v>
      </c>
      <c r="I1221" s="5">
        <v>1455</v>
      </c>
      <c r="J1221" t="s">
        <v>41</v>
      </c>
      <c r="K1221" t="s">
        <v>86</v>
      </c>
      <c r="O1221" s="3"/>
      <c r="P1221" s="4"/>
      <c r="Q1221" s="4"/>
      <c r="R1221" s="2">
        <f t="shared" si="103"/>
        <v>0.14208516242317681</v>
      </c>
      <c r="S1221" s="2">
        <f t="shared" si="104"/>
        <v>0.85791483757682319</v>
      </c>
      <c r="T1221" s="2"/>
      <c r="U1221" s="2"/>
      <c r="V1221" s="37"/>
      <c r="W1221" s="37"/>
      <c r="X1221" s="37"/>
      <c r="Y1221" s="37"/>
      <c r="Z1221" s="37"/>
      <c r="AA1221" s="37"/>
      <c r="AB1221" s="12">
        <v>15</v>
      </c>
      <c r="AC1221">
        <v>4</v>
      </c>
      <c r="AD1221">
        <v>114</v>
      </c>
      <c r="AE1221">
        <v>-0.17</v>
      </c>
      <c r="AF1221">
        <v>-1</v>
      </c>
      <c r="AG1221">
        <v>3</v>
      </c>
      <c r="AH1221">
        <v>0</v>
      </c>
      <c r="AI1221">
        <v>1</v>
      </c>
      <c r="AJ1221">
        <v>-11</v>
      </c>
      <c r="AK1221">
        <v>-7</v>
      </c>
      <c r="AL1221">
        <v>0</v>
      </c>
      <c r="AM1221">
        <v>-3.2</v>
      </c>
      <c r="AN1221">
        <v>4.9000000000000004</v>
      </c>
      <c r="AO1221">
        <v>-8.1</v>
      </c>
      <c r="AP1221">
        <v>-11</v>
      </c>
      <c r="AQ1221">
        <v>0</v>
      </c>
      <c r="AR1221" s="2">
        <v>0.28000000000000003</v>
      </c>
    </row>
    <row r="1222" spans="6:44" x14ac:dyDescent="0.3">
      <c r="F1222" t="str">
        <f t="shared" si="102"/>
        <v>12331460</v>
      </c>
      <c r="G1222" t="e">
        <f t="shared" si="105"/>
        <v>#N/A</v>
      </c>
      <c r="H1222" s="11">
        <v>1233</v>
      </c>
      <c r="I1222" s="5">
        <v>1460</v>
      </c>
      <c r="J1222" t="s">
        <v>41</v>
      </c>
      <c r="K1222" t="s">
        <v>87</v>
      </c>
      <c r="O1222" s="3"/>
      <c r="P1222" s="4"/>
      <c r="Q1222" s="4"/>
      <c r="R1222" s="2">
        <f t="shared" si="103"/>
        <v>0.53208516242317683</v>
      </c>
      <c r="S1222" s="2">
        <f t="shared" si="104"/>
        <v>0.46791483757682317</v>
      </c>
      <c r="T1222" s="2"/>
      <c r="U1222" s="2"/>
      <c r="V1222" s="37"/>
      <c r="W1222" s="37"/>
      <c r="X1222" s="37"/>
      <c r="Y1222" s="37"/>
      <c r="Z1222" s="37"/>
      <c r="AA1222" s="37"/>
      <c r="AB1222" s="12">
        <v>15</v>
      </c>
      <c r="AC1222">
        <v>14</v>
      </c>
      <c r="AD1222">
        <v>-1</v>
      </c>
      <c r="AE1222">
        <v>-0.11</v>
      </c>
      <c r="AF1222">
        <v>5</v>
      </c>
      <c r="AG1222">
        <v>4</v>
      </c>
      <c r="AH1222">
        <v>-2</v>
      </c>
      <c r="AI1222">
        <v>-3</v>
      </c>
      <c r="AJ1222">
        <v>-5</v>
      </c>
      <c r="AK1222">
        <v>-5</v>
      </c>
      <c r="AL1222">
        <v>0.02</v>
      </c>
      <c r="AM1222">
        <v>8.5</v>
      </c>
      <c r="AN1222">
        <v>10</v>
      </c>
      <c r="AO1222">
        <v>-1.5</v>
      </c>
      <c r="AP1222">
        <v>-1</v>
      </c>
      <c r="AQ1222">
        <v>0</v>
      </c>
      <c r="AR1222" s="2">
        <v>0.67</v>
      </c>
    </row>
    <row r="1223" spans="6:44" x14ac:dyDescent="0.3">
      <c r="F1223" t="str">
        <f t="shared" si="102"/>
        <v>12331462</v>
      </c>
      <c r="G1223" t="e">
        <f t="shared" si="105"/>
        <v>#N/A</v>
      </c>
      <c r="H1223" s="11">
        <v>1233</v>
      </c>
      <c r="I1223" s="5">
        <v>1462</v>
      </c>
      <c r="J1223" t="s">
        <v>41</v>
      </c>
      <c r="K1223" t="s">
        <v>88</v>
      </c>
      <c r="O1223" s="3"/>
      <c r="P1223" s="4"/>
      <c r="Q1223" s="4"/>
      <c r="R1223" s="2">
        <f t="shared" si="103"/>
        <v>0.14208516242317681</v>
      </c>
      <c r="S1223" s="2">
        <f t="shared" si="104"/>
        <v>0.85791483757682319</v>
      </c>
      <c r="T1223" s="2"/>
      <c r="U1223" s="2"/>
      <c r="V1223" s="37"/>
      <c r="W1223" s="37"/>
      <c r="X1223" s="37"/>
      <c r="Y1223" s="37"/>
      <c r="Z1223" s="37"/>
      <c r="AA1223" s="37"/>
      <c r="AB1223" s="12">
        <v>15</v>
      </c>
      <c r="AC1223">
        <v>1</v>
      </c>
      <c r="AD1223">
        <v>120</v>
      </c>
      <c r="AE1223">
        <v>-0.24</v>
      </c>
      <c r="AF1223">
        <v>-2</v>
      </c>
      <c r="AG1223">
        <v>2</v>
      </c>
      <c r="AH1223">
        <v>-1</v>
      </c>
      <c r="AI1223">
        <v>2</v>
      </c>
      <c r="AJ1223">
        <v>-6</v>
      </c>
      <c r="AK1223">
        <v>-7</v>
      </c>
      <c r="AL1223">
        <v>-0.05</v>
      </c>
      <c r="AM1223">
        <v>-4.5</v>
      </c>
      <c r="AN1223">
        <v>1.7</v>
      </c>
      <c r="AO1223">
        <v>-6.2</v>
      </c>
      <c r="AP1223">
        <v>-14</v>
      </c>
      <c r="AQ1223">
        <v>0</v>
      </c>
      <c r="AR1223" s="2">
        <v>0.28000000000000003</v>
      </c>
    </row>
    <row r="1224" spans="6:44" x14ac:dyDescent="0.3">
      <c r="F1224" t="str">
        <f t="shared" si="102"/>
        <v>12421243</v>
      </c>
      <c r="G1224" t="e">
        <f t="shared" si="105"/>
        <v>#N/A</v>
      </c>
      <c r="H1224" s="11">
        <v>1242</v>
      </c>
      <c r="I1224" s="5">
        <v>1243</v>
      </c>
      <c r="J1224" t="s">
        <v>42</v>
      </c>
      <c r="K1224" t="s">
        <v>43</v>
      </c>
      <c r="O1224" s="3"/>
      <c r="P1224" s="4"/>
      <c r="Q1224" s="4"/>
      <c r="R1224" s="2">
        <f t="shared" si="103"/>
        <v>0.66208516242317683</v>
      </c>
      <c r="S1224" s="2">
        <f t="shared" si="104"/>
        <v>0.33791483757682317</v>
      </c>
      <c r="T1224" s="2"/>
      <c r="U1224" s="2"/>
      <c r="V1224" s="37"/>
      <c r="W1224" s="37"/>
      <c r="X1224" s="37"/>
      <c r="Y1224" s="37"/>
      <c r="Z1224" s="37"/>
      <c r="AA1224" s="37"/>
      <c r="AB1224" s="12">
        <v>1</v>
      </c>
      <c r="AC1224">
        <v>9</v>
      </c>
      <c r="AD1224">
        <v>-35</v>
      </c>
      <c r="AE1224">
        <v>0.12</v>
      </c>
      <c r="AF1224">
        <v>5</v>
      </c>
      <c r="AG1224">
        <v>-2</v>
      </c>
      <c r="AH1224">
        <v>0</v>
      </c>
      <c r="AI1224">
        <v>-3</v>
      </c>
      <c r="AJ1224">
        <v>3</v>
      </c>
      <c r="AK1224">
        <v>0</v>
      </c>
      <c r="AL1224">
        <v>-0.04</v>
      </c>
      <c r="AM1224">
        <v>9.1</v>
      </c>
      <c r="AN1224">
        <v>3</v>
      </c>
      <c r="AO1224">
        <v>6.1</v>
      </c>
      <c r="AP1224">
        <v>8</v>
      </c>
      <c r="AQ1224">
        <v>1</v>
      </c>
      <c r="AR1224" s="2">
        <v>0.8</v>
      </c>
    </row>
    <row r="1225" spans="6:44" x14ac:dyDescent="0.3">
      <c r="F1225" t="str">
        <f t="shared" si="102"/>
        <v>12421246</v>
      </c>
      <c r="G1225" t="e">
        <f t="shared" si="105"/>
        <v>#N/A</v>
      </c>
      <c r="H1225" s="11">
        <v>1242</v>
      </c>
      <c r="I1225" s="5">
        <v>1246</v>
      </c>
      <c r="J1225" t="s">
        <v>42</v>
      </c>
      <c r="K1225" t="s">
        <v>44</v>
      </c>
      <c r="O1225" s="3"/>
      <c r="P1225" s="4"/>
      <c r="Q1225" s="4"/>
      <c r="R1225" s="2">
        <f t="shared" si="103"/>
        <v>0.60208516242317678</v>
      </c>
      <c r="S1225" s="2">
        <f t="shared" si="104"/>
        <v>0.39791483757682322</v>
      </c>
      <c r="T1225" s="2"/>
      <c r="U1225" s="2"/>
      <c r="V1225" s="37"/>
      <c r="W1225" s="37"/>
      <c r="X1225" s="37"/>
      <c r="Y1225" s="37"/>
      <c r="Z1225" s="37"/>
      <c r="AA1225" s="37"/>
      <c r="AB1225" s="12">
        <v>1</v>
      </c>
      <c r="AC1225">
        <v>5</v>
      </c>
      <c r="AD1225">
        <v>-9</v>
      </c>
      <c r="AE1225">
        <v>0.08</v>
      </c>
      <c r="AF1225">
        <v>6</v>
      </c>
      <c r="AG1225">
        <v>1</v>
      </c>
      <c r="AH1225">
        <v>-1</v>
      </c>
      <c r="AI1225">
        <v>1</v>
      </c>
      <c r="AJ1225">
        <v>-7</v>
      </c>
      <c r="AK1225">
        <v>-1</v>
      </c>
      <c r="AL1225">
        <v>0</v>
      </c>
      <c r="AM1225">
        <v>4.8</v>
      </c>
      <c r="AN1225">
        <v>0.6</v>
      </c>
      <c r="AO1225">
        <v>4.2</v>
      </c>
      <c r="AP1225">
        <v>4</v>
      </c>
      <c r="AQ1225">
        <v>1</v>
      </c>
      <c r="AR1225" s="2">
        <v>0.74</v>
      </c>
    </row>
    <row r="1226" spans="6:44" x14ac:dyDescent="0.3">
      <c r="F1226" t="str">
        <f t="shared" si="102"/>
        <v>12421252</v>
      </c>
      <c r="G1226" t="e">
        <f t="shared" si="105"/>
        <v>#N/A</v>
      </c>
      <c r="H1226" s="11">
        <v>1242</v>
      </c>
      <c r="I1226" s="5">
        <v>1252</v>
      </c>
      <c r="J1226" t="s">
        <v>42</v>
      </c>
      <c r="K1226" t="s">
        <v>45</v>
      </c>
      <c r="O1226" s="3"/>
      <c r="P1226" s="4"/>
      <c r="Q1226" s="4"/>
      <c r="R1226" s="2">
        <f t="shared" si="103"/>
        <v>0.82208516242317675</v>
      </c>
      <c r="S1226" s="2">
        <f t="shared" si="104"/>
        <v>0.17791483757682325</v>
      </c>
      <c r="T1226" s="2"/>
      <c r="U1226" s="2"/>
      <c r="V1226" s="37"/>
      <c r="W1226" s="37"/>
      <c r="X1226" s="37"/>
      <c r="Y1226" s="37"/>
      <c r="Z1226" s="37"/>
      <c r="AA1226" s="37"/>
      <c r="AB1226" s="12">
        <v>1</v>
      </c>
      <c r="AC1226">
        <v>15</v>
      </c>
      <c r="AD1226">
        <v>-156</v>
      </c>
      <c r="AE1226">
        <v>0.1</v>
      </c>
      <c r="AF1226">
        <v>6</v>
      </c>
      <c r="AG1226">
        <v>-4</v>
      </c>
      <c r="AH1226">
        <v>-3</v>
      </c>
      <c r="AI1226">
        <v>-2</v>
      </c>
      <c r="AJ1226">
        <v>1</v>
      </c>
      <c r="AK1226">
        <v>-8</v>
      </c>
      <c r="AL1226">
        <v>-0.02</v>
      </c>
      <c r="AM1226">
        <v>0.6</v>
      </c>
      <c r="AN1226">
        <v>-7.6</v>
      </c>
      <c r="AO1226">
        <v>8.1999999999999993</v>
      </c>
      <c r="AP1226">
        <v>14</v>
      </c>
      <c r="AQ1226">
        <v>1</v>
      </c>
      <c r="AR1226" s="2">
        <v>0.96</v>
      </c>
    </row>
    <row r="1227" spans="6:44" x14ac:dyDescent="0.3">
      <c r="F1227" t="str">
        <f t="shared" si="102"/>
        <v>12421254</v>
      </c>
      <c r="G1227" t="e">
        <f t="shared" si="105"/>
        <v>#N/A</v>
      </c>
      <c r="H1227" s="11">
        <v>1242</v>
      </c>
      <c r="I1227" s="5">
        <v>1254</v>
      </c>
      <c r="J1227" t="s">
        <v>42</v>
      </c>
      <c r="K1227" t="s">
        <v>46</v>
      </c>
      <c r="O1227" s="3"/>
      <c r="P1227" s="4"/>
      <c r="Q1227" s="4"/>
      <c r="R1227" s="2">
        <f t="shared" si="103"/>
        <v>0.84208516242317677</v>
      </c>
      <c r="S1227" s="2">
        <f t="shared" si="104"/>
        <v>0.15791483757682323</v>
      </c>
      <c r="T1227" s="2"/>
      <c r="U1227" s="2"/>
      <c r="V1227" s="37"/>
      <c r="W1227" s="37"/>
      <c r="X1227" s="37"/>
      <c r="Y1227" s="37"/>
      <c r="Z1227" s="37"/>
      <c r="AA1227" s="37"/>
      <c r="AB1227" s="12">
        <v>1</v>
      </c>
      <c r="AC1227">
        <v>16</v>
      </c>
      <c r="AD1227">
        <v>-242</v>
      </c>
      <c r="AE1227">
        <v>0.27</v>
      </c>
      <c r="AF1227">
        <v>6</v>
      </c>
      <c r="AG1227">
        <v>-2</v>
      </c>
      <c r="AH1227">
        <v>-2</v>
      </c>
      <c r="AI1227">
        <v>2</v>
      </c>
      <c r="AJ1227">
        <v>-1</v>
      </c>
      <c r="AK1227">
        <v>-2</v>
      </c>
      <c r="AL1227">
        <v>0</v>
      </c>
      <c r="AM1227">
        <v>4.8</v>
      </c>
      <c r="AN1227">
        <v>-5.9</v>
      </c>
      <c r="AO1227">
        <v>10.7</v>
      </c>
      <c r="AP1227">
        <v>15</v>
      </c>
      <c r="AQ1227">
        <v>1</v>
      </c>
      <c r="AR1227" s="2">
        <v>0.98</v>
      </c>
    </row>
    <row r="1228" spans="6:44" x14ac:dyDescent="0.3">
      <c r="F1228" t="str">
        <f t="shared" si="102"/>
        <v>12421260</v>
      </c>
      <c r="G1228" t="e">
        <f t="shared" si="105"/>
        <v>#N/A</v>
      </c>
      <c r="H1228" s="11">
        <v>1242</v>
      </c>
      <c r="I1228" s="5">
        <v>1260</v>
      </c>
      <c r="J1228" t="s">
        <v>42</v>
      </c>
      <c r="K1228" t="s">
        <v>47</v>
      </c>
      <c r="O1228" s="3"/>
      <c r="P1228" s="4"/>
      <c r="Q1228" s="4"/>
      <c r="R1228" s="2">
        <f t="shared" si="103"/>
        <v>0.6220851624231768</v>
      </c>
      <c r="S1228" s="2">
        <f t="shared" si="104"/>
        <v>0.3779148375768232</v>
      </c>
      <c r="T1228" s="2"/>
      <c r="U1228" s="2"/>
      <c r="V1228" s="37"/>
      <c r="W1228" s="37"/>
      <c r="X1228" s="37"/>
      <c r="Y1228" s="37"/>
      <c r="Z1228" s="37"/>
      <c r="AA1228" s="37"/>
      <c r="AB1228" s="12">
        <v>1</v>
      </c>
      <c r="AC1228">
        <v>11</v>
      </c>
      <c r="AD1228">
        <v>-32</v>
      </c>
      <c r="AE1228">
        <v>-0.05</v>
      </c>
      <c r="AF1228">
        <v>0</v>
      </c>
      <c r="AG1228">
        <v>1</v>
      </c>
      <c r="AH1228">
        <v>-2</v>
      </c>
      <c r="AI1228">
        <v>-2</v>
      </c>
      <c r="AJ1228">
        <v>7</v>
      </c>
      <c r="AK1228">
        <v>-6</v>
      </c>
      <c r="AL1228">
        <v>-0.02</v>
      </c>
      <c r="AM1228">
        <v>9.8000000000000007</v>
      </c>
      <c r="AN1228">
        <v>8.9</v>
      </c>
      <c r="AO1228">
        <v>0.9</v>
      </c>
      <c r="AP1228">
        <v>10</v>
      </c>
      <c r="AQ1228">
        <v>1</v>
      </c>
      <c r="AR1228" s="2">
        <v>0.76</v>
      </c>
    </row>
    <row r="1229" spans="6:44" x14ac:dyDescent="0.3">
      <c r="F1229" t="str">
        <f t="shared" si="102"/>
        <v>12421267</v>
      </c>
      <c r="G1229" t="e">
        <f t="shared" si="105"/>
        <v>#N/A</v>
      </c>
      <c r="H1229" s="11">
        <v>1242</v>
      </c>
      <c r="I1229" s="5">
        <v>1267</v>
      </c>
      <c r="J1229" t="s">
        <v>42</v>
      </c>
      <c r="K1229" t="s">
        <v>48</v>
      </c>
      <c r="O1229" s="3"/>
      <c r="P1229" s="4"/>
      <c r="Q1229" s="4"/>
      <c r="R1229" s="2">
        <f t="shared" si="103"/>
        <v>0.76208516242317681</v>
      </c>
      <c r="S1229" s="2">
        <f t="shared" si="104"/>
        <v>0.23791483757682319</v>
      </c>
      <c r="T1229" s="2"/>
      <c r="U1229" s="2"/>
      <c r="V1229" s="37"/>
      <c r="W1229" s="37"/>
      <c r="X1229" s="37"/>
      <c r="Y1229" s="37"/>
      <c r="Z1229" s="37"/>
      <c r="AA1229" s="37"/>
      <c r="AB1229" s="12">
        <v>1</v>
      </c>
      <c r="AC1229">
        <v>13</v>
      </c>
      <c r="AD1229">
        <v>-105</v>
      </c>
      <c r="AE1229">
        <v>0.09</v>
      </c>
      <c r="AF1229">
        <v>3</v>
      </c>
      <c r="AG1229">
        <v>-2</v>
      </c>
      <c r="AH1229">
        <v>-1</v>
      </c>
      <c r="AI1229">
        <v>0</v>
      </c>
      <c r="AJ1229">
        <v>7</v>
      </c>
      <c r="AK1229">
        <v>0</v>
      </c>
      <c r="AL1229">
        <v>-7.0000000000000007E-2</v>
      </c>
      <c r="AM1229">
        <v>-2.1</v>
      </c>
      <c r="AN1229">
        <v>-8.1999999999999993</v>
      </c>
      <c r="AO1229">
        <v>6.1</v>
      </c>
      <c r="AP1229">
        <v>12</v>
      </c>
      <c r="AQ1229">
        <v>1</v>
      </c>
      <c r="AR1229" s="2">
        <v>0.9</v>
      </c>
    </row>
    <row r="1230" spans="6:44" x14ac:dyDescent="0.3">
      <c r="F1230" t="str">
        <f t="shared" si="102"/>
        <v>12421274</v>
      </c>
      <c r="G1230" t="e">
        <f t="shared" si="105"/>
        <v>#N/A</v>
      </c>
      <c r="H1230" s="11">
        <v>1242</v>
      </c>
      <c r="I1230" s="5">
        <v>1274</v>
      </c>
      <c r="J1230" t="s">
        <v>42</v>
      </c>
      <c r="K1230" t="s">
        <v>49</v>
      </c>
      <c r="O1230" s="3"/>
      <c r="P1230" s="4"/>
      <c r="Q1230" s="4"/>
      <c r="R1230" s="2">
        <f t="shared" si="103"/>
        <v>0.64208516242317681</v>
      </c>
      <c r="S1230" s="2">
        <f t="shared" si="104"/>
        <v>0.35791483757682319</v>
      </c>
      <c r="T1230" s="2"/>
      <c r="U1230" s="2"/>
      <c r="V1230" s="37"/>
      <c r="W1230" s="37"/>
      <c r="X1230" s="37"/>
      <c r="Y1230" s="37"/>
      <c r="Z1230" s="37"/>
      <c r="AA1230" s="37"/>
      <c r="AB1230" s="12">
        <v>1</v>
      </c>
      <c r="AC1230">
        <v>6</v>
      </c>
      <c r="AD1230">
        <v>-27</v>
      </c>
      <c r="AE1230">
        <v>0.08</v>
      </c>
      <c r="AF1230">
        <v>5</v>
      </c>
      <c r="AG1230">
        <v>-1</v>
      </c>
      <c r="AH1230">
        <v>0</v>
      </c>
      <c r="AI1230">
        <v>-1</v>
      </c>
      <c r="AJ1230">
        <v>0</v>
      </c>
      <c r="AK1230">
        <v>-4</v>
      </c>
      <c r="AL1230">
        <v>0.04</v>
      </c>
      <c r="AM1230">
        <v>7.3</v>
      </c>
      <c r="AN1230">
        <v>2.9</v>
      </c>
      <c r="AO1230">
        <v>4.4000000000000004</v>
      </c>
      <c r="AP1230">
        <v>5</v>
      </c>
      <c r="AQ1230">
        <v>1</v>
      </c>
      <c r="AR1230" s="2">
        <v>0.78</v>
      </c>
    </row>
    <row r="1231" spans="6:44" x14ac:dyDescent="0.3">
      <c r="F1231" t="str">
        <f t="shared" si="102"/>
        <v>12421276</v>
      </c>
      <c r="G1231" t="e">
        <f t="shared" si="105"/>
        <v>#N/A</v>
      </c>
      <c r="H1231" s="11">
        <v>1242</v>
      </c>
      <c r="I1231" s="5">
        <v>1276</v>
      </c>
      <c r="J1231" t="s">
        <v>42</v>
      </c>
      <c r="K1231" t="s">
        <v>50</v>
      </c>
      <c r="O1231" s="3"/>
      <c r="P1231" s="4"/>
      <c r="Q1231" s="4"/>
      <c r="R1231" s="2">
        <f t="shared" si="103"/>
        <v>0.54208516242317684</v>
      </c>
      <c r="S1231" s="2">
        <f t="shared" si="104"/>
        <v>0.45791483757682316</v>
      </c>
      <c r="T1231" s="2"/>
      <c r="U1231" s="2"/>
      <c r="V1231" s="37"/>
      <c r="W1231" s="37"/>
      <c r="X1231" s="37"/>
      <c r="Y1231" s="37"/>
      <c r="Z1231" s="37"/>
      <c r="AA1231" s="37"/>
      <c r="AB1231" s="12">
        <v>1</v>
      </c>
      <c r="AC1231">
        <v>3</v>
      </c>
      <c r="AD1231">
        <v>-1</v>
      </c>
      <c r="AE1231">
        <v>0</v>
      </c>
      <c r="AF1231">
        <v>4</v>
      </c>
      <c r="AG1231">
        <v>0</v>
      </c>
      <c r="AH1231">
        <v>3</v>
      </c>
      <c r="AI1231">
        <v>-1</v>
      </c>
      <c r="AJ1231">
        <v>3</v>
      </c>
      <c r="AK1231">
        <v>-8</v>
      </c>
      <c r="AL1231">
        <v>0.04</v>
      </c>
      <c r="AM1231">
        <v>7.9</v>
      </c>
      <c r="AN1231">
        <v>7.4</v>
      </c>
      <c r="AO1231">
        <v>0.5</v>
      </c>
      <c r="AP1231">
        <v>2</v>
      </c>
      <c r="AQ1231">
        <v>1</v>
      </c>
      <c r="AR1231" s="2">
        <v>0.68</v>
      </c>
    </row>
    <row r="1232" spans="6:44" x14ac:dyDescent="0.3">
      <c r="F1232" t="str">
        <f t="shared" si="102"/>
        <v>12421277</v>
      </c>
      <c r="G1232" t="e">
        <f t="shared" si="105"/>
        <v>#N/A</v>
      </c>
      <c r="H1232" s="11">
        <v>1242</v>
      </c>
      <c r="I1232" s="5">
        <v>1277</v>
      </c>
      <c r="J1232" t="s">
        <v>42</v>
      </c>
      <c r="K1232" t="s">
        <v>51</v>
      </c>
      <c r="O1232" s="3"/>
      <c r="P1232" s="4"/>
      <c r="Q1232" s="4"/>
      <c r="R1232" s="2">
        <f t="shared" si="103"/>
        <v>0.48208516242317678</v>
      </c>
      <c r="S1232" s="2">
        <f t="shared" si="104"/>
        <v>0.51791483757682322</v>
      </c>
      <c r="T1232" s="2"/>
      <c r="U1232" s="2"/>
      <c r="V1232" s="37"/>
      <c r="W1232" s="37"/>
      <c r="X1232" s="37"/>
      <c r="Y1232" s="37"/>
      <c r="Z1232" s="37"/>
      <c r="AA1232" s="37"/>
      <c r="AB1232" s="12">
        <v>1</v>
      </c>
      <c r="AC1232">
        <v>3</v>
      </c>
      <c r="AD1232">
        <v>3</v>
      </c>
      <c r="AE1232">
        <v>-0.09</v>
      </c>
      <c r="AF1232">
        <v>0</v>
      </c>
      <c r="AG1232">
        <v>5</v>
      </c>
      <c r="AH1232">
        <v>-2</v>
      </c>
      <c r="AI1232">
        <v>3</v>
      </c>
      <c r="AJ1232">
        <v>-7</v>
      </c>
      <c r="AK1232">
        <v>-5</v>
      </c>
      <c r="AL1232">
        <v>-0.05</v>
      </c>
      <c r="AM1232">
        <v>0.5</v>
      </c>
      <c r="AN1232">
        <v>6.1</v>
      </c>
      <c r="AO1232">
        <v>-5.6</v>
      </c>
      <c r="AP1232">
        <v>2</v>
      </c>
      <c r="AQ1232">
        <v>1</v>
      </c>
      <c r="AR1232" s="2">
        <v>0.62</v>
      </c>
    </row>
    <row r="1233" spans="6:44" x14ac:dyDescent="0.3">
      <c r="F1233" t="str">
        <f t="shared" si="102"/>
        <v>12421281</v>
      </c>
      <c r="G1233" t="e">
        <f t="shared" si="105"/>
        <v>#N/A</v>
      </c>
      <c r="H1233" s="11">
        <v>1242</v>
      </c>
      <c r="I1233" s="5">
        <v>1281</v>
      </c>
      <c r="J1233" t="s">
        <v>42</v>
      </c>
      <c r="K1233" t="s">
        <v>52</v>
      </c>
      <c r="O1233" s="3"/>
      <c r="P1233" s="4"/>
      <c r="Q1233" s="4"/>
      <c r="R1233" s="2">
        <f t="shared" si="103"/>
        <v>0.65208516242317682</v>
      </c>
      <c r="S1233" s="2">
        <f t="shared" si="104"/>
        <v>0.34791483757682318</v>
      </c>
      <c r="T1233" s="2"/>
      <c r="U1233" s="2"/>
      <c r="V1233" s="37"/>
      <c r="W1233" s="37"/>
      <c r="X1233" s="37"/>
      <c r="Y1233" s="37"/>
      <c r="Z1233" s="37"/>
      <c r="AA1233" s="37"/>
      <c r="AB1233" s="12">
        <v>1</v>
      </c>
      <c r="AC1233">
        <v>8</v>
      </c>
      <c r="AD1233">
        <v>-29</v>
      </c>
      <c r="AE1233">
        <v>0.18</v>
      </c>
      <c r="AF1233">
        <v>4</v>
      </c>
      <c r="AG1233">
        <v>1</v>
      </c>
      <c r="AH1233">
        <v>-3</v>
      </c>
      <c r="AI1233">
        <v>2</v>
      </c>
      <c r="AJ1233">
        <v>-2</v>
      </c>
      <c r="AK1233">
        <v>-4</v>
      </c>
      <c r="AL1233">
        <v>-0.05</v>
      </c>
      <c r="AM1233">
        <v>8</v>
      </c>
      <c r="AN1233">
        <v>2.6</v>
      </c>
      <c r="AO1233">
        <v>5.4</v>
      </c>
      <c r="AP1233">
        <v>7</v>
      </c>
      <c r="AQ1233">
        <v>1</v>
      </c>
      <c r="AR1233" s="2">
        <v>0.79</v>
      </c>
    </row>
    <row r="1234" spans="6:44" x14ac:dyDescent="0.3">
      <c r="F1234" t="str">
        <f t="shared" si="102"/>
        <v>12421285</v>
      </c>
      <c r="G1234" t="e">
        <f t="shared" si="105"/>
        <v>#N/A</v>
      </c>
      <c r="H1234" s="11">
        <v>1242</v>
      </c>
      <c r="I1234" s="5">
        <v>1285</v>
      </c>
      <c r="J1234" t="s">
        <v>42</v>
      </c>
      <c r="K1234" t="s">
        <v>53</v>
      </c>
      <c r="O1234" s="3"/>
      <c r="P1234" s="4"/>
      <c r="Q1234" s="4"/>
      <c r="R1234" s="2">
        <f t="shared" si="103"/>
        <v>0.69208516242317675</v>
      </c>
      <c r="S1234" s="2">
        <f t="shared" si="104"/>
        <v>0.30791483757682325</v>
      </c>
      <c r="T1234" s="2"/>
      <c r="U1234" s="2"/>
      <c r="V1234" s="37"/>
      <c r="W1234" s="37"/>
      <c r="X1234" s="37"/>
      <c r="Y1234" s="37"/>
      <c r="Z1234" s="37"/>
      <c r="AA1234" s="37"/>
      <c r="AB1234" s="12">
        <v>1</v>
      </c>
      <c r="AC1234">
        <v>14</v>
      </c>
      <c r="AD1234">
        <v>-62</v>
      </c>
      <c r="AE1234">
        <v>0.02</v>
      </c>
      <c r="AF1234">
        <v>6</v>
      </c>
      <c r="AG1234">
        <v>0</v>
      </c>
      <c r="AH1234">
        <v>0</v>
      </c>
      <c r="AI1234">
        <v>-3</v>
      </c>
      <c r="AJ1234">
        <v>-5</v>
      </c>
      <c r="AK1234">
        <v>-6</v>
      </c>
      <c r="AL1234">
        <v>-0.02</v>
      </c>
      <c r="AM1234">
        <v>3.4</v>
      </c>
      <c r="AN1234">
        <v>2.1</v>
      </c>
      <c r="AO1234">
        <v>1.3</v>
      </c>
      <c r="AP1234">
        <v>13</v>
      </c>
      <c r="AQ1234">
        <v>1</v>
      </c>
      <c r="AR1234" s="2">
        <v>0.83</v>
      </c>
    </row>
    <row r="1235" spans="6:44" x14ac:dyDescent="0.3">
      <c r="F1235" t="str">
        <f t="shared" si="102"/>
        <v>12421293</v>
      </c>
      <c r="G1235" t="e">
        <f t="shared" si="105"/>
        <v>#N/A</v>
      </c>
      <c r="H1235" s="11">
        <v>1242</v>
      </c>
      <c r="I1235" s="5">
        <v>1293</v>
      </c>
      <c r="J1235" t="s">
        <v>42</v>
      </c>
      <c r="K1235" t="s">
        <v>54</v>
      </c>
      <c r="O1235" s="3"/>
      <c r="P1235" s="4"/>
      <c r="Q1235" s="4"/>
      <c r="R1235" s="2">
        <f t="shared" si="103"/>
        <v>0.65208516242317682</v>
      </c>
      <c r="S1235" s="2">
        <f t="shared" si="104"/>
        <v>0.34791483757682318</v>
      </c>
      <c r="T1235" s="2"/>
      <c r="U1235" s="2"/>
      <c r="V1235" s="37"/>
      <c r="W1235" s="37"/>
      <c r="X1235" s="37"/>
      <c r="Y1235" s="37"/>
      <c r="Z1235" s="37"/>
      <c r="AA1235" s="37"/>
      <c r="AB1235" s="12">
        <v>1</v>
      </c>
      <c r="AC1235">
        <v>12</v>
      </c>
      <c r="AD1235">
        <v>-50</v>
      </c>
      <c r="AE1235">
        <v>-0.04</v>
      </c>
      <c r="AF1235">
        <v>3</v>
      </c>
      <c r="AG1235">
        <v>1</v>
      </c>
      <c r="AH1235">
        <v>0</v>
      </c>
      <c r="AI1235">
        <v>0</v>
      </c>
      <c r="AJ1235">
        <v>-4</v>
      </c>
      <c r="AK1235">
        <v>-5</v>
      </c>
      <c r="AL1235">
        <v>-0.03</v>
      </c>
      <c r="AM1235">
        <v>4.0999999999999996</v>
      </c>
      <c r="AN1235">
        <v>4.9000000000000004</v>
      </c>
      <c r="AO1235">
        <v>-0.8</v>
      </c>
      <c r="AP1235">
        <v>11</v>
      </c>
      <c r="AQ1235">
        <v>1</v>
      </c>
      <c r="AR1235" s="2">
        <v>0.79</v>
      </c>
    </row>
    <row r="1236" spans="6:44" x14ac:dyDescent="0.3">
      <c r="F1236" t="str">
        <f t="shared" si="102"/>
        <v>12421300</v>
      </c>
      <c r="G1236" t="e">
        <f t="shared" si="105"/>
        <v>#N/A</v>
      </c>
      <c r="H1236" s="11">
        <v>1242</v>
      </c>
      <c r="I1236" s="5">
        <v>1300</v>
      </c>
      <c r="J1236" t="s">
        <v>42</v>
      </c>
      <c r="K1236" t="s">
        <v>55</v>
      </c>
      <c r="O1236" s="3"/>
      <c r="P1236" s="4"/>
      <c r="Q1236" s="4"/>
      <c r="R1236" s="2">
        <f t="shared" si="103"/>
        <v>0.85208516242317678</v>
      </c>
      <c r="S1236" s="2">
        <f t="shared" si="104"/>
        <v>0.14791483757682322</v>
      </c>
      <c r="T1236" s="2"/>
      <c r="U1236" s="2"/>
      <c r="V1236" s="37"/>
      <c r="W1236" s="37"/>
      <c r="X1236" s="37"/>
      <c r="Y1236" s="37"/>
      <c r="Z1236" s="37"/>
      <c r="AA1236" s="37"/>
      <c r="AB1236" s="12">
        <v>1</v>
      </c>
      <c r="AC1236">
        <v>16</v>
      </c>
      <c r="AD1236">
        <v>-300</v>
      </c>
      <c r="AE1236">
        <v>0.27</v>
      </c>
      <c r="AF1236">
        <v>7</v>
      </c>
      <c r="AG1236">
        <v>-1</v>
      </c>
      <c r="AH1236">
        <v>-3</v>
      </c>
      <c r="AI1236">
        <v>1</v>
      </c>
      <c r="AJ1236">
        <v>-4</v>
      </c>
      <c r="AK1236">
        <v>-2</v>
      </c>
      <c r="AL1236">
        <v>0.02</v>
      </c>
      <c r="AM1236">
        <v>11.1</v>
      </c>
      <c r="AN1236">
        <v>0.2</v>
      </c>
      <c r="AO1236">
        <v>10.9</v>
      </c>
      <c r="AP1236">
        <v>15</v>
      </c>
      <c r="AQ1236">
        <v>1</v>
      </c>
      <c r="AR1236" s="2">
        <v>0.99</v>
      </c>
    </row>
    <row r="1237" spans="6:44" x14ac:dyDescent="0.3">
      <c r="F1237" t="str">
        <f t="shared" si="102"/>
        <v>12421301</v>
      </c>
      <c r="G1237" t="e">
        <f t="shared" si="105"/>
        <v>#N/A</v>
      </c>
      <c r="H1237" s="11">
        <v>1242</v>
      </c>
      <c r="I1237" s="5">
        <v>1301</v>
      </c>
      <c r="J1237" t="s">
        <v>42</v>
      </c>
      <c r="K1237" t="s">
        <v>56</v>
      </c>
      <c r="O1237" s="3"/>
      <c r="P1237" s="4"/>
      <c r="Q1237" s="4"/>
      <c r="R1237" s="2">
        <f t="shared" si="103"/>
        <v>0.65208516242317682</v>
      </c>
      <c r="S1237" s="2">
        <f t="shared" si="104"/>
        <v>0.34791483757682318</v>
      </c>
      <c r="T1237" s="2"/>
      <c r="U1237" s="2"/>
      <c r="V1237" s="37"/>
      <c r="W1237" s="37"/>
      <c r="X1237" s="37"/>
      <c r="Y1237" s="37"/>
      <c r="Z1237" s="37"/>
      <c r="AA1237" s="37"/>
      <c r="AB1237" s="12">
        <v>1</v>
      </c>
      <c r="AC1237">
        <v>9</v>
      </c>
      <c r="AD1237">
        <v>-33</v>
      </c>
      <c r="AE1237">
        <v>0.13</v>
      </c>
      <c r="AF1237">
        <v>5</v>
      </c>
      <c r="AG1237">
        <v>-4</v>
      </c>
      <c r="AH1237">
        <v>0</v>
      </c>
      <c r="AI1237">
        <v>-2</v>
      </c>
      <c r="AJ1237">
        <v>-5</v>
      </c>
      <c r="AK1237">
        <v>0</v>
      </c>
      <c r="AL1237">
        <v>0</v>
      </c>
      <c r="AM1237">
        <v>0.3</v>
      </c>
      <c r="AN1237">
        <v>-3.6</v>
      </c>
      <c r="AO1237">
        <v>3.9</v>
      </c>
      <c r="AP1237">
        <v>8</v>
      </c>
      <c r="AQ1237">
        <v>1</v>
      </c>
      <c r="AR1237" s="2">
        <v>0.79</v>
      </c>
    </row>
    <row r="1238" spans="6:44" x14ac:dyDescent="0.3">
      <c r="F1238" t="str">
        <f t="shared" si="102"/>
        <v>12421305</v>
      </c>
      <c r="G1238" t="e">
        <f t="shared" si="105"/>
        <v>#N/A</v>
      </c>
      <c r="H1238" s="11">
        <v>1242</v>
      </c>
      <c r="I1238" s="5">
        <v>1305</v>
      </c>
      <c r="J1238" t="s">
        <v>42</v>
      </c>
      <c r="K1238" t="s">
        <v>57</v>
      </c>
      <c r="O1238" s="3"/>
      <c r="P1238" s="4"/>
      <c r="Q1238" s="4"/>
      <c r="R1238" s="2">
        <f t="shared" si="103"/>
        <v>0.57208516242317675</v>
      </c>
      <c r="S1238" s="2">
        <f t="shared" si="104"/>
        <v>0.42791483757682325</v>
      </c>
      <c r="T1238" s="2"/>
      <c r="U1238" s="2"/>
      <c r="V1238" s="37"/>
      <c r="W1238" s="37"/>
      <c r="X1238" s="37"/>
      <c r="Y1238" s="37"/>
      <c r="Z1238" s="37"/>
      <c r="AA1238" s="37"/>
      <c r="AB1238" s="12">
        <v>1</v>
      </c>
      <c r="AC1238">
        <v>7</v>
      </c>
      <c r="AD1238">
        <v>-15</v>
      </c>
      <c r="AE1238">
        <v>0</v>
      </c>
      <c r="AF1238">
        <v>3</v>
      </c>
      <c r="AG1238">
        <v>-1</v>
      </c>
      <c r="AH1238">
        <v>3</v>
      </c>
      <c r="AI1238">
        <v>0</v>
      </c>
      <c r="AJ1238">
        <v>2</v>
      </c>
      <c r="AK1238">
        <v>-3</v>
      </c>
      <c r="AL1238">
        <v>-0.05</v>
      </c>
      <c r="AM1238">
        <v>-1.6</v>
      </c>
      <c r="AN1238">
        <v>-2</v>
      </c>
      <c r="AO1238">
        <v>0.4</v>
      </c>
      <c r="AP1238">
        <v>6</v>
      </c>
      <c r="AQ1238">
        <v>1</v>
      </c>
      <c r="AR1238" s="2">
        <v>0.71</v>
      </c>
    </row>
    <row r="1239" spans="6:44" x14ac:dyDescent="0.3">
      <c r="F1239" t="str">
        <f t="shared" si="102"/>
        <v>12421308</v>
      </c>
      <c r="G1239" t="e">
        <f t="shared" si="105"/>
        <v>#N/A</v>
      </c>
      <c r="H1239" s="11">
        <v>1242</v>
      </c>
      <c r="I1239" s="5">
        <v>1308</v>
      </c>
      <c r="J1239" t="s">
        <v>42</v>
      </c>
      <c r="K1239" t="s">
        <v>58</v>
      </c>
      <c r="O1239" s="3"/>
      <c r="P1239" s="4"/>
      <c r="Q1239" s="4"/>
      <c r="R1239" s="2">
        <f t="shared" si="103"/>
        <v>0.65208516242317682</v>
      </c>
      <c r="S1239" s="2">
        <f t="shared" si="104"/>
        <v>0.34791483757682318</v>
      </c>
      <c r="T1239" s="2"/>
      <c r="U1239" s="2"/>
      <c r="V1239" s="37"/>
      <c r="W1239" s="37"/>
      <c r="X1239" s="37"/>
      <c r="Y1239" s="37"/>
      <c r="Z1239" s="37"/>
      <c r="AA1239" s="37"/>
      <c r="AB1239" s="12">
        <v>1</v>
      </c>
      <c r="AC1239">
        <v>12</v>
      </c>
      <c r="AD1239">
        <v>-46</v>
      </c>
      <c r="AE1239">
        <v>-0.04</v>
      </c>
      <c r="AF1239">
        <v>6</v>
      </c>
      <c r="AG1239">
        <v>3</v>
      </c>
      <c r="AH1239">
        <v>0</v>
      </c>
      <c r="AI1239">
        <v>-1</v>
      </c>
      <c r="AJ1239">
        <v>-5</v>
      </c>
      <c r="AK1239">
        <v>-9</v>
      </c>
      <c r="AL1239">
        <v>0.06</v>
      </c>
      <c r="AM1239">
        <v>5.9</v>
      </c>
      <c r="AN1239">
        <v>6.2</v>
      </c>
      <c r="AO1239">
        <v>-0.3</v>
      </c>
      <c r="AP1239">
        <v>11</v>
      </c>
      <c r="AQ1239">
        <v>1</v>
      </c>
      <c r="AR1239" s="2">
        <v>0.79</v>
      </c>
    </row>
    <row r="1240" spans="6:44" x14ac:dyDescent="0.3">
      <c r="F1240" t="str">
        <f t="shared" si="102"/>
        <v>12421314</v>
      </c>
      <c r="G1240" t="e">
        <f t="shared" si="105"/>
        <v>#N/A</v>
      </c>
      <c r="H1240" s="11">
        <v>1242</v>
      </c>
      <c r="I1240" s="5">
        <v>1314</v>
      </c>
      <c r="J1240" t="s">
        <v>42</v>
      </c>
      <c r="K1240" t="s">
        <v>59</v>
      </c>
      <c r="O1240" s="3"/>
      <c r="P1240" s="4"/>
      <c r="Q1240" s="4"/>
      <c r="R1240" s="2">
        <f t="shared" si="103"/>
        <v>0.57208516242317675</v>
      </c>
      <c r="S1240" s="2">
        <f t="shared" si="104"/>
        <v>0.42791483757682325</v>
      </c>
      <c r="T1240" s="2"/>
      <c r="U1240" s="2"/>
      <c r="V1240" s="37"/>
      <c r="W1240" s="37"/>
      <c r="X1240" s="37"/>
      <c r="Y1240" s="37"/>
      <c r="Z1240" s="37"/>
      <c r="AA1240" s="37"/>
      <c r="AB1240" s="12">
        <v>1</v>
      </c>
      <c r="AC1240">
        <v>2</v>
      </c>
      <c r="AD1240">
        <v>2</v>
      </c>
      <c r="AE1240">
        <v>0.08</v>
      </c>
      <c r="AF1240">
        <v>6</v>
      </c>
      <c r="AG1240">
        <v>-2</v>
      </c>
      <c r="AH1240">
        <v>1</v>
      </c>
      <c r="AI1240">
        <v>2</v>
      </c>
      <c r="AJ1240">
        <v>-9</v>
      </c>
      <c r="AK1240">
        <v>-6</v>
      </c>
      <c r="AL1240">
        <v>-0.04</v>
      </c>
      <c r="AM1240">
        <v>-0.5</v>
      </c>
      <c r="AN1240">
        <v>-2.2000000000000002</v>
      </c>
      <c r="AO1240">
        <v>1.7</v>
      </c>
      <c r="AP1240">
        <v>1</v>
      </c>
      <c r="AQ1240">
        <v>1</v>
      </c>
      <c r="AR1240" s="2">
        <v>0.71</v>
      </c>
    </row>
    <row r="1241" spans="6:44" x14ac:dyDescent="0.3">
      <c r="F1241" t="str">
        <f t="shared" si="102"/>
        <v>12421326</v>
      </c>
      <c r="G1241" t="e">
        <f t="shared" si="105"/>
        <v>#N/A</v>
      </c>
      <c r="H1241" s="11">
        <v>1242</v>
      </c>
      <c r="I1241" s="5">
        <v>1326</v>
      </c>
      <c r="J1241" t="s">
        <v>42</v>
      </c>
      <c r="K1241" t="s">
        <v>60</v>
      </c>
      <c r="O1241" s="3"/>
      <c r="P1241" s="4"/>
      <c r="Q1241" s="4"/>
      <c r="R1241" s="2">
        <f t="shared" si="103"/>
        <v>0.57208516242317675</v>
      </c>
      <c r="S1241" s="2">
        <f t="shared" si="104"/>
        <v>0.42791483757682325</v>
      </c>
      <c r="T1241" s="2"/>
      <c r="U1241" s="2"/>
      <c r="V1241" s="37"/>
      <c r="W1241" s="37"/>
      <c r="X1241" s="37"/>
      <c r="Y1241" s="37"/>
      <c r="Z1241" s="37"/>
      <c r="AA1241" s="37"/>
      <c r="AB1241" s="12">
        <v>1</v>
      </c>
      <c r="AC1241">
        <v>5</v>
      </c>
      <c r="AD1241">
        <v>-6</v>
      </c>
      <c r="AE1241">
        <v>0.04</v>
      </c>
      <c r="AF1241">
        <v>4</v>
      </c>
      <c r="AG1241">
        <v>0</v>
      </c>
      <c r="AH1241">
        <v>0</v>
      </c>
      <c r="AI1241">
        <v>0</v>
      </c>
      <c r="AJ1241">
        <v>-1</v>
      </c>
      <c r="AK1241">
        <v>-7</v>
      </c>
      <c r="AL1241">
        <v>-0.03</v>
      </c>
      <c r="AM1241">
        <v>5.7</v>
      </c>
      <c r="AN1241">
        <v>4.2</v>
      </c>
      <c r="AO1241">
        <v>1.5</v>
      </c>
      <c r="AP1241">
        <v>4</v>
      </c>
      <c r="AQ1241">
        <v>1</v>
      </c>
      <c r="AR1241" s="2">
        <v>0.71</v>
      </c>
    </row>
    <row r="1242" spans="6:44" x14ac:dyDescent="0.3">
      <c r="F1242" t="str">
        <f t="shared" si="102"/>
        <v>12421328</v>
      </c>
      <c r="G1242" t="e">
        <f t="shared" si="105"/>
        <v>#N/A</v>
      </c>
      <c r="H1242" s="11">
        <v>1242</v>
      </c>
      <c r="I1242" s="5">
        <v>1328</v>
      </c>
      <c r="J1242" t="s">
        <v>42</v>
      </c>
      <c r="K1242" t="s">
        <v>61</v>
      </c>
      <c r="O1242" s="3"/>
      <c r="P1242" s="4"/>
      <c r="Q1242" s="4"/>
      <c r="R1242" s="2">
        <f t="shared" si="103"/>
        <v>0.67208516242317684</v>
      </c>
      <c r="S1242" s="2">
        <f t="shared" si="104"/>
        <v>0.32791483757682316</v>
      </c>
      <c r="T1242" s="2"/>
      <c r="U1242" s="2"/>
      <c r="V1242" s="37"/>
      <c r="W1242" s="37"/>
      <c r="X1242" s="37"/>
      <c r="Y1242" s="37"/>
      <c r="Z1242" s="37"/>
      <c r="AA1242" s="37"/>
      <c r="AB1242" s="12">
        <v>1</v>
      </c>
      <c r="AC1242">
        <v>10</v>
      </c>
      <c r="AD1242">
        <v>-38</v>
      </c>
      <c r="AE1242">
        <v>0.21</v>
      </c>
      <c r="AF1242">
        <v>4</v>
      </c>
      <c r="AG1242">
        <v>-3</v>
      </c>
      <c r="AH1242">
        <v>0</v>
      </c>
      <c r="AI1242">
        <v>1</v>
      </c>
      <c r="AJ1242">
        <v>1</v>
      </c>
      <c r="AK1242">
        <v>-2</v>
      </c>
      <c r="AL1242">
        <v>-0.05</v>
      </c>
      <c r="AM1242">
        <v>-3.7</v>
      </c>
      <c r="AN1242">
        <v>-10.7</v>
      </c>
      <c r="AO1242">
        <v>7</v>
      </c>
      <c r="AP1242">
        <v>9</v>
      </c>
      <c r="AQ1242">
        <v>1</v>
      </c>
      <c r="AR1242" s="2">
        <v>0.81</v>
      </c>
    </row>
    <row r="1243" spans="6:44" x14ac:dyDescent="0.3">
      <c r="F1243" t="str">
        <f t="shared" si="102"/>
        <v>12421344</v>
      </c>
      <c r="G1243" t="e">
        <f t="shared" si="105"/>
        <v>#N/A</v>
      </c>
      <c r="H1243" s="11">
        <v>1242</v>
      </c>
      <c r="I1243" s="5">
        <v>1344</v>
      </c>
      <c r="J1243" t="s">
        <v>42</v>
      </c>
      <c r="K1243" t="s">
        <v>63</v>
      </c>
      <c r="O1243" s="3"/>
      <c r="P1243" s="4"/>
      <c r="Q1243" s="4"/>
      <c r="R1243" s="2">
        <f t="shared" si="103"/>
        <v>0.72208516242317677</v>
      </c>
      <c r="S1243" s="2">
        <f t="shared" si="104"/>
        <v>0.27791483757682323</v>
      </c>
      <c r="T1243" s="2"/>
      <c r="U1243" s="2"/>
      <c r="V1243" s="37"/>
      <c r="W1243" s="37"/>
      <c r="X1243" s="37"/>
      <c r="Y1243" s="37"/>
      <c r="Z1243" s="37"/>
      <c r="AA1243" s="37"/>
      <c r="AB1243" s="12">
        <v>1</v>
      </c>
      <c r="AC1243">
        <v>10</v>
      </c>
      <c r="AD1243">
        <v>-54</v>
      </c>
      <c r="AE1243">
        <v>0.17</v>
      </c>
      <c r="AF1243">
        <v>8</v>
      </c>
      <c r="AG1243">
        <v>-2</v>
      </c>
      <c r="AH1243">
        <v>0</v>
      </c>
      <c r="AI1243">
        <v>-1</v>
      </c>
      <c r="AJ1243">
        <v>0</v>
      </c>
      <c r="AK1243">
        <v>-3</v>
      </c>
      <c r="AL1243">
        <v>0</v>
      </c>
      <c r="AM1243">
        <v>7.8</v>
      </c>
      <c r="AN1243">
        <v>-1.8</v>
      </c>
      <c r="AO1243">
        <v>9.6</v>
      </c>
      <c r="AP1243">
        <v>9</v>
      </c>
      <c r="AQ1243">
        <v>1</v>
      </c>
      <c r="AR1243" s="2">
        <v>0.86</v>
      </c>
    </row>
    <row r="1244" spans="6:44" x14ac:dyDescent="0.3">
      <c r="F1244" t="str">
        <f t="shared" si="102"/>
        <v>12421345</v>
      </c>
      <c r="G1244" t="e">
        <f t="shared" si="105"/>
        <v>#N/A</v>
      </c>
      <c r="H1244" s="11">
        <v>1242</v>
      </c>
      <c r="I1244" s="5">
        <v>1345</v>
      </c>
      <c r="J1244" t="s">
        <v>42</v>
      </c>
      <c r="K1244" t="s">
        <v>64</v>
      </c>
      <c r="O1244" s="3"/>
      <c r="P1244" s="4"/>
      <c r="Q1244" s="4"/>
      <c r="R1244" s="2">
        <f t="shared" si="103"/>
        <v>0.48208516242317678</v>
      </c>
      <c r="S1244" s="2">
        <f t="shared" si="104"/>
        <v>0.51791483757682322</v>
      </c>
      <c r="T1244" s="2"/>
      <c r="U1244" s="2"/>
      <c r="V1244" s="37"/>
      <c r="W1244" s="37"/>
      <c r="X1244" s="37"/>
      <c r="Y1244" s="37"/>
      <c r="Z1244" s="37"/>
      <c r="AA1244" s="37"/>
      <c r="AB1244" s="12">
        <v>1</v>
      </c>
      <c r="AC1244">
        <v>2</v>
      </c>
      <c r="AD1244">
        <v>4</v>
      </c>
      <c r="AE1244">
        <v>-0.03</v>
      </c>
      <c r="AF1244">
        <v>0</v>
      </c>
      <c r="AG1244">
        <v>1</v>
      </c>
      <c r="AH1244">
        <v>1</v>
      </c>
      <c r="AI1244">
        <v>1</v>
      </c>
      <c r="AJ1244">
        <v>1</v>
      </c>
      <c r="AK1244">
        <v>-4</v>
      </c>
      <c r="AL1244">
        <v>-0.04</v>
      </c>
      <c r="AM1244">
        <v>0.4</v>
      </c>
      <c r="AN1244">
        <v>5.3</v>
      </c>
      <c r="AO1244">
        <v>-4.9000000000000004</v>
      </c>
      <c r="AP1244">
        <v>1</v>
      </c>
      <c r="AQ1244">
        <v>1</v>
      </c>
      <c r="AR1244" s="2">
        <v>0.62</v>
      </c>
    </row>
    <row r="1245" spans="6:44" x14ac:dyDescent="0.3">
      <c r="F1245" t="str">
        <f t="shared" si="102"/>
        <v>12421347</v>
      </c>
      <c r="G1245" t="e">
        <f t="shared" si="105"/>
        <v>#N/A</v>
      </c>
      <c r="H1245" s="11">
        <v>1242</v>
      </c>
      <c r="I1245" s="5">
        <v>1347</v>
      </c>
      <c r="J1245" t="s">
        <v>42</v>
      </c>
      <c r="K1245" t="s">
        <v>65</v>
      </c>
      <c r="O1245" s="3"/>
      <c r="P1245" s="4"/>
      <c r="Q1245" s="4"/>
      <c r="R1245" s="2">
        <f t="shared" si="103"/>
        <v>0.82208516242317675</v>
      </c>
      <c r="S1245" s="2">
        <f t="shared" si="104"/>
        <v>0.17791483757682325</v>
      </c>
      <c r="T1245" s="2"/>
      <c r="U1245" s="2"/>
      <c r="V1245" s="37"/>
      <c r="W1245" s="37"/>
      <c r="X1245" s="37"/>
      <c r="Y1245" s="37"/>
      <c r="Z1245" s="37"/>
      <c r="AA1245" s="37"/>
      <c r="AB1245" s="12">
        <v>1</v>
      </c>
      <c r="AC1245">
        <v>16</v>
      </c>
      <c r="AD1245">
        <v>-161</v>
      </c>
      <c r="AE1245">
        <v>0.17</v>
      </c>
      <c r="AF1245">
        <v>9</v>
      </c>
      <c r="AG1245">
        <v>-1</v>
      </c>
      <c r="AH1245">
        <v>-1</v>
      </c>
      <c r="AI1245">
        <v>-2</v>
      </c>
      <c r="AJ1245">
        <v>-3</v>
      </c>
      <c r="AK1245">
        <v>-4</v>
      </c>
      <c r="AL1245">
        <v>-0.03</v>
      </c>
      <c r="AM1245">
        <v>14.6</v>
      </c>
      <c r="AN1245">
        <v>6</v>
      </c>
      <c r="AO1245">
        <v>8.6</v>
      </c>
      <c r="AP1245">
        <v>15</v>
      </c>
      <c r="AQ1245">
        <v>1</v>
      </c>
      <c r="AR1245" s="2">
        <v>0.96</v>
      </c>
    </row>
    <row r="1246" spans="6:44" x14ac:dyDescent="0.3">
      <c r="F1246" t="str">
        <f t="shared" si="102"/>
        <v>12421348</v>
      </c>
      <c r="G1246" t="e">
        <f t="shared" si="105"/>
        <v>#N/A</v>
      </c>
      <c r="H1246" s="11">
        <v>1242</v>
      </c>
      <c r="I1246" s="5">
        <v>1348</v>
      </c>
      <c r="J1246" t="s">
        <v>42</v>
      </c>
      <c r="K1246" t="s">
        <v>66</v>
      </c>
      <c r="O1246" s="3"/>
      <c r="P1246" s="4"/>
      <c r="Q1246" s="4"/>
      <c r="R1246" s="2">
        <f t="shared" si="103"/>
        <v>0.65208516242317682</v>
      </c>
      <c r="S1246" s="2">
        <f t="shared" si="104"/>
        <v>0.34791483757682318</v>
      </c>
      <c r="T1246" s="2"/>
      <c r="U1246" s="2"/>
      <c r="V1246" s="37"/>
      <c r="W1246" s="37"/>
      <c r="X1246" s="37"/>
      <c r="Y1246" s="37"/>
      <c r="Z1246" s="37"/>
      <c r="AA1246" s="37"/>
      <c r="AB1246" s="12">
        <v>1</v>
      </c>
      <c r="AC1246">
        <v>7</v>
      </c>
      <c r="AD1246">
        <v>-40</v>
      </c>
      <c r="AE1246">
        <v>0.01</v>
      </c>
      <c r="AF1246">
        <v>6</v>
      </c>
      <c r="AG1246">
        <v>-2</v>
      </c>
      <c r="AH1246">
        <v>2</v>
      </c>
      <c r="AI1246">
        <v>-4</v>
      </c>
      <c r="AJ1246">
        <v>-2</v>
      </c>
      <c r="AK1246">
        <v>-5</v>
      </c>
      <c r="AL1246">
        <v>-0.01</v>
      </c>
      <c r="AM1246">
        <v>5.3</v>
      </c>
      <c r="AN1246">
        <v>3</v>
      </c>
      <c r="AO1246">
        <v>2.2999999999999998</v>
      </c>
      <c r="AP1246">
        <v>6</v>
      </c>
      <c r="AQ1246">
        <v>1</v>
      </c>
      <c r="AR1246" s="2">
        <v>0.79</v>
      </c>
    </row>
    <row r="1247" spans="6:44" x14ac:dyDescent="0.3">
      <c r="F1247" t="str">
        <f t="shared" si="102"/>
        <v>12421355</v>
      </c>
      <c r="G1247" t="e">
        <f t="shared" si="105"/>
        <v>#N/A</v>
      </c>
      <c r="H1247" s="11">
        <v>1242</v>
      </c>
      <c r="I1247" s="5">
        <v>1355</v>
      </c>
      <c r="J1247" t="s">
        <v>42</v>
      </c>
      <c r="K1247" t="s">
        <v>67</v>
      </c>
      <c r="O1247" s="3"/>
      <c r="P1247" s="4"/>
      <c r="Q1247" s="4"/>
      <c r="R1247" s="2">
        <f t="shared" si="103"/>
        <v>0.70208516242317676</v>
      </c>
      <c r="S1247" s="2">
        <f t="shared" si="104"/>
        <v>0.29791483757682324</v>
      </c>
      <c r="T1247" s="2"/>
      <c r="U1247" s="2"/>
      <c r="V1247" s="37"/>
      <c r="W1247" s="37"/>
      <c r="X1247" s="37"/>
      <c r="Y1247" s="37"/>
      <c r="Z1247" s="37"/>
      <c r="AA1247" s="37"/>
      <c r="AB1247" s="12">
        <v>1</v>
      </c>
      <c r="AC1247">
        <v>12</v>
      </c>
      <c r="AD1247">
        <v>-66</v>
      </c>
      <c r="AE1247">
        <v>-0.01</v>
      </c>
      <c r="AF1247">
        <v>4</v>
      </c>
      <c r="AG1247">
        <v>-2</v>
      </c>
      <c r="AH1247">
        <v>3</v>
      </c>
      <c r="AI1247">
        <v>3</v>
      </c>
      <c r="AJ1247">
        <v>4</v>
      </c>
      <c r="AK1247">
        <v>-9</v>
      </c>
      <c r="AL1247">
        <v>-0.06</v>
      </c>
      <c r="AM1247">
        <v>-1.9</v>
      </c>
      <c r="AN1247">
        <v>-4.7</v>
      </c>
      <c r="AO1247">
        <v>2.8</v>
      </c>
      <c r="AP1247">
        <v>11</v>
      </c>
      <c r="AQ1247">
        <v>1</v>
      </c>
      <c r="AR1247" s="2">
        <v>0.84</v>
      </c>
    </row>
    <row r="1248" spans="6:44" x14ac:dyDescent="0.3">
      <c r="F1248" t="str">
        <f t="shared" si="102"/>
        <v>12421361</v>
      </c>
      <c r="G1248" t="e">
        <f t="shared" si="105"/>
        <v>#N/A</v>
      </c>
      <c r="H1248" s="11">
        <v>1242</v>
      </c>
      <c r="I1248" s="5">
        <v>1361</v>
      </c>
      <c r="J1248" t="s">
        <v>42</v>
      </c>
      <c r="K1248" t="s">
        <v>68</v>
      </c>
      <c r="O1248" s="3"/>
      <c r="P1248" s="4"/>
      <c r="Q1248" s="4"/>
      <c r="R1248" s="2">
        <f t="shared" si="103"/>
        <v>0.66208516242317683</v>
      </c>
      <c r="S1248" s="2">
        <f t="shared" si="104"/>
        <v>0.33791483757682317</v>
      </c>
      <c r="T1248" s="2"/>
      <c r="U1248" s="2"/>
      <c r="V1248" s="37"/>
      <c r="W1248" s="37"/>
      <c r="X1248" s="37"/>
      <c r="Y1248" s="37"/>
      <c r="Z1248" s="37"/>
      <c r="AA1248" s="37"/>
      <c r="AB1248" s="12">
        <v>1</v>
      </c>
      <c r="AC1248">
        <v>11</v>
      </c>
      <c r="AD1248">
        <v>-41</v>
      </c>
      <c r="AE1248">
        <v>0.11</v>
      </c>
      <c r="AF1248">
        <v>6</v>
      </c>
      <c r="AG1248">
        <v>-1</v>
      </c>
      <c r="AH1248">
        <v>0</v>
      </c>
      <c r="AI1248">
        <v>-1</v>
      </c>
      <c r="AJ1248">
        <v>-3</v>
      </c>
      <c r="AK1248">
        <v>-7</v>
      </c>
      <c r="AL1248">
        <v>-0.02</v>
      </c>
      <c r="AM1248">
        <v>4.4000000000000004</v>
      </c>
      <c r="AN1248">
        <v>2.5</v>
      </c>
      <c r="AO1248">
        <v>1.9</v>
      </c>
      <c r="AP1248">
        <v>10</v>
      </c>
      <c r="AQ1248">
        <v>1</v>
      </c>
      <c r="AR1248" s="2">
        <v>0.8</v>
      </c>
    </row>
    <row r="1249" spans="6:44" x14ac:dyDescent="0.3">
      <c r="F1249" t="str">
        <f t="shared" si="102"/>
        <v>12421371</v>
      </c>
      <c r="G1249" t="e">
        <f t="shared" si="105"/>
        <v>#N/A</v>
      </c>
      <c r="H1249" s="11">
        <v>1242</v>
      </c>
      <c r="I1249" s="5">
        <v>1371</v>
      </c>
      <c r="J1249" t="s">
        <v>42</v>
      </c>
      <c r="K1249" t="s">
        <v>69</v>
      </c>
      <c r="O1249" s="3"/>
      <c r="P1249" s="4"/>
      <c r="Q1249" s="4"/>
      <c r="R1249" s="2">
        <f t="shared" si="103"/>
        <v>0.6220851624231768</v>
      </c>
      <c r="S1249" s="2">
        <f t="shared" si="104"/>
        <v>0.3779148375768232</v>
      </c>
      <c r="T1249" s="2"/>
      <c r="U1249" s="2"/>
      <c r="V1249" s="37"/>
      <c r="W1249" s="37"/>
      <c r="X1249" s="37"/>
      <c r="Y1249" s="37"/>
      <c r="Z1249" s="37"/>
      <c r="AA1249" s="37"/>
      <c r="AB1249" s="12">
        <v>1</v>
      </c>
      <c r="AC1249">
        <v>8</v>
      </c>
      <c r="AD1249">
        <v>-17</v>
      </c>
      <c r="AE1249">
        <v>0.13</v>
      </c>
      <c r="AF1249">
        <v>5</v>
      </c>
      <c r="AG1249">
        <v>-2</v>
      </c>
      <c r="AH1249">
        <v>0</v>
      </c>
      <c r="AI1249">
        <v>0</v>
      </c>
      <c r="AJ1249">
        <v>-5</v>
      </c>
      <c r="AK1249">
        <v>-4</v>
      </c>
      <c r="AL1249">
        <v>0.01</v>
      </c>
      <c r="AM1249">
        <v>2.5</v>
      </c>
      <c r="AN1249">
        <v>-2.4</v>
      </c>
      <c r="AO1249">
        <v>4.9000000000000004</v>
      </c>
      <c r="AP1249">
        <v>7</v>
      </c>
      <c r="AQ1249">
        <v>1</v>
      </c>
      <c r="AR1249" s="2">
        <v>0.76</v>
      </c>
    </row>
    <row r="1250" spans="6:44" x14ac:dyDescent="0.3">
      <c r="F1250" t="str">
        <f t="shared" si="102"/>
        <v>12421372</v>
      </c>
      <c r="G1250" t="e">
        <f t="shared" si="105"/>
        <v>#N/A</v>
      </c>
      <c r="H1250" s="11">
        <v>1242</v>
      </c>
      <c r="I1250" s="5">
        <v>1372</v>
      </c>
      <c r="J1250" t="s">
        <v>42</v>
      </c>
      <c r="K1250" t="s">
        <v>70</v>
      </c>
      <c r="O1250" s="3"/>
      <c r="P1250" s="4"/>
      <c r="Q1250" s="4"/>
      <c r="R1250" s="2">
        <f t="shared" si="103"/>
        <v>0.7520851624231768</v>
      </c>
      <c r="S1250" s="2">
        <f t="shared" si="104"/>
        <v>0.2479148375768232</v>
      </c>
      <c r="T1250" s="2"/>
      <c r="U1250" s="2"/>
      <c r="V1250" s="37"/>
      <c r="W1250" s="37"/>
      <c r="X1250" s="37"/>
      <c r="Y1250" s="37"/>
      <c r="Z1250" s="37"/>
      <c r="AA1250" s="37"/>
      <c r="AB1250" s="12">
        <v>1</v>
      </c>
      <c r="AC1250">
        <v>14</v>
      </c>
      <c r="AD1250">
        <v>-102</v>
      </c>
      <c r="AE1250">
        <v>-0.01</v>
      </c>
      <c r="AF1250">
        <v>5</v>
      </c>
      <c r="AG1250">
        <v>-2</v>
      </c>
      <c r="AH1250">
        <v>-3</v>
      </c>
      <c r="AI1250">
        <v>-7</v>
      </c>
      <c r="AJ1250">
        <v>-4</v>
      </c>
      <c r="AK1250">
        <v>-3</v>
      </c>
      <c r="AL1250">
        <v>0</v>
      </c>
      <c r="AM1250">
        <v>3.3</v>
      </c>
      <c r="AN1250">
        <v>2.5</v>
      </c>
      <c r="AO1250">
        <v>0.8</v>
      </c>
      <c r="AP1250">
        <v>13</v>
      </c>
      <c r="AQ1250">
        <v>1</v>
      </c>
      <c r="AR1250" s="2">
        <v>0.89</v>
      </c>
    </row>
    <row r="1251" spans="6:44" x14ac:dyDescent="0.3">
      <c r="F1251" t="str">
        <f t="shared" si="102"/>
        <v>12421382</v>
      </c>
      <c r="G1251" t="e">
        <f t="shared" si="105"/>
        <v>#N/A</v>
      </c>
      <c r="H1251" s="11">
        <v>1242</v>
      </c>
      <c r="I1251" s="5">
        <v>1382</v>
      </c>
      <c r="J1251" t="s">
        <v>42</v>
      </c>
      <c r="K1251" t="s">
        <v>71</v>
      </c>
      <c r="O1251" s="3"/>
      <c r="P1251" s="4"/>
      <c r="Q1251" s="4"/>
      <c r="R1251" s="2">
        <f t="shared" si="103"/>
        <v>0.69208516242317675</v>
      </c>
      <c r="S1251" s="2">
        <f t="shared" si="104"/>
        <v>0.30791483757682325</v>
      </c>
      <c r="T1251" s="2"/>
      <c r="U1251" s="2"/>
      <c r="V1251" s="37"/>
      <c r="W1251" s="37"/>
      <c r="X1251" s="37"/>
      <c r="Y1251" s="37"/>
      <c r="Z1251" s="37"/>
      <c r="AA1251" s="37"/>
      <c r="AB1251" s="12">
        <v>1</v>
      </c>
      <c r="AC1251">
        <v>11</v>
      </c>
      <c r="AD1251">
        <v>-60</v>
      </c>
      <c r="AE1251">
        <v>0.01</v>
      </c>
      <c r="AF1251">
        <v>6</v>
      </c>
      <c r="AG1251">
        <v>-1</v>
      </c>
      <c r="AH1251">
        <v>1</v>
      </c>
      <c r="AI1251">
        <v>-2</v>
      </c>
      <c r="AJ1251">
        <v>-1</v>
      </c>
      <c r="AK1251">
        <v>-2</v>
      </c>
      <c r="AL1251">
        <v>-0.05</v>
      </c>
      <c r="AM1251">
        <v>3.6</v>
      </c>
      <c r="AN1251">
        <v>-0.1</v>
      </c>
      <c r="AO1251">
        <v>3.7</v>
      </c>
      <c r="AP1251">
        <v>10</v>
      </c>
      <c r="AQ1251">
        <v>1</v>
      </c>
      <c r="AR1251" s="2">
        <v>0.83</v>
      </c>
    </row>
    <row r="1252" spans="6:44" x14ac:dyDescent="0.3">
      <c r="F1252" t="str">
        <f t="shared" si="102"/>
        <v>12421393</v>
      </c>
      <c r="G1252" t="e">
        <f t="shared" si="105"/>
        <v>#N/A</v>
      </c>
      <c r="H1252" s="11">
        <v>1242</v>
      </c>
      <c r="I1252" s="5">
        <v>1393</v>
      </c>
      <c r="J1252" t="s">
        <v>42</v>
      </c>
      <c r="K1252" t="s">
        <v>72</v>
      </c>
      <c r="O1252" s="3"/>
      <c r="P1252" s="4"/>
      <c r="Q1252" s="4"/>
      <c r="R1252" s="2">
        <f t="shared" si="103"/>
        <v>0.70208516242317676</v>
      </c>
      <c r="S1252" s="2">
        <f t="shared" si="104"/>
        <v>0.29791483757682324</v>
      </c>
      <c r="T1252" s="2"/>
      <c r="U1252" s="2"/>
      <c r="V1252" s="37"/>
      <c r="W1252" s="37"/>
      <c r="X1252" s="37"/>
      <c r="Y1252" s="37"/>
      <c r="Z1252" s="37"/>
      <c r="AA1252" s="37"/>
      <c r="AB1252" s="12">
        <v>1</v>
      </c>
      <c r="AC1252">
        <v>11</v>
      </c>
      <c r="AD1252">
        <v>-45</v>
      </c>
      <c r="AE1252">
        <v>0.18</v>
      </c>
      <c r="AF1252">
        <v>11</v>
      </c>
      <c r="AG1252">
        <v>1</v>
      </c>
      <c r="AH1252">
        <v>-1</v>
      </c>
      <c r="AI1252">
        <v>-1</v>
      </c>
      <c r="AJ1252">
        <v>-6</v>
      </c>
      <c r="AK1252">
        <v>-3</v>
      </c>
      <c r="AL1252">
        <v>-0.04</v>
      </c>
      <c r="AM1252">
        <v>14</v>
      </c>
      <c r="AN1252">
        <v>6.4</v>
      </c>
      <c r="AO1252">
        <v>7.6</v>
      </c>
      <c r="AP1252">
        <v>10</v>
      </c>
      <c r="AQ1252">
        <v>1</v>
      </c>
      <c r="AR1252" s="2">
        <v>0.84</v>
      </c>
    </row>
    <row r="1253" spans="6:44" x14ac:dyDescent="0.3">
      <c r="F1253" t="str">
        <f t="shared" si="102"/>
        <v>12421395</v>
      </c>
      <c r="G1253" t="e">
        <f t="shared" si="105"/>
        <v>#N/A</v>
      </c>
      <c r="H1253" s="11">
        <v>1242</v>
      </c>
      <c r="I1253" s="5">
        <v>1395</v>
      </c>
      <c r="J1253" t="s">
        <v>42</v>
      </c>
      <c r="K1253" t="s">
        <v>73</v>
      </c>
      <c r="O1253" s="3"/>
      <c r="P1253" s="4"/>
      <c r="Q1253" s="4"/>
      <c r="R1253" s="2">
        <f t="shared" si="103"/>
        <v>0.60208516242317678</v>
      </c>
      <c r="S1253" s="2">
        <f t="shared" si="104"/>
        <v>0.39791483757682322</v>
      </c>
      <c r="T1253" s="2"/>
      <c r="U1253" s="2"/>
      <c r="V1253" s="37"/>
      <c r="W1253" s="37"/>
      <c r="X1253" s="37"/>
      <c r="Y1253" s="37"/>
      <c r="Z1253" s="37"/>
      <c r="AA1253" s="37"/>
      <c r="AB1253" s="12">
        <v>1</v>
      </c>
      <c r="AC1253">
        <v>6</v>
      </c>
      <c r="AD1253">
        <v>-13</v>
      </c>
      <c r="AE1253">
        <v>0.13</v>
      </c>
      <c r="AF1253">
        <v>1</v>
      </c>
      <c r="AG1253">
        <v>-5</v>
      </c>
      <c r="AH1253">
        <v>0</v>
      </c>
      <c r="AI1253">
        <v>0</v>
      </c>
      <c r="AJ1253">
        <v>-6</v>
      </c>
      <c r="AK1253">
        <v>-6</v>
      </c>
      <c r="AL1253">
        <v>-0.01</v>
      </c>
      <c r="AM1253">
        <v>-1.5</v>
      </c>
      <c r="AN1253">
        <v>-5</v>
      </c>
      <c r="AO1253">
        <v>3.5</v>
      </c>
      <c r="AP1253">
        <v>5</v>
      </c>
      <c r="AQ1253">
        <v>1</v>
      </c>
      <c r="AR1253" s="2">
        <v>0.74</v>
      </c>
    </row>
    <row r="1254" spans="6:44" x14ac:dyDescent="0.3">
      <c r="F1254" t="str">
        <f t="shared" si="102"/>
        <v>12421397</v>
      </c>
      <c r="G1254" t="e">
        <f t="shared" si="105"/>
        <v>#N/A</v>
      </c>
      <c r="H1254" s="11">
        <v>1242</v>
      </c>
      <c r="I1254" s="5">
        <v>1397</v>
      </c>
      <c r="J1254" t="s">
        <v>42</v>
      </c>
      <c r="K1254" t="s">
        <v>74</v>
      </c>
      <c r="O1254" s="3"/>
      <c r="P1254" s="4"/>
      <c r="Q1254" s="4"/>
      <c r="R1254" s="2">
        <f t="shared" si="103"/>
        <v>0.57208516242317675</v>
      </c>
      <c r="S1254" s="2">
        <f t="shared" si="104"/>
        <v>0.42791483757682325</v>
      </c>
      <c r="T1254" s="2"/>
      <c r="U1254" s="2"/>
      <c r="V1254" s="37"/>
      <c r="W1254" s="37"/>
      <c r="X1254" s="37"/>
      <c r="Y1254" s="37"/>
      <c r="Z1254" s="37"/>
      <c r="AA1254" s="37"/>
      <c r="AB1254" s="12">
        <v>1</v>
      </c>
      <c r="AC1254">
        <v>3</v>
      </c>
      <c r="AD1254">
        <v>-2</v>
      </c>
      <c r="AE1254">
        <v>0.03</v>
      </c>
      <c r="AF1254">
        <v>7</v>
      </c>
      <c r="AG1254">
        <v>1</v>
      </c>
      <c r="AH1254">
        <v>0</v>
      </c>
      <c r="AI1254">
        <v>-2</v>
      </c>
      <c r="AJ1254">
        <v>-5</v>
      </c>
      <c r="AK1254">
        <v>-1</v>
      </c>
      <c r="AL1254">
        <v>-0.06</v>
      </c>
      <c r="AM1254">
        <v>7.3</v>
      </c>
      <c r="AN1254">
        <v>4.5</v>
      </c>
      <c r="AO1254">
        <v>2.8</v>
      </c>
      <c r="AP1254">
        <v>2</v>
      </c>
      <c r="AQ1254">
        <v>1</v>
      </c>
      <c r="AR1254" s="2">
        <v>0.71</v>
      </c>
    </row>
    <row r="1255" spans="6:44" x14ac:dyDescent="0.3">
      <c r="F1255" t="str">
        <f t="shared" si="102"/>
        <v>12421400</v>
      </c>
      <c r="G1255" t="e">
        <f t="shared" si="105"/>
        <v>#N/A</v>
      </c>
      <c r="H1255" s="11">
        <v>1242</v>
      </c>
      <c r="I1255" s="5">
        <v>1400</v>
      </c>
      <c r="J1255" t="s">
        <v>42</v>
      </c>
      <c r="K1255" t="s">
        <v>75</v>
      </c>
      <c r="O1255" s="3"/>
      <c r="P1255" s="4"/>
      <c r="Q1255" s="4"/>
      <c r="R1255" s="2">
        <f t="shared" si="103"/>
        <v>0.67208516242317684</v>
      </c>
      <c r="S1255" s="2">
        <f t="shared" si="104"/>
        <v>0.32791483757682316</v>
      </c>
      <c r="T1255" s="2"/>
      <c r="U1255" s="2"/>
      <c r="V1255" s="37"/>
      <c r="W1255" s="37"/>
      <c r="X1255" s="37"/>
      <c r="Y1255" s="37"/>
      <c r="Z1255" s="37"/>
      <c r="AA1255" s="37"/>
      <c r="AB1255" s="12">
        <v>1</v>
      </c>
      <c r="AC1255">
        <v>10</v>
      </c>
      <c r="AD1255">
        <v>-30</v>
      </c>
      <c r="AE1255">
        <v>0.21</v>
      </c>
      <c r="AF1255">
        <v>8</v>
      </c>
      <c r="AG1255">
        <v>0</v>
      </c>
      <c r="AH1255">
        <v>0</v>
      </c>
      <c r="AI1255">
        <v>0</v>
      </c>
      <c r="AJ1255">
        <v>0</v>
      </c>
      <c r="AK1255">
        <v>-3</v>
      </c>
      <c r="AL1255">
        <v>0.03</v>
      </c>
      <c r="AM1255">
        <v>9.8000000000000007</v>
      </c>
      <c r="AN1255">
        <v>2.7</v>
      </c>
      <c r="AO1255">
        <v>7.1</v>
      </c>
      <c r="AP1255">
        <v>9</v>
      </c>
      <c r="AQ1255">
        <v>1</v>
      </c>
      <c r="AR1255" s="2">
        <v>0.81</v>
      </c>
    </row>
    <row r="1256" spans="6:44" x14ac:dyDescent="0.3">
      <c r="F1256" t="str">
        <f t="shared" si="102"/>
        <v>12421401</v>
      </c>
      <c r="G1256" t="e">
        <f t="shared" si="105"/>
        <v>#N/A</v>
      </c>
      <c r="H1256" s="11">
        <v>1242</v>
      </c>
      <c r="I1256" s="5">
        <v>1401</v>
      </c>
      <c r="J1256" t="s">
        <v>42</v>
      </c>
      <c r="K1256" t="s">
        <v>76</v>
      </c>
      <c r="O1256" s="3"/>
      <c r="P1256" s="4"/>
      <c r="Q1256" s="4"/>
      <c r="R1256" s="2">
        <f t="shared" si="103"/>
        <v>0.64208516242317681</v>
      </c>
      <c r="S1256" s="2">
        <f t="shared" si="104"/>
        <v>0.35791483757682319</v>
      </c>
      <c r="T1256" s="2"/>
      <c r="U1256" s="2"/>
      <c r="V1256" s="37"/>
      <c r="W1256" s="37"/>
      <c r="X1256" s="37"/>
      <c r="Y1256" s="37"/>
      <c r="Z1256" s="37"/>
      <c r="AA1256" s="37"/>
      <c r="AB1256" s="12">
        <v>1</v>
      </c>
      <c r="AC1256">
        <v>7</v>
      </c>
      <c r="AD1256">
        <v>-21</v>
      </c>
      <c r="AE1256">
        <v>0.17</v>
      </c>
      <c r="AF1256">
        <v>7</v>
      </c>
      <c r="AG1256">
        <v>2</v>
      </c>
      <c r="AH1256">
        <v>-1</v>
      </c>
      <c r="AI1256">
        <v>2</v>
      </c>
      <c r="AJ1256">
        <v>-5</v>
      </c>
      <c r="AK1256">
        <v>-4</v>
      </c>
      <c r="AL1256">
        <v>0.03</v>
      </c>
      <c r="AM1256">
        <v>6.5</v>
      </c>
      <c r="AN1256">
        <v>1.1000000000000001</v>
      </c>
      <c r="AO1256">
        <v>5.4</v>
      </c>
      <c r="AP1256">
        <v>6</v>
      </c>
      <c r="AQ1256">
        <v>1</v>
      </c>
      <c r="AR1256" s="2">
        <v>0.78</v>
      </c>
    </row>
    <row r="1257" spans="6:44" x14ac:dyDescent="0.3">
      <c r="F1257" t="str">
        <f t="shared" si="102"/>
        <v>12421403</v>
      </c>
      <c r="G1257" t="e">
        <f t="shared" si="105"/>
        <v>#N/A</v>
      </c>
      <c r="H1257" s="11">
        <v>1242</v>
      </c>
      <c r="I1257" s="5">
        <v>1403</v>
      </c>
      <c r="J1257" t="s">
        <v>42</v>
      </c>
      <c r="K1257" t="s">
        <v>77</v>
      </c>
      <c r="O1257" s="3"/>
      <c r="P1257" s="4"/>
      <c r="Q1257" s="4"/>
      <c r="R1257" s="2">
        <f t="shared" si="103"/>
        <v>0.55208516242317673</v>
      </c>
      <c r="S1257" s="2">
        <f t="shared" si="104"/>
        <v>0.44791483757682327</v>
      </c>
      <c r="T1257" s="2"/>
      <c r="U1257" s="2"/>
      <c r="V1257" s="37"/>
      <c r="W1257" s="37"/>
      <c r="X1257" s="37"/>
      <c r="Y1257" s="37"/>
      <c r="Z1257" s="37"/>
      <c r="AA1257" s="37"/>
      <c r="AB1257" s="12">
        <v>1</v>
      </c>
      <c r="AC1257">
        <v>3</v>
      </c>
      <c r="AD1257">
        <v>-3</v>
      </c>
      <c r="AE1257">
        <v>0.06</v>
      </c>
      <c r="AF1257">
        <v>5</v>
      </c>
      <c r="AG1257">
        <v>1</v>
      </c>
      <c r="AH1257">
        <v>-1</v>
      </c>
      <c r="AI1257">
        <v>-3</v>
      </c>
      <c r="AJ1257">
        <v>-4</v>
      </c>
      <c r="AK1257">
        <v>-4</v>
      </c>
      <c r="AL1257">
        <v>0</v>
      </c>
      <c r="AM1257">
        <v>6.3</v>
      </c>
      <c r="AN1257">
        <v>6.2</v>
      </c>
      <c r="AO1257">
        <v>0.1</v>
      </c>
      <c r="AP1257">
        <v>2</v>
      </c>
      <c r="AQ1257">
        <v>1</v>
      </c>
      <c r="AR1257" s="2">
        <v>0.69</v>
      </c>
    </row>
    <row r="1258" spans="6:44" x14ac:dyDescent="0.3">
      <c r="F1258" t="str">
        <f t="shared" si="102"/>
        <v>12421411</v>
      </c>
      <c r="G1258" t="e">
        <f t="shared" si="105"/>
        <v>#N/A</v>
      </c>
      <c r="H1258" s="11">
        <v>1242</v>
      </c>
      <c r="I1258" s="5">
        <v>1411</v>
      </c>
      <c r="J1258" t="s">
        <v>42</v>
      </c>
      <c r="K1258" t="s">
        <v>78</v>
      </c>
      <c r="O1258" s="3"/>
      <c r="P1258" s="4"/>
      <c r="Q1258" s="4"/>
      <c r="R1258" s="2">
        <f t="shared" si="103"/>
        <v>0.84208516242317677</v>
      </c>
      <c r="S1258" s="2">
        <f t="shared" si="104"/>
        <v>0.15791483757682323</v>
      </c>
      <c r="T1258" s="2"/>
      <c r="U1258" s="2"/>
      <c r="V1258" s="37"/>
      <c r="W1258" s="37"/>
      <c r="X1258" s="37"/>
      <c r="Y1258" s="37"/>
      <c r="Z1258" s="37"/>
      <c r="AA1258" s="37"/>
      <c r="AB1258" s="12">
        <v>1</v>
      </c>
      <c r="AC1258">
        <v>16</v>
      </c>
      <c r="AD1258">
        <v>-240</v>
      </c>
      <c r="AE1258">
        <v>0.35</v>
      </c>
      <c r="AF1258">
        <v>7</v>
      </c>
      <c r="AG1258">
        <v>-4</v>
      </c>
      <c r="AH1258">
        <v>0</v>
      </c>
      <c r="AI1258">
        <v>2</v>
      </c>
      <c r="AJ1258">
        <v>0</v>
      </c>
      <c r="AK1258">
        <v>0</v>
      </c>
      <c r="AL1258">
        <v>-0.02</v>
      </c>
      <c r="AM1258">
        <v>3.9</v>
      </c>
      <c r="AN1258">
        <v>-8.8000000000000007</v>
      </c>
      <c r="AO1258">
        <v>12.7</v>
      </c>
      <c r="AP1258">
        <v>15</v>
      </c>
      <c r="AQ1258">
        <v>1</v>
      </c>
      <c r="AR1258" s="2">
        <v>0.98</v>
      </c>
    </row>
    <row r="1259" spans="6:44" x14ac:dyDescent="0.3">
      <c r="F1259" t="str">
        <f t="shared" ref="F1259:F1322" si="106">H1259&amp;I1259</f>
        <v>12421417</v>
      </c>
      <c r="G1259" t="e">
        <f t="shared" si="105"/>
        <v>#N/A</v>
      </c>
      <c r="H1259" s="11">
        <v>1242</v>
      </c>
      <c r="I1259" s="5">
        <v>1417</v>
      </c>
      <c r="J1259" t="s">
        <v>42</v>
      </c>
      <c r="K1259" t="s">
        <v>79</v>
      </c>
      <c r="O1259" s="3"/>
      <c r="P1259" s="4"/>
      <c r="Q1259" s="4"/>
      <c r="R1259" s="2">
        <f t="shared" ref="R1259:R1322" si="107">AR1259-$AR$2291</f>
        <v>0.66208516242317683</v>
      </c>
      <c r="S1259" s="2">
        <f t="shared" ref="S1259:S1322" si="108">1-R1259</f>
        <v>0.33791483757682317</v>
      </c>
      <c r="T1259" s="2"/>
      <c r="U1259" s="2"/>
      <c r="V1259" s="37"/>
      <c r="W1259" s="37"/>
      <c r="X1259" s="37"/>
      <c r="Y1259" s="37"/>
      <c r="Z1259" s="37"/>
      <c r="AA1259" s="37"/>
      <c r="AB1259" s="12">
        <v>1</v>
      </c>
      <c r="AC1259">
        <v>11</v>
      </c>
      <c r="AD1259">
        <v>-39</v>
      </c>
      <c r="AE1259">
        <v>0.13</v>
      </c>
      <c r="AF1259">
        <v>4</v>
      </c>
      <c r="AG1259">
        <v>-1</v>
      </c>
      <c r="AH1259">
        <v>1</v>
      </c>
      <c r="AI1259">
        <v>3</v>
      </c>
      <c r="AJ1259">
        <v>0</v>
      </c>
      <c r="AK1259">
        <v>-5</v>
      </c>
      <c r="AL1259">
        <v>-0.02</v>
      </c>
      <c r="AM1259">
        <v>-0.4</v>
      </c>
      <c r="AN1259">
        <v>-5.4</v>
      </c>
      <c r="AO1259">
        <v>5</v>
      </c>
      <c r="AP1259">
        <v>10</v>
      </c>
      <c r="AQ1259">
        <v>1</v>
      </c>
      <c r="AR1259" s="2">
        <v>0.8</v>
      </c>
    </row>
    <row r="1260" spans="6:44" x14ac:dyDescent="0.3">
      <c r="F1260" t="str">
        <f t="shared" si="106"/>
        <v>12421420</v>
      </c>
      <c r="G1260" t="e">
        <f t="shared" ref="G1260:G1323" si="109">VLOOKUP(E1260,F1260:F3537,COLUMN(F1260:F3537),FALSE)</f>
        <v>#N/A</v>
      </c>
      <c r="H1260" s="11">
        <v>1242</v>
      </c>
      <c r="I1260" s="5">
        <v>1420</v>
      </c>
      <c r="J1260" t="s">
        <v>42</v>
      </c>
      <c r="K1260" t="s">
        <v>80</v>
      </c>
      <c r="O1260" s="3"/>
      <c r="P1260" s="4"/>
      <c r="Q1260" s="4"/>
      <c r="R1260" s="2">
        <f t="shared" si="107"/>
        <v>0.82208516242317675</v>
      </c>
      <c r="S1260" s="2">
        <f t="shared" si="108"/>
        <v>0.17791483757682325</v>
      </c>
      <c r="T1260" s="2"/>
      <c r="U1260" s="2"/>
      <c r="V1260" s="37"/>
      <c r="W1260" s="37"/>
      <c r="X1260" s="37"/>
      <c r="Y1260" s="37"/>
      <c r="Z1260" s="37"/>
      <c r="AA1260" s="37"/>
      <c r="AB1260" s="12">
        <v>1</v>
      </c>
      <c r="AC1260">
        <v>16</v>
      </c>
      <c r="AD1260">
        <v>-175</v>
      </c>
      <c r="AE1260">
        <v>0.11</v>
      </c>
      <c r="AF1260">
        <v>6</v>
      </c>
      <c r="AG1260">
        <v>-4</v>
      </c>
      <c r="AH1260">
        <v>0</v>
      </c>
      <c r="AI1260">
        <v>-2</v>
      </c>
      <c r="AJ1260">
        <v>3</v>
      </c>
      <c r="AK1260">
        <v>-3</v>
      </c>
      <c r="AL1260">
        <v>0.05</v>
      </c>
      <c r="AM1260">
        <v>9</v>
      </c>
      <c r="AN1260">
        <v>-0.1</v>
      </c>
      <c r="AO1260">
        <v>9.1</v>
      </c>
      <c r="AP1260">
        <v>15</v>
      </c>
      <c r="AQ1260">
        <v>1</v>
      </c>
      <c r="AR1260" s="2">
        <v>0.96</v>
      </c>
    </row>
    <row r="1261" spans="6:44" x14ac:dyDescent="0.3">
      <c r="F1261" t="str">
        <f t="shared" si="106"/>
        <v>12421422</v>
      </c>
      <c r="G1261" t="e">
        <f t="shared" si="109"/>
        <v>#N/A</v>
      </c>
      <c r="H1261" s="11">
        <v>1242</v>
      </c>
      <c r="I1261" s="5">
        <v>1422</v>
      </c>
      <c r="J1261" t="s">
        <v>42</v>
      </c>
      <c r="K1261" t="s">
        <v>81</v>
      </c>
      <c r="O1261" s="3"/>
      <c r="P1261" s="4"/>
      <c r="Q1261" s="4"/>
      <c r="R1261" s="2">
        <f t="shared" si="107"/>
        <v>0.71208516242317677</v>
      </c>
      <c r="S1261" s="2">
        <f t="shared" si="108"/>
        <v>0.28791483757682323</v>
      </c>
      <c r="T1261" s="2"/>
      <c r="U1261" s="2"/>
      <c r="V1261" s="37"/>
      <c r="W1261" s="37"/>
      <c r="X1261" s="37"/>
      <c r="Y1261" s="37"/>
      <c r="Z1261" s="37"/>
      <c r="AA1261" s="37"/>
      <c r="AB1261" s="12">
        <v>1</v>
      </c>
      <c r="AC1261">
        <v>13</v>
      </c>
      <c r="AD1261">
        <v>-73</v>
      </c>
      <c r="AE1261">
        <v>0.02</v>
      </c>
      <c r="AF1261">
        <v>6</v>
      </c>
      <c r="AG1261">
        <v>0</v>
      </c>
      <c r="AH1261">
        <v>-2</v>
      </c>
      <c r="AI1261">
        <v>-4</v>
      </c>
      <c r="AJ1261">
        <v>-5</v>
      </c>
      <c r="AK1261">
        <v>-8</v>
      </c>
      <c r="AL1261">
        <v>0</v>
      </c>
      <c r="AM1261">
        <v>9.4</v>
      </c>
      <c r="AN1261">
        <v>7.6</v>
      </c>
      <c r="AO1261">
        <v>1.8</v>
      </c>
      <c r="AP1261">
        <v>12</v>
      </c>
      <c r="AQ1261">
        <v>1</v>
      </c>
      <c r="AR1261" s="2">
        <v>0.85</v>
      </c>
    </row>
    <row r="1262" spans="6:44" x14ac:dyDescent="0.3">
      <c r="F1262" t="str">
        <f t="shared" si="106"/>
        <v>12421437</v>
      </c>
      <c r="G1262" t="e">
        <f t="shared" si="109"/>
        <v>#N/A</v>
      </c>
      <c r="H1262" s="11">
        <v>1242</v>
      </c>
      <c r="I1262" s="5">
        <v>1437</v>
      </c>
      <c r="J1262" t="s">
        <v>42</v>
      </c>
      <c r="K1262" t="s">
        <v>82</v>
      </c>
      <c r="O1262" s="3"/>
      <c r="P1262" s="4"/>
      <c r="Q1262" s="4"/>
      <c r="R1262" s="2">
        <f t="shared" si="107"/>
        <v>0.46208516242317677</v>
      </c>
      <c r="S1262" s="2">
        <f t="shared" si="108"/>
        <v>0.53791483757682323</v>
      </c>
      <c r="T1262" s="2"/>
      <c r="U1262" s="2"/>
      <c r="V1262" s="37"/>
      <c r="W1262" s="37"/>
      <c r="X1262" s="37"/>
      <c r="Y1262" s="37"/>
      <c r="Z1262" s="37"/>
      <c r="AA1262" s="37"/>
      <c r="AB1262" s="12">
        <v>1</v>
      </c>
      <c r="AC1262">
        <v>1</v>
      </c>
      <c r="AD1262">
        <v>7</v>
      </c>
      <c r="AE1262">
        <v>-0.09</v>
      </c>
      <c r="AF1262">
        <v>-2</v>
      </c>
      <c r="AG1262">
        <v>-1</v>
      </c>
      <c r="AH1262">
        <v>2</v>
      </c>
      <c r="AI1262">
        <v>0</v>
      </c>
      <c r="AJ1262">
        <v>0</v>
      </c>
      <c r="AK1262">
        <v>-5</v>
      </c>
      <c r="AL1262">
        <v>-7.0000000000000007E-2</v>
      </c>
      <c r="AM1262">
        <v>-5.6</v>
      </c>
      <c r="AN1262">
        <v>0</v>
      </c>
      <c r="AO1262">
        <v>-5.6</v>
      </c>
      <c r="AP1262">
        <v>0</v>
      </c>
      <c r="AQ1262">
        <v>0</v>
      </c>
      <c r="AR1262" s="2">
        <v>0.6</v>
      </c>
    </row>
    <row r="1263" spans="6:44" x14ac:dyDescent="0.3">
      <c r="F1263" t="str">
        <f t="shared" si="106"/>
        <v>12421438</v>
      </c>
      <c r="G1263" t="e">
        <f t="shared" si="109"/>
        <v>#N/A</v>
      </c>
      <c r="H1263" s="11">
        <v>1242</v>
      </c>
      <c r="I1263" s="5">
        <v>1438</v>
      </c>
      <c r="J1263" t="s">
        <v>42</v>
      </c>
      <c r="K1263" t="s">
        <v>83</v>
      </c>
      <c r="O1263" s="3"/>
      <c r="P1263" s="4"/>
      <c r="Q1263" s="4"/>
      <c r="R1263" s="2">
        <f t="shared" si="107"/>
        <v>0.47208516242317677</v>
      </c>
      <c r="S1263" s="2">
        <f t="shared" si="108"/>
        <v>0.52791483757682323</v>
      </c>
      <c r="T1263" s="2"/>
      <c r="U1263" s="2"/>
      <c r="V1263" s="37"/>
      <c r="W1263" s="37"/>
      <c r="X1263" s="37"/>
      <c r="Y1263" s="37"/>
      <c r="Z1263" s="37"/>
      <c r="AA1263" s="37"/>
      <c r="AB1263" s="12">
        <v>1</v>
      </c>
      <c r="AC1263">
        <v>1</v>
      </c>
      <c r="AD1263">
        <v>8</v>
      </c>
      <c r="AE1263">
        <v>-0.15</v>
      </c>
      <c r="AF1263">
        <v>5</v>
      </c>
      <c r="AG1263">
        <v>4</v>
      </c>
      <c r="AH1263">
        <v>3</v>
      </c>
      <c r="AI1263">
        <v>-3</v>
      </c>
      <c r="AJ1263">
        <v>2</v>
      </c>
      <c r="AK1263">
        <v>-6</v>
      </c>
      <c r="AL1263">
        <v>-0.06</v>
      </c>
      <c r="AM1263">
        <v>14</v>
      </c>
      <c r="AN1263">
        <v>17.5</v>
      </c>
      <c r="AO1263">
        <v>-3.5</v>
      </c>
      <c r="AP1263">
        <v>0</v>
      </c>
      <c r="AQ1263">
        <v>0</v>
      </c>
      <c r="AR1263" s="2">
        <v>0.61</v>
      </c>
    </row>
    <row r="1264" spans="6:44" x14ac:dyDescent="0.3">
      <c r="F1264" t="str">
        <f t="shared" si="106"/>
        <v>12421439</v>
      </c>
      <c r="G1264" t="e">
        <f t="shared" si="109"/>
        <v>#N/A</v>
      </c>
      <c r="H1264" s="11">
        <v>1242</v>
      </c>
      <c r="I1264" s="5">
        <v>1439</v>
      </c>
      <c r="J1264" t="s">
        <v>42</v>
      </c>
      <c r="K1264" t="s">
        <v>84</v>
      </c>
      <c r="O1264" s="3"/>
      <c r="P1264" s="4"/>
      <c r="Q1264" s="4"/>
      <c r="R1264" s="2">
        <f t="shared" si="107"/>
        <v>0.61208516242317679</v>
      </c>
      <c r="S1264" s="2">
        <f t="shared" si="108"/>
        <v>0.38791483757682321</v>
      </c>
      <c r="T1264" s="2"/>
      <c r="U1264" s="2"/>
      <c r="V1264" s="37"/>
      <c r="W1264" s="37"/>
      <c r="X1264" s="37"/>
      <c r="Y1264" s="37"/>
      <c r="Z1264" s="37"/>
      <c r="AA1264" s="37"/>
      <c r="AB1264" s="12">
        <v>1</v>
      </c>
      <c r="AC1264">
        <v>8</v>
      </c>
      <c r="AD1264">
        <v>-23</v>
      </c>
      <c r="AE1264">
        <v>0.13</v>
      </c>
      <c r="AF1264">
        <v>1</v>
      </c>
      <c r="AG1264">
        <v>-2</v>
      </c>
      <c r="AH1264">
        <v>0</v>
      </c>
      <c r="AI1264">
        <v>0</v>
      </c>
      <c r="AJ1264">
        <v>5</v>
      </c>
      <c r="AK1264">
        <v>-3</v>
      </c>
      <c r="AL1264">
        <v>-0.01</v>
      </c>
      <c r="AM1264">
        <v>1.8</v>
      </c>
      <c r="AN1264">
        <v>-0.9</v>
      </c>
      <c r="AO1264">
        <v>2.7</v>
      </c>
      <c r="AP1264">
        <v>7</v>
      </c>
      <c r="AQ1264">
        <v>1</v>
      </c>
      <c r="AR1264" s="2">
        <v>0.75</v>
      </c>
    </row>
    <row r="1265" spans="6:44" x14ac:dyDescent="0.3">
      <c r="F1265" t="str">
        <f t="shared" si="106"/>
        <v>12421452</v>
      </c>
      <c r="G1265" t="e">
        <f t="shared" si="109"/>
        <v>#N/A</v>
      </c>
      <c r="H1265" s="11">
        <v>1242</v>
      </c>
      <c r="I1265" s="5">
        <v>1452</v>
      </c>
      <c r="J1265" t="s">
        <v>42</v>
      </c>
      <c r="K1265" t="s">
        <v>85</v>
      </c>
      <c r="O1265" s="3"/>
      <c r="P1265" s="4"/>
      <c r="Q1265" s="4"/>
      <c r="R1265" s="2">
        <f t="shared" si="107"/>
        <v>0.56208516242317674</v>
      </c>
      <c r="S1265" s="2">
        <f t="shared" si="108"/>
        <v>0.43791483757682326</v>
      </c>
      <c r="T1265" s="2"/>
      <c r="U1265" s="2"/>
      <c r="V1265" s="37"/>
      <c r="W1265" s="37"/>
      <c r="X1265" s="37"/>
      <c r="Y1265" s="37"/>
      <c r="Z1265" s="37"/>
      <c r="AA1265" s="37"/>
      <c r="AB1265" s="12">
        <v>1</v>
      </c>
      <c r="AC1265">
        <v>5</v>
      </c>
      <c r="AD1265">
        <v>-4</v>
      </c>
      <c r="AE1265">
        <v>0.08</v>
      </c>
      <c r="AF1265">
        <v>8</v>
      </c>
      <c r="AG1265">
        <v>-2</v>
      </c>
      <c r="AH1265">
        <v>2</v>
      </c>
      <c r="AI1265">
        <v>-5</v>
      </c>
      <c r="AJ1265">
        <v>-8</v>
      </c>
      <c r="AK1265">
        <v>-2</v>
      </c>
      <c r="AL1265">
        <v>-7.0000000000000007E-2</v>
      </c>
      <c r="AM1265">
        <v>1.9</v>
      </c>
      <c r="AN1265">
        <v>1.9</v>
      </c>
      <c r="AO1265">
        <v>0</v>
      </c>
      <c r="AP1265">
        <v>4</v>
      </c>
      <c r="AQ1265">
        <v>1</v>
      </c>
      <c r="AR1265" s="2">
        <v>0.7</v>
      </c>
    </row>
    <row r="1266" spans="6:44" x14ac:dyDescent="0.3">
      <c r="F1266" t="str">
        <f t="shared" si="106"/>
        <v>12421455</v>
      </c>
      <c r="G1266" t="e">
        <f t="shared" si="109"/>
        <v>#N/A</v>
      </c>
      <c r="H1266" s="11">
        <v>1242</v>
      </c>
      <c r="I1266" s="5">
        <v>1455</v>
      </c>
      <c r="J1266" t="s">
        <v>42</v>
      </c>
      <c r="K1266" t="s">
        <v>86</v>
      </c>
      <c r="O1266" s="3"/>
      <c r="P1266" s="4"/>
      <c r="Q1266" s="4"/>
      <c r="R1266" s="2">
        <f t="shared" si="107"/>
        <v>0.57208516242317675</v>
      </c>
      <c r="S1266" s="2">
        <f t="shared" si="108"/>
        <v>0.42791483757682325</v>
      </c>
      <c r="T1266" s="2"/>
      <c r="U1266" s="2"/>
      <c r="V1266" s="37"/>
      <c r="W1266" s="37"/>
      <c r="X1266" s="37"/>
      <c r="Y1266" s="37"/>
      <c r="Z1266" s="37"/>
      <c r="AA1266" s="37"/>
      <c r="AB1266" s="12">
        <v>1</v>
      </c>
      <c r="AC1266">
        <v>4</v>
      </c>
      <c r="AD1266">
        <v>-11</v>
      </c>
      <c r="AE1266">
        <v>0.01</v>
      </c>
      <c r="AF1266">
        <v>3</v>
      </c>
      <c r="AG1266">
        <v>-1</v>
      </c>
      <c r="AH1266">
        <v>1</v>
      </c>
      <c r="AI1266">
        <v>1</v>
      </c>
      <c r="AJ1266">
        <v>-6</v>
      </c>
      <c r="AK1266">
        <v>-9</v>
      </c>
      <c r="AL1266">
        <v>-0.04</v>
      </c>
      <c r="AM1266">
        <v>-1.5</v>
      </c>
      <c r="AN1266">
        <v>-0.4</v>
      </c>
      <c r="AO1266">
        <v>-1.1000000000000001</v>
      </c>
      <c r="AP1266">
        <v>3</v>
      </c>
      <c r="AQ1266">
        <v>1</v>
      </c>
      <c r="AR1266" s="2">
        <v>0.71</v>
      </c>
    </row>
    <row r="1267" spans="6:44" x14ac:dyDescent="0.3">
      <c r="F1267" t="str">
        <f t="shared" si="106"/>
        <v>12421460</v>
      </c>
      <c r="G1267" t="e">
        <f t="shared" si="109"/>
        <v>#N/A</v>
      </c>
      <c r="H1267" s="11">
        <v>1242</v>
      </c>
      <c r="I1267" s="5">
        <v>1460</v>
      </c>
      <c r="J1267" t="s">
        <v>42</v>
      </c>
      <c r="K1267" t="s">
        <v>87</v>
      </c>
      <c r="O1267" s="3"/>
      <c r="P1267" s="4"/>
      <c r="Q1267" s="4"/>
      <c r="R1267" s="2">
        <f t="shared" si="107"/>
        <v>0.79208516242317684</v>
      </c>
      <c r="S1267" s="2">
        <f t="shared" si="108"/>
        <v>0.20791483757682316</v>
      </c>
      <c r="T1267" s="2"/>
      <c r="U1267" s="2"/>
      <c r="V1267" s="37"/>
      <c r="W1267" s="37"/>
      <c r="X1267" s="37"/>
      <c r="Y1267" s="37"/>
      <c r="Z1267" s="37"/>
      <c r="AA1267" s="37"/>
      <c r="AB1267" s="12">
        <v>1</v>
      </c>
      <c r="AC1267">
        <v>14</v>
      </c>
      <c r="AD1267">
        <v>-126</v>
      </c>
      <c r="AE1267">
        <v>7.0000000000000007E-2</v>
      </c>
      <c r="AF1267">
        <v>9</v>
      </c>
      <c r="AG1267">
        <v>0</v>
      </c>
      <c r="AH1267">
        <v>-1</v>
      </c>
      <c r="AI1267">
        <v>-3</v>
      </c>
      <c r="AJ1267">
        <v>0</v>
      </c>
      <c r="AK1267">
        <v>-7</v>
      </c>
      <c r="AL1267">
        <v>-0.02</v>
      </c>
      <c r="AM1267">
        <v>10.199999999999999</v>
      </c>
      <c r="AN1267">
        <v>4.7</v>
      </c>
      <c r="AO1267">
        <v>5.5</v>
      </c>
      <c r="AP1267">
        <v>13</v>
      </c>
      <c r="AQ1267">
        <v>1</v>
      </c>
      <c r="AR1267" s="2">
        <v>0.93</v>
      </c>
    </row>
    <row r="1268" spans="6:44" x14ac:dyDescent="0.3">
      <c r="F1268" t="str">
        <f t="shared" si="106"/>
        <v>12421462</v>
      </c>
      <c r="G1268" t="e">
        <f t="shared" si="109"/>
        <v>#N/A</v>
      </c>
      <c r="H1268" s="11">
        <v>1242</v>
      </c>
      <c r="I1268" s="5">
        <v>1462</v>
      </c>
      <c r="J1268" t="s">
        <v>42</v>
      </c>
      <c r="K1268" t="s">
        <v>88</v>
      </c>
      <c r="O1268" s="3"/>
      <c r="P1268" s="4"/>
      <c r="Q1268" s="4"/>
      <c r="R1268" s="2">
        <f t="shared" si="107"/>
        <v>0.57208516242317675</v>
      </c>
      <c r="S1268" s="2">
        <f t="shared" si="108"/>
        <v>0.42791483757682325</v>
      </c>
      <c r="T1268" s="2"/>
      <c r="U1268" s="2"/>
      <c r="V1268" s="37"/>
      <c r="W1268" s="37"/>
      <c r="X1268" s="37"/>
      <c r="Y1268" s="37"/>
      <c r="Z1268" s="37"/>
      <c r="AA1268" s="37"/>
      <c r="AB1268" s="12">
        <v>1</v>
      </c>
      <c r="AC1268">
        <v>1</v>
      </c>
      <c r="AD1268">
        <v>-5</v>
      </c>
      <c r="AE1268">
        <v>-0.06</v>
      </c>
      <c r="AF1268">
        <v>2</v>
      </c>
      <c r="AG1268">
        <v>-2</v>
      </c>
      <c r="AH1268">
        <v>0</v>
      </c>
      <c r="AI1268">
        <v>2</v>
      </c>
      <c r="AJ1268">
        <v>-1</v>
      </c>
      <c r="AK1268">
        <v>-9</v>
      </c>
      <c r="AL1268">
        <v>-0.09</v>
      </c>
      <c r="AM1268">
        <v>-2.8</v>
      </c>
      <c r="AN1268">
        <v>-3.6</v>
      </c>
      <c r="AO1268">
        <v>0.8</v>
      </c>
      <c r="AP1268">
        <v>0</v>
      </c>
      <c r="AQ1268">
        <v>0</v>
      </c>
      <c r="AR1268" s="2">
        <v>0.71</v>
      </c>
    </row>
    <row r="1269" spans="6:44" x14ac:dyDescent="0.3">
      <c r="F1269" t="str">
        <f t="shared" si="106"/>
        <v>12431246</v>
      </c>
      <c r="G1269" t="e">
        <f t="shared" si="109"/>
        <v>#N/A</v>
      </c>
      <c r="H1269" s="11">
        <v>1243</v>
      </c>
      <c r="I1269" s="5">
        <v>1246</v>
      </c>
      <c r="J1269" t="s">
        <v>43</v>
      </c>
      <c r="K1269" t="s">
        <v>44</v>
      </c>
      <c r="O1269" s="3"/>
      <c r="P1269" s="4"/>
      <c r="Q1269" s="4"/>
      <c r="R1269" s="2">
        <f t="shared" si="107"/>
        <v>0.44208516242317675</v>
      </c>
      <c r="S1269" s="2">
        <f t="shared" si="108"/>
        <v>0.55791483757682325</v>
      </c>
      <c r="T1269" s="2"/>
      <c r="U1269" s="2"/>
      <c r="V1269" s="37"/>
      <c r="W1269" s="37"/>
      <c r="X1269" s="37"/>
      <c r="Y1269" s="37"/>
      <c r="Z1269" s="37"/>
      <c r="AA1269" s="37"/>
      <c r="AB1269" s="12">
        <v>9</v>
      </c>
      <c r="AC1269">
        <v>5</v>
      </c>
      <c r="AD1269">
        <v>26</v>
      </c>
      <c r="AE1269">
        <v>-0.04</v>
      </c>
      <c r="AF1269">
        <v>1</v>
      </c>
      <c r="AG1269">
        <v>3</v>
      </c>
      <c r="AH1269">
        <v>-1</v>
      </c>
      <c r="AI1269">
        <v>4</v>
      </c>
      <c r="AJ1269">
        <v>-10</v>
      </c>
      <c r="AK1269">
        <v>-1</v>
      </c>
      <c r="AL1269">
        <v>0.04</v>
      </c>
      <c r="AM1269">
        <v>-4.3</v>
      </c>
      <c r="AN1269">
        <v>-2.4</v>
      </c>
      <c r="AO1269">
        <v>-1.9</v>
      </c>
      <c r="AP1269">
        <v>-4</v>
      </c>
      <c r="AQ1269">
        <v>0</v>
      </c>
      <c r="AR1269" s="2">
        <v>0.57999999999999996</v>
      </c>
    </row>
    <row r="1270" spans="6:44" x14ac:dyDescent="0.3">
      <c r="F1270" t="str">
        <f t="shared" si="106"/>
        <v>12431252</v>
      </c>
      <c r="G1270" t="e">
        <f t="shared" si="109"/>
        <v>#N/A</v>
      </c>
      <c r="H1270" s="11">
        <v>1243</v>
      </c>
      <c r="I1270" s="5">
        <v>1252</v>
      </c>
      <c r="J1270" t="s">
        <v>43</v>
      </c>
      <c r="K1270" t="s">
        <v>45</v>
      </c>
      <c r="O1270" s="3"/>
      <c r="P1270" s="4"/>
      <c r="Q1270" s="4"/>
      <c r="R1270" s="2">
        <f t="shared" si="107"/>
        <v>0.77208516242317682</v>
      </c>
      <c r="S1270" s="2">
        <f t="shared" si="108"/>
        <v>0.22791483757682318</v>
      </c>
      <c r="T1270" s="2"/>
      <c r="U1270" s="2"/>
      <c r="V1270" s="37"/>
      <c r="W1270" s="37"/>
      <c r="X1270" s="37"/>
      <c r="Y1270" s="37"/>
      <c r="Z1270" s="37"/>
      <c r="AA1270" s="37"/>
      <c r="AB1270" s="12">
        <v>9</v>
      </c>
      <c r="AC1270">
        <v>15</v>
      </c>
      <c r="AD1270">
        <v>-121</v>
      </c>
      <c r="AE1270">
        <v>-0.02</v>
      </c>
      <c r="AF1270">
        <v>1</v>
      </c>
      <c r="AG1270">
        <v>-2</v>
      </c>
      <c r="AH1270">
        <v>-3</v>
      </c>
      <c r="AI1270">
        <v>1</v>
      </c>
      <c r="AJ1270">
        <v>-2</v>
      </c>
      <c r="AK1270">
        <v>-8</v>
      </c>
      <c r="AL1270">
        <v>0.02</v>
      </c>
      <c r="AM1270">
        <v>-8.5</v>
      </c>
      <c r="AN1270">
        <v>-10.6</v>
      </c>
      <c r="AO1270">
        <v>2.1</v>
      </c>
      <c r="AP1270">
        <v>6</v>
      </c>
      <c r="AQ1270">
        <v>1</v>
      </c>
      <c r="AR1270" s="2">
        <v>0.91</v>
      </c>
    </row>
    <row r="1271" spans="6:44" x14ac:dyDescent="0.3">
      <c r="F1271" t="str">
        <f t="shared" si="106"/>
        <v>12431254</v>
      </c>
      <c r="G1271" t="e">
        <f t="shared" si="109"/>
        <v>#N/A</v>
      </c>
      <c r="H1271" s="11">
        <v>1243</v>
      </c>
      <c r="I1271" s="5">
        <v>1254</v>
      </c>
      <c r="J1271" t="s">
        <v>43</v>
      </c>
      <c r="K1271" t="s">
        <v>46</v>
      </c>
      <c r="O1271" s="3"/>
      <c r="P1271" s="4"/>
      <c r="Q1271" s="4"/>
      <c r="R1271" s="2">
        <f t="shared" si="107"/>
        <v>0.83208516242317676</v>
      </c>
      <c r="S1271" s="2">
        <f t="shared" si="108"/>
        <v>0.16791483757682324</v>
      </c>
      <c r="T1271" s="2"/>
      <c r="U1271" s="2"/>
      <c r="V1271" s="37"/>
      <c r="W1271" s="37"/>
      <c r="X1271" s="37"/>
      <c r="Y1271" s="37"/>
      <c r="Z1271" s="37"/>
      <c r="AA1271" s="37"/>
      <c r="AB1271" s="12">
        <v>9</v>
      </c>
      <c r="AC1271">
        <v>16</v>
      </c>
      <c r="AD1271">
        <v>-207</v>
      </c>
      <c r="AE1271">
        <v>0.15</v>
      </c>
      <c r="AF1271">
        <v>1</v>
      </c>
      <c r="AG1271">
        <v>0</v>
      </c>
      <c r="AH1271">
        <v>-2</v>
      </c>
      <c r="AI1271">
        <v>5</v>
      </c>
      <c r="AJ1271">
        <v>-4</v>
      </c>
      <c r="AK1271">
        <v>-2</v>
      </c>
      <c r="AL1271">
        <v>0.04</v>
      </c>
      <c r="AM1271">
        <v>-4.3</v>
      </c>
      <c r="AN1271">
        <v>-8.9</v>
      </c>
      <c r="AO1271">
        <v>4.5999999999999996</v>
      </c>
      <c r="AP1271">
        <v>7</v>
      </c>
      <c r="AQ1271">
        <v>1</v>
      </c>
      <c r="AR1271" s="2">
        <v>0.97</v>
      </c>
    </row>
    <row r="1272" spans="6:44" x14ac:dyDescent="0.3">
      <c r="F1272" t="str">
        <f t="shared" si="106"/>
        <v>12431260</v>
      </c>
      <c r="G1272" t="e">
        <f t="shared" si="109"/>
        <v>#N/A</v>
      </c>
      <c r="H1272" s="11">
        <v>1243</v>
      </c>
      <c r="I1272" s="5">
        <v>1260</v>
      </c>
      <c r="J1272" t="s">
        <v>43</v>
      </c>
      <c r="K1272" t="s">
        <v>47</v>
      </c>
      <c r="O1272" s="3"/>
      <c r="P1272" s="4"/>
      <c r="Q1272" s="4"/>
      <c r="R1272" s="2">
        <f t="shared" si="107"/>
        <v>0.46208516242317677</v>
      </c>
      <c r="S1272" s="2">
        <f t="shared" si="108"/>
        <v>0.53791483757682323</v>
      </c>
      <c r="T1272" s="2"/>
      <c r="U1272" s="2"/>
      <c r="V1272" s="37"/>
      <c r="W1272" s="37"/>
      <c r="X1272" s="37"/>
      <c r="Y1272" s="37"/>
      <c r="Z1272" s="37"/>
      <c r="AA1272" s="37"/>
      <c r="AB1272" s="12">
        <v>9</v>
      </c>
      <c r="AC1272">
        <v>11</v>
      </c>
      <c r="AD1272">
        <v>3</v>
      </c>
      <c r="AE1272">
        <v>-0.17</v>
      </c>
      <c r="AF1272">
        <v>-5</v>
      </c>
      <c r="AG1272">
        <v>3</v>
      </c>
      <c r="AH1272">
        <v>-2</v>
      </c>
      <c r="AI1272">
        <v>1</v>
      </c>
      <c r="AJ1272">
        <v>4</v>
      </c>
      <c r="AK1272">
        <v>-6</v>
      </c>
      <c r="AL1272">
        <v>0.02</v>
      </c>
      <c r="AM1272">
        <v>0.7</v>
      </c>
      <c r="AN1272">
        <v>5.9</v>
      </c>
      <c r="AO1272">
        <v>-5.2</v>
      </c>
      <c r="AP1272">
        <v>2</v>
      </c>
      <c r="AQ1272">
        <v>1</v>
      </c>
      <c r="AR1272" s="2">
        <v>0.6</v>
      </c>
    </row>
    <row r="1273" spans="6:44" x14ac:dyDescent="0.3">
      <c r="F1273" t="str">
        <f t="shared" si="106"/>
        <v>12431267</v>
      </c>
      <c r="G1273" t="e">
        <f t="shared" si="109"/>
        <v>#N/A</v>
      </c>
      <c r="H1273" s="11">
        <v>1243</v>
      </c>
      <c r="I1273" s="5">
        <v>1267</v>
      </c>
      <c r="J1273" t="s">
        <v>43</v>
      </c>
      <c r="K1273" t="s">
        <v>48</v>
      </c>
      <c r="O1273" s="3"/>
      <c r="P1273" s="4"/>
      <c r="Q1273" s="4"/>
      <c r="R1273" s="2">
        <f t="shared" si="107"/>
        <v>0.68208516242317674</v>
      </c>
      <c r="S1273" s="2">
        <f t="shared" si="108"/>
        <v>0.31791483757682326</v>
      </c>
      <c r="T1273" s="2"/>
      <c r="U1273" s="2"/>
      <c r="V1273" s="37"/>
      <c r="W1273" s="37"/>
      <c r="X1273" s="37"/>
      <c r="Y1273" s="37"/>
      <c r="Z1273" s="37"/>
      <c r="AA1273" s="37"/>
      <c r="AB1273" s="12">
        <v>9</v>
      </c>
      <c r="AC1273">
        <v>13</v>
      </c>
      <c r="AD1273">
        <v>-70</v>
      </c>
      <c r="AE1273">
        <v>-0.03</v>
      </c>
      <c r="AF1273">
        <v>-2</v>
      </c>
      <c r="AG1273">
        <v>0</v>
      </c>
      <c r="AH1273">
        <v>-1</v>
      </c>
      <c r="AI1273">
        <v>3</v>
      </c>
      <c r="AJ1273">
        <v>4</v>
      </c>
      <c r="AK1273">
        <v>0</v>
      </c>
      <c r="AL1273">
        <v>-0.03</v>
      </c>
      <c r="AM1273">
        <v>-11.2</v>
      </c>
      <c r="AN1273">
        <v>-11.2</v>
      </c>
      <c r="AO1273">
        <v>0</v>
      </c>
      <c r="AP1273">
        <v>4</v>
      </c>
      <c r="AQ1273">
        <v>1</v>
      </c>
      <c r="AR1273" s="2">
        <v>0.82</v>
      </c>
    </row>
    <row r="1274" spans="6:44" x14ac:dyDescent="0.3">
      <c r="F1274" t="str">
        <f t="shared" si="106"/>
        <v>12431274</v>
      </c>
      <c r="G1274" t="e">
        <f t="shared" si="109"/>
        <v>#N/A</v>
      </c>
      <c r="H1274" s="11">
        <v>1243</v>
      </c>
      <c r="I1274" s="5">
        <v>1274</v>
      </c>
      <c r="J1274" t="s">
        <v>43</v>
      </c>
      <c r="K1274" t="s">
        <v>49</v>
      </c>
      <c r="O1274" s="3"/>
      <c r="P1274" s="4"/>
      <c r="Q1274" s="4"/>
      <c r="R1274" s="2">
        <f t="shared" si="107"/>
        <v>0.49208516242317679</v>
      </c>
      <c r="S1274" s="2">
        <f t="shared" si="108"/>
        <v>0.50791483757682321</v>
      </c>
      <c r="T1274" s="2"/>
      <c r="U1274" s="2"/>
      <c r="V1274" s="37"/>
      <c r="W1274" s="37"/>
      <c r="X1274" s="37"/>
      <c r="Y1274" s="37"/>
      <c r="Z1274" s="37"/>
      <c r="AA1274" s="37"/>
      <c r="AB1274" s="12">
        <v>9</v>
      </c>
      <c r="AC1274">
        <v>6</v>
      </c>
      <c r="AD1274">
        <v>8</v>
      </c>
      <c r="AE1274">
        <v>-0.04</v>
      </c>
      <c r="AF1274">
        <v>0</v>
      </c>
      <c r="AG1274">
        <v>1</v>
      </c>
      <c r="AH1274">
        <v>0</v>
      </c>
      <c r="AI1274">
        <v>2</v>
      </c>
      <c r="AJ1274">
        <v>-3</v>
      </c>
      <c r="AK1274">
        <v>-4</v>
      </c>
      <c r="AL1274">
        <v>0.08</v>
      </c>
      <c r="AM1274">
        <v>-1.8</v>
      </c>
      <c r="AN1274">
        <v>-0.1</v>
      </c>
      <c r="AO1274">
        <v>-1.7</v>
      </c>
      <c r="AP1274">
        <v>-3</v>
      </c>
      <c r="AQ1274">
        <v>0</v>
      </c>
      <c r="AR1274" s="2">
        <v>0.63</v>
      </c>
    </row>
    <row r="1275" spans="6:44" x14ac:dyDescent="0.3">
      <c r="F1275" t="str">
        <f t="shared" si="106"/>
        <v>12431276</v>
      </c>
      <c r="G1275" t="e">
        <f t="shared" si="109"/>
        <v>#N/A</v>
      </c>
      <c r="H1275" s="11">
        <v>1243</v>
      </c>
      <c r="I1275" s="5">
        <v>1276</v>
      </c>
      <c r="J1275" t="s">
        <v>43</v>
      </c>
      <c r="K1275" t="s">
        <v>50</v>
      </c>
      <c r="O1275" s="3"/>
      <c r="P1275" s="4"/>
      <c r="Q1275" s="4"/>
      <c r="R1275" s="2">
        <f t="shared" si="107"/>
        <v>0.3720851624231768</v>
      </c>
      <c r="S1275" s="2">
        <f t="shared" si="108"/>
        <v>0.6279148375768232</v>
      </c>
      <c r="T1275" s="2"/>
      <c r="U1275" s="2"/>
      <c r="V1275" s="37"/>
      <c r="W1275" s="37"/>
      <c r="X1275" s="37"/>
      <c r="Y1275" s="37"/>
      <c r="Z1275" s="37"/>
      <c r="AA1275" s="37"/>
      <c r="AB1275" s="12">
        <v>9</v>
      </c>
      <c r="AC1275">
        <v>3</v>
      </c>
      <c r="AD1275">
        <v>34</v>
      </c>
      <c r="AE1275">
        <v>-0.12</v>
      </c>
      <c r="AF1275">
        <v>-1</v>
      </c>
      <c r="AG1275">
        <v>2</v>
      </c>
      <c r="AH1275">
        <v>3</v>
      </c>
      <c r="AI1275">
        <v>2</v>
      </c>
      <c r="AJ1275">
        <v>0</v>
      </c>
      <c r="AK1275">
        <v>-8</v>
      </c>
      <c r="AL1275">
        <v>0.08</v>
      </c>
      <c r="AM1275">
        <v>-1.2</v>
      </c>
      <c r="AN1275">
        <v>4.4000000000000004</v>
      </c>
      <c r="AO1275">
        <v>-5.6</v>
      </c>
      <c r="AP1275">
        <v>-6</v>
      </c>
      <c r="AQ1275">
        <v>0</v>
      </c>
      <c r="AR1275" s="2">
        <v>0.51</v>
      </c>
    </row>
    <row r="1276" spans="6:44" x14ac:dyDescent="0.3">
      <c r="F1276" t="str">
        <f t="shared" si="106"/>
        <v>12431277</v>
      </c>
      <c r="G1276" t="e">
        <f t="shared" si="109"/>
        <v>#N/A</v>
      </c>
      <c r="H1276" s="11">
        <v>1243</v>
      </c>
      <c r="I1276" s="5">
        <v>1277</v>
      </c>
      <c r="J1276" t="s">
        <v>43</v>
      </c>
      <c r="K1276" t="s">
        <v>51</v>
      </c>
      <c r="O1276" s="3"/>
      <c r="P1276" s="4"/>
      <c r="Q1276" s="4"/>
      <c r="R1276" s="2">
        <f t="shared" si="107"/>
        <v>0.3120851624231768</v>
      </c>
      <c r="S1276" s="2">
        <f t="shared" si="108"/>
        <v>0.68791483757682315</v>
      </c>
      <c r="T1276" s="2"/>
      <c r="U1276" s="2"/>
      <c r="V1276" s="37"/>
      <c r="W1276" s="37"/>
      <c r="X1276" s="37"/>
      <c r="Y1276" s="37"/>
      <c r="Z1276" s="37"/>
      <c r="AA1276" s="37"/>
      <c r="AB1276" s="12">
        <v>9</v>
      </c>
      <c r="AC1276">
        <v>3</v>
      </c>
      <c r="AD1276">
        <v>38</v>
      </c>
      <c r="AE1276">
        <v>-0.21</v>
      </c>
      <c r="AF1276">
        <v>-5</v>
      </c>
      <c r="AG1276">
        <v>7</v>
      </c>
      <c r="AH1276">
        <v>-2</v>
      </c>
      <c r="AI1276">
        <v>6</v>
      </c>
      <c r="AJ1276">
        <v>-10</v>
      </c>
      <c r="AK1276">
        <v>-5</v>
      </c>
      <c r="AL1276">
        <v>-0.01</v>
      </c>
      <c r="AM1276">
        <v>-8.6</v>
      </c>
      <c r="AN1276">
        <v>3.1</v>
      </c>
      <c r="AO1276">
        <v>-11.7</v>
      </c>
      <c r="AP1276">
        <v>-6</v>
      </c>
      <c r="AQ1276">
        <v>0</v>
      </c>
      <c r="AR1276" s="2">
        <v>0.45</v>
      </c>
    </row>
    <row r="1277" spans="6:44" x14ac:dyDescent="0.3">
      <c r="F1277" t="str">
        <f t="shared" si="106"/>
        <v>12431281</v>
      </c>
      <c r="G1277" t="e">
        <f t="shared" si="109"/>
        <v>#N/A</v>
      </c>
      <c r="H1277" s="11">
        <v>1243</v>
      </c>
      <c r="I1277" s="5">
        <v>1281</v>
      </c>
      <c r="J1277" t="s">
        <v>43</v>
      </c>
      <c r="K1277" t="s">
        <v>52</v>
      </c>
      <c r="O1277" s="3"/>
      <c r="P1277" s="4"/>
      <c r="Q1277" s="4"/>
      <c r="R1277" s="2">
        <f t="shared" si="107"/>
        <v>0.51208516242317681</v>
      </c>
      <c r="S1277" s="2">
        <f t="shared" si="108"/>
        <v>0.48791483757682319</v>
      </c>
      <c r="T1277" s="2"/>
      <c r="U1277" s="2"/>
      <c r="V1277" s="37"/>
      <c r="W1277" s="37"/>
      <c r="X1277" s="37"/>
      <c r="Y1277" s="37"/>
      <c r="Z1277" s="37"/>
      <c r="AA1277" s="37"/>
      <c r="AB1277" s="12">
        <v>9</v>
      </c>
      <c r="AC1277">
        <v>8</v>
      </c>
      <c r="AD1277">
        <v>6</v>
      </c>
      <c r="AE1277">
        <v>0.06</v>
      </c>
      <c r="AF1277">
        <v>-1</v>
      </c>
      <c r="AG1277">
        <v>3</v>
      </c>
      <c r="AH1277">
        <v>-3</v>
      </c>
      <c r="AI1277">
        <v>5</v>
      </c>
      <c r="AJ1277">
        <v>-5</v>
      </c>
      <c r="AK1277">
        <v>-4</v>
      </c>
      <c r="AL1277">
        <v>-0.01</v>
      </c>
      <c r="AM1277">
        <v>-1.1000000000000001</v>
      </c>
      <c r="AN1277">
        <v>-0.4</v>
      </c>
      <c r="AO1277">
        <v>-0.7</v>
      </c>
      <c r="AP1277">
        <v>-1</v>
      </c>
      <c r="AQ1277">
        <v>0</v>
      </c>
      <c r="AR1277" s="2">
        <v>0.65</v>
      </c>
    </row>
    <row r="1278" spans="6:44" x14ac:dyDescent="0.3">
      <c r="F1278" t="str">
        <f t="shared" si="106"/>
        <v>12431285</v>
      </c>
      <c r="G1278" t="e">
        <f t="shared" si="109"/>
        <v>#N/A</v>
      </c>
      <c r="H1278" s="11">
        <v>1243</v>
      </c>
      <c r="I1278" s="5">
        <v>1285</v>
      </c>
      <c r="J1278" t="s">
        <v>43</v>
      </c>
      <c r="K1278" t="s">
        <v>53</v>
      </c>
      <c r="O1278" s="3"/>
      <c r="P1278" s="4"/>
      <c r="Q1278" s="4"/>
      <c r="R1278" s="2">
        <f t="shared" si="107"/>
        <v>0.57208516242317675</v>
      </c>
      <c r="S1278" s="2">
        <f t="shared" si="108"/>
        <v>0.42791483757682325</v>
      </c>
      <c r="T1278" s="2"/>
      <c r="U1278" s="2"/>
      <c r="V1278" s="37"/>
      <c r="W1278" s="37"/>
      <c r="X1278" s="37"/>
      <c r="Y1278" s="37"/>
      <c r="Z1278" s="37"/>
      <c r="AA1278" s="37"/>
      <c r="AB1278" s="12">
        <v>9</v>
      </c>
      <c r="AC1278">
        <v>14</v>
      </c>
      <c r="AD1278">
        <v>-27</v>
      </c>
      <c r="AE1278">
        <v>-0.1</v>
      </c>
      <c r="AF1278">
        <v>1</v>
      </c>
      <c r="AG1278">
        <v>2</v>
      </c>
      <c r="AH1278">
        <v>0</v>
      </c>
      <c r="AI1278">
        <v>0</v>
      </c>
      <c r="AJ1278">
        <v>-8</v>
      </c>
      <c r="AK1278">
        <v>-6</v>
      </c>
      <c r="AL1278">
        <v>0.02</v>
      </c>
      <c r="AM1278">
        <v>-5.7</v>
      </c>
      <c r="AN1278">
        <v>-0.9</v>
      </c>
      <c r="AO1278">
        <v>-4.8</v>
      </c>
      <c r="AP1278">
        <v>5</v>
      </c>
      <c r="AQ1278">
        <v>1</v>
      </c>
      <c r="AR1278" s="2">
        <v>0.71</v>
      </c>
    </row>
    <row r="1279" spans="6:44" x14ac:dyDescent="0.3">
      <c r="F1279" t="str">
        <f t="shared" si="106"/>
        <v>12431293</v>
      </c>
      <c r="G1279" t="e">
        <f t="shared" si="109"/>
        <v>#N/A</v>
      </c>
      <c r="H1279" s="11">
        <v>1243</v>
      </c>
      <c r="I1279" s="5">
        <v>1293</v>
      </c>
      <c r="J1279" t="s">
        <v>43</v>
      </c>
      <c r="K1279" t="s">
        <v>54</v>
      </c>
      <c r="O1279" s="3"/>
      <c r="P1279" s="4"/>
      <c r="Q1279" s="4"/>
      <c r="R1279" s="2">
        <f t="shared" si="107"/>
        <v>0.51208516242317681</v>
      </c>
      <c r="S1279" s="2">
        <f t="shared" si="108"/>
        <v>0.48791483757682319</v>
      </c>
      <c r="T1279" s="2"/>
      <c r="U1279" s="2"/>
      <c r="V1279" s="37"/>
      <c r="W1279" s="37"/>
      <c r="X1279" s="37"/>
      <c r="Y1279" s="37"/>
      <c r="Z1279" s="37"/>
      <c r="AA1279" s="37"/>
      <c r="AB1279" s="12">
        <v>9</v>
      </c>
      <c r="AC1279">
        <v>12</v>
      </c>
      <c r="AD1279">
        <v>-15</v>
      </c>
      <c r="AE1279">
        <v>-0.16</v>
      </c>
      <c r="AF1279">
        <v>-2</v>
      </c>
      <c r="AG1279">
        <v>3</v>
      </c>
      <c r="AH1279">
        <v>0</v>
      </c>
      <c r="AI1279">
        <v>3</v>
      </c>
      <c r="AJ1279">
        <v>-7</v>
      </c>
      <c r="AK1279">
        <v>-5</v>
      </c>
      <c r="AL1279">
        <v>0.01</v>
      </c>
      <c r="AM1279">
        <v>-5</v>
      </c>
      <c r="AN1279">
        <v>1.9</v>
      </c>
      <c r="AO1279">
        <v>-6.9</v>
      </c>
      <c r="AP1279">
        <v>3</v>
      </c>
      <c r="AQ1279">
        <v>1</v>
      </c>
      <c r="AR1279" s="2">
        <v>0.65</v>
      </c>
    </row>
    <row r="1280" spans="6:44" x14ac:dyDescent="0.3">
      <c r="F1280" t="str">
        <f t="shared" si="106"/>
        <v>12431300</v>
      </c>
      <c r="G1280" t="e">
        <f t="shared" si="109"/>
        <v>#N/A</v>
      </c>
      <c r="H1280" s="11">
        <v>1243</v>
      </c>
      <c r="I1280" s="5">
        <v>1300</v>
      </c>
      <c r="J1280" t="s">
        <v>43</v>
      </c>
      <c r="K1280" t="s">
        <v>55</v>
      </c>
      <c r="O1280" s="3"/>
      <c r="P1280" s="4"/>
      <c r="Q1280" s="4"/>
      <c r="R1280" s="2">
        <f t="shared" si="107"/>
        <v>0.84208516242317677</v>
      </c>
      <c r="S1280" s="2">
        <f t="shared" si="108"/>
        <v>0.15791483757682323</v>
      </c>
      <c r="T1280" s="2"/>
      <c r="U1280" s="2"/>
      <c r="V1280" s="37"/>
      <c r="W1280" s="37"/>
      <c r="X1280" s="37"/>
      <c r="Y1280" s="37"/>
      <c r="Z1280" s="37"/>
      <c r="AA1280" s="37"/>
      <c r="AB1280" s="12">
        <v>9</v>
      </c>
      <c r="AC1280">
        <v>16</v>
      </c>
      <c r="AD1280">
        <v>-265</v>
      </c>
      <c r="AE1280">
        <v>0.15</v>
      </c>
      <c r="AF1280">
        <v>2</v>
      </c>
      <c r="AG1280">
        <v>1</v>
      </c>
      <c r="AH1280">
        <v>-3</v>
      </c>
      <c r="AI1280">
        <v>4</v>
      </c>
      <c r="AJ1280">
        <v>-7</v>
      </c>
      <c r="AK1280">
        <v>-2</v>
      </c>
      <c r="AL1280">
        <v>0.06</v>
      </c>
      <c r="AM1280">
        <v>2</v>
      </c>
      <c r="AN1280">
        <v>-2.8</v>
      </c>
      <c r="AO1280">
        <v>4.8</v>
      </c>
      <c r="AP1280">
        <v>7</v>
      </c>
      <c r="AQ1280">
        <v>1</v>
      </c>
      <c r="AR1280" s="2">
        <v>0.98</v>
      </c>
    </row>
    <row r="1281" spans="6:44" x14ac:dyDescent="0.3">
      <c r="F1281" t="str">
        <f t="shared" si="106"/>
        <v>12431301</v>
      </c>
      <c r="G1281" t="e">
        <f t="shared" si="109"/>
        <v>#N/A</v>
      </c>
      <c r="H1281" s="11">
        <v>1243</v>
      </c>
      <c r="I1281" s="5">
        <v>1301</v>
      </c>
      <c r="J1281" t="s">
        <v>43</v>
      </c>
      <c r="K1281" t="s">
        <v>56</v>
      </c>
      <c r="O1281" s="3"/>
      <c r="P1281" s="4"/>
      <c r="Q1281" s="4"/>
      <c r="R1281" s="2">
        <f t="shared" si="107"/>
        <v>0.51208516242317681</v>
      </c>
      <c r="S1281" s="2">
        <f t="shared" si="108"/>
        <v>0.48791483757682319</v>
      </c>
      <c r="T1281" s="2"/>
      <c r="U1281" s="2"/>
      <c r="V1281" s="37"/>
      <c r="W1281" s="37"/>
      <c r="X1281" s="37"/>
      <c r="Y1281" s="37"/>
      <c r="Z1281" s="37"/>
      <c r="AA1281" s="37"/>
      <c r="AB1281" s="12">
        <v>9</v>
      </c>
      <c r="AC1281">
        <v>9</v>
      </c>
      <c r="AD1281">
        <v>2</v>
      </c>
      <c r="AE1281">
        <v>0.01</v>
      </c>
      <c r="AF1281">
        <v>0</v>
      </c>
      <c r="AG1281">
        <v>-2</v>
      </c>
      <c r="AH1281">
        <v>0</v>
      </c>
      <c r="AI1281">
        <v>1</v>
      </c>
      <c r="AJ1281">
        <v>-8</v>
      </c>
      <c r="AK1281">
        <v>0</v>
      </c>
      <c r="AL1281">
        <v>0.04</v>
      </c>
      <c r="AM1281">
        <v>-8.8000000000000007</v>
      </c>
      <c r="AN1281">
        <v>-6.6</v>
      </c>
      <c r="AO1281">
        <v>-2.2000000000000002</v>
      </c>
      <c r="AP1281">
        <v>0</v>
      </c>
      <c r="AQ1281">
        <v>0</v>
      </c>
      <c r="AR1281" s="2">
        <v>0.65</v>
      </c>
    </row>
    <row r="1282" spans="6:44" x14ac:dyDescent="0.3">
      <c r="F1282" t="str">
        <f t="shared" si="106"/>
        <v>12431305</v>
      </c>
      <c r="G1282" t="e">
        <f t="shared" si="109"/>
        <v>#N/A</v>
      </c>
      <c r="H1282" s="11">
        <v>1243</v>
      </c>
      <c r="I1282" s="5">
        <v>1305</v>
      </c>
      <c r="J1282" t="s">
        <v>43</v>
      </c>
      <c r="K1282" t="s">
        <v>57</v>
      </c>
      <c r="O1282" s="3"/>
      <c r="P1282" s="4"/>
      <c r="Q1282" s="4"/>
      <c r="R1282" s="2">
        <f t="shared" si="107"/>
        <v>0.41208516242317683</v>
      </c>
      <c r="S1282" s="2">
        <f t="shared" si="108"/>
        <v>0.58791483757682317</v>
      </c>
      <c r="T1282" s="2"/>
      <c r="U1282" s="2"/>
      <c r="V1282" s="37"/>
      <c r="W1282" s="37"/>
      <c r="X1282" s="37"/>
      <c r="Y1282" s="37"/>
      <c r="Z1282" s="37"/>
      <c r="AA1282" s="37"/>
      <c r="AB1282" s="12">
        <v>9</v>
      </c>
      <c r="AC1282">
        <v>7</v>
      </c>
      <c r="AD1282">
        <v>20</v>
      </c>
      <c r="AE1282">
        <v>-0.12</v>
      </c>
      <c r="AF1282">
        <v>-2</v>
      </c>
      <c r="AG1282">
        <v>1</v>
      </c>
      <c r="AH1282">
        <v>3</v>
      </c>
      <c r="AI1282">
        <v>3</v>
      </c>
      <c r="AJ1282">
        <v>-1</v>
      </c>
      <c r="AK1282">
        <v>-3</v>
      </c>
      <c r="AL1282">
        <v>-0.01</v>
      </c>
      <c r="AM1282">
        <v>-10.7</v>
      </c>
      <c r="AN1282">
        <v>-5</v>
      </c>
      <c r="AO1282">
        <v>-5.7</v>
      </c>
      <c r="AP1282">
        <v>-2</v>
      </c>
      <c r="AQ1282">
        <v>0</v>
      </c>
      <c r="AR1282" s="2">
        <v>0.55000000000000004</v>
      </c>
    </row>
    <row r="1283" spans="6:44" x14ac:dyDescent="0.3">
      <c r="F1283" t="str">
        <f t="shared" si="106"/>
        <v>12431308</v>
      </c>
      <c r="G1283" t="e">
        <f t="shared" si="109"/>
        <v>#N/A</v>
      </c>
      <c r="H1283" s="11">
        <v>1243</v>
      </c>
      <c r="I1283" s="5">
        <v>1308</v>
      </c>
      <c r="J1283" t="s">
        <v>43</v>
      </c>
      <c r="K1283" t="s">
        <v>58</v>
      </c>
      <c r="O1283" s="3"/>
      <c r="P1283" s="4"/>
      <c r="Q1283" s="4"/>
      <c r="R1283" s="2">
        <f t="shared" si="107"/>
        <v>0.51208516242317681</v>
      </c>
      <c r="S1283" s="2">
        <f t="shared" si="108"/>
        <v>0.48791483757682319</v>
      </c>
      <c r="T1283" s="2"/>
      <c r="U1283" s="2"/>
      <c r="V1283" s="37"/>
      <c r="W1283" s="37"/>
      <c r="X1283" s="37"/>
      <c r="Y1283" s="37"/>
      <c r="Z1283" s="37"/>
      <c r="AA1283" s="37"/>
      <c r="AB1283" s="12">
        <v>9</v>
      </c>
      <c r="AC1283">
        <v>12</v>
      </c>
      <c r="AD1283">
        <v>-11</v>
      </c>
      <c r="AE1283">
        <v>-0.16</v>
      </c>
      <c r="AF1283">
        <v>1</v>
      </c>
      <c r="AG1283">
        <v>5</v>
      </c>
      <c r="AH1283">
        <v>0</v>
      </c>
      <c r="AI1283">
        <v>2</v>
      </c>
      <c r="AJ1283">
        <v>-8</v>
      </c>
      <c r="AK1283">
        <v>-9</v>
      </c>
      <c r="AL1283">
        <v>0.1</v>
      </c>
      <c r="AM1283">
        <v>-3.2</v>
      </c>
      <c r="AN1283">
        <v>3.2</v>
      </c>
      <c r="AO1283">
        <v>-6.4</v>
      </c>
      <c r="AP1283">
        <v>3</v>
      </c>
      <c r="AQ1283">
        <v>1</v>
      </c>
      <c r="AR1283" s="2">
        <v>0.65</v>
      </c>
    </row>
    <row r="1284" spans="6:44" x14ac:dyDescent="0.3">
      <c r="F1284" t="str">
        <f t="shared" si="106"/>
        <v>12431314</v>
      </c>
      <c r="G1284" t="e">
        <f t="shared" si="109"/>
        <v>#N/A</v>
      </c>
      <c r="H1284" s="11">
        <v>1243</v>
      </c>
      <c r="I1284" s="5">
        <v>1314</v>
      </c>
      <c r="J1284" t="s">
        <v>43</v>
      </c>
      <c r="K1284" t="s">
        <v>59</v>
      </c>
      <c r="O1284" s="3"/>
      <c r="P1284" s="4"/>
      <c r="Q1284" s="4"/>
      <c r="R1284" s="2">
        <f t="shared" si="107"/>
        <v>0.40208516242317682</v>
      </c>
      <c r="S1284" s="2">
        <f t="shared" si="108"/>
        <v>0.59791483757682318</v>
      </c>
      <c r="T1284" s="2"/>
      <c r="U1284" s="2"/>
      <c r="V1284" s="37"/>
      <c r="W1284" s="37"/>
      <c r="X1284" s="37"/>
      <c r="Y1284" s="37"/>
      <c r="Z1284" s="37"/>
      <c r="AA1284" s="37"/>
      <c r="AB1284" s="12">
        <v>9</v>
      </c>
      <c r="AC1284">
        <v>2</v>
      </c>
      <c r="AD1284">
        <v>37</v>
      </c>
      <c r="AE1284">
        <v>-0.04</v>
      </c>
      <c r="AF1284">
        <v>1</v>
      </c>
      <c r="AG1284">
        <v>0</v>
      </c>
      <c r="AH1284">
        <v>1</v>
      </c>
      <c r="AI1284">
        <v>5</v>
      </c>
      <c r="AJ1284">
        <v>-12</v>
      </c>
      <c r="AK1284">
        <v>-6</v>
      </c>
      <c r="AL1284">
        <v>0</v>
      </c>
      <c r="AM1284">
        <v>-9.6</v>
      </c>
      <c r="AN1284">
        <v>-5.2</v>
      </c>
      <c r="AO1284">
        <v>-4.4000000000000004</v>
      </c>
      <c r="AP1284">
        <v>-7</v>
      </c>
      <c r="AQ1284">
        <v>0</v>
      </c>
      <c r="AR1284" s="2">
        <v>0.54</v>
      </c>
    </row>
    <row r="1285" spans="6:44" x14ac:dyDescent="0.3">
      <c r="F1285" t="str">
        <f t="shared" si="106"/>
        <v>12431326</v>
      </c>
      <c r="G1285" t="e">
        <f t="shared" si="109"/>
        <v>#N/A</v>
      </c>
      <c r="H1285" s="11">
        <v>1243</v>
      </c>
      <c r="I1285" s="5">
        <v>1326</v>
      </c>
      <c r="J1285" t="s">
        <v>43</v>
      </c>
      <c r="K1285" t="s">
        <v>60</v>
      </c>
      <c r="O1285" s="3"/>
      <c r="P1285" s="4"/>
      <c r="Q1285" s="4"/>
      <c r="R1285" s="2">
        <f t="shared" si="107"/>
        <v>0.41208516242317683</v>
      </c>
      <c r="S1285" s="2">
        <f t="shared" si="108"/>
        <v>0.58791483757682317</v>
      </c>
      <c r="T1285" s="2"/>
      <c r="U1285" s="2"/>
      <c r="V1285" s="37"/>
      <c r="W1285" s="37"/>
      <c r="X1285" s="37"/>
      <c r="Y1285" s="37"/>
      <c r="Z1285" s="37"/>
      <c r="AA1285" s="37"/>
      <c r="AB1285" s="12">
        <v>9</v>
      </c>
      <c r="AC1285">
        <v>5</v>
      </c>
      <c r="AD1285">
        <v>29</v>
      </c>
      <c r="AE1285">
        <v>-0.08</v>
      </c>
      <c r="AF1285">
        <v>-1</v>
      </c>
      <c r="AG1285">
        <v>2</v>
      </c>
      <c r="AH1285">
        <v>0</v>
      </c>
      <c r="AI1285">
        <v>3</v>
      </c>
      <c r="AJ1285">
        <v>-4</v>
      </c>
      <c r="AK1285">
        <v>-7</v>
      </c>
      <c r="AL1285">
        <v>0.01</v>
      </c>
      <c r="AM1285">
        <v>-3.4</v>
      </c>
      <c r="AN1285">
        <v>1.2</v>
      </c>
      <c r="AO1285">
        <v>-4.5999999999999996</v>
      </c>
      <c r="AP1285">
        <v>-4</v>
      </c>
      <c r="AQ1285">
        <v>0</v>
      </c>
      <c r="AR1285" s="2">
        <v>0.55000000000000004</v>
      </c>
    </row>
    <row r="1286" spans="6:44" x14ac:dyDescent="0.3">
      <c r="F1286" t="str">
        <f t="shared" si="106"/>
        <v>12431328</v>
      </c>
      <c r="G1286" t="e">
        <f t="shared" si="109"/>
        <v>#N/A</v>
      </c>
      <c r="H1286" s="11">
        <v>1243</v>
      </c>
      <c r="I1286" s="5">
        <v>1328</v>
      </c>
      <c r="J1286" t="s">
        <v>43</v>
      </c>
      <c r="K1286" t="s">
        <v>61</v>
      </c>
      <c r="O1286" s="3"/>
      <c r="P1286" s="4"/>
      <c r="Q1286" s="4"/>
      <c r="R1286" s="2">
        <f t="shared" si="107"/>
        <v>0.54208516242317684</v>
      </c>
      <c r="S1286" s="2">
        <f t="shared" si="108"/>
        <v>0.45791483757682316</v>
      </c>
      <c r="T1286" s="2"/>
      <c r="U1286" s="2"/>
      <c r="V1286" s="37"/>
      <c r="W1286" s="37"/>
      <c r="X1286" s="37"/>
      <c r="Y1286" s="37"/>
      <c r="Z1286" s="37"/>
      <c r="AA1286" s="37"/>
      <c r="AB1286" s="12">
        <v>9</v>
      </c>
      <c r="AC1286">
        <v>10</v>
      </c>
      <c r="AD1286">
        <v>-3</v>
      </c>
      <c r="AE1286">
        <v>0.09</v>
      </c>
      <c r="AF1286">
        <v>-1</v>
      </c>
      <c r="AG1286">
        <v>-1</v>
      </c>
      <c r="AH1286">
        <v>0</v>
      </c>
      <c r="AI1286">
        <v>4</v>
      </c>
      <c r="AJ1286">
        <v>-2</v>
      </c>
      <c r="AK1286">
        <v>-2</v>
      </c>
      <c r="AL1286">
        <v>-0.01</v>
      </c>
      <c r="AM1286">
        <v>-12.8</v>
      </c>
      <c r="AN1286">
        <v>-13.7</v>
      </c>
      <c r="AO1286">
        <v>0.9</v>
      </c>
      <c r="AP1286">
        <v>1</v>
      </c>
      <c r="AQ1286">
        <v>1</v>
      </c>
      <c r="AR1286" s="2">
        <v>0.68</v>
      </c>
    </row>
    <row r="1287" spans="6:44" x14ac:dyDescent="0.3">
      <c r="F1287" t="str">
        <f t="shared" si="106"/>
        <v>12431335</v>
      </c>
      <c r="G1287" t="e">
        <f t="shared" si="109"/>
        <v>#N/A</v>
      </c>
      <c r="H1287" s="11">
        <v>1243</v>
      </c>
      <c r="I1287" s="5">
        <v>1335</v>
      </c>
      <c r="J1287" t="s">
        <v>43</v>
      </c>
      <c r="K1287" t="s">
        <v>62</v>
      </c>
      <c r="O1287" s="3"/>
      <c r="P1287" s="4"/>
      <c r="Q1287" s="4"/>
      <c r="R1287" s="2">
        <f t="shared" si="107"/>
        <v>0.70208516242317676</v>
      </c>
      <c r="S1287" s="2">
        <f t="shared" si="108"/>
        <v>0.29791483757682324</v>
      </c>
      <c r="T1287" s="2"/>
      <c r="U1287" s="2"/>
      <c r="V1287" s="37"/>
      <c r="W1287" s="37"/>
      <c r="X1287" s="37"/>
      <c r="Y1287" s="37"/>
      <c r="Z1287" s="37"/>
      <c r="AA1287" s="37"/>
      <c r="AB1287" s="12">
        <v>9</v>
      </c>
      <c r="AC1287">
        <v>16</v>
      </c>
      <c r="AD1287">
        <v>-83</v>
      </c>
      <c r="AE1287">
        <v>-7.0000000000000007E-2</v>
      </c>
      <c r="AF1287">
        <v>0</v>
      </c>
      <c r="AG1287">
        <v>3</v>
      </c>
      <c r="AH1287">
        <v>0</v>
      </c>
      <c r="AI1287">
        <v>4</v>
      </c>
      <c r="AJ1287">
        <v>2</v>
      </c>
      <c r="AK1287">
        <v>-9</v>
      </c>
      <c r="AL1287">
        <v>0.08</v>
      </c>
      <c r="AM1287">
        <v>-3.3</v>
      </c>
      <c r="AN1287">
        <v>-1.7</v>
      </c>
      <c r="AO1287">
        <v>-1.6</v>
      </c>
      <c r="AP1287">
        <v>7</v>
      </c>
      <c r="AQ1287">
        <v>1</v>
      </c>
      <c r="AR1287" s="2">
        <v>0.84</v>
      </c>
    </row>
    <row r="1288" spans="6:44" x14ac:dyDescent="0.3">
      <c r="F1288" t="str">
        <f t="shared" si="106"/>
        <v>12431344</v>
      </c>
      <c r="G1288" t="e">
        <f t="shared" si="109"/>
        <v>#N/A</v>
      </c>
      <c r="H1288" s="11">
        <v>1243</v>
      </c>
      <c r="I1288" s="5">
        <v>1344</v>
      </c>
      <c r="J1288" t="s">
        <v>43</v>
      </c>
      <c r="K1288" t="s">
        <v>63</v>
      </c>
      <c r="O1288" s="3"/>
      <c r="P1288" s="4"/>
      <c r="Q1288" s="4"/>
      <c r="R1288" s="2">
        <f t="shared" si="107"/>
        <v>0.61208516242317679</v>
      </c>
      <c r="S1288" s="2">
        <f t="shared" si="108"/>
        <v>0.38791483757682321</v>
      </c>
      <c r="T1288" s="2"/>
      <c r="U1288" s="2"/>
      <c r="V1288" s="37"/>
      <c r="W1288" s="37"/>
      <c r="X1288" s="37"/>
      <c r="Y1288" s="37"/>
      <c r="Z1288" s="37"/>
      <c r="AA1288" s="37"/>
      <c r="AB1288" s="12">
        <v>9</v>
      </c>
      <c r="AC1288">
        <v>10</v>
      </c>
      <c r="AD1288">
        <v>-19</v>
      </c>
      <c r="AE1288">
        <v>0.05</v>
      </c>
      <c r="AF1288">
        <v>3</v>
      </c>
      <c r="AG1288">
        <v>0</v>
      </c>
      <c r="AH1288">
        <v>0</v>
      </c>
      <c r="AI1288">
        <v>2</v>
      </c>
      <c r="AJ1288">
        <v>-3</v>
      </c>
      <c r="AK1288">
        <v>-3</v>
      </c>
      <c r="AL1288">
        <v>0.04</v>
      </c>
      <c r="AM1288">
        <v>-1.3</v>
      </c>
      <c r="AN1288">
        <v>-4.8</v>
      </c>
      <c r="AO1288">
        <v>3.5</v>
      </c>
      <c r="AP1288">
        <v>1</v>
      </c>
      <c r="AQ1288">
        <v>1</v>
      </c>
      <c r="AR1288" s="2">
        <v>0.75</v>
      </c>
    </row>
    <row r="1289" spans="6:44" x14ac:dyDescent="0.3">
      <c r="F1289" t="str">
        <f t="shared" si="106"/>
        <v>12431345</v>
      </c>
      <c r="G1289" t="e">
        <f t="shared" si="109"/>
        <v>#N/A</v>
      </c>
      <c r="H1289" s="11">
        <v>1243</v>
      </c>
      <c r="I1289" s="5">
        <v>1345</v>
      </c>
      <c r="J1289" t="s">
        <v>43</v>
      </c>
      <c r="K1289" t="s">
        <v>64</v>
      </c>
      <c r="O1289" s="3"/>
      <c r="P1289" s="4"/>
      <c r="Q1289" s="4"/>
      <c r="R1289" s="2">
        <f t="shared" si="107"/>
        <v>0.3120851624231768</v>
      </c>
      <c r="S1289" s="2">
        <f t="shared" si="108"/>
        <v>0.68791483757682315</v>
      </c>
      <c r="T1289" s="2"/>
      <c r="U1289" s="2"/>
      <c r="V1289" s="37"/>
      <c r="W1289" s="37"/>
      <c r="X1289" s="37"/>
      <c r="Y1289" s="37"/>
      <c r="Z1289" s="37"/>
      <c r="AA1289" s="37"/>
      <c r="AB1289" s="12">
        <v>9</v>
      </c>
      <c r="AC1289">
        <v>2</v>
      </c>
      <c r="AD1289">
        <v>39</v>
      </c>
      <c r="AE1289">
        <v>-0.15</v>
      </c>
      <c r="AF1289">
        <v>-5</v>
      </c>
      <c r="AG1289">
        <v>3</v>
      </c>
      <c r="AH1289">
        <v>1</v>
      </c>
      <c r="AI1289">
        <v>4</v>
      </c>
      <c r="AJ1289">
        <v>-2</v>
      </c>
      <c r="AK1289">
        <v>-4</v>
      </c>
      <c r="AL1289">
        <v>0</v>
      </c>
      <c r="AM1289">
        <v>-8.6999999999999993</v>
      </c>
      <c r="AN1289">
        <v>2.2999999999999998</v>
      </c>
      <c r="AO1289">
        <v>-11</v>
      </c>
      <c r="AP1289">
        <v>-7</v>
      </c>
      <c r="AQ1289">
        <v>0</v>
      </c>
      <c r="AR1289" s="2">
        <v>0.45</v>
      </c>
    </row>
    <row r="1290" spans="6:44" x14ac:dyDescent="0.3">
      <c r="F1290" t="str">
        <f t="shared" si="106"/>
        <v>12431347</v>
      </c>
      <c r="G1290" t="e">
        <f t="shared" si="109"/>
        <v>#N/A</v>
      </c>
      <c r="H1290" s="11">
        <v>1243</v>
      </c>
      <c r="I1290" s="5">
        <v>1347</v>
      </c>
      <c r="J1290" t="s">
        <v>43</v>
      </c>
      <c r="K1290" t="s">
        <v>65</v>
      </c>
      <c r="O1290" s="3"/>
      <c r="P1290" s="4"/>
      <c r="Q1290" s="4"/>
      <c r="R1290" s="2">
        <f t="shared" si="107"/>
        <v>0.77208516242317682</v>
      </c>
      <c r="S1290" s="2">
        <f t="shared" si="108"/>
        <v>0.22791483757682318</v>
      </c>
      <c r="T1290" s="2"/>
      <c r="U1290" s="2"/>
      <c r="V1290" s="37"/>
      <c r="W1290" s="37"/>
      <c r="X1290" s="37"/>
      <c r="Y1290" s="37"/>
      <c r="Z1290" s="37"/>
      <c r="AA1290" s="37"/>
      <c r="AB1290" s="12">
        <v>9</v>
      </c>
      <c r="AC1290">
        <v>16</v>
      </c>
      <c r="AD1290">
        <v>-126</v>
      </c>
      <c r="AE1290">
        <v>0.05</v>
      </c>
      <c r="AF1290">
        <v>4</v>
      </c>
      <c r="AG1290">
        <v>1</v>
      </c>
      <c r="AH1290">
        <v>-1</v>
      </c>
      <c r="AI1290">
        <v>1</v>
      </c>
      <c r="AJ1290">
        <v>-6</v>
      </c>
      <c r="AK1290">
        <v>-4</v>
      </c>
      <c r="AL1290">
        <v>0.01</v>
      </c>
      <c r="AM1290">
        <v>5.5</v>
      </c>
      <c r="AN1290">
        <v>3</v>
      </c>
      <c r="AO1290">
        <v>2.5</v>
      </c>
      <c r="AP1290">
        <v>7</v>
      </c>
      <c r="AQ1290">
        <v>1</v>
      </c>
      <c r="AR1290" s="2">
        <v>0.91</v>
      </c>
    </row>
    <row r="1291" spans="6:44" x14ac:dyDescent="0.3">
      <c r="F1291" t="str">
        <f t="shared" si="106"/>
        <v>12431348</v>
      </c>
      <c r="G1291" t="e">
        <f t="shared" si="109"/>
        <v>#N/A</v>
      </c>
      <c r="H1291" s="11">
        <v>1243</v>
      </c>
      <c r="I1291" s="5">
        <v>1348</v>
      </c>
      <c r="J1291" t="s">
        <v>43</v>
      </c>
      <c r="K1291" t="s">
        <v>66</v>
      </c>
      <c r="O1291" s="3"/>
      <c r="P1291" s="4"/>
      <c r="Q1291" s="4"/>
      <c r="R1291" s="2">
        <f t="shared" si="107"/>
        <v>0.51208516242317681</v>
      </c>
      <c r="S1291" s="2">
        <f t="shared" si="108"/>
        <v>0.48791483757682319</v>
      </c>
      <c r="T1291" s="2"/>
      <c r="U1291" s="2"/>
      <c r="V1291" s="37"/>
      <c r="W1291" s="37"/>
      <c r="X1291" s="37"/>
      <c r="Y1291" s="37"/>
      <c r="Z1291" s="37"/>
      <c r="AA1291" s="37"/>
      <c r="AB1291" s="12">
        <v>9</v>
      </c>
      <c r="AC1291">
        <v>7</v>
      </c>
      <c r="AD1291">
        <v>-5</v>
      </c>
      <c r="AE1291">
        <v>-0.11</v>
      </c>
      <c r="AF1291">
        <v>1</v>
      </c>
      <c r="AG1291">
        <v>0</v>
      </c>
      <c r="AH1291">
        <v>2</v>
      </c>
      <c r="AI1291">
        <v>-1</v>
      </c>
      <c r="AJ1291">
        <v>-5</v>
      </c>
      <c r="AK1291">
        <v>-5</v>
      </c>
      <c r="AL1291">
        <v>0.03</v>
      </c>
      <c r="AM1291">
        <v>-3.8</v>
      </c>
      <c r="AN1291">
        <v>0</v>
      </c>
      <c r="AO1291">
        <v>-3.8</v>
      </c>
      <c r="AP1291">
        <v>-2</v>
      </c>
      <c r="AQ1291">
        <v>0</v>
      </c>
      <c r="AR1291" s="2">
        <v>0.65</v>
      </c>
    </row>
    <row r="1292" spans="6:44" x14ac:dyDescent="0.3">
      <c r="F1292" t="str">
        <f t="shared" si="106"/>
        <v>12431355</v>
      </c>
      <c r="G1292" t="e">
        <f t="shared" si="109"/>
        <v>#N/A</v>
      </c>
      <c r="H1292" s="11">
        <v>1243</v>
      </c>
      <c r="I1292" s="5">
        <v>1355</v>
      </c>
      <c r="J1292" t="s">
        <v>43</v>
      </c>
      <c r="K1292" t="s">
        <v>67</v>
      </c>
      <c r="O1292" s="3"/>
      <c r="P1292" s="4"/>
      <c r="Q1292" s="4"/>
      <c r="R1292" s="2">
        <f t="shared" si="107"/>
        <v>0.59208516242317677</v>
      </c>
      <c r="S1292" s="2">
        <f t="shared" si="108"/>
        <v>0.40791483757682323</v>
      </c>
      <c r="T1292" s="2"/>
      <c r="U1292" s="2"/>
      <c r="V1292" s="37"/>
      <c r="W1292" s="37"/>
      <c r="X1292" s="37"/>
      <c r="Y1292" s="37"/>
      <c r="Z1292" s="37"/>
      <c r="AA1292" s="37"/>
      <c r="AB1292" s="12">
        <v>9</v>
      </c>
      <c r="AC1292">
        <v>12</v>
      </c>
      <c r="AD1292">
        <v>-31</v>
      </c>
      <c r="AE1292">
        <v>-0.13</v>
      </c>
      <c r="AF1292">
        <v>-1</v>
      </c>
      <c r="AG1292">
        <v>0</v>
      </c>
      <c r="AH1292">
        <v>3</v>
      </c>
      <c r="AI1292">
        <v>6</v>
      </c>
      <c r="AJ1292">
        <v>1</v>
      </c>
      <c r="AK1292">
        <v>-9</v>
      </c>
      <c r="AL1292">
        <v>-0.02</v>
      </c>
      <c r="AM1292">
        <v>-11</v>
      </c>
      <c r="AN1292">
        <v>-7.7</v>
      </c>
      <c r="AO1292">
        <v>-3.3</v>
      </c>
      <c r="AP1292">
        <v>3</v>
      </c>
      <c r="AQ1292">
        <v>1</v>
      </c>
      <c r="AR1292" s="2">
        <v>0.73</v>
      </c>
    </row>
    <row r="1293" spans="6:44" x14ac:dyDescent="0.3">
      <c r="F1293" t="str">
        <f t="shared" si="106"/>
        <v>12431361</v>
      </c>
      <c r="G1293" t="e">
        <f t="shared" si="109"/>
        <v>#N/A</v>
      </c>
      <c r="H1293" s="11">
        <v>1243</v>
      </c>
      <c r="I1293" s="5">
        <v>1361</v>
      </c>
      <c r="J1293" t="s">
        <v>43</v>
      </c>
      <c r="K1293" t="s">
        <v>68</v>
      </c>
      <c r="O1293" s="3"/>
      <c r="P1293" s="4"/>
      <c r="Q1293" s="4"/>
      <c r="R1293" s="2">
        <f t="shared" si="107"/>
        <v>0.52208516242317682</v>
      </c>
      <c r="S1293" s="2">
        <f t="shared" si="108"/>
        <v>0.47791483757682318</v>
      </c>
      <c r="T1293" s="2"/>
      <c r="U1293" s="2"/>
      <c r="V1293" s="37"/>
      <c r="W1293" s="37"/>
      <c r="X1293" s="37"/>
      <c r="Y1293" s="37"/>
      <c r="Z1293" s="37"/>
      <c r="AA1293" s="37"/>
      <c r="AB1293" s="12">
        <v>9</v>
      </c>
      <c r="AC1293">
        <v>11</v>
      </c>
      <c r="AD1293">
        <v>-6</v>
      </c>
      <c r="AE1293">
        <v>-0.01</v>
      </c>
      <c r="AF1293">
        <v>1</v>
      </c>
      <c r="AG1293">
        <v>1</v>
      </c>
      <c r="AH1293">
        <v>0</v>
      </c>
      <c r="AI1293">
        <v>2</v>
      </c>
      <c r="AJ1293">
        <v>-6</v>
      </c>
      <c r="AK1293">
        <v>-7</v>
      </c>
      <c r="AL1293">
        <v>0.02</v>
      </c>
      <c r="AM1293">
        <v>-4.7</v>
      </c>
      <c r="AN1293">
        <v>-0.5</v>
      </c>
      <c r="AO1293">
        <v>-4.2</v>
      </c>
      <c r="AP1293">
        <v>2</v>
      </c>
      <c r="AQ1293">
        <v>1</v>
      </c>
      <c r="AR1293" s="2">
        <v>0.66</v>
      </c>
    </row>
    <row r="1294" spans="6:44" x14ac:dyDescent="0.3">
      <c r="F1294" t="str">
        <f t="shared" si="106"/>
        <v>12431371</v>
      </c>
      <c r="G1294" t="e">
        <f t="shared" si="109"/>
        <v>#N/A</v>
      </c>
      <c r="H1294" s="11">
        <v>1243</v>
      </c>
      <c r="I1294" s="5">
        <v>1371</v>
      </c>
      <c r="J1294" t="s">
        <v>43</v>
      </c>
      <c r="K1294" t="s">
        <v>69</v>
      </c>
      <c r="O1294" s="3"/>
      <c r="P1294" s="4"/>
      <c r="Q1294" s="4"/>
      <c r="R1294" s="2">
        <f t="shared" si="107"/>
        <v>0.47208516242317677</v>
      </c>
      <c r="S1294" s="2">
        <f t="shared" si="108"/>
        <v>0.52791483757682323</v>
      </c>
      <c r="T1294" s="2"/>
      <c r="U1294" s="2"/>
      <c r="V1294" s="37"/>
      <c r="W1294" s="37"/>
      <c r="X1294" s="37"/>
      <c r="Y1294" s="37"/>
      <c r="Z1294" s="37"/>
      <c r="AA1294" s="37"/>
      <c r="AB1294" s="12">
        <v>9</v>
      </c>
      <c r="AC1294">
        <v>8</v>
      </c>
      <c r="AD1294">
        <v>18</v>
      </c>
      <c r="AE1294">
        <v>0.01</v>
      </c>
      <c r="AF1294">
        <v>0</v>
      </c>
      <c r="AG1294">
        <v>0</v>
      </c>
      <c r="AH1294">
        <v>0</v>
      </c>
      <c r="AI1294">
        <v>3</v>
      </c>
      <c r="AJ1294">
        <v>-8</v>
      </c>
      <c r="AK1294">
        <v>-4</v>
      </c>
      <c r="AL1294">
        <v>0.05</v>
      </c>
      <c r="AM1294">
        <v>-6.6</v>
      </c>
      <c r="AN1294">
        <v>-5.4</v>
      </c>
      <c r="AO1294">
        <v>-1.2</v>
      </c>
      <c r="AP1294">
        <v>-1</v>
      </c>
      <c r="AQ1294">
        <v>0</v>
      </c>
      <c r="AR1294" s="2">
        <v>0.61</v>
      </c>
    </row>
    <row r="1295" spans="6:44" x14ac:dyDescent="0.3">
      <c r="F1295" t="str">
        <f t="shared" si="106"/>
        <v>12431372</v>
      </c>
      <c r="G1295" t="e">
        <f t="shared" si="109"/>
        <v>#N/A</v>
      </c>
      <c r="H1295" s="11">
        <v>1243</v>
      </c>
      <c r="I1295" s="5">
        <v>1372</v>
      </c>
      <c r="J1295" t="s">
        <v>43</v>
      </c>
      <c r="K1295" t="s">
        <v>70</v>
      </c>
      <c r="O1295" s="3"/>
      <c r="P1295" s="4"/>
      <c r="Q1295" s="4"/>
      <c r="R1295" s="2">
        <f t="shared" si="107"/>
        <v>0.66208516242317683</v>
      </c>
      <c r="S1295" s="2">
        <f t="shared" si="108"/>
        <v>0.33791483757682317</v>
      </c>
      <c r="T1295" s="2"/>
      <c r="U1295" s="2"/>
      <c r="V1295" s="37"/>
      <c r="W1295" s="37"/>
      <c r="X1295" s="37"/>
      <c r="Y1295" s="37"/>
      <c r="Z1295" s="37"/>
      <c r="AA1295" s="37"/>
      <c r="AB1295" s="12">
        <v>9</v>
      </c>
      <c r="AC1295">
        <v>14</v>
      </c>
      <c r="AD1295">
        <v>-67</v>
      </c>
      <c r="AE1295">
        <v>-0.13</v>
      </c>
      <c r="AF1295">
        <v>0</v>
      </c>
      <c r="AG1295">
        <v>0</v>
      </c>
      <c r="AH1295">
        <v>-3</v>
      </c>
      <c r="AI1295">
        <v>-4</v>
      </c>
      <c r="AJ1295">
        <v>-7</v>
      </c>
      <c r="AK1295">
        <v>-3</v>
      </c>
      <c r="AL1295">
        <v>0.04</v>
      </c>
      <c r="AM1295">
        <v>-5.8</v>
      </c>
      <c r="AN1295">
        <v>-0.5</v>
      </c>
      <c r="AO1295">
        <v>-5.3</v>
      </c>
      <c r="AP1295">
        <v>5</v>
      </c>
      <c r="AQ1295">
        <v>1</v>
      </c>
      <c r="AR1295" s="2">
        <v>0.8</v>
      </c>
    </row>
    <row r="1296" spans="6:44" x14ac:dyDescent="0.3">
      <c r="F1296" t="str">
        <f t="shared" si="106"/>
        <v>12431382</v>
      </c>
      <c r="G1296" t="e">
        <f t="shared" si="109"/>
        <v>#N/A</v>
      </c>
      <c r="H1296" s="11">
        <v>1243</v>
      </c>
      <c r="I1296" s="5">
        <v>1382</v>
      </c>
      <c r="J1296" t="s">
        <v>43</v>
      </c>
      <c r="K1296" t="s">
        <v>71</v>
      </c>
      <c r="O1296" s="3"/>
      <c r="P1296" s="4"/>
      <c r="Q1296" s="4"/>
      <c r="R1296" s="2">
        <f t="shared" si="107"/>
        <v>0.57208516242317675</v>
      </c>
      <c r="S1296" s="2">
        <f t="shared" si="108"/>
        <v>0.42791483757682325</v>
      </c>
      <c r="T1296" s="2"/>
      <c r="U1296" s="2"/>
      <c r="V1296" s="37"/>
      <c r="W1296" s="37"/>
      <c r="X1296" s="37"/>
      <c r="Y1296" s="37"/>
      <c r="Z1296" s="37"/>
      <c r="AA1296" s="37"/>
      <c r="AB1296" s="12">
        <v>9</v>
      </c>
      <c r="AC1296">
        <v>11</v>
      </c>
      <c r="AD1296">
        <v>-25</v>
      </c>
      <c r="AE1296">
        <v>-0.11</v>
      </c>
      <c r="AF1296">
        <v>1</v>
      </c>
      <c r="AG1296">
        <v>1</v>
      </c>
      <c r="AH1296">
        <v>1</v>
      </c>
      <c r="AI1296">
        <v>1</v>
      </c>
      <c r="AJ1296">
        <v>-4</v>
      </c>
      <c r="AK1296">
        <v>-2</v>
      </c>
      <c r="AL1296">
        <v>-0.01</v>
      </c>
      <c r="AM1296">
        <v>-5.5</v>
      </c>
      <c r="AN1296">
        <v>-3.1</v>
      </c>
      <c r="AO1296">
        <v>-2.4</v>
      </c>
      <c r="AP1296">
        <v>2</v>
      </c>
      <c r="AQ1296">
        <v>1</v>
      </c>
      <c r="AR1296" s="2">
        <v>0.71</v>
      </c>
    </row>
    <row r="1297" spans="6:44" x14ac:dyDescent="0.3">
      <c r="F1297" t="str">
        <f t="shared" si="106"/>
        <v>12431393</v>
      </c>
      <c r="G1297" t="e">
        <f t="shared" si="109"/>
        <v>#N/A</v>
      </c>
      <c r="H1297" s="11">
        <v>1243</v>
      </c>
      <c r="I1297" s="5">
        <v>1393</v>
      </c>
      <c r="J1297" t="s">
        <v>43</v>
      </c>
      <c r="K1297" t="s">
        <v>72</v>
      </c>
      <c r="O1297" s="3"/>
      <c r="P1297" s="4"/>
      <c r="Q1297" s="4"/>
      <c r="R1297" s="2">
        <f t="shared" si="107"/>
        <v>0.58208516242317676</v>
      </c>
      <c r="S1297" s="2">
        <f t="shared" si="108"/>
        <v>0.41791483757682324</v>
      </c>
      <c r="T1297" s="2"/>
      <c r="U1297" s="2"/>
      <c r="V1297" s="37"/>
      <c r="W1297" s="37"/>
      <c r="X1297" s="37"/>
      <c r="Y1297" s="37"/>
      <c r="Z1297" s="37"/>
      <c r="AA1297" s="37"/>
      <c r="AB1297" s="12">
        <v>9</v>
      </c>
      <c r="AC1297">
        <v>11</v>
      </c>
      <c r="AD1297">
        <v>-10</v>
      </c>
      <c r="AE1297">
        <v>0.06</v>
      </c>
      <c r="AF1297">
        <v>6</v>
      </c>
      <c r="AG1297">
        <v>3</v>
      </c>
      <c r="AH1297">
        <v>-1</v>
      </c>
      <c r="AI1297">
        <v>2</v>
      </c>
      <c r="AJ1297">
        <v>-9</v>
      </c>
      <c r="AK1297">
        <v>-3</v>
      </c>
      <c r="AL1297">
        <v>0</v>
      </c>
      <c r="AM1297">
        <v>4.9000000000000004</v>
      </c>
      <c r="AN1297">
        <v>3.4</v>
      </c>
      <c r="AO1297">
        <v>1.5</v>
      </c>
      <c r="AP1297">
        <v>2</v>
      </c>
      <c r="AQ1297">
        <v>1</v>
      </c>
      <c r="AR1297" s="2">
        <v>0.72</v>
      </c>
    </row>
    <row r="1298" spans="6:44" x14ac:dyDescent="0.3">
      <c r="F1298" t="str">
        <f t="shared" si="106"/>
        <v>12431395</v>
      </c>
      <c r="G1298" t="e">
        <f t="shared" si="109"/>
        <v>#N/A</v>
      </c>
      <c r="H1298" s="11">
        <v>1243</v>
      </c>
      <c r="I1298" s="5">
        <v>1395</v>
      </c>
      <c r="J1298" t="s">
        <v>43</v>
      </c>
      <c r="K1298" t="s">
        <v>73</v>
      </c>
      <c r="O1298" s="3"/>
      <c r="P1298" s="4"/>
      <c r="Q1298" s="4"/>
      <c r="R1298" s="2">
        <f t="shared" si="107"/>
        <v>0.44208516242317675</v>
      </c>
      <c r="S1298" s="2">
        <f t="shared" si="108"/>
        <v>0.55791483757682325</v>
      </c>
      <c r="T1298" s="2"/>
      <c r="U1298" s="2"/>
      <c r="V1298" s="37"/>
      <c r="W1298" s="37"/>
      <c r="X1298" s="37"/>
      <c r="Y1298" s="37"/>
      <c r="Z1298" s="37"/>
      <c r="AA1298" s="37"/>
      <c r="AB1298" s="12">
        <v>9</v>
      </c>
      <c r="AC1298">
        <v>6</v>
      </c>
      <c r="AD1298">
        <v>22</v>
      </c>
      <c r="AE1298">
        <v>0.01</v>
      </c>
      <c r="AF1298">
        <v>-4</v>
      </c>
      <c r="AG1298">
        <v>-3</v>
      </c>
      <c r="AH1298">
        <v>0</v>
      </c>
      <c r="AI1298">
        <v>3</v>
      </c>
      <c r="AJ1298">
        <v>-9</v>
      </c>
      <c r="AK1298">
        <v>-6</v>
      </c>
      <c r="AL1298">
        <v>0.03</v>
      </c>
      <c r="AM1298">
        <v>-10.6</v>
      </c>
      <c r="AN1298">
        <v>-8</v>
      </c>
      <c r="AO1298">
        <v>-2.6</v>
      </c>
      <c r="AP1298">
        <v>-3</v>
      </c>
      <c r="AQ1298">
        <v>0</v>
      </c>
      <c r="AR1298" s="2">
        <v>0.57999999999999996</v>
      </c>
    </row>
    <row r="1299" spans="6:44" x14ac:dyDescent="0.3">
      <c r="F1299" t="str">
        <f t="shared" si="106"/>
        <v>12431397</v>
      </c>
      <c r="G1299" t="e">
        <f t="shared" si="109"/>
        <v>#N/A</v>
      </c>
      <c r="H1299" s="11">
        <v>1243</v>
      </c>
      <c r="I1299" s="5">
        <v>1397</v>
      </c>
      <c r="J1299" t="s">
        <v>43</v>
      </c>
      <c r="K1299" t="s">
        <v>74</v>
      </c>
      <c r="O1299" s="3"/>
      <c r="P1299" s="4"/>
      <c r="Q1299" s="4"/>
      <c r="R1299" s="2">
        <f t="shared" si="107"/>
        <v>0.41208516242317683</v>
      </c>
      <c r="S1299" s="2">
        <f t="shared" si="108"/>
        <v>0.58791483757682317</v>
      </c>
      <c r="T1299" s="2"/>
      <c r="U1299" s="2"/>
      <c r="V1299" s="37"/>
      <c r="W1299" s="37"/>
      <c r="X1299" s="37"/>
      <c r="Y1299" s="37"/>
      <c r="Z1299" s="37"/>
      <c r="AA1299" s="37"/>
      <c r="AB1299" s="12">
        <v>9</v>
      </c>
      <c r="AC1299">
        <v>3</v>
      </c>
      <c r="AD1299">
        <v>33</v>
      </c>
      <c r="AE1299">
        <v>-0.09</v>
      </c>
      <c r="AF1299">
        <v>2</v>
      </c>
      <c r="AG1299">
        <v>3</v>
      </c>
      <c r="AH1299">
        <v>0</v>
      </c>
      <c r="AI1299">
        <v>1</v>
      </c>
      <c r="AJ1299">
        <v>-8</v>
      </c>
      <c r="AK1299">
        <v>-1</v>
      </c>
      <c r="AL1299">
        <v>-0.02</v>
      </c>
      <c r="AM1299">
        <v>-1.8</v>
      </c>
      <c r="AN1299">
        <v>1.5</v>
      </c>
      <c r="AO1299">
        <v>-3.3</v>
      </c>
      <c r="AP1299">
        <v>-6</v>
      </c>
      <c r="AQ1299">
        <v>0</v>
      </c>
      <c r="AR1299" s="2">
        <v>0.55000000000000004</v>
      </c>
    </row>
    <row r="1300" spans="6:44" x14ac:dyDescent="0.3">
      <c r="F1300" t="str">
        <f t="shared" si="106"/>
        <v>12431400</v>
      </c>
      <c r="G1300" t="e">
        <f t="shared" si="109"/>
        <v>#N/A</v>
      </c>
      <c r="H1300" s="11">
        <v>1243</v>
      </c>
      <c r="I1300" s="5">
        <v>1400</v>
      </c>
      <c r="J1300" t="s">
        <v>43</v>
      </c>
      <c r="K1300" t="s">
        <v>75</v>
      </c>
      <c r="O1300" s="3"/>
      <c r="P1300" s="4"/>
      <c r="Q1300" s="4"/>
      <c r="R1300" s="2">
        <f t="shared" si="107"/>
        <v>0.53208516242317683</v>
      </c>
      <c r="S1300" s="2">
        <f t="shared" si="108"/>
        <v>0.46791483757682317</v>
      </c>
      <c r="T1300" s="2"/>
      <c r="U1300" s="2"/>
      <c r="V1300" s="37"/>
      <c r="W1300" s="37"/>
      <c r="X1300" s="37"/>
      <c r="Y1300" s="37"/>
      <c r="Z1300" s="37"/>
      <c r="AA1300" s="37"/>
      <c r="AB1300" s="12">
        <v>9</v>
      </c>
      <c r="AC1300">
        <v>10</v>
      </c>
      <c r="AD1300">
        <v>5</v>
      </c>
      <c r="AE1300">
        <v>0.09</v>
      </c>
      <c r="AF1300">
        <v>3</v>
      </c>
      <c r="AG1300">
        <v>2</v>
      </c>
      <c r="AH1300">
        <v>0</v>
      </c>
      <c r="AI1300">
        <v>3</v>
      </c>
      <c r="AJ1300">
        <v>-3</v>
      </c>
      <c r="AK1300">
        <v>-3</v>
      </c>
      <c r="AL1300">
        <v>7.0000000000000007E-2</v>
      </c>
      <c r="AM1300">
        <v>0.7</v>
      </c>
      <c r="AN1300">
        <v>-0.3</v>
      </c>
      <c r="AO1300">
        <v>1</v>
      </c>
      <c r="AP1300">
        <v>1</v>
      </c>
      <c r="AQ1300">
        <v>1</v>
      </c>
      <c r="AR1300" s="2">
        <v>0.67</v>
      </c>
    </row>
    <row r="1301" spans="6:44" x14ac:dyDescent="0.3">
      <c r="F1301" t="str">
        <f t="shared" si="106"/>
        <v>12431401</v>
      </c>
      <c r="G1301" t="e">
        <f t="shared" si="109"/>
        <v>#N/A</v>
      </c>
      <c r="H1301" s="11">
        <v>1243</v>
      </c>
      <c r="I1301" s="5">
        <v>1401</v>
      </c>
      <c r="J1301" t="s">
        <v>43</v>
      </c>
      <c r="K1301" t="s">
        <v>76</v>
      </c>
      <c r="O1301" s="3"/>
      <c r="P1301" s="4"/>
      <c r="Q1301" s="4"/>
      <c r="R1301" s="2">
        <f t="shared" si="107"/>
        <v>0.49208516242317679</v>
      </c>
      <c r="S1301" s="2">
        <f t="shared" si="108"/>
        <v>0.50791483757682321</v>
      </c>
      <c r="T1301" s="2"/>
      <c r="U1301" s="2"/>
      <c r="V1301" s="37"/>
      <c r="W1301" s="37"/>
      <c r="X1301" s="37"/>
      <c r="Y1301" s="37"/>
      <c r="Z1301" s="37"/>
      <c r="AA1301" s="37"/>
      <c r="AB1301" s="12">
        <v>9</v>
      </c>
      <c r="AC1301">
        <v>7</v>
      </c>
      <c r="AD1301">
        <v>14</v>
      </c>
      <c r="AE1301">
        <v>0.05</v>
      </c>
      <c r="AF1301">
        <v>2</v>
      </c>
      <c r="AG1301">
        <v>4</v>
      </c>
      <c r="AH1301">
        <v>-1</v>
      </c>
      <c r="AI1301">
        <v>5</v>
      </c>
      <c r="AJ1301">
        <v>-8</v>
      </c>
      <c r="AK1301">
        <v>-4</v>
      </c>
      <c r="AL1301">
        <v>7.0000000000000007E-2</v>
      </c>
      <c r="AM1301">
        <v>-2.6</v>
      </c>
      <c r="AN1301">
        <v>-1.9</v>
      </c>
      <c r="AO1301">
        <v>-0.7</v>
      </c>
      <c r="AP1301">
        <v>-2</v>
      </c>
      <c r="AQ1301">
        <v>0</v>
      </c>
      <c r="AR1301" s="2">
        <v>0.63</v>
      </c>
    </row>
    <row r="1302" spans="6:44" x14ac:dyDescent="0.3">
      <c r="F1302" t="str">
        <f t="shared" si="106"/>
        <v>12431403</v>
      </c>
      <c r="G1302" t="e">
        <f t="shared" si="109"/>
        <v>#N/A</v>
      </c>
      <c r="H1302" s="11">
        <v>1243</v>
      </c>
      <c r="I1302" s="5">
        <v>1403</v>
      </c>
      <c r="J1302" t="s">
        <v>43</v>
      </c>
      <c r="K1302" t="s">
        <v>77</v>
      </c>
      <c r="O1302" s="3"/>
      <c r="P1302" s="4"/>
      <c r="Q1302" s="4"/>
      <c r="R1302" s="2">
        <f t="shared" si="107"/>
        <v>0.39208516242317681</v>
      </c>
      <c r="S1302" s="2">
        <f t="shared" si="108"/>
        <v>0.60791483757682319</v>
      </c>
      <c r="T1302" s="2"/>
      <c r="U1302" s="2"/>
      <c r="V1302" s="37"/>
      <c r="W1302" s="37"/>
      <c r="X1302" s="37"/>
      <c r="Y1302" s="37"/>
      <c r="Z1302" s="37"/>
      <c r="AA1302" s="37"/>
      <c r="AB1302" s="12">
        <v>9</v>
      </c>
      <c r="AC1302">
        <v>3</v>
      </c>
      <c r="AD1302">
        <v>32</v>
      </c>
      <c r="AE1302">
        <v>-0.06</v>
      </c>
      <c r="AF1302">
        <v>0</v>
      </c>
      <c r="AG1302">
        <v>3</v>
      </c>
      <c r="AH1302">
        <v>-1</v>
      </c>
      <c r="AI1302">
        <v>0</v>
      </c>
      <c r="AJ1302">
        <v>-7</v>
      </c>
      <c r="AK1302">
        <v>-4</v>
      </c>
      <c r="AL1302">
        <v>0.04</v>
      </c>
      <c r="AM1302">
        <v>-2.8</v>
      </c>
      <c r="AN1302">
        <v>3.2</v>
      </c>
      <c r="AO1302">
        <v>-6</v>
      </c>
      <c r="AP1302">
        <v>-6</v>
      </c>
      <c r="AQ1302">
        <v>0</v>
      </c>
      <c r="AR1302" s="2">
        <v>0.53</v>
      </c>
    </row>
    <row r="1303" spans="6:44" x14ac:dyDescent="0.3">
      <c r="F1303" t="str">
        <f t="shared" si="106"/>
        <v>12431411</v>
      </c>
      <c r="G1303" t="e">
        <f t="shared" si="109"/>
        <v>#N/A</v>
      </c>
      <c r="H1303" s="11">
        <v>1243</v>
      </c>
      <c r="I1303" s="5">
        <v>1411</v>
      </c>
      <c r="J1303" t="s">
        <v>43</v>
      </c>
      <c r="K1303" t="s">
        <v>78</v>
      </c>
      <c r="O1303" s="3"/>
      <c r="P1303" s="4"/>
      <c r="Q1303" s="4"/>
      <c r="R1303" s="2">
        <f t="shared" si="107"/>
        <v>0.83208516242317676</v>
      </c>
      <c r="S1303" s="2">
        <f t="shared" si="108"/>
        <v>0.16791483757682324</v>
      </c>
      <c r="T1303" s="2"/>
      <c r="U1303" s="2"/>
      <c r="V1303" s="37"/>
      <c r="W1303" s="37"/>
      <c r="X1303" s="37"/>
      <c r="Y1303" s="37"/>
      <c r="Z1303" s="37"/>
      <c r="AA1303" s="37"/>
      <c r="AB1303" s="12">
        <v>9</v>
      </c>
      <c r="AC1303">
        <v>16</v>
      </c>
      <c r="AD1303">
        <v>-205</v>
      </c>
      <c r="AE1303">
        <v>0.23</v>
      </c>
      <c r="AF1303">
        <v>2</v>
      </c>
      <c r="AG1303">
        <v>-2</v>
      </c>
      <c r="AH1303">
        <v>0</v>
      </c>
      <c r="AI1303">
        <v>5</v>
      </c>
      <c r="AJ1303">
        <v>-3</v>
      </c>
      <c r="AK1303">
        <v>0</v>
      </c>
      <c r="AL1303">
        <v>0.02</v>
      </c>
      <c r="AM1303">
        <v>-5.2</v>
      </c>
      <c r="AN1303">
        <v>-11.8</v>
      </c>
      <c r="AO1303">
        <v>6.6</v>
      </c>
      <c r="AP1303">
        <v>7</v>
      </c>
      <c r="AQ1303">
        <v>1</v>
      </c>
      <c r="AR1303" s="2">
        <v>0.97</v>
      </c>
    </row>
    <row r="1304" spans="6:44" x14ac:dyDescent="0.3">
      <c r="F1304" t="str">
        <f t="shared" si="106"/>
        <v>12431417</v>
      </c>
      <c r="G1304" t="e">
        <f t="shared" si="109"/>
        <v>#N/A</v>
      </c>
      <c r="H1304" s="11">
        <v>1243</v>
      </c>
      <c r="I1304" s="5">
        <v>1417</v>
      </c>
      <c r="J1304" t="s">
        <v>43</v>
      </c>
      <c r="K1304" t="s">
        <v>79</v>
      </c>
      <c r="O1304" s="3"/>
      <c r="P1304" s="4"/>
      <c r="Q1304" s="4"/>
      <c r="R1304" s="2">
        <f t="shared" si="107"/>
        <v>0.53208516242317683</v>
      </c>
      <c r="S1304" s="2">
        <f t="shared" si="108"/>
        <v>0.46791483757682317</v>
      </c>
      <c r="T1304" s="2"/>
      <c r="U1304" s="2"/>
      <c r="V1304" s="37"/>
      <c r="W1304" s="37"/>
      <c r="X1304" s="37"/>
      <c r="Y1304" s="37"/>
      <c r="Z1304" s="37"/>
      <c r="AA1304" s="37"/>
      <c r="AB1304" s="12">
        <v>9</v>
      </c>
      <c r="AC1304">
        <v>11</v>
      </c>
      <c r="AD1304">
        <v>-4</v>
      </c>
      <c r="AE1304">
        <v>0.01</v>
      </c>
      <c r="AF1304">
        <v>-1</v>
      </c>
      <c r="AG1304">
        <v>1</v>
      </c>
      <c r="AH1304">
        <v>1</v>
      </c>
      <c r="AI1304">
        <v>6</v>
      </c>
      <c r="AJ1304">
        <v>-3</v>
      </c>
      <c r="AK1304">
        <v>-5</v>
      </c>
      <c r="AL1304">
        <v>0.02</v>
      </c>
      <c r="AM1304">
        <v>-9.5</v>
      </c>
      <c r="AN1304">
        <v>-8.4</v>
      </c>
      <c r="AO1304">
        <v>-1.1000000000000001</v>
      </c>
      <c r="AP1304">
        <v>2</v>
      </c>
      <c r="AQ1304">
        <v>1</v>
      </c>
      <c r="AR1304" s="2">
        <v>0.67</v>
      </c>
    </row>
    <row r="1305" spans="6:44" x14ac:dyDescent="0.3">
      <c r="F1305" t="str">
        <f t="shared" si="106"/>
        <v>12431420</v>
      </c>
      <c r="G1305" t="e">
        <f t="shared" si="109"/>
        <v>#N/A</v>
      </c>
      <c r="H1305" s="11">
        <v>1243</v>
      </c>
      <c r="I1305" s="5">
        <v>1420</v>
      </c>
      <c r="J1305" t="s">
        <v>43</v>
      </c>
      <c r="K1305" t="s">
        <v>80</v>
      </c>
      <c r="O1305" s="3"/>
      <c r="P1305" s="4"/>
      <c r="Q1305" s="4"/>
      <c r="R1305" s="2">
        <f t="shared" si="107"/>
        <v>0.78208516242317683</v>
      </c>
      <c r="S1305" s="2">
        <f t="shared" si="108"/>
        <v>0.21791483757682317</v>
      </c>
      <c r="T1305" s="2"/>
      <c r="U1305" s="2"/>
      <c r="V1305" s="37"/>
      <c r="W1305" s="37"/>
      <c r="X1305" s="37"/>
      <c r="Y1305" s="37"/>
      <c r="Z1305" s="37"/>
      <c r="AA1305" s="37"/>
      <c r="AB1305" s="12">
        <v>9</v>
      </c>
      <c r="AC1305">
        <v>16</v>
      </c>
      <c r="AD1305">
        <v>-140</v>
      </c>
      <c r="AE1305">
        <v>-0.01</v>
      </c>
      <c r="AF1305">
        <v>1</v>
      </c>
      <c r="AG1305">
        <v>-2</v>
      </c>
      <c r="AH1305">
        <v>0</v>
      </c>
      <c r="AI1305">
        <v>1</v>
      </c>
      <c r="AJ1305">
        <v>0</v>
      </c>
      <c r="AK1305">
        <v>-3</v>
      </c>
      <c r="AL1305">
        <v>0.09</v>
      </c>
      <c r="AM1305">
        <v>-0.1</v>
      </c>
      <c r="AN1305">
        <v>-3.1</v>
      </c>
      <c r="AO1305">
        <v>3</v>
      </c>
      <c r="AP1305">
        <v>7</v>
      </c>
      <c r="AQ1305">
        <v>1</v>
      </c>
      <c r="AR1305" s="2">
        <v>0.92</v>
      </c>
    </row>
    <row r="1306" spans="6:44" x14ac:dyDescent="0.3">
      <c r="F1306" t="str">
        <f t="shared" si="106"/>
        <v>12431422</v>
      </c>
      <c r="G1306" t="e">
        <f t="shared" si="109"/>
        <v>#N/A</v>
      </c>
      <c r="H1306" s="11">
        <v>1243</v>
      </c>
      <c r="I1306" s="5">
        <v>1422</v>
      </c>
      <c r="J1306" t="s">
        <v>43</v>
      </c>
      <c r="K1306" t="s">
        <v>81</v>
      </c>
      <c r="O1306" s="3"/>
      <c r="P1306" s="4"/>
      <c r="Q1306" s="4"/>
      <c r="R1306" s="2">
        <f t="shared" si="107"/>
        <v>0.60208516242317678</v>
      </c>
      <c r="S1306" s="2">
        <f t="shared" si="108"/>
        <v>0.39791483757682322</v>
      </c>
      <c r="T1306" s="2"/>
      <c r="U1306" s="2"/>
      <c r="V1306" s="37"/>
      <c r="W1306" s="37"/>
      <c r="X1306" s="37"/>
      <c r="Y1306" s="37"/>
      <c r="Z1306" s="37"/>
      <c r="AA1306" s="37"/>
      <c r="AB1306" s="12">
        <v>9</v>
      </c>
      <c r="AC1306">
        <v>13</v>
      </c>
      <c r="AD1306">
        <v>-38</v>
      </c>
      <c r="AE1306">
        <v>-0.1</v>
      </c>
      <c r="AF1306">
        <v>1</v>
      </c>
      <c r="AG1306">
        <v>2</v>
      </c>
      <c r="AH1306">
        <v>-2</v>
      </c>
      <c r="AI1306">
        <v>-1</v>
      </c>
      <c r="AJ1306">
        <v>-8</v>
      </c>
      <c r="AK1306">
        <v>-8</v>
      </c>
      <c r="AL1306">
        <v>0.04</v>
      </c>
      <c r="AM1306">
        <v>0.3</v>
      </c>
      <c r="AN1306">
        <v>4.5999999999999996</v>
      </c>
      <c r="AO1306">
        <v>-4.3</v>
      </c>
      <c r="AP1306">
        <v>4</v>
      </c>
      <c r="AQ1306">
        <v>1</v>
      </c>
      <c r="AR1306" s="2">
        <v>0.74</v>
      </c>
    </row>
    <row r="1307" spans="6:44" x14ac:dyDescent="0.3">
      <c r="F1307" t="str">
        <f t="shared" si="106"/>
        <v>12431437</v>
      </c>
      <c r="G1307" t="e">
        <f t="shared" si="109"/>
        <v>#N/A</v>
      </c>
      <c r="H1307" s="11">
        <v>1243</v>
      </c>
      <c r="I1307" s="5">
        <v>1437</v>
      </c>
      <c r="J1307" t="s">
        <v>43</v>
      </c>
      <c r="K1307" t="s">
        <v>82</v>
      </c>
      <c r="O1307" s="3"/>
      <c r="P1307" s="4"/>
      <c r="Q1307" s="4"/>
      <c r="R1307" s="2">
        <f t="shared" si="107"/>
        <v>0.28208516242317677</v>
      </c>
      <c r="S1307" s="2">
        <f t="shared" si="108"/>
        <v>0.71791483757682317</v>
      </c>
      <c r="T1307" s="2"/>
      <c r="U1307" s="2"/>
      <c r="V1307" s="37"/>
      <c r="W1307" s="37"/>
      <c r="X1307" s="37"/>
      <c r="Y1307" s="37"/>
      <c r="Z1307" s="37"/>
      <c r="AA1307" s="37"/>
      <c r="AB1307" s="12">
        <v>9</v>
      </c>
      <c r="AC1307">
        <v>1</v>
      </c>
      <c r="AD1307">
        <v>42</v>
      </c>
      <c r="AE1307">
        <v>-0.21</v>
      </c>
      <c r="AF1307">
        <v>-7</v>
      </c>
      <c r="AG1307">
        <v>1</v>
      </c>
      <c r="AH1307">
        <v>2</v>
      </c>
      <c r="AI1307">
        <v>3</v>
      </c>
      <c r="AJ1307">
        <v>-3</v>
      </c>
      <c r="AK1307">
        <v>-5</v>
      </c>
      <c r="AL1307">
        <v>-0.03</v>
      </c>
      <c r="AM1307">
        <v>-14.7</v>
      </c>
      <c r="AN1307">
        <v>-3</v>
      </c>
      <c r="AO1307">
        <v>-11.7</v>
      </c>
      <c r="AP1307">
        <v>-8</v>
      </c>
      <c r="AQ1307">
        <v>0</v>
      </c>
      <c r="AR1307" s="2">
        <v>0.42</v>
      </c>
    </row>
    <row r="1308" spans="6:44" x14ac:dyDescent="0.3">
      <c r="F1308" t="str">
        <f t="shared" si="106"/>
        <v>12431438</v>
      </c>
      <c r="G1308" t="e">
        <f t="shared" si="109"/>
        <v>#N/A</v>
      </c>
      <c r="H1308" s="11">
        <v>1243</v>
      </c>
      <c r="I1308" s="5">
        <v>1438</v>
      </c>
      <c r="J1308" t="s">
        <v>43</v>
      </c>
      <c r="K1308" t="s">
        <v>83</v>
      </c>
      <c r="O1308" s="3"/>
      <c r="P1308" s="4"/>
      <c r="Q1308" s="4"/>
      <c r="R1308" s="2">
        <f t="shared" si="107"/>
        <v>0.30208516242317679</v>
      </c>
      <c r="S1308" s="2">
        <f t="shared" si="108"/>
        <v>0.69791483757682315</v>
      </c>
      <c r="T1308" s="2"/>
      <c r="U1308" s="2"/>
      <c r="V1308" s="37"/>
      <c r="W1308" s="37"/>
      <c r="X1308" s="37"/>
      <c r="Y1308" s="37"/>
      <c r="Z1308" s="37"/>
      <c r="AA1308" s="37"/>
      <c r="AB1308" s="12">
        <v>9</v>
      </c>
      <c r="AC1308">
        <v>1</v>
      </c>
      <c r="AD1308">
        <v>43</v>
      </c>
      <c r="AE1308">
        <v>-0.27</v>
      </c>
      <c r="AF1308">
        <v>0</v>
      </c>
      <c r="AG1308">
        <v>6</v>
      </c>
      <c r="AH1308">
        <v>3</v>
      </c>
      <c r="AI1308">
        <v>0</v>
      </c>
      <c r="AJ1308">
        <v>-1</v>
      </c>
      <c r="AK1308">
        <v>-6</v>
      </c>
      <c r="AL1308">
        <v>-0.02</v>
      </c>
      <c r="AM1308">
        <v>4.9000000000000004</v>
      </c>
      <c r="AN1308">
        <v>14.5</v>
      </c>
      <c r="AO1308">
        <v>-9.6</v>
      </c>
      <c r="AP1308">
        <v>-8</v>
      </c>
      <c r="AQ1308">
        <v>0</v>
      </c>
      <c r="AR1308" s="2">
        <v>0.44</v>
      </c>
    </row>
    <row r="1309" spans="6:44" x14ac:dyDescent="0.3">
      <c r="F1309" t="str">
        <f t="shared" si="106"/>
        <v>12431439</v>
      </c>
      <c r="G1309" t="e">
        <f t="shared" si="109"/>
        <v>#N/A</v>
      </c>
      <c r="H1309" s="11">
        <v>1243</v>
      </c>
      <c r="I1309" s="5">
        <v>1439</v>
      </c>
      <c r="J1309" t="s">
        <v>43</v>
      </c>
      <c r="K1309" t="s">
        <v>84</v>
      </c>
      <c r="O1309" s="3"/>
      <c r="P1309" s="4"/>
      <c r="Q1309" s="4"/>
      <c r="R1309" s="2">
        <f t="shared" si="107"/>
        <v>0.46208516242317677</v>
      </c>
      <c r="S1309" s="2">
        <f t="shared" si="108"/>
        <v>0.53791483757682323</v>
      </c>
      <c r="T1309" s="2"/>
      <c r="U1309" s="2"/>
      <c r="V1309" s="37"/>
      <c r="W1309" s="37"/>
      <c r="X1309" s="37"/>
      <c r="Y1309" s="37"/>
      <c r="Z1309" s="37"/>
      <c r="AA1309" s="37"/>
      <c r="AB1309" s="12">
        <v>9</v>
      </c>
      <c r="AC1309">
        <v>8</v>
      </c>
      <c r="AD1309">
        <v>12</v>
      </c>
      <c r="AE1309">
        <v>0.01</v>
      </c>
      <c r="AF1309">
        <v>-4</v>
      </c>
      <c r="AG1309">
        <v>0</v>
      </c>
      <c r="AH1309">
        <v>0</v>
      </c>
      <c r="AI1309">
        <v>3</v>
      </c>
      <c r="AJ1309">
        <v>2</v>
      </c>
      <c r="AK1309">
        <v>-3</v>
      </c>
      <c r="AL1309">
        <v>0.03</v>
      </c>
      <c r="AM1309">
        <v>-7.3</v>
      </c>
      <c r="AN1309">
        <v>-3.9</v>
      </c>
      <c r="AO1309">
        <v>-3.4</v>
      </c>
      <c r="AP1309">
        <v>-1</v>
      </c>
      <c r="AQ1309">
        <v>0</v>
      </c>
      <c r="AR1309" s="2">
        <v>0.6</v>
      </c>
    </row>
    <row r="1310" spans="6:44" x14ac:dyDescent="0.3">
      <c r="F1310" t="str">
        <f t="shared" si="106"/>
        <v>12431452</v>
      </c>
      <c r="G1310" t="e">
        <f t="shared" si="109"/>
        <v>#N/A</v>
      </c>
      <c r="H1310" s="11">
        <v>1243</v>
      </c>
      <c r="I1310" s="5">
        <v>1452</v>
      </c>
      <c r="J1310" t="s">
        <v>43</v>
      </c>
      <c r="K1310" t="s">
        <v>85</v>
      </c>
      <c r="O1310" s="3"/>
      <c r="P1310" s="4"/>
      <c r="Q1310" s="4"/>
      <c r="R1310" s="2">
        <f t="shared" si="107"/>
        <v>0.39208516242317681</v>
      </c>
      <c r="S1310" s="2">
        <f t="shared" si="108"/>
        <v>0.60791483757682319</v>
      </c>
      <c r="T1310" s="2"/>
      <c r="U1310" s="2"/>
      <c r="V1310" s="37"/>
      <c r="W1310" s="37"/>
      <c r="X1310" s="37"/>
      <c r="Y1310" s="37"/>
      <c r="Z1310" s="37"/>
      <c r="AA1310" s="37"/>
      <c r="AB1310" s="12">
        <v>9</v>
      </c>
      <c r="AC1310">
        <v>5</v>
      </c>
      <c r="AD1310">
        <v>31</v>
      </c>
      <c r="AE1310">
        <v>-0.04</v>
      </c>
      <c r="AF1310">
        <v>3</v>
      </c>
      <c r="AG1310">
        <v>0</v>
      </c>
      <c r="AH1310">
        <v>2</v>
      </c>
      <c r="AI1310">
        <v>-2</v>
      </c>
      <c r="AJ1310">
        <v>-11</v>
      </c>
      <c r="AK1310">
        <v>-2</v>
      </c>
      <c r="AL1310">
        <v>-0.03</v>
      </c>
      <c r="AM1310">
        <v>-7.2</v>
      </c>
      <c r="AN1310">
        <v>-1.1000000000000001</v>
      </c>
      <c r="AO1310">
        <v>-6.1</v>
      </c>
      <c r="AP1310">
        <v>-4</v>
      </c>
      <c r="AQ1310">
        <v>0</v>
      </c>
      <c r="AR1310" s="2">
        <v>0.53</v>
      </c>
    </row>
    <row r="1311" spans="6:44" x14ac:dyDescent="0.3">
      <c r="F1311" t="str">
        <f t="shared" si="106"/>
        <v>12431455</v>
      </c>
      <c r="G1311" t="e">
        <f t="shared" si="109"/>
        <v>#N/A</v>
      </c>
      <c r="H1311" s="11">
        <v>1243</v>
      </c>
      <c r="I1311" s="5">
        <v>1455</v>
      </c>
      <c r="J1311" t="s">
        <v>43</v>
      </c>
      <c r="K1311" t="s">
        <v>86</v>
      </c>
      <c r="O1311" s="3"/>
      <c r="P1311" s="4"/>
      <c r="Q1311" s="4"/>
      <c r="R1311" s="2">
        <f t="shared" si="107"/>
        <v>0.40208516242317682</v>
      </c>
      <c r="S1311" s="2">
        <f t="shared" si="108"/>
        <v>0.59791483757682318</v>
      </c>
      <c r="T1311" s="2"/>
      <c r="U1311" s="2"/>
      <c r="V1311" s="37"/>
      <c r="W1311" s="37"/>
      <c r="X1311" s="37"/>
      <c r="Y1311" s="37"/>
      <c r="Z1311" s="37"/>
      <c r="AA1311" s="37"/>
      <c r="AB1311" s="12">
        <v>9</v>
      </c>
      <c r="AC1311">
        <v>4</v>
      </c>
      <c r="AD1311">
        <v>24</v>
      </c>
      <c r="AE1311">
        <v>-0.11</v>
      </c>
      <c r="AF1311">
        <v>-2</v>
      </c>
      <c r="AG1311">
        <v>1</v>
      </c>
      <c r="AH1311">
        <v>1</v>
      </c>
      <c r="AI1311">
        <v>4</v>
      </c>
      <c r="AJ1311">
        <v>-9</v>
      </c>
      <c r="AK1311">
        <v>-9</v>
      </c>
      <c r="AL1311">
        <v>0</v>
      </c>
      <c r="AM1311">
        <v>-10.6</v>
      </c>
      <c r="AN1311">
        <v>-3.4</v>
      </c>
      <c r="AO1311">
        <v>-7.2</v>
      </c>
      <c r="AP1311">
        <v>-5</v>
      </c>
      <c r="AQ1311">
        <v>0</v>
      </c>
      <c r="AR1311" s="2">
        <v>0.54</v>
      </c>
    </row>
    <row r="1312" spans="6:44" x14ac:dyDescent="0.3">
      <c r="F1312" t="str">
        <f t="shared" si="106"/>
        <v>12431460</v>
      </c>
      <c r="G1312" t="e">
        <f t="shared" si="109"/>
        <v>#N/A</v>
      </c>
      <c r="H1312" s="11">
        <v>1243</v>
      </c>
      <c r="I1312" s="5">
        <v>1460</v>
      </c>
      <c r="J1312" t="s">
        <v>43</v>
      </c>
      <c r="K1312" t="s">
        <v>87</v>
      </c>
      <c r="O1312" s="3"/>
      <c r="P1312" s="4"/>
      <c r="Q1312" s="4"/>
      <c r="R1312" s="2">
        <f t="shared" si="107"/>
        <v>0.73208516242317678</v>
      </c>
      <c r="S1312" s="2">
        <f t="shared" si="108"/>
        <v>0.26791483757682322</v>
      </c>
      <c r="T1312" s="2"/>
      <c r="U1312" s="2"/>
      <c r="V1312" s="37"/>
      <c r="W1312" s="37"/>
      <c r="X1312" s="37"/>
      <c r="Y1312" s="37"/>
      <c r="Z1312" s="37"/>
      <c r="AA1312" s="37"/>
      <c r="AB1312" s="12">
        <v>9</v>
      </c>
      <c r="AC1312">
        <v>14</v>
      </c>
      <c r="AD1312">
        <v>-91</v>
      </c>
      <c r="AE1312">
        <v>-0.05</v>
      </c>
      <c r="AF1312">
        <v>4</v>
      </c>
      <c r="AG1312">
        <v>2</v>
      </c>
      <c r="AH1312">
        <v>-1</v>
      </c>
      <c r="AI1312">
        <v>0</v>
      </c>
      <c r="AJ1312">
        <v>-3</v>
      </c>
      <c r="AK1312">
        <v>-7</v>
      </c>
      <c r="AL1312">
        <v>0.02</v>
      </c>
      <c r="AM1312">
        <v>1.1000000000000001</v>
      </c>
      <c r="AN1312">
        <v>1.7</v>
      </c>
      <c r="AO1312">
        <v>-0.6</v>
      </c>
      <c r="AP1312">
        <v>5</v>
      </c>
      <c r="AQ1312">
        <v>1</v>
      </c>
      <c r="AR1312" s="2">
        <v>0.87</v>
      </c>
    </row>
    <row r="1313" spans="6:44" x14ac:dyDescent="0.3">
      <c r="F1313" t="str">
        <f t="shared" si="106"/>
        <v>12431462</v>
      </c>
      <c r="G1313" t="e">
        <f t="shared" si="109"/>
        <v>#N/A</v>
      </c>
      <c r="H1313" s="11">
        <v>1243</v>
      </c>
      <c r="I1313" s="5">
        <v>1462</v>
      </c>
      <c r="J1313" t="s">
        <v>43</v>
      </c>
      <c r="K1313" t="s">
        <v>88</v>
      </c>
      <c r="O1313" s="3"/>
      <c r="P1313" s="4"/>
      <c r="Q1313" s="4"/>
      <c r="R1313" s="2">
        <f t="shared" si="107"/>
        <v>0.41208516242317683</v>
      </c>
      <c r="S1313" s="2">
        <f t="shared" si="108"/>
        <v>0.58791483757682317</v>
      </c>
      <c r="T1313" s="2"/>
      <c r="U1313" s="2"/>
      <c r="V1313" s="37"/>
      <c r="W1313" s="37"/>
      <c r="X1313" s="37"/>
      <c r="Y1313" s="37"/>
      <c r="Z1313" s="37"/>
      <c r="AA1313" s="37"/>
      <c r="AB1313" s="12">
        <v>9</v>
      </c>
      <c r="AC1313">
        <v>1</v>
      </c>
      <c r="AD1313">
        <v>30</v>
      </c>
      <c r="AE1313">
        <v>-0.18</v>
      </c>
      <c r="AF1313">
        <v>-3</v>
      </c>
      <c r="AG1313">
        <v>0</v>
      </c>
      <c r="AH1313">
        <v>0</v>
      </c>
      <c r="AI1313">
        <v>5</v>
      </c>
      <c r="AJ1313">
        <v>-4</v>
      </c>
      <c r="AK1313">
        <v>-9</v>
      </c>
      <c r="AL1313">
        <v>-0.05</v>
      </c>
      <c r="AM1313">
        <v>-11.9</v>
      </c>
      <c r="AN1313">
        <v>-6.6</v>
      </c>
      <c r="AO1313">
        <v>-5.3</v>
      </c>
      <c r="AP1313">
        <v>-8</v>
      </c>
      <c r="AQ1313">
        <v>0</v>
      </c>
      <c r="AR1313" s="2">
        <v>0.55000000000000004</v>
      </c>
    </row>
    <row r="1314" spans="6:44" x14ac:dyDescent="0.3">
      <c r="F1314" t="str">
        <f t="shared" si="106"/>
        <v>12461252</v>
      </c>
      <c r="G1314" t="e">
        <f t="shared" si="109"/>
        <v>#N/A</v>
      </c>
      <c r="H1314" s="11">
        <v>1246</v>
      </c>
      <c r="I1314" s="5">
        <v>1252</v>
      </c>
      <c r="J1314" t="s">
        <v>44</v>
      </c>
      <c r="K1314" t="s">
        <v>45</v>
      </c>
      <c r="O1314" s="3"/>
      <c r="P1314" s="4"/>
      <c r="Q1314" s="4"/>
      <c r="R1314" s="2">
        <f t="shared" si="107"/>
        <v>0.80208516242317673</v>
      </c>
      <c r="S1314" s="2">
        <f t="shared" si="108"/>
        <v>0.19791483757682327</v>
      </c>
      <c r="T1314" s="2"/>
      <c r="U1314" s="2"/>
      <c r="V1314" s="37"/>
      <c r="W1314" s="37"/>
      <c r="X1314" s="37"/>
      <c r="Y1314" s="37"/>
      <c r="Z1314" s="37"/>
      <c r="AA1314" s="37"/>
      <c r="AB1314" s="12">
        <v>5</v>
      </c>
      <c r="AC1314">
        <v>15</v>
      </c>
      <c r="AD1314">
        <v>-147</v>
      </c>
      <c r="AE1314">
        <v>0.02</v>
      </c>
      <c r="AF1314">
        <v>0</v>
      </c>
      <c r="AG1314">
        <v>-5</v>
      </c>
      <c r="AH1314">
        <v>-2</v>
      </c>
      <c r="AI1314">
        <v>-3</v>
      </c>
      <c r="AJ1314">
        <v>8</v>
      </c>
      <c r="AK1314">
        <v>-7</v>
      </c>
      <c r="AL1314">
        <v>-0.02</v>
      </c>
      <c r="AM1314">
        <v>-4.2</v>
      </c>
      <c r="AN1314">
        <v>-8.1999999999999993</v>
      </c>
      <c r="AO1314">
        <v>4</v>
      </c>
      <c r="AP1314">
        <v>10</v>
      </c>
      <c r="AQ1314">
        <v>1</v>
      </c>
      <c r="AR1314" s="2">
        <v>0.94</v>
      </c>
    </row>
    <row r="1315" spans="6:44" x14ac:dyDescent="0.3">
      <c r="F1315" t="str">
        <f t="shared" si="106"/>
        <v>12461254</v>
      </c>
      <c r="G1315" t="e">
        <f t="shared" si="109"/>
        <v>#N/A</v>
      </c>
      <c r="H1315" s="11">
        <v>1246</v>
      </c>
      <c r="I1315" s="5">
        <v>1254</v>
      </c>
      <c r="J1315" t="s">
        <v>44</v>
      </c>
      <c r="K1315" t="s">
        <v>46</v>
      </c>
      <c r="O1315" s="3"/>
      <c r="P1315" s="4"/>
      <c r="Q1315" s="4"/>
      <c r="R1315" s="2">
        <f t="shared" si="107"/>
        <v>0.84208516242317677</v>
      </c>
      <c r="S1315" s="2">
        <f t="shared" si="108"/>
        <v>0.15791483757682323</v>
      </c>
      <c r="T1315" s="2"/>
      <c r="U1315" s="2"/>
      <c r="V1315" s="37"/>
      <c r="W1315" s="37"/>
      <c r="X1315" s="37"/>
      <c r="Y1315" s="37"/>
      <c r="Z1315" s="37"/>
      <c r="AA1315" s="37"/>
      <c r="AB1315" s="12">
        <v>5</v>
      </c>
      <c r="AC1315">
        <v>16</v>
      </c>
      <c r="AD1315">
        <v>-233</v>
      </c>
      <c r="AE1315">
        <v>0.19</v>
      </c>
      <c r="AF1315">
        <v>0</v>
      </c>
      <c r="AG1315">
        <v>-3</v>
      </c>
      <c r="AH1315">
        <v>-1</v>
      </c>
      <c r="AI1315">
        <v>1</v>
      </c>
      <c r="AJ1315">
        <v>6</v>
      </c>
      <c r="AK1315">
        <v>-1</v>
      </c>
      <c r="AL1315">
        <v>0</v>
      </c>
      <c r="AM1315">
        <v>0</v>
      </c>
      <c r="AN1315">
        <v>-6.5</v>
      </c>
      <c r="AO1315">
        <v>6.5</v>
      </c>
      <c r="AP1315">
        <v>11</v>
      </c>
      <c r="AQ1315">
        <v>1</v>
      </c>
      <c r="AR1315" s="2">
        <v>0.98</v>
      </c>
    </row>
    <row r="1316" spans="6:44" x14ac:dyDescent="0.3">
      <c r="F1316" t="str">
        <f t="shared" si="106"/>
        <v>12461260</v>
      </c>
      <c r="G1316" t="e">
        <f t="shared" si="109"/>
        <v>#N/A</v>
      </c>
      <c r="H1316" s="11">
        <v>1246</v>
      </c>
      <c r="I1316" s="5">
        <v>1260</v>
      </c>
      <c r="J1316" t="s">
        <v>44</v>
      </c>
      <c r="K1316" t="s">
        <v>47</v>
      </c>
      <c r="O1316" s="3"/>
      <c r="P1316" s="4"/>
      <c r="Q1316" s="4"/>
      <c r="R1316" s="2">
        <f t="shared" si="107"/>
        <v>0.54208516242317684</v>
      </c>
      <c r="S1316" s="2">
        <f t="shared" si="108"/>
        <v>0.45791483757682316</v>
      </c>
      <c r="T1316" s="2"/>
      <c r="U1316" s="2"/>
      <c r="V1316" s="37"/>
      <c r="W1316" s="37"/>
      <c r="X1316" s="37"/>
      <c r="Y1316" s="37"/>
      <c r="Z1316" s="37"/>
      <c r="AA1316" s="37"/>
      <c r="AB1316" s="12">
        <v>5</v>
      </c>
      <c r="AC1316">
        <v>11</v>
      </c>
      <c r="AD1316">
        <v>-23</v>
      </c>
      <c r="AE1316">
        <v>-0.13</v>
      </c>
      <c r="AF1316">
        <v>-6</v>
      </c>
      <c r="AG1316">
        <v>0</v>
      </c>
      <c r="AH1316">
        <v>-1</v>
      </c>
      <c r="AI1316">
        <v>-3</v>
      </c>
      <c r="AJ1316">
        <v>14</v>
      </c>
      <c r="AK1316">
        <v>-5</v>
      </c>
      <c r="AL1316">
        <v>-0.02</v>
      </c>
      <c r="AM1316">
        <v>5</v>
      </c>
      <c r="AN1316">
        <v>8.3000000000000007</v>
      </c>
      <c r="AO1316">
        <v>-3.3</v>
      </c>
      <c r="AP1316">
        <v>6</v>
      </c>
      <c r="AQ1316">
        <v>1</v>
      </c>
      <c r="AR1316" s="2">
        <v>0.68</v>
      </c>
    </row>
    <row r="1317" spans="6:44" x14ac:dyDescent="0.3">
      <c r="F1317" t="str">
        <f t="shared" si="106"/>
        <v>12461267</v>
      </c>
      <c r="G1317" t="e">
        <f t="shared" si="109"/>
        <v>#N/A</v>
      </c>
      <c r="H1317" s="11">
        <v>1246</v>
      </c>
      <c r="I1317" s="5">
        <v>1267</v>
      </c>
      <c r="J1317" t="s">
        <v>44</v>
      </c>
      <c r="K1317" t="s">
        <v>48</v>
      </c>
      <c r="O1317" s="3"/>
      <c r="P1317" s="4"/>
      <c r="Q1317" s="4"/>
      <c r="R1317" s="2">
        <f t="shared" si="107"/>
        <v>0.73208516242317678</v>
      </c>
      <c r="S1317" s="2">
        <f t="shared" si="108"/>
        <v>0.26791483757682322</v>
      </c>
      <c r="T1317" s="2"/>
      <c r="U1317" s="2"/>
      <c r="V1317" s="37"/>
      <c r="W1317" s="37"/>
      <c r="X1317" s="37"/>
      <c r="Y1317" s="37"/>
      <c r="Z1317" s="37"/>
      <c r="AA1317" s="37"/>
      <c r="AB1317" s="12">
        <v>5</v>
      </c>
      <c r="AC1317">
        <v>13</v>
      </c>
      <c r="AD1317">
        <v>-96</v>
      </c>
      <c r="AE1317">
        <v>0.01</v>
      </c>
      <c r="AF1317">
        <v>-3</v>
      </c>
      <c r="AG1317">
        <v>-3</v>
      </c>
      <c r="AH1317">
        <v>0</v>
      </c>
      <c r="AI1317">
        <v>-1</v>
      </c>
      <c r="AJ1317">
        <v>14</v>
      </c>
      <c r="AK1317">
        <v>1</v>
      </c>
      <c r="AL1317">
        <v>-7.0000000000000007E-2</v>
      </c>
      <c r="AM1317">
        <v>-6.9</v>
      </c>
      <c r="AN1317">
        <v>-8.8000000000000007</v>
      </c>
      <c r="AO1317">
        <v>1.9</v>
      </c>
      <c r="AP1317">
        <v>8</v>
      </c>
      <c r="AQ1317">
        <v>1</v>
      </c>
      <c r="AR1317" s="2">
        <v>0.87</v>
      </c>
    </row>
    <row r="1318" spans="6:44" x14ac:dyDescent="0.3">
      <c r="F1318" t="str">
        <f t="shared" si="106"/>
        <v>12461274</v>
      </c>
      <c r="G1318" t="e">
        <f t="shared" si="109"/>
        <v>#N/A</v>
      </c>
      <c r="H1318" s="11">
        <v>1246</v>
      </c>
      <c r="I1318" s="5">
        <v>1274</v>
      </c>
      <c r="J1318" t="s">
        <v>44</v>
      </c>
      <c r="K1318" t="s">
        <v>49</v>
      </c>
      <c r="O1318" s="3"/>
      <c r="P1318" s="4"/>
      <c r="Q1318" s="4"/>
      <c r="R1318" s="2">
        <f t="shared" si="107"/>
        <v>0.57208516242317675</v>
      </c>
      <c r="S1318" s="2">
        <f t="shared" si="108"/>
        <v>0.42791483757682325</v>
      </c>
      <c r="T1318" s="2"/>
      <c r="U1318" s="2"/>
      <c r="V1318" s="37"/>
      <c r="W1318" s="37"/>
      <c r="X1318" s="37"/>
      <c r="Y1318" s="37"/>
      <c r="Z1318" s="37"/>
      <c r="AA1318" s="37"/>
      <c r="AB1318" s="12">
        <v>5</v>
      </c>
      <c r="AC1318">
        <v>6</v>
      </c>
      <c r="AD1318">
        <v>-18</v>
      </c>
      <c r="AE1318">
        <v>0</v>
      </c>
      <c r="AF1318">
        <v>-1</v>
      </c>
      <c r="AG1318">
        <v>-2</v>
      </c>
      <c r="AH1318">
        <v>1</v>
      </c>
      <c r="AI1318">
        <v>-2</v>
      </c>
      <c r="AJ1318">
        <v>7</v>
      </c>
      <c r="AK1318">
        <v>-3</v>
      </c>
      <c r="AL1318">
        <v>0.04</v>
      </c>
      <c r="AM1318">
        <v>2.5</v>
      </c>
      <c r="AN1318">
        <v>2.2999999999999998</v>
      </c>
      <c r="AO1318">
        <v>0.2</v>
      </c>
      <c r="AP1318">
        <v>1</v>
      </c>
      <c r="AQ1318">
        <v>1</v>
      </c>
      <c r="AR1318" s="2">
        <v>0.71</v>
      </c>
    </row>
    <row r="1319" spans="6:44" x14ac:dyDescent="0.3">
      <c r="F1319" t="str">
        <f t="shared" si="106"/>
        <v>12461276</v>
      </c>
      <c r="G1319" t="e">
        <f t="shared" si="109"/>
        <v>#N/A</v>
      </c>
      <c r="H1319" s="11">
        <v>1246</v>
      </c>
      <c r="I1319" s="5">
        <v>1276</v>
      </c>
      <c r="J1319" t="s">
        <v>44</v>
      </c>
      <c r="K1319" t="s">
        <v>50</v>
      </c>
      <c r="O1319" s="3"/>
      <c r="P1319" s="4"/>
      <c r="Q1319" s="4"/>
      <c r="R1319" s="2">
        <f t="shared" si="107"/>
        <v>0.45208516242317676</v>
      </c>
      <c r="S1319" s="2">
        <f t="shared" si="108"/>
        <v>0.54791483757682324</v>
      </c>
      <c r="T1319" s="2"/>
      <c r="U1319" s="2"/>
      <c r="V1319" s="37"/>
      <c r="W1319" s="37"/>
      <c r="X1319" s="37"/>
      <c r="Y1319" s="37"/>
      <c r="Z1319" s="37"/>
      <c r="AA1319" s="37"/>
      <c r="AB1319" s="12">
        <v>5</v>
      </c>
      <c r="AC1319">
        <v>3</v>
      </c>
      <c r="AD1319">
        <v>8</v>
      </c>
      <c r="AE1319">
        <v>-0.08</v>
      </c>
      <c r="AF1319">
        <v>-2</v>
      </c>
      <c r="AG1319">
        <v>-1</v>
      </c>
      <c r="AH1319">
        <v>4</v>
      </c>
      <c r="AI1319">
        <v>-2</v>
      </c>
      <c r="AJ1319">
        <v>10</v>
      </c>
      <c r="AK1319">
        <v>-7</v>
      </c>
      <c r="AL1319">
        <v>0.04</v>
      </c>
      <c r="AM1319">
        <v>3.1</v>
      </c>
      <c r="AN1319">
        <v>6.8</v>
      </c>
      <c r="AO1319">
        <v>-3.7</v>
      </c>
      <c r="AP1319">
        <v>-2</v>
      </c>
      <c r="AQ1319">
        <v>0</v>
      </c>
      <c r="AR1319" s="2">
        <v>0.59</v>
      </c>
    </row>
    <row r="1320" spans="6:44" x14ac:dyDescent="0.3">
      <c r="F1320" t="str">
        <f t="shared" si="106"/>
        <v>12461277</v>
      </c>
      <c r="G1320" t="e">
        <f t="shared" si="109"/>
        <v>#N/A</v>
      </c>
      <c r="H1320" s="11">
        <v>1246</v>
      </c>
      <c r="I1320" s="5">
        <v>1277</v>
      </c>
      <c r="J1320" t="s">
        <v>44</v>
      </c>
      <c r="K1320" t="s">
        <v>51</v>
      </c>
      <c r="O1320" s="3"/>
      <c r="P1320" s="4"/>
      <c r="Q1320" s="4"/>
      <c r="R1320" s="2">
        <f t="shared" si="107"/>
        <v>0.39208516242317681</v>
      </c>
      <c r="S1320" s="2">
        <f t="shared" si="108"/>
        <v>0.60791483757682319</v>
      </c>
      <c r="T1320" s="2"/>
      <c r="U1320" s="2"/>
      <c r="V1320" s="37"/>
      <c r="W1320" s="37"/>
      <c r="X1320" s="37"/>
      <c r="Y1320" s="37"/>
      <c r="Z1320" s="37"/>
      <c r="AA1320" s="37"/>
      <c r="AB1320" s="12">
        <v>5</v>
      </c>
      <c r="AC1320">
        <v>3</v>
      </c>
      <c r="AD1320">
        <v>12</v>
      </c>
      <c r="AE1320">
        <v>-0.17</v>
      </c>
      <c r="AF1320">
        <v>-6</v>
      </c>
      <c r="AG1320">
        <v>4</v>
      </c>
      <c r="AH1320">
        <v>-1</v>
      </c>
      <c r="AI1320">
        <v>2</v>
      </c>
      <c r="AJ1320">
        <v>0</v>
      </c>
      <c r="AK1320">
        <v>-4</v>
      </c>
      <c r="AL1320">
        <v>-0.05</v>
      </c>
      <c r="AM1320">
        <v>-4.3</v>
      </c>
      <c r="AN1320">
        <v>5.5</v>
      </c>
      <c r="AO1320">
        <v>-9.8000000000000007</v>
      </c>
      <c r="AP1320">
        <v>-2</v>
      </c>
      <c r="AQ1320">
        <v>0</v>
      </c>
      <c r="AR1320" s="2">
        <v>0.53</v>
      </c>
    </row>
    <row r="1321" spans="6:44" x14ac:dyDescent="0.3">
      <c r="F1321" t="str">
        <f t="shared" si="106"/>
        <v>12461281</v>
      </c>
      <c r="G1321" t="e">
        <f t="shared" si="109"/>
        <v>#N/A</v>
      </c>
      <c r="H1321" s="11">
        <v>1246</v>
      </c>
      <c r="I1321" s="5">
        <v>1281</v>
      </c>
      <c r="J1321" t="s">
        <v>44</v>
      </c>
      <c r="K1321" t="s">
        <v>52</v>
      </c>
      <c r="O1321" s="3"/>
      <c r="P1321" s="4"/>
      <c r="Q1321" s="4"/>
      <c r="R1321" s="2">
        <f t="shared" si="107"/>
        <v>0.59208516242317677</v>
      </c>
      <c r="S1321" s="2">
        <f t="shared" si="108"/>
        <v>0.40791483757682323</v>
      </c>
      <c r="T1321" s="2"/>
      <c r="U1321" s="2"/>
      <c r="V1321" s="37"/>
      <c r="W1321" s="37"/>
      <c r="X1321" s="37"/>
      <c r="Y1321" s="37"/>
      <c r="Z1321" s="37"/>
      <c r="AA1321" s="37"/>
      <c r="AB1321" s="12">
        <v>5</v>
      </c>
      <c r="AC1321">
        <v>8</v>
      </c>
      <c r="AD1321">
        <v>-20</v>
      </c>
      <c r="AE1321">
        <v>0.1</v>
      </c>
      <c r="AF1321">
        <v>-2</v>
      </c>
      <c r="AG1321">
        <v>0</v>
      </c>
      <c r="AH1321">
        <v>-2</v>
      </c>
      <c r="AI1321">
        <v>1</v>
      </c>
      <c r="AJ1321">
        <v>5</v>
      </c>
      <c r="AK1321">
        <v>-3</v>
      </c>
      <c r="AL1321">
        <v>-0.05</v>
      </c>
      <c r="AM1321">
        <v>3.2</v>
      </c>
      <c r="AN1321">
        <v>2</v>
      </c>
      <c r="AO1321">
        <v>1.2</v>
      </c>
      <c r="AP1321">
        <v>3</v>
      </c>
      <c r="AQ1321">
        <v>1</v>
      </c>
      <c r="AR1321" s="2">
        <v>0.73</v>
      </c>
    </row>
    <row r="1322" spans="6:44" x14ac:dyDescent="0.3">
      <c r="F1322" t="str">
        <f t="shared" si="106"/>
        <v>12461285</v>
      </c>
      <c r="G1322" t="e">
        <f t="shared" si="109"/>
        <v>#N/A</v>
      </c>
      <c r="H1322" s="11">
        <v>1246</v>
      </c>
      <c r="I1322" s="5">
        <v>1285</v>
      </c>
      <c r="J1322" t="s">
        <v>44</v>
      </c>
      <c r="K1322" t="s">
        <v>53</v>
      </c>
      <c r="O1322" s="3"/>
      <c r="P1322" s="4"/>
      <c r="Q1322" s="4"/>
      <c r="R1322" s="2">
        <f t="shared" si="107"/>
        <v>0.63208516242317681</v>
      </c>
      <c r="S1322" s="2">
        <f t="shared" si="108"/>
        <v>0.36791483757682319</v>
      </c>
      <c r="T1322" s="2"/>
      <c r="U1322" s="2"/>
      <c r="V1322" s="37"/>
      <c r="W1322" s="37"/>
      <c r="X1322" s="37"/>
      <c r="Y1322" s="37"/>
      <c r="Z1322" s="37"/>
      <c r="AA1322" s="37"/>
      <c r="AB1322" s="12">
        <v>5</v>
      </c>
      <c r="AC1322">
        <v>14</v>
      </c>
      <c r="AD1322">
        <v>-53</v>
      </c>
      <c r="AE1322">
        <v>-0.06</v>
      </c>
      <c r="AF1322">
        <v>0</v>
      </c>
      <c r="AG1322">
        <v>-1</v>
      </c>
      <c r="AH1322">
        <v>1</v>
      </c>
      <c r="AI1322">
        <v>-4</v>
      </c>
      <c r="AJ1322">
        <v>2</v>
      </c>
      <c r="AK1322">
        <v>-5</v>
      </c>
      <c r="AL1322">
        <v>-0.02</v>
      </c>
      <c r="AM1322">
        <v>-1.4</v>
      </c>
      <c r="AN1322">
        <v>1.5</v>
      </c>
      <c r="AO1322">
        <v>-2.9</v>
      </c>
      <c r="AP1322">
        <v>9</v>
      </c>
      <c r="AQ1322">
        <v>1</v>
      </c>
      <c r="AR1322" s="2">
        <v>0.77</v>
      </c>
    </row>
    <row r="1323" spans="6:44" x14ac:dyDescent="0.3">
      <c r="F1323" t="str">
        <f t="shared" ref="F1323:F1386" si="110">H1323&amp;I1323</f>
        <v>12461293</v>
      </c>
      <c r="G1323" t="e">
        <f t="shared" si="109"/>
        <v>#N/A</v>
      </c>
      <c r="H1323" s="11">
        <v>1246</v>
      </c>
      <c r="I1323" s="5">
        <v>1293</v>
      </c>
      <c r="J1323" t="s">
        <v>44</v>
      </c>
      <c r="K1323" t="s">
        <v>54</v>
      </c>
      <c r="O1323" s="3"/>
      <c r="P1323" s="4"/>
      <c r="Q1323" s="4"/>
      <c r="R1323" s="2">
        <f t="shared" ref="R1323:R1386" si="111">AR1323-$AR$2291</f>
        <v>0.58208516242317676</v>
      </c>
      <c r="S1323" s="2">
        <f t="shared" ref="S1323:S1386" si="112">1-R1323</f>
        <v>0.41791483757682324</v>
      </c>
      <c r="T1323" s="2"/>
      <c r="U1323" s="2"/>
      <c r="V1323" s="37"/>
      <c r="W1323" s="37"/>
      <c r="X1323" s="37"/>
      <c r="Y1323" s="37"/>
      <c r="Z1323" s="37"/>
      <c r="AA1323" s="37"/>
      <c r="AB1323" s="12">
        <v>5</v>
      </c>
      <c r="AC1323">
        <v>12</v>
      </c>
      <c r="AD1323">
        <v>-41</v>
      </c>
      <c r="AE1323">
        <v>-0.12</v>
      </c>
      <c r="AF1323">
        <v>-3</v>
      </c>
      <c r="AG1323">
        <v>0</v>
      </c>
      <c r="AH1323">
        <v>1</v>
      </c>
      <c r="AI1323">
        <v>-1</v>
      </c>
      <c r="AJ1323">
        <v>3</v>
      </c>
      <c r="AK1323">
        <v>-4</v>
      </c>
      <c r="AL1323">
        <v>-0.03</v>
      </c>
      <c r="AM1323">
        <v>-0.7</v>
      </c>
      <c r="AN1323">
        <v>4.3</v>
      </c>
      <c r="AO1323">
        <v>-5</v>
      </c>
      <c r="AP1323">
        <v>7</v>
      </c>
      <c r="AQ1323">
        <v>1</v>
      </c>
      <c r="AR1323" s="2">
        <v>0.72</v>
      </c>
    </row>
    <row r="1324" spans="6:44" x14ac:dyDescent="0.3">
      <c r="F1324" t="str">
        <f t="shared" si="110"/>
        <v>12461300</v>
      </c>
      <c r="G1324" t="e">
        <f t="shared" ref="G1324:G1387" si="113">VLOOKUP(E1324,F1324:F3601,COLUMN(F1324:F3601),FALSE)</f>
        <v>#N/A</v>
      </c>
      <c r="H1324" s="11">
        <v>1246</v>
      </c>
      <c r="I1324" s="5">
        <v>1300</v>
      </c>
      <c r="J1324" t="s">
        <v>44</v>
      </c>
      <c r="K1324" t="s">
        <v>55</v>
      </c>
      <c r="O1324" s="3"/>
      <c r="P1324" s="4"/>
      <c r="Q1324" s="4"/>
      <c r="R1324" s="2">
        <f t="shared" si="111"/>
        <v>0.85208516242317678</v>
      </c>
      <c r="S1324" s="2">
        <f t="shared" si="112"/>
        <v>0.14791483757682322</v>
      </c>
      <c r="T1324" s="2"/>
      <c r="U1324" s="2"/>
      <c r="V1324" s="37"/>
      <c r="W1324" s="37"/>
      <c r="X1324" s="37"/>
      <c r="Y1324" s="37"/>
      <c r="Z1324" s="37"/>
      <c r="AA1324" s="37"/>
      <c r="AB1324" s="12">
        <v>5</v>
      </c>
      <c r="AC1324">
        <v>16</v>
      </c>
      <c r="AD1324">
        <v>-291</v>
      </c>
      <c r="AE1324">
        <v>0.19</v>
      </c>
      <c r="AF1324">
        <v>1</v>
      </c>
      <c r="AG1324">
        <v>-2</v>
      </c>
      <c r="AH1324">
        <v>-2</v>
      </c>
      <c r="AI1324">
        <v>0</v>
      </c>
      <c r="AJ1324">
        <v>3</v>
      </c>
      <c r="AK1324">
        <v>-1</v>
      </c>
      <c r="AL1324">
        <v>0.02</v>
      </c>
      <c r="AM1324">
        <v>6.3</v>
      </c>
      <c r="AN1324">
        <v>-0.4</v>
      </c>
      <c r="AO1324">
        <v>6.7</v>
      </c>
      <c r="AP1324">
        <v>11</v>
      </c>
      <c r="AQ1324">
        <v>1</v>
      </c>
      <c r="AR1324" s="2">
        <v>0.99</v>
      </c>
    </row>
    <row r="1325" spans="6:44" x14ac:dyDescent="0.3">
      <c r="F1325" t="str">
        <f t="shared" si="110"/>
        <v>12461301</v>
      </c>
      <c r="G1325" t="e">
        <f t="shared" si="113"/>
        <v>#N/A</v>
      </c>
      <c r="H1325" s="11">
        <v>1246</v>
      </c>
      <c r="I1325" s="5">
        <v>1301</v>
      </c>
      <c r="J1325" t="s">
        <v>44</v>
      </c>
      <c r="K1325" t="s">
        <v>56</v>
      </c>
      <c r="O1325" s="3"/>
      <c r="P1325" s="4"/>
      <c r="Q1325" s="4"/>
      <c r="R1325" s="2">
        <f t="shared" si="111"/>
        <v>0.58208516242317676</v>
      </c>
      <c r="S1325" s="2">
        <f t="shared" si="112"/>
        <v>0.41791483757682324</v>
      </c>
      <c r="T1325" s="2"/>
      <c r="U1325" s="2"/>
      <c r="V1325" s="37"/>
      <c r="W1325" s="37"/>
      <c r="X1325" s="37"/>
      <c r="Y1325" s="37"/>
      <c r="Z1325" s="37"/>
      <c r="AA1325" s="37"/>
      <c r="AB1325" s="12">
        <v>5</v>
      </c>
      <c r="AC1325">
        <v>9</v>
      </c>
      <c r="AD1325">
        <v>-24</v>
      </c>
      <c r="AE1325">
        <v>0.05</v>
      </c>
      <c r="AF1325">
        <v>-1</v>
      </c>
      <c r="AG1325">
        <v>-5</v>
      </c>
      <c r="AH1325">
        <v>1</v>
      </c>
      <c r="AI1325">
        <v>-3</v>
      </c>
      <c r="AJ1325">
        <v>2</v>
      </c>
      <c r="AK1325">
        <v>1</v>
      </c>
      <c r="AL1325">
        <v>0</v>
      </c>
      <c r="AM1325">
        <v>-4.5</v>
      </c>
      <c r="AN1325">
        <v>-4.2</v>
      </c>
      <c r="AO1325">
        <v>-0.3</v>
      </c>
      <c r="AP1325">
        <v>4</v>
      </c>
      <c r="AQ1325">
        <v>1</v>
      </c>
      <c r="AR1325" s="2">
        <v>0.72</v>
      </c>
    </row>
    <row r="1326" spans="6:44" x14ac:dyDescent="0.3">
      <c r="F1326" t="str">
        <f t="shared" si="110"/>
        <v>12461305</v>
      </c>
      <c r="G1326" t="e">
        <f t="shared" si="113"/>
        <v>#N/A</v>
      </c>
      <c r="H1326" s="11">
        <v>1246</v>
      </c>
      <c r="I1326" s="5">
        <v>1305</v>
      </c>
      <c r="J1326" t="s">
        <v>44</v>
      </c>
      <c r="K1326" t="s">
        <v>57</v>
      </c>
      <c r="O1326" s="3"/>
      <c r="P1326" s="4"/>
      <c r="Q1326" s="4"/>
      <c r="R1326" s="2">
        <f t="shared" si="111"/>
        <v>0.49208516242317679</v>
      </c>
      <c r="S1326" s="2">
        <f t="shared" si="112"/>
        <v>0.50791483757682321</v>
      </c>
      <c r="T1326" s="2"/>
      <c r="U1326" s="2"/>
      <c r="V1326" s="37"/>
      <c r="W1326" s="37"/>
      <c r="X1326" s="37"/>
      <c r="Y1326" s="37"/>
      <c r="Z1326" s="37"/>
      <c r="AA1326" s="37"/>
      <c r="AB1326" s="12">
        <v>5</v>
      </c>
      <c r="AC1326">
        <v>7</v>
      </c>
      <c r="AD1326">
        <v>-6</v>
      </c>
      <c r="AE1326">
        <v>-0.08</v>
      </c>
      <c r="AF1326">
        <v>-3</v>
      </c>
      <c r="AG1326">
        <v>-2</v>
      </c>
      <c r="AH1326">
        <v>4</v>
      </c>
      <c r="AI1326">
        <v>-1</v>
      </c>
      <c r="AJ1326">
        <v>9</v>
      </c>
      <c r="AK1326">
        <v>-2</v>
      </c>
      <c r="AL1326">
        <v>-0.05</v>
      </c>
      <c r="AM1326">
        <v>-6.4</v>
      </c>
      <c r="AN1326">
        <v>-2.6</v>
      </c>
      <c r="AO1326">
        <v>-3.8</v>
      </c>
      <c r="AP1326">
        <v>2</v>
      </c>
      <c r="AQ1326">
        <v>1</v>
      </c>
      <c r="AR1326" s="2">
        <v>0.63</v>
      </c>
    </row>
    <row r="1327" spans="6:44" x14ac:dyDescent="0.3">
      <c r="F1327" t="str">
        <f t="shared" si="110"/>
        <v>12461308</v>
      </c>
      <c r="G1327" t="e">
        <f t="shared" si="113"/>
        <v>#N/A</v>
      </c>
      <c r="H1327" s="11">
        <v>1246</v>
      </c>
      <c r="I1327" s="5">
        <v>1308</v>
      </c>
      <c r="J1327" t="s">
        <v>44</v>
      </c>
      <c r="K1327" t="s">
        <v>58</v>
      </c>
      <c r="O1327" s="3"/>
      <c r="P1327" s="4"/>
      <c r="Q1327" s="4"/>
      <c r="R1327" s="2">
        <f t="shared" si="111"/>
        <v>0.58208516242317676</v>
      </c>
      <c r="S1327" s="2">
        <f t="shared" si="112"/>
        <v>0.41791483757682324</v>
      </c>
      <c r="T1327" s="2"/>
      <c r="U1327" s="2"/>
      <c r="V1327" s="37"/>
      <c r="W1327" s="37"/>
      <c r="X1327" s="37"/>
      <c r="Y1327" s="37"/>
      <c r="Z1327" s="37"/>
      <c r="AA1327" s="37"/>
      <c r="AB1327" s="12">
        <v>5</v>
      </c>
      <c r="AC1327">
        <v>12</v>
      </c>
      <c r="AD1327">
        <v>-37</v>
      </c>
      <c r="AE1327">
        <v>-0.12</v>
      </c>
      <c r="AF1327">
        <v>0</v>
      </c>
      <c r="AG1327">
        <v>2</v>
      </c>
      <c r="AH1327">
        <v>1</v>
      </c>
      <c r="AI1327">
        <v>-2</v>
      </c>
      <c r="AJ1327">
        <v>2</v>
      </c>
      <c r="AK1327">
        <v>-8</v>
      </c>
      <c r="AL1327">
        <v>0.06</v>
      </c>
      <c r="AM1327">
        <v>1.1000000000000001</v>
      </c>
      <c r="AN1327">
        <v>5.6</v>
      </c>
      <c r="AO1327">
        <v>-4.5</v>
      </c>
      <c r="AP1327">
        <v>7</v>
      </c>
      <c r="AQ1327">
        <v>1</v>
      </c>
      <c r="AR1327" s="2">
        <v>0.72</v>
      </c>
    </row>
    <row r="1328" spans="6:44" x14ac:dyDescent="0.3">
      <c r="F1328" t="str">
        <f t="shared" si="110"/>
        <v>12461314</v>
      </c>
      <c r="G1328" t="e">
        <f t="shared" si="113"/>
        <v>#N/A</v>
      </c>
      <c r="H1328" s="11">
        <v>1246</v>
      </c>
      <c r="I1328" s="5">
        <v>1314</v>
      </c>
      <c r="J1328" t="s">
        <v>44</v>
      </c>
      <c r="K1328" t="s">
        <v>59</v>
      </c>
      <c r="O1328" s="3"/>
      <c r="P1328" s="4"/>
      <c r="Q1328" s="4"/>
      <c r="R1328" s="2">
        <f t="shared" si="111"/>
        <v>0.48208516242317678</v>
      </c>
      <c r="S1328" s="2">
        <f t="shared" si="112"/>
        <v>0.51791483757682322</v>
      </c>
      <c r="T1328" s="2"/>
      <c r="U1328" s="2"/>
      <c r="V1328" s="37"/>
      <c r="W1328" s="37"/>
      <c r="X1328" s="37"/>
      <c r="Y1328" s="37"/>
      <c r="Z1328" s="37"/>
      <c r="AA1328" s="37"/>
      <c r="AB1328" s="12">
        <v>5</v>
      </c>
      <c r="AC1328">
        <v>2</v>
      </c>
      <c r="AD1328">
        <v>11</v>
      </c>
      <c r="AE1328">
        <v>0</v>
      </c>
      <c r="AF1328">
        <v>0</v>
      </c>
      <c r="AG1328">
        <v>-3</v>
      </c>
      <c r="AH1328">
        <v>2</v>
      </c>
      <c r="AI1328">
        <v>1</v>
      </c>
      <c r="AJ1328">
        <v>-2</v>
      </c>
      <c r="AK1328">
        <v>-5</v>
      </c>
      <c r="AL1328">
        <v>-0.04</v>
      </c>
      <c r="AM1328">
        <v>-5.3</v>
      </c>
      <c r="AN1328">
        <v>-2.8</v>
      </c>
      <c r="AO1328">
        <v>-2.5</v>
      </c>
      <c r="AP1328">
        <v>-3</v>
      </c>
      <c r="AQ1328">
        <v>0</v>
      </c>
      <c r="AR1328" s="2">
        <v>0.62</v>
      </c>
    </row>
    <row r="1329" spans="6:44" x14ac:dyDescent="0.3">
      <c r="F1329" t="str">
        <f t="shared" si="110"/>
        <v>12461326</v>
      </c>
      <c r="G1329" t="e">
        <f t="shared" si="113"/>
        <v>#N/A</v>
      </c>
      <c r="H1329" s="11">
        <v>1246</v>
      </c>
      <c r="I1329" s="5">
        <v>1326</v>
      </c>
      <c r="J1329" t="s">
        <v>44</v>
      </c>
      <c r="K1329" t="s">
        <v>60</v>
      </c>
      <c r="O1329" s="3"/>
      <c r="P1329" s="4"/>
      <c r="Q1329" s="4"/>
      <c r="R1329" s="2">
        <f t="shared" si="111"/>
        <v>0.49208516242317679</v>
      </c>
      <c r="S1329" s="2">
        <f t="shared" si="112"/>
        <v>0.50791483757682321</v>
      </c>
      <c r="T1329" s="2"/>
      <c r="U1329" s="2"/>
      <c r="V1329" s="37"/>
      <c r="W1329" s="37"/>
      <c r="X1329" s="37"/>
      <c r="Y1329" s="37"/>
      <c r="Z1329" s="37"/>
      <c r="AA1329" s="37"/>
      <c r="AB1329" s="12">
        <v>5</v>
      </c>
      <c r="AC1329">
        <v>5</v>
      </c>
      <c r="AD1329">
        <v>3</v>
      </c>
      <c r="AE1329">
        <v>-0.04</v>
      </c>
      <c r="AF1329">
        <v>-2</v>
      </c>
      <c r="AG1329">
        <v>-1</v>
      </c>
      <c r="AH1329">
        <v>1</v>
      </c>
      <c r="AI1329">
        <v>-1</v>
      </c>
      <c r="AJ1329">
        <v>6</v>
      </c>
      <c r="AK1329">
        <v>-6</v>
      </c>
      <c r="AL1329">
        <v>-0.03</v>
      </c>
      <c r="AM1329">
        <v>0.9</v>
      </c>
      <c r="AN1329">
        <v>3.6</v>
      </c>
      <c r="AO1329">
        <v>-2.7</v>
      </c>
      <c r="AP1329">
        <v>0</v>
      </c>
      <c r="AQ1329">
        <v>0</v>
      </c>
      <c r="AR1329" s="2">
        <v>0.63</v>
      </c>
    </row>
    <row r="1330" spans="6:44" x14ac:dyDescent="0.3">
      <c r="F1330" t="str">
        <f t="shared" si="110"/>
        <v>12461328</v>
      </c>
      <c r="G1330" t="e">
        <f t="shared" si="113"/>
        <v>#N/A</v>
      </c>
      <c r="H1330" s="11">
        <v>1246</v>
      </c>
      <c r="I1330" s="5">
        <v>1328</v>
      </c>
      <c r="J1330" t="s">
        <v>44</v>
      </c>
      <c r="K1330" t="s">
        <v>61</v>
      </c>
      <c r="O1330" s="3"/>
      <c r="P1330" s="4"/>
      <c r="Q1330" s="4"/>
      <c r="R1330" s="2">
        <f t="shared" si="111"/>
        <v>0.61208516242317679</v>
      </c>
      <c r="S1330" s="2">
        <f t="shared" si="112"/>
        <v>0.38791483757682321</v>
      </c>
      <c r="T1330" s="2"/>
      <c r="U1330" s="2"/>
      <c r="V1330" s="37"/>
      <c r="W1330" s="37"/>
      <c r="X1330" s="37"/>
      <c r="Y1330" s="37"/>
      <c r="Z1330" s="37"/>
      <c r="AA1330" s="37"/>
      <c r="AB1330" s="12">
        <v>5</v>
      </c>
      <c r="AC1330">
        <v>10</v>
      </c>
      <c r="AD1330">
        <v>-29</v>
      </c>
      <c r="AE1330">
        <v>0.13</v>
      </c>
      <c r="AF1330">
        <v>-2</v>
      </c>
      <c r="AG1330">
        <v>-4</v>
      </c>
      <c r="AH1330">
        <v>1</v>
      </c>
      <c r="AI1330">
        <v>0</v>
      </c>
      <c r="AJ1330">
        <v>8</v>
      </c>
      <c r="AK1330">
        <v>-1</v>
      </c>
      <c r="AL1330">
        <v>-0.05</v>
      </c>
      <c r="AM1330">
        <v>-8.5</v>
      </c>
      <c r="AN1330">
        <v>-11.3</v>
      </c>
      <c r="AO1330">
        <v>2.8</v>
      </c>
      <c r="AP1330">
        <v>5</v>
      </c>
      <c r="AQ1330">
        <v>1</v>
      </c>
      <c r="AR1330" s="2">
        <v>0.75</v>
      </c>
    </row>
    <row r="1331" spans="6:44" x14ac:dyDescent="0.3">
      <c r="F1331" t="str">
        <f t="shared" si="110"/>
        <v>12461335</v>
      </c>
      <c r="G1331" t="e">
        <f t="shared" si="113"/>
        <v>#N/A</v>
      </c>
      <c r="H1331" s="11">
        <v>1246</v>
      </c>
      <c r="I1331" s="5">
        <v>1335</v>
      </c>
      <c r="J1331" t="s">
        <v>44</v>
      </c>
      <c r="K1331" t="s">
        <v>62</v>
      </c>
      <c r="O1331" s="3"/>
      <c r="P1331" s="4"/>
      <c r="Q1331" s="4"/>
      <c r="R1331" s="2">
        <f t="shared" si="111"/>
        <v>0.74208516242317679</v>
      </c>
      <c r="S1331" s="2">
        <f t="shared" si="112"/>
        <v>0.25791483757682321</v>
      </c>
      <c r="T1331" s="2"/>
      <c r="U1331" s="2"/>
      <c r="V1331" s="37"/>
      <c r="W1331" s="37"/>
      <c r="X1331" s="37"/>
      <c r="Y1331" s="37"/>
      <c r="Z1331" s="37"/>
      <c r="AA1331" s="37"/>
      <c r="AB1331" s="12">
        <v>5</v>
      </c>
      <c r="AC1331">
        <v>16</v>
      </c>
      <c r="AD1331">
        <v>-109</v>
      </c>
      <c r="AE1331">
        <v>-0.03</v>
      </c>
      <c r="AF1331">
        <v>-1</v>
      </c>
      <c r="AG1331">
        <v>0</v>
      </c>
      <c r="AH1331">
        <v>1</v>
      </c>
      <c r="AI1331">
        <v>0</v>
      </c>
      <c r="AJ1331">
        <v>12</v>
      </c>
      <c r="AK1331">
        <v>-8</v>
      </c>
      <c r="AL1331">
        <v>0.04</v>
      </c>
      <c r="AM1331">
        <v>1</v>
      </c>
      <c r="AN1331">
        <v>0.7</v>
      </c>
      <c r="AO1331">
        <v>0.3</v>
      </c>
      <c r="AP1331">
        <v>11</v>
      </c>
      <c r="AQ1331">
        <v>1</v>
      </c>
      <c r="AR1331" s="2">
        <v>0.88</v>
      </c>
    </row>
    <row r="1332" spans="6:44" x14ac:dyDescent="0.3">
      <c r="F1332" t="str">
        <f t="shared" si="110"/>
        <v>12461344</v>
      </c>
      <c r="G1332" t="e">
        <f t="shared" si="113"/>
        <v>#N/A</v>
      </c>
      <c r="H1332" s="11">
        <v>1246</v>
      </c>
      <c r="I1332" s="5">
        <v>1344</v>
      </c>
      <c r="J1332" t="s">
        <v>44</v>
      </c>
      <c r="K1332" t="s">
        <v>63</v>
      </c>
      <c r="O1332" s="3"/>
      <c r="P1332" s="4"/>
      <c r="Q1332" s="4"/>
      <c r="R1332" s="2">
        <f t="shared" si="111"/>
        <v>0.67208516242317684</v>
      </c>
      <c r="S1332" s="2">
        <f t="shared" si="112"/>
        <v>0.32791483757682316</v>
      </c>
      <c r="T1332" s="2"/>
      <c r="U1332" s="2"/>
      <c r="V1332" s="37"/>
      <c r="W1332" s="37"/>
      <c r="X1332" s="37"/>
      <c r="Y1332" s="37"/>
      <c r="Z1332" s="37"/>
      <c r="AA1332" s="37"/>
      <c r="AB1332" s="12">
        <v>5</v>
      </c>
      <c r="AC1332">
        <v>10</v>
      </c>
      <c r="AD1332">
        <v>-45</v>
      </c>
      <c r="AE1332">
        <v>0.09</v>
      </c>
      <c r="AF1332">
        <v>2</v>
      </c>
      <c r="AG1332">
        <v>-3</v>
      </c>
      <c r="AH1332">
        <v>1</v>
      </c>
      <c r="AI1332">
        <v>-2</v>
      </c>
      <c r="AJ1332">
        <v>7</v>
      </c>
      <c r="AK1332">
        <v>-2</v>
      </c>
      <c r="AL1332">
        <v>0</v>
      </c>
      <c r="AM1332">
        <v>3</v>
      </c>
      <c r="AN1332">
        <v>-2.4</v>
      </c>
      <c r="AO1332">
        <v>5.4</v>
      </c>
      <c r="AP1332">
        <v>5</v>
      </c>
      <c r="AQ1332">
        <v>1</v>
      </c>
      <c r="AR1332" s="2">
        <v>0.81</v>
      </c>
    </row>
    <row r="1333" spans="6:44" x14ac:dyDescent="0.3">
      <c r="F1333" t="str">
        <f t="shared" si="110"/>
        <v>12461345</v>
      </c>
      <c r="G1333" t="e">
        <f t="shared" si="113"/>
        <v>#N/A</v>
      </c>
      <c r="H1333" s="11">
        <v>1246</v>
      </c>
      <c r="I1333" s="5">
        <v>1345</v>
      </c>
      <c r="J1333" t="s">
        <v>44</v>
      </c>
      <c r="K1333" t="s">
        <v>64</v>
      </c>
      <c r="O1333" s="3"/>
      <c r="P1333" s="4"/>
      <c r="Q1333" s="4"/>
      <c r="R1333" s="2">
        <f t="shared" si="111"/>
        <v>0.39208516242317681</v>
      </c>
      <c r="S1333" s="2">
        <f t="shared" si="112"/>
        <v>0.60791483757682319</v>
      </c>
      <c r="T1333" s="2"/>
      <c r="U1333" s="2"/>
      <c r="V1333" s="37"/>
      <c r="W1333" s="37"/>
      <c r="X1333" s="37"/>
      <c r="Y1333" s="37"/>
      <c r="Z1333" s="37"/>
      <c r="AA1333" s="37"/>
      <c r="AB1333" s="12">
        <v>5</v>
      </c>
      <c r="AC1333">
        <v>2</v>
      </c>
      <c r="AD1333">
        <v>13</v>
      </c>
      <c r="AE1333">
        <v>-0.11</v>
      </c>
      <c r="AF1333">
        <v>-6</v>
      </c>
      <c r="AG1333">
        <v>0</v>
      </c>
      <c r="AH1333">
        <v>2</v>
      </c>
      <c r="AI1333">
        <v>0</v>
      </c>
      <c r="AJ1333">
        <v>8</v>
      </c>
      <c r="AK1333">
        <v>-3</v>
      </c>
      <c r="AL1333">
        <v>-0.04</v>
      </c>
      <c r="AM1333">
        <v>-4.4000000000000004</v>
      </c>
      <c r="AN1333">
        <v>4.7</v>
      </c>
      <c r="AO1333">
        <v>-9.1</v>
      </c>
      <c r="AP1333">
        <v>-3</v>
      </c>
      <c r="AQ1333">
        <v>0</v>
      </c>
      <c r="AR1333" s="2">
        <v>0.53</v>
      </c>
    </row>
    <row r="1334" spans="6:44" x14ac:dyDescent="0.3">
      <c r="F1334" t="str">
        <f t="shared" si="110"/>
        <v>12461347</v>
      </c>
      <c r="G1334" t="e">
        <f t="shared" si="113"/>
        <v>#N/A</v>
      </c>
      <c r="H1334" s="11">
        <v>1246</v>
      </c>
      <c r="I1334" s="5">
        <v>1347</v>
      </c>
      <c r="J1334" t="s">
        <v>44</v>
      </c>
      <c r="K1334" t="s">
        <v>65</v>
      </c>
      <c r="O1334" s="3"/>
      <c r="P1334" s="4"/>
      <c r="Q1334" s="4"/>
      <c r="R1334" s="2">
        <f t="shared" si="111"/>
        <v>0.80208516242317673</v>
      </c>
      <c r="S1334" s="2">
        <f t="shared" si="112"/>
        <v>0.19791483757682327</v>
      </c>
      <c r="T1334" s="2"/>
      <c r="U1334" s="2"/>
      <c r="V1334" s="37"/>
      <c r="W1334" s="37"/>
      <c r="X1334" s="37"/>
      <c r="Y1334" s="37"/>
      <c r="Z1334" s="37"/>
      <c r="AA1334" s="37"/>
      <c r="AB1334" s="12">
        <v>5</v>
      </c>
      <c r="AC1334">
        <v>16</v>
      </c>
      <c r="AD1334">
        <v>-152</v>
      </c>
      <c r="AE1334">
        <v>0.09</v>
      </c>
      <c r="AF1334">
        <v>3</v>
      </c>
      <c r="AG1334">
        <v>-2</v>
      </c>
      <c r="AH1334">
        <v>0</v>
      </c>
      <c r="AI1334">
        <v>-3</v>
      </c>
      <c r="AJ1334">
        <v>4</v>
      </c>
      <c r="AK1334">
        <v>-3</v>
      </c>
      <c r="AL1334">
        <v>-0.03</v>
      </c>
      <c r="AM1334">
        <v>9.8000000000000007</v>
      </c>
      <c r="AN1334">
        <v>5.4</v>
      </c>
      <c r="AO1334">
        <v>4.4000000000000004</v>
      </c>
      <c r="AP1334">
        <v>11</v>
      </c>
      <c r="AQ1334">
        <v>1</v>
      </c>
      <c r="AR1334" s="2">
        <v>0.94</v>
      </c>
    </row>
    <row r="1335" spans="6:44" x14ac:dyDescent="0.3">
      <c r="F1335" t="str">
        <f t="shared" si="110"/>
        <v>12461348</v>
      </c>
      <c r="G1335" t="e">
        <f t="shared" si="113"/>
        <v>#N/A</v>
      </c>
      <c r="H1335" s="11">
        <v>1246</v>
      </c>
      <c r="I1335" s="5">
        <v>1348</v>
      </c>
      <c r="J1335" t="s">
        <v>44</v>
      </c>
      <c r="K1335" t="s">
        <v>66</v>
      </c>
      <c r="O1335" s="3"/>
      <c r="P1335" s="4"/>
      <c r="Q1335" s="4"/>
      <c r="R1335" s="2">
        <f t="shared" si="111"/>
        <v>0.58208516242317676</v>
      </c>
      <c r="S1335" s="2">
        <f t="shared" si="112"/>
        <v>0.41791483757682324</v>
      </c>
      <c r="T1335" s="2"/>
      <c r="U1335" s="2"/>
      <c r="V1335" s="37"/>
      <c r="W1335" s="37"/>
      <c r="X1335" s="37"/>
      <c r="Y1335" s="37"/>
      <c r="Z1335" s="37"/>
      <c r="AA1335" s="37"/>
      <c r="AB1335" s="12">
        <v>5</v>
      </c>
      <c r="AC1335">
        <v>7</v>
      </c>
      <c r="AD1335">
        <v>-31</v>
      </c>
      <c r="AE1335">
        <v>-7.0000000000000007E-2</v>
      </c>
      <c r="AF1335">
        <v>0</v>
      </c>
      <c r="AG1335">
        <v>-3</v>
      </c>
      <c r="AH1335">
        <v>3</v>
      </c>
      <c r="AI1335">
        <v>-5</v>
      </c>
      <c r="AJ1335">
        <v>5</v>
      </c>
      <c r="AK1335">
        <v>-4</v>
      </c>
      <c r="AL1335">
        <v>-0.01</v>
      </c>
      <c r="AM1335">
        <v>0.5</v>
      </c>
      <c r="AN1335">
        <v>2.4</v>
      </c>
      <c r="AO1335">
        <v>-1.9</v>
      </c>
      <c r="AP1335">
        <v>2</v>
      </c>
      <c r="AQ1335">
        <v>1</v>
      </c>
      <c r="AR1335" s="2">
        <v>0.72</v>
      </c>
    </row>
    <row r="1336" spans="6:44" x14ac:dyDescent="0.3">
      <c r="F1336" t="str">
        <f t="shared" si="110"/>
        <v>12461355</v>
      </c>
      <c r="G1336" t="e">
        <f t="shared" si="113"/>
        <v>#N/A</v>
      </c>
      <c r="H1336" s="11">
        <v>1246</v>
      </c>
      <c r="I1336" s="5">
        <v>1355</v>
      </c>
      <c r="J1336" t="s">
        <v>44</v>
      </c>
      <c r="K1336" t="s">
        <v>67</v>
      </c>
      <c r="O1336" s="3"/>
      <c r="P1336" s="4"/>
      <c r="Q1336" s="4"/>
      <c r="R1336" s="2">
        <f t="shared" si="111"/>
        <v>0.65208516242317682</v>
      </c>
      <c r="S1336" s="2">
        <f t="shared" si="112"/>
        <v>0.34791483757682318</v>
      </c>
      <c r="T1336" s="2"/>
      <c r="U1336" s="2"/>
      <c r="V1336" s="37"/>
      <c r="W1336" s="37"/>
      <c r="X1336" s="37"/>
      <c r="Y1336" s="37"/>
      <c r="Z1336" s="37"/>
      <c r="AA1336" s="37"/>
      <c r="AB1336" s="12">
        <v>5</v>
      </c>
      <c r="AC1336">
        <v>12</v>
      </c>
      <c r="AD1336">
        <v>-57</v>
      </c>
      <c r="AE1336">
        <v>-0.09</v>
      </c>
      <c r="AF1336">
        <v>-2</v>
      </c>
      <c r="AG1336">
        <v>-3</v>
      </c>
      <c r="AH1336">
        <v>4</v>
      </c>
      <c r="AI1336">
        <v>2</v>
      </c>
      <c r="AJ1336">
        <v>11</v>
      </c>
      <c r="AK1336">
        <v>-8</v>
      </c>
      <c r="AL1336">
        <v>-0.06</v>
      </c>
      <c r="AM1336">
        <v>-6.7</v>
      </c>
      <c r="AN1336">
        <v>-5.3</v>
      </c>
      <c r="AO1336">
        <v>-1.4</v>
      </c>
      <c r="AP1336">
        <v>7</v>
      </c>
      <c r="AQ1336">
        <v>1</v>
      </c>
      <c r="AR1336" s="2">
        <v>0.79</v>
      </c>
    </row>
    <row r="1337" spans="6:44" x14ac:dyDescent="0.3">
      <c r="F1337" t="str">
        <f t="shared" si="110"/>
        <v>12461361</v>
      </c>
      <c r="G1337" t="e">
        <f t="shared" si="113"/>
        <v>#N/A</v>
      </c>
      <c r="H1337" s="11">
        <v>1246</v>
      </c>
      <c r="I1337" s="5">
        <v>1361</v>
      </c>
      <c r="J1337" t="s">
        <v>44</v>
      </c>
      <c r="K1337" t="s">
        <v>68</v>
      </c>
      <c r="O1337" s="3"/>
      <c r="P1337" s="4"/>
      <c r="Q1337" s="4"/>
      <c r="R1337" s="2">
        <f t="shared" si="111"/>
        <v>0.59208516242317677</v>
      </c>
      <c r="S1337" s="2">
        <f t="shared" si="112"/>
        <v>0.40791483757682323</v>
      </c>
      <c r="T1337" s="2"/>
      <c r="U1337" s="2"/>
      <c r="V1337" s="37"/>
      <c r="W1337" s="37"/>
      <c r="X1337" s="37"/>
      <c r="Y1337" s="37"/>
      <c r="Z1337" s="37"/>
      <c r="AA1337" s="37"/>
      <c r="AB1337" s="12">
        <v>5</v>
      </c>
      <c r="AC1337">
        <v>11</v>
      </c>
      <c r="AD1337">
        <v>-32</v>
      </c>
      <c r="AE1337">
        <v>0.03</v>
      </c>
      <c r="AF1337">
        <v>0</v>
      </c>
      <c r="AG1337">
        <v>-2</v>
      </c>
      <c r="AH1337">
        <v>1</v>
      </c>
      <c r="AI1337">
        <v>-2</v>
      </c>
      <c r="AJ1337">
        <v>4</v>
      </c>
      <c r="AK1337">
        <v>-6</v>
      </c>
      <c r="AL1337">
        <v>-0.02</v>
      </c>
      <c r="AM1337">
        <v>-0.4</v>
      </c>
      <c r="AN1337">
        <v>1.9</v>
      </c>
      <c r="AO1337">
        <v>-2.2999999999999998</v>
      </c>
      <c r="AP1337">
        <v>6</v>
      </c>
      <c r="AQ1337">
        <v>1</v>
      </c>
      <c r="AR1337" s="2">
        <v>0.73</v>
      </c>
    </row>
    <row r="1338" spans="6:44" x14ac:dyDescent="0.3">
      <c r="F1338" t="str">
        <f t="shared" si="110"/>
        <v>12461371</v>
      </c>
      <c r="G1338" t="e">
        <f t="shared" si="113"/>
        <v>#N/A</v>
      </c>
      <c r="H1338" s="11">
        <v>1246</v>
      </c>
      <c r="I1338" s="5">
        <v>1371</v>
      </c>
      <c r="J1338" t="s">
        <v>44</v>
      </c>
      <c r="K1338" t="s">
        <v>69</v>
      </c>
      <c r="O1338" s="3"/>
      <c r="P1338" s="4"/>
      <c r="Q1338" s="4"/>
      <c r="R1338" s="2">
        <f t="shared" si="111"/>
        <v>0.55208516242317673</v>
      </c>
      <c r="S1338" s="2">
        <f t="shared" si="112"/>
        <v>0.44791483757682327</v>
      </c>
      <c r="T1338" s="2"/>
      <c r="U1338" s="2"/>
      <c r="V1338" s="37"/>
      <c r="W1338" s="37"/>
      <c r="X1338" s="37"/>
      <c r="Y1338" s="37"/>
      <c r="Z1338" s="37"/>
      <c r="AA1338" s="37"/>
      <c r="AB1338" s="12">
        <v>5</v>
      </c>
      <c r="AC1338">
        <v>8</v>
      </c>
      <c r="AD1338">
        <v>-8</v>
      </c>
      <c r="AE1338">
        <v>0.05</v>
      </c>
      <c r="AF1338">
        <v>-1</v>
      </c>
      <c r="AG1338">
        <v>-3</v>
      </c>
      <c r="AH1338">
        <v>1</v>
      </c>
      <c r="AI1338">
        <v>-1</v>
      </c>
      <c r="AJ1338">
        <v>2</v>
      </c>
      <c r="AK1338">
        <v>-3</v>
      </c>
      <c r="AL1338">
        <v>0.01</v>
      </c>
      <c r="AM1338">
        <v>-2.2999999999999998</v>
      </c>
      <c r="AN1338">
        <v>-3</v>
      </c>
      <c r="AO1338">
        <v>0.7</v>
      </c>
      <c r="AP1338">
        <v>3</v>
      </c>
      <c r="AQ1338">
        <v>1</v>
      </c>
      <c r="AR1338" s="2">
        <v>0.69</v>
      </c>
    </row>
    <row r="1339" spans="6:44" x14ac:dyDescent="0.3">
      <c r="F1339" t="str">
        <f t="shared" si="110"/>
        <v>12461372</v>
      </c>
      <c r="G1339" t="e">
        <f t="shared" si="113"/>
        <v>#N/A</v>
      </c>
      <c r="H1339" s="11">
        <v>1246</v>
      </c>
      <c r="I1339" s="5">
        <v>1372</v>
      </c>
      <c r="J1339" t="s">
        <v>44</v>
      </c>
      <c r="K1339" t="s">
        <v>70</v>
      </c>
      <c r="O1339" s="3"/>
      <c r="P1339" s="4"/>
      <c r="Q1339" s="4"/>
      <c r="R1339" s="2">
        <f t="shared" si="111"/>
        <v>0.71208516242317677</v>
      </c>
      <c r="S1339" s="2">
        <f t="shared" si="112"/>
        <v>0.28791483757682323</v>
      </c>
      <c r="T1339" s="2"/>
      <c r="U1339" s="2"/>
      <c r="V1339" s="37"/>
      <c r="W1339" s="37"/>
      <c r="X1339" s="37"/>
      <c r="Y1339" s="37"/>
      <c r="Z1339" s="37"/>
      <c r="AA1339" s="37"/>
      <c r="AB1339" s="12">
        <v>5</v>
      </c>
      <c r="AC1339">
        <v>14</v>
      </c>
      <c r="AD1339">
        <v>-93</v>
      </c>
      <c r="AE1339">
        <v>-0.09</v>
      </c>
      <c r="AF1339">
        <v>-1</v>
      </c>
      <c r="AG1339">
        <v>-3</v>
      </c>
      <c r="AH1339">
        <v>-2</v>
      </c>
      <c r="AI1339">
        <v>-8</v>
      </c>
      <c r="AJ1339">
        <v>3</v>
      </c>
      <c r="AK1339">
        <v>-2</v>
      </c>
      <c r="AL1339">
        <v>0</v>
      </c>
      <c r="AM1339">
        <v>-1.5</v>
      </c>
      <c r="AN1339">
        <v>1.9</v>
      </c>
      <c r="AO1339">
        <v>-3.4</v>
      </c>
      <c r="AP1339">
        <v>9</v>
      </c>
      <c r="AQ1339">
        <v>1</v>
      </c>
      <c r="AR1339" s="2">
        <v>0.85</v>
      </c>
    </row>
    <row r="1340" spans="6:44" x14ac:dyDescent="0.3">
      <c r="F1340" t="str">
        <f t="shared" si="110"/>
        <v>12461382</v>
      </c>
      <c r="G1340" t="e">
        <f t="shared" si="113"/>
        <v>#N/A</v>
      </c>
      <c r="H1340" s="11">
        <v>1246</v>
      </c>
      <c r="I1340" s="5">
        <v>1382</v>
      </c>
      <c r="J1340" t="s">
        <v>44</v>
      </c>
      <c r="K1340" t="s">
        <v>71</v>
      </c>
      <c r="O1340" s="3"/>
      <c r="P1340" s="4"/>
      <c r="Q1340" s="4"/>
      <c r="R1340" s="2">
        <f t="shared" si="111"/>
        <v>0.64208516242317681</v>
      </c>
      <c r="S1340" s="2">
        <f t="shared" si="112"/>
        <v>0.35791483757682319</v>
      </c>
      <c r="T1340" s="2"/>
      <c r="U1340" s="2"/>
      <c r="V1340" s="37"/>
      <c r="W1340" s="37"/>
      <c r="X1340" s="37"/>
      <c r="Y1340" s="37"/>
      <c r="Z1340" s="37"/>
      <c r="AA1340" s="37"/>
      <c r="AB1340" s="12">
        <v>5</v>
      </c>
      <c r="AC1340">
        <v>11</v>
      </c>
      <c r="AD1340">
        <v>-51</v>
      </c>
      <c r="AE1340">
        <v>-7.0000000000000007E-2</v>
      </c>
      <c r="AF1340">
        <v>0</v>
      </c>
      <c r="AG1340">
        <v>-2</v>
      </c>
      <c r="AH1340">
        <v>2</v>
      </c>
      <c r="AI1340">
        <v>-3</v>
      </c>
      <c r="AJ1340">
        <v>6</v>
      </c>
      <c r="AK1340">
        <v>-1</v>
      </c>
      <c r="AL1340">
        <v>-0.05</v>
      </c>
      <c r="AM1340">
        <v>-1.2</v>
      </c>
      <c r="AN1340">
        <v>-0.7</v>
      </c>
      <c r="AO1340">
        <v>-0.5</v>
      </c>
      <c r="AP1340">
        <v>6</v>
      </c>
      <c r="AQ1340">
        <v>1</v>
      </c>
      <c r="AR1340" s="2">
        <v>0.78</v>
      </c>
    </row>
    <row r="1341" spans="6:44" x14ac:dyDescent="0.3">
      <c r="F1341" t="str">
        <f t="shared" si="110"/>
        <v>12461393</v>
      </c>
      <c r="G1341" t="e">
        <f t="shared" si="113"/>
        <v>#N/A</v>
      </c>
      <c r="H1341" s="11">
        <v>1246</v>
      </c>
      <c r="I1341" s="5">
        <v>1393</v>
      </c>
      <c r="J1341" t="s">
        <v>44</v>
      </c>
      <c r="K1341" t="s">
        <v>72</v>
      </c>
      <c r="O1341" s="3"/>
      <c r="P1341" s="4"/>
      <c r="Q1341" s="4"/>
      <c r="R1341" s="2">
        <f t="shared" si="111"/>
        <v>0.65208516242317682</v>
      </c>
      <c r="S1341" s="2">
        <f t="shared" si="112"/>
        <v>0.34791483757682318</v>
      </c>
      <c r="T1341" s="2"/>
      <c r="U1341" s="2"/>
      <c r="V1341" s="37"/>
      <c r="W1341" s="37"/>
      <c r="X1341" s="37"/>
      <c r="Y1341" s="37"/>
      <c r="Z1341" s="37"/>
      <c r="AA1341" s="37"/>
      <c r="AB1341" s="12">
        <v>5</v>
      </c>
      <c r="AC1341">
        <v>11</v>
      </c>
      <c r="AD1341">
        <v>-36</v>
      </c>
      <c r="AE1341">
        <v>0.1</v>
      </c>
      <c r="AF1341">
        <v>5</v>
      </c>
      <c r="AG1341">
        <v>0</v>
      </c>
      <c r="AH1341">
        <v>0</v>
      </c>
      <c r="AI1341">
        <v>-2</v>
      </c>
      <c r="AJ1341">
        <v>1</v>
      </c>
      <c r="AK1341">
        <v>-2</v>
      </c>
      <c r="AL1341">
        <v>-0.04</v>
      </c>
      <c r="AM1341">
        <v>9.1999999999999993</v>
      </c>
      <c r="AN1341">
        <v>5.8</v>
      </c>
      <c r="AO1341">
        <v>3.4</v>
      </c>
      <c r="AP1341">
        <v>6</v>
      </c>
      <c r="AQ1341">
        <v>1</v>
      </c>
      <c r="AR1341" s="2">
        <v>0.79</v>
      </c>
    </row>
    <row r="1342" spans="6:44" x14ac:dyDescent="0.3">
      <c r="F1342" t="str">
        <f t="shared" si="110"/>
        <v>12461395</v>
      </c>
      <c r="G1342" t="e">
        <f t="shared" si="113"/>
        <v>#N/A</v>
      </c>
      <c r="H1342" s="11">
        <v>1246</v>
      </c>
      <c r="I1342" s="5">
        <v>1395</v>
      </c>
      <c r="J1342" t="s">
        <v>44</v>
      </c>
      <c r="K1342" t="s">
        <v>73</v>
      </c>
      <c r="O1342" s="3"/>
      <c r="P1342" s="4"/>
      <c r="Q1342" s="4"/>
      <c r="R1342" s="2">
        <f t="shared" si="111"/>
        <v>0.52208516242317682</v>
      </c>
      <c r="S1342" s="2">
        <f t="shared" si="112"/>
        <v>0.47791483757682318</v>
      </c>
      <c r="T1342" s="2"/>
      <c r="U1342" s="2"/>
      <c r="V1342" s="37"/>
      <c r="W1342" s="37"/>
      <c r="X1342" s="37"/>
      <c r="Y1342" s="37"/>
      <c r="Z1342" s="37"/>
      <c r="AA1342" s="37"/>
      <c r="AB1342" s="12">
        <v>5</v>
      </c>
      <c r="AC1342">
        <v>6</v>
      </c>
      <c r="AD1342">
        <v>-4</v>
      </c>
      <c r="AE1342">
        <v>0.05</v>
      </c>
      <c r="AF1342">
        <v>-5</v>
      </c>
      <c r="AG1342">
        <v>-6</v>
      </c>
      <c r="AH1342">
        <v>1</v>
      </c>
      <c r="AI1342">
        <v>-1</v>
      </c>
      <c r="AJ1342">
        <v>1</v>
      </c>
      <c r="AK1342">
        <v>-5</v>
      </c>
      <c r="AL1342">
        <v>-0.01</v>
      </c>
      <c r="AM1342">
        <v>-6.3</v>
      </c>
      <c r="AN1342">
        <v>-5.6</v>
      </c>
      <c r="AO1342">
        <v>-0.7</v>
      </c>
      <c r="AP1342">
        <v>1</v>
      </c>
      <c r="AQ1342">
        <v>1</v>
      </c>
      <c r="AR1342" s="2">
        <v>0.66</v>
      </c>
    </row>
    <row r="1343" spans="6:44" x14ac:dyDescent="0.3">
      <c r="F1343" t="str">
        <f t="shared" si="110"/>
        <v>12461397</v>
      </c>
      <c r="G1343" t="e">
        <f t="shared" si="113"/>
        <v>#N/A</v>
      </c>
      <c r="H1343" s="11">
        <v>1246</v>
      </c>
      <c r="I1343" s="5">
        <v>1397</v>
      </c>
      <c r="J1343" t="s">
        <v>44</v>
      </c>
      <c r="K1343" t="s">
        <v>74</v>
      </c>
      <c r="O1343" s="3"/>
      <c r="P1343" s="4"/>
      <c r="Q1343" s="4"/>
      <c r="R1343" s="2">
        <f t="shared" si="111"/>
        <v>0.49208516242317679</v>
      </c>
      <c r="S1343" s="2">
        <f t="shared" si="112"/>
        <v>0.50791483757682321</v>
      </c>
      <c r="T1343" s="2"/>
      <c r="U1343" s="2"/>
      <c r="V1343" s="37"/>
      <c r="W1343" s="37"/>
      <c r="X1343" s="37"/>
      <c r="Y1343" s="37"/>
      <c r="Z1343" s="37"/>
      <c r="AA1343" s="37"/>
      <c r="AB1343" s="12">
        <v>5</v>
      </c>
      <c r="AC1343">
        <v>3</v>
      </c>
      <c r="AD1343">
        <v>7</v>
      </c>
      <c r="AE1343">
        <v>-0.05</v>
      </c>
      <c r="AF1343">
        <v>1</v>
      </c>
      <c r="AG1343">
        <v>0</v>
      </c>
      <c r="AH1343">
        <v>1</v>
      </c>
      <c r="AI1343">
        <v>-3</v>
      </c>
      <c r="AJ1343">
        <v>2</v>
      </c>
      <c r="AK1343">
        <v>0</v>
      </c>
      <c r="AL1343">
        <v>-0.06</v>
      </c>
      <c r="AM1343">
        <v>2.5</v>
      </c>
      <c r="AN1343">
        <v>3.9</v>
      </c>
      <c r="AO1343">
        <v>-1.4</v>
      </c>
      <c r="AP1343">
        <v>-2</v>
      </c>
      <c r="AQ1343">
        <v>0</v>
      </c>
      <c r="AR1343" s="2">
        <v>0.63</v>
      </c>
    </row>
    <row r="1344" spans="6:44" x14ac:dyDescent="0.3">
      <c r="F1344" t="str">
        <f t="shared" si="110"/>
        <v>12461400</v>
      </c>
      <c r="G1344" t="e">
        <f t="shared" si="113"/>
        <v>#N/A</v>
      </c>
      <c r="H1344" s="11">
        <v>1246</v>
      </c>
      <c r="I1344" s="5">
        <v>1400</v>
      </c>
      <c r="J1344" t="s">
        <v>44</v>
      </c>
      <c r="K1344" t="s">
        <v>75</v>
      </c>
      <c r="O1344" s="3"/>
      <c r="P1344" s="4"/>
      <c r="Q1344" s="4"/>
      <c r="R1344" s="2">
        <f t="shared" si="111"/>
        <v>0.60208516242317678</v>
      </c>
      <c r="S1344" s="2">
        <f t="shared" si="112"/>
        <v>0.39791483757682322</v>
      </c>
      <c r="T1344" s="2"/>
      <c r="U1344" s="2"/>
      <c r="V1344" s="37"/>
      <c r="W1344" s="37"/>
      <c r="X1344" s="37"/>
      <c r="Y1344" s="37"/>
      <c r="Z1344" s="37"/>
      <c r="AA1344" s="37"/>
      <c r="AB1344" s="12">
        <v>5</v>
      </c>
      <c r="AC1344">
        <v>10</v>
      </c>
      <c r="AD1344">
        <v>-21</v>
      </c>
      <c r="AE1344">
        <v>0.13</v>
      </c>
      <c r="AF1344">
        <v>2</v>
      </c>
      <c r="AG1344">
        <v>-1</v>
      </c>
      <c r="AH1344">
        <v>1</v>
      </c>
      <c r="AI1344">
        <v>-1</v>
      </c>
      <c r="AJ1344">
        <v>7</v>
      </c>
      <c r="AK1344">
        <v>-2</v>
      </c>
      <c r="AL1344">
        <v>0.03</v>
      </c>
      <c r="AM1344">
        <v>5</v>
      </c>
      <c r="AN1344">
        <v>2.1</v>
      </c>
      <c r="AO1344">
        <v>2.9</v>
      </c>
      <c r="AP1344">
        <v>5</v>
      </c>
      <c r="AQ1344">
        <v>1</v>
      </c>
      <c r="AR1344" s="2">
        <v>0.74</v>
      </c>
    </row>
    <row r="1345" spans="6:44" x14ac:dyDescent="0.3">
      <c r="F1345" t="str">
        <f t="shared" si="110"/>
        <v>12461401</v>
      </c>
      <c r="G1345" t="e">
        <f t="shared" si="113"/>
        <v>#N/A</v>
      </c>
      <c r="H1345" s="11">
        <v>1246</v>
      </c>
      <c r="I1345" s="5">
        <v>1401</v>
      </c>
      <c r="J1345" t="s">
        <v>44</v>
      </c>
      <c r="K1345" t="s">
        <v>76</v>
      </c>
      <c r="O1345" s="3"/>
      <c r="P1345" s="4"/>
      <c r="Q1345" s="4"/>
      <c r="R1345" s="2">
        <f t="shared" si="111"/>
        <v>0.57208516242317675</v>
      </c>
      <c r="S1345" s="2">
        <f t="shared" si="112"/>
        <v>0.42791483757682325</v>
      </c>
      <c r="T1345" s="2"/>
      <c r="U1345" s="2"/>
      <c r="V1345" s="37"/>
      <c r="W1345" s="37"/>
      <c r="X1345" s="37"/>
      <c r="Y1345" s="37"/>
      <c r="Z1345" s="37"/>
      <c r="AA1345" s="37"/>
      <c r="AB1345" s="12">
        <v>5</v>
      </c>
      <c r="AC1345">
        <v>7</v>
      </c>
      <c r="AD1345">
        <v>-12</v>
      </c>
      <c r="AE1345">
        <v>0.09</v>
      </c>
      <c r="AF1345">
        <v>1</v>
      </c>
      <c r="AG1345">
        <v>1</v>
      </c>
      <c r="AH1345">
        <v>0</v>
      </c>
      <c r="AI1345">
        <v>1</v>
      </c>
      <c r="AJ1345">
        <v>2</v>
      </c>
      <c r="AK1345">
        <v>-3</v>
      </c>
      <c r="AL1345">
        <v>0.03</v>
      </c>
      <c r="AM1345">
        <v>1.7</v>
      </c>
      <c r="AN1345">
        <v>0.5</v>
      </c>
      <c r="AO1345">
        <v>1.2</v>
      </c>
      <c r="AP1345">
        <v>2</v>
      </c>
      <c r="AQ1345">
        <v>1</v>
      </c>
      <c r="AR1345" s="2">
        <v>0.71</v>
      </c>
    </row>
    <row r="1346" spans="6:44" x14ac:dyDescent="0.3">
      <c r="F1346" t="str">
        <f t="shared" si="110"/>
        <v>12461403</v>
      </c>
      <c r="G1346" t="e">
        <f t="shared" si="113"/>
        <v>#N/A</v>
      </c>
      <c r="H1346" s="11">
        <v>1246</v>
      </c>
      <c r="I1346" s="5">
        <v>1403</v>
      </c>
      <c r="J1346" t="s">
        <v>44</v>
      </c>
      <c r="K1346" t="s">
        <v>77</v>
      </c>
      <c r="O1346" s="3"/>
      <c r="P1346" s="4"/>
      <c r="Q1346" s="4"/>
      <c r="R1346" s="2">
        <f t="shared" si="111"/>
        <v>0.47208516242317677</v>
      </c>
      <c r="S1346" s="2">
        <f t="shared" si="112"/>
        <v>0.52791483757682323</v>
      </c>
      <c r="T1346" s="2"/>
      <c r="U1346" s="2"/>
      <c r="V1346" s="37"/>
      <c r="W1346" s="37"/>
      <c r="X1346" s="37"/>
      <c r="Y1346" s="37"/>
      <c r="Z1346" s="37"/>
      <c r="AA1346" s="37"/>
      <c r="AB1346" s="12">
        <v>5</v>
      </c>
      <c r="AC1346">
        <v>3</v>
      </c>
      <c r="AD1346">
        <v>6</v>
      </c>
      <c r="AE1346">
        <v>-0.02</v>
      </c>
      <c r="AF1346">
        <v>-1</v>
      </c>
      <c r="AG1346">
        <v>0</v>
      </c>
      <c r="AH1346">
        <v>0</v>
      </c>
      <c r="AI1346">
        <v>-4</v>
      </c>
      <c r="AJ1346">
        <v>3</v>
      </c>
      <c r="AK1346">
        <v>-3</v>
      </c>
      <c r="AL1346">
        <v>0</v>
      </c>
      <c r="AM1346">
        <v>1.5</v>
      </c>
      <c r="AN1346">
        <v>5.6</v>
      </c>
      <c r="AO1346">
        <v>-4.0999999999999996</v>
      </c>
      <c r="AP1346">
        <v>-2</v>
      </c>
      <c r="AQ1346">
        <v>0</v>
      </c>
      <c r="AR1346" s="2">
        <v>0.61</v>
      </c>
    </row>
    <row r="1347" spans="6:44" x14ac:dyDescent="0.3">
      <c r="F1347" t="str">
        <f t="shared" si="110"/>
        <v>12461411</v>
      </c>
      <c r="G1347" t="e">
        <f t="shared" si="113"/>
        <v>#N/A</v>
      </c>
      <c r="H1347" s="11">
        <v>1246</v>
      </c>
      <c r="I1347" s="5">
        <v>1411</v>
      </c>
      <c r="J1347" t="s">
        <v>44</v>
      </c>
      <c r="K1347" t="s">
        <v>78</v>
      </c>
      <c r="O1347" s="3"/>
      <c r="P1347" s="4"/>
      <c r="Q1347" s="4"/>
      <c r="R1347" s="2">
        <f t="shared" si="111"/>
        <v>0.84208516242317677</v>
      </c>
      <c r="S1347" s="2">
        <f t="shared" si="112"/>
        <v>0.15791483757682323</v>
      </c>
      <c r="T1347" s="2"/>
      <c r="U1347" s="2"/>
      <c r="V1347" s="37"/>
      <c r="W1347" s="37"/>
      <c r="X1347" s="37"/>
      <c r="Y1347" s="37"/>
      <c r="Z1347" s="37"/>
      <c r="AA1347" s="37"/>
      <c r="AB1347" s="12">
        <v>5</v>
      </c>
      <c r="AC1347">
        <v>16</v>
      </c>
      <c r="AD1347">
        <v>-231</v>
      </c>
      <c r="AE1347">
        <v>0.27</v>
      </c>
      <c r="AF1347">
        <v>1</v>
      </c>
      <c r="AG1347">
        <v>-5</v>
      </c>
      <c r="AH1347">
        <v>1</v>
      </c>
      <c r="AI1347">
        <v>1</v>
      </c>
      <c r="AJ1347">
        <v>7</v>
      </c>
      <c r="AK1347">
        <v>1</v>
      </c>
      <c r="AL1347">
        <v>-0.02</v>
      </c>
      <c r="AM1347">
        <v>-0.9</v>
      </c>
      <c r="AN1347">
        <v>-9.4</v>
      </c>
      <c r="AO1347">
        <v>8.5</v>
      </c>
      <c r="AP1347">
        <v>11</v>
      </c>
      <c r="AQ1347">
        <v>1</v>
      </c>
      <c r="AR1347" s="2">
        <v>0.98</v>
      </c>
    </row>
    <row r="1348" spans="6:44" x14ac:dyDescent="0.3">
      <c r="F1348" t="str">
        <f t="shared" si="110"/>
        <v>12461417</v>
      </c>
      <c r="G1348" t="e">
        <f t="shared" si="113"/>
        <v>#N/A</v>
      </c>
      <c r="H1348" s="11">
        <v>1246</v>
      </c>
      <c r="I1348" s="5">
        <v>1417</v>
      </c>
      <c r="J1348" t="s">
        <v>44</v>
      </c>
      <c r="K1348" t="s">
        <v>79</v>
      </c>
      <c r="O1348" s="3"/>
      <c r="P1348" s="4"/>
      <c r="Q1348" s="4"/>
      <c r="R1348" s="2">
        <f t="shared" si="111"/>
        <v>0.60208516242317678</v>
      </c>
      <c r="S1348" s="2">
        <f t="shared" si="112"/>
        <v>0.39791483757682322</v>
      </c>
      <c r="T1348" s="2"/>
      <c r="U1348" s="2"/>
      <c r="V1348" s="37"/>
      <c r="W1348" s="37"/>
      <c r="X1348" s="37"/>
      <c r="Y1348" s="37"/>
      <c r="Z1348" s="37"/>
      <c r="AA1348" s="37"/>
      <c r="AB1348" s="12">
        <v>5</v>
      </c>
      <c r="AC1348">
        <v>11</v>
      </c>
      <c r="AD1348">
        <v>-30</v>
      </c>
      <c r="AE1348">
        <v>0.05</v>
      </c>
      <c r="AF1348">
        <v>-2</v>
      </c>
      <c r="AG1348">
        <v>-2</v>
      </c>
      <c r="AH1348">
        <v>2</v>
      </c>
      <c r="AI1348">
        <v>2</v>
      </c>
      <c r="AJ1348">
        <v>7</v>
      </c>
      <c r="AK1348">
        <v>-4</v>
      </c>
      <c r="AL1348">
        <v>-0.02</v>
      </c>
      <c r="AM1348">
        <v>-5.2</v>
      </c>
      <c r="AN1348">
        <v>-6</v>
      </c>
      <c r="AO1348">
        <v>0.8</v>
      </c>
      <c r="AP1348">
        <v>6</v>
      </c>
      <c r="AQ1348">
        <v>1</v>
      </c>
      <c r="AR1348" s="2">
        <v>0.74</v>
      </c>
    </row>
    <row r="1349" spans="6:44" x14ac:dyDescent="0.3">
      <c r="F1349" t="str">
        <f t="shared" si="110"/>
        <v>12461420</v>
      </c>
      <c r="G1349" t="e">
        <f t="shared" si="113"/>
        <v>#N/A</v>
      </c>
      <c r="H1349" s="11">
        <v>1246</v>
      </c>
      <c r="I1349" s="5">
        <v>1420</v>
      </c>
      <c r="J1349" t="s">
        <v>44</v>
      </c>
      <c r="K1349" t="s">
        <v>80</v>
      </c>
      <c r="O1349" s="3"/>
      <c r="P1349" s="4"/>
      <c r="Q1349" s="4"/>
      <c r="R1349" s="2">
        <f t="shared" si="111"/>
        <v>0.81208516242317674</v>
      </c>
      <c r="S1349" s="2">
        <f t="shared" si="112"/>
        <v>0.18791483757682326</v>
      </c>
      <c r="T1349" s="2"/>
      <c r="U1349" s="2"/>
      <c r="V1349" s="37"/>
      <c r="W1349" s="37"/>
      <c r="X1349" s="37"/>
      <c r="Y1349" s="37"/>
      <c r="Z1349" s="37"/>
      <c r="AA1349" s="37"/>
      <c r="AB1349" s="12">
        <v>5</v>
      </c>
      <c r="AC1349">
        <v>16</v>
      </c>
      <c r="AD1349">
        <v>-166</v>
      </c>
      <c r="AE1349">
        <v>0.03</v>
      </c>
      <c r="AF1349">
        <v>0</v>
      </c>
      <c r="AG1349">
        <v>-5</v>
      </c>
      <c r="AH1349">
        <v>1</v>
      </c>
      <c r="AI1349">
        <v>-3</v>
      </c>
      <c r="AJ1349">
        <v>10</v>
      </c>
      <c r="AK1349">
        <v>-2</v>
      </c>
      <c r="AL1349">
        <v>0.05</v>
      </c>
      <c r="AM1349">
        <v>4.2</v>
      </c>
      <c r="AN1349">
        <v>-0.7</v>
      </c>
      <c r="AO1349">
        <v>4.9000000000000004</v>
      </c>
      <c r="AP1349">
        <v>11</v>
      </c>
      <c r="AQ1349">
        <v>1</v>
      </c>
      <c r="AR1349" s="2">
        <v>0.95</v>
      </c>
    </row>
    <row r="1350" spans="6:44" x14ac:dyDescent="0.3">
      <c r="F1350" t="str">
        <f t="shared" si="110"/>
        <v>12461422</v>
      </c>
      <c r="G1350" t="e">
        <f t="shared" si="113"/>
        <v>#N/A</v>
      </c>
      <c r="H1350" s="11">
        <v>1246</v>
      </c>
      <c r="I1350" s="5">
        <v>1422</v>
      </c>
      <c r="J1350" t="s">
        <v>44</v>
      </c>
      <c r="K1350" t="s">
        <v>81</v>
      </c>
      <c r="O1350" s="3"/>
      <c r="P1350" s="4"/>
      <c r="Q1350" s="4"/>
      <c r="R1350" s="2">
        <f t="shared" si="111"/>
        <v>0.66208516242317683</v>
      </c>
      <c r="S1350" s="2">
        <f t="shared" si="112"/>
        <v>0.33791483757682317</v>
      </c>
      <c r="T1350" s="2"/>
      <c r="U1350" s="2"/>
      <c r="V1350" s="37"/>
      <c r="W1350" s="37"/>
      <c r="X1350" s="37"/>
      <c r="Y1350" s="37"/>
      <c r="Z1350" s="37"/>
      <c r="AA1350" s="37"/>
      <c r="AB1350" s="12">
        <v>5</v>
      </c>
      <c r="AC1350">
        <v>13</v>
      </c>
      <c r="AD1350">
        <v>-64</v>
      </c>
      <c r="AE1350">
        <v>-0.06</v>
      </c>
      <c r="AF1350">
        <v>0</v>
      </c>
      <c r="AG1350">
        <v>-1</v>
      </c>
      <c r="AH1350">
        <v>-1</v>
      </c>
      <c r="AI1350">
        <v>-5</v>
      </c>
      <c r="AJ1350">
        <v>2</v>
      </c>
      <c r="AK1350">
        <v>-7</v>
      </c>
      <c r="AL1350">
        <v>0</v>
      </c>
      <c r="AM1350">
        <v>4.5999999999999996</v>
      </c>
      <c r="AN1350">
        <v>7</v>
      </c>
      <c r="AO1350">
        <v>-2.4</v>
      </c>
      <c r="AP1350">
        <v>8</v>
      </c>
      <c r="AQ1350">
        <v>1</v>
      </c>
      <c r="AR1350" s="2">
        <v>0.8</v>
      </c>
    </row>
    <row r="1351" spans="6:44" x14ac:dyDescent="0.3">
      <c r="F1351" t="str">
        <f t="shared" si="110"/>
        <v>12461437</v>
      </c>
      <c r="G1351" t="e">
        <f t="shared" si="113"/>
        <v>#N/A</v>
      </c>
      <c r="H1351" s="11">
        <v>1246</v>
      </c>
      <c r="I1351" s="5">
        <v>1437</v>
      </c>
      <c r="J1351" t="s">
        <v>44</v>
      </c>
      <c r="K1351" t="s">
        <v>82</v>
      </c>
      <c r="O1351" s="3"/>
      <c r="P1351" s="4"/>
      <c r="Q1351" s="4"/>
      <c r="R1351" s="2">
        <f t="shared" si="111"/>
        <v>0.36208516242317679</v>
      </c>
      <c r="S1351" s="2">
        <f t="shared" si="112"/>
        <v>0.63791483757682321</v>
      </c>
      <c r="T1351" s="2"/>
      <c r="U1351" s="2"/>
      <c r="V1351" s="37"/>
      <c r="W1351" s="37"/>
      <c r="X1351" s="37"/>
      <c r="Y1351" s="37"/>
      <c r="Z1351" s="37"/>
      <c r="AA1351" s="37"/>
      <c r="AB1351" s="12">
        <v>5</v>
      </c>
      <c r="AC1351">
        <v>1</v>
      </c>
      <c r="AD1351">
        <v>16</v>
      </c>
      <c r="AE1351">
        <v>-0.17</v>
      </c>
      <c r="AF1351">
        <v>-8</v>
      </c>
      <c r="AG1351">
        <v>-2</v>
      </c>
      <c r="AH1351">
        <v>3</v>
      </c>
      <c r="AI1351">
        <v>-1</v>
      </c>
      <c r="AJ1351">
        <v>7</v>
      </c>
      <c r="AK1351">
        <v>-4</v>
      </c>
      <c r="AL1351">
        <v>-7.0000000000000007E-2</v>
      </c>
      <c r="AM1351">
        <v>-10.4</v>
      </c>
      <c r="AN1351">
        <v>-0.6</v>
      </c>
      <c r="AO1351">
        <v>-9.8000000000000007</v>
      </c>
      <c r="AP1351">
        <v>-4</v>
      </c>
      <c r="AQ1351">
        <v>0</v>
      </c>
      <c r="AR1351" s="2">
        <v>0.5</v>
      </c>
    </row>
    <row r="1352" spans="6:44" x14ac:dyDescent="0.3">
      <c r="F1352" t="str">
        <f t="shared" si="110"/>
        <v>12461438</v>
      </c>
      <c r="G1352" t="e">
        <f t="shared" si="113"/>
        <v>#N/A</v>
      </c>
      <c r="H1352" s="11">
        <v>1246</v>
      </c>
      <c r="I1352" s="5">
        <v>1438</v>
      </c>
      <c r="J1352" t="s">
        <v>44</v>
      </c>
      <c r="K1352" t="s">
        <v>83</v>
      </c>
      <c r="O1352" s="3"/>
      <c r="P1352" s="4"/>
      <c r="Q1352" s="4"/>
      <c r="R1352" s="2">
        <f t="shared" si="111"/>
        <v>0.38208516242317681</v>
      </c>
      <c r="S1352" s="2">
        <f t="shared" si="112"/>
        <v>0.61791483757682319</v>
      </c>
      <c r="T1352" s="2"/>
      <c r="U1352" s="2"/>
      <c r="V1352" s="37"/>
      <c r="W1352" s="37"/>
      <c r="X1352" s="37"/>
      <c r="Y1352" s="37"/>
      <c r="Z1352" s="37"/>
      <c r="AA1352" s="37"/>
      <c r="AB1352" s="12">
        <v>5</v>
      </c>
      <c r="AC1352">
        <v>1</v>
      </c>
      <c r="AD1352">
        <v>17</v>
      </c>
      <c r="AE1352">
        <v>-0.23</v>
      </c>
      <c r="AF1352">
        <v>-1</v>
      </c>
      <c r="AG1352">
        <v>3</v>
      </c>
      <c r="AH1352">
        <v>4</v>
      </c>
      <c r="AI1352">
        <v>-4</v>
      </c>
      <c r="AJ1352">
        <v>9</v>
      </c>
      <c r="AK1352">
        <v>-5</v>
      </c>
      <c r="AL1352">
        <v>-0.06</v>
      </c>
      <c r="AM1352">
        <v>9.1999999999999993</v>
      </c>
      <c r="AN1352">
        <v>16.899999999999999</v>
      </c>
      <c r="AO1352">
        <v>-7.7</v>
      </c>
      <c r="AP1352">
        <v>-4</v>
      </c>
      <c r="AQ1352">
        <v>0</v>
      </c>
      <c r="AR1352" s="2">
        <v>0.52</v>
      </c>
    </row>
    <row r="1353" spans="6:44" x14ac:dyDescent="0.3">
      <c r="F1353" t="str">
        <f t="shared" si="110"/>
        <v>12461439</v>
      </c>
      <c r="G1353" t="e">
        <f t="shared" si="113"/>
        <v>#N/A</v>
      </c>
      <c r="H1353" s="11">
        <v>1246</v>
      </c>
      <c r="I1353" s="5">
        <v>1439</v>
      </c>
      <c r="J1353" t="s">
        <v>44</v>
      </c>
      <c r="K1353" t="s">
        <v>84</v>
      </c>
      <c r="O1353" s="3"/>
      <c r="P1353" s="4"/>
      <c r="Q1353" s="4"/>
      <c r="R1353" s="2">
        <f t="shared" si="111"/>
        <v>0.53208516242317683</v>
      </c>
      <c r="S1353" s="2">
        <f t="shared" si="112"/>
        <v>0.46791483757682317</v>
      </c>
      <c r="T1353" s="2"/>
      <c r="U1353" s="2"/>
      <c r="V1353" s="37"/>
      <c r="W1353" s="37"/>
      <c r="X1353" s="37"/>
      <c r="Y1353" s="37"/>
      <c r="Z1353" s="37"/>
      <c r="AA1353" s="37"/>
      <c r="AB1353" s="12">
        <v>5</v>
      </c>
      <c r="AC1353">
        <v>8</v>
      </c>
      <c r="AD1353">
        <v>-14</v>
      </c>
      <c r="AE1353">
        <v>0.05</v>
      </c>
      <c r="AF1353">
        <v>-5</v>
      </c>
      <c r="AG1353">
        <v>-3</v>
      </c>
      <c r="AH1353">
        <v>1</v>
      </c>
      <c r="AI1353">
        <v>-1</v>
      </c>
      <c r="AJ1353">
        <v>12</v>
      </c>
      <c r="AK1353">
        <v>-2</v>
      </c>
      <c r="AL1353">
        <v>-0.01</v>
      </c>
      <c r="AM1353">
        <v>-3</v>
      </c>
      <c r="AN1353">
        <v>-1.5</v>
      </c>
      <c r="AO1353">
        <v>-1.5</v>
      </c>
      <c r="AP1353">
        <v>3</v>
      </c>
      <c r="AQ1353">
        <v>1</v>
      </c>
      <c r="AR1353" s="2">
        <v>0.67</v>
      </c>
    </row>
    <row r="1354" spans="6:44" x14ac:dyDescent="0.3">
      <c r="F1354" t="str">
        <f t="shared" si="110"/>
        <v>12461452</v>
      </c>
      <c r="G1354" t="e">
        <f t="shared" si="113"/>
        <v>#N/A</v>
      </c>
      <c r="H1354" s="11">
        <v>1246</v>
      </c>
      <c r="I1354" s="5">
        <v>1452</v>
      </c>
      <c r="J1354" t="s">
        <v>44</v>
      </c>
      <c r="K1354" t="s">
        <v>85</v>
      </c>
      <c r="O1354" s="3"/>
      <c r="P1354" s="4"/>
      <c r="Q1354" s="4"/>
      <c r="R1354" s="2">
        <f t="shared" si="111"/>
        <v>0.47208516242317677</v>
      </c>
      <c r="S1354" s="2">
        <f t="shared" si="112"/>
        <v>0.52791483757682323</v>
      </c>
      <c r="T1354" s="2"/>
      <c r="U1354" s="2"/>
      <c r="V1354" s="37"/>
      <c r="W1354" s="37"/>
      <c r="X1354" s="37"/>
      <c r="Y1354" s="37"/>
      <c r="Z1354" s="37"/>
      <c r="AA1354" s="37"/>
      <c r="AB1354" s="12">
        <v>5</v>
      </c>
      <c r="AC1354">
        <v>5</v>
      </c>
      <c r="AD1354">
        <v>5</v>
      </c>
      <c r="AE1354">
        <v>0</v>
      </c>
      <c r="AF1354">
        <v>2</v>
      </c>
      <c r="AG1354">
        <v>-3</v>
      </c>
      <c r="AH1354">
        <v>3</v>
      </c>
      <c r="AI1354">
        <v>-6</v>
      </c>
      <c r="AJ1354">
        <v>-1</v>
      </c>
      <c r="AK1354">
        <v>-1</v>
      </c>
      <c r="AL1354">
        <v>-7.0000000000000007E-2</v>
      </c>
      <c r="AM1354">
        <v>-2.9</v>
      </c>
      <c r="AN1354">
        <v>1.3</v>
      </c>
      <c r="AO1354">
        <v>-4.2</v>
      </c>
      <c r="AP1354">
        <v>0</v>
      </c>
      <c r="AQ1354">
        <v>0</v>
      </c>
      <c r="AR1354" s="2">
        <v>0.61</v>
      </c>
    </row>
    <row r="1355" spans="6:44" x14ac:dyDescent="0.3">
      <c r="F1355" t="str">
        <f t="shared" si="110"/>
        <v>12461455</v>
      </c>
      <c r="G1355" t="e">
        <f t="shared" si="113"/>
        <v>#N/A</v>
      </c>
      <c r="H1355" s="11">
        <v>1246</v>
      </c>
      <c r="I1355" s="5">
        <v>1455</v>
      </c>
      <c r="J1355" t="s">
        <v>44</v>
      </c>
      <c r="K1355" t="s">
        <v>86</v>
      </c>
      <c r="O1355" s="3"/>
      <c r="P1355" s="4"/>
      <c r="Q1355" s="4"/>
      <c r="R1355" s="2">
        <f t="shared" si="111"/>
        <v>0.48208516242317678</v>
      </c>
      <c r="S1355" s="2">
        <f t="shared" si="112"/>
        <v>0.51791483757682322</v>
      </c>
      <c r="T1355" s="2"/>
      <c r="U1355" s="2"/>
      <c r="V1355" s="37"/>
      <c r="W1355" s="37"/>
      <c r="X1355" s="37"/>
      <c r="Y1355" s="37"/>
      <c r="Z1355" s="37"/>
      <c r="AA1355" s="37"/>
      <c r="AB1355" s="12">
        <v>5</v>
      </c>
      <c r="AC1355">
        <v>4</v>
      </c>
      <c r="AD1355">
        <v>-2</v>
      </c>
      <c r="AE1355">
        <v>-7.0000000000000007E-2</v>
      </c>
      <c r="AF1355">
        <v>-3</v>
      </c>
      <c r="AG1355">
        <v>-2</v>
      </c>
      <c r="AH1355">
        <v>2</v>
      </c>
      <c r="AI1355">
        <v>0</v>
      </c>
      <c r="AJ1355">
        <v>1</v>
      </c>
      <c r="AK1355">
        <v>-8</v>
      </c>
      <c r="AL1355">
        <v>-0.04</v>
      </c>
      <c r="AM1355">
        <v>-6.3</v>
      </c>
      <c r="AN1355">
        <v>-1</v>
      </c>
      <c r="AO1355">
        <v>-5.3</v>
      </c>
      <c r="AP1355">
        <v>-1</v>
      </c>
      <c r="AQ1355">
        <v>0</v>
      </c>
      <c r="AR1355" s="2">
        <v>0.62</v>
      </c>
    </row>
    <row r="1356" spans="6:44" x14ac:dyDescent="0.3">
      <c r="F1356" t="str">
        <f t="shared" si="110"/>
        <v>12461460</v>
      </c>
      <c r="G1356" t="e">
        <f t="shared" si="113"/>
        <v>#N/A</v>
      </c>
      <c r="H1356" s="11">
        <v>1246</v>
      </c>
      <c r="I1356" s="5">
        <v>1460</v>
      </c>
      <c r="J1356" t="s">
        <v>44</v>
      </c>
      <c r="K1356" t="s">
        <v>87</v>
      </c>
      <c r="O1356" s="3"/>
      <c r="P1356" s="4"/>
      <c r="Q1356" s="4"/>
      <c r="R1356" s="2">
        <f t="shared" si="111"/>
        <v>0.76208516242317681</v>
      </c>
      <c r="S1356" s="2">
        <f t="shared" si="112"/>
        <v>0.23791483757682319</v>
      </c>
      <c r="T1356" s="2"/>
      <c r="U1356" s="2"/>
      <c r="V1356" s="37"/>
      <c r="W1356" s="37"/>
      <c r="X1356" s="37"/>
      <c r="Y1356" s="37"/>
      <c r="Z1356" s="37"/>
      <c r="AA1356" s="37"/>
      <c r="AB1356" s="12">
        <v>5</v>
      </c>
      <c r="AC1356">
        <v>14</v>
      </c>
      <c r="AD1356">
        <v>-117</v>
      </c>
      <c r="AE1356">
        <v>-0.01</v>
      </c>
      <c r="AF1356">
        <v>3</v>
      </c>
      <c r="AG1356">
        <v>-1</v>
      </c>
      <c r="AH1356">
        <v>0</v>
      </c>
      <c r="AI1356">
        <v>-4</v>
      </c>
      <c r="AJ1356">
        <v>7</v>
      </c>
      <c r="AK1356">
        <v>-6</v>
      </c>
      <c r="AL1356">
        <v>-0.02</v>
      </c>
      <c r="AM1356">
        <v>5.4</v>
      </c>
      <c r="AN1356">
        <v>4.0999999999999996</v>
      </c>
      <c r="AO1356">
        <v>1.3</v>
      </c>
      <c r="AP1356">
        <v>9</v>
      </c>
      <c r="AQ1356">
        <v>1</v>
      </c>
      <c r="AR1356" s="2">
        <v>0.9</v>
      </c>
    </row>
    <row r="1357" spans="6:44" x14ac:dyDescent="0.3">
      <c r="F1357" t="str">
        <f t="shared" si="110"/>
        <v>12461462</v>
      </c>
      <c r="G1357" t="e">
        <f t="shared" si="113"/>
        <v>#N/A</v>
      </c>
      <c r="H1357" s="11">
        <v>1246</v>
      </c>
      <c r="I1357" s="5">
        <v>1462</v>
      </c>
      <c r="J1357" t="s">
        <v>44</v>
      </c>
      <c r="K1357" t="s">
        <v>88</v>
      </c>
      <c r="O1357" s="3"/>
      <c r="P1357" s="4"/>
      <c r="Q1357" s="4"/>
      <c r="R1357" s="2">
        <f t="shared" si="111"/>
        <v>0.49208516242317679</v>
      </c>
      <c r="S1357" s="2">
        <f t="shared" si="112"/>
        <v>0.50791483757682321</v>
      </c>
      <c r="T1357" s="2"/>
      <c r="U1357" s="2"/>
      <c r="V1357" s="37"/>
      <c r="W1357" s="37"/>
      <c r="X1357" s="37"/>
      <c r="Y1357" s="37"/>
      <c r="Z1357" s="37"/>
      <c r="AA1357" s="37"/>
      <c r="AB1357" s="12">
        <v>5</v>
      </c>
      <c r="AC1357">
        <v>1</v>
      </c>
      <c r="AD1357">
        <v>4</v>
      </c>
      <c r="AE1357">
        <v>-0.14000000000000001</v>
      </c>
      <c r="AF1357">
        <v>-4</v>
      </c>
      <c r="AG1357">
        <v>-3</v>
      </c>
      <c r="AH1357">
        <v>1</v>
      </c>
      <c r="AI1357">
        <v>1</v>
      </c>
      <c r="AJ1357">
        <v>6</v>
      </c>
      <c r="AK1357">
        <v>-8</v>
      </c>
      <c r="AL1357">
        <v>-0.09</v>
      </c>
      <c r="AM1357">
        <v>-7.6</v>
      </c>
      <c r="AN1357">
        <v>-4.2</v>
      </c>
      <c r="AO1357">
        <v>-3.4</v>
      </c>
      <c r="AP1357">
        <v>-4</v>
      </c>
      <c r="AQ1357">
        <v>0</v>
      </c>
      <c r="AR1357" s="2">
        <v>0.63</v>
      </c>
    </row>
    <row r="1358" spans="6:44" x14ac:dyDescent="0.3">
      <c r="F1358" t="str">
        <f t="shared" si="110"/>
        <v>12521254</v>
      </c>
      <c r="G1358" t="e">
        <f t="shared" si="113"/>
        <v>#N/A</v>
      </c>
      <c r="H1358" s="11">
        <v>1252</v>
      </c>
      <c r="I1358" s="5">
        <v>1254</v>
      </c>
      <c r="J1358" t="s">
        <v>45</v>
      </c>
      <c r="K1358" t="s">
        <v>46</v>
      </c>
      <c r="O1358" s="3"/>
      <c r="P1358" s="4"/>
      <c r="Q1358" s="4"/>
      <c r="R1358" s="2">
        <f t="shared" si="111"/>
        <v>0.71208516242317677</v>
      </c>
      <c r="S1358" s="2">
        <f t="shared" si="112"/>
        <v>0.28791483757682323</v>
      </c>
      <c r="T1358" s="2"/>
      <c r="U1358" s="2"/>
      <c r="V1358" s="37"/>
      <c r="W1358" s="37"/>
      <c r="X1358" s="37"/>
      <c r="Y1358" s="37"/>
      <c r="Z1358" s="37"/>
      <c r="AA1358" s="37"/>
      <c r="AB1358" s="12">
        <v>15</v>
      </c>
      <c r="AC1358">
        <v>16</v>
      </c>
      <c r="AD1358">
        <v>-86</v>
      </c>
      <c r="AE1358">
        <v>0.17</v>
      </c>
      <c r="AF1358">
        <v>0</v>
      </c>
      <c r="AG1358">
        <v>2</v>
      </c>
      <c r="AH1358">
        <v>1</v>
      </c>
      <c r="AI1358">
        <v>4</v>
      </c>
      <c r="AJ1358">
        <v>-2</v>
      </c>
      <c r="AK1358">
        <v>6</v>
      </c>
      <c r="AL1358">
        <v>0.02</v>
      </c>
      <c r="AM1358">
        <v>4.2</v>
      </c>
      <c r="AN1358">
        <v>1.7</v>
      </c>
      <c r="AO1358">
        <v>2.5</v>
      </c>
      <c r="AP1358">
        <v>1</v>
      </c>
      <c r="AQ1358">
        <v>1</v>
      </c>
      <c r="AR1358" s="2">
        <v>0.85</v>
      </c>
    </row>
    <row r="1359" spans="6:44" x14ac:dyDescent="0.3">
      <c r="F1359" t="str">
        <f t="shared" si="110"/>
        <v>12521260</v>
      </c>
      <c r="G1359" t="e">
        <f t="shared" si="113"/>
        <v>#N/A</v>
      </c>
      <c r="H1359" s="11">
        <v>1252</v>
      </c>
      <c r="I1359" s="5">
        <v>1260</v>
      </c>
      <c r="J1359" t="s">
        <v>45</v>
      </c>
      <c r="K1359" t="s">
        <v>47</v>
      </c>
      <c r="O1359" s="3"/>
      <c r="P1359" s="4"/>
      <c r="Q1359" s="4"/>
      <c r="R1359" s="2">
        <f t="shared" si="111"/>
        <v>8.2085162423176788E-2</v>
      </c>
      <c r="S1359" s="2">
        <f t="shared" si="112"/>
        <v>0.91791483757682324</v>
      </c>
      <c r="T1359" s="2"/>
      <c r="U1359" s="2"/>
      <c r="V1359" s="37"/>
      <c r="W1359" s="37"/>
      <c r="X1359" s="37"/>
      <c r="Y1359" s="37"/>
      <c r="Z1359" s="37"/>
      <c r="AA1359" s="37"/>
      <c r="AB1359" s="12">
        <v>15</v>
      </c>
      <c r="AC1359">
        <v>11</v>
      </c>
      <c r="AD1359">
        <v>124</v>
      </c>
      <c r="AE1359">
        <v>-0.15</v>
      </c>
      <c r="AF1359">
        <v>-6</v>
      </c>
      <c r="AG1359">
        <v>5</v>
      </c>
      <c r="AH1359">
        <v>1</v>
      </c>
      <c r="AI1359">
        <v>0</v>
      </c>
      <c r="AJ1359">
        <v>6</v>
      </c>
      <c r="AK1359">
        <v>2</v>
      </c>
      <c r="AL1359">
        <v>0</v>
      </c>
      <c r="AM1359">
        <v>9.1999999999999993</v>
      </c>
      <c r="AN1359">
        <v>16.5</v>
      </c>
      <c r="AO1359">
        <v>-7.3</v>
      </c>
      <c r="AP1359">
        <v>-4</v>
      </c>
      <c r="AQ1359">
        <v>0</v>
      </c>
      <c r="AR1359" s="2">
        <v>0.22</v>
      </c>
    </row>
    <row r="1360" spans="6:44" x14ac:dyDescent="0.3">
      <c r="F1360" t="str">
        <f t="shared" si="110"/>
        <v>12521267</v>
      </c>
      <c r="G1360" t="e">
        <f t="shared" si="113"/>
        <v>#N/A</v>
      </c>
      <c r="H1360" s="11">
        <v>1252</v>
      </c>
      <c r="I1360" s="5">
        <v>1267</v>
      </c>
      <c r="J1360" t="s">
        <v>45</v>
      </c>
      <c r="K1360" t="s">
        <v>48</v>
      </c>
      <c r="O1360" s="3"/>
      <c r="P1360" s="4"/>
      <c r="Q1360" s="4"/>
      <c r="R1360" s="2">
        <f t="shared" si="111"/>
        <v>0.32208516242317681</v>
      </c>
      <c r="S1360" s="2">
        <f t="shared" si="112"/>
        <v>0.67791483757682314</v>
      </c>
      <c r="T1360" s="2"/>
      <c r="U1360" s="2"/>
      <c r="V1360" s="37"/>
      <c r="W1360" s="37"/>
      <c r="X1360" s="37"/>
      <c r="Y1360" s="37"/>
      <c r="Z1360" s="37"/>
      <c r="AA1360" s="37"/>
      <c r="AB1360" s="12">
        <v>15</v>
      </c>
      <c r="AC1360">
        <v>13</v>
      </c>
      <c r="AD1360">
        <v>51</v>
      </c>
      <c r="AE1360">
        <v>-0.01</v>
      </c>
      <c r="AF1360">
        <v>-3</v>
      </c>
      <c r="AG1360">
        <v>2</v>
      </c>
      <c r="AH1360">
        <v>2</v>
      </c>
      <c r="AI1360">
        <v>2</v>
      </c>
      <c r="AJ1360">
        <v>6</v>
      </c>
      <c r="AK1360">
        <v>8</v>
      </c>
      <c r="AL1360">
        <v>-0.05</v>
      </c>
      <c r="AM1360">
        <v>-2.7</v>
      </c>
      <c r="AN1360">
        <v>-0.6</v>
      </c>
      <c r="AO1360">
        <v>-2.1</v>
      </c>
      <c r="AP1360">
        <v>-2</v>
      </c>
      <c r="AQ1360">
        <v>0</v>
      </c>
      <c r="AR1360" s="2">
        <v>0.46</v>
      </c>
    </row>
    <row r="1361" spans="6:44" x14ac:dyDescent="0.3">
      <c r="F1361" t="str">
        <f t="shared" si="110"/>
        <v>12521274</v>
      </c>
      <c r="G1361" t="e">
        <f t="shared" si="113"/>
        <v>#N/A</v>
      </c>
      <c r="H1361" s="11">
        <v>1252</v>
      </c>
      <c r="I1361" s="5">
        <v>1274</v>
      </c>
      <c r="J1361" t="s">
        <v>45</v>
      </c>
      <c r="K1361" t="s">
        <v>49</v>
      </c>
      <c r="O1361" s="3"/>
      <c r="P1361" s="4"/>
      <c r="Q1361" s="4"/>
      <c r="R1361" s="2">
        <f t="shared" si="111"/>
        <v>0.10208516242317678</v>
      </c>
      <c r="S1361" s="2">
        <f t="shared" si="112"/>
        <v>0.89791483757682322</v>
      </c>
      <c r="T1361" s="2"/>
      <c r="U1361" s="2"/>
      <c r="V1361" s="37"/>
      <c r="W1361" s="37"/>
      <c r="X1361" s="37"/>
      <c r="Y1361" s="37"/>
      <c r="Z1361" s="37"/>
      <c r="AA1361" s="37"/>
      <c r="AB1361" s="12">
        <v>15</v>
      </c>
      <c r="AC1361">
        <v>6</v>
      </c>
      <c r="AD1361">
        <v>129</v>
      </c>
      <c r="AE1361">
        <v>-0.02</v>
      </c>
      <c r="AF1361">
        <v>-1</v>
      </c>
      <c r="AG1361">
        <v>3</v>
      </c>
      <c r="AH1361">
        <v>3</v>
      </c>
      <c r="AI1361">
        <v>1</v>
      </c>
      <c r="AJ1361">
        <v>-1</v>
      </c>
      <c r="AK1361">
        <v>4</v>
      </c>
      <c r="AL1361">
        <v>0.06</v>
      </c>
      <c r="AM1361">
        <v>6.7</v>
      </c>
      <c r="AN1361">
        <v>10.5</v>
      </c>
      <c r="AO1361">
        <v>-3.8</v>
      </c>
      <c r="AP1361">
        <v>-9</v>
      </c>
      <c r="AQ1361">
        <v>0</v>
      </c>
      <c r="AR1361" s="2">
        <v>0.24</v>
      </c>
    </row>
    <row r="1362" spans="6:44" x14ac:dyDescent="0.3">
      <c r="F1362" t="str">
        <f t="shared" si="110"/>
        <v>12521276</v>
      </c>
      <c r="G1362" t="e">
        <f t="shared" si="113"/>
        <v>#N/A</v>
      </c>
      <c r="H1362" s="11">
        <v>1252</v>
      </c>
      <c r="I1362" s="5">
        <v>1276</v>
      </c>
      <c r="J1362" t="s">
        <v>45</v>
      </c>
      <c r="K1362" t="s">
        <v>50</v>
      </c>
      <c r="O1362" s="3"/>
      <c r="P1362" s="4"/>
      <c r="Q1362" s="4"/>
      <c r="R1362" s="2">
        <f t="shared" si="111"/>
        <v>2.2085162423176791E-2</v>
      </c>
      <c r="S1362" s="2">
        <f t="shared" si="112"/>
        <v>0.97791483757682318</v>
      </c>
      <c r="T1362" s="2"/>
      <c r="U1362" s="2"/>
      <c r="V1362" s="37"/>
      <c r="W1362" s="37"/>
      <c r="X1362" s="37"/>
      <c r="Y1362" s="37"/>
      <c r="Z1362" s="37"/>
      <c r="AA1362" s="37"/>
      <c r="AB1362" s="12">
        <v>15</v>
      </c>
      <c r="AC1362">
        <v>3</v>
      </c>
      <c r="AD1362">
        <v>155</v>
      </c>
      <c r="AE1362">
        <v>-0.1</v>
      </c>
      <c r="AF1362">
        <v>-2</v>
      </c>
      <c r="AG1362">
        <v>4</v>
      </c>
      <c r="AH1362">
        <v>6</v>
      </c>
      <c r="AI1362">
        <v>1</v>
      </c>
      <c r="AJ1362">
        <v>2</v>
      </c>
      <c r="AK1362">
        <v>0</v>
      </c>
      <c r="AL1362">
        <v>0.06</v>
      </c>
      <c r="AM1362">
        <v>7.3</v>
      </c>
      <c r="AN1362">
        <v>15</v>
      </c>
      <c r="AO1362">
        <v>-7.7</v>
      </c>
      <c r="AP1362">
        <v>-12</v>
      </c>
      <c r="AQ1362">
        <v>0</v>
      </c>
      <c r="AR1362" s="2">
        <v>0.16</v>
      </c>
    </row>
    <row r="1363" spans="6:44" x14ac:dyDescent="0.3">
      <c r="F1363" t="str">
        <f t="shared" si="110"/>
        <v>12521277</v>
      </c>
      <c r="G1363" t="e">
        <f t="shared" si="113"/>
        <v>#N/A</v>
      </c>
      <c r="H1363" s="11">
        <v>1252</v>
      </c>
      <c r="I1363" s="5">
        <v>1277</v>
      </c>
      <c r="J1363" t="s">
        <v>45</v>
      </c>
      <c r="K1363" t="s">
        <v>51</v>
      </c>
      <c r="O1363" s="3"/>
      <c r="P1363" s="4"/>
      <c r="Q1363" s="4"/>
      <c r="R1363" s="2">
        <f t="shared" si="111"/>
        <v>-7.9148375768232082E-3</v>
      </c>
      <c r="S1363" s="2">
        <f t="shared" si="112"/>
        <v>1.0079148375768232</v>
      </c>
      <c r="T1363" s="2"/>
      <c r="U1363" s="2"/>
      <c r="V1363" s="37"/>
      <c r="W1363" s="37"/>
      <c r="X1363" s="37"/>
      <c r="Y1363" s="37"/>
      <c r="Z1363" s="37"/>
      <c r="AA1363" s="37"/>
      <c r="AB1363" s="12">
        <v>15</v>
      </c>
      <c r="AC1363">
        <v>3</v>
      </c>
      <c r="AD1363">
        <v>159</v>
      </c>
      <c r="AE1363">
        <v>-0.19</v>
      </c>
      <c r="AF1363">
        <v>-6</v>
      </c>
      <c r="AG1363">
        <v>9</v>
      </c>
      <c r="AH1363">
        <v>1</v>
      </c>
      <c r="AI1363">
        <v>5</v>
      </c>
      <c r="AJ1363">
        <v>-8</v>
      </c>
      <c r="AK1363">
        <v>3</v>
      </c>
      <c r="AL1363">
        <v>-0.03</v>
      </c>
      <c r="AM1363">
        <v>-0.1</v>
      </c>
      <c r="AN1363">
        <v>13.7</v>
      </c>
      <c r="AO1363">
        <v>-13.8</v>
      </c>
      <c r="AP1363">
        <v>-12</v>
      </c>
      <c r="AQ1363">
        <v>0</v>
      </c>
      <c r="AR1363" s="2">
        <v>0.13</v>
      </c>
    </row>
    <row r="1364" spans="6:44" x14ac:dyDescent="0.3">
      <c r="F1364" t="str">
        <f t="shared" si="110"/>
        <v>12521281</v>
      </c>
      <c r="G1364" t="e">
        <f t="shared" si="113"/>
        <v>#N/A</v>
      </c>
      <c r="H1364" s="11">
        <v>1252</v>
      </c>
      <c r="I1364" s="5">
        <v>1281</v>
      </c>
      <c r="J1364" t="s">
        <v>45</v>
      </c>
      <c r="K1364" t="s">
        <v>52</v>
      </c>
      <c r="O1364" s="3"/>
      <c r="P1364" s="4"/>
      <c r="Q1364" s="4"/>
      <c r="R1364" s="2">
        <f t="shared" si="111"/>
        <v>0.1220851624231768</v>
      </c>
      <c r="S1364" s="2">
        <f t="shared" si="112"/>
        <v>0.8779148375768232</v>
      </c>
      <c r="T1364" s="2"/>
      <c r="U1364" s="2"/>
      <c r="V1364" s="37"/>
      <c r="W1364" s="37"/>
      <c r="X1364" s="37"/>
      <c r="Y1364" s="37"/>
      <c r="Z1364" s="37"/>
      <c r="AA1364" s="37"/>
      <c r="AB1364" s="12">
        <v>15</v>
      </c>
      <c r="AC1364">
        <v>8</v>
      </c>
      <c r="AD1364">
        <v>127</v>
      </c>
      <c r="AE1364">
        <v>0.08</v>
      </c>
      <c r="AF1364">
        <v>-2</v>
      </c>
      <c r="AG1364">
        <v>5</v>
      </c>
      <c r="AH1364">
        <v>0</v>
      </c>
      <c r="AI1364">
        <v>4</v>
      </c>
      <c r="AJ1364">
        <v>-3</v>
      </c>
      <c r="AK1364">
        <v>4</v>
      </c>
      <c r="AL1364">
        <v>-0.03</v>
      </c>
      <c r="AM1364">
        <v>7.4</v>
      </c>
      <c r="AN1364">
        <v>10.199999999999999</v>
      </c>
      <c r="AO1364">
        <v>-2.8</v>
      </c>
      <c r="AP1364">
        <v>-7</v>
      </c>
      <c r="AQ1364">
        <v>0</v>
      </c>
      <c r="AR1364" s="2">
        <v>0.26</v>
      </c>
    </row>
    <row r="1365" spans="6:44" x14ac:dyDescent="0.3">
      <c r="F1365" t="str">
        <f t="shared" si="110"/>
        <v>12521285</v>
      </c>
      <c r="G1365" t="e">
        <f t="shared" si="113"/>
        <v>#N/A</v>
      </c>
      <c r="H1365" s="11">
        <v>1252</v>
      </c>
      <c r="I1365" s="5">
        <v>1285</v>
      </c>
      <c r="J1365" t="s">
        <v>45</v>
      </c>
      <c r="K1365" t="s">
        <v>53</v>
      </c>
      <c r="O1365" s="3"/>
      <c r="P1365" s="4"/>
      <c r="Q1365" s="4"/>
      <c r="R1365" s="2">
        <f t="shared" si="111"/>
        <v>0.17208516242317679</v>
      </c>
      <c r="S1365" s="2">
        <f t="shared" si="112"/>
        <v>0.82791483757682327</v>
      </c>
      <c r="T1365" s="2"/>
      <c r="U1365" s="2"/>
      <c r="V1365" s="37"/>
      <c r="W1365" s="37"/>
      <c r="X1365" s="37"/>
      <c r="Y1365" s="37"/>
      <c r="Z1365" s="37"/>
      <c r="AA1365" s="37"/>
      <c r="AB1365" s="12">
        <v>15</v>
      </c>
      <c r="AC1365">
        <v>14</v>
      </c>
      <c r="AD1365">
        <v>94</v>
      </c>
      <c r="AE1365">
        <v>-0.08</v>
      </c>
      <c r="AF1365">
        <v>0</v>
      </c>
      <c r="AG1365">
        <v>4</v>
      </c>
      <c r="AH1365">
        <v>3</v>
      </c>
      <c r="AI1365">
        <v>-1</v>
      </c>
      <c r="AJ1365">
        <v>-6</v>
      </c>
      <c r="AK1365">
        <v>2</v>
      </c>
      <c r="AL1365">
        <v>0</v>
      </c>
      <c r="AM1365">
        <v>2.8</v>
      </c>
      <c r="AN1365">
        <v>9.6999999999999993</v>
      </c>
      <c r="AO1365">
        <v>-6.9</v>
      </c>
      <c r="AP1365">
        <v>-1</v>
      </c>
      <c r="AQ1365">
        <v>0</v>
      </c>
      <c r="AR1365" s="2">
        <v>0.31</v>
      </c>
    </row>
    <row r="1366" spans="6:44" x14ac:dyDescent="0.3">
      <c r="F1366" t="str">
        <f t="shared" si="110"/>
        <v>12521293</v>
      </c>
      <c r="G1366" t="e">
        <f t="shared" si="113"/>
        <v>#N/A</v>
      </c>
      <c r="H1366" s="11">
        <v>1252</v>
      </c>
      <c r="I1366" s="5">
        <v>1293</v>
      </c>
      <c r="J1366" t="s">
        <v>45</v>
      </c>
      <c r="K1366" t="s">
        <v>54</v>
      </c>
      <c r="O1366" s="3"/>
      <c r="P1366" s="4"/>
      <c r="Q1366" s="4"/>
      <c r="R1366" s="2">
        <f t="shared" si="111"/>
        <v>0.1220851624231768</v>
      </c>
      <c r="S1366" s="2">
        <f t="shared" si="112"/>
        <v>0.8779148375768232</v>
      </c>
      <c r="T1366" s="2"/>
      <c r="U1366" s="2"/>
      <c r="V1366" s="37"/>
      <c r="W1366" s="37"/>
      <c r="X1366" s="37"/>
      <c r="Y1366" s="37"/>
      <c r="Z1366" s="37"/>
      <c r="AA1366" s="37"/>
      <c r="AB1366" s="12">
        <v>15</v>
      </c>
      <c r="AC1366">
        <v>12</v>
      </c>
      <c r="AD1366">
        <v>106</v>
      </c>
      <c r="AE1366">
        <v>-0.14000000000000001</v>
      </c>
      <c r="AF1366">
        <v>-3</v>
      </c>
      <c r="AG1366">
        <v>5</v>
      </c>
      <c r="AH1366">
        <v>3</v>
      </c>
      <c r="AI1366">
        <v>2</v>
      </c>
      <c r="AJ1366">
        <v>-5</v>
      </c>
      <c r="AK1366">
        <v>3</v>
      </c>
      <c r="AL1366">
        <v>-0.01</v>
      </c>
      <c r="AM1366">
        <v>3.5</v>
      </c>
      <c r="AN1366">
        <v>12.5</v>
      </c>
      <c r="AO1366">
        <v>-9</v>
      </c>
      <c r="AP1366">
        <v>-3</v>
      </c>
      <c r="AQ1366">
        <v>0</v>
      </c>
      <c r="AR1366" s="2">
        <v>0.26</v>
      </c>
    </row>
    <row r="1367" spans="6:44" x14ac:dyDescent="0.3">
      <c r="F1367" t="str">
        <f t="shared" si="110"/>
        <v>12521300</v>
      </c>
      <c r="G1367" t="e">
        <f t="shared" si="113"/>
        <v>#N/A</v>
      </c>
      <c r="H1367" s="11">
        <v>1252</v>
      </c>
      <c r="I1367" s="5">
        <v>1300</v>
      </c>
      <c r="J1367" t="s">
        <v>45</v>
      </c>
      <c r="K1367" t="s">
        <v>55</v>
      </c>
      <c r="O1367" s="3"/>
      <c r="P1367" s="4"/>
      <c r="Q1367" s="4"/>
      <c r="R1367" s="2">
        <f t="shared" si="111"/>
        <v>0.78208516242317683</v>
      </c>
      <c r="S1367" s="2">
        <f t="shared" si="112"/>
        <v>0.21791483757682317</v>
      </c>
      <c r="T1367" s="2"/>
      <c r="U1367" s="2"/>
      <c r="V1367" s="37"/>
      <c r="W1367" s="37"/>
      <c r="X1367" s="37"/>
      <c r="Y1367" s="37"/>
      <c r="Z1367" s="37"/>
      <c r="AA1367" s="37"/>
      <c r="AB1367" s="12">
        <v>15</v>
      </c>
      <c r="AC1367">
        <v>16</v>
      </c>
      <c r="AD1367">
        <v>-144</v>
      </c>
      <c r="AE1367">
        <v>0.17</v>
      </c>
      <c r="AF1367">
        <v>1</v>
      </c>
      <c r="AG1367">
        <v>3</v>
      </c>
      <c r="AH1367">
        <v>0</v>
      </c>
      <c r="AI1367">
        <v>3</v>
      </c>
      <c r="AJ1367">
        <v>-5</v>
      </c>
      <c r="AK1367">
        <v>6</v>
      </c>
      <c r="AL1367">
        <v>0.04</v>
      </c>
      <c r="AM1367">
        <v>10.5</v>
      </c>
      <c r="AN1367">
        <v>7.8</v>
      </c>
      <c r="AO1367">
        <v>2.7</v>
      </c>
      <c r="AP1367">
        <v>1</v>
      </c>
      <c r="AQ1367">
        <v>1</v>
      </c>
      <c r="AR1367" s="2">
        <v>0.92</v>
      </c>
    </row>
    <row r="1368" spans="6:44" x14ac:dyDescent="0.3">
      <c r="F1368" t="str">
        <f t="shared" si="110"/>
        <v>12521301</v>
      </c>
      <c r="G1368" t="e">
        <f t="shared" si="113"/>
        <v>#N/A</v>
      </c>
      <c r="H1368" s="11">
        <v>1252</v>
      </c>
      <c r="I1368" s="5">
        <v>1301</v>
      </c>
      <c r="J1368" t="s">
        <v>45</v>
      </c>
      <c r="K1368" t="s">
        <v>56</v>
      </c>
      <c r="O1368" s="3"/>
      <c r="P1368" s="4"/>
      <c r="Q1368" s="4"/>
      <c r="R1368" s="2">
        <f t="shared" si="111"/>
        <v>0.1220851624231768</v>
      </c>
      <c r="S1368" s="2">
        <f t="shared" si="112"/>
        <v>0.8779148375768232</v>
      </c>
      <c r="T1368" s="2"/>
      <c r="U1368" s="2"/>
      <c r="V1368" s="37"/>
      <c r="W1368" s="37"/>
      <c r="X1368" s="37"/>
      <c r="Y1368" s="37"/>
      <c r="Z1368" s="37"/>
      <c r="AA1368" s="37"/>
      <c r="AB1368" s="12">
        <v>15</v>
      </c>
      <c r="AC1368">
        <v>9</v>
      </c>
      <c r="AD1368">
        <v>123</v>
      </c>
      <c r="AE1368">
        <v>0.03</v>
      </c>
      <c r="AF1368">
        <v>-1</v>
      </c>
      <c r="AG1368">
        <v>0</v>
      </c>
      <c r="AH1368">
        <v>3</v>
      </c>
      <c r="AI1368">
        <v>0</v>
      </c>
      <c r="AJ1368">
        <v>-6</v>
      </c>
      <c r="AK1368">
        <v>8</v>
      </c>
      <c r="AL1368">
        <v>0.02</v>
      </c>
      <c r="AM1368">
        <v>-0.3</v>
      </c>
      <c r="AN1368">
        <v>4</v>
      </c>
      <c r="AO1368">
        <v>-4.3</v>
      </c>
      <c r="AP1368">
        <v>-6</v>
      </c>
      <c r="AQ1368">
        <v>0</v>
      </c>
      <c r="AR1368" s="2">
        <v>0.26</v>
      </c>
    </row>
    <row r="1369" spans="6:44" x14ac:dyDescent="0.3">
      <c r="F1369" t="str">
        <f t="shared" si="110"/>
        <v>12521305</v>
      </c>
      <c r="G1369" t="e">
        <f t="shared" si="113"/>
        <v>#N/A</v>
      </c>
      <c r="H1369" s="11">
        <v>1252</v>
      </c>
      <c r="I1369" s="5">
        <v>1305</v>
      </c>
      <c r="J1369" t="s">
        <v>45</v>
      </c>
      <c r="K1369" t="s">
        <v>57</v>
      </c>
      <c r="O1369" s="3"/>
      <c r="P1369" s="4"/>
      <c r="Q1369" s="4"/>
      <c r="R1369" s="2">
        <f t="shared" si="111"/>
        <v>4.2085162423176781E-2</v>
      </c>
      <c r="S1369" s="2">
        <f t="shared" si="112"/>
        <v>0.95791483757682316</v>
      </c>
      <c r="T1369" s="2"/>
      <c r="U1369" s="2"/>
      <c r="V1369" s="37"/>
      <c r="W1369" s="37"/>
      <c r="X1369" s="37"/>
      <c r="Y1369" s="37"/>
      <c r="Z1369" s="37"/>
      <c r="AA1369" s="37"/>
      <c r="AB1369" s="12">
        <v>15</v>
      </c>
      <c r="AC1369">
        <v>7</v>
      </c>
      <c r="AD1369">
        <v>141</v>
      </c>
      <c r="AE1369">
        <v>-0.1</v>
      </c>
      <c r="AF1369">
        <v>-3</v>
      </c>
      <c r="AG1369">
        <v>3</v>
      </c>
      <c r="AH1369">
        <v>6</v>
      </c>
      <c r="AI1369">
        <v>2</v>
      </c>
      <c r="AJ1369">
        <v>1</v>
      </c>
      <c r="AK1369">
        <v>5</v>
      </c>
      <c r="AL1369">
        <v>-0.03</v>
      </c>
      <c r="AM1369">
        <v>-2.2000000000000002</v>
      </c>
      <c r="AN1369">
        <v>5.6</v>
      </c>
      <c r="AO1369">
        <v>-7.8</v>
      </c>
      <c r="AP1369">
        <v>-8</v>
      </c>
      <c r="AQ1369">
        <v>0</v>
      </c>
      <c r="AR1369" s="2">
        <v>0.18</v>
      </c>
    </row>
    <row r="1370" spans="6:44" x14ac:dyDescent="0.3">
      <c r="F1370" t="str">
        <f t="shared" si="110"/>
        <v>12521308</v>
      </c>
      <c r="G1370" t="e">
        <f t="shared" si="113"/>
        <v>#N/A</v>
      </c>
      <c r="H1370" s="11">
        <v>1252</v>
      </c>
      <c r="I1370" s="5">
        <v>1308</v>
      </c>
      <c r="J1370" t="s">
        <v>45</v>
      </c>
      <c r="K1370" t="s">
        <v>58</v>
      </c>
      <c r="O1370" s="3"/>
      <c r="P1370" s="4"/>
      <c r="Q1370" s="4"/>
      <c r="R1370" s="2">
        <f t="shared" si="111"/>
        <v>0.1220851624231768</v>
      </c>
      <c r="S1370" s="2">
        <f t="shared" si="112"/>
        <v>0.8779148375768232</v>
      </c>
      <c r="T1370" s="2"/>
      <c r="U1370" s="2"/>
      <c r="V1370" s="37"/>
      <c r="W1370" s="37"/>
      <c r="X1370" s="37"/>
      <c r="Y1370" s="37"/>
      <c r="Z1370" s="37"/>
      <c r="AA1370" s="37"/>
      <c r="AB1370" s="12">
        <v>15</v>
      </c>
      <c r="AC1370">
        <v>12</v>
      </c>
      <c r="AD1370">
        <v>110</v>
      </c>
      <c r="AE1370">
        <v>-0.14000000000000001</v>
      </c>
      <c r="AF1370">
        <v>0</v>
      </c>
      <c r="AG1370">
        <v>7</v>
      </c>
      <c r="AH1370">
        <v>3</v>
      </c>
      <c r="AI1370">
        <v>1</v>
      </c>
      <c r="AJ1370">
        <v>-6</v>
      </c>
      <c r="AK1370">
        <v>-1</v>
      </c>
      <c r="AL1370">
        <v>0.08</v>
      </c>
      <c r="AM1370">
        <v>5.3</v>
      </c>
      <c r="AN1370">
        <v>13.8</v>
      </c>
      <c r="AO1370">
        <v>-8.5</v>
      </c>
      <c r="AP1370">
        <v>-3</v>
      </c>
      <c r="AQ1370">
        <v>0</v>
      </c>
      <c r="AR1370" s="2">
        <v>0.26</v>
      </c>
    </row>
    <row r="1371" spans="6:44" x14ac:dyDescent="0.3">
      <c r="F1371" t="str">
        <f t="shared" si="110"/>
        <v>12521326</v>
      </c>
      <c r="G1371" t="e">
        <f t="shared" si="113"/>
        <v>#N/A</v>
      </c>
      <c r="H1371" s="11">
        <v>1252</v>
      </c>
      <c r="I1371" s="5">
        <v>1326</v>
      </c>
      <c r="J1371" t="s">
        <v>45</v>
      </c>
      <c r="K1371" t="s">
        <v>60</v>
      </c>
      <c r="O1371" s="3"/>
      <c r="P1371" s="4"/>
      <c r="Q1371" s="4"/>
      <c r="R1371" s="2">
        <f t="shared" si="111"/>
        <v>5.208516242317679E-2</v>
      </c>
      <c r="S1371" s="2">
        <f t="shared" si="112"/>
        <v>0.94791483757682315</v>
      </c>
      <c r="T1371" s="2"/>
      <c r="U1371" s="2"/>
      <c r="V1371" s="37"/>
      <c r="W1371" s="37"/>
      <c r="X1371" s="37"/>
      <c r="Y1371" s="37"/>
      <c r="Z1371" s="37"/>
      <c r="AA1371" s="37"/>
      <c r="AB1371" s="12">
        <v>15</v>
      </c>
      <c r="AC1371">
        <v>5</v>
      </c>
      <c r="AD1371">
        <v>150</v>
      </c>
      <c r="AE1371">
        <v>-0.06</v>
      </c>
      <c r="AF1371">
        <v>-2</v>
      </c>
      <c r="AG1371">
        <v>4</v>
      </c>
      <c r="AH1371">
        <v>3</v>
      </c>
      <c r="AI1371">
        <v>2</v>
      </c>
      <c r="AJ1371">
        <v>-2</v>
      </c>
      <c r="AK1371">
        <v>1</v>
      </c>
      <c r="AL1371">
        <v>-0.01</v>
      </c>
      <c r="AM1371">
        <v>5.0999999999999996</v>
      </c>
      <c r="AN1371">
        <v>11.8</v>
      </c>
      <c r="AO1371">
        <v>-6.7</v>
      </c>
      <c r="AP1371">
        <v>-10</v>
      </c>
      <c r="AQ1371">
        <v>0</v>
      </c>
      <c r="AR1371" s="2">
        <v>0.19</v>
      </c>
    </row>
    <row r="1372" spans="6:44" x14ac:dyDescent="0.3">
      <c r="F1372" t="str">
        <f t="shared" si="110"/>
        <v>12521328</v>
      </c>
      <c r="G1372" t="e">
        <f t="shared" si="113"/>
        <v>#N/A</v>
      </c>
      <c r="H1372" s="11">
        <v>1252</v>
      </c>
      <c r="I1372" s="5">
        <v>1328</v>
      </c>
      <c r="J1372" t="s">
        <v>45</v>
      </c>
      <c r="K1372" t="s">
        <v>61</v>
      </c>
      <c r="O1372" s="3"/>
      <c r="P1372" s="4"/>
      <c r="Q1372" s="4"/>
      <c r="R1372" s="2">
        <f t="shared" si="111"/>
        <v>0.15208516242317677</v>
      </c>
      <c r="S1372" s="2">
        <f t="shared" si="112"/>
        <v>0.84791483757682329</v>
      </c>
      <c r="T1372" s="2"/>
      <c r="U1372" s="2"/>
      <c r="V1372" s="37"/>
      <c r="W1372" s="37"/>
      <c r="X1372" s="37"/>
      <c r="Y1372" s="37"/>
      <c r="Z1372" s="37"/>
      <c r="AA1372" s="37"/>
      <c r="AB1372" s="12">
        <v>15</v>
      </c>
      <c r="AC1372">
        <v>10</v>
      </c>
      <c r="AD1372">
        <v>118</v>
      </c>
      <c r="AE1372">
        <v>0.11</v>
      </c>
      <c r="AF1372">
        <v>-2</v>
      </c>
      <c r="AG1372">
        <v>1</v>
      </c>
      <c r="AH1372">
        <v>3</v>
      </c>
      <c r="AI1372">
        <v>3</v>
      </c>
      <c r="AJ1372">
        <v>0</v>
      </c>
      <c r="AK1372">
        <v>6</v>
      </c>
      <c r="AL1372">
        <v>-0.03</v>
      </c>
      <c r="AM1372">
        <v>-4.3</v>
      </c>
      <c r="AN1372">
        <v>-3.1</v>
      </c>
      <c r="AO1372">
        <v>-1.2</v>
      </c>
      <c r="AP1372">
        <v>-5</v>
      </c>
      <c r="AQ1372">
        <v>0</v>
      </c>
      <c r="AR1372" s="2">
        <v>0.28999999999999998</v>
      </c>
    </row>
    <row r="1373" spans="6:44" x14ac:dyDescent="0.3">
      <c r="F1373" t="str">
        <f t="shared" si="110"/>
        <v>12521335</v>
      </c>
      <c r="G1373" t="e">
        <f t="shared" si="113"/>
        <v>#N/A</v>
      </c>
      <c r="H1373" s="11">
        <v>1252</v>
      </c>
      <c r="I1373" s="5">
        <v>1335</v>
      </c>
      <c r="J1373" t="s">
        <v>45</v>
      </c>
      <c r="K1373" t="s">
        <v>62</v>
      </c>
      <c r="O1373" s="3"/>
      <c r="P1373" s="4"/>
      <c r="Q1373" s="4"/>
      <c r="R1373" s="2">
        <f t="shared" si="111"/>
        <v>0.36208516242317679</v>
      </c>
      <c r="S1373" s="2">
        <f t="shared" si="112"/>
        <v>0.63791483757682321</v>
      </c>
      <c r="T1373" s="2"/>
      <c r="U1373" s="2"/>
      <c r="V1373" s="37"/>
      <c r="W1373" s="37"/>
      <c r="X1373" s="37"/>
      <c r="Y1373" s="37"/>
      <c r="Z1373" s="37"/>
      <c r="AA1373" s="37"/>
      <c r="AB1373" s="12">
        <v>15</v>
      </c>
      <c r="AC1373">
        <v>16</v>
      </c>
      <c r="AD1373">
        <v>38</v>
      </c>
      <c r="AE1373">
        <v>-0.05</v>
      </c>
      <c r="AF1373">
        <v>-1</v>
      </c>
      <c r="AG1373">
        <v>5</v>
      </c>
      <c r="AH1373">
        <v>3</v>
      </c>
      <c r="AI1373">
        <v>3</v>
      </c>
      <c r="AJ1373">
        <v>4</v>
      </c>
      <c r="AK1373">
        <v>-1</v>
      </c>
      <c r="AL1373">
        <v>0.06</v>
      </c>
      <c r="AM1373">
        <v>5.2</v>
      </c>
      <c r="AN1373">
        <v>8.9</v>
      </c>
      <c r="AO1373">
        <v>-3.7</v>
      </c>
      <c r="AP1373">
        <v>1</v>
      </c>
      <c r="AQ1373">
        <v>1</v>
      </c>
      <c r="AR1373" s="2">
        <v>0.5</v>
      </c>
    </row>
    <row r="1374" spans="6:44" x14ac:dyDescent="0.3">
      <c r="F1374" t="str">
        <f t="shared" si="110"/>
        <v>12521344</v>
      </c>
      <c r="G1374" t="e">
        <f t="shared" si="113"/>
        <v>#N/A</v>
      </c>
      <c r="H1374" s="11">
        <v>1252</v>
      </c>
      <c r="I1374" s="5">
        <v>1344</v>
      </c>
      <c r="J1374" t="s">
        <v>45</v>
      </c>
      <c r="K1374" t="s">
        <v>63</v>
      </c>
      <c r="O1374" s="3"/>
      <c r="P1374" s="4"/>
      <c r="Q1374" s="4"/>
      <c r="R1374" s="2">
        <f t="shared" si="111"/>
        <v>0.22208516242317677</v>
      </c>
      <c r="S1374" s="2">
        <f t="shared" si="112"/>
        <v>0.77791483757682323</v>
      </c>
      <c r="T1374" s="2"/>
      <c r="U1374" s="2"/>
      <c r="V1374" s="37"/>
      <c r="W1374" s="37"/>
      <c r="X1374" s="37"/>
      <c r="Y1374" s="37"/>
      <c r="Z1374" s="37"/>
      <c r="AA1374" s="37"/>
      <c r="AB1374" s="12">
        <v>15</v>
      </c>
      <c r="AC1374">
        <v>10</v>
      </c>
      <c r="AD1374">
        <v>102</v>
      </c>
      <c r="AE1374">
        <v>7.0000000000000007E-2</v>
      </c>
      <c r="AF1374">
        <v>2</v>
      </c>
      <c r="AG1374">
        <v>2</v>
      </c>
      <c r="AH1374">
        <v>3</v>
      </c>
      <c r="AI1374">
        <v>1</v>
      </c>
      <c r="AJ1374">
        <v>-1</v>
      </c>
      <c r="AK1374">
        <v>5</v>
      </c>
      <c r="AL1374">
        <v>0.02</v>
      </c>
      <c r="AM1374">
        <v>7.2</v>
      </c>
      <c r="AN1374">
        <v>5.8</v>
      </c>
      <c r="AO1374">
        <v>1.4</v>
      </c>
      <c r="AP1374">
        <v>-5</v>
      </c>
      <c r="AQ1374">
        <v>0</v>
      </c>
      <c r="AR1374" s="2">
        <v>0.36</v>
      </c>
    </row>
    <row r="1375" spans="6:44" x14ac:dyDescent="0.3">
      <c r="F1375" t="str">
        <f t="shared" si="110"/>
        <v>12521345</v>
      </c>
      <c r="G1375" t="e">
        <f t="shared" si="113"/>
        <v>#N/A</v>
      </c>
      <c r="H1375" s="11">
        <v>1252</v>
      </c>
      <c r="I1375" s="5">
        <v>1345</v>
      </c>
      <c r="J1375" t="s">
        <v>45</v>
      </c>
      <c r="K1375" t="s">
        <v>64</v>
      </c>
      <c r="O1375" s="3"/>
      <c r="P1375" s="4"/>
      <c r="Q1375" s="4"/>
      <c r="R1375" s="2">
        <f t="shared" si="111"/>
        <v>-7.9148375768232082E-3</v>
      </c>
      <c r="S1375" s="2">
        <f t="shared" si="112"/>
        <v>1.0079148375768232</v>
      </c>
      <c r="T1375" s="2"/>
      <c r="U1375" s="2"/>
      <c r="V1375" s="37"/>
      <c r="W1375" s="37"/>
      <c r="X1375" s="37"/>
      <c r="Y1375" s="37"/>
      <c r="Z1375" s="37"/>
      <c r="AA1375" s="37"/>
      <c r="AB1375" s="12">
        <v>15</v>
      </c>
      <c r="AC1375">
        <v>2</v>
      </c>
      <c r="AD1375">
        <v>160</v>
      </c>
      <c r="AE1375">
        <v>-0.13</v>
      </c>
      <c r="AF1375">
        <v>-6</v>
      </c>
      <c r="AG1375">
        <v>5</v>
      </c>
      <c r="AH1375">
        <v>4</v>
      </c>
      <c r="AI1375">
        <v>3</v>
      </c>
      <c r="AJ1375">
        <v>0</v>
      </c>
      <c r="AK1375">
        <v>4</v>
      </c>
      <c r="AL1375">
        <v>-0.02</v>
      </c>
      <c r="AM1375">
        <v>-0.2</v>
      </c>
      <c r="AN1375">
        <v>12.9</v>
      </c>
      <c r="AO1375">
        <v>-13.1</v>
      </c>
      <c r="AP1375">
        <v>-13</v>
      </c>
      <c r="AQ1375">
        <v>0</v>
      </c>
      <c r="AR1375" s="2">
        <v>0.13</v>
      </c>
    </row>
    <row r="1376" spans="6:44" x14ac:dyDescent="0.3">
      <c r="F1376" t="str">
        <f t="shared" si="110"/>
        <v>12521347</v>
      </c>
      <c r="G1376" t="e">
        <f t="shared" si="113"/>
        <v>#N/A</v>
      </c>
      <c r="H1376" s="11">
        <v>1252</v>
      </c>
      <c r="I1376" s="5">
        <v>1347</v>
      </c>
      <c r="J1376" t="s">
        <v>45</v>
      </c>
      <c r="K1376" t="s">
        <v>65</v>
      </c>
      <c r="O1376" s="3"/>
      <c r="P1376" s="4"/>
      <c r="Q1376" s="4"/>
      <c r="R1376" s="2">
        <f t="shared" si="111"/>
        <v>0.52208516242317682</v>
      </c>
      <c r="S1376" s="2">
        <f t="shared" si="112"/>
        <v>0.47791483757682318</v>
      </c>
      <c r="T1376" s="2"/>
      <c r="U1376" s="2"/>
      <c r="V1376" s="37"/>
      <c r="W1376" s="37"/>
      <c r="X1376" s="37"/>
      <c r="Y1376" s="37"/>
      <c r="Z1376" s="37"/>
      <c r="AA1376" s="37"/>
      <c r="AB1376" s="12">
        <v>15</v>
      </c>
      <c r="AC1376">
        <v>16</v>
      </c>
      <c r="AD1376">
        <v>-5</v>
      </c>
      <c r="AE1376">
        <v>7.0000000000000007E-2</v>
      </c>
      <c r="AF1376">
        <v>3</v>
      </c>
      <c r="AG1376">
        <v>3</v>
      </c>
      <c r="AH1376">
        <v>2</v>
      </c>
      <c r="AI1376">
        <v>0</v>
      </c>
      <c r="AJ1376">
        <v>-4</v>
      </c>
      <c r="AK1376">
        <v>4</v>
      </c>
      <c r="AL1376">
        <v>-0.01</v>
      </c>
      <c r="AM1376">
        <v>14</v>
      </c>
      <c r="AN1376">
        <v>13.6</v>
      </c>
      <c r="AO1376">
        <v>0.4</v>
      </c>
      <c r="AP1376">
        <v>1</v>
      </c>
      <c r="AQ1376">
        <v>1</v>
      </c>
      <c r="AR1376" s="2">
        <v>0.66</v>
      </c>
    </row>
    <row r="1377" spans="6:44" x14ac:dyDescent="0.3">
      <c r="F1377" t="str">
        <f t="shared" si="110"/>
        <v>12521348</v>
      </c>
      <c r="G1377" t="e">
        <f t="shared" si="113"/>
        <v>#N/A</v>
      </c>
      <c r="H1377" s="11">
        <v>1252</v>
      </c>
      <c r="I1377" s="5">
        <v>1348</v>
      </c>
      <c r="J1377" t="s">
        <v>45</v>
      </c>
      <c r="K1377" t="s">
        <v>66</v>
      </c>
      <c r="O1377" s="3"/>
      <c r="P1377" s="4"/>
      <c r="Q1377" s="4"/>
      <c r="R1377" s="2">
        <f t="shared" si="111"/>
        <v>0.11208516242317679</v>
      </c>
      <c r="S1377" s="2">
        <f t="shared" si="112"/>
        <v>0.88791483757682321</v>
      </c>
      <c r="T1377" s="2"/>
      <c r="U1377" s="2"/>
      <c r="V1377" s="37"/>
      <c r="W1377" s="37"/>
      <c r="X1377" s="37"/>
      <c r="Y1377" s="37"/>
      <c r="Z1377" s="37"/>
      <c r="AA1377" s="37"/>
      <c r="AB1377" s="12">
        <v>15</v>
      </c>
      <c r="AC1377">
        <v>7</v>
      </c>
      <c r="AD1377">
        <v>116</v>
      </c>
      <c r="AE1377">
        <v>-0.09</v>
      </c>
      <c r="AF1377">
        <v>0</v>
      </c>
      <c r="AG1377">
        <v>2</v>
      </c>
      <c r="AH1377">
        <v>5</v>
      </c>
      <c r="AI1377">
        <v>-2</v>
      </c>
      <c r="AJ1377">
        <v>-3</v>
      </c>
      <c r="AK1377">
        <v>3</v>
      </c>
      <c r="AL1377">
        <v>0.01</v>
      </c>
      <c r="AM1377">
        <v>4.7</v>
      </c>
      <c r="AN1377">
        <v>10.6</v>
      </c>
      <c r="AO1377">
        <v>-5.9</v>
      </c>
      <c r="AP1377">
        <v>-8</v>
      </c>
      <c r="AQ1377">
        <v>0</v>
      </c>
      <c r="AR1377" s="2">
        <v>0.25</v>
      </c>
    </row>
    <row r="1378" spans="6:44" x14ac:dyDescent="0.3">
      <c r="F1378" t="str">
        <f t="shared" si="110"/>
        <v>12521355</v>
      </c>
      <c r="G1378" t="e">
        <f t="shared" si="113"/>
        <v>#N/A</v>
      </c>
      <c r="H1378" s="11">
        <v>1252</v>
      </c>
      <c r="I1378" s="5">
        <v>1355</v>
      </c>
      <c r="J1378" t="s">
        <v>45</v>
      </c>
      <c r="K1378" t="s">
        <v>67</v>
      </c>
      <c r="O1378" s="3"/>
      <c r="P1378" s="4"/>
      <c r="Q1378" s="4"/>
      <c r="R1378" s="2">
        <f t="shared" si="111"/>
        <v>0.1920851624231768</v>
      </c>
      <c r="S1378" s="2">
        <f t="shared" si="112"/>
        <v>0.80791483757682325</v>
      </c>
      <c r="T1378" s="2"/>
      <c r="U1378" s="2"/>
      <c r="V1378" s="37"/>
      <c r="W1378" s="37"/>
      <c r="X1378" s="37"/>
      <c r="Y1378" s="37"/>
      <c r="Z1378" s="37"/>
      <c r="AA1378" s="37"/>
      <c r="AB1378" s="12">
        <v>15</v>
      </c>
      <c r="AC1378">
        <v>12</v>
      </c>
      <c r="AD1378">
        <v>90</v>
      </c>
      <c r="AE1378">
        <v>-0.11</v>
      </c>
      <c r="AF1378">
        <v>-2</v>
      </c>
      <c r="AG1378">
        <v>2</v>
      </c>
      <c r="AH1378">
        <v>6</v>
      </c>
      <c r="AI1378">
        <v>5</v>
      </c>
      <c r="AJ1378">
        <v>3</v>
      </c>
      <c r="AK1378">
        <v>-1</v>
      </c>
      <c r="AL1378">
        <v>-0.04</v>
      </c>
      <c r="AM1378">
        <v>-2.5</v>
      </c>
      <c r="AN1378">
        <v>2.9</v>
      </c>
      <c r="AO1378">
        <v>-5.4</v>
      </c>
      <c r="AP1378">
        <v>-3</v>
      </c>
      <c r="AQ1378">
        <v>0</v>
      </c>
      <c r="AR1378" s="2">
        <v>0.33</v>
      </c>
    </row>
    <row r="1379" spans="6:44" x14ac:dyDescent="0.3">
      <c r="F1379" t="str">
        <f t="shared" si="110"/>
        <v>12521361</v>
      </c>
      <c r="G1379" t="e">
        <f t="shared" si="113"/>
        <v>#N/A</v>
      </c>
      <c r="H1379" s="11">
        <v>1252</v>
      </c>
      <c r="I1379" s="5">
        <v>1361</v>
      </c>
      <c r="J1379" t="s">
        <v>45</v>
      </c>
      <c r="K1379" t="s">
        <v>68</v>
      </c>
      <c r="O1379" s="3"/>
      <c r="P1379" s="4"/>
      <c r="Q1379" s="4"/>
      <c r="R1379" s="2">
        <f t="shared" si="111"/>
        <v>0.13208516242317681</v>
      </c>
      <c r="S1379" s="2">
        <f t="shared" si="112"/>
        <v>0.86791483757682319</v>
      </c>
      <c r="T1379" s="2"/>
      <c r="U1379" s="2"/>
      <c r="V1379" s="37"/>
      <c r="W1379" s="37"/>
      <c r="X1379" s="37"/>
      <c r="Y1379" s="37"/>
      <c r="Z1379" s="37"/>
      <c r="AA1379" s="37"/>
      <c r="AB1379" s="12">
        <v>15</v>
      </c>
      <c r="AC1379">
        <v>11</v>
      </c>
      <c r="AD1379">
        <v>115</v>
      </c>
      <c r="AE1379">
        <v>0.01</v>
      </c>
      <c r="AF1379">
        <v>0</v>
      </c>
      <c r="AG1379">
        <v>3</v>
      </c>
      <c r="AH1379">
        <v>3</v>
      </c>
      <c r="AI1379">
        <v>1</v>
      </c>
      <c r="AJ1379">
        <v>-4</v>
      </c>
      <c r="AK1379">
        <v>1</v>
      </c>
      <c r="AL1379">
        <v>0</v>
      </c>
      <c r="AM1379">
        <v>3.8</v>
      </c>
      <c r="AN1379">
        <v>10.1</v>
      </c>
      <c r="AO1379">
        <v>-6.3</v>
      </c>
      <c r="AP1379">
        <v>-4</v>
      </c>
      <c r="AQ1379">
        <v>0</v>
      </c>
      <c r="AR1379" s="2">
        <v>0.27</v>
      </c>
    </row>
    <row r="1380" spans="6:44" x14ac:dyDescent="0.3">
      <c r="F1380" t="str">
        <f t="shared" si="110"/>
        <v>12521371</v>
      </c>
      <c r="G1380" t="e">
        <f t="shared" si="113"/>
        <v>#N/A</v>
      </c>
      <c r="H1380" s="11">
        <v>1252</v>
      </c>
      <c r="I1380" s="5">
        <v>1371</v>
      </c>
      <c r="J1380" t="s">
        <v>45</v>
      </c>
      <c r="K1380" t="s">
        <v>69</v>
      </c>
      <c r="O1380" s="3"/>
      <c r="P1380" s="4"/>
      <c r="Q1380" s="4"/>
      <c r="R1380" s="2">
        <f t="shared" si="111"/>
        <v>9.2085162423176797E-2</v>
      </c>
      <c r="S1380" s="2">
        <f t="shared" si="112"/>
        <v>0.90791483757682323</v>
      </c>
      <c r="T1380" s="2"/>
      <c r="U1380" s="2"/>
      <c r="V1380" s="37"/>
      <c r="W1380" s="37"/>
      <c r="X1380" s="37"/>
      <c r="Y1380" s="37"/>
      <c r="Z1380" s="37"/>
      <c r="AA1380" s="37"/>
      <c r="AB1380" s="12">
        <v>15</v>
      </c>
      <c r="AC1380">
        <v>8</v>
      </c>
      <c r="AD1380">
        <v>139</v>
      </c>
      <c r="AE1380">
        <v>0.03</v>
      </c>
      <c r="AF1380">
        <v>-1</v>
      </c>
      <c r="AG1380">
        <v>2</v>
      </c>
      <c r="AH1380">
        <v>3</v>
      </c>
      <c r="AI1380">
        <v>2</v>
      </c>
      <c r="AJ1380">
        <v>-6</v>
      </c>
      <c r="AK1380">
        <v>4</v>
      </c>
      <c r="AL1380">
        <v>0.03</v>
      </c>
      <c r="AM1380">
        <v>1.9</v>
      </c>
      <c r="AN1380">
        <v>5.2</v>
      </c>
      <c r="AO1380">
        <v>-3.3</v>
      </c>
      <c r="AP1380">
        <v>-7</v>
      </c>
      <c r="AQ1380">
        <v>0</v>
      </c>
      <c r="AR1380" s="2">
        <v>0.23</v>
      </c>
    </row>
    <row r="1381" spans="6:44" x14ac:dyDescent="0.3">
      <c r="F1381" t="str">
        <f t="shared" si="110"/>
        <v>12521372</v>
      </c>
      <c r="G1381" t="e">
        <f t="shared" si="113"/>
        <v>#N/A</v>
      </c>
      <c r="H1381" s="11">
        <v>1252</v>
      </c>
      <c r="I1381" s="5">
        <v>1372</v>
      </c>
      <c r="J1381" t="s">
        <v>45</v>
      </c>
      <c r="K1381" t="s">
        <v>70</v>
      </c>
      <c r="O1381" s="3"/>
      <c r="P1381" s="4"/>
      <c r="Q1381" s="4"/>
      <c r="R1381" s="2">
        <f t="shared" si="111"/>
        <v>0.28208516242317677</v>
      </c>
      <c r="S1381" s="2">
        <f t="shared" si="112"/>
        <v>0.71791483757682317</v>
      </c>
      <c r="T1381" s="2"/>
      <c r="U1381" s="2"/>
      <c r="V1381" s="37"/>
      <c r="W1381" s="37"/>
      <c r="X1381" s="37"/>
      <c r="Y1381" s="37"/>
      <c r="Z1381" s="37"/>
      <c r="AA1381" s="37"/>
      <c r="AB1381" s="12">
        <v>15</v>
      </c>
      <c r="AC1381">
        <v>14</v>
      </c>
      <c r="AD1381">
        <v>54</v>
      </c>
      <c r="AE1381">
        <v>-0.11</v>
      </c>
      <c r="AF1381">
        <v>-1</v>
      </c>
      <c r="AG1381">
        <v>2</v>
      </c>
      <c r="AH1381">
        <v>0</v>
      </c>
      <c r="AI1381">
        <v>-5</v>
      </c>
      <c r="AJ1381">
        <v>-5</v>
      </c>
      <c r="AK1381">
        <v>5</v>
      </c>
      <c r="AL1381">
        <v>0.02</v>
      </c>
      <c r="AM1381">
        <v>2.7</v>
      </c>
      <c r="AN1381">
        <v>10.1</v>
      </c>
      <c r="AO1381">
        <v>-7.4</v>
      </c>
      <c r="AP1381">
        <v>-1</v>
      </c>
      <c r="AQ1381">
        <v>0</v>
      </c>
      <c r="AR1381" s="2">
        <v>0.42</v>
      </c>
    </row>
    <row r="1382" spans="6:44" x14ac:dyDescent="0.3">
      <c r="F1382" t="str">
        <f t="shared" si="110"/>
        <v>12521382</v>
      </c>
      <c r="G1382" t="e">
        <f t="shared" si="113"/>
        <v>#N/A</v>
      </c>
      <c r="H1382" s="11">
        <v>1252</v>
      </c>
      <c r="I1382" s="5">
        <v>1382</v>
      </c>
      <c r="J1382" t="s">
        <v>45</v>
      </c>
      <c r="K1382" t="s">
        <v>71</v>
      </c>
      <c r="O1382" s="3"/>
      <c r="P1382" s="4"/>
      <c r="Q1382" s="4"/>
      <c r="R1382" s="2">
        <f t="shared" si="111"/>
        <v>0.17208516242317679</v>
      </c>
      <c r="S1382" s="2">
        <f t="shared" si="112"/>
        <v>0.82791483757682327</v>
      </c>
      <c r="T1382" s="2"/>
      <c r="U1382" s="2"/>
      <c r="V1382" s="37"/>
      <c r="W1382" s="37"/>
      <c r="X1382" s="37"/>
      <c r="Y1382" s="37"/>
      <c r="Z1382" s="37"/>
      <c r="AA1382" s="37"/>
      <c r="AB1382" s="12">
        <v>15</v>
      </c>
      <c r="AC1382">
        <v>11</v>
      </c>
      <c r="AD1382">
        <v>96</v>
      </c>
      <c r="AE1382">
        <v>-0.09</v>
      </c>
      <c r="AF1382">
        <v>0</v>
      </c>
      <c r="AG1382">
        <v>3</v>
      </c>
      <c r="AH1382">
        <v>4</v>
      </c>
      <c r="AI1382">
        <v>0</v>
      </c>
      <c r="AJ1382">
        <v>-2</v>
      </c>
      <c r="AK1382">
        <v>6</v>
      </c>
      <c r="AL1382">
        <v>-0.03</v>
      </c>
      <c r="AM1382">
        <v>3</v>
      </c>
      <c r="AN1382">
        <v>7.5</v>
      </c>
      <c r="AO1382">
        <v>-4.5</v>
      </c>
      <c r="AP1382">
        <v>-4</v>
      </c>
      <c r="AQ1382">
        <v>0</v>
      </c>
      <c r="AR1382" s="2">
        <v>0.31</v>
      </c>
    </row>
    <row r="1383" spans="6:44" x14ac:dyDescent="0.3">
      <c r="F1383" t="str">
        <f t="shared" si="110"/>
        <v>12521393</v>
      </c>
      <c r="G1383" t="e">
        <f t="shared" si="113"/>
        <v>#N/A</v>
      </c>
      <c r="H1383" s="11">
        <v>1252</v>
      </c>
      <c r="I1383" s="5">
        <v>1393</v>
      </c>
      <c r="J1383" t="s">
        <v>45</v>
      </c>
      <c r="K1383" t="s">
        <v>72</v>
      </c>
      <c r="O1383" s="3"/>
      <c r="P1383" s="4"/>
      <c r="Q1383" s="4"/>
      <c r="R1383" s="2">
        <f t="shared" si="111"/>
        <v>0.1920851624231768</v>
      </c>
      <c r="S1383" s="2">
        <f t="shared" si="112"/>
        <v>0.80791483757682325</v>
      </c>
      <c r="T1383" s="2"/>
      <c r="U1383" s="2"/>
      <c r="V1383" s="37"/>
      <c r="W1383" s="37"/>
      <c r="X1383" s="37"/>
      <c r="Y1383" s="37"/>
      <c r="Z1383" s="37"/>
      <c r="AA1383" s="37"/>
      <c r="AB1383" s="12">
        <v>15</v>
      </c>
      <c r="AC1383">
        <v>11</v>
      </c>
      <c r="AD1383">
        <v>111</v>
      </c>
      <c r="AE1383">
        <v>0.08</v>
      </c>
      <c r="AF1383">
        <v>5</v>
      </c>
      <c r="AG1383">
        <v>5</v>
      </c>
      <c r="AH1383">
        <v>2</v>
      </c>
      <c r="AI1383">
        <v>1</v>
      </c>
      <c r="AJ1383">
        <v>-7</v>
      </c>
      <c r="AK1383">
        <v>5</v>
      </c>
      <c r="AL1383">
        <v>-0.02</v>
      </c>
      <c r="AM1383">
        <v>13.4</v>
      </c>
      <c r="AN1383">
        <v>14</v>
      </c>
      <c r="AO1383">
        <v>-0.6</v>
      </c>
      <c r="AP1383">
        <v>-4</v>
      </c>
      <c r="AQ1383">
        <v>0</v>
      </c>
      <c r="AR1383" s="2">
        <v>0.33</v>
      </c>
    </row>
    <row r="1384" spans="6:44" x14ac:dyDescent="0.3">
      <c r="F1384" t="str">
        <f t="shared" si="110"/>
        <v>12521395</v>
      </c>
      <c r="G1384" t="e">
        <f t="shared" si="113"/>
        <v>#N/A</v>
      </c>
      <c r="H1384" s="11">
        <v>1252</v>
      </c>
      <c r="I1384" s="5">
        <v>1395</v>
      </c>
      <c r="J1384" t="s">
        <v>45</v>
      </c>
      <c r="K1384" t="s">
        <v>73</v>
      </c>
      <c r="O1384" s="3"/>
      <c r="P1384" s="4"/>
      <c r="Q1384" s="4"/>
      <c r="R1384" s="2">
        <f t="shared" si="111"/>
        <v>7.208516242317678E-2</v>
      </c>
      <c r="S1384" s="2">
        <f t="shared" si="112"/>
        <v>0.92791483757682325</v>
      </c>
      <c r="T1384" s="2"/>
      <c r="U1384" s="2"/>
      <c r="V1384" s="37"/>
      <c r="W1384" s="37"/>
      <c r="X1384" s="37"/>
      <c r="Y1384" s="37"/>
      <c r="Z1384" s="37"/>
      <c r="AA1384" s="37"/>
      <c r="AB1384" s="12">
        <v>15</v>
      </c>
      <c r="AC1384">
        <v>6</v>
      </c>
      <c r="AD1384">
        <v>143</v>
      </c>
      <c r="AE1384">
        <v>0.03</v>
      </c>
      <c r="AF1384">
        <v>-5</v>
      </c>
      <c r="AG1384">
        <v>-1</v>
      </c>
      <c r="AH1384">
        <v>3</v>
      </c>
      <c r="AI1384">
        <v>2</v>
      </c>
      <c r="AJ1384">
        <v>-7</v>
      </c>
      <c r="AK1384">
        <v>2</v>
      </c>
      <c r="AL1384">
        <v>0.01</v>
      </c>
      <c r="AM1384">
        <v>-2.1</v>
      </c>
      <c r="AN1384">
        <v>2.6</v>
      </c>
      <c r="AO1384">
        <v>-4.7</v>
      </c>
      <c r="AP1384">
        <v>-9</v>
      </c>
      <c r="AQ1384">
        <v>0</v>
      </c>
      <c r="AR1384" s="2">
        <v>0.21</v>
      </c>
    </row>
    <row r="1385" spans="6:44" x14ac:dyDescent="0.3">
      <c r="F1385" t="str">
        <f t="shared" si="110"/>
        <v>12521397</v>
      </c>
      <c r="G1385" t="e">
        <f t="shared" si="113"/>
        <v>#N/A</v>
      </c>
      <c r="H1385" s="11">
        <v>1252</v>
      </c>
      <c r="I1385" s="5">
        <v>1397</v>
      </c>
      <c r="J1385" t="s">
        <v>45</v>
      </c>
      <c r="K1385" t="s">
        <v>74</v>
      </c>
      <c r="O1385" s="3"/>
      <c r="P1385" s="4"/>
      <c r="Q1385" s="4"/>
      <c r="R1385" s="2">
        <f t="shared" si="111"/>
        <v>4.2085162423176781E-2</v>
      </c>
      <c r="S1385" s="2">
        <f t="shared" si="112"/>
        <v>0.95791483757682316</v>
      </c>
      <c r="T1385" s="2"/>
      <c r="U1385" s="2"/>
      <c r="V1385" s="37"/>
      <c r="W1385" s="37"/>
      <c r="X1385" s="37"/>
      <c r="Y1385" s="37"/>
      <c r="Z1385" s="37"/>
      <c r="AA1385" s="37"/>
      <c r="AB1385" s="12">
        <v>15</v>
      </c>
      <c r="AC1385">
        <v>3</v>
      </c>
      <c r="AD1385">
        <v>154</v>
      </c>
      <c r="AE1385">
        <v>-7.0000000000000007E-2</v>
      </c>
      <c r="AF1385">
        <v>1</v>
      </c>
      <c r="AG1385">
        <v>5</v>
      </c>
      <c r="AH1385">
        <v>3</v>
      </c>
      <c r="AI1385">
        <v>0</v>
      </c>
      <c r="AJ1385">
        <v>-6</v>
      </c>
      <c r="AK1385">
        <v>7</v>
      </c>
      <c r="AL1385">
        <v>-0.04</v>
      </c>
      <c r="AM1385">
        <v>6.7</v>
      </c>
      <c r="AN1385">
        <v>12.1</v>
      </c>
      <c r="AO1385">
        <v>-5.4</v>
      </c>
      <c r="AP1385">
        <v>-12</v>
      </c>
      <c r="AQ1385">
        <v>0</v>
      </c>
      <c r="AR1385" s="2">
        <v>0.18</v>
      </c>
    </row>
    <row r="1386" spans="6:44" x14ac:dyDescent="0.3">
      <c r="F1386" t="str">
        <f t="shared" si="110"/>
        <v>12521400</v>
      </c>
      <c r="G1386" t="e">
        <f t="shared" si="113"/>
        <v>#N/A</v>
      </c>
      <c r="H1386" s="11">
        <v>1252</v>
      </c>
      <c r="I1386" s="5">
        <v>1400</v>
      </c>
      <c r="J1386" t="s">
        <v>45</v>
      </c>
      <c r="K1386" t="s">
        <v>75</v>
      </c>
      <c r="O1386" s="3"/>
      <c r="P1386" s="4"/>
      <c r="Q1386" s="4"/>
      <c r="R1386" s="2">
        <f t="shared" si="111"/>
        <v>0.13208516242317681</v>
      </c>
      <c r="S1386" s="2">
        <f t="shared" si="112"/>
        <v>0.86791483757682319</v>
      </c>
      <c r="T1386" s="2"/>
      <c r="U1386" s="2"/>
      <c r="V1386" s="37"/>
      <c r="W1386" s="37"/>
      <c r="X1386" s="37"/>
      <c r="Y1386" s="37"/>
      <c r="Z1386" s="37"/>
      <c r="AA1386" s="37"/>
      <c r="AB1386" s="12">
        <v>15</v>
      </c>
      <c r="AC1386">
        <v>10</v>
      </c>
      <c r="AD1386">
        <v>126</v>
      </c>
      <c r="AE1386">
        <v>0.11</v>
      </c>
      <c r="AF1386">
        <v>2</v>
      </c>
      <c r="AG1386">
        <v>4</v>
      </c>
      <c r="AH1386">
        <v>3</v>
      </c>
      <c r="AI1386">
        <v>2</v>
      </c>
      <c r="AJ1386">
        <v>-1</v>
      </c>
      <c r="AK1386">
        <v>5</v>
      </c>
      <c r="AL1386">
        <v>0.05</v>
      </c>
      <c r="AM1386">
        <v>9.1999999999999993</v>
      </c>
      <c r="AN1386">
        <v>10.3</v>
      </c>
      <c r="AO1386">
        <v>-1.1000000000000001</v>
      </c>
      <c r="AP1386">
        <v>-5</v>
      </c>
      <c r="AQ1386">
        <v>0</v>
      </c>
      <c r="AR1386" s="2">
        <v>0.27</v>
      </c>
    </row>
    <row r="1387" spans="6:44" x14ac:dyDescent="0.3">
      <c r="F1387" t="str">
        <f t="shared" ref="F1387:F1450" si="114">H1387&amp;I1387</f>
        <v>12521401</v>
      </c>
      <c r="G1387" t="e">
        <f t="shared" si="113"/>
        <v>#N/A</v>
      </c>
      <c r="H1387" s="11">
        <v>1252</v>
      </c>
      <c r="I1387" s="5">
        <v>1401</v>
      </c>
      <c r="J1387" t="s">
        <v>45</v>
      </c>
      <c r="K1387" t="s">
        <v>76</v>
      </c>
      <c r="O1387" s="3"/>
      <c r="P1387" s="4"/>
      <c r="Q1387" s="4"/>
      <c r="R1387" s="2">
        <f t="shared" ref="R1387:R1450" si="115">AR1387-$AR$2291</f>
        <v>0.10208516242317678</v>
      </c>
      <c r="S1387" s="2">
        <f t="shared" ref="S1387:S1450" si="116">1-R1387</f>
        <v>0.89791483757682322</v>
      </c>
      <c r="T1387" s="2"/>
      <c r="U1387" s="2"/>
      <c r="V1387" s="37"/>
      <c r="W1387" s="37"/>
      <c r="X1387" s="37"/>
      <c r="Y1387" s="37"/>
      <c r="Z1387" s="37"/>
      <c r="AA1387" s="37"/>
      <c r="AB1387" s="12">
        <v>15</v>
      </c>
      <c r="AC1387">
        <v>7</v>
      </c>
      <c r="AD1387">
        <v>135</v>
      </c>
      <c r="AE1387">
        <v>7.0000000000000007E-2</v>
      </c>
      <c r="AF1387">
        <v>1</v>
      </c>
      <c r="AG1387">
        <v>6</v>
      </c>
      <c r="AH1387">
        <v>2</v>
      </c>
      <c r="AI1387">
        <v>4</v>
      </c>
      <c r="AJ1387">
        <v>-6</v>
      </c>
      <c r="AK1387">
        <v>4</v>
      </c>
      <c r="AL1387">
        <v>0.05</v>
      </c>
      <c r="AM1387">
        <v>5.9</v>
      </c>
      <c r="AN1387">
        <v>8.6999999999999993</v>
      </c>
      <c r="AO1387">
        <v>-2.8</v>
      </c>
      <c r="AP1387">
        <v>-8</v>
      </c>
      <c r="AQ1387">
        <v>0</v>
      </c>
      <c r="AR1387" s="2">
        <v>0.24</v>
      </c>
    </row>
    <row r="1388" spans="6:44" x14ac:dyDescent="0.3">
      <c r="F1388" t="str">
        <f t="shared" si="114"/>
        <v>12521403</v>
      </c>
      <c r="G1388" t="e">
        <f t="shared" ref="G1388:G1451" si="117">VLOOKUP(E1388,F1388:F3665,COLUMN(F1388:F3665),FALSE)</f>
        <v>#N/A</v>
      </c>
      <c r="H1388" s="11">
        <v>1252</v>
      </c>
      <c r="I1388" s="5">
        <v>1403</v>
      </c>
      <c r="J1388" t="s">
        <v>45</v>
      </c>
      <c r="K1388" t="s">
        <v>77</v>
      </c>
      <c r="O1388" s="3"/>
      <c r="P1388" s="4"/>
      <c r="Q1388" s="4"/>
      <c r="R1388" s="2">
        <f t="shared" si="115"/>
        <v>3.20851624231768E-2</v>
      </c>
      <c r="S1388" s="2">
        <f t="shared" si="116"/>
        <v>0.96791483757682317</v>
      </c>
      <c r="T1388" s="2"/>
      <c r="U1388" s="2"/>
      <c r="V1388" s="37"/>
      <c r="W1388" s="37"/>
      <c r="X1388" s="37"/>
      <c r="Y1388" s="37"/>
      <c r="Z1388" s="37"/>
      <c r="AA1388" s="37"/>
      <c r="AB1388" s="12">
        <v>15</v>
      </c>
      <c r="AC1388">
        <v>3</v>
      </c>
      <c r="AD1388">
        <v>153</v>
      </c>
      <c r="AE1388">
        <v>-0.04</v>
      </c>
      <c r="AF1388">
        <v>-1</v>
      </c>
      <c r="AG1388">
        <v>5</v>
      </c>
      <c r="AH1388">
        <v>2</v>
      </c>
      <c r="AI1388">
        <v>-1</v>
      </c>
      <c r="AJ1388">
        <v>-5</v>
      </c>
      <c r="AK1388">
        <v>4</v>
      </c>
      <c r="AL1388">
        <v>0.02</v>
      </c>
      <c r="AM1388">
        <v>5.7</v>
      </c>
      <c r="AN1388">
        <v>13.8</v>
      </c>
      <c r="AO1388">
        <v>-8.1</v>
      </c>
      <c r="AP1388">
        <v>-12</v>
      </c>
      <c r="AQ1388">
        <v>0</v>
      </c>
      <c r="AR1388" s="2">
        <v>0.17</v>
      </c>
    </row>
    <row r="1389" spans="6:44" x14ac:dyDescent="0.3">
      <c r="F1389" t="str">
        <f t="shared" si="114"/>
        <v>12521411</v>
      </c>
      <c r="G1389" t="e">
        <f t="shared" si="117"/>
        <v>#N/A</v>
      </c>
      <c r="H1389" s="11">
        <v>1252</v>
      </c>
      <c r="I1389" s="5">
        <v>1411</v>
      </c>
      <c r="J1389" t="s">
        <v>45</v>
      </c>
      <c r="K1389" t="s">
        <v>78</v>
      </c>
      <c r="O1389" s="3"/>
      <c r="P1389" s="4"/>
      <c r="Q1389" s="4"/>
      <c r="R1389" s="2">
        <f t="shared" si="115"/>
        <v>0.71208516242317677</v>
      </c>
      <c r="S1389" s="2">
        <f t="shared" si="116"/>
        <v>0.28791483757682323</v>
      </c>
      <c r="T1389" s="2"/>
      <c r="U1389" s="2"/>
      <c r="V1389" s="37"/>
      <c r="W1389" s="37"/>
      <c r="X1389" s="37"/>
      <c r="Y1389" s="37"/>
      <c r="Z1389" s="37"/>
      <c r="AA1389" s="37"/>
      <c r="AB1389" s="12">
        <v>15</v>
      </c>
      <c r="AC1389">
        <v>16</v>
      </c>
      <c r="AD1389">
        <v>-84</v>
      </c>
      <c r="AE1389">
        <v>0.25</v>
      </c>
      <c r="AF1389">
        <v>1</v>
      </c>
      <c r="AG1389">
        <v>0</v>
      </c>
      <c r="AH1389">
        <v>3</v>
      </c>
      <c r="AI1389">
        <v>4</v>
      </c>
      <c r="AJ1389">
        <v>-1</v>
      </c>
      <c r="AK1389">
        <v>8</v>
      </c>
      <c r="AL1389">
        <v>0</v>
      </c>
      <c r="AM1389">
        <v>3.3</v>
      </c>
      <c r="AN1389">
        <v>-1.2</v>
      </c>
      <c r="AO1389">
        <v>4.5</v>
      </c>
      <c r="AP1389">
        <v>1</v>
      </c>
      <c r="AQ1389">
        <v>1</v>
      </c>
      <c r="AR1389" s="2">
        <v>0.85</v>
      </c>
    </row>
    <row r="1390" spans="6:44" x14ac:dyDescent="0.3">
      <c r="F1390" t="str">
        <f t="shared" si="114"/>
        <v>12521417</v>
      </c>
      <c r="G1390" t="e">
        <f t="shared" si="117"/>
        <v>#N/A</v>
      </c>
      <c r="H1390" s="11">
        <v>1252</v>
      </c>
      <c r="I1390" s="5">
        <v>1417</v>
      </c>
      <c r="J1390" t="s">
        <v>45</v>
      </c>
      <c r="K1390" t="s">
        <v>79</v>
      </c>
      <c r="O1390" s="3"/>
      <c r="P1390" s="4"/>
      <c r="Q1390" s="4"/>
      <c r="R1390" s="2">
        <f t="shared" si="115"/>
        <v>0.13208516242317681</v>
      </c>
      <c r="S1390" s="2">
        <f t="shared" si="116"/>
        <v>0.86791483757682319</v>
      </c>
      <c r="T1390" s="2"/>
      <c r="U1390" s="2"/>
      <c r="V1390" s="37"/>
      <c r="W1390" s="37"/>
      <c r="X1390" s="37"/>
      <c r="Y1390" s="37"/>
      <c r="Z1390" s="37"/>
      <c r="AA1390" s="37"/>
      <c r="AB1390" s="12">
        <v>15</v>
      </c>
      <c r="AC1390">
        <v>11</v>
      </c>
      <c r="AD1390">
        <v>117</v>
      </c>
      <c r="AE1390">
        <v>0.03</v>
      </c>
      <c r="AF1390">
        <v>-2</v>
      </c>
      <c r="AG1390">
        <v>3</v>
      </c>
      <c r="AH1390">
        <v>4</v>
      </c>
      <c r="AI1390">
        <v>5</v>
      </c>
      <c r="AJ1390">
        <v>-1</v>
      </c>
      <c r="AK1390">
        <v>3</v>
      </c>
      <c r="AL1390">
        <v>0</v>
      </c>
      <c r="AM1390">
        <v>-1</v>
      </c>
      <c r="AN1390">
        <v>2.2000000000000002</v>
      </c>
      <c r="AO1390">
        <v>-3.2</v>
      </c>
      <c r="AP1390">
        <v>-4</v>
      </c>
      <c r="AQ1390">
        <v>0</v>
      </c>
      <c r="AR1390" s="2">
        <v>0.27</v>
      </c>
    </row>
    <row r="1391" spans="6:44" x14ac:dyDescent="0.3">
      <c r="F1391" t="str">
        <f t="shared" si="114"/>
        <v>12521420</v>
      </c>
      <c r="G1391" t="e">
        <f t="shared" si="117"/>
        <v>#N/A</v>
      </c>
      <c r="H1391" s="11">
        <v>1252</v>
      </c>
      <c r="I1391" s="5">
        <v>1420</v>
      </c>
      <c r="J1391" t="s">
        <v>45</v>
      </c>
      <c r="K1391" t="s">
        <v>80</v>
      </c>
      <c r="O1391" s="3"/>
      <c r="P1391" s="4"/>
      <c r="Q1391" s="4"/>
      <c r="R1391" s="2">
        <f t="shared" si="115"/>
        <v>0.56208516242317674</v>
      </c>
      <c r="S1391" s="2">
        <f t="shared" si="116"/>
        <v>0.43791483757682326</v>
      </c>
      <c r="T1391" s="2"/>
      <c r="U1391" s="2"/>
      <c r="V1391" s="37"/>
      <c r="W1391" s="37"/>
      <c r="X1391" s="37"/>
      <c r="Y1391" s="37"/>
      <c r="Z1391" s="37"/>
      <c r="AA1391" s="37"/>
      <c r="AB1391" s="12">
        <v>15</v>
      </c>
      <c r="AC1391">
        <v>16</v>
      </c>
      <c r="AD1391">
        <v>-19</v>
      </c>
      <c r="AE1391">
        <v>0.01</v>
      </c>
      <c r="AF1391">
        <v>0</v>
      </c>
      <c r="AG1391">
        <v>0</v>
      </c>
      <c r="AH1391">
        <v>3</v>
      </c>
      <c r="AI1391">
        <v>0</v>
      </c>
      <c r="AJ1391">
        <v>2</v>
      </c>
      <c r="AK1391">
        <v>5</v>
      </c>
      <c r="AL1391">
        <v>7.0000000000000007E-2</v>
      </c>
      <c r="AM1391">
        <v>8.4</v>
      </c>
      <c r="AN1391">
        <v>7.5</v>
      </c>
      <c r="AO1391">
        <v>0.9</v>
      </c>
      <c r="AP1391">
        <v>1</v>
      </c>
      <c r="AQ1391">
        <v>1</v>
      </c>
      <c r="AR1391" s="2">
        <v>0.7</v>
      </c>
    </row>
    <row r="1392" spans="6:44" x14ac:dyDescent="0.3">
      <c r="F1392" t="str">
        <f t="shared" si="114"/>
        <v>12521422</v>
      </c>
      <c r="G1392" t="e">
        <f t="shared" si="117"/>
        <v>#N/A</v>
      </c>
      <c r="H1392" s="11">
        <v>1252</v>
      </c>
      <c r="I1392" s="5">
        <v>1422</v>
      </c>
      <c r="J1392" t="s">
        <v>45</v>
      </c>
      <c r="K1392" t="s">
        <v>81</v>
      </c>
      <c r="O1392" s="3"/>
      <c r="P1392" s="4"/>
      <c r="Q1392" s="4"/>
      <c r="R1392" s="2">
        <f t="shared" si="115"/>
        <v>0.21208516242317677</v>
      </c>
      <c r="S1392" s="2">
        <f t="shared" si="116"/>
        <v>0.78791483757682323</v>
      </c>
      <c r="T1392" s="2"/>
      <c r="U1392" s="2"/>
      <c r="V1392" s="37"/>
      <c r="W1392" s="37"/>
      <c r="X1392" s="37"/>
      <c r="Y1392" s="37"/>
      <c r="Z1392" s="37"/>
      <c r="AA1392" s="37"/>
      <c r="AB1392" s="12">
        <v>15</v>
      </c>
      <c r="AC1392">
        <v>13</v>
      </c>
      <c r="AD1392">
        <v>83</v>
      </c>
      <c r="AE1392">
        <v>-0.08</v>
      </c>
      <c r="AF1392">
        <v>0</v>
      </c>
      <c r="AG1392">
        <v>4</v>
      </c>
      <c r="AH1392">
        <v>1</v>
      </c>
      <c r="AI1392">
        <v>-2</v>
      </c>
      <c r="AJ1392">
        <v>-6</v>
      </c>
      <c r="AK1392">
        <v>0</v>
      </c>
      <c r="AL1392">
        <v>0.02</v>
      </c>
      <c r="AM1392">
        <v>8.8000000000000007</v>
      </c>
      <c r="AN1392">
        <v>15.2</v>
      </c>
      <c r="AO1392">
        <v>-6.4</v>
      </c>
      <c r="AP1392">
        <v>-2</v>
      </c>
      <c r="AQ1392">
        <v>0</v>
      </c>
      <c r="AR1392" s="2">
        <v>0.35</v>
      </c>
    </row>
    <row r="1393" spans="6:44" x14ac:dyDescent="0.3">
      <c r="F1393" t="str">
        <f t="shared" si="114"/>
        <v>12521437</v>
      </c>
      <c r="G1393" t="e">
        <f t="shared" si="117"/>
        <v>#N/A</v>
      </c>
      <c r="H1393" s="11">
        <v>1252</v>
      </c>
      <c r="I1393" s="5">
        <v>1437</v>
      </c>
      <c r="J1393" t="s">
        <v>45</v>
      </c>
      <c r="K1393" t="s">
        <v>82</v>
      </c>
      <c r="O1393" s="3"/>
      <c r="P1393" s="4"/>
      <c r="Q1393" s="4"/>
      <c r="R1393" s="2">
        <f t="shared" si="115"/>
        <v>-1.7914837576823217E-2</v>
      </c>
      <c r="S1393" s="2">
        <f t="shared" si="116"/>
        <v>1.0179148375768232</v>
      </c>
      <c r="T1393" s="2"/>
      <c r="U1393" s="2"/>
      <c r="V1393" s="37"/>
      <c r="W1393" s="37"/>
      <c r="X1393" s="37"/>
      <c r="Y1393" s="37"/>
      <c r="Z1393" s="37"/>
      <c r="AA1393" s="37"/>
      <c r="AB1393" s="12">
        <v>15</v>
      </c>
      <c r="AC1393">
        <v>1</v>
      </c>
      <c r="AD1393">
        <v>163</v>
      </c>
      <c r="AE1393">
        <v>-0.19</v>
      </c>
      <c r="AF1393">
        <v>-8</v>
      </c>
      <c r="AG1393">
        <v>3</v>
      </c>
      <c r="AH1393">
        <v>5</v>
      </c>
      <c r="AI1393">
        <v>2</v>
      </c>
      <c r="AJ1393">
        <v>-1</v>
      </c>
      <c r="AK1393">
        <v>3</v>
      </c>
      <c r="AL1393">
        <v>-0.05</v>
      </c>
      <c r="AM1393">
        <v>-6.2</v>
      </c>
      <c r="AN1393">
        <v>7.6</v>
      </c>
      <c r="AO1393">
        <v>-13.8</v>
      </c>
      <c r="AP1393">
        <v>-14</v>
      </c>
      <c r="AQ1393">
        <v>0</v>
      </c>
      <c r="AR1393" s="2">
        <v>0.12</v>
      </c>
    </row>
    <row r="1394" spans="6:44" x14ac:dyDescent="0.3">
      <c r="F1394" t="str">
        <f t="shared" si="114"/>
        <v>12521438</v>
      </c>
      <c r="G1394" t="e">
        <f t="shared" si="117"/>
        <v>#N/A</v>
      </c>
      <c r="H1394" s="11">
        <v>1252</v>
      </c>
      <c r="I1394" s="5">
        <v>1438</v>
      </c>
      <c r="J1394" t="s">
        <v>45</v>
      </c>
      <c r="K1394" t="s">
        <v>83</v>
      </c>
      <c r="O1394" s="3"/>
      <c r="P1394" s="4"/>
      <c r="Q1394" s="4"/>
      <c r="R1394" s="2">
        <f t="shared" si="115"/>
        <v>-7.9148375768232082E-3</v>
      </c>
      <c r="S1394" s="2">
        <f t="shared" si="116"/>
        <v>1.0079148375768232</v>
      </c>
      <c r="T1394" s="2"/>
      <c r="U1394" s="2"/>
      <c r="V1394" s="37"/>
      <c r="W1394" s="37"/>
      <c r="X1394" s="37"/>
      <c r="Y1394" s="37"/>
      <c r="Z1394" s="37"/>
      <c r="AA1394" s="37"/>
      <c r="AB1394" s="12">
        <v>15</v>
      </c>
      <c r="AC1394">
        <v>1</v>
      </c>
      <c r="AD1394">
        <v>164</v>
      </c>
      <c r="AE1394">
        <v>-0.25</v>
      </c>
      <c r="AF1394">
        <v>-1</v>
      </c>
      <c r="AG1394">
        <v>8</v>
      </c>
      <c r="AH1394">
        <v>6</v>
      </c>
      <c r="AI1394">
        <v>-1</v>
      </c>
      <c r="AJ1394">
        <v>1</v>
      </c>
      <c r="AK1394">
        <v>2</v>
      </c>
      <c r="AL1394">
        <v>-0.04</v>
      </c>
      <c r="AM1394">
        <v>13.4</v>
      </c>
      <c r="AN1394">
        <v>25.1</v>
      </c>
      <c r="AO1394">
        <v>-11.7</v>
      </c>
      <c r="AP1394">
        <v>-14</v>
      </c>
      <c r="AQ1394">
        <v>0</v>
      </c>
      <c r="AR1394" s="2">
        <v>0.13</v>
      </c>
    </row>
    <row r="1395" spans="6:44" x14ac:dyDescent="0.3">
      <c r="F1395" t="str">
        <f t="shared" si="114"/>
        <v>12521439</v>
      </c>
      <c r="G1395" t="e">
        <f t="shared" si="117"/>
        <v>#N/A</v>
      </c>
      <c r="H1395" s="11">
        <v>1252</v>
      </c>
      <c r="I1395" s="5">
        <v>1439</v>
      </c>
      <c r="J1395" t="s">
        <v>45</v>
      </c>
      <c r="K1395" t="s">
        <v>84</v>
      </c>
      <c r="O1395" s="3"/>
      <c r="P1395" s="4"/>
      <c r="Q1395" s="4"/>
      <c r="R1395" s="2">
        <f t="shared" si="115"/>
        <v>8.2085162423176788E-2</v>
      </c>
      <c r="S1395" s="2">
        <f t="shared" si="116"/>
        <v>0.91791483757682324</v>
      </c>
      <c r="T1395" s="2"/>
      <c r="U1395" s="2"/>
      <c r="V1395" s="37"/>
      <c r="W1395" s="37"/>
      <c r="X1395" s="37"/>
      <c r="Y1395" s="37"/>
      <c r="Z1395" s="37"/>
      <c r="AA1395" s="37"/>
      <c r="AB1395" s="12">
        <v>15</v>
      </c>
      <c r="AC1395">
        <v>8</v>
      </c>
      <c r="AD1395">
        <v>133</v>
      </c>
      <c r="AE1395">
        <v>0.03</v>
      </c>
      <c r="AF1395">
        <v>-5</v>
      </c>
      <c r="AG1395">
        <v>2</v>
      </c>
      <c r="AH1395">
        <v>3</v>
      </c>
      <c r="AI1395">
        <v>2</v>
      </c>
      <c r="AJ1395">
        <v>4</v>
      </c>
      <c r="AK1395">
        <v>5</v>
      </c>
      <c r="AL1395">
        <v>0.01</v>
      </c>
      <c r="AM1395">
        <v>1.2</v>
      </c>
      <c r="AN1395">
        <v>6.7</v>
      </c>
      <c r="AO1395">
        <v>-5.5</v>
      </c>
      <c r="AP1395">
        <v>-7</v>
      </c>
      <c r="AQ1395">
        <v>0</v>
      </c>
      <c r="AR1395" s="2">
        <v>0.22</v>
      </c>
    </row>
    <row r="1396" spans="6:44" x14ac:dyDescent="0.3">
      <c r="F1396" t="str">
        <f t="shared" si="114"/>
        <v>12521452</v>
      </c>
      <c r="G1396" t="e">
        <f t="shared" si="117"/>
        <v>#N/A</v>
      </c>
      <c r="H1396" s="11">
        <v>1252</v>
      </c>
      <c r="I1396" s="5">
        <v>1452</v>
      </c>
      <c r="J1396" t="s">
        <v>45</v>
      </c>
      <c r="K1396" t="s">
        <v>85</v>
      </c>
      <c r="O1396" s="3"/>
      <c r="P1396" s="4"/>
      <c r="Q1396" s="4"/>
      <c r="R1396" s="2">
        <f t="shared" si="115"/>
        <v>3.20851624231768E-2</v>
      </c>
      <c r="S1396" s="2">
        <f t="shared" si="116"/>
        <v>0.96791483757682317</v>
      </c>
      <c r="T1396" s="2"/>
      <c r="U1396" s="2"/>
      <c r="V1396" s="37"/>
      <c r="W1396" s="37"/>
      <c r="X1396" s="37"/>
      <c r="Y1396" s="37"/>
      <c r="Z1396" s="37"/>
      <c r="AA1396" s="37"/>
      <c r="AB1396" s="12">
        <v>15</v>
      </c>
      <c r="AC1396">
        <v>5</v>
      </c>
      <c r="AD1396">
        <v>152</v>
      </c>
      <c r="AE1396">
        <v>-0.02</v>
      </c>
      <c r="AF1396">
        <v>2</v>
      </c>
      <c r="AG1396">
        <v>2</v>
      </c>
      <c r="AH1396">
        <v>5</v>
      </c>
      <c r="AI1396">
        <v>-3</v>
      </c>
      <c r="AJ1396">
        <v>-9</v>
      </c>
      <c r="AK1396">
        <v>6</v>
      </c>
      <c r="AL1396">
        <v>-0.05</v>
      </c>
      <c r="AM1396">
        <v>1.3</v>
      </c>
      <c r="AN1396">
        <v>9.5</v>
      </c>
      <c r="AO1396">
        <v>-8.1999999999999993</v>
      </c>
      <c r="AP1396">
        <v>-10</v>
      </c>
      <c r="AQ1396">
        <v>0</v>
      </c>
      <c r="AR1396" s="2">
        <v>0.17</v>
      </c>
    </row>
    <row r="1397" spans="6:44" x14ac:dyDescent="0.3">
      <c r="F1397" t="str">
        <f t="shared" si="114"/>
        <v>12521455</v>
      </c>
      <c r="G1397" t="e">
        <f t="shared" si="117"/>
        <v>#N/A</v>
      </c>
      <c r="H1397" s="11">
        <v>1252</v>
      </c>
      <c r="I1397" s="5">
        <v>1455</v>
      </c>
      <c r="J1397" t="s">
        <v>45</v>
      </c>
      <c r="K1397" t="s">
        <v>86</v>
      </c>
      <c r="O1397" s="3"/>
      <c r="P1397" s="4"/>
      <c r="Q1397" s="4"/>
      <c r="R1397" s="2">
        <f t="shared" si="115"/>
        <v>4.2085162423176781E-2</v>
      </c>
      <c r="S1397" s="2">
        <f t="shared" si="116"/>
        <v>0.95791483757682316</v>
      </c>
      <c r="T1397" s="2"/>
      <c r="U1397" s="2"/>
      <c r="V1397" s="37"/>
      <c r="W1397" s="37"/>
      <c r="X1397" s="37"/>
      <c r="Y1397" s="37"/>
      <c r="Z1397" s="37"/>
      <c r="AA1397" s="37"/>
      <c r="AB1397" s="12">
        <v>15</v>
      </c>
      <c r="AC1397">
        <v>4</v>
      </c>
      <c r="AD1397">
        <v>145</v>
      </c>
      <c r="AE1397">
        <v>-0.09</v>
      </c>
      <c r="AF1397">
        <v>-3</v>
      </c>
      <c r="AG1397">
        <v>3</v>
      </c>
      <c r="AH1397">
        <v>4</v>
      </c>
      <c r="AI1397">
        <v>3</v>
      </c>
      <c r="AJ1397">
        <v>-7</v>
      </c>
      <c r="AK1397">
        <v>-1</v>
      </c>
      <c r="AL1397">
        <v>-0.02</v>
      </c>
      <c r="AM1397">
        <v>-2.1</v>
      </c>
      <c r="AN1397">
        <v>7.2</v>
      </c>
      <c r="AO1397">
        <v>-9.3000000000000007</v>
      </c>
      <c r="AP1397">
        <v>-11</v>
      </c>
      <c r="AQ1397">
        <v>0</v>
      </c>
      <c r="AR1397" s="2">
        <v>0.18</v>
      </c>
    </row>
    <row r="1398" spans="6:44" x14ac:dyDescent="0.3">
      <c r="F1398" t="str">
        <f t="shared" si="114"/>
        <v>12521460</v>
      </c>
      <c r="G1398" t="e">
        <f t="shared" si="117"/>
        <v>#N/A</v>
      </c>
      <c r="H1398" s="11">
        <v>1252</v>
      </c>
      <c r="I1398" s="5">
        <v>1460</v>
      </c>
      <c r="J1398" t="s">
        <v>45</v>
      </c>
      <c r="K1398" t="s">
        <v>87</v>
      </c>
      <c r="O1398" s="3"/>
      <c r="P1398" s="4"/>
      <c r="Q1398" s="4"/>
      <c r="R1398" s="2">
        <f t="shared" si="115"/>
        <v>0.40208516242317682</v>
      </c>
      <c r="S1398" s="2">
        <f t="shared" si="116"/>
        <v>0.59791483757682318</v>
      </c>
      <c r="T1398" s="2"/>
      <c r="U1398" s="2"/>
      <c r="V1398" s="37"/>
      <c r="W1398" s="37"/>
      <c r="X1398" s="37"/>
      <c r="Y1398" s="37"/>
      <c r="Z1398" s="37"/>
      <c r="AA1398" s="37"/>
      <c r="AB1398" s="12">
        <v>15</v>
      </c>
      <c r="AC1398">
        <v>14</v>
      </c>
      <c r="AD1398">
        <v>30</v>
      </c>
      <c r="AE1398">
        <v>-0.03</v>
      </c>
      <c r="AF1398">
        <v>3</v>
      </c>
      <c r="AG1398">
        <v>4</v>
      </c>
      <c r="AH1398">
        <v>2</v>
      </c>
      <c r="AI1398">
        <v>-1</v>
      </c>
      <c r="AJ1398">
        <v>-1</v>
      </c>
      <c r="AK1398">
        <v>1</v>
      </c>
      <c r="AL1398">
        <v>0</v>
      </c>
      <c r="AM1398">
        <v>9.6</v>
      </c>
      <c r="AN1398">
        <v>12.3</v>
      </c>
      <c r="AO1398">
        <v>-2.7</v>
      </c>
      <c r="AP1398">
        <v>-1</v>
      </c>
      <c r="AQ1398">
        <v>0</v>
      </c>
      <c r="AR1398" s="2">
        <v>0.54</v>
      </c>
    </row>
    <row r="1399" spans="6:44" x14ac:dyDescent="0.3">
      <c r="F1399" t="str">
        <f t="shared" si="114"/>
        <v>12521462</v>
      </c>
      <c r="G1399" t="e">
        <f t="shared" si="117"/>
        <v>#N/A</v>
      </c>
      <c r="H1399" s="11">
        <v>1252</v>
      </c>
      <c r="I1399" s="5">
        <v>1462</v>
      </c>
      <c r="J1399" t="s">
        <v>45</v>
      </c>
      <c r="K1399" t="s">
        <v>88</v>
      </c>
      <c r="O1399" s="3"/>
      <c r="P1399" s="4"/>
      <c r="Q1399" s="4"/>
      <c r="R1399" s="2">
        <f t="shared" si="115"/>
        <v>4.2085162423176781E-2</v>
      </c>
      <c r="S1399" s="2">
        <f t="shared" si="116"/>
        <v>0.95791483757682316</v>
      </c>
      <c r="T1399" s="2"/>
      <c r="U1399" s="2"/>
      <c r="V1399" s="37"/>
      <c r="W1399" s="37"/>
      <c r="X1399" s="37"/>
      <c r="Y1399" s="37"/>
      <c r="Z1399" s="37"/>
      <c r="AA1399" s="37"/>
      <c r="AB1399" s="12">
        <v>15</v>
      </c>
      <c r="AC1399">
        <v>1</v>
      </c>
      <c r="AD1399">
        <v>151</v>
      </c>
      <c r="AE1399">
        <v>-0.16</v>
      </c>
      <c r="AF1399">
        <v>-4</v>
      </c>
      <c r="AG1399">
        <v>2</v>
      </c>
      <c r="AH1399">
        <v>3</v>
      </c>
      <c r="AI1399">
        <v>4</v>
      </c>
      <c r="AJ1399">
        <v>-2</v>
      </c>
      <c r="AK1399">
        <v>-1</v>
      </c>
      <c r="AL1399">
        <v>-7.0000000000000007E-2</v>
      </c>
      <c r="AM1399">
        <v>-3.4</v>
      </c>
      <c r="AN1399">
        <v>4</v>
      </c>
      <c r="AO1399">
        <v>-7.4</v>
      </c>
      <c r="AP1399">
        <v>-14</v>
      </c>
      <c r="AQ1399">
        <v>0</v>
      </c>
      <c r="AR1399" s="2">
        <v>0.18</v>
      </c>
    </row>
    <row r="1400" spans="6:44" x14ac:dyDescent="0.3">
      <c r="F1400" t="str">
        <f t="shared" si="114"/>
        <v>12541260</v>
      </c>
      <c r="G1400" t="e">
        <f t="shared" si="117"/>
        <v>#N/A</v>
      </c>
      <c r="H1400" s="11">
        <v>1254</v>
      </c>
      <c r="I1400" s="5">
        <v>1260</v>
      </c>
      <c r="J1400" t="s">
        <v>46</v>
      </c>
      <c r="K1400" t="s">
        <v>47</v>
      </c>
      <c r="O1400" s="3"/>
      <c r="P1400" s="4"/>
      <c r="Q1400" s="4"/>
      <c r="R1400" s="2">
        <f t="shared" si="115"/>
        <v>-4.7914837576823216E-2</v>
      </c>
      <c r="S1400" s="2">
        <f t="shared" si="116"/>
        <v>1.0479148375768232</v>
      </c>
      <c r="T1400" s="2"/>
      <c r="U1400" s="2"/>
      <c r="V1400" s="37"/>
      <c r="W1400" s="37"/>
      <c r="X1400" s="37"/>
      <c r="Y1400" s="37"/>
      <c r="Z1400" s="37"/>
      <c r="AA1400" s="37"/>
      <c r="AB1400" s="12">
        <v>16</v>
      </c>
      <c r="AC1400">
        <v>11</v>
      </c>
      <c r="AD1400">
        <v>210</v>
      </c>
      <c r="AE1400">
        <v>-0.32</v>
      </c>
      <c r="AF1400">
        <v>-6</v>
      </c>
      <c r="AG1400">
        <v>3</v>
      </c>
      <c r="AH1400">
        <v>0</v>
      </c>
      <c r="AI1400">
        <v>-4</v>
      </c>
      <c r="AJ1400">
        <v>8</v>
      </c>
      <c r="AK1400">
        <v>-4</v>
      </c>
      <c r="AL1400">
        <v>-0.02</v>
      </c>
      <c r="AM1400">
        <v>5</v>
      </c>
      <c r="AN1400">
        <v>14.8</v>
      </c>
      <c r="AO1400">
        <v>-9.8000000000000007</v>
      </c>
      <c r="AP1400">
        <v>-5</v>
      </c>
      <c r="AQ1400">
        <v>0</v>
      </c>
      <c r="AR1400" s="2">
        <v>0.09</v>
      </c>
    </row>
    <row r="1401" spans="6:44" x14ac:dyDescent="0.3">
      <c r="F1401" t="str">
        <f t="shared" si="114"/>
        <v>12541267</v>
      </c>
      <c r="G1401" t="e">
        <f t="shared" si="117"/>
        <v>#N/A</v>
      </c>
      <c r="H1401" s="11">
        <v>1254</v>
      </c>
      <c r="I1401" s="5">
        <v>1267</v>
      </c>
      <c r="J1401" t="s">
        <v>46</v>
      </c>
      <c r="K1401" t="s">
        <v>48</v>
      </c>
      <c r="O1401" s="3"/>
      <c r="P1401" s="4"/>
      <c r="Q1401" s="4"/>
      <c r="R1401" s="2">
        <f t="shared" si="115"/>
        <v>9.2085162423176797E-2</v>
      </c>
      <c r="S1401" s="2">
        <f t="shared" si="116"/>
        <v>0.90791483757682323</v>
      </c>
      <c r="T1401" s="2"/>
      <c r="U1401" s="2"/>
      <c r="V1401" s="37"/>
      <c r="W1401" s="37"/>
      <c r="X1401" s="37"/>
      <c r="Y1401" s="37"/>
      <c r="Z1401" s="37"/>
      <c r="AA1401" s="37"/>
      <c r="AB1401" s="12">
        <v>16</v>
      </c>
      <c r="AC1401">
        <v>13</v>
      </c>
      <c r="AD1401">
        <v>137</v>
      </c>
      <c r="AE1401">
        <v>-0.18</v>
      </c>
      <c r="AF1401">
        <v>-3</v>
      </c>
      <c r="AG1401">
        <v>0</v>
      </c>
      <c r="AH1401">
        <v>1</v>
      </c>
      <c r="AI1401">
        <v>-2</v>
      </c>
      <c r="AJ1401">
        <v>8</v>
      </c>
      <c r="AK1401">
        <v>2</v>
      </c>
      <c r="AL1401">
        <v>-7.0000000000000007E-2</v>
      </c>
      <c r="AM1401">
        <v>-6.9</v>
      </c>
      <c r="AN1401">
        <v>-2.2999999999999998</v>
      </c>
      <c r="AO1401">
        <v>-4.5999999999999996</v>
      </c>
      <c r="AP1401">
        <v>-3</v>
      </c>
      <c r="AQ1401">
        <v>0</v>
      </c>
      <c r="AR1401" s="2">
        <v>0.23</v>
      </c>
    </row>
    <row r="1402" spans="6:44" x14ac:dyDescent="0.3">
      <c r="F1402" t="str">
        <f t="shared" si="114"/>
        <v>12541274</v>
      </c>
      <c r="G1402" t="e">
        <f t="shared" si="117"/>
        <v>#N/A</v>
      </c>
      <c r="H1402" s="11">
        <v>1254</v>
      </c>
      <c r="I1402" s="5">
        <v>1274</v>
      </c>
      <c r="J1402" t="s">
        <v>46</v>
      </c>
      <c r="K1402" t="s">
        <v>49</v>
      </c>
      <c r="O1402" s="3"/>
      <c r="P1402" s="4"/>
      <c r="Q1402" s="4"/>
      <c r="R1402" s="2">
        <f t="shared" si="115"/>
        <v>-3.7914837576823207E-2</v>
      </c>
      <c r="S1402" s="2">
        <f t="shared" si="116"/>
        <v>1.0379148375768232</v>
      </c>
      <c r="T1402" s="2"/>
      <c r="U1402" s="2"/>
      <c r="V1402" s="37"/>
      <c r="W1402" s="37"/>
      <c r="X1402" s="37"/>
      <c r="Y1402" s="37"/>
      <c r="Z1402" s="37"/>
      <c r="AA1402" s="37"/>
      <c r="AB1402" s="12">
        <v>16</v>
      </c>
      <c r="AC1402">
        <v>6</v>
      </c>
      <c r="AD1402">
        <v>215</v>
      </c>
      <c r="AE1402">
        <v>-0.19</v>
      </c>
      <c r="AF1402">
        <v>-1</v>
      </c>
      <c r="AG1402">
        <v>1</v>
      </c>
      <c r="AH1402">
        <v>2</v>
      </c>
      <c r="AI1402">
        <v>-3</v>
      </c>
      <c r="AJ1402">
        <v>1</v>
      </c>
      <c r="AK1402">
        <v>-2</v>
      </c>
      <c r="AL1402">
        <v>0.04</v>
      </c>
      <c r="AM1402">
        <v>2.5</v>
      </c>
      <c r="AN1402">
        <v>8.8000000000000007</v>
      </c>
      <c r="AO1402">
        <v>-6.3</v>
      </c>
      <c r="AP1402">
        <v>-10</v>
      </c>
      <c r="AQ1402">
        <v>0</v>
      </c>
      <c r="AR1402" s="2">
        <v>0.1</v>
      </c>
    </row>
    <row r="1403" spans="6:44" x14ac:dyDescent="0.3">
      <c r="F1403" t="str">
        <f t="shared" si="114"/>
        <v>12541276</v>
      </c>
      <c r="G1403" t="e">
        <f t="shared" si="117"/>
        <v>#N/A</v>
      </c>
      <c r="H1403" s="11">
        <v>1254</v>
      </c>
      <c r="I1403" s="5">
        <v>1276</v>
      </c>
      <c r="J1403" t="s">
        <v>46</v>
      </c>
      <c r="K1403" t="s">
        <v>50</v>
      </c>
      <c r="O1403" s="3"/>
      <c r="P1403" s="4"/>
      <c r="Q1403" s="4"/>
      <c r="R1403" s="2">
        <f t="shared" si="115"/>
        <v>-7.7914837576823215E-2</v>
      </c>
      <c r="S1403" s="2">
        <f t="shared" si="116"/>
        <v>1.0779148375768233</v>
      </c>
      <c r="T1403" s="2"/>
      <c r="U1403" s="2"/>
      <c r="V1403" s="37"/>
      <c r="W1403" s="37"/>
      <c r="X1403" s="37"/>
      <c r="Y1403" s="37"/>
      <c r="Z1403" s="37"/>
      <c r="AA1403" s="37"/>
      <c r="AB1403" s="12">
        <v>16</v>
      </c>
      <c r="AC1403">
        <v>3</v>
      </c>
      <c r="AD1403">
        <v>241</v>
      </c>
      <c r="AE1403">
        <v>-0.27</v>
      </c>
      <c r="AF1403">
        <v>-2</v>
      </c>
      <c r="AG1403">
        <v>2</v>
      </c>
      <c r="AH1403">
        <v>5</v>
      </c>
      <c r="AI1403">
        <v>-3</v>
      </c>
      <c r="AJ1403">
        <v>4</v>
      </c>
      <c r="AK1403">
        <v>-6</v>
      </c>
      <c r="AL1403">
        <v>0.04</v>
      </c>
      <c r="AM1403">
        <v>3.1</v>
      </c>
      <c r="AN1403">
        <v>13.3</v>
      </c>
      <c r="AO1403">
        <v>-10.199999999999999</v>
      </c>
      <c r="AP1403">
        <v>-13</v>
      </c>
      <c r="AQ1403">
        <v>0</v>
      </c>
      <c r="AR1403" s="2">
        <v>0.06</v>
      </c>
    </row>
    <row r="1404" spans="6:44" x14ac:dyDescent="0.3">
      <c r="F1404" t="str">
        <f t="shared" si="114"/>
        <v>12541277</v>
      </c>
      <c r="G1404" t="e">
        <f t="shared" si="117"/>
        <v>#N/A</v>
      </c>
      <c r="H1404" s="11">
        <v>1254</v>
      </c>
      <c r="I1404" s="5">
        <v>1277</v>
      </c>
      <c r="J1404" t="s">
        <v>46</v>
      </c>
      <c r="K1404" t="s">
        <v>51</v>
      </c>
      <c r="O1404" s="3"/>
      <c r="P1404" s="4"/>
      <c r="Q1404" s="4"/>
      <c r="R1404" s="2">
        <f t="shared" si="115"/>
        <v>-8.791483757682321E-2</v>
      </c>
      <c r="S1404" s="2">
        <f t="shared" si="116"/>
        <v>1.0879148375768233</v>
      </c>
      <c r="T1404" s="2"/>
      <c r="U1404" s="2"/>
      <c r="V1404" s="37"/>
      <c r="W1404" s="37"/>
      <c r="X1404" s="37"/>
      <c r="Y1404" s="37"/>
      <c r="Z1404" s="37"/>
      <c r="AA1404" s="37"/>
      <c r="AB1404" s="12">
        <v>16</v>
      </c>
      <c r="AC1404">
        <v>3</v>
      </c>
      <c r="AD1404">
        <v>245</v>
      </c>
      <c r="AE1404">
        <v>-0.36</v>
      </c>
      <c r="AF1404">
        <v>-6</v>
      </c>
      <c r="AG1404">
        <v>7</v>
      </c>
      <c r="AH1404">
        <v>0</v>
      </c>
      <c r="AI1404">
        <v>1</v>
      </c>
      <c r="AJ1404">
        <v>-6</v>
      </c>
      <c r="AK1404">
        <v>-3</v>
      </c>
      <c r="AL1404">
        <v>-0.05</v>
      </c>
      <c r="AM1404">
        <v>-4.3</v>
      </c>
      <c r="AN1404">
        <v>12</v>
      </c>
      <c r="AO1404">
        <v>-16.3</v>
      </c>
      <c r="AP1404">
        <v>-13</v>
      </c>
      <c r="AQ1404">
        <v>0</v>
      </c>
      <c r="AR1404" s="2">
        <v>0.05</v>
      </c>
    </row>
    <row r="1405" spans="6:44" x14ac:dyDescent="0.3">
      <c r="F1405" t="str">
        <f t="shared" si="114"/>
        <v>12541281</v>
      </c>
      <c r="G1405" t="e">
        <f t="shared" si="117"/>
        <v>#N/A</v>
      </c>
      <c r="H1405" s="11">
        <v>1254</v>
      </c>
      <c r="I1405" s="5">
        <v>1281</v>
      </c>
      <c r="J1405" t="s">
        <v>46</v>
      </c>
      <c r="K1405" t="s">
        <v>52</v>
      </c>
      <c r="O1405" s="3"/>
      <c r="P1405" s="4"/>
      <c r="Q1405" s="4"/>
      <c r="R1405" s="2">
        <f t="shared" si="115"/>
        <v>-2.7914837576823212E-2</v>
      </c>
      <c r="S1405" s="2">
        <f t="shared" si="116"/>
        <v>1.0279148375768232</v>
      </c>
      <c r="T1405" s="2"/>
      <c r="U1405" s="2"/>
      <c r="V1405" s="37"/>
      <c r="W1405" s="37"/>
      <c r="X1405" s="37"/>
      <c r="Y1405" s="37"/>
      <c r="Z1405" s="37"/>
      <c r="AA1405" s="37"/>
      <c r="AB1405" s="12">
        <v>16</v>
      </c>
      <c r="AC1405">
        <v>8</v>
      </c>
      <c r="AD1405">
        <v>213</v>
      </c>
      <c r="AE1405">
        <v>-0.09</v>
      </c>
      <c r="AF1405">
        <v>-2</v>
      </c>
      <c r="AG1405">
        <v>3</v>
      </c>
      <c r="AH1405">
        <v>-1</v>
      </c>
      <c r="AI1405">
        <v>0</v>
      </c>
      <c r="AJ1405">
        <v>-1</v>
      </c>
      <c r="AK1405">
        <v>-2</v>
      </c>
      <c r="AL1405">
        <v>-0.05</v>
      </c>
      <c r="AM1405">
        <v>3.2</v>
      </c>
      <c r="AN1405">
        <v>8.5</v>
      </c>
      <c r="AO1405">
        <v>-5.3</v>
      </c>
      <c r="AP1405">
        <v>-8</v>
      </c>
      <c r="AQ1405">
        <v>0</v>
      </c>
      <c r="AR1405" s="2">
        <v>0.11</v>
      </c>
    </row>
    <row r="1406" spans="6:44" x14ac:dyDescent="0.3">
      <c r="F1406" t="str">
        <f t="shared" si="114"/>
        <v>12541285</v>
      </c>
      <c r="G1406" t="e">
        <f t="shared" si="117"/>
        <v>#N/A</v>
      </c>
      <c r="H1406" s="11">
        <v>1254</v>
      </c>
      <c r="I1406" s="5">
        <v>1285</v>
      </c>
      <c r="J1406" t="s">
        <v>46</v>
      </c>
      <c r="K1406" t="s">
        <v>53</v>
      </c>
      <c r="O1406" s="3"/>
      <c r="P1406" s="4"/>
      <c r="Q1406" s="4"/>
      <c r="R1406" s="2">
        <f t="shared" si="115"/>
        <v>-7.9148375768232082E-3</v>
      </c>
      <c r="S1406" s="2">
        <f t="shared" si="116"/>
        <v>1.0079148375768232</v>
      </c>
      <c r="T1406" s="2"/>
      <c r="U1406" s="2"/>
      <c r="V1406" s="37"/>
      <c r="W1406" s="37"/>
      <c r="X1406" s="37"/>
      <c r="Y1406" s="37"/>
      <c r="Z1406" s="37"/>
      <c r="AA1406" s="37"/>
      <c r="AB1406" s="12">
        <v>16</v>
      </c>
      <c r="AC1406">
        <v>14</v>
      </c>
      <c r="AD1406">
        <v>180</v>
      </c>
      <c r="AE1406">
        <v>-0.25</v>
      </c>
      <c r="AF1406">
        <v>0</v>
      </c>
      <c r="AG1406">
        <v>2</v>
      </c>
      <c r="AH1406">
        <v>2</v>
      </c>
      <c r="AI1406">
        <v>-5</v>
      </c>
      <c r="AJ1406">
        <v>-4</v>
      </c>
      <c r="AK1406">
        <v>-4</v>
      </c>
      <c r="AL1406">
        <v>-0.02</v>
      </c>
      <c r="AM1406">
        <v>-1.4</v>
      </c>
      <c r="AN1406">
        <v>8</v>
      </c>
      <c r="AO1406">
        <v>-9.4</v>
      </c>
      <c r="AP1406">
        <v>-2</v>
      </c>
      <c r="AQ1406">
        <v>0</v>
      </c>
      <c r="AR1406" s="2">
        <v>0.13</v>
      </c>
    </row>
    <row r="1407" spans="6:44" x14ac:dyDescent="0.3">
      <c r="F1407" t="str">
        <f t="shared" si="114"/>
        <v>12541293</v>
      </c>
      <c r="G1407" t="e">
        <f t="shared" si="117"/>
        <v>#N/A</v>
      </c>
      <c r="H1407" s="11">
        <v>1254</v>
      </c>
      <c r="I1407" s="5">
        <v>1293</v>
      </c>
      <c r="J1407" t="s">
        <v>46</v>
      </c>
      <c r="K1407" t="s">
        <v>54</v>
      </c>
      <c r="O1407" s="3"/>
      <c r="P1407" s="4"/>
      <c r="Q1407" s="4"/>
      <c r="R1407" s="2">
        <f t="shared" si="115"/>
        <v>-2.7914837576823212E-2</v>
      </c>
      <c r="S1407" s="2">
        <f t="shared" si="116"/>
        <v>1.0279148375768232</v>
      </c>
      <c r="T1407" s="2"/>
      <c r="U1407" s="2"/>
      <c r="V1407" s="37"/>
      <c r="W1407" s="37"/>
      <c r="X1407" s="37"/>
      <c r="Y1407" s="37"/>
      <c r="Z1407" s="37"/>
      <c r="AA1407" s="37"/>
      <c r="AB1407" s="12">
        <v>16</v>
      </c>
      <c r="AC1407">
        <v>12</v>
      </c>
      <c r="AD1407">
        <v>192</v>
      </c>
      <c r="AE1407">
        <v>-0.31</v>
      </c>
      <c r="AF1407">
        <v>-3</v>
      </c>
      <c r="AG1407">
        <v>3</v>
      </c>
      <c r="AH1407">
        <v>2</v>
      </c>
      <c r="AI1407">
        <v>-2</v>
      </c>
      <c r="AJ1407">
        <v>-3</v>
      </c>
      <c r="AK1407">
        <v>-3</v>
      </c>
      <c r="AL1407">
        <v>-0.03</v>
      </c>
      <c r="AM1407">
        <v>-0.7</v>
      </c>
      <c r="AN1407">
        <v>10.8</v>
      </c>
      <c r="AO1407">
        <v>-11.5</v>
      </c>
      <c r="AP1407">
        <v>-4</v>
      </c>
      <c r="AQ1407">
        <v>0</v>
      </c>
      <c r="AR1407" s="2">
        <v>0.11</v>
      </c>
    </row>
    <row r="1408" spans="6:44" x14ac:dyDescent="0.3">
      <c r="F1408" t="str">
        <f t="shared" si="114"/>
        <v>12541300</v>
      </c>
      <c r="G1408" t="e">
        <f t="shared" si="117"/>
        <v>#N/A</v>
      </c>
      <c r="H1408" s="11">
        <v>1254</v>
      </c>
      <c r="I1408" s="5">
        <v>1300</v>
      </c>
      <c r="J1408" t="s">
        <v>46</v>
      </c>
      <c r="K1408" t="s">
        <v>55</v>
      </c>
      <c r="O1408" s="3"/>
      <c r="P1408" s="4"/>
      <c r="Q1408" s="4"/>
      <c r="R1408" s="2">
        <f t="shared" si="115"/>
        <v>0.66208516242317683</v>
      </c>
      <c r="S1408" s="2">
        <f t="shared" si="116"/>
        <v>0.33791483757682317</v>
      </c>
      <c r="T1408" s="2"/>
      <c r="U1408" s="2"/>
      <c r="V1408" s="37"/>
      <c r="W1408" s="37"/>
      <c r="X1408" s="37"/>
      <c r="Y1408" s="37"/>
      <c r="Z1408" s="37"/>
      <c r="AA1408" s="37"/>
      <c r="AB1408" s="12">
        <v>16</v>
      </c>
      <c r="AC1408">
        <v>16</v>
      </c>
      <c r="AD1408">
        <v>-58</v>
      </c>
      <c r="AE1408">
        <v>0</v>
      </c>
      <c r="AF1408">
        <v>1</v>
      </c>
      <c r="AG1408">
        <v>1</v>
      </c>
      <c r="AH1408">
        <v>-1</v>
      </c>
      <c r="AI1408">
        <v>-1</v>
      </c>
      <c r="AJ1408">
        <v>-3</v>
      </c>
      <c r="AK1408">
        <v>0</v>
      </c>
      <c r="AL1408">
        <v>0.02</v>
      </c>
      <c r="AM1408">
        <v>6.3</v>
      </c>
      <c r="AN1408">
        <v>6.1</v>
      </c>
      <c r="AO1408">
        <v>0.2</v>
      </c>
      <c r="AP1408">
        <v>0</v>
      </c>
      <c r="AQ1408">
        <v>0</v>
      </c>
      <c r="AR1408" s="2">
        <v>0.8</v>
      </c>
    </row>
    <row r="1409" spans="6:44" x14ac:dyDescent="0.3">
      <c r="F1409" t="str">
        <f t="shared" si="114"/>
        <v>12541301</v>
      </c>
      <c r="G1409" t="e">
        <f t="shared" si="117"/>
        <v>#N/A</v>
      </c>
      <c r="H1409" s="11">
        <v>1254</v>
      </c>
      <c r="I1409" s="5">
        <v>1301</v>
      </c>
      <c r="J1409" t="s">
        <v>46</v>
      </c>
      <c r="K1409" t="s">
        <v>56</v>
      </c>
      <c r="O1409" s="3"/>
      <c r="P1409" s="4"/>
      <c r="Q1409" s="4"/>
      <c r="R1409" s="2">
        <f t="shared" si="115"/>
        <v>-2.7914837576823212E-2</v>
      </c>
      <c r="S1409" s="2">
        <f t="shared" si="116"/>
        <v>1.0279148375768232</v>
      </c>
      <c r="T1409" s="2"/>
      <c r="U1409" s="2"/>
      <c r="V1409" s="37"/>
      <c r="W1409" s="37"/>
      <c r="X1409" s="37"/>
      <c r="Y1409" s="37"/>
      <c r="Z1409" s="37"/>
      <c r="AA1409" s="37"/>
      <c r="AB1409" s="12">
        <v>16</v>
      </c>
      <c r="AC1409">
        <v>9</v>
      </c>
      <c r="AD1409">
        <v>209</v>
      </c>
      <c r="AE1409">
        <v>-0.14000000000000001</v>
      </c>
      <c r="AF1409">
        <v>-1</v>
      </c>
      <c r="AG1409">
        <v>-2</v>
      </c>
      <c r="AH1409">
        <v>2</v>
      </c>
      <c r="AI1409">
        <v>-4</v>
      </c>
      <c r="AJ1409">
        <v>-4</v>
      </c>
      <c r="AK1409">
        <v>2</v>
      </c>
      <c r="AL1409">
        <v>0</v>
      </c>
      <c r="AM1409">
        <v>-4.5</v>
      </c>
      <c r="AN1409">
        <v>2.2999999999999998</v>
      </c>
      <c r="AO1409">
        <v>-6.8</v>
      </c>
      <c r="AP1409">
        <v>-7</v>
      </c>
      <c r="AQ1409">
        <v>0</v>
      </c>
      <c r="AR1409" s="2">
        <v>0.11</v>
      </c>
    </row>
    <row r="1410" spans="6:44" x14ac:dyDescent="0.3">
      <c r="F1410" t="str">
        <f t="shared" si="114"/>
        <v>12541305</v>
      </c>
      <c r="G1410" t="e">
        <f t="shared" si="117"/>
        <v>#N/A</v>
      </c>
      <c r="H1410" s="11">
        <v>1254</v>
      </c>
      <c r="I1410" s="5">
        <v>1305</v>
      </c>
      <c r="J1410" t="s">
        <v>46</v>
      </c>
      <c r="K1410" t="s">
        <v>57</v>
      </c>
      <c r="O1410" s="3"/>
      <c r="P1410" s="4"/>
      <c r="Q1410" s="4"/>
      <c r="R1410" s="2">
        <f t="shared" si="115"/>
        <v>-6.7914837576823206E-2</v>
      </c>
      <c r="S1410" s="2">
        <f t="shared" si="116"/>
        <v>1.0679148375768233</v>
      </c>
      <c r="T1410" s="2"/>
      <c r="U1410" s="2"/>
      <c r="V1410" s="37"/>
      <c r="W1410" s="37"/>
      <c r="X1410" s="37"/>
      <c r="Y1410" s="37"/>
      <c r="Z1410" s="37"/>
      <c r="AA1410" s="37"/>
      <c r="AB1410" s="12">
        <v>16</v>
      </c>
      <c r="AC1410">
        <v>7</v>
      </c>
      <c r="AD1410">
        <v>227</v>
      </c>
      <c r="AE1410">
        <v>-0.27</v>
      </c>
      <c r="AF1410">
        <v>-3</v>
      </c>
      <c r="AG1410">
        <v>1</v>
      </c>
      <c r="AH1410">
        <v>5</v>
      </c>
      <c r="AI1410">
        <v>-2</v>
      </c>
      <c r="AJ1410">
        <v>3</v>
      </c>
      <c r="AK1410">
        <v>-1</v>
      </c>
      <c r="AL1410">
        <v>-0.05</v>
      </c>
      <c r="AM1410">
        <v>-6.4</v>
      </c>
      <c r="AN1410">
        <v>3.9</v>
      </c>
      <c r="AO1410">
        <v>-10.3</v>
      </c>
      <c r="AP1410">
        <v>-9</v>
      </c>
      <c r="AQ1410">
        <v>0</v>
      </c>
      <c r="AR1410" s="2">
        <v>7.0000000000000007E-2</v>
      </c>
    </row>
    <row r="1411" spans="6:44" x14ac:dyDescent="0.3">
      <c r="F1411" t="str">
        <f t="shared" si="114"/>
        <v>12541308</v>
      </c>
      <c r="G1411" t="e">
        <f t="shared" si="117"/>
        <v>#N/A</v>
      </c>
      <c r="H1411" s="11">
        <v>1254</v>
      </c>
      <c r="I1411" s="5">
        <v>1308</v>
      </c>
      <c r="J1411" t="s">
        <v>46</v>
      </c>
      <c r="K1411" t="s">
        <v>58</v>
      </c>
      <c r="O1411" s="3"/>
      <c r="P1411" s="4"/>
      <c r="Q1411" s="4"/>
      <c r="R1411" s="2">
        <f t="shared" si="115"/>
        <v>-2.7914837576823212E-2</v>
      </c>
      <c r="S1411" s="2">
        <f t="shared" si="116"/>
        <v>1.0279148375768232</v>
      </c>
      <c r="T1411" s="2"/>
      <c r="U1411" s="2"/>
      <c r="V1411" s="37"/>
      <c r="W1411" s="37"/>
      <c r="X1411" s="37"/>
      <c r="Y1411" s="37"/>
      <c r="Z1411" s="37"/>
      <c r="AA1411" s="37"/>
      <c r="AB1411" s="12">
        <v>16</v>
      </c>
      <c r="AC1411">
        <v>12</v>
      </c>
      <c r="AD1411">
        <v>196</v>
      </c>
      <c r="AE1411">
        <v>-0.31</v>
      </c>
      <c r="AF1411">
        <v>0</v>
      </c>
      <c r="AG1411">
        <v>5</v>
      </c>
      <c r="AH1411">
        <v>2</v>
      </c>
      <c r="AI1411">
        <v>-3</v>
      </c>
      <c r="AJ1411">
        <v>-4</v>
      </c>
      <c r="AK1411">
        <v>-7</v>
      </c>
      <c r="AL1411">
        <v>0.06</v>
      </c>
      <c r="AM1411">
        <v>1.1000000000000001</v>
      </c>
      <c r="AN1411">
        <v>12.1</v>
      </c>
      <c r="AO1411">
        <v>-11</v>
      </c>
      <c r="AP1411">
        <v>-4</v>
      </c>
      <c r="AQ1411">
        <v>0</v>
      </c>
      <c r="AR1411" s="2">
        <v>0.11</v>
      </c>
    </row>
    <row r="1412" spans="6:44" x14ac:dyDescent="0.3">
      <c r="F1412" t="str">
        <f t="shared" si="114"/>
        <v>12541314</v>
      </c>
      <c r="G1412" t="e">
        <f t="shared" si="117"/>
        <v>#N/A</v>
      </c>
      <c r="H1412" s="11">
        <v>1254</v>
      </c>
      <c r="I1412" s="5">
        <v>1314</v>
      </c>
      <c r="J1412" t="s">
        <v>46</v>
      </c>
      <c r="K1412" t="s">
        <v>59</v>
      </c>
      <c r="O1412" s="3"/>
      <c r="P1412" s="4"/>
      <c r="Q1412" s="4"/>
      <c r="R1412" s="2">
        <f t="shared" si="115"/>
        <v>-6.7914837576823206E-2</v>
      </c>
      <c r="S1412" s="2">
        <f t="shared" si="116"/>
        <v>1.0679148375768233</v>
      </c>
      <c r="T1412" s="2"/>
      <c r="U1412" s="2"/>
      <c r="V1412" s="37"/>
      <c r="W1412" s="37"/>
      <c r="X1412" s="37"/>
      <c r="Y1412" s="37"/>
      <c r="Z1412" s="37"/>
      <c r="AA1412" s="37"/>
      <c r="AB1412" s="12">
        <v>16</v>
      </c>
      <c r="AC1412">
        <v>2</v>
      </c>
      <c r="AD1412">
        <v>244</v>
      </c>
      <c r="AE1412">
        <v>-0.19</v>
      </c>
      <c r="AF1412">
        <v>0</v>
      </c>
      <c r="AG1412">
        <v>0</v>
      </c>
      <c r="AH1412">
        <v>3</v>
      </c>
      <c r="AI1412">
        <v>0</v>
      </c>
      <c r="AJ1412">
        <v>-8</v>
      </c>
      <c r="AK1412">
        <v>-4</v>
      </c>
      <c r="AL1412">
        <v>-0.04</v>
      </c>
      <c r="AM1412">
        <v>-5.3</v>
      </c>
      <c r="AN1412">
        <v>3.7</v>
      </c>
      <c r="AO1412">
        <v>-9</v>
      </c>
      <c r="AP1412">
        <v>-14</v>
      </c>
      <c r="AQ1412">
        <v>0</v>
      </c>
      <c r="AR1412" s="2">
        <v>7.0000000000000007E-2</v>
      </c>
    </row>
    <row r="1413" spans="6:44" x14ac:dyDescent="0.3">
      <c r="F1413" t="str">
        <f t="shared" si="114"/>
        <v>12541326</v>
      </c>
      <c r="G1413" t="e">
        <f t="shared" si="117"/>
        <v>#N/A</v>
      </c>
      <c r="H1413" s="11">
        <v>1254</v>
      </c>
      <c r="I1413" s="5">
        <v>1326</v>
      </c>
      <c r="J1413" t="s">
        <v>46</v>
      </c>
      <c r="K1413" t="s">
        <v>60</v>
      </c>
      <c r="O1413" s="3"/>
      <c r="P1413" s="4"/>
      <c r="Q1413" s="4"/>
      <c r="R1413" s="2">
        <f t="shared" si="115"/>
        <v>-6.7914837576823206E-2</v>
      </c>
      <c r="S1413" s="2">
        <f t="shared" si="116"/>
        <v>1.0679148375768233</v>
      </c>
      <c r="T1413" s="2"/>
      <c r="U1413" s="2"/>
      <c r="V1413" s="37"/>
      <c r="W1413" s="37"/>
      <c r="X1413" s="37"/>
      <c r="Y1413" s="37"/>
      <c r="Z1413" s="37"/>
      <c r="AA1413" s="37"/>
      <c r="AB1413" s="12">
        <v>16</v>
      </c>
      <c r="AC1413">
        <v>5</v>
      </c>
      <c r="AD1413">
        <v>236</v>
      </c>
      <c r="AE1413">
        <v>-0.23</v>
      </c>
      <c r="AF1413">
        <v>-2</v>
      </c>
      <c r="AG1413">
        <v>2</v>
      </c>
      <c r="AH1413">
        <v>2</v>
      </c>
      <c r="AI1413">
        <v>-2</v>
      </c>
      <c r="AJ1413">
        <v>0</v>
      </c>
      <c r="AK1413">
        <v>-5</v>
      </c>
      <c r="AL1413">
        <v>-0.03</v>
      </c>
      <c r="AM1413">
        <v>0.9</v>
      </c>
      <c r="AN1413">
        <v>10.1</v>
      </c>
      <c r="AO1413">
        <v>-9.1999999999999993</v>
      </c>
      <c r="AP1413">
        <v>-11</v>
      </c>
      <c r="AQ1413">
        <v>0</v>
      </c>
      <c r="AR1413" s="2">
        <v>7.0000000000000007E-2</v>
      </c>
    </row>
    <row r="1414" spans="6:44" x14ac:dyDescent="0.3">
      <c r="F1414" t="str">
        <f t="shared" si="114"/>
        <v>12541328</v>
      </c>
      <c r="G1414" t="e">
        <f t="shared" si="117"/>
        <v>#N/A</v>
      </c>
      <c r="H1414" s="11">
        <v>1254</v>
      </c>
      <c r="I1414" s="5">
        <v>1328</v>
      </c>
      <c r="J1414" t="s">
        <v>46</v>
      </c>
      <c r="K1414" t="s">
        <v>61</v>
      </c>
      <c r="O1414" s="3"/>
      <c r="P1414" s="4"/>
      <c r="Q1414" s="4"/>
      <c r="R1414" s="2">
        <f t="shared" si="115"/>
        <v>-1.7914837576823217E-2</v>
      </c>
      <c r="S1414" s="2">
        <f t="shared" si="116"/>
        <v>1.0179148375768232</v>
      </c>
      <c r="T1414" s="2"/>
      <c r="U1414" s="2"/>
      <c r="V1414" s="37"/>
      <c r="W1414" s="37"/>
      <c r="X1414" s="37"/>
      <c r="Y1414" s="37"/>
      <c r="Z1414" s="37"/>
      <c r="AA1414" s="37"/>
      <c r="AB1414" s="12">
        <v>16</v>
      </c>
      <c r="AC1414">
        <v>10</v>
      </c>
      <c r="AD1414">
        <v>204</v>
      </c>
      <c r="AE1414">
        <v>-0.06</v>
      </c>
      <c r="AF1414">
        <v>-2</v>
      </c>
      <c r="AG1414">
        <v>-1</v>
      </c>
      <c r="AH1414">
        <v>2</v>
      </c>
      <c r="AI1414">
        <v>-1</v>
      </c>
      <c r="AJ1414">
        <v>2</v>
      </c>
      <c r="AK1414">
        <v>0</v>
      </c>
      <c r="AL1414">
        <v>-0.05</v>
      </c>
      <c r="AM1414">
        <v>-8.5</v>
      </c>
      <c r="AN1414">
        <v>-4.8</v>
      </c>
      <c r="AO1414">
        <v>-3.7</v>
      </c>
      <c r="AP1414">
        <v>-6</v>
      </c>
      <c r="AQ1414">
        <v>0</v>
      </c>
      <c r="AR1414" s="2">
        <v>0.12</v>
      </c>
    </row>
    <row r="1415" spans="6:44" x14ac:dyDescent="0.3">
      <c r="F1415" t="str">
        <f t="shared" si="114"/>
        <v>12541335</v>
      </c>
      <c r="G1415" t="e">
        <f t="shared" si="117"/>
        <v>#N/A</v>
      </c>
      <c r="H1415" s="11">
        <v>1254</v>
      </c>
      <c r="I1415" s="5">
        <v>1335</v>
      </c>
      <c r="J1415" t="s">
        <v>46</v>
      </c>
      <c r="K1415" t="s">
        <v>62</v>
      </c>
      <c r="O1415" s="3"/>
      <c r="P1415" s="4"/>
      <c r="Q1415" s="4"/>
      <c r="R1415" s="2">
        <f t="shared" si="115"/>
        <v>0.1220851624231768</v>
      </c>
      <c r="S1415" s="2">
        <f t="shared" si="116"/>
        <v>0.8779148375768232</v>
      </c>
      <c r="T1415" s="2"/>
      <c r="U1415" s="2"/>
      <c r="V1415" s="37"/>
      <c r="W1415" s="37"/>
      <c r="X1415" s="37"/>
      <c r="Y1415" s="37"/>
      <c r="Z1415" s="37"/>
      <c r="AA1415" s="37"/>
      <c r="AB1415" s="12">
        <v>16</v>
      </c>
      <c r="AC1415">
        <v>16</v>
      </c>
      <c r="AD1415">
        <v>124</v>
      </c>
      <c r="AE1415">
        <v>-0.22</v>
      </c>
      <c r="AF1415">
        <v>-1</v>
      </c>
      <c r="AG1415">
        <v>3</v>
      </c>
      <c r="AH1415">
        <v>2</v>
      </c>
      <c r="AI1415">
        <v>-1</v>
      </c>
      <c r="AJ1415">
        <v>6</v>
      </c>
      <c r="AK1415">
        <v>-7</v>
      </c>
      <c r="AL1415">
        <v>0.04</v>
      </c>
      <c r="AM1415">
        <v>1</v>
      </c>
      <c r="AN1415">
        <v>7.2</v>
      </c>
      <c r="AO1415">
        <v>-6.2</v>
      </c>
      <c r="AP1415">
        <v>0</v>
      </c>
      <c r="AQ1415">
        <v>0</v>
      </c>
      <c r="AR1415" s="2">
        <v>0.26</v>
      </c>
    </row>
    <row r="1416" spans="6:44" x14ac:dyDescent="0.3">
      <c r="F1416" t="str">
        <f t="shared" si="114"/>
        <v>12541344</v>
      </c>
      <c r="G1416" t="e">
        <f t="shared" si="117"/>
        <v>#N/A</v>
      </c>
      <c r="H1416" s="11">
        <v>1254</v>
      </c>
      <c r="I1416" s="5">
        <v>1344</v>
      </c>
      <c r="J1416" t="s">
        <v>46</v>
      </c>
      <c r="K1416" t="s">
        <v>63</v>
      </c>
      <c r="O1416" s="3"/>
      <c r="P1416" s="4"/>
      <c r="Q1416" s="4"/>
      <c r="R1416" s="2">
        <f t="shared" si="115"/>
        <v>2.2085162423176791E-2</v>
      </c>
      <c r="S1416" s="2">
        <f t="shared" si="116"/>
        <v>0.97791483757682318</v>
      </c>
      <c r="T1416" s="2"/>
      <c r="U1416" s="2"/>
      <c r="V1416" s="37"/>
      <c r="W1416" s="37"/>
      <c r="X1416" s="37"/>
      <c r="Y1416" s="37"/>
      <c r="Z1416" s="37"/>
      <c r="AA1416" s="37"/>
      <c r="AB1416" s="12">
        <v>16</v>
      </c>
      <c r="AC1416">
        <v>10</v>
      </c>
      <c r="AD1416">
        <v>188</v>
      </c>
      <c r="AE1416">
        <v>-0.1</v>
      </c>
      <c r="AF1416">
        <v>2</v>
      </c>
      <c r="AG1416">
        <v>0</v>
      </c>
      <c r="AH1416">
        <v>2</v>
      </c>
      <c r="AI1416">
        <v>-3</v>
      </c>
      <c r="AJ1416">
        <v>1</v>
      </c>
      <c r="AK1416">
        <v>-1</v>
      </c>
      <c r="AL1416">
        <v>0</v>
      </c>
      <c r="AM1416">
        <v>3</v>
      </c>
      <c r="AN1416">
        <v>4.0999999999999996</v>
      </c>
      <c r="AO1416">
        <v>-1.1000000000000001</v>
      </c>
      <c r="AP1416">
        <v>-6</v>
      </c>
      <c r="AQ1416">
        <v>0</v>
      </c>
      <c r="AR1416" s="2">
        <v>0.16</v>
      </c>
    </row>
    <row r="1417" spans="6:44" x14ac:dyDescent="0.3">
      <c r="F1417" t="str">
        <f t="shared" si="114"/>
        <v>12541345</v>
      </c>
      <c r="G1417" t="e">
        <f t="shared" si="117"/>
        <v>#N/A</v>
      </c>
      <c r="H1417" s="11">
        <v>1254</v>
      </c>
      <c r="I1417" s="5">
        <v>1345</v>
      </c>
      <c r="J1417" t="s">
        <v>46</v>
      </c>
      <c r="K1417" t="s">
        <v>64</v>
      </c>
      <c r="O1417" s="3"/>
      <c r="P1417" s="4"/>
      <c r="Q1417" s="4"/>
      <c r="R1417" s="2">
        <f t="shared" si="115"/>
        <v>-8.791483757682321E-2</v>
      </c>
      <c r="S1417" s="2">
        <f t="shared" si="116"/>
        <v>1.0879148375768233</v>
      </c>
      <c r="T1417" s="2"/>
      <c r="U1417" s="2"/>
      <c r="V1417" s="37"/>
      <c r="W1417" s="37"/>
      <c r="X1417" s="37"/>
      <c r="Y1417" s="37"/>
      <c r="Z1417" s="37"/>
      <c r="AA1417" s="37"/>
      <c r="AB1417" s="12">
        <v>16</v>
      </c>
      <c r="AC1417">
        <v>2</v>
      </c>
      <c r="AD1417">
        <v>246</v>
      </c>
      <c r="AE1417">
        <v>-0.3</v>
      </c>
      <c r="AF1417">
        <v>-6</v>
      </c>
      <c r="AG1417">
        <v>3</v>
      </c>
      <c r="AH1417">
        <v>3</v>
      </c>
      <c r="AI1417">
        <v>-1</v>
      </c>
      <c r="AJ1417">
        <v>2</v>
      </c>
      <c r="AK1417">
        <v>-2</v>
      </c>
      <c r="AL1417">
        <v>-0.04</v>
      </c>
      <c r="AM1417">
        <v>-4.4000000000000004</v>
      </c>
      <c r="AN1417">
        <v>11.2</v>
      </c>
      <c r="AO1417">
        <v>-15.6</v>
      </c>
      <c r="AP1417">
        <v>-14</v>
      </c>
      <c r="AQ1417">
        <v>0</v>
      </c>
      <c r="AR1417" s="2">
        <v>0.05</v>
      </c>
    </row>
    <row r="1418" spans="6:44" x14ac:dyDescent="0.3">
      <c r="F1418" t="str">
        <f t="shared" si="114"/>
        <v>12541347</v>
      </c>
      <c r="G1418" t="e">
        <f t="shared" si="117"/>
        <v>#N/A</v>
      </c>
      <c r="H1418" s="11">
        <v>1254</v>
      </c>
      <c r="I1418" s="5">
        <v>1347</v>
      </c>
      <c r="J1418" t="s">
        <v>46</v>
      </c>
      <c r="K1418" t="s">
        <v>65</v>
      </c>
      <c r="O1418" s="3"/>
      <c r="P1418" s="4"/>
      <c r="Q1418" s="4"/>
      <c r="R1418" s="2">
        <f t="shared" si="115"/>
        <v>0.27208516242317676</v>
      </c>
      <c r="S1418" s="2">
        <f t="shared" si="116"/>
        <v>0.72791483757682318</v>
      </c>
      <c r="T1418" s="2"/>
      <c r="U1418" s="2"/>
      <c r="V1418" s="37"/>
      <c r="W1418" s="37"/>
      <c r="X1418" s="37"/>
      <c r="Y1418" s="37"/>
      <c r="Z1418" s="37"/>
      <c r="AA1418" s="37"/>
      <c r="AB1418" s="12">
        <v>16</v>
      </c>
      <c r="AC1418">
        <v>16</v>
      </c>
      <c r="AD1418">
        <v>81</v>
      </c>
      <c r="AE1418">
        <v>-0.1</v>
      </c>
      <c r="AF1418">
        <v>3</v>
      </c>
      <c r="AG1418">
        <v>1</v>
      </c>
      <c r="AH1418">
        <v>1</v>
      </c>
      <c r="AI1418">
        <v>-4</v>
      </c>
      <c r="AJ1418">
        <v>-2</v>
      </c>
      <c r="AK1418">
        <v>-2</v>
      </c>
      <c r="AL1418">
        <v>-0.03</v>
      </c>
      <c r="AM1418">
        <v>9.8000000000000007</v>
      </c>
      <c r="AN1418">
        <v>11.9</v>
      </c>
      <c r="AO1418">
        <v>-2.1</v>
      </c>
      <c r="AP1418">
        <v>0</v>
      </c>
      <c r="AQ1418">
        <v>0</v>
      </c>
      <c r="AR1418" s="2">
        <v>0.41</v>
      </c>
    </row>
    <row r="1419" spans="6:44" x14ac:dyDescent="0.3">
      <c r="F1419" t="str">
        <f t="shared" si="114"/>
        <v>12541348</v>
      </c>
      <c r="G1419" t="e">
        <f t="shared" si="117"/>
        <v>#N/A</v>
      </c>
      <c r="H1419" s="11">
        <v>1254</v>
      </c>
      <c r="I1419" s="5">
        <v>1348</v>
      </c>
      <c r="J1419" t="s">
        <v>46</v>
      </c>
      <c r="K1419" t="s">
        <v>66</v>
      </c>
      <c r="O1419" s="3"/>
      <c r="P1419" s="4"/>
      <c r="Q1419" s="4"/>
      <c r="R1419" s="2">
        <f t="shared" si="115"/>
        <v>-2.7914837576823212E-2</v>
      </c>
      <c r="S1419" s="2">
        <f t="shared" si="116"/>
        <v>1.0279148375768232</v>
      </c>
      <c r="T1419" s="2"/>
      <c r="U1419" s="2"/>
      <c r="V1419" s="37"/>
      <c r="W1419" s="37"/>
      <c r="X1419" s="37"/>
      <c r="Y1419" s="37"/>
      <c r="Z1419" s="37"/>
      <c r="AA1419" s="37"/>
      <c r="AB1419" s="12">
        <v>16</v>
      </c>
      <c r="AC1419">
        <v>7</v>
      </c>
      <c r="AD1419">
        <v>202</v>
      </c>
      <c r="AE1419">
        <v>-0.26</v>
      </c>
      <c r="AF1419">
        <v>0</v>
      </c>
      <c r="AG1419">
        <v>0</v>
      </c>
      <c r="AH1419">
        <v>4</v>
      </c>
      <c r="AI1419">
        <v>-6</v>
      </c>
      <c r="AJ1419">
        <v>-1</v>
      </c>
      <c r="AK1419">
        <v>-3</v>
      </c>
      <c r="AL1419">
        <v>-0.01</v>
      </c>
      <c r="AM1419">
        <v>0.5</v>
      </c>
      <c r="AN1419">
        <v>8.9</v>
      </c>
      <c r="AO1419">
        <v>-8.4</v>
      </c>
      <c r="AP1419">
        <v>-9</v>
      </c>
      <c r="AQ1419">
        <v>0</v>
      </c>
      <c r="AR1419" s="2">
        <v>0.11</v>
      </c>
    </row>
    <row r="1420" spans="6:44" x14ac:dyDescent="0.3">
      <c r="F1420" t="str">
        <f t="shared" si="114"/>
        <v>12541355</v>
      </c>
      <c r="G1420" t="e">
        <f t="shared" si="117"/>
        <v>#N/A</v>
      </c>
      <c r="H1420" s="11">
        <v>1254</v>
      </c>
      <c r="I1420" s="5">
        <v>1355</v>
      </c>
      <c r="J1420" t="s">
        <v>46</v>
      </c>
      <c r="K1420" t="s">
        <v>67</v>
      </c>
      <c r="O1420" s="3"/>
      <c r="P1420" s="4"/>
      <c r="Q1420" s="4"/>
      <c r="R1420" s="2">
        <f t="shared" si="115"/>
        <v>1.2085162423176782E-2</v>
      </c>
      <c r="S1420" s="2">
        <f t="shared" si="116"/>
        <v>0.98791483757682319</v>
      </c>
      <c r="T1420" s="2"/>
      <c r="U1420" s="2"/>
      <c r="V1420" s="37"/>
      <c r="W1420" s="37"/>
      <c r="X1420" s="37"/>
      <c r="Y1420" s="37"/>
      <c r="Z1420" s="37"/>
      <c r="AA1420" s="37"/>
      <c r="AB1420" s="12">
        <v>16</v>
      </c>
      <c r="AC1420">
        <v>12</v>
      </c>
      <c r="AD1420">
        <v>176</v>
      </c>
      <c r="AE1420">
        <v>-0.28000000000000003</v>
      </c>
      <c r="AF1420">
        <v>-2</v>
      </c>
      <c r="AG1420">
        <v>0</v>
      </c>
      <c r="AH1420">
        <v>5</v>
      </c>
      <c r="AI1420">
        <v>1</v>
      </c>
      <c r="AJ1420">
        <v>5</v>
      </c>
      <c r="AK1420">
        <v>-7</v>
      </c>
      <c r="AL1420">
        <v>-0.06</v>
      </c>
      <c r="AM1420">
        <v>-6.7</v>
      </c>
      <c r="AN1420">
        <v>1.2</v>
      </c>
      <c r="AO1420">
        <v>-7.9</v>
      </c>
      <c r="AP1420">
        <v>-4</v>
      </c>
      <c r="AQ1420">
        <v>0</v>
      </c>
      <c r="AR1420" s="2">
        <v>0.15</v>
      </c>
    </row>
    <row r="1421" spans="6:44" x14ac:dyDescent="0.3">
      <c r="F1421" t="str">
        <f t="shared" si="114"/>
        <v>12541361</v>
      </c>
      <c r="G1421" t="e">
        <f t="shared" si="117"/>
        <v>#N/A</v>
      </c>
      <c r="H1421" s="11">
        <v>1254</v>
      </c>
      <c r="I1421" s="5">
        <v>1361</v>
      </c>
      <c r="J1421" t="s">
        <v>46</v>
      </c>
      <c r="K1421" t="s">
        <v>68</v>
      </c>
      <c r="O1421" s="3"/>
      <c r="P1421" s="4"/>
      <c r="Q1421" s="4"/>
      <c r="R1421" s="2">
        <f t="shared" si="115"/>
        <v>-2.7914837576823212E-2</v>
      </c>
      <c r="S1421" s="2">
        <f t="shared" si="116"/>
        <v>1.0279148375768232</v>
      </c>
      <c r="T1421" s="2"/>
      <c r="U1421" s="2"/>
      <c r="V1421" s="37"/>
      <c r="W1421" s="37"/>
      <c r="X1421" s="37"/>
      <c r="Y1421" s="37"/>
      <c r="Z1421" s="37"/>
      <c r="AA1421" s="37"/>
      <c r="AB1421" s="12">
        <v>16</v>
      </c>
      <c r="AC1421">
        <v>11</v>
      </c>
      <c r="AD1421">
        <v>201</v>
      </c>
      <c r="AE1421">
        <v>-0.16</v>
      </c>
      <c r="AF1421">
        <v>0</v>
      </c>
      <c r="AG1421">
        <v>1</v>
      </c>
      <c r="AH1421">
        <v>2</v>
      </c>
      <c r="AI1421">
        <v>-3</v>
      </c>
      <c r="AJ1421">
        <v>-2</v>
      </c>
      <c r="AK1421">
        <v>-5</v>
      </c>
      <c r="AL1421">
        <v>-0.02</v>
      </c>
      <c r="AM1421">
        <v>-0.4</v>
      </c>
      <c r="AN1421">
        <v>8.4</v>
      </c>
      <c r="AO1421">
        <v>-8.8000000000000007</v>
      </c>
      <c r="AP1421">
        <v>-5</v>
      </c>
      <c r="AQ1421">
        <v>0</v>
      </c>
      <c r="AR1421" s="2">
        <v>0.11</v>
      </c>
    </row>
    <row r="1422" spans="6:44" x14ac:dyDescent="0.3">
      <c r="F1422" t="str">
        <f t="shared" si="114"/>
        <v>12541371</v>
      </c>
      <c r="G1422" t="e">
        <f t="shared" si="117"/>
        <v>#N/A</v>
      </c>
      <c r="H1422" s="11">
        <v>1254</v>
      </c>
      <c r="I1422" s="5">
        <v>1371</v>
      </c>
      <c r="J1422" t="s">
        <v>46</v>
      </c>
      <c r="K1422" t="s">
        <v>69</v>
      </c>
      <c r="O1422" s="3"/>
      <c r="P1422" s="4"/>
      <c r="Q1422" s="4"/>
      <c r="R1422" s="2">
        <f t="shared" si="115"/>
        <v>-4.7914837576823216E-2</v>
      </c>
      <c r="S1422" s="2">
        <f t="shared" si="116"/>
        <v>1.0479148375768232</v>
      </c>
      <c r="T1422" s="2"/>
      <c r="U1422" s="2"/>
      <c r="V1422" s="37"/>
      <c r="W1422" s="37"/>
      <c r="X1422" s="37"/>
      <c r="Y1422" s="37"/>
      <c r="Z1422" s="37"/>
      <c r="AA1422" s="37"/>
      <c r="AB1422" s="12">
        <v>16</v>
      </c>
      <c r="AC1422">
        <v>8</v>
      </c>
      <c r="AD1422">
        <v>225</v>
      </c>
      <c r="AE1422">
        <v>-0.14000000000000001</v>
      </c>
      <c r="AF1422">
        <v>-1</v>
      </c>
      <c r="AG1422">
        <v>0</v>
      </c>
      <c r="AH1422">
        <v>2</v>
      </c>
      <c r="AI1422">
        <v>-2</v>
      </c>
      <c r="AJ1422">
        <v>-4</v>
      </c>
      <c r="AK1422">
        <v>-2</v>
      </c>
      <c r="AL1422">
        <v>0.01</v>
      </c>
      <c r="AM1422">
        <v>-2.2999999999999998</v>
      </c>
      <c r="AN1422">
        <v>3.5</v>
      </c>
      <c r="AO1422">
        <v>-5.8</v>
      </c>
      <c r="AP1422">
        <v>-8</v>
      </c>
      <c r="AQ1422">
        <v>0</v>
      </c>
      <c r="AR1422" s="2">
        <v>0.09</v>
      </c>
    </row>
    <row r="1423" spans="6:44" x14ac:dyDescent="0.3">
      <c r="F1423" t="str">
        <f t="shared" si="114"/>
        <v>12541372</v>
      </c>
      <c r="G1423" t="e">
        <f t="shared" si="117"/>
        <v>#N/A</v>
      </c>
      <c r="H1423" s="11">
        <v>1254</v>
      </c>
      <c r="I1423" s="5">
        <v>1372</v>
      </c>
      <c r="J1423" t="s">
        <v>46</v>
      </c>
      <c r="K1423" t="s">
        <v>70</v>
      </c>
      <c r="O1423" s="3"/>
      <c r="P1423" s="4"/>
      <c r="Q1423" s="4"/>
      <c r="R1423" s="2">
        <f t="shared" si="115"/>
        <v>6.2085162423176798E-2</v>
      </c>
      <c r="S1423" s="2">
        <f t="shared" si="116"/>
        <v>0.93791483757682315</v>
      </c>
      <c r="T1423" s="2"/>
      <c r="U1423" s="2"/>
      <c r="V1423" s="37"/>
      <c r="W1423" s="37"/>
      <c r="X1423" s="37"/>
      <c r="Y1423" s="37"/>
      <c r="Z1423" s="37"/>
      <c r="AA1423" s="37"/>
      <c r="AB1423" s="12">
        <v>16</v>
      </c>
      <c r="AC1423">
        <v>14</v>
      </c>
      <c r="AD1423">
        <v>140</v>
      </c>
      <c r="AE1423">
        <v>-0.28000000000000003</v>
      </c>
      <c r="AF1423">
        <v>-1</v>
      </c>
      <c r="AG1423">
        <v>0</v>
      </c>
      <c r="AH1423">
        <v>-1</v>
      </c>
      <c r="AI1423">
        <v>-9</v>
      </c>
      <c r="AJ1423">
        <v>-3</v>
      </c>
      <c r="AK1423">
        <v>-1</v>
      </c>
      <c r="AL1423">
        <v>0</v>
      </c>
      <c r="AM1423">
        <v>-1.5</v>
      </c>
      <c r="AN1423">
        <v>8.4</v>
      </c>
      <c r="AO1423">
        <v>-9.9</v>
      </c>
      <c r="AP1423">
        <v>-2</v>
      </c>
      <c r="AQ1423">
        <v>0</v>
      </c>
      <c r="AR1423" s="2">
        <v>0.2</v>
      </c>
    </row>
    <row r="1424" spans="6:44" x14ac:dyDescent="0.3">
      <c r="F1424" t="str">
        <f t="shared" si="114"/>
        <v>12541382</v>
      </c>
      <c r="G1424" t="e">
        <f t="shared" si="117"/>
        <v>#N/A</v>
      </c>
      <c r="H1424" s="11">
        <v>1254</v>
      </c>
      <c r="I1424" s="5">
        <v>1382</v>
      </c>
      <c r="J1424" t="s">
        <v>46</v>
      </c>
      <c r="K1424" t="s">
        <v>71</v>
      </c>
      <c r="O1424" s="3"/>
      <c r="P1424" s="4"/>
      <c r="Q1424" s="4"/>
      <c r="R1424" s="2">
        <f t="shared" si="115"/>
        <v>2.0851624231768007E-3</v>
      </c>
      <c r="S1424" s="2">
        <f t="shared" si="116"/>
        <v>0.9979148375768232</v>
      </c>
      <c r="T1424" s="2"/>
      <c r="U1424" s="2"/>
      <c r="V1424" s="37"/>
      <c r="W1424" s="37"/>
      <c r="X1424" s="37"/>
      <c r="Y1424" s="37"/>
      <c r="Z1424" s="37"/>
      <c r="AA1424" s="37"/>
      <c r="AB1424" s="12">
        <v>16</v>
      </c>
      <c r="AC1424">
        <v>11</v>
      </c>
      <c r="AD1424">
        <v>182</v>
      </c>
      <c r="AE1424">
        <v>-0.26</v>
      </c>
      <c r="AF1424">
        <v>0</v>
      </c>
      <c r="AG1424">
        <v>1</v>
      </c>
      <c r="AH1424">
        <v>3</v>
      </c>
      <c r="AI1424">
        <v>-4</v>
      </c>
      <c r="AJ1424">
        <v>0</v>
      </c>
      <c r="AK1424">
        <v>0</v>
      </c>
      <c r="AL1424">
        <v>-0.05</v>
      </c>
      <c r="AM1424">
        <v>-1.2</v>
      </c>
      <c r="AN1424">
        <v>5.8</v>
      </c>
      <c r="AO1424">
        <v>-7</v>
      </c>
      <c r="AP1424">
        <v>-5</v>
      </c>
      <c r="AQ1424">
        <v>0</v>
      </c>
      <c r="AR1424" s="2">
        <v>0.14000000000000001</v>
      </c>
    </row>
    <row r="1425" spans="6:44" x14ac:dyDescent="0.3">
      <c r="F1425" t="str">
        <f t="shared" si="114"/>
        <v>12541393</v>
      </c>
      <c r="G1425" t="e">
        <f t="shared" si="117"/>
        <v>#N/A</v>
      </c>
      <c r="H1425" s="11">
        <v>1254</v>
      </c>
      <c r="I1425" s="5">
        <v>1393</v>
      </c>
      <c r="J1425" t="s">
        <v>46</v>
      </c>
      <c r="K1425" t="s">
        <v>72</v>
      </c>
      <c r="O1425" s="3"/>
      <c r="P1425" s="4"/>
      <c r="Q1425" s="4"/>
      <c r="R1425" s="2">
        <f t="shared" si="115"/>
        <v>1.2085162423176782E-2</v>
      </c>
      <c r="S1425" s="2">
        <f t="shared" si="116"/>
        <v>0.98791483757682319</v>
      </c>
      <c r="T1425" s="2"/>
      <c r="U1425" s="2"/>
      <c r="V1425" s="37"/>
      <c r="W1425" s="37"/>
      <c r="X1425" s="37"/>
      <c r="Y1425" s="37"/>
      <c r="Z1425" s="37"/>
      <c r="AA1425" s="37"/>
      <c r="AB1425" s="12">
        <v>16</v>
      </c>
      <c r="AC1425">
        <v>11</v>
      </c>
      <c r="AD1425">
        <v>197</v>
      </c>
      <c r="AE1425">
        <v>-0.09</v>
      </c>
      <c r="AF1425">
        <v>5</v>
      </c>
      <c r="AG1425">
        <v>3</v>
      </c>
      <c r="AH1425">
        <v>1</v>
      </c>
      <c r="AI1425">
        <v>-3</v>
      </c>
      <c r="AJ1425">
        <v>-5</v>
      </c>
      <c r="AK1425">
        <v>-1</v>
      </c>
      <c r="AL1425">
        <v>-0.04</v>
      </c>
      <c r="AM1425">
        <v>9.1999999999999993</v>
      </c>
      <c r="AN1425">
        <v>12.3</v>
      </c>
      <c r="AO1425">
        <v>-3.1</v>
      </c>
      <c r="AP1425">
        <v>-5</v>
      </c>
      <c r="AQ1425">
        <v>0</v>
      </c>
      <c r="AR1425" s="2">
        <v>0.15</v>
      </c>
    </row>
    <row r="1426" spans="6:44" x14ac:dyDescent="0.3">
      <c r="F1426" t="str">
        <f t="shared" si="114"/>
        <v>12541395</v>
      </c>
      <c r="G1426" t="e">
        <f t="shared" si="117"/>
        <v>#N/A</v>
      </c>
      <c r="H1426" s="11">
        <v>1254</v>
      </c>
      <c r="I1426" s="5">
        <v>1395</v>
      </c>
      <c r="J1426" t="s">
        <v>46</v>
      </c>
      <c r="K1426" t="s">
        <v>73</v>
      </c>
      <c r="O1426" s="3"/>
      <c r="P1426" s="4"/>
      <c r="Q1426" s="4"/>
      <c r="R1426" s="2">
        <f t="shared" si="115"/>
        <v>-5.7914837576823211E-2</v>
      </c>
      <c r="S1426" s="2">
        <f t="shared" si="116"/>
        <v>1.0579148375768233</v>
      </c>
      <c r="T1426" s="2"/>
      <c r="U1426" s="2"/>
      <c r="V1426" s="37"/>
      <c r="W1426" s="37"/>
      <c r="X1426" s="37"/>
      <c r="Y1426" s="37"/>
      <c r="Z1426" s="37"/>
      <c r="AA1426" s="37"/>
      <c r="AB1426" s="12">
        <v>16</v>
      </c>
      <c r="AC1426">
        <v>6</v>
      </c>
      <c r="AD1426">
        <v>229</v>
      </c>
      <c r="AE1426">
        <v>-0.14000000000000001</v>
      </c>
      <c r="AF1426">
        <v>-5</v>
      </c>
      <c r="AG1426">
        <v>-3</v>
      </c>
      <c r="AH1426">
        <v>2</v>
      </c>
      <c r="AI1426">
        <v>-2</v>
      </c>
      <c r="AJ1426">
        <v>-5</v>
      </c>
      <c r="AK1426">
        <v>-4</v>
      </c>
      <c r="AL1426">
        <v>-0.01</v>
      </c>
      <c r="AM1426">
        <v>-6.3</v>
      </c>
      <c r="AN1426">
        <v>0.9</v>
      </c>
      <c r="AO1426">
        <v>-7.2</v>
      </c>
      <c r="AP1426">
        <v>-10</v>
      </c>
      <c r="AQ1426">
        <v>0</v>
      </c>
      <c r="AR1426" s="2">
        <v>0.08</v>
      </c>
    </row>
    <row r="1427" spans="6:44" x14ac:dyDescent="0.3">
      <c r="F1427" t="str">
        <f t="shared" si="114"/>
        <v>12541397</v>
      </c>
      <c r="G1427" t="e">
        <f t="shared" si="117"/>
        <v>#N/A</v>
      </c>
      <c r="H1427" s="11">
        <v>1254</v>
      </c>
      <c r="I1427" s="5">
        <v>1397</v>
      </c>
      <c r="J1427" t="s">
        <v>46</v>
      </c>
      <c r="K1427" t="s">
        <v>74</v>
      </c>
      <c r="O1427" s="3"/>
      <c r="P1427" s="4"/>
      <c r="Q1427" s="4"/>
      <c r="R1427" s="2">
        <f t="shared" si="115"/>
        <v>-6.7914837576823206E-2</v>
      </c>
      <c r="S1427" s="2">
        <f t="shared" si="116"/>
        <v>1.0679148375768233</v>
      </c>
      <c r="T1427" s="2"/>
      <c r="U1427" s="2"/>
      <c r="V1427" s="37"/>
      <c r="W1427" s="37"/>
      <c r="X1427" s="37"/>
      <c r="Y1427" s="37"/>
      <c r="Z1427" s="37"/>
      <c r="AA1427" s="37"/>
      <c r="AB1427" s="12">
        <v>16</v>
      </c>
      <c r="AC1427">
        <v>3</v>
      </c>
      <c r="AD1427">
        <v>240</v>
      </c>
      <c r="AE1427">
        <v>-0.24</v>
      </c>
      <c r="AF1427">
        <v>1</v>
      </c>
      <c r="AG1427">
        <v>3</v>
      </c>
      <c r="AH1427">
        <v>2</v>
      </c>
      <c r="AI1427">
        <v>-4</v>
      </c>
      <c r="AJ1427">
        <v>-4</v>
      </c>
      <c r="AK1427">
        <v>1</v>
      </c>
      <c r="AL1427">
        <v>-0.06</v>
      </c>
      <c r="AM1427">
        <v>2.5</v>
      </c>
      <c r="AN1427">
        <v>10.4</v>
      </c>
      <c r="AO1427">
        <v>-7.9</v>
      </c>
      <c r="AP1427">
        <v>-13</v>
      </c>
      <c r="AQ1427">
        <v>0</v>
      </c>
      <c r="AR1427" s="2">
        <v>7.0000000000000007E-2</v>
      </c>
    </row>
    <row r="1428" spans="6:44" x14ac:dyDescent="0.3">
      <c r="F1428" t="str">
        <f t="shared" si="114"/>
        <v>12541400</v>
      </c>
      <c r="G1428" t="e">
        <f t="shared" si="117"/>
        <v>#N/A</v>
      </c>
      <c r="H1428" s="11">
        <v>1254</v>
      </c>
      <c r="I1428" s="5">
        <v>1400</v>
      </c>
      <c r="J1428" t="s">
        <v>46</v>
      </c>
      <c r="K1428" t="s">
        <v>75</v>
      </c>
      <c r="O1428" s="3"/>
      <c r="P1428" s="4"/>
      <c r="Q1428" s="4"/>
      <c r="R1428" s="2">
        <f t="shared" si="115"/>
        <v>-1.7914837576823217E-2</v>
      </c>
      <c r="S1428" s="2">
        <f t="shared" si="116"/>
        <v>1.0179148375768232</v>
      </c>
      <c r="T1428" s="2"/>
      <c r="U1428" s="2"/>
      <c r="V1428" s="37"/>
      <c r="W1428" s="37"/>
      <c r="X1428" s="37"/>
      <c r="Y1428" s="37"/>
      <c r="Z1428" s="37"/>
      <c r="AA1428" s="37"/>
      <c r="AB1428" s="12">
        <v>16</v>
      </c>
      <c r="AC1428">
        <v>10</v>
      </c>
      <c r="AD1428">
        <v>212</v>
      </c>
      <c r="AE1428">
        <v>-0.06</v>
      </c>
      <c r="AF1428">
        <v>2</v>
      </c>
      <c r="AG1428">
        <v>2</v>
      </c>
      <c r="AH1428">
        <v>2</v>
      </c>
      <c r="AI1428">
        <v>-2</v>
      </c>
      <c r="AJ1428">
        <v>1</v>
      </c>
      <c r="AK1428">
        <v>-1</v>
      </c>
      <c r="AL1428">
        <v>0.03</v>
      </c>
      <c r="AM1428">
        <v>5</v>
      </c>
      <c r="AN1428">
        <v>8.6</v>
      </c>
      <c r="AO1428">
        <v>-3.6</v>
      </c>
      <c r="AP1428">
        <v>-6</v>
      </c>
      <c r="AQ1428">
        <v>0</v>
      </c>
      <c r="AR1428" s="2">
        <v>0.12</v>
      </c>
    </row>
    <row r="1429" spans="6:44" x14ac:dyDescent="0.3">
      <c r="F1429" t="str">
        <f t="shared" si="114"/>
        <v>12541401</v>
      </c>
      <c r="G1429" t="e">
        <f t="shared" si="117"/>
        <v>#N/A</v>
      </c>
      <c r="H1429" s="11">
        <v>1254</v>
      </c>
      <c r="I1429" s="5">
        <v>1401</v>
      </c>
      <c r="J1429" t="s">
        <v>46</v>
      </c>
      <c r="K1429" t="s">
        <v>76</v>
      </c>
      <c r="O1429" s="3"/>
      <c r="P1429" s="4"/>
      <c r="Q1429" s="4"/>
      <c r="R1429" s="2">
        <f t="shared" si="115"/>
        <v>-3.7914837576823207E-2</v>
      </c>
      <c r="S1429" s="2">
        <f t="shared" si="116"/>
        <v>1.0379148375768232</v>
      </c>
      <c r="T1429" s="2"/>
      <c r="U1429" s="2"/>
      <c r="V1429" s="37"/>
      <c r="W1429" s="37"/>
      <c r="X1429" s="37"/>
      <c r="Y1429" s="37"/>
      <c r="Z1429" s="37"/>
      <c r="AA1429" s="37"/>
      <c r="AB1429" s="12">
        <v>16</v>
      </c>
      <c r="AC1429">
        <v>7</v>
      </c>
      <c r="AD1429">
        <v>221</v>
      </c>
      <c r="AE1429">
        <v>-0.1</v>
      </c>
      <c r="AF1429">
        <v>1</v>
      </c>
      <c r="AG1429">
        <v>4</v>
      </c>
      <c r="AH1429">
        <v>1</v>
      </c>
      <c r="AI1429">
        <v>0</v>
      </c>
      <c r="AJ1429">
        <v>-4</v>
      </c>
      <c r="AK1429">
        <v>-2</v>
      </c>
      <c r="AL1429">
        <v>0.03</v>
      </c>
      <c r="AM1429">
        <v>1.7</v>
      </c>
      <c r="AN1429">
        <v>7</v>
      </c>
      <c r="AO1429">
        <v>-5.3</v>
      </c>
      <c r="AP1429">
        <v>-9</v>
      </c>
      <c r="AQ1429">
        <v>0</v>
      </c>
      <c r="AR1429" s="2">
        <v>0.1</v>
      </c>
    </row>
    <row r="1430" spans="6:44" x14ac:dyDescent="0.3">
      <c r="F1430" t="str">
        <f t="shared" si="114"/>
        <v>12541403</v>
      </c>
      <c r="G1430" t="e">
        <f t="shared" si="117"/>
        <v>#N/A</v>
      </c>
      <c r="H1430" s="11">
        <v>1254</v>
      </c>
      <c r="I1430" s="5">
        <v>1403</v>
      </c>
      <c r="J1430" t="s">
        <v>46</v>
      </c>
      <c r="K1430" t="s">
        <v>77</v>
      </c>
      <c r="O1430" s="3"/>
      <c r="P1430" s="4"/>
      <c r="Q1430" s="4"/>
      <c r="R1430" s="2">
        <f t="shared" si="115"/>
        <v>-6.7914837576823206E-2</v>
      </c>
      <c r="S1430" s="2">
        <f t="shared" si="116"/>
        <v>1.0679148375768233</v>
      </c>
      <c r="T1430" s="2"/>
      <c r="U1430" s="2"/>
      <c r="V1430" s="37"/>
      <c r="W1430" s="37"/>
      <c r="X1430" s="37"/>
      <c r="Y1430" s="37"/>
      <c r="Z1430" s="37"/>
      <c r="AA1430" s="37"/>
      <c r="AB1430" s="12">
        <v>16</v>
      </c>
      <c r="AC1430">
        <v>3</v>
      </c>
      <c r="AD1430">
        <v>239</v>
      </c>
      <c r="AE1430">
        <v>-0.21</v>
      </c>
      <c r="AF1430">
        <v>-1</v>
      </c>
      <c r="AG1430">
        <v>3</v>
      </c>
      <c r="AH1430">
        <v>1</v>
      </c>
      <c r="AI1430">
        <v>-5</v>
      </c>
      <c r="AJ1430">
        <v>-3</v>
      </c>
      <c r="AK1430">
        <v>-2</v>
      </c>
      <c r="AL1430">
        <v>0</v>
      </c>
      <c r="AM1430">
        <v>1.5</v>
      </c>
      <c r="AN1430">
        <v>12.1</v>
      </c>
      <c r="AO1430">
        <v>-10.6</v>
      </c>
      <c r="AP1430">
        <v>-13</v>
      </c>
      <c r="AQ1430">
        <v>0</v>
      </c>
      <c r="AR1430" s="2">
        <v>7.0000000000000007E-2</v>
      </c>
    </row>
    <row r="1431" spans="6:44" x14ac:dyDescent="0.3">
      <c r="F1431" t="str">
        <f t="shared" si="114"/>
        <v>12541411</v>
      </c>
      <c r="G1431" t="e">
        <f t="shared" si="117"/>
        <v>#N/A</v>
      </c>
      <c r="H1431" s="11">
        <v>1254</v>
      </c>
      <c r="I1431" s="5">
        <v>1411</v>
      </c>
      <c r="J1431" t="s">
        <v>46</v>
      </c>
      <c r="K1431" t="s">
        <v>78</v>
      </c>
      <c r="O1431" s="3"/>
      <c r="P1431" s="4"/>
      <c r="Q1431" s="4"/>
      <c r="R1431" s="2">
        <f t="shared" si="115"/>
        <v>0.53208516242317683</v>
      </c>
      <c r="S1431" s="2">
        <f t="shared" si="116"/>
        <v>0.46791483757682317</v>
      </c>
      <c r="T1431" s="2"/>
      <c r="U1431" s="2"/>
      <c r="V1431" s="37"/>
      <c r="W1431" s="37"/>
      <c r="X1431" s="37"/>
      <c r="Y1431" s="37"/>
      <c r="Z1431" s="37"/>
      <c r="AA1431" s="37"/>
      <c r="AB1431" s="12">
        <v>16</v>
      </c>
      <c r="AC1431">
        <v>16</v>
      </c>
      <c r="AD1431">
        <v>2</v>
      </c>
      <c r="AE1431">
        <v>0.08</v>
      </c>
      <c r="AF1431">
        <v>1</v>
      </c>
      <c r="AG1431">
        <v>-2</v>
      </c>
      <c r="AH1431">
        <v>2</v>
      </c>
      <c r="AI1431">
        <v>0</v>
      </c>
      <c r="AJ1431">
        <v>1</v>
      </c>
      <c r="AK1431">
        <v>2</v>
      </c>
      <c r="AL1431">
        <v>-0.02</v>
      </c>
      <c r="AM1431">
        <v>-0.9</v>
      </c>
      <c r="AN1431">
        <v>-2.9</v>
      </c>
      <c r="AO1431">
        <v>2</v>
      </c>
      <c r="AP1431">
        <v>0</v>
      </c>
      <c r="AQ1431">
        <v>0</v>
      </c>
      <c r="AR1431" s="2">
        <v>0.67</v>
      </c>
    </row>
    <row r="1432" spans="6:44" x14ac:dyDescent="0.3">
      <c r="F1432" t="str">
        <f t="shared" si="114"/>
        <v>12541417</v>
      </c>
      <c r="G1432" t="e">
        <f t="shared" si="117"/>
        <v>#N/A</v>
      </c>
      <c r="H1432" s="11">
        <v>1254</v>
      </c>
      <c r="I1432" s="5">
        <v>1417</v>
      </c>
      <c r="J1432" t="s">
        <v>46</v>
      </c>
      <c r="K1432" t="s">
        <v>79</v>
      </c>
      <c r="O1432" s="3"/>
      <c r="P1432" s="4"/>
      <c r="Q1432" s="4"/>
      <c r="R1432" s="2">
        <f t="shared" si="115"/>
        <v>-1.7914837576823217E-2</v>
      </c>
      <c r="S1432" s="2">
        <f t="shared" si="116"/>
        <v>1.0179148375768232</v>
      </c>
      <c r="T1432" s="2"/>
      <c r="U1432" s="2"/>
      <c r="V1432" s="37"/>
      <c r="W1432" s="37"/>
      <c r="X1432" s="37"/>
      <c r="Y1432" s="37"/>
      <c r="Z1432" s="37"/>
      <c r="AA1432" s="37"/>
      <c r="AB1432" s="12">
        <v>16</v>
      </c>
      <c r="AC1432">
        <v>11</v>
      </c>
      <c r="AD1432">
        <v>203</v>
      </c>
      <c r="AE1432">
        <v>-0.14000000000000001</v>
      </c>
      <c r="AF1432">
        <v>-2</v>
      </c>
      <c r="AG1432">
        <v>1</v>
      </c>
      <c r="AH1432">
        <v>3</v>
      </c>
      <c r="AI1432">
        <v>1</v>
      </c>
      <c r="AJ1432">
        <v>1</v>
      </c>
      <c r="AK1432">
        <v>-3</v>
      </c>
      <c r="AL1432">
        <v>-0.02</v>
      </c>
      <c r="AM1432">
        <v>-5.2</v>
      </c>
      <c r="AN1432">
        <v>0.5</v>
      </c>
      <c r="AO1432">
        <v>-5.7</v>
      </c>
      <c r="AP1432">
        <v>-5</v>
      </c>
      <c r="AQ1432">
        <v>0</v>
      </c>
      <c r="AR1432" s="2">
        <v>0.12</v>
      </c>
    </row>
    <row r="1433" spans="6:44" x14ac:dyDescent="0.3">
      <c r="F1433" t="str">
        <f t="shared" si="114"/>
        <v>12541420</v>
      </c>
      <c r="G1433" t="e">
        <f t="shared" si="117"/>
        <v>#N/A</v>
      </c>
      <c r="H1433" s="11">
        <v>1254</v>
      </c>
      <c r="I1433" s="5">
        <v>1420</v>
      </c>
      <c r="J1433" t="s">
        <v>46</v>
      </c>
      <c r="K1433" t="s">
        <v>80</v>
      </c>
      <c r="O1433" s="3"/>
      <c r="P1433" s="4"/>
      <c r="Q1433" s="4"/>
      <c r="R1433" s="2">
        <f t="shared" si="115"/>
        <v>0.30208516242317679</v>
      </c>
      <c r="S1433" s="2">
        <f t="shared" si="116"/>
        <v>0.69791483757682315</v>
      </c>
      <c r="T1433" s="2"/>
      <c r="U1433" s="2"/>
      <c r="V1433" s="37"/>
      <c r="W1433" s="37"/>
      <c r="X1433" s="37"/>
      <c r="Y1433" s="37"/>
      <c r="Z1433" s="37"/>
      <c r="AA1433" s="37"/>
      <c r="AB1433" s="12">
        <v>16</v>
      </c>
      <c r="AC1433">
        <v>16</v>
      </c>
      <c r="AD1433">
        <v>67</v>
      </c>
      <c r="AE1433">
        <v>-0.16</v>
      </c>
      <c r="AF1433">
        <v>0</v>
      </c>
      <c r="AG1433">
        <v>-2</v>
      </c>
      <c r="AH1433">
        <v>2</v>
      </c>
      <c r="AI1433">
        <v>-4</v>
      </c>
      <c r="AJ1433">
        <v>4</v>
      </c>
      <c r="AK1433">
        <v>-1</v>
      </c>
      <c r="AL1433">
        <v>0.05</v>
      </c>
      <c r="AM1433">
        <v>4.2</v>
      </c>
      <c r="AN1433">
        <v>5.8</v>
      </c>
      <c r="AO1433">
        <v>-1.6</v>
      </c>
      <c r="AP1433">
        <v>0</v>
      </c>
      <c r="AQ1433">
        <v>0</v>
      </c>
      <c r="AR1433" s="2">
        <v>0.44</v>
      </c>
    </row>
    <row r="1434" spans="6:44" x14ac:dyDescent="0.3">
      <c r="F1434" t="str">
        <f t="shared" si="114"/>
        <v>12541422</v>
      </c>
      <c r="G1434" t="e">
        <f t="shared" si="117"/>
        <v>#N/A</v>
      </c>
      <c r="H1434" s="11">
        <v>1254</v>
      </c>
      <c r="I1434" s="5">
        <v>1422</v>
      </c>
      <c r="J1434" t="s">
        <v>46</v>
      </c>
      <c r="K1434" t="s">
        <v>81</v>
      </c>
      <c r="O1434" s="3"/>
      <c r="P1434" s="4"/>
      <c r="Q1434" s="4"/>
      <c r="R1434" s="2">
        <f t="shared" si="115"/>
        <v>2.2085162423176791E-2</v>
      </c>
      <c r="S1434" s="2">
        <f t="shared" si="116"/>
        <v>0.97791483757682318</v>
      </c>
      <c r="T1434" s="2"/>
      <c r="U1434" s="2"/>
      <c r="V1434" s="37"/>
      <c r="W1434" s="37"/>
      <c r="X1434" s="37"/>
      <c r="Y1434" s="37"/>
      <c r="Z1434" s="37"/>
      <c r="AA1434" s="37"/>
      <c r="AB1434" s="12">
        <v>16</v>
      </c>
      <c r="AC1434">
        <v>13</v>
      </c>
      <c r="AD1434">
        <v>169</v>
      </c>
      <c r="AE1434">
        <v>-0.25</v>
      </c>
      <c r="AF1434">
        <v>0</v>
      </c>
      <c r="AG1434">
        <v>2</v>
      </c>
      <c r="AH1434">
        <v>0</v>
      </c>
      <c r="AI1434">
        <v>-6</v>
      </c>
      <c r="AJ1434">
        <v>-4</v>
      </c>
      <c r="AK1434">
        <v>-6</v>
      </c>
      <c r="AL1434">
        <v>0</v>
      </c>
      <c r="AM1434">
        <v>4.5999999999999996</v>
      </c>
      <c r="AN1434">
        <v>13.5</v>
      </c>
      <c r="AO1434">
        <v>-8.9</v>
      </c>
      <c r="AP1434">
        <v>-3</v>
      </c>
      <c r="AQ1434">
        <v>0</v>
      </c>
      <c r="AR1434" s="2">
        <v>0.16</v>
      </c>
    </row>
    <row r="1435" spans="6:44" x14ac:dyDescent="0.3">
      <c r="F1435" t="str">
        <f t="shared" si="114"/>
        <v>12541438</v>
      </c>
      <c r="G1435" t="e">
        <f t="shared" si="117"/>
        <v>#N/A</v>
      </c>
      <c r="H1435" s="11">
        <v>1254</v>
      </c>
      <c r="I1435" s="5">
        <v>1438</v>
      </c>
      <c r="J1435" t="s">
        <v>46</v>
      </c>
      <c r="K1435" t="s">
        <v>83</v>
      </c>
      <c r="O1435" s="3"/>
      <c r="P1435" s="4"/>
      <c r="Q1435" s="4"/>
      <c r="R1435" s="2">
        <f t="shared" si="115"/>
        <v>-8.791483757682321E-2</v>
      </c>
      <c r="S1435" s="2">
        <f t="shared" si="116"/>
        <v>1.0879148375768233</v>
      </c>
      <c r="T1435" s="2"/>
      <c r="U1435" s="2"/>
      <c r="V1435" s="37"/>
      <c r="W1435" s="37"/>
      <c r="X1435" s="37"/>
      <c r="Y1435" s="37"/>
      <c r="Z1435" s="37"/>
      <c r="AA1435" s="37"/>
      <c r="AB1435" s="12">
        <v>16</v>
      </c>
      <c r="AC1435">
        <v>1</v>
      </c>
      <c r="AD1435">
        <v>250</v>
      </c>
      <c r="AE1435">
        <v>-0.42</v>
      </c>
      <c r="AF1435">
        <v>-1</v>
      </c>
      <c r="AG1435">
        <v>6</v>
      </c>
      <c r="AH1435">
        <v>5</v>
      </c>
      <c r="AI1435">
        <v>-5</v>
      </c>
      <c r="AJ1435">
        <v>3</v>
      </c>
      <c r="AK1435">
        <v>-4</v>
      </c>
      <c r="AL1435">
        <v>-0.06</v>
      </c>
      <c r="AM1435">
        <v>9.1999999999999993</v>
      </c>
      <c r="AN1435">
        <v>23.4</v>
      </c>
      <c r="AO1435">
        <v>-14.2</v>
      </c>
      <c r="AP1435">
        <v>-15</v>
      </c>
      <c r="AQ1435">
        <v>0</v>
      </c>
      <c r="AR1435" s="2">
        <v>0.05</v>
      </c>
    </row>
    <row r="1436" spans="6:44" x14ac:dyDescent="0.3">
      <c r="F1436" t="str">
        <f t="shared" si="114"/>
        <v>12541439</v>
      </c>
      <c r="G1436" t="e">
        <f t="shared" si="117"/>
        <v>#N/A</v>
      </c>
      <c r="H1436" s="11">
        <v>1254</v>
      </c>
      <c r="I1436" s="5">
        <v>1439</v>
      </c>
      <c r="J1436" t="s">
        <v>46</v>
      </c>
      <c r="K1436" t="s">
        <v>84</v>
      </c>
      <c r="O1436" s="3"/>
      <c r="P1436" s="4"/>
      <c r="Q1436" s="4"/>
      <c r="R1436" s="2">
        <f t="shared" si="115"/>
        <v>-4.7914837576823216E-2</v>
      </c>
      <c r="S1436" s="2">
        <f t="shared" si="116"/>
        <v>1.0479148375768232</v>
      </c>
      <c r="T1436" s="2"/>
      <c r="U1436" s="2"/>
      <c r="V1436" s="37"/>
      <c r="W1436" s="37"/>
      <c r="X1436" s="37"/>
      <c r="Y1436" s="37"/>
      <c r="Z1436" s="37"/>
      <c r="AA1436" s="37"/>
      <c r="AB1436" s="12">
        <v>16</v>
      </c>
      <c r="AC1436">
        <v>8</v>
      </c>
      <c r="AD1436">
        <v>219</v>
      </c>
      <c r="AE1436">
        <v>-0.14000000000000001</v>
      </c>
      <c r="AF1436">
        <v>-5</v>
      </c>
      <c r="AG1436">
        <v>0</v>
      </c>
      <c r="AH1436">
        <v>2</v>
      </c>
      <c r="AI1436">
        <v>-2</v>
      </c>
      <c r="AJ1436">
        <v>6</v>
      </c>
      <c r="AK1436">
        <v>-1</v>
      </c>
      <c r="AL1436">
        <v>-0.01</v>
      </c>
      <c r="AM1436">
        <v>-3</v>
      </c>
      <c r="AN1436">
        <v>5</v>
      </c>
      <c r="AO1436">
        <v>-8</v>
      </c>
      <c r="AP1436">
        <v>-8</v>
      </c>
      <c r="AQ1436">
        <v>0</v>
      </c>
      <c r="AR1436" s="2">
        <v>0.09</v>
      </c>
    </row>
    <row r="1437" spans="6:44" x14ac:dyDescent="0.3">
      <c r="F1437" t="str">
        <f t="shared" si="114"/>
        <v>12541452</v>
      </c>
      <c r="G1437" t="e">
        <f t="shared" si="117"/>
        <v>#N/A</v>
      </c>
      <c r="H1437" s="11">
        <v>1254</v>
      </c>
      <c r="I1437" s="5">
        <v>1452</v>
      </c>
      <c r="J1437" t="s">
        <v>46</v>
      </c>
      <c r="K1437" t="s">
        <v>85</v>
      </c>
      <c r="O1437" s="3"/>
      <c r="P1437" s="4"/>
      <c r="Q1437" s="4"/>
      <c r="R1437" s="2">
        <f t="shared" si="115"/>
        <v>-6.7914837576823206E-2</v>
      </c>
      <c r="S1437" s="2">
        <f t="shared" si="116"/>
        <v>1.0679148375768233</v>
      </c>
      <c r="T1437" s="2"/>
      <c r="U1437" s="2"/>
      <c r="V1437" s="37"/>
      <c r="W1437" s="37"/>
      <c r="X1437" s="37"/>
      <c r="Y1437" s="37"/>
      <c r="Z1437" s="37"/>
      <c r="AA1437" s="37"/>
      <c r="AB1437" s="12">
        <v>16</v>
      </c>
      <c r="AC1437">
        <v>5</v>
      </c>
      <c r="AD1437">
        <v>238</v>
      </c>
      <c r="AE1437">
        <v>-0.19</v>
      </c>
      <c r="AF1437">
        <v>2</v>
      </c>
      <c r="AG1437">
        <v>0</v>
      </c>
      <c r="AH1437">
        <v>4</v>
      </c>
      <c r="AI1437">
        <v>-7</v>
      </c>
      <c r="AJ1437">
        <v>-7</v>
      </c>
      <c r="AK1437">
        <v>0</v>
      </c>
      <c r="AL1437">
        <v>-7.0000000000000007E-2</v>
      </c>
      <c r="AM1437">
        <v>-2.9</v>
      </c>
      <c r="AN1437">
        <v>7.8</v>
      </c>
      <c r="AO1437">
        <v>-10.7</v>
      </c>
      <c r="AP1437">
        <v>-11</v>
      </c>
      <c r="AQ1437">
        <v>0</v>
      </c>
      <c r="AR1437" s="2">
        <v>7.0000000000000007E-2</v>
      </c>
    </row>
    <row r="1438" spans="6:44" x14ac:dyDescent="0.3">
      <c r="F1438" t="str">
        <f t="shared" si="114"/>
        <v>12541455</v>
      </c>
      <c r="G1438" t="e">
        <f t="shared" si="117"/>
        <v>#N/A</v>
      </c>
      <c r="H1438" s="11">
        <v>1254</v>
      </c>
      <c r="I1438" s="5">
        <v>1455</v>
      </c>
      <c r="J1438" t="s">
        <v>46</v>
      </c>
      <c r="K1438" t="s">
        <v>86</v>
      </c>
      <c r="O1438" s="3"/>
      <c r="P1438" s="4"/>
      <c r="Q1438" s="4"/>
      <c r="R1438" s="2">
        <f t="shared" si="115"/>
        <v>-6.7914837576823206E-2</v>
      </c>
      <c r="S1438" s="2">
        <f t="shared" si="116"/>
        <v>1.0679148375768233</v>
      </c>
      <c r="T1438" s="2"/>
      <c r="U1438" s="2"/>
      <c r="V1438" s="37"/>
      <c r="W1438" s="37"/>
      <c r="X1438" s="37"/>
      <c r="Y1438" s="37"/>
      <c r="Z1438" s="37"/>
      <c r="AA1438" s="37"/>
      <c r="AB1438" s="12">
        <v>16</v>
      </c>
      <c r="AC1438">
        <v>4</v>
      </c>
      <c r="AD1438">
        <v>231</v>
      </c>
      <c r="AE1438">
        <v>-0.26</v>
      </c>
      <c r="AF1438">
        <v>-3</v>
      </c>
      <c r="AG1438">
        <v>1</v>
      </c>
      <c r="AH1438">
        <v>3</v>
      </c>
      <c r="AI1438">
        <v>-1</v>
      </c>
      <c r="AJ1438">
        <v>-5</v>
      </c>
      <c r="AK1438">
        <v>-7</v>
      </c>
      <c r="AL1438">
        <v>-0.04</v>
      </c>
      <c r="AM1438">
        <v>-6.3</v>
      </c>
      <c r="AN1438">
        <v>5.5</v>
      </c>
      <c r="AO1438">
        <v>-11.8</v>
      </c>
      <c r="AP1438">
        <v>-12</v>
      </c>
      <c r="AQ1438">
        <v>0</v>
      </c>
      <c r="AR1438" s="2">
        <v>7.0000000000000007E-2</v>
      </c>
    </row>
    <row r="1439" spans="6:44" x14ac:dyDescent="0.3">
      <c r="F1439" t="str">
        <f t="shared" si="114"/>
        <v>12541460</v>
      </c>
      <c r="G1439" t="e">
        <f t="shared" si="117"/>
        <v>#N/A</v>
      </c>
      <c r="H1439" s="11">
        <v>1254</v>
      </c>
      <c r="I1439" s="5">
        <v>1460</v>
      </c>
      <c r="J1439" t="s">
        <v>46</v>
      </c>
      <c r="K1439" t="s">
        <v>87</v>
      </c>
      <c r="O1439" s="3"/>
      <c r="P1439" s="4"/>
      <c r="Q1439" s="4"/>
      <c r="R1439" s="2">
        <f t="shared" si="115"/>
        <v>0.15208516242317677</v>
      </c>
      <c r="S1439" s="2">
        <f t="shared" si="116"/>
        <v>0.84791483757682329</v>
      </c>
      <c r="T1439" s="2"/>
      <c r="U1439" s="2"/>
      <c r="V1439" s="37"/>
      <c r="W1439" s="37"/>
      <c r="X1439" s="37"/>
      <c r="Y1439" s="37"/>
      <c r="Z1439" s="37"/>
      <c r="AA1439" s="37"/>
      <c r="AB1439" s="12">
        <v>16</v>
      </c>
      <c r="AC1439">
        <v>14</v>
      </c>
      <c r="AD1439">
        <v>116</v>
      </c>
      <c r="AE1439">
        <v>-0.2</v>
      </c>
      <c r="AF1439">
        <v>3</v>
      </c>
      <c r="AG1439">
        <v>2</v>
      </c>
      <c r="AH1439">
        <v>1</v>
      </c>
      <c r="AI1439">
        <v>-5</v>
      </c>
      <c r="AJ1439">
        <v>1</v>
      </c>
      <c r="AK1439">
        <v>-5</v>
      </c>
      <c r="AL1439">
        <v>-0.02</v>
      </c>
      <c r="AM1439">
        <v>5.4</v>
      </c>
      <c r="AN1439">
        <v>10.6</v>
      </c>
      <c r="AO1439">
        <v>-5.2</v>
      </c>
      <c r="AP1439">
        <v>-2</v>
      </c>
      <c r="AQ1439">
        <v>0</v>
      </c>
      <c r="AR1439" s="2">
        <v>0.28999999999999998</v>
      </c>
    </row>
    <row r="1440" spans="6:44" x14ac:dyDescent="0.3">
      <c r="F1440" t="str">
        <f t="shared" si="114"/>
        <v>12541462</v>
      </c>
      <c r="G1440" t="e">
        <f t="shared" si="117"/>
        <v>#N/A</v>
      </c>
      <c r="H1440" s="11">
        <v>1254</v>
      </c>
      <c r="I1440" s="5">
        <v>1462</v>
      </c>
      <c r="J1440" t="s">
        <v>46</v>
      </c>
      <c r="K1440" t="s">
        <v>88</v>
      </c>
      <c r="O1440" s="3"/>
      <c r="P1440" s="4"/>
      <c r="Q1440" s="4"/>
      <c r="R1440" s="2">
        <f t="shared" si="115"/>
        <v>-6.7914837576823206E-2</v>
      </c>
      <c r="S1440" s="2">
        <f t="shared" si="116"/>
        <v>1.0679148375768233</v>
      </c>
      <c r="T1440" s="2"/>
      <c r="U1440" s="2"/>
      <c r="V1440" s="37"/>
      <c r="W1440" s="37"/>
      <c r="X1440" s="37"/>
      <c r="Y1440" s="37"/>
      <c r="Z1440" s="37"/>
      <c r="AA1440" s="37"/>
      <c r="AB1440" s="12">
        <v>16</v>
      </c>
      <c r="AC1440">
        <v>1</v>
      </c>
      <c r="AD1440">
        <v>237</v>
      </c>
      <c r="AE1440">
        <v>-0.33</v>
      </c>
      <c r="AF1440">
        <v>-4</v>
      </c>
      <c r="AG1440">
        <v>0</v>
      </c>
      <c r="AH1440">
        <v>2</v>
      </c>
      <c r="AI1440">
        <v>0</v>
      </c>
      <c r="AJ1440">
        <v>0</v>
      </c>
      <c r="AK1440">
        <v>-7</v>
      </c>
      <c r="AL1440">
        <v>-0.09</v>
      </c>
      <c r="AM1440">
        <v>-7.6</v>
      </c>
      <c r="AN1440">
        <v>2.2999999999999998</v>
      </c>
      <c r="AO1440">
        <v>-9.9</v>
      </c>
      <c r="AP1440">
        <v>-15</v>
      </c>
      <c r="AQ1440">
        <v>0</v>
      </c>
      <c r="AR1440" s="2">
        <v>7.0000000000000007E-2</v>
      </c>
    </row>
    <row r="1441" spans="6:44" x14ac:dyDescent="0.3">
      <c r="F1441" t="str">
        <f t="shared" si="114"/>
        <v>12601267</v>
      </c>
      <c r="G1441" t="e">
        <f t="shared" si="117"/>
        <v>#N/A</v>
      </c>
      <c r="H1441" s="11">
        <v>1260</v>
      </c>
      <c r="I1441" s="5">
        <v>1267</v>
      </c>
      <c r="J1441" t="s">
        <v>47</v>
      </c>
      <c r="K1441" t="s">
        <v>48</v>
      </c>
      <c r="O1441" s="3"/>
      <c r="P1441" s="4"/>
      <c r="Q1441" s="4"/>
      <c r="R1441" s="2">
        <f t="shared" si="115"/>
        <v>0.71208516242317677</v>
      </c>
      <c r="S1441" s="2">
        <f t="shared" si="116"/>
        <v>0.28791483757682323</v>
      </c>
      <c r="T1441" s="2"/>
      <c r="U1441" s="2"/>
      <c r="V1441" s="37"/>
      <c r="W1441" s="37"/>
      <c r="X1441" s="37"/>
      <c r="Y1441" s="37"/>
      <c r="Z1441" s="37"/>
      <c r="AA1441" s="37"/>
      <c r="AB1441" s="12">
        <v>11</v>
      </c>
      <c r="AC1441">
        <v>13</v>
      </c>
      <c r="AD1441">
        <v>-73</v>
      </c>
      <c r="AE1441">
        <v>0.14000000000000001</v>
      </c>
      <c r="AF1441">
        <v>3</v>
      </c>
      <c r="AG1441">
        <v>-3</v>
      </c>
      <c r="AH1441">
        <v>1</v>
      </c>
      <c r="AI1441">
        <v>2</v>
      </c>
      <c r="AJ1441">
        <v>0</v>
      </c>
      <c r="AK1441">
        <v>6</v>
      </c>
      <c r="AL1441">
        <v>-0.05</v>
      </c>
      <c r="AM1441">
        <v>-11.9</v>
      </c>
      <c r="AN1441">
        <v>-17.100000000000001</v>
      </c>
      <c r="AO1441">
        <v>5.2</v>
      </c>
      <c r="AP1441">
        <v>2</v>
      </c>
      <c r="AQ1441">
        <v>1</v>
      </c>
      <c r="AR1441" s="2">
        <v>0.85</v>
      </c>
    </row>
    <row r="1442" spans="6:44" x14ac:dyDescent="0.3">
      <c r="F1442" t="str">
        <f t="shared" si="114"/>
        <v>12601276</v>
      </c>
      <c r="G1442" t="e">
        <f t="shared" si="117"/>
        <v>#N/A</v>
      </c>
      <c r="H1442" s="11">
        <v>1260</v>
      </c>
      <c r="I1442" s="5">
        <v>1276</v>
      </c>
      <c r="J1442" t="s">
        <v>47</v>
      </c>
      <c r="K1442" t="s">
        <v>50</v>
      </c>
      <c r="O1442" s="3"/>
      <c r="P1442" s="4"/>
      <c r="Q1442" s="4"/>
      <c r="R1442" s="2">
        <f t="shared" si="115"/>
        <v>0.43208516242317674</v>
      </c>
      <c r="S1442" s="2">
        <f t="shared" si="116"/>
        <v>0.56791483757682326</v>
      </c>
      <c r="T1442" s="2"/>
      <c r="U1442" s="2"/>
      <c r="V1442" s="37"/>
      <c r="W1442" s="37"/>
      <c r="X1442" s="37"/>
      <c r="Y1442" s="37"/>
      <c r="Z1442" s="37"/>
      <c r="AA1442" s="37"/>
      <c r="AB1442" s="12">
        <v>11</v>
      </c>
      <c r="AC1442">
        <v>3</v>
      </c>
      <c r="AD1442">
        <v>31</v>
      </c>
      <c r="AE1442">
        <v>0.05</v>
      </c>
      <c r="AF1442">
        <v>4</v>
      </c>
      <c r="AG1442">
        <v>-1</v>
      </c>
      <c r="AH1442">
        <v>5</v>
      </c>
      <c r="AI1442">
        <v>1</v>
      </c>
      <c r="AJ1442">
        <v>-4</v>
      </c>
      <c r="AK1442">
        <v>-2</v>
      </c>
      <c r="AL1442">
        <v>0.06</v>
      </c>
      <c r="AM1442">
        <v>-1.9</v>
      </c>
      <c r="AN1442">
        <v>-1.5</v>
      </c>
      <c r="AO1442">
        <v>-0.4</v>
      </c>
      <c r="AP1442">
        <v>-8</v>
      </c>
      <c r="AQ1442">
        <v>0</v>
      </c>
      <c r="AR1442" s="2">
        <v>0.56999999999999995</v>
      </c>
    </row>
    <row r="1443" spans="6:44" x14ac:dyDescent="0.3">
      <c r="F1443" t="str">
        <f t="shared" si="114"/>
        <v>12601277</v>
      </c>
      <c r="G1443" t="e">
        <f t="shared" si="117"/>
        <v>#N/A</v>
      </c>
      <c r="H1443" s="11">
        <v>1260</v>
      </c>
      <c r="I1443" s="5">
        <v>1277</v>
      </c>
      <c r="J1443" t="s">
        <v>47</v>
      </c>
      <c r="K1443" t="s">
        <v>51</v>
      </c>
      <c r="O1443" s="3"/>
      <c r="P1443" s="4"/>
      <c r="Q1443" s="4"/>
      <c r="R1443" s="2">
        <f t="shared" si="115"/>
        <v>0.3720851624231768</v>
      </c>
      <c r="S1443" s="2">
        <f t="shared" si="116"/>
        <v>0.6279148375768232</v>
      </c>
      <c r="T1443" s="2"/>
      <c r="U1443" s="2"/>
      <c r="V1443" s="37"/>
      <c r="W1443" s="37"/>
      <c r="X1443" s="37"/>
      <c r="Y1443" s="37"/>
      <c r="Z1443" s="37"/>
      <c r="AA1443" s="37"/>
      <c r="AB1443" s="12">
        <v>11</v>
      </c>
      <c r="AC1443">
        <v>3</v>
      </c>
      <c r="AD1443">
        <v>35</v>
      </c>
      <c r="AE1443">
        <v>-0.04</v>
      </c>
      <c r="AF1443">
        <v>0</v>
      </c>
      <c r="AG1443">
        <v>4</v>
      </c>
      <c r="AH1443">
        <v>0</v>
      </c>
      <c r="AI1443">
        <v>5</v>
      </c>
      <c r="AJ1443">
        <v>-14</v>
      </c>
      <c r="AK1443">
        <v>1</v>
      </c>
      <c r="AL1443">
        <v>-0.03</v>
      </c>
      <c r="AM1443">
        <v>-9.3000000000000007</v>
      </c>
      <c r="AN1443">
        <v>-2.8</v>
      </c>
      <c r="AO1443">
        <v>-6.5</v>
      </c>
      <c r="AP1443">
        <v>-8</v>
      </c>
      <c r="AQ1443">
        <v>0</v>
      </c>
      <c r="AR1443" s="2">
        <v>0.51</v>
      </c>
    </row>
    <row r="1444" spans="6:44" x14ac:dyDescent="0.3">
      <c r="F1444" t="str">
        <f t="shared" si="114"/>
        <v>12601281</v>
      </c>
      <c r="G1444" t="e">
        <f t="shared" si="117"/>
        <v>#N/A</v>
      </c>
      <c r="H1444" s="11">
        <v>1260</v>
      </c>
      <c r="I1444" s="5">
        <v>1281</v>
      </c>
      <c r="J1444" t="s">
        <v>47</v>
      </c>
      <c r="K1444" t="s">
        <v>52</v>
      </c>
      <c r="O1444" s="3"/>
      <c r="P1444" s="4"/>
      <c r="Q1444" s="4"/>
      <c r="R1444" s="2">
        <f t="shared" si="115"/>
        <v>0.57208516242317675</v>
      </c>
      <c r="S1444" s="2">
        <f t="shared" si="116"/>
        <v>0.42791483757682325</v>
      </c>
      <c r="T1444" s="2"/>
      <c r="U1444" s="2"/>
      <c r="V1444" s="37"/>
      <c r="W1444" s="37"/>
      <c r="X1444" s="37"/>
      <c r="Y1444" s="37"/>
      <c r="Z1444" s="37"/>
      <c r="AA1444" s="37"/>
      <c r="AB1444" s="12">
        <v>11</v>
      </c>
      <c r="AC1444">
        <v>8</v>
      </c>
      <c r="AD1444">
        <v>3</v>
      </c>
      <c r="AE1444">
        <v>0.23</v>
      </c>
      <c r="AF1444">
        <v>4</v>
      </c>
      <c r="AG1444">
        <v>0</v>
      </c>
      <c r="AH1444">
        <v>-1</v>
      </c>
      <c r="AI1444">
        <v>4</v>
      </c>
      <c r="AJ1444">
        <v>-9</v>
      </c>
      <c r="AK1444">
        <v>2</v>
      </c>
      <c r="AL1444">
        <v>-0.03</v>
      </c>
      <c r="AM1444">
        <v>-1.8</v>
      </c>
      <c r="AN1444">
        <v>-6.3</v>
      </c>
      <c r="AO1444">
        <v>4.5</v>
      </c>
      <c r="AP1444">
        <v>-3</v>
      </c>
      <c r="AQ1444">
        <v>0</v>
      </c>
      <c r="AR1444" s="2">
        <v>0.71</v>
      </c>
    </row>
    <row r="1445" spans="6:44" x14ac:dyDescent="0.3">
      <c r="F1445" t="str">
        <f t="shared" si="114"/>
        <v>12601285</v>
      </c>
      <c r="G1445" t="e">
        <f t="shared" si="117"/>
        <v>#N/A</v>
      </c>
      <c r="H1445" s="11">
        <v>1260</v>
      </c>
      <c r="I1445" s="5">
        <v>1285</v>
      </c>
      <c r="J1445" t="s">
        <v>47</v>
      </c>
      <c r="K1445" t="s">
        <v>53</v>
      </c>
      <c r="O1445" s="3"/>
      <c r="P1445" s="4"/>
      <c r="Q1445" s="4"/>
      <c r="R1445" s="2">
        <f t="shared" si="115"/>
        <v>0.61208516242317679</v>
      </c>
      <c r="S1445" s="2">
        <f t="shared" si="116"/>
        <v>0.38791483757682321</v>
      </c>
      <c r="T1445" s="2"/>
      <c r="U1445" s="2"/>
      <c r="V1445" s="37"/>
      <c r="W1445" s="37"/>
      <c r="X1445" s="37"/>
      <c r="Y1445" s="37"/>
      <c r="Z1445" s="37"/>
      <c r="AA1445" s="37"/>
      <c r="AB1445" s="12">
        <v>11</v>
      </c>
      <c r="AC1445">
        <v>14</v>
      </c>
      <c r="AD1445">
        <v>-30</v>
      </c>
      <c r="AE1445">
        <v>7.0000000000000007E-2</v>
      </c>
      <c r="AF1445">
        <v>6</v>
      </c>
      <c r="AG1445">
        <v>-1</v>
      </c>
      <c r="AH1445">
        <v>2</v>
      </c>
      <c r="AI1445">
        <v>-1</v>
      </c>
      <c r="AJ1445">
        <v>-12</v>
      </c>
      <c r="AK1445">
        <v>0</v>
      </c>
      <c r="AL1445">
        <v>0</v>
      </c>
      <c r="AM1445">
        <v>-6.4</v>
      </c>
      <c r="AN1445">
        <v>-6.8</v>
      </c>
      <c r="AO1445">
        <v>0.4</v>
      </c>
      <c r="AP1445">
        <v>3</v>
      </c>
      <c r="AQ1445">
        <v>1</v>
      </c>
      <c r="AR1445" s="2">
        <v>0.75</v>
      </c>
    </row>
    <row r="1446" spans="6:44" x14ac:dyDescent="0.3">
      <c r="F1446" t="str">
        <f t="shared" si="114"/>
        <v>12601293</v>
      </c>
      <c r="G1446" t="e">
        <f t="shared" si="117"/>
        <v>#N/A</v>
      </c>
      <c r="H1446" s="11">
        <v>1260</v>
      </c>
      <c r="I1446" s="5">
        <v>1293</v>
      </c>
      <c r="J1446" t="s">
        <v>47</v>
      </c>
      <c r="K1446" t="s">
        <v>54</v>
      </c>
      <c r="O1446" s="3"/>
      <c r="P1446" s="4"/>
      <c r="Q1446" s="4"/>
      <c r="R1446" s="2">
        <f t="shared" si="115"/>
        <v>0.56208516242317674</v>
      </c>
      <c r="S1446" s="2">
        <f t="shared" si="116"/>
        <v>0.43791483757682326</v>
      </c>
      <c r="T1446" s="2"/>
      <c r="U1446" s="2"/>
      <c r="V1446" s="37"/>
      <c r="W1446" s="37"/>
      <c r="X1446" s="37"/>
      <c r="Y1446" s="37"/>
      <c r="Z1446" s="37"/>
      <c r="AA1446" s="37"/>
      <c r="AB1446" s="12">
        <v>11</v>
      </c>
      <c r="AC1446">
        <v>12</v>
      </c>
      <c r="AD1446">
        <v>-18</v>
      </c>
      <c r="AE1446">
        <v>0.01</v>
      </c>
      <c r="AF1446">
        <v>3</v>
      </c>
      <c r="AG1446">
        <v>0</v>
      </c>
      <c r="AH1446">
        <v>2</v>
      </c>
      <c r="AI1446">
        <v>2</v>
      </c>
      <c r="AJ1446">
        <v>-11</v>
      </c>
      <c r="AK1446">
        <v>1</v>
      </c>
      <c r="AL1446">
        <v>-0.01</v>
      </c>
      <c r="AM1446">
        <v>-5.7</v>
      </c>
      <c r="AN1446">
        <v>-4</v>
      </c>
      <c r="AO1446">
        <v>-1.7</v>
      </c>
      <c r="AP1446">
        <v>1</v>
      </c>
      <c r="AQ1446">
        <v>1</v>
      </c>
      <c r="AR1446" s="2">
        <v>0.7</v>
      </c>
    </row>
    <row r="1447" spans="6:44" x14ac:dyDescent="0.3">
      <c r="F1447" t="str">
        <f t="shared" si="114"/>
        <v>12601300</v>
      </c>
      <c r="G1447" t="e">
        <f t="shared" si="117"/>
        <v>#N/A</v>
      </c>
      <c r="H1447" s="11">
        <v>1260</v>
      </c>
      <c r="I1447" s="5">
        <v>1300</v>
      </c>
      <c r="J1447" t="s">
        <v>47</v>
      </c>
      <c r="K1447" t="s">
        <v>55</v>
      </c>
      <c r="O1447" s="3"/>
      <c r="P1447" s="4"/>
      <c r="Q1447" s="4"/>
      <c r="R1447" s="2">
        <f t="shared" si="115"/>
        <v>0.85208516242317678</v>
      </c>
      <c r="S1447" s="2">
        <f t="shared" si="116"/>
        <v>0.14791483757682322</v>
      </c>
      <c r="T1447" s="2"/>
      <c r="U1447" s="2"/>
      <c r="V1447" s="37"/>
      <c r="W1447" s="37"/>
      <c r="X1447" s="37"/>
      <c r="Y1447" s="37"/>
      <c r="Z1447" s="37"/>
      <c r="AA1447" s="37"/>
      <c r="AB1447" s="12">
        <v>11</v>
      </c>
      <c r="AC1447">
        <v>16</v>
      </c>
      <c r="AD1447">
        <v>-268</v>
      </c>
      <c r="AE1447">
        <v>0.32</v>
      </c>
      <c r="AF1447">
        <v>7</v>
      </c>
      <c r="AG1447">
        <v>-2</v>
      </c>
      <c r="AH1447">
        <v>-1</v>
      </c>
      <c r="AI1447">
        <v>3</v>
      </c>
      <c r="AJ1447">
        <v>-11</v>
      </c>
      <c r="AK1447">
        <v>4</v>
      </c>
      <c r="AL1447">
        <v>0.04</v>
      </c>
      <c r="AM1447">
        <v>1.3</v>
      </c>
      <c r="AN1447">
        <v>-8.6999999999999993</v>
      </c>
      <c r="AO1447">
        <v>10</v>
      </c>
      <c r="AP1447">
        <v>5</v>
      </c>
      <c r="AQ1447">
        <v>1</v>
      </c>
      <c r="AR1447" s="2">
        <v>0.99</v>
      </c>
    </row>
    <row r="1448" spans="6:44" x14ac:dyDescent="0.3">
      <c r="F1448" t="str">
        <f t="shared" si="114"/>
        <v>12601301</v>
      </c>
      <c r="G1448" t="e">
        <f t="shared" si="117"/>
        <v>#N/A</v>
      </c>
      <c r="H1448" s="11">
        <v>1260</v>
      </c>
      <c r="I1448" s="5">
        <v>1301</v>
      </c>
      <c r="J1448" t="s">
        <v>47</v>
      </c>
      <c r="K1448" t="s">
        <v>56</v>
      </c>
      <c r="O1448" s="3"/>
      <c r="P1448" s="4"/>
      <c r="Q1448" s="4"/>
      <c r="R1448" s="2">
        <f t="shared" si="115"/>
        <v>0.56208516242317674</v>
      </c>
      <c r="S1448" s="2">
        <f t="shared" si="116"/>
        <v>0.43791483757682326</v>
      </c>
      <c r="T1448" s="2"/>
      <c r="U1448" s="2"/>
      <c r="V1448" s="37"/>
      <c r="W1448" s="37"/>
      <c r="X1448" s="37"/>
      <c r="Y1448" s="37"/>
      <c r="Z1448" s="37"/>
      <c r="AA1448" s="37"/>
      <c r="AB1448" s="12">
        <v>11</v>
      </c>
      <c r="AC1448">
        <v>9</v>
      </c>
      <c r="AD1448">
        <v>-1</v>
      </c>
      <c r="AE1448">
        <v>0.18</v>
      </c>
      <c r="AF1448">
        <v>5</v>
      </c>
      <c r="AG1448">
        <v>-5</v>
      </c>
      <c r="AH1448">
        <v>2</v>
      </c>
      <c r="AI1448">
        <v>0</v>
      </c>
      <c r="AJ1448">
        <v>-12</v>
      </c>
      <c r="AK1448">
        <v>6</v>
      </c>
      <c r="AL1448">
        <v>0.02</v>
      </c>
      <c r="AM1448">
        <v>-9.5</v>
      </c>
      <c r="AN1448">
        <v>-12.5</v>
      </c>
      <c r="AO1448">
        <v>3</v>
      </c>
      <c r="AP1448">
        <v>-2</v>
      </c>
      <c r="AQ1448">
        <v>0</v>
      </c>
      <c r="AR1448" s="2">
        <v>0.7</v>
      </c>
    </row>
    <row r="1449" spans="6:44" x14ac:dyDescent="0.3">
      <c r="F1449" t="str">
        <f t="shared" si="114"/>
        <v>12601305</v>
      </c>
      <c r="G1449" t="e">
        <f t="shared" si="117"/>
        <v>#N/A</v>
      </c>
      <c r="H1449" s="11">
        <v>1260</v>
      </c>
      <c r="I1449" s="5">
        <v>1305</v>
      </c>
      <c r="J1449" t="s">
        <v>47</v>
      </c>
      <c r="K1449" t="s">
        <v>57</v>
      </c>
      <c r="O1449" s="3"/>
      <c r="P1449" s="4"/>
      <c r="Q1449" s="4"/>
      <c r="R1449" s="2">
        <f t="shared" si="115"/>
        <v>0.47208516242317677</v>
      </c>
      <c r="S1449" s="2">
        <f t="shared" si="116"/>
        <v>0.52791483757682323</v>
      </c>
      <c r="T1449" s="2"/>
      <c r="U1449" s="2"/>
      <c r="V1449" s="37"/>
      <c r="W1449" s="37"/>
      <c r="X1449" s="37"/>
      <c r="Y1449" s="37"/>
      <c r="Z1449" s="37"/>
      <c r="AA1449" s="37"/>
      <c r="AB1449" s="12">
        <v>11</v>
      </c>
      <c r="AC1449">
        <v>7</v>
      </c>
      <c r="AD1449">
        <v>17</v>
      </c>
      <c r="AE1449">
        <v>0.05</v>
      </c>
      <c r="AF1449">
        <v>3</v>
      </c>
      <c r="AG1449">
        <v>-2</v>
      </c>
      <c r="AH1449">
        <v>5</v>
      </c>
      <c r="AI1449">
        <v>2</v>
      </c>
      <c r="AJ1449">
        <v>-5</v>
      </c>
      <c r="AK1449">
        <v>3</v>
      </c>
      <c r="AL1449">
        <v>-0.03</v>
      </c>
      <c r="AM1449">
        <v>-11.4</v>
      </c>
      <c r="AN1449">
        <v>-10.9</v>
      </c>
      <c r="AO1449">
        <v>-0.5</v>
      </c>
      <c r="AP1449">
        <v>-4</v>
      </c>
      <c r="AQ1449">
        <v>0</v>
      </c>
      <c r="AR1449" s="2">
        <v>0.61</v>
      </c>
    </row>
    <row r="1450" spans="6:44" x14ac:dyDescent="0.3">
      <c r="F1450" t="str">
        <f t="shared" si="114"/>
        <v>12601308</v>
      </c>
      <c r="G1450" t="e">
        <f t="shared" si="117"/>
        <v>#N/A</v>
      </c>
      <c r="H1450" s="11">
        <v>1260</v>
      </c>
      <c r="I1450" s="5">
        <v>1308</v>
      </c>
      <c r="J1450" t="s">
        <v>47</v>
      </c>
      <c r="K1450" t="s">
        <v>58</v>
      </c>
      <c r="O1450" s="3"/>
      <c r="P1450" s="4"/>
      <c r="Q1450" s="4"/>
      <c r="R1450" s="2">
        <f t="shared" si="115"/>
        <v>0.56208516242317674</v>
      </c>
      <c r="S1450" s="2">
        <f t="shared" si="116"/>
        <v>0.43791483757682326</v>
      </c>
      <c r="T1450" s="2"/>
      <c r="U1450" s="2"/>
      <c r="V1450" s="37"/>
      <c r="W1450" s="37"/>
      <c r="X1450" s="37"/>
      <c r="Y1450" s="37"/>
      <c r="Z1450" s="37"/>
      <c r="AA1450" s="37"/>
      <c r="AB1450" s="12">
        <v>11</v>
      </c>
      <c r="AC1450">
        <v>12</v>
      </c>
      <c r="AD1450">
        <v>-14</v>
      </c>
      <c r="AE1450">
        <v>0.01</v>
      </c>
      <c r="AF1450">
        <v>6</v>
      </c>
      <c r="AG1450">
        <v>2</v>
      </c>
      <c r="AH1450">
        <v>2</v>
      </c>
      <c r="AI1450">
        <v>1</v>
      </c>
      <c r="AJ1450">
        <v>-12</v>
      </c>
      <c r="AK1450">
        <v>-3</v>
      </c>
      <c r="AL1450">
        <v>0.08</v>
      </c>
      <c r="AM1450">
        <v>-3.9</v>
      </c>
      <c r="AN1450">
        <v>-2.7</v>
      </c>
      <c r="AO1450">
        <v>-1.2</v>
      </c>
      <c r="AP1450">
        <v>1</v>
      </c>
      <c r="AQ1450">
        <v>1</v>
      </c>
      <c r="AR1450" s="2">
        <v>0.7</v>
      </c>
    </row>
    <row r="1451" spans="6:44" x14ac:dyDescent="0.3">
      <c r="F1451" t="str">
        <f t="shared" ref="F1451:F1514" si="118">H1451&amp;I1451</f>
        <v>12601314</v>
      </c>
      <c r="G1451" t="e">
        <f t="shared" si="117"/>
        <v>#N/A</v>
      </c>
      <c r="H1451" s="11">
        <v>1260</v>
      </c>
      <c r="I1451" s="5">
        <v>1314</v>
      </c>
      <c r="J1451" t="s">
        <v>47</v>
      </c>
      <c r="K1451" t="s">
        <v>59</v>
      </c>
      <c r="O1451" s="3"/>
      <c r="P1451" s="4"/>
      <c r="Q1451" s="4"/>
      <c r="R1451" s="2">
        <f t="shared" ref="R1451:R1514" si="119">AR1451-$AR$2291</f>
        <v>0.46208516242317677</v>
      </c>
      <c r="S1451" s="2">
        <f t="shared" ref="S1451:S1514" si="120">1-R1451</f>
        <v>0.53791483757682323</v>
      </c>
      <c r="T1451" s="2"/>
      <c r="U1451" s="2"/>
      <c r="V1451" s="37"/>
      <c r="W1451" s="37"/>
      <c r="X1451" s="37"/>
      <c r="Y1451" s="37"/>
      <c r="Z1451" s="37"/>
      <c r="AA1451" s="37"/>
      <c r="AB1451" s="12">
        <v>11</v>
      </c>
      <c r="AC1451">
        <v>2</v>
      </c>
      <c r="AD1451">
        <v>34</v>
      </c>
      <c r="AE1451">
        <v>0.13</v>
      </c>
      <c r="AF1451">
        <v>6</v>
      </c>
      <c r="AG1451">
        <v>-3</v>
      </c>
      <c r="AH1451">
        <v>3</v>
      </c>
      <c r="AI1451">
        <v>4</v>
      </c>
      <c r="AJ1451">
        <v>-16</v>
      </c>
      <c r="AK1451">
        <v>0</v>
      </c>
      <c r="AL1451">
        <v>-0.02</v>
      </c>
      <c r="AM1451">
        <v>-10.3</v>
      </c>
      <c r="AN1451">
        <v>-11.1</v>
      </c>
      <c r="AO1451">
        <v>0.8</v>
      </c>
      <c r="AP1451">
        <v>-9</v>
      </c>
      <c r="AQ1451">
        <v>0</v>
      </c>
      <c r="AR1451" s="2">
        <v>0.6</v>
      </c>
    </row>
    <row r="1452" spans="6:44" x14ac:dyDescent="0.3">
      <c r="F1452" t="str">
        <f t="shared" si="118"/>
        <v>12601326</v>
      </c>
      <c r="G1452" t="e">
        <f t="shared" ref="G1452:G1515" si="121">VLOOKUP(E1452,F1452:F3729,COLUMN(F1452:F3729),FALSE)</f>
        <v>#N/A</v>
      </c>
      <c r="H1452" s="11">
        <v>1260</v>
      </c>
      <c r="I1452" s="5">
        <v>1326</v>
      </c>
      <c r="J1452" t="s">
        <v>47</v>
      </c>
      <c r="K1452" t="s">
        <v>60</v>
      </c>
      <c r="O1452" s="3"/>
      <c r="P1452" s="4"/>
      <c r="Q1452" s="4"/>
      <c r="R1452" s="2">
        <f t="shared" si="119"/>
        <v>0.47208516242317677</v>
      </c>
      <c r="S1452" s="2">
        <f t="shared" si="120"/>
        <v>0.52791483757682323</v>
      </c>
      <c r="T1452" s="2"/>
      <c r="U1452" s="2"/>
      <c r="V1452" s="37"/>
      <c r="W1452" s="37"/>
      <c r="X1452" s="37"/>
      <c r="Y1452" s="37"/>
      <c r="Z1452" s="37"/>
      <c r="AA1452" s="37"/>
      <c r="AB1452" s="12">
        <v>11</v>
      </c>
      <c r="AC1452">
        <v>5</v>
      </c>
      <c r="AD1452">
        <v>26</v>
      </c>
      <c r="AE1452">
        <v>0.09</v>
      </c>
      <c r="AF1452">
        <v>4</v>
      </c>
      <c r="AG1452">
        <v>-1</v>
      </c>
      <c r="AH1452">
        <v>2</v>
      </c>
      <c r="AI1452">
        <v>2</v>
      </c>
      <c r="AJ1452">
        <v>-8</v>
      </c>
      <c r="AK1452">
        <v>-1</v>
      </c>
      <c r="AL1452">
        <v>-0.01</v>
      </c>
      <c r="AM1452">
        <v>-4.0999999999999996</v>
      </c>
      <c r="AN1452">
        <v>-4.7</v>
      </c>
      <c r="AO1452">
        <v>0.6</v>
      </c>
      <c r="AP1452">
        <v>-6</v>
      </c>
      <c r="AQ1452">
        <v>0</v>
      </c>
      <c r="AR1452" s="2">
        <v>0.61</v>
      </c>
    </row>
    <row r="1453" spans="6:44" x14ac:dyDescent="0.3">
      <c r="F1453" t="str">
        <f t="shared" si="118"/>
        <v>12601328</v>
      </c>
      <c r="G1453" t="e">
        <f t="shared" si="121"/>
        <v>#N/A</v>
      </c>
      <c r="H1453" s="11">
        <v>1260</v>
      </c>
      <c r="I1453" s="5">
        <v>1328</v>
      </c>
      <c r="J1453" t="s">
        <v>47</v>
      </c>
      <c r="K1453" t="s">
        <v>61</v>
      </c>
      <c r="O1453" s="3"/>
      <c r="P1453" s="4"/>
      <c r="Q1453" s="4"/>
      <c r="R1453" s="2">
        <f t="shared" si="119"/>
        <v>0.59208516242317677</v>
      </c>
      <c r="S1453" s="2">
        <f t="shared" si="120"/>
        <v>0.40791483757682323</v>
      </c>
      <c r="T1453" s="2"/>
      <c r="U1453" s="2"/>
      <c r="V1453" s="37"/>
      <c r="W1453" s="37"/>
      <c r="X1453" s="37"/>
      <c r="Y1453" s="37"/>
      <c r="Z1453" s="37"/>
      <c r="AA1453" s="37"/>
      <c r="AB1453" s="12">
        <v>11</v>
      </c>
      <c r="AC1453">
        <v>10</v>
      </c>
      <c r="AD1453">
        <v>-6</v>
      </c>
      <c r="AE1453">
        <v>0.26</v>
      </c>
      <c r="AF1453">
        <v>4</v>
      </c>
      <c r="AG1453">
        <v>-4</v>
      </c>
      <c r="AH1453">
        <v>2</v>
      </c>
      <c r="AI1453">
        <v>3</v>
      </c>
      <c r="AJ1453">
        <v>-6</v>
      </c>
      <c r="AK1453">
        <v>4</v>
      </c>
      <c r="AL1453">
        <v>-0.03</v>
      </c>
      <c r="AM1453">
        <v>-13.5</v>
      </c>
      <c r="AN1453">
        <v>-19.600000000000001</v>
      </c>
      <c r="AO1453">
        <v>6.1</v>
      </c>
      <c r="AP1453">
        <v>-1</v>
      </c>
      <c r="AQ1453">
        <v>0</v>
      </c>
      <c r="AR1453" s="2">
        <v>0.73</v>
      </c>
    </row>
    <row r="1454" spans="6:44" x14ac:dyDescent="0.3">
      <c r="F1454" t="str">
        <f t="shared" si="118"/>
        <v>12601335</v>
      </c>
      <c r="G1454" t="e">
        <f t="shared" si="121"/>
        <v>#N/A</v>
      </c>
      <c r="H1454" s="11">
        <v>1260</v>
      </c>
      <c r="I1454" s="5">
        <v>1335</v>
      </c>
      <c r="J1454" t="s">
        <v>47</v>
      </c>
      <c r="K1454" t="s">
        <v>62</v>
      </c>
      <c r="O1454" s="3"/>
      <c r="P1454" s="4"/>
      <c r="Q1454" s="4"/>
      <c r="R1454" s="2">
        <f t="shared" si="119"/>
        <v>0.73208516242317678</v>
      </c>
      <c r="S1454" s="2">
        <f t="shared" si="120"/>
        <v>0.26791483757682322</v>
      </c>
      <c r="T1454" s="2"/>
      <c r="U1454" s="2"/>
      <c r="V1454" s="37"/>
      <c r="W1454" s="37"/>
      <c r="X1454" s="37"/>
      <c r="Y1454" s="37"/>
      <c r="Z1454" s="37"/>
      <c r="AA1454" s="37"/>
      <c r="AB1454" s="12">
        <v>11</v>
      </c>
      <c r="AC1454">
        <v>16</v>
      </c>
      <c r="AD1454">
        <v>-86</v>
      </c>
      <c r="AE1454">
        <v>0.1</v>
      </c>
      <c r="AF1454">
        <v>5</v>
      </c>
      <c r="AG1454">
        <v>0</v>
      </c>
      <c r="AH1454">
        <v>2</v>
      </c>
      <c r="AI1454">
        <v>3</v>
      </c>
      <c r="AJ1454">
        <v>-2</v>
      </c>
      <c r="AK1454">
        <v>-3</v>
      </c>
      <c r="AL1454">
        <v>0.06</v>
      </c>
      <c r="AM1454">
        <v>-4</v>
      </c>
      <c r="AN1454">
        <v>-7.6</v>
      </c>
      <c r="AO1454">
        <v>3.6</v>
      </c>
      <c r="AP1454">
        <v>5</v>
      </c>
      <c r="AQ1454">
        <v>1</v>
      </c>
      <c r="AR1454" s="2">
        <v>0.87</v>
      </c>
    </row>
    <row r="1455" spans="6:44" x14ac:dyDescent="0.3">
      <c r="F1455" t="str">
        <f t="shared" si="118"/>
        <v>12601344</v>
      </c>
      <c r="G1455" t="e">
        <f t="shared" si="121"/>
        <v>#N/A</v>
      </c>
      <c r="H1455" s="11">
        <v>1260</v>
      </c>
      <c r="I1455" s="5">
        <v>1344</v>
      </c>
      <c r="J1455" t="s">
        <v>47</v>
      </c>
      <c r="K1455" t="s">
        <v>63</v>
      </c>
      <c r="O1455" s="3"/>
      <c r="P1455" s="4"/>
      <c r="Q1455" s="4"/>
      <c r="R1455" s="2">
        <f t="shared" si="119"/>
        <v>0.65208516242317682</v>
      </c>
      <c r="S1455" s="2">
        <f t="shared" si="120"/>
        <v>0.34791483757682318</v>
      </c>
      <c r="T1455" s="2"/>
      <c r="U1455" s="2"/>
      <c r="V1455" s="37"/>
      <c r="W1455" s="37"/>
      <c r="X1455" s="37"/>
      <c r="Y1455" s="37"/>
      <c r="Z1455" s="37"/>
      <c r="AA1455" s="37"/>
      <c r="AB1455" s="12">
        <v>11</v>
      </c>
      <c r="AC1455">
        <v>10</v>
      </c>
      <c r="AD1455">
        <v>-22</v>
      </c>
      <c r="AE1455">
        <v>0.22</v>
      </c>
      <c r="AF1455">
        <v>8</v>
      </c>
      <c r="AG1455">
        <v>-3</v>
      </c>
      <c r="AH1455">
        <v>2</v>
      </c>
      <c r="AI1455">
        <v>1</v>
      </c>
      <c r="AJ1455">
        <v>-7</v>
      </c>
      <c r="AK1455">
        <v>3</v>
      </c>
      <c r="AL1455">
        <v>0.02</v>
      </c>
      <c r="AM1455">
        <v>-2</v>
      </c>
      <c r="AN1455">
        <v>-10.7</v>
      </c>
      <c r="AO1455">
        <v>8.6999999999999993</v>
      </c>
      <c r="AP1455">
        <v>-1</v>
      </c>
      <c r="AQ1455">
        <v>0</v>
      </c>
      <c r="AR1455" s="2">
        <v>0.79</v>
      </c>
    </row>
    <row r="1456" spans="6:44" x14ac:dyDescent="0.3">
      <c r="F1456" t="str">
        <f t="shared" si="118"/>
        <v>12601345</v>
      </c>
      <c r="G1456" t="e">
        <f t="shared" si="121"/>
        <v>#N/A</v>
      </c>
      <c r="H1456" s="11">
        <v>1260</v>
      </c>
      <c r="I1456" s="5">
        <v>1345</v>
      </c>
      <c r="J1456" t="s">
        <v>47</v>
      </c>
      <c r="K1456" t="s">
        <v>64</v>
      </c>
      <c r="O1456" s="3"/>
      <c r="P1456" s="4"/>
      <c r="Q1456" s="4"/>
      <c r="R1456" s="2">
        <f t="shared" si="119"/>
        <v>0.3720851624231768</v>
      </c>
      <c r="S1456" s="2">
        <f t="shared" si="120"/>
        <v>0.6279148375768232</v>
      </c>
      <c r="T1456" s="2"/>
      <c r="U1456" s="2"/>
      <c r="V1456" s="37"/>
      <c r="W1456" s="37"/>
      <c r="X1456" s="37"/>
      <c r="Y1456" s="37"/>
      <c r="Z1456" s="37"/>
      <c r="AA1456" s="37"/>
      <c r="AB1456" s="12">
        <v>11</v>
      </c>
      <c r="AC1456">
        <v>2</v>
      </c>
      <c r="AD1456">
        <v>36</v>
      </c>
      <c r="AE1456">
        <v>0.02</v>
      </c>
      <c r="AF1456">
        <v>0</v>
      </c>
      <c r="AG1456">
        <v>0</v>
      </c>
      <c r="AH1456">
        <v>3</v>
      </c>
      <c r="AI1456">
        <v>3</v>
      </c>
      <c r="AJ1456">
        <v>-6</v>
      </c>
      <c r="AK1456">
        <v>2</v>
      </c>
      <c r="AL1456">
        <v>-0.02</v>
      </c>
      <c r="AM1456">
        <v>-9.4</v>
      </c>
      <c r="AN1456">
        <v>-3.6</v>
      </c>
      <c r="AO1456">
        <v>-5.8</v>
      </c>
      <c r="AP1456">
        <v>-9</v>
      </c>
      <c r="AQ1456">
        <v>0</v>
      </c>
      <c r="AR1456" s="2">
        <v>0.51</v>
      </c>
    </row>
    <row r="1457" spans="6:44" x14ac:dyDescent="0.3">
      <c r="F1457" t="str">
        <f t="shared" si="118"/>
        <v>12601347</v>
      </c>
      <c r="G1457" t="e">
        <f t="shared" si="121"/>
        <v>#N/A</v>
      </c>
      <c r="H1457" s="11">
        <v>1260</v>
      </c>
      <c r="I1457" s="5">
        <v>1347</v>
      </c>
      <c r="J1457" t="s">
        <v>47</v>
      </c>
      <c r="K1457" t="s">
        <v>65</v>
      </c>
      <c r="O1457" s="3"/>
      <c r="P1457" s="4"/>
      <c r="Q1457" s="4"/>
      <c r="R1457" s="2">
        <f t="shared" si="119"/>
        <v>0.79208516242317684</v>
      </c>
      <c r="S1457" s="2">
        <f t="shared" si="120"/>
        <v>0.20791483757682316</v>
      </c>
      <c r="T1457" s="2"/>
      <c r="U1457" s="2"/>
      <c r="V1457" s="37"/>
      <c r="W1457" s="37"/>
      <c r="X1457" s="37"/>
      <c r="Y1457" s="37"/>
      <c r="Z1457" s="37"/>
      <c r="AA1457" s="37"/>
      <c r="AB1457" s="12">
        <v>11</v>
      </c>
      <c r="AC1457">
        <v>16</v>
      </c>
      <c r="AD1457">
        <v>-129</v>
      </c>
      <c r="AE1457">
        <v>0.22</v>
      </c>
      <c r="AF1457">
        <v>9</v>
      </c>
      <c r="AG1457">
        <v>-2</v>
      </c>
      <c r="AH1457">
        <v>1</v>
      </c>
      <c r="AI1457">
        <v>0</v>
      </c>
      <c r="AJ1457">
        <v>-10</v>
      </c>
      <c r="AK1457">
        <v>2</v>
      </c>
      <c r="AL1457">
        <v>-0.01</v>
      </c>
      <c r="AM1457">
        <v>4.8</v>
      </c>
      <c r="AN1457">
        <v>-2.9</v>
      </c>
      <c r="AO1457">
        <v>7.7</v>
      </c>
      <c r="AP1457">
        <v>5</v>
      </c>
      <c r="AQ1457">
        <v>1</v>
      </c>
      <c r="AR1457" s="2">
        <v>0.93</v>
      </c>
    </row>
    <row r="1458" spans="6:44" x14ac:dyDescent="0.3">
      <c r="F1458" t="str">
        <f t="shared" si="118"/>
        <v>12601348</v>
      </c>
      <c r="G1458" t="e">
        <f t="shared" si="121"/>
        <v>#N/A</v>
      </c>
      <c r="H1458" s="11">
        <v>1260</v>
      </c>
      <c r="I1458" s="5">
        <v>1348</v>
      </c>
      <c r="J1458" t="s">
        <v>47</v>
      </c>
      <c r="K1458" t="s">
        <v>66</v>
      </c>
      <c r="O1458" s="3"/>
      <c r="P1458" s="4"/>
      <c r="Q1458" s="4"/>
      <c r="R1458" s="2">
        <f t="shared" si="119"/>
        <v>0.56208516242317674</v>
      </c>
      <c r="S1458" s="2">
        <f t="shared" si="120"/>
        <v>0.43791483757682326</v>
      </c>
      <c r="T1458" s="2"/>
      <c r="U1458" s="2"/>
      <c r="V1458" s="37"/>
      <c r="W1458" s="37"/>
      <c r="X1458" s="37"/>
      <c r="Y1458" s="37"/>
      <c r="Z1458" s="37"/>
      <c r="AA1458" s="37"/>
      <c r="AB1458" s="12">
        <v>11</v>
      </c>
      <c r="AC1458">
        <v>7</v>
      </c>
      <c r="AD1458">
        <v>-8</v>
      </c>
      <c r="AE1458">
        <v>0.06</v>
      </c>
      <c r="AF1458">
        <v>6</v>
      </c>
      <c r="AG1458">
        <v>-3</v>
      </c>
      <c r="AH1458">
        <v>4</v>
      </c>
      <c r="AI1458">
        <v>-2</v>
      </c>
      <c r="AJ1458">
        <v>-9</v>
      </c>
      <c r="AK1458">
        <v>1</v>
      </c>
      <c r="AL1458">
        <v>0.01</v>
      </c>
      <c r="AM1458">
        <v>-4.5</v>
      </c>
      <c r="AN1458">
        <v>-5.9</v>
      </c>
      <c r="AO1458">
        <v>1.4</v>
      </c>
      <c r="AP1458">
        <v>-4</v>
      </c>
      <c r="AQ1458">
        <v>0</v>
      </c>
      <c r="AR1458" s="2">
        <v>0.7</v>
      </c>
    </row>
    <row r="1459" spans="6:44" x14ac:dyDescent="0.3">
      <c r="F1459" t="str">
        <f t="shared" si="118"/>
        <v>12601355</v>
      </c>
      <c r="G1459" t="e">
        <f t="shared" si="121"/>
        <v>#N/A</v>
      </c>
      <c r="H1459" s="11">
        <v>1260</v>
      </c>
      <c r="I1459" s="5">
        <v>1355</v>
      </c>
      <c r="J1459" t="s">
        <v>47</v>
      </c>
      <c r="K1459" t="s">
        <v>67</v>
      </c>
      <c r="O1459" s="3"/>
      <c r="P1459" s="4"/>
      <c r="Q1459" s="4"/>
      <c r="R1459" s="2">
        <f t="shared" si="119"/>
        <v>0.63208516242317681</v>
      </c>
      <c r="S1459" s="2">
        <f t="shared" si="120"/>
        <v>0.36791483757682319</v>
      </c>
      <c r="T1459" s="2"/>
      <c r="U1459" s="2"/>
      <c r="V1459" s="37"/>
      <c r="W1459" s="37"/>
      <c r="X1459" s="37"/>
      <c r="Y1459" s="37"/>
      <c r="Z1459" s="37"/>
      <c r="AA1459" s="37"/>
      <c r="AB1459" s="12">
        <v>11</v>
      </c>
      <c r="AC1459">
        <v>12</v>
      </c>
      <c r="AD1459">
        <v>-34</v>
      </c>
      <c r="AE1459">
        <v>0.04</v>
      </c>
      <c r="AF1459">
        <v>4</v>
      </c>
      <c r="AG1459">
        <v>-3</v>
      </c>
      <c r="AH1459">
        <v>5</v>
      </c>
      <c r="AI1459">
        <v>5</v>
      </c>
      <c r="AJ1459">
        <v>-3</v>
      </c>
      <c r="AK1459">
        <v>-3</v>
      </c>
      <c r="AL1459">
        <v>-0.04</v>
      </c>
      <c r="AM1459">
        <v>-11.7</v>
      </c>
      <c r="AN1459">
        <v>-13.6</v>
      </c>
      <c r="AO1459">
        <v>1.9</v>
      </c>
      <c r="AP1459">
        <v>1</v>
      </c>
      <c r="AQ1459">
        <v>1</v>
      </c>
      <c r="AR1459" s="2">
        <v>0.77</v>
      </c>
    </row>
    <row r="1460" spans="6:44" x14ac:dyDescent="0.3">
      <c r="F1460" t="str">
        <f t="shared" si="118"/>
        <v>12601361</v>
      </c>
      <c r="G1460" t="e">
        <f t="shared" si="121"/>
        <v>#N/A</v>
      </c>
      <c r="H1460" s="11">
        <v>1260</v>
      </c>
      <c r="I1460" s="5">
        <v>1361</v>
      </c>
      <c r="J1460" t="s">
        <v>47</v>
      </c>
      <c r="K1460" t="s">
        <v>68</v>
      </c>
      <c r="O1460" s="3"/>
      <c r="P1460" s="4"/>
      <c r="Q1460" s="4"/>
      <c r="R1460" s="2">
        <f t="shared" si="119"/>
        <v>0.58208516242317676</v>
      </c>
      <c r="S1460" s="2">
        <f t="shared" si="120"/>
        <v>0.41791483757682324</v>
      </c>
      <c r="T1460" s="2"/>
      <c r="U1460" s="2"/>
      <c r="V1460" s="37"/>
      <c r="W1460" s="37"/>
      <c r="X1460" s="37"/>
      <c r="Y1460" s="37"/>
      <c r="Z1460" s="37"/>
      <c r="AA1460" s="37"/>
      <c r="AB1460" s="12">
        <v>11</v>
      </c>
      <c r="AC1460">
        <v>11</v>
      </c>
      <c r="AD1460">
        <v>-9</v>
      </c>
      <c r="AE1460">
        <v>0.16</v>
      </c>
      <c r="AF1460">
        <v>6</v>
      </c>
      <c r="AG1460">
        <v>-2</v>
      </c>
      <c r="AH1460">
        <v>2</v>
      </c>
      <c r="AI1460">
        <v>1</v>
      </c>
      <c r="AJ1460">
        <v>-10</v>
      </c>
      <c r="AK1460">
        <v>-1</v>
      </c>
      <c r="AL1460">
        <v>0</v>
      </c>
      <c r="AM1460">
        <v>-5.4</v>
      </c>
      <c r="AN1460">
        <v>-6.4</v>
      </c>
      <c r="AO1460">
        <v>1</v>
      </c>
      <c r="AP1460">
        <v>0</v>
      </c>
      <c r="AQ1460">
        <v>0</v>
      </c>
      <c r="AR1460" s="2">
        <v>0.72</v>
      </c>
    </row>
    <row r="1461" spans="6:44" x14ac:dyDescent="0.3">
      <c r="F1461" t="str">
        <f t="shared" si="118"/>
        <v>12601371</v>
      </c>
      <c r="G1461" t="e">
        <f t="shared" si="121"/>
        <v>#N/A</v>
      </c>
      <c r="H1461" s="11">
        <v>1260</v>
      </c>
      <c r="I1461" s="5">
        <v>1371</v>
      </c>
      <c r="J1461" t="s">
        <v>47</v>
      </c>
      <c r="K1461" t="s">
        <v>69</v>
      </c>
      <c r="O1461" s="3"/>
      <c r="P1461" s="4"/>
      <c r="Q1461" s="4"/>
      <c r="R1461" s="2">
        <f t="shared" si="119"/>
        <v>0.53208516242317683</v>
      </c>
      <c r="S1461" s="2">
        <f t="shared" si="120"/>
        <v>0.46791483757682317</v>
      </c>
      <c r="T1461" s="2"/>
      <c r="U1461" s="2"/>
      <c r="V1461" s="37"/>
      <c r="W1461" s="37"/>
      <c r="X1461" s="37"/>
      <c r="Y1461" s="37"/>
      <c r="Z1461" s="37"/>
      <c r="AA1461" s="37"/>
      <c r="AB1461" s="12">
        <v>11</v>
      </c>
      <c r="AC1461">
        <v>8</v>
      </c>
      <c r="AD1461">
        <v>15</v>
      </c>
      <c r="AE1461">
        <v>0.18</v>
      </c>
      <c r="AF1461">
        <v>5</v>
      </c>
      <c r="AG1461">
        <v>-3</v>
      </c>
      <c r="AH1461">
        <v>2</v>
      </c>
      <c r="AI1461">
        <v>2</v>
      </c>
      <c r="AJ1461">
        <v>-12</v>
      </c>
      <c r="AK1461">
        <v>2</v>
      </c>
      <c r="AL1461">
        <v>0.03</v>
      </c>
      <c r="AM1461">
        <v>-7.3</v>
      </c>
      <c r="AN1461">
        <v>-11.3</v>
      </c>
      <c r="AO1461">
        <v>4</v>
      </c>
      <c r="AP1461">
        <v>-3</v>
      </c>
      <c r="AQ1461">
        <v>0</v>
      </c>
      <c r="AR1461" s="2">
        <v>0.67</v>
      </c>
    </row>
    <row r="1462" spans="6:44" x14ac:dyDescent="0.3">
      <c r="F1462" t="str">
        <f t="shared" si="118"/>
        <v>12601372</v>
      </c>
      <c r="G1462" t="e">
        <f t="shared" si="121"/>
        <v>#N/A</v>
      </c>
      <c r="H1462" s="11">
        <v>1260</v>
      </c>
      <c r="I1462" s="5">
        <v>1372</v>
      </c>
      <c r="J1462" t="s">
        <v>47</v>
      </c>
      <c r="K1462" t="s">
        <v>70</v>
      </c>
      <c r="O1462" s="3"/>
      <c r="P1462" s="4"/>
      <c r="Q1462" s="4"/>
      <c r="R1462" s="2">
        <f t="shared" si="119"/>
        <v>0.69208516242317675</v>
      </c>
      <c r="S1462" s="2">
        <f t="shared" si="120"/>
        <v>0.30791483757682325</v>
      </c>
      <c r="T1462" s="2"/>
      <c r="U1462" s="2"/>
      <c r="V1462" s="37"/>
      <c r="W1462" s="37"/>
      <c r="X1462" s="37"/>
      <c r="Y1462" s="37"/>
      <c r="Z1462" s="37"/>
      <c r="AA1462" s="37"/>
      <c r="AB1462" s="12">
        <v>11</v>
      </c>
      <c r="AC1462">
        <v>14</v>
      </c>
      <c r="AD1462">
        <v>-70</v>
      </c>
      <c r="AE1462">
        <v>0.04</v>
      </c>
      <c r="AF1462">
        <v>5</v>
      </c>
      <c r="AG1462">
        <v>-3</v>
      </c>
      <c r="AH1462">
        <v>-1</v>
      </c>
      <c r="AI1462">
        <v>-5</v>
      </c>
      <c r="AJ1462">
        <v>-11</v>
      </c>
      <c r="AK1462">
        <v>3</v>
      </c>
      <c r="AL1462">
        <v>0.02</v>
      </c>
      <c r="AM1462">
        <v>-6.5</v>
      </c>
      <c r="AN1462">
        <v>-6.4</v>
      </c>
      <c r="AO1462">
        <v>-0.1</v>
      </c>
      <c r="AP1462">
        <v>3</v>
      </c>
      <c r="AQ1462">
        <v>1</v>
      </c>
      <c r="AR1462" s="2">
        <v>0.83</v>
      </c>
    </row>
    <row r="1463" spans="6:44" x14ac:dyDescent="0.3">
      <c r="F1463" t="str">
        <f t="shared" si="118"/>
        <v>12601382</v>
      </c>
      <c r="G1463" t="e">
        <f t="shared" si="121"/>
        <v>#N/A</v>
      </c>
      <c r="H1463" s="11">
        <v>1260</v>
      </c>
      <c r="I1463" s="5">
        <v>1382</v>
      </c>
      <c r="J1463" t="s">
        <v>47</v>
      </c>
      <c r="K1463" t="s">
        <v>71</v>
      </c>
      <c r="O1463" s="3"/>
      <c r="P1463" s="4"/>
      <c r="Q1463" s="4"/>
      <c r="R1463" s="2">
        <f t="shared" si="119"/>
        <v>0.6220851624231768</v>
      </c>
      <c r="S1463" s="2">
        <f t="shared" si="120"/>
        <v>0.3779148375768232</v>
      </c>
      <c r="T1463" s="2"/>
      <c r="U1463" s="2"/>
      <c r="V1463" s="37"/>
      <c r="W1463" s="37"/>
      <c r="X1463" s="37"/>
      <c r="Y1463" s="37"/>
      <c r="Z1463" s="37"/>
      <c r="AA1463" s="37"/>
      <c r="AB1463" s="12">
        <v>11</v>
      </c>
      <c r="AC1463">
        <v>11</v>
      </c>
      <c r="AD1463">
        <v>-28</v>
      </c>
      <c r="AE1463">
        <v>0.06</v>
      </c>
      <c r="AF1463">
        <v>6</v>
      </c>
      <c r="AG1463">
        <v>-2</v>
      </c>
      <c r="AH1463">
        <v>3</v>
      </c>
      <c r="AI1463">
        <v>0</v>
      </c>
      <c r="AJ1463">
        <v>-8</v>
      </c>
      <c r="AK1463">
        <v>4</v>
      </c>
      <c r="AL1463">
        <v>-0.03</v>
      </c>
      <c r="AM1463">
        <v>-6.2</v>
      </c>
      <c r="AN1463">
        <v>-9</v>
      </c>
      <c r="AO1463">
        <v>2.8</v>
      </c>
      <c r="AP1463">
        <v>0</v>
      </c>
      <c r="AQ1463">
        <v>0</v>
      </c>
      <c r="AR1463" s="2">
        <v>0.76</v>
      </c>
    </row>
    <row r="1464" spans="6:44" x14ac:dyDescent="0.3">
      <c r="F1464" t="str">
        <f t="shared" si="118"/>
        <v>12601393</v>
      </c>
      <c r="G1464" t="e">
        <f t="shared" si="121"/>
        <v>#N/A</v>
      </c>
      <c r="H1464" s="11">
        <v>1260</v>
      </c>
      <c r="I1464" s="5">
        <v>1393</v>
      </c>
      <c r="J1464" t="s">
        <v>47</v>
      </c>
      <c r="K1464" t="s">
        <v>72</v>
      </c>
      <c r="O1464" s="3"/>
      <c r="P1464" s="4"/>
      <c r="Q1464" s="4"/>
      <c r="R1464" s="2">
        <f t="shared" si="119"/>
        <v>0.63208516242317681</v>
      </c>
      <c r="S1464" s="2">
        <f t="shared" si="120"/>
        <v>0.36791483757682319</v>
      </c>
      <c r="T1464" s="2"/>
      <c r="U1464" s="2"/>
      <c r="V1464" s="37"/>
      <c r="W1464" s="37"/>
      <c r="X1464" s="37"/>
      <c r="Y1464" s="37"/>
      <c r="Z1464" s="37"/>
      <c r="AA1464" s="37"/>
      <c r="AB1464" s="12">
        <v>11</v>
      </c>
      <c r="AC1464">
        <v>11</v>
      </c>
      <c r="AD1464">
        <v>-13</v>
      </c>
      <c r="AE1464">
        <v>0.23</v>
      </c>
      <c r="AF1464">
        <v>11</v>
      </c>
      <c r="AG1464">
        <v>0</v>
      </c>
      <c r="AH1464">
        <v>1</v>
      </c>
      <c r="AI1464">
        <v>1</v>
      </c>
      <c r="AJ1464">
        <v>-13</v>
      </c>
      <c r="AK1464">
        <v>3</v>
      </c>
      <c r="AL1464">
        <v>-0.02</v>
      </c>
      <c r="AM1464">
        <v>4.2</v>
      </c>
      <c r="AN1464">
        <v>-2.5</v>
      </c>
      <c r="AO1464">
        <v>6.7</v>
      </c>
      <c r="AP1464">
        <v>0</v>
      </c>
      <c r="AQ1464">
        <v>0</v>
      </c>
      <c r="AR1464" s="2">
        <v>0.77</v>
      </c>
    </row>
    <row r="1465" spans="6:44" x14ac:dyDescent="0.3">
      <c r="F1465" t="str">
        <f t="shared" si="118"/>
        <v>12601395</v>
      </c>
      <c r="G1465" t="e">
        <f t="shared" si="121"/>
        <v>#N/A</v>
      </c>
      <c r="H1465" s="11">
        <v>1260</v>
      </c>
      <c r="I1465" s="5">
        <v>1395</v>
      </c>
      <c r="J1465" t="s">
        <v>47</v>
      </c>
      <c r="K1465" t="s">
        <v>73</v>
      </c>
      <c r="O1465" s="3"/>
      <c r="P1465" s="4"/>
      <c r="Q1465" s="4"/>
      <c r="R1465" s="2">
        <f t="shared" si="119"/>
        <v>0.5020851624231768</v>
      </c>
      <c r="S1465" s="2">
        <f t="shared" si="120"/>
        <v>0.4979148375768232</v>
      </c>
      <c r="T1465" s="2"/>
      <c r="U1465" s="2"/>
      <c r="V1465" s="37"/>
      <c r="W1465" s="37"/>
      <c r="X1465" s="37"/>
      <c r="Y1465" s="37"/>
      <c r="Z1465" s="37"/>
      <c r="AA1465" s="37"/>
      <c r="AB1465" s="12">
        <v>11</v>
      </c>
      <c r="AC1465">
        <v>6</v>
      </c>
      <c r="AD1465">
        <v>19</v>
      </c>
      <c r="AE1465">
        <v>0.18</v>
      </c>
      <c r="AF1465">
        <v>1</v>
      </c>
      <c r="AG1465">
        <v>-6</v>
      </c>
      <c r="AH1465">
        <v>2</v>
      </c>
      <c r="AI1465">
        <v>2</v>
      </c>
      <c r="AJ1465">
        <v>-13</v>
      </c>
      <c r="AK1465">
        <v>0</v>
      </c>
      <c r="AL1465">
        <v>0.01</v>
      </c>
      <c r="AM1465">
        <v>-11.3</v>
      </c>
      <c r="AN1465">
        <v>-13.9</v>
      </c>
      <c r="AO1465">
        <v>2.6</v>
      </c>
      <c r="AP1465">
        <v>-5</v>
      </c>
      <c r="AQ1465">
        <v>0</v>
      </c>
      <c r="AR1465" s="2">
        <v>0.64</v>
      </c>
    </row>
    <row r="1466" spans="6:44" x14ac:dyDescent="0.3">
      <c r="F1466" t="str">
        <f t="shared" si="118"/>
        <v>12601397</v>
      </c>
      <c r="G1466" t="e">
        <f t="shared" si="121"/>
        <v>#N/A</v>
      </c>
      <c r="H1466" s="11">
        <v>1260</v>
      </c>
      <c r="I1466" s="5">
        <v>1397</v>
      </c>
      <c r="J1466" t="s">
        <v>47</v>
      </c>
      <c r="K1466" t="s">
        <v>74</v>
      </c>
      <c r="O1466" s="3"/>
      <c r="P1466" s="4"/>
      <c r="Q1466" s="4"/>
      <c r="R1466" s="2">
        <f t="shared" si="119"/>
        <v>0.47208516242317677</v>
      </c>
      <c r="S1466" s="2">
        <f t="shared" si="120"/>
        <v>0.52791483757682323</v>
      </c>
      <c r="T1466" s="2"/>
      <c r="U1466" s="2"/>
      <c r="V1466" s="37"/>
      <c r="W1466" s="37"/>
      <c r="X1466" s="37"/>
      <c r="Y1466" s="37"/>
      <c r="Z1466" s="37"/>
      <c r="AA1466" s="37"/>
      <c r="AB1466" s="12">
        <v>11</v>
      </c>
      <c r="AC1466">
        <v>3</v>
      </c>
      <c r="AD1466">
        <v>30</v>
      </c>
      <c r="AE1466">
        <v>0.08</v>
      </c>
      <c r="AF1466">
        <v>7</v>
      </c>
      <c r="AG1466">
        <v>0</v>
      </c>
      <c r="AH1466">
        <v>2</v>
      </c>
      <c r="AI1466">
        <v>0</v>
      </c>
      <c r="AJ1466">
        <v>-12</v>
      </c>
      <c r="AK1466">
        <v>5</v>
      </c>
      <c r="AL1466">
        <v>-0.04</v>
      </c>
      <c r="AM1466">
        <v>-2.5</v>
      </c>
      <c r="AN1466">
        <v>-4.4000000000000004</v>
      </c>
      <c r="AO1466">
        <v>1.9</v>
      </c>
      <c r="AP1466">
        <v>-8</v>
      </c>
      <c r="AQ1466">
        <v>0</v>
      </c>
      <c r="AR1466" s="2">
        <v>0.61</v>
      </c>
    </row>
    <row r="1467" spans="6:44" x14ac:dyDescent="0.3">
      <c r="F1467" t="str">
        <f t="shared" si="118"/>
        <v>12601400</v>
      </c>
      <c r="G1467" t="e">
        <f t="shared" si="121"/>
        <v>#N/A</v>
      </c>
      <c r="H1467" s="11">
        <v>1260</v>
      </c>
      <c r="I1467" s="5">
        <v>1400</v>
      </c>
      <c r="J1467" t="s">
        <v>47</v>
      </c>
      <c r="K1467" t="s">
        <v>75</v>
      </c>
      <c r="O1467" s="3"/>
      <c r="P1467" s="4"/>
      <c r="Q1467" s="4"/>
      <c r="R1467" s="2">
        <f t="shared" si="119"/>
        <v>0.58208516242317676</v>
      </c>
      <c r="S1467" s="2">
        <f t="shared" si="120"/>
        <v>0.41791483757682324</v>
      </c>
      <c r="T1467" s="2"/>
      <c r="U1467" s="2"/>
      <c r="V1467" s="37"/>
      <c r="W1467" s="37"/>
      <c r="X1467" s="37"/>
      <c r="Y1467" s="37"/>
      <c r="Z1467" s="37"/>
      <c r="AA1467" s="37"/>
      <c r="AB1467" s="12">
        <v>11</v>
      </c>
      <c r="AC1467">
        <v>10</v>
      </c>
      <c r="AD1467">
        <v>2</v>
      </c>
      <c r="AE1467">
        <v>0.26</v>
      </c>
      <c r="AF1467">
        <v>8</v>
      </c>
      <c r="AG1467">
        <v>-1</v>
      </c>
      <c r="AH1467">
        <v>2</v>
      </c>
      <c r="AI1467">
        <v>2</v>
      </c>
      <c r="AJ1467">
        <v>-7</v>
      </c>
      <c r="AK1467">
        <v>3</v>
      </c>
      <c r="AL1467">
        <v>0.05</v>
      </c>
      <c r="AM1467">
        <v>0</v>
      </c>
      <c r="AN1467">
        <v>-6.2</v>
      </c>
      <c r="AO1467">
        <v>6.2</v>
      </c>
      <c r="AP1467">
        <v>-1</v>
      </c>
      <c r="AQ1467">
        <v>0</v>
      </c>
      <c r="AR1467" s="2">
        <v>0.72</v>
      </c>
    </row>
    <row r="1468" spans="6:44" x14ac:dyDescent="0.3">
      <c r="F1468" t="str">
        <f t="shared" si="118"/>
        <v>12601401</v>
      </c>
      <c r="G1468" t="e">
        <f t="shared" si="121"/>
        <v>#N/A</v>
      </c>
      <c r="H1468" s="11">
        <v>1260</v>
      </c>
      <c r="I1468" s="5">
        <v>1401</v>
      </c>
      <c r="J1468" t="s">
        <v>47</v>
      </c>
      <c r="K1468" t="s">
        <v>76</v>
      </c>
      <c r="O1468" s="3"/>
      <c r="P1468" s="4"/>
      <c r="Q1468" s="4"/>
      <c r="R1468" s="2">
        <f t="shared" si="119"/>
        <v>0.55208516242317673</v>
      </c>
      <c r="S1468" s="2">
        <f t="shared" si="120"/>
        <v>0.44791483757682327</v>
      </c>
      <c r="T1468" s="2"/>
      <c r="U1468" s="2"/>
      <c r="V1468" s="37"/>
      <c r="W1468" s="37"/>
      <c r="X1468" s="37"/>
      <c r="Y1468" s="37"/>
      <c r="Z1468" s="37"/>
      <c r="AA1468" s="37"/>
      <c r="AB1468" s="12">
        <v>11</v>
      </c>
      <c r="AC1468">
        <v>7</v>
      </c>
      <c r="AD1468">
        <v>11</v>
      </c>
      <c r="AE1468">
        <v>0.22</v>
      </c>
      <c r="AF1468">
        <v>7</v>
      </c>
      <c r="AG1468">
        <v>1</v>
      </c>
      <c r="AH1468">
        <v>1</v>
      </c>
      <c r="AI1468">
        <v>4</v>
      </c>
      <c r="AJ1468">
        <v>-12</v>
      </c>
      <c r="AK1468">
        <v>2</v>
      </c>
      <c r="AL1468">
        <v>0.05</v>
      </c>
      <c r="AM1468">
        <v>-3.3</v>
      </c>
      <c r="AN1468">
        <v>-7.8</v>
      </c>
      <c r="AO1468">
        <v>4.5</v>
      </c>
      <c r="AP1468">
        <v>-4</v>
      </c>
      <c r="AQ1468">
        <v>0</v>
      </c>
      <c r="AR1468" s="2">
        <v>0.69</v>
      </c>
    </row>
    <row r="1469" spans="6:44" x14ac:dyDescent="0.3">
      <c r="F1469" t="str">
        <f t="shared" si="118"/>
        <v>12601403</v>
      </c>
      <c r="G1469" t="e">
        <f t="shared" si="121"/>
        <v>#N/A</v>
      </c>
      <c r="H1469" s="11">
        <v>1260</v>
      </c>
      <c r="I1469" s="5">
        <v>1403</v>
      </c>
      <c r="J1469" t="s">
        <v>47</v>
      </c>
      <c r="K1469" t="s">
        <v>77</v>
      </c>
      <c r="O1469" s="3"/>
      <c r="P1469" s="4"/>
      <c r="Q1469" s="4"/>
      <c r="R1469" s="2">
        <f t="shared" si="119"/>
        <v>0.45208516242317676</v>
      </c>
      <c r="S1469" s="2">
        <f t="shared" si="120"/>
        <v>0.54791483757682324</v>
      </c>
      <c r="T1469" s="2"/>
      <c r="U1469" s="2"/>
      <c r="V1469" s="37"/>
      <c r="W1469" s="37"/>
      <c r="X1469" s="37"/>
      <c r="Y1469" s="37"/>
      <c r="Z1469" s="37"/>
      <c r="AA1469" s="37"/>
      <c r="AB1469" s="12">
        <v>11</v>
      </c>
      <c r="AC1469">
        <v>3</v>
      </c>
      <c r="AD1469">
        <v>29</v>
      </c>
      <c r="AE1469">
        <v>0.11</v>
      </c>
      <c r="AF1469">
        <v>5</v>
      </c>
      <c r="AG1469">
        <v>0</v>
      </c>
      <c r="AH1469">
        <v>1</v>
      </c>
      <c r="AI1469">
        <v>-1</v>
      </c>
      <c r="AJ1469">
        <v>-11</v>
      </c>
      <c r="AK1469">
        <v>2</v>
      </c>
      <c r="AL1469">
        <v>0.02</v>
      </c>
      <c r="AM1469">
        <v>-3.5</v>
      </c>
      <c r="AN1469">
        <v>-2.7</v>
      </c>
      <c r="AO1469">
        <v>-0.8</v>
      </c>
      <c r="AP1469">
        <v>-8</v>
      </c>
      <c r="AQ1469">
        <v>0</v>
      </c>
      <c r="AR1469" s="2">
        <v>0.59</v>
      </c>
    </row>
    <row r="1470" spans="6:44" x14ac:dyDescent="0.3">
      <c r="F1470" t="str">
        <f t="shared" si="118"/>
        <v>12601411</v>
      </c>
      <c r="G1470" t="e">
        <f t="shared" si="121"/>
        <v>#N/A</v>
      </c>
      <c r="H1470" s="11">
        <v>1260</v>
      </c>
      <c r="I1470" s="5">
        <v>1411</v>
      </c>
      <c r="J1470" t="s">
        <v>47</v>
      </c>
      <c r="K1470" t="s">
        <v>78</v>
      </c>
      <c r="O1470" s="3"/>
      <c r="P1470" s="4"/>
      <c r="Q1470" s="4"/>
      <c r="R1470" s="2">
        <f t="shared" si="119"/>
        <v>0.84208516242317677</v>
      </c>
      <c r="S1470" s="2">
        <f t="shared" si="120"/>
        <v>0.15791483757682323</v>
      </c>
      <c r="T1470" s="2"/>
      <c r="U1470" s="2"/>
      <c r="V1470" s="37"/>
      <c r="W1470" s="37"/>
      <c r="X1470" s="37"/>
      <c r="Y1470" s="37"/>
      <c r="Z1470" s="37"/>
      <c r="AA1470" s="37"/>
      <c r="AB1470" s="12">
        <v>11</v>
      </c>
      <c r="AC1470">
        <v>16</v>
      </c>
      <c r="AD1470">
        <v>-208</v>
      </c>
      <c r="AE1470">
        <v>0.4</v>
      </c>
      <c r="AF1470">
        <v>7</v>
      </c>
      <c r="AG1470">
        <v>-5</v>
      </c>
      <c r="AH1470">
        <v>2</v>
      </c>
      <c r="AI1470">
        <v>4</v>
      </c>
      <c r="AJ1470">
        <v>-7</v>
      </c>
      <c r="AK1470">
        <v>6</v>
      </c>
      <c r="AL1470">
        <v>0</v>
      </c>
      <c r="AM1470">
        <v>-5.9</v>
      </c>
      <c r="AN1470">
        <v>-17.7</v>
      </c>
      <c r="AO1470">
        <v>11.8</v>
      </c>
      <c r="AP1470">
        <v>5</v>
      </c>
      <c r="AQ1470">
        <v>1</v>
      </c>
      <c r="AR1470" s="2">
        <v>0.98</v>
      </c>
    </row>
    <row r="1471" spans="6:44" x14ac:dyDescent="0.3">
      <c r="F1471" t="str">
        <f t="shared" si="118"/>
        <v>12601417</v>
      </c>
      <c r="G1471" t="e">
        <f t="shared" si="121"/>
        <v>#N/A</v>
      </c>
      <c r="H1471" s="11">
        <v>1260</v>
      </c>
      <c r="I1471" s="5">
        <v>1417</v>
      </c>
      <c r="J1471" t="s">
        <v>47</v>
      </c>
      <c r="K1471" t="s">
        <v>79</v>
      </c>
      <c r="O1471" s="3"/>
      <c r="P1471" s="4"/>
      <c r="Q1471" s="4"/>
      <c r="R1471" s="2">
        <f t="shared" si="119"/>
        <v>0.58208516242317676</v>
      </c>
      <c r="S1471" s="2">
        <f t="shared" si="120"/>
        <v>0.41791483757682324</v>
      </c>
      <c r="T1471" s="2"/>
      <c r="U1471" s="2"/>
      <c r="V1471" s="37"/>
      <c r="W1471" s="37"/>
      <c r="X1471" s="37"/>
      <c r="Y1471" s="37"/>
      <c r="Z1471" s="37"/>
      <c r="AA1471" s="37"/>
      <c r="AB1471" s="12">
        <v>11</v>
      </c>
      <c r="AC1471">
        <v>11</v>
      </c>
      <c r="AD1471">
        <v>-7</v>
      </c>
      <c r="AE1471">
        <v>0.18</v>
      </c>
      <c r="AF1471">
        <v>4</v>
      </c>
      <c r="AG1471">
        <v>-2</v>
      </c>
      <c r="AH1471">
        <v>3</v>
      </c>
      <c r="AI1471">
        <v>5</v>
      </c>
      <c r="AJ1471">
        <v>-7</v>
      </c>
      <c r="AK1471">
        <v>1</v>
      </c>
      <c r="AL1471">
        <v>0</v>
      </c>
      <c r="AM1471">
        <v>-10.199999999999999</v>
      </c>
      <c r="AN1471">
        <v>-14.3</v>
      </c>
      <c r="AO1471">
        <v>4.0999999999999996</v>
      </c>
      <c r="AP1471">
        <v>0</v>
      </c>
      <c r="AQ1471">
        <v>0</v>
      </c>
      <c r="AR1471" s="2">
        <v>0.72</v>
      </c>
    </row>
    <row r="1472" spans="6:44" x14ac:dyDescent="0.3">
      <c r="F1472" t="str">
        <f t="shared" si="118"/>
        <v>12601420</v>
      </c>
      <c r="G1472" t="e">
        <f t="shared" si="121"/>
        <v>#N/A</v>
      </c>
      <c r="H1472" s="11">
        <v>1260</v>
      </c>
      <c r="I1472" s="5">
        <v>1420</v>
      </c>
      <c r="J1472" t="s">
        <v>47</v>
      </c>
      <c r="K1472" t="s">
        <v>80</v>
      </c>
      <c r="O1472" s="3"/>
      <c r="P1472" s="4"/>
      <c r="Q1472" s="4"/>
      <c r="R1472" s="2">
        <f t="shared" si="119"/>
        <v>0.80208516242317673</v>
      </c>
      <c r="S1472" s="2">
        <f t="shared" si="120"/>
        <v>0.19791483757682327</v>
      </c>
      <c r="T1472" s="2"/>
      <c r="U1472" s="2"/>
      <c r="V1472" s="37"/>
      <c r="W1472" s="37"/>
      <c r="X1472" s="37"/>
      <c r="Y1472" s="37"/>
      <c r="Z1472" s="37"/>
      <c r="AA1472" s="37"/>
      <c r="AB1472" s="12">
        <v>11</v>
      </c>
      <c r="AC1472">
        <v>16</v>
      </c>
      <c r="AD1472">
        <v>-143</v>
      </c>
      <c r="AE1472">
        <v>0.16</v>
      </c>
      <c r="AF1472">
        <v>6</v>
      </c>
      <c r="AG1472">
        <v>-5</v>
      </c>
      <c r="AH1472">
        <v>2</v>
      </c>
      <c r="AI1472">
        <v>0</v>
      </c>
      <c r="AJ1472">
        <v>-4</v>
      </c>
      <c r="AK1472">
        <v>3</v>
      </c>
      <c r="AL1472">
        <v>7.0000000000000007E-2</v>
      </c>
      <c r="AM1472">
        <v>-0.8</v>
      </c>
      <c r="AN1472">
        <v>-9</v>
      </c>
      <c r="AO1472">
        <v>8.1999999999999993</v>
      </c>
      <c r="AP1472">
        <v>5</v>
      </c>
      <c r="AQ1472">
        <v>1</v>
      </c>
      <c r="AR1472" s="2">
        <v>0.94</v>
      </c>
    </row>
    <row r="1473" spans="6:44" x14ac:dyDescent="0.3">
      <c r="F1473" t="str">
        <f t="shared" si="118"/>
        <v>12601422</v>
      </c>
      <c r="G1473" t="e">
        <f t="shared" si="121"/>
        <v>#N/A</v>
      </c>
      <c r="H1473" s="11">
        <v>1260</v>
      </c>
      <c r="I1473" s="5">
        <v>1422</v>
      </c>
      <c r="J1473" t="s">
        <v>47</v>
      </c>
      <c r="K1473" t="s">
        <v>81</v>
      </c>
      <c r="O1473" s="3"/>
      <c r="P1473" s="4"/>
      <c r="Q1473" s="4"/>
      <c r="R1473" s="2">
        <f t="shared" si="119"/>
        <v>0.65208516242317682</v>
      </c>
      <c r="S1473" s="2">
        <f t="shared" si="120"/>
        <v>0.34791483757682318</v>
      </c>
      <c r="T1473" s="2"/>
      <c r="U1473" s="2"/>
      <c r="V1473" s="37"/>
      <c r="W1473" s="37"/>
      <c r="X1473" s="37"/>
      <c r="Y1473" s="37"/>
      <c r="Z1473" s="37"/>
      <c r="AA1473" s="37"/>
      <c r="AB1473" s="12">
        <v>11</v>
      </c>
      <c r="AC1473">
        <v>13</v>
      </c>
      <c r="AD1473">
        <v>-41</v>
      </c>
      <c r="AE1473">
        <v>7.0000000000000007E-2</v>
      </c>
      <c r="AF1473">
        <v>6</v>
      </c>
      <c r="AG1473">
        <v>-1</v>
      </c>
      <c r="AH1473">
        <v>0</v>
      </c>
      <c r="AI1473">
        <v>-2</v>
      </c>
      <c r="AJ1473">
        <v>-12</v>
      </c>
      <c r="AK1473">
        <v>-2</v>
      </c>
      <c r="AL1473">
        <v>0.02</v>
      </c>
      <c r="AM1473">
        <v>-0.4</v>
      </c>
      <c r="AN1473">
        <v>-1.3</v>
      </c>
      <c r="AO1473">
        <v>0.9</v>
      </c>
      <c r="AP1473">
        <v>2</v>
      </c>
      <c r="AQ1473">
        <v>1</v>
      </c>
      <c r="AR1473" s="2">
        <v>0.79</v>
      </c>
    </row>
    <row r="1474" spans="6:44" x14ac:dyDescent="0.3">
      <c r="F1474" t="str">
        <f t="shared" si="118"/>
        <v>12601437</v>
      </c>
      <c r="G1474" t="e">
        <f t="shared" si="121"/>
        <v>#N/A</v>
      </c>
      <c r="H1474" s="11">
        <v>1260</v>
      </c>
      <c r="I1474" s="5">
        <v>1437</v>
      </c>
      <c r="J1474" t="s">
        <v>47</v>
      </c>
      <c r="K1474" t="s">
        <v>82</v>
      </c>
      <c r="O1474" s="3"/>
      <c r="P1474" s="4"/>
      <c r="Q1474" s="4"/>
      <c r="R1474" s="2">
        <f t="shared" si="119"/>
        <v>0.34208516242317677</v>
      </c>
      <c r="S1474" s="2">
        <f t="shared" si="120"/>
        <v>0.65791483757682323</v>
      </c>
      <c r="T1474" s="2"/>
      <c r="U1474" s="2"/>
      <c r="V1474" s="37"/>
      <c r="W1474" s="37"/>
      <c r="X1474" s="37"/>
      <c r="Y1474" s="37"/>
      <c r="Z1474" s="37"/>
      <c r="AA1474" s="37"/>
      <c r="AB1474" s="12">
        <v>11</v>
      </c>
      <c r="AC1474">
        <v>1</v>
      </c>
      <c r="AD1474">
        <v>39</v>
      </c>
      <c r="AE1474">
        <v>-0.04</v>
      </c>
      <c r="AF1474">
        <v>-2</v>
      </c>
      <c r="AG1474">
        <v>-2</v>
      </c>
      <c r="AH1474">
        <v>4</v>
      </c>
      <c r="AI1474">
        <v>2</v>
      </c>
      <c r="AJ1474">
        <v>-7</v>
      </c>
      <c r="AK1474">
        <v>1</v>
      </c>
      <c r="AL1474">
        <v>-0.05</v>
      </c>
      <c r="AM1474">
        <v>-15.4</v>
      </c>
      <c r="AN1474">
        <v>-8.9</v>
      </c>
      <c r="AO1474">
        <v>-6.5</v>
      </c>
      <c r="AP1474">
        <v>-10</v>
      </c>
      <c r="AQ1474">
        <v>0</v>
      </c>
      <c r="AR1474" s="2">
        <v>0.48</v>
      </c>
    </row>
    <row r="1475" spans="6:44" x14ac:dyDescent="0.3">
      <c r="F1475" t="str">
        <f t="shared" si="118"/>
        <v>12601438</v>
      </c>
      <c r="G1475" t="e">
        <f t="shared" si="121"/>
        <v>#N/A</v>
      </c>
      <c r="H1475" s="11">
        <v>1260</v>
      </c>
      <c r="I1475" s="5">
        <v>1438</v>
      </c>
      <c r="J1475" t="s">
        <v>47</v>
      </c>
      <c r="K1475" t="s">
        <v>83</v>
      </c>
      <c r="O1475" s="3"/>
      <c r="P1475" s="4"/>
      <c r="Q1475" s="4"/>
      <c r="R1475" s="2">
        <f t="shared" si="119"/>
        <v>0.36208516242317679</v>
      </c>
      <c r="S1475" s="2">
        <f t="shared" si="120"/>
        <v>0.63791483757682321</v>
      </c>
      <c r="T1475" s="2"/>
      <c r="U1475" s="2"/>
      <c r="V1475" s="37"/>
      <c r="W1475" s="37"/>
      <c r="X1475" s="37"/>
      <c r="Y1475" s="37"/>
      <c r="Z1475" s="37"/>
      <c r="AA1475" s="37"/>
      <c r="AB1475" s="12">
        <v>11</v>
      </c>
      <c r="AC1475">
        <v>1</v>
      </c>
      <c r="AD1475">
        <v>40</v>
      </c>
      <c r="AE1475">
        <v>-0.1</v>
      </c>
      <c r="AF1475">
        <v>5</v>
      </c>
      <c r="AG1475">
        <v>3</v>
      </c>
      <c r="AH1475">
        <v>5</v>
      </c>
      <c r="AI1475">
        <v>-1</v>
      </c>
      <c r="AJ1475">
        <v>-5</v>
      </c>
      <c r="AK1475">
        <v>0</v>
      </c>
      <c r="AL1475">
        <v>-0.04</v>
      </c>
      <c r="AM1475">
        <v>4.2</v>
      </c>
      <c r="AN1475">
        <v>8.6</v>
      </c>
      <c r="AO1475">
        <v>-4.4000000000000004</v>
      </c>
      <c r="AP1475">
        <v>-10</v>
      </c>
      <c r="AQ1475">
        <v>0</v>
      </c>
      <c r="AR1475" s="2">
        <v>0.5</v>
      </c>
    </row>
    <row r="1476" spans="6:44" x14ac:dyDescent="0.3">
      <c r="F1476" t="str">
        <f t="shared" si="118"/>
        <v>12601439</v>
      </c>
      <c r="G1476" t="e">
        <f t="shared" si="121"/>
        <v>#N/A</v>
      </c>
      <c r="H1476" s="11">
        <v>1260</v>
      </c>
      <c r="I1476" s="5">
        <v>1439</v>
      </c>
      <c r="J1476" t="s">
        <v>47</v>
      </c>
      <c r="K1476" t="s">
        <v>84</v>
      </c>
      <c r="O1476" s="3"/>
      <c r="P1476" s="4"/>
      <c r="Q1476" s="4"/>
      <c r="R1476" s="2">
        <f t="shared" si="119"/>
        <v>0.51208516242317681</v>
      </c>
      <c r="S1476" s="2">
        <f t="shared" si="120"/>
        <v>0.48791483757682319</v>
      </c>
      <c r="T1476" s="2"/>
      <c r="U1476" s="2"/>
      <c r="V1476" s="37"/>
      <c r="W1476" s="37"/>
      <c r="X1476" s="37"/>
      <c r="Y1476" s="37"/>
      <c r="Z1476" s="37"/>
      <c r="AA1476" s="37"/>
      <c r="AB1476" s="12">
        <v>11</v>
      </c>
      <c r="AC1476">
        <v>8</v>
      </c>
      <c r="AD1476">
        <v>9</v>
      </c>
      <c r="AE1476">
        <v>0.18</v>
      </c>
      <c r="AF1476">
        <v>1</v>
      </c>
      <c r="AG1476">
        <v>-3</v>
      </c>
      <c r="AH1476">
        <v>2</v>
      </c>
      <c r="AI1476">
        <v>2</v>
      </c>
      <c r="AJ1476">
        <v>-2</v>
      </c>
      <c r="AK1476">
        <v>3</v>
      </c>
      <c r="AL1476">
        <v>0.01</v>
      </c>
      <c r="AM1476">
        <v>-8</v>
      </c>
      <c r="AN1476">
        <v>-9.8000000000000007</v>
      </c>
      <c r="AO1476">
        <v>1.8</v>
      </c>
      <c r="AP1476">
        <v>-3</v>
      </c>
      <c r="AQ1476">
        <v>0</v>
      </c>
      <c r="AR1476" s="2">
        <v>0.65</v>
      </c>
    </row>
    <row r="1477" spans="6:44" x14ac:dyDescent="0.3">
      <c r="F1477" t="str">
        <f t="shared" si="118"/>
        <v>12601452</v>
      </c>
      <c r="G1477" t="e">
        <f t="shared" si="121"/>
        <v>#N/A</v>
      </c>
      <c r="H1477" s="11">
        <v>1260</v>
      </c>
      <c r="I1477" s="5">
        <v>1452</v>
      </c>
      <c r="J1477" t="s">
        <v>47</v>
      </c>
      <c r="K1477" t="s">
        <v>85</v>
      </c>
      <c r="O1477" s="3"/>
      <c r="P1477" s="4"/>
      <c r="Q1477" s="4"/>
      <c r="R1477" s="2">
        <f t="shared" si="119"/>
        <v>0.45208516242317676</v>
      </c>
      <c r="S1477" s="2">
        <f t="shared" si="120"/>
        <v>0.54791483757682324</v>
      </c>
      <c r="T1477" s="2"/>
      <c r="U1477" s="2"/>
      <c r="V1477" s="37"/>
      <c r="W1477" s="37"/>
      <c r="X1477" s="37"/>
      <c r="Y1477" s="37"/>
      <c r="Z1477" s="37"/>
      <c r="AA1477" s="37"/>
      <c r="AB1477" s="12">
        <v>11</v>
      </c>
      <c r="AC1477">
        <v>5</v>
      </c>
      <c r="AD1477">
        <v>28</v>
      </c>
      <c r="AE1477">
        <v>0.13</v>
      </c>
      <c r="AF1477">
        <v>8</v>
      </c>
      <c r="AG1477">
        <v>-3</v>
      </c>
      <c r="AH1477">
        <v>4</v>
      </c>
      <c r="AI1477">
        <v>-3</v>
      </c>
      <c r="AJ1477">
        <v>-15</v>
      </c>
      <c r="AK1477">
        <v>4</v>
      </c>
      <c r="AL1477">
        <v>-0.05</v>
      </c>
      <c r="AM1477">
        <v>-7.9</v>
      </c>
      <c r="AN1477">
        <v>-7</v>
      </c>
      <c r="AO1477">
        <v>-0.9</v>
      </c>
      <c r="AP1477">
        <v>-6</v>
      </c>
      <c r="AQ1477">
        <v>0</v>
      </c>
      <c r="AR1477" s="2">
        <v>0.59</v>
      </c>
    </row>
    <row r="1478" spans="6:44" x14ac:dyDescent="0.3">
      <c r="F1478" t="str">
        <f t="shared" si="118"/>
        <v>12601455</v>
      </c>
      <c r="G1478" t="e">
        <f t="shared" si="121"/>
        <v>#N/A</v>
      </c>
      <c r="H1478" s="11">
        <v>1260</v>
      </c>
      <c r="I1478" s="5">
        <v>1455</v>
      </c>
      <c r="J1478" t="s">
        <v>47</v>
      </c>
      <c r="K1478" t="s">
        <v>86</v>
      </c>
      <c r="O1478" s="3"/>
      <c r="P1478" s="4"/>
      <c r="Q1478" s="4"/>
      <c r="R1478" s="2">
        <f t="shared" si="119"/>
        <v>0.46208516242317677</v>
      </c>
      <c r="S1478" s="2">
        <f t="shared" si="120"/>
        <v>0.53791483757682323</v>
      </c>
      <c r="T1478" s="2"/>
      <c r="U1478" s="2"/>
      <c r="V1478" s="37"/>
      <c r="W1478" s="37"/>
      <c r="X1478" s="37"/>
      <c r="Y1478" s="37"/>
      <c r="Z1478" s="37"/>
      <c r="AA1478" s="37"/>
      <c r="AB1478" s="12">
        <v>11</v>
      </c>
      <c r="AC1478">
        <v>4</v>
      </c>
      <c r="AD1478">
        <v>21</v>
      </c>
      <c r="AE1478">
        <v>0.06</v>
      </c>
      <c r="AF1478">
        <v>3</v>
      </c>
      <c r="AG1478">
        <v>-2</v>
      </c>
      <c r="AH1478">
        <v>3</v>
      </c>
      <c r="AI1478">
        <v>3</v>
      </c>
      <c r="AJ1478">
        <v>-13</v>
      </c>
      <c r="AK1478">
        <v>-3</v>
      </c>
      <c r="AL1478">
        <v>-0.02</v>
      </c>
      <c r="AM1478">
        <v>-11.3</v>
      </c>
      <c r="AN1478">
        <v>-9.3000000000000007</v>
      </c>
      <c r="AO1478">
        <v>-2</v>
      </c>
      <c r="AP1478">
        <v>-7</v>
      </c>
      <c r="AQ1478">
        <v>0</v>
      </c>
      <c r="AR1478" s="2">
        <v>0.6</v>
      </c>
    </row>
    <row r="1479" spans="6:44" x14ac:dyDescent="0.3">
      <c r="F1479" t="str">
        <f t="shared" si="118"/>
        <v>12601460</v>
      </c>
      <c r="G1479" t="e">
        <f t="shared" si="121"/>
        <v>#N/A</v>
      </c>
      <c r="H1479" s="11">
        <v>1260</v>
      </c>
      <c r="I1479" s="5">
        <v>1460</v>
      </c>
      <c r="J1479" t="s">
        <v>47</v>
      </c>
      <c r="K1479" t="s">
        <v>87</v>
      </c>
      <c r="O1479" s="3"/>
      <c r="P1479" s="4"/>
      <c r="Q1479" s="4"/>
      <c r="R1479" s="2">
        <f t="shared" si="119"/>
        <v>0.7520851624231768</v>
      </c>
      <c r="S1479" s="2">
        <f t="shared" si="120"/>
        <v>0.2479148375768232</v>
      </c>
      <c r="T1479" s="2"/>
      <c r="U1479" s="2"/>
      <c r="V1479" s="37"/>
      <c r="W1479" s="37"/>
      <c r="X1479" s="37"/>
      <c r="Y1479" s="37"/>
      <c r="Z1479" s="37"/>
      <c r="AA1479" s="37"/>
      <c r="AB1479" s="12">
        <v>11</v>
      </c>
      <c r="AC1479">
        <v>14</v>
      </c>
      <c r="AD1479">
        <v>-94</v>
      </c>
      <c r="AE1479">
        <v>0.12</v>
      </c>
      <c r="AF1479">
        <v>9</v>
      </c>
      <c r="AG1479">
        <v>-1</v>
      </c>
      <c r="AH1479">
        <v>1</v>
      </c>
      <c r="AI1479">
        <v>-1</v>
      </c>
      <c r="AJ1479">
        <v>-7</v>
      </c>
      <c r="AK1479">
        <v>-1</v>
      </c>
      <c r="AL1479">
        <v>0</v>
      </c>
      <c r="AM1479">
        <v>0.4</v>
      </c>
      <c r="AN1479">
        <v>-4.2</v>
      </c>
      <c r="AO1479">
        <v>4.5999999999999996</v>
      </c>
      <c r="AP1479">
        <v>3</v>
      </c>
      <c r="AQ1479">
        <v>1</v>
      </c>
      <c r="AR1479" s="2">
        <v>0.89</v>
      </c>
    </row>
    <row r="1480" spans="6:44" x14ac:dyDescent="0.3">
      <c r="F1480" t="str">
        <f t="shared" si="118"/>
        <v>12601462</v>
      </c>
      <c r="G1480" t="e">
        <f t="shared" si="121"/>
        <v>#N/A</v>
      </c>
      <c r="H1480" s="11">
        <v>1260</v>
      </c>
      <c r="I1480" s="5">
        <v>1462</v>
      </c>
      <c r="J1480" t="s">
        <v>47</v>
      </c>
      <c r="K1480" t="s">
        <v>88</v>
      </c>
      <c r="O1480" s="3"/>
      <c r="P1480" s="4"/>
      <c r="Q1480" s="4"/>
      <c r="R1480" s="2">
        <f t="shared" si="119"/>
        <v>0.47208516242317677</v>
      </c>
      <c r="S1480" s="2">
        <f t="shared" si="120"/>
        <v>0.52791483757682323</v>
      </c>
      <c r="T1480" s="2"/>
      <c r="U1480" s="2"/>
      <c r="V1480" s="37"/>
      <c r="W1480" s="37"/>
      <c r="X1480" s="37"/>
      <c r="Y1480" s="37"/>
      <c r="Z1480" s="37"/>
      <c r="AA1480" s="37"/>
      <c r="AB1480" s="12">
        <v>11</v>
      </c>
      <c r="AC1480">
        <v>1</v>
      </c>
      <c r="AD1480">
        <v>27</v>
      </c>
      <c r="AE1480">
        <v>-0.01</v>
      </c>
      <c r="AF1480">
        <v>2</v>
      </c>
      <c r="AG1480">
        <v>-3</v>
      </c>
      <c r="AH1480">
        <v>2</v>
      </c>
      <c r="AI1480">
        <v>4</v>
      </c>
      <c r="AJ1480">
        <v>-8</v>
      </c>
      <c r="AK1480">
        <v>-3</v>
      </c>
      <c r="AL1480">
        <v>-7.0000000000000007E-2</v>
      </c>
      <c r="AM1480">
        <v>-12.6</v>
      </c>
      <c r="AN1480">
        <v>-12.5</v>
      </c>
      <c r="AO1480">
        <v>-0.1</v>
      </c>
      <c r="AP1480">
        <v>-10</v>
      </c>
      <c r="AQ1480">
        <v>0</v>
      </c>
      <c r="AR1480" s="2">
        <v>0.61</v>
      </c>
    </row>
    <row r="1481" spans="6:44" x14ac:dyDescent="0.3">
      <c r="F1481" t="str">
        <f t="shared" si="118"/>
        <v>12671274</v>
      </c>
      <c r="G1481" t="e">
        <f t="shared" si="121"/>
        <v>#N/A</v>
      </c>
      <c r="H1481" s="11">
        <v>1267</v>
      </c>
      <c r="I1481" s="5">
        <v>1274</v>
      </c>
      <c r="J1481" t="s">
        <v>48</v>
      </c>
      <c r="K1481" t="s">
        <v>49</v>
      </c>
      <c r="O1481" s="3"/>
      <c r="P1481" s="4"/>
      <c r="Q1481" s="4"/>
      <c r="R1481" s="2">
        <f t="shared" si="119"/>
        <v>0.28208516242317677</v>
      </c>
      <c r="S1481" s="2">
        <f t="shared" si="120"/>
        <v>0.71791483757682317</v>
      </c>
      <c r="T1481" s="2"/>
      <c r="U1481" s="2"/>
      <c r="V1481" s="37"/>
      <c r="W1481" s="37"/>
      <c r="X1481" s="37"/>
      <c r="Y1481" s="37"/>
      <c r="Z1481" s="37"/>
      <c r="AA1481" s="37"/>
      <c r="AB1481" s="12">
        <v>13</v>
      </c>
      <c r="AC1481">
        <v>6</v>
      </c>
      <c r="AD1481">
        <v>78</v>
      </c>
      <c r="AE1481">
        <v>-0.01</v>
      </c>
      <c r="AF1481">
        <v>2</v>
      </c>
      <c r="AG1481">
        <v>1</v>
      </c>
      <c r="AH1481">
        <v>1</v>
      </c>
      <c r="AI1481">
        <v>-1</v>
      </c>
      <c r="AJ1481">
        <v>-7</v>
      </c>
      <c r="AK1481">
        <v>-4</v>
      </c>
      <c r="AL1481">
        <v>0.11</v>
      </c>
      <c r="AM1481">
        <v>9.4</v>
      </c>
      <c r="AN1481">
        <v>11.1</v>
      </c>
      <c r="AO1481">
        <v>-1.7</v>
      </c>
      <c r="AP1481">
        <v>-7</v>
      </c>
      <c r="AQ1481">
        <v>0</v>
      </c>
      <c r="AR1481" s="2">
        <v>0.42</v>
      </c>
    </row>
    <row r="1482" spans="6:44" x14ac:dyDescent="0.3">
      <c r="F1482" t="str">
        <f t="shared" si="118"/>
        <v>12671276</v>
      </c>
      <c r="G1482" t="e">
        <f t="shared" si="121"/>
        <v>#N/A</v>
      </c>
      <c r="H1482" s="11">
        <v>1267</v>
      </c>
      <c r="I1482" s="5">
        <v>1276</v>
      </c>
      <c r="J1482" t="s">
        <v>48</v>
      </c>
      <c r="K1482" t="s">
        <v>50</v>
      </c>
      <c r="O1482" s="3"/>
      <c r="P1482" s="4"/>
      <c r="Q1482" s="4"/>
      <c r="R1482" s="2">
        <f t="shared" si="119"/>
        <v>0.17208516242317679</v>
      </c>
      <c r="S1482" s="2">
        <f t="shared" si="120"/>
        <v>0.82791483757682327</v>
      </c>
      <c r="T1482" s="2"/>
      <c r="U1482" s="2"/>
      <c r="V1482" s="37"/>
      <c r="W1482" s="37"/>
      <c r="X1482" s="37"/>
      <c r="Y1482" s="37"/>
      <c r="Z1482" s="37"/>
      <c r="AA1482" s="37"/>
      <c r="AB1482" s="12">
        <v>13</v>
      </c>
      <c r="AC1482">
        <v>3</v>
      </c>
      <c r="AD1482">
        <v>104</v>
      </c>
      <c r="AE1482">
        <v>-0.09</v>
      </c>
      <c r="AF1482">
        <v>1</v>
      </c>
      <c r="AG1482">
        <v>2</v>
      </c>
      <c r="AH1482">
        <v>4</v>
      </c>
      <c r="AI1482">
        <v>-1</v>
      </c>
      <c r="AJ1482">
        <v>-4</v>
      </c>
      <c r="AK1482">
        <v>-8</v>
      </c>
      <c r="AL1482">
        <v>0.11</v>
      </c>
      <c r="AM1482">
        <v>10</v>
      </c>
      <c r="AN1482">
        <v>15.6</v>
      </c>
      <c r="AO1482">
        <v>-5.6</v>
      </c>
      <c r="AP1482">
        <v>-10</v>
      </c>
      <c r="AQ1482">
        <v>0</v>
      </c>
      <c r="AR1482" s="2">
        <v>0.31</v>
      </c>
    </row>
    <row r="1483" spans="6:44" x14ac:dyDescent="0.3">
      <c r="F1483" t="str">
        <f t="shared" si="118"/>
        <v>12671277</v>
      </c>
      <c r="G1483" t="e">
        <f t="shared" si="121"/>
        <v>#N/A</v>
      </c>
      <c r="H1483" s="11">
        <v>1267</v>
      </c>
      <c r="I1483" s="5">
        <v>1277</v>
      </c>
      <c r="J1483" t="s">
        <v>48</v>
      </c>
      <c r="K1483" t="s">
        <v>51</v>
      </c>
      <c r="O1483" s="3"/>
      <c r="P1483" s="4"/>
      <c r="Q1483" s="4"/>
      <c r="R1483" s="2">
        <f t="shared" si="119"/>
        <v>0.1220851624231768</v>
      </c>
      <c r="S1483" s="2">
        <f t="shared" si="120"/>
        <v>0.8779148375768232</v>
      </c>
      <c r="T1483" s="2"/>
      <c r="U1483" s="2"/>
      <c r="V1483" s="37"/>
      <c r="W1483" s="37"/>
      <c r="X1483" s="37"/>
      <c r="Y1483" s="37"/>
      <c r="Z1483" s="37"/>
      <c r="AA1483" s="37"/>
      <c r="AB1483" s="12">
        <v>13</v>
      </c>
      <c r="AC1483">
        <v>3</v>
      </c>
      <c r="AD1483">
        <v>108</v>
      </c>
      <c r="AE1483">
        <v>-0.18</v>
      </c>
      <c r="AF1483">
        <v>-3</v>
      </c>
      <c r="AG1483">
        <v>7</v>
      </c>
      <c r="AH1483">
        <v>-1</v>
      </c>
      <c r="AI1483">
        <v>3</v>
      </c>
      <c r="AJ1483">
        <v>-14</v>
      </c>
      <c r="AK1483">
        <v>-5</v>
      </c>
      <c r="AL1483">
        <v>0.02</v>
      </c>
      <c r="AM1483">
        <v>2.6</v>
      </c>
      <c r="AN1483">
        <v>14.3</v>
      </c>
      <c r="AO1483">
        <v>-11.7</v>
      </c>
      <c r="AP1483">
        <v>-10</v>
      </c>
      <c r="AQ1483">
        <v>0</v>
      </c>
      <c r="AR1483" s="2">
        <v>0.26</v>
      </c>
    </row>
    <row r="1484" spans="6:44" x14ac:dyDescent="0.3">
      <c r="F1484" t="str">
        <f t="shared" si="118"/>
        <v>12671281</v>
      </c>
      <c r="G1484" t="e">
        <f t="shared" si="121"/>
        <v>#N/A</v>
      </c>
      <c r="H1484" s="11">
        <v>1267</v>
      </c>
      <c r="I1484" s="5">
        <v>1281</v>
      </c>
      <c r="J1484" t="s">
        <v>48</v>
      </c>
      <c r="K1484" t="s">
        <v>52</v>
      </c>
      <c r="O1484" s="3"/>
      <c r="P1484" s="4"/>
      <c r="Q1484" s="4"/>
      <c r="R1484" s="2">
        <f t="shared" si="119"/>
        <v>0.3120851624231768</v>
      </c>
      <c r="S1484" s="2">
        <f t="shared" si="120"/>
        <v>0.68791483757682315</v>
      </c>
      <c r="T1484" s="2"/>
      <c r="U1484" s="2"/>
      <c r="V1484" s="37"/>
      <c r="W1484" s="37"/>
      <c r="X1484" s="37"/>
      <c r="Y1484" s="37"/>
      <c r="Z1484" s="37"/>
      <c r="AA1484" s="37"/>
      <c r="AB1484" s="12">
        <v>13</v>
      </c>
      <c r="AC1484">
        <v>8</v>
      </c>
      <c r="AD1484">
        <v>76</v>
      </c>
      <c r="AE1484">
        <v>0.09</v>
      </c>
      <c r="AF1484">
        <v>1</v>
      </c>
      <c r="AG1484">
        <v>3</v>
      </c>
      <c r="AH1484">
        <v>-2</v>
      </c>
      <c r="AI1484">
        <v>2</v>
      </c>
      <c r="AJ1484">
        <v>-9</v>
      </c>
      <c r="AK1484">
        <v>-4</v>
      </c>
      <c r="AL1484">
        <v>0.02</v>
      </c>
      <c r="AM1484">
        <v>10.1</v>
      </c>
      <c r="AN1484">
        <v>10.8</v>
      </c>
      <c r="AO1484">
        <v>-0.7</v>
      </c>
      <c r="AP1484">
        <v>-5</v>
      </c>
      <c r="AQ1484">
        <v>0</v>
      </c>
      <c r="AR1484" s="2">
        <v>0.45</v>
      </c>
    </row>
    <row r="1485" spans="6:44" x14ac:dyDescent="0.3">
      <c r="F1485" t="str">
        <f t="shared" si="118"/>
        <v>12671285</v>
      </c>
      <c r="G1485" t="e">
        <f t="shared" si="121"/>
        <v>#N/A</v>
      </c>
      <c r="H1485" s="11">
        <v>1267</v>
      </c>
      <c r="I1485" s="5">
        <v>1285</v>
      </c>
      <c r="J1485" t="s">
        <v>48</v>
      </c>
      <c r="K1485" t="s">
        <v>53</v>
      </c>
      <c r="O1485" s="3"/>
      <c r="P1485" s="4"/>
      <c r="Q1485" s="4"/>
      <c r="R1485" s="2">
        <f t="shared" si="119"/>
        <v>0.36208516242317679</v>
      </c>
      <c r="S1485" s="2">
        <f t="shared" si="120"/>
        <v>0.63791483757682321</v>
      </c>
      <c r="T1485" s="2"/>
      <c r="U1485" s="2"/>
      <c r="V1485" s="37"/>
      <c r="W1485" s="37"/>
      <c r="X1485" s="37"/>
      <c r="Y1485" s="37"/>
      <c r="Z1485" s="37"/>
      <c r="AA1485" s="37"/>
      <c r="AB1485" s="12">
        <v>13</v>
      </c>
      <c r="AC1485">
        <v>14</v>
      </c>
      <c r="AD1485">
        <v>43</v>
      </c>
      <c r="AE1485">
        <v>-7.0000000000000007E-2</v>
      </c>
      <c r="AF1485">
        <v>3</v>
      </c>
      <c r="AG1485">
        <v>2</v>
      </c>
      <c r="AH1485">
        <v>1</v>
      </c>
      <c r="AI1485">
        <v>-3</v>
      </c>
      <c r="AJ1485">
        <v>-12</v>
      </c>
      <c r="AK1485">
        <v>-6</v>
      </c>
      <c r="AL1485">
        <v>0.05</v>
      </c>
      <c r="AM1485">
        <v>5.5</v>
      </c>
      <c r="AN1485">
        <v>10.3</v>
      </c>
      <c r="AO1485">
        <v>-4.8</v>
      </c>
      <c r="AP1485">
        <v>1</v>
      </c>
      <c r="AQ1485">
        <v>1</v>
      </c>
      <c r="AR1485" s="2">
        <v>0.5</v>
      </c>
    </row>
    <row r="1486" spans="6:44" x14ac:dyDescent="0.3">
      <c r="F1486" t="str">
        <f t="shared" si="118"/>
        <v>12671293</v>
      </c>
      <c r="G1486" t="e">
        <f t="shared" si="121"/>
        <v>#N/A</v>
      </c>
      <c r="H1486" s="11">
        <v>1267</v>
      </c>
      <c r="I1486" s="5">
        <v>1293</v>
      </c>
      <c r="J1486" t="s">
        <v>48</v>
      </c>
      <c r="K1486" t="s">
        <v>54</v>
      </c>
      <c r="O1486" s="3"/>
      <c r="P1486" s="4"/>
      <c r="Q1486" s="4"/>
      <c r="R1486" s="2">
        <f t="shared" si="119"/>
        <v>0.30208516242317679</v>
      </c>
      <c r="S1486" s="2">
        <f t="shared" si="120"/>
        <v>0.69791483757682315</v>
      </c>
      <c r="T1486" s="2"/>
      <c r="U1486" s="2"/>
      <c r="V1486" s="37"/>
      <c r="W1486" s="37"/>
      <c r="X1486" s="37"/>
      <c r="Y1486" s="37"/>
      <c r="Z1486" s="37"/>
      <c r="AA1486" s="37"/>
      <c r="AB1486" s="12">
        <v>13</v>
      </c>
      <c r="AC1486">
        <v>12</v>
      </c>
      <c r="AD1486">
        <v>55</v>
      </c>
      <c r="AE1486">
        <v>-0.13</v>
      </c>
      <c r="AF1486">
        <v>0</v>
      </c>
      <c r="AG1486">
        <v>3</v>
      </c>
      <c r="AH1486">
        <v>1</v>
      </c>
      <c r="AI1486">
        <v>0</v>
      </c>
      <c r="AJ1486">
        <v>-11</v>
      </c>
      <c r="AK1486">
        <v>-5</v>
      </c>
      <c r="AL1486">
        <v>0.04</v>
      </c>
      <c r="AM1486">
        <v>6.2</v>
      </c>
      <c r="AN1486">
        <v>13.1</v>
      </c>
      <c r="AO1486">
        <v>-6.9</v>
      </c>
      <c r="AP1486">
        <v>-1</v>
      </c>
      <c r="AQ1486">
        <v>0</v>
      </c>
      <c r="AR1486" s="2">
        <v>0.44</v>
      </c>
    </row>
    <row r="1487" spans="6:44" x14ac:dyDescent="0.3">
      <c r="F1487" t="str">
        <f t="shared" si="118"/>
        <v>12671300</v>
      </c>
      <c r="G1487" t="e">
        <f t="shared" si="121"/>
        <v>#N/A</v>
      </c>
      <c r="H1487" s="11">
        <v>1267</v>
      </c>
      <c r="I1487" s="5">
        <v>1300</v>
      </c>
      <c r="J1487" t="s">
        <v>48</v>
      </c>
      <c r="K1487" t="s">
        <v>55</v>
      </c>
      <c r="O1487" s="3"/>
      <c r="P1487" s="4"/>
      <c r="Q1487" s="4"/>
      <c r="R1487" s="2">
        <f t="shared" si="119"/>
        <v>0.82208516242317675</v>
      </c>
      <c r="S1487" s="2">
        <f t="shared" si="120"/>
        <v>0.17791483757682325</v>
      </c>
      <c r="T1487" s="2"/>
      <c r="U1487" s="2"/>
      <c r="V1487" s="37"/>
      <c r="W1487" s="37"/>
      <c r="X1487" s="37"/>
      <c r="Y1487" s="37"/>
      <c r="Z1487" s="37"/>
      <c r="AA1487" s="37"/>
      <c r="AB1487" s="12">
        <v>13</v>
      </c>
      <c r="AC1487">
        <v>16</v>
      </c>
      <c r="AD1487">
        <v>-195</v>
      </c>
      <c r="AE1487">
        <v>0.18</v>
      </c>
      <c r="AF1487">
        <v>4</v>
      </c>
      <c r="AG1487">
        <v>1</v>
      </c>
      <c r="AH1487">
        <v>-2</v>
      </c>
      <c r="AI1487">
        <v>1</v>
      </c>
      <c r="AJ1487">
        <v>-11</v>
      </c>
      <c r="AK1487">
        <v>-2</v>
      </c>
      <c r="AL1487">
        <v>0.09</v>
      </c>
      <c r="AM1487">
        <v>13.2</v>
      </c>
      <c r="AN1487">
        <v>8.4</v>
      </c>
      <c r="AO1487">
        <v>4.8</v>
      </c>
      <c r="AP1487">
        <v>3</v>
      </c>
      <c r="AQ1487">
        <v>1</v>
      </c>
      <c r="AR1487" s="2">
        <v>0.96</v>
      </c>
    </row>
    <row r="1488" spans="6:44" x14ac:dyDescent="0.3">
      <c r="F1488" t="str">
        <f t="shared" si="118"/>
        <v>12671301</v>
      </c>
      <c r="G1488" t="e">
        <f t="shared" si="121"/>
        <v>#N/A</v>
      </c>
      <c r="H1488" s="11">
        <v>1267</v>
      </c>
      <c r="I1488" s="5">
        <v>1301</v>
      </c>
      <c r="J1488" t="s">
        <v>48</v>
      </c>
      <c r="K1488" t="s">
        <v>56</v>
      </c>
      <c r="O1488" s="3"/>
      <c r="P1488" s="4"/>
      <c r="Q1488" s="4"/>
      <c r="R1488" s="2">
        <f t="shared" si="119"/>
        <v>0.30208516242317679</v>
      </c>
      <c r="S1488" s="2">
        <f t="shared" si="120"/>
        <v>0.69791483757682315</v>
      </c>
      <c r="T1488" s="2"/>
      <c r="U1488" s="2"/>
      <c r="V1488" s="37"/>
      <c r="W1488" s="37"/>
      <c r="X1488" s="37"/>
      <c r="Y1488" s="37"/>
      <c r="Z1488" s="37"/>
      <c r="AA1488" s="37"/>
      <c r="AB1488" s="12">
        <v>13</v>
      </c>
      <c r="AC1488">
        <v>9</v>
      </c>
      <c r="AD1488">
        <v>72</v>
      </c>
      <c r="AE1488">
        <v>0.04</v>
      </c>
      <c r="AF1488">
        <v>2</v>
      </c>
      <c r="AG1488">
        <v>-2</v>
      </c>
      <c r="AH1488">
        <v>1</v>
      </c>
      <c r="AI1488">
        <v>-2</v>
      </c>
      <c r="AJ1488">
        <v>-12</v>
      </c>
      <c r="AK1488">
        <v>0</v>
      </c>
      <c r="AL1488">
        <v>7.0000000000000007E-2</v>
      </c>
      <c r="AM1488">
        <v>2.4</v>
      </c>
      <c r="AN1488">
        <v>4.5999999999999996</v>
      </c>
      <c r="AO1488">
        <v>-2.2000000000000002</v>
      </c>
      <c r="AP1488">
        <v>-4</v>
      </c>
      <c r="AQ1488">
        <v>0</v>
      </c>
      <c r="AR1488" s="2">
        <v>0.44</v>
      </c>
    </row>
    <row r="1489" spans="6:44" x14ac:dyDescent="0.3">
      <c r="F1489" t="str">
        <f t="shared" si="118"/>
        <v>12671305</v>
      </c>
      <c r="G1489" t="e">
        <f t="shared" si="121"/>
        <v>#N/A</v>
      </c>
      <c r="H1489" s="11">
        <v>1267</v>
      </c>
      <c r="I1489" s="5">
        <v>1305</v>
      </c>
      <c r="J1489" t="s">
        <v>48</v>
      </c>
      <c r="K1489" t="s">
        <v>57</v>
      </c>
      <c r="O1489" s="3"/>
      <c r="P1489" s="4"/>
      <c r="Q1489" s="4"/>
      <c r="R1489" s="2">
        <f t="shared" si="119"/>
        <v>0.20208516242317681</v>
      </c>
      <c r="S1489" s="2">
        <f t="shared" si="120"/>
        <v>0.79791483757682324</v>
      </c>
      <c r="T1489" s="2"/>
      <c r="U1489" s="2"/>
      <c r="V1489" s="37"/>
      <c r="W1489" s="37"/>
      <c r="X1489" s="37"/>
      <c r="Y1489" s="37"/>
      <c r="Z1489" s="37"/>
      <c r="AA1489" s="37"/>
      <c r="AB1489" s="12">
        <v>13</v>
      </c>
      <c r="AC1489">
        <v>7</v>
      </c>
      <c r="AD1489">
        <v>90</v>
      </c>
      <c r="AE1489">
        <v>-0.09</v>
      </c>
      <c r="AF1489">
        <v>0</v>
      </c>
      <c r="AG1489">
        <v>1</v>
      </c>
      <c r="AH1489">
        <v>4</v>
      </c>
      <c r="AI1489">
        <v>0</v>
      </c>
      <c r="AJ1489">
        <v>-5</v>
      </c>
      <c r="AK1489">
        <v>-3</v>
      </c>
      <c r="AL1489">
        <v>0.02</v>
      </c>
      <c r="AM1489">
        <v>0.5</v>
      </c>
      <c r="AN1489">
        <v>6.2</v>
      </c>
      <c r="AO1489">
        <v>-5.7</v>
      </c>
      <c r="AP1489">
        <v>-6</v>
      </c>
      <c r="AQ1489">
        <v>0</v>
      </c>
      <c r="AR1489" s="2">
        <v>0.34</v>
      </c>
    </row>
    <row r="1490" spans="6:44" x14ac:dyDescent="0.3">
      <c r="F1490" t="str">
        <f t="shared" si="118"/>
        <v>12671308</v>
      </c>
      <c r="G1490" t="e">
        <f t="shared" si="121"/>
        <v>#N/A</v>
      </c>
      <c r="H1490" s="11">
        <v>1267</v>
      </c>
      <c r="I1490" s="5">
        <v>1308</v>
      </c>
      <c r="J1490" t="s">
        <v>48</v>
      </c>
      <c r="K1490" t="s">
        <v>58</v>
      </c>
      <c r="O1490" s="3"/>
      <c r="P1490" s="4"/>
      <c r="Q1490" s="4"/>
      <c r="R1490" s="2">
        <f t="shared" si="119"/>
        <v>0.30208516242317679</v>
      </c>
      <c r="S1490" s="2">
        <f t="shared" si="120"/>
        <v>0.69791483757682315</v>
      </c>
      <c r="T1490" s="2"/>
      <c r="U1490" s="2"/>
      <c r="V1490" s="37"/>
      <c r="W1490" s="37"/>
      <c r="X1490" s="37"/>
      <c r="Y1490" s="37"/>
      <c r="Z1490" s="37"/>
      <c r="AA1490" s="37"/>
      <c r="AB1490" s="12">
        <v>13</v>
      </c>
      <c r="AC1490">
        <v>12</v>
      </c>
      <c r="AD1490">
        <v>59</v>
      </c>
      <c r="AE1490">
        <v>-0.13</v>
      </c>
      <c r="AF1490">
        <v>3</v>
      </c>
      <c r="AG1490">
        <v>5</v>
      </c>
      <c r="AH1490">
        <v>1</v>
      </c>
      <c r="AI1490">
        <v>-1</v>
      </c>
      <c r="AJ1490">
        <v>-12</v>
      </c>
      <c r="AK1490">
        <v>-9</v>
      </c>
      <c r="AL1490">
        <v>0.13</v>
      </c>
      <c r="AM1490">
        <v>8</v>
      </c>
      <c r="AN1490">
        <v>14.4</v>
      </c>
      <c r="AO1490">
        <v>-6.4</v>
      </c>
      <c r="AP1490">
        <v>-1</v>
      </c>
      <c r="AQ1490">
        <v>0</v>
      </c>
      <c r="AR1490" s="2">
        <v>0.44</v>
      </c>
    </row>
    <row r="1491" spans="6:44" x14ac:dyDescent="0.3">
      <c r="F1491" t="str">
        <f t="shared" si="118"/>
        <v>12671314</v>
      </c>
      <c r="G1491" t="e">
        <f t="shared" si="121"/>
        <v>#N/A</v>
      </c>
      <c r="H1491" s="11">
        <v>1267</v>
      </c>
      <c r="I1491" s="5">
        <v>1314</v>
      </c>
      <c r="J1491" t="s">
        <v>48</v>
      </c>
      <c r="K1491" t="s">
        <v>59</v>
      </c>
      <c r="O1491" s="3"/>
      <c r="P1491" s="4"/>
      <c r="Q1491" s="4"/>
      <c r="R1491" s="2">
        <f t="shared" si="119"/>
        <v>0.1920851624231768</v>
      </c>
      <c r="S1491" s="2">
        <f t="shared" si="120"/>
        <v>0.80791483757682325</v>
      </c>
      <c r="T1491" s="2"/>
      <c r="U1491" s="2"/>
      <c r="V1491" s="37"/>
      <c r="W1491" s="37"/>
      <c r="X1491" s="37"/>
      <c r="Y1491" s="37"/>
      <c r="Z1491" s="37"/>
      <c r="AA1491" s="37"/>
      <c r="AB1491" s="12">
        <v>13</v>
      </c>
      <c r="AC1491">
        <v>2</v>
      </c>
      <c r="AD1491">
        <v>107</v>
      </c>
      <c r="AE1491">
        <v>-0.01</v>
      </c>
      <c r="AF1491">
        <v>3</v>
      </c>
      <c r="AG1491">
        <v>0</v>
      </c>
      <c r="AH1491">
        <v>2</v>
      </c>
      <c r="AI1491">
        <v>2</v>
      </c>
      <c r="AJ1491">
        <v>-16</v>
      </c>
      <c r="AK1491">
        <v>-6</v>
      </c>
      <c r="AL1491">
        <v>0.03</v>
      </c>
      <c r="AM1491">
        <v>1.6</v>
      </c>
      <c r="AN1491">
        <v>6</v>
      </c>
      <c r="AO1491">
        <v>-4.4000000000000004</v>
      </c>
      <c r="AP1491">
        <v>-11</v>
      </c>
      <c r="AQ1491">
        <v>0</v>
      </c>
      <c r="AR1491" s="2">
        <v>0.33</v>
      </c>
    </row>
    <row r="1492" spans="6:44" x14ac:dyDescent="0.3">
      <c r="F1492" t="str">
        <f t="shared" si="118"/>
        <v>12671326</v>
      </c>
      <c r="G1492" t="e">
        <f t="shared" si="121"/>
        <v>#N/A</v>
      </c>
      <c r="H1492" s="11">
        <v>1267</v>
      </c>
      <c r="I1492" s="5">
        <v>1326</v>
      </c>
      <c r="J1492" t="s">
        <v>48</v>
      </c>
      <c r="K1492" t="s">
        <v>60</v>
      </c>
      <c r="O1492" s="3"/>
      <c r="P1492" s="4"/>
      <c r="Q1492" s="4"/>
      <c r="R1492" s="2">
        <f t="shared" si="119"/>
        <v>0.20208516242317681</v>
      </c>
      <c r="S1492" s="2">
        <f t="shared" si="120"/>
        <v>0.79791483757682324</v>
      </c>
      <c r="T1492" s="2"/>
      <c r="U1492" s="2"/>
      <c r="V1492" s="37"/>
      <c r="W1492" s="37"/>
      <c r="X1492" s="37"/>
      <c r="Y1492" s="37"/>
      <c r="Z1492" s="37"/>
      <c r="AA1492" s="37"/>
      <c r="AB1492" s="12">
        <v>13</v>
      </c>
      <c r="AC1492">
        <v>5</v>
      </c>
      <c r="AD1492">
        <v>99</v>
      </c>
      <c r="AE1492">
        <v>-0.05</v>
      </c>
      <c r="AF1492">
        <v>1</v>
      </c>
      <c r="AG1492">
        <v>2</v>
      </c>
      <c r="AH1492">
        <v>1</v>
      </c>
      <c r="AI1492">
        <v>0</v>
      </c>
      <c r="AJ1492">
        <v>-8</v>
      </c>
      <c r="AK1492">
        <v>-7</v>
      </c>
      <c r="AL1492">
        <v>0.04</v>
      </c>
      <c r="AM1492">
        <v>7.8</v>
      </c>
      <c r="AN1492">
        <v>12.4</v>
      </c>
      <c r="AO1492">
        <v>-4.5999999999999996</v>
      </c>
      <c r="AP1492">
        <v>-8</v>
      </c>
      <c r="AQ1492">
        <v>0</v>
      </c>
      <c r="AR1492" s="2">
        <v>0.34</v>
      </c>
    </row>
    <row r="1493" spans="6:44" x14ac:dyDescent="0.3">
      <c r="F1493" t="str">
        <f t="shared" si="118"/>
        <v>12671328</v>
      </c>
      <c r="G1493" t="e">
        <f t="shared" si="121"/>
        <v>#N/A</v>
      </c>
      <c r="H1493" s="11">
        <v>1267</v>
      </c>
      <c r="I1493" s="5">
        <v>1328</v>
      </c>
      <c r="J1493" t="s">
        <v>48</v>
      </c>
      <c r="K1493" t="s">
        <v>61</v>
      </c>
      <c r="O1493" s="3"/>
      <c r="P1493" s="4"/>
      <c r="Q1493" s="4"/>
      <c r="R1493" s="2">
        <f t="shared" si="119"/>
        <v>0.34208516242317677</v>
      </c>
      <c r="S1493" s="2">
        <f t="shared" si="120"/>
        <v>0.65791483757682323</v>
      </c>
      <c r="T1493" s="2"/>
      <c r="U1493" s="2"/>
      <c r="V1493" s="37"/>
      <c r="W1493" s="37"/>
      <c r="X1493" s="37"/>
      <c r="Y1493" s="37"/>
      <c r="Z1493" s="37"/>
      <c r="AA1493" s="37"/>
      <c r="AB1493" s="12">
        <v>13</v>
      </c>
      <c r="AC1493">
        <v>10</v>
      </c>
      <c r="AD1493">
        <v>67</v>
      </c>
      <c r="AE1493">
        <v>0.12</v>
      </c>
      <c r="AF1493">
        <v>1</v>
      </c>
      <c r="AG1493">
        <v>-1</v>
      </c>
      <c r="AH1493">
        <v>1</v>
      </c>
      <c r="AI1493">
        <v>1</v>
      </c>
      <c r="AJ1493">
        <v>-6</v>
      </c>
      <c r="AK1493">
        <v>-2</v>
      </c>
      <c r="AL1493">
        <v>0.02</v>
      </c>
      <c r="AM1493">
        <v>-1.6</v>
      </c>
      <c r="AN1493">
        <v>-2.5</v>
      </c>
      <c r="AO1493">
        <v>0.9</v>
      </c>
      <c r="AP1493">
        <v>-3</v>
      </c>
      <c r="AQ1493">
        <v>0</v>
      </c>
      <c r="AR1493" s="2">
        <v>0.48</v>
      </c>
    </row>
    <row r="1494" spans="6:44" x14ac:dyDescent="0.3">
      <c r="F1494" t="str">
        <f t="shared" si="118"/>
        <v>12671335</v>
      </c>
      <c r="G1494" t="e">
        <f t="shared" si="121"/>
        <v>#N/A</v>
      </c>
      <c r="H1494" s="11">
        <v>1267</v>
      </c>
      <c r="I1494" s="5">
        <v>1335</v>
      </c>
      <c r="J1494" t="s">
        <v>48</v>
      </c>
      <c r="K1494" t="s">
        <v>62</v>
      </c>
      <c r="O1494" s="3"/>
      <c r="P1494" s="4"/>
      <c r="Q1494" s="4"/>
      <c r="R1494" s="2">
        <f t="shared" si="119"/>
        <v>0.55208516242317673</v>
      </c>
      <c r="S1494" s="2">
        <f t="shared" si="120"/>
        <v>0.44791483757682327</v>
      </c>
      <c r="T1494" s="2"/>
      <c r="U1494" s="2"/>
      <c r="V1494" s="37"/>
      <c r="W1494" s="37"/>
      <c r="X1494" s="37"/>
      <c r="Y1494" s="37"/>
      <c r="Z1494" s="37"/>
      <c r="AA1494" s="37"/>
      <c r="AB1494" s="12">
        <v>13</v>
      </c>
      <c r="AC1494">
        <v>16</v>
      </c>
      <c r="AD1494">
        <v>-13</v>
      </c>
      <c r="AE1494">
        <v>-0.04</v>
      </c>
      <c r="AF1494">
        <v>2</v>
      </c>
      <c r="AG1494">
        <v>3</v>
      </c>
      <c r="AH1494">
        <v>1</v>
      </c>
      <c r="AI1494">
        <v>1</v>
      </c>
      <c r="AJ1494">
        <v>-2</v>
      </c>
      <c r="AK1494">
        <v>-9</v>
      </c>
      <c r="AL1494">
        <v>0.11</v>
      </c>
      <c r="AM1494">
        <v>7.9</v>
      </c>
      <c r="AN1494">
        <v>9.5</v>
      </c>
      <c r="AO1494">
        <v>-1.6</v>
      </c>
      <c r="AP1494">
        <v>3</v>
      </c>
      <c r="AQ1494">
        <v>1</v>
      </c>
      <c r="AR1494" s="2">
        <v>0.69</v>
      </c>
    </row>
    <row r="1495" spans="6:44" x14ac:dyDescent="0.3">
      <c r="F1495" t="str">
        <f t="shared" si="118"/>
        <v>12671344</v>
      </c>
      <c r="G1495" t="e">
        <f t="shared" si="121"/>
        <v>#N/A</v>
      </c>
      <c r="H1495" s="11">
        <v>1267</v>
      </c>
      <c r="I1495" s="5">
        <v>1344</v>
      </c>
      <c r="J1495" t="s">
        <v>48</v>
      </c>
      <c r="K1495" t="s">
        <v>63</v>
      </c>
      <c r="O1495" s="3"/>
      <c r="P1495" s="4"/>
      <c r="Q1495" s="4"/>
      <c r="R1495" s="2">
        <f t="shared" si="119"/>
        <v>0.42208516242317684</v>
      </c>
      <c r="S1495" s="2">
        <f t="shared" si="120"/>
        <v>0.57791483757682316</v>
      </c>
      <c r="T1495" s="2"/>
      <c r="U1495" s="2"/>
      <c r="V1495" s="37"/>
      <c r="W1495" s="37"/>
      <c r="X1495" s="37"/>
      <c r="Y1495" s="37"/>
      <c r="Z1495" s="37"/>
      <c r="AA1495" s="37"/>
      <c r="AB1495" s="12">
        <v>13</v>
      </c>
      <c r="AC1495">
        <v>10</v>
      </c>
      <c r="AD1495">
        <v>51</v>
      </c>
      <c r="AE1495">
        <v>0.08</v>
      </c>
      <c r="AF1495">
        <v>5</v>
      </c>
      <c r="AG1495">
        <v>0</v>
      </c>
      <c r="AH1495">
        <v>1</v>
      </c>
      <c r="AI1495">
        <v>-1</v>
      </c>
      <c r="AJ1495">
        <v>-7</v>
      </c>
      <c r="AK1495">
        <v>-3</v>
      </c>
      <c r="AL1495">
        <v>7.0000000000000007E-2</v>
      </c>
      <c r="AM1495">
        <v>9.9</v>
      </c>
      <c r="AN1495">
        <v>6.4</v>
      </c>
      <c r="AO1495">
        <v>3.5</v>
      </c>
      <c r="AP1495">
        <v>-3</v>
      </c>
      <c r="AQ1495">
        <v>0</v>
      </c>
      <c r="AR1495" s="2">
        <v>0.56000000000000005</v>
      </c>
    </row>
    <row r="1496" spans="6:44" x14ac:dyDescent="0.3">
      <c r="F1496" t="str">
        <f t="shared" si="118"/>
        <v>12671345</v>
      </c>
      <c r="G1496" t="e">
        <f t="shared" si="121"/>
        <v>#N/A</v>
      </c>
      <c r="H1496" s="11">
        <v>1267</v>
      </c>
      <c r="I1496" s="5">
        <v>1345</v>
      </c>
      <c r="J1496" t="s">
        <v>48</v>
      </c>
      <c r="K1496" t="s">
        <v>64</v>
      </c>
      <c r="O1496" s="3"/>
      <c r="P1496" s="4"/>
      <c r="Q1496" s="4"/>
      <c r="R1496" s="2">
        <f t="shared" si="119"/>
        <v>0.11208516242317679</v>
      </c>
      <c r="S1496" s="2">
        <f t="shared" si="120"/>
        <v>0.88791483757682321</v>
      </c>
      <c r="T1496" s="2"/>
      <c r="U1496" s="2"/>
      <c r="V1496" s="37"/>
      <c r="W1496" s="37"/>
      <c r="X1496" s="37"/>
      <c r="Y1496" s="37"/>
      <c r="Z1496" s="37"/>
      <c r="AA1496" s="37"/>
      <c r="AB1496" s="12">
        <v>13</v>
      </c>
      <c r="AC1496">
        <v>2</v>
      </c>
      <c r="AD1496">
        <v>109</v>
      </c>
      <c r="AE1496">
        <v>-0.12</v>
      </c>
      <c r="AF1496">
        <v>-3</v>
      </c>
      <c r="AG1496">
        <v>3</v>
      </c>
      <c r="AH1496">
        <v>2</v>
      </c>
      <c r="AI1496">
        <v>1</v>
      </c>
      <c r="AJ1496">
        <v>-6</v>
      </c>
      <c r="AK1496">
        <v>-4</v>
      </c>
      <c r="AL1496">
        <v>0.03</v>
      </c>
      <c r="AM1496">
        <v>2.5</v>
      </c>
      <c r="AN1496">
        <v>13.5</v>
      </c>
      <c r="AO1496">
        <v>-11</v>
      </c>
      <c r="AP1496">
        <v>-11</v>
      </c>
      <c r="AQ1496">
        <v>0</v>
      </c>
      <c r="AR1496" s="2">
        <v>0.25</v>
      </c>
    </row>
    <row r="1497" spans="6:44" x14ac:dyDescent="0.3">
      <c r="F1497" t="str">
        <f t="shared" si="118"/>
        <v>12671347</v>
      </c>
      <c r="G1497" t="e">
        <f t="shared" si="121"/>
        <v>#N/A</v>
      </c>
      <c r="H1497" s="11">
        <v>1267</v>
      </c>
      <c r="I1497" s="5">
        <v>1347</v>
      </c>
      <c r="J1497" t="s">
        <v>48</v>
      </c>
      <c r="K1497" t="s">
        <v>65</v>
      </c>
      <c r="O1497" s="3"/>
      <c r="P1497" s="4"/>
      <c r="Q1497" s="4"/>
      <c r="R1497" s="2">
        <f t="shared" si="119"/>
        <v>0.68208516242317674</v>
      </c>
      <c r="S1497" s="2">
        <f t="shared" si="120"/>
        <v>0.31791483757682326</v>
      </c>
      <c r="T1497" s="2"/>
      <c r="U1497" s="2"/>
      <c r="V1497" s="37"/>
      <c r="W1497" s="37"/>
      <c r="X1497" s="37"/>
      <c r="Y1497" s="37"/>
      <c r="Z1497" s="37"/>
      <c r="AA1497" s="37"/>
      <c r="AB1497" s="12">
        <v>13</v>
      </c>
      <c r="AC1497">
        <v>16</v>
      </c>
      <c r="AD1497">
        <v>-56</v>
      </c>
      <c r="AE1497">
        <v>0.08</v>
      </c>
      <c r="AF1497">
        <v>6</v>
      </c>
      <c r="AG1497">
        <v>1</v>
      </c>
      <c r="AH1497">
        <v>0</v>
      </c>
      <c r="AI1497">
        <v>-2</v>
      </c>
      <c r="AJ1497">
        <v>-10</v>
      </c>
      <c r="AK1497">
        <v>-4</v>
      </c>
      <c r="AL1497">
        <v>0.04</v>
      </c>
      <c r="AM1497">
        <v>16.7</v>
      </c>
      <c r="AN1497">
        <v>14.2</v>
      </c>
      <c r="AO1497">
        <v>2.5</v>
      </c>
      <c r="AP1497">
        <v>3</v>
      </c>
      <c r="AQ1497">
        <v>1</v>
      </c>
      <c r="AR1497" s="2">
        <v>0.82</v>
      </c>
    </row>
    <row r="1498" spans="6:44" x14ac:dyDescent="0.3">
      <c r="F1498" t="str">
        <f t="shared" si="118"/>
        <v>12671348</v>
      </c>
      <c r="G1498" t="e">
        <f t="shared" si="121"/>
        <v>#N/A</v>
      </c>
      <c r="H1498" s="11">
        <v>1267</v>
      </c>
      <c r="I1498" s="5">
        <v>1348</v>
      </c>
      <c r="J1498" t="s">
        <v>48</v>
      </c>
      <c r="K1498" t="s">
        <v>66</v>
      </c>
      <c r="O1498" s="3"/>
      <c r="P1498" s="4"/>
      <c r="Q1498" s="4"/>
      <c r="R1498" s="2">
        <f t="shared" si="119"/>
        <v>0.30208516242317679</v>
      </c>
      <c r="S1498" s="2">
        <f t="shared" si="120"/>
        <v>0.69791483757682315</v>
      </c>
      <c r="T1498" s="2"/>
      <c r="U1498" s="2"/>
      <c r="V1498" s="37"/>
      <c r="W1498" s="37"/>
      <c r="X1498" s="37"/>
      <c r="Y1498" s="37"/>
      <c r="Z1498" s="37"/>
      <c r="AA1498" s="37"/>
      <c r="AB1498" s="12">
        <v>13</v>
      </c>
      <c r="AC1498">
        <v>7</v>
      </c>
      <c r="AD1498">
        <v>65</v>
      </c>
      <c r="AE1498">
        <v>-0.08</v>
      </c>
      <c r="AF1498">
        <v>3</v>
      </c>
      <c r="AG1498">
        <v>0</v>
      </c>
      <c r="AH1498">
        <v>3</v>
      </c>
      <c r="AI1498">
        <v>-4</v>
      </c>
      <c r="AJ1498">
        <v>-9</v>
      </c>
      <c r="AK1498">
        <v>-5</v>
      </c>
      <c r="AL1498">
        <v>0.06</v>
      </c>
      <c r="AM1498">
        <v>7.4</v>
      </c>
      <c r="AN1498">
        <v>11.2</v>
      </c>
      <c r="AO1498">
        <v>-3.8</v>
      </c>
      <c r="AP1498">
        <v>-6</v>
      </c>
      <c r="AQ1498">
        <v>0</v>
      </c>
      <c r="AR1498" s="2">
        <v>0.44</v>
      </c>
    </row>
    <row r="1499" spans="6:44" x14ac:dyDescent="0.3">
      <c r="F1499" t="str">
        <f t="shared" si="118"/>
        <v>12671355</v>
      </c>
      <c r="G1499" t="e">
        <f t="shared" si="121"/>
        <v>#N/A</v>
      </c>
      <c r="H1499" s="11">
        <v>1267</v>
      </c>
      <c r="I1499" s="5">
        <v>1355</v>
      </c>
      <c r="J1499" t="s">
        <v>48</v>
      </c>
      <c r="K1499" t="s">
        <v>67</v>
      </c>
      <c r="O1499" s="3"/>
      <c r="P1499" s="4"/>
      <c r="Q1499" s="4"/>
      <c r="R1499" s="2">
        <f t="shared" si="119"/>
        <v>0.39208516242317681</v>
      </c>
      <c r="S1499" s="2">
        <f t="shared" si="120"/>
        <v>0.60791483757682319</v>
      </c>
      <c r="T1499" s="2"/>
      <c r="U1499" s="2"/>
      <c r="V1499" s="37"/>
      <c r="W1499" s="37"/>
      <c r="X1499" s="37"/>
      <c r="Y1499" s="37"/>
      <c r="Z1499" s="37"/>
      <c r="AA1499" s="37"/>
      <c r="AB1499" s="12">
        <v>13</v>
      </c>
      <c r="AC1499">
        <v>12</v>
      </c>
      <c r="AD1499">
        <v>39</v>
      </c>
      <c r="AE1499">
        <v>-0.1</v>
      </c>
      <c r="AF1499">
        <v>1</v>
      </c>
      <c r="AG1499">
        <v>0</v>
      </c>
      <c r="AH1499">
        <v>4</v>
      </c>
      <c r="AI1499">
        <v>3</v>
      </c>
      <c r="AJ1499">
        <v>-3</v>
      </c>
      <c r="AK1499">
        <v>-9</v>
      </c>
      <c r="AL1499">
        <v>0.01</v>
      </c>
      <c r="AM1499">
        <v>0.2</v>
      </c>
      <c r="AN1499">
        <v>3.5</v>
      </c>
      <c r="AO1499">
        <v>-3.3</v>
      </c>
      <c r="AP1499">
        <v>-1</v>
      </c>
      <c r="AQ1499">
        <v>0</v>
      </c>
      <c r="AR1499" s="2">
        <v>0.53</v>
      </c>
    </row>
    <row r="1500" spans="6:44" x14ac:dyDescent="0.3">
      <c r="F1500" t="str">
        <f t="shared" si="118"/>
        <v>12671361</v>
      </c>
      <c r="G1500" t="e">
        <f t="shared" si="121"/>
        <v>#N/A</v>
      </c>
      <c r="H1500" s="11">
        <v>1267</v>
      </c>
      <c r="I1500" s="5">
        <v>1361</v>
      </c>
      <c r="J1500" t="s">
        <v>48</v>
      </c>
      <c r="K1500" t="s">
        <v>68</v>
      </c>
      <c r="O1500" s="3"/>
      <c r="P1500" s="4"/>
      <c r="Q1500" s="4"/>
      <c r="R1500" s="2">
        <f t="shared" si="119"/>
        <v>0.32208516242317681</v>
      </c>
      <c r="S1500" s="2">
        <f t="shared" si="120"/>
        <v>0.67791483757682314</v>
      </c>
      <c r="T1500" s="2"/>
      <c r="U1500" s="2"/>
      <c r="V1500" s="37"/>
      <c r="W1500" s="37"/>
      <c r="X1500" s="37"/>
      <c r="Y1500" s="37"/>
      <c r="Z1500" s="37"/>
      <c r="AA1500" s="37"/>
      <c r="AB1500" s="12">
        <v>13</v>
      </c>
      <c r="AC1500">
        <v>11</v>
      </c>
      <c r="AD1500">
        <v>64</v>
      </c>
      <c r="AE1500">
        <v>0.02</v>
      </c>
      <c r="AF1500">
        <v>3</v>
      </c>
      <c r="AG1500">
        <v>1</v>
      </c>
      <c r="AH1500">
        <v>1</v>
      </c>
      <c r="AI1500">
        <v>-1</v>
      </c>
      <c r="AJ1500">
        <v>-10</v>
      </c>
      <c r="AK1500">
        <v>-7</v>
      </c>
      <c r="AL1500">
        <v>0.05</v>
      </c>
      <c r="AM1500">
        <v>6.5</v>
      </c>
      <c r="AN1500">
        <v>10.7</v>
      </c>
      <c r="AO1500">
        <v>-4.2</v>
      </c>
      <c r="AP1500">
        <v>-2</v>
      </c>
      <c r="AQ1500">
        <v>0</v>
      </c>
      <c r="AR1500" s="2">
        <v>0.46</v>
      </c>
    </row>
    <row r="1501" spans="6:44" x14ac:dyDescent="0.3">
      <c r="F1501" t="str">
        <f t="shared" si="118"/>
        <v>12671371</v>
      </c>
      <c r="G1501" t="e">
        <f t="shared" si="121"/>
        <v>#N/A</v>
      </c>
      <c r="H1501" s="11">
        <v>1267</v>
      </c>
      <c r="I1501" s="5">
        <v>1371</v>
      </c>
      <c r="J1501" t="s">
        <v>48</v>
      </c>
      <c r="K1501" t="s">
        <v>69</v>
      </c>
      <c r="O1501" s="3"/>
      <c r="P1501" s="4"/>
      <c r="Q1501" s="4"/>
      <c r="R1501" s="2">
        <f t="shared" si="119"/>
        <v>0.26208516242317681</v>
      </c>
      <c r="S1501" s="2">
        <f t="shared" si="120"/>
        <v>0.73791483757682319</v>
      </c>
      <c r="T1501" s="2"/>
      <c r="U1501" s="2"/>
      <c r="V1501" s="37"/>
      <c r="W1501" s="37"/>
      <c r="X1501" s="37"/>
      <c r="Y1501" s="37"/>
      <c r="Z1501" s="37"/>
      <c r="AA1501" s="37"/>
      <c r="AB1501" s="12">
        <v>13</v>
      </c>
      <c r="AC1501">
        <v>8</v>
      </c>
      <c r="AD1501">
        <v>88</v>
      </c>
      <c r="AE1501">
        <v>0.04</v>
      </c>
      <c r="AF1501">
        <v>2</v>
      </c>
      <c r="AG1501">
        <v>0</v>
      </c>
      <c r="AH1501">
        <v>1</v>
      </c>
      <c r="AI1501">
        <v>0</v>
      </c>
      <c r="AJ1501">
        <v>-12</v>
      </c>
      <c r="AK1501">
        <v>-4</v>
      </c>
      <c r="AL1501">
        <v>0.08</v>
      </c>
      <c r="AM1501">
        <v>4.5999999999999996</v>
      </c>
      <c r="AN1501">
        <v>5.8</v>
      </c>
      <c r="AO1501">
        <v>-1.2</v>
      </c>
      <c r="AP1501">
        <v>-5</v>
      </c>
      <c r="AQ1501">
        <v>0</v>
      </c>
      <c r="AR1501" s="2">
        <v>0.4</v>
      </c>
    </row>
    <row r="1502" spans="6:44" x14ac:dyDescent="0.3">
      <c r="F1502" t="str">
        <f t="shared" si="118"/>
        <v>12671372</v>
      </c>
      <c r="G1502" t="e">
        <f t="shared" si="121"/>
        <v>#N/A</v>
      </c>
      <c r="H1502" s="11">
        <v>1267</v>
      </c>
      <c r="I1502" s="5">
        <v>1372</v>
      </c>
      <c r="J1502" t="s">
        <v>48</v>
      </c>
      <c r="K1502" t="s">
        <v>70</v>
      </c>
      <c r="O1502" s="3"/>
      <c r="P1502" s="4"/>
      <c r="Q1502" s="4"/>
      <c r="R1502" s="2">
        <f t="shared" si="119"/>
        <v>0.48208516242317678</v>
      </c>
      <c r="S1502" s="2">
        <f t="shared" si="120"/>
        <v>0.51791483757682322</v>
      </c>
      <c r="T1502" s="2"/>
      <c r="U1502" s="2"/>
      <c r="V1502" s="37"/>
      <c r="W1502" s="37"/>
      <c r="X1502" s="37"/>
      <c r="Y1502" s="37"/>
      <c r="Z1502" s="37"/>
      <c r="AA1502" s="37"/>
      <c r="AB1502" s="12">
        <v>13</v>
      </c>
      <c r="AC1502">
        <v>14</v>
      </c>
      <c r="AD1502">
        <v>3</v>
      </c>
      <c r="AE1502">
        <v>-0.1</v>
      </c>
      <c r="AF1502">
        <v>2</v>
      </c>
      <c r="AG1502">
        <v>0</v>
      </c>
      <c r="AH1502">
        <v>-2</v>
      </c>
      <c r="AI1502">
        <v>-7</v>
      </c>
      <c r="AJ1502">
        <v>-11</v>
      </c>
      <c r="AK1502">
        <v>-3</v>
      </c>
      <c r="AL1502">
        <v>7.0000000000000007E-2</v>
      </c>
      <c r="AM1502">
        <v>5.4</v>
      </c>
      <c r="AN1502">
        <v>10.7</v>
      </c>
      <c r="AO1502">
        <v>-5.3</v>
      </c>
      <c r="AP1502">
        <v>1</v>
      </c>
      <c r="AQ1502">
        <v>1</v>
      </c>
      <c r="AR1502" s="2">
        <v>0.62</v>
      </c>
    </row>
    <row r="1503" spans="6:44" x14ac:dyDescent="0.3">
      <c r="F1503" t="str">
        <f t="shared" si="118"/>
        <v>12671382</v>
      </c>
      <c r="G1503" t="e">
        <f t="shared" si="121"/>
        <v>#N/A</v>
      </c>
      <c r="H1503" s="11">
        <v>1267</v>
      </c>
      <c r="I1503" s="5">
        <v>1382</v>
      </c>
      <c r="J1503" t="s">
        <v>48</v>
      </c>
      <c r="K1503" t="s">
        <v>71</v>
      </c>
      <c r="O1503" s="3"/>
      <c r="P1503" s="4"/>
      <c r="Q1503" s="4"/>
      <c r="R1503" s="2">
        <f t="shared" si="119"/>
        <v>0.3720851624231768</v>
      </c>
      <c r="S1503" s="2">
        <f t="shared" si="120"/>
        <v>0.6279148375768232</v>
      </c>
      <c r="T1503" s="2"/>
      <c r="U1503" s="2"/>
      <c r="V1503" s="37"/>
      <c r="W1503" s="37"/>
      <c r="X1503" s="37"/>
      <c r="Y1503" s="37"/>
      <c r="Z1503" s="37"/>
      <c r="AA1503" s="37"/>
      <c r="AB1503" s="12">
        <v>13</v>
      </c>
      <c r="AC1503">
        <v>11</v>
      </c>
      <c r="AD1503">
        <v>45</v>
      </c>
      <c r="AE1503">
        <v>-0.08</v>
      </c>
      <c r="AF1503">
        <v>3</v>
      </c>
      <c r="AG1503">
        <v>1</v>
      </c>
      <c r="AH1503">
        <v>2</v>
      </c>
      <c r="AI1503">
        <v>-2</v>
      </c>
      <c r="AJ1503">
        <v>-8</v>
      </c>
      <c r="AK1503">
        <v>-2</v>
      </c>
      <c r="AL1503">
        <v>0.02</v>
      </c>
      <c r="AM1503">
        <v>5.7</v>
      </c>
      <c r="AN1503">
        <v>8.1</v>
      </c>
      <c r="AO1503">
        <v>-2.4</v>
      </c>
      <c r="AP1503">
        <v>-2</v>
      </c>
      <c r="AQ1503">
        <v>0</v>
      </c>
      <c r="AR1503" s="2">
        <v>0.51</v>
      </c>
    </row>
    <row r="1504" spans="6:44" x14ac:dyDescent="0.3">
      <c r="F1504" t="str">
        <f t="shared" si="118"/>
        <v>12671393</v>
      </c>
      <c r="G1504" t="e">
        <f t="shared" si="121"/>
        <v>#N/A</v>
      </c>
      <c r="H1504" s="11">
        <v>1267</v>
      </c>
      <c r="I1504" s="5">
        <v>1393</v>
      </c>
      <c r="J1504" t="s">
        <v>48</v>
      </c>
      <c r="K1504" t="s">
        <v>72</v>
      </c>
      <c r="O1504" s="3"/>
      <c r="P1504" s="4"/>
      <c r="Q1504" s="4"/>
      <c r="R1504" s="2">
        <f t="shared" si="119"/>
        <v>0.39208516242317681</v>
      </c>
      <c r="S1504" s="2">
        <f t="shared" si="120"/>
        <v>0.60791483757682319</v>
      </c>
      <c r="T1504" s="2"/>
      <c r="U1504" s="2"/>
      <c r="V1504" s="37"/>
      <c r="W1504" s="37"/>
      <c r="X1504" s="37"/>
      <c r="Y1504" s="37"/>
      <c r="Z1504" s="37"/>
      <c r="AA1504" s="37"/>
      <c r="AB1504" s="12">
        <v>13</v>
      </c>
      <c r="AC1504">
        <v>11</v>
      </c>
      <c r="AD1504">
        <v>60</v>
      </c>
      <c r="AE1504">
        <v>0.09</v>
      </c>
      <c r="AF1504">
        <v>8</v>
      </c>
      <c r="AG1504">
        <v>3</v>
      </c>
      <c r="AH1504">
        <v>0</v>
      </c>
      <c r="AI1504">
        <v>-1</v>
      </c>
      <c r="AJ1504">
        <v>-13</v>
      </c>
      <c r="AK1504">
        <v>-3</v>
      </c>
      <c r="AL1504">
        <v>0.03</v>
      </c>
      <c r="AM1504">
        <v>16.100000000000001</v>
      </c>
      <c r="AN1504">
        <v>14.6</v>
      </c>
      <c r="AO1504">
        <v>1.5</v>
      </c>
      <c r="AP1504">
        <v>-2</v>
      </c>
      <c r="AQ1504">
        <v>0</v>
      </c>
      <c r="AR1504" s="2">
        <v>0.53</v>
      </c>
    </row>
    <row r="1505" spans="6:44" x14ac:dyDescent="0.3">
      <c r="F1505" t="str">
        <f t="shared" si="118"/>
        <v>12671395</v>
      </c>
      <c r="G1505" t="e">
        <f t="shared" si="121"/>
        <v>#N/A</v>
      </c>
      <c r="H1505" s="11">
        <v>1267</v>
      </c>
      <c r="I1505" s="5">
        <v>1395</v>
      </c>
      <c r="J1505" t="s">
        <v>48</v>
      </c>
      <c r="K1505" t="s">
        <v>73</v>
      </c>
      <c r="O1505" s="3"/>
      <c r="P1505" s="4"/>
      <c r="Q1505" s="4"/>
      <c r="R1505" s="2">
        <f t="shared" si="119"/>
        <v>0.23208516242317678</v>
      </c>
      <c r="S1505" s="2">
        <f t="shared" si="120"/>
        <v>0.76791483757682322</v>
      </c>
      <c r="T1505" s="2"/>
      <c r="U1505" s="2"/>
      <c r="V1505" s="37"/>
      <c r="W1505" s="37"/>
      <c r="X1505" s="37"/>
      <c r="Y1505" s="37"/>
      <c r="Z1505" s="37"/>
      <c r="AA1505" s="37"/>
      <c r="AB1505" s="12">
        <v>13</v>
      </c>
      <c r="AC1505">
        <v>6</v>
      </c>
      <c r="AD1505">
        <v>92</v>
      </c>
      <c r="AE1505">
        <v>0.04</v>
      </c>
      <c r="AF1505">
        <v>-2</v>
      </c>
      <c r="AG1505">
        <v>-3</v>
      </c>
      <c r="AH1505">
        <v>1</v>
      </c>
      <c r="AI1505">
        <v>0</v>
      </c>
      <c r="AJ1505">
        <v>-13</v>
      </c>
      <c r="AK1505">
        <v>-6</v>
      </c>
      <c r="AL1505">
        <v>0.06</v>
      </c>
      <c r="AM1505">
        <v>0.6</v>
      </c>
      <c r="AN1505">
        <v>3.2</v>
      </c>
      <c r="AO1505">
        <v>-2.6</v>
      </c>
      <c r="AP1505">
        <v>-7</v>
      </c>
      <c r="AQ1505">
        <v>0</v>
      </c>
      <c r="AR1505" s="2">
        <v>0.37</v>
      </c>
    </row>
    <row r="1506" spans="6:44" x14ac:dyDescent="0.3">
      <c r="F1506" t="str">
        <f t="shared" si="118"/>
        <v>12671397</v>
      </c>
      <c r="G1506" t="e">
        <f t="shared" si="121"/>
        <v>#N/A</v>
      </c>
      <c r="H1506" s="11">
        <v>1267</v>
      </c>
      <c r="I1506" s="5">
        <v>1397</v>
      </c>
      <c r="J1506" t="s">
        <v>48</v>
      </c>
      <c r="K1506" t="s">
        <v>74</v>
      </c>
      <c r="O1506" s="3"/>
      <c r="P1506" s="4"/>
      <c r="Q1506" s="4"/>
      <c r="R1506" s="2">
        <f t="shared" si="119"/>
        <v>0.20208516242317681</v>
      </c>
      <c r="S1506" s="2">
        <f t="shared" si="120"/>
        <v>0.79791483757682324</v>
      </c>
      <c r="T1506" s="2"/>
      <c r="U1506" s="2"/>
      <c r="V1506" s="37"/>
      <c r="W1506" s="37"/>
      <c r="X1506" s="37"/>
      <c r="Y1506" s="37"/>
      <c r="Z1506" s="37"/>
      <c r="AA1506" s="37"/>
      <c r="AB1506" s="12">
        <v>13</v>
      </c>
      <c r="AC1506">
        <v>3</v>
      </c>
      <c r="AD1506">
        <v>103</v>
      </c>
      <c r="AE1506">
        <v>-0.06</v>
      </c>
      <c r="AF1506">
        <v>4</v>
      </c>
      <c r="AG1506">
        <v>3</v>
      </c>
      <c r="AH1506">
        <v>1</v>
      </c>
      <c r="AI1506">
        <v>-2</v>
      </c>
      <c r="AJ1506">
        <v>-12</v>
      </c>
      <c r="AK1506">
        <v>-1</v>
      </c>
      <c r="AL1506">
        <v>0.01</v>
      </c>
      <c r="AM1506">
        <v>9.4</v>
      </c>
      <c r="AN1506">
        <v>12.7</v>
      </c>
      <c r="AO1506">
        <v>-3.3</v>
      </c>
      <c r="AP1506">
        <v>-10</v>
      </c>
      <c r="AQ1506">
        <v>0</v>
      </c>
      <c r="AR1506" s="2">
        <v>0.34</v>
      </c>
    </row>
    <row r="1507" spans="6:44" x14ac:dyDescent="0.3">
      <c r="F1507" t="str">
        <f t="shared" si="118"/>
        <v>12671400</v>
      </c>
      <c r="G1507" t="e">
        <f t="shared" si="121"/>
        <v>#N/A</v>
      </c>
      <c r="H1507" s="11">
        <v>1267</v>
      </c>
      <c r="I1507" s="5">
        <v>1400</v>
      </c>
      <c r="J1507" t="s">
        <v>48</v>
      </c>
      <c r="K1507" t="s">
        <v>75</v>
      </c>
      <c r="O1507" s="3"/>
      <c r="P1507" s="4"/>
      <c r="Q1507" s="4"/>
      <c r="R1507" s="2">
        <f t="shared" si="119"/>
        <v>0.32208516242317681</v>
      </c>
      <c r="S1507" s="2">
        <f t="shared" si="120"/>
        <v>0.67791483757682314</v>
      </c>
      <c r="T1507" s="2"/>
      <c r="U1507" s="2"/>
      <c r="V1507" s="37"/>
      <c r="W1507" s="37"/>
      <c r="X1507" s="37"/>
      <c r="Y1507" s="37"/>
      <c r="Z1507" s="37"/>
      <c r="AA1507" s="37"/>
      <c r="AB1507" s="12">
        <v>13</v>
      </c>
      <c r="AC1507">
        <v>10</v>
      </c>
      <c r="AD1507">
        <v>75</v>
      </c>
      <c r="AE1507">
        <v>0.12</v>
      </c>
      <c r="AF1507">
        <v>5</v>
      </c>
      <c r="AG1507">
        <v>2</v>
      </c>
      <c r="AH1507">
        <v>1</v>
      </c>
      <c r="AI1507">
        <v>0</v>
      </c>
      <c r="AJ1507">
        <v>-7</v>
      </c>
      <c r="AK1507">
        <v>-3</v>
      </c>
      <c r="AL1507">
        <v>0.1</v>
      </c>
      <c r="AM1507">
        <v>11.9</v>
      </c>
      <c r="AN1507">
        <v>10.9</v>
      </c>
      <c r="AO1507">
        <v>1</v>
      </c>
      <c r="AP1507">
        <v>-3</v>
      </c>
      <c r="AQ1507">
        <v>0</v>
      </c>
      <c r="AR1507" s="2">
        <v>0.46</v>
      </c>
    </row>
    <row r="1508" spans="6:44" x14ac:dyDescent="0.3">
      <c r="F1508" t="str">
        <f t="shared" si="118"/>
        <v>12671401</v>
      </c>
      <c r="G1508" t="e">
        <f t="shared" si="121"/>
        <v>#N/A</v>
      </c>
      <c r="H1508" s="11">
        <v>1267</v>
      </c>
      <c r="I1508" s="5">
        <v>1401</v>
      </c>
      <c r="J1508" t="s">
        <v>48</v>
      </c>
      <c r="K1508" t="s">
        <v>76</v>
      </c>
      <c r="O1508" s="3"/>
      <c r="P1508" s="4"/>
      <c r="Q1508" s="4"/>
      <c r="R1508" s="2">
        <f t="shared" si="119"/>
        <v>0.28208516242317677</v>
      </c>
      <c r="S1508" s="2">
        <f t="shared" si="120"/>
        <v>0.71791483757682317</v>
      </c>
      <c r="T1508" s="2"/>
      <c r="U1508" s="2"/>
      <c r="V1508" s="37"/>
      <c r="W1508" s="37"/>
      <c r="X1508" s="37"/>
      <c r="Y1508" s="37"/>
      <c r="Z1508" s="37"/>
      <c r="AA1508" s="37"/>
      <c r="AB1508" s="12">
        <v>13</v>
      </c>
      <c r="AC1508">
        <v>7</v>
      </c>
      <c r="AD1508">
        <v>84</v>
      </c>
      <c r="AE1508">
        <v>0.08</v>
      </c>
      <c r="AF1508">
        <v>4</v>
      </c>
      <c r="AG1508">
        <v>4</v>
      </c>
      <c r="AH1508">
        <v>0</v>
      </c>
      <c r="AI1508">
        <v>2</v>
      </c>
      <c r="AJ1508">
        <v>-12</v>
      </c>
      <c r="AK1508">
        <v>-4</v>
      </c>
      <c r="AL1508">
        <v>0.1</v>
      </c>
      <c r="AM1508">
        <v>8.6</v>
      </c>
      <c r="AN1508">
        <v>9.3000000000000007</v>
      </c>
      <c r="AO1508">
        <v>-0.7</v>
      </c>
      <c r="AP1508">
        <v>-6</v>
      </c>
      <c r="AQ1508">
        <v>0</v>
      </c>
      <c r="AR1508" s="2">
        <v>0.42</v>
      </c>
    </row>
    <row r="1509" spans="6:44" x14ac:dyDescent="0.3">
      <c r="F1509" t="str">
        <f t="shared" si="118"/>
        <v>12671403</v>
      </c>
      <c r="G1509" t="e">
        <f t="shared" si="121"/>
        <v>#N/A</v>
      </c>
      <c r="H1509" s="11">
        <v>1267</v>
      </c>
      <c r="I1509" s="5">
        <v>1403</v>
      </c>
      <c r="J1509" t="s">
        <v>48</v>
      </c>
      <c r="K1509" t="s">
        <v>77</v>
      </c>
      <c r="O1509" s="3"/>
      <c r="P1509" s="4"/>
      <c r="Q1509" s="4"/>
      <c r="R1509" s="2">
        <f t="shared" si="119"/>
        <v>0.18208516242317679</v>
      </c>
      <c r="S1509" s="2">
        <f t="shared" si="120"/>
        <v>0.81791483757682326</v>
      </c>
      <c r="T1509" s="2"/>
      <c r="U1509" s="2"/>
      <c r="V1509" s="37"/>
      <c r="W1509" s="37"/>
      <c r="X1509" s="37"/>
      <c r="Y1509" s="37"/>
      <c r="Z1509" s="37"/>
      <c r="AA1509" s="37"/>
      <c r="AB1509" s="12">
        <v>13</v>
      </c>
      <c r="AC1509">
        <v>3</v>
      </c>
      <c r="AD1509">
        <v>102</v>
      </c>
      <c r="AE1509">
        <v>-0.03</v>
      </c>
      <c r="AF1509">
        <v>2</v>
      </c>
      <c r="AG1509">
        <v>3</v>
      </c>
      <c r="AH1509">
        <v>0</v>
      </c>
      <c r="AI1509">
        <v>-3</v>
      </c>
      <c r="AJ1509">
        <v>-11</v>
      </c>
      <c r="AK1509">
        <v>-4</v>
      </c>
      <c r="AL1509">
        <v>7.0000000000000007E-2</v>
      </c>
      <c r="AM1509">
        <v>8.4</v>
      </c>
      <c r="AN1509">
        <v>14.4</v>
      </c>
      <c r="AO1509">
        <v>-6</v>
      </c>
      <c r="AP1509">
        <v>-10</v>
      </c>
      <c r="AQ1509">
        <v>0</v>
      </c>
      <c r="AR1509" s="2">
        <v>0.32</v>
      </c>
    </row>
    <row r="1510" spans="6:44" x14ac:dyDescent="0.3">
      <c r="F1510" t="str">
        <f t="shared" si="118"/>
        <v>12671411</v>
      </c>
      <c r="G1510" t="e">
        <f t="shared" si="121"/>
        <v>#N/A</v>
      </c>
      <c r="H1510" s="11">
        <v>1267</v>
      </c>
      <c r="I1510" s="5">
        <v>1411</v>
      </c>
      <c r="J1510" t="s">
        <v>48</v>
      </c>
      <c r="K1510" t="s">
        <v>78</v>
      </c>
      <c r="O1510" s="3"/>
      <c r="P1510" s="4"/>
      <c r="Q1510" s="4"/>
      <c r="R1510" s="2">
        <f t="shared" si="119"/>
        <v>0.79208516242317684</v>
      </c>
      <c r="S1510" s="2">
        <f t="shared" si="120"/>
        <v>0.20791483757682316</v>
      </c>
      <c r="T1510" s="2"/>
      <c r="U1510" s="2"/>
      <c r="V1510" s="37"/>
      <c r="W1510" s="37"/>
      <c r="X1510" s="37"/>
      <c r="Y1510" s="37"/>
      <c r="Z1510" s="37"/>
      <c r="AA1510" s="37"/>
      <c r="AB1510" s="12">
        <v>13</v>
      </c>
      <c r="AC1510">
        <v>16</v>
      </c>
      <c r="AD1510">
        <v>-135</v>
      </c>
      <c r="AE1510">
        <v>0.26</v>
      </c>
      <c r="AF1510">
        <v>4</v>
      </c>
      <c r="AG1510">
        <v>-2</v>
      </c>
      <c r="AH1510">
        <v>1</v>
      </c>
      <c r="AI1510">
        <v>2</v>
      </c>
      <c r="AJ1510">
        <v>-7</v>
      </c>
      <c r="AK1510">
        <v>0</v>
      </c>
      <c r="AL1510">
        <v>0.05</v>
      </c>
      <c r="AM1510">
        <v>6</v>
      </c>
      <c r="AN1510">
        <v>-0.6</v>
      </c>
      <c r="AO1510">
        <v>6.6</v>
      </c>
      <c r="AP1510">
        <v>3</v>
      </c>
      <c r="AQ1510">
        <v>1</v>
      </c>
      <c r="AR1510" s="2">
        <v>0.93</v>
      </c>
    </row>
    <row r="1511" spans="6:44" x14ac:dyDescent="0.3">
      <c r="F1511" t="str">
        <f t="shared" si="118"/>
        <v>12671417</v>
      </c>
      <c r="G1511" t="e">
        <f t="shared" si="121"/>
        <v>#N/A</v>
      </c>
      <c r="H1511" s="11">
        <v>1267</v>
      </c>
      <c r="I1511" s="5">
        <v>1417</v>
      </c>
      <c r="J1511" t="s">
        <v>48</v>
      </c>
      <c r="K1511" t="s">
        <v>79</v>
      </c>
      <c r="O1511" s="3"/>
      <c r="P1511" s="4"/>
      <c r="Q1511" s="4"/>
      <c r="R1511" s="2">
        <f t="shared" si="119"/>
        <v>0.32208516242317681</v>
      </c>
      <c r="S1511" s="2">
        <f t="shared" si="120"/>
        <v>0.67791483757682314</v>
      </c>
      <c r="T1511" s="2"/>
      <c r="U1511" s="2"/>
      <c r="V1511" s="37"/>
      <c r="W1511" s="37"/>
      <c r="X1511" s="37"/>
      <c r="Y1511" s="37"/>
      <c r="Z1511" s="37"/>
      <c r="AA1511" s="37"/>
      <c r="AB1511" s="12">
        <v>13</v>
      </c>
      <c r="AC1511">
        <v>11</v>
      </c>
      <c r="AD1511">
        <v>66</v>
      </c>
      <c r="AE1511">
        <v>0.04</v>
      </c>
      <c r="AF1511">
        <v>1</v>
      </c>
      <c r="AG1511">
        <v>1</v>
      </c>
      <c r="AH1511">
        <v>2</v>
      </c>
      <c r="AI1511">
        <v>3</v>
      </c>
      <c r="AJ1511">
        <v>-7</v>
      </c>
      <c r="AK1511">
        <v>-5</v>
      </c>
      <c r="AL1511">
        <v>0.05</v>
      </c>
      <c r="AM1511">
        <v>1.7</v>
      </c>
      <c r="AN1511">
        <v>2.8</v>
      </c>
      <c r="AO1511">
        <v>-1.1000000000000001</v>
      </c>
      <c r="AP1511">
        <v>-2</v>
      </c>
      <c r="AQ1511">
        <v>0</v>
      </c>
      <c r="AR1511" s="2">
        <v>0.46</v>
      </c>
    </row>
    <row r="1512" spans="6:44" x14ac:dyDescent="0.3">
      <c r="F1512" t="str">
        <f t="shared" si="118"/>
        <v>12671420</v>
      </c>
      <c r="G1512" t="e">
        <f t="shared" si="121"/>
        <v>#N/A</v>
      </c>
      <c r="H1512" s="11">
        <v>1267</v>
      </c>
      <c r="I1512" s="5">
        <v>1420</v>
      </c>
      <c r="J1512" t="s">
        <v>48</v>
      </c>
      <c r="K1512" t="s">
        <v>80</v>
      </c>
      <c r="O1512" s="3"/>
      <c r="P1512" s="4"/>
      <c r="Q1512" s="4"/>
      <c r="R1512" s="2">
        <f t="shared" si="119"/>
        <v>0.70208516242317676</v>
      </c>
      <c r="S1512" s="2">
        <f t="shared" si="120"/>
        <v>0.29791483757682324</v>
      </c>
      <c r="T1512" s="2"/>
      <c r="U1512" s="2"/>
      <c r="V1512" s="37"/>
      <c r="W1512" s="37"/>
      <c r="X1512" s="37"/>
      <c r="Y1512" s="37"/>
      <c r="Z1512" s="37"/>
      <c r="AA1512" s="37"/>
      <c r="AB1512" s="12">
        <v>13</v>
      </c>
      <c r="AC1512">
        <v>16</v>
      </c>
      <c r="AD1512">
        <v>-70</v>
      </c>
      <c r="AE1512">
        <v>0.02</v>
      </c>
      <c r="AF1512">
        <v>3</v>
      </c>
      <c r="AG1512">
        <v>-2</v>
      </c>
      <c r="AH1512">
        <v>1</v>
      </c>
      <c r="AI1512">
        <v>-2</v>
      </c>
      <c r="AJ1512">
        <v>-4</v>
      </c>
      <c r="AK1512">
        <v>-3</v>
      </c>
      <c r="AL1512">
        <v>0.12</v>
      </c>
      <c r="AM1512">
        <v>11.1</v>
      </c>
      <c r="AN1512">
        <v>8.1</v>
      </c>
      <c r="AO1512">
        <v>3</v>
      </c>
      <c r="AP1512">
        <v>3</v>
      </c>
      <c r="AQ1512">
        <v>1</v>
      </c>
      <c r="AR1512" s="2">
        <v>0.84</v>
      </c>
    </row>
    <row r="1513" spans="6:44" x14ac:dyDescent="0.3">
      <c r="F1513" t="str">
        <f t="shared" si="118"/>
        <v>12671422</v>
      </c>
      <c r="G1513" t="e">
        <f t="shared" si="121"/>
        <v>#N/A</v>
      </c>
      <c r="H1513" s="11">
        <v>1267</v>
      </c>
      <c r="I1513" s="5">
        <v>1422</v>
      </c>
      <c r="J1513" t="s">
        <v>48</v>
      </c>
      <c r="K1513" t="s">
        <v>81</v>
      </c>
      <c r="O1513" s="3"/>
      <c r="P1513" s="4"/>
      <c r="Q1513" s="4"/>
      <c r="R1513" s="2">
        <f t="shared" si="119"/>
        <v>0.41208516242317683</v>
      </c>
      <c r="S1513" s="2">
        <f t="shared" si="120"/>
        <v>0.58791483757682317</v>
      </c>
      <c r="T1513" s="2"/>
      <c r="U1513" s="2"/>
      <c r="V1513" s="37"/>
      <c r="W1513" s="37"/>
      <c r="X1513" s="37"/>
      <c r="Y1513" s="37"/>
      <c r="Z1513" s="37"/>
      <c r="AA1513" s="37"/>
      <c r="AB1513" s="12">
        <v>13</v>
      </c>
      <c r="AC1513">
        <v>13</v>
      </c>
      <c r="AD1513">
        <v>32</v>
      </c>
      <c r="AE1513">
        <v>-7.0000000000000007E-2</v>
      </c>
      <c r="AF1513">
        <v>3</v>
      </c>
      <c r="AG1513">
        <v>2</v>
      </c>
      <c r="AH1513">
        <v>-1</v>
      </c>
      <c r="AI1513">
        <v>-4</v>
      </c>
      <c r="AJ1513">
        <v>-12</v>
      </c>
      <c r="AK1513">
        <v>-8</v>
      </c>
      <c r="AL1513">
        <v>7.0000000000000007E-2</v>
      </c>
      <c r="AM1513">
        <v>11.5</v>
      </c>
      <c r="AN1513">
        <v>15.8</v>
      </c>
      <c r="AO1513">
        <v>-4.3</v>
      </c>
      <c r="AP1513">
        <v>0</v>
      </c>
      <c r="AQ1513">
        <v>0</v>
      </c>
      <c r="AR1513" s="2">
        <v>0.55000000000000004</v>
      </c>
    </row>
    <row r="1514" spans="6:44" x14ac:dyDescent="0.3">
      <c r="F1514" t="str">
        <f t="shared" si="118"/>
        <v>12671437</v>
      </c>
      <c r="G1514" t="e">
        <f t="shared" si="121"/>
        <v>#N/A</v>
      </c>
      <c r="H1514" s="11">
        <v>1267</v>
      </c>
      <c r="I1514" s="5">
        <v>1437</v>
      </c>
      <c r="J1514" t="s">
        <v>48</v>
      </c>
      <c r="K1514" t="s">
        <v>82</v>
      </c>
      <c r="O1514" s="3"/>
      <c r="P1514" s="4"/>
      <c r="Q1514" s="4"/>
      <c r="R1514" s="2">
        <f t="shared" si="119"/>
        <v>0.10208516242317678</v>
      </c>
      <c r="S1514" s="2">
        <f t="shared" si="120"/>
        <v>0.89791483757682322</v>
      </c>
      <c r="T1514" s="2"/>
      <c r="U1514" s="2"/>
      <c r="V1514" s="37"/>
      <c r="W1514" s="37"/>
      <c r="X1514" s="37"/>
      <c r="Y1514" s="37"/>
      <c r="Z1514" s="37"/>
      <c r="AA1514" s="37"/>
      <c r="AB1514" s="12">
        <v>13</v>
      </c>
      <c r="AC1514">
        <v>1</v>
      </c>
      <c r="AD1514">
        <v>112</v>
      </c>
      <c r="AE1514">
        <v>-0.18</v>
      </c>
      <c r="AF1514">
        <v>-5</v>
      </c>
      <c r="AG1514">
        <v>1</v>
      </c>
      <c r="AH1514">
        <v>3</v>
      </c>
      <c r="AI1514">
        <v>0</v>
      </c>
      <c r="AJ1514">
        <v>-7</v>
      </c>
      <c r="AK1514">
        <v>-5</v>
      </c>
      <c r="AL1514">
        <v>0</v>
      </c>
      <c r="AM1514">
        <v>-3.5</v>
      </c>
      <c r="AN1514">
        <v>8.1999999999999993</v>
      </c>
      <c r="AO1514">
        <v>-11.7</v>
      </c>
      <c r="AP1514">
        <v>-12</v>
      </c>
      <c r="AQ1514">
        <v>0</v>
      </c>
      <c r="AR1514" s="2">
        <v>0.24</v>
      </c>
    </row>
    <row r="1515" spans="6:44" x14ac:dyDescent="0.3">
      <c r="F1515" t="str">
        <f t="shared" ref="F1515:F1578" si="122">H1515&amp;I1515</f>
        <v>12671438</v>
      </c>
      <c r="G1515" t="e">
        <f t="shared" si="121"/>
        <v>#N/A</v>
      </c>
      <c r="H1515" s="11">
        <v>1267</v>
      </c>
      <c r="I1515" s="5">
        <v>1438</v>
      </c>
      <c r="J1515" t="s">
        <v>48</v>
      </c>
      <c r="K1515" t="s">
        <v>83</v>
      </c>
      <c r="O1515" s="3"/>
      <c r="P1515" s="4"/>
      <c r="Q1515" s="4"/>
      <c r="R1515" s="2">
        <f t="shared" ref="R1515:R1578" si="123">AR1515-$AR$2291</f>
        <v>0.11208516242317679</v>
      </c>
      <c r="S1515" s="2">
        <f t="shared" ref="S1515:S1578" si="124">1-R1515</f>
        <v>0.88791483757682321</v>
      </c>
      <c r="T1515" s="2"/>
      <c r="U1515" s="2"/>
      <c r="V1515" s="37"/>
      <c r="W1515" s="37"/>
      <c r="X1515" s="37"/>
      <c r="Y1515" s="37"/>
      <c r="Z1515" s="37"/>
      <c r="AA1515" s="37"/>
      <c r="AB1515" s="12">
        <v>13</v>
      </c>
      <c r="AC1515">
        <v>1</v>
      </c>
      <c r="AD1515">
        <v>113</v>
      </c>
      <c r="AE1515">
        <v>-0.24</v>
      </c>
      <c r="AF1515">
        <v>2</v>
      </c>
      <c r="AG1515">
        <v>6</v>
      </c>
      <c r="AH1515">
        <v>4</v>
      </c>
      <c r="AI1515">
        <v>-3</v>
      </c>
      <c r="AJ1515">
        <v>-5</v>
      </c>
      <c r="AK1515">
        <v>-6</v>
      </c>
      <c r="AL1515">
        <v>0.01</v>
      </c>
      <c r="AM1515">
        <v>16.100000000000001</v>
      </c>
      <c r="AN1515">
        <v>25.7</v>
      </c>
      <c r="AO1515">
        <v>-9.6</v>
      </c>
      <c r="AP1515">
        <v>-12</v>
      </c>
      <c r="AQ1515">
        <v>0</v>
      </c>
      <c r="AR1515" s="2">
        <v>0.25</v>
      </c>
    </row>
    <row r="1516" spans="6:44" x14ac:dyDescent="0.3">
      <c r="F1516" t="str">
        <f t="shared" si="122"/>
        <v>12671439</v>
      </c>
      <c r="G1516" t="e">
        <f t="shared" ref="G1516:G1579" si="125">VLOOKUP(E1516,F1516:F3793,COLUMN(F1516:F3793),FALSE)</f>
        <v>#N/A</v>
      </c>
      <c r="H1516" s="11">
        <v>1267</v>
      </c>
      <c r="I1516" s="5">
        <v>1439</v>
      </c>
      <c r="J1516" t="s">
        <v>48</v>
      </c>
      <c r="K1516" t="s">
        <v>84</v>
      </c>
      <c r="O1516" s="3"/>
      <c r="P1516" s="4"/>
      <c r="Q1516" s="4"/>
      <c r="R1516" s="2">
        <f t="shared" si="123"/>
        <v>0.2520851624231768</v>
      </c>
      <c r="S1516" s="2">
        <f t="shared" si="124"/>
        <v>0.7479148375768232</v>
      </c>
      <c r="T1516" s="2"/>
      <c r="U1516" s="2"/>
      <c r="V1516" s="37"/>
      <c r="W1516" s="37"/>
      <c r="X1516" s="37"/>
      <c r="Y1516" s="37"/>
      <c r="Z1516" s="37"/>
      <c r="AA1516" s="37"/>
      <c r="AB1516" s="12">
        <v>13</v>
      </c>
      <c r="AC1516">
        <v>8</v>
      </c>
      <c r="AD1516">
        <v>82</v>
      </c>
      <c r="AE1516">
        <v>0.04</v>
      </c>
      <c r="AF1516">
        <v>-2</v>
      </c>
      <c r="AG1516">
        <v>0</v>
      </c>
      <c r="AH1516">
        <v>1</v>
      </c>
      <c r="AI1516">
        <v>0</v>
      </c>
      <c r="AJ1516">
        <v>-2</v>
      </c>
      <c r="AK1516">
        <v>-3</v>
      </c>
      <c r="AL1516">
        <v>0.06</v>
      </c>
      <c r="AM1516">
        <v>3.9</v>
      </c>
      <c r="AN1516">
        <v>7.3</v>
      </c>
      <c r="AO1516">
        <v>-3.4</v>
      </c>
      <c r="AP1516">
        <v>-5</v>
      </c>
      <c r="AQ1516">
        <v>0</v>
      </c>
      <c r="AR1516" s="2">
        <v>0.39</v>
      </c>
    </row>
    <row r="1517" spans="6:44" x14ac:dyDescent="0.3">
      <c r="F1517" t="str">
        <f t="shared" si="122"/>
        <v>12671452</v>
      </c>
      <c r="G1517" t="e">
        <f t="shared" si="125"/>
        <v>#N/A</v>
      </c>
      <c r="H1517" s="11">
        <v>1267</v>
      </c>
      <c r="I1517" s="5">
        <v>1452</v>
      </c>
      <c r="J1517" t="s">
        <v>48</v>
      </c>
      <c r="K1517" t="s">
        <v>85</v>
      </c>
      <c r="O1517" s="3"/>
      <c r="P1517" s="4"/>
      <c r="Q1517" s="4"/>
      <c r="R1517" s="2">
        <f t="shared" si="123"/>
        <v>0.18208516242317679</v>
      </c>
      <c r="S1517" s="2">
        <f t="shared" si="124"/>
        <v>0.81791483757682326</v>
      </c>
      <c r="T1517" s="2"/>
      <c r="U1517" s="2"/>
      <c r="V1517" s="37"/>
      <c r="W1517" s="37"/>
      <c r="X1517" s="37"/>
      <c r="Y1517" s="37"/>
      <c r="Z1517" s="37"/>
      <c r="AA1517" s="37"/>
      <c r="AB1517" s="12">
        <v>13</v>
      </c>
      <c r="AC1517">
        <v>5</v>
      </c>
      <c r="AD1517">
        <v>101</v>
      </c>
      <c r="AE1517">
        <v>-0.01</v>
      </c>
      <c r="AF1517">
        <v>5</v>
      </c>
      <c r="AG1517">
        <v>0</v>
      </c>
      <c r="AH1517">
        <v>3</v>
      </c>
      <c r="AI1517">
        <v>-5</v>
      </c>
      <c r="AJ1517">
        <v>-15</v>
      </c>
      <c r="AK1517">
        <v>-2</v>
      </c>
      <c r="AL1517">
        <v>0</v>
      </c>
      <c r="AM1517">
        <v>4</v>
      </c>
      <c r="AN1517">
        <v>10.1</v>
      </c>
      <c r="AO1517">
        <v>-6.1</v>
      </c>
      <c r="AP1517">
        <v>-8</v>
      </c>
      <c r="AQ1517">
        <v>0</v>
      </c>
      <c r="AR1517" s="2">
        <v>0.32</v>
      </c>
    </row>
    <row r="1518" spans="6:44" x14ac:dyDescent="0.3">
      <c r="F1518" t="str">
        <f t="shared" si="122"/>
        <v>12671460</v>
      </c>
      <c r="G1518" t="e">
        <f t="shared" si="125"/>
        <v>#N/A</v>
      </c>
      <c r="H1518" s="11">
        <v>1267</v>
      </c>
      <c r="I1518" s="5">
        <v>1460</v>
      </c>
      <c r="J1518" t="s">
        <v>48</v>
      </c>
      <c r="K1518" t="s">
        <v>87</v>
      </c>
      <c r="O1518" s="3"/>
      <c r="P1518" s="4"/>
      <c r="Q1518" s="4"/>
      <c r="R1518" s="2">
        <f t="shared" si="123"/>
        <v>0.59208516242317677</v>
      </c>
      <c r="S1518" s="2">
        <f t="shared" si="124"/>
        <v>0.40791483757682323</v>
      </c>
      <c r="T1518" s="2"/>
      <c r="U1518" s="2"/>
      <c r="V1518" s="37"/>
      <c r="W1518" s="37"/>
      <c r="X1518" s="37"/>
      <c r="Y1518" s="37"/>
      <c r="Z1518" s="37"/>
      <c r="AA1518" s="37"/>
      <c r="AB1518" s="12">
        <v>13</v>
      </c>
      <c r="AC1518">
        <v>14</v>
      </c>
      <c r="AD1518">
        <v>-21</v>
      </c>
      <c r="AE1518">
        <v>-0.02</v>
      </c>
      <c r="AF1518">
        <v>6</v>
      </c>
      <c r="AG1518">
        <v>2</v>
      </c>
      <c r="AH1518">
        <v>0</v>
      </c>
      <c r="AI1518">
        <v>-3</v>
      </c>
      <c r="AJ1518">
        <v>-7</v>
      </c>
      <c r="AK1518">
        <v>-7</v>
      </c>
      <c r="AL1518">
        <v>0.05</v>
      </c>
      <c r="AM1518">
        <v>12.3</v>
      </c>
      <c r="AN1518">
        <v>12.9</v>
      </c>
      <c r="AO1518">
        <v>-0.6</v>
      </c>
      <c r="AP1518">
        <v>1</v>
      </c>
      <c r="AQ1518">
        <v>1</v>
      </c>
      <c r="AR1518" s="2">
        <v>0.73</v>
      </c>
    </row>
    <row r="1519" spans="6:44" x14ac:dyDescent="0.3">
      <c r="F1519" t="str">
        <f t="shared" si="122"/>
        <v>12671462</v>
      </c>
      <c r="G1519" t="e">
        <f t="shared" si="125"/>
        <v>#N/A</v>
      </c>
      <c r="H1519" s="11">
        <v>1267</v>
      </c>
      <c r="I1519" s="5">
        <v>1462</v>
      </c>
      <c r="J1519" t="s">
        <v>48</v>
      </c>
      <c r="K1519" t="s">
        <v>88</v>
      </c>
      <c r="O1519" s="3"/>
      <c r="P1519" s="4"/>
      <c r="Q1519" s="4"/>
      <c r="R1519" s="2">
        <f t="shared" si="123"/>
        <v>0.20208516242317681</v>
      </c>
      <c r="S1519" s="2">
        <f t="shared" si="124"/>
        <v>0.79791483757682324</v>
      </c>
      <c r="T1519" s="2"/>
      <c r="U1519" s="2"/>
      <c r="V1519" s="37"/>
      <c r="W1519" s="37"/>
      <c r="X1519" s="37"/>
      <c r="Y1519" s="37"/>
      <c r="Z1519" s="37"/>
      <c r="AA1519" s="37"/>
      <c r="AB1519" s="12">
        <v>13</v>
      </c>
      <c r="AC1519">
        <v>1</v>
      </c>
      <c r="AD1519">
        <v>100</v>
      </c>
      <c r="AE1519">
        <v>-0.15</v>
      </c>
      <c r="AF1519">
        <v>-1</v>
      </c>
      <c r="AG1519">
        <v>0</v>
      </c>
      <c r="AH1519">
        <v>1</v>
      </c>
      <c r="AI1519">
        <v>2</v>
      </c>
      <c r="AJ1519">
        <v>-8</v>
      </c>
      <c r="AK1519">
        <v>-9</v>
      </c>
      <c r="AL1519">
        <v>-0.02</v>
      </c>
      <c r="AM1519">
        <v>-0.7</v>
      </c>
      <c r="AN1519">
        <v>4.5999999999999996</v>
      </c>
      <c r="AO1519">
        <v>-5.3</v>
      </c>
      <c r="AP1519">
        <v>-12</v>
      </c>
      <c r="AQ1519">
        <v>0</v>
      </c>
      <c r="AR1519" s="2">
        <v>0.34</v>
      </c>
    </row>
    <row r="1520" spans="6:44" x14ac:dyDescent="0.3">
      <c r="F1520" t="str">
        <f t="shared" si="122"/>
        <v>12741276</v>
      </c>
      <c r="G1520" t="e">
        <f t="shared" si="125"/>
        <v>#N/A</v>
      </c>
      <c r="H1520" s="11">
        <v>1274</v>
      </c>
      <c r="I1520" s="5">
        <v>1276</v>
      </c>
      <c r="J1520" t="s">
        <v>49</v>
      </c>
      <c r="K1520" t="s">
        <v>50</v>
      </c>
      <c r="O1520" s="3"/>
      <c r="P1520" s="4"/>
      <c r="Q1520" s="4"/>
      <c r="R1520" s="2">
        <f t="shared" si="123"/>
        <v>0.40208516242317682</v>
      </c>
      <c r="S1520" s="2">
        <f t="shared" si="124"/>
        <v>0.59791483757682318</v>
      </c>
      <c r="T1520" s="2"/>
      <c r="U1520" s="2"/>
      <c r="V1520" s="37"/>
      <c r="W1520" s="37"/>
      <c r="X1520" s="37"/>
      <c r="Y1520" s="37"/>
      <c r="Z1520" s="37"/>
      <c r="AA1520" s="37"/>
      <c r="AB1520" s="12">
        <v>6</v>
      </c>
      <c r="AC1520">
        <v>3</v>
      </c>
      <c r="AD1520">
        <v>26</v>
      </c>
      <c r="AE1520">
        <v>-0.08</v>
      </c>
      <c r="AF1520">
        <v>-1</v>
      </c>
      <c r="AG1520">
        <v>1</v>
      </c>
      <c r="AH1520">
        <v>3</v>
      </c>
      <c r="AI1520">
        <v>0</v>
      </c>
      <c r="AJ1520">
        <v>3</v>
      </c>
      <c r="AK1520">
        <v>-4</v>
      </c>
      <c r="AL1520">
        <v>0</v>
      </c>
      <c r="AM1520">
        <v>0.6</v>
      </c>
      <c r="AN1520">
        <v>4.5</v>
      </c>
      <c r="AO1520">
        <v>-3.9</v>
      </c>
      <c r="AP1520">
        <v>-3</v>
      </c>
      <c r="AQ1520">
        <v>0</v>
      </c>
      <c r="AR1520" s="2">
        <v>0.54</v>
      </c>
    </row>
    <row r="1521" spans="6:44" x14ac:dyDescent="0.3">
      <c r="F1521" t="str">
        <f t="shared" si="122"/>
        <v>12741277</v>
      </c>
      <c r="G1521" t="e">
        <f t="shared" si="125"/>
        <v>#N/A</v>
      </c>
      <c r="H1521" s="11">
        <v>1274</v>
      </c>
      <c r="I1521" s="5">
        <v>1277</v>
      </c>
      <c r="J1521" t="s">
        <v>49</v>
      </c>
      <c r="K1521" t="s">
        <v>51</v>
      </c>
      <c r="O1521" s="3"/>
      <c r="P1521" s="4"/>
      <c r="Q1521" s="4"/>
      <c r="R1521" s="2">
        <f t="shared" si="123"/>
        <v>0.34208516242317677</v>
      </c>
      <c r="S1521" s="2">
        <f t="shared" si="124"/>
        <v>0.65791483757682323</v>
      </c>
      <c r="T1521" s="2"/>
      <c r="U1521" s="2"/>
      <c r="V1521" s="37"/>
      <c r="W1521" s="37"/>
      <c r="X1521" s="37"/>
      <c r="Y1521" s="37"/>
      <c r="Z1521" s="37"/>
      <c r="AA1521" s="37"/>
      <c r="AB1521" s="12">
        <v>6</v>
      </c>
      <c r="AC1521">
        <v>3</v>
      </c>
      <c r="AD1521">
        <v>30</v>
      </c>
      <c r="AE1521">
        <v>-0.17</v>
      </c>
      <c r="AF1521">
        <v>-5</v>
      </c>
      <c r="AG1521">
        <v>6</v>
      </c>
      <c r="AH1521">
        <v>-2</v>
      </c>
      <c r="AI1521">
        <v>4</v>
      </c>
      <c r="AJ1521">
        <v>-7</v>
      </c>
      <c r="AK1521">
        <v>-1</v>
      </c>
      <c r="AL1521">
        <v>-0.09</v>
      </c>
      <c r="AM1521">
        <v>-6.8</v>
      </c>
      <c r="AN1521">
        <v>3.2</v>
      </c>
      <c r="AO1521">
        <v>-10</v>
      </c>
      <c r="AP1521">
        <v>-3</v>
      </c>
      <c r="AQ1521">
        <v>0</v>
      </c>
      <c r="AR1521" s="2">
        <v>0.48</v>
      </c>
    </row>
    <row r="1522" spans="6:44" x14ac:dyDescent="0.3">
      <c r="F1522" t="str">
        <f t="shared" si="122"/>
        <v>12741281</v>
      </c>
      <c r="G1522" t="e">
        <f t="shared" si="125"/>
        <v>#N/A</v>
      </c>
      <c r="H1522" s="11">
        <v>1274</v>
      </c>
      <c r="I1522" s="5">
        <v>1281</v>
      </c>
      <c r="J1522" t="s">
        <v>49</v>
      </c>
      <c r="K1522" t="s">
        <v>52</v>
      </c>
      <c r="O1522" s="3"/>
      <c r="P1522" s="4"/>
      <c r="Q1522" s="4"/>
      <c r="R1522" s="2">
        <f t="shared" si="123"/>
        <v>0.54208516242317684</v>
      </c>
      <c r="S1522" s="2">
        <f t="shared" si="124"/>
        <v>0.45791483757682316</v>
      </c>
      <c r="T1522" s="2"/>
      <c r="U1522" s="2"/>
      <c r="V1522" s="37"/>
      <c r="W1522" s="37"/>
      <c r="X1522" s="37"/>
      <c r="Y1522" s="37"/>
      <c r="Z1522" s="37"/>
      <c r="AA1522" s="37"/>
      <c r="AB1522" s="12">
        <v>6</v>
      </c>
      <c r="AC1522">
        <v>8</v>
      </c>
      <c r="AD1522">
        <v>-2</v>
      </c>
      <c r="AE1522">
        <v>0.1</v>
      </c>
      <c r="AF1522">
        <v>-1</v>
      </c>
      <c r="AG1522">
        <v>2</v>
      </c>
      <c r="AH1522">
        <v>-3</v>
      </c>
      <c r="AI1522">
        <v>3</v>
      </c>
      <c r="AJ1522">
        <v>-2</v>
      </c>
      <c r="AK1522">
        <v>0</v>
      </c>
      <c r="AL1522">
        <v>-0.09</v>
      </c>
      <c r="AM1522">
        <v>0.7</v>
      </c>
      <c r="AN1522">
        <v>-0.3</v>
      </c>
      <c r="AO1522">
        <v>1</v>
      </c>
      <c r="AP1522">
        <v>2</v>
      </c>
      <c r="AQ1522">
        <v>1</v>
      </c>
      <c r="AR1522" s="2">
        <v>0.68</v>
      </c>
    </row>
    <row r="1523" spans="6:44" x14ac:dyDescent="0.3">
      <c r="F1523" t="str">
        <f t="shared" si="122"/>
        <v>12741285</v>
      </c>
      <c r="G1523" t="e">
        <f t="shared" si="125"/>
        <v>#N/A</v>
      </c>
      <c r="H1523" s="11">
        <v>1274</v>
      </c>
      <c r="I1523" s="5">
        <v>1285</v>
      </c>
      <c r="J1523" t="s">
        <v>49</v>
      </c>
      <c r="K1523" t="s">
        <v>53</v>
      </c>
      <c r="O1523" s="3"/>
      <c r="P1523" s="4"/>
      <c r="Q1523" s="4"/>
      <c r="R1523" s="2">
        <f t="shared" si="123"/>
        <v>0.59208516242317677</v>
      </c>
      <c r="S1523" s="2">
        <f t="shared" si="124"/>
        <v>0.40791483757682323</v>
      </c>
      <c r="T1523" s="2"/>
      <c r="U1523" s="2"/>
      <c r="V1523" s="37"/>
      <c r="W1523" s="37"/>
      <c r="X1523" s="37"/>
      <c r="Y1523" s="37"/>
      <c r="Z1523" s="37"/>
      <c r="AA1523" s="37"/>
      <c r="AB1523" s="12">
        <v>6</v>
      </c>
      <c r="AC1523">
        <v>14</v>
      </c>
      <c r="AD1523">
        <v>-35</v>
      </c>
      <c r="AE1523">
        <v>-0.06</v>
      </c>
      <c r="AF1523">
        <v>1</v>
      </c>
      <c r="AG1523">
        <v>1</v>
      </c>
      <c r="AH1523">
        <v>0</v>
      </c>
      <c r="AI1523">
        <v>-2</v>
      </c>
      <c r="AJ1523">
        <v>-5</v>
      </c>
      <c r="AK1523">
        <v>-2</v>
      </c>
      <c r="AL1523">
        <v>-0.06</v>
      </c>
      <c r="AM1523">
        <v>-3.9</v>
      </c>
      <c r="AN1523">
        <v>-0.8</v>
      </c>
      <c r="AO1523">
        <v>-3.1</v>
      </c>
      <c r="AP1523">
        <v>8</v>
      </c>
      <c r="AQ1523">
        <v>1</v>
      </c>
      <c r="AR1523" s="2">
        <v>0.73</v>
      </c>
    </row>
    <row r="1524" spans="6:44" x14ac:dyDescent="0.3">
      <c r="F1524" t="str">
        <f t="shared" si="122"/>
        <v>12741293</v>
      </c>
      <c r="G1524" t="e">
        <f t="shared" si="125"/>
        <v>#N/A</v>
      </c>
      <c r="H1524" s="11">
        <v>1274</v>
      </c>
      <c r="I1524" s="5">
        <v>1293</v>
      </c>
      <c r="J1524" t="s">
        <v>49</v>
      </c>
      <c r="K1524" t="s">
        <v>54</v>
      </c>
      <c r="O1524" s="3"/>
      <c r="P1524" s="4"/>
      <c r="Q1524" s="4"/>
      <c r="R1524" s="2">
        <f t="shared" si="123"/>
        <v>0.54208516242317684</v>
      </c>
      <c r="S1524" s="2">
        <f t="shared" si="124"/>
        <v>0.45791483757682316</v>
      </c>
      <c r="T1524" s="2"/>
      <c r="U1524" s="2"/>
      <c r="V1524" s="37"/>
      <c r="W1524" s="37"/>
      <c r="X1524" s="37"/>
      <c r="Y1524" s="37"/>
      <c r="Z1524" s="37"/>
      <c r="AA1524" s="37"/>
      <c r="AB1524" s="12">
        <v>6</v>
      </c>
      <c r="AC1524">
        <v>12</v>
      </c>
      <c r="AD1524">
        <v>-23</v>
      </c>
      <c r="AE1524">
        <v>-0.12</v>
      </c>
      <c r="AF1524">
        <v>-2</v>
      </c>
      <c r="AG1524">
        <v>2</v>
      </c>
      <c r="AH1524">
        <v>0</v>
      </c>
      <c r="AI1524">
        <v>1</v>
      </c>
      <c r="AJ1524">
        <v>-4</v>
      </c>
      <c r="AK1524">
        <v>-1</v>
      </c>
      <c r="AL1524">
        <v>-7.0000000000000007E-2</v>
      </c>
      <c r="AM1524">
        <v>-3.2</v>
      </c>
      <c r="AN1524">
        <v>2</v>
      </c>
      <c r="AO1524">
        <v>-5.2</v>
      </c>
      <c r="AP1524">
        <v>6</v>
      </c>
      <c r="AQ1524">
        <v>1</v>
      </c>
      <c r="AR1524" s="2">
        <v>0.68</v>
      </c>
    </row>
    <row r="1525" spans="6:44" x14ac:dyDescent="0.3">
      <c r="F1525" t="str">
        <f t="shared" si="122"/>
        <v>12741300</v>
      </c>
      <c r="G1525" t="e">
        <f t="shared" si="125"/>
        <v>#N/A</v>
      </c>
      <c r="H1525" s="11">
        <v>1274</v>
      </c>
      <c r="I1525" s="5">
        <v>1300</v>
      </c>
      <c r="J1525" t="s">
        <v>49</v>
      </c>
      <c r="K1525" t="s">
        <v>55</v>
      </c>
      <c r="O1525" s="3"/>
      <c r="P1525" s="4"/>
      <c r="Q1525" s="4"/>
      <c r="R1525" s="2">
        <f t="shared" si="123"/>
        <v>0.85208516242317678</v>
      </c>
      <c r="S1525" s="2">
        <f t="shared" si="124"/>
        <v>0.14791483757682322</v>
      </c>
      <c r="T1525" s="2"/>
      <c r="U1525" s="2"/>
      <c r="V1525" s="37"/>
      <c r="W1525" s="37"/>
      <c r="X1525" s="37"/>
      <c r="Y1525" s="37"/>
      <c r="Z1525" s="37"/>
      <c r="AA1525" s="37"/>
      <c r="AB1525" s="12">
        <v>6</v>
      </c>
      <c r="AC1525">
        <v>16</v>
      </c>
      <c r="AD1525">
        <v>-273</v>
      </c>
      <c r="AE1525">
        <v>0.19</v>
      </c>
      <c r="AF1525">
        <v>2</v>
      </c>
      <c r="AG1525">
        <v>0</v>
      </c>
      <c r="AH1525">
        <v>-3</v>
      </c>
      <c r="AI1525">
        <v>2</v>
      </c>
      <c r="AJ1525">
        <v>-4</v>
      </c>
      <c r="AK1525">
        <v>2</v>
      </c>
      <c r="AL1525">
        <v>-0.02</v>
      </c>
      <c r="AM1525">
        <v>3.8</v>
      </c>
      <c r="AN1525">
        <v>-2.7</v>
      </c>
      <c r="AO1525">
        <v>6.5</v>
      </c>
      <c r="AP1525">
        <v>10</v>
      </c>
      <c r="AQ1525">
        <v>1</v>
      </c>
      <c r="AR1525" s="2">
        <v>0.99</v>
      </c>
    </row>
    <row r="1526" spans="6:44" x14ac:dyDescent="0.3">
      <c r="F1526" t="str">
        <f t="shared" si="122"/>
        <v>12741301</v>
      </c>
      <c r="G1526" t="e">
        <f t="shared" si="125"/>
        <v>#N/A</v>
      </c>
      <c r="H1526" s="11">
        <v>1274</v>
      </c>
      <c r="I1526" s="5">
        <v>1301</v>
      </c>
      <c r="J1526" t="s">
        <v>49</v>
      </c>
      <c r="K1526" t="s">
        <v>56</v>
      </c>
      <c r="O1526" s="3"/>
      <c r="P1526" s="4"/>
      <c r="Q1526" s="4"/>
      <c r="R1526" s="2">
        <f t="shared" si="123"/>
        <v>0.54208516242317684</v>
      </c>
      <c r="S1526" s="2">
        <f t="shared" si="124"/>
        <v>0.45791483757682316</v>
      </c>
      <c r="T1526" s="2"/>
      <c r="U1526" s="2"/>
      <c r="V1526" s="37"/>
      <c r="W1526" s="37"/>
      <c r="X1526" s="37"/>
      <c r="Y1526" s="37"/>
      <c r="Z1526" s="37"/>
      <c r="AA1526" s="37"/>
      <c r="AB1526" s="12">
        <v>6</v>
      </c>
      <c r="AC1526">
        <v>9</v>
      </c>
      <c r="AD1526">
        <v>-6</v>
      </c>
      <c r="AE1526">
        <v>0.05</v>
      </c>
      <c r="AF1526">
        <v>0</v>
      </c>
      <c r="AG1526">
        <v>-3</v>
      </c>
      <c r="AH1526">
        <v>0</v>
      </c>
      <c r="AI1526">
        <v>-1</v>
      </c>
      <c r="AJ1526">
        <v>-5</v>
      </c>
      <c r="AK1526">
        <v>4</v>
      </c>
      <c r="AL1526">
        <v>-0.04</v>
      </c>
      <c r="AM1526">
        <v>-7</v>
      </c>
      <c r="AN1526">
        <v>-6.5</v>
      </c>
      <c r="AO1526">
        <v>-0.5</v>
      </c>
      <c r="AP1526">
        <v>3</v>
      </c>
      <c r="AQ1526">
        <v>1</v>
      </c>
      <c r="AR1526" s="2">
        <v>0.68</v>
      </c>
    </row>
    <row r="1527" spans="6:44" x14ac:dyDescent="0.3">
      <c r="F1527" t="str">
        <f t="shared" si="122"/>
        <v>12741305</v>
      </c>
      <c r="G1527" t="e">
        <f t="shared" si="125"/>
        <v>#N/A</v>
      </c>
      <c r="H1527" s="11">
        <v>1274</v>
      </c>
      <c r="I1527" s="5">
        <v>1305</v>
      </c>
      <c r="J1527" t="s">
        <v>49</v>
      </c>
      <c r="K1527" t="s">
        <v>57</v>
      </c>
      <c r="O1527" s="3"/>
      <c r="P1527" s="4"/>
      <c r="Q1527" s="4"/>
      <c r="R1527" s="2">
        <f t="shared" si="123"/>
        <v>0.44208516242317675</v>
      </c>
      <c r="S1527" s="2">
        <f t="shared" si="124"/>
        <v>0.55791483757682325</v>
      </c>
      <c r="T1527" s="2"/>
      <c r="U1527" s="2"/>
      <c r="V1527" s="37"/>
      <c r="W1527" s="37"/>
      <c r="X1527" s="37"/>
      <c r="Y1527" s="37"/>
      <c r="Z1527" s="37"/>
      <c r="AA1527" s="37"/>
      <c r="AB1527" s="12">
        <v>6</v>
      </c>
      <c r="AC1527">
        <v>7</v>
      </c>
      <c r="AD1527">
        <v>12</v>
      </c>
      <c r="AE1527">
        <v>-0.08</v>
      </c>
      <c r="AF1527">
        <v>-2</v>
      </c>
      <c r="AG1527">
        <v>0</v>
      </c>
      <c r="AH1527">
        <v>3</v>
      </c>
      <c r="AI1527">
        <v>1</v>
      </c>
      <c r="AJ1527">
        <v>2</v>
      </c>
      <c r="AK1527">
        <v>1</v>
      </c>
      <c r="AL1527">
        <v>-0.09</v>
      </c>
      <c r="AM1527">
        <v>-8.9</v>
      </c>
      <c r="AN1527">
        <v>-4.9000000000000004</v>
      </c>
      <c r="AO1527">
        <v>-4</v>
      </c>
      <c r="AP1527">
        <v>1</v>
      </c>
      <c r="AQ1527">
        <v>1</v>
      </c>
      <c r="AR1527" s="2">
        <v>0.57999999999999996</v>
      </c>
    </row>
    <row r="1528" spans="6:44" x14ac:dyDescent="0.3">
      <c r="F1528" t="str">
        <f t="shared" si="122"/>
        <v>12741308</v>
      </c>
      <c r="G1528" t="e">
        <f t="shared" si="125"/>
        <v>#N/A</v>
      </c>
      <c r="H1528" s="11">
        <v>1274</v>
      </c>
      <c r="I1528" s="5">
        <v>1308</v>
      </c>
      <c r="J1528" t="s">
        <v>49</v>
      </c>
      <c r="K1528" t="s">
        <v>58</v>
      </c>
      <c r="O1528" s="3"/>
      <c r="P1528" s="4"/>
      <c r="Q1528" s="4"/>
      <c r="R1528" s="2">
        <f t="shared" si="123"/>
        <v>0.54208516242317684</v>
      </c>
      <c r="S1528" s="2">
        <f t="shared" si="124"/>
        <v>0.45791483757682316</v>
      </c>
      <c r="T1528" s="2"/>
      <c r="U1528" s="2"/>
      <c r="V1528" s="37"/>
      <c r="W1528" s="37"/>
      <c r="X1528" s="37"/>
      <c r="Y1528" s="37"/>
      <c r="Z1528" s="37"/>
      <c r="AA1528" s="37"/>
      <c r="AB1528" s="12">
        <v>6</v>
      </c>
      <c r="AC1528">
        <v>12</v>
      </c>
      <c r="AD1528">
        <v>-19</v>
      </c>
      <c r="AE1528">
        <v>-0.12</v>
      </c>
      <c r="AF1528">
        <v>1</v>
      </c>
      <c r="AG1528">
        <v>4</v>
      </c>
      <c r="AH1528">
        <v>0</v>
      </c>
      <c r="AI1528">
        <v>0</v>
      </c>
      <c r="AJ1528">
        <v>-5</v>
      </c>
      <c r="AK1528">
        <v>-5</v>
      </c>
      <c r="AL1528">
        <v>0.02</v>
      </c>
      <c r="AM1528">
        <v>-1.4</v>
      </c>
      <c r="AN1528">
        <v>3.3</v>
      </c>
      <c r="AO1528">
        <v>-4.7</v>
      </c>
      <c r="AP1528">
        <v>6</v>
      </c>
      <c r="AQ1528">
        <v>1</v>
      </c>
      <c r="AR1528" s="2">
        <v>0.68</v>
      </c>
    </row>
    <row r="1529" spans="6:44" x14ac:dyDescent="0.3">
      <c r="F1529" t="str">
        <f t="shared" si="122"/>
        <v>12741314</v>
      </c>
      <c r="G1529" t="e">
        <f t="shared" si="125"/>
        <v>#N/A</v>
      </c>
      <c r="H1529" s="11">
        <v>1274</v>
      </c>
      <c r="I1529" s="5">
        <v>1314</v>
      </c>
      <c r="J1529" t="s">
        <v>49</v>
      </c>
      <c r="K1529" t="s">
        <v>59</v>
      </c>
      <c r="O1529" s="3"/>
      <c r="P1529" s="4"/>
      <c r="Q1529" s="4"/>
      <c r="R1529" s="2">
        <f t="shared" si="123"/>
        <v>0.43208516242317674</v>
      </c>
      <c r="S1529" s="2">
        <f t="shared" si="124"/>
        <v>0.56791483757682326</v>
      </c>
      <c r="T1529" s="2"/>
      <c r="U1529" s="2"/>
      <c r="V1529" s="37"/>
      <c r="W1529" s="37"/>
      <c r="X1529" s="37"/>
      <c r="Y1529" s="37"/>
      <c r="Z1529" s="37"/>
      <c r="AA1529" s="37"/>
      <c r="AB1529" s="12">
        <v>6</v>
      </c>
      <c r="AC1529">
        <v>2</v>
      </c>
      <c r="AD1529">
        <v>29</v>
      </c>
      <c r="AE1529">
        <v>0</v>
      </c>
      <c r="AF1529">
        <v>1</v>
      </c>
      <c r="AG1529">
        <v>-1</v>
      </c>
      <c r="AH1529">
        <v>1</v>
      </c>
      <c r="AI1529">
        <v>3</v>
      </c>
      <c r="AJ1529">
        <v>-9</v>
      </c>
      <c r="AK1529">
        <v>-2</v>
      </c>
      <c r="AL1529">
        <v>-0.08</v>
      </c>
      <c r="AM1529">
        <v>-7.8</v>
      </c>
      <c r="AN1529">
        <v>-5.0999999999999996</v>
      </c>
      <c r="AO1529">
        <v>-2.7</v>
      </c>
      <c r="AP1529">
        <v>-4</v>
      </c>
      <c r="AQ1529">
        <v>0</v>
      </c>
      <c r="AR1529" s="2">
        <v>0.56999999999999995</v>
      </c>
    </row>
    <row r="1530" spans="6:44" x14ac:dyDescent="0.3">
      <c r="F1530" t="str">
        <f t="shared" si="122"/>
        <v>12741326</v>
      </c>
      <c r="G1530" t="e">
        <f t="shared" si="125"/>
        <v>#N/A</v>
      </c>
      <c r="H1530" s="11">
        <v>1274</v>
      </c>
      <c r="I1530" s="5">
        <v>1326</v>
      </c>
      <c r="J1530" t="s">
        <v>49</v>
      </c>
      <c r="K1530" t="s">
        <v>60</v>
      </c>
      <c r="O1530" s="3"/>
      <c r="P1530" s="4"/>
      <c r="Q1530" s="4"/>
      <c r="R1530" s="2">
        <f t="shared" si="123"/>
        <v>0.44208516242317675</v>
      </c>
      <c r="S1530" s="2">
        <f t="shared" si="124"/>
        <v>0.55791483757682325</v>
      </c>
      <c r="T1530" s="2"/>
      <c r="U1530" s="2"/>
      <c r="V1530" s="37"/>
      <c r="W1530" s="37"/>
      <c r="X1530" s="37"/>
      <c r="Y1530" s="37"/>
      <c r="Z1530" s="37"/>
      <c r="AA1530" s="37"/>
      <c r="AB1530" s="12">
        <v>6</v>
      </c>
      <c r="AC1530">
        <v>5</v>
      </c>
      <c r="AD1530">
        <v>21</v>
      </c>
      <c r="AE1530">
        <v>-0.04</v>
      </c>
      <c r="AF1530">
        <v>-1</v>
      </c>
      <c r="AG1530">
        <v>1</v>
      </c>
      <c r="AH1530">
        <v>0</v>
      </c>
      <c r="AI1530">
        <v>1</v>
      </c>
      <c r="AJ1530">
        <v>-1</v>
      </c>
      <c r="AK1530">
        <v>-3</v>
      </c>
      <c r="AL1530">
        <v>-7.0000000000000007E-2</v>
      </c>
      <c r="AM1530">
        <v>-1.6</v>
      </c>
      <c r="AN1530">
        <v>1.3</v>
      </c>
      <c r="AO1530">
        <v>-2.9</v>
      </c>
      <c r="AP1530">
        <v>-1</v>
      </c>
      <c r="AQ1530">
        <v>0</v>
      </c>
      <c r="AR1530" s="2">
        <v>0.57999999999999996</v>
      </c>
    </row>
    <row r="1531" spans="6:44" x14ac:dyDescent="0.3">
      <c r="F1531" t="str">
        <f t="shared" si="122"/>
        <v>12741328</v>
      </c>
      <c r="G1531" t="e">
        <f t="shared" si="125"/>
        <v>#N/A</v>
      </c>
      <c r="H1531" s="11">
        <v>1274</v>
      </c>
      <c r="I1531" s="5">
        <v>1328</v>
      </c>
      <c r="J1531" t="s">
        <v>49</v>
      </c>
      <c r="K1531" t="s">
        <v>61</v>
      </c>
      <c r="O1531" s="3"/>
      <c r="P1531" s="4"/>
      <c r="Q1531" s="4"/>
      <c r="R1531" s="2">
        <f t="shared" si="123"/>
        <v>0.57208516242317675</v>
      </c>
      <c r="S1531" s="2">
        <f t="shared" si="124"/>
        <v>0.42791483757682325</v>
      </c>
      <c r="T1531" s="2"/>
      <c r="U1531" s="2"/>
      <c r="V1531" s="37"/>
      <c r="W1531" s="37"/>
      <c r="X1531" s="37"/>
      <c r="Y1531" s="37"/>
      <c r="Z1531" s="37"/>
      <c r="AA1531" s="37"/>
      <c r="AB1531" s="12">
        <v>6</v>
      </c>
      <c r="AC1531">
        <v>10</v>
      </c>
      <c r="AD1531">
        <v>-11</v>
      </c>
      <c r="AE1531">
        <v>0.13</v>
      </c>
      <c r="AF1531">
        <v>-1</v>
      </c>
      <c r="AG1531">
        <v>-2</v>
      </c>
      <c r="AH1531">
        <v>0</v>
      </c>
      <c r="AI1531">
        <v>2</v>
      </c>
      <c r="AJ1531">
        <v>1</v>
      </c>
      <c r="AK1531">
        <v>2</v>
      </c>
      <c r="AL1531">
        <v>-0.09</v>
      </c>
      <c r="AM1531">
        <v>-11</v>
      </c>
      <c r="AN1531">
        <v>-13.6</v>
      </c>
      <c r="AO1531">
        <v>2.6</v>
      </c>
      <c r="AP1531">
        <v>4</v>
      </c>
      <c r="AQ1531">
        <v>1</v>
      </c>
      <c r="AR1531" s="2">
        <v>0.71</v>
      </c>
    </row>
    <row r="1532" spans="6:44" x14ac:dyDescent="0.3">
      <c r="F1532" t="str">
        <f t="shared" si="122"/>
        <v>12741335</v>
      </c>
      <c r="G1532" t="e">
        <f t="shared" si="125"/>
        <v>#N/A</v>
      </c>
      <c r="H1532" s="11">
        <v>1274</v>
      </c>
      <c r="I1532" s="5">
        <v>1335</v>
      </c>
      <c r="J1532" t="s">
        <v>49</v>
      </c>
      <c r="K1532" t="s">
        <v>62</v>
      </c>
      <c r="O1532" s="3"/>
      <c r="P1532" s="4"/>
      <c r="Q1532" s="4"/>
      <c r="R1532" s="2">
        <f t="shared" si="123"/>
        <v>0.72208516242317677</v>
      </c>
      <c r="S1532" s="2">
        <f t="shared" si="124"/>
        <v>0.27791483757682323</v>
      </c>
      <c r="T1532" s="2"/>
      <c r="U1532" s="2"/>
      <c r="V1532" s="37"/>
      <c r="W1532" s="37"/>
      <c r="X1532" s="37"/>
      <c r="Y1532" s="37"/>
      <c r="Z1532" s="37"/>
      <c r="AA1532" s="37"/>
      <c r="AB1532" s="12">
        <v>6</v>
      </c>
      <c r="AC1532">
        <v>16</v>
      </c>
      <c r="AD1532">
        <v>-91</v>
      </c>
      <c r="AE1532">
        <v>-0.03</v>
      </c>
      <c r="AF1532">
        <v>0</v>
      </c>
      <c r="AG1532">
        <v>2</v>
      </c>
      <c r="AH1532">
        <v>0</v>
      </c>
      <c r="AI1532">
        <v>2</v>
      </c>
      <c r="AJ1532">
        <v>5</v>
      </c>
      <c r="AK1532">
        <v>-5</v>
      </c>
      <c r="AL1532">
        <v>0</v>
      </c>
      <c r="AM1532">
        <v>-1.5</v>
      </c>
      <c r="AN1532">
        <v>-1.6</v>
      </c>
      <c r="AO1532">
        <v>0.1</v>
      </c>
      <c r="AP1532">
        <v>10</v>
      </c>
      <c r="AQ1532">
        <v>1</v>
      </c>
      <c r="AR1532" s="2">
        <v>0.86</v>
      </c>
    </row>
    <row r="1533" spans="6:44" x14ac:dyDescent="0.3">
      <c r="F1533" t="str">
        <f t="shared" si="122"/>
        <v>12741344</v>
      </c>
      <c r="G1533" t="e">
        <f t="shared" si="125"/>
        <v>#N/A</v>
      </c>
      <c r="H1533" s="11">
        <v>1274</v>
      </c>
      <c r="I1533" s="5">
        <v>1344</v>
      </c>
      <c r="J1533" t="s">
        <v>49</v>
      </c>
      <c r="K1533" t="s">
        <v>63</v>
      </c>
      <c r="O1533" s="3"/>
      <c r="P1533" s="4"/>
      <c r="Q1533" s="4"/>
      <c r="R1533" s="2">
        <f t="shared" si="123"/>
        <v>0.63208516242317681</v>
      </c>
      <c r="S1533" s="2">
        <f t="shared" si="124"/>
        <v>0.36791483757682319</v>
      </c>
      <c r="T1533" s="2"/>
      <c r="U1533" s="2"/>
      <c r="V1533" s="37"/>
      <c r="W1533" s="37"/>
      <c r="X1533" s="37"/>
      <c r="Y1533" s="37"/>
      <c r="Z1533" s="37"/>
      <c r="AA1533" s="37"/>
      <c r="AB1533" s="12">
        <v>6</v>
      </c>
      <c r="AC1533">
        <v>10</v>
      </c>
      <c r="AD1533">
        <v>-27</v>
      </c>
      <c r="AE1533">
        <v>0.09</v>
      </c>
      <c r="AF1533">
        <v>3</v>
      </c>
      <c r="AG1533">
        <v>-1</v>
      </c>
      <c r="AH1533">
        <v>0</v>
      </c>
      <c r="AI1533">
        <v>0</v>
      </c>
      <c r="AJ1533">
        <v>0</v>
      </c>
      <c r="AK1533">
        <v>1</v>
      </c>
      <c r="AL1533">
        <v>-0.04</v>
      </c>
      <c r="AM1533">
        <v>0.5</v>
      </c>
      <c r="AN1533">
        <v>-4.7</v>
      </c>
      <c r="AO1533">
        <v>5.2</v>
      </c>
      <c r="AP1533">
        <v>4</v>
      </c>
      <c r="AQ1533">
        <v>1</v>
      </c>
      <c r="AR1533" s="2">
        <v>0.77</v>
      </c>
    </row>
    <row r="1534" spans="6:44" x14ac:dyDescent="0.3">
      <c r="F1534" t="str">
        <f t="shared" si="122"/>
        <v>12741345</v>
      </c>
      <c r="G1534" t="e">
        <f t="shared" si="125"/>
        <v>#N/A</v>
      </c>
      <c r="H1534" s="11">
        <v>1274</v>
      </c>
      <c r="I1534" s="5">
        <v>1345</v>
      </c>
      <c r="J1534" t="s">
        <v>49</v>
      </c>
      <c r="K1534" t="s">
        <v>64</v>
      </c>
      <c r="O1534" s="3"/>
      <c r="P1534" s="4"/>
      <c r="Q1534" s="4"/>
      <c r="R1534" s="2">
        <f t="shared" si="123"/>
        <v>0.34208516242317677</v>
      </c>
      <c r="S1534" s="2">
        <f t="shared" si="124"/>
        <v>0.65791483757682323</v>
      </c>
      <c r="T1534" s="2"/>
      <c r="U1534" s="2"/>
      <c r="V1534" s="37"/>
      <c r="W1534" s="37"/>
      <c r="X1534" s="37"/>
      <c r="Y1534" s="37"/>
      <c r="Z1534" s="37"/>
      <c r="AA1534" s="37"/>
      <c r="AB1534" s="12">
        <v>6</v>
      </c>
      <c r="AC1534">
        <v>2</v>
      </c>
      <c r="AD1534">
        <v>31</v>
      </c>
      <c r="AE1534">
        <v>-0.11</v>
      </c>
      <c r="AF1534">
        <v>-5</v>
      </c>
      <c r="AG1534">
        <v>2</v>
      </c>
      <c r="AH1534">
        <v>1</v>
      </c>
      <c r="AI1534">
        <v>2</v>
      </c>
      <c r="AJ1534">
        <v>1</v>
      </c>
      <c r="AK1534">
        <v>0</v>
      </c>
      <c r="AL1534">
        <v>-0.08</v>
      </c>
      <c r="AM1534">
        <v>-6.9</v>
      </c>
      <c r="AN1534">
        <v>2.4</v>
      </c>
      <c r="AO1534">
        <v>-9.3000000000000007</v>
      </c>
      <c r="AP1534">
        <v>-4</v>
      </c>
      <c r="AQ1534">
        <v>0</v>
      </c>
      <c r="AR1534" s="2">
        <v>0.48</v>
      </c>
    </row>
    <row r="1535" spans="6:44" x14ac:dyDescent="0.3">
      <c r="F1535" t="str">
        <f t="shared" si="122"/>
        <v>12741347</v>
      </c>
      <c r="G1535" t="e">
        <f t="shared" si="125"/>
        <v>#N/A</v>
      </c>
      <c r="H1535" s="11">
        <v>1274</v>
      </c>
      <c r="I1535" s="5">
        <v>1347</v>
      </c>
      <c r="J1535" t="s">
        <v>49</v>
      </c>
      <c r="K1535" t="s">
        <v>65</v>
      </c>
      <c r="O1535" s="3"/>
      <c r="P1535" s="4"/>
      <c r="Q1535" s="4"/>
      <c r="R1535" s="2">
        <f t="shared" si="123"/>
        <v>0.78208516242317683</v>
      </c>
      <c r="S1535" s="2">
        <f t="shared" si="124"/>
        <v>0.21791483757682317</v>
      </c>
      <c r="T1535" s="2"/>
      <c r="U1535" s="2"/>
      <c r="V1535" s="37"/>
      <c r="W1535" s="37"/>
      <c r="X1535" s="37"/>
      <c r="Y1535" s="37"/>
      <c r="Z1535" s="37"/>
      <c r="AA1535" s="37"/>
      <c r="AB1535" s="12">
        <v>6</v>
      </c>
      <c r="AC1535">
        <v>16</v>
      </c>
      <c r="AD1535">
        <v>-134</v>
      </c>
      <c r="AE1535">
        <v>0.09</v>
      </c>
      <c r="AF1535">
        <v>4</v>
      </c>
      <c r="AG1535">
        <v>0</v>
      </c>
      <c r="AH1535">
        <v>-1</v>
      </c>
      <c r="AI1535">
        <v>-1</v>
      </c>
      <c r="AJ1535">
        <v>-3</v>
      </c>
      <c r="AK1535">
        <v>0</v>
      </c>
      <c r="AL1535">
        <v>-7.0000000000000007E-2</v>
      </c>
      <c r="AM1535">
        <v>7.3</v>
      </c>
      <c r="AN1535">
        <v>3.1</v>
      </c>
      <c r="AO1535">
        <v>4.2</v>
      </c>
      <c r="AP1535">
        <v>10</v>
      </c>
      <c r="AQ1535">
        <v>1</v>
      </c>
      <c r="AR1535" s="2">
        <v>0.92</v>
      </c>
    </row>
    <row r="1536" spans="6:44" x14ac:dyDescent="0.3">
      <c r="F1536" t="str">
        <f t="shared" si="122"/>
        <v>12741348</v>
      </c>
      <c r="G1536" t="e">
        <f t="shared" si="125"/>
        <v>#N/A</v>
      </c>
      <c r="H1536" s="11">
        <v>1274</v>
      </c>
      <c r="I1536" s="5">
        <v>1348</v>
      </c>
      <c r="J1536" t="s">
        <v>49</v>
      </c>
      <c r="K1536" t="s">
        <v>66</v>
      </c>
      <c r="O1536" s="3"/>
      <c r="P1536" s="4"/>
      <c r="Q1536" s="4"/>
      <c r="R1536" s="2">
        <f t="shared" si="123"/>
        <v>0.54208516242317684</v>
      </c>
      <c r="S1536" s="2">
        <f t="shared" si="124"/>
        <v>0.45791483757682316</v>
      </c>
      <c r="T1536" s="2"/>
      <c r="U1536" s="2"/>
      <c r="V1536" s="37"/>
      <c r="W1536" s="37"/>
      <c r="X1536" s="37"/>
      <c r="Y1536" s="37"/>
      <c r="Z1536" s="37"/>
      <c r="AA1536" s="37"/>
      <c r="AB1536" s="12">
        <v>6</v>
      </c>
      <c r="AC1536">
        <v>7</v>
      </c>
      <c r="AD1536">
        <v>-13</v>
      </c>
      <c r="AE1536">
        <v>-7.0000000000000007E-2</v>
      </c>
      <c r="AF1536">
        <v>1</v>
      </c>
      <c r="AG1536">
        <v>-1</v>
      </c>
      <c r="AH1536">
        <v>2</v>
      </c>
      <c r="AI1536">
        <v>-3</v>
      </c>
      <c r="AJ1536">
        <v>-2</v>
      </c>
      <c r="AK1536">
        <v>-1</v>
      </c>
      <c r="AL1536">
        <v>-0.05</v>
      </c>
      <c r="AM1536">
        <v>-2</v>
      </c>
      <c r="AN1536">
        <v>0.1</v>
      </c>
      <c r="AO1536">
        <v>-2.1</v>
      </c>
      <c r="AP1536">
        <v>1</v>
      </c>
      <c r="AQ1536">
        <v>1</v>
      </c>
      <c r="AR1536" s="2">
        <v>0.68</v>
      </c>
    </row>
    <row r="1537" spans="6:44" x14ac:dyDescent="0.3">
      <c r="F1537" t="str">
        <f t="shared" si="122"/>
        <v>12741355</v>
      </c>
      <c r="G1537" t="e">
        <f t="shared" si="125"/>
        <v>#N/A</v>
      </c>
      <c r="H1537" s="11">
        <v>1274</v>
      </c>
      <c r="I1537" s="5">
        <v>1355</v>
      </c>
      <c r="J1537" t="s">
        <v>49</v>
      </c>
      <c r="K1537" t="s">
        <v>67</v>
      </c>
      <c r="O1537" s="3"/>
      <c r="P1537" s="4"/>
      <c r="Q1537" s="4"/>
      <c r="R1537" s="2">
        <f t="shared" si="123"/>
        <v>0.61208516242317679</v>
      </c>
      <c r="S1537" s="2">
        <f t="shared" si="124"/>
        <v>0.38791483757682321</v>
      </c>
      <c r="T1537" s="2"/>
      <c r="U1537" s="2"/>
      <c r="V1537" s="37"/>
      <c r="W1537" s="37"/>
      <c r="X1537" s="37"/>
      <c r="Y1537" s="37"/>
      <c r="Z1537" s="37"/>
      <c r="AA1537" s="37"/>
      <c r="AB1537" s="12">
        <v>6</v>
      </c>
      <c r="AC1537">
        <v>12</v>
      </c>
      <c r="AD1537">
        <v>-39</v>
      </c>
      <c r="AE1537">
        <v>-0.09</v>
      </c>
      <c r="AF1537">
        <v>-1</v>
      </c>
      <c r="AG1537">
        <v>-1</v>
      </c>
      <c r="AH1537">
        <v>3</v>
      </c>
      <c r="AI1537">
        <v>4</v>
      </c>
      <c r="AJ1537">
        <v>4</v>
      </c>
      <c r="AK1537">
        <v>-5</v>
      </c>
      <c r="AL1537">
        <v>-0.1</v>
      </c>
      <c r="AM1537">
        <v>-9.1999999999999993</v>
      </c>
      <c r="AN1537">
        <v>-7.6</v>
      </c>
      <c r="AO1537">
        <v>-1.6</v>
      </c>
      <c r="AP1537">
        <v>6</v>
      </c>
      <c r="AQ1537">
        <v>1</v>
      </c>
      <c r="AR1537" s="2">
        <v>0.75</v>
      </c>
    </row>
    <row r="1538" spans="6:44" x14ac:dyDescent="0.3">
      <c r="F1538" t="str">
        <f t="shared" si="122"/>
        <v>12741361</v>
      </c>
      <c r="G1538" t="e">
        <f t="shared" si="125"/>
        <v>#N/A</v>
      </c>
      <c r="H1538" s="11">
        <v>1274</v>
      </c>
      <c r="I1538" s="5">
        <v>1361</v>
      </c>
      <c r="J1538" t="s">
        <v>49</v>
      </c>
      <c r="K1538" t="s">
        <v>68</v>
      </c>
      <c r="O1538" s="3"/>
      <c r="P1538" s="4"/>
      <c r="Q1538" s="4"/>
      <c r="R1538" s="2">
        <f t="shared" si="123"/>
        <v>0.55208516242317673</v>
      </c>
      <c r="S1538" s="2">
        <f t="shared" si="124"/>
        <v>0.44791483757682327</v>
      </c>
      <c r="T1538" s="2"/>
      <c r="U1538" s="2"/>
      <c r="V1538" s="37"/>
      <c r="W1538" s="37"/>
      <c r="X1538" s="37"/>
      <c r="Y1538" s="37"/>
      <c r="Z1538" s="37"/>
      <c r="AA1538" s="37"/>
      <c r="AB1538" s="12">
        <v>6</v>
      </c>
      <c r="AC1538">
        <v>11</v>
      </c>
      <c r="AD1538">
        <v>-14</v>
      </c>
      <c r="AE1538">
        <v>0.03</v>
      </c>
      <c r="AF1538">
        <v>1</v>
      </c>
      <c r="AG1538">
        <v>0</v>
      </c>
      <c r="AH1538">
        <v>0</v>
      </c>
      <c r="AI1538">
        <v>0</v>
      </c>
      <c r="AJ1538">
        <v>-3</v>
      </c>
      <c r="AK1538">
        <v>-3</v>
      </c>
      <c r="AL1538">
        <v>-0.06</v>
      </c>
      <c r="AM1538">
        <v>-2.9</v>
      </c>
      <c r="AN1538">
        <v>-0.4</v>
      </c>
      <c r="AO1538">
        <v>-2.5</v>
      </c>
      <c r="AP1538">
        <v>5</v>
      </c>
      <c r="AQ1538">
        <v>1</v>
      </c>
      <c r="AR1538" s="2">
        <v>0.69</v>
      </c>
    </row>
    <row r="1539" spans="6:44" x14ac:dyDescent="0.3">
      <c r="F1539" t="str">
        <f t="shared" si="122"/>
        <v>12741371</v>
      </c>
      <c r="G1539" t="e">
        <f t="shared" si="125"/>
        <v>#N/A</v>
      </c>
      <c r="H1539" s="11">
        <v>1274</v>
      </c>
      <c r="I1539" s="5">
        <v>1371</v>
      </c>
      <c r="J1539" t="s">
        <v>49</v>
      </c>
      <c r="K1539" t="s">
        <v>69</v>
      </c>
      <c r="O1539" s="3"/>
      <c r="P1539" s="4"/>
      <c r="Q1539" s="4"/>
      <c r="R1539" s="2">
        <f t="shared" si="123"/>
        <v>0.5020851624231768</v>
      </c>
      <c r="S1539" s="2">
        <f t="shared" si="124"/>
        <v>0.4979148375768232</v>
      </c>
      <c r="T1539" s="2"/>
      <c r="U1539" s="2"/>
      <c r="V1539" s="37"/>
      <c r="W1539" s="37"/>
      <c r="X1539" s="37"/>
      <c r="Y1539" s="37"/>
      <c r="Z1539" s="37"/>
      <c r="AA1539" s="37"/>
      <c r="AB1539" s="12">
        <v>6</v>
      </c>
      <c r="AC1539">
        <v>8</v>
      </c>
      <c r="AD1539">
        <v>10</v>
      </c>
      <c r="AE1539">
        <v>0.05</v>
      </c>
      <c r="AF1539">
        <v>0</v>
      </c>
      <c r="AG1539">
        <v>-1</v>
      </c>
      <c r="AH1539">
        <v>0</v>
      </c>
      <c r="AI1539">
        <v>1</v>
      </c>
      <c r="AJ1539">
        <v>-5</v>
      </c>
      <c r="AK1539">
        <v>0</v>
      </c>
      <c r="AL1539">
        <v>-0.03</v>
      </c>
      <c r="AM1539">
        <v>-4.8</v>
      </c>
      <c r="AN1539">
        <v>-5.3</v>
      </c>
      <c r="AO1539">
        <v>0.5</v>
      </c>
      <c r="AP1539">
        <v>2</v>
      </c>
      <c r="AQ1539">
        <v>1</v>
      </c>
      <c r="AR1539" s="2">
        <v>0.64</v>
      </c>
    </row>
    <row r="1540" spans="6:44" x14ac:dyDescent="0.3">
      <c r="F1540" t="str">
        <f t="shared" si="122"/>
        <v>12741372</v>
      </c>
      <c r="G1540" t="e">
        <f t="shared" si="125"/>
        <v>#N/A</v>
      </c>
      <c r="H1540" s="11">
        <v>1274</v>
      </c>
      <c r="I1540" s="5">
        <v>1372</v>
      </c>
      <c r="J1540" t="s">
        <v>49</v>
      </c>
      <c r="K1540" t="s">
        <v>70</v>
      </c>
      <c r="O1540" s="3"/>
      <c r="P1540" s="4"/>
      <c r="Q1540" s="4"/>
      <c r="R1540" s="2">
        <f t="shared" si="123"/>
        <v>0.68208516242317674</v>
      </c>
      <c r="S1540" s="2">
        <f t="shared" si="124"/>
        <v>0.31791483757682326</v>
      </c>
      <c r="T1540" s="2"/>
      <c r="U1540" s="2"/>
      <c r="V1540" s="37"/>
      <c r="W1540" s="37"/>
      <c r="X1540" s="37"/>
      <c r="Y1540" s="37"/>
      <c r="Z1540" s="37"/>
      <c r="AA1540" s="37"/>
      <c r="AB1540" s="12">
        <v>6</v>
      </c>
      <c r="AC1540">
        <v>14</v>
      </c>
      <c r="AD1540">
        <v>-75</v>
      </c>
      <c r="AE1540">
        <v>-0.09</v>
      </c>
      <c r="AF1540">
        <v>0</v>
      </c>
      <c r="AG1540">
        <v>-1</v>
      </c>
      <c r="AH1540">
        <v>-3</v>
      </c>
      <c r="AI1540">
        <v>-6</v>
      </c>
      <c r="AJ1540">
        <v>-4</v>
      </c>
      <c r="AK1540">
        <v>1</v>
      </c>
      <c r="AL1540">
        <v>-0.04</v>
      </c>
      <c r="AM1540">
        <v>-4</v>
      </c>
      <c r="AN1540">
        <v>-0.4</v>
      </c>
      <c r="AO1540">
        <v>-3.6</v>
      </c>
      <c r="AP1540">
        <v>8</v>
      </c>
      <c r="AQ1540">
        <v>1</v>
      </c>
      <c r="AR1540" s="2">
        <v>0.82</v>
      </c>
    </row>
    <row r="1541" spans="6:44" x14ac:dyDescent="0.3">
      <c r="F1541" t="str">
        <f t="shared" si="122"/>
        <v>12741382</v>
      </c>
      <c r="G1541" t="e">
        <f t="shared" si="125"/>
        <v>#N/A</v>
      </c>
      <c r="H1541" s="11">
        <v>1274</v>
      </c>
      <c r="I1541" s="5">
        <v>1382</v>
      </c>
      <c r="J1541" t="s">
        <v>49</v>
      </c>
      <c r="K1541" t="s">
        <v>71</v>
      </c>
      <c r="O1541" s="3"/>
      <c r="P1541" s="4"/>
      <c r="Q1541" s="4"/>
      <c r="R1541" s="2">
        <f t="shared" si="123"/>
        <v>0.60208516242317678</v>
      </c>
      <c r="S1541" s="2">
        <f t="shared" si="124"/>
        <v>0.39791483757682322</v>
      </c>
      <c r="T1541" s="2"/>
      <c r="U1541" s="2"/>
      <c r="V1541" s="37"/>
      <c r="W1541" s="37"/>
      <c r="X1541" s="37"/>
      <c r="Y1541" s="37"/>
      <c r="Z1541" s="37"/>
      <c r="AA1541" s="37"/>
      <c r="AB1541" s="12">
        <v>6</v>
      </c>
      <c r="AC1541">
        <v>11</v>
      </c>
      <c r="AD1541">
        <v>-33</v>
      </c>
      <c r="AE1541">
        <v>-7.0000000000000007E-2</v>
      </c>
      <c r="AF1541">
        <v>1</v>
      </c>
      <c r="AG1541">
        <v>0</v>
      </c>
      <c r="AH1541">
        <v>1</v>
      </c>
      <c r="AI1541">
        <v>-1</v>
      </c>
      <c r="AJ1541">
        <v>-1</v>
      </c>
      <c r="AK1541">
        <v>2</v>
      </c>
      <c r="AL1541">
        <v>-0.09</v>
      </c>
      <c r="AM1541">
        <v>-3.7</v>
      </c>
      <c r="AN1541">
        <v>-3</v>
      </c>
      <c r="AO1541">
        <v>-0.7</v>
      </c>
      <c r="AP1541">
        <v>5</v>
      </c>
      <c r="AQ1541">
        <v>1</v>
      </c>
      <c r="AR1541" s="2">
        <v>0.74</v>
      </c>
    </row>
    <row r="1542" spans="6:44" x14ac:dyDescent="0.3">
      <c r="F1542" t="str">
        <f t="shared" si="122"/>
        <v>12741393</v>
      </c>
      <c r="G1542" t="e">
        <f t="shared" si="125"/>
        <v>#N/A</v>
      </c>
      <c r="H1542" s="11">
        <v>1274</v>
      </c>
      <c r="I1542" s="5">
        <v>1393</v>
      </c>
      <c r="J1542" t="s">
        <v>49</v>
      </c>
      <c r="K1542" t="s">
        <v>72</v>
      </c>
      <c r="O1542" s="3"/>
      <c r="P1542" s="4"/>
      <c r="Q1542" s="4"/>
      <c r="R1542" s="2">
        <f t="shared" si="123"/>
        <v>0.61208516242317679</v>
      </c>
      <c r="S1542" s="2">
        <f t="shared" si="124"/>
        <v>0.38791483757682321</v>
      </c>
      <c r="T1542" s="2"/>
      <c r="U1542" s="2"/>
      <c r="V1542" s="37"/>
      <c r="W1542" s="37"/>
      <c r="X1542" s="37"/>
      <c r="Y1542" s="37"/>
      <c r="Z1542" s="37"/>
      <c r="AA1542" s="37"/>
      <c r="AB1542" s="12">
        <v>6</v>
      </c>
      <c r="AC1542">
        <v>11</v>
      </c>
      <c r="AD1542">
        <v>-18</v>
      </c>
      <c r="AE1542">
        <v>0.1</v>
      </c>
      <c r="AF1542">
        <v>6</v>
      </c>
      <c r="AG1542">
        <v>2</v>
      </c>
      <c r="AH1542">
        <v>-1</v>
      </c>
      <c r="AI1542">
        <v>0</v>
      </c>
      <c r="AJ1542">
        <v>-6</v>
      </c>
      <c r="AK1542">
        <v>1</v>
      </c>
      <c r="AL1542">
        <v>-0.08</v>
      </c>
      <c r="AM1542">
        <v>6.7</v>
      </c>
      <c r="AN1542">
        <v>3.5</v>
      </c>
      <c r="AO1542">
        <v>3.2</v>
      </c>
      <c r="AP1542">
        <v>5</v>
      </c>
      <c r="AQ1542">
        <v>1</v>
      </c>
      <c r="AR1542" s="2">
        <v>0.75</v>
      </c>
    </row>
    <row r="1543" spans="6:44" x14ac:dyDescent="0.3">
      <c r="F1543" t="str">
        <f t="shared" si="122"/>
        <v>12741395</v>
      </c>
      <c r="G1543" t="e">
        <f t="shared" si="125"/>
        <v>#N/A</v>
      </c>
      <c r="H1543" s="11">
        <v>1274</v>
      </c>
      <c r="I1543" s="5">
        <v>1395</v>
      </c>
      <c r="J1543" t="s">
        <v>49</v>
      </c>
      <c r="K1543" t="s">
        <v>73</v>
      </c>
      <c r="O1543" s="3"/>
      <c r="P1543" s="4"/>
      <c r="Q1543" s="4"/>
      <c r="R1543" s="2">
        <f t="shared" si="123"/>
        <v>0.47208516242317677</v>
      </c>
      <c r="S1543" s="2">
        <f t="shared" si="124"/>
        <v>0.52791483757682323</v>
      </c>
      <c r="T1543" s="2"/>
      <c r="U1543" s="2"/>
      <c r="V1543" s="37"/>
      <c r="W1543" s="37"/>
      <c r="X1543" s="37"/>
      <c r="Y1543" s="37"/>
      <c r="Z1543" s="37"/>
      <c r="AA1543" s="37"/>
      <c r="AB1543" s="12">
        <v>6</v>
      </c>
      <c r="AC1543">
        <v>6</v>
      </c>
      <c r="AD1543">
        <v>14</v>
      </c>
      <c r="AE1543">
        <v>0.05</v>
      </c>
      <c r="AF1543">
        <v>-4</v>
      </c>
      <c r="AG1543">
        <v>-4</v>
      </c>
      <c r="AH1543">
        <v>0</v>
      </c>
      <c r="AI1543">
        <v>1</v>
      </c>
      <c r="AJ1543">
        <v>-6</v>
      </c>
      <c r="AK1543">
        <v>-2</v>
      </c>
      <c r="AL1543">
        <v>-0.05</v>
      </c>
      <c r="AM1543">
        <v>-8.8000000000000007</v>
      </c>
      <c r="AN1543">
        <v>-7.9</v>
      </c>
      <c r="AO1543">
        <v>-0.9</v>
      </c>
      <c r="AP1543">
        <v>0</v>
      </c>
      <c r="AQ1543">
        <v>0</v>
      </c>
      <c r="AR1543" s="2">
        <v>0.61</v>
      </c>
    </row>
    <row r="1544" spans="6:44" x14ac:dyDescent="0.3">
      <c r="F1544" t="str">
        <f t="shared" si="122"/>
        <v>12741397</v>
      </c>
      <c r="G1544" t="e">
        <f t="shared" si="125"/>
        <v>#N/A</v>
      </c>
      <c r="H1544" s="11">
        <v>1274</v>
      </c>
      <c r="I1544" s="5">
        <v>1397</v>
      </c>
      <c r="J1544" t="s">
        <v>49</v>
      </c>
      <c r="K1544" t="s">
        <v>74</v>
      </c>
      <c r="O1544" s="3"/>
      <c r="P1544" s="4"/>
      <c r="Q1544" s="4"/>
      <c r="R1544" s="2">
        <f t="shared" si="123"/>
        <v>0.44208516242317675</v>
      </c>
      <c r="S1544" s="2">
        <f t="shared" si="124"/>
        <v>0.55791483757682325</v>
      </c>
      <c r="T1544" s="2"/>
      <c r="U1544" s="2"/>
      <c r="V1544" s="37"/>
      <c r="W1544" s="37"/>
      <c r="X1544" s="37"/>
      <c r="Y1544" s="37"/>
      <c r="Z1544" s="37"/>
      <c r="AA1544" s="37"/>
      <c r="AB1544" s="12">
        <v>6</v>
      </c>
      <c r="AC1544">
        <v>3</v>
      </c>
      <c r="AD1544">
        <v>25</v>
      </c>
      <c r="AE1544">
        <v>-0.05</v>
      </c>
      <c r="AF1544">
        <v>2</v>
      </c>
      <c r="AG1544">
        <v>2</v>
      </c>
      <c r="AH1544">
        <v>0</v>
      </c>
      <c r="AI1544">
        <v>-1</v>
      </c>
      <c r="AJ1544">
        <v>-5</v>
      </c>
      <c r="AK1544">
        <v>3</v>
      </c>
      <c r="AL1544">
        <v>-0.1</v>
      </c>
      <c r="AM1544">
        <v>0</v>
      </c>
      <c r="AN1544">
        <v>1.6</v>
      </c>
      <c r="AO1544">
        <v>-1.6</v>
      </c>
      <c r="AP1544">
        <v>-3</v>
      </c>
      <c r="AQ1544">
        <v>0</v>
      </c>
      <c r="AR1544" s="2">
        <v>0.57999999999999996</v>
      </c>
    </row>
    <row r="1545" spans="6:44" x14ac:dyDescent="0.3">
      <c r="F1545" t="str">
        <f t="shared" si="122"/>
        <v>12741400</v>
      </c>
      <c r="G1545" t="e">
        <f t="shared" si="125"/>
        <v>#N/A</v>
      </c>
      <c r="H1545" s="11">
        <v>1274</v>
      </c>
      <c r="I1545" s="5">
        <v>1400</v>
      </c>
      <c r="J1545" t="s">
        <v>49</v>
      </c>
      <c r="K1545" t="s">
        <v>75</v>
      </c>
      <c r="O1545" s="3"/>
      <c r="P1545" s="4"/>
      <c r="Q1545" s="4"/>
      <c r="R1545" s="2">
        <f t="shared" si="123"/>
        <v>0.56208516242317674</v>
      </c>
      <c r="S1545" s="2">
        <f t="shared" si="124"/>
        <v>0.43791483757682326</v>
      </c>
      <c r="T1545" s="2"/>
      <c r="U1545" s="2"/>
      <c r="V1545" s="37"/>
      <c r="W1545" s="37"/>
      <c r="X1545" s="37"/>
      <c r="Y1545" s="37"/>
      <c r="Z1545" s="37"/>
      <c r="AA1545" s="37"/>
      <c r="AB1545" s="12">
        <v>6</v>
      </c>
      <c r="AC1545">
        <v>10</v>
      </c>
      <c r="AD1545">
        <v>-3</v>
      </c>
      <c r="AE1545">
        <v>0.13</v>
      </c>
      <c r="AF1545">
        <v>3</v>
      </c>
      <c r="AG1545">
        <v>1</v>
      </c>
      <c r="AH1545">
        <v>0</v>
      </c>
      <c r="AI1545">
        <v>1</v>
      </c>
      <c r="AJ1545">
        <v>0</v>
      </c>
      <c r="AK1545">
        <v>1</v>
      </c>
      <c r="AL1545">
        <v>-0.01</v>
      </c>
      <c r="AM1545">
        <v>2.5</v>
      </c>
      <c r="AN1545">
        <v>-0.2</v>
      </c>
      <c r="AO1545">
        <v>2.7</v>
      </c>
      <c r="AP1545">
        <v>4</v>
      </c>
      <c r="AQ1545">
        <v>1</v>
      </c>
      <c r="AR1545" s="2">
        <v>0.7</v>
      </c>
    </row>
    <row r="1546" spans="6:44" x14ac:dyDescent="0.3">
      <c r="F1546" t="str">
        <f t="shared" si="122"/>
        <v>12741401</v>
      </c>
      <c r="G1546" t="e">
        <f t="shared" si="125"/>
        <v>#N/A</v>
      </c>
      <c r="H1546" s="11">
        <v>1274</v>
      </c>
      <c r="I1546" s="5">
        <v>1401</v>
      </c>
      <c r="J1546" t="s">
        <v>49</v>
      </c>
      <c r="K1546" t="s">
        <v>76</v>
      </c>
      <c r="O1546" s="3"/>
      <c r="P1546" s="4"/>
      <c r="Q1546" s="4"/>
      <c r="R1546" s="2">
        <f t="shared" si="123"/>
        <v>0.52208516242317682</v>
      </c>
      <c r="S1546" s="2">
        <f t="shared" si="124"/>
        <v>0.47791483757682318</v>
      </c>
      <c r="T1546" s="2"/>
      <c r="U1546" s="2"/>
      <c r="V1546" s="37"/>
      <c r="W1546" s="37"/>
      <c r="X1546" s="37"/>
      <c r="Y1546" s="37"/>
      <c r="Z1546" s="37"/>
      <c r="AA1546" s="37"/>
      <c r="AB1546" s="12">
        <v>6</v>
      </c>
      <c r="AC1546">
        <v>7</v>
      </c>
      <c r="AD1546">
        <v>6</v>
      </c>
      <c r="AE1546">
        <v>0.09</v>
      </c>
      <c r="AF1546">
        <v>2</v>
      </c>
      <c r="AG1546">
        <v>3</v>
      </c>
      <c r="AH1546">
        <v>-1</v>
      </c>
      <c r="AI1546">
        <v>3</v>
      </c>
      <c r="AJ1546">
        <v>-5</v>
      </c>
      <c r="AK1546">
        <v>0</v>
      </c>
      <c r="AL1546">
        <v>-0.01</v>
      </c>
      <c r="AM1546">
        <v>-0.8</v>
      </c>
      <c r="AN1546">
        <v>-1.8</v>
      </c>
      <c r="AO1546">
        <v>1</v>
      </c>
      <c r="AP1546">
        <v>1</v>
      </c>
      <c r="AQ1546">
        <v>1</v>
      </c>
      <c r="AR1546" s="2">
        <v>0.66</v>
      </c>
    </row>
    <row r="1547" spans="6:44" x14ac:dyDescent="0.3">
      <c r="F1547" t="str">
        <f t="shared" si="122"/>
        <v>12741403</v>
      </c>
      <c r="G1547" t="e">
        <f t="shared" si="125"/>
        <v>#N/A</v>
      </c>
      <c r="H1547" s="11">
        <v>1274</v>
      </c>
      <c r="I1547" s="5">
        <v>1403</v>
      </c>
      <c r="J1547" t="s">
        <v>49</v>
      </c>
      <c r="K1547" t="s">
        <v>77</v>
      </c>
      <c r="O1547" s="3"/>
      <c r="P1547" s="4"/>
      <c r="Q1547" s="4"/>
      <c r="R1547" s="2">
        <f t="shared" si="123"/>
        <v>0.42208516242317684</v>
      </c>
      <c r="S1547" s="2">
        <f t="shared" si="124"/>
        <v>0.57791483757682316</v>
      </c>
      <c r="T1547" s="2"/>
      <c r="U1547" s="2"/>
      <c r="V1547" s="37"/>
      <c r="W1547" s="37"/>
      <c r="X1547" s="37"/>
      <c r="Y1547" s="37"/>
      <c r="Z1547" s="37"/>
      <c r="AA1547" s="37"/>
      <c r="AB1547" s="12">
        <v>6</v>
      </c>
      <c r="AC1547">
        <v>3</v>
      </c>
      <c r="AD1547">
        <v>24</v>
      </c>
      <c r="AE1547">
        <v>-0.02</v>
      </c>
      <c r="AF1547">
        <v>0</v>
      </c>
      <c r="AG1547">
        <v>2</v>
      </c>
      <c r="AH1547">
        <v>-1</v>
      </c>
      <c r="AI1547">
        <v>-2</v>
      </c>
      <c r="AJ1547">
        <v>-4</v>
      </c>
      <c r="AK1547">
        <v>0</v>
      </c>
      <c r="AL1547">
        <v>-0.04</v>
      </c>
      <c r="AM1547">
        <v>-1</v>
      </c>
      <c r="AN1547">
        <v>3.3</v>
      </c>
      <c r="AO1547">
        <v>-4.3</v>
      </c>
      <c r="AP1547">
        <v>-3</v>
      </c>
      <c r="AQ1547">
        <v>0</v>
      </c>
      <c r="AR1547" s="2">
        <v>0.56000000000000005</v>
      </c>
    </row>
    <row r="1548" spans="6:44" x14ac:dyDescent="0.3">
      <c r="F1548" t="str">
        <f t="shared" si="122"/>
        <v>12741411</v>
      </c>
      <c r="G1548" t="e">
        <f t="shared" si="125"/>
        <v>#N/A</v>
      </c>
      <c r="H1548" s="11">
        <v>1274</v>
      </c>
      <c r="I1548" s="5">
        <v>1411</v>
      </c>
      <c r="J1548" t="s">
        <v>49</v>
      </c>
      <c r="K1548" t="s">
        <v>78</v>
      </c>
      <c r="O1548" s="3"/>
      <c r="P1548" s="4"/>
      <c r="Q1548" s="4"/>
      <c r="R1548" s="2">
        <f t="shared" si="123"/>
        <v>0.83208516242317676</v>
      </c>
      <c r="S1548" s="2">
        <f t="shared" si="124"/>
        <v>0.16791483757682324</v>
      </c>
      <c r="T1548" s="2"/>
      <c r="U1548" s="2"/>
      <c r="V1548" s="37"/>
      <c r="W1548" s="37"/>
      <c r="X1548" s="37"/>
      <c r="Y1548" s="37"/>
      <c r="Z1548" s="37"/>
      <c r="AA1548" s="37"/>
      <c r="AB1548" s="12">
        <v>6</v>
      </c>
      <c r="AC1548">
        <v>16</v>
      </c>
      <c r="AD1548">
        <v>-213</v>
      </c>
      <c r="AE1548">
        <v>0.27</v>
      </c>
      <c r="AF1548">
        <v>2</v>
      </c>
      <c r="AG1548">
        <v>-3</v>
      </c>
      <c r="AH1548">
        <v>0</v>
      </c>
      <c r="AI1548">
        <v>3</v>
      </c>
      <c r="AJ1548">
        <v>0</v>
      </c>
      <c r="AK1548">
        <v>4</v>
      </c>
      <c r="AL1548">
        <v>-0.06</v>
      </c>
      <c r="AM1548">
        <v>-3.4</v>
      </c>
      <c r="AN1548">
        <v>-11.7</v>
      </c>
      <c r="AO1548">
        <v>8.3000000000000007</v>
      </c>
      <c r="AP1548">
        <v>10</v>
      </c>
      <c r="AQ1548">
        <v>1</v>
      </c>
      <c r="AR1548" s="2">
        <v>0.97</v>
      </c>
    </row>
    <row r="1549" spans="6:44" x14ac:dyDescent="0.3">
      <c r="F1549" t="str">
        <f t="shared" si="122"/>
        <v>12741417</v>
      </c>
      <c r="G1549" t="e">
        <f t="shared" si="125"/>
        <v>#N/A</v>
      </c>
      <c r="H1549" s="11">
        <v>1274</v>
      </c>
      <c r="I1549" s="5">
        <v>1417</v>
      </c>
      <c r="J1549" t="s">
        <v>49</v>
      </c>
      <c r="K1549" t="s">
        <v>79</v>
      </c>
      <c r="O1549" s="3"/>
      <c r="P1549" s="4"/>
      <c r="Q1549" s="4"/>
      <c r="R1549" s="2">
        <f t="shared" si="123"/>
        <v>0.56208516242317674</v>
      </c>
      <c r="S1549" s="2">
        <f t="shared" si="124"/>
        <v>0.43791483757682326</v>
      </c>
      <c r="T1549" s="2"/>
      <c r="U1549" s="2"/>
      <c r="V1549" s="37"/>
      <c r="W1549" s="37"/>
      <c r="X1549" s="37"/>
      <c r="Y1549" s="37"/>
      <c r="Z1549" s="37"/>
      <c r="AA1549" s="37"/>
      <c r="AB1549" s="12">
        <v>6</v>
      </c>
      <c r="AC1549">
        <v>11</v>
      </c>
      <c r="AD1549">
        <v>-12</v>
      </c>
      <c r="AE1549">
        <v>0.05</v>
      </c>
      <c r="AF1549">
        <v>-1</v>
      </c>
      <c r="AG1549">
        <v>0</v>
      </c>
      <c r="AH1549">
        <v>1</v>
      </c>
      <c r="AI1549">
        <v>4</v>
      </c>
      <c r="AJ1549">
        <v>0</v>
      </c>
      <c r="AK1549">
        <v>-1</v>
      </c>
      <c r="AL1549">
        <v>-0.06</v>
      </c>
      <c r="AM1549">
        <v>-7.7</v>
      </c>
      <c r="AN1549">
        <v>-8.3000000000000007</v>
      </c>
      <c r="AO1549">
        <v>0.6</v>
      </c>
      <c r="AP1549">
        <v>5</v>
      </c>
      <c r="AQ1549">
        <v>1</v>
      </c>
      <c r="AR1549" s="2">
        <v>0.7</v>
      </c>
    </row>
    <row r="1550" spans="6:44" x14ac:dyDescent="0.3">
      <c r="F1550" t="str">
        <f t="shared" si="122"/>
        <v>12741420</v>
      </c>
      <c r="G1550" t="e">
        <f t="shared" si="125"/>
        <v>#N/A</v>
      </c>
      <c r="H1550" s="11">
        <v>1274</v>
      </c>
      <c r="I1550" s="5">
        <v>1420</v>
      </c>
      <c r="J1550" t="s">
        <v>49</v>
      </c>
      <c r="K1550" t="s">
        <v>80</v>
      </c>
      <c r="O1550" s="3"/>
      <c r="P1550" s="4"/>
      <c r="Q1550" s="4"/>
      <c r="R1550" s="2">
        <f t="shared" si="123"/>
        <v>0.79208516242317684</v>
      </c>
      <c r="S1550" s="2">
        <f t="shared" si="124"/>
        <v>0.20791483757682316</v>
      </c>
      <c r="T1550" s="2"/>
      <c r="U1550" s="2"/>
      <c r="V1550" s="37"/>
      <c r="W1550" s="37"/>
      <c r="X1550" s="37"/>
      <c r="Y1550" s="37"/>
      <c r="Z1550" s="37"/>
      <c r="AA1550" s="37"/>
      <c r="AB1550" s="12">
        <v>6</v>
      </c>
      <c r="AC1550">
        <v>16</v>
      </c>
      <c r="AD1550">
        <v>-148</v>
      </c>
      <c r="AE1550">
        <v>0.03</v>
      </c>
      <c r="AF1550">
        <v>1</v>
      </c>
      <c r="AG1550">
        <v>-3</v>
      </c>
      <c r="AH1550">
        <v>0</v>
      </c>
      <c r="AI1550">
        <v>-1</v>
      </c>
      <c r="AJ1550">
        <v>3</v>
      </c>
      <c r="AK1550">
        <v>1</v>
      </c>
      <c r="AL1550">
        <v>0.01</v>
      </c>
      <c r="AM1550">
        <v>1.7</v>
      </c>
      <c r="AN1550">
        <v>-3</v>
      </c>
      <c r="AO1550">
        <v>4.7</v>
      </c>
      <c r="AP1550">
        <v>10</v>
      </c>
      <c r="AQ1550">
        <v>1</v>
      </c>
      <c r="AR1550" s="2">
        <v>0.93</v>
      </c>
    </row>
    <row r="1551" spans="6:44" x14ac:dyDescent="0.3">
      <c r="F1551" t="str">
        <f t="shared" si="122"/>
        <v>12741422</v>
      </c>
      <c r="G1551" t="e">
        <f t="shared" si="125"/>
        <v>#N/A</v>
      </c>
      <c r="H1551" s="11">
        <v>1274</v>
      </c>
      <c r="I1551" s="5">
        <v>1422</v>
      </c>
      <c r="J1551" t="s">
        <v>49</v>
      </c>
      <c r="K1551" t="s">
        <v>81</v>
      </c>
      <c r="O1551" s="3"/>
      <c r="P1551" s="4"/>
      <c r="Q1551" s="4"/>
      <c r="R1551" s="2">
        <f t="shared" si="123"/>
        <v>0.63208516242317681</v>
      </c>
      <c r="S1551" s="2">
        <f t="shared" si="124"/>
        <v>0.36791483757682319</v>
      </c>
      <c r="T1551" s="2"/>
      <c r="U1551" s="2"/>
      <c r="V1551" s="37"/>
      <c r="W1551" s="37"/>
      <c r="X1551" s="37"/>
      <c r="Y1551" s="37"/>
      <c r="Z1551" s="37"/>
      <c r="AA1551" s="37"/>
      <c r="AB1551" s="12">
        <v>6</v>
      </c>
      <c r="AC1551">
        <v>13</v>
      </c>
      <c r="AD1551">
        <v>-46</v>
      </c>
      <c r="AE1551">
        <v>-0.06</v>
      </c>
      <c r="AF1551">
        <v>1</v>
      </c>
      <c r="AG1551">
        <v>1</v>
      </c>
      <c r="AH1551">
        <v>-2</v>
      </c>
      <c r="AI1551">
        <v>-3</v>
      </c>
      <c r="AJ1551">
        <v>-5</v>
      </c>
      <c r="AK1551">
        <v>-4</v>
      </c>
      <c r="AL1551">
        <v>-0.04</v>
      </c>
      <c r="AM1551">
        <v>2.1</v>
      </c>
      <c r="AN1551">
        <v>4.7</v>
      </c>
      <c r="AO1551">
        <v>-2.6</v>
      </c>
      <c r="AP1551">
        <v>7</v>
      </c>
      <c r="AQ1551">
        <v>1</v>
      </c>
      <c r="AR1551" s="2">
        <v>0.77</v>
      </c>
    </row>
    <row r="1552" spans="6:44" x14ac:dyDescent="0.3">
      <c r="F1552" t="str">
        <f t="shared" si="122"/>
        <v>12741437</v>
      </c>
      <c r="G1552" t="e">
        <f t="shared" si="125"/>
        <v>#N/A</v>
      </c>
      <c r="H1552" s="11">
        <v>1274</v>
      </c>
      <c r="I1552" s="5">
        <v>1437</v>
      </c>
      <c r="J1552" t="s">
        <v>49</v>
      </c>
      <c r="K1552" t="s">
        <v>82</v>
      </c>
      <c r="O1552" s="3"/>
      <c r="P1552" s="4"/>
      <c r="Q1552" s="4"/>
      <c r="R1552" s="2">
        <f t="shared" si="123"/>
        <v>0.3120851624231768</v>
      </c>
      <c r="S1552" s="2">
        <f t="shared" si="124"/>
        <v>0.68791483757682315</v>
      </c>
      <c r="T1552" s="2"/>
      <c r="U1552" s="2"/>
      <c r="V1552" s="37"/>
      <c r="W1552" s="37"/>
      <c r="X1552" s="37"/>
      <c r="Y1552" s="37"/>
      <c r="Z1552" s="37"/>
      <c r="AA1552" s="37"/>
      <c r="AB1552" s="12">
        <v>6</v>
      </c>
      <c r="AC1552">
        <v>1</v>
      </c>
      <c r="AD1552">
        <v>34</v>
      </c>
      <c r="AE1552">
        <v>-0.17</v>
      </c>
      <c r="AF1552">
        <v>-7</v>
      </c>
      <c r="AG1552">
        <v>0</v>
      </c>
      <c r="AH1552">
        <v>2</v>
      </c>
      <c r="AI1552">
        <v>1</v>
      </c>
      <c r="AJ1552">
        <v>0</v>
      </c>
      <c r="AK1552">
        <v>-1</v>
      </c>
      <c r="AL1552">
        <v>-0.11</v>
      </c>
      <c r="AM1552">
        <v>-12.9</v>
      </c>
      <c r="AN1552">
        <v>-2.9</v>
      </c>
      <c r="AO1552">
        <v>-10</v>
      </c>
      <c r="AP1552">
        <v>-5</v>
      </c>
      <c r="AQ1552">
        <v>0</v>
      </c>
      <c r="AR1552" s="2">
        <v>0.45</v>
      </c>
    </row>
    <row r="1553" spans="6:44" x14ac:dyDescent="0.3">
      <c r="F1553" t="str">
        <f t="shared" si="122"/>
        <v>12741438</v>
      </c>
      <c r="G1553" t="e">
        <f t="shared" si="125"/>
        <v>#N/A</v>
      </c>
      <c r="H1553" s="11">
        <v>1274</v>
      </c>
      <c r="I1553" s="5">
        <v>1438</v>
      </c>
      <c r="J1553" t="s">
        <v>49</v>
      </c>
      <c r="K1553" t="s">
        <v>83</v>
      </c>
      <c r="O1553" s="3"/>
      <c r="P1553" s="4"/>
      <c r="Q1553" s="4"/>
      <c r="R1553" s="2">
        <f t="shared" si="123"/>
        <v>0.33208516242317676</v>
      </c>
      <c r="S1553" s="2">
        <f t="shared" si="124"/>
        <v>0.66791483757682324</v>
      </c>
      <c r="T1553" s="2"/>
      <c r="U1553" s="2"/>
      <c r="V1553" s="37"/>
      <c r="W1553" s="37"/>
      <c r="X1553" s="37"/>
      <c r="Y1553" s="37"/>
      <c r="Z1553" s="37"/>
      <c r="AA1553" s="37"/>
      <c r="AB1553" s="12">
        <v>6</v>
      </c>
      <c r="AC1553">
        <v>1</v>
      </c>
      <c r="AD1553">
        <v>35</v>
      </c>
      <c r="AE1553">
        <v>-0.23</v>
      </c>
      <c r="AF1553">
        <v>0</v>
      </c>
      <c r="AG1553">
        <v>5</v>
      </c>
      <c r="AH1553">
        <v>3</v>
      </c>
      <c r="AI1553">
        <v>-2</v>
      </c>
      <c r="AJ1553">
        <v>2</v>
      </c>
      <c r="AK1553">
        <v>-2</v>
      </c>
      <c r="AL1553">
        <v>-0.1</v>
      </c>
      <c r="AM1553">
        <v>6.7</v>
      </c>
      <c r="AN1553">
        <v>14.6</v>
      </c>
      <c r="AO1553">
        <v>-7.9</v>
      </c>
      <c r="AP1553">
        <v>-5</v>
      </c>
      <c r="AQ1553">
        <v>0</v>
      </c>
      <c r="AR1553" s="2">
        <v>0.47</v>
      </c>
    </row>
    <row r="1554" spans="6:44" x14ac:dyDescent="0.3">
      <c r="F1554" t="str">
        <f t="shared" si="122"/>
        <v>12741439</v>
      </c>
      <c r="G1554" t="e">
        <f t="shared" si="125"/>
        <v>#N/A</v>
      </c>
      <c r="H1554" s="11">
        <v>1274</v>
      </c>
      <c r="I1554" s="5">
        <v>1439</v>
      </c>
      <c r="J1554" t="s">
        <v>49</v>
      </c>
      <c r="K1554" t="s">
        <v>84</v>
      </c>
      <c r="O1554" s="3"/>
      <c r="P1554" s="4"/>
      <c r="Q1554" s="4"/>
      <c r="R1554" s="2">
        <f t="shared" si="123"/>
        <v>0.49208516242317679</v>
      </c>
      <c r="S1554" s="2">
        <f t="shared" si="124"/>
        <v>0.50791483757682321</v>
      </c>
      <c r="T1554" s="2"/>
      <c r="U1554" s="2"/>
      <c r="V1554" s="37"/>
      <c r="W1554" s="37"/>
      <c r="X1554" s="37"/>
      <c r="Y1554" s="37"/>
      <c r="Z1554" s="37"/>
      <c r="AA1554" s="37"/>
      <c r="AB1554" s="12">
        <v>6</v>
      </c>
      <c r="AC1554">
        <v>8</v>
      </c>
      <c r="AD1554">
        <v>4</v>
      </c>
      <c r="AE1554">
        <v>0.05</v>
      </c>
      <c r="AF1554">
        <v>-4</v>
      </c>
      <c r="AG1554">
        <v>-1</v>
      </c>
      <c r="AH1554">
        <v>0</v>
      </c>
      <c r="AI1554">
        <v>1</v>
      </c>
      <c r="AJ1554">
        <v>5</v>
      </c>
      <c r="AK1554">
        <v>1</v>
      </c>
      <c r="AL1554">
        <v>-0.05</v>
      </c>
      <c r="AM1554">
        <v>-5.5</v>
      </c>
      <c r="AN1554">
        <v>-3.8</v>
      </c>
      <c r="AO1554">
        <v>-1.7</v>
      </c>
      <c r="AP1554">
        <v>2</v>
      </c>
      <c r="AQ1554">
        <v>1</v>
      </c>
      <c r="AR1554" s="2">
        <v>0.63</v>
      </c>
    </row>
    <row r="1555" spans="6:44" x14ac:dyDescent="0.3">
      <c r="F1555" t="str">
        <f t="shared" si="122"/>
        <v>12741452</v>
      </c>
      <c r="G1555" t="e">
        <f t="shared" si="125"/>
        <v>#N/A</v>
      </c>
      <c r="H1555" s="11">
        <v>1274</v>
      </c>
      <c r="I1555" s="5">
        <v>1452</v>
      </c>
      <c r="J1555" t="s">
        <v>49</v>
      </c>
      <c r="K1555" t="s">
        <v>85</v>
      </c>
      <c r="O1555" s="3"/>
      <c r="P1555" s="4"/>
      <c r="Q1555" s="4"/>
      <c r="R1555" s="2">
        <f t="shared" si="123"/>
        <v>0.42208516242317684</v>
      </c>
      <c r="S1555" s="2">
        <f t="shared" si="124"/>
        <v>0.57791483757682316</v>
      </c>
      <c r="T1555" s="2"/>
      <c r="U1555" s="2"/>
      <c r="V1555" s="37"/>
      <c r="W1555" s="37"/>
      <c r="X1555" s="37"/>
      <c r="Y1555" s="37"/>
      <c r="Z1555" s="37"/>
      <c r="AA1555" s="37"/>
      <c r="AB1555" s="12">
        <v>6</v>
      </c>
      <c r="AC1555">
        <v>5</v>
      </c>
      <c r="AD1555">
        <v>23</v>
      </c>
      <c r="AE1555">
        <v>0</v>
      </c>
      <c r="AF1555">
        <v>3</v>
      </c>
      <c r="AG1555">
        <v>-1</v>
      </c>
      <c r="AH1555">
        <v>2</v>
      </c>
      <c r="AI1555">
        <v>-4</v>
      </c>
      <c r="AJ1555">
        <v>-8</v>
      </c>
      <c r="AK1555">
        <v>2</v>
      </c>
      <c r="AL1555">
        <v>-0.11</v>
      </c>
      <c r="AM1555">
        <v>-5.4</v>
      </c>
      <c r="AN1555">
        <v>-1</v>
      </c>
      <c r="AO1555">
        <v>-4.4000000000000004</v>
      </c>
      <c r="AP1555">
        <v>-1</v>
      </c>
      <c r="AQ1555">
        <v>0</v>
      </c>
      <c r="AR1555" s="2">
        <v>0.56000000000000005</v>
      </c>
    </row>
    <row r="1556" spans="6:44" x14ac:dyDescent="0.3">
      <c r="F1556" t="str">
        <f t="shared" si="122"/>
        <v>12741455</v>
      </c>
      <c r="G1556" t="e">
        <f t="shared" si="125"/>
        <v>#N/A</v>
      </c>
      <c r="H1556" s="11">
        <v>1274</v>
      </c>
      <c r="I1556" s="5">
        <v>1455</v>
      </c>
      <c r="J1556" t="s">
        <v>49</v>
      </c>
      <c r="K1556" t="s">
        <v>86</v>
      </c>
      <c r="O1556" s="3"/>
      <c r="P1556" s="4"/>
      <c r="Q1556" s="4"/>
      <c r="R1556" s="2">
        <f t="shared" si="123"/>
        <v>0.43208516242317674</v>
      </c>
      <c r="S1556" s="2">
        <f t="shared" si="124"/>
        <v>0.56791483757682326</v>
      </c>
      <c r="T1556" s="2"/>
      <c r="U1556" s="2"/>
      <c r="V1556" s="37"/>
      <c r="W1556" s="37"/>
      <c r="X1556" s="37"/>
      <c r="Y1556" s="37"/>
      <c r="Z1556" s="37"/>
      <c r="AA1556" s="37"/>
      <c r="AB1556" s="12">
        <v>6</v>
      </c>
      <c r="AC1556">
        <v>4</v>
      </c>
      <c r="AD1556">
        <v>16</v>
      </c>
      <c r="AE1556">
        <v>-7.0000000000000007E-2</v>
      </c>
      <c r="AF1556">
        <v>-2</v>
      </c>
      <c r="AG1556">
        <v>0</v>
      </c>
      <c r="AH1556">
        <v>1</v>
      </c>
      <c r="AI1556">
        <v>2</v>
      </c>
      <c r="AJ1556">
        <v>-6</v>
      </c>
      <c r="AK1556">
        <v>-5</v>
      </c>
      <c r="AL1556">
        <v>-0.08</v>
      </c>
      <c r="AM1556">
        <v>-8.8000000000000007</v>
      </c>
      <c r="AN1556">
        <v>-3.3</v>
      </c>
      <c r="AO1556">
        <v>-5.5</v>
      </c>
      <c r="AP1556">
        <v>-2</v>
      </c>
      <c r="AQ1556">
        <v>0</v>
      </c>
      <c r="AR1556" s="2">
        <v>0.56999999999999995</v>
      </c>
    </row>
    <row r="1557" spans="6:44" x14ac:dyDescent="0.3">
      <c r="F1557" t="str">
        <f t="shared" si="122"/>
        <v>12741460</v>
      </c>
      <c r="G1557" t="e">
        <f t="shared" si="125"/>
        <v>#N/A</v>
      </c>
      <c r="H1557" s="11">
        <v>1274</v>
      </c>
      <c r="I1557" s="5">
        <v>1460</v>
      </c>
      <c r="J1557" t="s">
        <v>49</v>
      </c>
      <c r="K1557" t="s">
        <v>87</v>
      </c>
      <c r="O1557" s="3"/>
      <c r="P1557" s="4"/>
      <c r="Q1557" s="4"/>
      <c r="R1557" s="2">
        <f t="shared" si="123"/>
        <v>0.74208516242317679</v>
      </c>
      <c r="S1557" s="2">
        <f t="shared" si="124"/>
        <v>0.25791483757682321</v>
      </c>
      <c r="T1557" s="2"/>
      <c r="U1557" s="2"/>
      <c r="V1557" s="37"/>
      <c r="W1557" s="37"/>
      <c r="X1557" s="37"/>
      <c r="Y1557" s="37"/>
      <c r="Z1557" s="37"/>
      <c r="AA1557" s="37"/>
      <c r="AB1557" s="12">
        <v>6</v>
      </c>
      <c r="AC1557">
        <v>14</v>
      </c>
      <c r="AD1557">
        <v>-99</v>
      </c>
      <c r="AE1557">
        <v>-0.01</v>
      </c>
      <c r="AF1557">
        <v>4</v>
      </c>
      <c r="AG1557">
        <v>1</v>
      </c>
      <c r="AH1557">
        <v>-1</v>
      </c>
      <c r="AI1557">
        <v>-2</v>
      </c>
      <c r="AJ1557">
        <v>0</v>
      </c>
      <c r="AK1557">
        <v>-3</v>
      </c>
      <c r="AL1557">
        <v>-0.06</v>
      </c>
      <c r="AM1557">
        <v>2.9</v>
      </c>
      <c r="AN1557">
        <v>1.8</v>
      </c>
      <c r="AO1557">
        <v>1.1000000000000001</v>
      </c>
      <c r="AP1557">
        <v>8</v>
      </c>
      <c r="AQ1557">
        <v>1</v>
      </c>
      <c r="AR1557" s="2">
        <v>0.88</v>
      </c>
    </row>
    <row r="1558" spans="6:44" x14ac:dyDescent="0.3">
      <c r="F1558" t="str">
        <f t="shared" si="122"/>
        <v>12741462</v>
      </c>
      <c r="G1558" t="e">
        <f t="shared" si="125"/>
        <v>#N/A</v>
      </c>
      <c r="H1558" s="11">
        <v>1274</v>
      </c>
      <c r="I1558" s="5">
        <v>1462</v>
      </c>
      <c r="J1558" t="s">
        <v>49</v>
      </c>
      <c r="K1558" t="s">
        <v>88</v>
      </c>
      <c r="O1558" s="3"/>
      <c r="P1558" s="4"/>
      <c r="Q1558" s="4"/>
      <c r="R1558" s="2">
        <f t="shared" si="123"/>
        <v>0.44208516242317675</v>
      </c>
      <c r="S1558" s="2">
        <f t="shared" si="124"/>
        <v>0.55791483757682325</v>
      </c>
      <c r="T1558" s="2"/>
      <c r="U1558" s="2"/>
      <c r="V1558" s="37"/>
      <c r="W1558" s="37"/>
      <c r="X1558" s="37"/>
      <c r="Y1558" s="37"/>
      <c r="Z1558" s="37"/>
      <c r="AA1558" s="37"/>
      <c r="AB1558" s="12">
        <v>6</v>
      </c>
      <c r="AC1558">
        <v>1</v>
      </c>
      <c r="AD1558">
        <v>22</v>
      </c>
      <c r="AE1558">
        <v>-0.14000000000000001</v>
      </c>
      <c r="AF1558">
        <v>-3</v>
      </c>
      <c r="AG1558">
        <v>-1</v>
      </c>
      <c r="AH1558">
        <v>0</v>
      </c>
      <c r="AI1558">
        <v>3</v>
      </c>
      <c r="AJ1558">
        <v>-1</v>
      </c>
      <c r="AK1558">
        <v>-5</v>
      </c>
      <c r="AL1558">
        <v>-0.13</v>
      </c>
      <c r="AM1558">
        <v>-10.1</v>
      </c>
      <c r="AN1558">
        <v>-6.5</v>
      </c>
      <c r="AO1558">
        <v>-3.6</v>
      </c>
      <c r="AP1558">
        <v>-5</v>
      </c>
      <c r="AQ1558">
        <v>0</v>
      </c>
      <c r="AR1558" s="2">
        <v>0.57999999999999996</v>
      </c>
    </row>
    <row r="1559" spans="6:44" x14ac:dyDescent="0.3">
      <c r="F1559" t="str">
        <f t="shared" si="122"/>
        <v>12761277</v>
      </c>
      <c r="G1559" t="e">
        <f t="shared" si="125"/>
        <v>#N/A</v>
      </c>
      <c r="H1559" s="11">
        <v>1276</v>
      </c>
      <c r="I1559" s="5">
        <v>1277</v>
      </c>
      <c r="J1559" t="s">
        <v>50</v>
      </c>
      <c r="K1559" t="s">
        <v>51</v>
      </c>
      <c r="O1559" s="3"/>
      <c r="P1559" s="4"/>
      <c r="Q1559" s="4"/>
      <c r="R1559" s="2">
        <f t="shared" si="123"/>
        <v>0.46208516242317677</v>
      </c>
      <c r="S1559" s="2">
        <f t="shared" si="124"/>
        <v>0.53791483757682323</v>
      </c>
      <c r="T1559" s="2"/>
      <c r="U1559" s="2"/>
      <c r="V1559" s="37"/>
      <c r="W1559" s="37"/>
      <c r="X1559" s="37"/>
      <c r="Y1559" s="37"/>
      <c r="Z1559" s="37"/>
      <c r="AA1559" s="37"/>
      <c r="AB1559" s="12">
        <v>3</v>
      </c>
      <c r="AC1559">
        <v>3</v>
      </c>
      <c r="AD1559">
        <v>4</v>
      </c>
      <c r="AE1559">
        <v>-0.09</v>
      </c>
      <c r="AF1559">
        <v>-4</v>
      </c>
      <c r="AG1559">
        <v>5</v>
      </c>
      <c r="AH1559">
        <v>-5</v>
      </c>
      <c r="AI1559">
        <v>4</v>
      </c>
      <c r="AJ1559">
        <v>-10</v>
      </c>
      <c r="AK1559">
        <v>3</v>
      </c>
      <c r="AL1559">
        <v>-0.09</v>
      </c>
      <c r="AM1559">
        <v>-7.4</v>
      </c>
      <c r="AN1559">
        <v>-1.3</v>
      </c>
      <c r="AO1559">
        <v>-6.1</v>
      </c>
      <c r="AP1559">
        <v>0</v>
      </c>
      <c r="AQ1559">
        <v>0</v>
      </c>
      <c r="AR1559" s="2">
        <v>0.6</v>
      </c>
    </row>
    <row r="1560" spans="6:44" x14ac:dyDescent="0.3">
      <c r="F1560" t="str">
        <f t="shared" si="122"/>
        <v>12761281</v>
      </c>
      <c r="G1560" t="e">
        <f t="shared" si="125"/>
        <v>#N/A</v>
      </c>
      <c r="H1560" s="11">
        <v>1276</v>
      </c>
      <c r="I1560" s="5">
        <v>1281</v>
      </c>
      <c r="J1560" t="s">
        <v>50</v>
      </c>
      <c r="K1560" t="s">
        <v>52</v>
      </c>
      <c r="O1560" s="3"/>
      <c r="P1560" s="4"/>
      <c r="Q1560" s="4"/>
      <c r="R1560" s="2">
        <f t="shared" si="123"/>
        <v>0.64208516242317681</v>
      </c>
      <c r="S1560" s="2">
        <f t="shared" si="124"/>
        <v>0.35791483757682319</v>
      </c>
      <c r="T1560" s="2"/>
      <c r="U1560" s="2"/>
      <c r="V1560" s="37"/>
      <c r="W1560" s="37"/>
      <c r="X1560" s="37"/>
      <c r="Y1560" s="37"/>
      <c r="Z1560" s="37"/>
      <c r="AA1560" s="37"/>
      <c r="AB1560" s="12">
        <v>3</v>
      </c>
      <c r="AC1560">
        <v>8</v>
      </c>
      <c r="AD1560">
        <v>-28</v>
      </c>
      <c r="AE1560">
        <v>0.18</v>
      </c>
      <c r="AF1560">
        <v>0</v>
      </c>
      <c r="AG1560">
        <v>1</v>
      </c>
      <c r="AH1560">
        <v>-6</v>
      </c>
      <c r="AI1560">
        <v>3</v>
      </c>
      <c r="AJ1560">
        <v>-5</v>
      </c>
      <c r="AK1560">
        <v>4</v>
      </c>
      <c r="AL1560">
        <v>-0.09</v>
      </c>
      <c r="AM1560">
        <v>0.1</v>
      </c>
      <c r="AN1560">
        <v>-4.8</v>
      </c>
      <c r="AO1560">
        <v>4.9000000000000004</v>
      </c>
      <c r="AP1560">
        <v>5</v>
      </c>
      <c r="AQ1560">
        <v>1</v>
      </c>
      <c r="AR1560" s="2">
        <v>0.78</v>
      </c>
    </row>
    <row r="1561" spans="6:44" x14ac:dyDescent="0.3">
      <c r="F1561" t="str">
        <f t="shared" si="122"/>
        <v>12761293</v>
      </c>
      <c r="G1561" t="e">
        <f t="shared" si="125"/>
        <v>#N/A</v>
      </c>
      <c r="H1561" s="11">
        <v>1276</v>
      </c>
      <c r="I1561" s="5">
        <v>1293</v>
      </c>
      <c r="J1561" t="s">
        <v>50</v>
      </c>
      <c r="K1561" t="s">
        <v>54</v>
      </c>
      <c r="O1561" s="3"/>
      <c r="P1561" s="4"/>
      <c r="Q1561" s="4"/>
      <c r="R1561" s="2">
        <f t="shared" si="123"/>
        <v>0.64208516242317681</v>
      </c>
      <c r="S1561" s="2">
        <f t="shared" si="124"/>
        <v>0.35791483757682319</v>
      </c>
      <c r="T1561" s="2"/>
      <c r="U1561" s="2"/>
      <c r="V1561" s="37"/>
      <c r="W1561" s="37"/>
      <c r="X1561" s="37"/>
      <c r="Y1561" s="37"/>
      <c r="Z1561" s="37"/>
      <c r="AA1561" s="37"/>
      <c r="AB1561" s="12">
        <v>3</v>
      </c>
      <c r="AC1561">
        <v>12</v>
      </c>
      <c r="AD1561">
        <v>-49</v>
      </c>
      <c r="AE1561">
        <v>-0.04</v>
      </c>
      <c r="AF1561">
        <v>-1</v>
      </c>
      <c r="AG1561">
        <v>1</v>
      </c>
      <c r="AH1561">
        <v>-3</v>
      </c>
      <c r="AI1561">
        <v>1</v>
      </c>
      <c r="AJ1561">
        <v>-7</v>
      </c>
      <c r="AK1561">
        <v>3</v>
      </c>
      <c r="AL1561">
        <v>-7.0000000000000007E-2</v>
      </c>
      <c r="AM1561">
        <v>-3.8</v>
      </c>
      <c r="AN1561">
        <v>-2.5</v>
      </c>
      <c r="AO1561">
        <v>-1.3</v>
      </c>
      <c r="AP1561">
        <v>9</v>
      </c>
      <c r="AQ1561">
        <v>1</v>
      </c>
      <c r="AR1561" s="2">
        <v>0.78</v>
      </c>
    </row>
    <row r="1562" spans="6:44" x14ac:dyDescent="0.3">
      <c r="F1562" t="str">
        <f t="shared" si="122"/>
        <v>12761300</v>
      </c>
      <c r="G1562" t="e">
        <f t="shared" si="125"/>
        <v>#N/A</v>
      </c>
      <c r="H1562" s="11">
        <v>1276</v>
      </c>
      <c r="I1562" s="5">
        <v>1300</v>
      </c>
      <c r="J1562" t="s">
        <v>50</v>
      </c>
      <c r="K1562" t="s">
        <v>55</v>
      </c>
      <c r="O1562" s="3"/>
      <c r="P1562" s="4"/>
      <c r="Q1562" s="4"/>
      <c r="R1562" s="2">
        <f t="shared" si="123"/>
        <v>0.85208516242317678</v>
      </c>
      <c r="S1562" s="2">
        <f t="shared" si="124"/>
        <v>0.14791483757682322</v>
      </c>
      <c r="T1562" s="2"/>
      <c r="U1562" s="2"/>
      <c r="V1562" s="37"/>
      <c r="W1562" s="37"/>
      <c r="X1562" s="37"/>
      <c r="Y1562" s="37"/>
      <c r="Z1562" s="37"/>
      <c r="AA1562" s="37"/>
      <c r="AB1562" s="12">
        <v>3</v>
      </c>
      <c r="AC1562">
        <v>16</v>
      </c>
      <c r="AD1562">
        <v>-299</v>
      </c>
      <c r="AE1562">
        <v>0.27</v>
      </c>
      <c r="AF1562">
        <v>3</v>
      </c>
      <c r="AG1562">
        <v>-1</v>
      </c>
      <c r="AH1562">
        <v>-6</v>
      </c>
      <c r="AI1562">
        <v>2</v>
      </c>
      <c r="AJ1562">
        <v>-7</v>
      </c>
      <c r="AK1562">
        <v>6</v>
      </c>
      <c r="AL1562">
        <v>-0.02</v>
      </c>
      <c r="AM1562">
        <v>3.2</v>
      </c>
      <c r="AN1562">
        <v>-7.2</v>
      </c>
      <c r="AO1562">
        <v>10.4</v>
      </c>
      <c r="AP1562">
        <v>13</v>
      </c>
      <c r="AQ1562">
        <v>1</v>
      </c>
      <c r="AR1562" s="2">
        <v>0.99</v>
      </c>
    </row>
    <row r="1563" spans="6:44" x14ac:dyDescent="0.3">
      <c r="F1563" t="str">
        <f t="shared" si="122"/>
        <v>12761301</v>
      </c>
      <c r="G1563" t="e">
        <f t="shared" si="125"/>
        <v>#N/A</v>
      </c>
      <c r="H1563" s="11">
        <v>1276</v>
      </c>
      <c r="I1563" s="5">
        <v>1301</v>
      </c>
      <c r="J1563" t="s">
        <v>50</v>
      </c>
      <c r="K1563" t="s">
        <v>56</v>
      </c>
      <c r="O1563" s="3"/>
      <c r="P1563" s="4"/>
      <c r="Q1563" s="4"/>
      <c r="R1563" s="2">
        <f t="shared" si="123"/>
        <v>0.64208516242317681</v>
      </c>
      <c r="S1563" s="2">
        <f t="shared" si="124"/>
        <v>0.35791483757682319</v>
      </c>
      <c r="T1563" s="2"/>
      <c r="U1563" s="2"/>
      <c r="V1563" s="37"/>
      <c r="W1563" s="37"/>
      <c r="X1563" s="37"/>
      <c r="Y1563" s="37"/>
      <c r="Z1563" s="37"/>
      <c r="AA1563" s="37"/>
      <c r="AB1563" s="12">
        <v>3</v>
      </c>
      <c r="AC1563">
        <v>9</v>
      </c>
      <c r="AD1563">
        <v>-32</v>
      </c>
      <c r="AE1563">
        <v>0.13</v>
      </c>
      <c r="AF1563">
        <v>1</v>
      </c>
      <c r="AG1563">
        <v>-4</v>
      </c>
      <c r="AH1563">
        <v>-3</v>
      </c>
      <c r="AI1563">
        <v>-1</v>
      </c>
      <c r="AJ1563">
        <v>-8</v>
      </c>
      <c r="AK1563">
        <v>8</v>
      </c>
      <c r="AL1563">
        <v>-0.04</v>
      </c>
      <c r="AM1563">
        <v>-7.6</v>
      </c>
      <c r="AN1563">
        <v>-11</v>
      </c>
      <c r="AO1563">
        <v>3.4</v>
      </c>
      <c r="AP1563">
        <v>6</v>
      </c>
      <c r="AQ1563">
        <v>1</v>
      </c>
      <c r="AR1563" s="2">
        <v>0.78</v>
      </c>
    </row>
    <row r="1564" spans="6:44" x14ac:dyDescent="0.3">
      <c r="F1564" t="str">
        <f t="shared" si="122"/>
        <v>12761305</v>
      </c>
      <c r="G1564" t="e">
        <f t="shared" si="125"/>
        <v>#N/A</v>
      </c>
      <c r="H1564" s="11">
        <v>1276</v>
      </c>
      <c r="I1564" s="5">
        <v>1305</v>
      </c>
      <c r="J1564" t="s">
        <v>50</v>
      </c>
      <c r="K1564" t="s">
        <v>57</v>
      </c>
      <c r="O1564" s="3"/>
      <c r="P1564" s="4"/>
      <c r="Q1564" s="4"/>
      <c r="R1564" s="2">
        <f t="shared" si="123"/>
        <v>0.55208516242317673</v>
      </c>
      <c r="S1564" s="2">
        <f t="shared" si="124"/>
        <v>0.44791483757682327</v>
      </c>
      <c r="T1564" s="2"/>
      <c r="U1564" s="2"/>
      <c r="V1564" s="37"/>
      <c r="W1564" s="37"/>
      <c r="X1564" s="37"/>
      <c r="Y1564" s="37"/>
      <c r="Z1564" s="37"/>
      <c r="AA1564" s="37"/>
      <c r="AB1564" s="12">
        <v>3</v>
      </c>
      <c r="AC1564">
        <v>7</v>
      </c>
      <c r="AD1564">
        <v>-14</v>
      </c>
      <c r="AE1564">
        <v>0</v>
      </c>
      <c r="AF1564">
        <v>-1</v>
      </c>
      <c r="AG1564">
        <v>-1</v>
      </c>
      <c r="AH1564">
        <v>0</v>
      </c>
      <c r="AI1564">
        <v>1</v>
      </c>
      <c r="AJ1564">
        <v>-1</v>
      </c>
      <c r="AK1564">
        <v>5</v>
      </c>
      <c r="AL1564">
        <v>-0.09</v>
      </c>
      <c r="AM1564">
        <v>-9.5</v>
      </c>
      <c r="AN1564">
        <v>-9.4</v>
      </c>
      <c r="AO1564">
        <v>-0.1</v>
      </c>
      <c r="AP1564">
        <v>4</v>
      </c>
      <c r="AQ1564">
        <v>1</v>
      </c>
      <c r="AR1564" s="2">
        <v>0.69</v>
      </c>
    </row>
    <row r="1565" spans="6:44" x14ac:dyDescent="0.3">
      <c r="F1565" t="str">
        <f t="shared" si="122"/>
        <v>12761308</v>
      </c>
      <c r="G1565" t="e">
        <f t="shared" si="125"/>
        <v>#N/A</v>
      </c>
      <c r="H1565" s="11">
        <v>1276</v>
      </c>
      <c r="I1565" s="5">
        <v>1308</v>
      </c>
      <c r="J1565" t="s">
        <v>50</v>
      </c>
      <c r="K1565" t="s">
        <v>58</v>
      </c>
      <c r="O1565" s="3"/>
      <c r="P1565" s="4"/>
      <c r="Q1565" s="4"/>
      <c r="R1565" s="2">
        <f t="shared" si="123"/>
        <v>0.64208516242317681</v>
      </c>
      <c r="S1565" s="2">
        <f t="shared" si="124"/>
        <v>0.35791483757682319</v>
      </c>
      <c r="T1565" s="2"/>
      <c r="U1565" s="2"/>
      <c r="V1565" s="37"/>
      <c r="W1565" s="37"/>
      <c r="X1565" s="37"/>
      <c r="Y1565" s="37"/>
      <c r="Z1565" s="37"/>
      <c r="AA1565" s="37"/>
      <c r="AB1565" s="12">
        <v>3</v>
      </c>
      <c r="AC1565">
        <v>12</v>
      </c>
      <c r="AD1565">
        <v>-45</v>
      </c>
      <c r="AE1565">
        <v>-0.04</v>
      </c>
      <c r="AF1565">
        <v>2</v>
      </c>
      <c r="AG1565">
        <v>3</v>
      </c>
      <c r="AH1565">
        <v>-3</v>
      </c>
      <c r="AI1565">
        <v>0</v>
      </c>
      <c r="AJ1565">
        <v>-8</v>
      </c>
      <c r="AK1565">
        <v>-1</v>
      </c>
      <c r="AL1565">
        <v>0.02</v>
      </c>
      <c r="AM1565">
        <v>-2</v>
      </c>
      <c r="AN1565">
        <v>-1.2</v>
      </c>
      <c r="AO1565">
        <v>-0.8</v>
      </c>
      <c r="AP1565">
        <v>9</v>
      </c>
      <c r="AQ1565">
        <v>1</v>
      </c>
      <c r="AR1565" s="2">
        <v>0.78</v>
      </c>
    </row>
    <row r="1566" spans="6:44" x14ac:dyDescent="0.3">
      <c r="F1566" t="str">
        <f t="shared" si="122"/>
        <v>12761314</v>
      </c>
      <c r="G1566" t="e">
        <f t="shared" si="125"/>
        <v>#N/A</v>
      </c>
      <c r="H1566" s="11">
        <v>1276</v>
      </c>
      <c r="I1566" s="5">
        <v>1314</v>
      </c>
      <c r="J1566" t="s">
        <v>50</v>
      </c>
      <c r="K1566" t="s">
        <v>59</v>
      </c>
      <c r="O1566" s="3"/>
      <c r="P1566" s="4"/>
      <c r="Q1566" s="4"/>
      <c r="R1566" s="2">
        <f t="shared" si="123"/>
        <v>0.55208516242317673</v>
      </c>
      <c r="S1566" s="2">
        <f t="shared" si="124"/>
        <v>0.44791483757682327</v>
      </c>
      <c r="T1566" s="2"/>
      <c r="U1566" s="2"/>
      <c r="V1566" s="37"/>
      <c r="W1566" s="37"/>
      <c r="X1566" s="37"/>
      <c r="Y1566" s="37"/>
      <c r="Z1566" s="37"/>
      <c r="AA1566" s="37"/>
      <c r="AB1566" s="12">
        <v>3</v>
      </c>
      <c r="AC1566">
        <v>2</v>
      </c>
      <c r="AD1566">
        <v>3</v>
      </c>
      <c r="AE1566">
        <v>0.08</v>
      </c>
      <c r="AF1566">
        <v>2</v>
      </c>
      <c r="AG1566">
        <v>-2</v>
      </c>
      <c r="AH1566">
        <v>-2</v>
      </c>
      <c r="AI1566">
        <v>3</v>
      </c>
      <c r="AJ1566">
        <v>-12</v>
      </c>
      <c r="AK1566">
        <v>2</v>
      </c>
      <c r="AL1566">
        <v>-0.08</v>
      </c>
      <c r="AM1566">
        <v>-8.4</v>
      </c>
      <c r="AN1566">
        <v>-9.6</v>
      </c>
      <c r="AO1566">
        <v>1.2</v>
      </c>
      <c r="AP1566">
        <v>-1</v>
      </c>
      <c r="AQ1566">
        <v>0</v>
      </c>
      <c r="AR1566" s="2">
        <v>0.69</v>
      </c>
    </row>
    <row r="1567" spans="6:44" x14ac:dyDescent="0.3">
      <c r="F1567" t="str">
        <f t="shared" si="122"/>
        <v>12761326</v>
      </c>
      <c r="G1567" t="e">
        <f t="shared" si="125"/>
        <v>#N/A</v>
      </c>
      <c r="H1567" s="11">
        <v>1276</v>
      </c>
      <c r="I1567" s="5">
        <v>1326</v>
      </c>
      <c r="J1567" t="s">
        <v>50</v>
      </c>
      <c r="K1567" t="s">
        <v>60</v>
      </c>
      <c r="O1567" s="3"/>
      <c r="P1567" s="4"/>
      <c r="Q1567" s="4"/>
      <c r="R1567" s="2">
        <f t="shared" si="123"/>
        <v>0.56208516242317674</v>
      </c>
      <c r="S1567" s="2">
        <f t="shared" si="124"/>
        <v>0.43791483757682326</v>
      </c>
      <c r="T1567" s="2"/>
      <c r="U1567" s="2"/>
      <c r="V1567" s="37"/>
      <c r="W1567" s="37"/>
      <c r="X1567" s="37"/>
      <c r="Y1567" s="37"/>
      <c r="Z1567" s="37"/>
      <c r="AA1567" s="37"/>
      <c r="AB1567" s="12">
        <v>3</v>
      </c>
      <c r="AC1567">
        <v>5</v>
      </c>
      <c r="AD1567">
        <v>-5</v>
      </c>
      <c r="AE1567">
        <v>0.04</v>
      </c>
      <c r="AF1567">
        <v>0</v>
      </c>
      <c r="AG1567">
        <v>0</v>
      </c>
      <c r="AH1567">
        <v>-3</v>
      </c>
      <c r="AI1567">
        <v>1</v>
      </c>
      <c r="AJ1567">
        <v>-4</v>
      </c>
      <c r="AK1567">
        <v>1</v>
      </c>
      <c r="AL1567">
        <v>-7.0000000000000007E-2</v>
      </c>
      <c r="AM1567">
        <v>-2.2000000000000002</v>
      </c>
      <c r="AN1567">
        <v>-3.2</v>
      </c>
      <c r="AO1567">
        <v>1</v>
      </c>
      <c r="AP1567">
        <v>2</v>
      </c>
      <c r="AQ1567">
        <v>1</v>
      </c>
      <c r="AR1567" s="2">
        <v>0.7</v>
      </c>
    </row>
    <row r="1568" spans="6:44" x14ac:dyDescent="0.3">
      <c r="F1568" t="str">
        <f t="shared" si="122"/>
        <v>12761328</v>
      </c>
      <c r="G1568" t="e">
        <f t="shared" si="125"/>
        <v>#N/A</v>
      </c>
      <c r="H1568" s="11">
        <v>1276</v>
      </c>
      <c r="I1568" s="5">
        <v>1328</v>
      </c>
      <c r="J1568" t="s">
        <v>50</v>
      </c>
      <c r="K1568" t="s">
        <v>61</v>
      </c>
      <c r="O1568" s="3"/>
      <c r="P1568" s="4"/>
      <c r="Q1568" s="4"/>
      <c r="R1568" s="2">
        <f t="shared" si="123"/>
        <v>0.66208516242317683</v>
      </c>
      <c r="S1568" s="2">
        <f t="shared" si="124"/>
        <v>0.33791483757682317</v>
      </c>
      <c r="T1568" s="2"/>
      <c r="U1568" s="2"/>
      <c r="V1568" s="37"/>
      <c r="W1568" s="37"/>
      <c r="X1568" s="37"/>
      <c r="Y1568" s="37"/>
      <c r="Z1568" s="37"/>
      <c r="AA1568" s="37"/>
      <c r="AB1568" s="12">
        <v>3</v>
      </c>
      <c r="AC1568">
        <v>10</v>
      </c>
      <c r="AD1568">
        <v>-37</v>
      </c>
      <c r="AE1568">
        <v>0.21</v>
      </c>
      <c r="AF1568">
        <v>0</v>
      </c>
      <c r="AG1568">
        <v>-3</v>
      </c>
      <c r="AH1568">
        <v>-3</v>
      </c>
      <c r="AI1568">
        <v>2</v>
      </c>
      <c r="AJ1568">
        <v>-2</v>
      </c>
      <c r="AK1568">
        <v>6</v>
      </c>
      <c r="AL1568">
        <v>-0.09</v>
      </c>
      <c r="AM1568">
        <v>-11.6</v>
      </c>
      <c r="AN1568">
        <v>-18.100000000000001</v>
      </c>
      <c r="AO1568">
        <v>6.5</v>
      </c>
      <c r="AP1568">
        <v>7</v>
      </c>
      <c r="AQ1568">
        <v>1</v>
      </c>
      <c r="AR1568" s="2">
        <v>0.8</v>
      </c>
    </row>
    <row r="1569" spans="6:44" x14ac:dyDescent="0.3">
      <c r="F1569" t="str">
        <f t="shared" si="122"/>
        <v>12761335</v>
      </c>
      <c r="G1569" t="e">
        <f t="shared" si="125"/>
        <v>#N/A</v>
      </c>
      <c r="H1569" s="11">
        <v>1276</v>
      </c>
      <c r="I1569" s="5">
        <v>1335</v>
      </c>
      <c r="J1569" t="s">
        <v>50</v>
      </c>
      <c r="K1569" t="s">
        <v>62</v>
      </c>
      <c r="O1569" s="3"/>
      <c r="P1569" s="4"/>
      <c r="Q1569" s="4"/>
      <c r="R1569" s="2">
        <f t="shared" si="123"/>
        <v>0.77208516242317682</v>
      </c>
      <c r="S1569" s="2">
        <f t="shared" si="124"/>
        <v>0.22791483757682318</v>
      </c>
      <c r="T1569" s="2"/>
      <c r="U1569" s="2"/>
      <c r="V1569" s="37"/>
      <c r="W1569" s="37"/>
      <c r="X1569" s="37"/>
      <c r="Y1569" s="37"/>
      <c r="Z1569" s="37"/>
      <c r="AA1569" s="37"/>
      <c r="AB1569" s="12">
        <v>3</v>
      </c>
      <c r="AC1569">
        <v>16</v>
      </c>
      <c r="AD1569">
        <v>-117</v>
      </c>
      <c r="AE1569">
        <v>0.05</v>
      </c>
      <c r="AF1569">
        <v>1</v>
      </c>
      <c r="AG1569">
        <v>1</v>
      </c>
      <c r="AH1569">
        <v>-3</v>
      </c>
      <c r="AI1569">
        <v>2</v>
      </c>
      <c r="AJ1569">
        <v>2</v>
      </c>
      <c r="AK1569">
        <v>-1</v>
      </c>
      <c r="AL1569">
        <v>0</v>
      </c>
      <c r="AM1569">
        <v>-2.1</v>
      </c>
      <c r="AN1569">
        <v>-6.1</v>
      </c>
      <c r="AO1569">
        <v>4</v>
      </c>
      <c r="AP1569">
        <v>13</v>
      </c>
      <c r="AQ1569">
        <v>1</v>
      </c>
      <c r="AR1569" s="2">
        <v>0.91</v>
      </c>
    </row>
    <row r="1570" spans="6:44" x14ac:dyDescent="0.3">
      <c r="F1570" t="str">
        <f t="shared" si="122"/>
        <v>12761344</v>
      </c>
      <c r="G1570" t="e">
        <f t="shared" si="125"/>
        <v>#N/A</v>
      </c>
      <c r="H1570" s="11">
        <v>1276</v>
      </c>
      <c r="I1570" s="5">
        <v>1344</v>
      </c>
      <c r="J1570" t="s">
        <v>50</v>
      </c>
      <c r="K1570" t="s">
        <v>63</v>
      </c>
      <c r="O1570" s="3"/>
      <c r="P1570" s="4"/>
      <c r="Q1570" s="4"/>
      <c r="R1570" s="2">
        <f t="shared" si="123"/>
        <v>0.71208516242317677</v>
      </c>
      <c r="S1570" s="2">
        <f t="shared" si="124"/>
        <v>0.28791483757682323</v>
      </c>
      <c r="T1570" s="2"/>
      <c r="U1570" s="2"/>
      <c r="V1570" s="37"/>
      <c r="W1570" s="37"/>
      <c r="X1570" s="37"/>
      <c r="Y1570" s="37"/>
      <c r="Z1570" s="37"/>
      <c r="AA1570" s="37"/>
      <c r="AB1570" s="12">
        <v>3</v>
      </c>
      <c r="AC1570">
        <v>10</v>
      </c>
      <c r="AD1570">
        <v>-53</v>
      </c>
      <c r="AE1570">
        <v>0.17</v>
      </c>
      <c r="AF1570">
        <v>4</v>
      </c>
      <c r="AG1570">
        <v>-2</v>
      </c>
      <c r="AH1570">
        <v>-3</v>
      </c>
      <c r="AI1570">
        <v>0</v>
      </c>
      <c r="AJ1570">
        <v>-3</v>
      </c>
      <c r="AK1570">
        <v>5</v>
      </c>
      <c r="AL1570">
        <v>-0.04</v>
      </c>
      <c r="AM1570">
        <v>-0.1</v>
      </c>
      <c r="AN1570">
        <v>-9.1999999999999993</v>
      </c>
      <c r="AO1570">
        <v>9.1</v>
      </c>
      <c r="AP1570">
        <v>7</v>
      </c>
      <c r="AQ1570">
        <v>1</v>
      </c>
      <c r="AR1570" s="2">
        <v>0.85</v>
      </c>
    </row>
    <row r="1571" spans="6:44" x14ac:dyDescent="0.3">
      <c r="F1571" t="str">
        <f t="shared" si="122"/>
        <v>12761345</v>
      </c>
      <c r="G1571" t="e">
        <f t="shared" si="125"/>
        <v>#N/A</v>
      </c>
      <c r="H1571" s="11">
        <v>1276</v>
      </c>
      <c r="I1571" s="5">
        <v>1345</v>
      </c>
      <c r="J1571" t="s">
        <v>50</v>
      </c>
      <c r="K1571" t="s">
        <v>64</v>
      </c>
      <c r="O1571" s="3"/>
      <c r="P1571" s="4"/>
      <c r="Q1571" s="4"/>
      <c r="R1571" s="2">
        <f t="shared" si="123"/>
        <v>0.46208516242317677</v>
      </c>
      <c r="S1571" s="2">
        <f t="shared" si="124"/>
        <v>0.53791483757682323</v>
      </c>
      <c r="T1571" s="2"/>
      <c r="U1571" s="2"/>
      <c r="V1571" s="37"/>
      <c r="W1571" s="37"/>
      <c r="X1571" s="37"/>
      <c r="Y1571" s="37"/>
      <c r="Z1571" s="37"/>
      <c r="AA1571" s="37"/>
      <c r="AB1571" s="12">
        <v>3</v>
      </c>
      <c r="AC1571">
        <v>2</v>
      </c>
      <c r="AD1571">
        <v>5</v>
      </c>
      <c r="AE1571">
        <v>-0.03</v>
      </c>
      <c r="AF1571">
        <v>-4</v>
      </c>
      <c r="AG1571">
        <v>1</v>
      </c>
      <c r="AH1571">
        <v>-2</v>
      </c>
      <c r="AI1571">
        <v>2</v>
      </c>
      <c r="AJ1571">
        <v>-2</v>
      </c>
      <c r="AK1571">
        <v>4</v>
      </c>
      <c r="AL1571">
        <v>-0.08</v>
      </c>
      <c r="AM1571">
        <v>-7.5</v>
      </c>
      <c r="AN1571">
        <v>-2.1</v>
      </c>
      <c r="AO1571">
        <v>-5.4</v>
      </c>
      <c r="AP1571">
        <v>-1</v>
      </c>
      <c r="AQ1571">
        <v>0</v>
      </c>
      <c r="AR1571" s="2">
        <v>0.6</v>
      </c>
    </row>
    <row r="1572" spans="6:44" x14ac:dyDescent="0.3">
      <c r="F1572" t="str">
        <f t="shared" si="122"/>
        <v>12761347</v>
      </c>
      <c r="G1572" t="e">
        <f t="shared" si="125"/>
        <v>#N/A</v>
      </c>
      <c r="H1572" s="11">
        <v>1276</v>
      </c>
      <c r="I1572" s="5">
        <v>1347</v>
      </c>
      <c r="J1572" t="s">
        <v>50</v>
      </c>
      <c r="K1572" t="s">
        <v>65</v>
      </c>
      <c r="O1572" s="3"/>
      <c r="P1572" s="4"/>
      <c r="Q1572" s="4"/>
      <c r="R1572" s="2">
        <f t="shared" si="123"/>
        <v>0.81208516242317674</v>
      </c>
      <c r="S1572" s="2">
        <f t="shared" si="124"/>
        <v>0.18791483757682326</v>
      </c>
      <c r="T1572" s="2"/>
      <c r="U1572" s="2"/>
      <c r="V1572" s="37"/>
      <c r="W1572" s="37"/>
      <c r="X1572" s="37"/>
      <c r="Y1572" s="37"/>
      <c r="Z1572" s="37"/>
      <c r="AA1572" s="37"/>
      <c r="AB1572" s="12">
        <v>3</v>
      </c>
      <c r="AC1572">
        <v>16</v>
      </c>
      <c r="AD1572">
        <v>-160</v>
      </c>
      <c r="AE1572">
        <v>0.17</v>
      </c>
      <c r="AF1572">
        <v>5</v>
      </c>
      <c r="AG1572">
        <v>-1</v>
      </c>
      <c r="AH1572">
        <v>-4</v>
      </c>
      <c r="AI1572">
        <v>-1</v>
      </c>
      <c r="AJ1572">
        <v>-6</v>
      </c>
      <c r="AK1572">
        <v>4</v>
      </c>
      <c r="AL1572">
        <v>-7.0000000000000007E-2</v>
      </c>
      <c r="AM1572">
        <v>6.7</v>
      </c>
      <c r="AN1572">
        <v>-1.4</v>
      </c>
      <c r="AO1572">
        <v>8.1</v>
      </c>
      <c r="AP1572">
        <v>13</v>
      </c>
      <c r="AQ1572">
        <v>1</v>
      </c>
      <c r="AR1572" s="2">
        <v>0.95</v>
      </c>
    </row>
    <row r="1573" spans="6:44" x14ac:dyDescent="0.3">
      <c r="F1573" t="str">
        <f t="shared" si="122"/>
        <v>12761348</v>
      </c>
      <c r="G1573" t="e">
        <f t="shared" si="125"/>
        <v>#N/A</v>
      </c>
      <c r="H1573" s="11">
        <v>1276</v>
      </c>
      <c r="I1573" s="5">
        <v>1348</v>
      </c>
      <c r="J1573" t="s">
        <v>50</v>
      </c>
      <c r="K1573" t="s">
        <v>66</v>
      </c>
      <c r="O1573" s="3"/>
      <c r="P1573" s="4"/>
      <c r="Q1573" s="4"/>
      <c r="R1573" s="2">
        <f t="shared" si="123"/>
        <v>0.63208516242317681</v>
      </c>
      <c r="S1573" s="2">
        <f t="shared" si="124"/>
        <v>0.36791483757682319</v>
      </c>
      <c r="T1573" s="2"/>
      <c r="U1573" s="2"/>
      <c r="V1573" s="37"/>
      <c r="W1573" s="37"/>
      <c r="X1573" s="37"/>
      <c r="Y1573" s="37"/>
      <c r="Z1573" s="37"/>
      <c r="AA1573" s="37"/>
      <c r="AB1573" s="12">
        <v>3</v>
      </c>
      <c r="AC1573">
        <v>7</v>
      </c>
      <c r="AD1573">
        <v>-39</v>
      </c>
      <c r="AE1573">
        <v>0.01</v>
      </c>
      <c r="AF1573">
        <v>2</v>
      </c>
      <c r="AG1573">
        <v>-2</v>
      </c>
      <c r="AH1573">
        <v>-1</v>
      </c>
      <c r="AI1573">
        <v>-3</v>
      </c>
      <c r="AJ1573">
        <v>-5</v>
      </c>
      <c r="AK1573">
        <v>3</v>
      </c>
      <c r="AL1573">
        <v>-0.05</v>
      </c>
      <c r="AM1573">
        <v>-2.6</v>
      </c>
      <c r="AN1573">
        <v>-4.4000000000000004</v>
      </c>
      <c r="AO1573">
        <v>1.8</v>
      </c>
      <c r="AP1573">
        <v>4</v>
      </c>
      <c r="AQ1573">
        <v>1</v>
      </c>
      <c r="AR1573" s="2">
        <v>0.77</v>
      </c>
    </row>
    <row r="1574" spans="6:44" x14ac:dyDescent="0.3">
      <c r="F1574" t="str">
        <f t="shared" si="122"/>
        <v>12761355</v>
      </c>
      <c r="G1574" t="e">
        <f t="shared" si="125"/>
        <v>#N/A</v>
      </c>
      <c r="H1574" s="11">
        <v>1276</v>
      </c>
      <c r="I1574" s="5">
        <v>1355</v>
      </c>
      <c r="J1574" t="s">
        <v>50</v>
      </c>
      <c r="K1574" t="s">
        <v>67</v>
      </c>
      <c r="O1574" s="3"/>
      <c r="P1574" s="4"/>
      <c r="Q1574" s="4"/>
      <c r="R1574" s="2">
        <f t="shared" si="123"/>
        <v>0.69208516242317675</v>
      </c>
      <c r="S1574" s="2">
        <f t="shared" si="124"/>
        <v>0.30791483757682325</v>
      </c>
      <c r="T1574" s="2"/>
      <c r="U1574" s="2"/>
      <c r="V1574" s="37"/>
      <c r="W1574" s="37"/>
      <c r="X1574" s="37"/>
      <c r="Y1574" s="37"/>
      <c r="Z1574" s="37"/>
      <c r="AA1574" s="37"/>
      <c r="AB1574" s="12">
        <v>3</v>
      </c>
      <c r="AC1574">
        <v>12</v>
      </c>
      <c r="AD1574">
        <v>-65</v>
      </c>
      <c r="AE1574">
        <v>-0.01</v>
      </c>
      <c r="AF1574">
        <v>0</v>
      </c>
      <c r="AG1574">
        <v>-2</v>
      </c>
      <c r="AH1574">
        <v>0</v>
      </c>
      <c r="AI1574">
        <v>4</v>
      </c>
      <c r="AJ1574">
        <v>1</v>
      </c>
      <c r="AK1574">
        <v>-1</v>
      </c>
      <c r="AL1574">
        <v>-0.1</v>
      </c>
      <c r="AM1574">
        <v>-9.8000000000000007</v>
      </c>
      <c r="AN1574">
        <v>-12.1</v>
      </c>
      <c r="AO1574">
        <v>2.2999999999999998</v>
      </c>
      <c r="AP1574">
        <v>9</v>
      </c>
      <c r="AQ1574">
        <v>1</v>
      </c>
      <c r="AR1574" s="2">
        <v>0.83</v>
      </c>
    </row>
    <row r="1575" spans="6:44" x14ac:dyDescent="0.3">
      <c r="F1575" t="str">
        <f t="shared" si="122"/>
        <v>12761361</v>
      </c>
      <c r="G1575" t="e">
        <f t="shared" si="125"/>
        <v>#N/A</v>
      </c>
      <c r="H1575" s="11">
        <v>1276</v>
      </c>
      <c r="I1575" s="5">
        <v>1361</v>
      </c>
      <c r="J1575" t="s">
        <v>50</v>
      </c>
      <c r="K1575" t="s">
        <v>68</v>
      </c>
      <c r="O1575" s="3"/>
      <c r="P1575" s="4"/>
      <c r="Q1575" s="4"/>
      <c r="R1575" s="2">
        <f t="shared" si="123"/>
        <v>0.65208516242317682</v>
      </c>
      <c r="S1575" s="2">
        <f t="shared" si="124"/>
        <v>0.34791483757682318</v>
      </c>
      <c r="T1575" s="2"/>
      <c r="U1575" s="2"/>
      <c r="V1575" s="37"/>
      <c r="W1575" s="37"/>
      <c r="X1575" s="37"/>
      <c r="Y1575" s="37"/>
      <c r="Z1575" s="37"/>
      <c r="AA1575" s="37"/>
      <c r="AB1575" s="12">
        <v>3</v>
      </c>
      <c r="AC1575">
        <v>11</v>
      </c>
      <c r="AD1575">
        <v>-40</v>
      </c>
      <c r="AE1575">
        <v>0.11</v>
      </c>
      <c r="AF1575">
        <v>2</v>
      </c>
      <c r="AG1575">
        <v>-1</v>
      </c>
      <c r="AH1575">
        <v>-3</v>
      </c>
      <c r="AI1575">
        <v>0</v>
      </c>
      <c r="AJ1575">
        <v>-6</v>
      </c>
      <c r="AK1575">
        <v>1</v>
      </c>
      <c r="AL1575">
        <v>-0.06</v>
      </c>
      <c r="AM1575">
        <v>-3.5</v>
      </c>
      <c r="AN1575">
        <v>-4.9000000000000004</v>
      </c>
      <c r="AO1575">
        <v>1.4</v>
      </c>
      <c r="AP1575">
        <v>8</v>
      </c>
      <c r="AQ1575">
        <v>1</v>
      </c>
      <c r="AR1575" s="2">
        <v>0.79</v>
      </c>
    </row>
    <row r="1576" spans="6:44" x14ac:dyDescent="0.3">
      <c r="F1576" t="str">
        <f t="shared" si="122"/>
        <v>12761371</v>
      </c>
      <c r="G1576" t="e">
        <f t="shared" si="125"/>
        <v>#N/A</v>
      </c>
      <c r="H1576" s="11">
        <v>1276</v>
      </c>
      <c r="I1576" s="5">
        <v>1371</v>
      </c>
      <c r="J1576" t="s">
        <v>50</v>
      </c>
      <c r="K1576" t="s">
        <v>69</v>
      </c>
      <c r="O1576" s="3"/>
      <c r="P1576" s="4"/>
      <c r="Q1576" s="4"/>
      <c r="R1576" s="2">
        <f t="shared" si="123"/>
        <v>0.61208516242317679</v>
      </c>
      <c r="S1576" s="2">
        <f t="shared" si="124"/>
        <v>0.38791483757682321</v>
      </c>
      <c r="T1576" s="2"/>
      <c r="U1576" s="2"/>
      <c r="V1576" s="37"/>
      <c r="W1576" s="37"/>
      <c r="X1576" s="37"/>
      <c r="Y1576" s="37"/>
      <c r="Z1576" s="37"/>
      <c r="AA1576" s="37"/>
      <c r="AB1576" s="12">
        <v>3</v>
      </c>
      <c r="AC1576">
        <v>8</v>
      </c>
      <c r="AD1576">
        <v>-16</v>
      </c>
      <c r="AE1576">
        <v>0.13</v>
      </c>
      <c r="AF1576">
        <v>1</v>
      </c>
      <c r="AG1576">
        <v>-2</v>
      </c>
      <c r="AH1576">
        <v>-3</v>
      </c>
      <c r="AI1576">
        <v>1</v>
      </c>
      <c r="AJ1576">
        <v>-8</v>
      </c>
      <c r="AK1576">
        <v>4</v>
      </c>
      <c r="AL1576">
        <v>-0.03</v>
      </c>
      <c r="AM1576">
        <v>-5.4</v>
      </c>
      <c r="AN1576">
        <v>-9.8000000000000007</v>
      </c>
      <c r="AO1576">
        <v>4.4000000000000004</v>
      </c>
      <c r="AP1576">
        <v>5</v>
      </c>
      <c r="AQ1576">
        <v>1</v>
      </c>
      <c r="AR1576" s="2">
        <v>0.75</v>
      </c>
    </row>
    <row r="1577" spans="6:44" x14ac:dyDescent="0.3">
      <c r="F1577" t="str">
        <f t="shared" si="122"/>
        <v>12761372</v>
      </c>
      <c r="G1577" t="e">
        <f t="shared" si="125"/>
        <v>#N/A</v>
      </c>
      <c r="H1577" s="11">
        <v>1276</v>
      </c>
      <c r="I1577" s="5">
        <v>1372</v>
      </c>
      <c r="J1577" t="s">
        <v>50</v>
      </c>
      <c r="K1577" t="s">
        <v>70</v>
      </c>
      <c r="O1577" s="3"/>
      <c r="P1577" s="4"/>
      <c r="Q1577" s="4"/>
      <c r="R1577" s="2">
        <f t="shared" si="123"/>
        <v>0.74208516242317679</v>
      </c>
      <c r="S1577" s="2">
        <f t="shared" si="124"/>
        <v>0.25791483757682321</v>
      </c>
      <c r="T1577" s="2"/>
      <c r="U1577" s="2"/>
      <c r="V1577" s="37"/>
      <c r="W1577" s="37"/>
      <c r="X1577" s="37"/>
      <c r="Y1577" s="37"/>
      <c r="Z1577" s="37"/>
      <c r="AA1577" s="37"/>
      <c r="AB1577" s="12">
        <v>3</v>
      </c>
      <c r="AC1577">
        <v>14</v>
      </c>
      <c r="AD1577">
        <v>-101</v>
      </c>
      <c r="AE1577">
        <v>-0.01</v>
      </c>
      <c r="AF1577">
        <v>1</v>
      </c>
      <c r="AG1577">
        <v>-2</v>
      </c>
      <c r="AH1577">
        <v>-6</v>
      </c>
      <c r="AI1577">
        <v>-6</v>
      </c>
      <c r="AJ1577">
        <v>-7</v>
      </c>
      <c r="AK1577">
        <v>5</v>
      </c>
      <c r="AL1577">
        <v>-0.04</v>
      </c>
      <c r="AM1577">
        <v>-4.5999999999999996</v>
      </c>
      <c r="AN1577">
        <v>-4.9000000000000004</v>
      </c>
      <c r="AO1577">
        <v>0.3</v>
      </c>
      <c r="AP1577">
        <v>11</v>
      </c>
      <c r="AQ1577">
        <v>1</v>
      </c>
      <c r="AR1577" s="2">
        <v>0.88</v>
      </c>
    </row>
    <row r="1578" spans="6:44" x14ac:dyDescent="0.3">
      <c r="F1578" t="str">
        <f t="shared" si="122"/>
        <v>12761382</v>
      </c>
      <c r="G1578" t="e">
        <f t="shared" si="125"/>
        <v>#N/A</v>
      </c>
      <c r="H1578" s="11">
        <v>1276</v>
      </c>
      <c r="I1578" s="5">
        <v>1382</v>
      </c>
      <c r="J1578" t="s">
        <v>50</v>
      </c>
      <c r="K1578" t="s">
        <v>71</v>
      </c>
      <c r="O1578" s="3"/>
      <c r="P1578" s="4"/>
      <c r="Q1578" s="4"/>
      <c r="R1578" s="2">
        <f t="shared" si="123"/>
        <v>0.68208516242317674</v>
      </c>
      <c r="S1578" s="2">
        <f t="shared" si="124"/>
        <v>0.31791483757682326</v>
      </c>
      <c r="T1578" s="2"/>
      <c r="U1578" s="2"/>
      <c r="V1578" s="37"/>
      <c r="W1578" s="37"/>
      <c r="X1578" s="37"/>
      <c r="Y1578" s="37"/>
      <c r="Z1578" s="37"/>
      <c r="AA1578" s="37"/>
      <c r="AB1578" s="12">
        <v>3</v>
      </c>
      <c r="AC1578">
        <v>11</v>
      </c>
      <c r="AD1578">
        <v>-59</v>
      </c>
      <c r="AE1578">
        <v>0.01</v>
      </c>
      <c r="AF1578">
        <v>2</v>
      </c>
      <c r="AG1578">
        <v>-1</v>
      </c>
      <c r="AH1578">
        <v>-2</v>
      </c>
      <c r="AI1578">
        <v>-1</v>
      </c>
      <c r="AJ1578">
        <v>-4</v>
      </c>
      <c r="AK1578">
        <v>6</v>
      </c>
      <c r="AL1578">
        <v>-0.09</v>
      </c>
      <c r="AM1578">
        <v>-4.3</v>
      </c>
      <c r="AN1578">
        <v>-7.5</v>
      </c>
      <c r="AO1578">
        <v>3.2</v>
      </c>
      <c r="AP1578">
        <v>8</v>
      </c>
      <c r="AQ1578">
        <v>1</v>
      </c>
      <c r="AR1578" s="2">
        <v>0.82</v>
      </c>
    </row>
    <row r="1579" spans="6:44" x14ac:dyDescent="0.3">
      <c r="F1579" t="str">
        <f t="shared" ref="F1579:F1642" si="126">H1579&amp;I1579</f>
        <v>12761393</v>
      </c>
      <c r="G1579" t="e">
        <f t="shared" si="125"/>
        <v>#N/A</v>
      </c>
      <c r="H1579" s="11">
        <v>1276</v>
      </c>
      <c r="I1579" s="5">
        <v>1393</v>
      </c>
      <c r="J1579" t="s">
        <v>50</v>
      </c>
      <c r="K1579" t="s">
        <v>72</v>
      </c>
      <c r="O1579" s="3"/>
      <c r="P1579" s="4"/>
      <c r="Q1579" s="4"/>
      <c r="R1579" s="2">
        <f t="shared" ref="R1579:R1642" si="127">AR1579-$AR$2291</f>
        <v>0.69208516242317675</v>
      </c>
      <c r="S1579" s="2">
        <f t="shared" ref="S1579:S1642" si="128">1-R1579</f>
        <v>0.30791483757682325</v>
      </c>
      <c r="T1579" s="2"/>
      <c r="U1579" s="2"/>
      <c r="V1579" s="37"/>
      <c r="W1579" s="37"/>
      <c r="X1579" s="37"/>
      <c r="Y1579" s="37"/>
      <c r="Z1579" s="37"/>
      <c r="AA1579" s="37"/>
      <c r="AB1579" s="12">
        <v>3</v>
      </c>
      <c r="AC1579">
        <v>11</v>
      </c>
      <c r="AD1579">
        <v>-44</v>
      </c>
      <c r="AE1579">
        <v>0.18</v>
      </c>
      <c r="AF1579">
        <v>7</v>
      </c>
      <c r="AG1579">
        <v>1</v>
      </c>
      <c r="AH1579">
        <v>-4</v>
      </c>
      <c r="AI1579">
        <v>0</v>
      </c>
      <c r="AJ1579">
        <v>-9</v>
      </c>
      <c r="AK1579">
        <v>5</v>
      </c>
      <c r="AL1579">
        <v>-0.08</v>
      </c>
      <c r="AM1579">
        <v>6.1</v>
      </c>
      <c r="AN1579">
        <v>-1</v>
      </c>
      <c r="AO1579">
        <v>7.1</v>
      </c>
      <c r="AP1579">
        <v>8</v>
      </c>
      <c r="AQ1579">
        <v>1</v>
      </c>
      <c r="AR1579" s="2">
        <v>0.83</v>
      </c>
    </row>
    <row r="1580" spans="6:44" x14ac:dyDescent="0.3">
      <c r="F1580" t="str">
        <f t="shared" si="126"/>
        <v>12761395</v>
      </c>
      <c r="G1580" t="e">
        <f t="shared" ref="G1580:G1643" si="129">VLOOKUP(E1580,F1580:F3857,COLUMN(F1580:F3857),FALSE)</f>
        <v>#N/A</v>
      </c>
      <c r="H1580" s="11">
        <v>1276</v>
      </c>
      <c r="I1580" s="5">
        <v>1395</v>
      </c>
      <c r="J1580" t="s">
        <v>50</v>
      </c>
      <c r="K1580" t="s">
        <v>73</v>
      </c>
      <c r="O1580" s="3"/>
      <c r="P1580" s="4"/>
      <c r="Q1580" s="4"/>
      <c r="R1580" s="2">
        <f t="shared" si="127"/>
        <v>0.58208516242317676</v>
      </c>
      <c r="S1580" s="2">
        <f t="shared" si="128"/>
        <v>0.41791483757682324</v>
      </c>
      <c r="T1580" s="2"/>
      <c r="U1580" s="2"/>
      <c r="V1580" s="37"/>
      <c r="W1580" s="37"/>
      <c r="X1580" s="37"/>
      <c r="Y1580" s="37"/>
      <c r="Z1580" s="37"/>
      <c r="AA1580" s="37"/>
      <c r="AB1580" s="12">
        <v>3</v>
      </c>
      <c r="AC1580">
        <v>6</v>
      </c>
      <c r="AD1580">
        <v>-12</v>
      </c>
      <c r="AE1580">
        <v>0.13</v>
      </c>
      <c r="AF1580">
        <v>-3</v>
      </c>
      <c r="AG1580">
        <v>-5</v>
      </c>
      <c r="AH1580">
        <v>-3</v>
      </c>
      <c r="AI1580">
        <v>1</v>
      </c>
      <c r="AJ1580">
        <v>-9</v>
      </c>
      <c r="AK1580">
        <v>2</v>
      </c>
      <c r="AL1580">
        <v>-0.05</v>
      </c>
      <c r="AM1580">
        <v>-9.4</v>
      </c>
      <c r="AN1580">
        <v>-12.4</v>
      </c>
      <c r="AO1580">
        <v>3</v>
      </c>
      <c r="AP1580">
        <v>3</v>
      </c>
      <c r="AQ1580">
        <v>1</v>
      </c>
      <c r="AR1580" s="2">
        <v>0.72</v>
      </c>
    </row>
    <row r="1581" spans="6:44" x14ac:dyDescent="0.3">
      <c r="F1581" t="str">
        <f t="shared" si="126"/>
        <v>12761397</v>
      </c>
      <c r="G1581" t="e">
        <f t="shared" si="129"/>
        <v>#N/A</v>
      </c>
      <c r="H1581" s="11">
        <v>1276</v>
      </c>
      <c r="I1581" s="5">
        <v>1397</v>
      </c>
      <c r="J1581" t="s">
        <v>50</v>
      </c>
      <c r="K1581" t="s">
        <v>74</v>
      </c>
      <c r="O1581" s="3"/>
      <c r="P1581" s="4"/>
      <c r="Q1581" s="4"/>
      <c r="R1581" s="2">
        <f t="shared" si="127"/>
        <v>0.55208516242317673</v>
      </c>
      <c r="S1581" s="2">
        <f t="shared" si="128"/>
        <v>0.44791483757682327</v>
      </c>
      <c r="T1581" s="2"/>
      <c r="U1581" s="2"/>
      <c r="V1581" s="37"/>
      <c r="W1581" s="37"/>
      <c r="X1581" s="37"/>
      <c r="Y1581" s="37"/>
      <c r="Z1581" s="37"/>
      <c r="AA1581" s="37"/>
      <c r="AB1581" s="12">
        <v>3</v>
      </c>
      <c r="AC1581">
        <v>3</v>
      </c>
      <c r="AD1581">
        <v>-1</v>
      </c>
      <c r="AE1581">
        <v>0.03</v>
      </c>
      <c r="AF1581">
        <v>3</v>
      </c>
      <c r="AG1581">
        <v>1</v>
      </c>
      <c r="AH1581">
        <v>-3</v>
      </c>
      <c r="AI1581">
        <v>-1</v>
      </c>
      <c r="AJ1581">
        <v>-8</v>
      </c>
      <c r="AK1581">
        <v>7</v>
      </c>
      <c r="AL1581">
        <v>-0.1</v>
      </c>
      <c r="AM1581">
        <v>-0.6</v>
      </c>
      <c r="AN1581">
        <v>-2.9</v>
      </c>
      <c r="AO1581">
        <v>2.2999999999999998</v>
      </c>
      <c r="AP1581">
        <v>0</v>
      </c>
      <c r="AQ1581">
        <v>0</v>
      </c>
      <c r="AR1581" s="2">
        <v>0.69</v>
      </c>
    </row>
    <row r="1582" spans="6:44" x14ac:dyDescent="0.3">
      <c r="F1582" t="str">
        <f t="shared" si="126"/>
        <v>12761400</v>
      </c>
      <c r="G1582" t="e">
        <f t="shared" si="129"/>
        <v>#N/A</v>
      </c>
      <c r="H1582" s="11">
        <v>1276</v>
      </c>
      <c r="I1582" s="5">
        <v>1400</v>
      </c>
      <c r="J1582" t="s">
        <v>50</v>
      </c>
      <c r="K1582" t="s">
        <v>75</v>
      </c>
      <c r="O1582" s="3"/>
      <c r="P1582" s="4"/>
      <c r="Q1582" s="4"/>
      <c r="R1582" s="2">
        <f t="shared" si="127"/>
        <v>0.65208516242317682</v>
      </c>
      <c r="S1582" s="2">
        <f t="shared" si="128"/>
        <v>0.34791483757682318</v>
      </c>
      <c r="T1582" s="2"/>
      <c r="U1582" s="2"/>
      <c r="V1582" s="37"/>
      <c r="W1582" s="37"/>
      <c r="X1582" s="37"/>
      <c r="Y1582" s="37"/>
      <c r="Z1582" s="37"/>
      <c r="AA1582" s="37"/>
      <c r="AB1582" s="12">
        <v>3</v>
      </c>
      <c r="AC1582">
        <v>10</v>
      </c>
      <c r="AD1582">
        <v>-29</v>
      </c>
      <c r="AE1582">
        <v>0.21</v>
      </c>
      <c r="AF1582">
        <v>4</v>
      </c>
      <c r="AG1582">
        <v>0</v>
      </c>
      <c r="AH1582">
        <v>-3</v>
      </c>
      <c r="AI1582">
        <v>1</v>
      </c>
      <c r="AJ1582">
        <v>-3</v>
      </c>
      <c r="AK1582">
        <v>5</v>
      </c>
      <c r="AL1582">
        <v>-0.01</v>
      </c>
      <c r="AM1582">
        <v>1.9</v>
      </c>
      <c r="AN1582">
        <v>-4.7</v>
      </c>
      <c r="AO1582">
        <v>6.6</v>
      </c>
      <c r="AP1582">
        <v>7</v>
      </c>
      <c r="AQ1582">
        <v>1</v>
      </c>
      <c r="AR1582" s="2">
        <v>0.79</v>
      </c>
    </row>
    <row r="1583" spans="6:44" x14ac:dyDescent="0.3">
      <c r="F1583" t="str">
        <f t="shared" si="126"/>
        <v>12761401</v>
      </c>
      <c r="G1583" t="e">
        <f t="shared" si="129"/>
        <v>#N/A</v>
      </c>
      <c r="H1583" s="11">
        <v>1276</v>
      </c>
      <c r="I1583" s="5">
        <v>1401</v>
      </c>
      <c r="J1583" t="s">
        <v>50</v>
      </c>
      <c r="K1583" t="s">
        <v>76</v>
      </c>
      <c r="O1583" s="3"/>
      <c r="P1583" s="4"/>
      <c r="Q1583" s="4"/>
      <c r="R1583" s="2">
        <f t="shared" si="127"/>
        <v>0.6220851624231768</v>
      </c>
      <c r="S1583" s="2">
        <f t="shared" si="128"/>
        <v>0.3779148375768232</v>
      </c>
      <c r="T1583" s="2"/>
      <c r="U1583" s="2"/>
      <c r="V1583" s="37"/>
      <c r="W1583" s="37"/>
      <c r="X1583" s="37"/>
      <c r="Y1583" s="37"/>
      <c r="Z1583" s="37"/>
      <c r="AA1583" s="37"/>
      <c r="AB1583" s="12">
        <v>3</v>
      </c>
      <c r="AC1583">
        <v>7</v>
      </c>
      <c r="AD1583">
        <v>-20</v>
      </c>
      <c r="AE1583">
        <v>0.17</v>
      </c>
      <c r="AF1583">
        <v>3</v>
      </c>
      <c r="AG1583">
        <v>2</v>
      </c>
      <c r="AH1583">
        <v>-4</v>
      </c>
      <c r="AI1583">
        <v>3</v>
      </c>
      <c r="AJ1583">
        <v>-8</v>
      </c>
      <c r="AK1583">
        <v>4</v>
      </c>
      <c r="AL1583">
        <v>-0.01</v>
      </c>
      <c r="AM1583">
        <v>-1.4</v>
      </c>
      <c r="AN1583">
        <v>-6.3</v>
      </c>
      <c r="AO1583">
        <v>4.9000000000000004</v>
      </c>
      <c r="AP1583">
        <v>4</v>
      </c>
      <c r="AQ1583">
        <v>1</v>
      </c>
      <c r="AR1583" s="2">
        <v>0.76</v>
      </c>
    </row>
    <row r="1584" spans="6:44" x14ac:dyDescent="0.3">
      <c r="F1584" t="str">
        <f t="shared" si="126"/>
        <v>12761403</v>
      </c>
      <c r="G1584" t="e">
        <f t="shared" si="129"/>
        <v>#N/A</v>
      </c>
      <c r="H1584" s="11">
        <v>1276</v>
      </c>
      <c r="I1584" s="5">
        <v>1403</v>
      </c>
      <c r="J1584" t="s">
        <v>50</v>
      </c>
      <c r="K1584" t="s">
        <v>77</v>
      </c>
      <c r="O1584" s="3"/>
      <c r="P1584" s="4"/>
      <c r="Q1584" s="4"/>
      <c r="R1584" s="2">
        <f t="shared" si="127"/>
        <v>0.54208516242317684</v>
      </c>
      <c r="S1584" s="2">
        <f t="shared" si="128"/>
        <v>0.45791483757682316</v>
      </c>
      <c r="T1584" s="2"/>
      <c r="U1584" s="2"/>
      <c r="V1584" s="37"/>
      <c r="W1584" s="37"/>
      <c r="X1584" s="37"/>
      <c r="Y1584" s="37"/>
      <c r="Z1584" s="37"/>
      <c r="AA1584" s="37"/>
      <c r="AB1584" s="12">
        <v>3</v>
      </c>
      <c r="AC1584">
        <v>3</v>
      </c>
      <c r="AD1584">
        <v>-2</v>
      </c>
      <c r="AE1584">
        <v>0.06</v>
      </c>
      <c r="AF1584">
        <v>1</v>
      </c>
      <c r="AG1584">
        <v>1</v>
      </c>
      <c r="AH1584">
        <v>-4</v>
      </c>
      <c r="AI1584">
        <v>-2</v>
      </c>
      <c r="AJ1584">
        <v>-7</v>
      </c>
      <c r="AK1584">
        <v>4</v>
      </c>
      <c r="AL1584">
        <v>-0.04</v>
      </c>
      <c r="AM1584">
        <v>-1.6</v>
      </c>
      <c r="AN1584">
        <v>-1.2</v>
      </c>
      <c r="AO1584">
        <v>-0.4</v>
      </c>
      <c r="AP1584">
        <v>0</v>
      </c>
      <c r="AQ1584">
        <v>0</v>
      </c>
      <c r="AR1584" s="2">
        <v>0.68</v>
      </c>
    </row>
    <row r="1585" spans="6:44" x14ac:dyDescent="0.3">
      <c r="F1585" t="str">
        <f t="shared" si="126"/>
        <v>12761411</v>
      </c>
      <c r="G1585" t="e">
        <f t="shared" si="129"/>
        <v>#N/A</v>
      </c>
      <c r="H1585" s="11">
        <v>1276</v>
      </c>
      <c r="I1585" s="5">
        <v>1411</v>
      </c>
      <c r="J1585" t="s">
        <v>50</v>
      </c>
      <c r="K1585" t="s">
        <v>78</v>
      </c>
      <c r="O1585" s="3"/>
      <c r="P1585" s="4"/>
      <c r="Q1585" s="4"/>
      <c r="R1585" s="2">
        <f t="shared" si="127"/>
        <v>0.84208516242317677</v>
      </c>
      <c r="S1585" s="2">
        <f t="shared" si="128"/>
        <v>0.15791483757682323</v>
      </c>
      <c r="T1585" s="2"/>
      <c r="U1585" s="2"/>
      <c r="V1585" s="37"/>
      <c r="W1585" s="37"/>
      <c r="X1585" s="37"/>
      <c r="Y1585" s="37"/>
      <c r="Z1585" s="37"/>
      <c r="AA1585" s="37"/>
      <c r="AB1585" s="12">
        <v>3</v>
      </c>
      <c r="AC1585">
        <v>16</v>
      </c>
      <c r="AD1585">
        <v>-239</v>
      </c>
      <c r="AE1585">
        <v>0.35</v>
      </c>
      <c r="AF1585">
        <v>3</v>
      </c>
      <c r="AG1585">
        <v>-4</v>
      </c>
      <c r="AH1585">
        <v>-3</v>
      </c>
      <c r="AI1585">
        <v>3</v>
      </c>
      <c r="AJ1585">
        <v>-3</v>
      </c>
      <c r="AK1585">
        <v>8</v>
      </c>
      <c r="AL1585">
        <v>-0.06</v>
      </c>
      <c r="AM1585">
        <v>-4</v>
      </c>
      <c r="AN1585">
        <v>-16.2</v>
      </c>
      <c r="AO1585">
        <v>12.2</v>
      </c>
      <c r="AP1585">
        <v>13</v>
      </c>
      <c r="AQ1585">
        <v>1</v>
      </c>
      <c r="AR1585" s="2">
        <v>0.98</v>
      </c>
    </row>
    <row r="1586" spans="6:44" x14ac:dyDescent="0.3">
      <c r="F1586" t="str">
        <f t="shared" si="126"/>
        <v>12761417</v>
      </c>
      <c r="G1586" t="e">
        <f t="shared" si="129"/>
        <v>#N/A</v>
      </c>
      <c r="H1586" s="11">
        <v>1276</v>
      </c>
      <c r="I1586" s="5">
        <v>1417</v>
      </c>
      <c r="J1586" t="s">
        <v>50</v>
      </c>
      <c r="K1586" t="s">
        <v>79</v>
      </c>
      <c r="O1586" s="3"/>
      <c r="P1586" s="4"/>
      <c r="Q1586" s="4"/>
      <c r="R1586" s="2">
        <f t="shared" si="127"/>
        <v>0.65208516242317682</v>
      </c>
      <c r="S1586" s="2">
        <f t="shared" si="128"/>
        <v>0.34791483757682318</v>
      </c>
      <c r="T1586" s="2"/>
      <c r="U1586" s="2"/>
      <c r="V1586" s="37"/>
      <c r="W1586" s="37"/>
      <c r="X1586" s="37"/>
      <c r="Y1586" s="37"/>
      <c r="Z1586" s="37"/>
      <c r="AA1586" s="37"/>
      <c r="AB1586" s="12">
        <v>3</v>
      </c>
      <c r="AC1586">
        <v>11</v>
      </c>
      <c r="AD1586">
        <v>-38</v>
      </c>
      <c r="AE1586">
        <v>0.13</v>
      </c>
      <c r="AF1586">
        <v>0</v>
      </c>
      <c r="AG1586">
        <v>-1</v>
      </c>
      <c r="AH1586">
        <v>-2</v>
      </c>
      <c r="AI1586">
        <v>4</v>
      </c>
      <c r="AJ1586">
        <v>-3</v>
      </c>
      <c r="AK1586">
        <v>3</v>
      </c>
      <c r="AL1586">
        <v>-0.06</v>
      </c>
      <c r="AM1586">
        <v>-8.3000000000000007</v>
      </c>
      <c r="AN1586">
        <v>-12.8</v>
      </c>
      <c r="AO1586">
        <v>4.5</v>
      </c>
      <c r="AP1586">
        <v>8</v>
      </c>
      <c r="AQ1586">
        <v>1</v>
      </c>
      <c r="AR1586" s="2">
        <v>0.79</v>
      </c>
    </row>
    <row r="1587" spans="6:44" x14ac:dyDescent="0.3">
      <c r="F1587" t="str">
        <f t="shared" si="126"/>
        <v>12761420</v>
      </c>
      <c r="G1587" t="e">
        <f t="shared" si="129"/>
        <v>#N/A</v>
      </c>
      <c r="H1587" s="11">
        <v>1276</v>
      </c>
      <c r="I1587" s="5">
        <v>1420</v>
      </c>
      <c r="J1587" t="s">
        <v>50</v>
      </c>
      <c r="K1587" t="s">
        <v>80</v>
      </c>
      <c r="O1587" s="3"/>
      <c r="P1587" s="4"/>
      <c r="Q1587" s="4"/>
      <c r="R1587" s="2">
        <f t="shared" si="127"/>
        <v>0.82208516242317675</v>
      </c>
      <c r="S1587" s="2">
        <f t="shared" si="128"/>
        <v>0.17791483757682325</v>
      </c>
      <c r="T1587" s="2"/>
      <c r="U1587" s="2"/>
      <c r="V1587" s="37"/>
      <c r="W1587" s="37"/>
      <c r="X1587" s="37"/>
      <c r="Y1587" s="37"/>
      <c r="Z1587" s="37"/>
      <c r="AA1587" s="37"/>
      <c r="AB1587" s="12">
        <v>3</v>
      </c>
      <c r="AC1587">
        <v>16</v>
      </c>
      <c r="AD1587">
        <v>-174</v>
      </c>
      <c r="AE1587">
        <v>0.11</v>
      </c>
      <c r="AF1587">
        <v>2</v>
      </c>
      <c r="AG1587">
        <v>-4</v>
      </c>
      <c r="AH1587">
        <v>-3</v>
      </c>
      <c r="AI1587">
        <v>-1</v>
      </c>
      <c r="AJ1587">
        <v>0</v>
      </c>
      <c r="AK1587">
        <v>5</v>
      </c>
      <c r="AL1587">
        <v>0.01</v>
      </c>
      <c r="AM1587">
        <v>1.1000000000000001</v>
      </c>
      <c r="AN1587">
        <v>-7.5</v>
      </c>
      <c r="AO1587">
        <v>8.6</v>
      </c>
      <c r="AP1587">
        <v>13</v>
      </c>
      <c r="AQ1587">
        <v>1</v>
      </c>
      <c r="AR1587" s="2">
        <v>0.96</v>
      </c>
    </row>
    <row r="1588" spans="6:44" x14ac:dyDescent="0.3">
      <c r="F1588" t="str">
        <f t="shared" si="126"/>
        <v>12761422</v>
      </c>
      <c r="G1588" t="e">
        <f t="shared" si="129"/>
        <v>#N/A</v>
      </c>
      <c r="H1588" s="11">
        <v>1276</v>
      </c>
      <c r="I1588" s="5">
        <v>1422</v>
      </c>
      <c r="J1588" t="s">
        <v>50</v>
      </c>
      <c r="K1588" t="s">
        <v>81</v>
      </c>
      <c r="O1588" s="3"/>
      <c r="P1588" s="4"/>
      <c r="Q1588" s="4"/>
      <c r="R1588" s="2">
        <f t="shared" si="127"/>
        <v>0.70208516242317676</v>
      </c>
      <c r="S1588" s="2">
        <f t="shared" si="128"/>
        <v>0.29791483757682324</v>
      </c>
      <c r="T1588" s="2"/>
      <c r="U1588" s="2"/>
      <c r="V1588" s="37"/>
      <c r="W1588" s="37"/>
      <c r="X1588" s="37"/>
      <c r="Y1588" s="37"/>
      <c r="Z1588" s="37"/>
      <c r="AA1588" s="37"/>
      <c r="AB1588" s="12">
        <v>3</v>
      </c>
      <c r="AC1588">
        <v>13</v>
      </c>
      <c r="AD1588">
        <v>-72</v>
      </c>
      <c r="AE1588">
        <v>0.02</v>
      </c>
      <c r="AF1588">
        <v>2</v>
      </c>
      <c r="AG1588">
        <v>0</v>
      </c>
      <c r="AH1588">
        <v>-5</v>
      </c>
      <c r="AI1588">
        <v>-3</v>
      </c>
      <c r="AJ1588">
        <v>-8</v>
      </c>
      <c r="AK1588">
        <v>0</v>
      </c>
      <c r="AL1588">
        <v>-0.04</v>
      </c>
      <c r="AM1588">
        <v>1.5</v>
      </c>
      <c r="AN1588">
        <v>0.2</v>
      </c>
      <c r="AO1588">
        <v>1.3</v>
      </c>
      <c r="AP1588">
        <v>10</v>
      </c>
      <c r="AQ1588">
        <v>1</v>
      </c>
      <c r="AR1588" s="2">
        <v>0.84</v>
      </c>
    </row>
    <row r="1589" spans="6:44" x14ac:dyDescent="0.3">
      <c r="F1589" t="str">
        <f t="shared" si="126"/>
        <v>12761437</v>
      </c>
      <c r="G1589" t="e">
        <f t="shared" si="129"/>
        <v>#N/A</v>
      </c>
      <c r="H1589" s="11">
        <v>1276</v>
      </c>
      <c r="I1589" s="5">
        <v>1437</v>
      </c>
      <c r="J1589" t="s">
        <v>50</v>
      </c>
      <c r="K1589" t="s">
        <v>82</v>
      </c>
      <c r="O1589" s="3"/>
      <c r="P1589" s="4"/>
      <c r="Q1589" s="4"/>
      <c r="R1589" s="2">
        <f t="shared" si="127"/>
        <v>0.44208516242317675</v>
      </c>
      <c r="S1589" s="2">
        <f t="shared" si="128"/>
        <v>0.55791483757682325</v>
      </c>
      <c r="T1589" s="2"/>
      <c r="U1589" s="2"/>
      <c r="V1589" s="37"/>
      <c r="W1589" s="37"/>
      <c r="X1589" s="37"/>
      <c r="Y1589" s="37"/>
      <c r="Z1589" s="37"/>
      <c r="AA1589" s="37"/>
      <c r="AB1589" s="12">
        <v>3</v>
      </c>
      <c r="AC1589">
        <v>1</v>
      </c>
      <c r="AD1589">
        <v>8</v>
      </c>
      <c r="AE1589">
        <v>-0.09</v>
      </c>
      <c r="AF1589">
        <v>-6</v>
      </c>
      <c r="AG1589">
        <v>-1</v>
      </c>
      <c r="AH1589">
        <v>-1</v>
      </c>
      <c r="AI1589">
        <v>1</v>
      </c>
      <c r="AJ1589">
        <v>-3</v>
      </c>
      <c r="AK1589">
        <v>3</v>
      </c>
      <c r="AL1589">
        <v>-0.11</v>
      </c>
      <c r="AM1589">
        <v>-13.5</v>
      </c>
      <c r="AN1589">
        <v>-7.4</v>
      </c>
      <c r="AO1589">
        <v>-6.1</v>
      </c>
      <c r="AP1589">
        <v>-2</v>
      </c>
      <c r="AQ1589">
        <v>0</v>
      </c>
      <c r="AR1589" s="2">
        <v>0.57999999999999996</v>
      </c>
    </row>
    <row r="1590" spans="6:44" x14ac:dyDescent="0.3">
      <c r="F1590" t="str">
        <f t="shared" si="126"/>
        <v>12761438</v>
      </c>
      <c r="G1590" t="e">
        <f t="shared" si="129"/>
        <v>#N/A</v>
      </c>
      <c r="H1590" s="11">
        <v>1276</v>
      </c>
      <c r="I1590" s="5">
        <v>1438</v>
      </c>
      <c r="J1590" t="s">
        <v>50</v>
      </c>
      <c r="K1590" t="s">
        <v>83</v>
      </c>
      <c r="O1590" s="3"/>
      <c r="P1590" s="4"/>
      <c r="Q1590" s="4"/>
      <c r="R1590" s="2">
        <f t="shared" si="127"/>
        <v>0.45208516242317676</v>
      </c>
      <c r="S1590" s="2">
        <f t="shared" si="128"/>
        <v>0.54791483757682324</v>
      </c>
      <c r="T1590" s="2"/>
      <c r="U1590" s="2"/>
      <c r="V1590" s="37"/>
      <c r="W1590" s="37"/>
      <c r="X1590" s="37"/>
      <c r="Y1590" s="37"/>
      <c r="Z1590" s="37"/>
      <c r="AA1590" s="37"/>
      <c r="AB1590" s="12">
        <v>3</v>
      </c>
      <c r="AC1590">
        <v>1</v>
      </c>
      <c r="AD1590">
        <v>9</v>
      </c>
      <c r="AE1590">
        <v>-0.15</v>
      </c>
      <c r="AF1590">
        <v>1</v>
      </c>
      <c r="AG1590">
        <v>4</v>
      </c>
      <c r="AH1590">
        <v>0</v>
      </c>
      <c r="AI1590">
        <v>-2</v>
      </c>
      <c r="AJ1590">
        <v>-1</v>
      </c>
      <c r="AK1590">
        <v>2</v>
      </c>
      <c r="AL1590">
        <v>-0.1</v>
      </c>
      <c r="AM1590">
        <v>6.1</v>
      </c>
      <c r="AN1590">
        <v>10.1</v>
      </c>
      <c r="AO1590">
        <v>-4</v>
      </c>
      <c r="AP1590">
        <v>-2</v>
      </c>
      <c r="AQ1590">
        <v>0</v>
      </c>
      <c r="AR1590" s="2">
        <v>0.59</v>
      </c>
    </row>
    <row r="1591" spans="6:44" x14ac:dyDescent="0.3">
      <c r="F1591" t="str">
        <f t="shared" si="126"/>
        <v>12761439</v>
      </c>
      <c r="G1591" t="e">
        <f t="shared" si="129"/>
        <v>#N/A</v>
      </c>
      <c r="H1591" s="11">
        <v>1276</v>
      </c>
      <c r="I1591" s="5">
        <v>1439</v>
      </c>
      <c r="J1591" t="s">
        <v>50</v>
      </c>
      <c r="K1591" t="s">
        <v>84</v>
      </c>
      <c r="O1591" s="3"/>
      <c r="P1591" s="4"/>
      <c r="Q1591" s="4"/>
      <c r="R1591" s="2">
        <f t="shared" si="127"/>
        <v>0.59208516242317677</v>
      </c>
      <c r="S1591" s="2">
        <f t="shared" si="128"/>
        <v>0.40791483757682323</v>
      </c>
      <c r="T1591" s="2"/>
      <c r="U1591" s="2"/>
      <c r="V1591" s="37"/>
      <c r="W1591" s="37"/>
      <c r="X1591" s="37"/>
      <c r="Y1591" s="37"/>
      <c r="Z1591" s="37"/>
      <c r="AA1591" s="37"/>
      <c r="AB1591" s="12">
        <v>3</v>
      </c>
      <c r="AC1591">
        <v>8</v>
      </c>
      <c r="AD1591">
        <v>-22</v>
      </c>
      <c r="AE1591">
        <v>0.13</v>
      </c>
      <c r="AF1591">
        <v>-3</v>
      </c>
      <c r="AG1591">
        <v>-2</v>
      </c>
      <c r="AH1591">
        <v>-3</v>
      </c>
      <c r="AI1591">
        <v>1</v>
      </c>
      <c r="AJ1591">
        <v>2</v>
      </c>
      <c r="AK1591">
        <v>5</v>
      </c>
      <c r="AL1591">
        <v>-0.05</v>
      </c>
      <c r="AM1591">
        <v>-6.1</v>
      </c>
      <c r="AN1591">
        <v>-8.3000000000000007</v>
      </c>
      <c r="AO1591">
        <v>2.2000000000000002</v>
      </c>
      <c r="AP1591">
        <v>5</v>
      </c>
      <c r="AQ1591">
        <v>1</v>
      </c>
      <c r="AR1591" s="2">
        <v>0.73</v>
      </c>
    </row>
    <row r="1592" spans="6:44" x14ac:dyDescent="0.3">
      <c r="F1592" t="str">
        <f t="shared" si="126"/>
        <v>12761452</v>
      </c>
      <c r="G1592" t="e">
        <f t="shared" si="129"/>
        <v>#N/A</v>
      </c>
      <c r="H1592" s="11">
        <v>1276</v>
      </c>
      <c r="I1592" s="5">
        <v>1452</v>
      </c>
      <c r="J1592" t="s">
        <v>50</v>
      </c>
      <c r="K1592" t="s">
        <v>85</v>
      </c>
      <c r="O1592" s="3"/>
      <c r="P1592" s="4"/>
      <c r="Q1592" s="4"/>
      <c r="R1592" s="2">
        <f t="shared" si="127"/>
        <v>0.54208516242317684</v>
      </c>
      <c r="S1592" s="2">
        <f t="shared" si="128"/>
        <v>0.45791483757682316</v>
      </c>
      <c r="T1592" s="2"/>
      <c r="U1592" s="2"/>
      <c r="V1592" s="37"/>
      <c r="W1592" s="37"/>
      <c r="X1592" s="37"/>
      <c r="Y1592" s="37"/>
      <c r="Z1592" s="37"/>
      <c r="AA1592" s="37"/>
      <c r="AB1592" s="12">
        <v>3</v>
      </c>
      <c r="AC1592">
        <v>5</v>
      </c>
      <c r="AD1592">
        <v>-3</v>
      </c>
      <c r="AE1592">
        <v>0.08</v>
      </c>
      <c r="AF1592">
        <v>4</v>
      </c>
      <c r="AG1592">
        <v>-2</v>
      </c>
      <c r="AH1592">
        <v>-1</v>
      </c>
      <c r="AI1592">
        <v>-4</v>
      </c>
      <c r="AJ1592">
        <v>-11</v>
      </c>
      <c r="AK1592">
        <v>6</v>
      </c>
      <c r="AL1592">
        <v>-0.11</v>
      </c>
      <c r="AM1592">
        <v>-6</v>
      </c>
      <c r="AN1592">
        <v>-5.5</v>
      </c>
      <c r="AO1592">
        <v>-0.5</v>
      </c>
      <c r="AP1592">
        <v>2</v>
      </c>
      <c r="AQ1592">
        <v>1</v>
      </c>
      <c r="AR1592" s="2">
        <v>0.68</v>
      </c>
    </row>
    <row r="1593" spans="6:44" x14ac:dyDescent="0.3">
      <c r="F1593" t="str">
        <f t="shared" si="126"/>
        <v>12761455</v>
      </c>
      <c r="G1593" t="e">
        <f t="shared" si="129"/>
        <v>#N/A</v>
      </c>
      <c r="H1593" s="11">
        <v>1276</v>
      </c>
      <c r="I1593" s="5">
        <v>1455</v>
      </c>
      <c r="J1593" t="s">
        <v>50</v>
      </c>
      <c r="K1593" t="s">
        <v>86</v>
      </c>
      <c r="O1593" s="3"/>
      <c r="P1593" s="4"/>
      <c r="Q1593" s="4"/>
      <c r="R1593" s="2">
        <f t="shared" si="127"/>
        <v>0.55208516242317673</v>
      </c>
      <c r="S1593" s="2">
        <f t="shared" si="128"/>
        <v>0.44791483757682327</v>
      </c>
      <c r="T1593" s="2"/>
      <c r="U1593" s="2"/>
      <c r="V1593" s="37"/>
      <c r="W1593" s="37"/>
      <c r="X1593" s="37"/>
      <c r="Y1593" s="37"/>
      <c r="Z1593" s="37"/>
      <c r="AA1593" s="37"/>
      <c r="AB1593" s="12">
        <v>3</v>
      </c>
      <c r="AC1593">
        <v>4</v>
      </c>
      <c r="AD1593">
        <v>-10</v>
      </c>
      <c r="AE1593">
        <v>0.01</v>
      </c>
      <c r="AF1593">
        <v>-1</v>
      </c>
      <c r="AG1593">
        <v>-1</v>
      </c>
      <c r="AH1593">
        <v>-2</v>
      </c>
      <c r="AI1593">
        <v>2</v>
      </c>
      <c r="AJ1593">
        <v>-9</v>
      </c>
      <c r="AK1593">
        <v>-1</v>
      </c>
      <c r="AL1593">
        <v>-0.08</v>
      </c>
      <c r="AM1593">
        <v>-9.4</v>
      </c>
      <c r="AN1593">
        <v>-7.8</v>
      </c>
      <c r="AO1593">
        <v>-1.6</v>
      </c>
      <c r="AP1593">
        <v>1</v>
      </c>
      <c r="AQ1593">
        <v>1</v>
      </c>
      <c r="AR1593" s="2">
        <v>0.69</v>
      </c>
    </row>
    <row r="1594" spans="6:44" x14ac:dyDescent="0.3">
      <c r="F1594" t="str">
        <f t="shared" si="126"/>
        <v>12761460</v>
      </c>
      <c r="G1594" t="e">
        <f t="shared" si="129"/>
        <v>#N/A</v>
      </c>
      <c r="H1594" s="11">
        <v>1276</v>
      </c>
      <c r="I1594" s="5">
        <v>1460</v>
      </c>
      <c r="J1594" t="s">
        <v>50</v>
      </c>
      <c r="K1594" t="s">
        <v>87</v>
      </c>
      <c r="O1594" s="3"/>
      <c r="P1594" s="4"/>
      <c r="Q1594" s="4"/>
      <c r="R1594" s="2">
        <f t="shared" si="127"/>
        <v>0.78208516242317683</v>
      </c>
      <c r="S1594" s="2">
        <f t="shared" si="128"/>
        <v>0.21791483757682317</v>
      </c>
      <c r="T1594" s="2"/>
      <c r="U1594" s="2"/>
      <c r="V1594" s="37"/>
      <c r="W1594" s="37"/>
      <c r="X1594" s="37"/>
      <c r="Y1594" s="37"/>
      <c r="Z1594" s="37"/>
      <c r="AA1594" s="37"/>
      <c r="AB1594" s="12">
        <v>3</v>
      </c>
      <c r="AC1594">
        <v>14</v>
      </c>
      <c r="AD1594">
        <v>-125</v>
      </c>
      <c r="AE1594">
        <v>7.0000000000000007E-2</v>
      </c>
      <c r="AF1594">
        <v>5</v>
      </c>
      <c r="AG1594">
        <v>0</v>
      </c>
      <c r="AH1594">
        <v>-4</v>
      </c>
      <c r="AI1594">
        <v>-2</v>
      </c>
      <c r="AJ1594">
        <v>-3</v>
      </c>
      <c r="AK1594">
        <v>1</v>
      </c>
      <c r="AL1594">
        <v>-0.06</v>
      </c>
      <c r="AM1594">
        <v>2.2999999999999998</v>
      </c>
      <c r="AN1594">
        <v>-2.7</v>
      </c>
      <c r="AO1594">
        <v>5</v>
      </c>
      <c r="AP1594">
        <v>11</v>
      </c>
      <c r="AQ1594">
        <v>1</v>
      </c>
      <c r="AR1594" s="2">
        <v>0.92</v>
      </c>
    </row>
    <row r="1595" spans="6:44" x14ac:dyDescent="0.3">
      <c r="F1595" t="str">
        <f t="shared" si="126"/>
        <v>12761462</v>
      </c>
      <c r="G1595" t="e">
        <f t="shared" si="129"/>
        <v>#N/A</v>
      </c>
      <c r="H1595" s="11">
        <v>1276</v>
      </c>
      <c r="I1595" s="5">
        <v>1462</v>
      </c>
      <c r="J1595" t="s">
        <v>50</v>
      </c>
      <c r="K1595" t="s">
        <v>88</v>
      </c>
      <c r="O1595" s="3"/>
      <c r="P1595" s="4"/>
      <c r="Q1595" s="4"/>
      <c r="R1595" s="2">
        <f t="shared" si="127"/>
        <v>0.55208516242317673</v>
      </c>
      <c r="S1595" s="2">
        <f t="shared" si="128"/>
        <v>0.44791483757682327</v>
      </c>
      <c r="T1595" s="2"/>
      <c r="U1595" s="2"/>
      <c r="V1595" s="37"/>
      <c r="W1595" s="37"/>
      <c r="X1595" s="37"/>
      <c r="Y1595" s="37"/>
      <c r="Z1595" s="37"/>
      <c r="AA1595" s="37"/>
      <c r="AB1595" s="12">
        <v>3</v>
      </c>
      <c r="AC1595">
        <v>1</v>
      </c>
      <c r="AD1595">
        <v>-4</v>
      </c>
      <c r="AE1595">
        <v>-0.06</v>
      </c>
      <c r="AF1595">
        <v>-2</v>
      </c>
      <c r="AG1595">
        <v>-2</v>
      </c>
      <c r="AH1595">
        <v>-3</v>
      </c>
      <c r="AI1595">
        <v>3</v>
      </c>
      <c r="AJ1595">
        <v>-4</v>
      </c>
      <c r="AK1595">
        <v>-1</v>
      </c>
      <c r="AL1595">
        <v>-0.13</v>
      </c>
      <c r="AM1595">
        <v>-10.7</v>
      </c>
      <c r="AN1595">
        <v>-11</v>
      </c>
      <c r="AO1595">
        <v>0.3</v>
      </c>
      <c r="AP1595">
        <v>-2</v>
      </c>
      <c r="AQ1595">
        <v>0</v>
      </c>
      <c r="AR1595" s="2">
        <v>0.69</v>
      </c>
    </row>
    <row r="1596" spans="6:44" x14ac:dyDescent="0.3">
      <c r="F1596" t="str">
        <f t="shared" si="126"/>
        <v>12771281</v>
      </c>
      <c r="G1596" t="e">
        <f t="shared" si="129"/>
        <v>#N/A</v>
      </c>
      <c r="H1596" s="11">
        <v>1277</v>
      </c>
      <c r="I1596" s="5">
        <v>1281</v>
      </c>
      <c r="J1596" t="s">
        <v>51</v>
      </c>
      <c r="K1596" t="s">
        <v>52</v>
      </c>
      <c r="O1596" s="3"/>
      <c r="P1596" s="4"/>
      <c r="Q1596" s="4"/>
      <c r="R1596" s="2">
        <f t="shared" si="127"/>
        <v>0.68208516242317674</v>
      </c>
      <c r="S1596" s="2">
        <f t="shared" si="128"/>
        <v>0.31791483757682326</v>
      </c>
      <c r="T1596" s="2"/>
      <c r="U1596" s="2"/>
      <c r="V1596" s="37"/>
      <c r="W1596" s="37"/>
      <c r="X1596" s="37"/>
      <c r="Y1596" s="37"/>
      <c r="Z1596" s="37"/>
      <c r="AA1596" s="37"/>
      <c r="AB1596" s="12">
        <v>3</v>
      </c>
      <c r="AC1596">
        <v>8</v>
      </c>
      <c r="AD1596">
        <v>-32</v>
      </c>
      <c r="AE1596">
        <v>0.27</v>
      </c>
      <c r="AF1596">
        <v>4</v>
      </c>
      <c r="AG1596">
        <v>-4</v>
      </c>
      <c r="AH1596">
        <v>-1</v>
      </c>
      <c r="AI1596">
        <v>-1</v>
      </c>
      <c r="AJ1596">
        <v>5</v>
      </c>
      <c r="AK1596">
        <v>1</v>
      </c>
      <c r="AL1596">
        <v>0</v>
      </c>
      <c r="AM1596">
        <v>7.5</v>
      </c>
      <c r="AN1596">
        <v>-3.5</v>
      </c>
      <c r="AO1596">
        <v>11</v>
      </c>
      <c r="AP1596">
        <v>5</v>
      </c>
      <c r="AQ1596">
        <v>1</v>
      </c>
      <c r="AR1596" s="2">
        <v>0.82</v>
      </c>
    </row>
    <row r="1597" spans="6:44" x14ac:dyDescent="0.3">
      <c r="F1597" t="str">
        <f t="shared" si="126"/>
        <v>12771285</v>
      </c>
      <c r="G1597" t="e">
        <f t="shared" si="129"/>
        <v>#N/A</v>
      </c>
      <c r="H1597" s="11">
        <v>1277</v>
      </c>
      <c r="I1597" s="5">
        <v>1285</v>
      </c>
      <c r="J1597" t="s">
        <v>51</v>
      </c>
      <c r="K1597" t="s">
        <v>53</v>
      </c>
      <c r="O1597" s="3"/>
      <c r="P1597" s="4"/>
      <c r="Q1597" s="4"/>
      <c r="R1597" s="2">
        <f t="shared" si="127"/>
        <v>0.71208516242317677</v>
      </c>
      <c r="S1597" s="2">
        <f t="shared" si="128"/>
        <v>0.28791483757682323</v>
      </c>
      <c r="T1597" s="2"/>
      <c r="U1597" s="2"/>
      <c r="V1597" s="37"/>
      <c r="W1597" s="37"/>
      <c r="X1597" s="37"/>
      <c r="Y1597" s="37"/>
      <c r="Z1597" s="37"/>
      <c r="AA1597" s="37"/>
      <c r="AB1597" s="12">
        <v>3</v>
      </c>
      <c r="AC1597">
        <v>14</v>
      </c>
      <c r="AD1597">
        <v>-65</v>
      </c>
      <c r="AE1597">
        <v>0.11</v>
      </c>
      <c r="AF1597">
        <v>6</v>
      </c>
      <c r="AG1597">
        <v>-5</v>
      </c>
      <c r="AH1597">
        <v>2</v>
      </c>
      <c r="AI1597">
        <v>-6</v>
      </c>
      <c r="AJ1597">
        <v>2</v>
      </c>
      <c r="AK1597">
        <v>-1</v>
      </c>
      <c r="AL1597">
        <v>0.03</v>
      </c>
      <c r="AM1597">
        <v>2.9</v>
      </c>
      <c r="AN1597">
        <v>-4</v>
      </c>
      <c r="AO1597">
        <v>6.9</v>
      </c>
      <c r="AP1597">
        <v>11</v>
      </c>
      <c r="AQ1597">
        <v>1</v>
      </c>
      <c r="AR1597" s="2">
        <v>0.85</v>
      </c>
    </row>
    <row r="1598" spans="6:44" x14ac:dyDescent="0.3">
      <c r="F1598" t="str">
        <f t="shared" si="126"/>
        <v>12771293</v>
      </c>
      <c r="G1598" t="e">
        <f t="shared" si="129"/>
        <v>#N/A</v>
      </c>
      <c r="H1598" s="11">
        <v>1277</v>
      </c>
      <c r="I1598" s="5">
        <v>1293</v>
      </c>
      <c r="J1598" t="s">
        <v>51</v>
      </c>
      <c r="K1598" t="s">
        <v>54</v>
      </c>
      <c r="O1598" s="3"/>
      <c r="P1598" s="4"/>
      <c r="Q1598" s="4"/>
      <c r="R1598" s="2">
        <f t="shared" si="127"/>
        <v>0.68208516242317674</v>
      </c>
      <c r="S1598" s="2">
        <f t="shared" si="128"/>
        <v>0.31791483757682326</v>
      </c>
      <c r="T1598" s="2"/>
      <c r="U1598" s="2"/>
      <c r="V1598" s="37"/>
      <c r="W1598" s="37"/>
      <c r="X1598" s="37"/>
      <c r="Y1598" s="37"/>
      <c r="Z1598" s="37"/>
      <c r="AA1598" s="37"/>
      <c r="AB1598" s="12">
        <v>3</v>
      </c>
      <c r="AC1598">
        <v>12</v>
      </c>
      <c r="AD1598">
        <v>-53</v>
      </c>
      <c r="AE1598">
        <v>0.05</v>
      </c>
      <c r="AF1598">
        <v>3</v>
      </c>
      <c r="AG1598">
        <v>-4</v>
      </c>
      <c r="AH1598">
        <v>2</v>
      </c>
      <c r="AI1598">
        <v>-3</v>
      </c>
      <c r="AJ1598">
        <v>3</v>
      </c>
      <c r="AK1598">
        <v>0</v>
      </c>
      <c r="AL1598">
        <v>0.02</v>
      </c>
      <c r="AM1598">
        <v>3.6</v>
      </c>
      <c r="AN1598">
        <v>-1.2</v>
      </c>
      <c r="AO1598">
        <v>4.8</v>
      </c>
      <c r="AP1598">
        <v>9</v>
      </c>
      <c r="AQ1598">
        <v>1</v>
      </c>
      <c r="AR1598" s="2">
        <v>0.82</v>
      </c>
    </row>
    <row r="1599" spans="6:44" x14ac:dyDescent="0.3">
      <c r="F1599" t="str">
        <f t="shared" si="126"/>
        <v>12771300</v>
      </c>
      <c r="G1599" t="e">
        <f t="shared" si="129"/>
        <v>#N/A</v>
      </c>
      <c r="H1599" s="11">
        <v>1277</v>
      </c>
      <c r="I1599" s="5">
        <v>1300</v>
      </c>
      <c r="J1599" t="s">
        <v>51</v>
      </c>
      <c r="K1599" t="s">
        <v>55</v>
      </c>
      <c r="O1599" s="3"/>
      <c r="P1599" s="4"/>
      <c r="Q1599" s="4"/>
      <c r="R1599" s="2">
        <f t="shared" si="127"/>
        <v>0.85208516242317678</v>
      </c>
      <c r="S1599" s="2">
        <f t="shared" si="128"/>
        <v>0.14791483757682322</v>
      </c>
      <c r="T1599" s="2"/>
      <c r="U1599" s="2"/>
      <c r="V1599" s="37"/>
      <c r="W1599" s="37"/>
      <c r="X1599" s="37"/>
      <c r="Y1599" s="37"/>
      <c r="Z1599" s="37"/>
      <c r="AA1599" s="37"/>
      <c r="AB1599" s="12">
        <v>3</v>
      </c>
      <c r="AC1599">
        <v>16</v>
      </c>
      <c r="AD1599">
        <v>-303</v>
      </c>
      <c r="AE1599">
        <v>0.36</v>
      </c>
      <c r="AF1599">
        <v>7</v>
      </c>
      <c r="AG1599">
        <v>-6</v>
      </c>
      <c r="AH1599">
        <v>-1</v>
      </c>
      <c r="AI1599">
        <v>-2</v>
      </c>
      <c r="AJ1599">
        <v>3</v>
      </c>
      <c r="AK1599">
        <v>3</v>
      </c>
      <c r="AL1599">
        <v>7.0000000000000007E-2</v>
      </c>
      <c r="AM1599">
        <v>10.6</v>
      </c>
      <c r="AN1599">
        <v>-5.9</v>
      </c>
      <c r="AO1599">
        <v>16.5</v>
      </c>
      <c r="AP1599">
        <v>13</v>
      </c>
      <c r="AQ1599">
        <v>1</v>
      </c>
      <c r="AR1599" s="2">
        <v>0.99</v>
      </c>
    </row>
    <row r="1600" spans="6:44" x14ac:dyDescent="0.3">
      <c r="F1600" t="str">
        <f t="shared" si="126"/>
        <v>12771301</v>
      </c>
      <c r="G1600" t="e">
        <f t="shared" si="129"/>
        <v>#N/A</v>
      </c>
      <c r="H1600" s="11">
        <v>1277</v>
      </c>
      <c r="I1600" s="5">
        <v>1301</v>
      </c>
      <c r="J1600" t="s">
        <v>51</v>
      </c>
      <c r="K1600" t="s">
        <v>56</v>
      </c>
      <c r="O1600" s="3"/>
      <c r="P1600" s="4"/>
      <c r="Q1600" s="4"/>
      <c r="R1600" s="2">
        <f t="shared" si="127"/>
        <v>0.68208516242317674</v>
      </c>
      <c r="S1600" s="2">
        <f t="shared" si="128"/>
        <v>0.31791483757682326</v>
      </c>
      <c r="T1600" s="2"/>
      <c r="U1600" s="2"/>
      <c r="V1600" s="37"/>
      <c r="W1600" s="37"/>
      <c r="X1600" s="37"/>
      <c r="Y1600" s="37"/>
      <c r="Z1600" s="37"/>
      <c r="AA1600" s="37"/>
      <c r="AB1600" s="12">
        <v>3</v>
      </c>
      <c r="AC1600">
        <v>9</v>
      </c>
      <c r="AD1600">
        <v>-36</v>
      </c>
      <c r="AE1600">
        <v>0.22</v>
      </c>
      <c r="AF1600">
        <v>5</v>
      </c>
      <c r="AG1600">
        <v>-9</v>
      </c>
      <c r="AH1600">
        <v>2</v>
      </c>
      <c r="AI1600">
        <v>-5</v>
      </c>
      <c r="AJ1600">
        <v>2</v>
      </c>
      <c r="AK1600">
        <v>5</v>
      </c>
      <c r="AL1600">
        <v>0.05</v>
      </c>
      <c r="AM1600">
        <v>-0.2</v>
      </c>
      <c r="AN1600">
        <v>-9.6999999999999993</v>
      </c>
      <c r="AO1600">
        <v>9.5</v>
      </c>
      <c r="AP1600">
        <v>6</v>
      </c>
      <c r="AQ1600">
        <v>1</v>
      </c>
      <c r="AR1600" s="2">
        <v>0.82</v>
      </c>
    </row>
    <row r="1601" spans="6:44" x14ac:dyDescent="0.3">
      <c r="F1601" t="str">
        <f t="shared" si="126"/>
        <v>12771305</v>
      </c>
      <c r="G1601" t="e">
        <f t="shared" si="129"/>
        <v>#N/A</v>
      </c>
      <c r="H1601" s="11">
        <v>1277</v>
      </c>
      <c r="I1601" s="5">
        <v>1305</v>
      </c>
      <c r="J1601" t="s">
        <v>51</v>
      </c>
      <c r="K1601" t="s">
        <v>57</v>
      </c>
      <c r="O1601" s="3"/>
      <c r="P1601" s="4"/>
      <c r="Q1601" s="4"/>
      <c r="R1601" s="2">
        <f t="shared" si="127"/>
        <v>0.60208516242317678</v>
      </c>
      <c r="S1601" s="2">
        <f t="shared" si="128"/>
        <v>0.39791483757682322</v>
      </c>
      <c r="T1601" s="2"/>
      <c r="U1601" s="2"/>
      <c r="V1601" s="37"/>
      <c r="W1601" s="37"/>
      <c r="X1601" s="37"/>
      <c r="Y1601" s="37"/>
      <c r="Z1601" s="37"/>
      <c r="AA1601" s="37"/>
      <c r="AB1601" s="12">
        <v>3</v>
      </c>
      <c r="AC1601">
        <v>7</v>
      </c>
      <c r="AD1601">
        <v>-18</v>
      </c>
      <c r="AE1601">
        <v>0.09</v>
      </c>
      <c r="AF1601">
        <v>3</v>
      </c>
      <c r="AG1601">
        <v>-6</v>
      </c>
      <c r="AH1601">
        <v>5</v>
      </c>
      <c r="AI1601">
        <v>-3</v>
      </c>
      <c r="AJ1601">
        <v>9</v>
      </c>
      <c r="AK1601">
        <v>2</v>
      </c>
      <c r="AL1601">
        <v>0</v>
      </c>
      <c r="AM1601">
        <v>-2.1</v>
      </c>
      <c r="AN1601">
        <v>-8.1</v>
      </c>
      <c r="AO1601">
        <v>6</v>
      </c>
      <c r="AP1601">
        <v>4</v>
      </c>
      <c r="AQ1601">
        <v>1</v>
      </c>
      <c r="AR1601" s="2">
        <v>0.74</v>
      </c>
    </row>
    <row r="1602" spans="6:44" x14ac:dyDescent="0.3">
      <c r="F1602" t="str">
        <f t="shared" si="126"/>
        <v>12771308</v>
      </c>
      <c r="G1602" t="e">
        <f t="shared" si="129"/>
        <v>#N/A</v>
      </c>
      <c r="H1602" s="11">
        <v>1277</v>
      </c>
      <c r="I1602" s="5">
        <v>1308</v>
      </c>
      <c r="J1602" t="s">
        <v>51</v>
      </c>
      <c r="K1602" t="s">
        <v>58</v>
      </c>
      <c r="O1602" s="3"/>
      <c r="P1602" s="4"/>
      <c r="Q1602" s="4"/>
      <c r="R1602" s="2">
        <f t="shared" si="127"/>
        <v>0.68208516242317674</v>
      </c>
      <c r="S1602" s="2">
        <f t="shared" si="128"/>
        <v>0.31791483757682326</v>
      </c>
      <c r="T1602" s="2"/>
      <c r="U1602" s="2"/>
      <c r="V1602" s="37"/>
      <c r="W1602" s="37"/>
      <c r="X1602" s="37"/>
      <c r="Y1602" s="37"/>
      <c r="Z1602" s="37"/>
      <c r="AA1602" s="37"/>
      <c r="AB1602" s="12">
        <v>3</v>
      </c>
      <c r="AC1602">
        <v>12</v>
      </c>
      <c r="AD1602">
        <v>-49</v>
      </c>
      <c r="AE1602">
        <v>0.05</v>
      </c>
      <c r="AF1602">
        <v>6</v>
      </c>
      <c r="AG1602">
        <v>-2</v>
      </c>
      <c r="AH1602">
        <v>2</v>
      </c>
      <c r="AI1602">
        <v>-4</v>
      </c>
      <c r="AJ1602">
        <v>2</v>
      </c>
      <c r="AK1602">
        <v>-4</v>
      </c>
      <c r="AL1602">
        <v>0.11</v>
      </c>
      <c r="AM1602">
        <v>5.4</v>
      </c>
      <c r="AN1602">
        <v>0.1</v>
      </c>
      <c r="AO1602">
        <v>5.3</v>
      </c>
      <c r="AP1602">
        <v>9</v>
      </c>
      <c r="AQ1602">
        <v>1</v>
      </c>
      <c r="AR1602" s="2">
        <v>0.82</v>
      </c>
    </row>
    <row r="1603" spans="6:44" x14ac:dyDescent="0.3">
      <c r="F1603" t="str">
        <f t="shared" si="126"/>
        <v>12771314</v>
      </c>
      <c r="G1603" t="e">
        <f t="shared" si="129"/>
        <v>#N/A</v>
      </c>
      <c r="H1603" s="11">
        <v>1277</v>
      </c>
      <c r="I1603" s="5">
        <v>1314</v>
      </c>
      <c r="J1603" t="s">
        <v>51</v>
      </c>
      <c r="K1603" t="s">
        <v>59</v>
      </c>
      <c r="O1603" s="3"/>
      <c r="P1603" s="4"/>
      <c r="Q1603" s="4"/>
      <c r="R1603" s="2">
        <f t="shared" si="127"/>
        <v>0.60208516242317678</v>
      </c>
      <c r="S1603" s="2">
        <f t="shared" si="128"/>
        <v>0.39791483757682322</v>
      </c>
      <c r="T1603" s="2"/>
      <c r="U1603" s="2"/>
      <c r="V1603" s="37"/>
      <c r="W1603" s="37"/>
      <c r="X1603" s="37"/>
      <c r="Y1603" s="37"/>
      <c r="Z1603" s="37"/>
      <c r="AA1603" s="37"/>
      <c r="AB1603" s="12">
        <v>3</v>
      </c>
      <c r="AC1603">
        <v>2</v>
      </c>
      <c r="AD1603">
        <v>-1</v>
      </c>
      <c r="AE1603">
        <v>0.17</v>
      </c>
      <c r="AF1603">
        <v>6</v>
      </c>
      <c r="AG1603">
        <v>-7</v>
      </c>
      <c r="AH1603">
        <v>3</v>
      </c>
      <c r="AI1603">
        <v>-1</v>
      </c>
      <c r="AJ1603">
        <v>-2</v>
      </c>
      <c r="AK1603">
        <v>-1</v>
      </c>
      <c r="AL1603">
        <v>0.01</v>
      </c>
      <c r="AM1603">
        <v>-1</v>
      </c>
      <c r="AN1603">
        <v>-8.3000000000000007</v>
      </c>
      <c r="AO1603">
        <v>7.3</v>
      </c>
      <c r="AP1603">
        <v>-1</v>
      </c>
      <c r="AQ1603">
        <v>0</v>
      </c>
      <c r="AR1603" s="2">
        <v>0.74</v>
      </c>
    </row>
    <row r="1604" spans="6:44" x14ac:dyDescent="0.3">
      <c r="F1604" t="str">
        <f t="shared" si="126"/>
        <v>12771326</v>
      </c>
      <c r="G1604" t="e">
        <f t="shared" si="129"/>
        <v>#N/A</v>
      </c>
      <c r="H1604" s="11">
        <v>1277</v>
      </c>
      <c r="I1604" s="5">
        <v>1326</v>
      </c>
      <c r="J1604" t="s">
        <v>51</v>
      </c>
      <c r="K1604" t="s">
        <v>60</v>
      </c>
      <c r="O1604" s="3"/>
      <c r="P1604" s="4"/>
      <c r="Q1604" s="4"/>
      <c r="R1604" s="2">
        <f t="shared" si="127"/>
        <v>0.61208516242317679</v>
      </c>
      <c r="S1604" s="2">
        <f t="shared" si="128"/>
        <v>0.38791483757682321</v>
      </c>
      <c r="T1604" s="2"/>
      <c r="U1604" s="2"/>
      <c r="V1604" s="37"/>
      <c r="W1604" s="37"/>
      <c r="X1604" s="37"/>
      <c r="Y1604" s="37"/>
      <c r="Z1604" s="37"/>
      <c r="AA1604" s="37"/>
      <c r="AB1604" s="12">
        <v>3</v>
      </c>
      <c r="AC1604">
        <v>5</v>
      </c>
      <c r="AD1604">
        <v>-9</v>
      </c>
      <c r="AE1604">
        <v>0.13</v>
      </c>
      <c r="AF1604">
        <v>4</v>
      </c>
      <c r="AG1604">
        <v>-5</v>
      </c>
      <c r="AH1604">
        <v>2</v>
      </c>
      <c r="AI1604">
        <v>-3</v>
      </c>
      <c r="AJ1604">
        <v>6</v>
      </c>
      <c r="AK1604">
        <v>-2</v>
      </c>
      <c r="AL1604">
        <v>0.02</v>
      </c>
      <c r="AM1604">
        <v>5.2</v>
      </c>
      <c r="AN1604">
        <v>-1.9</v>
      </c>
      <c r="AO1604">
        <v>7.1</v>
      </c>
      <c r="AP1604">
        <v>2</v>
      </c>
      <c r="AQ1604">
        <v>1</v>
      </c>
      <c r="AR1604" s="2">
        <v>0.75</v>
      </c>
    </row>
    <row r="1605" spans="6:44" x14ac:dyDescent="0.3">
      <c r="F1605" t="str">
        <f t="shared" si="126"/>
        <v>12771328</v>
      </c>
      <c r="G1605" t="e">
        <f t="shared" si="129"/>
        <v>#N/A</v>
      </c>
      <c r="H1605" s="11">
        <v>1277</v>
      </c>
      <c r="I1605" s="5">
        <v>1328</v>
      </c>
      <c r="J1605" t="s">
        <v>51</v>
      </c>
      <c r="K1605" t="s">
        <v>61</v>
      </c>
      <c r="O1605" s="3"/>
      <c r="P1605" s="4"/>
      <c r="Q1605" s="4"/>
      <c r="R1605" s="2">
        <f t="shared" si="127"/>
        <v>0.70208516242317676</v>
      </c>
      <c r="S1605" s="2">
        <f t="shared" si="128"/>
        <v>0.29791483757682324</v>
      </c>
      <c r="T1605" s="2"/>
      <c r="U1605" s="2"/>
      <c r="V1605" s="37"/>
      <c r="W1605" s="37"/>
      <c r="X1605" s="37"/>
      <c r="Y1605" s="37"/>
      <c r="Z1605" s="37"/>
      <c r="AA1605" s="37"/>
      <c r="AB1605" s="12">
        <v>3</v>
      </c>
      <c r="AC1605">
        <v>10</v>
      </c>
      <c r="AD1605">
        <v>-41</v>
      </c>
      <c r="AE1605">
        <v>0.3</v>
      </c>
      <c r="AF1605">
        <v>4</v>
      </c>
      <c r="AG1605">
        <v>-8</v>
      </c>
      <c r="AH1605">
        <v>2</v>
      </c>
      <c r="AI1605">
        <v>-2</v>
      </c>
      <c r="AJ1605">
        <v>8</v>
      </c>
      <c r="AK1605">
        <v>3</v>
      </c>
      <c r="AL1605">
        <v>0</v>
      </c>
      <c r="AM1605">
        <v>-4.2</v>
      </c>
      <c r="AN1605">
        <v>-16.8</v>
      </c>
      <c r="AO1605">
        <v>12.6</v>
      </c>
      <c r="AP1605">
        <v>7</v>
      </c>
      <c r="AQ1605">
        <v>1</v>
      </c>
      <c r="AR1605" s="2">
        <v>0.84</v>
      </c>
    </row>
    <row r="1606" spans="6:44" x14ac:dyDescent="0.3">
      <c r="F1606" t="str">
        <f t="shared" si="126"/>
        <v>12771335</v>
      </c>
      <c r="G1606" t="e">
        <f t="shared" si="129"/>
        <v>#N/A</v>
      </c>
      <c r="H1606" s="11">
        <v>1277</v>
      </c>
      <c r="I1606" s="5">
        <v>1335</v>
      </c>
      <c r="J1606" t="s">
        <v>51</v>
      </c>
      <c r="K1606" t="s">
        <v>62</v>
      </c>
      <c r="O1606" s="3"/>
      <c r="P1606" s="4"/>
      <c r="Q1606" s="4"/>
      <c r="R1606" s="2">
        <f t="shared" si="127"/>
        <v>0.79208516242317684</v>
      </c>
      <c r="S1606" s="2">
        <f t="shared" si="128"/>
        <v>0.20791483757682316</v>
      </c>
      <c r="T1606" s="2"/>
      <c r="U1606" s="2"/>
      <c r="V1606" s="37"/>
      <c r="W1606" s="37"/>
      <c r="X1606" s="37"/>
      <c r="Y1606" s="37"/>
      <c r="Z1606" s="37"/>
      <c r="AA1606" s="37"/>
      <c r="AB1606" s="12">
        <v>3</v>
      </c>
      <c r="AC1606">
        <v>16</v>
      </c>
      <c r="AD1606">
        <v>-121</v>
      </c>
      <c r="AE1606">
        <v>0.14000000000000001</v>
      </c>
      <c r="AF1606">
        <v>5</v>
      </c>
      <c r="AG1606">
        <v>-4</v>
      </c>
      <c r="AH1606">
        <v>2</v>
      </c>
      <c r="AI1606">
        <v>-2</v>
      </c>
      <c r="AJ1606">
        <v>12</v>
      </c>
      <c r="AK1606">
        <v>-4</v>
      </c>
      <c r="AL1606">
        <v>0.09</v>
      </c>
      <c r="AM1606">
        <v>5.3</v>
      </c>
      <c r="AN1606">
        <v>-4.8</v>
      </c>
      <c r="AO1606">
        <v>10.1</v>
      </c>
      <c r="AP1606">
        <v>13</v>
      </c>
      <c r="AQ1606">
        <v>1</v>
      </c>
      <c r="AR1606" s="2">
        <v>0.93</v>
      </c>
    </row>
    <row r="1607" spans="6:44" x14ac:dyDescent="0.3">
      <c r="F1607" t="str">
        <f t="shared" si="126"/>
        <v>12771344</v>
      </c>
      <c r="G1607" t="e">
        <f t="shared" si="129"/>
        <v>#N/A</v>
      </c>
      <c r="H1607" s="11">
        <v>1277</v>
      </c>
      <c r="I1607" s="5">
        <v>1344</v>
      </c>
      <c r="J1607" t="s">
        <v>51</v>
      </c>
      <c r="K1607" t="s">
        <v>63</v>
      </c>
      <c r="O1607" s="3"/>
      <c r="P1607" s="4"/>
      <c r="Q1607" s="4"/>
      <c r="R1607" s="2">
        <f t="shared" si="127"/>
        <v>0.74208516242317679</v>
      </c>
      <c r="S1607" s="2">
        <f t="shared" si="128"/>
        <v>0.25791483757682321</v>
      </c>
      <c r="T1607" s="2"/>
      <c r="U1607" s="2"/>
      <c r="V1607" s="37"/>
      <c r="W1607" s="37"/>
      <c r="X1607" s="37"/>
      <c r="Y1607" s="37"/>
      <c r="Z1607" s="37"/>
      <c r="AA1607" s="37"/>
      <c r="AB1607" s="12">
        <v>3</v>
      </c>
      <c r="AC1607">
        <v>10</v>
      </c>
      <c r="AD1607">
        <v>-57</v>
      </c>
      <c r="AE1607">
        <v>0.26</v>
      </c>
      <c r="AF1607">
        <v>8</v>
      </c>
      <c r="AG1607">
        <v>-7</v>
      </c>
      <c r="AH1607">
        <v>2</v>
      </c>
      <c r="AI1607">
        <v>-4</v>
      </c>
      <c r="AJ1607">
        <v>7</v>
      </c>
      <c r="AK1607">
        <v>2</v>
      </c>
      <c r="AL1607">
        <v>0.05</v>
      </c>
      <c r="AM1607">
        <v>7.3</v>
      </c>
      <c r="AN1607">
        <v>-7.9</v>
      </c>
      <c r="AO1607">
        <v>15.2</v>
      </c>
      <c r="AP1607">
        <v>7</v>
      </c>
      <c r="AQ1607">
        <v>1</v>
      </c>
      <c r="AR1607" s="2">
        <v>0.88</v>
      </c>
    </row>
    <row r="1608" spans="6:44" x14ac:dyDescent="0.3">
      <c r="F1608" t="str">
        <f t="shared" si="126"/>
        <v>12771345</v>
      </c>
      <c r="G1608" t="e">
        <f t="shared" si="129"/>
        <v>#N/A</v>
      </c>
      <c r="H1608" s="11">
        <v>1277</v>
      </c>
      <c r="I1608" s="5">
        <v>1345</v>
      </c>
      <c r="J1608" t="s">
        <v>51</v>
      </c>
      <c r="K1608" t="s">
        <v>64</v>
      </c>
      <c r="O1608" s="3"/>
      <c r="P1608" s="4"/>
      <c r="Q1608" s="4"/>
      <c r="R1608" s="2">
        <f t="shared" si="127"/>
        <v>0.52208516242317682</v>
      </c>
      <c r="S1608" s="2">
        <f t="shared" si="128"/>
        <v>0.47791483757682318</v>
      </c>
      <c r="T1608" s="2"/>
      <c r="U1608" s="2"/>
      <c r="V1608" s="37"/>
      <c r="W1608" s="37"/>
      <c r="X1608" s="37"/>
      <c r="Y1608" s="37"/>
      <c r="Z1608" s="37"/>
      <c r="AA1608" s="37"/>
      <c r="AB1608" s="12">
        <v>3</v>
      </c>
      <c r="AC1608">
        <v>2</v>
      </c>
      <c r="AD1608">
        <v>1</v>
      </c>
      <c r="AE1608">
        <v>0.06</v>
      </c>
      <c r="AF1608">
        <v>0</v>
      </c>
      <c r="AG1608">
        <v>-4</v>
      </c>
      <c r="AH1608">
        <v>3</v>
      </c>
      <c r="AI1608">
        <v>-2</v>
      </c>
      <c r="AJ1608">
        <v>8</v>
      </c>
      <c r="AK1608">
        <v>1</v>
      </c>
      <c r="AL1608">
        <v>0.01</v>
      </c>
      <c r="AM1608">
        <v>-0.1</v>
      </c>
      <c r="AN1608">
        <v>-0.8</v>
      </c>
      <c r="AO1608">
        <v>0.7</v>
      </c>
      <c r="AP1608">
        <v>-1</v>
      </c>
      <c r="AQ1608">
        <v>0</v>
      </c>
      <c r="AR1608" s="2">
        <v>0.66</v>
      </c>
    </row>
    <row r="1609" spans="6:44" x14ac:dyDescent="0.3">
      <c r="F1609" t="str">
        <f t="shared" si="126"/>
        <v>12771347</v>
      </c>
      <c r="G1609" t="e">
        <f t="shared" si="129"/>
        <v>#N/A</v>
      </c>
      <c r="H1609" s="11">
        <v>1277</v>
      </c>
      <c r="I1609" s="5">
        <v>1347</v>
      </c>
      <c r="J1609" t="s">
        <v>51</v>
      </c>
      <c r="K1609" t="s">
        <v>65</v>
      </c>
      <c r="O1609" s="3"/>
      <c r="P1609" s="4"/>
      <c r="Q1609" s="4"/>
      <c r="R1609" s="2">
        <f t="shared" si="127"/>
        <v>0.82208516242317675</v>
      </c>
      <c r="S1609" s="2">
        <f t="shared" si="128"/>
        <v>0.17791483757682325</v>
      </c>
      <c r="T1609" s="2"/>
      <c r="U1609" s="2"/>
      <c r="V1609" s="37"/>
      <c r="W1609" s="37"/>
      <c r="X1609" s="37"/>
      <c r="Y1609" s="37"/>
      <c r="Z1609" s="37"/>
      <c r="AA1609" s="37"/>
      <c r="AB1609" s="12">
        <v>3</v>
      </c>
      <c r="AC1609">
        <v>16</v>
      </c>
      <c r="AD1609">
        <v>-164</v>
      </c>
      <c r="AE1609">
        <v>0.26</v>
      </c>
      <c r="AF1609">
        <v>9</v>
      </c>
      <c r="AG1609">
        <v>-6</v>
      </c>
      <c r="AH1609">
        <v>1</v>
      </c>
      <c r="AI1609">
        <v>-5</v>
      </c>
      <c r="AJ1609">
        <v>4</v>
      </c>
      <c r="AK1609">
        <v>1</v>
      </c>
      <c r="AL1609">
        <v>0.02</v>
      </c>
      <c r="AM1609">
        <v>14.1</v>
      </c>
      <c r="AN1609">
        <v>-0.1</v>
      </c>
      <c r="AO1609">
        <v>14.2</v>
      </c>
      <c r="AP1609">
        <v>13</v>
      </c>
      <c r="AQ1609">
        <v>1</v>
      </c>
      <c r="AR1609" s="2">
        <v>0.96</v>
      </c>
    </row>
    <row r="1610" spans="6:44" x14ac:dyDescent="0.3">
      <c r="F1610" t="str">
        <f t="shared" si="126"/>
        <v>12771348</v>
      </c>
      <c r="G1610" t="e">
        <f t="shared" si="129"/>
        <v>#N/A</v>
      </c>
      <c r="H1610" s="11">
        <v>1277</v>
      </c>
      <c r="I1610" s="5">
        <v>1348</v>
      </c>
      <c r="J1610" t="s">
        <v>51</v>
      </c>
      <c r="K1610" t="s">
        <v>66</v>
      </c>
      <c r="O1610" s="3"/>
      <c r="P1610" s="4"/>
      <c r="Q1610" s="4"/>
      <c r="R1610" s="2">
        <f t="shared" si="127"/>
        <v>0.68208516242317674</v>
      </c>
      <c r="S1610" s="2">
        <f t="shared" si="128"/>
        <v>0.31791483757682326</v>
      </c>
      <c r="T1610" s="2"/>
      <c r="U1610" s="2"/>
      <c r="V1610" s="37"/>
      <c r="W1610" s="37"/>
      <c r="X1610" s="37"/>
      <c r="Y1610" s="37"/>
      <c r="Z1610" s="37"/>
      <c r="AA1610" s="37"/>
      <c r="AB1610" s="12">
        <v>3</v>
      </c>
      <c r="AC1610">
        <v>7</v>
      </c>
      <c r="AD1610">
        <v>-43</v>
      </c>
      <c r="AE1610">
        <v>0.1</v>
      </c>
      <c r="AF1610">
        <v>6</v>
      </c>
      <c r="AG1610">
        <v>-7</v>
      </c>
      <c r="AH1610">
        <v>4</v>
      </c>
      <c r="AI1610">
        <v>-7</v>
      </c>
      <c r="AJ1610">
        <v>5</v>
      </c>
      <c r="AK1610">
        <v>0</v>
      </c>
      <c r="AL1610">
        <v>0.04</v>
      </c>
      <c r="AM1610">
        <v>4.8</v>
      </c>
      <c r="AN1610">
        <v>-3.1</v>
      </c>
      <c r="AO1610">
        <v>7.9</v>
      </c>
      <c r="AP1610">
        <v>4</v>
      </c>
      <c r="AQ1610">
        <v>1</v>
      </c>
      <c r="AR1610" s="2">
        <v>0.82</v>
      </c>
    </row>
    <row r="1611" spans="6:44" x14ac:dyDescent="0.3">
      <c r="F1611" t="str">
        <f t="shared" si="126"/>
        <v>12771355</v>
      </c>
      <c r="G1611" t="e">
        <f t="shared" si="129"/>
        <v>#N/A</v>
      </c>
      <c r="H1611" s="11">
        <v>1277</v>
      </c>
      <c r="I1611" s="5">
        <v>1355</v>
      </c>
      <c r="J1611" t="s">
        <v>51</v>
      </c>
      <c r="K1611" t="s">
        <v>67</v>
      </c>
      <c r="O1611" s="3"/>
      <c r="P1611" s="4"/>
      <c r="Q1611" s="4"/>
      <c r="R1611" s="2">
        <f t="shared" si="127"/>
        <v>0.72208516242317677</v>
      </c>
      <c r="S1611" s="2">
        <f t="shared" si="128"/>
        <v>0.27791483757682323</v>
      </c>
      <c r="T1611" s="2"/>
      <c r="U1611" s="2"/>
      <c r="V1611" s="37"/>
      <c r="W1611" s="37"/>
      <c r="X1611" s="37"/>
      <c r="Y1611" s="37"/>
      <c r="Z1611" s="37"/>
      <c r="AA1611" s="37"/>
      <c r="AB1611" s="12">
        <v>3</v>
      </c>
      <c r="AC1611">
        <v>12</v>
      </c>
      <c r="AD1611">
        <v>-69</v>
      </c>
      <c r="AE1611">
        <v>0.08</v>
      </c>
      <c r="AF1611">
        <v>4</v>
      </c>
      <c r="AG1611">
        <v>-7</v>
      </c>
      <c r="AH1611">
        <v>5</v>
      </c>
      <c r="AI1611">
        <v>0</v>
      </c>
      <c r="AJ1611">
        <v>11</v>
      </c>
      <c r="AK1611">
        <v>-4</v>
      </c>
      <c r="AL1611">
        <v>-0.01</v>
      </c>
      <c r="AM1611">
        <v>-2.4</v>
      </c>
      <c r="AN1611">
        <v>-10.8</v>
      </c>
      <c r="AO1611">
        <v>8.4</v>
      </c>
      <c r="AP1611">
        <v>9</v>
      </c>
      <c r="AQ1611">
        <v>1</v>
      </c>
      <c r="AR1611" s="2">
        <v>0.86</v>
      </c>
    </row>
    <row r="1612" spans="6:44" x14ac:dyDescent="0.3">
      <c r="F1612" t="str">
        <f t="shared" si="126"/>
        <v>12771361</v>
      </c>
      <c r="G1612" t="e">
        <f t="shared" si="129"/>
        <v>#N/A</v>
      </c>
      <c r="H1612" s="11">
        <v>1277</v>
      </c>
      <c r="I1612" s="5">
        <v>1361</v>
      </c>
      <c r="J1612" t="s">
        <v>51</v>
      </c>
      <c r="K1612" t="s">
        <v>68</v>
      </c>
      <c r="O1612" s="3"/>
      <c r="P1612" s="4"/>
      <c r="Q1612" s="4"/>
      <c r="R1612" s="2">
        <f t="shared" si="127"/>
        <v>0.69208516242317675</v>
      </c>
      <c r="S1612" s="2">
        <f t="shared" si="128"/>
        <v>0.30791483757682325</v>
      </c>
      <c r="T1612" s="2"/>
      <c r="U1612" s="2"/>
      <c r="V1612" s="37"/>
      <c r="W1612" s="37"/>
      <c r="X1612" s="37"/>
      <c r="Y1612" s="37"/>
      <c r="Z1612" s="37"/>
      <c r="AA1612" s="37"/>
      <c r="AB1612" s="12">
        <v>3</v>
      </c>
      <c r="AC1612">
        <v>11</v>
      </c>
      <c r="AD1612">
        <v>-44</v>
      </c>
      <c r="AE1612">
        <v>0.2</v>
      </c>
      <c r="AF1612">
        <v>6</v>
      </c>
      <c r="AG1612">
        <v>-6</v>
      </c>
      <c r="AH1612">
        <v>2</v>
      </c>
      <c r="AI1612">
        <v>-4</v>
      </c>
      <c r="AJ1612">
        <v>4</v>
      </c>
      <c r="AK1612">
        <v>-2</v>
      </c>
      <c r="AL1612">
        <v>0.03</v>
      </c>
      <c r="AM1612">
        <v>3.9</v>
      </c>
      <c r="AN1612">
        <v>-3.6</v>
      </c>
      <c r="AO1612">
        <v>7.5</v>
      </c>
      <c r="AP1612">
        <v>8</v>
      </c>
      <c r="AQ1612">
        <v>1</v>
      </c>
      <c r="AR1612" s="2">
        <v>0.83</v>
      </c>
    </row>
    <row r="1613" spans="6:44" x14ac:dyDescent="0.3">
      <c r="F1613" t="str">
        <f t="shared" si="126"/>
        <v>12771371</v>
      </c>
      <c r="G1613" t="e">
        <f t="shared" si="129"/>
        <v>#N/A</v>
      </c>
      <c r="H1613" s="11">
        <v>1277</v>
      </c>
      <c r="I1613" s="5">
        <v>1371</v>
      </c>
      <c r="J1613" t="s">
        <v>51</v>
      </c>
      <c r="K1613" t="s">
        <v>69</v>
      </c>
      <c r="O1613" s="3"/>
      <c r="P1613" s="4"/>
      <c r="Q1613" s="4"/>
      <c r="R1613" s="2">
        <f t="shared" si="127"/>
        <v>0.65208516242317682</v>
      </c>
      <c r="S1613" s="2">
        <f t="shared" si="128"/>
        <v>0.34791483757682318</v>
      </c>
      <c r="T1613" s="2"/>
      <c r="U1613" s="2"/>
      <c r="V1613" s="37"/>
      <c r="W1613" s="37"/>
      <c r="X1613" s="37"/>
      <c r="Y1613" s="37"/>
      <c r="Z1613" s="37"/>
      <c r="AA1613" s="37"/>
      <c r="AB1613" s="12">
        <v>3</v>
      </c>
      <c r="AC1613">
        <v>8</v>
      </c>
      <c r="AD1613">
        <v>-20</v>
      </c>
      <c r="AE1613">
        <v>0.22</v>
      </c>
      <c r="AF1613">
        <v>5</v>
      </c>
      <c r="AG1613">
        <v>-7</v>
      </c>
      <c r="AH1613">
        <v>2</v>
      </c>
      <c r="AI1613">
        <v>-3</v>
      </c>
      <c r="AJ1613">
        <v>2</v>
      </c>
      <c r="AK1613">
        <v>1</v>
      </c>
      <c r="AL1613">
        <v>0.06</v>
      </c>
      <c r="AM1613">
        <v>2</v>
      </c>
      <c r="AN1613">
        <v>-8.5</v>
      </c>
      <c r="AO1613">
        <v>10.5</v>
      </c>
      <c r="AP1613">
        <v>5</v>
      </c>
      <c r="AQ1613">
        <v>1</v>
      </c>
      <c r="AR1613" s="2">
        <v>0.79</v>
      </c>
    </row>
    <row r="1614" spans="6:44" x14ac:dyDescent="0.3">
      <c r="F1614" t="str">
        <f t="shared" si="126"/>
        <v>12771372</v>
      </c>
      <c r="G1614" t="e">
        <f t="shared" si="129"/>
        <v>#N/A</v>
      </c>
      <c r="H1614" s="11">
        <v>1277</v>
      </c>
      <c r="I1614" s="5">
        <v>1372</v>
      </c>
      <c r="J1614" t="s">
        <v>51</v>
      </c>
      <c r="K1614" t="s">
        <v>70</v>
      </c>
      <c r="O1614" s="3"/>
      <c r="P1614" s="4"/>
      <c r="Q1614" s="4"/>
      <c r="R1614" s="2">
        <f t="shared" si="127"/>
        <v>0.76208516242317681</v>
      </c>
      <c r="S1614" s="2">
        <f t="shared" si="128"/>
        <v>0.23791483757682319</v>
      </c>
      <c r="T1614" s="2"/>
      <c r="U1614" s="2"/>
      <c r="V1614" s="37"/>
      <c r="W1614" s="37"/>
      <c r="X1614" s="37"/>
      <c r="Y1614" s="37"/>
      <c r="Z1614" s="37"/>
      <c r="AA1614" s="37"/>
      <c r="AB1614" s="12">
        <v>3</v>
      </c>
      <c r="AC1614">
        <v>14</v>
      </c>
      <c r="AD1614">
        <v>-105</v>
      </c>
      <c r="AE1614">
        <v>0.08</v>
      </c>
      <c r="AF1614">
        <v>5</v>
      </c>
      <c r="AG1614">
        <v>-7</v>
      </c>
      <c r="AH1614">
        <v>-1</v>
      </c>
      <c r="AI1614">
        <v>-10</v>
      </c>
      <c r="AJ1614">
        <v>3</v>
      </c>
      <c r="AK1614">
        <v>2</v>
      </c>
      <c r="AL1614">
        <v>0.05</v>
      </c>
      <c r="AM1614">
        <v>2.8</v>
      </c>
      <c r="AN1614">
        <v>-3.6</v>
      </c>
      <c r="AO1614">
        <v>6.4</v>
      </c>
      <c r="AP1614">
        <v>11</v>
      </c>
      <c r="AQ1614">
        <v>1</v>
      </c>
      <c r="AR1614" s="2">
        <v>0.9</v>
      </c>
    </row>
    <row r="1615" spans="6:44" x14ac:dyDescent="0.3">
      <c r="F1615" t="str">
        <f t="shared" si="126"/>
        <v>12771382</v>
      </c>
      <c r="G1615" t="e">
        <f t="shared" si="129"/>
        <v>#N/A</v>
      </c>
      <c r="H1615" s="11">
        <v>1277</v>
      </c>
      <c r="I1615" s="5">
        <v>1382</v>
      </c>
      <c r="J1615" t="s">
        <v>51</v>
      </c>
      <c r="K1615" t="s">
        <v>71</v>
      </c>
      <c r="O1615" s="3"/>
      <c r="P1615" s="4"/>
      <c r="Q1615" s="4"/>
      <c r="R1615" s="2">
        <f t="shared" si="127"/>
        <v>0.72208516242317677</v>
      </c>
      <c r="S1615" s="2">
        <f t="shared" si="128"/>
        <v>0.27791483757682323</v>
      </c>
      <c r="T1615" s="2"/>
      <c r="U1615" s="2"/>
      <c r="V1615" s="37"/>
      <c r="W1615" s="37"/>
      <c r="X1615" s="37"/>
      <c r="Y1615" s="37"/>
      <c r="Z1615" s="37"/>
      <c r="AA1615" s="37"/>
      <c r="AB1615" s="12">
        <v>3</v>
      </c>
      <c r="AC1615">
        <v>11</v>
      </c>
      <c r="AD1615">
        <v>-63</v>
      </c>
      <c r="AE1615">
        <v>0.1</v>
      </c>
      <c r="AF1615">
        <v>6</v>
      </c>
      <c r="AG1615">
        <v>-6</v>
      </c>
      <c r="AH1615">
        <v>3</v>
      </c>
      <c r="AI1615">
        <v>-5</v>
      </c>
      <c r="AJ1615">
        <v>6</v>
      </c>
      <c r="AK1615">
        <v>3</v>
      </c>
      <c r="AL1615">
        <v>0</v>
      </c>
      <c r="AM1615">
        <v>3.1</v>
      </c>
      <c r="AN1615">
        <v>-6.2</v>
      </c>
      <c r="AO1615">
        <v>9.3000000000000007</v>
      </c>
      <c r="AP1615">
        <v>8</v>
      </c>
      <c r="AQ1615">
        <v>1</v>
      </c>
      <c r="AR1615" s="2">
        <v>0.86</v>
      </c>
    </row>
    <row r="1616" spans="6:44" x14ac:dyDescent="0.3">
      <c r="F1616" t="str">
        <f t="shared" si="126"/>
        <v>12771393</v>
      </c>
      <c r="G1616" t="e">
        <f t="shared" si="129"/>
        <v>#N/A</v>
      </c>
      <c r="H1616" s="11">
        <v>1277</v>
      </c>
      <c r="I1616" s="5">
        <v>1393</v>
      </c>
      <c r="J1616" t="s">
        <v>51</v>
      </c>
      <c r="K1616" t="s">
        <v>72</v>
      </c>
      <c r="O1616" s="3"/>
      <c r="P1616" s="4"/>
      <c r="Q1616" s="4"/>
      <c r="R1616" s="2">
        <f t="shared" si="127"/>
        <v>0.72208516242317677</v>
      </c>
      <c r="S1616" s="2">
        <f t="shared" si="128"/>
        <v>0.27791483757682323</v>
      </c>
      <c r="T1616" s="2"/>
      <c r="U1616" s="2"/>
      <c r="V1616" s="37"/>
      <c r="W1616" s="37"/>
      <c r="X1616" s="37"/>
      <c r="Y1616" s="37"/>
      <c r="Z1616" s="37"/>
      <c r="AA1616" s="37"/>
      <c r="AB1616" s="12">
        <v>3</v>
      </c>
      <c r="AC1616">
        <v>11</v>
      </c>
      <c r="AD1616">
        <v>-48</v>
      </c>
      <c r="AE1616">
        <v>0.27</v>
      </c>
      <c r="AF1616">
        <v>11</v>
      </c>
      <c r="AG1616">
        <v>-4</v>
      </c>
      <c r="AH1616">
        <v>1</v>
      </c>
      <c r="AI1616">
        <v>-4</v>
      </c>
      <c r="AJ1616">
        <v>1</v>
      </c>
      <c r="AK1616">
        <v>2</v>
      </c>
      <c r="AL1616">
        <v>0.01</v>
      </c>
      <c r="AM1616">
        <v>13.5</v>
      </c>
      <c r="AN1616">
        <v>0.3</v>
      </c>
      <c r="AO1616">
        <v>13.2</v>
      </c>
      <c r="AP1616">
        <v>8</v>
      </c>
      <c r="AQ1616">
        <v>1</v>
      </c>
      <c r="AR1616" s="2">
        <v>0.86</v>
      </c>
    </row>
    <row r="1617" spans="6:44" x14ac:dyDescent="0.3">
      <c r="F1617" t="str">
        <f t="shared" si="126"/>
        <v>12771395</v>
      </c>
      <c r="G1617" t="e">
        <f t="shared" si="129"/>
        <v>#N/A</v>
      </c>
      <c r="H1617" s="11">
        <v>1277</v>
      </c>
      <c r="I1617" s="5">
        <v>1395</v>
      </c>
      <c r="J1617" t="s">
        <v>51</v>
      </c>
      <c r="K1617" t="s">
        <v>73</v>
      </c>
      <c r="O1617" s="3"/>
      <c r="P1617" s="4"/>
      <c r="Q1617" s="4"/>
      <c r="R1617" s="2">
        <f t="shared" si="127"/>
        <v>0.63208516242317681</v>
      </c>
      <c r="S1617" s="2">
        <f t="shared" si="128"/>
        <v>0.36791483757682319</v>
      </c>
      <c r="T1617" s="2"/>
      <c r="U1617" s="2"/>
      <c r="V1617" s="37"/>
      <c r="W1617" s="37"/>
      <c r="X1617" s="37"/>
      <c r="Y1617" s="37"/>
      <c r="Z1617" s="37"/>
      <c r="AA1617" s="37"/>
      <c r="AB1617" s="12">
        <v>3</v>
      </c>
      <c r="AC1617">
        <v>6</v>
      </c>
      <c r="AD1617">
        <v>-16</v>
      </c>
      <c r="AE1617">
        <v>0.22</v>
      </c>
      <c r="AF1617">
        <v>1</v>
      </c>
      <c r="AG1617">
        <v>-10</v>
      </c>
      <c r="AH1617">
        <v>2</v>
      </c>
      <c r="AI1617">
        <v>-3</v>
      </c>
      <c r="AJ1617">
        <v>1</v>
      </c>
      <c r="AK1617">
        <v>-1</v>
      </c>
      <c r="AL1617">
        <v>0.04</v>
      </c>
      <c r="AM1617">
        <v>-2</v>
      </c>
      <c r="AN1617">
        <v>-11.1</v>
      </c>
      <c r="AO1617">
        <v>9.1</v>
      </c>
      <c r="AP1617">
        <v>3</v>
      </c>
      <c r="AQ1617">
        <v>1</v>
      </c>
      <c r="AR1617" s="2">
        <v>0.77</v>
      </c>
    </row>
    <row r="1618" spans="6:44" x14ac:dyDescent="0.3">
      <c r="F1618" t="str">
        <f t="shared" si="126"/>
        <v>12771397</v>
      </c>
      <c r="G1618" t="e">
        <f t="shared" si="129"/>
        <v>#N/A</v>
      </c>
      <c r="H1618" s="11">
        <v>1277</v>
      </c>
      <c r="I1618" s="5">
        <v>1397</v>
      </c>
      <c r="J1618" t="s">
        <v>51</v>
      </c>
      <c r="K1618" t="s">
        <v>74</v>
      </c>
      <c r="O1618" s="3"/>
      <c r="P1618" s="4"/>
      <c r="Q1618" s="4"/>
      <c r="R1618" s="2">
        <f t="shared" si="127"/>
        <v>0.60208516242317678</v>
      </c>
      <c r="S1618" s="2">
        <f t="shared" si="128"/>
        <v>0.39791483757682322</v>
      </c>
      <c r="T1618" s="2"/>
      <c r="U1618" s="2"/>
      <c r="V1618" s="37"/>
      <c r="W1618" s="37"/>
      <c r="X1618" s="37"/>
      <c r="Y1618" s="37"/>
      <c r="Z1618" s="37"/>
      <c r="AA1618" s="37"/>
      <c r="AB1618" s="12">
        <v>3</v>
      </c>
      <c r="AC1618">
        <v>3</v>
      </c>
      <c r="AD1618">
        <v>-5</v>
      </c>
      <c r="AE1618">
        <v>0.12</v>
      </c>
      <c r="AF1618">
        <v>7</v>
      </c>
      <c r="AG1618">
        <v>-4</v>
      </c>
      <c r="AH1618">
        <v>2</v>
      </c>
      <c r="AI1618">
        <v>-5</v>
      </c>
      <c r="AJ1618">
        <v>2</v>
      </c>
      <c r="AK1618">
        <v>4</v>
      </c>
      <c r="AL1618">
        <v>-0.01</v>
      </c>
      <c r="AM1618">
        <v>6.8</v>
      </c>
      <c r="AN1618">
        <v>-1.6</v>
      </c>
      <c r="AO1618">
        <v>8.4</v>
      </c>
      <c r="AP1618">
        <v>0</v>
      </c>
      <c r="AQ1618">
        <v>0</v>
      </c>
      <c r="AR1618" s="2">
        <v>0.74</v>
      </c>
    </row>
    <row r="1619" spans="6:44" x14ac:dyDescent="0.3">
      <c r="F1619" t="str">
        <f t="shared" si="126"/>
        <v>12771400</v>
      </c>
      <c r="G1619" t="e">
        <f t="shared" si="129"/>
        <v>#N/A</v>
      </c>
      <c r="H1619" s="11">
        <v>1277</v>
      </c>
      <c r="I1619" s="5">
        <v>1400</v>
      </c>
      <c r="J1619" t="s">
        <v>51</v>
      </c>
      <c r="K1619" t="s">
        <v>75</v>
      </c>
      <c r="O1619" s="3"/>
      <c r="P1619" s="4"/>
      <c r="Q1619" s="4"/>
      <c r="R1619" s="2">
        <f t="shared" si="127"/>
        <v>0.69208516242317675</v>
      </c>
      <c r="S1619" s="2">
        <f t="shared" si="128"/>
        <v>0.30791483757682325</v>
      </c>
      <c r="T1619" s="2"/>
      <c r="U1619" s="2"/>
      <c r="V1619" s="37"/>
      <c r="W1619" s="37"/>
      <c r="X1619" s="37"/>
      <c r="Y1619" s="37"/>
      <c r="Z1619" s="37"/>
      <c r="AA1619" s="37"/>
      <c r="AB1619" s="12">
        <v>3</v>
      </c>
      <c r="AC1619">
        <v>10</v>
      </c>
      <c r="AD1619">
        <v>-33</v>
      </c>
      <c r="AE1619">
        <v>0.3</v>
      </c>
      <c r="AF1619">
        <v>8</v>
      </c>
      <c r="AG1619">
        <v>-5</v>
      </c>
      <c r="AH1619">
        <v>2</v>
      </c>
      <c r="AI1619">
        <v>-3</v>
      </c>
      <c r="AJ1619">
        <v>7</v>
      </c>
      <c r="AK1619">
        <v>2</v>
      </c>
      <c r="AL1619">
        <v>0.08</v>
      </c>
      <c r="AM1619">
        <v>9.3000000000000007</v>
      </c>
      <c r="AN1619">
        <v>-3.4</v>
      </c>
      <c r="AO1619">
        <v>12.7</v>
      </c>
      <c r="AP1619">
        <v>7</v>
      </c>
      <c r="AQ1619">
        <v>1</v>
      </c>
      <c r="AR1619" s="2">
        <v>0.83</v>
      </c>
    </row>
    <row r="1620" spans="6:44" x14ac:dyDescent="0.3">
      <c r="F1620" t="str">
        <f t="shared" si="126"/>
        <v>12771401</v>
      </c>
      <c r="G1620" t="e">
        <f t="shared" si="129"/>
        <v>#N/A</v>
      </c>
      <c r="H1620" s="11">
        <v>1277</v>
      </c>
      <c r="I1620" s="5">
        <v>1401</v>
      </c>
      <c r="J1620" t="s">
        <v>51</v>
      </c>
      <c r="K1620" t="s">
        <v>76</v>
      </c>
      <c r="O1620" s="3"/>
      <c r="P1620" s="4"/>
      <c r="Q1620" s="4"/>
      <c r="R1620" s="2">
        <f t="shared" si="127"/>
        <v>0.67208516242317684</v>
      </c>
      <c r="S1620" s="2">
        <f t="shared" si="128"/>
        <v>0.32791483757682316</v>
      </c>
      <c r="T1620" s="2"/>
      <c r="U1620" s="2"/>
      <c r="V1620" s="37"/>
      <c r="W1620" s="37"/>
      <c r="X1620" s="37"/>
      <c r="Y1620" s="37"/>
      <c r="Z1620" s="37"/>
      <c r="AA1620" s="37"/>
      <c r="AB1620" s="12">
        <v>3</v>
      </c>
      <c r="AC1620">
        <v>7</v>
      </c>
      <c r="AD1620">
        <v>-24</v>
      </c>
      <c r="AE1620">
        <v>0.26</v>
      </c>
      <c r="AF1620">
        <v>7</v>
      </c>
      <c r="AG1620">
        <v>-3</v>
      </c>
      <c r="AH1620">
        <v>1</v>
      </c>
      <c r="AI1620">
        <v>-1</v>
      </c>
      <c r="AJ1620">
        <v>2</v>
      </c>
      <c r="AK1620">
        <v>1</v>
      </c>
      <c r="AL1620">
        <v>0.08</v>
      </c>
      <c r="AM1620">
        <v>6</v>
      </c>
      <c r="AN1620">
        <v>-5</v>
      </c>
      <c r="AO1620">
        <v>11</v>
      </c>
      <c r="AP1620">
        <v>4</v>
      </c>
      <c r="AQ1620">
        <v>1</v>
      </c>
      <c r="AR1620" s="2">
        <v>0.81</v>
      </c>
    </row>
    <row r="1621" spans="6:44" x14ac:dyDescent="0.3">
      <c r="F1621" t="str">
        <f t="shared" si="126"/>
        <v>12771403</v>
      </c>
      <c r="G1621" t="e">
        <f t="shared" si="129"/>
        <v>#N/A</v>
      </c>
      <c r="H1621" s="11">
        <v>1277</v>
      </c>
      <c r="I1621" s="5">
        <v>1403</v>
      </c>
      <c r="J1621" t="s">
        <v>51</v>
      </c>
      <c r="K1621" t="s">
        <v>77</v>
      </c>
      <c r="O1621" s="3"/>
      <c r="P1621" s="4"/>
      <c r="Q1621" s="4"/>
      <c r="R1621" s="2">
        <f t="shared" si="127"/>
        <v>0.59208516242317677</v>
      </c>
      <c r="S1621" s="2">
        <f t="shared" si="128"/>
        <v>0.40791483757682323</v>
      </c>
      <c r="T1621" s="2"/>
      <c r="U1621" s="2"/>
      <c r="V1621" s="37"/>
      <c r="W1621" s="37"/>
      <c r="X1621" s="37"/>
      <c r="Y1621" s="37"/>
      <c r="Z1621" s="37"/>
      <c r="AA1621" s="37"/>
      <c r="AB1621" s="12">
        <v>3</v>
      </c>
      <c r="AC1621">
        <v>3</v>
      </c>
      <c r="AD1621">
        <v>-6</v>
      </c>
      <c r="AE1621">
        <v>0.15</v>
      </c>
      <c r="AF1621">
        <v>5</v>
      </c>
      <c r="AG1621">
        <v>-4</v>
      </c>
      <c r="AH1621">
        <v>1</v>
      </c>
      <c r="AI1621">
        <v>-6</v>
      </c>
      <c r="AJ1621">
        <v>3</v>
      </c>
      <c r="AK1621">
        <v>1</v>
      </c>
      <c r="AL1621">
        <v>0.05</v>
      </c>
      <c r="AM1621">
        <v>5.8</v>
      </c>
      <c r="AN1621">
        <v>0.1</v>
      </c>
      <c r="AO1621">
        <v>5.7</v>
      </c>
      <c r="AP1621">
        <v>0</v>
      </c>
      <c r="AQ1621">
        <v>0</v>
      </c>
      <c r="AR1621" s="2">
        <v>0.73</v>
      </c>
    </row>
    <row r="1622" spans="6:44" x14ac:dyDescent="0.3">
      <c r="F1622" t="str">
        <f t="shared" si="126"/>
        <v>12771411</v>
      </c>
      <c r="G1622" t="e">
        <f t="shared" si="129"/>
        <v>#N/A</v>
      </c>
      <c r="H1622" s="11">
        <v>1277</v>
      </c>
      <c r="I1622" s="5">
        <v>1411</v>
      </c>
      <c r="J1622" t="s">
        <v>51</v>
      </c>
      <c r="K1622" t="s">
        <v>78</v>
      </c>
      <c r="O1622" s="3"/>
      <c r="P1622" s="4"/>
      <c r="Q1622" s="4"/>
      <c r="R1622" s="2">
        <f t="shared" si="127"/>
        <v>0.85208516242317678</v>
      </c>
      <c r="S1622" s="2">
        <f t="shared" si="128"/>
        <v>0.14791483757682322</v>
      </c>
      <c r="T1622" s="2"/>
      <c r="U1622" s="2"/>
      <c r="V1622" s="37"/>
      <c r="W1622" s="37"/>
      <c r="X1622" s="37"/>
      <c r="Y1622" s="37"/>
      <c r="Z1622" s="37"/>
      <c r="AA1622" s="37"/>
      <c r="AB1622" s="12">
        <v>3</v>
      </c>
      <c r="AC1622">
        <v>16</v>
      </c>
      <c r="AD1622">
        <v>-243</v>
      </c>
      <c r="AE1622">
        <v>0.44</v>
      </c>
      <c r="AF1622">
        <v>7</v>
      </c>
      <c r="AG1622">
        <v>-9</v>
      </c>
      <c r="AH1622">
        <v>2</v>
      </c>
      <c r="AI1622">
        <v>-1</v>
      </c>
      <c r="AJ1622">
        <v>7</v>
      </c>
      <c r="AK1622">
        <v>5</v>
      </c>
      <c r="AL1622">
        <v>0.03</v>
      </c>
      <c r="AM1622">
        <v>3.4</v>
      </c>
      <c r="AN1622">
        <v>-14.9</v>
      </c>
      <c r="AO1622">
        <v>18.3</v>
      </c>
      <c r="AP1622">
        <v>13</v>
      </c>
      <c r="AQ1622">
        <v>1</v>
      </c>
      <c r="AR1622" s="2">
        <v>0.99</v>
      </c>
    </row>
    <row r="1623" spans="6:44" x14ac:dyDescent="0.3">
      <c r="F1623" t="str">
        <f t="shared" si="126"/>
        <v>12771417</v>
      </c>
      <c r="G1623" t="e">
        <f t="shared" si="129"/>
        <v>#N/A</v>
      </c>
      <c r="H1623" s="11">
        <v>1277</v>
      </c>
      <c r="I1623" s="5">
        <v>1417</v>
      </c>
      <c r="J1623" t="s">
        <v>51</v>
      </c>
      <c r="K1623" t="s">
        <v>79</v>
      </c>
      <c r="O1623" s="3"/>
      <c r="P1623" s="4"/>
      <c r="Q1623" s="4"/>
      <c r="R1623" s="2">
        <f t="shared" si="127"/>
        <v>0.69208516242317675</v>
      </c>
      <c r="S1623" s="2">
        <f t="shared" si="128"/>
        <v>0.30791483757682325</v>
      </c>
      <c r="T1623" s="2"/>
      <c r="U1623" s="2"/>
      <c r="V1623" s="37"/>
      <c r="W1623" s="37"/>
      <c r="X1623" s="37"/>
      <c r="Y1623" s="37"/>
      <c r="Z1623" s="37"/>
      <c r="AA1623" s="37"/>
      <c r="AB1623" s="12">
        <v>3</v>
      </c>
      <c r="AC1623">
        <v>11</v>
      </c>
      <c r="AD1623">
        <v>-42</v>
      </c>
      <c r="AE1623">
        <v>0.22</v>
      </c>
      <c r="AF1623">
        <v>4</v>
      </c>
      <c r="AG1623">
        <v>-6</v>
      </c>
      <c r="AH1623">
        <v>3</v>
      </c>
      <c r="AI1623">
        <v>0</v>
      </c>
      <c r="AJ1623">
        <v>7</v>
      </c>
      <c r="AK1623">
        <v>0</v>
      </c>
      <c r="AL1623">
        <v>0.03</v>
      </c>
      <c r="AM1623">
        <v>-0.9</v>
      </c>
      <c r="AN1623">
        <v>-11.5</v>
      </c>
      <c r="AO1623">
        <v>10.6</v>
      </c>
      <c r="AP1623">
        <v>8</v>
      </c>
      <c r="AQ1623">
        <v>1</v>
      </c>
      <c r="AR1623" s="2">
        <v>0.83</v>
      </c>
    </row>
    <row r="1624" spans="6:44" x14ac:dyDescent="0.3">
      <c r="F1624" t="str">
        <f t="shared" si="126"/>
        <v>12771420</v>
      </c>
      <c r="G1624" t="e">
        <f t="shared" si="129"/>
        <v>#N/A</v>
      </c>
      <c r="H1624" s="11">
        <v>1277</v>
      </c>
      <c r="I1624" s="5">
        <v>1420</v>
      </c>
      <c r="J1624" t="s">
        <v>51</v>
      </c>
      <c r="K1624" t="s">
        <v>80</v>
      </c>
      <c r="O1624" s="3"/>
      <c r="P1624" s="4"/>
      <c r="Q1624" s="4"/>
      <c r="R1624" s="2">
        <f t="shared" si="127"/>
        <v>0.83208516242317676</v>
      </c>
      <c r="S1624" s="2">
        <f t="shared" si="128"/>
        <v>0.16791483757682324</v>
      </c>
      <c r="T1624" s="2"/>
      <c r="U1624" s="2"/>
      <c r="V1624" s="37"/>
      <c r="W1624" s="37"/>
      <c r="X1624" s="37"/>
      <c r="Y1624" s="37"/>
      <c r="Z1624" s="37"/>
      <c r="AA1624" s="37"/>
      <c r="AB1624" s="12">
        <v>3</v>
      </c>
      <c r="AC1624">
        <v>16</v>
      </c>
      <c r="AD1624">
        <v>-178</v>
      </c>
      <c r="AE1624">
        <v>0.2</v>
      </c>
      <c r="AF1624">
        <v>6</v>
      </c>
      <c r="AG1624">
        <v>-9</v>
      </c>
      <c r="AH1624">
        <v>2</v>
      </c>
      <c r="AI1624">
        <v>-5</v>
      </c>
      <c r="AJ1624">
        <v>10</v>
      </c>
      <c r="AK1624">
        <v>2</v>
      </c>
      <c r="AL1624">
        <v>0.1</v>
      </c>
      <c r="AM1624">
        <v>8.5</v>
      </c>
      <c r="AN1624">
        <v>-6.2</v>
      </c>
      <c r="AO1624">
        <v>14.7</v>
      </c>
      <c r="AP1624">
        <v>13</v>
      </c>
      <c r="AQ1624">
        <v>1</v>
      </c>
      <c r="AR1624" s="2">
        <v>0.97</v>
      </c>
    </row>
    <row r="1625" spans="6:44" x14ac:dyDescent="0.3">
      <c r="F1625" t="str">
        <f t="shared" si="126"/>
        <v>12771422</v>
      </c>
      <c r="G1625" t="e">
        <f t="shared" si="129"/>
        <v>#N/A</v>
      </c>
      <c r="H1625" s="11">
        <v>1277</v>
      </c>
      <c r="I1625" s="5">
        <v>1422</v>
      </c>
      <c r="J1625" t="s">
        <v>51</v>
      </c>
      <c r="K1625" t="s">
        <v>81</v>
      </c>
      <c r="O1625" s="3"/>
      <c r="P1625" s="4"/>
      <c r="Q1625" s="4"/>
      <c r="R1625" s="2">
        <f t="shared" si="127"/>
        <v>0.73208516242317678</v>
      </c>
      <c r="S1625" s="2">
        <f t="shared" si="128"/>
        <v>0.26791483757682322</v>
      </c>
      <c r="T1625" s="2"/>
      <c r="U1625" s="2"/>
      <c r="V1625" s="37"/>
      <c r="W1625" s="37"/>
      <c r="X1625" s="37"/>
      <c r="Y1625" s="37"/>
      <c r="Z1625" s="37"/>
      <c r="AA1625" s="37"/>
      <c r="AB1625" s="12">
        <v>3</v>
      </c>
      <c r="AC1625">
        <v>13</v>
      </c>
      <c r="AD1625">
        <v>-76</v>
      </c>
      <c r="AE1625">
        <v>0.11</v>
      </c>
      <c r="AF1625">
        <v>6</v>
      </c>
      <c r="AG1625">
        <v>-5</v>
      </c>
      <c r="AH1625">
        <v>0</v>
      </c>
      <c r="AI1625">
        <v>-7</v>
      </c>
      <c r="AJ1625">
        <v>2</v>
      </c>
      <c r="AK1625">
        <v>-3</v>
      </c>
      <c r="AL1625">
        <v>0.05</v>
      </c>
      <c r="AM1625">
        <v>8.9</v>
      </c>
      <c r="AN1625">
        <v>1.5</v>
      </c>
      <c r="AO1625">
        <v>7.4</v>
      </c>
      <c r="AP1625">
        <v>10</v>
      </c>
      <c r="AQ1625">
        <v>1</v>
      </c>
      <c r="AR1625" s="2">
        <v>0.87</v>
      </c>
    </row>
    <row r="1626" spans="6:44" x14ac:dyDescent="0.3">
      <c r="F1626" t="str">
        <f t="shared" si="126"/>
        <v>12771437</v>
      </c>
      <c r="G1626" t="e">
        <f t="shared" si="129"/>
        <v>#N/A</v>
      </c>
      <c r="H1626" s="11">
        <v>1277</v>
      </c>
      <c r="I1626" s="5">
        <v>1437</v>
      </c>
      <c r="J1626" t="s">
        <v>51</v>
      </c>
      <c r="K1626" t="s">
        <v>82</v>
      </c>
      <c r="O1626" s="3"/>
      <c r="P1626" s="4"/>
      <c r="Q1626" s="4"/>
      <c r="R1626" s="2">
        <f t="shared" si="127"/>
        <v>0.5020851624231768</v>
      </c>
      <c r="S1626" s="2">
        <f t="shared" si="128"/>
        <v>0.4979148375768232</v>
      </c>
      <c r="T1626" s="2"/>
      <c r="U1626" s="2"/>
      <c r="V1626" s="37"/>
      <c r="W1626" s="37"/>
      <c r="X1626" s="37"/>
      <c r="Y1626" s="37"/>
      <c r="Z1626" s="37"/>
      <c r="AA1626" s="37"/>
      <c r="AB1626" s="12">
        <v>3</v>
      </c>
      <c r="AC1626">
        <v>1</v>
      </c>
      <c r="AD1626">
        <v>4</v>
      </c>
      <c r="AE1626">
        <v>0</v>
      </c>
      <c r="AF1626">
        <v>-2</v>
      </c>
      <c r="AG1626">
        <v>-6</v>
      </c>
      <c r="AH1626">
        <v>4</v>
      </c>
      <c r="AI1626">
        <v>-3</v>
      </c>
      <c r="AJ1626">
        <v>7</v>
      </c>
      <c r="AK1626">
        <v>0</v>
      </c>
      <c r="AL1626">
        <v>-0.02</v>
      </c>
      <c r="AM1626">
        <v>-6.1</v>
      </c>
      <c r="AN1626">
        <v>-6.1</v>
      </c>
      <c r="AO1626" s="1">
        <v>1.42E-14</v>
      </c>
      <c r="AP1626">
        <v>-2</v>
      </c>
      <c r="AQ1626">
        <v>0</v>
      </c>
      <c r="AR1626" s="2">
        <v>0.64</v>
      </c>
    </row>
    <row r="1627" spans="6:44" x14ac:dyDescent="0.3">
      <c r="F1627" t="str">
        <f t="shared" si="126"/>
        <v>12771438</v>
      </c>
      <c r="G1627" t="e">
        <f t="shared" si="129"/>
        <v>#N/A</v>
      </c>
      <c r="H1627" s="11">
        <v>1277</v>
      </c>
      <c r="I1627" s="5">
        <v>1438</v>
      </c>
      <c r="J1627" t="s">
        <v>51</v>
      </c>
      <c r="K1627" t="s">
        <v>83</v>
      </c>
      <c r="O1627" s="3"/>
      <c r="P1627" s="4"/>
      <c r="Q1627" s="4"/>
      <c r="R1627" s="2">
        <f t="shared" si="127"/>
        <v>0.51208516242317681</v>
      </c>
      <c r="S1627" s="2">
        <f t="shared" si="128"/>
        <v>0.48791483757682319</v>
      </c>
      <c r="T1627" s="2"/>
      <c r="U1627" s="2"/>
      <c r="V1627" s="37"/>
      <c r="W1627" s="37"/>
      <c r="X1627" s="37"/>
      <c r="Y1627" s="37"/>
      <c r="Z1627" s="37"/>
      <c r="AA1627" s="37"/>
      <c r="AB1627" s="12">
        <v>3</v>
      </c>
      <c r="AC1627">
        <v>1</v>
      </c>
      <c r="AD1627">
        <v>5</v>
      </c>
      <c r="AE1627">
        <v>-0.06</v>
      </c>
      <c r="AF1627">
        <v>5</v>
      </c>
      <c r="AG1627">
        <v>-1</v>
      </c>
      <c r="AH1627">
        <v>5</v>
      </c>
      <c r="AI1627">
        <v>-6</v>
      </c>
      <c r="AJ1627">
        <v>9</v>
      </c>
      <c r="AK1627">
        <v>-1</v>
      </c>
      <c r="AL1627">
        <v>-0.01</v>
      </c>
      <c r="AM1627">
        <v>13.5</v>
      </c>
      <c r="AN1627">
        <v>11.4</v>
      </c>
      <c r="AO1627">
        <v>2.1</v>
      </c>
      <c r="AP1627">
        <v>-2</v>
      </c>
      <c r="AQ1627">
        <v>0</v>
      </c>
      <c r="AR1627" s="2">
        <v>0.65</v>
      </c>
    </row>
    <row r="1628" spans="6:44" x14ac:dyDescent="0.3">
      <c r="F1628" t="str">
        <f t="shared" si="126"/>
        <v>12771439</v>
      </c>
      <c r="G1628" t="e">
        <f t="shared" si="129"/>
        <v>#N/A</v>
      </c>
      <c r="H1628" s="11">
        <v>1277</v>
      </c>
      <c r="I1628" s="5">
        <v>1439</v>
      </c>
      <c r="J1628" t="s">
        <v>51</v>
      </c>
      <c r="K1628" t="s">
        <v>84</v>
      </c>
      <c r="O1628" s="3"/>
      <c r="P1628" s="4"/>
      <c r="Q1628" s="4"/>
      <c r="R1628" s="2">
        <f t="shared" si="127"/>
        <v>0.64208516242317681</v>
      </c>
      <c r="S1628" s="2">
        <f t="shared" si="128"/>
        <v>0.35791483757682319</v>
      </c>
      <c r="T1628" s="2"/>
      <c r="U1628" s="2"/>
      <c r="V1628" s="37"/>
      <c r="W1628" s="37"/>
      <c r="X1628" s="37"/>
      <c r="Y1628" s="37"/>
      <c r="Z1628" s="37"/>
      <c r="AA1628" s="37"/>
      <c r="AB1628" s="12">
        <v>3</v>
      </c>
      <c r="AC1628">
        <v>8</v>
      </c>
      <c r="AD1628">
        <v>-26</v>
      </c>
      <c r="AE1628">
        <v>0.22</v>
      </c>
      <c r="AF1628">
        <v>1</v>
      </c>
      <c r="AG1628">
        <v>-7</v>
      </c>
      <c r="AH1628">
        <v>2</v>
      </c>
      <c r="AI1628">
        <v>-3</v>
      </c>
      <c r="AJ1628">
        <v>12</v>
      </c>
      <c r="AK1628">
        <v>2</v>
      </c>
      <c r="AL1628">
        <v>0.04</v>
      </c>
      <c r="AM1628">
        <v>1.3</v>
      </c>
      <c r="AN1628">
        <v>-7</v>
      </c>
      <c r="AO1628">
        <v>8.3000000000000007</v>
      </c>
      <c r="AP1628">
        <v>5</v>
      </c>
      <c r="AQ1628">
        <v>1</v>
      </c>
      <c r="AR1628" s="2">
        <v>0.78</v>
      </c>
    </row>
    <row r="1629" spans="6:44" x14ac:dyDescent="0.3">
      <c r="F1629" t="str">
        <f t="shared" si="126"/>
        <v>12771452</v>
      </c>
      <c r="G1629" t="e">
        <f t="shared" si="129"/>
        <v>#N/A</v>
      </c>
      <c r="H1629" s="11">
        <v>1277</v>
      </c>
      <c r="I1629" s="5">
        <v>1452</v>
      </c>
      <c r="J1629" t="s">
        <v>51</v>
      </c>
      <c r="K1629" t="s">
        <v>85</v>
      </c>
      <c r="O1629" s="3"/>
      <c r="P1629" s="4"/>
      <c r="Q1629" s="4"/>
      <c r="R1629" s="2">
        <f t="shared" si="127"/>
        <v>0.59208516242317677</v>
      </c>
      <c r="S1629" s="2">
        <f t="shared" si="128"/>
        <v>0.40791483757682323</v>
      </c>
      <c r="T1629" s="2"/>
      <c r="U1629" s="2"/>
      <c r="V1629" s="37"/>
      <c r="W1629" s="37"/>
      <c r="X1629" s="37"/>
      <c r="Y1629" s="37"/>
      <c r="Z1629" s="37"/>
      <c r="AA1629" s="37"/>
      <c r="AB1629" s="12">
        <v>3</v>
      </c>
      <c r="AC1629">
        <v>5</v>
      </c>
      <c r="AD1629">
        <v>-7</v>
      </c>
      <c r="AE1629">
        <v>0.17</v>
      </c>
      <c r="AF1629">
        <v>8</v>
      </c>
      <c r="AG1629">
        <v>-7</v>
      </c>
      <c r="AH1629">
        <v>4</v>
      </c>
      <c r="AI1629">
        <v>-8</v>
      </c>
      <c r="AJ1629">
        <v>-1</v>
      </c>
      <c r="AK1629">
        <v>3</v>
      </c>
      <c r="AL1629">
        <v>-0.02</v>
      </c>
      <c r="AM1629">
        <v>1.4</v>
      </c>
      <c r="AN1629">
        <v>-4.2</v>
      </c>
      <c r="AO1629">
        <v>5.6</v>
      </c>
      <c r="AP1629">
        <v>2</v>
      </c>
      <c r="AQ1629">
        <v>1</v>
      </c>
      <c r="AR1629" s="2">
        <v>0.73</v>
      </c>
    </row>
    <row r="1630" spans="6:44" x14ac:dyDescent="0.3">
      <c r="F1630" t="str">
        <f t="shared" si="126"/>
        <v>12771455</v>
      </c>
      <c r="G1630" t="e">
        <f t="shared" si="129"/>
        <v>#N/A</v>
      </c>
      <c r="H1630" s="11">
        <v>1277</v>
      </c>
      <c r="I1630" s="5">
        <v>1455</v>
      </c>
      <c r="J1630" t="s">
        <v>51</v>
      </c>
      <c r="K1630" t="s">
        <v>86</v>
      </c>
      <c r="O1630" s="3"/>
      <c r="P1630" s="4"/>
      <c r="Q1630" s="4"/>
      <c r="R1630" s="2">
        <f t="shared" si="127"/>
        <v>0.60208516242317678</v>
      </c>
      <c r="S1630" s="2">
        <f t="shared" si="128"/>
        <v>0.39791483757682322</v>
      </c>
      <c r="T1630" s="2"/>
      <c r="U1630" s="2"/>
      <c r="V1630" s="37"/>
      <c r="W1630" s="37"/>
      <c r="X1630" s="37"/>
      <c r="Y1630" s="37"/>
      <c r="Z1630" s="37"/>
      <c r="AA1630" s="37"/>
      <c r="AB1630" s="12">
        <v>3</v>
      </c>
      <c r="AC1630">
        <v>4</v>
      </c>
      <c r="AD1630">
        <v>-14</v>
      </c>
      <c r="AE1630">
        <v>0.1</v>
      </c>
      <c r="AF1630">
        <v>3</v>
      </c>
      <c r="AG1630">
        <v>-6</v>
      </c>
      <c r="AH1630">
        <v>3</v>
      </c>
      <c r="AI1630">
        <v>-2</v>
      </c>
      <c r="AJ1630">
        <v>1</v>
      </c>
      <c r="AK1630">
        <v>-4</v>
      </c>
      <c r="AL1630">
        <v>0.01</v>
      </c>
      <c r="AM1630">
        <v>-2</v>
      </c>
      <c r="AN1630">
        <v>-6.5</v>
      </c>
      <c r="AO1630">
        <v>4.5</v>
      </c>
      <c r="AP1630">
        <v>1</v>
      </c>
      <c r="AQ1630">
        <v>1</v>
      </c>
      <c r="AR1630" s="2">
        <v>0.74</v>
      </c>
    </row>
    <row r="1631" spans="6:44" x14ac:dyDescent="0.3">
      <c r="F1631" t="str">
        <f t="shared" si="126"/>
        <v>12771460</v>
      </c>
      <c r="G1631" t="e">
        <f t="shared" si="129"/>
        <v>#N/A</v>
      </c>
      <c r="H1631" s="11">
        <v>1277</v>
      </c>
      <c r="I1631" s="5">
        <v>1460</v>
      </c>
      <c r="J1631" t="s">
        <v>51</v>
      </c>
      <c r="K1631" t="s">
        <v>87</v>
      </c>
      <c r="O1631" s="3"/>
      <c r="P1631" s="4"/>
      <c r="Q1631" s="4"/>
      <c r="R1631" s="2">
        <f t="shared" si="127"/>
        <v>0.80208516242317673</v>
      </c>
      <c r="S1631" s="2">
        <f t="shared" si="128"/>
        <v>0.19791483757682327</v>
      </c>
      <c r="T1631" s="2"/>
      <c r="U1631" s="2"/>
      <c r="V1631" s="37"/>
      <c r="W1631" s="37"/>
      <c r="X1631" s="37"/>
      <c r="Y1631" s="37"/>
      <c r="Z1631" s="37"/>
      <c r="AA1631" s="37"/>
      <c r="AB1631" s="12">
        <v>3</v>
      </c>
      <c r="AC1631">
        <v>14</v>
      </c>
      <c r="AD1631">
        <v>-129</v>
      </c>
      <c r="AE1631">
        <v>0.16</v>
      </c>
      <c r="AF1631">
        <v>9</v>
      </c>
      <c r="AG1631">
        <v>-5</v>
      </c>
      <c r="AH1631">
        <v>1</v>
      </c>
      <c r="AI1631">
        <v>-6</v>
      </c>
      <c r="AJ1631">
        <v>7</v>
      </c>
      <c r="AK1631">
        <v>-2</v>
      </c>
      <c r="AL1631">
        <v>0.03</v>
      </c>
      <c r="AM1631">
        <v>9.6999999999999993</v>
      </c>
      <c r="AN1631">
        <v>-1.4</v>
      </c>
      <c r="AO1631">
        <v>11.1</v>
      </c>
      <c r="AP1631">
        <v>11</v>
      </c>
      <c r="AQ1631">
        <v>1</v>
      </c>
      <c r="AR1631" s="2">
        <v>0.94</v>
      </c>
    </row>
    <row r="1632" spans="6:44" x14ac:dyDescent="0.3">
      <c r="F1632" t="str">
        <f t="shared" si="126"/>
        <v>12771462</v>
      </c>
      <c r="G1632" t="e">
        <f t="shared" si="129"/>
        <v>#N/A</v>
      </c>
      <c r="H1632" s="11">
        <v>1277</v>
      </c>
      <c r="I1632" s="5">
        <v>1462</v>
      </c>
      <c r="J1632" t="s">
        <v>51</v>
      </c>
      <c r="K1632" t="s">
        <v>88</v>
      </c>
      <c r="O1632" s="3"/>
      <c r="P1632" s="4"/>
      <c r="Q1632" s="4"/>
      <c r="R1632" s="2">
        <f t="shared" si="127"/>
        <v>0.60208516242317678</v>
      </c>
      <c r="S1632" s="2">
        <f t="shared" si="128"/>
        <v>0.39791483757682322</v>
      </c>
      <c r="T1632" s="2"/>
      <c r="U1632" s="2"/>
      <c r="V1632" s="37"/>
      <c r="W1632" s="37"/>
      <c r="X1632" s="37"/>
      <c r="Y1632" s="37"/>
      <c r="Z1632" s="37"/>
      <c r="AA1632" s="37"/>
      <c r="AB1632" s="12">
        <v>3</v>
      </c>
      <c r="AC1632">
        <v>1</v>
      </c>
      <c r="AD1632">
        <v>-8</v>
      </c>
      <c r="AE1632">
        <v>0.03</v>
      </c>
      <c r="AF1632">
        <v>2</v>
      </c>
      <c r="AG1632">
        <v>-7</v>
      </c>
      <c r="AH1632">
        <v>2</v>
      </c>
      <c r="AI1632">
        <v>-1</v>
      </c>
      <c r="AJ1632">
        <v>6</v>
      </c>
      <c r="AK1632">
        <v>-4</v>
      </c>
      <c r="AL1632">
        <v>-0.04</v>
      </c>
      <c r="AM1632">
        <v>-3.3</v>
      </c>
      <c r="AN1632">
        <v>-9.6999999999999993</v>
      </c>
      <c r="AO1632">
        <v>6.4</v>
      </c>
      <c r="AP1632">
        <v>-2</v>
      </c>
      <c r="AQ1632">
        <v>0</v>
      </c>
      <c r="AR1632" s="2">
        <v>0.74</v>
      </c>
    </row>
    <row r="1633" spans="6:44" x14ac:dyDescent="0.3">
      <c r="F1633" t="str">
        <f t="shared" si="126"/>
        <v>12811285</v>
      </c>
      <c r="G1633" t="e">
        <f t="shared" si="129"/>
        <v>#N/A</v>
      </c>
      <c r="H1633" s="11">
        <v>1281</v>
      </c>
      <c r="I1633" s="5">
        <v>1285</v>
      </c>
      <c r="J1633" t="s">
        <v>52</v>
      </c>
      <c r="K1633" t="s">
        <v>53</v>
      </c>
      <c r="O1633" s="3"/>
      <c r="P1633" s="4"/>
      <c r="Q1633" s="4"/>
      <c r="R1633" s="2">
        <f t="shared" si="127"/>
        <v>0.57208516242317675</v>
      </c>
      <c r="S1633" s="2">
        <f t="shared" si="128"/>
        <v>0.42791483757682325</v>
      </c>
      <c r="T1633" s="2"/>
      <c r="U1633" s="2"/>
      <c r="V1633" s="37"/>
      <c r="W1633" s="37"/>
      <c r="X1633" s="37"/>
      <c r="Y1633" s="37"/>
      <c r="Z1633" s="37"/>
      <c r="AA1633" s="37"/>
      <c r="AB1633" s="12">
        <v>8</v>
      </c>
      <c r="AC1633">
        <v>14</v>
      </c>
      <c r="AD1633">
        <v>-33</v>
      </c>
      <c r="AE1633">
        <v>-0.16</v>
      </c>
      <c r="AF1633">
        <v>2</v>
      </c>
      <c r="AG1633">
        <v>-1</v>
      </c>
      <c r="AH1633">
        <v>3</v>
      </c>
      <c r="AI1633">
        <v>-5</v>
      </c>
      <c r="AJ1633">
        <v>-3</v>
      </c>
      <c r="AK1633">
        <v>-2</v>
      </c>
      <c r="AL1633">
        <v>0.03</v>
      </c>
      <c r="AM1633">
        <v>-4.5999999999999996</v>
      </c>
      <c r="AN1633">
        <v>-0.5</v>
      </c>
      <c r="AO1633">
        <v>-4.0999999999999996</v>
      </c>
      <c r="AP1633">
        <v>6</v>
      </c>
      <c r="AQ1633">
        <v>1</v>
      </c>
      <c r="AR1633" s="2">
        <v>0.71</v>
      </c>
    </row>
    <row r="1634" spans="6:44" x14ac:dyDescent="0.3">
      <c r="F1634" t="str">
        <f t="shared" si="126"/>
        <v>12811293</v>
      </c>
      <c r="G1634" t="e">
        <f t="shared" si="129"/>
        <v>#N/A</v>
      </c>
      <c r="H1634" s="11">
        <v>1281</v>
      </c>
      <c r="I1634" s="5">
        <v>1293</v>
      </c>
      <c r="J1634" t="s">
        <v>52</v>
      </c>
      <c r="K1634" t="s">
        <v>54</v>
      </c>
      <c r="O1634" s="3"/>
      <c r="P1634" s="4"/>
      <c r="Q1634" s="4"/>
      <c r="R1634" s="2">
        <f t="shared" si="127"/>
        <v>0.52208516242317682</v>
      </c>
      <c r="S1634" s="2">
        <f t="shared" si="128"/>
        <v>0.47791483757682318</v>
      </c>
      <c r="T1634" s="2"/>
      <c r="U1634" s="2"/>
      <c r="V1634" s="37"/>
      <c r="W1634" s="37"/>
      <c r="X1634" s="37"/>
      <c r="Y1634" s="37"/>
      <c r="Z1634" s="37"/>
      <c r="AA1634" s="37"/>
      <c r="AB1634" s="12">
        <v>8</v>
      </c>
      <c r="AC1634">
        <v>12</v>
      </c>
      <c r="AD1634">
        <v>-21</v>
      </c>
      <c r="AE1634">
        <v>-0.22</v>
      </c>
      <c r="AF1634">
        <v>-1</v>
      </c>
      <c r="AG1634">
        <v>0</v>
      </c>
      <c r="AH1634">
        <v>3</v>
      </c>
      <c r="AI1634">
        <v>-2</v>
      </c>
      <c r="AJ1634">
        <v>-2</v>
      </c>
      <c r="AK1634">
        <v>-1</v>
      </c>
      <c r="AL1634">
        <v>0.02</v>
      </c>
      <c r="AM1634">
        <v>-3.9</v>
      </c>
      <c r="AN1634">
        <v>2.2999999999999998</v>
      </c>
      <c r="AO1634">
        <v>-6.2</v>
      </c>
      <c r="AP1634">
        <v>4</v>
      </c>
      <c r="AQ1634">
        <v>1</v>
      </c>
      <c r="AR1634" s="2">
        <v>0.66</v>
      </c>
    </row>
    <row r="1635" spans="6:44" x14ac:dyDescent="0.3">
      <c r="F1635" t="str">
        <f t="shared" si="126"/>
        <v>12811300</v>
      </c>
      <c r="G1635" t="e">
        <f t="shared" si="129"/>
        <v>#N/A</v>
      </c>
      <c r="H1635" s="11">
        <v>1281</v>
      </c>
      <c r="I1635" s="5">
        <v>1300</v>
      </c>
      <c r="J1635" t="s">
        <v>52</v>
      </c>
      <c r="K1635" t="s">
        <v>55</v>
      </c>
      <c r="O1635" s="3"/>
      <c r="P1635" s="4"/>
      <c r="Q1635" s="4"/>
      <c r="R1635" s="2">
        <f t="shared" si="127"/>
        <v>0.84208516242317677</v>
      </c>
      <c r="S1635" s="2">
        <f t="shared" si="128"/>
        <v>0.15791483757682323</v>
      </c>
      <c r="T1635" s="2"/>
      <c r="U1635" s="2"/>
      <c r="V1635" s="37"/>
      <c r="W1635" s="37"/>
      <c r="X1635" s="37"/>
      <c r="Y1635" s="37"/>
      <c r="Z1635" s="37"/>
      <c r="AA1635" s="37"/>
      <c r="AB1635" s="12">
        <v>8</v>
      </c>
      <c r="AC1635">
        <v>16</v>
      </c>
      <c r="AD1635">
        <v>-271</v>
      </c>
      <c r="AE1635">
        <v>0.09</v>
      </c>
      <c r="AF1635">
        <v>3</v>
      </c>
      <c r="AG1635">
        <v>-2</v>
      </c>
      <c r="AH1635">
        <v>0</v>
      </c>
      <c r="AI1635">
        <v>-1</v>
      </c>
      <c r="AJ1635">
        <v>-2</v>
      </c>
      <c r="AK1635">
        <v>2</v>
      </c>
      <c r="AL1635">
        <v>7.0000000000000007E-2</v>
      </c>
      <c r="AM1635">
        <v>3.1</v>
      </c>
      <c r="AN1635">
        <v>-2.4</v>
      </c>
      <c r="AO1635">
        <v>5.5</v>
      </c>
      <c r="AP1635">
        <v>8</v>
      </c>
      <c r="AQ1635">
        <v>1</v>
      </c>
      <c r="AR1635" s="2">
        <v>0.98</v>
      </c>
    </row>
    <row r="1636" spans="6:44" x14ac:dyDescent="0.3">
      <c r="F1636" t="str">
        <f t="shared" si="126"/>
        <v>12811301</v>
      </c>
      <c r="G1636" t="e">
        <f t="shared" si="129"/>
        <v>#N/A</v>
      </c>
      <c r="H1636" s="11">
        <v>1281</v>
      </c>
      <c r="I1636" s="5">
        <v>1301</v>
      </c>
      <c r="J1636" t="s">
        <v>52</v>
      </c>
      <c r="K1636" t="s">
        <v>56</v>
      </c>
      <c r="O1636" s="3"/>
      <c r="P1636" s="4"/>
      <c r="Q1636" s="4"/>
      <c r="R1636" s="2">
        <f t="shared" si="127"/>
        <v>0.52208516242317682</v>
      </c>
      <c r="S1636" s="2">
        <f t="shared" si="128"/>
        <v>0.47791483757682318</v>
      </c>
      <c r="T1636" s="2"/>
      <c r="U1636" s="2"/>
      <c r="V1636" s="37"/>
      <c r="W1636" s="37"/>
      <c r="X1636" s="37"/>
      <c r="Y1636" s="37"/>
      <c r="Z1636" s="37"/>
      <c r="AA1636" s="37"/>
      <c r="AB1636" s="12">
        <v>8</v>
      </c>
      <c r="AC1636">
        <v>9</v>
      </c>
      <c r="AD1636">
        <v>-4</v>
      </c>
      <c r="AE1636">
        <v>-0.05</v>
      </c>
      <c r="AF1636">
        <v>1</v>
      </c>
      <c r="AG1636">
        <v>-5</v>
      </c>
      <c r="AH1636">
        <v>3</v>
      </c>
      <c r="AI1636">
        <v>-4</v>
      </c>
      <c r="AJ1636">
        <v>-3</v>
      </c>
      <c r="AK1636">
        <v>4</v>
      </c>
      <c r="AL1636">
        <v>0.05</v>
      </c>
      <c r="AM1636">
        <v>-7.7</v>
      </c>
      <c r="AN1636">
        <v>-6.2</v>
      </c>
      <c r="AO1636">
        <v>-1.5</v>
      </c>
      <c r="AP1636">
        <v>1</v>
      </c>
      <c r="AQ1636">
        <v>1</v>
      </c>
      <c r="AR1636" s="2">
        <v>0.66</v>
      </c>
    </row>
    <row r="1637" spans="6:44" x14ac:dyDescent="0.3">
      <c r="F1637" t="str">
        <f t="shared" si="126"/>
        <v>12811305</v>
      </c>
      <c r="G1637" t="e">
        <f t="shared" si="129"/>
        <v>#N/A</v>
      </c>
      <c r="H1637" s="11">
        <v>1281</v>
      </c>
      <c r="I1637" s="5">
        <v>1305</v>
      </c>
      <c r="J1637" t="s">
        <v>52</v>
      </c>
      <c r="K1637" t="s">
        <v>57</v>
      </c>
      <c r="O1637" s="3"/>
      <c r="P1637" s="4"/>
      <c r="Q1637" s="4"/>
      <c r="R1637" s="2">
        <f t="shared" si="127"/>
        <v>0.41208516242317683</v>
      </c>
      <c r="S1637" s="2">
        <f t="shared" si="128"/>
        <v>0.58791483757682317</v>
      </c>
      <c r="T1637" s="2"/>
      <c r="U1637" s="2"/>
      <c r="V1637" s="37"/>
      <c r="W1637" s="37"/>
      <c r="X1637" s="37"/>
      <c r="Y1637" s="37"/>
      <c r="Z1637" s="37"/>
      <c r="AA1637" s="37"/>
      <c r="AB1637" s="12">
        <v>8</v>
      </c>
      <c r="AC1637">
        <v>7</v>
      </c>
      <c r="AD1637">
        <v>14</v>
      </c>
      <c r="AE1637">
        <v>-0.18</v>
      </c>
      <c r="AF1637">
        <v>-1</v>
      </c>
      <c r="AG1637">
        <v>-2</v>
      </c>
      <c r="AH1637">
        <v>6</v>
      </c>
      <c r="AI1637">
        <v>-2</v>
      </c>
      <c r="AJ1637">
        <v>4</v>
      </c>
      <c r="AK1637">
        <v>1</v>
      </c>
      <c r="AL1637">
        <v>0</v>
      </c>
      <c r="AM1637">
        <v>-9.6</v>
      </c>
      <c r="AN1637">
        <v>-4.5999999999999996</v>
      </c>
      <c r="AO1637">
        <v>-5</v>
      </c>
      <c r="AP1637">
        <v>-1</v>
      </c>
      <c r="AQ1637">
        <v>0</v>
      </c>
      <c r="AR1637" s="2">
        <v>0.55000000000000004</v>
      </c>
    </row>
    <row r="1638" spans="6:44" x14ac:dyDescent="0.3">
      <c r="F1638" t="str">
        <f t="shared" si="126"/>
        <v>12811308</v>
      </c>
      <c r="G1638" t="e">
        <f t="shared" si="129"/>
        <v>#N/A</v>
      </c>
      <c r="H1638" s="11">
        <v>1281</v>
      </c>
      <c r="I1638" s="5">
        <v>1308</v>
      </c>
      <c r="J1638" t="s">
        <v>52</v>
      </c>
      <c r="K1638" t="s">
        <v>58</v>
      </c>
      <c r="O1638" s="3"/>
      <c r="P1638" s="4"/>
      <c r="Q1638" s="4"/>
      <c r="R1638" s="2">
        <f t="shared" si="127"/>
        <v>0.52208516242317682</v>
      </c>
      <c r="S1638" s="2">
        <f t="shared" si="128"/>
        <v>0.47791483757682318</v>
      </c>
      <c r="T1638" s="2"/>
      <c r="U1638" s="2"/>
      <c r="V1638" s="37"/>
      <c r="W1638" s="37"/>
      <c r="X1638" s="37"/>
      <c r="Y1638" s="37"/>
      <c r="Z1638" s="37"/>
      <c r="AA1638" s="37"/>
      <c r="AB1638" s="12">
        <v>8</v>
      </c>
      <c r="AC1638">
        <v>12</v>
      </c>
      <c r="AD1638">
        <v>-17</v>
      </c>
      <c r="AE1638">
        <v>-0.22</v>
      </c>
      <c r="AF1638">
        <v>2</v>
      </c>
      <c r="AG1638">
        <v>2</v>
      </c>
      <c r="AH1638">
        <v>3</v>
      </c>
      <c r="AI1638">
        <v>-3</v>
      </c>
      <c r="AJ1638">
        <v>-3</v>
      </c>
      <c r="AK1638">
        <v>-5</v>
      </c>
      <c r="AL1638">
        <v>0.11</v>
      </c>
      <c r="AM1638">
        <v>-2.1</v>
      </c>
      <c r="AN1638">
        <v>3.6</v>
      </c>
      <c r="AO1638">
        <v>-5.7</v>
      </c>
      <c r="AP1638">
        <v>4</v>
      </c>
      <c r="AQ1638">
        <v>1</v>
      </c>
      <c r="AR1638" s="2">
        <v>0.66</v>
      </c>
    </row>
    <row r="1639" spans="6:44" x14ac:dyDescent="0.3">
      <c r="F1639" t="str">
        <f t="shared" si="126"/>
        <v>12811314</v>
      </c>
      <c r="G1639" t="e">
        <f t="shared" si="129"/>
        <v>#N/A</v>
      </c>
      <c r="H1639" s="11">
        <v>1281</v>
      </c>
      <c r="I1639" s="5">
        <v>1314</v>
      </c>
      <c r="J1639" t="s">
        <v>52</v>
      </c>
      <c r="K1639" t="s">
        <v>59</v>
      </c>
      <c r="O1639" s="3"/>
      <c r="P1639" s="4"/>
      <c r="Q1639" s="4"/>
      <c r="R1639" s="2">
        <f t="shared" si="127"/>
        <v>0.41208516242317683</v>
      </c>
      <c r="S1639" s="2">
        <f t="shared" si="128"/>
        <v>0.58791483757682317</v>
      </c>
      <c r="T1639" s="2"/>
      <c r="U1639" s="2"/>
      <c r="V1639" s="37"/>
      <c r="W1639" s="37"/>
      <c r="X1639" s="37"/>
      <c r="Y1639" s="37"/>
      <c r="Z1639" s="37"/>
      <c r="AA1639" s="37"/>
      <c r="AB1639" s="12">
        <v>8</v>
      </c>
      <c r="AC1639">
        <v>2</v>
      </c>
      <c r="AD1639">
        <v>31</v>
      </c>
      <c r="AE1639">
        <v>-0.1</v>
      </c>
      <c r="AF1639">
        <v>2</v>
      </c>
      <c r="AG1639">
        <v>-3</v>
      </c>
      <c r="AH1639">
        <v>4</v>
      </c>
      <c r="AI1639">
        <v>0</v>
      </c>
      <c r="AJ1639">
        <v>-7</v>
      </c>
      <c r="AK1639">
        <v>-2</v>
      </c>
      <c r="AL1639">
        <v>0.01</v>
      </c>
      <c r="AM1639">
        <v>-8.5</v>
      </c>
      <c r="AN1639">
        <v>-4.8</v>
      </c>
      <c r="AO1639">
        <v>-3.7</v>
      </c>
      <c r="AP1639">
        <v>-6</v>
      </c>
      <c r="AQ1639">
        <v>0</v>
      </c>
      <c r="AR1639" s="2">
        <v>0.55000000000000004</v>
      </c>
    </row>
    <row r="1640" spans="6:44" x14ac:dyDescent="0.3">
      <c r="F1640" t="str">
        <f t="shared" si="126"/>
        <v>12811326</v>
      </c>
      <c r="G1640" t="e">
        <f t="shared" si="129"/>
        <v>#N/A</v>
      </c>
      <c r="H1640" s="11">
        <v>1281</v>
      </c>
      <c r="I1640" s="5">
        <v>1326</v>
      </c>
      <c r="J1640" t="s">
        <v>52</v>
      </c>
      <c r="K1640" t="s">
        <v>60</v>
      </c>
      <c r="O1640" s="3"/>
      <c r="P1640" s="4"/>
      <c r="Q1640" s="4"/>
      <c r="R1640" s="2">
        <f t="shared" si="127"/>
        <v>0.42208516242317684</v>
      </c>
      <c r="S1640" s="2">
        <f t="shared" si="128"/>
        <v>0.57791483757682316</v>
      </c>
      <c r="T1640" s="2"/>
      <c r="U1640" s="2"/>
      <c r="V1640" s="37"/>
      <c r="W1640" s="37"/>
      <c r="X1640" s="37"/>
      <c r="Y1640" s="37"/>
      <c r="Z1640" s="37"/>
      <c r="AA1640" s="37"/>
      <c r="AB1640" s="12">
        <v>8</v>
      </c>
      <c r="AC1640">
        <v>5</v>
      </c>
      <c r="AD1640">
        <v>23</v>
      </c>
      <c r="AE1640">
        <v>-0.14000000000000001</v>
      </c>
      <c r="AF1640">
        <v>0</v>
      </c>
      <c r="AG1640">
        <v>-1</v>
      </c>
      <c r="AH1640">
        <v>3</v>
      </c>
      <c r="AI1640">
        <v>-2</v>
      </c>
      <c r="AJ1640">
        <v>1</v>
      </c>
      <c r="AK1640">
        <v>-3</v>
      </c>
      <c r="AL1640">
        <v>0.02</v>
      </c>
      <c r="AM1640">
        <v>-2.2999999999999998</v>
      </c>
      <c r="AN1640">
        <v>1.6</v>
      </c>
      <c r="AO1640">
        <v>-3.9</v>
      </c>
      <c r="AP1640">
        <v>-3</v>
      </c>
      <c r="AQ1640">
        <v>0</v>
      </c>
      <c r="AR1640" s="2">
        <v>0.56000000000000005</v>
      </c>
    </row>
    <row r="1641" spans="6:44" x14ac:dyDescent="0.3">
      <c r="F1641" t="str">
        <f t="shared" si="126"/>
        <v>12811328</v>
      </c>
      <c r="G1641" t="e">
        <f t="shared" si="129"/>
        <v>#N/A</v>
      </c>
      <c r="H1641" s="11">
        <v>1281</v>
      </c>
      <c r="I1641" s="5">
        <v>1328</v>
      </c>
      <c r="J1641" t="s">
        <v>52</v>
      </c>
      <c r="K1641" t="s">
        <v>61</v>
      </c>
      <c r="O1641" s="3"/>
      <c r="P1641" s="4"/>
      <c r="Q1641" s="4"/>
      <c r="R1641" s="2">
        <f t="shared" si="127"/>
        <v>0.55208516242317673</v>
      </c>
      <c r="S1641" s="2">
        <f t="shared" si="128"/>
        <v>0.44791483757682327</v>
      </c>
      <c r="T1641" s="2"/>
      <c r="U1641" s="2"/>
      <c r="V1641" s="37"/>
      <c r="W1641" s="37"/>
      <c r="X1641" s="37"/>
      <c r="Y1641" s="37"/>
      <c r="Z1641" s="37"/>
      <c r="AA1641" s="37"/>
      <c r="AB1641" s="12">
        <v>8</v>
      </c>
      <c r="AC1641">
        <v>10</v>
      </c>
      <c r="AD1641">
        <v>-9</v>
      </c>
      <c r="AE1641">
        <v>0.03</v>
      </c>
      <c r="AF1641">
        <v>0</v>
      </c>
      <c r="AG1641">
        <v>-4</v>
      </c>
      <c r="AH1641">
        <v>3</v>
      </c>
      <c r="AI1641">
        <v>-1</v>
      </c>
      <c r="AJ1641">
        <v>3</v>
      </c>
      <c r="AK1641">
        <v>2</v>
      </c>
      <c r="AL1641">
        <v>0</v>
      </c>
      <c r="AM1641">
        <v>-11.7</v>
      </c>
      <c r="AN1641">
        <v>-13.3</v>
      </c>
      <c r="AO1641">
        <v>1.6</v>
      </c>
      <c r="AP1641">
        <v>2</v>
      </c>
      <c r="AQ1641">
        <v>1</v>
      </c>
      <c r="AR1641" s="2">
        <v>0.69</v>
      </c>
    </row>
    <row r="1642" spans="6:44" x14ac:dyDescent="0.3">
      <c r="F1642" t="str">
        <f t="shared" si="126"/>
        <v>12811335</v>
      </c>
      <c r="G1642" t="e">
        <f t="shared" si="129"/>
        <v>#N/A</v>
      </c>
      <c r="H1642" s="11">
        <v>1281</v>
      </c>
      <c r="I1642" s="5">
        <v>1335</v>
      </c>
      <c r="J1642" t="s">
        <v>52</v>
      </c>
      <c r="K1642" t="s">
        <v>62</v>
      </c>
      <c r="O1642" s="3"/>
      <c r="P1642" s="4"/>
      <c r="Q1642" s="4"/>
      <c r="R1642" s="2">
        <f t="shared" si="127"/>
        <v>0.70208516242317676</v>
      </c>
      <c r="S1642" s="2">
        <f t="shared" si="128"/>
        <v>0.29791483757682324</v>
      </c>
      <c r="T1642" s="2"/>
      <c r="U1642" s="2"/>
      <c r="V1642" s="37"/>
      <c r="W1642" s="37"/>
      <c r="X1642" s="37"/>
      <c r="Y1642" s="37"/>
      <c r="Z1642" s="37"/>
      <c r="AA1642" s="37"/>
      <c r="AB1642" s="12">
        <v>8</v>
      </c>
      <c r="AC1642">
        <v>16</v>
      </c>
      <c r="AD1642">
        <v>-89</v>
      </c>
      <c r="AE1642">
        <v>-0.13</v>
      </c>
      <c r="AF1642">
        <v>1</v>
      </c>
      <c r="AG1642">
        <v>0</v>
      </c>
      <c r="AH1642">
        <v>3</v>
      </c>
      <c r="AI1642">
        <v>-1</v>
      </c>
      <c r="AJ1642">
        <v>7</v>
      </c>
      <c r="AK1642">
        <v>-5</v>
      </c>
      <c r="AL1642">
        <v>0.09</v>
      </c>
      <c r="AM1642">
        <v>-2.2000000000000002</v>
      </c>
      <c r="AN1642">
        <v>-1.3</v>
      </c>
      <c r="AO1642">
        <v>-0.9</v>
      </c>
      <c r="AP1642">
        <v>8</v>
      </c>
      <c r="AQ1642">
        <v>1</v>
      </c>
      <c r="AR1642" s="2">
        <v>0.84</v>
      </c>
    </row>
    <row r="1643" spans="6:44" x14ac:dyDescent="0.3">
      <c r="F1643" t="str">
        <f t="shared" ref="F1643:F1706" si="130">H1643&amp;I1643</f>
        <v>12811344</v>
      </c>
      <c r="G1643" t="e">
        <f t="shared" si="129"/>
        <v>#N/A</v>
      </c>
      <c r="H1643" s="11">
        <v>1281</v>
      </c>
      <c r="I1643" s="5">
        <v>1344</v>
      </c>
      <c r="J1643" t="s">
        <v>52</v>
      </c>
      <c r="K1643" t="s">
        <v>63</v>
      </c>
      <c r="O1643" s="3"/>
      <c r="P1643" s="4"/>
      <c r="Q1643" s="4"/>
      <c r="R1643" s="2">
        <f t="shared" ref="R1643:R1706" si="131">AR1643-$AR$2291</f>
        <v>0.61208516242317679</v>
      </c>
      <c r="S1643" s="2">
        <f t="shared" ref="S1643:S1706" si="132">1-R1643</f>
        <v>0.38791483757682321</v>
      </c>
      <c r="T1643" s="2"/>
      <c r="U1643" s="2"/>
      <c r="V1643" s="37"/>
      <c r="W1643" s="37"/>
      <c r="X1643" s="37"/>
      <c r="Y1643" s="37"/>
      <c r="Z1643" s="37"/>
      <c r="AA1643" s="37"/>
      <c r="AB1643" s="12">
        <v>8</v>
      </c>
      <c r="AC1643">
        <v>10</v>
      </c>
      <c r="AD1643">
        <v>-25</v>
      </c>
      <c r="AE1643">
        <v>-0.01</v>
      </c>
      <c r="AF1643">
        <v>4</v>
      </c>
      <c r="AG1643">
        <v>-3</v>
      </c>
      <c r="AH1643">
        <v>3</v>
      </c>
      <c r="AI1643">
        <v>-3</v>
      </c>
      <c r="AJ1643">
        <v>2</v>
      </c>
      <c r="AK1643">
        <v>1</v>
      </c>
      <c r="AL1643">
        <v>0.05</v>
      </c>
      <c r="AM1643">
        <v>-0.2</v>
      </c>
      <c r="AN1643">
        <v>-4.4000000000000004</v>
      </c>
      <c r="AO1643">
        <v>4.2</v>
      </c>
      <c r="AP1643">
        <v>2</v>
      </c>
      <c r="AQ1643">
        <v>1</v>
      </c>
      <c r="AR1643" s="2">
        <v>0.75</v>
      </c>
    </row>
    <row r="1644" spans="6:44" x14ac:dyDescent="0.3">
      <c r="F1644" t="str">
        <f t="shared" si="130"/>
        <v>12811345</v>
      </c>
      <c r="G1644" t="e">
        <f t="shared" ref="G1644:G1707" si="133">VLOOKUP(E1644,F1644:F3921,COLUMN(F1644:F3921),FALSE)</f>
        <v>#N/A</v>
      </c>
      <c r="H1644" s="11">
        <v>1281</v>
      </c>
      <c r="I1644" s="5">
        <v>1345</v>
      </c>
      <c r="J1644" t="s">
        <v>52</v>
      </c>
      <c r="K1644" t="s">
        <v>64</v>
      </c>
      <c r="O1644" s="3"/>
      <c r="P1644" s="4"/>
      <c r="Q1644" s="4"/>
      <c r="R1644" s="2">
        <f t="shared" si="131"/>
        <v>0.3120851624231768</v>
      </c>
      <c r="S1644" s="2">
        <f t="shared" si="132"/>
        <v>0.68791483757682315</v>
      </c>
      <c r="T1644" s="2"/>
      <c r="U1644" s="2"/>
      <c r="V1644" s="37"/>
      <c r="W1644" s="37"/>
      <c r="X1644" s="37"/>
      <c r="Y1644" s="37"/>
      <c r="Z1644" s="37"/>
      <c r="AA1644" s="37"/>
      <c r="AB1644" s="12">
        <v>8</v>
      </c>
      <c r="AC1644">
        <v>2</v>
      </c>
      <c r="AD1644">
        <v>33</v>
      </c>
      <c r="AE1644">
        <v>-0.21</v>
      </c>
      <c r="AF1644">
        <v>-4</v>
      </c>
      <c r="AG1644">
        <v>0</v>
      </c>
      <c r="AH1644">
        <v>4</v>
      </c>
      <c r="AI1644">
        <v>-1</v>
      </c>
      <c r="AJ1644">
        <v>3</v>
      </c>
      <c r="AK1644">
        <v>0</v>
      </c>
      <c r="AL1644">
        <v>0.01</v>
      </c>
      <c r="AM1644">
        <v>-7.6</v>
      </c>
      <c r="AN1644">
        <v>2.7</v>
      </c>
      <c r="AO1644">
        <v>-10.3</v>
      </c>
      <c r="AP1644">
        <v>-6</v>
      </c>
      <c r="AQ1644">
        <v>0</v>
      </c>
      <c r="AR1644" s="2">
        <v>0.45</v>
      </c>
    </row>
    <row r="1645" spans="6:44" x14ac:dyDescent="0.3">
      <c r="F1645" t="str">
        <f t="shared" si="130"/>
        <v>12811347</v>
      </c>
      <c r="G1645" t="e">
        <f t="shared" si="133"/>
        <v>#N/A</v>
      </c>
      <c r="H1645" s="11">
        <v>1281</v>
      </c>
      <c r="I1645" s="5">
        <v>1347</v>
      </c>
      <c r="J1645" t="s">
        <v>52</v>
      </c>
      <c r="K1645" t="s">
        <v>65</v>
      </c>
      <c r="O1645" s="3"/>
      <c r="P1645" s="4"/>
      <c r="Q1645" s="4"/>
      <c r="R1645" s="2">
        <f t="shared" si="131"/>
        <v>0.78208516242317683</v>
      </c>
      <c r="S1645" s="2">
        <f t="shared" si="132"/>
        <v>0.21791483757682317</v>
      </c>
      <c r="T1645" s="2"/>
      <c r="U1645" s="2"/>
      <c r="V1645" s="37"/>
      <c r="W1645" s="37"/>
      <c r="X1645" s="37"/>
      <c r="Y1645" s="37"/>
      <c r="Z1645" s="37"/>
      <c r="AA1645" s="37"/>
      <c r="AB1645" s="12">
        <v>8</v>
      </c>
      <c r="AC1645">
        <v>16</v>
      </c>
      <c r="AD1645">
        <v>-132</v>
      </c>
      <c r="AE1645">
        <v>-0.01</v>
      </c>
      <c r="AF1645">
        <v>5</v>
      </c>
      <c r="AG1645">
        <v>-2</v>
      </c>
      <c r="AH1645">
        <v>2</v>
      </c>
      <c r="AI1645">
        <v>-4</v>
      </c>
      <c r="AJ1645">
        <v>-1</v>
      </c>
      <c r="AK1645">
        <v>0</v>
      </c>
      <c r="AL1645">
        <v>0.02</v>
      </c>
      <c r="AM1645">
        <v>6.6</v>
      </c>
      <c r="AN1645">
        <v>3.4</v>
      </c>
      <c r="AO1645">
        <v>3.2</v>
      </c>
      <c r="AP1645">
        <v>8</v>
      </c>
      <c r="AQ1645">
        <v>1</v>
      </c>
      <c r="AR1645" s="2">
        <v>0.92</v>
      </c>
    </row>
    <row r="1646" spans="6:44" x14ac:dyDescent="0.3">
      <c r="F1646" t="str">
        <f t="shared" si="130"/>
        <v>12811348</v>
      </c>
      <c r="G1646" t="e">
        <f t="shared" si="133"/>
        <v>#N/A</v>
      </c>
      <c r="H1646" s="11">
        <v>1281</v>
      </c>
      <c r="I1646" s="5">
        <v>1348</v>
      </c>
      <c r="J1646" t="s">
        <v>52</v>
      </c>
      <c r="K1646" t="s">
        <v>66</v>
      </c>
      <c r="O1646" s="3"/>
      <c r="P1646" s="4"/>
      <c r="Q1646" s="4"/>
      <c r="R1646" s="2">
        <f t="shared" si="131"/>
        <v>0.51208516242317681</v>
      </c>
      <c r="S1646" s="2">
        <f t="shared" si="132"/>
        <v>0.48791483757682319</v>
      </c>
      <c r="T1646" s="2"/>
      <c r="U1646" s="2"/>
      <c r="V1646" s="37"/>
      <c r="W1646" s="37"/>
      <c r="X1646" s="37"/>
      <c r="Y1646" s="37"/>
      <c r="Z1646" s="37"/>
      <c r="AA1646" s="37"/>
      <c r="AB1646" s="12">
        <v>8</v>
      </c>
      <c r="AC1646">
        <v>7</v>
      </c>
      <c r="AD1646">
        <v>-11</v>
      </c>
      <c r="AE1646">
        <v>-0.17</v>
      </c>
      <c r="AF1646">
        <v>2</v>
      </c>
      <c r="AG1646">
        <v>-3</v>
      </c>
      <c r="AH1646">
        <v>5</v>
      </c>
      <c r="AI1646">
        <v>-6</v>
      </c>
      <c r="AJ1646">
        <v>0</v>
      </c>
      <c r="AK1646">
        <v>-1</v>
      </c>
      <c r="AL1646">
        <v>0.04</v>
      </c>
      <c r="AM1646">
        <v>-2.7</v>
      </c>
      <c r="AN1646">
        <v>0.4</v>
      </c>
      <c r="AO1646">
        <v>-3.1</v>
      </c>
      <c r="AP1646">
        <v>-1</v>
      </c>
      <c r="AQ1646">
        <v>0</v>
      </c>
      <c r="AR1646" s="2">
        <v>0.65</v>
      </c>
    </row>
    <row r="1647" spans="6:44" x14ac:dyDescent="0.3">
      <c r="F1647" t="str">
        <f t="shared" si="130"/>
        <v>12811355</v>
      </c>
      <c r="G1647" t="e">
        <f t="shared" si="133"/>
        <v>#N/A</v>
      </c>
      <c r="H1647" s="11">
        <v>1281</v>
      </c>
      <c r="I1647" s="5">
        <v>1355</v>
      </c>
      <c r="J1647" t="s">
        <v>52</v>
      </c>
      <c r="K1647" t="s">
        <v>67</v>
      </c>
      <c r="O1647" s="3"/>
      <c r="P1647" s="4"/>
      <c r="Q1647" s="4"/>
      <c r="R1647" s="2">
        <f t="shared" si="131"/>
        <v>0.59208516242317677</v>
      </c>
      <c r="S1647" s="2">
        <f t="shared" si="132"/>
        <v>0.40791483757682323</v>
      </c>
      <c r="T1647" s="2"/>
      <c r="U1647" s="2"/>
      <c r="V1647" s="37"/>
      <c r="W1647" s="37"/>
      <c r="X1647" s="37"/>
      <c r="Y1647" s="37"/>
      <c r="Z1647" s="37"/>
      <c r="AA1647" s="37"/>
      <c r="AB1647" s="12">
        <v>8</v>
      </c>
      <c r="AC1647">
        <v>12</v>
      </c>
      <c r="AD1647">
        <v>-37</v>
      </c>
      <c r="AE1647">
        <v>-0.19</v>
      </c>
      <c r="AF1647">
        <v>0</v>
      </c>
      <c r="AG1647">
        <v>-3</v>
      </c>
      <c r="AH1647">
        <v>6</v>
      </c>
      <c r="AI1647">
        <v>1</v>
      </c>
      <c r="AJ1647">
        <v>6</v>
      </c>
      <c r="AK1647">
        <v>-5</v>
      </c>
      <c r="AL1647">
        <v>-0.01</v>
      </c>
      <c r="AM1647">
        <v>-9.9</v>
      </c>
      <c r="AN1647">
        <v>-7.3</v>
      </c>
      <c r="AO1647">
        <v>-2.6</v>
      </c>
      <c r="AP1647">
        <v>4</v>
      </c>
      <c r="AQ1647">
        <v>1</v>
      </c>
      <c r="AR1647" s="2">
        <v>0.73</v>
      </c>
    </row>
    <row r="1648" spans="6:44" x14ac:dyDescent="0.3">
      <c r="F1648" t="str">
        <f t="shared" si="130"/>
        <v>12811361</v>
      </c>
      <c r="G1648" t="e">
        <f t="shared" si="133"/>
        <v>#N/A</v>
      </c>
      <c r="H1648" s="11">
        <v>1281</v>
      </c>
      <c r="I1648" s="5">
        <v>1361</v>
      </c>
      <c r="J1648" t="s">
        <v>52</v>
      </c>
      <c r="K1648" t="s">
        <v>68</v>
      </c>
      <c r="O1648" s="3"/>
      <c r="P1648" s="4"/>
      <c r="Q1648" s="4"/>
      <c r="R1648" s="2">
        <f t="shared" si="131"/>
        <v>0.53208516242317683</v>
      </c>
      <c r="S1648" s="2">
        <f t="shared" si="132"/>
        <v>0.46791483757682317</v>
      </c>
      <c r="T1648" s="2"/>
      <c r="U1648" s="2"/>
      <c r="V1648" s="37"/>
      <c r="W1648" s="37"/>
      <c r="X1648" s="37"/>
      <c r="Y1648" s="37"/>
      <c r="Z1648" s="37"/>
      <c r="AA1648" s="37"/>
      <c r="AB1648" s="12">
        <v>8</v>
      </c>
      <c r="AC1648">
        <v>11</v>
      </c>
      <c r="AD1648">
        <v>-12</v>
      </c>
      <c r="AE1648">
        <v>-7.0000000000000007E-2</v>
      </c>
      <c r="AF1648">
        <v>2</v>
      </c>
      <c r="AG1648">
        <v>-2</v>
      </c>
      <c r="AH1648">
        <v>3</v>
      </c>
      <c r="AI1648">
        <v>-3</v>
      </c>
      <c r="AJ1648">
        <v>-1</v>
      </c>
      <c r="AK1648">
        <v>-3</v>
      </c>
      <c r="AL1648">
        <v>0.03</v>
      </c>
      <c r="AM1648">
        <v>-3.6</v>
      </c>
      <c r="AN1648">
        <v>-0.1</v>
      </c>
      <c r="AO1648">
        <v>-3.5</v>
      </c>
      <c r="AP1648">
        <v>3</v>
      </c>
      <c r="AQ1648">
        <v>1</v>
      </c>
      <c r="AR1648" s="2">
        <v>0.67</v>
      </c>
    </row>
    <row r="1649" spans="6:44" x14ac:dyDescent="0.3">
      <c r="F1649" t="str">
        <f t="shared" si="130"/>
        <v>12811371</v>
      </c>
      <c r="G1649" t="e">
        <f t="shared" si="133"/>
        <v>#N/A</v>
      </c>
      <c r="H1649" s="11">
        <v>1281</v>
      </c>
      <c r="I1649" s="5">
        <v>1371</v>
      </c>
      <c r="J1649" t="s">
        <v>52</v>
      </c>
      <c r="K1649" t="s">
        <v>69</v>
      </c>
      <c r="O1649" s="3"/>
      <c r="P1649" s="4"/>
      <c r="Q1649" s="4"/>
      <c r="R1649" s="2">
        <f t="shared" si="131"/>
        <v>0.48208516242317678</v>
      </c>
      <c r="S1649" s="2">
        <f t="shared" si="132"/>
        <v>0.51791483757682322</v>
      </c>
      <c r="T1649" s="2"/>
      <c r="U1649" s="2"/>
      <c r="V1649" s="37"/>
      <c r="W1649" s="37"/>
      <c r="X1649" s="37"/>
      <c r="Y1649" s="37"/>
      <c r="Z1649" s="37"/>
      <c r="AA1649" s="37"/>
      <c r="AB1649" s="12">
        <v>8</v>
      </c>
      <c r="AC1649">
        <v>8</v>
      </c>
      <c r="AD1649">
        <v>12</v>
      </c>
      <c r="AE1649">
        <v>-0.05</v>
      </c>
      <c r="AF1649">
        <v>1</v>
      </c>
      <c r="AG1649">
        <v>-3</v>
      </c>
      <c r="AH1649">
        <v>3</v>
      </c>
      <c r="AI1649">
        <v>-2</v>
      </c>
      <c r="AJ1649">
        <v>-3</v>
      </c>
      <c r="AK1649">
        <v>0</v>
      </c>
      <c r="AL1649">
        <v>0.06</v>
      </c>
      <c r="AM1649">
        <v>-5.5</v>
      </c>
      <c r="AN1649">
        <v>-5</v>
      </c>
      <c r="AO1649">
        <v>-0.5</v>
      </c>
      <c r="AP1649">
        <v>0</v>
      </c>
      <c r="AQ1649">
        <v>0</v>
      </c>
      <c r="AR1649" s="2">
        <v>0.62</v>
      </c>
    </row>
    <row r="1650" spans="6:44" x14ac:dyDescent="0.3">
      <c r="F1650" t="str">
        <f t="shared" si="130"/>
        <v>12811372</v>
      </c>
      <c r="G1650" t="e">
        <f t="shared" si="133"/>
        <v>#N/A</v>
      </c>
      <c r="H1650" s="11">
        <v>1281</v>
      </c>
      <c r="I1650" s="5">
        <v>1372</v>
      </c>
      <c r="J1650" t="s">
        <v>52</v>
      </c>
      <c r="K1650" t="s">
        <v>70</v>
      </c>
      <c r="O1650" s="3"/>
      <c r="P1650" s="4"/>
      <c r="Q1650" s="4"/>
      <c r="R1650" s="2">
        <f t="shared" si="131"/>
        <v>0.66208516242317683</v>
      </c>
      <c r="S1650" s="2">
        <f t="shared" si="132"/>
        <v>0.33791483757682317</v>
      </c>
      <c r="T1650" s="2"/>
      <c r="U1650" s="2"/>
      <c r="V1650" s="37"/>
      <c r="W1650" s="37"/>
      <c r="X1650" s="37"/>
      <c r="Y1650" s="37"/>
      <c r="Z1650" s="37"/>
      <c r="AA1650" s="37"/>
      <c r="AB1650" s="12">
        <v>8</v>
      </c>
      <c r="AC1650">
        <v>14</v>
      </c>
      <c r="AD1650">
        <v>-73</v>
      </c>
      <c r="AE1650">
        <v>-0.19</v>
      </c>
      <c r="AF1650">
        <v>1</v>
      </c>
      <c r="AG1650">
        <v>-3</v>
      </c>
      <c r="AH1650">
        <v>0</v>
      </c>
      <c r="AI1650">
        <v>-9</v>
      </c>
      <c r="AJ1650">
        <v>-2</v>
      </c>
      <c r="AK1650">
        <v>1</v>
      </c>
      <c r="AL1650">
        <v>0.05</v>
      </c>
      <c r="AM1650">
        <v>-4.7</v>
      </c>
      <c r="AN1650">
        <v>-0.1</v>
      </c>
      <c r="AO1650">
        <v>-4.5999999999999996</v>
      </c>
      <c r="AP1650">
        <v>6</v>
      </c>
      <c r="AQ1650">
        <v>1</v>
      </c>
      <c r="AR1650" s="2">
        <v>0.8</v>
      </c>
    </row>
    <row r="1651" spans="6:44" x14ac:dyDescent="0.3">
      <c r="F1651" t="str">
        <f t="shared" si="130"/>
        <v>12811382</v>
      </c>
      <c r="G1651" t="e">
        <f t="shared" si="133"/>
        <v>#N/A</v>
      </c>
      <c r="H1651" s="11">
        <v>1281</v>
      </c>
      <c r="I1651" s="5">
        <v>1382</v>
      </c>
      <c r="J1651" t="s">
        <v>52</v>
      </c>
      <c r="K1651" t="s">
        <v>71</v>
      </c>
      <c r="O1651" s="3"/>
      <c r="P1651" s="4"/>
      <c r="Q1651" s="4"/>
      <c r="R1651" s="2">
        <f t="shared" si="131"/>
        <v>0.58208516242317676</v>
      </c>
      <c r="S1651" s="2">
        <f t="shared" si="132"/>
        <v>0.41791483757682324</v>
      </c>
      <c r="T1651" s="2"/>
      <c r="U1651" s="2"/>
      <c r="V1651" s="37"/>
      <c r="W1651" s="37"/>
      <c r="X1651" s="37"/>
      <c r="Y1651" s="37"/>
      <c r="Z1651" s="37"/>
      <c r="AA1651" s="37"/>
      <c r="AB1651" s="12">
        <v>8</v>
      </c>
      <c r="AC1651">
        <v>11</v>
      </c>
      <c r="AD1651">
        <v>-31</v>
      </c>
      <c r="AE1651">
        <v>-0.17</v>
      </c>
      <c r="AF1651">
        <v>2</v>
      </c>
      <c r="AG1651">
        <v>-2</v>
      </c>
      <c r="AH1651">
        <v>4</v>
      </c>
      <c r="AI1651">
        <v>-4</v>
      </c>
      <c r="AJ1651">
        <v>1</v>
      </c>
      <c r="AK1651">
        <v>2</v>
      </c>
      <c r="AL1651">
        <v>0</v>
      </c>
      <c r="AM1651">
        <v>-4.4000000000000004</v>
      </c>
      <c r="AN1651">
        <v>-2.7</v>
      </c>
      <c r="AO1651">
        <v>-1.7</v>
      </c>
      <c r="AP1651">
        <v>3</v>
      </c>
      <c r="AQ1651">
        <v>1</v>
      </c>
      <c r="AR1651" s="2">
        <v>0.72</v>
      </c>
    </row>
    <row r="1652" spans="6:44" x14ac:dyDescent="0.3">
      <c r="F1652" t="str">
        <f t="shared" si="130"/>
        <v>12811393</v>
      </c>
      <c r="G1652" t="e">
        <f t="shared" si="133"/>
        <v>#N/A</v>
      </c>
      <c r="H1652" s="11">
        <v>1281</v>
      </c>
      <c r="I1652" s="5">
        <v>1393</v>
      </c>
      <c r="J1652" t="s">
        <v>52</v>
      </c>
      <c r="K1652" t="s">
        <v>72</v>
      </c>
      <c r="O1652" s="3"/>
      <c r="P1652" s="4"/>
      <c r="Q1652" s="4"/>
      <c r="R1652" s="2">
        <f t="shared" si="131"/>
        <v>0.59208516242317677</v>
      </c>
      <c r="S1652" s="2">
        <f t="shared" si="132"/>
        <v>0.40791483757682323</v>
      </c>
      <c r="T1652" s="2"/>
      <c r="U1652" s="2"/>
      <c r="V1652" s="37"/>
      <c r="W1652" s="37"/>
      <c r="X1652" s="37"/>
      <c r="Y1652" s="37"/>
      <c r="Z1652" s="37"/>
      <c r="AA1652" s="37"/>
      <c r="AB1652" s="12">
        <v>8</v>
      </c>
      <c r="AC1652">
        <v>11</v>
      </c>
      <c r="AD1652">
        <v>-16</v>
      </c>
      <c r="AE1652">
        <v>0</v>
      </c>
      <c r="AF1652">
        <v>7</v>
      </c>
      <c r="AG1652">
        <v>0</v>
      </c>
      <c r="AH1652">
        <v>2</v>
      </c>
      <c r="AI1652">
        <v>-3</v>
      </c>
      <c r="AJ1652">
        <v>-4</v>
      </c>
      <c r="AK1652">
        <v>1</v>
      </c>
      <c r="AL1652">
        <v>0.01</v>
      </c>
      <c r="AM1652">
        <v>6</v>
      </c>
      <c r="AN1652">
        <v>3.8</v>
      </c>
      <c r="AO1652">
        <v>2.2000000000000002</v>
      </c>
      <c r="AP1652">
        <v>3</v>
      </c>
      <c r="AQ1652">
        <v>1</v>
      </c>
      <c r="AR1652" s="2">
        <v>0.73</v>
      </c>
    </row>
    <row r="1653" spans="6:44" x14ac:dyDescent="0.3">
      <c r="F1653" t="str">
        <f t="shared" si="130"/>
        <v>12811395</v>
      </c>
      <c r="G1653" t="e">
        <f t="shared" si="133"/>
        <v>#N/A</v>
      </c>
      <c r="H1653" s="11">
        <v>1281</v>
      </c>
      <c r="I1653" s="5">
        <v>1395</v>
      </c>
      <c r="J1653" t="s">
        <v>52</v>
      </c>
      <c r="K1653" t="s">
        <v>73</v>
      </c>
      <c r="O1653" s="3"/>
      <c r="P1653" s="4"/>
      <c r="Q1653" s="4"/>
      <c r="R1653" s="2">
        <f t="shared" si="131"/>
        <v>0.45208516242317676</v>
      </c>
      <c r="S1653" s="2">
        <f t="shared" si="132"/>
        <v>0.54791483757682324</v>
      </c>
      <c r="T1653" s="2"/>
      <c r="U1653" s="2"/>
      <c r="V1653" s="37"/>
      <c r="W1653" s="37"/>
      <c r="X1653" s="37"/>
      <c r="Y1653" s="37"/>
      <c r="Z1653" s="37"/>
      <c r="AA1653" s="37"/>
      <c r="AB1653" s="12">
        <v>8</v>
      </c>
      <c r="AC1653">
        <v>6</v>
      </c>
      <c r="AD1653">
        <v>16</v>
      </c>
      <c r="AE1653">
        <v>-0.05</v>
      </c>
      <c r="AF1653">
        <v>-3</v>
      </c>
      <c r="AG1653">
        <v>-6</v>
      </c>
      <c r="AH1653">
        <v>3</v>
      </c>
      <c r="AI1653">
        <v>-2</v>
      </c>
      <c r="AJ1653">
        <v>-4</v>
      </c>
      <c r="AK1653">
        <v>-2</v>
      </c>
      <c r="AL1653">
        <v>0.04</v>
      </c>
      <c r="AM1653">
        <v>-9.5</v>
      </c>
      <c r="AN1653">
        <v>-7.6</v>
      </c>
      <c r="AO1653">
        <v>-1.9</v>
      </c>
      <c r="AP1653">
        <v>-2</v>
      </c>
      <c r="AQ1653">
        <v>0</v>
      </c>
      <c r="AR1653" s="2">
        <v>0.59</v>
      </c>
    </row>
    <row r="1654" spans="6:44" x14ac:dyDescent="0.3">
      <c r="F1654" t="str">
        <f t="shared" si="130"/>
        <v>12811397</v>
      </c>
      <c r="G1654" t="e">
        <f t="shared" si="133"/>
        <v>#N/A</v>
      </c>
      <c r="H1654" s="11">
        <v>1281</v>
      </c>
      <c r="I1654" s="5">
        <v>1397</v>
      </c>
      <c r="J1654" t="s">
        <v>52</v>
      </c>
      <c r="K1654" t="s">
        <v>74</v>
      </c>
      <c r="O1654" s="3"/>
      <c r="P1654" s="4"/>
      <c r="Q1654" s="4"/>
      <c r="R1654" s="2">
        <f t="shared" si="131"/>
        <v>0.41208516242317683</v>
      </c>
      <c r="S1654" s="2">
        <f t="shared" si="132"/>
        <v>0.58791483757682317</v>
      </c>
      <c r="T1654" s="2"/>
      <c r="U1654" s="2"/>
      <c r="V1654" s="37"/>
      <c r="W1654" s="37"/>
      <c r="X1654" s="37"/>
      <c r="Y1654" s="37"/>
      <c r="Z1654" s="37"/>
      <c r="AA1654" s="37"/>
      <c r="AB1654" s="12">
        <v>8</v>
      </c>
      <c r="AC1654">
        <v>3</v>
      </c>
      <c r="AD1654">
        <v>27</v>
      </c>
      <c r="AE1654">
        <v>-0.15</v>
      </c>
      <c r="AF1654">
        <v>3</v>
      </c>
      <c r="AG1654">
        <v>0</v>
      </c>
      <c r="AH1654">
        <v>3</v>
      </c>
      <c r="AI1654">
        <v>-4</v>
      </c>
      <c r="AJ1654">
        <v>-3</v>
      </c>
      <c r="AK1654">
        <v>3</v>
      </c>
      <c r="AL1654">
        <v>-0.01</v>
      </c>
      <c r="AM1654">
        <v>-0.7</v>
      </c>
      <c r="AN1654">
        <v>1.9</v>
      </c>
      <c r="AO1654">
        <v>-2.6</v>
      </c>
      <c r="AP1654">
        <v>-5</v>
      </c>
      <c r="AQ1654">
        <v>0</v>
      </c>
      <c r="AR1654" s="2">
        <v>0.55000000000000004</v>
      </c>
    </row>
    <row r="1655" spans="6:44" x14ac:dyDescent="0.3">
      <c r="F1655" t="str">
        <f t="shared" si="130"/>
        <v>12811400</v>
      </c>
      <c r="G1655" t="e">
        <f t="shared" si="133"/>
        <v>#N/A</v>
      </c>
      <c r="H1655" s="11">
        <v>1281</v>
      </c>
      <c r="I1655" s="5">
        <v>1400</v>
      </c>
      <c r="J1655" t="s">
        <v>52</v>
      </c>
      <c r="K1655" t="s">
        <v>75</v>
      </c>
      <c r="O1655" s="3"/>
      <c r="P1655" s="4"/>
      <c r="Q1655" s="4"/>
      <c r="R1655" s="2">
        <f t="shared" si="131"/>
        <v>0.54208516242317684</v>
      </c>
      <c r="S1655" s="2">
        <f t="shared" si="132"/>
        <v>0.45791483757682316</v>
      </c>
      <c r="T1655" s="2"/>
      <c r="U1655" s="2"/>
      <c r="V1655" s="37"/>
      <c r="W1655" s="37"/>
      <c r="X1655" s="37"/>
      <c r="Y1655" s="37"/>
      <c r="Z1655" s="37"/>
      <c r="AA1655" s="37"/>
      <c r="AB1655" s="12">
        <v>8</v>
      </c>
      <c r="AC1655">
        <v>10</v>
      </c>
      <c r="AD1655">
        <v>-1</v>
      </c>
      <c r="AE1655">
        <v>0.03</v>
      </c>
      <c r="AF1655">
        <v>4</v>
      </c>
      <c r="AG1655">
        <v>-1</v>
      </c>
      <c r="AH1655">
        <v>3</v>
      </c>
      <c r="AI1655">
        <v>-2</v>
      </c>
      <c r="AJ1655">
        <v>2</v>
      </c>
      <c r="AK1655">
        <v>1</v>
      </c>
      <c r="AL1655">
        <v>0.08</v>
      </c>
      <c r="AM1655">
        <v>1.8</v>
      </c>
      <c r="AN1655">
        <v>0.1</v>
      </c>
      <c r="AO1655">
        <v>1.7</v>
      </c>
      <c r="AP1655">
        <v>2</v>
      </c>
      <c r="AQ1655">
        <v>1</v>
      </c>
      <c r="AR1655" s="2">
        <v>0.68</v>
      </c>
    </row>
    <row r="1656" spans="6:44" x14ac:dyDescent="0.3">
      <c r="F1656" t="str">
        <f t="shared" si="130"/>
        <v>12811401</v>
      </c>
      <c r="G1656" t="e">
        <f t="shared" si="133"/>
        <v>#N/A</v>
      </c>
      <c r="H1656" s="11">
        <v>1281</v>
      </c>
      <c r="I1656" s="5">
        <v>1401</v>
      </c>
      <c r="J1656" t="s">
        <v>52</v>
      </c>
      <c r="K1656" t="s">
        <v>76</v>
      </c>
      <c r="O1656" s="3"/>
      <c r="P1656" s="4"/>
      <c r="Q1656" s="4"/>
      <c r="R1656" s="2">
        <f t="shared" si="131"/>
        <v>0.5020851624231768</v>
      </c>
      <c r="S1656" s="2">
        <f t="shared" si="132"/>
        <v>0.4979148375768232</v>
      </c>
      <c r="T1656" s="2"/>
      <c r="U1656" s="2"/>
      <c r="V1656" s="37"/>
      <c r="W1656" s="37"/>
      <c r="X1656" s="37"/>
      <c r="Y1656" s="37"/>
      <c r="Z1656" s="37"/>
      <c r="AA1656" s="37"/>
      <c r="AB1656" s="12">
        <v>8</v>
      </c>
      <c r="AC1656">
        <v>7</v>
      </c>
      <c r="AD1656">
        <v>8</v>
      </c>
      <c r="AE1656">
        <v>-0.01</v>
      </c>
      <c r="AF1656">
        <v>3</v>
      </c>
      <c r="AG1656">
        <v>1</v>
      </c>
      <c r="AH1656">
        <v>2</v>
      </c>
      <c r="AI1656">
        <v>0</v>
      </c>
      <c r="AJ1656">
        <v>-3</v>
      </c>
      <c r="AK1656">
        <v>0</v>
      </c>
      <c r="AL1656">
        <v>0.08</v>
      </c>
      <c r="AM1656">
        <v>-1.5</v>
      </c>
      <c r="AN1656">
        <v>-1.5</v>
      </c>
      <c r="AO1656">
        <v>0</v>
      </c>
      <c r="AP1656">
        <v>-1</v>
      </c>
      <c r="AQ1656">
        <v>0</v>
      </c>
      <c r="AR1656" s="2">
        <v>0.64</v>
      </c>
    </row>
    <row r="1657" spans="6:44" x14ac:dyDescent="0.3">
      <c r="F1657" t="str">
        <f t="shared" si="130"/>
        <v>12811403</v>
      </c>
      <c r="G1657" t="e">
        <f t="shared" si="133"/>
        <v>#N/A</v>
      </c>
      <c r="H1657" s="11">
        <v>1281</v>
      </c>
      <c r="I1657" s="5">
        <v>1403</v>
      </c>
      <c r="J1657" t="s">
        <v>52</v>
      </c>
      <c r="K1657" t="s">
        <v>77</v>
      </c>
      <c r="O1657" s="3"/>
      <c r="P1657" s="4"/>
      <c r="Q1657" s="4"/>
      <c r="R1657" s="2">
        <f t="shared" si="131"/>
        <v>0.39208516242317681</v>
      </c>
      <c r="S1657" s="2">
        <f t="shared" si="132"/>
        <v>0.60791483757682319</v>
      </c>
      <c r="T1657" s="2"/>
      <c r="U1657" s="2"/>
      <c r="V1657" s="37"/>
      <c r="W1657" s="37"/>
      <c r="X1657" s="37"/>
      <c r="Y1657" s="37"/>
      <c r="Z1657" s="37"/>
      <c r="AA1657" s="37"/>
      <c r="AB1657" s="12">
        <v>8</v>
      </c>
      <c r="AC1657">
        <v>3</v>
      </c>
      <c r="AD1657">
        <v>26</v>
      </c>
      <c r="AE1657">
        <v>-0.12</v>
      </c>
      <c r="AF1657">
        <v>1</v>
      </c>
      <c r="AG1657">
        <v>0</v>
      </c>
      <c r="AH1657">
        <v>2</v>
      </c>
      <c r="AI1657">
        <v>-5</v>
      </c>
      <c r="AJ1657">
        <v>-2</v>
      </c>
      <c r="AK1657">
        <v>0</v>
      </c>
      <c r="AL1657">
        <v>0.05</v>
      </c>
      <c r="AM1657">
        <v>-1.7</v>
      </c>
      <c r="AN1657">
        <v>3.6</v>
      </c>
      <c r="AO1657">
        <v>-5.3</v>
      </c>
      <c r="AP1657">
        <v>-5</v>
      </c>
      <c r="AQ1657">
        <v>0</v>
      </c>
      <c r="AR1657" s="2">
        <v>0.53</v>
      </c>
    </row>
    <row r="1658" spans="6:44" x14ac:dyDescent="0.3">
      <c r="F1658" t="str">
        <f t="shared" si="130"/>
        <v>12811411</v>
      </c>
      <c r="G1658" t="e">
        <f t="shared" si="133"/>
        <v>#N/A</v>
      </c>
      <c r="H1658" s="11">
        <v>1281</v>
      </c>
      <c r="I1658" s="5">
        <v>1411</v>
      </c>
      <c r="J1658" t="s">
        <v>52</v>
      </c>
      <c r="K1658" t="s">
        <v>78</v>
      </c>
      <c r="O1658" s="3"/>
      <c r="P1658" s="4"/>
      <c r="Q1658" s="4"/>
      <c r="R1658" s="2">
        <f t="shared" si="131"/>
        <v>0.83208516242317676</v>
      </c>
      <c r="S1658" s="2">
        <f t="shared" si="132"/>
        <v>0.16791483757682324</v>
      </c>
      <c r="T1658" s="2"/>
      <c r="U1658" s="2"/>
      <c r="V1658" s="37"/>
      <c r="W1658" s="37"/>
      <c r="X1658" s="37"/>
      <c r="Y1658" s="37"/>
      <c r="Z1658" s="37"/>
      <c r="AA1658" s="37"/>
      <c r="AB1658" s="12">
        <v>8</v>
      </c>
      <c r="AC1658">
        <v>16</v>
      </c>
      <c r="AD1658">
        <v>-211</v>
      </c>
      <c r="AE1658">
        <v>0.17</v>
      </c>
      <c r="AF1658">
        <v>3</v>
      </c>
      <c r="AG1658">
        <v>-5</v>
      </c>
      <c r="AH1658">
        <v>3</v>
      </c>
      <c r="AI1658">
        <v>0</v>
      </c>
      <c r="AJ1658">
        <v>2</v>
      </c>
      <c r="AK1658">
        <v>4</v>
      </c>
      <c r="AL1658">
        <v>0.03</v>
      </c>
      <c r="AM1658">
        <v>-4.0999999999999996</v>
      </c>
      <c r="AN1658">
        <v>-11.4</v>
      </c>
      <c r="AO1658">
        <v>7.3</v>
      </c>
      <c r="AP1658">
        <v>8</v>
      </c>
      <c r="AQ1658">
        <v>1</v>
      </c>
      <c r="AR1658" s="2">
        <v>0.97</v>
      </c>
    </row>
    <row r="1659" spans="6:44" x14ac:dyDescent="0.3">
      <c r="F1659" t="str">
        <f t="shared" si="130"/>
        <v>12811417</v>
      </c>
      <c r="G1659" t="e">
        <f t="shared" si="133"/>
        <v>#N/A</v>
      </c>
      <c r="H1659" s="11">
        <v>1281</v>
      </c>
      <c r="I1659" s="5">
        <v>1417</v>
      </c>
      <c r="J1659" t="s">
        <v>52</v>
      </c>
      <c r="K1659" t="s">
        <v>79</v>
      </c>
      <c r="O1659" s="3"/>
      <c r="P1659" s="4"/>
      <c r="Q1659" s="4"/>
      <c r="R1659" s="2">
        <f t="shared" si="131"/>
        <v>0.54208516242317684</v>
      </c>
      <c r="S1659" s="2">
        <f t="shared" si="132"/>
        <v>0.45791483757682316</v>
      </c>
      <c r="T1659" s="2"/>
      <c r="U1659" s="2"/>
      <c r="V1659" s="37"/>
      <c r="W1659" s="37"/>
      <c r="X1659" s="37"/>
      <c r="Y1659" s="37"/>
      <c r="Z1659" s="37"/>
      <c r="AA1659" s="37"/>
      <c r="AB1659" s="12">
        <v>8</v>
      </c>
      <c r="AC1659">
        <v>11</v>
      </c>
      <c r="AD1659">
        <v>-10</v>
      </c>
      <c r="AE1659">
        <v>-0.05</v>
      </c>
      <c r="AF1659">
        <v>0</v>
      </c>
      <c r="AG1659">
        <v>-2</v>
      </c>
      <c r="AH1659">
        <v>4</v>
      </c>
      <c r="AI1659">
        <v>1</v>
      </c>
      <c r="AJ1659">
        <v>2</v>
      </c>
      <c r="AK1659">
        <v>-1</v>
      </c>
      <c r="AL1659">
        <v>0.03</v>
      </c>
      <c r="AM1659">
        <v>-8.4</v>
      </c>
      <c r="AN1659">
        <v>-8</v>
      </c>
      <c r="AO1659">
        <v>-0.4</v>
      </c>
      <c r="AP1659">
        <v>3</v>
      </c>
      <c r="AQ1659">
        <v>1</v>
      </c>
      <c r="AR1659" s="2">
        <v>0.68</v>
      </c>
    </row>
    <row r="1660" spans="6:44" x14ac:dyDescent="0.3">
      <c r="F1660" t="str">
        <f t="shared" si="130"/>
        <v>12811420</v>
      </c>
      <c r="G1660" t="e">
        <f t="shared" si="133"/>
        <v>#N/A</v>
      </c>
      <c r="H1660" s="11">
        <v>1281</v>
      </c>
      <c r="I1660" s="5">
        <v>1420</v>
      </c>
      <c r="J1660" t="s">
        <v>52</v>
      </c>
      <c r="K1660" t="s">
        <v>80</v>
      </c>
      <c r="O1660" s="3"/>
      <c r="P1660" s="4"/>
      <c r="Q1660" s="4"/>
      <c r="R1660" s="2">
        <f t="shared" si="131"/>
        <v>0.79208516242317684</v>
      </c>
      <c r="S1660" s="2">
        <f t="shared" si="132"/>
        <v>0.20791483757682316</v>
      </c>
      <c r="T1660" s="2"/>
      <c r="U1660" s="2"/>
      <c r="V1660" s="37"/>
      <c r="W1660" s="37"/>
      <c r="X1660" s="37"/>
      <c r="Y1660" s="37"/>
      <c r="Z1660" s="37"/>
      <c r="AA1660" s="37"/>
      <c r="AB1660" s="12">
        <v>8</v>
      </c>
      <c r="AC1660">
        <v>16</v>
      </c>
      <c r="AD1660">
        <v>-146</v>
      </c>
      <c r="AE1660">
        <v>-7.0000000000000007E-2</v>
      </c>
      <c r="AF1660">
        <v>2</v>
      </c>
      <c r="AG1660">
        <v>-5</v>
      </c>
      <c r="AH1660">
        <v>3</v>
      </c>
      <c r="AI1660">
        <v>-4</v>
      </c>
      <c r="AJ1660">
        <v>5</v>
      </c>
      <c r="AK1660">
        <v>1</v>
      </c>
      <c r="AL1660">
        <v>0.1</v>
      </c>
      <c r="AM1660">
        <v>1</v>
      </c>
      <c r="AN1660">
        <v>-2.7</v>
      </c>
      <c r="AO1660">
        <v>3.7</v>
      </c>
      <c r="AP1660">
        <v>8</v>
      </c>
      <c r="AQ1660">
        <v>1</v>
      </c>
      <c r="AR1660" s="2">
        <v>0.93</v>
      </c>
    </row>
    <row r="1661" spans="6:44" x14ac:dyDescent="0.3">
      <c r="F1661" t="str">
        <f t="shared" si="130"/>
        <v>12811422</v>
      </c>
      <c r="G1661" t="e">
        <f t="shared" si="133"/>
        <v>#N/A</v>
      </c>
      <c r="H1661" s="11">
        <v>1281</v>
      </c>
      <c r="I1661" s="5">
        <v>1422</v>
      </c>
      <c r="J1661" t="s">
        <v>52</v>
      </c>
      <c r="K1661" t="s">
        <v>81</v>
      </c>
      <c r="O1661" s="3"/>
      <c r="P1661" s="4"/>
      <c r="Q1661" s="4"/>
      <c r="R1661" s="2">
        <f t="shared" si="131"/>
        <v>0.61208516242317679</v>
      </c>
      <c r="S1661" s="2">
        <f t="shared" si="132"/>
        <v>0.38791483757682321</v>
      </c>
      <c r="T1661" s="2"/>
      <c r="U1661" s="2"/>
      <c r="V1661" s="37"/>
      <c r="W1661" s="37"/>
      <c r="X1661" s="37"/>
      <c r="Y1661" s="37"/>
      <c r="Z1661" s="37"/>
      <c r="AA1661" s="37"/>
      <c r="AB1661" s="12">
        <v>8</v>
      </c>
      <c r="AC1661">
        <v>13</v>
      </c>
      <c r="AD1661">
        <v>-44</v>
      </c>
      <c r="AE1661">
        <v>-0.16</v>
      </c>
      <c r="AF1661">
        <v>2</v>
      </c>
      <c r="AG1661">
        <v>-1</v>
      </c>
      <c r="AH1661">
        <v>1</v>
      </c>
      <c r="AI1661">
        <v>-6</v>
      </c>
      <c r="AJ1661">
        <v>-3</v>
      </c>
      <c r="AK1661">
        <v>-4</v>
      </c>
      <c r="AL1661">
        <v>0.05</v>
      </c>
      <c r="AM1661">
        <v>1.4</v>
      </c>
      <c r="AN1661">
        <v>5</v>
      </c>
      <c r="AO1661">
        <v>-3.6</v>
      </c>
      <c r="AP1661">
        <v>5</v>
      </c>
      <c r="AQ1661">
        <v>1</v>
      </c>
      <c r="AR1661" s="2">
        <v>0.75</v>
      </c>
    </row>
    <row r="1662" spans="6:44" x14ac:dyDescent="0.3">
      <c r="F1662" t="str">
        <f t="shared" si="130"/>
        <v>12811437</v>
      </c>
      <c r="G1662" t="e">
        <f t="shared" si="133"/>
        <v>#N/A</v>
      </c>
      <c r="H1662" s="11">
        <v>1281</v>
      </c>
      <c r="I1662" s="5">
        <v>1437</v>
      </c>
      <c r="J1662" t="s">
        <v>52</v>
      </c>
      <c r="K1662" t="s">
        <v>82</v>
      </c>
      <c r="O1662" s="3"/>
      <c r="P1662" s="4"/>
      <c r="Q1662" s="4"/>
      <c r="R1662" s="2">
        <f t="shared" si="131"/>
        <v>0.29208516242317678</v>
      </c>
      <c r="S1662" s="2">
        <f t="shared" si="132"/>
        <v>0.70791483757682316</v>
      </c>
      <c r="T1662" s="2"/>
      <c r="U1662" s="2"/>
      <c r="V1662" s="37"/>
      <c r="W1662" s="37"/>
      <c r="X1662" s="37"/>
      <c r="Y1662" s="37"/>
      <c r="Z1662" s="37"/>
      <c r="AA1662" s="37"/>
      <c r="AB1662" s="12">
        <v>8</v>
      </c>
      <c r="AC1662">
        <v>1</v>
      </c>
      <c r="AD1662">
        <v>36</v>
      </c>
      <c r="AE1662">
        <v>-0.27</v>
      </c>
      <c r="AF1662">
        <v>-6</v>
      </c>
      <c r="AG1662">
        <v>-2</v>
      </c>
      <c r="AH1662">
        <v>5</v>
      </c>
      <c r="AI1662">
        <v>-2</v>
      </c>
      <c r="AJ1662">
        <v>2</v>
      </c>
      <c r="AK1662">
        <v>-1</v>
      </c>
      <c r="AL1662">
        <v>-0.02</v>
      </c>
      <c r="AM1662">
        <v>-13.6</v>
      </c>
      <c r="AN1662">
        <v>-2.6</v>
      </c>
      <c r="AO1662">
        <v>-11</v>
      </c>
      <c r="AP1662">
        <v>-7</v>
      </c>
      <c r="AQ1662">
        <v>0</v>
      </c>
      <c r="AR1662" s="2">
        <v>0.43</v>
      </c>
    </row>
    <row r="1663" spans="6:44" x14ac:dyDescent="0.3">
      <c r="F1663" t="str">
        <f t="shared" si="130"/>
        <v>12811438</v>
      </c>
      <c r="G1663" t="e">
        <f t="shared" si="133"/>
        <v>#N/A</v>
      </c>
      <c r="H1663" s="11">
        <v>1281</v>
      </c>
      <c r="I1663" s="5">
        <v>1438</v>
      </c>
      <c r="J1663" t="s">
        <v>52</v>
      </c>
      <c r="K1663" t="s">
        <v>83</v>
      </c>
      <c r="O1663" s="3"/>
      <c r="P1663" s="4"/>
      <c r="Q1663" s="4"/>
      <c r="R1663" s="2">
        <f t="shared" si="131"/>
        <v>0.3120851624231768</v>
      </c>
      <c r="S1663" s="2">
        <f t="shared" si="132"/>
        <v>0.68791483757682315</v>
      </c>
      <c r="T1663" s="2"/>
      <c r="U1663" s="2"/>
      <c r="V1663" s="37"/>
      <c r="W1663" s="37"/>
      <c r="X1663" s="37"/>
      <c r="Y1663" s="37"/>
      <c r="Z1663" s="37"/>
      <c r="AA1663" s="37"/>
      <c r="AB1663" s="12">
        <v>8</v>
      </c>
      <c r="AC1663">
        <v>1</v>
      </c>
      <c r="AD1663">
        <v>37</v>
      </c>
      <c r="AE1663">
        <v>-0.33</v>
      </c>
      <c r="AF1663">
        <v>1</v>
      </c>
      <c r="AG1663">
        <v>3</v>
      </c>
      <c r="AH1663">
        <v>6</v>
      </c>
      <c r="AI1663">
        <v>-5</v>
      </c>
      <c r="AJ1663">
        <v>4</v>
      </c>
      <c r="AK1663">
        <v>-2</v>
      </c>
      <c r="AL1663">
        <v>-0.01</v>
      </c>
      <c r="AM1663">
        <v>6</v>
      </c>
      <c r="AN1663">
        <v>14.9</v>
      </c>
      <c r="AO1663">
        <v>-8.9</v>
      </c>
      <c r="AP1663">
        <v>-7</v>
      </c>
      <c r="AQ1663">
        <v>0</v>
      </c>
      <c r="AR1663" s="2">
        <v>0.45</v>
      </c>
    </row>
    <row r="1664" spans="6:44" x14ac:dyDescent="0.3">
      <c r="F1664" t="str">
        <f t="shared" si="130"/>
        <v>12811439</v>
      </c>
      <c r="G1664" t="e">
        <f t="shared" si="133"/>
        <v>#N/A</v>
      </c>
      <c r="H1664" s="11">
        <v>1281</v>
      </c>
      <c r="I1664" s="5">
        <v>1439</v>
      </c>
      <c r="J1664" t="s">
        <v>52</v>
      </c>
      <c r="K1664" t="s">
        <v>84</v>
      </c>
      <c r="O1664" s="3"/>
      <c r="P1664" s="4"/>
      <c r="Q1664" s="4"/>
      <c r="R1664" s="2">
        <f t="shared" si="131"/>
        <v>0.46208516242317677</v>
      </c>
      <c r="S1664" s="2">
        <f t="shared" si="132"/>
        <v>0.53791483757682323</v>
      </c>
      <c r="T1664" s="2"/>
      <c r="U1664" s="2"/>
      <c r="V1664" s="37"/>
      <c r="W1664" s="37"/>
      <c r="X1664" s="37"/>
      <c r="Y1664" s="37"/>
      <c r="Z1664" s="37"/>
      <c r="AA1664" s="37"/>
      <c r="AB1664" s="12">
        <v>8</v>
      </c>
      <c r="AC1664">
        <v>8</v>
      </c>
      <c r="AD1664">
        <v>6</v>
      </c>
      <c r="AE1664">
        <v>-0.05</v>
      </c>
      <c r="AF1664">
        <v>-3</v>
      </c>
      <c r="AG1664">
        <v>-3</v>
      </c>
      <c r="AH1664">
        <v>3</v>
      </c>
      <c r="AI1664">
        <v>-2</v>
      </c>
      <c r="AJ1664">
        <v>7</v>
      </c>
      <c r="AK1664">
        <v>1</v>
      </c>
      <c r="AL1664">
        <v>0.04</v>
      </c>
      <c r="AM1664">
        <v>-6.2</v>
      </c>
      <c r="AN1664">
        <v>-3.5</v>
      </c>
      <c r="AO1664">
        <v>-2.7</v>
      </c>
      <c r="AP1664">
        <v>0</v>
      </c>
      <c r="AQ1664">
        <v>0</v>
      </c>
      <c r="AR1664" s="2">
        <v>0.6</v>
      </c>
    </row>
    <row r="1665" spans="6:44" x14ac:dyDescent="0.3">
      <c r="F1665" t="str">
        <f t="shared" si="130"/>
        <v>12811452</v>
      </c>
      <c r="G1665" t="e">
        <f t="shared" si="133"/>
        <v>#N/A</v>
      </c>
      <c r="H1665" s="11">
        <v>1281</v>
      </c>
      <c r="I1665" s="5">
        <v>1452</v>
      </c>
      <c r="J1665" t="s">
        <v>52</v>
      </c>
      <c r="K1665" t="s">
        <v>85</v>
      </c>
      <c r="O1665" s="3"/>
      <c r="P1665" s="4"/>
      <c r="Q1665" s="4"/>
      <c r="R1665" s="2">
        <f t="shared" si="131"/>
        <v>0.40208516242317682</v>
      </c>
      <c r="S1665" s="2">
        <f t="shared" si="132"/>
        <v>0.59791483757682318</v>
      </c>
      <c r="T1665" s="2"/>
      <c r="U1665" s="2"/>
      <c r="V1665" s="37"/>
      <c r="W1665" s="37"/>
      <c r="X1665" s="37"/>
      <c r="Y1665" s="37"/>
      <c r="Z1665" s="37"/>
      <c r="AA1665" s="37"/>
      <c r="AB1665" s="12">
        <v>8</v>
      </c>
      <c r="AC1665">
        <v>5</v>
      </c>
      <c r="AD1665">
        <v>25</v>
      </c>
      <c r="AE1665">
        <v>-0.1</v>
      </c>
      <c r="AF1665">
        <v>4</v>
      </c>
      <c r="AG1665">
        <v>-3</v>
      </c>
      <c r="AH1665">
        <v>5</v>
      </c>
      <c r="AI1665">
        <v>-7</v>
      </c>
      <c r="AJ1665">
        <v>-6</v>
      </c>
      <c r="AK1665">
        <v>2</v>
      </c>
      <c r="AL1665">
        <v>-0.02</v>
      </c>
      <c r="AM1665">
        <v>-6.1</v>
      </c>
      <c r="AN1665">
        <v>-0.7</v>
      </c>
      <c r="AO1665">
        <v>-5.4</v>
      </c>
      <c r="AP1665">
        <v>-3</v>
      </c>
      <c r="AQ1665">
        <v>0</v>
      </c>
      <c r="AR1665" s="2">
        <v>0.54</v>
      </c>
    </row>
    <row r="1666" spans="6:44" x14ac:dyDescent="0.3">
      <c r="F1666" t="str">
        <f t="shared" si="130"/>
        <v>12811455</v>
      </c>
      <c r="G1666" t="e">
        <f t="shared" si="133"/>
        <v>#N/A</v>
      </c>
      <c r="H1666" s="11">
        <v>1281</v>
      </c>
      <c r="I1666" s="5">
        <v>1455</v>
      </c>
      <c r="J1666" t="s">
        <v>52</v>
      </c>
      <c r="K1666" t="s">
        <v>86</v>
      </c>
      <c r="O1666" s="3"/>
      <c r="P1666" s="4"/>
      <c r="Q1666" s="4"/>
      <c r="R1666" s="2">
        <f t="shared" si="131"/>
        <v>0.41208516242317683</v>
      </c>
      <c r="S1666" s="2">
        <f t="shared" si="132"/>
        <v>0.58791483757682317</v>
      </c>
      <c r="T1666" s="2"/>
      <c r="U1666" s="2"/>
      <c r="V1666" s="37"/>
      <c r="W1666" s="37"/>
      <c r="X1666" s="37"/>
      <c r="Y1666" s="37"/>
      <c r="Z1666" s="37"/>
      <c r="AA1666" s="37"/>
      <c r="AB1666" s="12">
        <v>8</v>
      </c>
      <c r="AC1666">
        <v>4</v>
      </c>
      <c r="AD1666">
        <v>18</v>
      </c>
      <c r="AE1666">
        <v>-0.17</v>
      </c>
      <c r="AF1666">
        <v>-1</v>
      </c>
      <c r="AG1666">
        <v>-2</v>
      </c>
      <c r="AH1666">
        <v>4</v>
      </c>
      <c r="AI1666">
        <v>-1</v>
      </c>
      <c r="AJ1666">
        <v>-4</v>
      </c>
      <c r="AK1666">
        <v>-5</v>
      </c>
      <c r="AL1666">
        <v>0.01</v>
      </c>
      <c r="AM1666">
        <v>-9.5</v>
      </c>
      <c r="AN1666">
        <v>-3</v>
      </c>
      <c r="AO1666">
        <v>-6.5</v>
      </c>
      <c r="AP1666">
        <v>-4</v>
      </c>
      <c r="AQ1666">
        <v>0</v>
      </c>
      <c r="AR1666" s="2">
        <v>0.55000000000000004</v>
      </c>
    </row>
    <row r="1667" spans="6:44" x14ac:dyDescent="0.3">
      <c r="F1667" t="str">
        <f t="shared" si="130"/>
        <v>12811460</v>
      </c>
      <c r="G1667" t="e">
        <f t="shared" si="133"/>
        <v>#N/A</v>
      </c>
      <c r="H1667" s="11">
        <v>1281</v>
      </c>
      <c r="I1667" s="5">
        <v>1460</v>
      </c>
      <c r="J1667" t="s">
        <v>52</v>
      </c>
      <c r="K1667" t="s">
        <v>87</v>
      </c>
      <c r="O1667" s="3"/>
      <c r="P1667" s="4"/>
      <c r="Q1667" s="4"/>
      <c r="R1667" s="2">
        <f t="shared" si="131"/>
        <v>0.73208516242317678</v>
      </c>
      <c r="S1667" s="2">
        <f t="shared" si="132"/>
        <v>0.26791483757682322</v>
      </c>
      <c r="T1667" s="2"/>
      <c r="U1667" s="2"/>
      <c r="V1667" s="37"/>
      <c r="W1667" s="37"/>
      <c r="X1667" s="37"/>
      <c r="Y1667" s="37"/>
      <c r="Z1667" s="37"/>
      <c r="AA1667" s="37"/>
      <c r="AB1667" s="12">
        <v>8</v>
      </c>
      <c r="AC1667">
        <v>14</v>
      </c>
      <c r="AD1667">
        <v>-97</v>
      </c>
      <c r="AE1667">
        <v>-0.11</v>
      </c>
      <c r="AF1667">
        <v>5</v>
      </c>
      <c r="AG1667">
        <v>-1</v>
      </c>
      <c r="AH1667">
        <v>2</v>
      </c>
      <c r="AI1667">
        <v>-5</v>
      </c>
      <c r="AJ1667">
        <v>2</v>
      </c>
      <c r="AK1667">
        <v>-3</v>
      </c>
      <c r="AL1667">
        <v>0.03</v>
      </c>
      <c r="AM1667">
        <v>2.2000000000000002</v>
      </c>
      <c r="AN1667">
        <v>2.1</v>
      </c>
      <c r="AO1667">
        <v>0.1</v>
      </c>
      <c r="AP1667">
        <v>6</v>
      </c>
      <c r="AQ1667">
        <v>1</v>
      </c>
      <c r="AR1667" s="2">
        <v>0.87</v>
      </c>
    </row>
    <row r="1668" spans="6:44" x14ac:dyDescent="0.3">
      <c r="F1668" t="str">
        <f t="shared" si="130"/>
        <v>12811462</v>
      </c>
      <c r="G1668" t="e">
        <f t="shared" si="133"/>
        <v>#N/A</v>
      </c>
      <c r="H1668" s="11">
        <v>1281</v>
      </c>
      <c r="I1668" s="5">
        <v>1462</v>
      </c>
      <c r="J1668" t="s">
        <v>52</v>
      </c>
      <c r="K1668" t="s">
        <v>88</v>
      </c>
      <c r="O1668" s="3"/>
      <c r="P1668" s="4"/>
      <c r="Q1668" s="4"/>
      <c r="R1668" s="2">
        <f t="shared" si="131"/>
        <v>0.41208516242317683</v>
      </c>
      <c r="S1668" s="2">
        <f t="shared" si="132"/>
        <v>0.58791483757682317</v>
      </c>
      <c r="T1668" s="2"/>
      <c r="U1668" s="2"/>
      <c r="V1668" s="37"/>
      <c r="W1668" s="37"/>
      <c r="X1668" s="37"/>
      <c r="Y1668" s="37"/>
      <c r="Z1668" s="37"/>
      <c r="AA1668" s="37"/>
      <c r="AB1668" s="12">
        <v>8</v>
      </c>
      <c r="AC1668">
        <v>1</v>
      </c>
      <c r="AD1668">
        <v>24</v>
      </c>
      <c r="AE1668">
        <v>-0.24</v>
      </c>
      <c r="AF1668">
        <v>-2</v>
      </c>
      <c r="AG1668">
        <v>-3</v>
      </c>
      <c r="AH1668">
        <v>3</v>
      </c>
      <c r="AI1668">
        <v>0</v>
      </c>
      <c r="AJ1668">
        <v>1</v>
      </c>
      <c r="AK1668">
        <v>-5</v>
      </c>
      <c r="AL1668">
        <v>-0.04</v>
      </c>
      <c r="AM1668">
        <v>-10.8</v>
      </c>
      <c r="AN1668">
        <v>-6.2</v>
      </c>
      <c r="AO1668">
        <v>-4.5999999999999996</v>
      </c>
      <c r="AP1668">
        <v>-7</v>
      </c>
      <c r="AQ1668">
        <v>0</v>
      </c>
      <c r="AR1668" s="2">
        <v>0.55000000000000004</v>
      </c>
    </row>
    <row r="1669" spans="6:44" x14ac:dyDescent="0.3">
      <c r="F1669" t="str">
        <f t="shared" si="130"/>
        <v>12851293</v>
      </c>
      <c r="G1669" t="e">
        <f t="shared" si="133"/>
        <v>#N/A</v>
      </c>
      <c r="H1669" s="11">
        <v>1285</v>
      </c>
      <c r="I1669" s="5">
        <v>1293</v>
      </c>
      <c r="J1669" t="s">
        <v>53</v>
      </c>
      <c r="K1669" t="s">
        <v>54</v>
      </c>
      <c r="O1669" s="3"/>
      <c r="P1669" s="4"/>
      <c r="Q1669" s="4"/>
      <c r="R1669" s="2">
        <f t="shared" si="131"/>
        <v>0.46208516242317677</v>
      </c>
      <c r="S1669" s="2">
        <f t="shared" si="132"/>
        <v>0.53791483757682323</v>
      </c>
      <c r="T1669" s="2"/>
      <c r="U1669" s="2"/>
      <c r="V1669" s="37"/>
      <c r="W1669" s="37"/>
      <c r="X1669" s="37"/>
      <c r="Y1669" s="37"/>
      <c r="Z1669" s="37"/>
      <c r="AA1669" s="37"/>
      <c r="AB1669" s="12">
        <v>14</v>
      </c>
      <c r="AC1669">
        <v>12</v>
      </c>
      <c r="AD1669">
        <v>12</v>
      </c>
      <c r="AE1669">
        <v>-0.06</v>
      </c>
      <c r="AF1669">
        <v>-3</v>
      </c>
      <c r="AG1669">
        <v>1</v>
      </c>
      <c r="AH1669">
        <v>0</v>
      </c>
      <c r="AI1669">
        <v>3</v>
      </c>
      <c r="AJ1669">
        <v>1</v>
      </c>
      <c r="AK1669">
        <v>1</v>
      </c>
      <c r="AL1669">
        <v>-0.01</v>
      </c>
      <c r="AM1669">
        <v>0.7</v>
      </c>
      <c r="AN1669">
        <v>2.8</v>
      </c>
      <c r="AO1669">
        <v>-2.1</v>
      </c>
      <c r="AP1669">
        <v>-2</v>
      </c>
      <c r="AQ1669">
        <v>0</v>
      </c>
      <c r="AR1669" s="2">
        <v>0.6</v>
      </c>
    </row>
    <row r="1670" spans="6:44" x14ac:dyDescent="0.3">
      <c r="F1670" t="str">
        <f t="shared" si="130"/>
        <v>12851300</v>
      </c>
      <c r="G1670" t="e">
        <f t="shared" si="133"/>
        <v>#N/A</v>
      </c>
      <c r="H1670" s="11">
        <v>1285</v>
      </c>
      <c r="I1670" s="5">
        <v>1300</v>
      </c>
      <c r="J1670" t="s">
        <v>53</v>
      </c>
      <c r="K1670" t="s">
        <v>55</v>
      </c>
      <c r="O1670" s="3"/>
      <c r="P1670" s="4"/>
      <c r="Q1670" s="4"/>
      <c r="R1670" s="2">
        <f t="shared" si="131"/>
        <v>0.84208516242317677</v>
      </c>
      <c r="S1670" s="2">
        <f t="shared" si="132"/>
        <v>0.15791483757682323</v>
      </c>
      <c r="T1670" s="2"/>
      <c r="U1670" s="2"/>
      <c r="V1670" s="37"/>
      <c r="W1670" s="37"/>
      <c r="X1670" s="37"/>
      <c r="Y1670" s="37"/>
      <c r="Z1670" s="37"/>
      <c r="AA1670" s="37"/>
      <c r="AB1670" s="12">
        <v>14</v>
      </c>
      <c r="AC1670">
        <v>16</v>
      </c>
      <c r="AD1670">
        <v>-238</v>
      </c>
      <c r="AE1670">
        <v>0.25</v>
      </c>
      <c r="AF1670">
        <v>1</v>
      </c>
      <c r="AG1670">
        <v>-1</v>
      </c>
      <c r="AH1670">
        <v>-3</v>
      </c>
      <c r="AI1670">
        <v>4</v>
      </c>
      <c r="AJ1670">
        <v>1</v>
      </c>
      <c r="AK1670">
        <v>4</v>
      </c>
      <c r="AL1670">
        <v>0.04</v>
      </c>
      <c r="AM1670">
        <v>7.7</v>
      </c>
      <c r="AN1670">
        <v>-1.9</v>
      </c>
      <c r="AO1670">
        <v>9.6</v>
      </c>
      <c r="AP1670">
        <v>2</v>
      </c>
      <c r="AQ1670">
        <v>1</v>
      </c>
      <c r="AR1670" s="2">
        <v>0.98</v>
      </c>
    </row>
    <row r="1671" spans="6:44" x14ac:dyDescent="0.3">
      <c r="F1671" t="str">
        <f t="shared" si="130"/>
        <v>12851301</v>
      </c>
      <c r="G1671" t="e">
        <f t="shared" si="133"/>
        <v>#N/A</v>
      </c>
      <c r="H1671" s="11">
        <v>1285</v>
      </c>
      <c r="I1671" s="5">
        <v>1301</v>
      </c>
      <c r="J1671" t="s">
        <v>53</v>
      </c>
      <c r="K1671" t="s">
        <v>56</v>
      </c>
      <c r="O1671" s="3"/>
      <c r="P1671" s="4"/>
      <c r="Q1671" s="4"/>
      <c r="R1671" s="2">
        <f t="shared" si="131"/>
        <v>0.46208516242317677</v>
      </c>
      <c r="S1671" s="2">
        <f t="shared" si="132"/>
        <v>0.53791483757682323</v>
      </c>
      <c r="T1671" s="2"/>
      <c r="U1671" s="2"/>
      <c r="V1671" s="37"/>
      <c r="W1671" s="37"/>
      <c r="X1671" s="37"/>
      <c r="Y1671" s="37"/>
      <c r="Z1671" s="37"/>
      <c r="AA1671" s="37"/>
      <c r="AB1671" s="12">
        <v>14</v>
      </c>
      <c r="AC1671">
        <v>9</v>
      </c>
      <c r="AD1671">
        <v>29</v>
      </c>
      <c r="AE1671">
        <v>0.11</v>
      </c>
      <c r="AF1671">
        <v>-1</v>
      </c>
      <c r="AG1671">
        <v>-4</v>
      </c>
      <c r="AH1671">
        <v>0</v>
      </c>
      <c r="AI1671">
        <v>1</v>
      </c>
      <c r="AJ1671">
        <v>0</v>
      </c>
      <c r="AK1671">
        <v>6</v>
      </c>
      <c r="AL1671">
        <v>0.02</v>
      </c>
      <c r="AM1671">
        <v>-3.1</v>
      </c>
      <c r="AN1671">
        <v>-5.7</v>
      </c>
      <c r="AO1671">
        <v>2.6</v>
      </c>
      <c r="AP1671">
        <v>-5</v>
      </c>
      <c r="AQ1671">
        <v>0</v>
      </c>
      <c r="AR1671" s="2">
        <v>0.6</v>
      </c>
    </row>
    <row r="1672" spans="6:44" x14ac:dyDescent="0.3">
      <c r="F1672" t="str">
        <f t="shared" si="130"/>
        <v>12851305</v>
      </c>
      <c r="G1672" t="e">
        <f t="shared" si="133"/>
        <v>#N/A</v>
      </c>
      <c r="H1672" s="11">
        <v>1285</v>
      </c>
      <c r="I1672" s="5">
        <v>1305</v>
      </c>
      <c r="J1672" t="s">
        <v>53</v>
      </c>
      <c r="K1672" t="s">
        <v>57</v>
      </c>
      <c r="O1672" s="3"/>
      <c r="P1672" s="4"/>
      <c r="Q1672" s="4"/>
      <c r="R1672" s="2">
        <f t="shared" si="131"/>
        <v>0.36208516242317679</v>
      </c>
      <c r="S1672" s="2">
        <f t="shared" si="132"/>
        <v>0.63791483757682321</v>
      </c>
      <c r="T1672" s="2"/>
      <c r="U1672" s="2"/>
      <c r="V1672" s="37"/>
      <c r="W1672" s="37"/>
      <c r="X1672" s="37"/>
      <c r="Y1672" s="37"/>
      <c r="Z1672" s="37"/>
      <c r="AA1672" s="37"/>
      <c r="AB1672" s="12">
        <v>14</v>
      </c>
      <c r="AC1672">
        <v>7</v>
      </c>
      <c r="AD1672">
        <v>47</v>
      </c>
      <c r="AE1672">
        <v>-0.02</v>
      </c>
      <c r="AF1672">
        <v>-3</v>
      </c>
      <c r="AG1672">
        <v>-1</v>
      </c>
      <c r="AH1672">
        <v>3</v>
      </c>
      <c r="AI1672">
        <v>3</v>
      </c>
      <c r="AJ1672">
        <v>7</v>
      </c>
      <c r="AK1672">
        <v>3</v>
      </c>
      <c r="AL1672">
        <v>-0.03</v>
      </c>
      <c r="AM1672">
        <v>-5</v>
      </c>
      <c r="AN1672">
        <v>-4.0999999999999996</v>
      </c>
      <c r="AO1672">
        <v>-0.9</v>
      </c>
      <c r="AP1672">
        <v>-7</v>
      </c>
      <c r="AQ1672">
        <v>0</v>
      </c>
      <c r="AR1672" s="2">
        <v>0.5</v>
      </c>
    </row>
    <row r="1673" spans="6:44" x14ac:dyDescent="0.3">
      <c r="F1673" t="str">
        <f t="shared" si="130"/>
        <v>12851308</v>
      </c>
      <c r="G1673" t="e">
        <f t="shared" si="133"/>
        <v>#N/A</v>
      </c>
      <c r="H1673" s="11">
        <v>1285</v>
      </c>
      <c r="I1673" s="5">
        <v>1308</v>
      </c>
      <c r="J1673" t="s">
        <v>53</v>
      </c>
      <c r="K1673" t="s">
        <v>58</v>
      </c>
      <c r="O1673" s="3"/>
      <c r="P1673" s="4"/>
      <c r="Q1673" s="4"/>
      <c r="R1673" s="2">
        <f t="shared" si="131"/>
        <v>0.46208516242317677</v>
      </c>
      <c r="S1673" s="2">
        <f t="shared" si="132"/>
        <v>0.53791483757682323</v>
      </c>
      <c r="T1673" s="2"/>
      <c r="U1673" s="2"/>
      <c r="V1673" s="37"/>
      <c r="W1673" s="37"/>
      <c r="X1673" s="37"/>
      <c r="Y1673" s="37"/>
      <c r="Z1673" s="37"/>
      <c r="AA1673" s="37"/>
      <c r="AB1673" s="12">
        <v>14</v>
      </c>
      <c r="AC1673">
        <v>12</v>
      </c>
      <c r="AD1673">
        <v>16</v>
      </c>
      <c r="AE1673">
        <v>-0.06</v>
      </c>
      <c r="AF1673">
        <v>0</v>
      </c>
      <c r="AG1673">
        <v>3</v>
      </c>
      <c r="AH1673">
        <v>0</v>
      </c>
      <c r="AI1673">
        <v>2</v>
      </c>
      <c r="AJ1673">
        <v>0</v>
      </c>
      <c r="AK1673">
        <v>-3</v>
      </c>
      <c r="AL1673">
        <v>0.08</v>
      </c>
      <c r="AM1673">
        <v>2.5</v>
      </c>
      <c r="AN1673">
        <v>4.0999999999999996</v>
      </c>
      <c r="AO1673">
        <v>-1.6</v>
      </c>
      <c r="AP1673">
        <v>-2</v>
      </c>
      <c r="AQ1673">
        <v>0</v>
      </c>
      <c r="AR1673" s="2">
        <v>0.6</v>
      </c>
    </row>
    <row r="1674" spans="6:44" x14ac:dyDescent="0.3">
      <c r="F1674" t="str">
        <f t="shared" si="130"/>
        <v>12851314</v>
      </c>
      <c r="G1674" t="e">
        <f t="shared" si="133"/>
        <v>#N/A</v>
      </c>
      <c r="H1674" s="11">
        <v>1285</v>
      </c>
      <c r="I1674" s="5">
        <v>1314</v>
      </c>
      <c r="J1674" t="s">
        <v>53</v>
      </c>
      <c r="K1674" t="s">
        <v>59</v>
      </c>
      <c r="O1674" s="3"/>
      <c r="P1674" s="4"/>
      <c r="Q1674" s="4"/>
      <c r="R1674" s="2">
        <f t="shared" si="131"/>
        <v>0.35208516242317678</v>
      </c>
      <c r="S1674" s="2">
        <f t="shared" si="132"/>
        <v>0.64791483757682322</v>
      </c>
      <c r="T1674" s="2"/>
      <c r="U1674" s="2"/>
      <c r="V1674" s="37"/>
      <c r="W1674" s="37"/>
      <c r="X1674" s="37"/>
      <c r="Y1674" s="37"/>
      <c r="Z1674" s="37"/>
      <c r="AA1674" s="37"/>
      <c r="AB1674" s="12">
        <v>14</v>
      </c>
      <c r="AC1674">
        <v>2</v>
      </c>
      <c r="AD1674">
        <v>64</v>
      </c>
      <c r="AE1674">
        <v>0.06</v>
      </c>
      <c r="AF1674">
        <v>0</v>
      </c>
      <c r="AG1674">
        <v>-2</v>
      </c>
      <c r="AH1674">
        <v>1</v>
      </c>
      <c r="AI1674">
        <v>5</v>
      </c>
      <c r="AJ1674">
        <v>-4</v>
      </c>
      <c r="AK1674">
        <v>0</v>
      </c>
      <c r="AL1674">
        <v>-0.02</v>
      </c>
      <c r="AM1674">
        <v>-3.9</v>
      </c>
      <c r="AN1674">
        <v>-4.3</v>
      </c>
      <c r="AO1674">
        <v>0.4</v>
      </c>
      <c r="AP1674">
        <v>-12</v>
      </c>
      <c r="AQ1674">
        <v>0</v>
      </c>
      <c r="AR1674" s="2">
        <v>0.49</v>
      </c>
    </row>
    <row r="1675" spans="6:44" x14ac:dyDescent="0.3">
      <c r="F1675" t="str">
        <f t="shared" si="130"/>
        <v>12851326</v>
      </c>
      <c r="G1675" t="e">
        <f t="shared" si="133"/>
        <v>#N/A</v>
      </c>
      <c r="H1675" s="11">
        <v>1285</v>
      </c>
      <c r="I1675" s="5">
        <v>1326</v>
      </c>
      <c r="J1675" t="s">
        <v>53</v>
      </c>
      <c r="K1675" t="s">
        <v>60</v>
      </c>
      <c r="O1675" s="3"/>
      <c r="P1675" s="4"/>
      <c r="Q1675" s="4"/>
      <c r="R1675" s="2">
        <f t="shared" si="131"/>
        <v>0.36208516242317679</v>
      </c>
      <c r="S1675" s="2">
        <f t="shared" si="132"/>
        <v>0.63791483757682321</v>
      </c>
      <c r="T1675" s="2"/>
      <c r="U1675" s="2"/>
      <c r="V1675" s="37"/>
      <c r="W1675" s="37"/>
      <c r="X1675" s="37"/>
      <c r="Y1675" s="37"/>
      <c r="Z1675" s="37"/>
      <c r="AA1675" s="37"/>
      <c r="AB1675" s="12">
        <v>14</v>
      </c>
      <c r="AC1675">
        <v>5</v>
      </c>
      <c r="AD1675">
        <v>56</v>
      </c>
      <c r="AE1675">
        <v>0.02</v>
      </c>
      <c r="AF1675">
        <v>-2</v>
      </c>
      <c r="AG1675">
        <v>0</v>
      </c>
      <c r="AH1675">
        <v>0</v>
      </c>
      <c r="AI1675">
        <v>3</v>
      </c>
      <c r="AJ1675">
        <v>4</v>
      </c>
      <c r="AK1675">
        <v>-1</v>
      </c>
      <c r="AL1675">
        <v>-0.01</v>
      </c>
      <c r="AM1675">
        <v>2.2999999999999998</v>
      </c>
      <c r="AN1675">
        <v>2.1</v>
      </c>
      <c r="AO1675">
        <v>0.2</v>
      </c>
      <c r="AP1675">
        <v>-9</v>
      </c>
      <c r="AQ1675">
        <v>0</v>
      </c>
      <c r="AR1675" s="2">
        <v>0.5</v>
      </c>
    </row>
    <row r="1676" spans="6:44" x14ac:dyDescent="0.3">
      <c r="F1676" t="str">
        <f t="shared" si="130"/>
        <v>12851328</v>
      </c>
      <c r="G1676" t="e">
        <f t="shared" si="133"/>
        <v>#N/A</v>
      </c>
      <c r="H1676" s="11">
        <v>1285</v>
      </c>
      <c r="I1676" s="5">
        <v>1328</v>
      </c>
      <c r="J1676" t="s">
        <v>53</v>
      </c>
      <c r="K1676" t="s">
        <v>61</v>
      </c>
      <c r="O1676" s="3"/>
      <c r="P1676" s="4"/>
      <c r="Q1676" s="4"/>
      <c r="R1676" s="2">
        <f t="shared" si="131"/>
        <v>0.5020851624231768</v>
      </c>
      <c r="S1676" s="2">
        <f t="shared" si="132"/>
        <v>0.4979148375768232</v>
      </c>
      <c r="T1676" s="2"/>
      <c r="U1676" s="2"/>
      <c r="V1676" s="37"/>
      <c r="W1676" s="37"/>
      <c r="X1676" s="37"/>
      <c r="Y1676" s="37"/>
      <c r="Z1676" s="37"/>
      <c r="AA1676" s="37"/>
      <c r="AB1676" s="12">
        <v>14</v>
      </c>
      <c r="AC1676">
        <v>10</v>
      </c>
      <c r="AD1676">
        <v>24</v>
      </c>
      <c r="AE1676">
        <v>0.19</v>
      </c>
      <c r="AF1676">
        <v>-2</v>
      </c>
      <c r="AG1676">
        <v>-3</v>
      </c>
      <c r="AH1676">
        <v>0</v>
      </c>
      <c r="AI1676">
        <v>4</v>
      </c>
      <c r="AJ1676">
        <v>6</v>
      </c>
      <c r="AK1676">
        <v>4</v>
      </c>
      <c r="AL1676">
        <v>-0.03</v>
      </c>
      <c r="AM1676">
        <v>-7.1</v>
      </c>
      <c r="AN1676">
        <v>-12.8</v>
      </c>
      <c r="AO1676">
        <v>5.7</v>
      </c>
      <c r="AP1676">
        <v>-4</v>
      </c>
      <c r="AQ1676">
        <v>0</v>
      </c>
      <c r="AR1676" s="2">
        <v>0.64</v>
      </c>
    </row>
    <row r="1677" spans="6:44" x14ac:dyDescent="0.3">
      <c r="F1677" t="str">
        <f t="shared" si="130"/>
        <v>12851335</v>
      </c>
      <c r="G1677" t="e">
        <f t="shared" si="133"/>
        <v>#N/A</v>
      </c>
      <c r="H1677" s="11">
        <v>1285</v>
      </c>
      <c r="I1677" s="5">
        <v>1335</v>
      </c>
      <c r="J1677" t="s">
        <v>53</v>
      </c>
      <c r="K1677" t="s">
        <v>62</v>
      </c>
      <c r="O1677" s="3"/>
      <c r="P1677" s="4"/>
      <c r="Q1677" s="4"/>
      <c r="R1677" s="2">
        <f t="shared" si="131"/>
        <v>0.67208516242317684</v>
      </c>
      <c r="S1677" s="2">
        <f t="shared" si="132"/>
        <v>0.32791483757682316</v>
      </c>
      <c r="T1677" s="2"/>
      <c r="U1677" s="2"/>
      <c r="V1677" s="37"/>
      <c r="W1677" s="37"/>
      <c r="X1677" s="37"/>
      <c r="Y1677" s="37"/>
      <c r="Z1677" s="37"/>
      <c r="AA1677" s="37"/>
      <c r="AB1677" s="12">
        <v>14</v>
      </c>
      <c r="AC1677">
        <v>16</v>
      </c>
      <c r="AD1677">
        <v>-56</v>
      </c>
      <c r="AE1677">
        <v>0.03</v>
      </c>
      <c r="AF1677">
        <v>-1</v>
      </c>
      <c r="AG1677">
        <v>1</v>
      </c>
      <c r="AH1677">
        <v>0</v>
      </c>
      <c r="AI1677">
        <v>4</v>
      </c>
      <c r="AJ1677">
        <v>10</v>
      </c>
      <c r="AK1677">
        <v>-3</v>
      </c>
      <c r="AL1677">
        <v>0.06</v>
      </c>
      <c r="AM1677">
        <v>2.4</v>
      </c>
      <c r="AN1677">
        <v>-0.8</v>
      </c>
      <c r="AO1677">
        <v>3.2</v>
      </c>
      <c r="AP1677">
        <v>2</v>
      </c>
      <c r="AQ1677">
        <v>1</v>
      </c>
      <c r="AR1677" s="2">
        <v>0.81</v>
      </c>
    </row>
    <row r="1678" spans="6:44" x14ac:dyDescent="0.3">
      <c r="F1678" t="str">
        <f t="shared" si="130"/>
        <v>12851344</v>
      </c>
      <c r="G1678" t="e">
        <f t="shared" si="133"/>
        <v>#N/A</v>
      </c>
      <c r="H1678" s="11">
        <v>1285</v>
      </c>
      <c r="I1678" s="5">
        <v>1344</v>
      </c>
      <c r="J1678" t="s">
        <v>53</v>
      </c>
      <c r="K1678" t="s">
        <v>63</v>
      </c>
      <c r="O1678" s="3"/>
      <c r="P1678" s="4"/>
      <c r="Q1678" s="4"/>
      <c r="R1678" s="2">
        <f t="shared" si="131"/>
        <v>0.57208516242317675</v>
      </c>
      <c r="S1678" s="2">
        <f t="shared" si="132"/>
        <v>0.42791483757682325</v>
      </c>
      <c r="T1678" s="2"/>
      <c r="U1678" s="2"/>
      <c r="V1678" s="37"/>
      <c r="W1678" s="37"/>
      <c r="X1678" s="37"/>
      <c r="Y1678" s="37"/>
      <c r="Z1678" s="37"/>
      <c r="AA1678" s="37"/>
      <c r="AB1678" s="12">
        <v>14</v>
      </c>
      <c r="AC1678">
        <v>10</v>
      </c>
      <c r="AD1678">
        <v>8</v>
      </c>
      <c r="AE1678">
        <v>0.15</v>
      </c>
      <c r="AF1678">
        <v>2</v>
      </c>
      <c r="AG1678">
        <v>-2</v>
      </c>
      <c r="AH1678">
        <v>0</v>
      </c>
      <c r="AI1678">
        <v>2</v>
      </c>
      <c r="AJ1678">
        <v>5</v>
      </c>
      <c r="AK1678">
        <v>3</v>
      </c>
      <c r="AL1678">
        <v>0.02</v>
      </c>
      <c r="AM1678">
        <v>4.4000000000000004</v>
      </c>
      <c r="AN1678">
        <v>-3.9</v>
      </c>
      <c r="AO1678">
        <v>8.3000000000000007</v>
      </c>
      <c r="AP1678">
        <v>-4</v>
      </c>
      <c r="AQ1678">
        <v>0</v>
      </c>
      <c r="AR1678" s="2">
        <v>0.71</v>
      </c>
    </row>
    <row r="1679" spans="6:44" x14ac:dyDescent="0.3">
      <c r="F1679" t="str">
        <f t="shared" si="130"/>
        <v>12851345</v>
      </c>
      <c r="G1679" t="e">
        <f t="shared" si="133"/>
        <v>#N/A</v>
      </c>
      <c r="H1679" s="11">
        <v>1285</v>
      </c>
      <c r="I1679" s="5">
        <v>1345</v>
      </c>
      <c r="J1679" t="s">
        <v>53</v>
      </c>
      <c r="K1679" t="s">
        <v>64</v>
      </c>
      <c r="O1679" s="3"/>
      <c r="P1679" s="4"/>
      <c r="Q1679" s="4"/>
      <c r="R1679" s="2">
        <f t="shared" si="131"/>
        <v>0.26208516242317681</v>
      </c>
      <c r="S1679" s="2">
        <f t="shared" si="132"/>
        <v>0.73791483757682319</v>
      </c>
      <c r="T1679" s="2"/>
      <c r="U1679" s="2"/>
      <c r="V1679" s="37"/>
      <c r="W1679" s="37"/>
      <c r="X1679" s="37"/>
      <c r="Y1679" s="37"/>
      <c r="Z1679" s="37"/>
      <c r="AA1679" s="37"/>
      <c r="AB1679" s="12">
        <v>14</v>
      </c>
      <c r="AC1679">
        <v>2</v>
      </c>
      <c r="AD1679">
        <v>66</v>
      </c>
      <c r="AE1679">
        <v>-0.05</v>
      </c>
      <c r="AF1679">
        <v>-6</v>
      </c>
      <c r="AG1679">
        <v>1</v>
      </c>
      <c r="AH1679">
        <v>1</v>
      </c>
      <c r="AI1679">
        <v>4</v>
      </c>
      <c r="AJ1679">
        <v>6</v>
      </c>
      <c r="AK1679">
        <v>2</v>
      </c>
      <c r="AL1679">
        <v>-0.02</v>
      </c>
      <c r="AM1679">
        <v>-3</v>
      </c>
      <c r="AN1679">
        <v>3.2</v>
      </c>
      <c r="AO1679">
        <v>-6.2</v>
      </c>
      <c r="AP1679">
        <v>-12</v>
      </c>
      <c r="AQ1679">
        <v>0</v>
      </c>
      <c r="AR1679" s="2">
        <v>0.4</v>
      </c>
    </row>
    <row r="1680" spans="6:44" x14ac:dyDescent="0.3">
      <c r="F1680" t="str">
        <f t="shared" si="130"/>
        <v>12851347</v>
      </c>
      <c r="G1680" t="e">
        <f t="shared" si="133"/>
        <v>#N/A</v>
      </c>
      <c r="H1680" s="11">
        <v>1285</v>
      </c>
      <c r="I1680" s="5">
        <v>1347</v>
      </c>
      <c r="J1680" t="s">
        <v>53</v>
      </c>
      <c r="K1680" t="s">
        <v>65</v>
      </c>
      <c r="O1680" s="3"/>
      <c r="P1680" s="4"/>
      <c r="Q1680" s="4"/>
      <c r="R1680" s="2">
        <f t="shared" si="131"/>
        <v>0.76208516242317681</v>
      </c>
      <c r="S1680" s="2">
        <f t="shared" si="132"/>
        <v>0.23791483757682319</v>
      </c>
      <c r="T1680" s="2"/>
      <c r="U1680" s="2"/>
      <c r="V1680" s="37"/>
      <c r="W1680" s="37"/>
      <c r="X1680" s="37"/>
      <c r="Y1680" s="37"/>
      <c r="Z1680" s="37"/>
      <c r="AA1680" s="37"/>
      <c r="AB1680" s="12">
        <v>14</v>
      </c>
      <c r="AC1680">
        <v>16</v>
      </c>
      <c r="AD1680">
        <v>-99</v>
      </c>
      <c r="AE1680">
        <v>0.15</v>
      </c>
      <c r="AF1680">
        <v>3</v>
      </c>
      <c r="AG1680">
        <v>-1</v>
      </c>
      <c r="AH1680">
        <v>-1</v>
      </c>
      <c r="AI1680">
        <v>1</v>
      </c>
      <c r="AJ1680">
        <v>2</v>
      </c>
      <c r="AK1680">
        <v>2</v>
      </c>
      <c r="AL1680">
        <v>-0.01</v>
      </c>
      <c r="AM1680">
        <v>11.2</v>
      </c>
      <c r="AN1680">
        <v>3.9</v>
      </c>
      <c r="AO1680">
        <v>7.3</v>
      </c>
      <c r="AP1680">
        <v>2</v>
      </c>
      <c r="AQ1680">
        <v>1</v>
      </c>
      <c r="AR1680" s="2">
        <v>0.9</v>
      </c>
    </row>
    <row r="1681" spans="6:44" x14ac:dyDescent="0.3">
      <c r="F1681" t="str">
        <f t="shared" si="130"/>
        <v>12851348</v>
      </c>
      <c r="G1681" t="e">
        <f t="shared" si="133"/>
        <v>#N/A</v>
      </c>
      <c r="H1681" s="11">
        <v>1285</v>
      </c>
      <c r="I1681" s="5">
        <v>1348</v>
      </c>
      <c r="J1681" t="s">
        <v>53</v>
      </c>
      <c r="K1681" t="s">
        <v>66</v>
      </c>
      <c r="O1681" s="3"/>
      <c r="P1681" s="4"/>
      <c r="Q1681" s="4"/>
      <c r="R1681" s="2">
        <f t="shared" si="131"/>
        <v>0.46208516242317677</v>
      </c>
      <c r="S1681" s="2">
        <f t="shared" si="132"/>
        <v>0.53791483757682323</v>
      </c>
      <c r="T1681" s="2"/>
      <c r="U1681" s="2"/>
      <c r="V1681" s="37"/>
      <c r="W1681" s="37"/>
      <c r="X1681" s="37"/>
      <c r="Y1681" s="37"/>
      <c r="Z1681" s="37"/>
      <c r="AA1681" s="37"/>
      <c r="AB1681" s="12">
        <v>14</v>
      </c>
      <c r="AC1681">
        <v>7</v>
      </c>
      <c r="AD1681">
        <v>22</v>
      </c>
      <c r="AE1681">
        <v>-0.01</v>
      </c>
      <c r="AF1681">
        <v>0</v>
      </c>
      <c r="AG1681">
        <v>-2</v>
      </c>
      <c r="AH1681">
        <v>2</v>
      </c>
      <c r="AI1681">
        <v>-1</v>
      </c>
      <c r="AJ1681">
        <v>3</v>
      </c>
      <c r="AK1681">
        <v>1</v>
      </c>
      <c r="AL1681">
        <v>0.01</v>
      </c>
      <c r="AM1681">
        <v>1.9</v>
      </c>
      <c r="AN1681">
        <v>0.9</v>
      </c>
      <c r="AO1681">
        <v>1</v>
      </c>
      <c r="AP1681">
        <v>-7</v>
      </c>
      <c r="AQ1681">
        <v>0</v>
      </c>
      <c r="AR1681" s="2">
        <v>0.6</v>
      </c>
    </row>
    <row r="1682" spans="6:44" x14ac:dyDescent="0.3">
      <c r="F1682" t="str">
        <f t="shared" si="130"/>
        <v>12851355</v>
      </c>
      <c r="G1682" t="e">
        <f t="shared" si="133"/>
        <v>#N/A</v>
      </c>
      <c r="H1682" s="11">
        <v>1285</v>
      </c>
      <c r="I1682" s="5">
        <v>1355</v>
      </c>
      <c r="J1682" t="s">
        <v>53</v>
      </c>
      <c r="K1682" t="s">
        <v>67</v>
      </c>
      <c r="O1682" s="3"/>
      <c r="P1682" s="4"/>
      <c r="Q1682" s="4"/>
      <c r="R1682" s="2">
        <f t="shared" si="131"/>
        <v>0.54208516242317684</v>
      </c>
      <c r="S1682" s="2">
        <f t="shared" si="132"/>
        <v>0.45791483757682316</v>
      </c>
      <c r="T1682" s="2"/>
      <c r="U1682" s="2"/>
      <c r="V1682" s="37"/>
      <c r="W1682" s="37"/>
      <c r="X1682" s="37"/>
      <c r="Y1682" s="37"/>
      <c r="Z1682" s="37"/>
      <c r="AA1682" s="37"/>
      <c r="AB1682" s="12">
        <v>14</v>
      </c>
      <c r="AC1682">
        <v>12</v>
      </c>
      <c r="AD1682">
        <v>-4</v>
      </c>
      <c r="AE1682">
        <v>-0.03</v>
      </c>
      <c r="AF1682">
        <v>-2</v>
      </c>
      <c r="AG1682">
        <v>-2</v>
      </c>
      <c r="AH1682">
        <v>3</v>
      </c>
      <c r="AI1682">
        <v>6</v>
      </c>
      <c r="AJ1682">
        <v>9</v>
      </c>
      <c r="AK1682">
        <v>-3</v>
      </c>
      <c r="AL1682">
        <v>-0.04</v>
      </c>
      <c r="AM1682">
        <v>-5.3</v>
      </c>
      <c r="AN1682">
        <v>-6.8</v>
      </c>
      <c r="AO1682">
        <v>1.5</v>
      </c>
      <c r="AP1682">
        <v>-2</v>
      </c>
      <c r="AQ1682">
        <v>0</v>
      </c>
      <c r="AR1682" s="2">
        <v>0.68</v>
      </c>
    </row>
    <row r="1683" spans="6:44" x14ac:dyDescent="0.3">
      <c r="F1683" t="str">
        <f t="shared" si="130"/>
        <v>12851361</v>
      </c>
      <c r="G1683" t="e">
        <f t="shared" si="133"/>
        <v>#N/A</v>
      </c>
      <c r="H1683" s="11">
        <v>1285</v>
      </c>
      <c r="I1683" s="5">
        <v>1361</v>
      </c>
      <c r="J1683" t="s">
        <v>53</v>
      </c>
      <c r="K1683" t="s">
        <v>68</v>
      </c>
      <c r="O1683" s="3"/>
      <c r="P1683" s="4"/>
      <c r="Q1683" s="4"/>
      <c r="R1683" s="2">
        <f t="shared" si="131"/>
        <v>0.48208516242317678</v>
      </c>
      <c r="S1683" s="2">
        <f t="shared" si="132"/>
        <v>0.51791483757682322</v>
      </c>
      <c r="T1683" s="2"/>
      <c r="U1683" s="2"/>
      <c r="V1683" s="37"/>
      <c r="W1683" s="37"/>
      <c r="X1683" s="37"/>
      <c r="Y1683" s="37"/>
      <c r="Z1683" s="37"/>
      <c r="AA1683" s="37"/>
      <c r="AB1683" s="12">
        <v>14</v>
      </c>
      <c r="AC1683">
        <v>11</v>
      </c>
      <c r="AD1683">
        <v>21</v>
      </c>
      <c r="AE1683">
        <v>0.09</v>
      </c>
      <c r="AF1683">
        <v>0</v>
      </c>
      <c r="AG1683">
        <v>-1</v>
      </c>
      <c r="AH1683">
        <v>0</v>
      </c>
      <c r="AI1683">
        <v>2</v>
      </c>
      <c r="AJ1683">
        <v>2</v>
      </c>
      <c r="AK1683">
        <v>-1</v>
      </c>
      <c r="AL1683">
        <v>0</v>
      </c>
      <c r="AM1683">
        <v>1</v>
      </c>
      <c r="AN1683">
        <v>0.4</v>
      </c>
      <c r="AO1683">
        <v>0.6</v>
      </c>
      <c r="AP1683">
        <v>-3</v>
      </c>
      <c r="AQ1683">
        <v>0</v>
      </c>
      <c r="AR1683" s="2">
        <v>0.62</v>
      </c>
    </row>
    <row r="1684" spans="6:44" x14ac:dyDescent="0.3">
      <c r="F1684" t="str">
        <f t="shared" si="130"/>
        <v>12851371</v>
      </c>
      <c r="G1684" t="e">
        <f t="shared" si="133"/>
        <v>#N/A</v>
      </c>
      <c r="H1684" s="11">
        <v>1285</v>
      </c>
      <c r="I1684" s="5">
        <v>1371</v>
      </c>
      <c r="J1684" t="s">
        <v>53</v>
      </c>
      <c r="K1684" t="s">
        <v>69</v>
      </c>
      <c r="O1684" s="3"/>
      <c r="P1684" s="4"/>
      <c r="Q1684" s="4"/>
      <c r="R1684" s="2">
        <f t="shared" si="131"/>
        <v>0.42208516242317684</v>
      </c>
      <c r="S1684" s="2">
        <f t="shared" si="132"/>
        <v>0.57791483757682316</v>
      </c>
      <c r="T1684" s="2"/>
      <c r="U1684" s="2"/>
      <c r="V1684" s="37"/>
      <c r="W1684" s="37"/>
      <c r="X1684" s="37"/>
      <c r="Y1684" s="37"/>
      <c r="Z1684" s="37"/>
      <c r="AA1684" s="37"/>
      <c r="AB1684" s="12">
        <v>14</v>
      </c>
      <c r="AC1684">
        <v>8</v>
      </c>
      <c r="AD1684">
        <v>45</v>
      </c>
      <c r="AE1684">
        <v>0.11</v>
      </c>
      <c r="AF1684">
        <v>-1</v>
      </c>
      <c r="AG1684">
        <v>-2</v>
      </c>
      <c r="AH1684">
        <v>0</v>
      </c>
      <c r="AI1684">
        <v>3</v>
      </c>
      <c r="AJ1684">
        <v>0</v>
      </c>
      <c r="AK1684">
        <v>2</v>
      </c>
      <c r="AL1684">
        <v>0.03</v>
      </c>
      <c r="AM1684">
        <v>-0.9</v>
      </c>
      <c r="AN1684">
        <v>-4.5</v>
      </c>
      <c r="AO1684">
        <v>3.6</v>
      </c>
      <c r="AP1684">
        <v>-6</v>
      </c>
      <c r="AQ1684">
        <v>0</v>
      </c>
      <c r="AR1684" s="2">
        <v>0.56000000000000005</v>
      </c>
    </row>
    <row r="1685" spans="6:44" x14ac:dyDescent="0.3">
      <c r="F1685" t="str">
        <f t="shared" si="130"/>
        <v>12851372</v>
      </c>
      <c r="G1685" t="e">
        <f t="shared" si="133"/>
        <v>#N/A</v>
      </c>
      <c r="H1685" s="11">
        <v>1285</v>
      </c>
      <c r="I1685" s="5">
        <v>1372</v>
      </c>
      <c r="J1685" t="s">
        <v>53</v>
      </c>
      <c r="K1685" t="s">
        <v>70</v>
      </c>
      <c r="O1685" s="3"/>
      <c r="P1685" s="4"/>
      <c r="Q1685" s="4"/>
      <c r="R1685" s="2">
        <f t="shared" si="131"/>
        <v>0.6220851624231768</v>
      </c>
      <c r="S1685" s="2">
        <f t="shared" si="132"/>
        <v>0.3779148375768232</v>
      </c>
      <c r="T1685" s="2"/>
      <c r="U1685" s="2"/>
      <c r="V1685" s="37"/>
      <c r="W1685" s="37"/>
      <c r="X1685" s="37"/>
      <c r="Y1685" s="37"/>
      <c r="Z1685" s="37"/>
      <c r="AA1685" s="37"/>
      <c r="AB1685" s="12">
        <v>14</v>
      </c>
      <c r="AC1685">
        <v>14</v>
      </c>
      <c r="AD1685">
        <v>-40</v>
      </c>
      <c r="AE1685">
        <v>-0.03</v>
      </c>
      <c r="AF1685">
        <v>-1</v>
      </c>
      <c r="AG1685">
        <v>-2</v>
      </c>
      <c r="AH1685">
        <v>-3</v>
      </c>
      <c r="AI1685">
        <v>-4</v>
      </c>
      <c r="AJ1685">
        <v>1</v>
      </c>
      <c r="AK1685">
        <v>3</v>
      </c>
      <c r="AL1685">
        <v>0.02</v>
      </c>
      <c r="AM1685">
        <v>-0.1</v>
      </c>
      <c r="AN1685">
        <v>0.4</v>
      </c>
      <c r="AO1685">
        <v>-0.5</v>
      </c>
      <c r="AP1685">
        <v>0</v>
      </c>
      <c r="AQ1685">
        <v>0</v>
      </c>
      <c r="AR1685" s="2">
        <v>0.76</v>
      </c>
    </row>
    <row r="1686" spans="6:44" x14ac:dyDescent="0.3">
      <c r="F1686" t="str">
        <f t="shared" si="130"/>
        <v>12851382</v>
      </c>
      <c r="G1686" t="e">
        <f t="shared" si="133"/>
        <v>#N/A</v>
      </c>
      <c r="H1686" s="11">
        <v>1285</v>
      </c>
      <c r="I1686" s="5">
        <v>1382</v>
      </c>
      <c r="J1686" t="s">
        <v>53</v>
      </c>
      <c r="K1686" t="s">
        <v>71</v>
      </c>
      <c r="O1686" s="3"/>
      <c r="P1686" s="4"/>
      <c r="Q1686" s="4"/>
      <c r="R1686" s="2">
        <f t="shared" si="131"/>
        <v>0.53208516242317683</v>
      </c>
      <c r="S1686" s="2">
        <f t="shared" si="132"/>
        <v>0.46791483757682317</v>
      </c>
      <c r="T1686" s="2"/>
      <c r="U1686" s="2"/>
      <c r="V1686" s="37"/>
      <c r="W1686" s="37"/>
      <c r="X1686" s="37"/>
      <c r="Y1686" s="37"/>
      <c r="Z1686" s="37"/>
      <c r="AA1686" s="37"/>
      <c r="AB1686" s="12">
        <v>14</v>
      </c>
      <c r="AC1686">
        <v>11</v>
      </c>
      <c r="AD1686">
        <v>2</v>
      </c>
      <c r="AE1686">
        <v>-0.01</v>
      </c>
      <c r="AF1686">
        <v>0</v>
      </c>
      <c r="AG1686">
        <v>-1</v>
      </c>
      <c r="AH1686">
        <v>1</v>
      </c>
      <c r="AI1686">
        <v>1</v>
      </c>
      <c r="AJ1686">
        <v>4</v>
      </c>
      <c r="AK1686">
        <v>4</v>
      </c>
      <c r="AL1686">
        <v>-0.03</v>
      </c>
      <c r="AM1686">
        <v>0.2</v>
      </c>
      <c r="AN1686">
        <v>-2.2000000000000002</v>
      </c>
      <c r="AO1686">
        <v>2.4</v>
      </c>
      <c r="AP1686">
        <v>-3</v>
      </c>
      <c r="AQ1686">
        <v>0</v>
      </c>
      <c r="AR1686" s="2">
        <v>0.67</v>
      </c>
    </row>
    <row r="1687" spans="6:44" x14ac:dyDescent="0.3">
      <c r="F1687" t="str">
        <f t="shared" si="130"/>
        <v>12851393</v>
      </c>
      <c r="G1687" t="e">
        <f t="shared" si="133"/>
        <v>#N/A</v>
      </c>
      <c r="H1687" s="11">
        <v>1285</v>
      </c>
      <c r="I1687" s="5">
        <v>1393</v>
      </c>
      <c r="J1687" t="s">
        <v>53</v>
      </c>
      <c r="K1687" t="s">
        <v>72</v>
      </c>
      <c r="O1687" s="3"/>
      <c r="P1687" s="4"/>
      <c r="Q1687" s="4"/>
      <c r="R1687" s="2">
        <f t="shared" si="131"/>
        <v>0.54208516242317684</v>
      </c>
      <c r="S1687" s="2">
        <f t="shared" si="132"/>
        <v>0.45791483757682316</v>
      </c>
      <c r="T1687" s="2"/>
      <c r="U1687" s="2"/>
      <c r="V1687" s="37"/>
      <c r="W1687" s="37"/>
      <c r="X1687" s="37"/>
      <c r="Y1687" s="37"/>
      <c r="Z1687" s="37"/>
      <c r="AA1687" s="37"/>
      <c r="AB1687" s="12">
        <v>14</v>
      </c>
      <c r="AC1687">
        <v>11</v>
      </c>
      <c r="AD1687">
        <v>17</v>
      </c>
      <c r="AE1687">
        <v>0.16</v>
      </c>
      <c r="AF1687">
        <v>5</v>
      </c>
      <c r="AG1687">
        <v>1</v>
      </c>
      <c r="AH1687">
        <v>-1</v>
      </c>
      <c r="AI1687">
        <v>2</v>
      </c>
      <c r="AJ1687">
        <v>-1</v>
      </c>
      <c r="AK1687">
        <v>3</v>
      </c>
      <c r="AL1687">
        <v>-0.02</v>
      </c>
      <c r="AM1687">
        <v>10.6</v>
      </c>
      <c r="AN1687">
        <v>4.3</v>
      </c>
      <c r="AO1687">
        <v>6.3</v>
      </c>
      <c r="AP1687">
        <v>-3</v>
      </c>
      <c r="AQ1687">
        <v>0</v>
      </c>
      <c r="AR1687" s="2">
        <v>0.68</v>
      </c>
    </row>
    <row r="1688" spans="6:44" x14ac:dyDescent="0.3">
      <c r="F1688" t="str">
        <f t="shared" si="130"/>
        <v>12851395</v>
      </c>
      <c r="G1688" t="e">
        <f t="shared" si="133"/>
        <v>#N/A</v>
      </c>
      <c r="H1688" s="11">
        <v>1285</v>
      </c>
      <c r="I1688" s="5">
        <v>1395</v>
      </c>
      <c r="J1688" t="s">
        <v>53</v>
      </c>
      <c r="K1688" t="s">
        <v>73</v>
      </c>
      <c r="O1688" s="3"/>
      <c r="P1688" s="4"/>
      <c r="Q1688" s="4"/>
      <c r="R1688" s="2">
        <f t="shared" si="131"/>
        <v>0.39208516242317681</v>
      </c>
      <c r="S1688" s="2">
        <f t="shared" si="132"/>
        <v>0.60791483757682319</v>
      </c>
      <c r="T1688" s="2"/>
      <c r="U1688" s="2"/>
      <c r="V1688" s="37"/>
      <c r="W1688" s="37"/>
      <c r="X1688" s="37"/>
      <c r="Y1688" s="37"/>
      <c r="Z1688" s="37"/>
      <c r="AA1688" s="37"/>
      <c r="AB1688" s="12">
        <v>14</v>
      </c>
      <c r="AC1688">
        <v>6</v>
      </c>
      <c r="AD1688">
        <v>49</v>
      </c>
      <c r="AE1688">
        <v>0.11</v>
      </c>
      <c r="AF1688">
        <v>-5</v>
      </c>
      <c r="AG1688">
        <v>-5</v>
      </c>
      <c r="AH1688">
        <v>0</v>
      </c>
      <c r="AI1688">
        <v>3</v>
      </c>
      <c r="AJ1688">
        <v>-1</v>
      </c>
      <c r="AK1688">
        <v>0</v>
      </c>
      <c r="AL1688">
        <v>0.01</v>
      </c>
      <c r="AM1688">
        <v>-4.9000000000000004</v>
      </c>
      <c r="AN1688">
        <v>-7.1</v>
      </c>
      <c r="AO1688">
        <v>2.2000000000000002</v>
      </c>
      <c r="AP1688">
        <v>-8</v>
      </c>
      <c r="AQ1688">
        <v>0</v>
      </c>
      <c r="AR1688" s="2">
        <v>0.53</v>
      </c>
    </row>
    <row r="1689" spans="6:44" x14ac:dyDescent="0.3">
      <c r="F1689" t="str">
        <f t="shared" si="130"/>
        <v>12851397</v>
      </c>
      <c r="G1689" t="e">
        <f t="shared" si="133"/>
        <v>#N/A</v>
      </c>
      <c r="H1689" s="11">
        <v>1285</v>
      </c>
      <c r="I1689" s="5">
        <v>1397</v>
      </c>
      <c r="J1689" t="s">
        <v>53</v>
      </c>
      <c r="K1689" t="s">
        <v>74</v>
      </c>
      <c r="O1689" s="3"/>
      <c r="P1689" s="4"/>
      <c r="Q1689" s="4"/>
      <c r="R1689" s="2">
        <f t="shared" si="131"/>
        <v>0.36208516242317679</v>
      </c>
      <c r="S1689" s="2">
        <f t="shared" si="132"/>
        <v>0.63791483757682321</v>
      </c>
      <c r="T1689" s="2"/>
      <c r="U1689" s="2"/>
      <c r="V1689" s="37"/>
      <c r="W1689" s="37"/>
      <c r="X1689" s="37"/>
      <c r="Y1689" s="37"/>
      <c r="Z1689" s="37"/>
      <c r="AA1689" s="37"/>
      <c r="AB1689" s="12">
        <v>14</v>
      </c>
      <c r="AC1689">
        <v>3</v>
      </c>
      <c r="AD1689">
        <v>60</v>
      </c>
      <c r="AE1689">
        <v>0.01</v>
      </c>
      <c r="AF1689">
        <v>1</v>
      </c>
      <c r="AG1689">
        <v>1</v>
      </c>
      <c r="AH1689">
        <v>0</v>
      </c>
      <c r="AI1689">
        <v>1</v>
      </c>
      <c r="AJ1689">
        <v>0</v>
      </c>
      <c r="AK1689">
        <v>5</v>
      </c>
      <c r="AL1689">
        <v>-0.04</v>
      </c>
      <c r="AM1689">
        <v>3.9</v>
      </c>
      <c r="AN1689">
        <v>2.4</v>
      </c>
      <c r="AO1689">
        <v>1.5</v>
      </c>
      <c r="AP1689">
        <v>-11</v>
      </c>
      <c r="AQ1689">
        <v>0</v>
      </c>
      <c r="AR1689" s="2">
        <v>0.5</v>
      </c>
    </row>
    <row r="1690" spans="6:44" x14ac:dyDescent="0.3">
      <c r="F1690" t="str">
        <f t="shared" si="130"/>
        <v>12851400</v>
      </c>
      <c r="G1690" t="e">
        <f t="shared" si="133"/>
        <v>#N/A</v>
      </c>
      <c r="H1690" s="11">
        <v>1285</v>
      </c>
      <c r="I1690" s="5">
        <v>1400</v>
      </c>
      <c r="J1690" t="s">
        <v>53</v>
      </c>
      <c r="K1690" t="s">
        <v>75</v>
      </c>
      <c r="O1690" s="3"/>
      <c r="P1690" s="4"/>
      <c r="Q1690" s="4"/>
      <c r="R1690" s="2">
        <f t="shared" si="131"/>
        <v>0.49208516242317679</v>
      </c>
      <c r="S1690" s="2">
        <f t="shared" si="132"/>
        <v>0.50791483757682321</v>
      </c>
      <c r="T1690" s="2"/>
      <c r="U1690" s="2"/>
      <c r="V1690" s="37"/>
      <c r="W1690" s="37"/>
      <c r="X1690" s="37"/>
      <c r="Y1690" s="37"/>
      <c r="Z1690" s="37"/>
      <c r="AA1690" s="37"/>
      <c r="AB1690" s="12">
        <v>14</v>
      </c>
      <c r="AC1690">
        <v>10</v>
      </c>
      <c r="AD1690">
        <v>32</v>
      </c>
      <c r="AE1690">
        <v>0.19</v>
      </c>
      <c r="AF1690">
        <v>2</v>
      </c>
      <c r="AG1690">
        <v>0</v>
      </c>
      <c r="AH1690">
        <v>0</v>
      </c>
      <c r="AI1690">
        <v>3</v>
      </c>
      <c r="AJ1690">
        <v>5</v>
      </c>
      <c r="AK1690">
        <v>3</v>
      </c>
      <c r="AL1690">
        <v>0.05</v>
      </c>
      <c r="AM1690">
        <v>6.4</v>
      </c>
      <c r="AN1690">
        <v>0.6</v>
      </c>
      <c r="AO1690">
        <v>5.8</v>
      </c>
      <c r="AP1690">
        <v>-4</v>
      </c>
      <c r="AQ1690">
        <v>0</v>
      </c>
      <c r="AR1690" s="2">
        <v>0.63</v>
      </c>
    </row>
    <row r="1691" spans="6:44" x14ac:dyDescent="0.3">
      <c r="F1691" t="str">
        <f t="shared" si="130"/>
        <v>12851401</v>
      </c>
      <c r="G1691" t="e">
        <f t="shared" si="133"/>
        <v>#N/A</v>
      </c>
      <c r="H1691" s="11">
        <v>1285</v>
      </c>
      <c r="I1691" s="5">
        <v>1401</v>
      </c>
      <c r="J1691" t="s">
        <v>53</v>
      </c>
      <c r="K1691" t="s">
        <v>76</v>
      </c>
      <c r="O1691" s="3"/>
      <c r="P1691" s="4"/>
      <c r="Q1691" s="4"/>
      <c r="R1691" s="2">
        <f t="shared" si="131"/>
        <v>0.44208516242317675</v>
      </c>
      <c r="S1691" s="2">
        <f t="shared" si="132"/>
        <v>0.55791483757682325</v>
      </c>
      <c r="T1691" s="2"/>
      <c r="U1691" s="2"/>
      <c r="V1691" s="37"/>
      <c r="W1691" s="37"/>
      <c r="X1691" s="37"/>
      <c r="Y1691" s="37"/>
      <c r="Z1691" s="37"/>
      <c r="AA1691" s="37"/>
      <c r="AB1691" s="12">
        <v>14</v>
      </c>
      <c r="AC1691">
        <v>7</v>
      </c>
      <c r="AD1691">
        <v>41</v>
      </c>
      <c r="AE1691">
        <v>0.15</v>
      </c>
      <c r="AF1691">
        <v>1</v>
      </c>
      <c r="AG1691">
        <v>2</v>
      </c>
      <c r="AH1691">
        <v>-1</v>
      </c>
      <c r="AI1691">
        <v>5</v>
      </c>
      <c r="AJ1691">
        <v>0</v>
      </c>
      <c r="AK1691">
        <v>2</v>
      </c>
      <c r="AL1691">
        <v>0.05</v>
      </c>
      <c r="AM1691">
        <v>3.1</v>
      </c>
      <c r="AN1691">
        <v>-1</v>
      </c>
      <c r="AO1691">
        <v>4.0999999999999996</v>
      </c>
      <c r="AP1691">
        <v>-7</v>
      </c>
      <c r="AQ1691">
        <v>0</v>
      </c>
      <c r="AR1691" s="2">
        <v>0.57999999999999996</v>
      </c>
    </row>
    <row r="1692" spans="6:44" x14ac:dyDescent="0.3">
      <c r="F1692" t="str">
        <f t="shared" si="130"/>
        <v>12851403</v>
      </c>
      <c r="G1692" t="e">
        <f t="shared" si="133"/>
        <v>#N/A</v>
      </c>
      <c r="H1692" s="11">
        <v>1285</v>
      </c>
      <c r="I1692" s="5">
        <v>1403</v>
      </c>
      <c r="J1692" t="s">
        <v>53</v>
      </c>
      <c r="K1692" t="s">
        <v>77</v>
      </c>
      <c r="O1692" s="3"/>
      <c r="P1692" s="4"/>
      <c r="Q1692" s="4"/>
      <c r="R1692" s="2">
        <f t="shared" si="131"/>
        <v>0.34208516242317677</v>
      </c>
      <c r="S1692" s="2">
        <f t="shared" si="132"/>
        <v>0.65791483757682323</v>
      </c>
      <c r="T1692" s="2"/>
      <c r="U1692" s="2"/>
      <c r="V1692" s="37"/>
      <c r="W1692" s="37"/>
      <c r="X1692" s="37"/>
      <c r="Y1692" s="37"/>
      <c r="Z1692" s="37"/>
      <c r="AA1692" s="37"/>
      <c r="AB1692" s="12">
        <v>14</v>
      </c>
      <c r="AC1692">
        <v>3</v>
      </c>
      <c r="AD1692">
        <v>59</v>
      </c>
      <c r="AE1692">
        <v>0.04</v>
      </c>
      <c r="AF1692">
        <v>-1</v>
      </c>
      <c r="AG1692">
        <v>1</v>
      </c>
      <c r="AH1692">
        <v>-1</v>
      </c>
      <c r="AI1692">
        <v>0</v>
      </c>
      <c r="AJ1692">
        <v>1</v>
      </c>
      <c r="AK1692">
        <v>2</v>
      </c>
      <c r="AL1692">
        <v>0.02</v>
      </c>
      <c r="AM1692">
        <v>2.9</v>
      </c>
      <c r="AN1692">
        <v>4.0999999999999996</v>
      </c>
      <c r="AO1692">
        <v>-1.2</v>
      </c>
      <c r="AP1692">
        <v>-11</v>
      </c>
      <c r="AQ1692">
        <v>0</v>
      </c>
      <c r="AR1692" s="2">
        <v>0.48</v>
      </c>
    </row>
    <row r="1693" spans="6:44" x14ac:dyDescent="0.3">
      <c r="F1693" t="str">
        <f t="shared" si="130"/>
        <v>12851411</v>
      </c>
      <c r="G1693" t="e">
        <f t="shared" si="133"/>
        <v>#N/A</v>
      </c>
      <c r="H1693" s="11">
        <v>1285</v>
      </c>
      <c r="I1693" s="5">
        <v>1411</v>
      </c>
      <c r="J1693" t="s">
        <v>53</v>
      </c>
      <c r="K1693" t="s">
        <v>78</v>
      </c>
      <c r="O1693" s="3"/>
      <c r="P1693" s="4"/>
      <c r="Q1693" s="4"/>
      <c r="R1693" s="2">
        <f t="shared" si="131"/>
        <v>0.82208516242317675</v>
      </c>
      <c r="S1693" s="2">
        <f t="shared" si="132"/>
        <v>0.17791483757682325</v>
      </c>
      <c r="T1693" s="2"/>
      <c r="U1693" s="2"/>
      <c r="V1693" s="37"/>
      <c r="W1693" s="37"/>
      <c r="X1693" s="37"/>
      <c r="Y1693" s="37"/>
      <c r="Z1693" s="37"/>
      <c r="AA1693" s="37"/>
      <c r="AB1693" s="12">
        <v>14</v>
      </c>
      <c r="AC1693">
        <v>16</v>
      </c>
      <c r="AD1693">
        <v>-178</v>
      </c>
      <c r="AE1693">
        <v>0.33</v>
      </c>
      <c r="AF1693">
        <v>1</v>
      </c>
      <c r="AG1693">
        <v>-4</v>
      </c>
      <c r="AH1693">
        <v>0</v>
      </c>
      <c r="AI1693">
        <v>5</v>
      </c>
      <c r="AJ1693">
        <v>5</v>
      </c>
      <c r="AK1693">
        <v>6</v>
      </c>
      <c r="AL1693">
        <v>0</v>
      </c>
      <c r="AM1693">
        <v>0.5</v>
      </c>
      <c r="AN1693">
        <v>-10.9</v>
      </c>
      <c r="AO1693">
        <v>11.4</v>
      </c>
      <c r="AP1693">
        <v>2</v>
      </c>
      <c r="AQ1693">
        <v>1</v>
      </c>
      <c r="AR1693" s="2">
        <v>0.96</v>
      </c>
    </row>
    <row r="1694" spans="6:44" x14ac:dyDescent="0.3">
      <c r="F1694" t="str">
        <f t="shared" si="130"/>
        <v>12851417</v>
      </c>
      <c r="G1694" t="e">
        <f t="shared" si="133"/>
        <v>#N/A</v>
      </c>
      <c r="H1694" s="11">
        <v>1285</v>
      </c>
      <c r="I1694" s="5">
        <v>1417</v>
      </c>
      <c r="J1694" t="s">
        <v>53</v>
      </c>
      <c r="K1694" t="s">
        <v>79</v>
      </c>
      <c r="O1694" s="3"/>
      <c r="P1694" s="4"/>
      <c r="Q1694" s="4"/>
      <c r="R1694" s="2">
        <f t="shared" si="131"/>
        <v>0.48208516242317678</v>
      </c>
      <c r="S1694" s="2">
        <f t="shared" si="132"/>
        <v>0.51791483757682322</v>
      </c>
      <c r="T1694" s="2"/>
      <c r="U1694" s="2"/>
      <c r="V1694" s="37"/>
      <c r="W1694" s="37"/>
      <c r="X1694" s="37"/>
      <c r="Y1694" s="37"/>
      <c r="Z1694" s="37"/>
      <c r="AA1694" s="37"/>
      <c r="AB1694" s="12">
        <v>14</v>
      </c>
      <c r="AC1694">
        <v>11</v>
      </c>
      <c r="AD1694">
        <v>23</v>
      </c>
      <c r="AE1694">
        <v>0.11</v>
      </c>
      <c r="AF1694">
        <v>-2</v>
      </c>
      <c r="AG1694">
        <v>-1</v>
      </c>
      <c r="AH1694">
        <v>1</v>
      </c>
      <c r="AI1694">
        <v>6</v>
      </c>
      <c r="AJ1694">
        <v>5</v>
      </c>
      <c r="AK1694">
        <v>1</v>
      </c>
      <c r="AL1694">
        <v>0</v>
      </c>
      <c r="AM1694">
        <v>-3.8</v>
      </c>
      <c r="AN1694">
        <v>-7.5</v>
      </c>
      <c r="AO1694">
        <v>3.7</v>
      </c>
      <c r="AP1694">
        <v>-3</v>
      </c>
      <c r="AQ1694">
        <v>0</v>
      </c>
      <c r="AR1694" s="2">
        <v>0.62</v>
      </c>
    </row>
    <row r="1695" spans="6:44" x14ac:dyDescent="0.3">
      <c r="F1695" t="str">
        <f t="shared" si="130"/>
        <v>12851420</v>
      </c>
      <c r="G1695" t="e">
        <f t="shared" si="133"/>
        <v>#N/A</v>
      </c>
      <c r="H1695" s="11">
        <v>1285</v>
      </c>
      <c r="I1695" s="5">
        <v>1420</v>
      </c>
      <c r="J1695" t="s">
        <v>53</v>
      </c>
      <c r="K1695" t="s">
        <v>80</v>
      </c>
      <c r="O1695" s="3"/>
      <c r="P1695" s="4"/>
      <c r="Q1695" s="4"/>
      <c r="R1695" s="2">
        <f t="shared" si="131"/>
        <v>0.77208516242317682</v>
      </c>
      <c r="S1695" s="2">
        <f t="shared" si="132"/>
        <v>0.22791483757682318</v>
      </c>
      <c r="T1695" s="2"/>
      <c r="U1695" s="2"/>
      <c r="V1695" s="37"/>
      <c r="W1695" s="37"/>
      <c r="X1695" s="37"/>
      <c r="Y1695" s="37"/>
      <c r="Z1695" s="37"/>
      <c r="AA1695" s="37"/>
      <c r="AB1695" s="12">
        <v>14</v>
      </c>
      <c r="AC1695">
        <v>16</v>
      </c>
      <c r="AD1695">
        <v>-113</v>
      </c>
      <c r="AE1695">
        <v>0.09</v>
      </c>
      <c r="AF1695">
        <v>0</v>
      </c>
      <c r="AG1695">
        <v>-4</v>
      </c>
      <c r="AH1695">
        <v>0</v>
      </c>
      <c r="AI1695">
        <v>1</v>
      </c>
      <c r="AJ1695">
        <v>8</v>
      </c>
      <c r="AK1695">
        <v>3</v>
      </c>
      <c r="AL1695">
        <v>7.0000000000000007E-2</v>
      </c>
      <c r="AM1695">
        <v>5.6</v>
      </c>
      <c r="AN1695">
        <v>-2.2000000000000002</v>
      </c>
      <c r="AO1695">
        <v>7.8</v>
      </c>
      <c r="AP1695">
        <v>2</v>
      </c>
      <c r="AQ1695">
        <v>1</v>
      </c>
      <c r="AR1695" s="2">
        <v>0.91</v>
      </c>
    </row>
    <row r="1696" spans="6:44" x14ac:dyDescent="0.3">
      <c r="F1696" t="str">
        <f t="shared" si="130"/>
        <v>12851422</v>
      </c>
      <c r="G1696" t="e">
        <f t="shared" si="133"/>
        <v>#N/A</v>
      </c>
      <c r="H1696" s="11">
        <v>1285</v>
      </c>
      <c r="I1696" s="5">
        <v>1422</v>
      </c>
      <c r="J1696" t="s">
        <v>53</v>
      </c>
      <c r="K1696" t="s">
        <v>81</v>
      </c>
      <c r="O1696" s="3"/>
      <c r="P1696" s="4"/>
      <c r="Q1696" s="4"/>
      <c r="R1696" s="2">
        <f t="shared" si="131"/>
        <v>0.56208516242317674</v>
      </c>
      <c r="S1696" s="2">
        <f t="shared" si="132"/>
        <v>0.43791483757682326</v>
      </c>
      <c r="T1696" s="2"/>
      <c r="U1696" s="2"/>
      <c r="V1696" s="37"/>
      <c r="W1696" s="37"/>
      <c r="X1696" s="37"/>
      <c r="Y1696" s="37"/>
      <c r="Z1696" s="37"/>
      <c r="AA1696" s="37"/>
      <c r="AB1696" s="12">
        <v>14</v>
      </c>
      <c r="AC1696">
        <v>13</v>
      </c>
      <c r="AD1696">
        <v>-11</v>
      </c>
      <c r="AE1696">
        <v>0</v>
      </c>
      <c r="AF1696">
        <v>0</v>
      </c>
      <c r="AG1696">
        <v>0</v>
      </c>
      <c r="AH1696">
        <v>-2</v>
      </c>
      <c r="AI1696">
        <v>-1</v>
      </c>
      <c r="AJ1696">
        <v>0</v>
      </c>
      <c r="AK1696">
        <v>-2</v>
      </c>
      <c r="AL1696">
        <v>0.02</v>
      </c>
      <c r="AM1696">
        <v>6</v>
      </c>
      <c r="AN1696">
        <v>5.5</v>
      </c>
      <c r="AO1696">
        <v>0.5</v>
      </c>
      <c r="AP1696">
        <v>-1</v>
      </c>
      <c r="AQ1696">
        <v>0</v>
      </c>
      <c r="AR1696" s="2">
        <v>0.7</v>
      </c>
    </row>
    <row r="1697" spans="6:44" x14ac:dyDescent="0.3">
      <c r="F1697" t="str">
        <f t="shared" si="130"/>
        <v>12851437</v>
      </c>
      <c r="G1697" t="e">
        <f t="shared" si="133"/>
        <v>#N/A</v>
      </c>
      <c r="H1697" s="11">
        <v>1285</v>
      </c>
      <c r="I1697" s="5">
        <v>1437</v>
      </c>
      <c r="J1697" t="s">
        <v>53</v>
      </c>
      <c r="K1697" t="s">
        <v>82</v>
      </c>
      <c r="O1697" s="3"/>
      <c r="P1697" s="4"/>
      <c r="Q1697" s="4"/>
      <c r="R1697" s="2">
        <f t="shared" si="131"/>
        <v>0.23208516242317678</v>
      </c>
      <c r="S1697" s="2">
        <f t="shared" si="132"/>
        <v>0.76791483757682322</v>
      </c>
      <c r="T1697" s="2"/>
      <c r="U1697" s="2"/>
      <c r="V1697" s="37"/>
      <c r="W1697" s="37"/>
      <c r="X1697" s="37"/>
      <c r="Y1697" s="37"/>
      <c r="Z1697" s="37"/>
      <c r="AA1697" s="37"/>
      <c r="AB1697" s="12">
        <v>14</v>
      </c>
      <c r="AC1697">
        <v>1</v>
      </c>
      <c r="AD1697">
        <v>69</v>
      </c>
      <c r="AE1697">
        <v>-0.11</v>
      </c>
      <c r="AF1697">
        <v>-8</v>
      </c>
      <c r="AG1697">
        <v>-1</v>
      </c>
      <c r="AH1697">
        <v>2</v>
      </c>
      <c r="AI1697">
        <v>3</v>
      </c>
      <c r="AJ1697">
        <v>5</v>
      </c>
      <c r="AK1697">
        <v>1</v>
      </c>
      <c r="AL1697">
        <v>-0.05</v>
      </c>
      <c r="AM1697">
        <v>-9</v>
      </c>
      <c r="AN1697">
        <v>-2.1</v>
      </c>
      <c r="AO1697">
        <v>-6.9</v>
      </c>
      <c r="AP1697">
        <v>-13</v>
      </c>
      <c r="AQ1697">
        <v>0</v>
      </c>
      <c r="AR1697" s="2">
        <v>0.37</v>
      </c>
    </row>
    <row r="1698" spans="6:44" x14ac:dyDescent="0.3">
      <c r="F1698" t="str">
        <f t="shared" si="130"/>
        <v>12851438</v>
      </c>
      <c r="G1698" t="e">
        <f t="shared" si="133"/>
        <v>#N/A</v>
      </c>
      <c r="H1698" s="11">
        <v>1285</v>
      </c>
      <c r="I1698" s="5">
        <v>1438</v>
      </c>
      <c r="J1698" t="s">
        <v>53</v>
      </c>
      <c r="K1698" t="s">
        <v>83</v>
      </c>
      <c r="O1698" s="3"/>
      <c r="P1698" s="4"/>
      <c r="Q1698" s="4"/>
      <c r="R1698" s="2">
        <f t="shared" si="131"/>
        <v>0.2520851624231768</v>
      </c>
      <c r="S1698" s="2">
        <f t="shared" si="132"/>
        <v>0.7479148375768232</v>
      </c>
      <c r="T1698" s="2"/>
      <c r="U1698" s="2"/>
      <c r="V1698" s="37"/>
      <c r="W1698" s="37"/>
      <c r="X1698" s="37"/>
      <c r="Y1698" s="37"/>
      <c r="Z1698" s="37"/>
      <c r="AA1698" s="37"/>
      <c r="AB1698" s="12">
        <v>14</v>
      </c>
      <c r="AC1698">
        <v>1</v>
      </c>
      <c r="AD1698">
        <v>70</v>
      </c>
      <c r="AE1698">
        <v>-0.17</v>
      </c>
      <c r="AF1698">
        <v>-1</v>
      </c>
      <c r="AG1698">
        <v>4</v>
      </c>
      <c r="AH1698">
        <v>3</v>
      </c>
      <c r="AI1698">
        <v>0</v>
      </c>
      <c r="AJ1698">
        <v>7</v>
      </c>
      <c r="AK1698">
        <v>0</v>
      </c>
      <c r="AL1698">
        <v>-0.04</v>
      </c>
      <c r="AM1698">
        <v>10.6</v>
      </c>
      <c r="AN1698">
        <v>15.4</v>
      </c>
      <c r="AO1698">
        <v>-4.8</v>
      </c>
      <c r="AP1698">
        <v>-13</v>
      </c>
      <c r="AQ1698">
        <v>0</v>
      </c>
      <c r="AR1698" s="2">
        <v>0.39</v>
      </c>
    </row>
    <row r="1699" spans="6:44" x14ac:dyDescent="0.3">
      <c r="F1699" t="str">
        <f t="shared" si="130"/>
        <v>12851439</v>
      </c>
      <c r="G1699" t="e">
        <f t="shared" si="133"/>
        <v>#N/A</v>
      </c>
      <c r="H1699" s="11">
        <v>1285</v>
      </c>
      <c r="I1699" s="5">
        <v>1439</v>
      </c>
      <c r="J1699" t="s">
        <v>53</v>
      </c>
      <c r="K1699" t="s">
        <v>84</v>
      </c>
      <c r="O1699" s="3"/>
      <c r="P1699" s="4"/>
      <c r="Q1699" s="4"/>
      <c r="R1699" s="2">
        <f t="shared" si="131"/>
        <v>0.41208516242317683</v>
      </c>
      <c r="S1699" s="2">
        <f t="shared" si="132"/>
        <v>0.58791483757682317</v>
      </c>
      <c r="T1699" s="2"/>
      <c r="U1699" s="2"/>
      <c r="V1699" s="37"/>
      <c r="W1699" s="37"/>
      <c r="X1699" s="37"/>
      <c r="Y1699" s="37"/>
      <c r="Z1699" s="37"/>
      <c r="AA1699" s="37"/>
      <c r="AB1699" s="12">
        <v>14</v>
      </c>
      <c r="AC1699">
        <v>8</v>
      </c>
      <c r="AD1699">
        <v>39</v>
      </c>
      <c r="AE1699">
        <v>0.11</v>
      </c>
      <c r="AF1699">
        <v>-5</v>
      </c>
      <c r="AG1699">
        <v>-2</v>
      </c>
      <c r="AH1699">
        <v>0</v>
      </c>
      <c r="AI1699">
        <v>3</v>
      </c>
      <c r="AJ1699">
        <v>10</v>
      </c>
      <c r="AK1699">
        <v>3</v>
      </c>
      <c r="AL1699">
        <v>0.01</v>
      </c>
      <c r="AM1699">
        <v>-1.6</v>
      </c>
      <c r="AN1699">
        <v>-3</v>
      </c>
      <c r="AO1699">
        <v>1.4</v>
      </c>
      <c r="AP1699">
        <v>-6</v>
      </c>
      <c r="AQ1699">
        <v>0</v>
      </c>
      <c r="AR1699" s="2">
        <v>0.55000000000000004</v>
      </c>
    </row>
    <row r="1700" spans="6:44" x14ac:dyDescent="0.3">
      <c r="F1700" t="str">
        <f t="shared" si="130"/>
        <v>12851452</v>
      </c>
      <c r="G1700" t="e">
        <f t="shared" si="133"/>
        <v>#N/A</v>
      </c>
      <c r="H1700" s="11">
        <v>1285</v>
      </c>
      <c r="I1700" s="5">
        <v>1452</v>
      </c>
      <c r="J1700" t="s">
        <v>53</v>
      </c>
      <c r="K1700" t="s">
        <v>85</v>
      </c>
      <c r="O1700" s="3"/>
      <c r="P1700" s="4"/>
      <c r="Q1700" s="4"/>
      <c r="R1700" s="2">
        <f t="shared" si="131"/>
        <v>0.34208516242317677</v>
      </c>
      <c r="S1700" s="2">
        <f t="shared" si="132"/>
        <v>0.65791483757682323</v>
      </c>
      <c r="T1700" s="2"/>
      <c r="U1700" s="2"/>
      <c r="V1700" s="37"/>
      <c r="W1700" s="37"/>
      <c r="X1700" s="37"/>
      <c r="Y1700" s="37"/>
      <c r="Z1700" s="37"/>
      <c r="AA1700" s="37"/>
      <c r="AB1700" s="12">
        <v>14</v>
      </c>
      <c r="AC1700">
        <v>5</v>
      </c>
      <c r="AD1700">
        <v>58</v>
      </c>
      <c r="AE1700">
        <v>0.06</v>
      </c>
      <c r="AF1700">
        <v>2</v>
      </c>
      <c r="AG1700">
        <v>-2</v>
      </c>
      <c r="AH1700">
        <v>2</v>
      </c>
      <c r="AI1700">
        <v>-2</v>
      </c>
      <c r="AJ1700">
        <v>-3</v>
      </c>
      <c r="AK1700">
        <v>4</v>
      </c>
      <c r="AL1700">
        <v>-0.05</v>
      </c>
      <c r="AM1700">
        <v>-1.5</v>
      </c>
      <c r="AN1700">
        <v>-0.2</v>
      </c>
      <c r="AO1700">
        <v>-1.3</v>
      </c>
      <c r="AP1700">
        <v>-9</v>
      </c>
      <c r="AQ1700">
        <v>0</v>
      </c>
      <c r="AR1700" s="2">
        <v>0.48</v>
      </c>
    </row>
    <row r="1701" spans="6:44" x14ac:dyDescent="0.3">
      <c r="F1701" t="str">
        <f t="shared" si="130"/>
        <v>12851455</v>
      </c>
      <c r="G1701" t="e">
        <f t="shared" si="133"/>
        <v>#N/A</v>
      </c>
      <c r="H1701" s="11">
        <v>1285</v>
      </c>
      <c r="I1701" s="5">
        <v>1455</v>
      </c>
      <c r="J1701" t="s">
        <v>53</v>
      </c>
      <c r="K1701" t="s">
        <v>86</v>
      </c>
      <c r="O1701" s="3"/>
      <c r="P1701" s="4"/>
      <c r="Q1701" s="4"/>
      <c r="R1701" s="2">
        <f t="shared" si="131"/>
        <v>0.35208516242317678</v>
      </c>
      <c r="S1701" s="2">
        <f t="shared" si="132"/>
        <v>0.64791483757682322</v>
      </c>
      <c r="T1701" s="2"/>
      <c r="U1701" s="2"/>
      <c r="V1701" s="37"/>
      <c r="W1701" s="37"/>
      <c r="X1701" s="37"/>
      <c r="Y1701" s="37"/>
      <c r="Z1701" s="37"/>
      <c r="AA1701" s="37"/>
      <c r="AB1701" s="12">
        <v>14</v>
      </c>
      <c r="AC1701">
        <v>4</v>
      </c>
      <c r="AD1701">
        <v>51</v>
      </c>
      <c r="AE1701">
        <v>-0.01</v>
      </c>
      <c r="AF1701">
        <v>-3</v>
      </c>
      <c r="AG1701">
        <v>-1</v>
      </c>
      <c r="AH1701">
        <v>1</v>
      </c>
      <c r="AI1701">
        <v>4</v>
      </c>
      <c r="AJ1701">
        <v>-1</v>
      </c>
      <c r="AK1701">
        <v>-3</v>
      </c>
      <c r="AL1701">
        <v>-0.02</v>
      </c>
      <c r="AM1701">
        <v>-4.9000000000000004</v>
      </c>
      <c r="AN1701">
        <v>-2.5</v>
      </c>
      <c r="AO1701">
        <v>-2.4</v>
      </c>
      <c r="AP1701">
        <v>-10</v>
      </c>
      <c r="AQ1701">
        <v>0</v>
      </c>
      <c r="AR1701" s="2">
        <v>0.49</v>
      </c>
    </row>
    <row r="1702" spans="6:44" x14ac:dyDescent="0.3">
      <c r="F1702" t="str">
        <f t="shared" si="130"/>
        <v>12851460</v>
      </c>
      <c r="G1702" t="e">
        <f t="shared" si="133"/>
        <v>#N/A</v>
      </c>
      <c r="H1702" s="11">
        <v>1285</v>
      </c>
      <c r="I1702" s="5">
        <v>1460</v>
      </c>
      <c r="J1702" t="s">
        <v>53</v>
      </c>
      <c r="K1702" t="s">
        <v>87</v>
      </c>
      <c r="O1702" s="3"/>
      <c r="P1702" s="4"/>
      <c r="Q1702" s="4"/>
      <c r="R1702" s="2">
        <f t="shared" si="131"/>
        <v>0.70208516242317676</v>
      </c>
      <c r="S1702" s="2">
        <f t="shared" si="132"/>
        <v>0.29791483757682324</v>
      </c>
      <c r="T1702" s="2"/>
      <c r="U1702" s="2"/>
      <c r="V1702" s="37"/>
      <c r="W1702" s="37"/>
      <c r="X1702" s="37"/>
      <c r="Y1702" s="37"/>
      <c r="Z1702" s="37"/>
      <c r="AA1702" s="37"/>
      <c r="AB1702" s="12">
        <v>14</v>
      </c>
      <c r="AC1702">
        <v>14</v>
      </c>
      <c r="AD1702">
        <v>-64</v>
      </c>
      <c r="AE1702">
        <v>0.05</v>
      </c>
      <c r="AF1702">
        <v>3</v>
      </c>
      <c r="AG1702">
        <v>0</v>
      </c>
      <c r="AH1702">
        <v>-1</v>
      </c>
      <c r="AI1702">
        <v>0</v>
      </c>
      <c r="AJ1702">
        <v>5</v>
      </c>
      <c r="AK1702">
        <v>-1</v>
      </c>
      <c r="AL1702">
        <v>0</v>
      </c>
      <c r="AM1702">
        <v>6.8</v>
      </c>
      <c r="AN1702">
        <v>2.6</v>
      </c>
      <c r="AO1702">
        <v>4.2</v>
      </c>
      <c r="AP1702">
        <v>0</v>
      </c>
      <c r="AQ1702">
        <v>0</v>
      </c>
      <c r="AR1702" s="2">
        <v>0.84</v>
      </c>
    </row>
    <row r="1703" spans="6:44" x14ac:dyDescent="0.3">
      <c r="F1703" t="str">
        <f t="shared" si="130"/>
        <v>12851462</v>
      </c>
      <c r="G1703" t="e">
        <f t="shared" si="133"/>
        <v>#N/A</v>
      </c>
      <c r="H1703" s="11">
        <v>1285</v>
      </c>
      <c r="I1703" s="5">
        <v>1462</v>
      </c>
      <c r="J1703" t="s">
        <v>53</v>
      </c>
      <c r="K1703" t="s">
        <v>88</v>
      </c>
      <c r="O1703" s="3"/>
      <c r="P1703" s="4"/>
      <c r="Q1703" s="4"/>
      <c r="R1703" s="2">
        <f t="shared" si="131"/>
        <v>0.36208516242317679</v>
      </c>
      <c r="S1703" s="2">
        <f t="shared" si="132"/>
        <v>0.63791483757682321</v>
      </c>
      <c r="T1703" s="2"/>
      <c r="U1703" s="2"/>
      <c r="V1703" s="37"/>
      <c r="W1703" s="37"/>
      <c r="X1703" s="37"/>
      <c r="Y1703" s="37"/>
      <c r="Z1703" s="37"/>
      <c r="AA1703" s="37"/>
      <c r="AB1703" s="12">
        <v>14</v>
      </c>
      <c r="AC1703">
        <v>1</v>
      </c>
      <c r="AD1703">
        <v>57</v>
      </c>
      <c r="AE1703">
        <v>-0.08</v>
      </c>
      <c r="AF1703">
        <v>-4</v>
      </c>
      <c r="AG1703">
        <v>-2</v>
      </c>
      <c r="AH1703">
        <v>0</v>
      </c>
      <c r="AI1703">
        <v>5</v>
      </c>
      <c r="AJ1703">
        <v>4</v>
      </c>
      <c r="AK1703">
        <v>-3</v>
      </c>
      <c r="AL1703">
        <v>-7.0000000000000007E-2</v>
      </c>
      <c r="AM1703">
        <v>-6.2</v>
      </c>
      <c r="AN1703">
        <v>-5.7</v>
      </c>
      <c r="AO1703">
        <v>-0.5</v>
      </c>
      <c r="AP1703">
        <v>-13</v>
      </c>
      <c r="AQ1703">
        <v>0</v>
      </c>
      <c r="AR1703" s="2">
        <v>0.5</v>
      </c>
    </row>
    <row r="1704" spans="6:44" x14ac:dyDescent="0.3">
      <c r="F1704" t="str">
        <f t="shared" si="130"/>
        <v>12931300</v>
      </c>
      <c r="G1704" t="e">
        <f t="shared" si="133"/>
        <v>#N/A</v>
      </c>
      <c r="H1704" s="11">
        <v>1293</v>
      </c>
      <c r="I1704" s="5">
        <v>1300</v>
      </c>
      <c r="J1704" t="s">
        <v>54</v>
      </c>
      <c r="K1704" t="s">
        <v>55</v>
      </c>
      <c r="O1704" s="3"/>
      <c r="P1704" s="4"/>
      <c r="Q1704" s="4"/>
      <c r="R1704" s="2">
        <f t="shared" si="131"/>
        <v>0.84208516242317677</v>
      </c>
      <c r="S1704" s="2">
        <f t="shared" si="132"/>
        <v>0.15791483757682323</v>
      </c>
      <c r="T1704" s="2"/>
      <c r="U1704" s="2"/>
      <c r="V1704" s="37"/>
      <c r="W1704" s="37"/>
      <c r="X1704" s="37"/>
      <c r="Y1704" s="37"/>
      <c r="Z1704" s="37"/>
      <c r="AA1704" s="37"/>
      <c r="AB1704" s="12">
        <v>12</v>
      </c>
      <c r="AC1704">
        <v>16</v>
      </c>
      <c r="AD1704">
        <v>-250</v>
      </c>
      <c r="AE1704">
        <v>0.31</v>
      </c>
      <c r="AF1704">
        <v>4</v>
      </c>
      <c r="AG1704">
        <v>-2</v>
      </c>
      <c r="AH1704">
        <v>-3</v>
      </c>
      <c r="AI1704">
        <v>1</v>
      </c>
      <c r="AJ1704">
        <v>0</v>
      </c>
      <c r="AK1704">
        <v>3</v>
      </c>
      <c r="AL1704">
        <v>0.05</v>
      </c>
      <c r="AM1704">
        <v>7</v>
      </c>
      <c r="AN1704">
        <v>-4.7</v>
      </c>
      <c r="AO1704">
        <v>11.7</v>
      </c>
      <c r="AP1704">
        <v>4</v>
      </c>
      <c r="AQ1704">
        <v>1</v>
      </c>
      <c r="AR1704" s="2">
        <v>0.98</v>
      </c>
    </row>
    <row r="1705" spans="6:44" x14ac:dyDescent="0.3">
      <c r="F1705" t="str">
        <f t="shared" si="130"/>
        <v>12931301</v>
      </c>
      <c r="G1705" t="e">
        <f t="shared" si="133"/>
        <v>#N/A</v>
      </c>
      <c r="H1705" s="11">
        <v>1293</v>
      </c>
      <c r="I1705" s="5">
        <v>1301</v>
      </c>
      <c r="J1705" t="s">
        <v>54</v>
      </c>
      <c r="K1705" t="s">
        <v>56</v>
      </c>
      <c r="O1705" s="3"/>
      <c r="P1705" s="4"/>
      <c r="Q1705" s="4"/>
      <c r="R1705" s="2">
        <f t="shared" si="131"/>
        <v>0.52208516242317682</v>
      </c>
      <c r="S1705" s="2">
        <f t="shared" si="132"/>
        <v>0.47791483757682318</v>
      </c>
      <c r="T1705" s="2"/>
      <c r="U1705" s="2"/>
      <c r="V1705" s="37"/>
      <c r="W1705" s="37"/>
      <c r="X1705" s="37"/>
      <c r="Y1705" s="37"/>
      <c r="Z1705" s="37"/>
      <c r="AA1705" s="37"/>
      <c r="AB1705" s="12">
        <v>12</v>
      </c>
      <c r="AC1705">
        <v>9</v>
      </c>
      <c r="AD1705">
        <v>17</v>
      </c>
      <c r="AE1705">
        <v>0.17</v>
      </c>
      <c r="AF1705">
        <v>2</v>
      </c>
      <c r="AG1705">
        <v>-5</v>
      </c>
      <c r="AH1705">
        <v>0</v>
      </c>
      <c r="AI1705">
        <v>-2</v>
      </c>
      <c r="AJ1705">
        <v>-1</v>
      </c>
      <c r="AK1705">
        <v>5</v>
      </c>
      <c r="AL1705">
        <v>0.03</v>
      </c>
      <c r="AM1705">
        <v>-3.8</v>
      </c>
      <c r="AN1705">
        <v>-8.5</v>
      </c>
      <c r="AO1705">
        <v>4.7</v>
      </c>
      <c r="AP1705">
        <v>-3</v>
      </c>
      <c r="AQ1705">
        <v>0</v>
      </c>
      <c r="AR1705" s="2">
        <v>0.66</v>
      </c>
    </row>
    <row r="1706" spans="6:44" x14ac:dyDescent="0.3">
      <c r="F1706" t="str">
        <f t="shared" si="130"/>
        <v>12931305</v>
      </c>
      <c r="G1706" t="e">
        <f t="shared" si="133"/>
        <v>#N/A</v>
      </c>
      <c r="H1706" s="11">
        <v>1293</v>
      </c>
      <c r="I1706" s="5">
        <v>1305</v>
      </c>
      <c r="J1706" t="s">
        <v>54</v>
      </c>
      <c r="K1706" t="s">
        <v>57</v>
      </c>
      <c r="O1706" s="3"/>
      <c r="P1706" s="4"/>
      <c r="Q1706" s="4"/>
      <c r="R1706" s="2">
        <f t="shared" si="131"/>
        <v>0.42208516242317684</v>
      </c>
      <c r="S1706" s="2">
        <f t="shared" si="132"/>
        <v>0.57791483757682316</v>
      </c>
      <c r="T1706" s="2"/>
      <c r="U1706" s="2"/>
      <c r="V1706" s="37"/>
      <c r="W1706" s="37"/>
      <c r="X1706" s="37"/>
      <c r="Y1706" s="37"/>
      <c r="Z1706" s="37"/>
      <c r="AA1706" s="37"/>
      <c r="AB1706" s="12">
        <v>12</v>
      </c>
      <c r="AC1706">
        <v>7</v>
      </c>
      <c r="AD1706">
        <v>35</v>
      </c>
      <c r="AE1706">
        <v>0.04</v>
      </c>
      <c r="AF1706">
        <v>0</v>
      </c>
      <c r="AG1706">
        <v>-2</v>
      </c>
      <c r="AH1706">
        <v>3</v>
      </c>
      <c r="AI1706">
        <v>0</v>
      </c>
      <c r="AJ1706">
        <v>6</v>
      </c>
      <c r="AK1706">
        <v>2</v>
      </c>
      <c r="AL1706">
        <v>-0.02</v>
      </c>
      <c r="AM1706">
        <v>-5.7</v>
      </c>
      <c r="AN1706">
        <v>-6.9</v>
      </c>
      <c r="AO1706">
        <v>1.2</v>
      </c>
      <c r="AP1706">
        <v>-5</v>
      </c>
      <c r="AQ1706">
        <v>0</v>
      </c>
      <c r="AR1706" s="2">
        <v>0.56000000000000005</v>
      </c>
    </row>
    <row r="1707" spans="6:44" x14ac:dyDescent="0.3">
      <c r="F1707" t="str">
        <f t="shared" ref="F1707:F1770" si="134">H1707&amp;I1707</f>
        <v>12931308</v>
      </c>
      <c r="G1707" t="e">
        <f t="shared" si="133"/>
        <v>#N/A</v>
      </c>
      <c r="H1707" s="11">
        <v>1293</v>
      </c>
      <c r="I1707" s="5">
        <v>1308</v>
      </c>
      <c r="J1707" t="s">
        <v>54</v>
      </c>
      <c r="K1707" t="s">
        <v>58</v>
      </c>
      <c r="O1707" s="3"/>
      <c r="P1707" s="4"/>
      <c r="Q1707" s="4"/>
      <c r="R1707" s="2">
        <f t="shared" ref="R1707:R1770" si="135">AR1707-$AR$2291</f>
        <v>0.52208516242317682</v>
      </c>
      <c r="S1707" s="2">
        <f t="shared" ref="S1707:S1770" si="136">1-R1707</f>
        <v>0.47791483757682318</v>
      </c>
      <c r="T1707" s="2"/>
      <c r="U1707" s="2"/>
      <c r="V1707" s="37"/>
      <c r="W1707" s="37"/>
      <c r="X1707" s="37"/>
      <c r="Y1707" s="37"/>
      <c r="Z1707" s="37"/>
      <c r="AA1707" s="37"/>
      <c r="AB1707" s="12">
        <v>12</v>
      </c>
      <c r="AC1707">
        <v>12</v>
      </c>
      <c r="AD1707">
        <v>4</v>
      </c>
      <c r="AE1707">
        <v>0</v>
      </c>
      <c r="AF1707">
        <v>3</v>
      </c>
      <c r="AG1707">
        <v>2</v>
      </c>
      <c r="AH1707">
        <v>0</v>
      </c>
      <c r="AI1707">
        <v>-1</v>
      </c>
      <c r="AJ1707">
        <v>-1</v>
      </c>
      <c r="AK1707">
        <v>-4</v>
      </c>
      <c r="AL1707">
        <v>0.09</v>
      </c>
      <c r="AM1707">
        <v>1.8</v>
      </c>
      <c r="AN1707">
        <v>1.3</v>
      </c>
      <c r="AO1707">
        <v>0.5</v>
      </c>
      <c r="AP1707">
        <v>0</v>
      </c>
      <c r="AQ1707">
        <v>0</v>
      </c>
      <c r="AR1707" s="2">
        <v>0.66</v>
      </c>
    </row>
    <row r="1708" spans="6:44" x14ac:dyDescent="0.3">
      <c r="F1708" t="str">
        <f t="shared" si="134"/>
        <v>12931314</v>
      </c>
      <c r="G1708" t="e">
        <f t="shared" ref="G1708:G1771" si="137">VLOOKUP(E1708,F1708:F3985,COLUMN(F1708:F3985),FALSE)</f>
        <v>#N/A</v>
      </c>
      <c r="H1708" s="11">
        <v>1293</v>
      </c>
      <c r="I1708" s="5">
        <v>1314</v>
      </c>
      <c r="J1708" t="s">
        <v>54</v>
      </c>
      <c r="K1708" t="s">
        <v>59</v>
      </c>
      <c r="O1708" s="3"/>
      <c r="P1708" s="4"/>
      <c r="Q1708" s="4"/>
      <c r="R1708" s="2">
        <f t="shared" si="135"/>
        <v>0.42208516242317684</v>
      </c>
      <c r="S1708" s="2">
        <f t="shared" si="136"/>
        <v>0.57791483757682316</v>
      </c>
      <c r="T1708" s="2"/>
      <c r="U1708" s="2"/>
      <c r="V1708" s="37"/>
      <c r="W1708" s="37"/>
      <c r="X1708" s="37"/>
      <c r="Y1708" s="37"/>
      <c r="Z1708" s="37"/>
      <c r="AA1708" s="37"/>
      <c r="AB1708" s="12">
        <v>12</v>
      </c>
      <c r="AC1708">
        <v>2</v>
      </c>
      <c r="AD1708">
        <v>52</v>
      </c>
      <c r="AE1708">
        <v>0.12</v>
      </c>
      <c r="AF1708">
        <v>3</v>
      </c>
      <c r="AG1708">
        <v>-3</v>
      </c>
      <c r="AH1708">
        <v>1</v>
      </c>
      <c r="AI1708">
        <v>2</v>
      </c>
      <c r="AJ1708">
        <v>-5</v>
      </c>
      <c r="AK1708">
        <v>-1</v>
      </c>
      <c r="AL1708">
        <v>-0.01</v>
      </c>
      <c r="AM1708">
        <v>-4.5999999999999996</v>
      </c>
      <c r="AN1708">
        <v>-7.1</v>
      </c>
      <c r="AO1708">
        <v>2.5</v>
      </c>
      <c r="AP1708">
        <v>-10</v>
      </c>
      <c r="AQ1708">
        <v>0</v>
      </c>
      <c r="AR1708" s="2">
        <v>0.56000000000000005</v>
      </c>
    </row>
    <row r="1709" spans="6:44" x14ac:dyDescent="0.3">
      <c r="F1709" t="str">
        <f t="shared" si="134"/>
        <v>12931326</v>
      </c>
      <c r="G1709" t="e">
        <f t="shared" si="137"/>
        <v>#N/A</v>
      </c>
      <c r="H1709" s="11">
        <v>1293</v>
      </c>
      <c r="I1709" s="5">
        <v>1326</v>
      </c>
      <c r="J1709" t="s">
        <v>54</v>
      </c>
      <c r="K1709" t="s">
        <v>60</v>
      </c>
      <c r="O1709" s="3"/>
      <c r="P1709" s="4"/>
      <c r="Q1709" s="4"/>
      <c r="R1709" s="2">
        <f t="shared" si="135"/>
        <v>0.42208516242317684</v>
      </c>
      <c r="S1709" s="2">
        <f t="shared" si="136"/>
        <v>0.57791483757682316</v>
      </c>
      <c r="T1709" s="2"/>
      <c r="U1709" s="2"/>
      <c r="V1709" s="37"/>
      <c r="W1709" s="37"/>
      <c r="X1709" s="37"/>
      <c r="Y1709" s="37"/>
      <c r="Z1709" s="37"/>
      <c r="AA1709" s="37"/>
      <c r="AB1709" s="12">
        <v>12</v>
      </c>
      <c r="AC1709">
        <v>5</v>
      </c>
      <c r="AD1709">
        <v>44</v>
      </c>
      <c r="AE1709">
        <v>0.08</v>
      </c>
      <c r="AF1709">
        <v>1</v>
      </c>
      <c r="AG1709">
        <v>-1</v>
      </c>
      <c r="AH1709">
        <v>0</v>
      </c>
      <c r="AI1709">
        <v>0</v>
      </c>
      <c r="AJ1709">
        <v>3</v>
      </c>
      <c r="AK1709">
        <v>-2</v>
      </c>
      <c r="AL1709">
        <v>0</v>
      </c>
      <c r="AM1709">
        <v>1.6</v>
      </c>
      <c r="AN1709">
        <v>-0.7</v>
      </c>
      <c r="AO1709">
        <v>2.2999999999999998</v>
      </c>
      <c r="AP1709">
        <v>-7</v>
      </c>
      <c r="AQ1709">
        <v>0</v>
      </c>
      <c r="AR1709" s="2">
        <v>0.56000000000000005</v>
      </c>
    </row>
    <row r="1710" spans="6:44" x14ac:dyDescent="0.3">
      <c r="F1710" t="str">
        <f t="shared" si="134"/>
        <v>12931328</v>
      </c>
      <c r="G1710" t="e">
        <f t="shared" si="137"/>
        <v>#N/A</v>
      </c>
      <c r="H1710" s="11">
        <v>1293</v>
      </c>
      <c r="I1710" s="5">
        <v>1328</v>
      </c>
      <c r="J1710" t="s">
        <v>54</v>
      </c>
      <c r="K1710" t="s">
        <v>61</v>
      </c>
      <c r="O1710" s="3"/>
      <c r="P1710" s="4"/>
      <c r="Q1710" s="4"/>
      <c r="R1710" s="2">
        <f t="shared" si="135"/>
        <v>0.56208516242317674</v>
      </c>
      <c r="S1710" s="2">
        <f t="shared" si="136"/>
        <v>0.43791483757682326</v>
      </c>
      <c r="T1710" s="2"/>
      <c r="U1710" s="2"/>
      <c r="V1710" s="37"/>
      <c r="W1710" s="37"/>
      <c r="X1710" s="37"/>
      <c r="Y1710" s="37"/>
      <c r="Z1710" s="37"/>
      <c r="AA1710" s="37"/>
      <c r="AB1710" s="12">
        <v>12</v>
      </c>
      <c r="AC1710">
        <v>10</v>
      </c>
      <c r="AD1710">
        <v>12</v>
      </c>
      <c r="AE1710">
        <v>0.25</v>
      </c>
      <c r="AF1710">
        <v>1</v>
      </c>
      <c r="AG1710">
        <v>-4</v>
      </c>
      <c r="AH1710">
        <v>0</v>
      </c>
      <c r="AI1710">
        <v>1</v>
      </c>
      <c r="AJ1710">
        <v>5</v>
      </c>
      <c r="AK1710">
        <v>3</v>
      </c>
      <c r="AL1710">
        <v>-0.02</v>
      </c>
      <c r="AM1710">
        <v>-7.8</v>
      </c>
      <c r="AN1710">
        <v>-15.6</v>
      </c>
      <c r="AO1710">
        <v>7.8</v>
      </c>
      <c r="AP1710">
        <v>-2</v>
      </c>
      <c r="AQ1710">
        <v>0</v>
      </c>
      <c r="AR1710" s="2">
        <v>0.7</v>
      </c>
    </row>
    <row r="1711" spans="6:44" x14ac:dyDescent="0.3">
      <c r="F1711" t="str">
        <f t="shared" si="134"/>
        <v>12931335</v>
      </c>
      <c r="G1711" t="e">
        <f t="shared" si="137"/>
        <v>#N/A</v>
      </c>
      <c r="H1711" s="11">
        <v>1293</v>
      </c>
      <c r="I1711" s="5">
        <v>1335</v>
      </c>
      <c r="J1711" t="s">
        <v>54</v>
      </c>
      <c r="K1711" t="s">
        <v>62</v>
      </c>
      <c r="O1711" s="3"/>
      <c r="P1711" s="4"/>
      <c r="Q1711" s="4"/>
      <c r="R1711" s="2">
        <f t="shared" si="135"/>
        <v>0.71208516242317677</v>
      </c>
      <c r="S1711" s="2">
        <f t="shared" si="136"/>
        <v>0.28791483757682323</v>
      </c>
      <c r="T1711" s="2"/>
      <c r="U1711" s="2"/>
      <c r="V1711" s="37"/>
      <c r="W1711" s="37"/>
      <c r="X1711" s="37"/>
      <c r="Y1711" s="37"/>
      <c r="Z1711" s="37"/>
      <c r="AA1711" s="37"/>
      <c r="AB1711" s="12">
        <v>12</v>
      </c>
      <c r="AC1711">
        <v>16</v>
      </c>
      <c r="AD1711">
        <v>-68</v>
      </c>
      <c r="AE1711">
        <v>0.09</v>
      </c>
      <c r="AF1711">
        <v>2</v>
      </c>
      <c r="AG1711">
        <v>0</v>
      </c>
      <c r="AH1711">
        <v>0</v>
      </c>
      <c r="AI1711">
        <v>1</v>
      </c>
      <c r="AJ1711">
        <v>9</v>
      </c>
      <c r="AK1711">
        <v>-4</v>
      </c>
      <c r="AL1711">
        <v>7.0000000000000007E-2</v>
      </c>
      <c r="AM1711">
        <v>1.7</v>
      </c>
      <c r="AN1711">
        <v>-3.6</v>
      </c>
      <c r="AO1711">
        <v>5.3</v>
      </c>
      <c r="AP1711">
        <v>4</v>
      </c>
      <c r="AQ1711">
        <v>1</v>
      </c>
      <c r="AR1711" s="2">
        <v>0.85</v>
      </c>
    </row>
    <row r="1712" spans="6:44" x14ac:dyDescent="0.3">
      <c r="F1712" t="str">
        <f t="shared" si="134"/>
        <v>12931344</v>
      </c>
      <c r="G1712" t="e">
        <f t="shared" si="137"/>
        <v>#N/A</v>
      </c>
      <c r="H1712" s="11">
        <v>1293</v>
      </c>
      <c r="I1712" s="5">
        <v>1344</v>
      </c>
      <c r="J1712" t="s">
        <v>54</v>
      </c>
      <c r="K1712" t="s">
        <v>63</v>
      </c>
      <c r="O1712" s="3"/>
      <c r="P1712" s="4"/>
      <c r="Q1712" s="4"/>
      <c r="R1712" s="2">
        <f t="shared" si="135"/>
        <v>0.6220851624231768</v>
      </c>
      <c r="S1712" s="2">
        <f t="shared" si="136"/>
        <v>0.3779148375768232</v>
      </c>
      <c r="T1712" s="2"/>
      <c r="U1712" s="2"/>
      <c r="V1712" s="37"/>
      <c r="W1712" s="37"/>
      <c r="X1712" s="37"/>
      <c r="Y1712" s="37"/>
      <c r="Z1712" s="37"/>
      <c r="AA1712" s="37"/>
      <c r="AB1712" s="12">
        <v>12</v>
      </c>
      <c r="AC1712">
        <v>10</v>
      </c>
      <c r="AD1712">
        <v>-4</v>
      </c>
      <c r="AE1712">
        <v>0.21</v>
      </c>
      <c r="AF1712">
        <v>5</v>
      </c>
      <c r="AG1712">
        <v>-3</v>
      </c>
      <c r="AH1712">
        <v>0</v>
      </c>
      <c r="AI1712">
        <v>-1</v>
      </c>
      <c r="AJ1712">
        <v>4</v>
      </c>
      <c r="AK1712">
        <v>2</v>
      </c>
      <c r="AL1712">
        <v>0.03</v>
      </c>
      <c r="AM1712">
        <v>3.7</v>
      </c>
      <c r="AN1712">
        <v>-6.7</v>
      </c>
      <c r="AO1712">
        <v>10.4</v>
      </c>
      <c r="AP1712">
        <v>-2</v>
      </c>
      <c r="AQ1712">
        <v>0</v>
      </c>
      <c r="AR1712" s="2">
        <v>0.76</v>
      </c>
    </row>
    <row r="1713" spans="6:44" x14ac:dyDescent="0.3">
      <c r="F1713" t="str">
        <f t="shared" si="134"/>
        <v>12931345</v>
      </c>
      <c r="G1713" t="e">
        <f t="shared" si="137"/>
        <v>#N/A</v>
      </c>
      <c r="H1713" s="11">
        <v>1293</v>
      </c>
      <c r="I1713" s="5">
        <v>1345</v>
      </c>
      <c r="J1713" t="s">
        <v>54</v>
      </c>
      <c r="K1713" t="s">
        <v>64</v>
      </c>
      <c r="O1713" s="3"/>
      <c r="P1713" s="4"/>
      <c r="Q1713" s="4"/>
      <c r="R1713" s="2">
        <f t="shared" si="135"/>
        <v>0.32208516242317681</v>
      </c>
      <c r="S1713" s="2">
        <f t="shared" si="136"/>
        <v>0.67791483757682314</v>
      </c>
      <c r="T1713" s="2"/>
      <c r="U1713" s="2"/>
      <c r="V1713" s="37"/>
      <c r="W1713" s="37"/>
      <c r="X1713" s="37"/>
      <c r="Y1713" s="37"/>
      <c r="Z1713" s="37"/>
      <c r="AA1713" s="37"/>
      <c r="AB1713" s="12">
        <v>12</v>
      </c>
      <c r="AC1713">
        <v>2</v>
      </c>
      <c r="AD1713">
        <v>54</v>
      </c>
      <c r="AE1713">
        <v>0.01</v>
      </c>
      <c r="AF1713">
        <v>-3</v>
      </c>
      <c r="AG1713">
        <v>0</v>
      </c>
      <c r="AH1713">
        <v>1</v>
      </c>
      <c r="AI1713">
        <v>1</v>
      </c>
      <c r="AJ1713">
        <v>5</v>
      </c>
      <c r="AK1713">
        <v>1</v>
      </c>
      <c r="AL1713">
        <v>-0.01</v>
      </c>
      <c r="AM1713">
        <v>-3.7</v>
      </c>
      <c r="AN1713">
        <v>0.4</v>
      </c>
      <c r="AO1713">
        <v>-4.0999999999999996</v>
      </c>
      <c r="AP1713">
        <v>-10</v>
      </c>
      <c r="AQ1713">
        <v>0</v>
      </c>
      <c r="AR1713" s="2">
        <v>0.46</v>
      </c>
    </row>
    <row r="1714" spans="6:44" x14ac:dyDescent="0.3">
      <c r="F1714" t="str">
        <f t="shared" si="134"/>
        <v>12931347</v>
      </c>
      <c r="G1714" t="e">
        <f t="shared" si="137"/>
        <v>#N/A</v>
      </c>
      <c r="H1714" s="11">
        <v>1293</v>
      </c>
      <c r="I1714" s="5">
        <v>1347</v>
      </c>
      <c r="J1714" t="s">
        <v>54</v>
      </c>
      <c r="K1714" t="s">
        <v>65</v>
      </c>
      <c r="O1714" s="3"/>
      <c r="P1714" s="4"/>
      <c r="Q1714" s="4"/>
      <c r="R1714" s="2">
        <f t="shared" si="135"/>
        <v>0.78208516242317683</v>
      </c>
      <c r="S1714" s="2">
        <f t="shared" si="136"/>
        <v>0.21791483757682317</v>
      </c>
      <c r="T1714" s="2"/>
      <c r="U1714" s="2"/>
      <c r="V1714" s="37"/>
      <c r="W1714" s="37"/>
      <c r="X1714" s="37"/>
      <c r="Y1714" s="37"/>
      <c r="Z1714" s="37"/>
      <c r="AA1714" s="37"/>
      <c r="AB1714" s="12">
        <v>12</v>
      </c>
      <c r="AC1714">
        <v>16</v>
      </c>
      <c r="AD1714">
        <v>-111</v>
      </c>
      <c r="AE1714">
        <v>0.21</v>
      </c>
      <c r="AF1714">
        <v>6</v>
      </c>
      <c r="AG1714">
        <v>-2</v>
      </c>
      <c r="AH1714">
        <v>-1</v>
      </c>
      <c r="AI1714">
        <v>-2</v>
      </c>
      <c r="AJ1714">
        <v>1</v>
      </c>
      <c r="AK1714">
        <v>1</v>
      </c>
      <c r="AL1714">
        <v>0</v>
      </c>
      <c r="AM1714">
        <v>10.5</v>
      </c>
      <c r="AN1714">
        <v>1.1000000000000001</v>
      </c>
      <c r="AO1714">
        <v>9.4</v>
      </c>
      <c r="AP1714">
        <v>4</v>
      </c>
      <c r="AQ1714">
        <v>1</v>
      </c>
      <c r="AR1714" s="2">
        <v>0.92</v>
      </c>
    </row>
    <row r="1715" spans="6:44" x14ac:dyDescent="0.3">
      <c r="F1715" t="str">
        <f t="shared" si="134"/>
        <v>12931348</v>
      </c>
      <c r="G1715" t="e">
        <f t="shared" si="137"/>
        <v>#N/A</v>
      </c>
      <c r="H1715" s="11">
        <v>1293</v>
      </c>
      <c r="I1715" s="5">
        <v>1348</v>
      </c>
      <c r="J1715" t="s">
        <v>54</v>
      </c>
      <c r="K1715" t="s">
        <v>66</v>
      </c>
      <c r="O1715" s="3"/>
      <c r="P1715" s="4"/>
      <c r="Q1715" s="4"/>
      <c r="R1715" s="2">
        <f t="shared" si="135"/>
        <v>0.52208516242317682</v>
      </c>
      <c r="S1715" s="2">
        <f t="shared" si="136"/>
        <v>0.47791483757682318</v>
      </c>
      <c r="T1715" s="2"/>
      <c r="U1715" s="2"/>
      <c r="V1715" s="37"/>
      <c r="W1715" s="37"/>
      <c r="X1715" s="37"/>
      <c r="Y1715" s="37"/>
      <c r="Z1715" s="37"/>
      <c r="AA1715" s="37"/>
      <c r="AB1715" s="12">
        <v>12</v>
      </c>
      <c r="AC1715">
        <v>7</v>
      </c>
      <c r="AD1715">
        <v>10</v>
      </c>
      <c r="AE1715">
        <v>0.05</v>
      </c>
      <c r="AF1715">
        <v>3</v>
      </c>
      <c r="AG1715">
        <v>-3</v>
      </c>
      <c r="AH1715">
        <v>2</v>
      </c>
      <c r="AI1715">
        <v>-4</v>
      </c>
      <c r="AJ1715">
        <v>2</v>
      </c>
      <c r="AK1715">
        <v>0</v>
      </c>
      <c r="AL1715">
        <v>0.02</v>
      </c>
      <c r="AM1715">
        <v>1.2</v>
      </c>
      <c r="AN1715">
        <v>-1.9</v>
      </c>
      <c r="AO1715">
        <v>3.1</v>
      </c>
      <c r="AP1715">
        <v>-5</v>
      </c>
      <c r="AQ1715">
        <v>0</v>
      </c>
      <c r="AR1715" s="2">
        <v>0.66</v>
      </c>
    </row>
    <row r="1716" spans="6:44" x14ac:dyDescent="0.3">
      <c r="F1716" t="str">
        <f t="shared" si="134"/>
        <v>12931355</v>
      </c>
      <c r="G1716" t="e">
        <f t="shared" si="137"/>
        <v>#N/A</v>
      </c>
      <c r="H1716" s="11">
        <v>1293</v>
      </c>
      <c r="I1716" s="5">
        <v>1355</v>
      </c>
      <c r="J1716" t="s">
        <v>54</v>
      </c>
      <c r="K1716" t="s">
        <v>67</v>
      </c>
      <c r="O1716" s="3"/>
      <c r="P1716" s="4"/>
      <c r="Q1716" s="4"/>
      <c r="R1716" s="2">
        <f t="shared" si="135"/>
        <v>0.60208516242317678</v>
      </c>
      <c r="S1716" s="2">
        <f t="shared" si="136"/>
        <v>0.39791483757682322</v>
      </c>
      <c r="T1716" s="2"/>
      <c r="U1716" s="2"/>
      <c r="V1716" s="37"/>
      <c r="W1716" s="37"/>
      <c r="X1716" s="37"/>
      <c r="Y1716" s="37"/>
      <c r="Z1716" s="37"/>
      <c r="AA1716" s="37"/>
      <c r="AB1716" s="12">
        <v>12</v>
      </c>
      <c r="AC1716">
        <v>12</v>
      </c>
      <c r="AD1716">
        <v>-16</v>
      </c>
      <c r="AE1716">
        <v>0.03</v>
      </c>
      <c r="AF1716">
        <v>1</v>
      </c>
      <c r="AG1716">
        <v>-3</v>
      </c>
      <c r="AH1716">
        <v>3</v>
      </c>
      <c r="AI1716">
        <v>3</v>
      </c>
      <c r="AJ1716">
        <v>8</v>
      </c>
      <c r="AK1716">
        <v>-4</v>
      </c>
      <c r="AL1716">
        <v>-0.03</v>
      </c>
      <c r="AM1716">
        <v>-6</v>
      </c>
      <c r="AN1716">
        <v>-9.6</v>
      </c>
      <c r="AO1716">
        <v>3.6</v>
      </c>
      <c r="AP1716">
        <v>0</v>
      </c>
      <c r="AQ1716">
        <v>0</v>
      </c>
      <c r="AR1716" s="2">
        <v>0.74</v>
      </c>
    </row>
    <row r="1717" spans="6:44" x14ac:dyDescent="0.3">
      <c r="F1717" t="str">
        <f t="shared" si="134"/>
        <v>12931361</v>
      </c>
      <c r="G1717" t="e">
        <f t="shared" si="137"/>
        <v>#N/A</v>
      </c>
      <c r="H1717" s="11">
        <v>1293</v>
      </c>
      <c r="I1717" s="5">
        <v>1361</v>
      </c>
      <c r="J1717" t="s">
        <v>54</v>
      </c>
      <c r="K1717" t="s">
        <v>68</v>
      </c>
      <c r="O1717" s="3"/>
      <c r="P1717" s="4"/>
      <c r="Q1717" s="4"/>
      <c r="R1717" s="2">
        <f t="shared" si="135"/>
        <v>0.54208516242317684</v>
      </c>
      <c r="S1717" s="2">
        <f t="shared" si="136"/>
        <v>0.45791483757682316</v>
      </c>
      <c r="T1717" s="2"/>
      <c r="U1717" s="2"/>
      <c r="V1717" s="37"/>
      <c r="W1717" s="37"/>
      <c r="X1717" s="37"/>
      <c r="Y1717" s="37"/>
      <c r="Z1717" s="37"/>
      <c r="AA1717" s="37"/>
      <c r="AB1717" s="12">
        <v>12</v>
      </c>
      <c r="AC1717">
        <v>11</v>
      </c>
      <c r="AD1717">
        <v>9</v>
      </c>
      <c r="AE1717">
        <v>0.15</v>
      </c>
      <c r="AF1717">
        <v>3</v>
      </c>
      <c r="AG1717">
        <v>-2</v>
      </c>
      <c r="AH1717">
        <v>0</v>
      </c>
      <c r="AI1717">
        <v>-1</v>
      </c>
      <c r="AJ1717">
        <v>1</v>
      </c>
      <c r="AK1717">
        <v>-2</v>
      </c>
      <c r="AL1717">
        <v>0.01</v>
      </c>
      <c r="AM1717">
        <v>0.3</v>
      </c>
      <c r="AN1717">
        <v>-2.4</v>
      </c>
      <c r="AO1717">
        <v>2.7</v>
      </c>
      <c r="AP1717">
        <v>-1</v>
      </c>
      <c r="AQ1717">
        <v>0</v>
      </c>
      <c r="AR1717" s="2">
        <v>0.68</v>
      </c>
    </row>
    <row r="1718" spans="6:44" x14ac:dyDescent="0.3">
      <c r="F1718" t="str">
        <f t="shared" si="134"/>
        <v>12931371</v>
      </c>
      <c r="G1718" t="e">
        <f t="shared" si="137"/>
        <v>#N/A</v>
      </c>
      <c r="H1718" s="11">
        <v>1293</v>
      </c>
      <c r="I1718" s="5">
        <v>1371</v>
      </c>
      <c r="J1718" t="s">
        <v>54</v>
      </c>
      <c r="K1718" t="s">
        <v>69</v>
      </c>
      <c r="O1718" s="3"/>
      <c r="P1718" s="4"/>
      <c r="Q1718" s="4"/>
      <c r="R1718" s="2">
        <f t="shared" si="135"/>
        <v>0.49208516242317679</v>
      </c>
      <c r="S1718" s="2">
        <f t="shared" si="136"/>
        <v>0.50791483757682321</v>
      </c>
      <c r="T1718" s="2"/>
      <c r="U1718" s="2"/>
      <c r="V1718" s="37"/>
      <c r="W1718" s="37"/>
      <c r="X1718" s="37"/>
      <c r="Y1718" s="37"/>
      <c r="Z1718" s="37"/>
      <c r="AA1718" s="37"/>
      <c r="AB1718" s="12">
        <v>12</v>
      </c>
      <c r="AC1718">
        <v>8</v>
      </c>
      <c r="AD1718">
        <v>33</v>
      </c>
      <c r="AE1718">
        <v>0.17</v>
      </c>
      <c r="AF1718">
        <v>2</v>
      </c>
      <c r="AG1718">
        <v>-3</v>
      </c>
      <c r="AH1718">
        <v>0</v>
      </c>
      <c r="AI1718">
        <v>0</v>
      </c>
      <c r="AJ1718">
        <v>-1</v>
      </c>
      <c r="AK1718">
        <v>1</v>
      </c>
      <c r="AL1718">
        <v>0.04</v>
      </c>
      <c r="AM1718">
        <v>-1.6</v>
      </c>
      <c r="AN1718">
        <v>-7.3</v>
      </c>
      <c r="AO1718">
        <v>5.7</v>
      </c>
      <c r="AP1718">
        <v>-4</v>
      </c>
      <c r="AQ1718">
        <v>0</v>
      </c>
      <c r="AR1718" s="2">
        <v>0.63</v>
      </c>
    </row>
    <row r="1719" spans="6:44" x14ac:dyDescent="0.3">
      <c r="F1719" t="str">
        <f t="shared" si="134"/>
        <v>12931372</v>
      </c>
      <c r="G1719" t="e">
        <f t="shared" si="137"/>
        <v>#N/A</v>
      </c>
      <c r="H1719" s="11">
        <v>1293</v>
      </c>
      <c r="I1719" s="5">
        <v>1372</v>
      </c>
      <c r="J1719" t="s">
        <v>54</v>
      </c>
      <c r="K1719" t="s">
        <v>70</v>
      </c>
      <c r="O1719" s="3"/>
      <c r="P1719" s="4"/>
      <c r="Q1719" s="4"/>
      <c r="R1719" s="2">
        <f t="shared" si="135"/>
        <v>0.67208516242317684</v>
      </c>
      <c r="S1719" s="2">
        <f t="shared" si="136"/>
        <v>0.32791483757682316</v>
      </c>
      <c r="T1719" s="2"/>
      <c r="U1719" s="2"/>
      <c r="V1719" s="37"/>
      <c r="W1719" s="37"/>
      <c r="X1719" s="37"/>
      <c r="Y1719" s="37"/>
      <c r="Z1719" s="37"/>
      <c r="AA1719" s="37"/>
      <c r="AB1719" s="12">
        <v>12</v>
      </c>
      <c r="AC1719">
        <v>14</v>
      </c>
      <c r="AD1719">
        <v>-52</v>
      </c>
      <c r="AE1719">
        <v>0.03</v>
      </c>
      <c r="AF1719">
        <v>2</v>
      </c>
      <c r="AG1719">
        <v>-3</v>
      </c>
      <c r="AH1719">
        <v>-3</v>
      </c>
      <c r="AI1719">
        <v>-7</v>
      </c>
      <c r="AJ1719">
        <v>0</v>
      </c>
      <c r="AK1719">
        <v>2</v>
      </c>
      <c r="AL1719">
        <v>0.03</v>
      </c>
      <c r="AM1719">
        <v>-0.8</v>
      </c>
      <c r="AN1719">
        <v>-2.4</v>
      </c>
      <c r="AO1719">
        <v>1.6</v>
      </c>
      <c r="AP1719">
        <v>2</v>
      </c>
      <c r="AQ1719">
        <v>1</v>
      </c>
      <c r="AR1719" s="2">
        <v>0.81</v>
      </c>
    </row>
    <row r="1720" spans="6:44" x14ac:dyDescent="0.3">
      <c r="F1720" t="str">
        <f t="shared" si="134"/>
        <v>12931382</v>
      </c>
      <c r="G1720" t="e">
        <f t="shared" si="137"/>
        <v>#N/A</v>
      </c>
      <c r="H1720" s="11">
        <v>1293</v>
      </c>
      <c r="I1720" s="5">
        <v>1382</v>
      </c>
      <c r="J1720" t="s">
        <v>54</v>
      </c>
      <c r="K1720" t="s">
        <v>71</v>
      </c>
      <c r="O1720" s="3"/>
      <c r="P1720" s="4"/>
      <c r="Q1720" s="4"/>
      <c r="R1720" s="2">
        <f t="shared" si="135"/>
        <v>0.58208516242317676</v>
      </c>
      <c r="S1720" s="2">
        <f t="shared" si="136"/>
        <v>0.41791483757682324</v>
      </c>
      <c r="T1720" s="2"/>
      <c r="U1720" s="2"/>
      <c r="V1720" s="37"/>
      <c r="W1720" s="37"/>
      <c r="X1720" s="37"/>
      <c r="Y1720" s="37"/>
      <c r="Z1720" s="37"/>
      <c r="AA1720" s="37"/>
      <c r="AB1720" s="12">
        <v>12</v>
      </c>
      <c r="AC1720">
        <v>11</v>
      </c>
      <c r="AD1720">
        <v>-10</v>
      </c>
      <c r="AE1720">
        <v>0.05</v>
      </c>
      <c r="AF1720">
        <v>3</v>
      </c>
      <c r="AG1720">
        <v>-2</v>
      </c>
      <c r="AH1720">
        <v>1</v>
      </c>
      <c r="AI1720">
        <v>-2</v>
      </c>
      <c r="AJ1720">
        <v>3</v>
      </c>
      <c r="AK1720">
        <v>3</v>
      </c>
      <c r="AL1720">
        <v>-0.02</v>
      </c>
      <c r="AM1720">
        <v>-0.5</v>
      </c>
      <c r="AN1720">
        <v>-5</v>
      </c>
      <c r="AO1720">
        <v>4.5</v>
      </c>
      <c r="AP1720">
        <v>-1</v>
      </c>
      <c r="AQ1720">
        <v>0</v>
      </c>
      <c r="AR1720" s="2">
        <v>0.72</v>
      </c>
    </row>
    <row r="1721" spans="6:44" x14ac:dyDescent="0.3">
      <c r="F1721" t="str">
        <f t="shared" si="134"/>
        <v>12931393</v>
      </c>
      <c r="G1721" t="e">
        <f t="shared" si="137"/>
        <v>#N/A</v>
      </c>
      <c r="H1721" s="11">
        <v>1293</v>
      </c>
      <c r="I1721" s="5">
        <v>1393</v>
      </c>
      <c r="J1721" t="s">
        <v>54</v>
      </c>
      <c r="K1721" t="s">
        <v>72</v>
      </c>
      <c r="O1721" s="3"/>
      <c r="P1721" s="4"/>
      <c r="Q1721" s="4"/>
      <c r="R1721" s="2">
        <f t="shared" si="135"/>
        <v>0.59208516242317677</v>
      </c>
      <c r="S1721" s="2">
        <f t="shared" si="136"/>
        <v>0.40791483757682323</v>
      </c>
      <c r="T1721" s="2"/>
      <c r="U1721" s="2"/>
      <c r="V1721" s="37"/>
      <c r="W1721" s="37"/>
      <c r="X1721" s="37"/>
      <c r="Y1721" s="37"/>
      <c r="Z1721" s="37"/>
      <c r="AA1721" s="37"/>
      <c r="AB1721" s="12">
        <v>12</v>
      </c>
      <c r="AC1721">
        <v>11</v>
      </c>
      <c r="AD1721">
        <v>5</v>
      </c>
      <c r="AE1721">
        <v>0.22</v>
      </c>
      <c r="AF1721">
        <v>8</v>
      </c>
      <c r="AG1721">
        <v>0</v>
      </c>
      <c r="AH1721">
        <v>-1</v>
      </c>
      <c r="AI1721">
        <v>-1</v>
      </c>
      <c r="AJ1721">
        <v>-2</v>
      </c>
      <c r="AK1721">
        <v>2</v>
      </c>
      <c r="AL1721">
        <v>-0.01</v>
      </c>
      <c r="AM1721">
        <v>9.9</v>
      </c>
      <c r="AN1721">
        <v>1.5</v>
      </c>
      <c r="AO1721">
        <v>8.4</v>
      </c>
      <c r="AP1721">
        <v>-1</v>
      </c>
      <c r="AQ1721">
        <v>0</v>
      </c>
      <c r="AR1721" s="2">
        <v>0.73</v>
      </c>
    </row>
    <row r="1722" spans="6:44" x14ac:dyDescent="0.3">
      <c r="F1722" t="str">
        <f t="shared" si="134"/>
        <v>12931395</v>
      </c>
      <c r="G1722" t="e">
        <f t="shared" si="137"/>
        <v>#N/A</v>
      </c>
      <c r="H1722" s="11">
        <v>1293</v>
      </c>
      <c r="I1722" s="5">
        <v>1395</v>
      </c>
      <c r="J1722" t="s">
        <v>54</v>
      </c>
      <c r="K1722" t="s">
        <v>73</v>
      </c>
      <c r="O1722" s="3"/>
      <c r="P1722" s="4"/>
      <c r="Q1722" s="4"/>
      <c r="R1722" s="2">
        <f t="shared" si="135"/>
        <v>0.46208516242317677</v>
      </c>
      <c r="S1722" s="2">
        <f t="shared" si="136"/>
        <v>0.53791483757682323</v>
      </c>
      <c r="T1722" s="2"/>
      <c r="U1722" s="2"/>
      <c r="V1722" s="37"/>
      <c r="W1722" s="37"/>
      <c r="X1722" s="37"/>
      <c r="Y1722" s="37"/>
      <c r="Z1722" s="37"/>
      <c r="AA1722" s="37"/>
      <c r="AB1722" s="12">
        <v>12</v>
      </c>
      <c r="AC1722">
        <v>6</v>
      </c>
      <c r="AD1722">
        <v>37</v>
      </c>
      <c r="AE1722">
        <v>0.17</v>
      </c>
      <c r="AF1722">
        <v>-2</v>
      </c>
      <c r="AG1722">
        <v>-6</v>
      </c>
      <c r="AH1722">
        <v>0</v>
      </c>
      <c r="AI1722">
        <v>0</v>
      </c>
      <c r="AJ1722">
        <v>-2</v>
      </c>
      <c r="AK1722">
        <v>-1</v>
      </c>
      <c r="AL1722">
        <v>0.02</v>
      </c>
      <c r="AM1722">
        <v>-5.6</v>
      </c>
      <c r="AN1722">
        <v>-9.9</v>
      </c>
      <c r="AO1722">
        <v>4.3</v>
      </c>
      <c r="AP1722">
        <v>-6</v>
      </c>
      <c r="AQ1722">
        <v>0</v>
      </c>
      <c r="AR1722" s="2">
        <v>0.6</v>
      </c>
    </row>
    <row r="1723" spans="6:44" x14ac:dyDescent="0.3">
      <c r="F1723" t="str">
        <f t="shared" si="134"/>
        <v>12931397</v>
      </c>
      <c r="G1723" t="e">
        <f t="shared" si="137"/>
        <v>#N/A</v>
      </c>
      <c r="H1723" s="11">
        <v>1293</v>
      </c>
      <c r="I1723" s="5">
        <v>1397</v>
      </c>
      <c r="J1723" t="s">
        <v>54</v>
      </c>
      <c r="K1723" t="s">
        <v>74</v>
      </c>
      <c r="O1723" s="3"/>
      <c r="P1723" s="4"/>
      <c r="Q1723" s="4"/>
      <c r="R1723" s="2">
        <f t="shared" si="135"/>
        <v>0.42208516242317684</v>
      </c>
      <c r="S1723" s="2">
        <f t="shared" si="136"/>
        <v>0.57791483757682316</v>
      </c>
      <c r="T1723" s="2"/>
      <c r="U1723" s="2"/>
      <c r="V1723" s="37"/>
      <c r="W1723" s="37"/>
      <c r="X1723" s="37"/>
      <c r="Y1723" s="37"/>
      <c r="Z1723" s="37"/>
      <c r="AA1723" s="37"/>
      <c r="AB1723" s="12">
        <v>12</v>
      </c>
      <c r="AC1723">
        <v>3</v>
      </c>
      <c r="AD1723">
        <v>48</v>
      </c>
      <c r="AE1723">
        <v>7.0000000000000007E-2</v>
      </c>
      <c r="AF1723">
        <v>4</v>
      </c>
      <c r="AG1723">
        <v>0</v>
      </c>
      <c r="AH1723">
        <v>0</v>
      </c>
      <c r="AI1723">
        <v>-2</v>
      </c>
      <c r="AJ1723">
        <v>-1</v>
      </c>
      <c r="AK1723">
        <v>4</v>
      </c>
      <c r="AL1723">
        <v>-0.03</v>
      </c>
      <c r="AM1723">
        <v>3.2</v>
      </c>
      <c r="AN1723">
        <v>-0.4</v>
      </c>
      <c r="AO1723">
        <v>3.6</v>
      </c>
      <c r="AP1723">
        <v>-9</v>
      </c>
      <c r="AQ1723">
        <v>0</v>
      </c>
      <c r="AR1723" s="2">
        <v>0.56000000000000005</v>
      </c>
    </row>
    <row r="1724" spans="6:44" x14ac:dyDescent="0.3">
      <c r="F1724" t="str">
        <f t="shared" si="134"/>
        <v>12931400</v>
      </c>
      <c r="G1724" t="e">
        <f t="shared" si="137"/>
        <v>#N/A</v>
      </c>
      <c r="H1724" s="11">
        <v>1293</v>
      </c>
      <c r="I1724" s="5">
        <v>1400</v>
      </c>
      <c r="J1724" t="s">
        <v>54</v>
      </c>
      <c r="K1724" t="s">
        <v>75</v>
      </c>
      <c r="O1724" s="3"/>
      <c r="P1724" s="4"/>
      <c r="Q1724" s="4"/>
      <c r="R1724" s="2">
        <f t="shared" si="135"/>
        <v>0.54208516242317684</v>
      </c>
      <c r="S1724" s="2">
        <f t="shared" si="136"/>
        <v>0.45791483757682316</v>
      </c>
      <c r="T1724" s="2"/>
      <c r="U1724" s="2"/>
      <c r="V1724" s="37"/>
      <c r="W1724" s="37"/>
      <c r="X1724" s="37"/>
      <c r="Y1724" s="37"/>
      <c r="Z1724" s="37"/>
      <c r="AA1724" s="37"/>
      <c r="AB1724" s="12">
        <v>12</v>
      </c>
      <c r="AC1724">
        <v>10</v>
      </c>
      <c r="AD1724">
        <v>20</v>
      </c>
      <c r="AE1724">
        <v>0.25</v>
      </c>
      <c r="AF1724">
        <v>5</v>
      </c>
      <c r="AG1724">
        <v>-1</v>
      </c>
      <c r="AH1724">
        <v>0</v>
      </c>
      <c r="AI1724">
        <v>0</v>
      </c>
      <c r="AJ1724">
        <v>4</v>
      </c>
      <c r="AK1724">
        <v>2</v>
      </c>
      <c r="AL1724">
        <v>0.06</v>
      </c>
      <c r="AM1724">
        <v>5.7</v>
      </c>
      <c r="AN1724">
        <v>-2.2000000000000002</v>
      </c>
      <c r="AO1724">
        <v>7.9</v>
      </c>
      <c r="AP1724">
        <v>-2</v>
      </c>
      <c r="AQ1724">
        <v>0</v>
      </c>
      <c r="AR1724" s="2">
        <v>0.68</v>
      </c>
    </row>
    <row r="1725" spans="6:44" x14ac:dyDescent="0.3">
      <c r="F1725" t="str">
        <f t="shared" si="134"/>
        <v>12931401</v>
      </c>
      <c r="G1725" t="e">
        <f t="shared" si="137"/>
        <v>#N/A</v>
      </c>
      <c r="H1725" s="11">
        <v>1293</v>
      </c>
      <c r="I1725" s="5">
        <v>1401</v>
      </c>
      <c r="J1725" t="s">
        <v>54</v>
      </c>
      <c r="K1725" t="s">
        <v>76</v>
      </c>
      <c r="O1725" s="3"/>
      <c r="P1725" s="4"/>
      <c r="Q1725" s="4"/>
      <c r="R1725" s="2">
        <f t="shared" si="135"/>
        <v>0.51208516242317681</v>
      </c>
      <c r="S1725" s="2">
        <f t="shared" si="136"/>
        <v>0.48791483757682319</v>
      </c>
      <c r="T1725" s="2"/>
      <c r="U1725" s="2"/>
      <c r="V1725" s="37"/>
      <c r="W1725" s="37"/>
      <c r="X1725" s="37"/>
      <c r="Y1725" s="37"/>
      <c r="Z1725" s="37"/>
      <c r="AA1725" s="37"/>
      <c r="AB1725" s="12">
        <v>12</v>
      </c>
      <c r="AC1725">
        <v>7</v>
      </c>
      <c r="AD1725">
        <v>29</v>
      </c>
      <c r="AE1725">
        <v>0.21</v>
      </c>
      <c r="AF1725">
        <v>4</v>
      </c>
      <c r="AG1725">
        <v>1</v>
      </c>
      <c r="AH1725">
        <v>-1</v>
      </c>
      <c r="AI1725">
        <v>2</v>
      </c>
      <c r="AJ1725">
        <v>-1</v>
      </c>
      <c r="AK1725">
        <v>1</v>
      </c>
      <c r="AL1725">
        <v>0.06</v>
      </c>
      <c r="AM1725">
        <v>2.4</v>
      </c>
      <c r="AN1725">
        <v>-3.8</v>
      </c>
      <c r="AO1725">
        <v>6.2</v>
      </c>
      <c r="AP1725">
        <v>-5</v>
      </c>
      <c r="AQ1725">
        <v>0</v>
      </c>
      <c r="AR1725" s="2">
        <v>0.65</v>
      </c>
    </row>
    <row r="1726" spans="6:44" x14ac:dyDescent="0.3">
      <c r="F1726" t="str">
        <f t="shared" si="134"/>
        <v>12931403</v>
      </c>
      <c r="G1726" t="e">
        <f t="shared" si="137"/>
        <v>#N/A</v>
      </c>
      <c r="H1726" s="11">
        <v>1293</v>
      </c>
      <c r="I1726" s="5">
        <v>1403</v>
      </c>
      <c r="J1726" t="s">
        <v>54</v>
      </c>
      <c r="K1726" t="s">
        <v>77</v>
      </c>
      <c r="O1726" s="3"/>
      <c r="P1726" s="4"/>
      <c r="Q1726" s="4"/>
      <c r="R1726" s="2">
        <f t="shared" si="135"/>
        <v>0.40208516242317682</v>
      </c>
      <c r="S1726" s="2">
        <f t="shared" si="136"/>
        <v>0.59791483757682318</v>
      </c>
      <c r="T1726" s="2"/>
      <c r="U1726" s="2"/>
      <c r="V1726" s="37"/>
      <c r="W1726" s="37"/>
      <c r="X1726" s="37"/>
      <c r="Y1726" s="37"/>
      <c r="Z1726" s="37"/>
      <c r="AA1726" s="37"/>
      <c r="AB1726" s="12">
        <v>12</v>
      </c>
      <c r="AC1726">
        <v>3</v>
      </c>
      <c r="AD1726">
        <v>47</v>
      </c>
      <c r="AE1726">
        <v>0.1</v>
      </c>
      <c r="AF1726">
        <v>2</v>
      </c>
      <c r="AG1726">
        <v>0</v>
      </c>
      <c r="AH1726">
        <v>-1</v>
      </c>
      <c r="AI1726">
        <v>-3</v>
      </c>
      <c r="AJ1726">
        <v>0</v>
      </c>
      <c r="AK1726">
        <v>1</v>
      </c>
      <c r="AL1726">
        <v>0.03</v>
      </c>
      <c r="AM1726">
        <v>2.2000000000000002</v>
      </c>
      <c r="AN1726">
        <v>1.3</v>
      </c>
      <c r="AO1726">
        <v>0.9</v>
      </c>
      <c r="AP1726">
        <v>-9</v>
      </c>
      <c r="AQ1726">
        <v>0</v>
      </c>
      <c r="AR1726" s="2">
        <v>0.54</v>
      </c>
    </row>
    <row r="1727" spans="6:44" x14ac:dyDescent="0.3">
      <c r="F1727" t="str">
        <f t="shared" si="134"/>
        <v>12931411</v>
      </c>
      <c r="G1727" t="e">
        <f t="shared" si="137"/>
        <v>#N/A</v>
      </c>
      <c r="H1727" s="11">
        <v>1293</v>
      </c>
      <c r="I1727" s="5">
        <v>1411</v>
      </c>
      <c r="J1727" t="s">
        <v>54</v>
      </c>
      <c r="K1727" t="s">
        <v>78</v>
      </c>
      <c r="O1727" s="3"/>
      <c r="P1727" s="4"/>
      <c r="Q1727" s="4"/>
      <c r="R1727" s="2">
        <f t="shared" si="135"/>
        <v>0.83208516242317676</v>
      </c>
      <c r="S1727" s="2">
        <f t="shared" si="136"/>
        <v>0.16791483757682324</v>
      </c>
      <c r="T1727" s="2"/>
      <c r="U1727" s="2"/>
      <c r="V1727" s="37"/>
      <c r="W1727" s="37"/>
      <c r="X1727" s="37"/>
      <c r="Y1727" s="37"/>
      <c r="Z1727" s="37"/>
      <c r="AA1727" s="37"/>
      <c r="AB1727" s="12">
        <v>12</v>
      </c>
      <c r="AC1727">
        <v>16</v>
      </c>
      <c r="AD1727">
        <v>-190</v>
      </c>
      <c r="AE1727">
        <v>0.39</v>
      </c>
      <c r="AF1727">
        <v>4</v>
      </c>
      <c r="AG1727">
        <v>-5</v>
      </c>
      <c r="AH1727">
        <v>0</v>
      </c>
      <c r="AI1727">
        <v>2</v>
      </c>
      <c r="AJ1727">
        <v>4</v>
      </c>
      <c r="AK1727">
        <v>5</v>
      </c>
      <c r="AL1727">
        <v>0.01</v>
      </c>
      <c r="AM1727">
        <v>-0.2</v>
      </c>
      <c r="AN1727">
        <v>-13.7</v>
      </c>
      <c r="AO1727">
        <v>13.5</v>
      </c>
      <c r="AP1727">
        <v>4</v>
      </c>
      <c r="AQ1727">
        <v>1</v>
      </c>
      <c r="AR1727" s="2">
        <v>0.97</v>
      </c>
    </row>
    <row r="1728" spans="6:44" x14ac:dyDescent="0.3">
      <c r="F1728" t="str">
        <f t="shared" si="134"/>
        <v>12931417</v>
      </c>
      <c r="G1728" t="e">
        <f t="shared" si="137"/>
        <v>#N/A</v>
      </c>
      <c r="H1728" s="11">
        <v>1293</v>
      </c>
      <c r="I1728" s="5">
        <v>1417</v>
      </c>
      <c r="J1728" t="s">
        <v>54</v>
      </c>
      <c r="K1728" t="s">
        <v>79</v>
      </c>
      <c r="O1728" s="3"/>
      <c r="P1728" s="4"/>
      <c r="Q1728" s="4"/>
      <c r="R1728" s="2">
        <f t="shared" si="135"/>
        <v>0.54208516242317684</v>
      </c>
      <c r="S1728" s="2">
        <f t="shared" si="136"/>
        <v>0.45791483757682316</v>
      </c>
      <c r="T1728" s="2"/>
      <c r="U1728" s="2"/>
      <c r="V1728" s="37"/>
      <c r="W1728" s="37"/>
      <c r="X1728" s="37"/>
      <c r="Y1728" s="37"/>
      <c r="Z1728" s="37"/>
      <c r="AA1728" s="37"/>
      <c r="AB1728" s="12">
        <v>12</v>
      </c>
      <c r="AC1728">
        <v>11</v>
      </c>
      <c r="AD1728">
        <v>11</v>
      </c>
      <c r="AE1728">
        <v>0.17</v>
      </c>
      <c r="AF1728">
        <v>1</v>
      </c>
      <c r="AG1728">
        <v>-2</v>
      </c>
      <c r="AH1728">
        <v>1</v>
      </c>
      <c r="AI1728">
        <v>3</v>
      </c>
      <c r="AJ1728">
        <v>4</v>
      </c>
      <c r="AK1728">
        <v>0</v>
      </c>
      <c r="AL1728">
        <v>0.01</v>
      </c>
      <c r="AM1728">
        <v>-4.5</v>
      </c>
      <c r="AN1728">
        <v>-10.3</v>
      </c>
      <c r="AO1728">
        <v>5.8</v>
      </c>
      <c r="AP1728">
        <v>-1</v>
      </c>
      <c r="AQ1728">
        <v>0</v>
      </c>
      <c r="AR1728" s="2">
        <v>0.68</v>
      </c>
    </row>
    <row r="1729" spans="6:44" x14ac:dyDescent="0.3">
      <c r="F1729" t="str">
        <f t="shared" si="134"/>
        <v>12931420</v>
      </c>
      <c r="G1729" t="e">
        <f t="shared" si="137"/>
        <v>#N/A</v>
      </c>
      <c r="H1729" s="11">
        <v>1293</v>
      </c>
      <c r="I1729" s="5">
        <v>1420</v>
      </c>
      <c r="J1729" t="s">
        <v>54</v>
      </c>
      <c r="K1729" t="s">
        <v>80</v>
      </c>
      <c r="O1729" s="3"/>
      <c r="P1729" s="4"/>
      <c r="Q1729" s="4"/>
      <c r="R1729" s="2">
        <f t="shared" si="135"/>
        <v>0.79208516242317684</v>
      </c>
      <c r="S1729" s="2">
        <f t="shared" si="136"/>
        <v>0.20791483757682316</v>
      </c>
      <c r="T1729" s="2"/>
      <c r="U1729" s="2"/>
      <c r="V1729" s="37"/>
      <c r="W1729" s="37"/>
      <c r="X1729" s="37"/>
      <c r="Y1729" s="37"/>
      <c r="Z1729" s="37"/>
      <c r="AA1729" s="37"/>
      <c r="AB1729" s="12">
        <v>12</v>
      </c>
      <c r="AC1729">
        <v>16</v>
      </c>
      <c r="AD1729">
        <v>-125</v>
      </c>
      <c r="AE1729">
        <v>0.15</v>
      </c>
      <c r="AF1729">
        <v>3</v>
      </c>
      <c r="AG1729">
        <v>-5</v>
      </c>
      <c r="AH1729">
        <v>0</v>
      </c>
      <c r="AI1729">
        <v>-2</v>
      </c>
      <c r="AJ1729">
        <v>7</v>
      </c>
      <c r="AK1729">
        <v>2</v>
      </c>
      <c r="AL1729">
        <v>0.08</v>
      </c>
      <c r="AM1729">
        <v>4.9000000000000004</v>
      </c>
      <c r="AN1729">
        <v>-5</v>
      </c>
      <c r="AO1729">
        <v>9.9</v>
      </c>
      <c r="AP1729">
        <v>4</v>
      </c>
      <c r="AQ1729">
        <v>1</v>
      </c>
      <c r="AR1729" s="2">
        <v>0.93</v>
      </c>
    </row>
    <row r="1730" spans="6:44" x14ac:dyDescent="0.3">
      <c r="F1730" t="str">
        <f t="shared" si="134"/>
        <v>12931422</v>
      </c>
      <c r="G1730" t="e">
        <f t="shared" si="137"/>
        <v>#N/A</v>
      </c>
      <c r="H1730" s="11">
        <v>1293</v>
      </c>
      <c r="I1730" s="5">
        <v>1422</v>
      </c>
      <c r="J1730" t="s">
        <v>54</v>
      </c>
      <c r="K1730" t="s">
        <v>81</v>
      </c>
      <c r="O1730" s="3"/>
      <c r="P1730" s="4"/>
      <c r="Q1730" s="4"/>
      <c r="R1730" s="2">
        <f t="shared" si="135"/>
        <v>0.61208516242317679</v>
      </c>
      <c r="S1730" s="2">
        <f t="shared" si="136"/>
        <v>0.38791483757682321</v>
      </c>
      <c r="T1730" s="2"/>
      <c r="U1730" s="2"/>
      <c r="V1730" s="37"/>
      <c r="W1730" s="37"/>
      <c r="X1730" s="37"/>
      <c r="Y1730" s="37"/>
      <c r="Z1730" s="37"/>
      <c r="AA1730" s="37"/>
      <c r="AB1730" s="12">
        <v>12</v>
      </c>
      <c r="AC1730">
        <v>13</v>
      </c>
      <c r="AD1730">
        <v>-23</v>
      </c>
      <c r="AE1730">
        <v>0.06</v>
      </c>
      <c r="AF1730">
        <v>3</v>
      </c>
      <c r="AG1730">
        <v>-1</v>
      </c>
      <c r="AH1730">
        <v>-2</v>
      </c>
      <c r="AI1730">
        <v>-4</v>
      </c>
      <c r="AJ1730">
        <v>-1</v>
      </c>
      <c r="AK1730">
        <v>-3</v>
      </c>
      <c r="AL1730">
        <v>0.03</v>
      </c>
      <c r="AM1730">
        <v>5.3</v>
      </c>
      <c r="AN1730">
        <v>2.7</v>
      </c>
      <c r="AO1730">
        <v>2.6</v>
      </c>
      <c r="AP1730">
        <v>1</v>
      </c>
      <c r="AQ1730">
        <v>1</v>
      </c>
      <c r="AR1730" s="2">
        <v>0.75</v>
      </c>
    </row>
    <row r="1731" spans="6:44" x14ac:dyDescent="0.3">
      <c r="F1731" t="str">
        <f t="shared" si="134"/>
        <v>12931437</v>
      </c>
      <c r="G1731" t="e">
        <f t="shared" si="137"/>
        <v>#N/A</v>
      </c>
      <c r="H1731" s="11">
        <v>1293</v>
      </c>
      <c r="I1731" s="5">
        <v>1437</v>
      </c>
      <c r="J1731" t="s">
        <v>54</v>
      </c>
      <c r="K1731" t="s">
        <v>82</v>
      </c>
      <c r="O1731" s="3"/>
      <c r="P1731" s="4"/>
      <c r="Q1731" s="4"/>
      <c r="R1731" s="2">
        <f t="shared" si="135"/>
        <v>0.29208516242317678</v>
      </c>
      <c r="S1731" s="2">
        <f t="shared" si="136"/>
        <v>0.70791483757682316</v>
      </c>
      <c r="T1731" s="2"/>
      <c r="U1731" s="2"/>
      <c r="V1731" s="37"/>
      <c r="W1731" s="37"/>
      <c r="X1731" s="37"/>
      <c r="Y1731" s="37"/>
      <c r="Z1731" s="37"/>
      <c r="AA1731" s="37"/>
      <c r="AB1731" s="12">
        <v>12</v>
      </c>
      <c r="AC1731">
        <v>1</v>
      </c>
      <c r="AD1731">
        <v>57</v>
      </c>
      <c r="AE1731">
        <v>-0.05</v>
      </c>
      <c r="AF1731">
        <v>-5</v>
      </c>
      <c r="AG1731">
        <v>-2</v>
      </c>
      <c r="AH1731">
        <v>2</v>
      </c>
      <c r="AI1731">
        <v>0</v>
      </c>
      <c r="AJ1731">
        <v>4</v>
      </c>
      <c r="AK1731">
        <v>0</v>
      </c>
      <c r="AL1731">
        <v>-0.04</v>
      </c>
      <c r="AM1731">
        <v>-9.6999999999999993</v>
      </c>
      <c r="AN1731">
        <v>-4.9000000000000004</v>
      </c>
      <c r="AO1731">
        <v>-4.8</v>
      </c>
      <c r="AP1731">
        <v>-11</v>
      </c>
      <c r="AQ1731">
        <v>0</v>
      </c>
      <c r="AR1731" s="2">
        <v>0.43</v>
      </c>
    </row>
    <row r="1732" spans="6:44" x14ac:dyDescent="0.3">
      <c r="F1732" t="str">
        <f t="shared" si="134"/>
        <v>12931438</v>
      </c>
      <c r="G1732" t="e">
        <f t="shared" si="137"/>
        <v>#N/A</v>
      </c>
      <c r="H1732" s="11">
        <v>1293</v>
      </c>
      <c r="I1732" s="5">
        <v>1438</v>
      </c>
      <c r="J1732" t="s">
        <v>54</v>
      </c>
      <c r="K1732" t="s">
        <v>83</v>
      </c>
      <c r="O1732" s="3"/>
      <c r="P1732" s="4"/>
      <c r="Q1732" s="4"/>
      <c r="R1732" s="2">
        <f t="shared" si="135"/>
        <v>0.3120851624231768</v>
      </c>
      <c r="S1732" s="2">
        <f t="shared" si="136"/>
        <v>0.68791483757682315</v>
      </c>
      <c r="T1732" s="2"/>
      <c r="U1732" s="2"/>
      <c r="V1732" s="37"/>
      <c r="W1732" s="37"/>
      <c r="X1732" s="37"/>
      <c r="Y1732" s="37"/>
      <c r="Z1732" s="37"/>
      <c r="AA1732" s="37"/>
      <c r="AB1732" s="12">
        <v>12</v>
      </c>
      <c r="AC1732">
        <v>1</v>
      </c>
      <c r="AD1732">
        <v>58</v>
      </c>
      <c r="AE1732">
        <v>-0.11</v>
      </c>
      <c r="AF1732">
        <v>2</v>
      </c>
      <c r="AG1732">
        <v>3</v>
      </c>
      <c r="AH1732">
        <v>3</v>
      </c>
      <c r="AI1732">
        <v>-3</v>
      </c>
      <c r="AJ1732">
        <v>6</v>
      </c>
      <c r="AK1732">
        <v>-1</v>
      </c>
      <c r="AL1732">
        <v>-0.03</v>
      </c>
      <c r="AM1732">
        <v>9.9</v>
      </c>
      <c r="AN1732">
        <v>12.6</v>
      </c>
      <c r="AO1732">
        <v>-2.7</v>
      </c>
      <c r="AP1732">
        <v>-11</v>
      </c>
      <c r="AQ1732">
        <v>0</v>
      </c>
      <c r="AR1732" s="2">
        <v>0.45</v>
      </c>
    </row>
    <row r="1733" spans="6:44" x14ac:dyDescent="0.3">
      <c r="F1733" t="str">
        <f t="shared" si="134"/>
        <v>12931439</v>
      </c>
      <c r="G1733" t="e">
        <f t="shared" si="137"/>
        <v>#N/A</v>
      </c>
      <c r="H1733" s="11">
        <v>1293</v>
      </c>
      <c r="I1733" s="5">
        <v>1439</v>
      </c>
      <c r="J1733" t="s">
        <v>54</v>
      </c>
      <c r="K1733" t="s">
        <v>84</v>
      </c>
      <c r="O1733" s="3"/>
      <c r="P1733" s="4"/>
      <c r="Q1733" s="4"/>
      <c r="R1733" s="2">
        <f t="shared" si="135"/>
        <v>0.47208516242317677</v>
      </c>
      <c r="S1733" s="2">
        <f t="shared" si="136"/>
        <v>0.52791483757682323</v>
      </c>
      <c r="T1733" s="2"/>
      <c r="U1733" s="2"/>
      <c r="V1733" s="37"/>
      <c r="W1733" s="37"/>
      <c r="X1733" s="37"/>
      <c r="Y1733" s="37"/>
      <c r="Z1733" s="37"/>
      <c r="AA1733" s="37"/>
      <c r="AB1733" s="12">
        <v>12</v>
      </c>
      <c r="AC1733">
        <v>8</v>
      </c>
      <c r="AD1733">
        <v>27</v>
      </c>
      <c r="AE1733">
        <v>0.17</v>
      </c>
      <c r="AF1733">
        <v>-2</v>
      </c>
      <c r="AG1733">
        <v>-3</v>
      </c>
      <c r="AH1733">
        <v>0</v>
      </c>
      <c r="AI1733">
        <v>0</v>
      </c>
      <c r="AJ1733">
        <v>9</v>
      </c>
      <c r="AK1733">
        <v>2</v>
      </c>
      <c r="AL1733">
        <v>0.02</v>
      </c>
      <c r="AM1733">
        <v>-2.2999999999999998</v>
      </c>
      <c r="AN1733">
        <v>-5.8</v>
      </c>
      <c r="AO1733">
        <v>3.5</v>
      </c>
      <c r="AP1733">
        <v>-4</v>
      </c>
      <c r="AQ1733">
        <v>0</v>
      </c>
      <c r="AR1733" s="2">
        <v>0.61</v>
      </c>
    </row>
    <row r="1734" spans="6:44" x14ac:dyDescent="0.3">
      <c r="F1734" t="str">
        <f t="shared" si="134"/>
        <v>12931455</v>
      </c>
      <c r="G1734" t="e">
        <f t="shared" si="137"/>
        <v>#N/A</v>
      </c>
      <c r="H1734" s="11">
        <v>1293</v>
      </c>
      <c r="I1734" s="5">
        <v>1455</v>
      </c>
      <c r="J1734" t="s">
        <v>54</v>
      </c>
      <c r="K1734" t="s">
        <v>86</v>
      </c>
      <c r="O1734" s="3"/>
      <c r="P1734" s="4"/>
      <c r="Q1734" s="4"/>
      <c r="R1734" s="2">
        <f t="shared" si="135"/>
        <v>0.42208516242317684</v>
      </c>
      <c r="S1734" s="2">
        <f t="shared" si="136"/>
        <v>0.57791483757682316</v>
      </c>
      <c r="T1734" s="2"/>
      <c r="U1734" s="2"/>
      <c r="V1734" s="37"/>
      <c r="W1734" s="37"/>
      <c r="X1734" s="37"/>
      <c r="Y1734" s="37"/>
      <c r="Z1734" s="37"/>
      <c r="AA1734" s="37"/>
      <c r="AB1734" s="12">
        <v>12</v>
      </c>
      <c r="AC1734">
        <v>4</v>
      </c>
      <c r="AD1734">
        <v>39</v>
      </c>
      <c r="AE1734">
        <v>0.05</v>
      </c>
      <c r="AF1734">
        <v>0</v>
      </c>
      <c r="AG1734">
        <v>-2</v>
      </c>
      <c r="AH1734">
        <v>1</v>
      </c>
      <c r="AI1734">
        <v>1</v>
      </c>
      <c r="AJ1734">
        <v>-2</v>
      </c>
      <c r="AK1734">
        <v>-4</v>
      </c>
      <c r="AL1734">
        <v>-0.01</v>
      </c>
      <c r="AM1734">
        <v>-5.6</v>
      </c>
      <c r="AN1734">
        <v>-5.3</v>
      </c>
      <c r="AO1734">
        <v>-0.3</v>
      </c>
      <c r="AP1734">
        <v>-8</v>
      </c>
      <c r="AQ1734">
        <v>0</v>
      </c>
      <c r="AR1734" s="2">
        <v>0.56000000000000005</v>
      </c>
    </row>
    <row r="1735" spans="6:44" x14ac:dyDescent="0.3">
      <c r="F1735" t="str">
        <f t="shared" si="134"/>
        <v>12931460</v>
      </c>
      <c r="G1735" t="e">
        <f t="shared" si="137"/>
        <v>#N/A</v>
      </c>
      <c r="H1735" s="11">
        <v>1293</v>
      </c>
      <c r="I1735" s="5">
        <v>1460</v>
      </c>
      <c r="J1735" t="s">
        <v>54</v>
      </c>
      <c r="K1735" t="s">
        <v>87</v>
      </c>
      <c r="O1735" s="3"/>
      <c r="P1735" s="4"/>
      <c r="Q1735" s="4"/>
      <c r="R1735" s="2">
        <f t="shared" si="135"/>
        <v>0.73208516242317678</v>
      </c>
      <c r="S1735" s="2">
        <f t="shared" si="136"/>
        <v>0.26791483757682322</v>
      </c>
      <c r="T1735" s="2"/>
      <c r="U1735" s="2"/>
      <c r="V1735" s="37"/>
      <c r="W1735" s="37"/>
      <c r="X1735" s="37"/>
      <c r="Y1735" s="37"/>
      <c r="Z1735" s="37"/>
      <c r="AA1735" s="37"/>
      <c r="AB1735" s="12">
        <v>12</v>
      </c>
      <c r="AC1735">
        <v>14</v>
      </c>
      <c r="AD1735">
        <v>-76</v>
      </c>
      <c r="AE1735">
        <v>0.11</v>
      </c>
      <c r="AF1735">
        <v>6</v>
      </c>
      <c r="AG1735">
        <v>-1</v>
      </c>
      <c r="AH1735">
        <v>-1</v>
      </c>
      <c r="AI1735">
        <v>-3</v>
      </c>
      <c r="AJ1735">
        <v>4</v>
      </c>
      <c r="AK1735">
        <v>-2</v>
      </c>
      <c r="AL1735">
        <v>0.01</v>
      </c>
      <c r="AM1735">
        <v>6.1</v>
      </c>
      <c r="AN1735">
        <v>-0.2</v>
      </c>
      <c r="AO1735">
        <v>6.3</v>
      </c>
      <c r="AP1735">
        <v>2</v>
      </c>
      <c r="AQ1735">
        <v>1</v>
      </c>
      <c r="AR1735" s="2">
        <v>0.87</v>
      </c>
    </row>
    <row r="1736" spans="6:44" x14ac:dyDescent="0.3">
      <c r="F1736" t="str">
        <f t="shared" si="134"/>
        <v>12931462</v>
      </c>
      <c r="G1736" t="e">
        <f t="shared" si="137"/>
        <v>#N/A</v>
      </c>
      <c r="H1736" s="11">
        <v>1293</v>
      </c>
      <c r="I1736" s="5">
        <v>1462</v>
      </c>
      <c r="J1736" t="s">
        <v>54</v>
      </c>
      <c r="K1736" t="s">
        <v>88</v>
      </c>
      <c r="O1736" s="3"/>
      <c r="P1736" s="4"/>
      <c r="Q1736" s="4"/>
      <c r="R1736" s="2">
        <f t="shared" si="135"/>
        <v>0.42208516242317684</v>
      </c>
      <c r="S1736" s="2">
        <f t="shared" si="136"/>
        <v>0.57791483757682316</v>
      </c>
      <c r="T1736" s="2"/>
      <c r="U1736" s="2"/>
      <c r="V1736" s="37"/>
      <c r="W1736" s="37"/>
      <c r="X1736" s="37"/>
      <c r="Y1736" s="37"/>
      <c r="Z1736" s="37"/>
      <c r="AA1736" s="37"/>
      <c r="AB1736" s="12">
        <v>12</v>
      </c>
      <c r="AC1736">
        <v>1</v>
      </c>
      <c r="AD1736">
        <v>45</v>
      </c>
      <c r="AE1736">
        <v>-0.02</v>
      </c>
      <c r="AF1736">
        <v>-1</v>
      </c>
      <c r="AG1736">
        <v>-3</v>
      </c>
      <c r="AH1736">
        <v>0</v>
      </c>
      <c r="AI1736">
        <v>2</v>
      </c>
      <c r="AJ1736">
        <v>3</v>
      </c>
      <c r="AK1736">
        <v>-4</v>
      </c>
      <c r="AL1736">
        <v>-0.06</v>
      </c>
      <c r="AM1736">
        <v>-6.9</v>
      </c>
      <c r="AN1736">
        <v>-8.5</v>
      </c>
      <c r="AO1736">
        <v>1.6</v>
      </c>
      <c r="AP1736">
        <v>-11</v>
      </c>
      <c r="AQ1736">
        <v>0</v>
      </c>
      <c r="AR1736" s="2">
        <v>0.56000000000000005</v>
      </c>
    </row>
    <row r="1737" spans="6:44" x14ac:dyDescent="0.3">
      <c r="F1737" t="str">
        <f t="shared" si="134"/>
        <v>13001301</v>
      </c>
      <c r="G1737" t="e">
        <f t="shared" si="137"/>
        <v>#N/A</v>
      </c>
      <c r="H1737" s="11">
        <v>1300</v>
      </c>
      <c r="I1737" s="5">
        <v>1301</v>
      </c>
      <c r="J1737" t="s">
        <v>55</v>
      </c>
      <c r="K1737" t="s">
        <v>56</v>
      </c>
      <c r="O1737" s="3"/>
      <c r="P1737" s="4"/>
      <c r="Q1737" s="4"/>
      <c r="R1737" s="2">
        <f t="shared" si="135"/>
        <v>-7.7914837576823215E-2</v>
      </c>
      <c r="S1737" s="2">
        <f t="shared" si="136"/>
        <v>1.0779148375768233</v>
      </c>
      <c r="T1737" s="2"/>
      <c r="U1737" s="2"/>
      <c r="V1737" s="37"/>
      <c r="W1737" s="37"/>
      <c r="X1737" s="37"/>
      <c r="Y1737" s="37"/>
      <c r="Z1737" s="37"/>
      <c r="AA1737" s="37"/>
      <c r="AB1737" s="12">
        <v>16</v>
      </c>
      <c r="AC1737">
        <v>9</v>
      </c>
      <c r="AD1737">
        <v>267</v>
      </c>
      <c r="AE1737">
        <v>-0.14000000000000001</v>
      </c>
      <c r="AF1737">
        <v>-2</v>
      </c>
      <c r="AG1737">
        <v>-3</v>
      </c>
      <c r="AH1737">
        <v>3</v>
      </c>
      <c r="AI1737">
        <v>-3</v>
      </c>
      <c r="AJ1737">
        <v>-1</v>
      </c>
      <c r="AK1737">
        <v>2</v>
      </c>
      <c r="AL1737">
        <v>-0.02</v>
      </c>
      <c r="AM1737">
        <v>-10.8</v>
      </c>
      <c r="AN1737">
        <v>-3.8</v>
      </c>
      <c r="AO1737">
        <v>-7</v>
      </c>
      <c r="AP1737">
        <v>-7</v>
      </c>
      <c r="AQ1737">
        <v>0</v>
      </c>
      <c r="AR1737" s="2">
        <v>0.06</v>
      </c>
    </row>
    <row r="1738" spans="6:44" x14ac:dyDescent="0.3">
      <c r="F1738" t="str">
        <f t="shared" si="134"/>
        <v>13001305</v>
      </c>
      <c r="G1738" t="e">
        <f t="shared" si="137"/>
        <v>#N/A</v>
      </c>
      <c r="H1738" s="11">
        <v>1300</v>
      </c>
      <c r="I1738" s="5">
        <v>1305</v>
      </c>
      <c r="J1738" t="s">
        <v>55</v>
      </c>
      <c r="K1738" t="s">
        <v>57</v>
      </c>
      <c r="O1738" s="3"/>
      <c r="P1738" s="4"/>
      <c r="Q1738" s="4"/>
      <c r="R1738" s="2">
        <f t="shared" si="135"/>
        <v>-9.7914837576823205E-2</v>
      </c>
      <c r="S1738" s="2">
        <f t="shared" si="136"/>
        <v>1.0979148375768233</v>
      </c>
      <c r="T1738" s="2"/>
      <c r="U1738" s="2"/>
      <c r="V1738" s="37"/>
      <c r="W1738" s="37"/>
      <c r="X1738" s="37"/>
      <c r="Y1738" s="37"/>
      <c r="Z1738" s="37"/>
      <c r="AA1738" s="37"/>
      <c r="AB1738" s="12">
        <v>16</v>
      </c>
      <c r="AC1738">
        <v>7</v>
      </c>
      <c r="AD1738">
        <v>285</v>
      </c>
      <c r="AE1738">
        <v>-0.27</v>
      </c>
      <c r="AF1738">
        <v>-4</v>
      </c>
      <c r="AG1738">
        <v>0</v>
      </c>
      <c r="AH1738">
        <v>6</v>
      </c>
      <c r="AI1738">
        <v>-1</v>
      </c>
      <c r="AJ1738">
        <v>6</v>
      </c>
      <c r="AK1738">
        <v>-1</v>
      </c>
      <c r="AL1738">
        <v>-7.0000000000000007E-2</v>
      </c>
      <c r="AM1738">
        <v>-12.7</v>
      </c>
      <c r="AN1738">
        <v>-2.2000000000000002</v>
      </c>
      <c r="AO1738">
        <v>-10.5</v>
      </c>
      <c r="AP1738">
        <v>-9</v>
      </c>
      <c r="AQ1738">
        <v>0</v>
      </c>
      <c r="AR1738" s="2">
        <v>0.04</v>
      </c>
    </row>
    <row r="1739" spans="6:44" x14ac:dyDescent="0.3">
      <c r="F1739" t="str">
        <f t="shared" si="134"/>
        <v>13001308</v>
      </c>
      <c r="G1739" t="e">
        <f t="shared" si="137"/>
        <v>#N/A</v>
      </c>
      <c r="H1739" s="11">
        <v>1300</v>
      </c>
      <c r="I1739" s="5">
        <v>1308</v>
      </c>
      <c r="J1739" t="s">
        <v>55</v>
      </c>
      <c r="K1739" t="s">
        <v>58</v>
      </c>
      <c r="O1739" s="3"/>
      <c r="P1739" s="4"/>
      <c r="Q1739" s="4"/>
      <c r="R1739" s="2">
        <f t="shared" si="135"/>
        <v>-7.7914837576823215E-2</v>
      </c>
      <c r="S1739" s="2">
        <f t="shared" si="136"/>
        <v>1.0779148375768233</v>
      </c>
      <c r="T1739" s="2"/>
      <c r="U1739" s="2"/>
      <c r="V1739" s="37"/>
      <c r="W1739" s="37"/>
      <c r="X1739" s="37"/>
      <c r="Y1739" s="37"/>
      <c r="Z1739" s="37"/>
      <c r="AA1739" s="37"/>
      <c r="AB1739" s="12">
        <v>16</v>
      </c>
      <c r="AC1739">
        <v>12</v>
      </c>
      <c r="AD1739">
        <v>254</v>
      </c>
      <c r="AE1739">
        <v>-0.31</v>
      </c>
      <c r="AF1739">
        <v>-1</v>
      </c>
      <c r="AG1739">
        <v>4</v>
      </c>
      <c r="AH1739">
        <v>3</v>
      </c>
      <c r="AI1739">
        <v>-2</v>
      </c>
      <c r="AJ1739">
        <v>-1</v>
      </c>
      <c r="AK1739">
        <v>-7</v>
      </c>
      <c r="AL1739">
        <v>0.04</v>
      </c>
      <c r="AM1739">
        <v>-5.2</v>
      </c>
      <c r="AN1739">
        <v>6</v>
      </c>
      <c r="AO1739">
        <v>-11.2</v>
      </c>
      <c r="AP1739">
        <v>-4</v>
      </c>
      <c r="AQ1739">
        <v>0</v>
      </c>
      <c r="AR1739" s="2">
        <v>0.06</v>
      </c>
    </row>
    <row r="1740" spans="6:44" x14ac:dyDescent="0.3">
      <c r="F1740" t="str">
        <f t="shared" si="134"/>
        <v>13001314</v>
      </c>
      <c r="G1740" t="e">
        <f t="shared" si="137"/>
        <v>#N/A</v>
      </c>
      <c r="H1740" s="11">
        <v>1300</v>
      </c>
      <c r="I1740" s="5">
        <v>1314</v>
      </c>
      <c r="J1740" t="s">
        <v>55</v>
      </c>
      <c r="K1740" t="s">
        <v>59</v>
      </c>
      <c r="O1740" s="3"/>
      <c r="P1740" s="4"/>
      <c r="Q1740" s="4"/>
      <c r="R1740" s="2">
        <f t="shared" si="135"/>
        <v>-9.7914837576823205E-2</v>
      </c>
      <c r="S1740" s="2">
        <f t="shared" si="136"/>
        <v>1.0979148375768233</v>
      </c>
      <c r="T1740" s="2"/>
      <c r="U1740" s="2"/>
      <c r="V1740" s="37"/>
      <c r="W1740" s="37"/>
      <c r="X1740" s="37"/>
      <c r="Y1740" s="37"/>
      <c r="Z1740" s="37"/>
      <c r="AA1740" s="37"/>
      <c r="AB1740" s="12">
        <v>16</v>
      </c>
      <c r="AC1740">
        <v>2</v>
      </c>
      <c r="AD1740">
        <v>302</v>
      </c>
      <c r="AE1740">
        <v>-0.19</v>
      </c>
      <c r="AF1740">
        <v>-1</v>
      </c>
      <c r="AG1740">
        <v>-1</v>
      </c>
      <c r="AH1740">
        <v>4</v>
      </c>
      <c r="AI1740">
        <v>1</v>
      </c>
      <c r="AJ1740">
        <v>-5</v>
      </c>
      <c r="AK1740">
        <v>-4</v>
      </c>
      <c r="AL1740">
        <v>-0.06</v>
      </c>
      <c r="AM1740">
        <v>-11.6</v>
      </c>
      <c r="AN1740">
        <v>-2.4</v>
      </c>
      <c r="AO1740">
        <v>-9.1999999999999993</v>
      </c>
      <c r="AP1740">
        <v>-14</v>
      </c>
      <c r="AQ1740">
        <v>0</v>
      </c>
      <c r="AR1740" s="2">
        <v>0.04</v>
      </c>
    </row>
    <row r="1741" spans="6:44" x14ac:dyDescent="0.3">
      <c r="F1741" t="str">
        <f t="shared" si="134"/>
        <v>13001326</v>
      </c>
      <c r="G1741" t="e">
        <f t="shared" si="137"/>
        <v>#N/A</v>
      </c>
      <c r="H1741" s="11">
        <v>1300</v>
      </c>
      <c r="I1741" s="5">
        <v>1326</v>
      </c>
      <c r="J1741" t="s">
        <v>55</v>
      </c>
      <c r="K1741" t="s">
        <v>60</v>
      </c>
      <c r="O1741" s="3"/>
      <c r="P1741" s="4"/>
      <c r="Q1741" s="4"/>
      <c r="R1741" s="2">
        <f t="shared" si="135"/>
        <v>-9.7914837576823205E-2</v>
      </c>
      <c r="S1741" s="2">
        <f t="shared" si="136"/>
        <v>1.0979148375768233</v>
      </c>
      <c r="T1741" s="2"/>
      <c r="U1741" s="2"/>
      <c r="V1741" s="37"/>
      <c r="W1741" s="37"/>
      <c r="X1741" s="37"/>
      <c r="Y1741" s="37"/>
      <c r="Z1741" s="37"/>
      <c r="AA1741" s="37"/>
      <c r="AB1741" s="12">
        <v>16</v>
      </c>
      <c r="AC1741">
        <v>5</v>
      </c>
      <c r="AD1741">
        <v>294</v>
      </c>
      <c r="AE1741">
        <v>-0.23</v>
      </c>
      <c r="AF1741">
        <v>-3</v>
      </c>
      <c r="AG1741">
        <v>1</v>
      </c>
      <c r="AH1741">
        <v>3</v>
      </c>
      <c r="AI1741">
        <v>-1</v>
      </c>
      <c r="AJ1741">
        <v>3</v>
      </c>
      <c r="AK1741">
        <v>-5</v>
      </c>
      <c r="AL1741">
        <v>-0.05</v>
      </c>
      <c r="AM1741">
        <v>-5.4</v>
      </c>
      <c r="AN1741">
        <v>4</v>
      </c>
      <c r="AO1741">
        <v>-9.4</v>
      </c>
      <c r="AP1741">
        <v>-11</v>
      </c>
      <c r="AQ1741">
        <v>0</v>
      </c>
      <c r="AR1741" s="2">
        <v>0.04</v>
      </c>
    </row>
    <row r="1742" spans="6:44" x14ac:dyDescent="0.3">
      <c r="F1742" t="str">
        <f t="shared" si="134"/>
        <v>13001328</v>
      </c>
      <c r="G1742" t="e">
        <f t="shared" si="137"/>
        <v>#N/A</v>
      </c>
      <c r="H1742" s="11">
        <v>1300</v>
      </c>
      <c r="I1742" s="5">
        <v>1328</v>
      </c>
      <c r="J1742" t="s">
        <v>55</v>
      </c>
      <c r="K1742" t="s">
        <v>61</v>
      </c>
      <c r="O1742" s="3"/>
      <c r="P1742" s="4"/>
      <c r="Q1742" s="4"/>
      <c r="R1742" s="2">
        <f t="shared" si="135"/>
        <v>-7.7914837576823215E-2</v>
      </c>
      <c r="S1742" s="2">
        <f t="shared" si="136"/>
        <v>1.0779148375768233</v>
      </c>
      <c r="T1742" s="2"/>
      <c r="U1742" s="2"/>
      <c r="V1742" s="37"/>
      <c r="W1742" s="37"/>
      <c r="X1742" s="37"/>
      <c r="Y1742" s="37"/>
      <c r="Z1742" s="37"/>
      <c r="AA1742" s="37"/>
      <c r="AB1742" s="12">
        <v>16</v>
      </c>
      <c r="AC1742">
        <v>10</v>
      </c>
      <c r="AD1742">
        <v>262</v>
      </c>
      <c r="AE1742">
        <v>-0.06</v>
      </c>
      <c r="AF1742">
        <v>-3</v>
      </c>
      <c r="AG1742">
        <v>-2</v>
      </c>
      <c r="AH1742">
        <v>3</v>
      </c>
      <c r="AI1742">
        <v>0</v>
      </c>
      <c r="AJ1742">
        <v>5</v>
      </c>
      <c r="AK1742">
        <v>0</v>
      </c>
      <c r="AL1742">
        <v>-7.0000000000000007E-2</v>
      </c>
      <c r="AM1742">
        <v>-14.8</v>
      </c>
      <c r="AN1742">
        <v>-10.9</v>
      </c>
      <c r="AO1742">
        <v>-3.9</v>
      </c>
      <c r="AP1742">
        <v>-6</v>
      </c>
      <c r="AQ1742">
        <v>0</v>
      </c>
      <c r="AR1742" s="2">
        <v>0.06</v>
      </c>
    </row>
    <row r="1743" spans="6:44" x14ac:dyDescent="0.3">
      <c r="F1743" t="str">
        <f t="shared" si="134"/>
        <v>13001335</v>
      </c>
      <c r="G1743" t="e">
        <f t="shared" si="137"/>
        <v>#N/A</v>
      </c>
      <c r="H1743" s="11">
        <v>1300</v>
      </c>
      <c r="I1743" s="5">
        <v>1335</v>
      </c>
      <c r="J1743" t="s">
        <v>55</v>
      </c>
      <c r="K1743" t="s">
        <v>62</v>
      </c>
      <c r="O1743" s="3"/>
      <c r="P1743" s="4"/>
      <c r="Q1743" s="4"/>
      <c r="R1743" s="2">
        <f t="shared" si="135"/>
        <v>2.0851624231768007E-3</v>
      </c>
      <c r="S1743" s="2">
        <f t="shared" si="136"/>
        <v>0.9979148375768232</v>
      </c>
      <c r="T1743" s="2"/>
      <c r="U1743" s="2"/>
      <c r="V1743" s="37"/>
      <c r="W1743" s="37"/>
      <c r="X1743" s="37"/>
      <c r="Y1743" s="37"/>
      <c r="Z1743" s="37"/>
      <c r="AA1743" s="37"/>
      <c r="AB1743" s="12">
        <v>16</v>
      </c>
      <c r="AC1743">
        <v>16</v>
      </c>
      <c r="AD1743">
        <v>182</v>
      </c>
      <c r="AE1743">
        <v>-0.22</v>
      </c>
      <c r="AF1743">
        <v>-2</v>
      </c>
      <c r="AG1743">
        <v>2</v>
      </c>
      <c r="AH1743">
        <v>3</v>
      </c>
      <c r="AI1743">
        <v>0</v>
      </c>
      <c r="AJ1743">
        <v>9</v>
      </c>
      <c r="AK1743">
        <v>-7</v>
      </c>
      <c r="AL1743">
        <v>0.02</v>
      </c>
      <c r="AM1743">
        <v>-5.3</v>
      </c>
      <c r="AN1743">
        <v>1.1000000000000001</v>
      </c>
      <c r="AO1743">
        <v>-6.4</v>
      </c>
      <c r="AP1743">
        <v>0</v>
      </c>
      <c r="AQ1743">
        <v>0</v>
      </c>
      <c r="AR1743" s="2">
        <v>0.14000000000000001</v>
      </c>
    </row>
    <row r="1744" spans="6:44" x14ac:dyDescent="0.3">
      <c r="F1744" t="str">
        <f t="shared" si="134"/>
        <v>13001344</v>
      </c>
      <c r="G1744" t="e">
        <f t="shared" si="137"/>
        <v>#N/A</v>
      </c>
      <c r="H1744" s="11">
        <v>1300</v>
      </c>
      <c r="I1744" s="5">
        <v>1344</v>
      </c>
      <c r="J1744" t="s">
        <v>55</v>
      </c>
      <c r="K1744" t="s">
        <v>63</v>
      </c>
      <c r="O1744" s="3"/>
      <c r="P1744" s="4"/>
      <c r="Q1744" s="4"/>
      <c r="R1744" s="2">
        <f t="shared" si="135"/>
        <v>-4.7914837576823216E-2</v>
      </c>
      <c r="S1744" s="2">
        <f t="shared" si="136"/>
        <v>1.0479148375768232</v>
      </c>
      <c r="T1744" s="2"/>
      <c r="U1744" s="2"/>
      <c r="V1744" s="37"/>
      <c r="W1744" s="37"/>
      <c r="X1744" s="37"/>
      <c r="Y1744" s="37"/>
      <c r="Z1744" s="37"/>
      <c r="AA1744" s="37"/>
      <c r="AB1744" s="12">
        <v>16</v>
      </c>
      <c r="AC1744">
        <v>10</v>
      </c>
      <c r="AD1744">
        <v>246</v>
      </c>
      <c r="AE1744">
        <v>-0.1</v>
      </c>
      <c r="AF1744">
        <v>1</v>
      </c>
      <c r="AG1744">
        <v>-1</v>
      </c>
      <c r="AH1744">
        <v>3</v>
      </c>
      <c r="AI1744">
        <v>-2</v>
      </c>
      <c r="AJ1744">
        <v>4</v>
      </c>
      <c r="AK1744">
        <v>-1</v>
      </c>
      <c r="AL1744">
        <v>-0.02</v>
      </c>
      <c r="AM1744">
        <v>-3.3</v>
      </c>
      <c r="AN1744">
        <v>-2</v>
      </c>
      <c r="AO1744">
        <v>-1.3</v>
      </c>
      <c r="AP1744">
        <v>-6</v>
      </c>
      <c r="AQ1744">
        <v>0</v>
      </c>
      <c r="AR1744" s="2">
        <v>0.09</v>
      </c>
    </row>
    <row r="1745" spans="6:44" x14ac:dyDescent="0.3">
      <c r="F1745" t="str">
        <f t="shared" si="134"/>
        <v>13001345</v>
      </c>
      <c r="G1745" t="e">
        <f t="shared" si="137"/>
        <v>#N/A</v>
      </c>
      <c r="H1745" s="11">
        <v>1300</v>
      </c>
      <c r="I1745" s="5">
        <v>1345</v>
      </c>
      <c r="J1745" t="s">
        <v>55</v>
      </c>
      <c r="K1745" t="s">
        <v>64</v>
      </c>
      <c r="O1745" s="3"/>
      <c r="P1745" s="4"/>
      <c r="Q1745" s="4"/>
      <c r="R1745" s="2">
        <f t="shared" si="135"/>
        <v>-0.11791483757682321</v>
      </c>
      <c r="S1745" s="2">
        <f t="shared" si="136"/>
        <v>1.1179148375768233</v>
      </c>
      <c r="T1745" s="2"/>
      <c r="U1745" s="2"/>
      <c r="V1745" s="37"/>
      <c r="W1745" s="37"/>
      <c r="X1745" s="37"/>
      <c r="Y1745" s="37"/>
      <c r="Z1745" s="37"/>
      <c r="AA1745" s="37"/>
      <c r="AB1745" s="12">
        <v>16</v>
      </c>
      <c r="AC1745">
        <v>2</v>
      </c>
      <c r="AD1745">
        <v>304</v>
      </c>
      <c r="AE1745">
        <v>-0.3</v>
      </c>
      <c r="AF1745">
        <v>-7</v>
      </c>
      <c r="AG1745">
        <v>2</v>
      </c>
      <c r="AH1745">
        <v>4</v>
      </c>
      <c r="AI1745">
        <v>0</v>
      </c>
      <c r="AJ1745">
        <v>5</v>
      </c>
      <c r="AK1745">
        <v>-2</v>
      </c>
      <c r="AL1745">
        <v>-0.06</v>
      </c>
      <c r="AM1745">
        <v>-10.7</v>
      </c>
      <c r="AN1745">
        <v>5.0999999999999996</v>
      </c>
      <c r="AO1745">
        <v>-15.8</v>
      </c>
      <c r="AP1745">
        <v>-14</v>
      </c>
      <c r="AQ1745">
        <v>0</v>
      </c>
      <c r="AR1745" s="2">
        <v>0.02</v>
      </c>
    </row>
    <row r="1746" spans="6:44" x14ac:dyDescent="0.3">
      <c r="F1746" t="str">
        <f t="shared" si="134"/>
        <v>13001347</v>
      </c>
      <c r="G1746" t="e">
        <f t="shared" si="137"/>
        <v>#N/A</v>
      </c>
      <c r="H1746" s="11">
        <v>1300</v>
      </c>
      <c r="I1746" s="5">
        <v>1347</v>
      </c>
      <c r="J1746" t="s">
        <v>55</v>
      </c>
      <c r="K1746" t="s">
        <v>65</v>
      </c>
      <c r="O1746" s="3"/>
      <c r="P1746" s="4"/>
      <c r="Q1746" s="4"/>
      <c r="R1746" s="2">
        <f t="shared" si="135"/>
        <v>0.11208516242317679</v>
      </c>
      <c r="S1746" s="2">
        <f t="shared" si="136"/>
        <v>0.88791483757682321</v>
      </c>
      <c r="T1746" s="2"/>
      <c r="U1746" s="2"/>
      <c r="V1746" s="37"/>
      <c r="W1746" s="37"/>
      <c r="X1746" s="37"/>
      <c r="Y1746" s="37"/>
      <c r="Z1746" s="37"/>
      <c r="AA1746" s="37"/>
      <c r="AB1746" s="12">
        <v>16</v>
      </c>
      <c r="AC1746">
        <v>16</v>
      </c>
      <c r="AD1746">
        <v>139</v>
      </c>
      <c r="AE1746">
        <v>-0.1</v>
      </c>
      <c r="AF1746">
        <v>2</v>
      </c>
      <c r="AG1746">
        <v>0</v>
      </c>
      <c r="AH1746">
        <v>2</v>
      </c>
      <c r="AI1746">
        <v>-3</v>
      </c>
      <c r="AJ1746">
        <v>1</v>
      </c>
      <c r="AK1746">
        <v>-2</v>
      </c>
      <c r="AL1746">
        <v>-0.05</v>
      </c>
      <c r="AM1746">
        <v>3.5</v>
      </c>
      <c r="AN1746">
        <v>5.8</v>
      </c>
      <c r="AO1746">
        <v>-2.2999999999999998</v>
      </c>
      <c r="AP1746">
        <v>0</v>
      </c>
      <c r="AQ1746">
        <v>0</v>
      </c>
      <c r="AR1746" s="2">
        <v>0.25</v>
      </c>
    </row>
    <row r="1747" spans="6:44" x14ac:dyDescent="0.3">
      <c r="F1747" t="str">
        <f t="shared" si="134"/>
        <v>13001348</v>
      </c>
      <c r="G1747" t="e">
        <f t="shared" si="137"/>
        <v>#N/A</v>
      </c>
      <c r="H1747" s="11">
        <v>1300</v>
      </c>
      <c r="I1747" s="5">
        <v>1348</v>
      </c>
      <c r="J1747" t="s">
        <v>55</v>
      </c>
      <c r="K1747" t="s">
        <v>66</v>
      </c>
      <c r="O1747" s="3"/>
      <c r="P1747" s="4"/>
      <c r="Q1747" s="4"/>
      <c r="R1747" s="2">
        <f t="shared" si="135"/>
        <v>-7.7914837576823215E-2</v>
      </c>
      <c r="S1747" s="2">
        <f t="shared" si="136"/>
        <v>1.0779148375768233</v>
      </c>
      <c r="T1747" s="2"/>
      <c r="U1747" s="2"/>
      <c r="V1747" s="37"/>
      <c r="W1747" s="37"/>
      <c r="X1747" s="37"/>
      <c r="Y1747" s="37"/>
      <c r="Z1747" s="37"/>
      <c r="AA1747" s="37"/>
      <c r="AB1747" s="12">
        <v>16</v>
      </c>
      <c r="AC1747">
        <v>7</v>
      </c>
      <c r="AD1747">
        <v>260</v>
      </c>
      <c r="AE1747">
        <v>-0.26</v>
      </c>
      <c r="AF1747">
        <v>-1</v>
      </c>
      <c r="AG1747">
        <v>-1</v>
      </c>
      <c r="AH1747">
        <v>5</v>
      </c>
      <c r="AI1747">
        <v>-5</v>
      </c>
      <c r="AJ1747">
        <v>2</v>
      </c>
      <c r="AK1747">
        <v>-3</v>
      </c>
      <c r="AL1747">
        <v>-0.03</v>
      </c>
      <c r="AM1747">
        <v>-5.8</v>
      </c>
      <c r="AN1747">
        <v>2.8</v>
      </c>
      <c r="AO1747">
        <v>-8.6</v>
      </c>
      <c r="AP1747">
        <v>-9</v>
      </c>
      <c r="AQ1747">
        <v>0</v>
      </c>
      <c r="AR1747" s="2">
        <v>0.06</v>
      </c>
    </row>
    <row r="1748" spans="6:44" x14ac:dyDescent="0.3">
      <c r="F1748" t="str">
        <f t="shared" si="134"/>
        <v>13001355</v>
      </c>
      <c r="G1748" t="e">
        <f t="shared" si="137"/>
        <v>#N/A</v>
      </c>
      <c r="H1748" s="11">
        <v>1300</v>
      </c>
      <c r="I1748" s="5">
        <v>1355</v>
      </c>
      <c r="J1748" t="s">
        <v>55</v>
      </c>
      <c r="K1748" t="s">
        <v>67</v>
      </c>
      <c r="O1748" s="3"/>
      <c r="P1748" s="4"/>
      <c r="Q1748" s="4"/>
      <c r="R1748" s="2">
        <f t="shared" si="135"/>
        <v>-5.7914837576823211E-2</v>
      </c>
      <c r="S1748" s="2">
        <f t="shared" si="136"/>
        <v>1.0579148375768233</v>
      </c>
      <c r="T1748" s="2"/>
      <c r="U1748" s="2"/>
      <c r="V1748" s="37"/>
      <c r="W1748" s="37"/>
      <c r="X1748" s="37"/>
      <c r="Y1748" s="37"/>
      <c r="Z1748" s="37"/>
      <c r="AA1748" s="37"/>
      <c r="AB1748" s="12">
        <v>16</v>
      </c>
      <c r="AC1748">
        <v>12</v>
      </c>
      <c r="AD1748">
        <v>234</v>
      </c>
      <c r="AE1748">
        <v>-0.28000000000000003</v>
      </c>
      <c r="AF1748">
        <v>-3</v>
      </c>
      <c r="AG1748">
        <v>-1</v>
      </c>
      <c r="AH1748">
        <v>6</v>
      </c>
      <c r="AI1748">
        <v>2</v>
      </c>
      <c r="AJ1748">
        <v>8</v>
      </c>
      <c r="AK1748">
        <v>-7</v>
      </c>
      <c r="AL1748">
        <v>-0.08</v>
      </c>
      <c r="AM1748">
        <v>-13</v>
      </c>
      <c r="AN1748">
        <v>-4.9000000000000004</v>
      </c>
      <c r="AO1748">
        <v>-8.1</v>
      </c>
      <c r="AP1748">
        <v>-4</v>
      </c>
      <c r="AQ1748">
        <v>0</v>
      </c>
      <c r="AR1748" s="2">
        <v>0.08</v>
      </c>
    </row>
    <row r="1749" spans="6:44" x14ac:dyDescent="0.3">
      <c r="F1749" t="str">
        <f t="shared" si="134"/>
        <v>13001361</v>
      </c>
      <c r="G1749" t="e">
        <f t="shared" si="137"/>
        <v>#N/A</v>
      </c>
      <c r="H1749" s="11">
        <v>1300</v>
      </c>
      <c r="I1749" s="5">
        <v>1361</v>
      </c>
      <c r="J1749" t="s">
        <v>55</v>
      </c>
      <c r="K1749" t="s">
        <v>68</v>
      </c>
      <c r="O1749" s="3"/>
      <c r="P1749" s="4"/>
      <c r="Q1749" s="4"/>
      <c r="R1749" s="2">
        <f t="shared" si="135"/>
        <v>-7.7914837576823215E-2</v>
      </c>
      <c r="S1749" s="2">
        <f t="shared" si="136"/>
        <v>1.0779148375768233</v>
      </c>
      <c r="T1749" s="2"/>
      <c r="U1749" s="2"/>
      <c r="V1749" s="37"/>
      <c r="W1749" s="37"/>
      <c r="X1749" s="37"/>
      <c r="Y1749" s="37"/>
      <c r="Z1749" s="37"/>
      <c r="AA1749" s="37"/>
      <c r="AB1749" s="12">
        <v>16</v>
      </c>
      <c r="AC1749">
        <v>11</v>
      </c>
      <c r="AD1749">
        <v>259</v>
      </c>
      <c r="AE1749">
        <v>-0.16</v>
      </c>
      <c r="AF1749">
        <v>-1</v>
      </c>
      <c r="AG1749">
        <v>0</v>
      </c>
      <c r="AH1749">
        <v>3</v>
      </c>
      <c r="AI1749">
        <v>-2</v>
      </c>
      <c r="AJ1749">
        <v>1</v>
      </c>
      <c r="AK1749">
        <v>-5</v>
      </c>
      <c r="AL1749">
        <v>-0.04</v>
      </c>
      <c r="AM1749">
        <v>-6.7</v>
      </c>
      <c r="AN1749">
        <v>2.2999999999999998</v>
      </c>
      <c r="AO1749">
        <v>-9</v>
      </c>
      <c r="AP1749">
        <v>-5</v>
      </c>
      <c r="AQ1749">
        <v>0</v>
      </c>
      <c r="AR1749" s="2">
        <v>0.06</v>
      </c>
    </row>
    <row r="1750" spans="6:44" x14ac:dyDescent="0.3">
      <c r="F1750" t="str">
        <f t="shared" si="134"/>
        <v>13001371</v>
      </c>
      <c r="G1750" t="e">
        <f t="shared" si="137"/>
        <v>#N/A</v>
      </c>
      <c r="H1750" s="11">
        <v>1300</v>
      </c>
      <c r="I1750" s="5">
        <v>1371</v>
      </c>
      <c r="J1750" t="s">
        <v>55</v>
      </c>
      <c r="K1750" t="s">
        <v>69</v>
      </c>
      <c r="O1750" s="3"/>
      <c r="P1750" s="4"/>
      <c r="Q1750" s="4"/>
      <c r="R1750" s="2">
        <f t="shared" si="135"/>
        <v>-8.791483757682321E-2</v>
      </c>
      <c r="S1750" s="2">
        <f t="shared" si="136"/>
        <v>1.0879148375768233</v>
      </c>
      <c r="T1750" s="2"/>
      <c r="U1750" s="2"/>
      <c r="V1750" s="37"/>
      <c r="W1750" s="37"/>
      <c r="X1750" s="37"/>
      <c r="Y1750" s="37"/>
      <c r="Z1750" s="37"/>
      <c r="AA1750" s="37"/>
      <c r="AB1750" s="12">
        <v>16</v>
      </c>
      <c r="AC1750">
        <v>8</v>
      </c>
      <c r="AD1750">
        <v>283</v>
      </c>
      <c r="AE1750">
        <v>-0.14000000000000001</v>
      </c>
      <c r="AF1750">
        <v>-2</v>
      </c>
      <c r="AG1750">
        <v>-1</v>
      </c>
      <c r="AH1750">
        <v>3</v>
      </c>
      <c r="AI1750">
        <v>-1</v>
      </c>
      <c r="AJ1750">
        <v>-1</v>
      </c>
      <c r="AK1750">
        <v>-2</v>
      </c>
      <c r="AL1750">
        <v>-0.01</v>
      </c>
      <c r="AM1750">
        <v>-8.6</v>
      </c>
      <c r="AN1750">
        <v>-2.6</v>
      </c>
      <c r="AO1750">
        <v>-6</v>
      </c>
      <c r="AP1750">
        <v>-8</v>
      </c>
      <c r="AQ1750">
        <v>0</v>
      </c>
      <c r="AR1750" s="2">
        <v>0.05</v>
      </c>
    </row>
    <row r="1751" spans="6:44" x14ac:dyDescent="0.3">
      <c r="F1751" t="str">
        <f t="shared" si="134"/>
        <v>13001372</v>
      </c>
      <c r="G1751" t="e">
        <f t="shared" si="137"/>
        <v>#N/A</v>
      </c>
      <c r="H1751" s="11">
        <v>1300</v>
      </c>
      <c r="I1751" s="5">
        <v>1372</v>
      </c>
      <c r="J1751" t="s">
        <v>55</v>
      </c>
      <c r="K1751" t="s">
        <v>70</v>
      </c>
      <c r="O1751" s="3"/>
      <c r="P1751" s="4"/>
      <c r="Q1751" s="4"/>
      <c r="R1751" s="2">
        <f t="shared" si="135"/>
        <v>-2.7914837576823212E-2</v>
      </c>
      <c r="S1751" s="2">
        <f t="shared" si="136"/>
        <v>1.0279148375768232</v>
      </c>
      <c r="T1751" s="2"/>
      <c r="U1751" s="2"/>
      <c r="V1751" s="37"/>
      <c r="W1751" s="37"/>
      <c r="X1751" s="37"/>
      <c r="Y1751" s="37"/>
      <c r="Z1751" s="37"/>
      <c r="AA1751" s="37"/>
      <c r="AB1751" s="12">
        <v>16</v>
      </c>
      <c r="AC1751">
        <v>14</v>
      </c>
      <c r="AD1751">
        <v>198</v>
      </c>
      <c r="AE1751">
        <v>-0.28000000000000003</v>
      </c>
      <c r="AF1751">
        <v>-2</v>
      </c>
      <c r="AG1751">
        <v>-1</v>
      </c>
      <c r="AH1751">
        <v>0</v>
      </c>
      <c r="AI1751">
        <v>-8</v>
      </c>
      <c r="AJ1751">
        <v>0</v>
      </c>
      <c r="AK1751">
        <v>-1</v>
      </c>
      <c r="AL1751">
        <v>-0.02</v>
      </c>
      <c r="AM1751">
        <v>-7.8</v>
      </c>
      <c r="AN1751">
        <v>2.2999999999999998</v>
      </c>
      <c r="AO1751">
        <v>-10.1</v>
      </c>
      <c r="AP1751">
        <v>-2</v>
      </c>
      <c r="AQ1751">
        <v>0</v>
      </c>
      <c r="AR1751" s="2">
        <v>0.11</v>
      </c>
    </row>
    <row r="1752" spans="6:44" x14ac:dyDescent="0.3">
      <c r="F1752" t="str">
        <f t="shared" si="134"/>
        <v>13001382</v>
      </c>
      <c r="G1752" t="e">
        <f t="shared" si="137"/>
        <v>#N/A</v>
      </c>
      <c r="H1752" s="11">
        <v>1300</v>
      </c>
      <c r="I1752" s="5">
        <v>1382</v>
      </c>
      <c r="J1752" t="s">
        <v>55</v>
      </c>
      <c r="K1752" t="s">
        <v>71</v>
      </c>
      <c r="O1752" s="3"/>
      <c r="P1752" s="4"/>
      <c r="Q1752" s="4"/>
      <c r="R1752" s="2">
        <f t="shared" si="135"/>
        <v>-6.7914837576823206E-2</v>
      </c>
      <c r="S1752" s="2">
        <f t="shared" si="136"/>
        <v>1.0679148375768233</v>
      </c>
      <c r="T1752" s="2"/>
      <c r="U1752" s="2"/>
      <c r="V1752" s="37"/>
      <c r="W1752" s="37"/>
      <c r="X1752" s="37"/>
      <c r="Y1752" s="37"/>
      <c r="Z1752" s="37"/>
      <c r="AA1752" s="37"/>
      <c r="AB1752" s="12">
        <v>16</v>
      </c>
      <c r="AC1752">
        <v>11</v>
      </c>
      <c r="AD1752">
        <v>240</v>
      </c>
      <c r="AE1752">
        <v>-0.26</v>
      </c>
      <c r="AF1752">
        <v>-1</v>
      </c>
      <c r="AG1752">
        <v>0</v>
      </c>
      <c r="AH1752">
        <v>4</v>
      </c>
      <c r="AI1752">
        <v>-3</v>
      </c>
      <c r="AJ1752">
        <v>3</v>
      </c>
      <c r="AK1752">
        <v>0</v>
      </c>
      <c r="AL1752">
        <v>-7.0000000000000007E-2</v>
      </c>
      <c r="AM1752">
        <v>-7.5</v>
      </c>
      <c r="AN1752">
        <v>-0.3</v>
      </c>
      <c r="AO1752">
        <v>-7.2</v>
      </c>
      <c r="AP1752">
        <v>-5</v>
      </c>
      <c r="AQ1752">
        <v>0</v>
      </c>
      <c r="AR1752" s="2">
        <v>7.0000000000000007E-2</v>
      </c>
    </row>
    <row r="1753" spans="6:44" x14ac:dyDescent="0.3">
      <c r="F1753" t="str">
        <f t="shared" si="134"/>
        <v>13001393</v>
      </c>
      <c r="G1753" t="e">
        <f t="shared" si="137"/>
        <v>#N/A</v>
      </c>
      <c r="H1753" s="11">
        <v>1300</v>
      </c>
      <c r="I1753" s="5">
        <v>1393</v>
      </c>
      <c r="J1753" t="s">
        <v>55</v>
      </c>
      <c r="K1753" t="s">
        <v>72</v>
      </c>
      <c r="O1753" s="3"/>
      <c r="P1753" s="4"/>
      <c r="Q1753" s="4"/>
      <c r="R1753" s="2">
        <f t="shared" si="135"/>
        <v>-5.7914837576823211E-2</v>
      </c>
      <c r="S1753" s="2">
        <f t="shared" si="136"/>
        <v>1.0579148375768233</v>
      </c>
      <c r="T1753" s="2"/>
      <c r="U1753" s="2"/>
      <c r="V1753" s="37"/>
      <c r="W1753" s="37"/>
      <c r="X1753" s="37"/>
      <c r="Y1753" s="37"/>
      <c r="Z1753" s="37"/>
      <c r="AA1753" s="37"/>
      <c r="AB1753" s="12">
        <v>16</v>
      </c>
      <c r="AC1753">
        <v>11</v>
      </c>
      <c r="AD1753">
        <v>255</v>
      </c>
      <c r="AE1753">
        <v>-0.09</v>
      </c>
      <c r="AF1753">
        <v>4</v>
      </c>
      <c r="AG1753">
        <v>2</v>
      </c>
      <c r="AH1753">
        <v>2</v>
      </c>
      <c r="AI1753">
        <v>-2</v>
      </c>
      <c r="AJ1753">
        <v>-2</v>
      </c>
      <c r="AK1753">
        <v>-1</v>
      </c>
      <c r="AL1753">
        <v>-0.06</v>
      </c>
      <c r="AM1753">
        <v>2.9</v>
      </c>
      <c r="AN1753">
        <v>6.2</v>
      </c>
      <c r="AO1753">
        <v>-3.3</v>
      </c>
      <c r="AP1753">
        <v>-5</v>
      </c>
      <c r="AQ1753">
        <v>0</v>
      </c>
      <c r="AR1753" s="2">
        <v>0.08</v>
      </c>
    </row>
    <row r="1754" spans="6:44" x14ac:dyDescent="0.3">
      <c r="F1754" t="str">
        <f t="shared" si="134"/>
        <v>13001395</v>
      </c>
      <c r="G1754" t="e">
        <f t="shared" si="137"/>
        <v>#N/A</v>
      </c>
      <c r="H1754" s="11">
        <v>1300</v>
      </c>
      <c r="I1754" s="5">
        <v>1395</v>
      </c>
      <c r="J1754" t="s">
        <v>55</v>
      </c>
      <c r="K1754" t="s">
        <v>73</v>
      </c>
      <c r="O1754" s="3"/>
      <c r="P1754" s="4"/>
      <c r="Q1754" s="4"/>
      <c r="R1754" s="2">
        <f t="shared" si="135"/>
        <v>-9.7914837576823205E-2</v>
      </c>
      <c r="S1754" s="2">
        <f t="shared" si="136"/>
        <v>1.0979148375768233</v>
      </c>
      <c r="T1754" s="2"/>
      <c r="U1754" s="2"/>
      <c r="V1754" s="37"/>
      <c r="W1754" s="37"/>
      <c r="X1754" s="37"/>
      <c r="Y1754" s="37"/>
      <c r="Z1754" s="37"/>
      <c r="AA1754" s="37"/>
      <c r="AB1754" s="12">
        <v>16</v>
      </c>
      <c r="AC1754">
        <v>6</v>
      </c>
      <c r="AD1754">
        <v>287</v>
      </c>
      <c r="AE1754">
        <v>-0.14000000000000001</v>
      </c>
      <c r="AF1754">
        <v>-6</v>
      </c>
      <c r="AG1754">
        <v>-4</v>
      </c>
      <c r="AH1754">
        <v>3</v>
      </c>
      <c r="AI1754">
        <v>-1</v>
      </c>
      <c r="AJ1754">
        <v>-2</v>
      </c>
      <c r="AK1754">
        <v>-4</v>
      </c>
      <c r="AL1754">
        <v>-0.03</v>
      </c>
      <c r="AM1754">
        <v>-12.6</v>
      </c>
      <c r="AN1754">
        <v>-5.2</v>
      </c>
      <c r="AO1754">
        <v>-7.4</v>
      </c>
      <c r="AP1754">
        <v>-10</v>
      </c>
      <c r="AQ1754">
        <v>0</v>
      </c>
      <c r="AR1754" s="2">
        <v>0.04</v>
      </c>
    </row>
    <row r="1755" spans="6:44" x14ac:dyDescent="0.3">
      <c r="F1755" t="str">
        <f t="shared" si="134"/>
        <v>13001397</v>
      </c>
      <c r="G1755" t="e">
        <f t="shared" si="137"/>
        <v>#N/A</v>
      </c>
      <c r="H1755" s="11">
        <v>1300</v>
      </c>
      <c r="I1755" s="5">
        <v>1397</v>
      </c>
      <c r="J1755" t="s">
        <v>55</v>
      </c>
      <c r="K1755" t="s">
        <v>74</v>
      </c>
      <c r="O1755" s="3"/>
      <c r="P1755" s="4"/>
      <c r="Q1755" s="4"/>
      <c r="R1755" s="2">
        <f t="shared" si="135"/>
        <v>-9.7914837576823205E-2</v>
      </c>
      <c r="S1755" s="2">
        <f t="shared" si="136"/>
        <v>1.0979148375768233</v>
      </c>
      <c r="T1755" s="2"/>
      <c r="U1755" s="2"/>
      <c r="V1755" s="37"/>
      <c r="W1755" s="37"/>
      <c r="X1755" s="37"/>
      <c r="Y1755" s="37"/>
      <c r="Z1755" s="37"/>
      <c r="AA1755" s="37"/>
      <c r="AB1755" s="12">
        <v>16</v>
      </c>
      <c r="AC1755">
        <v>3</v>
      </c>
      <c r="AD1755">
        <v>298</v>
      </c>
      <c r="AE1755">
        <v>-0.24</v>
      </c>
      <c r="AF1755">
        <v>0</v>
      </c>
      <c r="AG1755">
        <v>2</v>
      </c>
      <c r="AH1755">
        <v>3</v>
      </c>
      <c r="AI1755">
        <v>-3</v>
      </c>
      <c r="AJ1755">
        <v>-1</v>
      </c>
      <c r="AK1755">
        <v>1</v>
      </c>
      <c r="AL1755">
        <v>-0.08</v>
      </c>
      <c r="AM1755">
        <v>-3.8</v>
      </c>
      <c r="AN1755">
        <v>4.3</v>
      </c>
      <c r="AO1755">
        <v>-8.1</v>
      </c>
      <c r="AP1755">
        <v>-13</v>
      </c>
      <c r="AQ1755">
        <v>0</v>
      </c>
      <c r="AR1755" s="2">
        <v>0.04</v>
      </c>
    </row>
    <row r="1756" spans="6:44" x14ac:dyDescent="0.3">
      <c r="F1756" t="str">
        <f t="shared" si="134"/>
        <v>13001400</v>
      </c>
      <c r="G1756" t="e">
        <f t="shared" si="137"/>
        <v>#N/A</v>
      </c>
      <c r="H1756" s="11">
        <v>1300</v>
      </c>
      <c r="I1756" s="5">
        <v>1400</v>
      </c>
      <c r="J1756" t="s">
        <v>55</v>
      </c>
      <c r="K1756" t="s">
        <v>75</v>
      </c>
      <c r="O1756" s="3"/>
      <c r="P1756" s="4"/>
      <c r="Q1756" s="4"/>
      <c r="R1756" s="2">
        <f t="shared" si="135"/>
        <v>-7.7914837576823215E-2</v>
      </c>
      <c r="S1756" s="2">
        <f t="shared" si="136"/>
        <v>1.0779148375768233</v>
      </c>
      <c r="T1756" s="2"/>
      <c r="U1756" s="2"/>
      <c r="V1756" s="37"/>
      <c r="W1756" s="37"/>
      <c r="X1756" s="37"/>
      <c r="Y1756" s="37"/>
      <c r="Z1756" s="37"/>
      <c r="AA1756" s="37"/>
      <c r="AB1756" s="12">
        <v>16</v>
      </c>
      <c r="AC1756">
        <v>10</v>
      </c>
      <c r="AD1756">
        <v>270</v>
      </c>
      <c r="AE1756">
        <v>-0.06</v>
      </c>
      <c r="AF1756">
        <v>1</v>
      </c>
      <c r="AG1756">
        <v>1</v>
      </c>
      <c r="AH1756">
        <v>3</v>
      </c>
      <c r="AI1756">
        <v>-1</v>
      </c>
      <c r="AJ1756">
        <v>4</v>
      </c>
      <c r="AK1756">
        <v>-1</v>
      </c>
      <c r="AL1756">
        <v>0.01</v>
      </c>
      <c r="AM1756">
        <v>-1.3</v>
      </c>
      <c r="AN1756">
        <v>2.5</v>
      </c>
      <c r="AO1756">
        <v>-3.8</v>
      </c>
      <c r="AP1756">
        <v>-6</v>
      </c>
      <c r="AQ1756">
        <v>0</v>
      </c>
      <c r="AR1756" s="2">
        <v>0.06</v>
      </c>
    </row>
    <row r="1757" spans="6:44" x14ac:dyDescent="0.3">
      <c r="F1757" t="str">
        <f t="shared" si="134"/>
        <v>13001401</v>
      </c>
      <c r="G1757" t="e">
        <f t="shared" si="137"/>
        <v>#N/A</v>
      </c>
      <c r="H1757" s="11">
        <v>1300</v>
      </c>
      <c r="I1757" s="5">
        <v>1401</v>
      </c>
      <c r="J1757" t="s">
        <v>55</v>
      </c>
      <c r="K1757" t="s">
        <v>76</v>
      </c>
      <c r="O1757" s="3"/>
      <c r="P1757" s="4"/>
      <c r="Q1757" s="4"/>
      <c r="R1757" s="2">
        <f t="shared" si="135"/>
        <v>-8.791483757682321E-2</v>
      </c>
      <c r="S1757" s="2">
        <f t="shared" si="136"/>
        <v>1.0879148375768233</v>
      </c>
      <c r="T1757" s="2"/>
      <c r="U1757" s="2"/>
      <c r="V1757" s="37"/>
      <c r="W1757" s="37"/>
      <c r="X1757" s="37"/>
      <c r="Y1757" s="37"/>
      <c r="Z1757" s="37"/>
      <c r="AA1757" s="37"/>
      <c r="AB1757" s="12">
        <v>16</v>
      </c>
      <c r="AC1757">
        <v>7</v>
      </c>
      <c r="AD1757">
        <v>279</v>
      </c>
      <c r="AE1757">
        <v>-0.1</v>
      </c>
      <c r="AF1757">
        <v>0</v>
      </c>
      <c r="AG1757">
        <v>3</v>
      </c>
      <c r="AH1757">
        <v>2</v>
      </c>
      <c r="AI1757">
        <v>1</v>
      </c>
      <c r="AJ1757">
        <v>-1</v>
      </c>
      <c r="AK1757">
        <v>-2</v>
      </c>
      <c r="AL1757">
        <v>0.01</v>
      </c>
      <c r="AM1757">
        <v>-4.5999999999999996</v>
      </c>
      <c r="AN1757">
        <v>0.9</v>
      </c>
      <c r="AO1757">
        <v>-5.5</v>
      </c>
      <c r="AP1757">
        <v>-9</v>
      </c>
      <c r="AQ1757">
        <v>0</v>
      </c>
      <c r="AR1757" s="2">
        <v>0.05</v>
      </c>
    </row>
    <row r="1758" spans="6:44" x14ac:dyDescent="0.3">
      <c r="F1758" t="str">
        <f t="shared" si="134"/>
        <v>13001403</v>
      </c>
      <c r="G1758" t="e">
        <f t="shared" si="137"/>
        <v>#N/A</v>
      </c>
      <c r="H1758" s="11">
        <v>1300</v>
      </c>
      <c r="I1758" s="5">
        <v>1403</v>
      </c>
      <c r="J1758" t="s">
        <v>55</v>
      </c>
      <c r="K1758" t="s">
        <v>77</v>
      </c>
      <c r="O1758" s="3"/>
      <c r="P1758" s="4"/>
      <c r="Q1758" s="4"/>
      <c r="R1758" s="2">
        <f t="shared" si="135"/>
        <v>-0.10791483757682321</v>
      </c>
      <c r="S1758" s="2">
        <f t="shared" si="136"/>
        <v>1.1079148375768233</v>
      </c>
      <c r="T1758" s="2"/>
      <c r="U1758" s="2"/>
      <c r="V1758" s="37"/>
      <c r="W1758" s="37"/>
      <c r="X1758" s="37"/>
      <c r="Y1758" s="37"/>
      <c r="Z1758" s="37"/>
      <c r="AA1758" s="37"/>
      <c r="AB1758" s="12">
        <v>16</v>
      </c>
      <c r="AC1758">
        <v>3</v>
      </c>
      <c r="AD1758">
        <v>297</v>
      </c>
      <c r="AE1758">
        <v>-0.21</v>
      </c>
      <c r="AF1758">
        <v>-2</v>
      </c>
      <c r="AG1758">
        <v>2</v>
      </c>
      <c r="AH1758">
        <v>2</v>
      </c>
      <c r="AI1758">
        <v>-4</v>
      </c>
      <c r="AJ1758">
        <v>0</v>
      </c>
      <c r="AK1758">
        <v>-2</v>
      </c>
      <c r="AL1758">
        <v>-0.02</v>
      </c>
      <c r="AM1758">
        <v>-4.8</v>
      </c>
      <c r="AN1758">
        <v>6</v>
      </c>
      <c r="AO1758">
        <v>-10.8</v>
      </c>
      <c r="AP1758">
        <v>-13</v>
      </c>
      <c r="AQ1758">
        <v>0</v>
      </c>
      <c r="AR1758" s="2">
        <v>0.03</v>
      </c>
    </row>
    <row r="1759" spans="6:44" x14ac:dyDescent="0.3">
      <c r="F1759" t="str">
        <f t="shared" si="134"/>
        <v>13001411</v>
      </c>
      <c r="G1759" t="e">
        <f t="shared" si="137"/>
        <v>#N/A</v>
      </c>
      <c r="H1759" s="11">
        <v>1300</v>
      </c>
      <c r="I1759" s="5">
        <v>1411</v>
      </c>
      <c r="J1759" t="s">
        <v>55</v>
      </c>
      <c r="K1759" t="s">
        <v>78</v>
      </c>
      <c r="O1759" s="3"/>
      <c r="P1759" s="4"/>
      <c r="Q1759" s="4"/>
      <c r="R1759" s="2">
        <f t="shared" si="135"/>
        <v>0.36208516242317679</v>
      </c>
      <c r="S1759" s="2">
        <f t="shared" si="136"/>
        <v>0.63791483757682321</v>
      </c>
      <c r="T1759" s="2"/>
      <c r="U1759" s="2"/>
      <c r="V1759" s="37"/>
      <c r="W1759" s="37"/>
      <c r="X1759" s="37"/>
      <c r="Y1759" s="37"/>
      <c r="Z1759" s="37"/>
      <c r="AA1759" s="37"/>
      <c r="AB1759" s="12">
        <v>16</v>
      </c>
      <c r="AC1759">
        <v>16</v>
      </c>
      <c r="AD1759">
        <v>60</v>
      </c>
      <c r="AE1759">
        <v>0.08</v>
      </c>
      <c r="AF1759">
        <v>0</v>
      </c>
      <c r="AG1759">
        <v>-3</v>
      </c>
      <c r="AH1759">
        <v>3</v>
      </c>
      <c r="AI1759">
        <v>1</v>
      </c>
      <c r="AJ1759">
        <v>4</v>
      </c>
      <c r="AK1759">
        <v>2</v>
      </c>
      <c r="AL1759">
        <v>-0.04</v>
      </c>
      <c r="AM1759">
        <v>-7.2</v>
      </c>
      <c r="AN1759">
        <v>-9</v>
      </c>
      <c r="AO1759">
        <v>1.8</v>
      </c>
      <c r="AP1759">
        <v>0</v>
      </c>
      <c r="AQ1759">
        <v>0</v>
      </c>
      <c r="AR1759" s="2">
        <v>0.5</v>
      </c>
    </row>
    <row r="1760" spans="6:44" x14ac:dyDescent="0.3">
      <c r="F1760" t="str">
        <f t="shared" si="134"/>
        <v>13001417</v>
      </c>
      <c r="G1760" t="e">
        <f t="shared" si="137"/>
        <v>#N/A</v>
      </c>
      <c r="H1760" s="11">
        <v>1300</v>
      </c>
      <c r="I1760" s="5">
        <v>1417</v>
      </c>
      <c r="J1760" t="s">
        <v>55</v>
      </c>
      <c r="K1760" t="s">
        <v>79</v>
      </c>
      <c r="O1760" s="3"/>
      <c r="P1760" s="4"/>
      <c r="Q1760" s="4"/>
      <c r="R1760" s="2">
        <f t="shared" si="135"/>
        <v>-7.7914837576823215E-2</v>
      </c>
      <c r="S1760" s="2">
        <f t="shared" si="136"/>
        <v>1.0779148375768233</v>
      </c>
      <c r="T1760" s="2"/>
      <c r="U1760" s="2"/>
      <c r="V1760" s="37"/>
      <c r="W1760" s="37"/>
      <c r="X1760" s="37"/>
      <c r="Y1760" s="37"/>
      <c r="Z1760" s="37"/>
      <c r="AA1760" s="37"/>
      <c r="AB1760" s="12">
        <v>16</v>
      </c>
      <c r="AC1760">
        <v>11</v>
      </c>
      <c r="AD1760">
        <v>261</v>
      </c>
      <c r="AE1760">
        <v>-0.14000000000000001</v>
      </c>
      <c r="AF1760">
        <v>-3</v>
      </c>
      <c r="AG1760">
        <v>0</v>
      </c>
      <c r="AH1760">
        <v>4</v>
      </c>
      <c r="AI1760">
        <v>2</v>
      </c>
      <c r="AJ1760">
        <v>4</v>
      </c>
      <c r="AK1760">
        <v>-3</v>
      </c>
      <c r="AL1760">
        <v>-0.04</v>
      </c>
      <c r="AM1760">
        <v>-11.5</v>
      </c>
      <c r="AN1760">
        <v>-5.6</v>
      </c>
      <c r="AO1760">
        <v>-5.9</v>
      </c>
      <c r="AP1760">
        <v>-5</v>
      </c>
      <c r="AQ1760">
        <v>0</v>
      </c>
      <c r="AR1760" s="2">
        <v>0.06</v>
      </c>
    </row>
    <row r="1761" spans="6:44" x14ac:dyDescent="0.3">
      <c r="F1761" t="str">
        <f t="shared" si="134"/>
        <v>13001420</v>
      </c>
      <c r="G1761" t="e">
        <f t="shared" si="137"/>
        <v>#N/A</v>
      </c>
      <c r="H1761" s="11">
        <v>1300</v>
      </c>
      <c r="I1761" s="5">
        <v>1420</v>
      </c>
      <c r="J1761" t="s">
        <v>55</v>
      </c>
      <c r="K1761" t="s">
        <v>80</v>
      </c>
      <c r="O1761" s="3"/>
      <c r="P1761" s="4"/>
      <c r="Q1761" s="4"/>
      <c r="R1761" s="2">
        <f t="shared" si="135"/>
        <v>0.14208516242317681</v>
      </c>
      <c r="S1761" s="2">
        <f t="shared" si="136"/>
        <v>0.85791483757682319</v>
      </c>
      <c r="T1761" s="2"/>
      <c r="U1761" s="2"/>
      <c r="V1761" s="37"/>
      <c r="W1761" s="37"/>
      <c r="X1761" s="37"/>
      <c r="Y1761" s="37"/>
      <c r="Z1761" s="37"/>
      <c r="AA1761" s="37"/>
      <c r="AB1761" s="12">
        <v>16</v>
      </c>
      <c r="AC1761">
        <v>16</v>
      </c>
      <c r="AD1761">
        <v>125</v>
      </c>
      <c r="AE1761">
        <v>-0.16</v>
      </c>
      <c r="AF1761">
        <v>-1</v>
      </c>
      <c r="AG1761">
        <v>-3</v>
      </c>
      <c r="AH1761">
        <v>3</v>
      </c>
      <c r="AI1761">
        <v>-3</v>
      </c>
      <c r="AJ1761">
        <v>7</v>
      </c>
      <c r="AK1761">
        <v>-1</v>
      </c>
      <c r="AL1761">
        <v>0.03</v>
      </c>
      <c r="AM1761">
        <v>-2.1</v>
      </c>
      <c r="AN1761">
        <v>-0.3</v>
      </c>
      <c r="AO1761">
        <v>-1.8</v>
      </c>
      <c r="AP1761">
        <v>0</v>
      </c>
      <c r="AQ1761">
        <v>0</v>
      </c>
      <c r="AR1761" s="2">
        <v>0.28000000000000003</v>
      </c>
    </row>
    <row r="1762" spans="6:44" x14ac:dyDescent="0.3">
      <c r="F1762" t="str">
        <f t="shared" si="134"/>
        <v>13001422</v>
      </c>
      <c r="G1762" t="e">
        <f t="shared" si="137"/>
        <v>#N/A</v>
      </c>
      <c r="H1762" s="11">
        <v>1300</v>
      </c>
      <c r="I1762" s="5">
        <v>1422</v>
      </c>
      <c r="J1762" t="s">
        <v>55</v>
      </c>
      <c r="K1762" t="s">
        <v>81</v>
      </c>
      <c r="O1762" s="3"/>
      <c r="P1762" s="4"/>
      <c r="Q1762" s="4"/>
      <c r="R1762" s="2">
        <f t="shared" si="135"/>
        <v>-5.7914837576823211E-2</v>
      </c>
      <c r="S1762" s="2">
        <f t="shared" si="136"/>
        <v>1.0579148375768233</v>
      </c>
      <c r="T1762" s="2"/>
      <c r="U1762" s="2"/>
      <c r="V1762" s="37"/>
      <c r="W1762" s="37"/>
      <c r="X1762" s="37"/>
      <c r="Y1762" s="37"/>
      <c r="Z1762" s="37"/>
      <c r="AA1762" s="37"/>
      <c r="AB1762" s="12">
        <v>16</v>
      </c>
      <c r="AC1762">
        <v>13</v>
      </c>
      <c r="AD1762">
        <v>227</v>
      </c>
      <c r="AE1762">
        <v>-0.25</v>
      </c>
      <c r="AF1762">
        <v>-1</v>
      </c>
      <c r="AG1762">
        <v>1</v>
      </c>
      <c r="AH1762">
        <v>1</v>
      </c>
      <c r="AI1762">
        <v>-5</v>
      </c>
      <c r="AJ1762">
        <v>-1</v>
      </c>
      <c r="AK1762">
        <v>-6</v>
      </c>
      <c r="AL1762">
        <v>-0.02</v>
      </c>
      <c r="AM1762">
        <v>-1.7</v>
      </c>
      <c r="AN1762">
        <v>7.4</v>
      </c>
      <c r="AO1762">
        <v>-9.1</v>
      </c>
      <c r="AP1762">
        <v>-3</v>
      </c>
      <c r="AQ1762">
        <v>0</v>
      </c>
      <c r="AR1762" s="2">
        <v>0.08</v>
      </c>
    </row>
    <row r="1763" spans="6:44" x14ac:dyDescent="0.3">
      <c r="F1763" t="str">
        <f t="shared" si="134"/>
        <v>13001437</v>
      </c>
      <c r="G1763" t="e">
        <f t="shared" si="137"/>
        <v>#N/A</v>
      </c>
      <c r="H1763" s="11">
        <v>1300</v>
      </c>
      <c r="I1763" s="5">
        <v>1437</v>
      </c>
      <c r="J1763" t="s">
        <v>55</v>
      </c>
      <c r="K1763" t="s">
        <v>82</v>
      </c>
      <c r="O1763" s="3"/>
      <c r="P1763" s="4"/>
      <c r="Q1763" s="4"/>
      <c r="R1763" s="2">
        <f t="shared" si="135"/>
        <v>-0.11791483757682321</v>
      </c>
      <c r="S1763" s="2">
        <f t="shared" si="136"/>
        <v>1.1179148375768233</v>
      </c>
      <c r="T1763" s="2"/>
      <c r="U1763" s="2"/>
      <c r="V1763" s="37"/>
      <c r="W1763" s="37"/>
      <c r="X1763" s="37"/>
      <c r="Y1763" s="37"/>
      <c r="Z1763" s="37"/>
      <c r="AA1763" s="37"/>
      <c r="AB1763" s="12">
        <v>16</v>
      </c>
      <c r="AC1763">
        <v>1</v>
      </c>
      <c r="AD1763">
        <v>307</v>
      </c>
      <c r="AE1763">
        <v>-0.36</v>
      </c>
      <c r="AF1763">
        <v>-9</v>
      </c>
      <c r="AG1763">
        <v>0</v>
      </c>
      <c r="AH1763">
        <v>5</v>
      </c>
      <c r="AI1763">
        <v>-1</v>
      </c>
      <c r="AJ1763">
        <v>4</v>
      </c>
      <c r="AK1763">
        <v>-3</v>
      </c>
      <c r="AL1763">
        <v>-0.09</v>
      </c>
      <c r="AM1763">
        <v>-16.7</v>
      </c>
      <c r="AN1763">
        <v>-0.2</v>
      </c>
      <c r="AO1763">
        <v>-16.5</v>
      </c>
      <c r="AP1763">
        <v>-15</v>
      </c>
      <c r="AQ1763">
        <v>0</v>
      </c>
      <c r="AR1763" s="2">
        <v>0.02</v>
      </c>
    </row>
    <row r="1764" spans="6:44" x14ac:dyDescent="0.3">
      <c r="F1764" t="str">
        <f t="shared" si="134"/>
        <v>13001438</v>
      </c>
      <c r="G1764" t="e">
        <f t="shared" si="137"/>
        <v>#N/A</v>
      </c>
      <c r="H1764" s="11">
        <v>1300</v>
      </c>
      <c r="I1764" s="5">
        <v>1438</v>
      </c>
      <c r="J1764" t="s">
        <v>55</v>
      </c>
      <c r="K1764" t="s">
        <v>83</v>
      </c>
      <c r="O1764" s="3"/>
      <c r="P1764" s="4"/>
      <c r="Q1764" s="4"/>
      <c r="R1764" s="2">
        <f t="shared" si="135"/>
        <v>-0.11791483757682321</v>
      </c>
      <c r="S1764" s="2">
        <f t="shared" si="136"/>
        <v>1.1179148375768233</v>
      </c>
      <c r="T1764" s="2"/>
      <c r="U1764" s="2"/>
      <c r="V1764" s="37"/>
      <c r="W1764" s="37"/>
      <c r="X1764" s="37"/>
      <c r="Y1764" s="37"/>
      <c r="Z1764" s="37"/>
      <c r="AA1764" s="37"/>
      <c r="AB1764" s="12">
        <v>16</v>
      </c>
      <c r="AC1764">
        <v>1</v>
      </c>
      <c r="AD1764">
        <v>308</v>
      </c>
      <c r="AE1764">
        <v>-0.42</v>
      </c>
      <c r="AF1764">
        <v>-2</v>
      </c>
      <c r="AG1764">
        <v>5</v>
      </c>
      <c r="AH1764">
        <v>6</v>
      </c>
      <c r="AI1764">
        <v>-4</v>
      </c>
      <c r="AJ1764">
        <v>6</v>
      </c>
      <c r="AK1764">
        <v>-4</v>
      </c>
      <c r="AL1764">
        <v>-0.08</v>
      </c>
      <c r="AM1764">
        <v>2.9</v>
      </c>
      <c r="AN1764">
        <v>17.3</v>
      </c>
      <c r="AO1764">
        <v>-14.4</v>
      </c>
      <c r="AP1764">
        <v>-15</v>
      </c>
      <c r="AQ1764">
        <v>0</v>
      </c>
      <c r="AR1764" s="2">
        <v>0.02</v>
      </c>
    </row>
    <row r="1765" spans="6:44" x14ac:dyDescent="0.3">
      <c r="F1765" t="str">
        <f t="shared" si="134"/>
        <v>13001439</v>
      </c>
      <c r="G1765" t="e">
        <f t="shared" si="137"/>
        <v>#N/A</v>
      </c>
      <c r="H1765" s="11">
        <v>1300</v>
      </c>
      <c r="I1765" s="5">
        <v>1439</v>
      </c>
      <c r="J1765" t="s">
        <v>55</v>
      </c>
      <c r="K1765" t="s">
        <v>84</v>
      </c>
      <c r="O1765" s="3"/>
      <c r="P1765" s="4"/>
      <c r="Q1765" s="4"/>
      <c r="R1765" s="2">
        <f t="shared" si="135"/>
        <v>-9.7914837576823205E-2</v>
      </c>
      <c r="S1765" s="2">
        <f t="shared" si="136"/>
        <v>1.0979148375768233</v>
      </c>
      <c r="T1765" s="2"/>
      <c r="U1765" s="2"/>
      <c r="V1765" s="37"/>
      <c r="W1765" s="37"/>
      <c r="X1765" s="37"/>
      <c r="Y1765" s="37"/>
      <c r="Z1765" s="37"/>
      <c r="AA1765" s="37"/>
      <c r="AB1765" s="12">
        <v>16</v>
      </c>
      <c r="AC1765">
        <v>8</v>
      </c>
      <c r="AD1765">
        <v>277</v>
      </c>
      <c r="AE1765">
        <v>-0.14000000000000001</v>
      </c>
      <c r="AF1765">
        <v>-6</v>
      </c>
      <c r="AG1765">
        <v>-1</v>
      </c>
      <c r="AH1765">
        <v>3</v>
      </c>
      <c r="AI1765">
        <v>-1</v>
      </c>
      <c r="AJ1765">
        <v>9</v>
      </c>
      <c r="AK1765">
        <v>-1</v>
      </c>
      <c r="AL1765">
        <v>-0.03</v>
      </c>
      <c r="AM1765">
        <v>-9.3000000000000007</v>
      </c>
      <c r="AN1765">
        <v>-1.1000000000000001</v>
      </c>
      <c r="AO1765">
        <v>-8.1999999999999993</v>
      </c>
      <c r="AP1765">
        <v>-8</v>
      </c>
      <c r="AQ1765">
        <v>0</v>
      </c>
      <c r="AR1765" s="2">
        <v>0.04</v>
      </c>
    </row>
    <row r="1766" spans="6:44" x14ac:dyDescent="0.3">
      <c r="F1766" t="str">
        <f t="shared" si="134"/>
        <v>13001452</v>
      </c>
      <c r="G1766" t="e">
        <f t="shared" si="137"/>
        <v>#N/A</v>
      </c>
      <c r="H1766" s="11">
        <v>1300</v>
      </c>
      <c r="I1766" s="5">
        <v>1452</v>
      </c>
      <c r="J1766" t="s">
        <v>55</v>
      </c>
      <c r="K1766" t="s">
        <v>85</v>
      </c>
      <c r="O1766" s="3"/>
      <c r="P1766" s="4"/>
      <c r="Q1766" s="4"/>
      <c r="R1766" s="2">
        <f t="shared" si="135"/>
        <v>-0.10791483757682321</v>
      </c>
      <c r="S1766" s="2">
        <f t="shared" si="136"/>
        <v>1.1079148375768233</v>
      </c>
      <c r="T1766" s="2"/>
      <c r="U1766" s="2"/>
      <c r="V1766" s="37"/>
      <c r="W1766" s="37"/>
      <c r="X1766" s="37"/>
      <c r="Y1766" s="37"/>
      <c r="Z1766" s="37"/>
      <c r="AA1766" s="37"/>
      <c r="AB1766" s="12">
        <v>16</v>
      </c>
      <c r="AC1766">
        <v>5</v>
      </c>
      <c r="AD1766">
        <v>296</v>
      </c>
      <c r="AE1766">
        <v>-0.19</v>
      </c>
      <c r="AF1766">
        <v>1</v>
      </c>
      <c r="AG1766">
        <v>-1</v>
      </c>
      <c r="AH1766">
        <v>5</v>
      </c>
      <c r="AI1766">
        <v>-6</v>
      </c>
      <c r="AJ1766">
        <v>-4</v>
      </c>
      <c r="AK1766">
        <v>0</v>
      </c>
      <c r="AL1766">
        <v>-0.09</v>
      </c>
      <c r="AM1766">
        <v>-9.1999999999999993</v>
      </c>
      <c r="AN1766">
        <v>1.7</v>
      </c>
      <c r="AO1766">
        <v>-10.9</v>
      </c>
      <c r="AP1766">
        <v>-11</v>
      </c>
      <c r="AQ1766">
        <v>0</v>
      </c>
      <c r="AR1766" s="2">
        <v>0.03</v>
      </c>
    </row>
    <row r="1767" spans="6:44" x14ac:dyDescent="0.3">
      <c r="F1767" t="str">
        <f t="shared" si="134"/>
        <v>13001455</v>
      </c>
      <c r="G1767" t="e">
        <f t="shared" si="137"/>
        <v>#N/A</v>
      </c>
      <c r="H1767" s="11">
        <v>1300</v>
      </c>
      <c r="I1767" s="5">
        <v>1455</v>
      </c>
      <c r="J1767" t="s">
        <v>55</v>
      </c>
      <c r="K1767" t="s">
        <v>86</v>
      </c>
      <c r="O1767" s="3"/>
      <c r="P1767" s="4"/>
      <c r="Q1767" s="4"/>
      <c r="R1767" s="2">
        <f t="shared" si="135"/>
        <v>-9.7914837576823205E-2</v>
      </c>
      <c r="S1767" s="2">
        <f t="shared" si="136"/>
        <v>1.0979148375768233</v>
      </c>
      <c r="T1767" s="2"/>
      <c r="U1767" s="2"/>
      <c r="V1767" s="37"/>
      <c r="W1767" s="37"/>
      <c r="X1767" s="37"/>
      <c r="Y1767" s="37"/>
      <c r="Z1767" s="37"/>
      <c r="AA1767" s="37"/>
      <c r="AB1767" s="12">
        <v>16</v>
      </c>
      <c r="AC1767">
        <v>4</v>
      </c>
      <c r="AD1767">
        <v>289</v>
      </c>
      <c r="AE1767">
        <v>-0.26</v>
      </c>
      <c r="AF1767">
        <v>-4</v>
      </c>
      <c r="AG1767">
        <v>0</v>
      </c>
      <c r="AH1767">
        <v>4</v>
      </c>
      <c r="AI1767">
        <v>0</v>
      </c>
      <c r="AJ1767">
        <v>-2</v>
      </c>
      <c r="AK1767">
        <v>-7</v>
      </c>
      <c r="AL1767">
        <v>-0.06</v>
      </c>
      <c r="AM1767">
        <v>-12.6</v>
      </c>
      <c r="AN1767">
        <v>-0.6</v>
      </c>
      <c r="AO1767">
        <v>-12</v>
      </c>
      <c r="AP1767">
        <v>-12</v>
      </c>
      <c r="AQ1767">
        <v>0</v>
      </c>
      <c r="AR1767" s="2">
        <v>0.04</v>
      </c>
    </row>
    <row r="1768" spans="6:44" x14ac:dyDescent="0.3">
      <c r="F1768" t="str">
        <f t="shared" si="134"/>
        <v>13001460</v>
      </c>
      <c r="G1768" t="e">
        <f t="shared" si="137"/>
        <v>#N/A</v>
      </c>
      <c r="H1768" s="11">
        <v>1300</v>
      </c>
      <c r="I1768" s="5">
        <v>1460</v>
      </c>
      <c r="J1768" t="s">
        <v>55</v>
      </c>
      <c r="K1768" t="s">
        <v>87</v>
      </c>
      <c r="O1768" s="3"/>
      <c r="P1768" s="4"/>
      <c r="Q1768" s="4"/>
      <c r="R1768" s="2">
        <f t="shared" si="135"/>
        <v>3.20851624231768E-2</v>
      </c>
      <c r="S1768" s="2">
        <f t="shared" si="136"/>
        <v>0.96791483757682317</v>
      </c>
      <c r="T1768" s="2"/>
      <c r="U1768" s="2"/>
      <c r="V1768" s="37"/>
      <c r="W1768" s="37"/>
      <c r="X1768" s="37"/>
      <c r="Y1768" s="37"/>
      <c r="Z1768" s="37"/>
      <c r="AA1768" s="37"/>
      <c r="AB1768" s="12">
        <v>16</v>
      </c>
      <c r="AC1768">
        <v>14</v>
      </c>
      <c r="AD1768">
        <v>174</v>
      </c>
      <c r="AE1768">
        <v>-0.2</v>
      </c>
      <c r="AF1768">
        <v>2</v>
      </c>
      <c r="AG1768">
        <v>1</v>
      </c>
      <c r="AH1768">
        <v>2</v>
      </c>
      <c r="AI1768">
        <v>-4</v>
      </c>
      <c r="AJ1768">
        <v>4</v>
      </c>
      <c r="AK1768">
        <v>-5</v>
      </c>
      <c r="AL1768">
        <v>-0.04</v>
      </c>
      <c r="AM1768">
        <v>-0.9</v>
      </c>
      <c r="AN1768">
        <v>4.5</v>
      </c>
      <c r="AO1768">
        <v>-5.4</v>
      </c>
      <c r="AP1768">
        <v>-2</v>
      </c>
      <c r="AQ1768">
        <v>0</v>
      </c>
      <c r="AR1768" s="2">
        <v>0.17</v>
      </c>
    </row>
    <row r="1769" spans="6:44" x14ac:dyDescent="0.3">
      <c r="F1769" t="str">
        <f t="shared" si="134"/>
        <v>13001462</v>
      </c>
      <c r="G1769" t="e">
        <f t="shared" si="137"/>
        <v>#N/A</v>
      </c>
      <c r="H1769" s="11">
        <v>1300</v>
      </c>
      <c r="I1769" s="5">
        <v>1462</v>
      </c>
      <c r="J1769" t="s">
        <v>55</v>
      </c>
      <c r="K1769" t="s">
        <v>88</v>
      </c>
      <c r="O1769" s="3"/>
      <c r="P1769" s="4"/>
      <c r="Q1769" s="4"/>
      <c r="R1769" s="2">
        <f t="shared" si="135"/>
        <v>-9.7914837576823205E-2</v>
      </c>
      <c r="S1769" s="2">
        <f t="shared" si="136"/>
        <v>1.0979148375768233</v>
      </c>
      <c r="T1769" s="2"/>
      <c r="U1769" s="2"/>
      <c r="V1769" s="37"/>
      <c r="W1769" s="37"/>
      <c r="X1769" s="37"/>
      <c r="Y1769" s="37"/>
      <c r="Z1769" s="37"/>
      <c r="AA1769" s="37"/>
      <c r="AB1769" s="12">
        <v>16</v>
      </c>
      <c r="AC1769">
        <v>1</v>
      </c>
      <c r="AD1769">
        <v>295</v>
      </c>
      <c r="AE1769">
        <v>-0.33</v>
      </c>
      <c r="AF1769">
        <v>-5</v>
      </c>
      <c r="AG1769">
        <v>-1</v>
      </c>
      <c r="AH1769">
        <v>3</v>
      </c>
      <c r="AI1769">
        <v>1</v>
      </c>
      <c r="AJ1769">
        <v>3</v>
      </c>
      <c r="AK1769">
        <v>-7</v>
      </c>
      <c r="AL1769">
        <v>-0.11</v>
      </c>
      <c r="AM1769">
        <v>-13.9</v>
      </c>
      <c r="AN1769">
        <v>-3.8</v>
      </c>
      <c r="AO1769">
        <v>-10.1</v>
      </c>
      <c r="AP1769">
        <v>-15</v>
      </c>
      <c r="AQ1769">
        <v>0</v>
      </c>
      <c r="AR1769" s="2">
        <v>0.04</v>
      </c>
    </row>
    <row r="1770" spans="6:44" x14ac:dyDescent="0.3">
      <c r="F1770" t="str">
        <f t="shared" si="134"/>
        <v>13011305</v>
      </c>
      <c r="G1770" t="e">
        <f t="shared" si="137"/>
        <v>#N/A</v>
      </c>
      <c r="H1770" s="11">
        <v>1301</v>
      </c>
      <c r="I1770" s="5">
        <v>1305</v>
      </c>
      <c r="J1770" t="s">
        <v>56</v>
      </c>
      <c r="K1770" t="s">
        <v>57</v>
      </c>
      <c r="O1770" s="3"/>
      <c r="P1770" s="4"/>
      <c r="Q1770" s="4"/>
      <c r="R1770" s="2">
        <f t="shared" si="135"/>
        <v>0.42208516242317684</v>
      </c>
      <c r="S1770" s="2">
        <f t="shared" si="136"/>
        <v>0.57791483757682316</v>
      </c>
      <c r="T1770" s="2"/>
      <c r="U1770" s="2"/>
      <c r="V1770" s="37"/>
      <c r="W1770" s="37"/>
      <c r="X1770" s="37"/>
      <c r="Y1770" s="37"/>
      <c r="Z1770" s="37"/>
      <c r="AA1770" s="37"/>
      <c r="AB1770" s="12">
        <v>9</v>
      </c>
      <c r="AC1770">
        <v>7</v>
      </c>
      <c r="AD1770">
        <v>18</v>
      </c>
      <c r="AE1770">
        <v>-0.13</v>
      </c>
      <c r="AF1770">
        <v>-2</v>
      </c>
      <c r="AG1770">
        <v>3</v>
      </c>
      <c r="AH1770">
        <v>3</v>
      </c>
      <c r="AI1770">
        <v>2</v>
      </c>
      <c r="AJ1770">
        <v>7</v>
      </c>
      <c r="AK1770">
        <v>-3</v>
      </c>
      <c r="AL1770">
        <v>-0.05</v>
      </c>
      <c r="AM1770">
        <v>-1.9</v>
      </c>
      <c r="AN1770">
        <v>1.6</v>
      </c>
      <c r="AO1770">
        <v>-3.5</v>
      </c>
      <c r="AP1770">
        <v>-2</v>
      </c>
      <c r="AQ1770">
        <v>0</v>
      </c>
      <c r="AR1770" s="2">
        <v>0.56000000000000005</v>
      </c>
    </row>
    <row r="1771" spans="6:44" x14ac:dyDescent="0.3">
      <c r="F1771" t="str">
        <f t="shared" ref="F1771:F1834" si="138">H1771&amp;I1771</f>
        <v>13011308</v>
      </c>
      <c r="G1771" t="e">
        <f t="shared" si="137"/>
        <v>#N/A</v>
      </c>
      <c r="H1771" s="11">
        <v>1301</v>
      </c>
      <c r="I1771" s="5">
        <v>1308</v>
      </c>
      <c r="J1771" t="s">
        <v>56</v>
      </c>
      <c r="K1771" t="s">
        <v>58</v>
      </c>
      <c r="O1771" s="3"/>
      <c r="P1771" s="4"/>
      <c r="Q1771" s="4"/>
      <c r="R1771" s="2">
        <f t="shared" ref="R1771:R1834" si="139">AR1771-$AR$2291</f>
        <v>0.52208516242317682</v>
      </c>
      <c r="S1771" s="2">
        <f t="shared" ref="S1771:S1834" si="140">1-R1771</f>
        <v>0.47791483757682318</v>
      </c>
      <c r="T1771" s="2"/>
      <c r="U1771" s="2"/>
      <c r="V1771" s="37"/>
      <c r="W1771" s="37"/>
      <c r="X1771" s="37"/>
      <c r="Y1771" s="37"/>
      <c r="Z1771" s="37"/>
      <c r="AA1771" s="37"/>
      <c r="AB1771" s="12">
        <v>9</v>
      </c>
      <c r="AC1771">
        <v>12</v>
      </c>
      <c r="AD1771">
        <v>-13</v>
      </c>
      <c r="AE1771">
        <v>-0.17</v>
      </c>
      <c r="AF1771">
        <v>1</v>
      </c>
      <c r="AG1771">
        <v>7</v>
      </c>
      <c r="AH1771">
        <v>0</v>
      </c>
      <c r="AI1771">
        <v>1</v>
      </c>
      <c r="AJ1771">
        <v>0</v>
      </c>
      <c r="AK1771">
        <v>-9</v>
      </c>
      <c r="AL1771">
        <v>0.06</v>
      </c>
      <c r="AM1771">
        <v>5.6</v>
      </c>
      <c r="AN1771">
        <v>9.8000000000000007</v>
      </c>
      <c r="AO1771">
        <v>-4.2</v>
      </c>
      <c r="AP1771">
        <v>3</v>
      </c>
      <c r="AQ1771">
        <v>1</v>
      </c>
      <c r="AR1771" s="2">
        <v>0.66</v>
      </c>
    </row>
    <row r="1772" spans="6:44" x14ac:dyDescent="0.3">
      <c r="F1772" t="str">
        <f t="shared" si="138"/>
        <v>13011314</v>
      </c>
      <c r="G1772" t="e">
        <f t="shared" ref="G1772:G1835" si="141">VLOOKUP(E1772,F1772:F4049,COLUMN(F1772:F4049),FALSE)</f>
        <v>#N/A</v>
      </c>
      <c r="H1772" s="11">
        <v>1301</v>
      </c>
      <c r="I1772" s="5">
        <v>1314</v>
      </c>
      <c r="J1772" t="s">
        <v>56</v>
      </c>
      <c r="K1772" t="s">
        <v>59</v>
      </c>
      <c r="O1772" s="3"/>
      <c r="P1772" s="4"/>
      <c r="Q1772" s="4"/>
      <c r="R1772" s="2">
        <f t="shared" si="139"/>
        <v>0.42208516242317684</v>
      </c>
      <c r="S1772" s="2">
        <f t="shared" si="140"/>
        <v>0.57791483757682316</v>
      </c>
      <c r="T1772" s="2"/>
      <c r="U1772" s="2"/>
      <c r="V1772" s="37"/>
      <c r="W1772" s="37"/>
      <c r="X1772" s="37"/>
      <c r="Y1772" s="37"/>
      <c r="Z1772" s="37"/>
      <c r="AA1772" s="37"/>
      <c r="AB1772" s="12">
        <v>9</v>
      </c>
      <c r="AC1772">
        <v>2</v>
      </c>
      <c r="AD1772">
        <v>35</v>
      </c>
      <c r="AE1772">
        <v>-0.05</v>
      </c>
      <c r="AF1772">
        <v>1</v>
      </c>
      <c r="AG1772">
        <v>2</v>
      </c>
      <c r="AH1772">
        <v>1</v>
      </c>
      <c r="AI1772">
        <v>4</v>
      </c>
      <c r="AJ1772">
        <v>-4</v>
      </c>
      <c r="AK1772">
        <v>-6</v>
      </c>
      <c r="AL1772">
        <v>-0.04</v>
      </c>
      <c r="AM1772">
        <v>-0.8</v>
      </c>
      <c r="AN1772">
        <v>1.4</v>
      </c>
      <c r="AO1772">
        <v>-2.2000000000000002</v>
      </c>
      <c r="AP1772">
        <v>-7</v>
      </c>
      <c r="AQ1772">
        <v>0</v>
      </c>
      <c r="AR1772" s="2">
        <v>0.56000000000000005</v>
      </c>
    </row>
    <row r="1773" spans="6:44" x14ac:dyDescent="0.3">
      <c r="F1773" t="str">
        <f t="shared" si="138"/>
        <v>13011326</v>
      </c>
      <c r="G1773" t="e">
        <f t="shared" si="141"/>
        <v>#N/A</v>
      </c>
      <c r="H1773" s="11">
        <v>1301</v>
      </c>
      <c r="I1773" s="5">
        <v>1326</v>
      </c>
      <c r="J1773" t="s">
        <v>56</v>
      </c>
      <c r="K1773" t="s">
        <v>60</v>
      </c>
      <c r="O1773" s="3"/>
      <c r="P1773" s="4"/>
      <c r="Q1773" s="4"/>
      <c r="R1773" s="2">
        <f t="shared" si="139"/>
        <v>0.42208516242317684</v>
      </c>
      <c r="S1773" s="2">
        <f t="shared" si="140"/>
        <v>0.57791483757682316</v>
      </c>
      <c r="T1773" s="2"/>
      <c r="U1773" s="2"/>
      <c r="V1773" s="37"/>
      <c r="W1773" s="37"/>
      <c r="X1773" s="37"/>
      <c r="Y1773" s="37"/>
      <c r="Z1773" s="37"/>
      <c r="AA1773" s="37"/>
      <c r="AB1773" s="12">
        <v>9</v>
      </c>
      <c r="AC1773">
        <v>5</v>
      </c>
      <c r="AD1773">
        <v>27</v>
      </c>
      <c r="AE1773">
        <v>-0.09</v>
      </c>
      <c r="AF1773">
        <v>-1</v>
      </c>
      <c r="AG1773">
        <v>4</v>
      </c>
      <c r="AH1773">
        <v>0</v>
      </c>
      <c r="AI1773">
        <v>2</v>
      </c>
      <c r="AJ1773">
        <v>4</v>
      </c>
      <c r="AK1773">
        <v>-7</v>
      </c>
      <c r="AL1773">
        <v>-0.03</v>
      </c>
      <c r="AM1773">
        <v>5.4</v>
      </c>
      <c r="AN1773">
        <v>7.8</v>
      </c>
      <c r="AO1773">
        <v>-2.4</v>
      </c>
      <c r="AP1773">
        <v>-4</v>
      </c>
      <c r="AQ1773">
        <v>0</v>
      </c>
      <c r="AR1773" s="2">
        <v>0.56000000000000005</v>
      </c>
    </row>
    <row r="1774" spans="6:44" x14ac:dyDescent="0.3">
      <c r="F1774" t="str">
        <f t="shared" si="138"/>
        <v>13011328</v>
      </c>
      <c r="G1774" t="e">
        <f t="shared" si="141"/>
        <v>#N/A</v>
      </c>
      <c r="H1774" s="11">
        <v>1301</v>
      </c>
      <c r="I1774" s="5">
        <v>1328</v>
      </c>
      <c r="J1774" t="s">
        <v>56</v>
      </c>
      <c r="K1774" t="s">
        <v>61</v>
      </c>
      <c r="O1774" s="3"/>
      <c r="P1774" s="4"/>
      <c r="Q1774" s="4"/>
      <c r="R1774" s="2">
        <f t="shared" si="139"/>
        <v>0.56208516242317674</v>
      </c>
      <c r="S1774" s="2">
        <f t="shared" si="140"/>
        <v>0.43791483757682326</v>
      </c>
      <c r="T1774" s="2"/>
      <c r="U1774" s="2"/>
      <c r="V1774" s="37"/>
      <c r="W1774" s="37"/>
      <c r="X1774" s="37"/>
      <c r="Y1774" s="37"/>
      <c r="Z1774" s="37"/>
      <c r="AA1774" s="37"/>
      <c r="AB1774" s="12">
        <v>9</v>
      </c>
      <c r="AC1774">
        <v>10</v>
      </c>
      <c r="AD1774">
        <v>-5</v>
      </c>
      <c r="AE1774">
        <v>0.08</v>
      </c>
      <c r="AF1774">
        <v>-1</v>
      </c>
      <c r="AG1774">
        <v>1</v>
      </c>
      <c r="AH1774">
        <v>0</v>
      </c>
      <c r="AI1774">
        <v>3</v>
      </c>
      <c r="AJ1774">
        <v>6</v>
      </c>
      <c r="AK1774">
        <v>-2</v>
      </c>
      <c r="AL1774">
        <v>-0.05</v>
      </c>
      <c r="AM1774">
        <v>-4</v>
      </c>
      <c r="AN1774">
        <v>-7.1</v>
      </c>
      <c r="AO1774">
        <v>3.1</v>
      </c>
      <c r="AP1774">
        <v>1</v>
      </c>
      <c r="AQ1774">
        <v>1</v>
      </c>
      <c r="AR1774" s="2">
        <v>0.7</v>
      </c>
    </row>
    <row r="1775" spans="6:44" x14ac:dyDescent="0.3">
      <c r="F1775" t="str">
        <f t="shared" si="138"/>
        <v>13011335</v>
      </c>
      <c r="G1775" t="e">
        <f t="shared" si="141"/>
        <v>#N/A</v>
      </c>
      <c r="H1775" s="11">
        <v>1301</v>
      </c>
      <c r="I1775" s="5">
        <v>1335</v>
      </c>
      <c r="J1775" t="s">
        <v>56</v>
      </c>
      <c r="K1775" t="s">
        <v>62</v>
      </c>
      <c r="O1775" s="3"/>
      <c r="P1775" s="4"/>
      <c r="Q1775" s="4"/>
      <c r="R1775" s="2">
        <f t="shared" si="139"/>
        <v>0.71208516242317677</v>
      </c>
      <c r="S1775" s="2">
        <f t="shared" si="140"/>
        <v>0.28791483757682323</v>
      </c>
      <c r="T1775" s="2"/>
      <c r="U1775" s="2"/>
      <c r="V1775" s="37"/>
      <c r="W1775" s="37"/>
      <c r="X1775" s="37"/>
      <c r="Y1775" s="37"/>
      <c r="Z1775" s="37"/>
      <c r="AA1775" s="37"/>
      <c r="AB1775" s="12">
        <v>9</v>
      </c>
      <c r="AC1775">
        <v>16</v>
      </c>
      <c r="AD1775">
        <v>-85</v>
      </c>
      <c r="AE1775">
        <v>-0.08</v>
      </c>
      <c r="AF1775">
        <v>0</v>
      </c>
      <c r="AG1775">
        <v>5</v>
      </c>
      <c r="AH1775">
        <v>0</v>
      </c>
      <c r="AI1775">
        <v>3</v>
      </c>
      <c r="AJ1775">
        <v>10</v>
      </c>
      <c r="AK1775">
        <v>-9</v>
      </c>
      <c r="AL1775">
        <v>0.04</v>
      </c>
      <c r="AM1775">
        <v>5.5</v>
      </c>
      <c r="AN1775">
        <v>4.9000000000000004</v>
      </c>
      <c r="AO1775">
        <v>0.6</v>
      </c>
      <c r="AP1775">
        <v>7</v>
      </c>
      <c r="AQ1775">
        <v>1</v>
      </c>
      <c r="AR1775" s="2">
        <v>0.85</v>
      </c>
    </row>
    <row r="1776" spans="6:44" x14ac:dyDescent="0.3">
      <c r="F1776" t="str">
        <f t="shared" si="138"/>
        <v>13011344</v>
      </c>
      <c r="G1776" t="e">
        <f t="shared" si="141"/>
        <v>#N/A</v>
      </c>
      <c r="H1776" s="11">
        <v>1301</v>
      </c>
      <c r="I1776" s="5">
        <v>1344</v>
      </c>
      <c r="J1776" t="s">
        <v>56</v>
      </c>
      <c r="K1776" t="s">
        <v>63</v>
      </c>
      <c r="O1776" s="3"/>
      <c r="P1776" s="4"/>
      <c r="Q1776" s="4"/>
      <c r="R1776" s="2">
        <f t="shared" si="139"/>
        <v>0.6220851624231768</v>
      </c>
      <c r="S1776" s="2">
        <f t="shared" si="140"/>
        <v>0.3779148375768232</v>
      </c>
      <c r="T1776" s="2"/>
      <c r="U1776" s="2"/>
      <c r="V1776" s="37"/>
      <c r="W1776" s="37"/>
      <c r="X1776" s="37"/>
      <c r="Y1776" s="37"/>
      <c r="Z1776" s="37"/>
      <c r="AA1776" s="37"/>
      <c r="AB1776" s="12">
        <v>9</v>
      </c>
      <c r="AC1776">
        <v>10</v>
      </c>
      <c r="AD1776">
        <v>-21</v>
      </c>
      <c r="AE1776">
        <v>0.04</v>
      </c>
      <c r="AF1776">
        <v>3</v>
      </c>
      <c r="AG1776">
        <v>2</v>
      </c>
      <c r="AH1776">
        <v>0</v>
      </c>
      <c r="AI1776">
        <v>1</v>
      </c>
      <c r="AJ1776">
        <v>5</v>
      </c>
      <c r="AK1776">
        <v>-3</v>
      </c>
      <c r="AL1776">
        <v>0</v>
      </c>
      <c r="AM1776">
        <v>7.5</v>
      </c>
      <c r="AN1776">
        <v>1.8</v>
      </c>
      <c r="AO1776">
        <v>5.7</v>
      </c>
      <c r="AP1776">
        <v>1</v>
      </c>
      <c r="AQ1776">
        <v>1</v>
      </c>
      <c r="AR1776" s="2">
        <v>0.76</v>
      </c>
    </row>
    <row r="1777" spans="6:44" x14ac:dyDescent="0.3">
      <c r="F1777" t="str">
        <f t="shared" si="138"/>
        <v>13011345</v>
      </c>
      <c r="G1777" t="e">
        <f t="shared" si="141"/>
        <v>#N/A</v>
      </c>
      <c r="H1777" s="11">
        <v>1301</v>
      </c>
      <c r="I1777" s="5">
        <v>1345</v>
      </c>
      <c r="J1777" t="s">
        <v>56</v>
      </c>
      <c r="K1777" t="s">
        <v>64</v>
      </c>
      <c r="O1777" s="3"/>
      <c r="P1777" s="4"/>
      <c r="Q1777" s="4"/>
      <c r="R1777" s="2">
        <f t="shared" si="139"/>
        <v>0.32208516242317681</v>
      </c>
      <c r="S1777" s="2">
        <f t="shared" si="140"/>
        <v>0.67791483757682314</v>
      </c>
      <c r="T1777" s="2"/>
      <c r="U1777" s="2"/>
      <c r="V1777" s="37"/>
      <c r="W1777" s="37"/>
      <c r="X1777" s="37"/>
      <c r="Y1777" s="37"/>
      <c r="Z1777" s="37"/>
      <c r="AA1777" s="37"/>
      <c r="AB1777" s="12">
        <v>9</v>
      </c>
      <c r="AC1777">
        <v>2</v>
      </c>
      <c r="AD1777">
        <v>37</v>
      </c>
      <c r="AE1777">
        <v>-0.16</v>
      </c>
      <c r="AF1777">
        <v>-5</v>
      </c>
      <c r="AG1777">
        <v>5</v>
      </c>
      <c r="AH1777">
        <v>1</v>
      </c>
      <c r="AI1777">
        <v>3</v>
      </c>
      <c r="AJ1777">
        <v>6</v>
      </c>
      <c r="AK1777">
        <v>-4</v>
      </c>
      <c r="AL1777">
        <v>-0.04</v>
      </c>
      <c r="AM1777">
        <v>0.1</v>
      </c>
      <c r="AN1777">
        <v>8.9</v>
      </c>
      <c r="AO1777">
        <v>-8.8000000000000007</v>
      </c>
      <c r="AP1777">
        <v>-7</v>
      </c>
      <c r="AQ1777">
        <v>0</v>
      </c>
      <c r="AR1777" s="2">
        <v>0.46</v>
      </c>
    </row>
    <row r="1778" spans="6:44" x14ac:dyDescent="0.3">
      <c r="F1778" t="str">
        <f t="shared" si="138"/>
        <v>13011347</v>
      </c>
      <c r="G1778" t="e">
        <f t="shared" si="141"/>
        <v>#N/A</v>
      </c>
      <c r="H1778" s="11">
        <v>1301</v>
      </c>
      <c r="I1778" s="5">
        <v>1347</v>
      </c>
      <c r="J1778" t="s">
        <v>56</v>
      </c>
      <c r="K1778" t="s">
        <v>65</v>
      </c>
      <c r="O1778" s="3"/>
      <c r="P1778" s="4"/>
      <c r="Q1778" s="4"/>
      <c r="R1778" s="2">
        <f t="shared" si="139"/>
        <v>0.78208516242317683</v>
      </c>
      <c r="S1778" s="2">
        <f t="shared" si="140"/>
        <v>0.21791483757682317</v>
      </c>
      <c r="T1778" s="2"/>
      <c r="U1778" s="2"/>
      <c r="V1778" s="37"/>
      <c r="W1778" s="37"/>
      <c r="X1778" s="37"/>
      <c r="Y1778" s="37"/>
      <c r="Z1778" s="37"/>
      <c r="AA1778" s="37"/>
      <c r="AB1778" s="12">
        <v>9</v>
      </c>
      <c r="AC1778">
        <v>16</v>
      </c>
      <c r="AD1778">
        <v>-128</v>
      </c>
      <c r="AE1778">
        <v>0.04</v>
      </c>
      <c r="AF1778">
        <v>4</v>
      </c>
      <c r="AG1778">
        <v>3</v>
      </c>
      <c r="AH1778">
        <v>-1</v>
      </c>
      <c r="AI1778">
        <v>0</v>
      </c>
      <c r="AJ1778">
        <v>2</v>
      </c>
      <c r="AK1778">
        <v>-4</v>
      </c>
      <c r="AL1778">
        <v>-0.03</v>
      </c>
      <c r="AM1778">
        <v>14.3</v>
      </c>
      <c r="AN1778">
        <v>9.6</v>
      </c>
      <c r="AO1778">
        <v>4.7</v>
      </c>
      <c r="AP1778">
        <v>7</v>
      </c>
      <c r="AQ1778">
        <v>1</v>
      </c>
      <c r="AR1778" s="2">
        <v>0.92</v>
      </c>
    </row>
    <row r="1779" spans="6:44" x14ac:dyDescent="0.3">
      <c r="F1779" t="str">
        <f t="shared" si="138"/>
        <v>13011348</v>
      </c>
      <c r="G1779" t="e">
        <f t="shared" si="141"/>
        <v>#N/A</v>
      </c>
      <c r="H1779" s="11">
        <v>1301</v>
      </c>
      <c r="I1779" s="5">
        <v>1348</v>
      </c>
      <c r="J1779" t="s">
        <v>56</v>
      </c>
      <c r="K1779" t="s">
        <v>66</v>
      </c>
      <c r="O1779" s="3"/>
      <c r="P1779" s="4"/>
      <c r="Q1779" s="4"/>
      <c r="R1779" s="2">
        <f t="shared" si="139"/>
        <v>0.52208516242317682</v>
      </c>
      <c r="S1779" s="2">
        <f t="shared" si="140"/>
        <v>0.47791483757682318</v>
      </c>
      <c r="T1779" s="2"/>
      <c r="U1779" s="2"/>
      <c r="V1779" s="37"/>
      <c r="W1779" s="37"/>
      <c r="X1779" s="37"/>
      <c r="Y1779" s="37"/>
      <c r="Z1779" s="37"/>
      <c r="AA1779" s="37"/>
      <c r="AB1779" s="12">
        <v>9</v>
      </c>
      <c r="AC1779">
        <v>7</v>
      </c>
      <c r="AD1779">
        <v>-7</v>
      </c>
      <c r="AE1779">
        <v>-0.12</v>
      </c>
      <c r="AF1779">
        <v>1</v>
      </c>
      <c r="AG1779">
        <v>2</v>
      </c>
      <c r="AH1779">
        <v>2</v>
      </c>
      <c r="AI1779">
        <v>-2</v>
      </c>
      <c r="AJ1779">
        <v>3</v>
      </c>
      <c r="AK1779">
        <v>-5</v>
      </c>
      <c r="AL1779">
        <v>-0.01</v>
      </c>
      <c r="AM1779">
        <v>5</v>
      </c>
      <c r="AN1779">
        <v>6.6</v>
      </c>
      <c r="AO1779">
        <v>-1.6</v>
      </c>
      <c r="AP1779">
        <v>-2</v>
      </c>
      <c r="AQ1779">
        <v>0</v>
      </c>
      <c r="AR1779" s="2">
        <v>0.66</v>
      </c>
    </row>
    <row r="1780" spans="6:44" x14ac:dyDescent="0.3">
      <c r="F1780" t="str">
        <f t="shared" si="138"/>
        <v>13011355</v>
      </c>
      <c r="G1780" t="e">
        <f t="shared" si="141"/>
        <v>#N/A</v>
      </c>
      <c r="H1780" s="11">
        <v>1301</v>
      </c>
      <c r="I1780" s="5">
        <v>1355</v>
      </c>
      <c r="J1780" t="s">
        <v>56</v>
      </c>
      <c r="K1780" t="s">
        <v>67</v>
      </c>
      <c r="O1780" s="3"/>
      <c r="P1780" s="4"/>
      <c r="Q1780" s="4"/>
      <c r="R1780" s="2">
        <f t="shared" si="139"/>
        <v>0.60208516242317678</v>
      </c>
      <c r="S1780" s="2">
        <f t="shared" si="140"/>
        <v>0.39791483757682322</v>
      </c>
      <c r="T1780" s="2"/>
      <c r="U1780" s="2"/>
      <c r="V1780" s="37"/>
      <c r="W1780" s="37"/>
      <c r="X1780" s="37"/>
      <c r="Y1780" s="37"/>
      <c r="Z1780" s="37"/>
      <c r="AA1780" s="37"/>
      <c r="AB1780" s="12">
        <v>9</v>
      </c>
      <c r="AC1780">
        <v>12</v>
      </c>
      <c r="AD1780">
        <v>-33</v>
      </c>
      <c r="AE1780">
        <v>-0.14000000000000001</v>
      </c>
      <c r="AF1780">
        <v>-1</v>
      </c>
      <c r="AG1780">
        <v>2</v>
      </c>
      <c r="AH1780">
        <v>3</v>
      </c>
      <c r="AI1780">
        <v>5</v>
      </c>
      <c r="AJ1780">
        <v>9</v>
      </c>
      <c r="AK1780">
        <v>-9</v>
      </c>
      <c r="AL1780">
        <v>-0.06</v>
      </c>
      <c r="AM1780">
        <v>-2.2000000000000002</v>
      </c>
      <c r="AN1780">
        <v>-1.1000000000000001</v>
      </c>
      <c r="AO1780">
        <v>-1.1000000000000001</v>
      </c>
      <c r="AP1780">
        <v>3</v>
      </c>
      <c r="AQ1780">
        <v>1</v>
      </c>
      <c r="AR1780" s="2">
        <v>0.74</v>
      </c>
    </row>
    <row r="1781" spans="6:44" x14ac:dyDescent="0.3">
      <c r="F1781" t="str">
        <f t="shared" si="138"/>
        <v>13011361</v>
      </c>
      <c r="G1781" t="e">
        <f t="shared" si="141"/>
        <v>#N/A</v>
      </c>
      <c r="H1781" s="11">
        <v>1301</v>
      </c>
      <c r="I1781" s="5">
        <v>1361</v>
      </c>
      <c r="J1781" t="s">
        <v>56</v>
      </c>
      <c r="K1781" t="s">
        <v>68</v>
      </c>
      <c r="O1781" s="3"/>
      <c r="P1781" s="4"/>
      <c r="Q1781" s="4"/>
      <c r="R1781" s="2">
        <f t="shared" si="139"/>
        <v>0.54208516242317684</v>
      </c>
      <c r="S1781" s="2">
        <f t="shared" si="140"/>
        <v>0.45791483757682316</v>
      </c>
      <c r="T1781" s="2"/>
      <c r="U1781" s="2"/>
      <c r="V1781" s="37"/>
      <c r="W1781" s="37"/>
      <c r="X1781" s="37"/>
      <c r="Y1781" s="37"/>
      <c r="Z1781" s="37"/>
      <c r="AA1781" s="37"/>
      <c r="AB1781" s="12">
        <v>9</v>
      </c>
      <c r="AC1781">
        <v>11</v>
      </c>
      <c r="AD1781">
        <v>-8</v>
      </c>
      <c r="AE1781">
        <v>-0.02</v>
      </c>
      <c r="AF1781">
        <v>1</v>
      </c>
      <c r="AG1781">
        <v>3</v>
      </c>
      <c r="AH1781">
        <v>0</v>
      </c>
      <c r="AI1781">
        <v>1</v>
      </c>
      <c r="AJ1781">
        <v>2</v>
      </c>
      <c r="AK1781">
        <v>-7</v>
      </c>
      <c r="AL1781">
        <v>-0.02</v>
      </c>
      <c r="AM1781">
        <v>4.0999999999999996</v>
      </c>
      <c r="AN1781">
        <v>6.1</v>
      </c>
      <c r="AO1781">
        <v>-2</v>
      </c>
      <c r="AP1781">
        <v>2</v>
      </c>
      <c r="AQ1781">
        <v>1</v>
      </c>
      <c r="AR1781" s="2">
        <v>0.68</v>
      </c>
    </row>
    <row r="1782" spans="6:44" x14ac:dyDescent="0.3">
      <c r="F1782" t="str">
        <f t="shared" si="138"/>
        <v>13011371</v>
      </c>
      <c r="G1782" t="e">
        <f t="shared" si="141"/>
        <v>#N/A</v>
      </c>
      <c r="H1782" s="11">
        <v>1301</v>
      </c>
      <c r="I1782" s="5">
        <v>1371</v>
      </c>
      <c r="J1782" t="s">
        <v>56</v>
      </c>
      <c r="K1782" t="s">
        <v>69</v>
      </c>
      <c r="O1782" s="3"/>
      <c r="P1782" s="4"/>
      <c r="Q1782" s="4"/>
      <c r="R1782" s="2">
        <f t="shared" si="139"/>
        <v>0.49208516242317679</v>
      </c>
      <c r="S1782" s="2">
        <f t="shared" si="140"/>
        <v>0.50791483757682321</v>
      </c>
      <c r="T1782" s="2"/>
      <c r="U1782" s="2"/>
      <c r="V1782" s="37"/>
      <c r="W1782" s="37"/>
      <c r="X1782" s="37"/>
      <c r="Y1782" s="37"/>
      <c r="Z1782" s="37"/>
      <c r="AA1782" s="37"/>
      <c r="AB1782" s="12">
        <v>9</v>
      </c>
      <c r="AC1782">
        <v>8</v>
      </c>
      <c r="AD1782">
        <v>16</v>
      </c>
      <c r="AE1782">
        <v>0</v>
      </c>
      <c r="AF1782">
        <v>0</v>
      </c>
      <c r="AG1782">
        <v>2</v>
      </c>
      <c r="AH1782">
        <v>0</v>
      </c>
      <c r="AI1782">
        <v>2</v>
      </c>
      <c r="AJ1782">
        <v>0</v>
      </c>
      <c r="AK1782">
        <v>-4</v>
      </c>
      <c r="AL1782">
        <v>0.01</v>
      </c>
      <c r="AM1782">
        <v>2.2000000000000002</v>
      </c>
      <c r="AN1782">
        <v>1.2</v>
      </c>
      <c r="AO1782">
        <v>1</v>
      </c>
      <c r="AP1782">
        <v>-1</v>
      </c>
      <c r="AQ1782">
        <v>0</v>
      </c>
      <c r="AR1782" s="2">
        <v>0.63</v>
      </c>
    </row>
    <row r="1783" spans="6:44" x14ac:dyDescent="0.3">
      <c r="F1783" t="str">
        <f t="shared" si="138"/>
        <v>13011372</v>
      </c>
      <c r="G1783" t="e">
        <f t="shared" si="141"/>
        <v>#N/A</v>
      </c>
      <c r="H1783" s="11">
        <v>1301</v>
      </c>
      <c r="I1783" s="5">
        <v>1372</v>
      </c>
      <c r="J1783" t="s">
        <v>56</v>
      </c>
      <c r="K1783" t="s">
        <v>70</v>
      </c>
      <c r="O1783" s="3"/>
      <c r="P1783" s="4"/>
      <c r="Q1783" s="4"/>
      <c r="R1783" s="2">
        <f t="shared" si="139"/>
        <v>0.67208516242317684</v>
      </c>
      <c r="S1783" s="2">
        <f t="shared" si="140"/>
        <v>0.32791483757682316</v>
      </c>
      <c r="T1783" s="2"/>
      <c r="U1783" s="2"/>
      <c r="V1783" s="37"/>
      <c r="W1783" s="37"/>
      <c r="X1783" s="37"/>
      <c r="Y1783" s="37"/>
      <c r="Z1783" s="37"/>
      <c r="AA1783" s="37"/>
      <c r="AB1783" s="12">
        <v>9</v>
      </c>
      <c r="AC1783">
        <v>14</v>
      </c>
      <c r="AD1783">
        <v>-69</v>
      </c>
      <c r="AE1783">
        <v>-0.14000000000000001</v>
      </c>
      <c r="AF1783">
        <v>0</v>
      </c>
      <c r="AG1783">
        <v>2</v>
      </c>
      <c r="AH1783">
        <v>-3</v>
      </c>
      <c r="AI1783">
        <v>-5</v>
      </c>
      <c r="AJ1783">
        <v>1</v>
      </c>
      <c r="AK1783">
        <v>-3</v>
      </c>
      <c r="AL1783">
        <v>0</v>
      </c>
      <c r="AM1783">
        <v>3</v>
      </c>
      <c r="AN1783">
        <v>6.1</v>
      </c>
      <c r="AO1783">
        <v>-3.1</v>
      </c>
      <c r="AP1783">
        <v>5</v>
      </c>
      <c r="AQ1783">
        <v>1</v>
      </c>
      <c r="AR1783" s="2">
        <v>0.81</v>
      </c>
    </row>
    <row r="1784" spans="6:44" x14ac:dyDescent="0.3">
      <c r="F1784" t="str">
        <f t="shared" si="138"/>
        <v>13011382</v>
      </c>
      <c r="G1784" t="e">
        <f t="shared" si="141"/>
        <v>#N/A</v>
      </c>
      <c r="H1784" s="11">
        <v>1301</v>
      </c>
      <c r="I1784" s="5">
        <v>1382</v>
      </c>
      <c r="J1784" t="s">
        <v>56</v>
      </c>
      <c r="K1784" t="s">
        <v>71</v>
      </c>
      <c r="O1784" s="3"/>
      <c r="P1784" s="4"/>
      <c r="Q1784" s="4"/>
      <c r="R1784" s="2">
        <f t="shared" si="139"/>
        <v>0.58208516242317676</v>
      </c>
      <c r="S1784" s="2">
        <f t="shared" si="140"/>
        <v>0.41791483757682324</v>
      </c>
      <c r="T1784" s="2"/>
      <c r="U1784" s="2"/>
      <c r="V1784" s="37"/>
      <c r="W1784" s="37"/>
      <c r="X1784" s="37"/>
      <c r="Y1784" s="37"/>
      <c r="Z1784" s="37"/>
      <c r="AA1784" s="37"/>
      <c r="AB1784" s="12">
        <v>9</v>
      </c>
      <c r="AC1784">
        <v>11</v>
      </c>
      <c r="AD1784">
        <v>-27</v>
      </c>
      <c r="AE1784">
        <v>-0.12</v>
      </c>
      <c r="AF1784">
        <v>1</v>
      </c>
      <c r="AG1784">
        <v>3</v>
      </c>
      <c r="AH1784">
        <v>1</v>
      </c>
      <c r="AI1784">
        <v>0</v>
      </c>
      <c r="AJ1784">
        <v>4</v>
      </c>
      <c r="AK1784">
        <v>-2</v>
      </c>
      <c r="AL1784">
        <v>-0.05</v>
      </c>
      <c r="AM1784">
        <v>3.3</v>
      </c>
      <c r="AN1784">
        <v>3.5</v>
      </c>
      <c r="AO1784">
        <v>-0.2</v>
      </c>
      <c r="AP1784">
        <v>2</v>
      </c>
      <c r="AQ1784">
        <v>1</v>
      </c>
      <c r="AR1784" s="2">
        <v>0.72</v>
      </c>
    </row>
    <row r="1785" spans="6:44" x14ac:dyDescent="0.3">
      <c r="F1785" t="str">
        <f t="shared" si="138"/>
        <v>13011393</v>
      </c>
      <c r="G1785" t="e">
        <f t="shared" si="141"/>
        <v>#N/A</v>
      </c>
      <c r="H1785" s="11">
        <v>1301</v>
      </c>
      <c r="I1785" s="5">
        <v>1393</v>
      </c>
      <c r="J1785" t="s">
        <v>56</v>
      </c>
      <c r="K1785" t="s">
        <v>72</v>
      </c>
      <c r="O1785" s="3"/>
      <c r="P1785" s="4"/>
      <c r="Q1785" s="4"/>
      <c r="R1785" s="2">
        <f t="shared" si="139"/>
        <v>0.59208516242317677</v>
      </c>
      <c r="S1785" s="2">
        <f t="shared" si="140"/>
        <v>0.40791483757682323</v>
      </c>
      <c r="T1785" s="2"/>
      <c r="U1785" s="2"/>
      <c r="V1785" s="37"/>
      <c r="W1785" s="37"/>
      <c r="X1785" s="37"/>
      <c r="Y1785" s="37"/>
      <c r="Z1785" s="37"/>
      <c r="AA1785" s="37"/>
      <c r="AB1785" s="12">
        <v>9</v>
      </c>
      <c r="AC1785">
        <v>11</v>
      </c>
      <c r="AD1785">
        <v>-12</v>
      </c>
      <c r="AE1785">
        <v>0.05</v>
      </c>
      <c r="AF1785">
        <v>6</v>
      </c>
      <c r="AG1785">
        <v>5</v>
      </c>
      <c r="AH1785">
        <v>-1</v>
      </c>
      <c r="AI1785">
        <v>1</v>
      </c>
      <c r="AJ1785">
        <v>-1</v>
      </c>
      <c r="AK1785">
        <v>-3</v>
      </c>
      <c r="AL1785">
        <v>-0.04</v>
      </c>
      <c r="AM1785">
        <v>13.7</v>
      </c>
      <c r="AN1785">
        <v>10</v>
      </c>
      <c r="AO1785">
        <v>3.7</v>
      </c>
      <c r="AP1785">
        <v>2</v>
      </c>
      <c r="AQ1785">
        <v>1</v>
      </c>
      <c r="AR1785" s="2">
        <v>0.73</v>
      </c>
    </row>
    <row r="1786" spans="6:44" x14ac:dyDescent="0.3">
      <c r="F1786" t="str">
        <f t="shared" si="138"/>
        <v>13011395</v>
      </c>
      <c r="G1786" t="e">
        <f t="shared" si="141"/>
        <v>#N/A</v>
      </c>
      <c r="H1786" s="11">
        <v>1301</v>
      </c>
      <c r="I1786" s="5">
        <v>1395</v>
      </c>
      <c r="J1786" t="s">
        <v>56</v>
      </c>
      <c r="K1786" t="s">
        <v>73</v>
      </c>
      <c r="O1786" s="3"/>
      <c r="P1786" s="4"/>
      <c r="Q1786" s="4"/>
      <c r="R1786" s="2">
        <f t="shared" si="139"/>
        <v>0.46208516242317677</v>
      </c>
      <c r="S1786" s="2">
        <f t="shared" si="140"/>
        <v>0.53791483757682323</v>
      </c>
      <c r="T1786" s="2"/>
      <c r="U1786" s="2"/>
      <c r="V1786" s="37"/>
      <c r="W1786" s="37"/>
      <c r="X1786" s="37"/>
      <c r="Y1786" s="37"/>
      <c r="Z1786" s="37"/>
      <c r="AA1786" s="37"/>
      <c r="AB1786" s="12">
        <v>9</v>
      </c>
      <c r="AC1786">
        <v>6</v>
      </c>
      <c r="AD1786">
        <v>20</v>
      </c>
      <c r="AE1786">
        <v>0</v>
      </c>
      <c r="AF1786">
        <v>-4</v>
      </c>
      <c r="AG1786">
        <v>-1</v>
      </c>
      <c r="AH1786">
        <v>0</v>
      </c>
      <c r="AI1786">
        <v>2</v>
      </c>
      <c r="AJ1786">
        <v>-1</v>
      </c>
      <c r="AK1786">
        <v>-6</v>
      </c>
      <c r="AL1786">
        <v>-0.01</v>
      </c>
      <c r="AM1786">
        <v>-1.8</v>
      </c>
      <c r="AN1786">
        <v>-1.4</v>
      </c>
      <c r="AO1786">
        <v>-0.4</v>
      </c>
      <c r="AP1786">
        <v>-3</v>
      </c>
      <c r="AQ1786">
        <v>0</v>
      </c>
      <c r="AR1786" s="2">
        <v>0.6</v>
      </c>
    </row>
    <row r="1787" spans="6:44" x14ac:dyDescent="0.3">
      <c r="F1787" t="str">
        <f t="shared" si="138"/>
        <v>13011397</v>
      </c>
      <c r="G1787" t="e">
        <f t="shared" si="141"/>
        <v>#N/A</v>
      </c>
      <c r="H1787" s="11">
        <v>1301</v>
      </c>
      <c r="I1787" s="5">
        <v>1397</v>
      </c>
      <c r="J1787" t="s">
        <v>56</v>
      </c>
      <c r="K1787" t="s">
        <v>74</v>
      </c>
      <c r="O1787" s="3"/>
      <c r="P1787" s="4"/>
      <c r="Q1787" s="4"/>
      <c r="R1787" s="2">
        <f t="shared" si="139"/>
        <v>0.42208516242317684</v>
      </c>
      <c r="S1787" s="2">
        <f t="shared" si="140"/>
        <v>0.57791483757682316</v>
      </c>
      <c r="T1787" s="2"/>
      <c r="U1787" s="2"/>
      <c r="V1787" s="37"/>
      <c r="W1787" s="37"/>
      <c r="X1787" s="37"/>
      <c r="Y1787" s="37"/>
      <c r="Z1787" s="37"/>
      <c r="AA1787" s="37"/>
      <c r="AB1787" s="12">
        <v>9</v>
      </c>
      <c r="AC1787">
        <v>3</v>
      </c>
      <c r="AD1787">
        <v>31</v>
      </c>
      <c r="AE1787">
        <v>-0.1</v>
      </c>
      <c r="AF1787">
        <v>2</v>
      </c>
      <c r="AG1787">
        <v>5</v>
      </c>
      <c r="AH1787">
        <v>0</v>
      </c>
      <c r="AI1787">
        <v>0</v>
      </c>
      <c r="AJ1787">
        <v>0</v>
      </c>
      <c r="AK1787">
        <v>-1</v>
      </c>
      <c r="AL1787">
        <v>-0.06</v>
      </c>
      <c r="AM1787">
        <v>7</v>
      </c>
      <c r="AN1787">
        <v>8.1</v>
      </c>
      <c r="AO1787">
        <v>-1.1000000000000001</v>
      </c>
      <c r="AP1787">
        <v>-6</v>
      </c>
      <c r="AQ1787">
        <v>0</v>
      </c>
      <c r="AR1787" s="2">
        <v>0.56000000000000005</v>
      </c>
    </row>
    <row r="1788" spans="6:44" x14ac:dyDescent="0.3">
      <c r="F1788" t="str">
        <f t="shared" si="138"/>
        <v>13011400</v>
      </c>
      <c r="G1788" t="e">
        <f t="shared" si="141"/>
        <v>#N/A</v>
      </c>
      <c r="H1788" s="11">
        <v>1301</v>
      </c>
      <c r="I1788" s="5">
        <v>1400</v>
      </c>
      <c r="J1788" t="s">
        <v>56</v>
      </c>
      <c r="K1788" t="s">
        <v>75</v>
      </c>
      <c r="O1788" s="3"/>
      <c r="P1788" s="4"/>
      <c r="Q1788" s="4"/>
      <c r="R1788" s="2">
        <f t="shared" si="139"/>
        <v>0.54208516242317684</v>
      </c>
      <c r="S1788" s="2">
        <f t="shared" si="140"/>
        <v>0.45791483757682316</v>
      </c>
      <c r="T1788" s="2"/>
      <c r="U1788" s="2"/>
      <c r="V1788" s="37"/>
      <c r="W1788" s="37"/>
      <c r="X1788" s="37"/>
      <c r="Y1788" s="37"/>
      <c r="Z1788" s="37"/>
      <c r="AA1788" s="37"/>
      <c r="AB1788" s="12">
        <v>9</v>
      </c>
      <c r="AC1788">
        <v>10</v>
      </c>
      <c r="AD1788">
        <v>3</v>
      </c>
      <c r="AE1788">
        <v>0.08</v>
      </c>
      <c r="AF1788">
        <v>3</v>
      </c>
      <c r="AG1788">
        <v>4</v>
      </c>
      <c r="AH1788">
        <v>0</v>
      </c>
      <c r="AI1788">
        <v>2</v>
      </c>
      <c r="AJ1788">
        <v>5</v>
      </c>
      <c r="AK1788">
        <v>-3</v>
      </c>
      <c r="AL1788">
        <v>0.03</v>
      </c>
      <c r="AM1788">
        <v>9.5</v>
      </c>
      <c r="AN1788">
        <v>6.3</v>
      </c>
      <c r="AO1788">
        <v>3.2</v>
      </c>
      <c r="AP1788">
        <v>1</v>
      </c>
      <c r="AQ1788">
        <v>1</v>
      </c>
      <c r="AR1788" s="2">
        <v>0.68</v>
      </c>
    </row>
    <row r="1789" spans="6:44" x14ac:dyDescent="0.3">
      <c r="F1789" t="str">
        <f t="shared" si="138"/>
        <v>13011401</v>
      </c>
      <c r="G1789" t="e">
        <f t="shared" si="141"/>
        <v>#N/A</v>
      </c>
      <c r="H1789" s="11">
        <v>1301</v>
      </c>
      <c r="I1789" s="5">
        <v>1401</v>
      </c>
      <c r="J1789" t="s">
        <v>56</v>
      </c>
      <c r="K1789" t="s">
        <v>76</v>
      </c>
      <c r="O1789" s="3"/>
      <c r="P1789" s="4"/>
      <c r="Q1789" s="4"/>
      <c r="R1789" s="2">
        <f t="shared" si="139"/>
        <v>0.51208516242317681</v>
      </c>
      <c r="S1789" s="2">
        <f t="shared" si="140"/>
        <v>0.48791483757682319</v>
      </c>
      <c r="T1789" s="2"/>
      <c r="U1789" s="2"/>
      <c r="V1789" s="37"/>
      <c r="W1789" s="37"/>
      <c r="X1789" s="37"/>
      <c r="Y1789" s="37"/>
      <c r="Z1789" s="37"/>
      <c r="AA1789" s="37"/>
      <c r="AB1789" s="12">
        <v>9</v>
      </c>
      <c r="AC1789">
        <v>7</v>
      </c>
      <c r="AD1789">
        <v>12</v>
      </c>
      <c r="AE1789">
        <v>0.04</v>
      </c>
      <c r="AF1789">
        <v>2</v>
      </c>
      <c r="AG1789">
        <v>6</v>
      </c>
      <c r="AH1789">
        <v>-1</v>
      </c>
      <c r="AI1789">
        <v>4</v>
      </c>
      <c r="AJ1789">
        <v>0</v>
      </c>
      <c r="AK1789">
        <v>-4</v>
      </c>
      <c r="AL1789">
        <v>0.03</v>
      </c>
      <c r="AM1789">
        <v>6.2</v>
      </c>
      <c r="AN1789">
        <v>4.7</v>
      </c>
      <c r="AO1789">
        <v>1.5</v>
      </c>
      <c r="AP1789">
        <v>-2</v>
      </c>
      <c r="AQ1789">
        <v>0</v>
      </c>
      <c r="AR1789" s="2">
        <v>0.65</v>
      </c>
    </row>
    <row r="1790" spans="6:44" x14ac:dyDescent="0.3">
      <c r="F1790" t="str">
        <f t="shared" si="138"/>
        <v>13011403</v>
      </c>
      <c r="G1790" t="e">
        <f t="shared" si="141"/>
        <v>#N/A</v>
      </c>
      <c r="H1790" s="11">
        <v>1301</v>
      </c>
      <c r="I1790" s="5">
        <v>1403</v>
      </c>
      <c r="J1790" t="s">
        <v>56</v>
      </c>
      <c r="K1790" t="s">
        <v>77</v>
      </c>
      <c r="O1790" s="3"/>
      <c r="P1790" s="4"/>
      <c r="Q1790" s="4"/>
      <c r="R1790" s="2">
        <f t="shared" si="139"/>
        <v>0.40208516242317682</v>
      </c>
      <c r="S1790" s="2">
        <f t="shared" si="140"/>
        <v>0.59791483757682318</v>
      </c>
      <c r="T1790" s="2"/>
      <c r="U1790" s="2"/>
      <c r="V1790" s="37"/>
      <c r="W1790" s="37"/>
      <c r="X1790" s="37"/>
      <c r="Y1790" s="37"/>
      <c r="Z1790" s="37"/>
      <c r="AA1790" s="37"/>
      <c r="AB1790" s="12">
        <v>9</v>
      </c>
      <c r="AC1790">
        <v>3</v>
      </c>
      <c r="AD1790">
        <v>30</v>
      </c>
      <c r="AE1790">
        <v>-7.0000000000000007E-2</v>
      </c>
      <c r="AF1790">
        <v>0</v>
      </c>
      <c r="AG1790">
        <v>5</v>
      </c>
      <c r="AH1790">
        <v>-1</v>
      </c>
      <c r="AI1790">
        <v>-1</v>
      </c>
      <c r="AJ1790">
        <v>1</v>
      </c>
      <c r="AK1790">
        <v>-4</v>
      </c>
      <c r="AL1790">
        <v>0</v>
      </c>
      <c r="AM1790">
        <v>6</v>
      </c>
      <c r="AN1790">
        <v>9.8000000000000007</v>
      </c>
      <c r="AO1790">
        <v>-3.8</v>
      </c>
      <c r="AP1790">
        <v>-6</v>
      </c>
      <c r="AQ1790">
        <v>0</v>
      </c>
      <c r="AR1790" s="2">
        <v>0.54</v>
      </c>
    </row>
    <row r="1791" spans="6:44" x14ac:dyDescent="0.3">
      <c r="F1791" t="str">
        <f t="shared" si="138"/>
        <v>13011411</v>
      </c>
      <c r="G1791" t="e">
        <f t="shared" si="141"/>
        <v>#N/A</v>
      </c>
      <c r="H1791" s="11">
        <v>1301</v>
      </c>
      <c r="I1791" s="5">
        <v>1411</v>
      </c>
      <c r="J1791" t="s">
        <v>56</v>
      </c>
      <c r="K1791" t="s">
        <v>78</v>
      </c>
      <c r="O1791" s="3"/>
      <c r="P1791" s="4"/>
      <c r="Q1791" s="4"/>
      <c r="R1791" s="2">
        <f t="shared" si="139"/>
        <v>0.83208516242317676</v>
      </c>
      <c r="S1791" s="2">
        <f t="shared" si="140"/>
        <v>0.16791483757682324</v>
      </c>
      <c r="T1791" s="2"/>
      <c r="U1791" s="2"/>
      <c r="V1791" s="37"/>
      <c r="W1791" s="37"/>
      <c r="X1791" s="37"/>
      <c r="Y1791" s="37"/>
      <c r="Z1791" s="37"/>
      <c r="AA1791" s="37"/>
      <c r="AB1791" s="12">
        <v>9</v>
      </c>
      <c r="AC1791">
        <v>16</v>
      </c>
      <c r="AD1791">
        <v>-207</v>
      </c>
      <c r="AE1791">
        <v>0.22</v>
      </c>
      <c r="AF1791">
        <v>2</v>
      </c>
      <c r="AG1791">
        <v>0</v>
      </c>
      <c r="AH1791">
        <v>0</v>
      </c>
      <c r="AI1791">
        <v>4</v>
      </c>
      <c r="AJ1791">
        <v>5</v>
      </c>
      <c r="AK1791">
        <v>0</v>
      </c>
      <c r="AL1791">
        <v>-0.02</v>
      </c>
      <c r="AM1791">
        <v>3.6</v>
      </c>
      <c r="AN1791">
        <v>-5.2</v>
      </c>
      <c r="AO1791">
        <v>8.8000000000000007</v>
      </c>
      <c r="AP1791">
        <v>7</v>
      </c>
      <c r="AQ1791">
        <v>1</v>
      </c>
      <c r="AR1791" s="2">
        <v>0.97</v>
      </c>
    </row>
    <row r="1792" spans="6:44" x14ac:dyDescent="0.3">
      <c r="F1792" t="str">
        <f t="shared" si="138"/>
        <v>13011417</v>
      </c>
      <c r="G1792" t="e">
        <f t="shared" si="141"/>
        <v>#N/A</v>
      </c>
      <c r="H1792" s="11">
        <v>1301</v>
      </c>
      <c r="I1792" s="5">
        <v>1417</v>
      </c>
      <c r="J1792" t="s">
        <v>56</v>
      </c>
      <c r="K1792" t="s">
        <v>79</v>
      </c>
      <c r="O1792" s="3"/>
      <c r="P1792" s="4"/>
      <c r="Q1792" s="4"/>
      <c r="R1792" s="2">
        <f t="shared" si="139"/>
        <v>0.54208516242317684</v>
      </c>
      <c r="S1792" s="2">
        <f t="shared" si="140"/>
        <v>0.45791483757682316</v>
      </c>
      <c r="T1792" s="2"/>
      <c r="U1792" s="2"/>
      <c r="V1792" s="37"/>
      <c r="W1792" s="37"/>
      <c r="X1792" s="37"/>
      <c r="Y1792" s="37"/>
      <c r="Z1792" s="37"/>
      <c r="AA1792" s="37"/>
      <c r="AB1792" s="12">
        <v>9</v>
      </c>
      <c r="AC1792">
        <v>11</v>
      </c>
      <c r="AD1792">
        <v>-6</v>
      </c>
      <c r="AE1792">
        <v>0</v>
      </c>
      <c r="AF1792">
        <v>-1</v>
      </c>
      <c r="AG1792">
        <v>3</v>
      </c>
      <c r="AH1792">
        <v>1</v>
      </c>
      <c r="AI1792">
        <v>5</v>
      </c>
      <c r="AJ1792">
        <v>5</v>
      </c>
      <c r="AK1792">
        <v>-5</v>
      </c>
      <c r="AL1792">
        <v>-0.02</v>
      </c>
      <c r="AM1792">
        <v>-0.7</v>
      </c>
      <c r="AN1792">
        <v>-1.8</v>
      </c>
      <c r="AO1792">
        <v>1.1000000000000001</v>
      </c>
      <c r="AP1792">
        <v>2</v>
      </c>
      <c r="AQ1792">
        <v>1</v>
      </c>
      <c r="AR1792" s="2">
        <v>0.68</v>
      </c>
    </row>
    <row r="1793" spans="6:44" x14ac:dyDescent="0.3">
      <c r="F1793" t="str">
        <f t="shared" si="138"/>
        <v>13011420</v>
      </c>
      <c r="G1793" t="e">
        <f t="shared" si="141"/>
        <v>#N/A</v>
      </c>
      <c r="H1793" s="11">
        <v>1301</v>
      </c>
      <c r="I1793" s="5">
        <v>1420</v>
      </c>
      <c r="J1793" t="s">
        <v>56</v>
      </c>
      <c r="K1793" t="s">
        <v>80</v>
      </c>
      <c r="O1793" s="3"/>
      <c r="P1793" s="4"/>
      <c r="Q1793" s="4"/>
      <c r="R1793" s="2">
        <f t="shared" si="139"/>
        <v>0.79208516242317684</v>
      </c>
      <c r="S1793" s="2">
        <f t="shared" si="140"/>
        <v>0.20791483757682316</v>
      </c>
      <c r="T1793" s="2"/>
      <c r="U1793" s="2"/>
      <c r="V1793" s="37"/>
      <c r="W1793" s="37"/>
      <c r="X1793" s="37"/>
      <c r="Y1793" s="37"/>
      <c r="Z1793" s="37"/>
      <c r="AA1793" s="37"/>
      <c r="AB1793" s="12">
        <v>9</v>
      </c>
      <c r="AC1793">
        <v>16</v>
      </c>
      <c r="AD1793">
        <v>-142</v>
      </c>
      <c r="AE1793">
        <v>-0.02</v>
      </c>
      <c r="AF1793">
        <v>1</v>
      </c>
      <c r="AG1793">
        <v>0</v>
      </c>
      <c r="AH1793">
        <v>0</v>
      </c>
      <c r="AI1793">
        <v>0</v>
      </c>
      <c r="AJ1793">
        <v>8</v>
      </c>
      <c r="AK1793">
        <v>-3</v>
      </c>
      <c r="AL1793">
        <v>0.05</v>
      </c>
      <c r="AM1793">
        <v>8.6999999999999993</v>
      </c>
      <c r="AN1793">
        <v>3.5</v>
      </c>
      <c r="AO1793">
        <v>5.2</v>
      </c>
      <c r="AP1793">
        <v>7</v>
      </c>
      <c r="AQ1793">
        <v>1</v>
      </c>
      <c r="AR1793" s="2">
        <v>0.93</v>
      </c>
    </row>
    <row r="1794" spans="6:44" x14ac:dyDescent="0.3">
      <c r="F1794" t="str">
        <f t="shared" si="138"/>
        <v>13011422</v>
      </c>
      <c r="G1794" t="e">
        <f t="shared" si="141"/>
        <v>#N/A</v>
      </c>
      <c r="H1794" s="11">
        <v>1301</v>
      </c>
      <c r="I1794" s="5">
        <v>1422</v>
      </c>
      <c r="J1794" t="s">
        <v>56</v>
      </c>
      <c r="K1794" t="s">
        <v>81</v>
      </c>
      <c r="O1794" s="3"/>
      <c r="P1794" s="4"/>
      <c r="Q1794" s="4"/>
      <c r="R1794" s="2">
        <f t="shared" si="139"/>
        <v>0.61208516242317679</v>
      </c>
      <c r="S1794" s="2">
        <f t="shared" si="140"/>
        <v>0.38791483757682321</v>
      </c>
      <c r="T1794" s="2"/>
      <c r="U1794" s="2"/>
      <c r="V1794" s="37"/>
      <c r="W1794" s="37"/>
      <c r="X1794" s="37"/>
      <c r="Y1794" s="37"/>
      <c r="Z1794" s="37"/>
      <c r="AA1794" s="37"/>
      <c r="AB1794" s="12">
        <v>9</v>
      </c>
      <c r="AC1794">
        <v>13</v>
      </c>
      <c r="AD1794">
        <v>-40</v>
      </c>
      <c r="AE1794">
        <v>-0.11</v>
      </c>
      <c r="AF1794">
        <v>1</v>
      </c>
      <c r="AG1794">
        <v>4</v>
      </c>
      <c r="AH1794">
        <v>-2</v>
      </c>
      <c r="AI1794">
        <v>-2</v>
      </c>
      <c r="AJ1794">
        <v>0</v>
      </c>
      <c r="AK1794">
        <v>-8</v>
      </c>
      <c r="AL1794">
        <v>0</v>
      </c>
      <c r="AM1794">
        <v>9.1</v>
      </c>
      <c r="AN1794">
        <v>11.2</v>
      </c>
      <c r="AO1794">
        <v>-2.1</v>
      </c>
      <c r="AP1794">
        <v>4</v>
      </c>
      <c r="AQ1794">
        <v>1</v>
      </c>
      <c r="AR1794" s="2">
        <v>0.75</v>
      </c>
    </row>
    <row r="1795" spans="6:44" x14ac:dyDescent="0.3">
      <c r="F1795" t="str">
        <f t="shared" si="138"/>
        <v>13011437</v>
      </c>
      <c r="G1795" t="e">
        <f t="shared" si="141"/>
        <v>#N/A</v>
      </c>
      <c r="H1795" s="11">
        <v>1301</v>
      </c>
      <c r="I1795" s="5">
        <v>1437</v>
      </c>
      <c r="J1795" t="s">
        <v>56</v>
      </c>
      <c r="K1795" t="s">
        <v>82</v>
      </c>
      <c r="O1795" s="3"/>
      <c r="P1795" s="4"/>
      <c r="Q1795" s="4"/>
      <c r="R1795" s="2">
        <f t="shared" si="139"/>
        <v>0.29208516242317678</v>
      </c>
      <c r="S1795" s="2">
        <f t="shared" si="140"/>
        <v>0.70791483757682316</v>
      </c>
      <c r="T1795" s="2"/>
      <c r="U1795" s="2"/>
      <c r="V1795" s="37"/>
      <c r="W1795" s="37"/>
      <c r="X1795" s="37"/>
      <c r="Y1795" s="37"/>
      <c r="Z1795" s="37"/>
      <c r="AA1795" s="37"/>
      <c r="AB1795" s="12">
        <v>9</v>
      </c>
      <c r="AC1795">
        <v>1</v>
      </c>
      <c r="AD1795">
        <v>40</v>
      </c>
      <c r="AE1795">
        <v>-0.22</v>
      </c>
      <c r="AF1795">
        <v>-7</v>
      </c>
      <c r="AG1795">
        <v>3</v>
      </c>
      <c r="AH1795">
        <v>2</v>
      </c>
      <c r="AI1795">
        <v>2</v>
      </c>
      <c r="AJ1795">
        <v>5</v>
      </c>
      <c r="AK1795">
        <v>-5</v>
      </c>
      <c r="AL1795">
        <v>-7.0000000000000007E-2</v>
      </c>
      <c r="AM1795">
        <v>-5.9</v>
      </c>
      <c r="AN1795">
        <v>3.6</v>
      </c>
      <c r="AO1795">
        <v>-9.5</v>
      </c>
      <c r="AP1795">
        <v>-8</v>
      </c>
      <c r="AQ1795">
        <v>0</v>
      </c>
      <c r="AR1795" s="2">
        <v>0.43</v>
      </c>
    </row>
    <row r="1796" spans="6:44" x14ac:dyDescent="0.3">
      <c r="F1796" t="str">
        <f t="shared" si="138"/>
        <v>13011438</v>
      </c>
      <c r="G1796" t="e">
        <f t="shared" si="141"/>
        <v>#N/A</v>
      </c>
      <c r="H1796" s="11">
        <v>1301</v>
      </c>
      <c r="I1796" s="5">
        <v>1438</v>
      </c>
      <c r="J1796" t="s">
        <v>56</v>
      </c>
      <c r="K1796" t="s">
        <v>83</v>
      </c>
      <c r="O1796" s="3"/>
      <c r="P1796" s="4"/>
      <c r="Q1796" s="4"/>
      <c r="R1796" s="2">
        <f t="shared" si="139"/>
        <v>0.3120851624231768</v>
      </c>
      <c r="S1796" s="2">
        <f t="shared" si="140"/>
        <v>0.68791483757682315</v>
      </c>
      <c r="T1796" s="2"/>
      <c r="U1796" s="2"/>
      <c r="V1796" s="37"/>
      <c r="W1796" s="37"/>
      <c r="X1796" s="37"/>
      <c r="Y1796" s="37"/>
      <c r="Z1796" s="37"/>
      <c r="AA1796" s="37"/>
      <c r="AB1796" s="12">
        <v>9</v>
      </c>
      <c r="AC1796">
        <v>1</v>
      </c>
      <c r="AD1796">
        <v>41</v>
      </c>
      <c r="AE1796">
        <v>-0.28000000000000003</v>
      </c>
      <c r="AF1796">
        <v>0</v>
      </c>
      <c r="AG1796">
        <v>8</v>
      </c>
      <c r="AH1796">
        <v>3</v>
      </c>
      <c r="AI1796">
        <v>-1</v>
      </c>
      <c r="AJ1796">
        <v>7</v>
      </c>
      <c r="AK1796">
        <v>-6</v>
      </c>
      <c r="AL1796">
        <v>-0.06</v>
      </c>
      <c r="AM1796">
        <v>13.7</v>
      </c>
      <c r="AN1796">
        <v>21.1</v>
      </c>
      <c r="AO1796">
        <v>-7.4</v>
      </c>
      <c r="AP1796">
        <v>-8</v>
      </c>
      <c r="AQ1796">
        <v>0</v>
      </c>
      <c r="AR1796" s="2">
        <v>0.45</v>
      </c>
    </row>
    <row r="1797" spans="6:44" x14ac:dyDescent="0.3">
      <c r="F1797" t="str">
        <f t="shared" si="138"/>
        <v>13011439</v>
      </c>
      <c r="G1797" t="e">
        <f t="shared" si="141"/>
        <v>#N/A</v>
      </c>
      <c r="H1797" s="11">
        <v>1301</v>
      </c>
      <c r="I1797" s="5">
        <v>1439</v>
      </c>
      <c r="J1797" t="s">
        <v>56</v>
      </c>
      <c r="K1797" t="s">
        <v>84</v>
      </c>
      <c r="O1797" s="3"/>
      <c r="P1797" s="4"/>
      <c r="Q1797" s="4"/>
      <c r="R1797" s="2">
        <f t="shared" si="139"/>
        <v>0.47208516242317677</v>
      </c>
      <c r="S1797" s="2">
        <f t="shared" si="140"/>
        <v>0.52791483757682323</v>
      </c>
      <c r="T1797" s="2"/>
      <c r="U1797" s="2"/>
      <c r="V1797" s="37"/>
      <c r="W1797" s="37"/>
      <c r="X1797" s="37"/>
      <c r="Y1797" s="37"/>
      <c r="Z1797" s="37"/>
      <c r="AA1797" s="37"/>
      <c r="AB1797" s="12">
        <v>9</v>
      </c>
      <c r="AC1797">
        <v>8</v>
      </c>
      <c r="AD1797">
        <v>10</v>
      </c>
      <c r="AE1797">
        <v>0</v>
      </c>
      <c r="AF1797">
        <v>-4</v>
      </c>
      <c r="AG1797">
        <v>2</v>
      </c>
      <c r="AH1797">
        <v>0</v>
      </c>
      <c r="AI1797">
        <v>2</v>
      </c>
      <c r="AJ1797">
        <v>10</v>
      </c>
      <c r="AK1797">
        <v>-3</v>
      </c>
      <c r="AL1797">
        <v>-0.01</v>
      </c>
      <c r="AM1797">
        <v>1.5</v>
      </c>
      <c r="AN1797">
        <v>2.7</v>
      </c>
      <c r="AO1797">
        <v>-1.2</v>
      </c>
      <c r="AP1797">
        <v>-1</v>
      </c>
      <c r="AQ1797">
        <v>0</v>
      </c>
      <c r="AR1797" s="2">
        <v>0.61</v>
      </c>
    </row>
    <row r="1798" spans="6:44" x14ac:dyDescent="0.3">
      <c r="F1798" t="str">
        <f t="shared" si="138"/>
        <v>13011452</v>
      </c>
      <c r="G1798" t="e">
        <f t="shared" si="141"/>
        <v>#N/A</v>
      </c>
      <c r="H1798" s="11">
        <v>1301</v>
      </c>
      <c r="I1798" s="5">
        <v>1452</v>
      </c>
      <c r="J1798" t="s">
        <v>56</v>
      </c>
      <c r="K1798" t="s">
        <v>85</v>
      </c>
      <c r="O1798" s="3"/>
      <c r="P1798" s="4"/>
      <c r="Q1798" s="4"/>
      <c r="R1798" s="2">
        <f t="shared" si="139"/>
        <v>0.40208516242317682</v>
      </c>
      <c r="S1798" s="2">
        <f t="shared" si="140"/>
        <v>0.59791483757682318</v>
      </c>
      <c r="T1798" s="2"/>
      <c r="U1798" s="2"/>
      <c r="V1798" s="37"/>
      <c r="W1798" s="37"/>
      <c r="X1798" s="37"/>
      <c r="Y1798" s="37"/>
      <c r="Z1798" s="37"/>
      <c r="AA1798" s="37"/>
      <c r="AB1798" s="12">
        <v>9</v>
      </c>
      <c r="AC1798">
        <v>5</v>
      </c>
      <c r="AD1798">
        <v>29</v>
      </c>
      <c r="AE1798">
        <v>-0.05</v>
      </c>
      <c r="AF1798">
        <v>3</v>
      </c>
      <c r="AG1798">
        <v>2</v>
      </c>
      <c r="AH1798">
        <v>2</v>
      </c>
      <c r="AI1798">
        <v>-3</v>
      </c>
      <c r="AJ1798">
        <v>-3</v>
      </c>
      <c r="AK1798">
        <v>-2</v>
      </c>
      <c r="AL1798">
        <v>-7.0000000000000007E-2</v>
      </c>
      <c r="AM1798">
        <v>1.6</v>
      </c>
      <c r="AN1798">
        <v>5.5</v>
      </c>
      <c r="AO1798">
        <v>-3.9</v>
      </c>
      <c r="AP1798">
        <v>-4</v>
      </c>
      <c r="AQ1798">
        <v>0</v>
      </c>
      <c r="AR1798" s="2">
        <v>0.54</v>
      </c>
    </row>
    <row r="1799" spans="6:44" x14ac:dyDescent="0.3">
      <c r="F1799" t="str">
        <f t="shared" si="138"/>
        <v>13011455</v>
      </c>
      <c r="G1799" t="e">
        <f t="shared" si="141"/>
        <v>#N/A</v>
      </c>
      <c r="H1799" s="11">
        <v>1301</v>
      </c>
      <c r="I1799" s="5">
        <v>1455</v>
      </c>
      <c r="J1799" t="s">
        <v>56</v>
      </c>
      <c r="K1799" t="s">
        <v>86</v>
      </c>
      <c r="O1799" s="3"/>
      <c r="P1799" s="4"/>
      <c r="Q1799" s="4"/>
      <c r="R1799" s="2">
        <f t="shared" si="139"/>
        <v>0.42208516242317684</v>
      </c>
      <c r="S1799" s="2">
        <f t="shared" si="140"/>
        <v>0.57791483757682316</v>
      </c>
      <c r="T1799" s="2"/>
      <c r="U1799" s="2"/>
      <c r="V1799" s="37"/>
      <c r="W1799" s="37"/>
      <c r="X1799" s="37"/>
      <c r="Y1799" s="37"/>
      <c r="Z1799" s="37"/>
      <c r="AA1799" s="37"/>
      <c r="AB1799" s="12">
        <v>9</v>
      </c>
      <c r="AC1799">
        <v>4</v>
      </c>
      <c r="AD1799">
        <v>22</v>
      </c>
      <c r="AE1799">
        <v>-0.12</v>
      </c>
      <c r="AF1799">
        <v>-2</v>
      </c>
      <c r="AG1799">
        <v>3</v>
      </c>
      <c r="AH1799">
        <v>1</v>
      </c>
      <c r="AI1799">
        <v>3</v>
      </c>
      <c r="AJ1799">
        <v>-1</v>
      </c>
      <c r="AK1799">
        <v>-9</v>
      </c>
      <c r="AL1799">
        <v>-0.04</v>
      </c>
      <c r="AM1799">
        <v>-1.8</v>
      </c>
      <c r="AN1799">
        <v>3.2</v>
      </c>
      <c r="AO1799">
        <v>-5</v>
      </c>
      <c r="AP1799">
        <v>-5</v>
      </c>
      <c r="AQ1799">
        <v>0</v>
      </c>
      <c r="AR1799" s="2">
        <v>0.56000000000000005</v>
      </c>
    </row>
    <row r="1800" spans="6:44" x14ac:dyDescent="0.3">
      <c r="F1800" t="str">
        <f t="shared" si="138"/>
        <v>13011460</v>
      </c>
      <c r="G1800" t="e">
        <f t="shared" si="141"/>
        <v>#N/A</v>
      </c>
      <c r="H1800" s="11">
        <v>1301</v>
      </c>
      <c r="I1800" s="5">
        <v>1460</v>
      </c>
      <c r="J1800" t="s">
        <v>56</v>
      </c>
      <c r="K1800" t="s">
        <v>87</v>
      </c>
      <c r="O1800" s="3"/>
      <c r="P1800" s="4"/>
      <c r="Q1800" s="4"/>
      <c r="R1800" s="2">
        <f t="shared" si="139"/>
        <v>0.73208516242317678</v>
      </c>
      <c r="S1800" s="2">
        <f t="shared" si="140"/>
        <v>0.26791483757682322</v>
      </c>
      <c r="T1800" s="2"/>
      <c r="U1800" s="2"/>
      <c r="V1800" s="37"/>
      <c r="W1800" s="37"/>
      <c r="X1800" s="37"/>
      <c r="Y1800" s="37"/>
      <c r="Z1800" s="37"/>
      <c r="AA1800" s="37"/>
      <c r="AB1800" s="12">
        <v>9</v>
      </c>
      <c r="AC1800">
        <v>14</v>
      </c>
      <c r="AD1800">
        <v>-93</v>
      </c>
      <c r="AE1800">
        <v>-0.06</v>
      </c>
      <c r="AF1800">
        <v>4</v>
      </c>
      <c r="AG1800">
        <v>4</v>
      </c>
      <c r="AH1800">
        <v>-1</v>
      </c>
      <c r="AI1800">
        <v>-1</v>
      </c>
      <c r="AJ1800">
        <v>5</v>
      </c>
      <c r="AK1800">
        <v>-7</v>
      </c>
      <c r="AL1800">
        <v>-0.02</v>
      </c>
      <c r="AM1800">
        <v>9.9</v>
      </c>
      <c r="AN1800">
        <v>8.3000000000000007</v>
      </c>
      <c r="AO1800">
        <v>1.6</v>
      </c>
      <c r="AP1800">
        <v>5</v>
      </c>
      <c r="AQ1800">
        <v>1</v>
      </c>
      <c r="AR1800" s="2">
        <v>0.87</v>
      </c>
    </row>
    <row r="1801" spans="6:44" x14ac:dyDescent="0.3">
      <c r="F1801" t="str">
        <f t="shared" si="138"/>
        <v>13011462</v>
      </c>
      <c r="G1801" t="e">
        <f t="shared" si="141"/>
        <v>#N/A</v>
      </c>
      <c r="H1801" s="11">
        <v>1301</v>
      </c>
      <c r="I1801" s="5">
        <v>1462</v>
      </c>
      <c r="J1801" t="s">
        <v>56</v>
      </c>
      <c r="K1801" t="s">
        <v>88</v>
      </c>
      <c r="O1801" s="3"/>
      <c r="P1801" s="4"/>
      <c r="Q1801" s="4"/>
      <c r="R1801" s="2">
        <f t="shared" si="139"/>
        <v>0.42208516242317684</v>
      </c>
      <c r="S1801" s="2">
        <f t="shared" si="140"/>
        <v>0.57791483757682316</v>
      </c>
      <c r="T1801" s="2"/>
      <c r="U1801" s="2"/>
      <c r="V1801" s="37"/>
      <c r="W1801" s="37"/>
      <c r="X1801" s="37"/>
      <c r="Y1801" s="37"/>
      <c r="Z1801" s="37"/>
      <c r="AA1801" s="37"/>
      <c r="AB1801" s="12">
        <v>9</v>
      </c>
      <c r="AC1801">
        <v>1</v>
      </c>
      <c r="AD1801">
        <v>28</v>
      </c>
      <c r="AE1801">
        <v>-0.19</v>
      </c>
      <c r="AF1801">
        <v>-3</v>
      </c>
      <c r="AG1801">
        <v>2</v>
      </c>
      <c r="AH1801">
        <v>0</v>
      </c>
      <c r="AI1801">
        <v>4</v>
      </c>
      <c r="AJ1801">
        <v>4</v>
      </c>
      <c r="AK1801">
        <v>-9</v>
      </c>
      <c r="AL1801">
        <v>-0.09</v>
      </c>
      <c r="AM1801">
        <v>-3.1</v>
      </c>
      <c r="AN1801">
        <v>0</v>
      </c>
      <c r="AO1801">
        <v>-3.1</v>
      </c>
      <c r="AP1801">
        <v>-8</v>
      </c>
      <c r="AQ1801">
        <v>0</v>
      </c>
      <c r="AR1801" s="2">
        <v>0.56000000000000005</v>
      </c>
    </row>
    <row r="1802" spans="6:44" x14ac:dyDescent="0.3">
      <c r="F1802" t="str">
        <f t="shared" si="138"/>
        <v>13051308</v>
      </c>
      <c r="G1802" t="e">
        <f t="shared" si="141"/>
        <v>#N/A</v>
      </c>
      <c r="H1802" s="11">
        <v>1305</v>
      </c>
      <c r="I1802" s="5">
        <v>1308</v>
      </c>
      <c r="J1802" t="s">
        <v>57</v>
      </c>
      <c r="K1802" t="s">
        <v>58</v>
      </c>
      <c r="O1802" s="3"/>
      <c r="P1802" s="4"/>
      <c r="Q1802" s="4"/>
      <c r="R1802" s="2">
        <f t="shared" si="139"/>
        <v>0.61208516242317679</v>
      </c>
      <c r="S1802" s="2">
        <f t="shared" si="140"/>
        <v>0.38791483757682321</v>
      </c>
      <c r="T1802" s="2"/>
      <c r="U1802" s="2"/>
      <c r="V1802" s="37"/>
      <c r="W1802" s="37"/>
      <c r="X1802" s="37"/>
      <c r="Y1802" s="37"/>
      <c r="Z1802" s="37"/>
      <c r="AA1802" s="37"/>
      <c r="AB1802" s="12">
        <v>7</v>
      </c>
      <c r="AC1802">
        <v>12</v>
      </c>
      <c r="AD1802">
        <v>-31</v>
      </c>
      <c r="AE1802">
        <v>-0.04</v>
      </c>
      <c r="AF1802">
        <v>3</v>
      </c>
      <c r="AG1802">
        <v>4</v>
      </c>
      <c r="AH1802">
        <v>-3</v>
      </c>
      <c r="AI1802">
        <v>-1</v>
      </c>
      <c r="AJ1802">
        <v>-7</v>
      </c>
      <c r="AK1802">
        <v>-6</v>
      </c>
      <c r="AL1802">
        <v>0.11</v>
      </c>
      <c r="AM1802">
        <v>7.5</v>
      </c>
      <c r="AN1802">
        <v>8.1999999999999993</v>
      </c>
      <c r="AO1802">
        <v>-0.7</v>
      </c>
      <c r="AP1802">
        <v>5</v>
      </c>
      <c r="AQ1802">
        <v>1</v>
      </c>
      <c r="AR1802" s="2">
        <v>0.75</v>
      </c>
    </row>
    <row r="1803" spans="6:44" x14ac:dyDescent="0.3">
      <c r="F1803" t="str">
        <f t="shared" si="138"/>
        <v>13051314</v>
      </c>
      <c r="G1803" t="e">
        <f t="shared" si="141"/>
        <v>#N/A</v>
      </c>
      <c r="H1803" s="11">
        <v>1305</v>
      </c>
      <c r="I1803" s="5">
        <v>1314</v>
      </c>
      <c r="J1803" t="s">
        <v>57</v>
      </c>
      <c r="K1803" t="s">
        <v>59</v>
      </c>
      <c r="O1803" s="3"/>
      <c r="P1803" s="4"/>
      <c r="Q1803" s="4"/>
      <c r="R1803" s="2">
        <f t="shared" si="139"/>
        <v>0.52208516242317682</v>
      </c>
      <c r="S1803" s="2">
        <f t="shared" si="140"/>
        <v>0.47791483757682318</v>
      </c>
      <c r="T1803" s="2"/>
      <c r="U1803" s="2"/>
      <c r="V1803" s="37"/>
      <c r="W1803" s="37"/>
      <c r="X1803" s="37"/>
      <c r="Y1803" s="37"/>
      <c r="Z1803" s="37"/>
      <c r="AA1803" s="37"/>
      <c r="AB1803" s="12">
        <v>7</v>
      </c>
      <c r="AC1803">
        <v>2</v>
      </c>
      <c r="AD1803">
        <v>17</v>
      </c>
      <c r="AE1803">
        <v>0.08</v>
      </c>
      <c r="AF1803">
        <v>3</v>
      </c>
      <c r="AG1803">
        <v>-1</v>
      </c>
      <c r="AH1803">
        <v>-2</v>
      </c>
      <c r="AI1803">
        <v>2</v>
      </c>
      <c r="AJ1803">
        <v>-11</v>
      </c>
      <c r="AK1803">
        <v>-3</v>
      </c>
      <c r="AL1803">
        <v>0.01</v>
      </c>
      <c r="AM1803">
        <v>1.1000000000000001</v>
      </c>
      <c r="AN1803">
        <v>-0.2</v>
      </c>
      <c r="AO1803">
        <v>1.3</v>
      </c>
      <c r="AP1803">
        <v>-5</v>
      </c>
      <c r="AQ1803">
        <v>0</v>
      </c>
      <c r="AR1803" s="2">
        <v>0.66</v>
      </c>
    </row>
    <row r="1804" spans="6:44" x14ac:dyDescent="0.3">
      <c r="F1804" t="str">
        <f t="shared" si="138"/>
        <v>13051326</v>
      </c>
      <c r="G1804" t="e">
        <f t="shared" si="141"/>
        <v>#N/A</v>
      </c>
      <c r="H1804" s="11">
        <v>1305</v>
      </c>
      <c r="I1804" s="5">
        <v>1326</v>
      </c>
      <c r="J1804" t="s">
        <v>57</v>
      </c>
      <c r="K1804" t="s">
        <v>60</v>
      </c>
      <c r="O1804" s="3"/>
      <c r="P1804" s="4"/>
      <c r="Q1804" s="4"/>
      <c r="R1804" s="2">
        <f t="shared" si="139"/>
        <v>0.52208516242317682</v>
      </c>
      <c r="S1804" s="2">
        <f t="shared" si="140"/>
        <v>0.47791483757682318</v>
      </c>
      <c r="T1804" s="2"/>
      <c r="U1804" s="2"/>
      <c r="V1804" s="37"/>
      <c r="W1804" s="37"/>
      <c r="X1804" s="37"/>
      <c r="Y1804" s="37"/>
      <c r="Z1804" s="37"/>
      <c r="AA1804" s="37"/>
      <c r="AB1804" s="12">
        <v>7</v>
      </c>
      <c r="AC1804">
        <v>5</v>
      </c>
      <c r="AD1804">
        <v>9</v>
      </c>
      <c r="AE1804">
        <v>0.04</v>
      </c>
      <c r="AF1804">
        <v>1</v>
      </c>
      <c r="AG1804">
        <v>1</v>
      </c>
      <c r="AH1804">
        <v>-3</v>
      </c>
      <c r="AI1804">
        <v>0</v>
      </c>
      <c r="AJ1804">
        <v>-3</v>
      </c>
      <c r="AK1804">
        <v>-4</v>
      </c>
      <c r="AL1804">
        <v>0.02</v>
      </c>
      <c r="AM1804">
        <v>7.3</v>
      </c>
      <c r="AN1804">
        <v>6.2</v>
      </c>
      <c r="AO1804">
        <v>1.1000000000000001</v>
      </c>
      <c r="AP1804">
        <v>-2</v>
      </c>
      <c r="AQ1804">
        <v>0</v>
      </c>
      <c r="AR1804" s="2">
        <v>0.66</v>
      </c>
    </row>
    <row r="1805" spans="6:44" x14ac:dyDescent="0.3">
      <c r="F1805" t="str">
        <f t="shared" si="138"/>
        <v>13051328</v>
      </c>
      <c r="G1805" t="e">
        <f t="shared" si="141"/>
        <v>#N/A</v>
      </c>
      <c r="H1805" s="11">
        <v>1305</v>
      </c>
      <c r="I1805" s="5">
        <v>1328</v>
      </c>
      <c r="J1805" t="s">
        <v>57</v>
      </c>
      <c r="K1805" t="s">
        <v>61</v>
      </c>
      <c r="O1805" s="3"/>
      <c r="P1805" s="4"/>
      <c r="Q1805" s="4"/>
      <c r="R1805" s="2">
        <f t="shared" si="139"/>
        <v>0.64208516242317681</v>
      </c>
      <c r="S1805" s="2">
        <f t="shared" si="140"/>
        <v>0.35791483757682319</v>
      </c>
      <c r="T1805" s="2"/>
      <c r="U1805" s="2"/>
      <c r="V1805" s="37"/>
      <c r="W1805" s="37"/>
      <c r="X1805" s="37"/>
      <c r="Y1805" s="37"/>
      <c r="Z1805" s="37"/>
      <c r="AA1805" s="37"/>
      <c r="AB1805" s="12">
        <v>7</v>
      </c>
      <c r="AC1805">
        <v>10</v>
      </c>
      <c r="AD1805">
        <v>-23</v>
      </c>
      <c r="AE1805">
        <v>0.21</v>
      </c>
      <c r="AF1805">
        <v>1</v>
      </c>
      <c r="AG1805">
        <v>-2</v>
      </c>
      <c r="AH1805">
        <v>-3</v>
      </c>
      <c r="AI1805">
        <v>1</v>
      </c>
      <c r="AJ1805">
        <v>-1</v>
      </c>
      <c r="AK1805">
        <v>1</v>
      </c>
      <c r="AL1805">
        <v>0</v>
      </c>
      <c r="AM1805">
        <v>-2.1</v>
      </c>
      <c r="AN1805">
        <v>-8.6999999999999993</v>
      </c>
      <c r="AO1805">
        <v>6.6</v>
      </c>
      <c r="AP1805">
        <v>3</v>
      </c>
      <c r="AQ1805">
        <v>1</v>
      </c>
      <c r="AR1805" s="2">
        <v>0.78</v>
      </c>
    </row>
    <row r="1806" spans="6:44" x14ac:dyDescent="0.3">
      <c r="F1806" t="str">
        <f t="shared" si="138"/>
        <v>13051335</v>
      </c>
      <c r="G1806" t="e">
        <f t="shared" si="141"/>
        <v>#N/A</v>
      </c>
      <c r="H1806" s="11">
        <v>1305</v>
      </c>
      <c r="I1806" s="5">
        <v>1335</v>
      </c>
      <c r="J1806" t="s">
        <v>57</v>
      </c>
      <c r="K1806" t="s">
        <v>62</v>
      </c>
      <c r="O1806" s="3"/>
      <c r="P1806" s="4"/>
      <c r="Q1806" s="4"/>
      <c r="R1806" s="2">
        <f t="shared" si="139"/>
        <v>0.76208516242317681</v>
      </c>
      <c r="S1806" s="2">
        <f t="shared" si="140"/>
        <v>0.23791483757682319</v>
      </c>
      <c r="T1806" s="2"/>
      <c r="U1806" s="2"/>
      <c r="V1806" s="37"/>
      <c r="W1806" s="37"/>
      <c r="X1806" s="37"/>
      <c r="Y1806" s="37"/>
      <c r="Z1806" s="37"/>
      <c r="AA1806" s="37"/>
      <c r="AB1806" s="12">
        <v>7</v>
      </c>
      <c r="AC1806">
        <v>16</v>
      </c>
      <c r="AD1806">
        <v>-103</v>
      </c>
      <c r="AE1806">
        <v>0.05</v>
      </c>
      <c r="AF1806">
        <v>2</v>
      </c>
      <c r="AG1806">
        <v>2</v>
      </c>
      <c r="AH1806">
        <v>-3</v>
      </c>
      <c r="AI1806">
        <v>1</v>
      </c>
      <c r="AJ1806">
        <v>3</v>
      </c>
      <c r="AK1806">
        <v>-6</v>
      </c>
      <c r="AL1806">
        <v>0.09</v>
      </c>
      <c r="AM1806">
        <v>7.4</v>
      </c>
      <c r="AN1806">
        <v>3.3</v>
      </c>
      <c r="AO1806">
        <v>4.0999999999999996</v>
      </c>
      <c r="AP1806">
        <v>9</v>
      </c>
      <c r="AQ1806">
        <v>1</v>
      </c>
      <c r="AR1806" s="2">
        <v>0.9</v>
      </c>
    </row>
    <row r="1807" spans="6:44" x14ac:dyDescent="0.3">
      <c r="F1807" t="str">
        <f t="shared" si="138"/>
        <v>13051344</v>
      </c>
      <c r="G1807" t="e">
        <f t="shared" si="141"/>
        <v>#N/A</v>
      </c>
      <c r="H1807" s="11">
        <v>1305</v>
      </c>
      <c r="I1807" s="5">
        <v>1344</v>
      </c>
      <c r="J1807" t="s">
        <v>57</v>
      </c>
      <c r="K1807" t="s">
        <v>63</v>
      </c>
      <c r="O1807" s="3"/>
      <c r="P1807" s="4"/>
      <c r="Q1807" s="4"/>
      <c r="R1807" s="2">
        <f t="shared" si="139"/>
        <v>0.69208516242317675</v>
      </c>
      <c r="S1807" s="2">
        <f t="shared" si="140"/>
        <v>0.30791483757682325</v>
      </c>
      <c r="T1807" s="2"/>
      <c r="U1807" s="2"/>
      <c r="V1807" s="37"/>
      <c r="W1807" s="37"/>
      <c r="X1807" s="37"/>
      <c r="Y1807" s="37"/>
      <c r="Z1807" s="37"/>
      <c r="AA1807" s="37"/>
      <c r="AB1807" s="12">
        <v>7</v>
      </c>
      <c r="AC1807">
        <v>10</v>
      </c>
      <c r="AD1807">
        <v>-39</v>
      </c>
      <c r="AE1807">
        <v>0.17</v>
      </c>
      <c r="AF1807">
        <v>5</v>
      </c>
      <c r="AG1807">
        <v>-1</v>
      </c>
      <c r="AH1807">
        <v>-3</v>
      </c>
      <c r="AI1807">
        <v>-1</v>
      </c>
      <c r="AJ1807">
        <v>-2</v>
      </c>
      <c r="AK1807">
        <v>0</v>
      </c>
      <c r="AL1807">
        <v>0.05</v>
      </c>
      <c r="AM1807">
        <v>9.4</v>
      </c>
      <c r="AN1807">
        <v>0.2</v>
      </c>
      <c r="AO1807">
        <v>9.1999999999999993</v>
      </c>
      <c r="AP1807">
        <v>3</v>
      </c>
      <c r="AQ1807">
        <v>1</v>
      </c>
      <c r="AR1807" s="2">
        <v>0.83</v>
      </c>
    </row>
    <row r="1808" spans="6:44" x14ac:dyDescent="0.3">
      <c r="F1808" t="str">
        <f t="shared" si="138"/>
        <v>13051345</v>
      </c>
      <c r="G1808" t="e">
        <f t="shared" si="141"/>
        <v>#N/A</v>
      </c>
      <c r="H1808" s="11">
        <v>1305</v>
      </c>
      <c r="I1808" s="5">
        <v>1345</v>
      </c>
      <c r="J1808" t="s">
        <v>57</v>
      </c>
      <c r="K1808" t="s">
        <v>64</v>
      </c>
      <c r="O1808" s="3"/>
      <c r="P1808" s="4"/>
      <c r="Q1808" s="4"/>
      <c r="R1808" s="2">
        <f t="shared" si="139"/>
        <v>0.42208516242317684</v>
      </c>
      <c r="S1808" s="2">
        <f t="shared" si="140"/>
        <v>0.57791483757682316</v>
      </c>
      <c r="T1808" s="2"/>
      <c r="U1808" s="2"/>
      <c r="V1808" s="37"/>
      <c r="W1808" s="37"/>
      <c r="X1808" s="37"/>
      <c r="Y1808" s="37"/>
      <c r="Z1808" s="37"/>
      <c r="AA1808" s="37"/>
      <c r="AB1808" s="12">
        <v>7</v>
      </c>
      <c r="AC1808">
        <v>2</v>
      </c>
      <c r="AD1808">
        <v>19</v>
      </c>
      <c r="AE1808">
        <v>-0.03</v>
      </c>
      <c r="AF1808">
        <v>-3</v>
      </c>
      <c r="AG1808">
        <v>2</v>
      </c>
      <c r="AH1808">
        <v>-2</v>
      </c>
      <c r="AI1808">
        <v>1</v>
      </c>
      <c r="AJ1808">
        <v>-1</v>
      </c>
      <c r="AK1808">
        <v>-1</v>
      </c>
      <c r="AL1808">
        <v>0.01</v>
      </c>
      <c r="AM1808">
        <v>2</v>
      </c>
      <c r="AN1808">
        <v>7.3</v>
      </c>
      <c r="AO1808">
        <v>-5.3</v>
      </c>
      <c r="AP1808">
        <v>-5</v>
      </c>
      <c r="AQ1808">
        <v>0</v>
      </c>
      <c r="AR1808" s="2">
        <v>0.56000000000000005</v>
      </c>
    </row>
    <row r="1809" spans="6:44" x14ac:dyDescent="0.3">
      <c r="F1809" t="str">
        <f t="shared" si="138"/>
        <v>13051347</v>
      </c>
      <c r="G1809" t="e">
        <f t="shared" si="141"/>
        <v>#N/A</v>
      </c>
      <c r="H1809" s="11">
        <v>1305</v>
      </c>
      <c r="I1809" s="5">
        <v>1347</v>
      </c>
      <c r="J1809" t="s">
        <v>57</v>
      </c>
      <c r="K1809" t="s">
        <v>65</v>
      </c>
      <c r="O1809" s="3"/>
      <c r="P1809" s="4"/>
      <c r="Q1809" s="4"/>
      <c r="R1809" s="2">
        <f t="shared" si="139"/>
        <v>0.81208516242317674</v>
      </c>
      <c r="S1809" s="2">
        <f t="shared" si="140"/>
        <v>0.18791483757682326</v>
      </c>
      <c r="T1809" s="2"/>
      <c r="U1809" s="2"/>
      <c r="V1809" s="37"/>
      <c r="W1809" s="37"/>
      <c r="X1809" s="37"/>
      <c r="Y1809" s="37"/>
      <c r="Z1809" s="37"/>
      <c r="AA1809" s="37"/>
      <c r="AB1809" s="12">
        <v>7</v>
      </c>
      <c r="AC1809">
        <v>16</v>
      </c>
      <c r="AD1809">
        <v>-146</v>
      </c>
      <c r="AE1809">
        <v>0.17</v>
      </c>
      <c r="AF1809">
        <v>6</v>
      </c>
      <c r="AG1809">
        <v>0</v>
      </c>
      <c r="AH1809">
        <v>-4</v>
      </c>
      <c r="AI1809">
        <v>-2</v>
      </c>
      <c r="AJ1809">
        <v>-5</v>
      </c>
      <c r="AK1809">
        <v>-1</v>
      </c>
      <c r="AL1809">
        <v>0.02</v>
      </c>
      <c r="AM1809">
        <v>16.2</v>
      </c>
      <c r="AN1809">
        <v>8</v>
      </c>
      <c r="AO1809">
        <v>8.1999999999999993</v>
      </c>
      <c r="AP1809">
        <v>9</v>
      </c>
      <c r="AQ1809">
        <v>1</v>
      </c>
      <c r="AR1809" s="2">
        <v>0.95</v>
      </c>
    </row>
    <row r="1810" spans="6:44" x14ac:dyDescent="0.3">
      <c r="F1810" t="str">
        <f t="shared" si="138"/>
        <v>13051348</v>
      </c>
      <c r="G1810" t="e">
        <f t="shared" si="141"/>
        <v>#N/A</v>
      </c>
      <c r="H1810" s="11">
        <v>1305</v>
      </c>
      <c r="I1810" s="5">
        <v>1348</v>
      </c>
      <c r="J1810" t="s">
        <v>57</v>
      </c>
      <c r="K1810" t="s">
        <v>66</v>
      </c>
      <c r="O1810" s="3"/>
      <c r="P1810" s="4"/>
      <c r="Q1810" s="4"/>
      <c r="R1810" s="2">
        <f t="shared" si="139"/>
        <v>0.61208516242317679</v>
      </c>
      <c r="S1810" s="2">
        <f t="shared" si="140"/>
        <v>0.38791483757682321</v>
      </c>
      <c r="T1810" s="2"/>
      <c r="U1810" s="2"/>
      <c r="V1810" s="37"/>
      <c r="W1810" s="37"/>
      <c r="X1810" s="37"/>
      <c r="Y1810" s="37"/>
      <c r="Z1810" s="37"/>
      <c r="AA1810" s="37"/>
      <c r="AB1810" s="12">
        <v>7</v>
      </c>
      <c r="AC1810">
        <v>7</v>
      </c>
      <c r="AD1810">
        <v>-25</v>
      </c>
      <c r="AE1810">
        <v>0.01</v>
      </c>
      <c r="AF1810">
        <v>3</v>
      </c>
      <c r="AG1810">
        <v>-1</v>
      </c>
      <c r="AH1810">
        <v>-1</v>
      </c>
      <c r="AI1810">
        <v>-4</v>
      </c>
      <c r="AJ1810">
        <v>-4</v>
      </c>
      <c r="AK1810">
        <v>-2</v>
      </c>
      <c r="AL1810">
        <v>0.04</v>
      </c>
      <c r="AM1810">
        <v>6.9</v>
      </c>
      <c r="AN1810">
        <v>5</v>
      </c>
      <c r="AO1810">
        <v>1.9</v>
      </c>
      <c r="AP1810">
        <v>0</v>
      </c>
      <c r="AQ1810">
        <v>0</v>
      </c>
      <c r="AR1810" s="2">
        <v>0.75</v>
      </c>
    </row>
    <row r="1811" spans="6:44" x14ac:dyDescent="0.3">
      <c r="F1811" t="str">
        <f t="shared" si="138"/>
        <v>13051355</v>
      </c>
      <c r="G1811" t="e">
        <f t="shared" si="141"/>
        <v>#N/A</v>
      </c>
      <c r="H1811" s="11">
        <v>1305</v>
      </c>
      <c r="I1811" s="5">
        <v>1355</v>
      </c>
      <c r="J1811" t="s">
        <v>57</v>
      </c>
      <c r="K1811" t="s">
        <v>67</v>
      </c>
      <c r="O1811" s="3"/>
      <c r="P1811" s="4"/>
      <c r="Q1811" s="4"/>
      <c r="R1811" s="2">
        <f t="shared" si="139"/>
        <v>0.67208516242317684</v>
      </c>
      <c r="S1811" s="2">
        <f t="shared" si="140"/>
        <v>0.32791483757682316</v>
      </c>
      <c r="T1811" s="2"/>
      <c r="U1811" s="2"/>
      <c r="V1811" s="37"/>
      <c r="W1811" s="37"/>
      <c r="X1811" s="37"/>
      <c r="Y1811" s="37"/>
      <c r="Z1811" s="37"/>
      <c r="AA1811" s="37"/>
      <c r="AB1811" s="12">
        <v>7</v>
      </c>
      <c r="AC1811">
        <v>12</v>
      </c>
      <c r="AD1811">
        <v>-51</v>
      </c>
      <c r="AE1811">
        <v>-0.01</v>
      </c>
      <c r="AF1811">
        <v>1</v>
      </c>
      <c r="AG1811">
        <v>-1</v>
      </c>
      <c r="AH1811">
        <v>0</v>
      </c>
      <c r="AI1811">
        <v>3</v>
      </c>
      <c r="AJ1811">
        <v>2</v>
      </c>
      <c r="AK1811">
        <v>-6</v>
      </c>
      <c r="AL1811">
        <v>-0.01</v>
      </c>
      <c r="AM1811">
        <v>-0.3</v>
      </c>
      <c r="AN1811">
        <v>-2.7</v>
      </c>
      <c r="AO1811">
        <v>2.4</v>
      </c>
      <c r="AP1811">
        <v>5</v>
      </c>
      <c r="AQ1811">
        <v>1</v>
      </c>
      <c r="AR1811" s="2">
        <v>0.81</v>
      </c>
    </row>
    <row r="1812" spans="6:44" x14ac:dyDescent="0.3">
      <c r="F1812" t="str">
        <f t="shared" si="138"/>
        <v>13051361</v>
      </c>
      <c r="G1812" t="e">
        <f t="shared" si="141"/>
        <v>#N/A</v>
      </c>
      <c r="H1812" s="11">
        <v>1305</v>
      </c>
      <c r="I1812" s="5">
        <v>1361</v>
      </c>
      <c r="J1812" t="s">
        <v>57</v>
      </c>
      <c r="K1812" t="s">
        <v>68</v>
      </c>
      <c r="O1812" s="3"/>
      <c r="P1812" s="4"/>
      <c r="Q1812" s="4"/>
      <c r="R1812" s="2">
        <f t="shared" si="139"/>
        <v>0.6220851624231768</v>
      </c>
      <c r="S1812" s="2">
        <f t="shared" si="140"/>
        <v>0.3779148375768232</v>
      </c>
      <c r="T1812" s="2"/>
      <c r="U1812" s="2"/>
      <c r="V1812" s="37"/>
      <c r="W1812" s="37"/>
      <c r="X1812" s="37"/>
      <c r="Y1812" s="37"/>
      <c r="Z1812" s="37"/>
      <c r="AA1812" s="37"/>
      <c r="AB1812" s="12">
        <v>7</v>
      </c>
      <c r="AC1812">
        <v>11</v>
      </c>
      <c r="AD1812">
        <v>-26</v>
      </c>
      <c r="AE1812">
        <v>0.11</v>
      </c>
      <c r="AF1812">
        <v>3</v>
      </c>
      <c r="AG1812">
        <v>0</v>
      </c>
      <c r="AH1812">
        <v>-3</v>
      </c>
      <c r="AI1812">
        <v>-1</v>
      </c>
      <c r="AJ1812">
        <v>-5</v>
      </c>
      <c r="AK1812">
        <v>-4</v>
      </c>
      <c r="AL1812">
        <v>0.03</v>
      </c>
      <c r="AM1812">
        <v>6</v>
      </c>
      <c r="AN1812">
        <v>4.5</v>
      </c>
      <c r="AO1812">
        <v>1.5</v>
      </c>
      <c r="AP1812">
        <v>4</v>
      </c>
      <c r="AQ1812">
        <v>1</v>
      </c>
      <c r="AR1812" s="2">
        <v>0.76</v>
      </c>
    </row>
    <row r="1813" spans="6:44" x14ac:dyDescent="0.3">
      <c r="F1813" t="str">
        <f t="shared" si="138"/>
        <v>13051371</v>
      </c>
      <c r="G1813" t="e">
        <f t="shared" si="141"/>
        <v>#N/A</v>
      </c>
      <c r="H1813" s="11">
        <v>1305</v>
      </c>
      <c r="I1813" s="5">
        <v>1371</v>
      </c>
      <c r="J1813" t="s">
        <v>57</v>
      </c>
      <c r="K1813" t="s">
        <v>69</v>
      </c>
      <c r="O1813" s="3"/>
      <c r="P1813" s="4"/>
      <c r="Q1813" s="4"/>
      <c r="R1813" s="2">
        <f t="shared" si="139"/>
        <v>0.58208516242317676</v>
      </c>
      <c r="S1813" s="2">
        <f t="shared" si="140"/>
        <v>0.41791483757682324</v>
      </c>
      <c r="T1813" s="2"/>
      <c r="U1813" s="2"/>
      <c r="V1813" s="37"/>
      <c r="W1813" s="37"/>
      <c r="X1813" s="37"/>
      <c r="Y1813" s="37"/>
      <c r="Z1813" s="37"/>
      <c r="AA1813" s="37"/>
      <c r="AB1813" s="12">
        <v>7</v>
      </c>
      <c r="AC1813">
        <v>8</v>
      </c>
      <c r="AD1813">
        <v>-2</v>
      </c>
      <c r="AE1813">
        <v>0.13</v>
      </c>
      <c r="AF1813">
        <v>2</v>
      </c>
      <c r="AG1813">
        <v>-1</v>
      </c>
      <c r="AH1813">
        <v>-3</v>
      </c>
      <c r="AI1813">
        <v>0</v>
      </c>
      <c r="AJ1813">
        <v>-7</v>
      </c>
      <c r="AK1813">
        <v>-1</v>
      </c>
      <c r="AL1813">
        <v>0.06</v>
      </c>
      <c r="AM1813">
        <v>4.0999999999999996</v>
      </c>
      <c r="AN1813">
        <v>-0.4</v>
      </c>
      <c r="AO1813">
        <v>4.5</v>
      </c>
      <c r="AP1813">
        <v>1</v>
      </c>
      <c r="AQ1813">
        <v>1</v>
      </c>
      <c r="AR1813" s="2">
        <v>0.72</v>
      </c>
    </row>
    <row r="1814" spans="6:44" x14ac:dyDescent="0.3">
      <c r="F1814" t="str">
        <f t="shared" si="138"/>
        <v>13051372</v>
      </c>
      <c r="G1814" t="e">
        <f t="shared" si="141"/>
        <v>#N/A</v>
      </c>
      <c r="H1814" s="11">
        <v>1305</v>
      </c>
      <c r="I1814" s="5">
        <v>1372</v>
      </c>
      <c r="J1814" t="s">
        <v>57</v>
      </c>
      <c r="K1814" t="s">
        <v>70</v>
      </c>
      <c r="O1814" s="3"/>
      <c r="P1814" s="4"/>
      <c r="Q1814" s="4"/>
      <c r="R1814" s="2">
        <f t="shared" si="139"/>
        <v>0.72208516242317677</v>
      </c>
      <c r="S1814" s="2">
        <f t="shared" si="140"/>
        <v>0.27791483757682323</v>
      </c>
      <c r="T1814" s="2"/>
      <c r="U1814" s="2"/>
      <c r="V1814" s="37"/>
      <c r="W1814" s="37"/>
      <c r="X1814" s="37"/>
      <c r="Y1814" s="37"/>
      <c r="Z1814" s="37"/>
      <c r="AA1814" s="37"/>
      <c r="AB1814" s="12">
        <v>7</v>
      </c>
      <c r="AC1814">
        <v>14</v>
      </c>
      <c r="AD1814">
        <v>-87</v>
      </c>
      <c r="AE1814">
        <v>-0.01</v>
      </c>
      <c r="AF1814">
        <v>2</v>
      </c>
      <c r="AG1814">
        <v>-1</v>
      </c>
      <c r="AH1814">
        <v>-6</v>
      </c>
      <c r="AI1814">
        <v>-7</v>
      </c>
      <c r="AJ1814">
        <v>-6</v>
      </c>
      <c r="AK1814">
        <v>0</v>
      </c>
      <c r="AL1814">
        <v>0.05</v>
      </c>
      <c r="AM1814">
        <v>4.9000000000000004</v>
      </c>
      <c r="AN1814">
        <v>4.5</v>
      </c>
      <c r="AO1814">
        <v>0.4</v>
      </c>
      <c r="AP1814">
        <v>7</v>
      </c>
      <c r="AQ1814">
        <v>1</v>
      </c>
      <c r="AR1814" s="2">
        <v>0.86</v>
      </c>
    </row>
    <row r="1815" spans="6:44" x14ac:dyDescent="0.3">
      <c r="F1815" t="str">
        <f t="shared" si="138"/>
        <v>13051382</v>
      </c>
      <c r="G1815" t="e">
        <f t="shared" si="141"/>
        <v>#N/A</v>
      </c>
      <c r="H1815" s="11">
        <v>1305</v>
      </c>
      <c r="I1815" s="5">
        <v>1382</v>
      </c>
      <c r="J1815" t="s">
        <v>57</v>
      </c>
      <c r="K1815" t="s">
        <v>71</v>
      </c>
      <c r="O1815" s="3"/>
      <c r="P1815" s="4"/>
      <c r="Q1815" s="4"/>
      <c r="R1815" s="2">
        <f t="shared" si="139"/>
        <v>0.66208516242317683</v>
      </c>
      <c r="S1815" s="2">
        <f t="shared" si="140"/>
        <v>0.33791483757682317</v>
      </c>
      <c r="T1815" s="2"/>
      <c r="U1815" s="2"/>
      <c r="V1815" s="37"/>
      <c r="W1815" s="37"/>
      <c r="X1815" s="37"/>
      <c r="Y1815" s="37"/>
      <c r="Z1815" s="37"/>
      <c r="AA1815" s="37"/>
      <c r="AB1815" s="12">
        <v>7</v>
      </c>
      <c r="AC1815">
        <v>11</v>
      </c>
      <c r="AD1815">
        <v>-45</v>
      </c>
      <c r="AE1815">
        <v>0.01</v>
      </c>
      <c r="AF1815">
        <v>3</v>
      </c>
      <c r="AG1815">
        <v>0</v>
      </c>
      <c r="AH1815">
        <v>-2</v>
      </c>
      <c r="AI1815">
        <v>-2</v>
      </c>
      <c r="AJ1815">
        <v>-3</v>
      </c>
      <c r="AK1815">
        <v>1</v>
      </c>
      <c r="AL1815">
        <v>0</v>
      </c>
      <c r="AM1815">
        <v>5.2</v>
      </c>
      <c r="AN1815">
        <v>1.9</v>
      </c>
      <c r="AO1815">
        <v>3.3</v>
      </c>
      <c r="AP1815">
        <v>4</v>
      </c>
      <c r="AQ1815">
        <v>1</v>
      </c>
      <c r="AR1815" s="2">
        <v>0.8</v>
      </c>
    </row>
    <row r="1816" spans="6:44" x14ac:dyDescent="0.3">
      <c r="F1816" t="str">
        <f t="shared" si="138"/>
        <v>13051393</v>
      </c>
      <c r="G1816" t="e">
        <f t="shared" si="141"/>
        <v>#N/A</v>
      </c>
      <c r="H1816" s="11">
        <v>1305</v>
      </c>
      <c r="I1816" s="5">
        <v>1393</v>
      </c>
      <c r="J1816" t="s">
        <v>57</v>
      </c>
      <c r="K1816" t="s">
        <v>72</v>
      </c>
      <c r="O1816" s="3"/>
      <c r="P1816" s="4"/>
      <c r="Q1816" s="4"/>
      <c r="R1816" s="2">
        <f t="shared" si="139"/>
        <v>0.67208516242317684</v>
      </c>
      <c r="S1816" s="2">
        <f t="shared" si="140"/>
        <v>0.32791483757682316</v>
      </c>
      <c r="T1816" s="2"/>
      <c r="U1816" s="2"/>
      <c r="V1816" s="37"/>
      <c r="W1816" s="37"/>
      <c r="X1816" s="37"/>
      <c r="Y1816" s="37"/>
      <c r="Z1816" s="37"/>
      <c r="AA1816" s="37"/>
      <c r="AB1816" s="12">
        <v>7</v>
      </c>
      <c r="AC1816">
        <v>11</v>
      </c>
      <c r="AD1816">
        <v>-30</v>
      </c>
      <c r="AE1816">
        <v>0.18</v>
      </c>
      <c r="AF1816">
        <v>8</v>
      </c>
      <c r="AG1816">
        <v>2</v>
      </c>
      <c r="AH1816">
        <v>-4</v>
      </c>
      <c r="AI1816">
        <v>-1</v>
      </c>
      <c r="AJ1816">
        <v>-8</v>
      </c>
      <c r="AK1816">
        <v>0</v>
      </c>
      <c r="AL1816">
        <v>0.01</v>
      </c>
      <c r="AM1816">
        <v>15.6</v>
      </c>
      <c r="AN1816">
        <v>8.4</v>
      </c>
      <c r="AO1816">
        <v>7.2</v>
      </c>
      <c r="AP1816">
        <v>4</v>
      </c>
      <c r="AQ1816">
        <v>1</v>
      </c>
      <c r="AR1816" s="2">
        <v>0.81</v>
      </c>
    </row>
    <row r="1817" spans="6:44" x14ac:dyDescent="0.3">
      <c r="F1817" t="str">
        <f t="shared" si="138"/>
        <v>13051395</v>
      </c>
      <c r="G1817" t="e">
        <f t="shared" si="141"/>
        <v>#N/A</v>
      </c>
      <c r="H1817" s="11">
        <v>1305</v>
      </c>
      <c r="I1817" s="5">
        <v>1395</v>
      </c>
      <c r="J1817" t="s">
        <v>57</v>
      </c>
      <c r="K1817" t="s">
        <v>73</v>
      </c>
      <c r="O1817" s="3"/>
      <c r="P1817" s="4"/>
      <c r="Q1817" s="4"/>
      <c r="R1817" s="2">
        <f t="shared" si="139"/>
        <v>0.55208516242317673</v>
      </c>
      <c r="S1817" s="2">
        <f t="shared" si="140"/>
        <v>0.44791483757682327</v>
      </c>
      <c r="T1817" s="2"/>
      <c r="U1817" s="2"/>
      <c r="V1817" s="37"/>
      <c r="W1817" s="37"/>
      <c r="X1817" s="37"/>
      <c r="Y1817" s="37"/>
      <c r="Z1817" s="37"/>
      <c r="AA1817" s="37"/>
      <c r="AB1817" s="12">
        <v>7</v>
      </c>
      <c r="AC1817">
        <v>6</v>
      </c>
      <c r="AD1817">
        <v>2</v>
      </c>
      <c r="AE1817">
        <v>0.13</v>
      </c>
      <c r="AF1817">
        <v>-2</v>
      </c>
      <c r="AG1817">
        <v>-4</v>
      </c>
      <c r="AH1817">
        <v>-3</v>
      </c>
      <c r="AI1817">
        <v>0</v>
      </c>
      <c r="AJ1817">
        <v>-8</v>
      </c>
      <c r="AK1817">
        <v>-3</v>
      </c>
      <c r="AL1817">
        <v>0.04</v>
      </c>
      <c r="AM1817">
        <v>0.1</v>
      </c>
      <c r="AN1817">
        <v>-3</v>
      </c>
      <c r="AO1817">
        <v>3.1</v>
      </c>
      <c r="AP1817">
        <v>-1</v>
      </c>
      <c r="AQ1817">
        <v>0</v>
      </c>
      <c r="AR1817" s="2">
        <v>0.69</v>
      </c>
    </row>
    <row r="1818" spans="6:44" x14ac:dyDescent="0.3">
      <c r="F1818" t="str">
        <f t="shared" si="138"/>
        <v>13051397</v>
      </c>
      <c r="G1818" t="e">
        <f t="shared" si="141"/>
        <v>#N/A</v>
      </c>
      <c r="H1818" s="11">
        <v>1305</v>
      </c>
      <c r="I1818" s="5">
        <v>1397</v>
      </c>
      <c r="J1818" t="s">
        <v>57</v>
      </c>
      <c r="K1818" t="s">
        <v>74</v>
      </c>
      <c r="O1818" s="3"/>
      <c r="P1818" s="4"/>
      <c r="Q1818" s="4"/>
      <c r="R1818" s="2">
        <f t="shared" si="139"/>
        <v>0.52208516242317682</v>
      </c>
      <c r="S1818" s="2">
        <f t="shared" si="140"/>
        <v>0.47791483757682318</v>
      </c>
      <c r="T1818" s="2"/>
      <c r="U1818" s="2"/>
      <c r="V1818" s="37"/>
      <c r="W1818" s="37"/>
      <c r="X1818" s="37"/>
      <c r="Y1818" s="37"/>
      <c r="Z1818" s="37"/>
      <c r="AA1818" s="37"/>
      <c r="AB1818" s="12">
        <v>7</v>
      </c>
      <c r="AC1818">
        <v>3</v>
      </c>
      <c r="AD1818">
        <v>13</v>
      </c>
      <c r="AE1818">
        <v>0.03</v>
      </c>
      <c r="AF1818">
        <v>4</v>
      </c>
      <c r="AG1818">
        <v>2</v>
      </c>
      <c r="AH1818">
        <v>-3</v>
      </c>
      <c r="AI1818">
        <v>-2</v>
      </c>
      <c r="AJ1818">
        <v>-7</v>
      </c>
      <c r="AK1818">
        <v>2</v>
      </c>
      <c r="AL1818">
        <v>-0.01</v>
      </c>
      <c r="AM1818">
        <v>8.9</v>
      </c>
      <c r="AN1818">
        <v>6.5</v>
      </c>
      <c r="AO1818">
        <v>2.4</v>
      </c>
      <c r="AP1818">
        <v>-4</v>
      </c>
      <c r="AQ1818">
        <v>0</v>
      </c>
      <c r="AR1818" s="2">
        <v>0.66</v>
      </c>
    </row>
    <row r="1819" spans="6:44" x14ac:dyDescent="0.3">
      <c r="F1819" t="str">
        <f t="shared" si="138"/>
        <v>13051401</v>
      </c>
      <c r="G1819" t="e">
        <f t="shared" si="141"/>
        <v>#N/A</v>
      </c>
      <c r="H1819" s="11">
        <v>1305</v>
      </c>
      <c r="I1819" s="5">
        <v>1401</v>
      </c>
      <c r="J1819" t="s">
        <v>57</v>
      </c>
      <c r="K1819" t="s">
        <v>76</v>
      </c>
      <c r="O1819" s="3"/>
      <c r="P1819" s="4"/>
      <c r="Q1819" s="4"/>
      <c r="R1819" s="2">
        <f t="shared" si="139"/>
        <v>0.60208516242317678</v>
      </c>
      <c r="S1819" s="2">
        <f t="shared" si="140"/>
        <v>0.39791483757682322</v>
      </c>
      <c r="T1819" s="2"/>
      <c r="U1819" s="2"/>
      <c r="V1819" s="37"/>
      <c r="W1819" s="37"/>
      <c r="X1819" s="37"/>
      <c r="Y1819" s="37"/>
      <c r="Z1819" s="37"/>
      <c r="AA1819" s="37"/>
      <c r="AB1819" s="12">
        <v>7</v>
      </c>
      <c r="AC1819">
        <v>7</v>
      </c>
      <c r="AD1819">
        <v>-6</v>
      </c>
      <c r="AE1819">
        <v>0.17</v>
      </c>
      <c r="AF1819">
        <v>4</v>
      </c>
      <c r="AG1819">
        <v>3</v>
      </c>
      <c r="AH1819">
        <v>-4</v>
      </c>
      <c r="AI1819">
        <v>2</v>
      </c>
      <c r="AJ1819">
        <v>-7</v>
      </c>
      <c r="AK1819">
        <v>-1</v>
      </c>
      <c r="AL1819">
        <v>0.08</v>
      </c>
      <c r="AM1819">
        <v>8.1</v>
      </c>
      <c r="AN1819">
        <v>3.1</v>
      </c>
      <c r="AO1819">
        <v>5</v>
      </c>
      <c r="AP1819">
        <v>0</v>
      </c>
      <c r="AQ1819">
        <v>0</v>
      </c>
      <c r="AR1819" s="2">
        <v>0.74</v>
      </c>
    </row>
    <row r="1820" spans="6:44" x14ac:dyDescent="0.3">
      <c r="F1820" t="str">
        <f t="shared" si="138"/>
        <v>13051403</v>
      </c>
      <c r="G1820" t="e">
        <f t="shared" si="141"/>
        <v>#N/A</v>
      </c>
      <c r="H1820" s="11">
        <v>1305</v>
      </c>
      <c r="I1820" s="5">
        <v>1403</v>
      </c>
      <c r="J1820" t="s">
        <v>57</v>
      </c>
      <c r="K1820" t="s">
        <v>77</v>
      </c>
      <c r="O1820" s="3"/>
      <c r="P1820" s="4"/>
      <c r="Q1820" s="4"/>
      <c r="R1820" s="2">
        <f t="shared" si="139"/>
        <v>0.5020851624231768</v>
      </c>
      <c r="S1820" s="2">
        <f t="shared" si="140"/>
        <v>0.4979148375768232</v>
      </c>
      <c r="T1820" s="2"/>
      <c r="U1820" s="2"/>
      <c r="V1820" s="37"/>
      <c r="W1820" s="37"/>
      <c r="X1820" s="37"/>
      <c r="Y1820" s="37"/>
      <c r="Z1820" s="37"/>
      <c r="AA1820" s="37"/>
      <c r="AB1820" s="12">
        <v>7</v>
      </c>
      <c r="AC1820">
        <v>3</v>
      </c>
      <c r="AD1820">
        <v>12</v>
      </c>
      <c r="AE1820">
        <v>0.06</v>
      </c>
      <c r="AF1820">
        <v>2</v>
      </c>
      <c r="AG1820">
        <v>2</v>
      </c>
      <c r="AH1820">
        <v>-4</v>
      </c>
      <c r="AI1820">
        <v>-3</v>
      </c>
      <c r="AJ1820">
        <v>-6</v>
      </c>
      <c r="AK1820">
        <v>-1</v>
      </c>
      <c r="AL1820">
        <v>0.05</v>
      </c>
      <c r="AM1820">
        <v>7.9</v>
      </c>
      <c r="AN1820">
        <v>8.1999999999999993</v>
      </c>
      <c r="AO1820">
        <v>-0.3</v>
      </c>
      <c r="AP1820">
        <v>-4</v>
      </c>
      <c r="AQ1820">
        <v>0</v>
      </c>
      <c r="AR1820" s="2">
        <v>0.64</v>
      </c>
    </row>
    <row r="1821" spans="6:44" x14ac:dyDescent="0.3">
      <c r="F1821" t="str">
        <f t="shared" si="138"/>
        <v>13051411</v>
      </c>
      <c r="G1821" t="e">
        <f t="shared" si="141"/>
        <v>#N/A</v>
      </c>
      <c r="H1821" s="11">
        <v>1305</v>
      </c>
      <c r="I1821" s="5">
        <v>1411</v>
      </c>
      <c r="J1821" t="s">
        <v>57</v>
      </c>
      <c r="K1821" t="s">
        <v>78</v>
      </c>
      <c r="O1821" s="3"/>
      <c r="P1821" s="4"/>
      <c r="Q1821" s="4"/>
      <c r="R1821" s="2">
        <f t="shared" si="139"/>
        <v>0.84208516242317677</v>
      </c>
      <c r="S1821" s="2">
        <f t="shared" si="140"/>
        <v>0.15791483757682323</v>
      </c>
      <c r="T1821" s="2"/>
      <c r="U1821" s="2"/>
      <c r="V1821" s="37"/>
      <c r="W1821" s="37"/>
      <c r="X1821" s="37"/>
      <c r="Y1821" s="37"/>
      <c r="Z1821" s="37"/>
      <c r="AA1821" s="37"/>
      <c r="AB1821" s="12">
        <v>7</v>
      </c>
      <c r="AC1821">
        <v>16</v>
      </c>
      <c r="AD1821">
        <v>-225</v>
      </c>
      <c r="AE1821">
        <v>0.35</v>
      </c>
      <c r="AF1821">
        <v>4</v>
      </c>
      <c r="AG1821">
        <v>-3</v>
      </c>
      <c r="AH1821">
        <v>-3</v>
      </c>
      <c r="AI1821">
        <v>2</v>
      </c>
      <c r="AJ1821">
        <v>-2</v>
      </c>
      <c r="AK1821">
        <v>3</v>
      </c>
      <c r="AL1821">
        <v>0.03</v>
      </c>
      <c r="AM1821">
        <v>5.5</v>
      </c>
      <c r="AN1821">
        <v>-6.8</v>
      </c>
      <c r="AO1821">
        <v>12.3</v>
      </c>
      <c r="AP1821">
        <v>9</v>
      </c>
      <c r="AQ1821">
        <v>1</v>
      </c>
      <c r="AR1821" s="2">
        <v>0.98</v>
      </c>
    </row>
    <row r="1822" spans="6:44" x14ac:dyDescent="0.3">
      <c r="F1822" t="str">
        <f t="shared" si="138"/>
        <v>13051417</v>
      </c>
      <c r="G1822" t="e">
        <f t="shared" si="141"/>
        <v>#N/A</v>
      </c>
      <c r="H1822" s="11">
        <v>1305</v>
      </c>
      <c r="I1822" s="5">
        <v>1417</v>
      </c>
      <c r="J1822" t="s">
        <v>57</v>
      </c>
      <c r="K1822" t="s">
        <v>79</v>
      </c>
      <c r="O1822" s="3"/>
      <c r="P1822" s="4"/>
      <c r="Q1822" s="4"/>
      <c r="R1822" s="2">
        <f t="shared" si="139"/>
        <v>0.63208516242317681</v>
      </c>
      <c r="S1822" s="2">
        <f t="shared" si="140"/>
        <v>0.36791483757682319</v>
      </c>
      <c r="T1822" s="2"/>
      <c r="U1822" s="2"/>
      <c r="V1822" s="37"/>
      <c r="W1822" s="37"/>
      <c r="X1822" s="37"/>
      <c r="Y1822" s="37"/>
      <c r="Z1822" s="37"/>
      <c r="AA1822" s="37"/>
      <c r="AB1822" s="12">
        <v>7</v>
      </c>
      <c r="AC1822">
        <v>11</v>
      </c>
      <c r="AD1822">
        <v>-24</v>
      </c>
      <c r="AE1822">
        <v>0.13</v>
      </c>
      <c r="AF1822">
        <v>1</v>
      </c>
      <c r="AG1822">
        <v>0</v>
      </c>
      <c r="AH1822">
        <v>-2</v>
      </c>
      <c r="AI1822">
        <v>3</v>
      </c>
      <c r="AJ1822">
        <v>-2</v>
      </c>
      <c r="AK1822">
        <v>-2</v>
      </c>
      <c r="AL1822">
        <v>0.03</v>
      </c>
      <c r="AM1822">
        <v>1.2</v>
      </c>
      <c r="AN1822">
        <v>-3.4</v>
      </c>
      <c r="AO1822">
        <v>4.5999999999999996</v>
      </c>
      <c r="AP1822">
        <v>4</v>
      </c>
      <c r="AQ1822">
        <v>1</v>
      </c>
      <c r="AR1822" s="2">
        <v>0.77</v>
      </c>
    </row>
    <row r="1823" spans="6:44" x14ac:dyDescent="0.3">
      <c r="F1823" t="str">
        <f t="shared" si="138"/>
        <v>13051420</v>
      </c>
      <c r="G1823" t="e">
        <f t="shared" si="141"/>
        <v>#N/A</v>
      </c>
      <c r="H1823" s="11">
        <v>1305</v>
      </c>
      <c r="I1823" s="5">
        <v>1420</v>
      </c>
      <c r="J1823" t="s">
        <v>57</v>
      </c>
      <c r="K1823" t="s">
        <v>80</v>
      </c>
      <c r="O1823" s="3"/>
      <c r="P1823" s="4"/>
      <c r="Q1823" s="4"/>
      <c r="R1823" s="2">
        <f t="shared" si="139"/>
        <v>0.81208516242317674</v>
      </c>
      <c r="S1823" s="2">
        <f t="shared" si="140"/>
        <v>0.18791483757682326</v>
      </c>
      <c r="T1823" s="2"/>
      <c r="U1823" s="2"/>
      <c r="V1823" s="37"/>
      <c r="W1823" s="37"/>
      <c r="X1823" s="37"/>
      <c r="Y1823" s="37"/>
      <c r="Z1823" s="37"/>
      <c r="AA1823" s="37"/>
      <c r="AB1823" s="12">
        <v>7</v>
      </c>
      <c r="AC1823">
        <v>16</v>
      </c>
      <c r="AD1823">
        <v>-160</v>
      </c>
      <c r="AE1823">
        <v>0.11</v>
      </c>
      <c r="AF1823">
        <v>3</v>
      </c>
      <c r="AG1823">
        <v>-3</v>
      </c>
      <c r="AH1823">
        <v>-3</v>
      </c>
      <c r="AI1823">
        <v>-2</v>
      </c>
      <c r="AJ1823">
        <v>1</v>
      </c>
      <c r="AK1823">
        <v>0</v>
      </c>
      <c r="AL1823">
        <v>0.1</v>
      </c>
      <c r="AM1823">
        <v>10.6</v>
      </c>
      <c r="AN1823">
        <v>1.9</v>
      </c>
      <c r="AO1823">
        <v>8.6999999999999993</v>
      </c>
      <c r="AP1823">
        <v>9</v>
      </c>
      <c r="AQ1823">
        <v>1</v>
      </c>
      <c r="AR1823" s="2">
        <v>0.95</v>
      </c>
    </row>
    <row r="1824" spans="6:44" x14ac:dyDescent="0.3">
      <c r="F1824" t="str">
        <f t="shared" si="138"/>
        <v>13051422</v>
      </c>
      <c r="G1824" t="e">
        <f t="shared" si="141"/>
        <v>#N/A</v>
      </c>
      <c r="H1824" s="11">
        <v>1305</v>
      </c>
      <c r="I1824" s="5">
        <v>1422</v>
      </c>
      <c r="J1824" t="s">
        <v>57</v>
      </c>
      <c r="K1824" t="s">
        <v>81</v>
      </c>
      <c r="O1824" s="3"/>
      <c r="P1824" s="4"/>
      <c r="Q1824" s="4"/>
      <c r="R1824" s="2">
        <f t="shared" si="139"/>
        <v>0.68208516242317674</v>
      </c>
      <c r="S1824" s="2">
        <f t="shared" si="140"/>
        <v>0.31791483757682326</v>
      </c>
      <c r="T1824" s="2"/>
      <c r="U1824" s="2"/>
      <c r="V1824" s="37"/>
      <c r="W1824" s="37"/>
      <c r="X1824" s="37"/>
      <c r="Y1824" s="37"/>
      <c r="Z1824" s="37"/>
      <c r="AA1824" s="37"/>
      <c r="AB1824" s="12">
        <v>7</v>
      </c>
      <c r="AC1824">
        <v>13</v>
      </c>
      <c r="AD1824">
        <v>-58</v>
      </c>
      <c r="AE1824">
        <v>0.02</v>
      </c>
      <c r="AF1824">
        <v>3</v>
      </c>
      <c r="AG1824">
        <v>1</v>
      </c>
      <c r="AH1824">
        <v>-5</v>
      </c>
      <c r="AI1824">
        <v>-4</v>
      </c>
      <c r="AJ1824">
        <v>-7</v>
      </c>
      <c r="AK1824">
        <v>-5</v>
      </c>
      <c r="AL1824">
        <v>0.05</v>
      </c>
      <c r="AM1824">
        <v>11</v>
      </c>
      <c r="AN1824">
        <v>9.6</v>
      </c>
      <c r="AO1824">
        <v>1.4</v>
      </c>
      <c r="AP1824">
        <v>6</v>
      </c>
      <c r="AQ1824">
        <v>1</v>
      </c>
      <c r="AR1824" s="2">
        <v>0.82</v>
      </c>
    </row>
    <row r="1825" spans="6:44" x14ac:dyDescent="0.3">
      <c r="F1825" t="str">
        <f t="shared" si="138"/>
        <v>13051437</v>
      </c>
      <c r="G1825" t="e">
        <f t="shared" si="141"/>
        <v>#N/A</v>
      </c>
      <c r="H1825" s="11">
        <v>1305</v>
      </c>
      <c r="I1825" s="5">
        <v>1437</v>
      </c>
      <c r="J1825" t="s">
        <v>57</v>
      </c>
      <c r="K1825" t="s">
        <v>82</v>
      </c>
      <c r="O1825" s="3"/>
      <c r="P1825" s="4"/>
      <c r="Q1825" s="4"/>
      <c r="R1825" s="2">
        <f t="shared" si="139"/>
        <v>0.40208516242317682</v>
      </c>
      <c r="S1825" s="2">
        <f t="shared" si="140"/>
        <v>0.59791483757682318</v>
      </c>
      <c r="T1825" s="2"/>
      <c r="U1825" s="2"/>
      <c r="V1825" s="37"/>
      <c r="W1825" s="37"/>
      <c r="X1825" s="37"/>
      <c r="Y1825" s="37"/>
      <c r="Z1825" s="37"/>
      <c r="AA1825" s="37"/>
      <c r="AB1825" s="12">
        <v>7</v>
      </c>
      <c r="AC1825">
        <v>1</v>
      </c>
      <c r="AD1825">
        <v>22</v>
      </c>
      <c r="AE1825">
        <v>-0.09</v>
      </c>
      <c r="AF1825">
        <v>-5</v>
      </c>
      <c r="AG1825">
        <v>0</v>
      </c>
      <c r="AH1825">
        <v>-1</v>
      </c>
      <c r="AI1825">
        <v>0</v>
      </c>
      <c r="AJ1825">
        <v>-2</v>
      </c>
      <c r="AK1825">
        <v>-2</v>
      </c>
      <c r="AL1825">
        <v>-0.02</v>
      </c>
      <c r="AM1825">
        <v>-4</v>
      </c>
      <c r="AN1825">
        <v>2</v>
      </c>
      <c r="AO1825">
        <v>-6</v>
      </c>
      <c r="AP1825">
        <v>-6</v>
      </c>
      <c r="AQ1825">
        <v>0</v>
      </c>
      <c r="AR1825" s="2">
        <v>0.54</v>
      </c>
    </row>
    <row r="1826" spans="6:44" x14ac:dyDescent="0.3">
      <c r="F1826" t="str">
        <f t="shared" si="138"/>
        <v>13051438</v>
      </c>
      <c r="G1826" t="e">
        <f t="shared" si="141"/>
        <v>#N/A</v>
      </c>
      <c r="H1826" s="11">
        <v>1305</v>
      </c>
      <c r="I1826" s="5">
        <v>1438</v>
      </c>
      <c r="J1826" t="s">
        <v>57</v>
      </c>
      <c r="K1826" t="s">
        <v>83</v>
      </c>
      <c r="O1826" s="3"/>
      <c r="P1826" s="4"/>
      <c r="Q1826" s="4"/>
      <c r="R1826" s="2">
        <f t="shared" si="139"/>
        <v>0.42208516242317684</v>
      </c>
      <c r="S1826" s="2">
        <f t="shared" si="140"/>
        <v>0.57791483757682316</v>
      </c>
      <c r="T1826" s="2"/>
      <c r="U1826" s="2"/>
      <c r="V1826" s="37"/>
      <c r="W1826" s="37"/>
      <c r="X1826" s="37"/>
      <c r="Y1826" s="37"/>
      <c r="Z1826" s="37"/>
      <c r="AA1826" s="37"/>
      <c r="AB1826" s="12">
        <v>7</v>
      </c>
      <c r="AC1826">
        <v>1</v>
      </c>
      <c r="AD1826">
        <v>23</v>
      </c>
      <c r="AE1826">
        <v>-0.15</v>
      </c>
      <c r="AF1826">
        <v>2</v>
      </c>
      <c r="AG1826">
        <v>5</v>
      </c>
      <c r="AH1826">
        <v>0</v>
      </c>
      <c r="AI1826">
        <v>-3</v>
      </c>
      <c r="AJ1826">
        <v>0</v>
      </c>
      <c r="AK1826">
        <v>-3</v>
      </c>
      <c r="AL1826">
        <v>-0.01</v>
      </c>
      <c r="AM1826">
        <v>15.6</v>
      </c>
      <c r="AN1826">
        <v>19.5</v>
      </c>
      <c r="AO1826">
        <v>-3.9</v>
      </c>
      <c r="AP1826">
        <v>-6</v>
      </c>
      <c r="AQ1826">
        <v>0</v>
      </c>
      <c r="AR1826" s="2">
        <v>0.56000000000000005</v>
      </c>
    </row>
    <row r="1827" spans="6:44" x14ac:dyDescent="0.3">
      <c r="F1827" t="str">
        <f t="shared" si="138"/>
        <v>13051439</v>
      </c>
      <c r="G1827" t="e">
        <f t="shared" si="141"/>
        <v>#N/A</v>
      </c>
      <c r="H1827" s="11">
        <v>1305</v>
      </c>
      <c r="I1827" s="5">
        <v>1439</v>
      </c>
      <c r="J1827" t="s">
        <v>57</v>
      </c>
      <c r="K1827" t="s">
        <v>84</v>
      </c>
      <c r="O1827" s="3"/>
      <c r="P1827" s="4"/>
      <c r="Q1827" s="4"/>
      <c r="R1827" s="2">
        <f t="shared" si="139"/>
        <v>0.57208516242317675</v>
      </c>
      <c r="S1827" s="2">
        <f t="shared" si="140"/>
        <v>0.42791483757682325</v>
      </c>
      <c r="T1827" s="2"/>
      <c r="U1827" s="2"/>
      <c r="V1827" s="37"/>
      <c r="W1827" s="37"/>
      <c r="X1827" s="37"/>
      <c r="Y1827" s="37"/>
      <c r="Z1827" s="37"/>
      <c r="AA1827" s="37"/>
      <c r="AB1827" s="12">
        <v>7</v>
      </c>
      <c r="AC1827">
        <v>8</v>
      </c>
      <c r="AD1827">
        <v>-8</v>
      </c>
      <c r="AE1827">
        <v>0.13</v>
      </c>
      <c r="AF1827">
        <v>-2</v>
      </c>
      <c r="AG1827">
        <v>-1</v>
      </c>
      <c r="AH1827">
        <v>-3</v>
      </c>
      <c r="AI1827">
        <v>0</v>
      </c>
      <c r="AJ1827">
        <v>3</v>
      </c>
      <c r="AK1827">
        <v>0</v>
      </c>
      <c r="AL1827">
        <v>0.04</v>
      </c>
      <c r="AM1827">
        <v>3.4</v>
      </c>
      <c r="AN1827">
        <v>1.1000000000000001</v>
      </c>
      <c r="AO1827">
        <v>2.2999999999999998</v>
      </c>
      <c r="AP1827">
        <v>1</v>
      </c>
      <c r="AQ1827">
        <v>1</v>
      </c>
      <c r="AR1827" s="2">
        <v>0.71</v>
      </c>
    </row>
    <row r="1828" spans="6:44" x14ac:dyDescent="0.3">
      <c r="F1828" t="str">
        <f t="shared" si="138"/>
        <v>13051452</v>
      </c>
      <c r="G1828" t="e">
        <f t="shared" si="141"/>
        <v>#N/A</v>
      </c>
      <c r="H1828" s="11">
        <v>1305</v>
      </c>
      <c r="I1828" s="5">
        <v>1452</v>
      </c>
      <c r="J1828" t="s">
        <v>57</v>
      </c>
      <c r="K1828" t="s">
        <v>85</v>
      </c>
      <c r="O1828" s="3"/>
      <c r="P1828" s="4"/>
      <c r="Q1828" s="4"/>
      <c r="R1828" s="2">
        <f t="shared" si="139"/>
        <v>0.51208516242317681</v>
      </c>
      <c r="S1828" s="2">
        <f t="shared" si="140"/>
        <v>0.48791483757682319</v>
      </c>
      <c r="T1828" s="2"/>
      <c r="U1828" s="2"/>
      <c r="V1828" s="37"/>
      <c r="W1828" s="37"/>
      <c r="X1828" s="37"/>
      <c r="Y1828" s="37"/>
      <c r="Z1828" s="37"/>
      <c r="AA1828" s="37"/>
      <c r="AB1828" s="12">
        <v>7</v>
      </c>
      <c r="AC1828">
        <v>5</v>
      </c>
      <c r="AD1828">
        <v>11</v>
      </c>
      <c r="AE1828">
        <v>0.08</v>
      </c>
      <c r="AF1828">
        <v>5</v>
      </c>
      <c r="AG1828">
        <v>-1</v>
      </c>
      <c r="AH1828">
        <v>-1</v>
      </c>
      <c r="AI1828">
        <v>-5</v>
      </c>
      <c r="AJ1828">
        <v>-10</v>
      </c>
      <c r="AK1828">
        <v>1</v>
      </c>
      <c r="AL1828">
        <v>-0.02</v>
      </c>
      <c r="AM1828">
        <v>3.5</v>
      </c>
      <c r="AN1828">
        <v>3.9</v>
      </c>
      <c r="AO1828">
        <v>-0.4</v>
      </c>
      <c r="AP1828">
        <v>-2</v>
      </c>
      <c r="AQ1828">
        <v>0</v>
      </c>
      <c r="AR1828" s="2">
        <v>0.65</v>
      </c>
    </row>
    <row r="1829" spans="6:44" x14ac:dyDescent="0.3">
      <c r="F1829" t="str">
        <f t="shared" si="138"/>
        <v>13051455</v>
      </c>
      <c r="G1829" t="e">
        <f t="shared" si="141"/>
        <v>#N/A</v>
      </c>
      <c r="H1829" s="11">
        <v>1305</v>
      </c>
      <c r="I1829" s="5">
        <v>1455</v>
      </c>
      <c r="J1829" t="s">
        <v>57</v>
      </c>
      <c r="K1829" t="s">
        <v>86</v>
      </c>
      <c r="O1829" s="3"/>
      <c r="P1829" s="4"/>
      <c r="Q1829" s="4"/>
      <c r="R1829" s="2">
        <f t="shared" si="139"/>
        <v>0.52208516242317682</v>
      </c>
      <c r="S1829" s="2">
        <f t="shared" si="140"/>
        <v>0.47791483757682318</v>
      </c>
      <c r="T1829" s="2"/>
      <c r="U1829" s="2"/>
      <c r="V1829" s="37"/>
      <c r="W1829" s="37"/>
      <c r="X1829" s="37"/>
      <c r="Y1829" s="37"/>
      <c r="Z1829" s="37"/>
      <c r="AA1829" s="37"/>
      <c r="AB1829" s="12">
        <v>7</v>
      </c>
      <c r="AC1829">
        <v>4</v>
      </c>
      <c r="AD1829">
        <v>4</v>
      </c>
      <c r="AE1829">
        <v>0.01</v>
      </c>
      <c r="AF1829">
        <v>0</v>
      </c>
      <c r="AG1829">
        <v>0</v>
      </c>
      <c r="AH1829">
        <v>-2</v>
      </c>
      <c r="AI1829">
        <v>1</v>
      </c>
      <c r="AJ1829">
        <v>-8</v>
      </c>
      <c r="AK1829">
        <v>-6</v>
      </c>
      <c r="AL1829">
        <v>0.01</v>
      </c>
      <c r="AM1829">
        <v>0.1</v>
      </c>
      <c r="AN1829">
        <v>1.6</v>
      </c>
      <c r="AO1829">
        <v>-1.5</v>
      </c>
      <c r="AP1829">
        <v>-3</v>
      </c>
      <c r="AQ1829">
        <v>0</v>
      </c>
      <c r="AR1829" s="2">
        <v>0.66</v>
      </c>
    </row>
    <row r="1830" spans="6:44" x14ac:dyDescent="0.3">
      <c r="F1830" t="str">
        <f t="shared" si="138"/>
        <v>13051460</v>
      </c>
      <c r="G1830" t="e">
        <f t="shared" si="141"/>
        <v>#N/A</v>
      </c>
      <c r="H1830" s="11">
        <v>1305</v>
      </c>
      <c r="I1830" s="5">
        <v>1460</v>
      </c>
      <c r="J1830" t="s">
        <v>57</v>
      </c>
      <c r="K1830" t="s">
        <v>87</v>
      </c>
      <c r="O1830" s="3"/>
      <c r="P1830" s="4"/>
      <c r="Q1830" s="4"/>
      <c r="R1830" s="2">
        <f t="shared" si="139"/>
        <v>0.77208516242317682</v>
      </c>
      <c r="S1830" s="2">
        <f t="shared" si="140"/>
        <v>0.22791483757682318</v>
      </c>
      <c r="T1830" s="2"/>
      <c r="U1830" s="2"/>
      <c r="V1830" s="37"/>
      <c r="W1830" s="37"/>
      <c r="X1830" s="37"/>
      <c r="Y1830" s="37"/>
      <c r="Z1830" s="37"/>
      <c r="AA1830" s="37"/>
      <c r="AB1830" s="12">
        <v>7</v>
      </c>
      <c r="AC1830">
        <v>14</v>
      </c>
      <c r="AD1830">
        <v>-111</v>
      </c>
      <c r="AE1830">
        <v>7.0000000000000007E-2</v>
      </c>
      <c r="AF1830">
        <v>6</v>
      </c>
      <c r="AG1830">
        <v>1</v>
      </c>
      <c r="AH1830">
        <v>-4</v>
      </c>
      <c r="AI1830">
        <v>-3</v>
      </c>
      <c r="AJ1830">
        <v>-2</v>
      </c>
      <c r="AK1830">
        <v>-4</v>
      </c>
      <c r="AL1830">
        <v>0.03</v>
      </c>
      <c r="AM1830">
        <v>11.8</v>
      </c>
      <c r="AN1830">
        <v>6.7</v>
      </c>
      <c r="AO1830">
        <v>5.0999999999999996</v>
      </c>
      <c r="AP1830">
        <v>7</v>
      </c>
      <c r="AQ1830">
        <v>1</v>
      </c>
      <c r="AR1830" s="2">
        <v>0.91</v>
      </c>
    </row>
    <row r="1831" spans="6:44" x14ac:dyDescent="0.3">
      <c r="F1831" t="str">
        <f t="shared" si="138"/>
        <v>13051462</v>
      </c>
      <c r="G1831" t="e">
        <f t="shared" si="141"/>
        <v>#N/A</v>
      </c>
      <c r="H1831" s="11">
        <v>1305</v>
      </c>
      <c r="I1831" s="5">
        <v>1462</v>
      </c>
      <c r="J1831" t="s">
        <v>57</v>
      </c>
      <c r="K1831" t="s">
        <v>88</v>
      </c>
      <c r="O1831" s="3"/>
      <c r="P1831" s="4"/>
      <c r="Q1831" s="4"/>
      <c r="R1831" s="2">
        <f t="shared" si="139"/>
        <v>0.52208516242317682</v>
      </c>
      <c r="S1831" s="2">
        <f t="shared" si="140"/>
        <v>0.47791483757682318</v>
      </c>
      <c r="T1831" s="2"/>
      <c r="U1831" s="2"/>
      <c r="V1831" s="37"/>
      <c r="W1831" s="37"/>
      <c r="X1831" s="37"/>
      <c r="Y1831" s="37"/>
      <c r="Z1831" s="37"/>
      <c r="AA1831" s="37"/>
      <c r="AB1831" s="12">
        <v>7</v>
      </c>
      <c r="AC1831">
        <v>1</v>
      </c>
      <c r="AD1831">
        <v>10</v>
      </c>
      <c r="AE1831">
        <v>-0.06</v>
      </c>
      <c r="AF1831">
        <v>-1</v>
      </c>
      <c r="AG1831">
        <v>-1</v>
      </c>
      <c r="AH1831">
        <v>-3</v>
      </c>
      <c r="AI1831">
        <v>2</v>
      </c>
      <c r="AJ1831">
        <v>-3</v>
      </c>
      <c r="AK1831">
        <v>-6</v>
      </c>
      <c r="AL1831">
        <v>-0.04</v>
      </c>
      <c r="AM1831">
        <v>-1.2</v>
      </c>
      <c r="AN1831">
        <v>-1.6</v>
      </c>
      <c r="AO1831">
        <v>0.4</v>
      </c>
      <c r="AP1831">
        <v>-6</v>
      </c>
      <c r="AQ1831">
        <v>0</v>
      </c>
      <c r="AR1831" s="2">
        <v>0.66</v>
      </c>
    </row>
    <row r="1832" spans="6:44" x14ac:dyDescent="0.3">
      <c r="F1832" t="str">
        <f t="shared" si="138"/>
        <v>13081314</v>
      </c>
      <c r="G1832" t="e">
        <f t="shared" si="141"/>
        <v>#N/A</v>
      </c>
      <c r="H1832" s="11">
        <v>1308</v>
      </c>
      <c r="I1832" s="5">
        <v>1314</v>
      </c>
      <c r="J1832" t="s">
        <v>58</v>
      </c>
      <c r="K1832" t="s">
        <v>59</v>
      </c>
      <c r="O1832" s="3"/>
      <c r="P1832" s="4"/>
      <c r="Q1832" s="4"/>
      <c r="R1832" s="2">
        <f t="shared" si="139"/>
        <v>0.41208516242317683</v>
      </c>
      <c r="S1832" s="2">
        <f t="shared" si="140"/>
        <v>0.58791483757682317</v>
      </c>
      <c r="T1832" s="2"/>
      <c r="U1832" s="2"/>
      <c r="V1832" s="37"/>
      <c r="W1832" s="37"/>
      <c r="X1832" s="37"/>
      <c r="Y1832" s="37"/>
      <c r="Z1832" s="37"/>
      <c r="AA1832" s="37"/>
      <c r="AB1832" s="12">
        <v>12</v>
      </c>
      <c r="AC1832">
        <v>2</v>
      </c>
      <c r="AD1832">
        <v>48</v>
      </c>
      <c r="AE1832">
        <v>0.12</v>
      </c>
      <c r="AF1832">
        <v>0</v>
      </c>
      <c r="AG1832">
        <v>-5</v>
      </c>
      <c r="AH1832">
        <v>1</v>
      </c>
      <c r="AI1832">
        <v>3</v>
      </c>
      <c r="AJ1832">
        <v>-4</v>
      </c>
      <c r="AK1832">
        <v>3</v>
      </c>
      <c r="AL1832">
        <v>-0.1</v>
      </c>
      <c r="AM1832">
        <v>-6.4</v>
      </c>
      <c r="AN1832">
        <v>-8.4</v>
      </c>
      <c r="AO1832">
        <v>2</v>
      </c>
      <c r="AP1832">
        <v>-10</v>
      </c>
      <c r="AQ1832">
        <v>0</v>
      </c>
      <c r="AR1832" s="2">
        <v>0.55000000000000004</v>
      </c>
    </row>
    <row r="1833" spans="6:44" x14ac:dyDescent="0.3">
      <c r="F1833" t="str">
        <f t="shared" si="138"/>
        <v>13081326</v>
      </c>
      <c r="G1833" t="e">
        <f t="shared" si="141"/>
        <v>#N/A</v>
      </c>
      <c r="H1833" s="11">
        <v>1308</v>
      </c>
      <c r="I1833" s="5">
        <v>1326</v>
      </c>
      <c r="J1833" t="s">
        <v>58</v>
      </c>
      <c r="K1833" t="s">
        <v>60</v>
      </c>
      <c r="O1833" s="3"/>
      <c r="P1833" s="4"/>
      <c r="Q1833" s="4"/>
      <c r="R1833" s="2">
        <f t="shared" si="139"/>
        <v>0.42208516242317684</v>
      </c>
      <c r="S1833" s="2">
        <f t="shared" si="140"/>
        <v>0.57791483757682316</v>
      </c>
      <c r="T1833" s="2"/>
      <c r="U1833" s="2"/>
      <c r="V1833" s="37"/>
      <c r="W1833" s="37"/>
      <c r="X1833" s="37"/>
      <c r="Y1833" s="37"/>
      <c r="Z1833" s="37"/>
      <c r="AA1833" s="37"/>
      <c r="AB1833" s="12">
        <v>12</v>
      </c>
      <c r="AC1833">
        <v>5</v>
      </c>
      <c r="AD1833">
        <v>40</v>
      </c>
      <c r="AE1833">
        <v>0.08</v>
      </c>
      <c r="AF1833">
        <v>-2</v>
      </c>
      <c r="AG1833">
        <v>-3</v>
      </c>
      <c r="AH1833">
        <v>0</v>
      </c>
      <c r="AI1833">
        <v>1</v>
      </c>
      <c r="AJ1833">
        <v>4</v>
      </c>
      <c r="AK1833">
        <v>2</v>
      </c>
      <c r="AL1833">
        <v>-0.09</v>
      </c>
      <c r="AM1833">
        <v>-0.2</v>
      </c>
      <c r="AN1833">
        <v>-2</v>
      </c>
      <c r="AO1833">
        <v>1.8</v>
      </c>
      <c r="AP1833">
        <v>-7</v>
      </c>
      <c r="AQ1833">
        <v>0</v>
      </c>
      <c r="AR1833" s="2">
        <v>0.56000000000000005</v>
      </c>
    </row>
    <row r="1834" spans="6:44" x14ac:dyDescent="0.3">
      <c r="F1834" t="str">
        <f t="shared" si="138"/>
        <v>13081328</v>
      </c>
      <c r="G1834" t="e">
        <f t="shared" si="141"/>
        <v>#N/A</v>
      </c>
      <c r="H1834" s="11">
        <v>1308</v>
      </c>
      <c r="I1834" s="5">
        <v>1328</v>
      </c>
      <c r="J1834" t="s">
        <v>58</v>
      </c>
      <c r="K1834" t="s">
        <v>61</v>
      </c>
      <c r="O1834" s="3"/>
      <c r="P1834" s="4"/>
      <c r="Q1834" s="4"/>
      <c r="R1834" s="2">
        <f t="shared" si="139"/>
        <v>0.55208516242317673</v>
      </c>
      <c r="S1834" s="2">
        <f t="shared" si="140"/>
        <v>0.44791483757682327</v>
      </c>
      <c r="T1834" s="2"/>
      <c r="U1834" s="2"/>
      <c r="V1834" s="37"/>
      <c r="W1834" s="37"/>
      <c r="X1834" s="37"/>
      <c r="Y1834" s="37"/>
      <c r="Z1834" s="37"/>
      <c r="AA1834" s="37"/>
      <c r="AB1834" s="12">
        <v>12</v>
      </c>
      <c r="AC1834">
        <v>10</v>
      </c>
      <c r="AD1834">
        <v>8</v>
      </c>
      <c r="AE1834">
        <v>0.25</v>
      </c>
      <c r="AF1834">
        <v>-2</v>
      </c>
      <c r="AG1834">
        <v>-6</v>
      </c>
      <c r="AH1834">
        <v>0</v>
      </c>
      <c r="AI1834">
        <v>2</v>
      </c>
      <c r="AJ1834">
        <v>6</v>
      </c>
      <c r="AK1834">
        <v>7</v>
      </c>
      <c r="AL1834">
        <v>-0.11</v>
      </c>
      <c r="AM1834">
        <v>-9.6</v>
      </c>
      <c r="AN1834">
        <v>-16.899999999999999</v>
      </c>
      <c r="AO1834">
        <v>7.3</v>
      </c>
      <c r="AP1834">
        <v>-2</v>
      </c>
      <c r="AQ1834">
        <v>0</v>
      </c>
      <c r="AR1834" s="2">
        <v>0.69</v>
      </c>
    </row>
    <row r="1835" spans="6:44" x14ac:dyDescent="0.3">
      <c r="F1835" t="str">
        <f t="shared" ref="F1835:F1898" si="142">H1835&amp;I1835</f>
        <v>13081335</v>
      </c>
      <c r="G1835" t="e">
        <f t="shared" si="141"/>
        <v>#N/A</v>
      </c>
      <c r="H1835" s="11">
        <v>1308</v>
      </c>
      <c r="I1835" s="5">
        <v>1335</v>
      </c>
      <c r="J1835" t="s">
        <v>58</v>
      </c>
      <c r="K1835" t="s">
        <v>62</v>
      </c>
      <c r="O1835" s="3"/>
      <c r="P1835" s="4"/>
      <c r="Q1835" s="4"/>
      <c r="R1835" s="2">
        <f t="shared" ref="R1835:R1898" si="143">AR1835-$AR$2291</f>
        <v>0.71208516242317677</v>
      </c>
      <c r="S1835" s="2">
        <f t="shared" ref="S1835:S1898" si="144">1-R1835</f>
        <v>0.28791483757682323</v>
      </c>
      <c r="T1835" s="2"/>
      <c r="U1835" s="2"/>
      <c r="V1835" s="37"/>
      <c r="W1835" s="37"/>
      <c r="X1835" s="37"/>
      <c r="Y1835" s="37"/>
      <c r="Z1835" s="37"/>
      <c r="AA1835" s="37"/>
      <c r="AB1835" s="12">
        <v>12</v>
      </c>
      <c r="AC1835">
        <v>16</v>
      </c>
      <c r="AD1835">
        <v>-72</v>
      </c>
      <c r="AE1835">
        <v>0.09</v>
      </c>
      <c r="AF1835">
        <v>-1</v>
      </c>
      <c r="AG1835">
        <v>-2</v>
      </c>
      <c r="AH1835">
        <v>0</v>
      </c>
      <c r="AI1835">
        <v>2</v>
      </c>
      <c r="AJ1835">
        <v>10</v>
      </c>
      <c r="AK1835">
        <v>0</v>
      </c>
      <c r="AL1835">
        <v>-0.02</v>
      </c>
      <c r="AM1835">
        <v>-0.1</v>
      </c>
      <c r="AN1835">
        <v>-4.9000000000000004</v>
      </c>
      <c r="AO1835">
        <v>4.8</v>
      </c>
      <c r="AP1835">
        <v>4</v>
      </c>
      <c r="AQ1835">
        <v>1</v>
      </c>
      <c r="AR1835" s="2">
        <v>0.85</v>
      </c>
    </row>
    <row r="1836" spans="6:44" x14ac:dyDescent="0.3">
      <c r="F1836" t="str">
        <f t="shared" si="142"/>
        <v>13081344</v>
      </c>
      <c r="G1836" t="e">
        <f t="shared" ref="G1836:G1899" si="145">VLOOKUP(E1836,F1836:F4113,COLUMN(F1836:F4113),FALSE)</f>
        <v>#N/A</v>
      </c>
      <c r="H1836" s="11">
        <v>1308</v>
      </c>
      <c r="I1836" s="5">
        <v>1344</v>
      </c>
      <c r="J1836" t="s">
        <v>58</v>
      </c>
      <c r="K1836" t="s">
        <v>63</v>
      </c>
      <c r="O1836" s="3"/>
      <c r="P1836" s="4"/>
      <c r="Q1836" s="4"/>
      <c r="R1836" s="2">
        <f t="shared" si="143"/>
        <v>0.6220851624231768</v>
      </c>
      <c r="S1836" s="2">
        <f t="shared" si="144"/>
        <v>0.3779148375768232</v>
      </c>
      <c r="T1836" s="2"/>
      <c r="U1836" s="2"/>
      <c r="V1836" s="37"/>
      <c r="W1836" s="37"/>
      <c r="X1836" s="37"/>
      <c r="Y1836" s="37"/>
      <c r="Z1836" s="37"/>
      <c r="AA1836" s="37"/>
      <c r="AB1836" s="12">
        <v>12</v>
      </c>
      <c r="AC1836">
        <v>10</v>
      </c>
      <c r="AD1836">
        <v>-8</v>
      </c>
      <c r="AE1836">
        <v>0.21</v>
      </c>
      <c r="AF1836">
        <v>2</v>
      </c>
      <c r="AG1836">
        <v>-5</v>
      </c>
      <c r="AH1836">
        <v>0</v>
      </c>
      <c r="AI1836">
        <v>0</v>
      </c>
      <c r="AJ1836">
        <v>5</v>
      </c>
      <c r="AK1836">
        <v>6</v>
      </c>
      <c r="AL1836">
        <v>-0.06</v>
      </c>
      <c r="AM1836">
        <v>1.9</v>
      </c>
      <c r="AN1836">
        <v>-8</v>
      </c>
      <c r="AO1836">
        <v>9.9</v>
      </c>
      <c r="AP1836">
        <v>-2</v>
      </c>
      <c r="AQ1836">
        <v>0</v>
      </c>
      <c r="AR1836" s="2">
        <v>0.76</v>
      </c>
    </row>
    <row r="1837" spans="6:44" x14ac:dyDescent="0.3">
      <c r="F1837" t="str">
        <f t="shared" si="142"/>
        <v>13081345</v>
      </c>
      <c r="G1837" t="e">
        <f t="shared" si="145"/>
        <v>#N/A</v>
      </c>
      <c r="H1837" s="11">
        <v>1308</v>
      </c>
      <c r="I1837" s="5">
        <v>1345</v>
      </c>
      <c r="J1837" t="s">
        <v>58</v>
      </c>
      <c r="K1837" t="s">
        <v>64</v>
      </c>
      <c r="O1837" s="3"/>
      <c r="P1837" s="4"/>
      <c r="Q1837" s="4"/>
      <c r="R1837" s="2">
        <f t="shared" si="143"/>
        <v>0.32208516242317681</v>
      </c>
      <c r="S1837" s="2">
        <f t="shared" si="144"/>
        <v>0.67791483757682314</v>
      </c>
      <c r="T1837" s="2"/>
      <c r="U1837" s="2"/>
      <c r="V1837" s="37"/>
      <c r="W1837" s="37"/>
      <c r="X1837" s="37"/>
      <c r="Y1837" s="37"/>
      <c r="Z1837" s="37"/>
      <c r="AA1837" s="37"/>
      <c r="AB1837" s="12">
        <v>12</v>
      </c>
      <c r="AC1837">
        <v>2</v>
      </c>
      <c r="AD1837">
        <v>50</v>
      </c>
      <c r="AE1837">
        <v>0.01</v>
      </c>
      <c r="AF1837">
        <v>-6</v>
      </c>
      <c r="AG1837">
        <v>-2</v>
      </c>
      <c r="AH1837">
        <v>1</v>
      </c>
      <c r="AI1837">
        <v>2</v>
      </c>
      <c r="AJ1837">
        <v>6</v>
      </c>
      <c r="AK1837">
        <v>5</v>
      </c>
      <c r="AL1837">
        <v>-0.1</v>
      </c>
      <c r="AM1837">
        <v>-5.5</v>
      </c>
      <c r="AN1837">
        <v>-0.9</v>
      </c>
      <c r="AO1837">
        <v>-4.5999999999999996</v>
      </c>
      <c r="AP1837">
        <v>-10</v>
      </c>
      <c r="AQ1837">
        <v>0</v>
      </c>
      <c r="AR1837" s="2">
        <v>0.46</v>
      </c>
    </row>
    <row r="1838" spans="6:44" x14ac:dyDescent="0.3">
      <c r="F1838" t="str">
        <f t="shared" si="142"/>
        <v>13081347</v>
      </c>
      <c r="G1838" t="e">
        <f t="shared" si="145"/>
        <v>#N/A</v>
      </c>
      <c r="H1838" s="11">
        <v>1308</v>
      </c>
      <c r="I1838" s="5">
        <v>1347</v>
      </c>
      <c r="J1838" t="s">
        <v>58</v>
      </c>
      <c r="K1838" t="s">
        <v>65</v>
      </c>
      <c r="O1838" s="3"/>
      <c r="P1838" s="4"/>
      <c r="Q1838" s="4"/>
      <c r="R1838" s="2">
        <f t="shared" si="143"/>
        <v>0.78208516242317683</v>
      </c>
      <c r="S1838" s="2">
        <f t="shared" si="144"/>
        <v>0.21791483757682317</v>
      </c>
      <c r="T1838" s="2"/>
      <c r="U1838" s="2"/>
      <c r="V1838" s="37"/>
      <c r="W1838" s="37"/>
      <c r="X1838" s="37"/>
      <c r="Y1838" s="37"/>
      <c r="Z1838" s="37"/>
      <c r="AA1838" s="37"/>
      <c r="AB1838" s="12">
        <v>12</v>
      </c>
      <c r="AC1838">
        <v>16</v>
      </c>
      <c r="AD1838">
        <v>-115</v>
      </c>
      <c r="AE1838">
        <v>0.21</v>
      </c>
      <c r="AF1838">
        <v>3</v>
      </c>
      <c r="AG1838">
        <v>-4</v>
      </c>
      <c r="AH1838">
        <v>-1</v>
      </c>
      <c r="AI1838">
        <v>-1</v>
      </c>
      <c r="AJ1838">
        <v>2</v>
      </c>
      <c r="AK1838">
        <v>5</v>
      </c>
      <c r="AL1838">
        <v>-0.09</v>
      </c>
      <c r="AM1838">
        <v>8.6999999999999993</v>
      </c>
      <c r="AN1838">
        <v>-0.2</v>
      </c>
      <c r="AO1838">
        <v>8.9</v>
      </c>
      <c r="AP1838">
        <v>4</v>
      </c>
      <c r="AQ1838">
        <v>1</v>
      </c>
      <c r="AR1838" s="2">
        <v>0.92</v>
      </c>
    </row>
    <row r="1839" spans="6:44" x14ac:dyDescent="0.3">
      <c r="F1839" t="str">
        <f t="shared" si="142"/>
        <v>13081348</v>
      </c>
      <c r="G1839" t="e">
        <f t="shared" si="145"/>
        <v>#N/A</v>
      </c>
      <c r="H1839" s="11">
        <v>1308</v>
      </c>
      <c r="I1839" s="5">
        <v>1348</v>
      </c>
      <c r="J1839" t="s">
        <v>58</v>
      </c>
      <c r="K1839" t="s">
        <v>66</v>
      </c>
      <c r="O1839" s="3"/>
      <c r="P1839" s="4"/>
      <c r="Q1839" s="4"/>
      <c r="R1839" s="2">
        <f t="shared" si="143"/>
        <v>0.52208516242317682</v>
      </c>
      <c r="S1839" s="2">
        <f t="shared" si="144"/>
        <v>0.47791483757682318</v>
      </c>
      <c r="T1839" s="2"/>
      <c r="U1839" s="2"/>
      <c r="V1839" s="37"/>
      <c r="W1839" s="37"/>
      <c r="X1839" s="37"/>
      <c r="Y1839" s="37"/>
      <c r="Z1839" s="37"/>
      <c r="AA1839" s="37"/>
      <c r="AB1839" s="12">
        <v>12</v>
      </c>
      <c r="AC1839">
        <v>7</v>
      </c>
      <c r="AD1839">
        <v>6</v>
      </c>
      <c r="AE1839">
        <v>0.05</v>
      </c>
      <c r="AF1839">
        <v>0</v>
      </c>
      <c r="AG1839">
        <v>-5</v>
      </c>
      <c r="AH1839">
        <v>2</v>
      </c>
      <c r="AI1839">
        <v>-3</v>
      </c>
      <c r="AJ1839">
        <v>3</v>
      </c>
      <c r="AK1839">
        <v>4</v>
      </c>
      <c r="AL1839">
        <v>-7.0000000000000007E-2</v>
      </c>
      <c r="AM1839">
        <v>-0.6</v>
      </c>
      <c r="AN1839">
        <v>-3.2</v>
      </c>
      <c r="AO1839">
        <v>2.6</v>
      </c>
      <c r="AP1839">
        <v>-5</v>
      </c>
      <c r="AQ1839">
        <v>0</v>
      </c>
      <c r="AR1839" s="2">
        <v>0.66</v>
      </c>
    </row>
    <row r="1840" spans="6:44" x14ac:dyDescent="0.3">
      <c r="F1840" t="str">
        <f t="shared" si="142"/>
        <v>13081355</v>
      </c>
      <c r="G1840" t="e">
        <f t="shared" si="145"/>
        <v>#N/A</v>
      </c>
      <c r="H1840" s="11">
        <v>1308</v>
      </c>
      <c r="I1840" s="5">
        <v>1355</v>
      </c>
      <c r="J1840" t="s">
        <v>58</v>
      </c>
      <c r="K1840" t="s">
        <v>67</v>
      </c>
      <c r="O1840" s="3"/>
      <c r="P1840" s="4"/>
      <c r="Q1840" s="4"/>
      <c r="R1840" s="2">
        <f t="shared" si="143"/>
        <v>0.59208516242317677</v>
      </c>
      <c r="S1840" s="2">
        <f t="shared" si="144"/>
        <v>0.40791483757682323</v>
      </c>
      <c r="T1840" s="2"/>
      <c r="U1840" s="2"/>
      <c r="V1840" s="37"/>
      <c r="W1840" s="37"/>
      <c r="X1840" s="37"/>
      <c r="Y1840" s="37"/>
      <c r="Z1840" s="37"/>
      <c r="AA1840" s="37"/>
      <c r="AB1840" s="12">
        <v>12</v>
      </c>
      <c r="AC1840">
        <v>12</v>
      </c>
      <c r="AD1840">
        <v>-20</v>
      </c>
      <c r="AE1840">
        <v>0.03</v>
      </c>
      <c r="AF1840">
        <v>-2</v>
      </c>
      <c r="AG1840">
        <v>-5</v>
      </c>
      <c r="AH1840">
        <v>3</v>
      </c>
      <c r="AI1840">
        <v>4</v>
      </c>
      <c r="AJ1840">
        <v>9</v>
      </c>
      <c r="AK1840">
        <v>0</v>
      </c>
      <c r="AL1840">
        <v>-0.12</v>
      </c>
      <c r="AM1840">
        <v>-7.8</v>
      </c>
      <c r="AN1840">
        <v>-10.9</v>
      </c>
      <c r="AO1840">
        <v>3.1</v>
      </c>
      <c r="AP1840">
        <v>0</v>
      </c>
      <c r="AQ1840">
        <v>0</v>
      </c>
      <c r="AR1840" s="2">
        <v>0.73</v>
      </c>
    </row>
    <row r="1841" spans="6:44" x14ac:dyDescent="0.3">
      <c r="F1841" t="str">
        <f t="shared" si="142"/>
        <v>13081361</v>
      </c>
      <c r="G1841" t="e">
        <f t="shared" si="145"/>
        <v>#N/A</v>
      </c>
      <c r="H1841" s="11">
        <v>1308</v>
      </c>
      <c r="I1841" s="5">
        <v>1361</v>
      </c>
      <c r="J1841" t="s">
        <v>58</v>
      </c>
      <c r="K1841" t="s">
        <v>68</v>
      </c>
      <c r="O1841" s="3"/>
      <c r="P1841" s="4"/>
      <c r="Q1841" s="4"/>
      <c r="R1841" s="2">
        <f t="shared" si="143"/>
        <v>0.53208516242317683</v>
      </c>
      <c r="S1841" s="2">
        <f t="shared" si="144"/>
        <v>0.46791483757682317</v>
      </c>
      <c r="T1841" s="2"/>
      <c r="U1841" s="2"/>
      <c r="V1841" s="37"/>
      <c r="W1841" s="37"/>
      <c r="X1841" s="37"/>
      <c r="Y1841" s="37"/>
      <c r="Z1841" s="37"/>
      <c r="AA1841" s="37"/>
      <c r="AB1841" s="12">
        <v>12</v>
      </c>
      <c r="AC1841">
        <v>11</v>
      </c>
      <c r="AD1841">
        <v>5</v>
      </c>
      <c r="AE1841">
        <v>0.15</v>
      </c>
      <c r="AF1841">
        <v>0</v>
      </c>
      <c r="AG1841">
        <v>-4</v>
      </c>
      <c r="AH1841">
        <v>0</v>
      </c>
      <c r="AI1841">
        <v>0</v>
      </c>
      <c r="AJ1841">
        <v>2</v>
      </c>
      <c r="AK1841">
        <v>2</v>
      </c>
      <c r="AL1841">
        <v>-0.08</v>
      </c>
      <c r="AM1841">
        <v>-1.5</v>
      </c>
      <c r="AN1841">
        <v>-3.7</v>
      </c>
      <c r="AO1841">
        <v>2.2000000000000002</v>
      </c>
      <c r="AP1841">
        <v>-1</v>
      </c>
      <c r="AQ1841">
        <v>0</v>
      </c>
      <c r="AR1841" s="2">
        <v>0.67</v>
      </c>
    </row>
    <row r="1842" spans="6:44" x14ac:dyDescent="0.3">
      <c r="F1842" t="str">
        <f t="shared" si="142"/>
        <v>13081371</v>
      </c>
      <c r="G1842" t="e">
        <f t="shared" si="145"/>
        <v>#N/A</v>
      </c>
      <c r="H1842" s="11">
        <v>1308</v>
      </c>
      <c r="I1842" s="5">
        <v>1371</v>
      </c>
      <c r="J1842" t="s">
        <v>58</v>
      </c>
      <c r="K1842" t="s">
        <v>69</v>
      </c>
      <c r="O1842" s="3"/>
      <c r="P1842" s="4"/>
      <c r="Q1842" s="4"/>
      <c r="R1842" s="2">
        <f t="shared" si="143"/>
        <v>0.48208516242317678</v>
      </c>
      <c r="S1842" s="2">
        <f t="shared" si="144"/>
        <v>0.51791483757682322</v>
      </c>
      <c r="T1842" s="2"/>
      <c r="U1842" s="2"/>
      <c r="V1842" s="37"/>
      <c r="W1842" s="37"/>
      <c r="X1842" s="37"/>
      <c r="Y1842" s="37"/>
      <c r="Z1842" s="37"/>
      <c r="AA1842" s="37"/>
      <c r="AB1842" s="12">
        <v>12</v>
      </c>
      <c r="AC1842">
        <v>8</v>
      </c>
      <c r="AD1842">
        <v>29</v>
      </c>
      <c r="AE1842">
        <v>0.17</v>
      </c>
      <c r="AF1842">
        <v>-1</v>
      </c>
      <c r="AG1842">
        <v>-5</v>
      </c>
      <c r="AH1842">
        <v>0</v>
      </c>
      <c r="AI1842">
        <v>1</v>
      </c>
      <c r="AJ1842">
        <v>0</v>
      </c>
      <c r="AK1842">
        <v>5</v>
      </c>
      <c r="AL1842">
        <v>-0.05</v>
      </c>
      <c r="AM1842">
        <v>-3.4</v>
      </c>
      <c r="AN1842">
        <v>-8.6</v>
      </c>
      <c r="AO1842">
        <v>5.2</v>
      </c>
      <c r="AP1842">
        <v>-4</v>
      </c>
      <c r="AQ1842">
        <v>0</v>
      </c>
      <c r="AR1842" s="2">
        <v>0.62</v>
      </c>
    </row>
    <row r="1843" spans="6:44" x14ac:dyDescent="0.3">
      <c r="F1843" t="str">
        <f t="shared" si="142"/>
        <v>13081372</v>
      </c>
      <c r="G1843" t="e">
        <f t="shared" si="145"/>
        <v>#N/A</v>
      </c>
      <c r="H1843" s="11">
        <v>1308</v>
      </c>
      <c r="I1843" s="5">
        <v>1372</v>
      </c>
      <c r="J1843" t="s">
        <v>58</v>
      </c>
      <c r="K1843" t="s">
        <v>70</v>
      </c>
      <c r="O1843" s="3"/>
      <c r="P1843" s="4"/>
      <c r="Q1843" s="4"/>
      <c r="R1843" s="2">
        <f t="shared" si="143"/>
        <v>0.66208516242317683</v>
      </c>
      <c r="S1843" s="2">
        <f t="shared" si="144"/>
        <v>0.33791483757682317</v>
      </c>
      <c r="T1843" s="2"/>
      <c r="U1843" s="2"/>
      <c r="V1843" s="37"/>
      <c r="W1843" s="37"/>
      <c r="X1843" s="37"/>
      <c r="Y1843" s="37"/>
      <c r="Z1843" s="37"/>
      <c r="AA1843" s="37"/>
      <c r="AB1843" s="12">
        <v>12</v>
      </c>
      <c r="AC1843">
        <v>14</v>
      </c>
      <c r="AD1843">
        <v>-56</v>
      </c>
      <c r="AE1843">
        <v>0.03</v>
      </c>
      <c r="AF1843">
        <v>-1</v>
      </c>
      <c r="AG1843">
        <v>-5</v>
      </c>
      <c r="AH1843">
        <v>-3</v>
      </c>
      <c r="AI1843">
        <v>-6</v>
      </c>
      <c r="AJ1843">
        <v>1</v>
      </c>
      <c r="AK1843">
        <v>6</v>
      </c>
      <c r="AL1843">
        <v>-0.06</v>
      </c>
      <c r="AM1843">
        <v>-2.6</v>
      </c>
      <c r="AN1843">
        <v>-3.7</v>
      </c>
      <c r="AO1843">
        <v>1.1000000000000001</v>
      </c>
      <c r="AP1843">
        <v>2</v>
      </c>
      <c r="AQ1843">
        <v>1</v>
      </c>
      <c r="AR1843" s="2">
        <v>0.8</v>
      </c>
    </row>
    <row r="1844" spans="6:44" x14ac:dyDescent="0.3">
      <c r="F1844" t="str">
        <f t="shared" si="142"/>
        <v>13081382</v>
      </c>
      <c r="G1844" t="e">
        <f t="shared" si="145"/>
        <v>#N/A</v>
      </c>
      <c r="H1844" s="11">
        <v>1308</v>
      </c>
      <c r="I1844" s="5">
        <v>1382</v>
      </c>
      <c r="J1844" t="s">
        <v>58</v>
      </c>
      <c r="K1844" t="s">
        <v>71</v>
      </c>
      <c r="O1844" s="3"/>
      <c r="P1844" s="4"/>
      <c r="Q1844" s="4"/>
      <c r="R1844" s="2">
        <f t="shared" si="143"/>
        <v>0.58208516242317676</v>
      </c>
      <c r="S1844" s="2">
        <f t="shared" si="144"/>
        <v>0.41791483757682324</v>
      </c>
      <c r="T1844" s="2"/>
      <c r="U1844" s="2"/>
      <c r="V1844" s="37"/>
      <c r="W1844" s="37"/>
      <c r="X1844" s="37"/>
      <c r="Y1844" s="37"/>
      <c r="Z1844" s="37"/>
      <c r="AA1844" s="37"/>
      <c r="AB1844" s="12">
        <v>12</v>
      </c>
      <c r="AC1844">
        <v>11</v>
      </c>
      <c r="AD1844">
        <v>-14</v>
      </c>
      <c r="AE1844">
        <v>0.05</v>
      </c>
      <c r="AF1844">
        <v>0</v>
      </c>
      <c r="AG1844">
        <v>-4</v>
      </c>
      <c r="AH1844">
        <v>1</v>
      </c>
      <c r="AI1844">
        <v>-1</v>
      </c>
      <c r="AJ1844">
        <v>4</v>
      </c>
      <c r="AK1844">
        <v>7</v>
      </c>
      <c r="AL1844">
        <v>-0.11</v>
      </c>
      <c r="AM1844">
        <v>-2.2999999999999998</v>
      </c>
      <c r="AN1844">
        <v>-6.3</v>
      </c>
      <c r="AO1844">
        <v>4</v>
      </c>
      <c r="AP1844">
        <v>-1</v>
      </c>
      <c r="AQ1844">
        <v>0</v>
      </c>
      <c r="AR1844" s="2">
        <v>0.72</v>
      </c>
    </row>
    <row r="1845" spans="6:44" x14ac:dyDescent="0.3">
      <c r="F1845" t="str">
        <f t="shared" si="142"/>
        <v>13081393</v>
      </c>
      <c r="G1845" t="e">
        <f t="shared" si="145"/>
        <v>#N/A</v>
      </c>
      <c r="H1845" s="11">
        <v>1308</v>
      </c>
      <c r="I1845" s="5">
        <v>1393</v>
      </c>
      <c r="J1845" t="s">
        <v>58</v>
      </c>
      <c r="K1845" t="s">
        <v>72</v>
      </c>
      <c r="O1845" s="3"/>
      <c r="P1845" s="4"/>
      <c r="Q1845" s="4"/>
      <c r="R1845" s="2">
        <f t="shared" si="143"/>
        <v>0.59208516242317677</v>
      </c>
      <c r="S1845" s="2">
        <f t="shared" si="144"/>
        <v>0.40791483757682323</v>
      </c>
      <c r="T1845" s="2"/>
      <c r="U1845" s="2"/>
      <c r="V1845" s="37"/>
      <c r="W1845" s="37"/>
      <c r="X1845" s="37"/>
      <c r="Y1845" s="37"/>
      <c r="Z1845" s="37"/>
      <c r="AA1845" s="37"/>
      <c r="AB1845" s="12">
        <v>12</v>
      </c>
      <c r="AC1845">
        <v>11</v>
      </c>
      <c r="AD1845">
        <v>1</v>
      </c>
      <c r="AE1845">
        <v>0.22</v>
      </c>
      <c r="AF1845">
        <v>5</v>
      </c>
      <c r="AG1845">
        <v>-2</v>
      </c>
      <c r="AH1845">
        <v>-1</v>
      </c>
      <c r="AI1845">
        <v>0</v>
      </c>
      <c r="AJ1845">
        <v>-1</v>
      </c>
      <c r="AK1845">
        <v>6</v>
      </c>
      <c r="AL1845">
        <v>-0.1</v>
      </c>
      <c r="AM1845">
        <v>8.1</v>
      </c>
      <c r="AN1845">
        <v>0.2</v>
      </c>
      <c r="AO1845">
        <v>7.9</v>
      </c>
      <c r="AP1845">
        <v>-1</v>
      </c>
      <c r="AQ1845">
        <v>0</v>
      </c>
      <c r="AR1845" s="2">
        <v>0.73</v>
      </c>
    </row>
    <row r="1846" spans="6:44" x14ac:dyDescent="0.3">
      <c r="F1846" t="str">
        <f t="shared" si="142"/>
        <v>13081395</v>
      </c>
      <c r="G1846" t="e">
        <f t="shared" si="145"/>
        <v>#N/A</v>
      </c>
      <c r="H1846" s="11">
        <v>1308</v>
      </c>
      <c r="I1846" s="5">
        <v>1395</v>
      </c>
      <c r="J1846" t="s">
        <v>58</v>
      </c>
      <c r="K1846" t="s">
        <v>73</v>
      </c>
      <c r="O1846" s="3"/>
      <c r="P1846" s="4"/>
      <c r="Q1846" s="4"/>
      <c r="R1846" s="2">
        <f t="shared" si="143"/>
        <v>0.45208516242317676</v>
      </c>
      <c r="S1846" s="2">
        <f t="shared" si="144"/>
        <v>0.54791483757682324</v>
      </c>
      <c r="T1846" s="2"/>
      <c r="U1846" s="2"/>
      <c r="V1846" s="37"/>
      <c r="W1846" s="37"/>
      <c r="X1846" s="37"/>
      <c r="Y1846" s="37"/>
      <c r="Z1846" s="37"/>
      <c r="AA1846" s="37"/>
      <c r="AB1846" s="12">
        <v>12</v>
      </c>
      <c r="AC1846">
        <v>6</v>
      </c>
      <c r="AD1846">
        <v>33</v>
      </c>
      <c r="AE1846">
        <v>0.17</v>
      </c>
      <c r="AF1846">
        <v>-5</v>
      </c>
      <c r="AG1846">
        <v>-8</v>
      </c>
      <c r="AH1846">
        <v>0</v>
      </c>
      <c r="AI1846">
        <v>1</v>
      </c>
      <c r="AJ1846">
        <v>-1</v>
      </c>
      <c r="AK1846">
        <v>3</v>
      </c>
      <c r="AL1846">
        <v>-7.0000000000000007E-2</v>
      </c>
      <c r="AM1846">
        <v>-7.4</v>
      </c>
      <c r="AN1846">
        <v>-11.2</v>
      </c>
      <c r="AO1846">
        <v>3.8</v>
      </c>
      <c r="AP1846">
        <v>-6</v>
      </c>
      <c r="AQ1846">
        <v>0</v>
      </c>
      <c r="AR1846" s="2">
        <v>0.59</v>
      </c>
    </row>
    <row r="1847" spans="6:44" x14ac:dyDescent="0.3">
      <c r="F1847" t="str">
        <f t="shared" si="142"/>
        <v>13081397</v>
      </c>
      <c r="G1847" t="e">
        <f t="shared" si="145"/>
        <v>#N/A</v>
      </c>
      <c r="H1847" s="11">
        <v>1308</v>
      </c>
      <c r="I1847" s="5">
        <v>1397</v>
      </c>
      <c r="J1847" t="s">
        <v>58</v>
      </c>
      <c r="K1847" t="s">
        <v>74</v>
      </c>
      <c r="O1847" s="3"/>
      <c r="P1847" s="4"/>
      <c r="Q1847" s="4"/>
      <c r="R1847" s="2">
        <f t="shared" si="143"/>
        <v>0.42208516242317684</v>
      </c>
      <c r="S1847" s="2">
        <f t="shared" si="144"/>
        <v>0.57791483757682316</v>
      </c>
      <c r="T1847" s="2"/>
      <c r="U1847" s="2"/>
      <c r="V1847" s="37"/>
      <c r="W1847" s="37"/>
      <c r="X1847" s="37"/>
      <c r="Y1847" s="37"/>
      <c r="Z1847" s="37"/>
      <c r="AA1847" s="37"/>
      <c r="AB1847" s="12">
        <v>12</v>
      </c>
      <c r="AC1847">
        <v>3</v>
      </c>
      <c r="AD1847">
        <v>44</v>
      </c>
      <c r="AE1847">
        <v>7.0000000000000007E-2</v>
      </c>
      <c r="AF1847">
        <v>1</v>
      </c>
      <c r="AG1847">
        <v>-2</v>
      </c>
      <c r="AH1847">
        <v>0</v>
      </c>
      <c r="AI1847">
        <v>-1</v>
      </c>
      <c r="AJ1847">
        <v>0</v>
      </c>
      <c r="AK1847">
        <v>8</v>
      </c>
      <c r="AL1847">
        <v>-0.12</v>
      </c>
      <c r="AM1847">
        <v>1.4</v>
      </c>
      <c r="AN1847">
        <v>-1.7</v>
      </c>
      <c r="AO1847">
        <v>3.1</v>
      </c>
      <c r="AP1847">
        <v>-9</v>
      </c>
      <c r="AQ1847">
        <v>0</v>
      </c>
      <c r="AR1847" s="2">
        <v>0.56000000000000005</v>
      </c>
    </row>
    <row r="1848" spans="6:44" x14ac:dyDescent="0.3">
      <c r="F1848" t="str">
        <f t="shared" si="142"/>
        <v>13081400</v>
      </c>
      <c r="G1848" t="e">
        <f t="shared" si="145"/>
        <v>#N/A</v>
      </c>
      <c r="H1848" s="11">
        <v>1308</v>
      </c>
      <c r="I1848" s="5">
        <v>1400</v>
      </c>
      <c r="J1848" t="s">
        <v>58</v>
      </c>
      <c r="K1848" t="s">
        <v>75</v>
      </c>
      <c r="O1848" s="3"/>
      <c r="P1848" s="4"/>
      <c r="Q1848" s="4"/>
      <c r="R1848" s="2">
        <f t="shared" si="143"/>
        <v>0.54208516242317684</v>
      </c>
      <c r="S1848" s="2">
        <f t="shared" si="144"/>
        <v>0.45791483757682316</v>
      </c>
      <c r="T1848" s="2"/>
      <c r="U1848" s="2"/>
      <c r="V1848" s="37"/>
      <c r="W1848" s="37"/>
      <c r="X1848" s="37"/>
      <c r="Y1848" s="37"/>
      <c r="Z1848" s="37"/>
      <c r="AA1848" s="37"/>
      <c r="AB1848" s="12">
        <v>12</v>
      </c>
      <c r="AC1848">
        <v>10</v>
      </c>
      <c r="AD1848">
        <v>16</v>
      </c>
      <c r="AE1848">
        <v>0.25</v>
      </c>
      <c r="AF1848">
        <v>2</v>
      </c>
      <c r="AG1848">
        <v>-3</v>
      </c>
      <c r="AH1848">
        <v>0</v>
      </c>
      <c r="AI1848">
        <v>1</v>
      </c>
      <c r="AJ1848">
        <v>5</v>
      </c>
      <c r="AK1848">
        <v>6</v>
      </c>
      <c r="AL1848">
        <v>-0.03</v>
      </c>
      <c r="AM1848">
        <v>3.9</v>
      </c>
      <c r="AN1848">
        <v>-3.5</v>
      </c>
      <c r="AO1848">
        <v>7.4</v>
      </c>
      <c r="AP1848">
        <v>-2</v>
      </c>
      <c r="AQ1848">
        <v>0</v>
      </c>
      <c r="AR1848" s="2">
        <v>0.68</v>
      </c>
    </row>
    <row r="1849" spans="6:44" x14ac:dyDescent="0.3">
      <c r="F1849" t="str">
        <f t="shared" si="142"/>
        <v>13081401</v>
      </c>
      <c r="G1849" t="e">
        <f t="shared" si="145"/>
        <v>#N/A</v>
      </c>
      <c r="H1849" s="11">
        <v>1308</v>
      </c>
      <c r="I1849" s="5">
        <v>1401</v>
      </c>
      <c r="J1849" t="s">
        <v>58</v>
      </c>
      <c r="K1849" t="s">
        <v>76</v>
      </c>
      <c r="O1849" s="3"/>
      <c r="P1849" s="4"/>
      <c r="Q1849" s="4"/>
      <c r="R1849" s="2">
        <f t="shared" si="143"/>
        <v>0.5020851624231768</v>
      </c>
      <c r="S1849" s="2">
        <f t="shared" si="144"/>
        <v>0.4979148375768232</v>
      </c>
      <c r="T1849" s="2"/>
      <c r="U1849" s="2"/>
      <c r="V1849" s="37"/>
      <c r="W1849" s="37"/>
      <c r="X1849" s="37"/>
      <c r="Y1849" s="37"/>
      <c r="Z1849" s="37"/>
      <c r="AA1849" s="37"/>
      <c r="AB1849" s="12">
        <v>12</v>
      </c>
      <c r="AC1849">
        <v>7</v>
      </c>
      <c r="AD1849">
        <v>25</v>
      </c>
      <c r="AE1849">
        <v>0.21</v>
      </c>
      <c r="AF1849">
        <v>1</v>
      </c>
      <c r="AG1849">
        <v>-1</v>
      </c>
      <c r="AH1849">
        <v>-1</v>
      </c>
      <c r="AI1849">
        <v>3</v>
      </c>
      <c r="AJ1849">
        <v>0</v>
      </c>
      <c r="AK1849">
        <v>5</v>
      </c>
      <c r="AL1849">
        <v>-0.03</v>
      </c>
      <c r="AM1849">
        <v>0.6</v>
      </c>
      <c r="AN1849">
        <v>-5.0999999999999996</v>
      </c>
      <c r="AO1849">
        <v>5.7</v>
      </c>
      <c r="AP1849">
        <v>-5</v>
      </c>
      <c r="AQ1849">
        <v>0</v>
      </c>
      <c r="AR1849" s="2">
        <v>0.64</v>
      </c>
    </row>
    <row r="1850" spans="6:44" x14ac:dyDescent="0.3">
      <c r="F1850" t="str">
        <f t="shared" si="142"/>
        <v>13081403</v>
      </c>
      <c r="G1850" t="e">
        <f t="shared" si="145"/>
        <v>#N/A</v>
      </c>
      <c r="H1850" s="11">
        <v>1308</v>
      </c>
      <c r="I1850" s="5">
        <v>1403</v>
      </c>
      <c r="J1850" t="s">
        <v>58</v>
      </c>
      <c r="K1850" t="s">
        <v>77</v>
      </c>
      <c r="O1850" s="3"/>
      <c r="P1850" s="4"/>
      <c r="Q1850" s="4"/>
      <c r="R1850" s="2">
        <f t="shared" si="143"/>
        <v>0.40208516242317682</v>
      </c>
      <c r="S1850" s="2">
        <f t="shared" si="144"/>
        <v>0.59791483757682318</v>
      </c>
      <c r="T1850" s="2"/>
      <c r="U1850" s="2"/>
      <c r="V1850" s="37"/>
      <c r="W1850" s="37"/>
      <c r="X1850" s="37"/>
      <c r="Y1850" s="37"/>
      <c r="Z1850" s="37"/>
      <c r="AA1850" s="37"/>
      <c r="AB1850" s="12">
        <v>12</v>
      </c>
      <c r="AC1850">
        <v>3</v>
      </c>
      <c r="AD1850">
        <v>43</v>
      </c>
      <c r="AE1850">
        <v>0.1</v>
      </c>
      <c r="AF1850">
        <v>-1</v>
      </c>
      <c r="AG1850">
        <v>-2</v>
      </c>
      <c r="AH1850">
        <v>-1</v>
      </c>
      <c r="AI1850">
        <v>-2</v>
      </c>
      <c r="AJ1850">
        <v>1</v>
      </c>
      <c r="AK1850">
        <v>5</v>
      </c>
      <c r="AL1850">
        <v>-0.06</v>
      </c>
      <c r="AM1850">
        <v>0.4</v>
      </c>
      <c r="AN1850">
        <v>0</v>
      </c>
      <c r="AO1850">
        <v>0.4</v>
      </c>
      <c r="AP1850">
        <v>-9</v>
      </c>
      <c r="AQ1850">
        <v>0</v>
      </c>
      <c r="AR1850" s="2">
        <v>0.54</v>
      </c>
    </row>
    <row r="1851" spans="6:44" x14ac:dyDescent="0.3">
      <c r="F1851" t="str">
        <f t="shared" si="142"/>
        <v>13081411</v>
      </c>
      <c r="G1851" t="e">
        <f t="shared" si="145"/>
        <v>#N/A</v>
      </c>
      <c r="H1851" s="11">
        <v>1308</v>
      </c>
      <c r="I1851" s="5">
        <v>1411</v>
      </c>
      <c r="J1851" t="s">
        <v>58</v>
      </c>
      <c r="K1851" t="s">
        <v>78</v>
      </c>
      <c r="O1851" s="3"/>
      <c r="P1851" s="4"/>
      <c r="Q1851" s="4"/>
      <c r="R1851" s="2">
        <f t="shared" si="143"/>
        <v>0.83208516242317676</v>
      </c>
      <c r="S1851" s="2">
        <f t="shared" si="144"/>
        <v>0.16791483757682324</v>
      </c>
      <c r="T1851" s="2"/>
      <c r="U1851" s="2"/>
      <c r="V1851" s="37"/>
      <c r="W1851" s="37"/>
      <c r="X1851" s="37"/>
      <c r="Y1851" s="37"/>
      <c r="Z1851" s="37"/>
      <c r="AA1851" s="37"/>
      <c r="AB1851" s="12">
        <v>12</v>
      </c>
      <c r="AC1851">
        <v>16</v>
      </c>
      <c r="AD1851">
        <v>-194</v>
      </c>
      <c r="AE1851">
        <v>0.39</v>
      </c>
      <c r="AF1851">
        <v>1</v>
      </c>
      <c r="AG1851">
        <v>-7</v>
      </c>
      <c r="AH1851">
        <v>0</v>
      </c>
      <c r="AI1851">
        <v>3</v>
      </c>
      <c r="AJ1851">
        <v>5</v>
      </c>
      <c r="AK1851">
        <v>9</v>
      </c>
      <c r="AL1851">
        <v>-0.08</v>
      </c>
      <c r="AM1851">
        <v>-2</v>
      </c>
      <c r="AN1851">
        <v>-15</v>
      </c>
      <c r="AO1851">
        <v>13</v>
      </c>
      <c r="AP1851">
        <v>4</v>
      </c>
      <c r="AQ1851">
        <v>1</v>
      </c>
      <c r="AR1851" s="2">
        <v>0.97</v>
      </c>
    </row>
    <row r="1852" spans="6:44" x14ac:dyDescent="0.3">
      <c r="F1852" t="str">
        <f t="shared" si="142"/>
        <v>13081417</v>
      </c>
      <c r="G1852" t="e">
        <f t="shared" si="145"/>
        <v>#N/A</v>
      </c>
      <c r="H1852" s="11">
        <v>1308</v>
      </c>
      <c r="I1852" s="5">
        <v>1417</v>
      </c>
      <c r="J1852" t="s">
        <v>58</v>
      </c>
      <c r="K1852" t="s">
        <v>79</v>
      </c>
      <c r="O1852" s="3"/>
      <c r="P1852" s="4"/>
      <c r="Q1852" s="4"/>
      <c r="R1852" s="2">
        <f t="shared" si="143"/>
        <v>0.54208516242317684</v>
      </c>
      <c r="S1852" s="2">
        <f t="shared" si="144"/>
        <v>0.45791483757682316</v>
      </c>
      <c r="T1852" s="2"/>
      <c r="U1852" s="2"/>
      <c r="V1852" s="37"/>
      <c r="W1852" s="37"/>
      <c r="X1852" s="37"/>
      <c r="Y1852" s="37"/>
      <c r="Z1852" s="37"/>
      <c r="AA1852" s="37"/>
      <c r="AB1852" s="12">
        <v>12</v>
      </c>
      <c r="AC1852">
        <v>11</v>
      </c>
      <c r="AD1852">
        <v>7</v>
      </c>
      <c r="AE1852">
        <v>0.17</v>
      </c>
      <c r="AF1852">
        <v>-2</v>
      </c>
      <c r="AG1852">
        <v>-4</v>
      </c>
      <c r="AH1852">
        <v>1</v>
      </c>
      <c r="AI1852">
        <v>4</v>
      </c>
      <c r="AJ1852">
        <v>5</v>
      </c>
      <c r="AK1852">
        <v>4</v>
      </c>
      <c r="AL1852">
        <v>-0.08</v>
      </c>
      <c r="AM1852">
        <v>-6.3</v>
      </c>
      <c r="AN1852">
        <v>-11.6</v>
      </c>
      <c r="AO1852">
        <v>5.3</v>
      </c>
      <c r="AP1852">
        <v>-1</v>
      </c>
      <c r="AQ1852">
        <v>0</v>
      </c>
      <c r="AR1852" s="2">
        <v>0.68</v>
      </c>
    </row>
    <row r="1853" spans="6:44" x14ac:dyDescent="0.3">
      <c r="F1853" t="str">
        <f t="shared" si="142"/>
        <v>13081420</v>
      </c>
      <c r="G1853" t="e">
        <f t="shared" si="145"/>
        <v>#N/A</v>
      </c>
      <c r="H1853" s="11">
        <v>1308</v>
      </c>
      <c r="I1853" s="5">
        <v>1420</v>
      </c>
      <c r="J1853" t="s">
        <v>58</v>
      </c>
      <c r="K1853" t="s">
        <v>80</v>
      </c>
      <c r="O1853" s="3"/>
      <c r="P1853" s="4"/>
      <c r="Q1853" s="4"/>
      <c r="R1853" s="2">
        <f t="shared" si="143"/>
        <v>0.79208516242317684</v>
      </c>
      <c r="S1853" s="2">
        <f t="shared" si="144"/>
        <v>0.20791483757682316</v>
      </c>
      <c r="T1853" s="2"/>
      <c r="U1853" s="2"/>
      <c r="V1853" s="37"/>
      <c r="W1853" s="37"/>
      <c r="X1853" s="37"/>
      <c r="Y1853" s="37"/>
      <c r="Z1853" s="37"/>
      <c r="AA1853" s="37"/>
      <c r="AB1853" s="12">
        <v>12</v>
      </c>
      <c r="AC1853">
        <v>16</v>
      </c>
      <c r="AD1853">
        <v>-129</v>
      </c>
      <c r="AE1853">
        <v>0.15</v>
      </c>
      <c r="AF1853">
        <v>0</v>
      </c>
      <c r="AG1853">
        <v>-7</v>
      </c>
      <c r="AH1853">
        <v>0</v>
      </c>
      <c r="AI1853">
        <v>-1</v>
      </c>
      <c r="AJ1853">
        <v>8</v>
      </c>
      <c r="AK1853">
        <v>6</v>
      </c>
      <c r="AL1853">
        <v>-0.01</v>
      </c>
      <c r="AM1853">
        <v>3.1</v>
      </c>
      <c r="AN1853">
        <v>-6.3</v>
      </c>
      <c r="AO1853">
        <v>9.4</v>
      </c>
      <c r="AP1853">
        <v>4</v>
      </c>
      <c r="AQ1853">
        <v>1</v>
      </c>
      <c r="AR1853" s="2">
        <v>0.93</v>
      </c>
    </row>
    <row r="1854" spans="6:44" x14ac:dyDescent="0.3">
      <c r="F1854" t="str">
        <f t="shared" si="142"/>
        <v>13081422</v>
      </c>
      <c r="G1854" t="e">
        <f t="shared" si="145"/>
        <v>#N/A</v>
      </c>
      <c r="H1854" s="11">
        <v>1308</v>
      </c>
      <c r="I1854" s="5">
        <v>1422</v>
      </c>
      <c r="J1854" t="s">
        <v>58</v>
      </c>
      <c r="K1854" t="s">
        <v>81</v>
      </c>
      <c r="O1854" s="3"/>
      <c r="P1854" s="4"/>
      <c r="Q1854" s="4"/>
      <c r="R1854" s="2">
        <f t="shared" si="143"/>
        <v>0.61208516242317679</v>
      </c>
      <c r="S1854" s="2">
        <f t="shared" si="144"/>
        <v>0.38791483757682321</v>
      </c>
      <c r="T1854" s="2"/>
      <c r="U1854" s="2"/>
      <c r="V1854" s="37"/>
      <c r="W1854" s="37"/>
      <c r="X1854" s="37"/>
      <c r="Y1854" s="37"/>
      <c r="Z1854" s="37"/>
      <c r="AA1854" s="37"/>
      <c r="AB1854" s="12">
        <v>12</v>
      </c>
      <c r="AC1854">
        <v>13</v>
      </c>
      <c r="AD1854">
        <v>-27</v>
      </c>
      <c r="AE1854">
        <v>0.06</v>
      </c>
      <c r="AF1854">
        <v>0</v>
      </c>
      <c r="AG1854">
        <v>-3</v>
      </c>
      <c r="AH1854">
        <v>-2</v>
      </c>
      <c r="AI1854">
        <v>-3</v>
      </c>
      <c r="AJ1854">
        <v>0</v>
      </c>
      <c r="AK1854">
        <v>1</v>
      </c>
      <c r="AL1854">
        <v>-0.06</v>
      </c>
      <c r="AM1854">
        <v>3.5</v>
      </c>
      <c r="AN1854">
        <v>1.4</v>
      </c>
      <c r="AO1854">
        <v>2.1</v>
      </c>
      <c r="AP1854">
        <v>1</v>
      </c>
      <c r="AQ1854">
        <v>1</v>
      </c>
      <c r="AR1854" s="2">
        <v>0.75</v>
      </c>
    </row>
    <row r="1855" spans="6:44" x14ac:dyDescent="0.3">
      <c r="F1855" t="str">
        <f t="shared" si="142"/>
        <v>13081437</v>
      </c>
      <c r="G1855" t="e">
        <f t="shared" si="145"/>
        <v>#N/A</v>
      </c>
      <c r="H1855" s="11">
        <v>1308</v>
      </c>
      <c r="I1855" s="5">
        <v>1437</v>
      </c>
      <c r="J1855" t="s">
        <v>58</v>
      </c>
      <c r="K1855" t="s">
        <v>82</v>
      </c>
      <c r="O1855" s="3"/>
      <c r="P1855" s="4"/>
      <c r="Q1855" s="4"/>
      <c r="R1855" s="2">
        <f t="shared" si="143"/>
        <v>0.29208516242317678</v>
      </c>
      <c r="S1855" s="2">
        <f t="shared" si="144"/>
        <v>0.70791483757682316</v>
      </c>
      <c r="T1855" s="2"/>
      <c r="U1855" s="2"/>
      <c r="V1855" s="37"/>
      <c r="W1855" s="37"/>
      <c r="X1855" s="37"/>
      <c r="Y1855" s="37"/>
      <c r="Z1855" s="37"/>
      <c r="AA1855" s="37"/>
      <c r="AB1855" s="12">
        <v>12</v>
      </c>
      <c r="AC1855">
        <v>1</v>
      </c>
      <c r="AD1855">
        <v>53</v>
      </c>
      <c r="AE1855">
        <v>-0.05</v>
      </c>
      <c r="AF1855">
        <v>-8</v>
      </c>
      <c r="AG1855">
        <v>-4</v>
      </c>
      <c r="AH1855">
        <v>2</v>
      </c>
      <c r="AI1855">
        <v>1</v>
      </c>
      <c r="AJ1855">
        <v>5</v>
      </c>
      <c r="AK1855">
        <v>4</v>
      </c>
      <c r="AL1855">
        <v>-0.13</v>
      </c>
      <c r="AM1855">
        <v>-11.5</v>
      </c>
      <c r="AN1855">
        <v>-6.2</v>
      </c>
      <c r="AO1855">
        <v>-5.3</v>
      </c>
      <c r="AP1855">
        <v>-11</v>
      </c>
      <c r="AQ1855">
        <v>0</v>
      </c>
      <c r="AR1855" s="2">
        <v>0.43</v>
      </c>
    </row>
    <row r="1856" spans="6:44" x14ac:dyDescent="0.3">
      <c r="F1856" t="str">
        <f t="shared" si="142"/>
        <v>13081438</v>
      </c>
      <c r="G1856" t="e">
        <f t="shared" si="145"/>
        <v>#N/A</v>
      </c>
      <c r="H1856" s="11">
        <v>1308</v>
      </c>
      <c r="I1856" s="5">
        <v>1438</v>
      </c>
      <c r="J1856" t="s">
        <v>58</v>
      </c>
      <c r="K1856" t="s">
        <v>83</v>
      </c>
      <c r="O1856" s="3"/>
      <c r="P1856" s="4"/>
      <c r="Q1856" s="4"/>
      <c r="R1856" s="2">
        <f t="shared" si="143"/>
        <v>0.3120851624231768</v>
      </c>
      <c r="S1856" s="2">
        <f t="shared" si="144"/>
        <v>0.68791483757682315</v>
      </c>
      <c r="T1856" s="2"/>
      <c r="U1856" s="2"/>
      <c r="V1856" s="37"/>
      <c r="W1856" s="37"/>
      <c r="X1856" s="37"/>
      <c r="Y1856" s="37"/>
      <c r="Z1856" s="37"/>
      <c r="AA1856" s="37"/>
      <c r="AB1856" s="12">
        <v>12</v>
      </c>
      <c r="AC1856">
        <v>1</v>
      </c>
      <c r="AD1856">
        <v>54</v>
      </c>
      <c r="AE1856">
        <v>-0.11</v>
      </c>
      <c r="AF1856">
        <v>-1</v>
      </c>
      <c r="AG1856">
        <v>1</v>
      </c>
      <c r="AH1856">
        <v>3</v>
      </c>
      <c r="AI1856">
        <v>-2</v>
      </c>
      <c r="AJ1856">
        <v>7</v>
      </c>
      <c r="AK1856">
        <v>3</v>
      </c>
      <c r="AL1856">
        <v>-0.12</v>
      </c>
      <c r="AM1856">
        <v>8.1</v>
      </c>
      <c r="AN1856">
        <v>11.3</v>
      </c>
      <c r="AO1856">
        <v>-3.2</v>
      </c>
      <c r="AP1856">
        <v>-11</v>
      </c>
      <c r="AQ1856">
        <v>0</v>
      </c>
      <c r="AR1856" s="2">
        <v>0.45</v>
      </c>
    </row>
    <row r="1857" spans="6:44" x14ac:dyDescent="0.3">
      <c r="F1857" t="str">
        <f t="shared" si="142"/>
        <v>13081439</v>
      </c>
      <c r="G1857" t="e">
        <f t="shared" si="145"/>
        <v>#N/A</v>
      </c>
      <c r="H1857" s="11">
        <v>1308</v>
      </c>
      <c r="I1857" s="5">
        <v>1439</v>
      </c>
      <c r="J1857" t="s">
        <v>58</v>
      </c>
      <c r="K1857" t="s">
        <v>84</v>
      </c>
      <c r="O1857" s="3"/>
      <c r="P1857" s="4"/>
      <c r="Q1857" s="4"/>
      <c r="R1857" s="2">
        <f t="shared" si="143"/>
        <v>0.47208516242317677</v>
      </c>
      <c r="S1857" s="2">
        <f t="shared" si="144"/>
        <v>0.52791483757682323</v>
      </c>
      <c r="T1857" s="2"/>
      <c r="U1857" s="2"/>
      <c r="V1857" s="37"/>
      <c r="W1857" s="37"/>
      <c r="X1857" s="37"/>
      <c r="Y1857" s="37"/>
      <c r="Z1857" s="37"/>
      <c r="AA1857" s="37"/>
      <c r="AB1857" s="12">
        <v>12</v>
      </c>
      <c r="AC1857">
        <v>8</v>
      </c>
      <c r="AD1857">
        <v>23</v>
      </c>
      <c r="AE1857">
        <v>0.17</v>
      </c>
      <c r="AF1857">
        <v>-5</v>
      </c>
      <c r="AG1857">
        <v>-5</v>
      </c>
      <c r="AH1857">
        <v>0</v>
      </c>
      <c r="AI1857">
        <v>1</v>
      </c>
      <c r="AJ1857">
        <v>10</v>
      </c>
      <c r="AK1857">
        <v>6</v>
      </c>
      <c r="AL1857">
        <v>-7.0000000000000007E-2</v>
      </c>
      <c r="AM1857">
        <v>-4.0999999999999996</v>
      </c>
      <c r="AN1857">
        <v>-7.1</v>
      </c>
      <c r="AO1857">
        <v>3</v>
      </c>
      <c r="AP1857">
        <v>-4</v>
      </c>
      <c r="AQ1857">
        <v>0</v>
      </c>
      <c r="AR1857" s="2">
        <v>0.61</v>
      </c>
    </row>
    <row r="1858" spans="6:44" x14ac:dyDescent="0.3">
      <c r="F1858" t="str">
        <f t="shared" si="142"/>
        <v>13081452</v>
      </c>
      <c r="G1858" t="e">
        <f t="shared" si="145"/>
        <v>#N/A</v>
      </c>
      <c r="H1858" s="11">
        <v>1308</v>
      </c>
      <c r="I1858" s="5">
        <v>1452</v>
      </c>
      <c r="J1858" t="s">
        <v>58</v>
      </c>
      <c r="K1858" t="s">
        <v>85</v>
      </c>
      <c r="O1858" s="3"/>
      <c r="P1858" s="4"/>
      <c r="Q1858" s="4"/>
      <c r="R1858" s="2">
        <f t="shared" si="143"/>
        <v>0.40208516242317682</v>
      </c>
      <c r="S1858" s="2">
        <f t="shared" si="144"/>
        <v>0.59791483757682318</v>
      </c>
      <c r="T1858" s="2"/>
      <c r="U1858" s="2"/>
      <c r="V1858" s="37"/>
      <c r="W1858" s="37"/>
      <c r="X1858" s="37"/>
      <c r="Y1858" s="37"/>
      <c r="Z1858" s="37"/>
      <c r="AA1858" s="37"/>
      <c r="AB1858" s="12">
        <v>12</v>
      </c>
      <c r="AC1858">
        <v>5</v>
      </c>
      <c r="AD1858">
        <v>42</v>
      </c>
      <c r="AE1858">
        <v>0.12</v>
      </c>
      <c r="AF1858">
        <v>2</v>
      </c>
      <c r="AG1858">
        <v>-5</v>
      </c>
      <c r="AH1858">
        <v>2</v>
      </c>
      <c r="AI1858">
        <v>-4</v>
      </c>
      <c r="AJ1858">
        <v>-3</v>
      </c>
      <c r="AK1858">
        <v>7</v>
      </c>
      <c r="AL1858">
        <v>-0.13</v>
      </c>
      <c r="AM1858">
        <v>-4</v>
      </c>
      <c r="AN1858">
        <v>-4.3</v>
      </c>
      <c r="AO1858">
        <v>0.3</v>
      </c>
      <c r="AP1858">
        <v>-7</v>
      </c>
      <c r="AQ1858">
        <v>0</v>
      </c>
      <c r="AR1858" s="2">
        <v>0.54</v>
      </c>
    </row>
    <row r="1859" spans="6:44" x14ac:dyDescent="0.3">
      <c r="F1859" t="str">
        <f t="shared" si="142"/>
        <v>13081455</v>
      </c>
      <c r="G1859" t="e">
        <f t="shared" si="145"/>
        <v>#N/A</v>
      </c>
      <c r="H1859" s="11">
        <v>1308</v>
      </c>
      <c r="I1859" s="5">
        <v>1455</v>
      </c>
      <c r="J1859" t="s">
        <v>58</v>
      </c>
      <c r="K1859" t="s">
        <v>86</v>
      </c>
      <c r="O1859" s="3"/>
      <c r="P1859" s="4"/>
      <c r="Q1859" s="4"/>
      <c r="R1859" s="2">
        <f t="shared" si="143"/>
        <v>0.41208516242317683</v>
      </c>
      <c r="S1859" s="2">
        <f t="shared" si="144"/>
        <v>0.58791483757682317</v>
      </c>
      <c r="T1859" s="2"/>
      <c r="U1859" s="2"/>
      <c r="V1859" s="37"/>
      <c r="W1859" s="37"/>
      <c r="X1859" s="37"/>
      <c r="Y1859" s="37"/>
      <c r="Z1859" s="37"/>
      <c r="AA1859" s="37"/>
      <c r="AB1859" s="12">
        <v>12</v>
      </c>
      <c r="AC1859">
        <v>4</v>
      </c>
      <c r="AD1859">
        <v>35</v>
      </c>
      <c r="AE1859">
        <v>0.05</v>
      </c>
      <c r="AF1859">
        <v>-3</v>
      </c>
      <c r="AG1859">
        <v>-4</v>
      </c>
      <c r="AH1859">
        <v>1</v>
      </c>
      <c r="AI1859">
        <v>2</v>
      </c>
      <c r="AJ1859">
        <v>-1</v>
      </c>
      <c r="AK1859">
        <v>0</v>
      </c>
      <c r="AL1859">
        <v>-0.1</v>
      </c>
      <c r="AM1859">
        <v>-7.4</v>
      </c>
      <c r="AN1859">
        <v>-6.6</v>
      </c>
      <c r="AO1859">
        <v>-0.8</v>
      </c>
      <c r="AP1859">
        <v>-8</v>
      </c>
      <c r="AQ1859">
        <v>0</v>
      </c>
      <c r="AR1859" s="2">
        <v>0.55000000000000004</v>
      </c>
    </row>
    <row r="1860" spans="6:44" x14ac:dyDescent="0.3">
      <c r="F1860" t="str">
        <f t="shared" si="142"/>
        <v>13081460</v>
      </c>
      <c r="G1860" t="e">
        <f t="shared" si="145"/>
        <v>#N/A</v>
      </c>
      <c r="H1860" s="11">
        <v>1308</v>
      </c>
      <c r="I1860" s="5">
        <v>1460</v>
      </c>
      <c r="J1860" t="s">
        <v>58</v>
      </c>
      <c r="K1860" t="s">
        <v>87</v>
      </c>
      <c r="O1860" s="3"/>
      <c r="P1860" s="4"/>
      <c r="Q1860" s="4"/>
      <c r="R1860" s="2">
        <f t="shared" si="143"/>
        <v>0.73208516242317678</v>
      </c>
      <c r="S1860" s="2">
        <f t="shared" si="144"/>
        <v>0.26791483757682322</v>
      </c>
      <c r="T1860" s="2"/>
      <c r="U1860" s="2"/>
      <c r="V1860" s="37"/>
      <c r="W1860" s="37"/>
      <c r="X1860" s="37"/>
      <c r="Y1860" s="37"/>
      <c r="Z1860" s="37"/>
      <c r="AA1860" s="37"/>
      <c r="AB1860" s="12">
        <v>12</v>
      </c>
      <c r="AC1860">
        <v>14</v>
      </c>
      <c r="AD1860">
        <v>-80</v>
      </c>
      <c r="AE1860">
        <v>0.11</v>
      </c>
      <c r="AF1860">
        <v>3</v>
      </c>
      <c r="AG1860">
        <v>-3</v>
      </c>
      <c r="AH1860">
        <v>-1</v>
      </c>
      <c r="AI1860">
        <v>-2</v>
      </c>
      <c r="AJ1860">
        <v>5</v>
      </c>
      <c r="AK1860">
        <v>2</v>
      </c>
      <c r="AL1860">
        <v>-0.08</v>
      </c>
      <c r="AM1860">
        <v>4.3</v>
      </c>
      <c r="AN1860">
        <v>-1.5</v>
      </c>
      <c r="AO1860">
        <v>5.8</v>
      </c>
      <c r="AP1860">
        <v>2</v>
      </c>
      <c r="AQ1860">
        <v>1</v>
      </c>
      <c r="AR1860" s="2">
        <v>0.87</v>
      </c>
    </row>
    <row r="1861" spans="6:44" x14ac:dyDescent="0.3">
      <c r="F1861" t="str">
        <f t="shared" si="142"/>
        <v>13081462</v>
      </c>
      <c r="G1861" t="e">
        <f t="shared" si="145"/>
        <v>#N/A</v>
      </c>
      <c r="H1861" s="11">
        <v>1308</v>
      </c>
      <c r="I1861" s="5">
        <v>1462</v>
      </c>
      <c r="J1861" t="s">
        <v>58</v>
      </c>
      <c r="K1861" t="s">
        <v>88</v>
      </c>
      <c r="O1861" s="3"/>
      <c r="P1861" s="4"/>
      <c r="Q1861" s="4"/>
      <c r="R1861" s="2">
        <f t="shared" si="143"/>
        <v>0.42208516242317684</v>
      </c>
      <c r="S1861" s="2">
        <f t="shared" si="144"/>
        <v>0.57791483757682316</v>
      </c>
      <c r="T1861" s="2"/>
      <c r="U1861" s="2"/>
      <c r="V1861" s="37"/>
      <c r="W1861" s="37"/>
      <c r="X1861" s="37"/>
      <c r="Y1861" s="37"/>
      <c r="Z1861" s="37"/>
      <c r="AA1861" s="37"/>
      <c r="AB1861" s="12">
        <v>12</v>
      </c>
      <c r="AC1861">
        <v>1</v>
      </c>
      <c r="AD1861">
        <v>41</v>
      </c>
      <c r="AE1861">
        <v>-0.02</v>
      </c>
      <c r="AF1861">
        <v>-4</v>
      </c>
      <c r="AG1861">
        <v>-5</v>
      </c>
      <c r="AH1861">
        <v>0</v>
      </c>
      <c r="AI1861">
        <v>3</v>
      </c>
      <c r="AJ1861">
        <v>4</v>
      </c>
      <c r="AK1861">
        <v>0</v>
      </c>
      <c r="AL1861">
        <v>-0.15</v>
      </c>
      <c r="AM1861">
        <v>-8.6999999999999993</v>
      </c>
      <c r="AN1861">
        <v>-9.8000000000000007</v>
      </c>
      <c r="AO1861">
        <v>1.1000000000000001</v>
      </c>
      <c r="AP1861">
        <v>-11</v>
      </c>
      <c r="AQ1861">
        <v>0</v>
      </c>
      <c r="AR1861" s="2">
        <v>0.56000000000000005</v>
      </c>
    </row>
    <row r="1862" spans="6:44" x14ac:dyDescent="0.3">
      <c r="F1862" t="str">
        <f t="shared" si="142"/>
        <v>13141326</v>
      </c>
      <c r="G1862" t="e">
        <f t="shared" si="145"/>
        <v>#N/A</v>
      </c>
      <c r="H1862" s="11">
        <v>1314</v>
      </c>
      <c r="I1862" s="5">
        <v>1326</v>
      </c>
      <c r="J1862" t="s">
        <v>59</v>
      </c>
      <c r="K1862" t="s">
        <v>60</v>
      </c>
      <c r="O1862" s="3"/>
      <c r="P1862" s="4"/>
      <c r="Q1862" s="4"/>
      <c r="R1862" s="2">
        <f t="shared" si="143"/>
        <v>0.53208516242317683</v>
      </c>
      <c r="S1862" s="2">
        <f t="shared" si="144"/>
        <v>0.46791483757682317</v>
      </c>
      <c r="T1862" s="2"/>
      <c r="U1862" s="2"/>
      <c r="V1862" s="37"/>
      <c r="W1862" s="37"/>
      <c r="X1862" s="37"/>
      <c r="Y1862" s="37"/>
      <c r="Z1862" s="37"/>
      <c r="AA1862" s="37"/>
      <c r="AB1862" s="12">
        <v>2</v>
      </c>
      <c r="AC1862">
        <v>5</v>
      </c>
      <c r="AD1862">
        <v>-8</v>
      </c>
      <c r="AE1862">
        <v>-0.04</v>
      </c>
      <c r="AF1862">
        <v>-2</v>
      </c>
      <c r="AG1862">
        <v>2</v>
      </c>
      <c r="AH1862">
        <v>-1</v>
      </c>
      <c r="AI1862">
        <v>-2</v>
      </c>
      <c r="AJ1862">
        <v>8</v>
      </c>
      <c r="AK1862">
        <v>-1</v>
      </c>
      <c r="AL1862">
        <v>0.01</v>
      </c>
      <c r="AM1862">
        <v>6.2</v>
      </c>
      <c r="AN1862">
        <v>6.4</v>
      </c>
      <c r="AO1862">
        <v>-0.2</v>
      </c>
      <c r="AP1862">
        <v>3</v>
      </c>
      <c r="AQ1862">
        <v>1</v>
      </c>
      <c r="AR1862" s="2">
        <v>0.67</v>
      </c>
    </row>
    <row r="1863" spans="6:44" x14ac:dyDescent="0.3">
      <c r="F1863" t="str">
        <f t="shared" si="142"/>
        <v>13141328</v>
      </c>
      <c r="G1863" t="e">
        <f t="shared" si="145"/>
        <v>#N/A</v>
      </c>
      <c r="H1863" s="11">
        <v>1314</v>
      </c>
      <c r="I1863" s="5">
        <v>1328</v>
      </c>
      <c r="J1863" t="s">
        <v>59</v>
      </c>
      <c r="K1863" t="s">
        <v>61</v>
      </c>
      <c r="O1863" s="3"/>
      <c r="P1863" s="4"/>
      <c r="Q1863" s="4"/>
      <c r="R1863" s="2">
        <f t="shared" si="143"/>
        <v>0.64208516242317681</v>
      </c>
      <c r="S1863" s="2">
        <f t="shared" si="144"/>
        <v>0.35791483757682319</v>
      </c>
      <c r="T1863" s="2"/>
      <c r="U1863" s="2"/>
      <c r="V1863" s="37"/>
      <c r="W1863" s="37"/>
      <c r="X1863" s="37"/>
      <c r="Y1863" s="37"/>
      <c r="Z1863" s="37"/>
      <c r="AA1863" s="37"/>
      <c r="AB1863" s="12">
        <v>2</v>
      </c>
      <c r="AC1863">
        <v>10</v>
      </c>
      <c r="AD1863">
        <v>-40</v>
      </c>
      <c r="AE1863">
        <v>0.13</v>
      </c>
      <c r="AF1863">
        <v>-2</v>
      </c>
      <c r="AG1863">
        <v>-1</v>
      </c>
      <c r="AH1863">
        <v>-1</v>
      </c>
      <c r="AI1863">
        <v>-1</v>
      </c>
      <c r="AJ1863">
        <v>10</v>
      </c>
      <c r="AK1863">
        <v>4</v>
      </c>
      <c r="AL1863">
        <v>-0.01</v>
      </c>
      <c r="AM1863">
        <v>-3.2</v>
      </c>
      <c r="AN1863">
        <v>-8.5</v>
      </c>
      <c r="AO1863">
        <v>5.3</v>
      </c>
      <c r="AP1863">
        <v>8</v>
      </c>
      <c r="AQ1863">
        <v>1</v>
      </c>
      <c r="AR1863" s="2">
        <v>0.78</v>
      </c>
    </row>
    <row r="1864" spans="6:44" x14ac:dyDescent="0.3">
      <c r="F1864" t="str">
        <f t="shared" si="142"/>
        <v>13141335</v>
      </c>
      <c r="G1864" t="e">
        <f t="shared" si="145"/>
        <v>#N/A</v>
      </c>
      <c r="H1864" s="11">
        <v>1314</v>
      </c>
      <c r="I1864" s="5">
        <v>1335</v>
      </c>
      <c r="J1864" t="s">
        <v>59</v>
      </c>
      <c r="K1864" t="s">
        <v>62</v>
      </c>
      <c r="O1864" s="3"/>
      <c r="P1864" s="4"/>
      <c r="Q1864" s="4"/>
      <c r="R1864" s="2">
        <f t="shared" si="143"/>
        <v>0.76208516242317681</v>
      </c>
      <c r="S1864" s="2">
        <f t="shared" si="144"/>
        <v>0.23791483757682319</v>
      </c>
      <c r="T1864" s="2"/>
      <c r="U1864" s="2"/>
      <c r="V1864" s="37"/>
      <c r="W1864" s="37"/>
      <c r="X1864" s="37"/>
      <c r="Y1864" s="37"/>
      <c r="Z1864" s="37"/>
      <c r="AA1864" s="37"/>
      <c r="AB1864" s="12">
        <v>2</v>
      </c>
      <c r="AC1864">
        <v>16</v>
      </c>
      <c r="AD1864">
        <v>-120</v>
      </c>
      <c r="AE1864">
        <v>-0.03</v>
      </c>
      <c r="AF1864">
        <v>-1</v>
      </c>
      <c r="AG1864">
        <v>3</v>
      </c>
      <c r="AH1864">
        <v>-1</v>
      </c>
      <c r="AI1864">
        <v>-1</v>
      </c>
      <c r="AJ1864">
        <v>14</v>
      </c>
      <c r="AK1864">
        <v>-3</v>
      </c>
      <c r="AL1864">
        <v>0.08</v>
      </c>
      <c r="AM1864">
        <v>6.3</v>
      </c>
      <c r="AN1864">
        <v>3.5</v>
      </c>
      <c r="AO1864">
        <v>2.8</v>
      </c>
      <c r="AP1864">
        <v>14</v>
      </c>
      <c r="AQ1864">
        <v>1</v>
      </c>
      <c r="AR1864" s="2">
        <v>0.9</v>
      </c>
    </row>
    <row r="1865" spans="6:44" x14ac:dyDescent="0.3">
      <c r="F1865" t="str">
        <f t="shared" si="142"/>
        <v>13141344</v>
      </c>
      <c r="G1865" t="e">
        <f t="shared" si="145"/>
        <v>#N/A</v>
      </c>
      <c r="H1865" s="11">
        <v>1314</v>
      </c>
      <c r="I1865" s="5">
        <v>1344</v>
      </c>
      <c r="J1865" t="s">
        <v>59</v>
      </c>
      <c r="K1865" t="s">
        <v>63</v>
      </c>
      <c r="O1865" s="3"/>
      <c r="P1865" s="4"/>
      <c r="Q1865" s="4"/>
      <c r="R1865" s="2">
        <f t="shared" si="143"/>
        <v>0.69208516242317675</v>
      </c>
      <c r="S1865" s="2">
        <f t="shared" si="144"/>
        <v>0.30791483757682325</v>
      </c>
      <c r="T1865" s="2"/>
      <c r="U1865" s="2"/>
      <c r="V1865" s="37"/>
      <c r="W1865" s="37"/>
      <c r="X1865" s="37"/>
      <c r="Y1865" s="37"/>
      <c r="Z1865" s="37"/>
      <c r="AA1865" s="37"/>
      <c r="AB1865" s="12">
        <v>2</v>
      </c>
      <c r="AC1865">
        <v>10</v>
      </c>
      <c r="AD1865">
        <v>-56</v>
      </c>
      <c r="AE1865">
        <v>0.09</v>
      </c>
      <c r="AF1865">
        <v>2</v>
      </c>
      <c r="AG1865">
        <v>0</v>
      </c>
      <c r="AH1865">
        <v>-1</v>
      </c>
      <c r="AI1865">
        <v>-3</v>
      </c>
      <c r="AJ1865">
        <v>9</v>
      </c>
      <c r="AK1865">
        <v>3</v>
      </c>
      <c r="AL1865">
        <v>0.04</v>
      </c>
      <c r="AM1865">
        <v>8.3000000000000007</v>
      </c>
      <c r="AN1865">
        <v>0.4</v>
      </c>
      <c r="AO1865">
        <v>7.9</v>
      </c>
      <c r="AP1865">
        <v>8</v>
      </c>
      <c r="AQ1865">
        <v>1</v>
      </c>
      <c r="AR1865" s="2">
        <v>0.83</v>
      </c>
    </row>
    <row r="1866" spans="6:44" x14ac:dyDescent="0.3">
      <c r="F1866" t="str">
        <f t="shared" si="142"/>
        <v>13141345</v>
      </c>
      <c r="G1866" t="e">
        <f t="shared" si="145"/>
        <v>#N/A</v>
      </c>
      <c r="H1866" s="11">
        <v>1314</v>
      </c>
      <c r="I1866" s="5">
        <v>1345</v>
      </c>
      <c r="J1866" t="s">
        <v>59</v>
      </c>
      <c r="K1866" t="s">
        <v>64</v>
      </c>
      <c r="O1866" s="3"/>
      <c r="P1866" s="4"/>
      <c r="Q1866" s="4"/>
      <c r="R1866" s="2">
        <f t="shared" si="143"/>
        <v>0.43208516242317674</v>
      </c>
      <c r="S1866" s="2">
        <f t="shared" si="144"/>
        <v>0.56791483757682326</v>
      </c>
      <c r="T1866" s="2"/>
      <c r="U1866" s="2"/>
      <c r="V1866" s="37"/>
      <c r="W1866" s="37"/>
      <c r="X1866" s="37"/>
      <c r="Y1866" s="37"/>
      <c r="Z1866" s="37"/>
      <c r="AA1866" s="37"/>
      <c r="AB1866" s="12">
        <v>2</v>
      </c>
      <c r="AC1866">
        <v>2</v>
      </c>
      <c r="AD1866">
        <v>2</v>
      </c>
      <c r="AE1866">
        <v>-0.11</v>
      </c>
      <c r="AF1866">
        <v>-6</v>
      </c>
      <c r="AG1866">
        <v>3</v>
      </c>
      <c r="AH1866">
        <v>0</v>
      </c>
      <c r="AI1866">
        <v>-1</v>
      </c>
      <c r="AJ1866">
        <v>10</v>
      </c>
      <c r="AK1866">
        <v>2</v>
      </c>
      <c r="AL1866">
        <v>0</v>
      </c>
      <c r="AM1866">
        <v>0.9</v>
      </c>
      <c r="AN1866">
        <v>7.5</v>
      </c>
      <c r="AO1866">
        <v>-6.6</v>
      </c>
      <c r="AP1866">
        <v>0</v>
      </c>
      <c r="AQ1866">
        <v>0</v>
      </c>
      <c r="AR1866" s="2">
        <v>0.56999999999999995</v>
      </c>
    </row>
    <row r="1867" spans="6:44" x14ac:dyDescent="0.3">
      <c r="F1867" t="str">
        <f t="shared" si="142"/>
        <v>13141347</v>
      </c>
      <c r="G1867" t="e">
        <f t="shared" si="145"/>
        <v>#N/A</v>
      </c>
      <c r="H1867" s="11">
        <v>1314</v>
      </c>
      <c r="I1867" s="5">
        <v>1347</v>
      </c>
      <c r="J1867" t="s">
        <v>59</v>
      </c>
      <c r="K1867" t="s">
        <v>65</v>
      </c>
      <c r="O1867" s="3"/>
      <c r="P1867" s="4"/>
      <c r="Q1867" s="4"/>
      <c r="R1867" s="2">
        <f t="shared" si="143"/>
        <v>0.81208516242317674</v>
      </c>
      <c r="S1867" s="2">
        <f t="shared" si="144"/>
        <v>0.18791483757682326</v>
      </c>
      <c r="T1867" s="2"/>
      <c r="U1867" s="2"/>
      <c r="V1867" s="37"/>
      <c r="W1867" s="37"/>
      <c r="X1867" s="37"/>
      <c r="Y1867" s="37"/>
      <c r="Z1867" s="37"/>
      <c r="AA1867" s="37"/>
      <c r="AB1867" s="12">
        <v>2</v>
      </c>
      <c r="AC1867">
        <v>16</v>
      </c>
      <c r="AD1867">
        <v>-163</v>
      </c>
      <c r="AE1867">
        <v>0.09</v>
      </c>
      <c r="AF1867">
        <v>3</v>
      </c>
      <c r="AG1867">
        <v>1</v>
      </c>
      <c r="AH1867">
        <v>-2</v>
      </c>
      <c r="AI1867">
        <v>-4</v>
      </c>
      <c r="AJ1867">
        <v>6</v>
      </c>
      <c r="AK1867">
        <v>2</v>
      </c>
      <c r="AL1867">
        <v>0.01</v>
      </c>
      <c r="AM1867">
        <v>15.1</v>
      </c>
      <c r="AN1867">
        <v>8.1999999999999993</v>
      </c>
      <c r="AO1867">
        <v>6.9</v>
      </c>
      <c r="AP1867">
        <v>14</v>
      </c>
      <c r="AQ1867">
        <v>1</v>
      </c>
      <c r="AR1867" s="2">
        <v>0.95</v>
      </c>
    </row>
    <row r="1868" spans="6:44" x14ac:dyDescent="0.3">
      <c r="F1868" t="str">
        <f t="shared" si="142"/>
        <v>13141348</v>
      </c>
      <c r="G1868" t="e">
        <f t="shared" si="145"/>
        <v>#N/A</v>
      </c>
      <c r="H1868" s="11">
        <v>1314</v>
      </c>
      <c r="I1868" s="5">
        <v>1348</v>
      </c>
      <c r="J1868" t="s">
        <v>59</v>
      </c>
      <c r="K1868" t="s">
        <v>66</v>
      </c>
      <c r="O1868" s="3"/>
      <c r="P1868" s="4"/>
      <c r="Q1868" s="4"/>
      <c r="R1868" s="2">
        <f t="shared" si="143"/>
        <v>0.61208516242317679</v>
      </c>
      <c r="S1868" s="2">
        <f t="shared" si="144"/>
        <v>0.38791483757682321</v>
      </c>
      <c r="T1868" s="2"/>
      <c r="U1868" s="2"/>
      <c r="V1868" s="37"/>
      <c r="W1868" s="37"/>
      <c r="X1868" s="37"/>
      <c r="Y1868" s="37"/>
      <c r="Z1868" s="37"/>
      <c r="AA1868" s="37"/>
      <c r="AB1868" s="12">
        <v>2</v>
      </c>
      <c r="AC1868">
        <v>7</v>
      </c>
      <c r="AD1868">
        <v>-42</v>
      </c>
      <c r="AE1868">
        <v>-7.0000000000000007E-2</v>
      </c>
      <c r="AF1868">
        <v>0</v>
      </c>
      <c r="AG1868">
        <v>0</v>
      </c>
      <c r="AH1868">
        <v>1</v>
      </c>
      <c r="AI1868">
        <v>-6</v>
      </c>
      <c r="AJ1868">
        <v>7</v>
      </c>
      <c r="AK1868">
        <v>1</v>
      </c>
      <c r="AL1868">
        <v>0.03</v>
      </c>
      <c r="AM1868">
        <v>5.8</v>
      </c>
      <c r="AN1868">
        <v>5.2</v>
      </c>
      <c r="AO1868">
        <v>0.6</v>
      </c>
      <c r="AP1868">
        <v>5</v>
      </c>
      <c r="AQ1868">
        <v>1</v>
      </c>
      <c r="AR1868" s="2">
        <v>0.75</v>
      </c>
    </row>
    <row r="1869" spans="6:44" x14ac:dyDescent="0.3">
      <c r="F1869" t="str">
        <f t="shared" si="142"/>
        <v>13141355</v>
      </c>
      <c r="G1869" t="e">
        <f t="shared" si="145"/>
        <v>#N/A</v>
      </c>
      <c r="H1869" s="11">
        <v>1314</v>
      </c>
      <c r="I1869" s="5">
        <v>1355</v>
      </c>
      <c r="J1869" t="s">
        <v>59</v>
      </c>
      <c r="K1869" t="s">
        <v>67</v>
      </c>
      <c r="O1869" s="3"/>
      <c r="P1869" s="4"/>
      <c r="Q1869" s="4"/>
      <c r="R1869" s="2">
        <f t="shared" si="143"/>
        <v>0.67208516242317684</v>
      </c>
      <c r="S1869" s="2">
        <f t="shared" si="144"/>
        <v>0.32791483757682316</v>
      </c>
      <c r="T1869" s="2"/>
      <c r="U1869" s="2"/>
      <c r="V1869" s="37"/>
      <c r="W1869" s="37"/>
      <c r="X1869" s="37"/>
      <c r="Y1869" s="37"/>
      <c r="Z1869" s="37"/>
      <c r="AA1869" s="37"/>
      <c r="AB1869" s="12">
        <v>2</v>
      </c>
      <c r="AC1869">
        <v>12</v>
      </c>
      <c r="AD1869">
        <v>-68</v>
      </c>
      <c r="AE1869">
        <v>-0.09</v>
      </c>
      <c r="AF1869">
        <v>-2</v>
      </c>
      <c r="AG1869">
        <v>0</v>
      </c>
      <c r="AH1869">
        <v>2</v>
      </c>
      <c r="AI1869">
        <v>1</v>
      </c>
      <c r="AJ1869">
        <v>13</v>
      </c>
      <c r="AK1869">
        <v>-3</v>
      </c>
      <c r="AL1869">
        <v>-0.02</v>
      </c>
      <c r="AM1869">
        <v>-1.4</v>
      </c>
      <c r="AN1869">
        <v>-2.5</v>
      </c>
      <c r="AO1869">
        <v>1.1000000000000001</v>
      </c>
      <c r="AP1869">
        <v>10</v>
      </c>
      <c r="AQ1869">
        <v>1</v>
      </c>
      <c r="AR1869" s="2">
        <v>0.81</v>
      </c>
    </row>
    <row r="1870" spans="6:44" x14ac:dyDescent="0.3">
      <c r="F1870" t="str">
        <f t="shared" si="142"/>
        <v>13141361</v>
      </c>
      <c r="G1870" t="e">
        <f t="shared" si="145"/>
        <v>#N/A</v>
      </c>
      <c r="H1870" s="11">
        <v>1314</v>
      </c>
      <c r="I1870" s="5">
        <v>1361</v>
      </c>
      <c r="J1870" t="s">
        <v>59</v>
      </c>
      <c r="K1870" t="s">
        <v>68</v>
      </c>
      <c r="O1870" s="3"/>
      <c r="P1870" s="4"/>
      <c r="Q1870" s="4"/>
      <c r="R1870" s="2">
        <f t="shared" si="143"/>
        <v>0.63208516242317681</v>
      </c>
      <c r="S1870" s="2">
        <f t="shared" si="144"/>
        <v>0.36791483757682319</v>
      </c>
      <c r="T1870" s="2"/>
      <c r="U1870" s="2"/>
      <c r="V1870" s="37"/>
      <c r="W1870" s="37"/>
      <c r="X1870" s="37"/>
      <c r="Y1870" s="37"/>
      <c r="Z1870" s="37"/>
      <c r="AA1870" s="37"/>
      <c r="AB1870" s="12">
        <v>2</v>
      </c>
      <c r="AC1870">
        <v>11</v>
      </c>
      <c r="AD1870">
        <v>-43</v>
      </c>
      <c r="AE1870">
        <v>0.03</v>
      </c>
      <c r="AF1870">
        <v>0</v>
      </c>
      <c r="AG1870">
        <v>1</v>
      </c>
      <c r="AH1870">
        <v>-1</v>
      </c>
      <c r="AI1870">
        <v>-3</v>
      </c>
      <c r="AJ1870">
        <v>6</v>
      </c>
      <c r="AK1870">
        <v>-1</v>
      </c>
      <c r="AL1870">
        <v>0.02</v>
      </c>
      <c r="AM1870">
        <v>4.9000000000000004</v>
      </c>
      <c r="AN1870">
        <v>4.7</v>
      </c>
      <c r="AO1870">
        <v>0.2</v>
      </c>
      <c r="AP1870">
        <v>9</v>
      </c>
      <c r="AQ1870">
        <v>1</v>
      </c>
      <c r="AR1870" s="2">
        <v>0.77</v>
      </c>
    </row>
    <row r="1871" spans="6:44" x14ac:dyDescent="0.3">
      <c r="F1871" t="str">
        <f t="shared" si="142"/>
        <v>13141371</v>
      </c>
      <c r="G1871" t="e">
        <f t="shared" si="145"/>
        <v>#N/A</v>
      </c>
      <c r="H1871" s="11">
        <v>1314</v>
      </c>
      <c r="I1871" s="5">
        <v>1371</v>
      </c>
      <c r="J1871" t="s">
        <v>59</v>
      </c>
      <c r="K1871" t="s">
        <v>69</v>
      </c>
      <c r="O1871" s="3"/>
      <c r="P1871" s="4"/>
      <c r="Q1871" s="4"/>
      <c r="R1871" s="2">
        <f t="shared" si="143"/>
        <v>0.58208516242317676</v>
      </c>
      <c r="S1871" s="2">
        <f t="shared" si="144"/>
        <v>0.41791483757682324</v>
      </c>
      <c r="T1871" s="2"/>
      <c r="U1871" s="2"/>
      <c r="V1871" s="37"/>
      <c r="W1871" s="37"/>
      <c r="X1871" s="37"/>
      <c r="Y1871" s="37"/>
      <c r="Z1871" s="37"/>
      <c r="AA1871" s="37"/>
      <c r="AB1871" s="12">
        <v>2</v>
      </c>
      <c r="AC1871">
        <v>8</v>
      </c>
      <c r="AD1871">
        <v>-19</v>
      </c>
      <c r="AE1871">
        <v>0.05</v>
      </c>
      <c r="AF1871">
        <v>-1</v>
      </c>
      <c r="AG1871">
        <v>0</v>
      </c>
      <c r="AH1871">
        <v>-1</v>
      </c>
      <c r="AI1871">
        <v>-2</v>
      </c>
      <c r="AJ1871">
        <v>4</v>
      </c>
      <c r="AK1871">
        <v>2</v>
      </c>
      <c r="AL1871">
        <v>0.05</v>
      </c>
      <c r="AM1871">
        <v>3</v>
      </c>
      <c r="AN1871">
        <v>-0.2</v>
      </c>
      <c r="AO1871">
        <v>3.2</v>
      </c>
      <c r="AP1871">
        <v>6</v>
      </c>
      <c r="AQ1871">
        <v>1</v>
      </c>
      <c r="AR1871" s="2">
        <v>0.72</v>
      </c>
    </row>
    <row r="1872" spans="6:44" x14ac:dyDescent="0.3">
      <c r="F1872" t="str">
        <f t="shared" si="142"/>
        <v>13141372</v>
      </c>
      <c r="G1872" t="e">
        <f t="shared" si="145"/>
        <v>#N/A</v>
      </c>
      <c r="H1872" s="11">
        <v>1314</v>
      </c>
      <c r="I1872" s="5">
        <v>1372</v>
      </c>
      <c r="J1872" t="s">
        <v>59</v>
      </c>
      <c r="K1872" t="s">
        <v>70</v>
      </c>
      <c r="O1872" s="3"/>
      <c r="P1872" s="4"/>
      <c r="Q1872" s="4"/>
      <c r="R1872" s="2">
        <f t="shared" si="143"/>
        <v>0.73208516242317678</v>
      </c>
      <c r="S1872" s="2">
        <f t="shared" si="144"/>
        <v>0.26791483757682322</v>
      </c>
      <c r="T1872" s="2"/>
      <c r="U1872" s="2"/>
      <c r="V1872" s="37"/>
      <c r="W1872" s="37"/>
      <c r="X1872" s="37"/>
      <c r="Y1872" s="37"/>
      <c r="Z1872" s="37"/>
      <c r="AA1872" s="37"/>
      <c r="AB1872" s="12">
        <v>2</v>
      </c>
      <c r="AC1872">
        <v>14</v>
      </c>
      <c r="AD1872">
        <v>-104</v>
      </c>
      <c r="AE1872">
        <v>-0.09</v>
      </c>
      <c r="AF1872">
        <v>-1</v>
      </c>
      <c r="AG1872">
        <v>0</v>
      </c>
      <c r="AH1872">
        <v>-4</v>
      </c>
      <c r="AI1872">
        <v>-9</v>
      </c>
      <c r="AJ1872">
        <v>5</v>
      </c>
      <c r="AK1872">
        <v>3</v>
      </c>
      <c r="AL1872">
        <v>0.04</v>
      </c>
      <c r="AM1872">
        <v>3.8</v>
      </c>
      <c r="AN1872">
        <v>4.7</v>
      </c>
      <c r="AO1872">
        <v>-0.9</v>
      </c>
      <c r="AP1872">
        <v>12</v>
      </c>
      <c r="AQ1872">
        <v>1</v>
      </c>
      <c r="AR1872" s="2">
        <v>0.87</v>
      </c>
    </row>
    <row r="1873" spans="6:44" x14ac:dyDescent="0.3">
      <c r="F1873" t="str">
        <f t="shared" si="142"/>
        <v>13141382</v>
      </c>
      <c r="G1873" t="e">
        <f t="shared" si="145"/>
        <v>#N/A</v>
      </c>
      <c r="H1873" s="11">
        <v>1314</v>
      </c>
      <c r="I1873" s="5">
        <v>1382</v>
      </c>
      <c r="J1873" t="s">
        <v>59</v>
      </c>
      <c r="K1873" t="s">
        <v>71</v>
      </c>
      <c r="O1873" s="3"/>
      <c r="P1873" s="4"/>
      <c r="Q1873" s="4"/>
      <c r="R1873" s="2">
        <f t="shared" si="143"/>
        <v>0.66208516242317683</v>
      </c>
      <c r="S1873" s="2">
        <f t="shared" si="144"/>
        <v>0.33791483757682317</v>
      </c>
      <c r="T1873" s="2"/>
      <c r="U1873" s="2"/>
      <c r="V1873" s="37"/>
      <c r="W1873" s="37"/>
      <c r="X1873" s="37"/>
      <c r="Y1873" s="37"/>
      <c r="Z1873" s="37"/>
      <c r="AA1873" s="37"/>
      <c r="AB1873" s="12">
        <v>2</v>
      </c>
      <c r="AC1873">
        <v>11</v>
      </c>
      <c r="AD1873">
        <v>-62</v>
      </c>
      <c r="AE1873">
        <v>-7.0000000000000007E-2</v>
      </c>
      <c r="AF1873">
        <v>0</v>
      </c>
      <c r="AG1873">
        <v>1</v>
      </c>
      <c r="AH1873">
        <v>0</v>
      </c>
      <c r="AI1873">
        <v>-4</v>
      </c>
      <c r="AJ1873">
        <v>8</v>
      </c>
      <c r="AK1873">
        <v>4</v>
      </c>
      <c r="AL1873">
        <v>-0.01</v>
      </c>
      <c r="AM1873">
        <v>4.0999999999999996</v>
      </c>
      <c r="AN1873">
        <v>2.1</v>
      </c>
      <c r="AO1873">
        <v>2</v>
      </c>
      <c r="AP1873">
        <v>9</v>
      </c>
      <c r="AQ1873">
        <v>1</v>
      </c>
      <c r="AR1873" s="2">
        <v>0.8</v>
      </c>
    </row>
    <row r="1874" spans="6:44" x14ac:dyDescent="0.3">
      <c r="F1874" t="str">
        <f t="shared" si="142"/>
        <v>13141393</v>
      </c>
      <c r="G1874" t="e">
        <f t="shared" si="145"/>
        <v>#N/A</v>
      </c>
      <c r="H1874" s="11">
        <v>1314</v>
      </c>
      <c r="I1874" s="5">
        <v>1393</v>
      </c>
      <c r="J1874" t="s">
        <v>59</v>
      </c>
      <c r="K1874" t="s">
        <v>72</v>
      </c>
      <c r="O1874" s="3"/>
      <c r="P1874" s="4"/>
      <c r="Q1874" s="4"/>
      <c r="R1874" s="2">
        <f t="shared" si="143"/>
        <v>0.67208516242317684</v>
      </c>
      <c r="S1874" s="2">
        <f t="shared" si="144"/>
        <v>0.32791483757682316</v>
      </c>
      <c r="T1874" s="2"/>
      <c r="U1874" s="2"/>
      <c r="V1874" s="37"/>
      <c r="W1874" s="37"/>
      <c r="X1874" s="37"/>
      <c r="Y1874" s="37"/>
      <c r="Z1874" s="37"/>
      <c r="AA1874" s="37"/>
      <c r="AB1874" s="12">
        <v>2</v>
      </c>
      <c r="AC1874">
        <v>11</v>
      </c>
      <c r="AD1874">
        <v>-47</v>
      </c>
      <c r="AE1874">
        <v>0.1</v>
      </c>
      <c r="AF1874">
        <v>5</v>
      </c>
      <c r="AG1874">
        <v>3</v>
      </c>
      <c r="AH1874">
        <v>-2</v>
      </c>
      <c r="AI1874">
        <v>-3</v>
      </c>
      <c r="AJ1874">
        <v>3</v>
      </c>
      <c r="AK1874">
        <v>3</v>
      </c>
      <c r="AL1874">
        <v>0</v>
      </c>
      <c r="AM1874">
        <v>14.5</v>
      </c>
      <c r="AN1874">
        <v>8.6</v>
      </c>
      <c r="AO1874">
        <v>5.9</v>
      </c>
      <c r="AP1874">
        <v>9</v>
      </c>
      <c r="AQ1874">
        <v>1</v>
      </c>
      <c r="AR1874" s="2">
        <v>0.81</v>
      </c>
    </row>
    <row r="1875" spans="6:44" x14ac:dyDescent="0.3">
      <c r="F1875" t="str">
        <f t="shared" si="142"/>
        <v>13141395</v>
      </c>
      <c r="G1875" t="e">
        <f t="shared" si="145"/>
        <v>#N/A</v>
      </c>
      <c r="H1875" s="11">
        <v>1314</v>
      </c>
      <c r="I1875" s="5">
        <v>1395</v>
      </c>
      <c r="J1875" t="s">
        <v>59</v>
      </c>
      <c r="K1875" t="s">
        <v>73</v>
      </c>
      <c r="O1875" s="3"/>
      <c r="P1875" s="4"/>
      <c r="Q1875" s="4"/>
      <c r="R1875" s="2">
        <f t="shared" si="143"/>
        <v>0.56208516242317674</v>
      </c>
      <c r="S1875" s="2">
        <f t="shared" si="144"/>
        <v>0.43791483757682326</v>
      </c>
      <c r="T1875" s="2"/>
      <c r="U1875" s="2"/>
      <c r="V1875" s="37"/>
      <c r="W1875" s="37"/>
      <c r="X1875" s="37"/>
      <c r="Y1875" s="37"/>
      <c r="Z1875" s="37"/>
      <c r="AA1875" s="37"/>
      <c r="AB1875" s="12">
        <v>2</v>
      </c>
      <c r="AC1875">
        <v>6</v>
      </c>
      <c r="AD1875">
        <v>-15</v>
      </c>
      <c r="AE1875">
        <v>0.05</v>
      </c>
      <c r="AF1875">
        <v>-5</v>
      </c>
      <c r="AG1875">
        <v>-3</v>
      </c>
      <c r="AH1875">
        <v>-1</v>
      </c>
      <c r="AI1875">
        <v>-2</v>
      </c>
      <c r="AJ1875">
        <v>3</v>
      </c>
      <c r="AK1875">
        <v>0</v>
      </c>
      <c r="AL1875">
        <v>0.03</v>
      </c>
      <c r="AM1875">
        <v>-1</v>
      </c>
      <c r="AN1875">
        <v>-2.8</v>
      </c>
      <c r="AO1875">
        <v>1.8</v>
      </c>
      <c r="AP1875">
        <v>4</v>
      </c>
      <c r="AQ1875">
        <v>1</v>
      </c>
      <c r="AR1875" s="2">
        <v>0.7</v>
      </c>
    </row>
    <row r="1876" spans="6:44" x14ac:dyDescent="0.3">
      <c r="F1876" t="str">
        <f t="shared" si="142"/>
        <v>13141397</v>
      </c>
      <c r="G1876" t="e">
        <f t="shared" si="145"/>
        <v>#N/A</v>
      </c>
      <c r="H1876" s="11">
        <v>1314</v>
      </c>
      <c r="I1876" s="5">
        <v>1397</v>
      </c>
      <c r="J1876" t="s">
        <v>59</v>
      </c>
      <c r="K1876" t="s">
        <v>74</v>
      </c>
      <c r="O1876" s="3"/>
      <c r="P1876" s="4"/>
      <c r="Q1876" s="4"/>
      <c r="R1876" s="2">
        <f t="shared" si="143"/>
        <v>0.52208516242317682</v>
      </c>
      <c r="S1876" s="2">
        <f t="shared" si="144"/>
        <v>0.47791483757682318</v>
      </c>
      <c r="T1876" s="2"/>
      <c r="U1876" s="2"/>
      <c r="V1876" s="37"/>
      <c r="W1876" s="37"/>
      <c r="X1876" s="37"/>
      <c r="Y1876" s="37"/>
      <c r="Z1876" s="37"/>
      <c r="AA1876" s="37"/>
      <c r="AB1876" s="12">
        <v>2</v>
      </c>
      <c r="AC1876">
        <v>3</v>
      </c>
      <c r="AD1876">
        <v>-4</v>
      </c>
      <c r="AE1876">
        <v>-0.05</v>
      </c>
      <c r="AF1876">
        <v>1</v>
      </c>
      <c r="AG1876">
        <v>3</v>
      </c>
      <c r="AH1876">
        <v>-1</v>
      </c>
      <c r="AI1876">
        <v>-4</v>
      </c>
      <c r="AJ1876">
        <v>4</v>
      </c>
      <c r="AK1876">
        <v>5</v>
      </c>
      <c r="AL1876">
        <v>-0.02</v>
      </c>
      <c r="AM1876">
        <v>7.8</v>
      </c>
      <c r="AN1876">
        <v>6.7</v>
      </c>
      <c r="AO1876">
        <v>1.1000000000000001</v>
      </c>
      <c r="AP1876">
        <v>1</v>
      </c>
      <c r="AQ1876">
        <v>1</v>
      </c>
      <c r="AR1876" s="2">
        <v>0.66</v>
      </c>
    </row>
    <row r="1877" spans="6:44" x14ac:dyDescent="0.3">
      <c r="F1877" t="str">
        <f t="shared" si="142"/>
        <v>13141400</v>
      </c>
      <c r="G1877" t="e">
        <f t="shared" si="145"/>
        <v>#N/A</v>
      </c>
      <c r="H1877" s="11">
        <v>1314</v>
      </c>
      <c r="I1877" s="5">
        <v>1400</v>
      </c>
      <c r="J1877" t="s">
        <v>59</v>
      </c>
      <c r="K1877" t="s">
        <v>75</v>
      </c>
      <c r="O1877" s="3"/>
      <c r="P1877" s="4"/>
      <c r="Q1877" s="4"/>
      <c r="R1877" s="2">
        <f t="shared" si="143"/>
        <v>0.63208516242317681</v>
      </c>
      <c r="S1877" s="2">
        <f t="shared" si="144"/>
        <v>0.36791483757682319</v>
      </c>
      <c r="T1877" s="2"/>
      <c r="U1877" s="2"/>
      <c r="V1877" s="37"/>
      <c r="W1877" s="37"/>
      <c r="X1877" s="37"/>
      <c r="Y1877" s="37"/>
      <c r="Z1877" s="37"/>
      <c r="AA1877" s="37"/>
      <c r="AB1877" s="12">
        <v>2</v>
      </c>
      <c r="AC1877">
        <v>10</v>
      </c>
      <c r="AD1877">
        <v>-32</v>
      </c>
      <c r="AE1877">
        <v>0.13</v>
      </c>
      <c r="AF1877">
        <v>2</v>
      </c>
      <c r="AG1877">
        <v>2</v>
      </c>
      <c r="AH1877">
        <v>-1</v>
      </c>
      <c r="AI1877">
        <v>-2</v>
      </c>
      <c r="AJ1877">
        <v>9</v>
      </c>
      <c r="AK1877">
        <v>3</v>
      </c>
      <c r="AL1877">
        <v>7.0000000000000007E-2</v>
      </c>
      <c r="AM1877">
        <v>10.3</v>
      </c>
      <c r="AN1877">
        <v>4.9000000000000004</v>
      </c>
      <c r="AO1877">
        <v>5.4</v>
      </c>
      <c r="AP1877">
        <v>8</v>
      </c>
      <c r="AQ1877">
        <v>1</v>
      </c>
      <c r="AR1877" s="2">
        <v>0.77</v>
      </c>
    </row>
    <row r="1878" spans="6:44" x14ac:dyDescent="0.3">
      <c r="F1878" t="str">
        <f t="shared" si="142"/>
        <v>13141401</v>
      </c>
      <c r="G1878" t="e">
        <f t="shared" si="145"/>
        <v>#N/A</v>
      </c>
      <c r="H1878" s="11">
        <v>1314</v>
      </c>
      <c r="I1878" s="5">
        <v>1401</v>
      </c>
      <c r="J1878" t="s">
        <v>59</v>
      </c>
      <c r="K1878" t="s">
        <v>76</v>
      </c>
      <c r="O1878" s="3"/>
      <c r="P1878" s="4"/>
      <c r="Q1878" s="4"/>
      <c r="R1878" s="2">
        <f t="shared" si="143"/>
        <v>0.60208516242317678</v>
      </c>
      <c r="S1878" s="2">
        <f t="shared" si="144"/>
        <v>0.39791483757682322</v>
      </c>
      <c r="T1878" s="2"/>
      <c r="U1878" s="2"/>
      <c r="V1878" s="37"/>
      <c r="W1878" s="37"/>
      <c r="X1878" s="37"/>
      <c r="Y1878" s="37"/>
      <c r="Z1878" s="37"/>
      <c r="AA1878" s="37"/>
      <c r="AB1878" s="12">
        <v>2</v>
      </c>
      <c r="AC1878">
        <v>7</v>
      </c>
      <c r="AD1878">
        <v>-23</v>
      </c>
      <c r="AE1878">
        <v>0.09</v>
      </c>
      <c r="AF1878">
        <v>1</v>
      </c>
      <c r="AG1878">
        <v>4</v>
      </c>
      <c r="AH1878">
        <v>-2</v>
      </c>
      <c r="AI1878">
        <v>0</v>
      </c>
      <c r="AJ1878">
        <v>4</v>
      </c>
      <c r="AK1878">
        <v>2</v>
      </c>
      <c r="AL1878">
        <v>7.0000000000000007E-2</v>
      </c>
      <c r="AM1878">
        <v>7</v>
      </c>
      <c r="AN1878">
        <v>3.3</v>
      </c>
      <c r="AO1878">
        <v>3.7</v>
      </c>
      <c r="AP1878">
        <v>5</v>
      </c>
      <c r="AQ1878">
        <v>1</v>
      </c>
      <c r="AR1878" s="2">
        <v>0.74</v>
      </c>
    </row>
    <row r="1879" spans="6:44" x14ac:dyDescent="0.3">
      <c r="F1879" t="str">
        <f t="shared" si="142"/>
        <v>13141403</v>
      </c>
      <c r="G1879" t="e">
        <f t="shared" si="145"/>
        <v>#N/A</v>
      </c>
      <c r="H1879" s="11">
        <v>1314</v>
      </c>
      <c r="I1879" s="5">
        <v>1403</v>
      </c>
      <c r="J1879" t="s">
        <v>59</v>
      </c>
      <c r="K1879" t="s">
        <v>77</v>
      </c>
      <c r="O1879" s="3"/>
      <c r="P1879" s="4"/>
      <c r="Q1879" s="4"/>
      <c r="R1879" s="2">
        <f t="shared" si="143"/>
        <v>0.51208516242317681</v>
      </c>
      <c r="S1879" s="2">
        <f t="shared" si="144"/>
        <v>0.48791483757682319</v>
      </c>
      <c r="T1879" s="2"/>
      <c r="U1879" s="2"/>
      <c r="V1879" s="37"/>
      <c r="W1879" s="37"/>
      <c r="X1879" s="37"/>
      <c r="Y1879" s="37"/>
      <c r="Z1879" s="37"/>
      <c r="AA1879" s="37"/>
      <c r="AB1879" s="12">
        <v>2</v>
      </c>
      <c r="AC1879">
        <v>3</v>
      </c>
      <c r="AD1879">
        <v>-5</v>
      </c>
      <c r="AE1879">
        <v>-0.02</v>
      </c>
      <c r="AF1879">
        <v>-1</v>
      </c>
      <c r="AG1879">
        <v>3</v>
      </c>
      <c r="AH1879">
        <v>-2</v>
      </c>
      <c r="AI1879">
        <v>-5</v>
      </c>
      <c r="AJ1879">
        <v>5</v>
      </c>
      <c r="AK1879">
        <v>2</v>
      </c>
      <c r="AL1879">
        <v>0.04</v>
      </c>
      <c r="AM1879">
        <v>6.8</v>
      </c>
      <c r="AN1879">
        <v>8.4</v>
      </c>
      <c r="AO1879">
        <v>-1.6</v>
      </c>
      <c r="AP1879">
        <v>1</v>
      </c>
      <c r="AQ1879">
        <v>1</v>
      </c>
      <c r="AR1879" s="2">
        <v>0.65</v>
      </c>
    </row>
    <row r="1880" spans="6:44" x14ac:dyDescent="0.3">
      <c r="F1880" t="str">
        <f t="shared" si="142"/>
        <v>13141411</v>
      </c>
      <c r="G1880" t="e">
        <f t="shared" si="145"/>
        <v>#N/A</v>
      </c>
      <c r="H1880" s="11">
        <v>1314</v>
      </c>
      <c r="I1880" s="5">
        <v>1411</v>
      </c>
      <c r="J1880" t="s">
        <v>59</v>
      </c>
      <c r="K1880" t="s">
        <v>78</v>
      </c>
      <c r="O1880" s="3"/>
      <c r="P1880" s="4"/>
      <c r="Q1880" s="4"/>
      <c r="R1880" s="2">
        <f t="shared" si="143"/>
        <v>0.84208516242317677</v>
      </c>
      <c r="S1880" s="2">
        <f t="shared" si="144"/>
        <v>0.15791483757682323</v>
      </c>
      <c r="T1880" s="2"/>
      <c r="U1880" s="2"/>
      <c r="V1880" s="37"/>
      <c r="W1880" s="37"/>
      <c r="X1880" s="37"/>
      <c r="Y1880" s="37"/>
      <c r="Z1880" s="37"/>
      <c r="AA1880" s="37"/>
      <c r="AB1880" s="12">
        <v>2</v>
      </c>
      <c r="AC1880">
        <v>16</v>
      </c>
      <c r="AD1880">
        <v>-242</v>
      </c>
      <c r="AE1880">
        <v>0.27</v>
      </c>
      <c r="AF1880">
        <v>1</v>
      </c>
      <c r="AG1880">
        <v>-2</v>
      </c>
      <c r="AH1880">
        <v>-1</v>
      </c>
      <c r="AI1880">
        <v>0</v>
      </c>
      <c r="AJ1880">
        <v>9</v>
      </c>
      <c r="AK1880">
        <v>6</v>
      </c>
      <c r="AL1880">
        <v>0.02</v>
      </c>
      <c r="AM1880">
        <v>4.4000000000000004</v>
      </c>
      <c r="AN1880">
        <v>-6.6</v>
      </c>
      <c r="AO1880">
        <v>11</v>
      </c>
      <c r="AP1880">
        <v>14</v>
      </c>
      <c r="AQ1880">
        <v>1</v>
      </c>
      <c r="AR1880" s="2">
        <v>0.98</v>
      </c>
    </row>
    <row r="1881" spans="6:44" x14ac:dyDescent="0.3">
      <c r="F1881" t="str">
        <f t="shared" si="142"/>
        <v>13141417</v>
      </c>
      <c r="G1881" t="e">
        <f t="shared" si="145"/>
        <v>#N/A</v>
      </c>
      <c r="H1881" s="11">
        <v>1314</v>
      </c>
      <c r="I1881" s="5">
        <v>1417</v>
      </c>
      <c r="J1881" t="s">
        <v>59</v>
      </c>
      <c r="K1881" t="s">
        <v>79</v>
      </c>
      <c r="O1881" s="3"/>
      <c r="P1881" s="4"/>
      <c r="Q1881" s="4"/>
      <c r="R1881" s="2">
        <f t="shared" si="143"/>
        <v>0.63208516242317681</v>
      </c>
      <c r="S1881" s="2">
        <f t="shared" si="144"/>
        <v>0.36791483757682319</v>
      </c>
      <c r="T1881" s="2"/>
      <c r="U1881" s="2"/>
      <c r="V1881" s="37"/>
      <c r="W1881" s="37"/>
      <c r="X1881" s="37"/>
      <c r="Y1881" s="37"/>
      <c r="Z1881" s="37"/>
      <c r="AA1881" s="37"/>
      <c r="AB1881" s="12">
        <v>2</v>
      </c>
      <c r="AC1881">
        <v>11</v>
      </c>
      <c r="AD1881">
        <v>-41</v>
      </c>
      <c r="AE1881">
        <v>0.05</v>
      </c>
      <c r="AF1881">
        <v>-2</v>
      </c>
      <c r="AG1881">
        <v>1</v>
      </c>
      <c r="AH1881">
        <v>0</v>
      </c>
      <c r="AI1881">
        <v>1</v>
      </c>
      <c r="AJ1881">
        <v>9</v>
      </c>
      <c r="AK1881">
        <v>1</v>
      </c>
      <c r="AL1881">
        <v>0.02</v>
      </c>
      <c r="AM1881">
        <v>0.1</v>
      </c>
      <c r="AN1881">
        <v>-3.2</v>
      </c>
      <c r="AO1881">
        <v>3.3</v>
      </c>
      <c r="AP1881">
        <v>9</v>
      </c>
      <c r="AQ1881">
        <v>1</v>
      </c>
      <c r="AR1881" s="2">
        <v>0.77</v>
      </c>
    </row>
    <row r="1882" spans="6:44" x14ac:dyDescent="0.3">
      <c r="F1882" t="str">
        <f t="shared" si="142"/>
        <v>13141420</v>
      </c>
      <c r="G1882" t="e">
        <f t="shared" si="145"/>
        <v>#N/A</v>
      </c>
      <c r="H1882" s="11">
        <v>1314</v>
      </c>
      <c r="I1882" s="5">
        <v>1420</v>
      </c>
      <c r="J1882" t="s">
        <v>59</v>
      </c>
      <c r="K1882" t="s">
        <v>80</v>
      </c>
      <c r="O1882" s="3"/>
      <c r="P1882" s="4"/>
      <c r="Q1882" s="4"/>
      <c r="R1882" s="2">
        <f t="shared" si="143"/>
        <v>0.81208516242317674</v>
      </c>
      <c r="S1882" s="2">
        <f t="shared" si="144"/>
        <v>0.18791483757682326</v>
      </c>
      <c r="T1882" s="2"/>
      <c r="U1882" s="2"/>
      <c r="V1882" s="37"/>
      <c r="W1882" s="37"/>
      <c r="X1882" s="37"/>
      <c r="Y1882" s="37"/>
      <c r="Z1882" s="37"/>
      <c r="AA1882" s="37"/>
      <c r="AB1882" s="12">
        <v>2</v>
      </c>
      <c r="AC1882">
        <v>16</v>
      </c>
      <c r="AD1882">
        <v>-177</v>
      </c>
      <c r="AE1882">
        <v>0.03</v>
      </c>
      <c r="AF1882">
        <v>0</v>
      </c>
      <c r="AG1882">
        <v>-2</v>
      </c>
      <c r="AH1882">
        <v>-1</v>
      </c>
      <c r="AI1882">
        <v>-4</v>
      </c>
      <c r="AJ1882">
        <v>12</v>
      </c>
      <c r="AK1882">
        <v>3</v>
      </c>
      <c r="AL1882">
        <v>0.09</v>
      </c>
      <c r="AM1882">
        <v>9.5</v>
      </c>
      <c r="AN1882">
        <v>2.1</v>
      </c>
      <c r="AO1882">
        <v>7.4</v>
      </c>
      <c r="AP1882">
        <v>14</v>
      </c>
      <c r="AQ1882">
        <v>1</v>
      </c>
      <c r="AR1882" s="2">
        <v>0.95</v>
      </c>
    </row>
    <row r="1883" spans="6:44" x14ac:dyDescent="0.3">
      <c r="F1883" t="str">
        <f t="shared" si="142"/>
        <v>13141422</v>
      </c>
      <c r="G1883" t="e">
        <f t="shared" si="145"/>
        <v>#N/A</v>
      </c>
      <c r="H1883" s="11">
        <v>1314</v>
      </c>
      <c r="I1883" s="5">
        <v>1422</v>
      </c>
      <c r="J1883" t="s">
        <v>59</v>
      </c>
      <c r="K1883" t="s">
        <v>81</v>
      </c>
      <c r="O1883" s="3"/>
      <c r="P1883" s="4"/>
      <c r="Q1883" s="4"/>
      <c r="R1883" s="2">
        <f t="shared" si="143"/>
        <v>0.69208516242317675</v>
      </c>
      <c r="S1883" s="2">
        <f t="shared" si="144"/>
        <v>0.30791483757682325</v>
      </c>
      <c r="T1883" s="2"/>
      <c r="U1883" s="2"/>
      <c r="V1883" s="37"/>
      <c r="W1883" s="37"/>
      <c r="X1883" s="37"/>
      <c r="Y1883" s="37"/>
      <c r="Z1883" s="37"/>
      <c r="AA1883" s="37"/>
      <c r="AB1883" s="12">
        <v>2</v>
      </c>
      <c r="AC1883">
        <v>13</v>
      </c>
      <c r="AD1883">
        <v>-75</v>
      </c>
      <c r="AE1883">
        <v>-0.06</v>
      </c>
      <c r="AF1883">
        <v>0</v>
      </c>
      <c r="AG1883">
        <v>2</v>
      </c>
      <c r="AH1883">
        <v>-3</v>
      </c>
      <c r="AI1883">
        <v>-6</v>
      </c>
      <c r="AJ1883">
        <v>4</v>
      </c>
      <c r="AK1883">
        <v>-2</v>
      </c>
      <c r="AL1883">
        <v>0.04</v>
      </c>
      <c r="AM1883">
        <v>9.9</v>
      </c>
      <c r="AN1883">
        <v>9.8000000000000007</v>
      </c>
      <c r="AO1883">
        <v>0.1</v>
      </c>
      <c r="AP1883">
        <v>11</v>
      </c>
      <c r="AQ1883">
        <v>1</v>
      </c>
      <c r="AR1883" s="2">
        <v>0.83</v>
      </c>
    </row>
    <row r="1884" spans="6:44" x14ac:dyDescent="0.3">
      <c r="F1884" t="str">
        <f t="shared" si="142"/>
        <v>13141437</v>
      </c>
      <c r="G1884" t="e">
        <f t="shared" si="145"/>
        <v>#N/A</v>
      </c>
      <c r="H1884" s="11">
        <v>1314</v>
      </c>
      <c r="I1884" s="5">
        <v>1437</v>
      </c>
      <c r="J1884" t="s">
        <v>59</v>
      </c>
      <c r="K1884" t="s">
        <v>82</v>
      </c>
      <c r="O1884" s="3"/>
      <c r="P1884" s="4"/>
      <c r="Q1884" s="4"/>
      <c r="R1884" s="2">
        <f t="shared" si="143"/>
        <v>0.41208516242317683</v>
      </c>
      <c r="S1884" s="2">
        <f t="shared" si="144"/>
        <v>0.58791483757682317</v>
      </c>
      <c r="T1884" s="2"/>
      <c r="U1884" s="2"/>
      <c r="V1884" s="37"/>
      <c r="W1884" s="37"/>
      <c r="X1884" s="37"/>
      <c r="Y1884" s="37"/>
      <c r="Z1884" s="37"/>
      <c r="AA1884" s="37"/>
      <c r="AB1884" s="12">
        <v>2</v>
      </c>
      <c r="AC1884">
        <v>1</v>
      </c>
      <c r="AD1884">
        <v>5</v>
      </c>
      <c r="AE1884">
        <v>-0.17</v>
      </c>
      <c r="AF1884">
        <v>-8</v>
      </c>
      <c r="AG1884">
        <v>1</v>
      </c>
      <c r="AH1884">
        <v>1</v>
      </c>
      <c r="AI1884">
        <v>-2</v>
      </c>
      <c r="AJ1884">
        <v>9</v>
      </c>
      <c r="AK1884">
        <v>1</v>
      </c>
      <c r="AL1884">
        <v>-0.03</v>
      </c>
      <c r="AM1884">
        <v>-5.0999999999999996</v>
      </c>
      <c r="AN1884">
        <v>2.2000000000000002</v>
      </c>
      <c r="AO1884">
        <v>-7.3</v>
      </c>
      <c r="AP1884">
        <v>-1</v>
      </c>
      <c r="AQ1884">
        <v>0</v>
      </c>
      <c r="AR1884" s="2">
        <v>0.55000000000000004</v>
      </c>
    </row>
    <row r="1885" spans="6:44" x14ac:dyDescent="0.3">
      <c r="F1885" t="str">
        <f t="shared" si="142"/>
        <v>13141438</v>
      </c>
      <c r="G1885" t="e">
        <f t="shared" si="145"/>
        <v>#N/A</v>
      </c>
      <c r="H1885" s="11">
        <v>1314</v>
      </c>
      <c r="I1885" s="5">
        <v>1438</v>
      </c>
      <c r="J1885" t="s">
        <v>59</v>
      </c>
      <c r="K1885" t="s">
        <v>83</v>
      </c>
      <c r="O1885" s="3"/>
      <c r="P1885" s="4"/>
      <c r="Q1885" s="4"/>
      <c r="R1885" s="2">
        <f t="shared" si="143"/>
        <v>0.42208516242317684</v>
      </c>
      <c r="S1885" s="2">
        <f t="shared" si="144"/>
        <v>0.57791483757682316</v>
      </c>
      <c r="T1885" s="2"/>
      <c r="U1885" s="2"/>
      <c r="V1885" s="37"/>
      <c r="W1885" s="37"/>
      <c r="X1885" s="37"/>
      <c r="Y1885" s="37"/>
      <c r="Z1885" s="37"/>
      <c r="AA1885" s="37"/>
      <c r="AB1885" s="12">
        <v>2</v>
      </c>
      <c r="AC1885">
        <v>1</v>
      </c>
      <c r="AD1885">
        <v>6</v>
      </c>
      <c r="AE1885">
        <v>-0.23</v>
      </c>
      <c r="AF1885">
        <v>-1</v>
      </c>
      <c r="AG1885">
        <v>6</v>
      </c>
      <c r="AH1885">
        <v>2</v>
      </c>
      <c r="AI1885">
        <v>-5</v>
      </c>
      <c r="AJ1885">
        <v>11</v>
      </c>
      <c r="AK1885">
        <v>0</v>
      </c>
      <c r="AL1885">
        <v>-0.02</v>
      </c>
      <c r="AM1885">
        <v>14.5</v>
      </c>
      <c r="AN1885">
        <v>19.7</v>
      </c>
      <c r="AO1885">
        <v>-5.2</v>
      </c>
      <c r="AP1885">
        <v>-1</v>
      </c>
      <c r="AQ1885">
        <v>0</v>
      </c>
      <c r="AR1885" s="2">
        <v>0.56000000000000005</v>
      </c>
    </row>
    <row r="1886" spans="6:44" x14ac:dyDescent="0.3">
      <c r="F1886" t="str">
        <f t="shared" si="142"/>
        <v>13141439</v>
      </c>
      <c r="G1886" t="e">
        <f t="shared" si="145"/>
        <v>#N/A</v>
      </c>
      <c r="H1886" s="11">
        <v>1314</v>
      </c>
      <c r="I1886" s="5">
        <v>1439</v>
      </c>
      <c r="J1886" t="s">
        <v>59</v>
      </c>
      <c r="K1886" t="s">
        <v>84</v>
      </c>
      <c r="O1886" s="3"/>
      <c r="P1886" s="4"/>
      <c r="Q1886" s="4"/>
      <c r="R1886" s="2">
        <f t="shared" si="143"/>
        <v>0.57208516242317675</v>
      </c>
      <c r="S1886" s="2">
        <f t="shared" si="144"/>
        <v>0.42791483757682325</v>
      </c>
      <c r="T1886" s="2"/>
      <c r="U1886" s="2"/>
      <c r="V1886" s="37"/>
      <c r="W1886" s="37"/>
      <c r="X1886" s="37"/>
      <c r="Y1886" s="37"/>
      <c r="Z1886" s="37"/>
      <c r="AA1886" s="37"/>
      <c r="AB1886" s="12">
        <v>2</v>
      </c>
      <c r="AC1886">
        <v>8</v>
      </c>
      <c r="AD1886">
        <v>-25</v>
      </c>
      <c r="AE1886">
        <v>0.05</v>
      </c>
      <c r="AF1886">
        <v>-5</v>
      </c>
      <c r="AG1886">
        <v>0</v>
      </c>
      <c r="AH1886">
        <v>-1</v>
      </c>
      <c r="AI1886">
        <v>-2</v>
      </c>
      <c r="AJ1886">
        <v>14</v>
      </c>
      <c r="AK1886">
        <v>3</v>
      </c>
      <c r="AL1886">
        <v>0.03</v>
      </c>
      <c r="AM1886">
        <v>2.2999999999999998</v>
      </c>
      <c r="AN1886">
        <v>1.3</v>
      </c>
      <c r="AO1886">
        <v>1</v>
      </c>
      <c r="AP1886">
        <v>6</v>
      </c>
      <c r="AQ1886">
        <v>1</v>
      </c>
      <c r="AR1886" s="2">
        <v>0.71</v>
      </c>
    </row>
    <row r="1887" spans="6:44" x14ac:dyDescent="0.3">
      <c r="F1887" t="str">
        <f t="shared" si="142"/>
        <v>13141452</v>
      </c>
      <c r="G1887" t="e">
        <f t="shared" si="145"/>
        <v>#N/A</v>
      </c>
      <c r="H1887" s="11">
        <v>1314</v>
      </c>
      <c r="I1887" s="5">
        <v>1452</v>
      </c>
      <c r="J1887" t="s">
        <v>59</v>
      </c>
      <c r="K1887" t="s">
        <v>85</v>
      </c>
      <c r="O1887" s="3"/>
      <c r="P1887" s="4"/>
      <c r="Q1887" s="4"/>
      <c r="R1887" s="2">
        <f t="shared" si="143"/>
        <v>0.51208516242317681</v>
      </c>
      <c r="S1887" s="2">
        <f t="shared" si="144"/>
        <v>0.48791483757682319</v>
      </c>
      <c r="T1887" s="2"/>
      <c r="U1887" s="2"/>
      <c r="V1887" s="37"/>
      <c r="W1887" s="37"/>
      <c r="X1887" s="37"/>
      <c r="Y1887" s="37"/>
      <c r="Z1887" s="37"/>
      <c r="AA1887" s="37"/>
      <c r="AB1887" s="12">
        <v>2</v>
      </c>
      <c r="AC1887">
        <v>5</v>
      </c>
      <c r="AD1887">
        <v>-6</v>
      </c>
      <c r="AE1887">
        <v>0</v>
      </c>
      <c r="AF1887">
        <v>2</v>
      </c>
      <c r="AG1887">
        <v>0</v>
      </c>
      <c r="AH1887">
        <v>1</v>
      </c>
      <c r="AI1887">
        <v>-7</v>
      </c>
      <c r="AJ1887">
        <v>1</v>
      </c>
      <c r="AK1887">
        <v>4</v>
      </c>
      <c r="AL1887">
        <v>-0.03</v>
      </c>
      <c r="AM1887">
        <v>2.4</v>
      </c>
      <c r="AN1887">
        <v>4.0999999999999996</v>
      </c>
      <c r="AO1887">
        <v>-1.7</v>
      </c>
      <c r="AP1887">
        <v>3</v>
      </c>
      <c r="AQ1887">
        <v>1</v>
      </c>
      <c r="AR1887" s="2">
        <v>0.65</v>
      </c>
    </row>
    <row r="1888" spans="6:44" x14ac:dyDescent="0.3">
      <c r="F1888" t="str">
        <f t="shared" si="142"/>
        <v>13141455</v>
      </c>
      <c r="G1888" t="e">
        <f t="shared" si="145"/>
        <v>#N/A</v>
      </c>
      <c r="H1888" s="11">
        <v>1314</v>
      </c>
      <c r="I1888" s="5">
        <v>1455</v>
      </c>
      <c r="J1888" t="s">
        <v>59</v>
      </c>
      <c r="K1888" t="s">
        <v>86</v>
      </c>
      <c r="O1888" s="3"/>
      <c r="P1888" s="4"/>
      <c r="Q1888" s="4"/>
      <c r="R1888" s="2">
        <f t="shared" si="143"/>
        <v>0.52208516242317682</v>
      </c>
      <c r="S1888" s="2">
        <f t="shared" si="144"/>
        <v>0.47791483757682318</v>
      </c>
      <c r="T1888" s="2"/>
      <c r="U1888" s="2"/>
      <c r="V1888" s="37"/>
      <c r="W1888" s="37"/>
      <c r="X1888" s="37"/>
      <c r="Y1888" s="37"/>
      <c r="Z1888" s="37"/>
      <c r="AA1888" s="37"/>
      <c r="AB1888" s="12">
        <v>2</v>
      </c>
      <c r="AC1888">
        <v>4</v>
      </c>
      <c r="AD1888">
        <v>-13</v>
      </c>
      <c r="AE1888">
        <v>-7.0000000000000007E-2</v>
      </c>
      <c r="AF1888">
        <v>-3</v>
      </c>
      <c r="AG1888">
        <v>1</v>
      </c>
      <c r="AH1888">
        <v>0</v>
      </c>
      <c r="AI1888">
        <v>-1</v>
      </c>
      <c r="AJ1888">
        <v>3</v>
      </c>
      <c r="AK1888">
        <v>-3</v>
      </c>
      <c r="AL1888">
        <v>0</v>
      </c>
      <c r="AM1888">
        <v>-1</v>
      </c>
      <c r="AN1888">
        <v>1.8</v>
      </c>
      <c r="AO1888">
        <v>-2.8</v>
      </c>
      <c r="AP1888">
        <v>2</v>
      </c>
      <c r="AQ1888">
        <v>1</v>
      </c>
      <c r="AR1888" s="2">
        <v>0.66</v>
      </c>
    </row>
    <row r="1889" spans="6:44" x14ac:dyDescent="0.3">
      <c r="F1889" t="str">
        <f t="shared" si="142"/>
        <v>13141460</v>
      </c>
      <c r="G1889" t="e">
        <f t="shared" si="145"/>
        <v>#N/A</v>
      </c>
      <c r="H1889" s="11">
        <v>1314</v>
      </c>
      <c r="I1889" s="5">
        <v>1460</v>
      </c>
      <c r="J1889" t="s">
        <v>59</v>
      </c>
      <c r="K1889" t="s">
        <v>87</v>
      </c>
      <c r="O1889" s="3"/>
      <c r="P1889" s="4"/>
      <c r="Q1889" s="4"/>
      <c r="R1889" s="2">
        <f t="shared" si="143"/>
        <v>0.77208516242317682</v>
      </c>
      <c r="S1889" s="2">
        <f t="shared" si="144"/>
        <v>0.22791483757682318</v>
      </c>
      <c r="T1889" s="2"/>
      <c r="U1889" s="2"/>
      <c r="V1889" s="37"/>
      <c r="W1889" s="37"/>
      <c r="X1889" s="37"/>
      <c r="Y1889" s="37"/>
      <c r="Z1889" s="37"/>
      <c r="AA1889" s="37"/>
      <c r="AB1889" s="12">
        <v>2</v>
      </c>
      <c r="AC1889">
        <v>14</v>
      </c>
      <c r="AD1889">
        <v>-128</v>
      </c>
      <c r="AE1889">
        <v>-0.01</v>
      </c>
      <c r="AF1889">
        <v>3</v>
      </c>
      <c r="AG1889">
        <v>2</v>
      </c>
      <c r="AH1889">
        <v>-2</v>
      </c>
      <c r="AI1889">
        <v>-5</v>
      </c>
      <c r="AJ1889">
        <v>9</v>
      </c>
      <c r="AK1889">
        <v>-1</v>
      </c>
      <c r="AL1889">
        <v>0.02</v>
      </c>
      <c r="AM1889">
        <v>10.7</v>
      </c>
      <c r="AN1889">
        <v>6.9</v>
      </c>
      <c r="AO1889">
        <v>3.8</v>
      </c>
      <c r="AP1889">
        <v>12</v>
      </c>
      <c r="AQ1889">
        <v>1</v>
      </c>
      <c r="AR1889" s="2">
        <v>0.91</v>
      </c>
    </row>
    <row r="1890" spans="6:44" x14ac:dyDescent="0.3">
      <c r="F1890" t="str">
        <f t="shared" si="142"/>
        <v>13141462</v>
      </c>
      <c r="G1890" t="e">
        <f t="shared" si="145"/>
        <v>#N/A</v>
      </c>
      <c r="H1890" s="11">
        <v>1314</v>
      </c>
      <c r="I1890" s="5">
        <v>1462</v>
      </c>
      <c r="J1890" t="s">
        <v>59</v>
      </c>
      <c r="K1890" t="s">
        <v>88</v>
      </c>
      <c r="O1890" s="3"/>
      <c r="P1890" s="4"/>
      <c r="Q1890" s="4"/>
      <c r="R1890" s="2">
        <f t="shared" si="143"/>
        <v>0.53208516242317683</v>
      </c>
      <c r="S1890" s="2">
        <f t="shared" si="144"/>
        <v>0.46791483757682317</v>
      </c>
      <c r="T1890" s="2"/>
      <c r="U1890" s="2"/>
      <c r="V1890" s="37"/>
      <c r="W1890" s="37"/>
      <c r="X1890" s="37"/>
      <c r="Y1890" s="37"/>
      <c r="Z1890" s="37"/>
      <c r="AA1890" s="37"/>
      <c r="AB1890" s="12">
        <v>2</v>
      </c>
      <c r="AC1890">
        <v>1</v>
      </c>
      <c r="AD1890">
        <v>-7</v>
      </c>
      <c r="AE1890">
        <v>-0.14000000000000001</v>
      </c>
      <c r="AF1890">
        <v>-4</v>
      </c>
      <c r="AG1890">
        <v>0</v>
      </c>
      <c r="AH1890">
        <v>-1</v>
      </c>
      <c r="AI1890">
        <v>0</v>
      </c>
      <c r="AJ1890">
        <v>8</v>
      </c>
      <c r="AK1890">
        <v>-3</v>
      </c>
      <c r="AL1890">
        <v>-0.05</v>
      </c>
      <c r="AM1890">
        <v>-2.2999999999999998</v>
      </c>
      <c r="AN1890">
        <v>-1.4</v>
      </c>
      <c r="AO1890">
        <v>-0.9</v>
      </c>
      <c r="AP1890">
        <v>-1</v>
      </c>
      <c r="AQ1890">
        <v>0</v>
      </c>
      <c r="AR1890" s="2">
        <v>0.67</v>
      </c>
    </row>
    <row r="1891" spans="6:44" x14ac:dyDescent="0.3">
      <c r="F1891" t="str">
        <f t="shared" si="142"/>
        <v>13261328</v>
      </c>
      <c r="G1891" t="e">
        <f t="shared" si="145"/>
        <v>#N/A</v>
      </c>
      <c r="H1891" s="11">
        <v>1326</v>
      </c>
      <c r="I1891" s="5">
        <v>1328</v>
      </c>
      <c r="J1891" t="s">
        <v>60</v>
      </c>
      <c r="K1891" t="s">
        <v>61</v>
      </c>
      <c r="O1891" s="3"/>
      <c r="P1891" s="4"/>
      <c r="Q1891" s="4"/>
      <c r="R1891" s="2">
        <f t="shared" si="143"/>
        <v>0.64208516242317681</v>
      </c>
      <c r="S1891" s="2">
        <f t="shared" si="144"/>
        <v>0.35791483757682319</v>
      </c>
      <c r="T1891" s="2"/>
      <c r="U1891" s="2"/>
      <c r="V1891" s="37"/>
      <c r="W1891" s="37"/>
      <c r="X1891" s="37"/>
      <c r="Y1891" s="37"/>
      <c r="Z1891" s="37"/>
      <c r="AA1891" s="37"/>
      <c r="AB1891" s="12">
        <v>5</v>
      </c>
      <c r="AC1891">
        <v>10</v>
      </c>
      <c r="AD1891">
        <v>-32</v>
      </c>
      <c r="AE1891">
        <v>0.17</v>
      </c>
      <c r="AF1891">
        <v>0</v>
      </c>
      <c r="AG1891">
        <v>-3</v>
      </c>
      <c r="AH1891">
        <v>0</v>
      </c>
      <c r="AI1891">
        <v>1</v>
      </c>
      <c r="AJ1891">
        <v>2</v>
      </c>
      <c r="AK1891">
        <v>5</v>
      </c>
      <c r="AL1891">
        <v>-0.02</v>
      </c>
      <c r="AM1891">
        <v>-9.4</v>
      </c>
      <c r="AN1891">
        <v>-14.9</v>
      </c>
      <c r="AO1891">
        <v>5.5</v>
      </c>
      <c r="AP1891">
        <v>5</v>
      </c>
      <c r="AQ1891">
        <v>1</v>
      </c>
      <c r="AR1891" s="2">
        <v>0.78</v>
      </c>
    </row>
    <row r="1892" spans="6:44" x14ac:dyDescent="0.3">
      <c r="F1892" t="str">
        <f t="shared" si="142"/>
        <v>13261335</v>
      </c>
      <c r="G1892" t="e">
        <f t="shared" si="145"/>
        <v>#N/A</v>
      </c>
      <c r="H1892" s="11">
        <v>1326</v>
      </c>
      <c r="I1892" s="5">
        <v>1335</v>
      </c>
      <c r="J1892" t="s">
        <v>60</v>
      </c>
      <c r="K1892" t="s">
        <v>62</v>
      </c>
      <c r="O1892" s="3"/>
      <c r="P1892" s="4"/>
      <c r="Q1892" s="4"/>
      <c r="R1892" s="2">
        <f t="shared" si="143"/>
        <v>0.7520851624231768</v>
      </c>
      <c r="S1892" s="2">
        <f t="shared" si="144"/>
        <v>0.2479148375768232</v>
      </c>
      <c r="T1892" s="2"/>
      <c r="U1892" s="2"/>
      <c r="V1892" s="37"/>
      <c r="W1892" s="37"/>
      <c r="X1892" s="37"/>
      <c r="Y1892" s="37"/>
      <c r="Z1892" s="37"/>
      <c r="AA1892" s="37"/>
      <c r="AB1892" s="12">
        <v>5</v>
      </c>
      <c r="AC1892">
        <v>16</v>
      </c>
      <c r="AD1892">
        <v>-112</v>
      </c>
      <c r="AE1892">
        <v>0.01</v>
      </c>
      <c r="AF1892">
        <v>1</v>
      </c>
      <c r="AG1892">
        <v>1</v>
      </c>
      <c r="AH1892">
        <v>0</v>
      </c>
      <c r="AI1892">
        <v>1</v>
      </c>
      <c r="AJ1892">
        <v>6</v>
      </c>
      <c r="AK1892">
        <v>-2</v>
      </c>
      <c r="AL1892">
        <v>7.0000000000000007E-2</v>
      </c>
      <c r="AM1892">
        <v>0.1</v>
      </c>
      <c r="AN1892">
        <v>-2.9</v>
      </c>
      <c r="AO1892">
        <v>3</v>
      </c>
      <c r="AP1892">
        <v>11</v>
      </c>
      <c r="AQ1892">
        <v>1</v>
      </c>
      <c r="AR1892" s="2">
        <v>0.89</v>
      </c>
    </row>
    <row r="1893" spans="6:44" x14ac:dyDescent="0.3">
      <c r="F1893" t="str">
        <f t="shared" si="142"/>
        <v>13261344</v>
      </c>
      <c r="G1893" t="e">
        <f t="shared" si="145"/>
        <v>#N/A</v>
      </c>
      <c r="H1893" s="11">
        <v>1326</v>
      </c>
      <c r="I1893" s="5">
        <v>1344</v>
      </c>
      <c r="J1893" t="s">
        <v>60</v>
      </c>
      <c r="K1893" t="s">
        <v>63</v>
      </c>
      <c r="O1893" s="3"/>
      <c r="P1893" s="4"/>
      <c r="Q1893" s="4"/>
      <c r="R1893" s="2">
        <f t="shared" si="143"/>
        <v>0.69208516242317675</v>
      </c>
      <c r="S1893" s="2">
        <f t="shared" si="144"/>
        <v>0.30791483757682325</v>
      </c>
      <c r="T1893" s="2"/>
      <c r="U1893" s="2"/>
      <c r="V1893" s="37"/>
      <c r="W1893" s="37"/>
      <c r="X1893" s="37"/>
      <c r="Y1893" s="37"/>
      <c r="Z1893" s="37"/>
      <c r="AA1893" s="37"/>
      <c r="AB1893" s="12">
        <v>5</v>
      </c>
      <c r="AC1893">
        <v>10</v>
      </c>
      <c r="AD1893">
        <v>-48</v>
      </c>
      <c r="AE1893">
        <v>0.13</v>
      </c>
      <c r="AF1893">
        <v>4</v>
      </c>
      <c r="AG1893">
        <v>-2</v>
      </c>
      <c r="AH1893">
        <v>0</v>
      </c>
      <c r="AI1893">
        <v>-1</v>
      </c>
      <c r="AJ1893">
        <v>1</v>
      </c>
      <c r="AK1893">
        <v>4</v>
      </c>
      <c r="AL1893">
        <v>0.03</v>
      </c>
      <c r="AM1893">
        <v>2.1</v>
      </c>
      <c r="AN1893">
        <v>-6</v>
      </c>
      <c r="AO1893">
        <v>8.1</v>
      </c>
      <c r="AP1893">
        <v>5</v>
      </c>
      <c r="AQ1893">
        <v>1</v>
      </c>
      <c r="AR1893" s="2">
        <v>0.83</v>
      </c>
    </row>
    <row r="1894" spans="6:44" x14ac:dyDescent="0.3">
      <c r="F1894" t="str">
        <f t="shared" si="142"/>
        <v>13261345</v>
      </c>
      <c r="G1894" t="e">
        <f t="shared" si="145"/>
        <v>#N/A</v>
      </c>
      <c r="H1894" s="11">
        <v>1326</v>
      </c>
      <c r="I1894" s="5">
        <v>1345</v>
      </c>
      <c r="J1894" t="s">
        <v>60</v>
      </c>
      <c r="K1894" t="s">
        <v>64</v>
      </c>
      <c r="O1894" s="3"/>
      <c r="P1894" s="4"/>
      <c r="Q1894" s="4"/>
      <c r="R1894" s="2">
        <f t="shared" si="143"/>
        <v>0.42208516242317684</v>
      </c>
      <c r="S1894" s="2">
        <f t="shared" si="144"/>
        <v>0.57791483757682316</v>
      </c>
      <c r="T1894" s="2"/>
      <c r="U1894" s="2"/>
      <c r="V1894" s="37"/>
      <c r="W1894" s="37"/>
      <c r="X1894" s="37"/>
      <c r="Y1894" s="37"/>
      <c r="Z1894" s="37"/>
      <c r="AA1894" s="37"/>
      <c r="AB1894" s="12">
        <v>5</v>
      </c>
      <c r="AC1894">
        <v>2</v>
      </c>
      <c r="AD1894">
        <v>10</v>
      </c>
      <c r="AE1894">
        <v>-7.0000000000000007E-2</v>
      </c>
      <c r="AF1894">
        <v>-4</v>
      </c>
      <c r="AG1894">
        <v>1</v>
      </c>
      <c r="AH1894">
        <v>1</v>
      </c>
      <c r="AI1894">
        <v>1</v>
      </c>
      <c r="AJ1894">
        <v>2</v>
      </c>
      <c r="AK1894">
        <v>3</v>
      </c>
      <c r="AL1894">
        <v>-0.01</v>
      </c>
      <c r="AM1894">
        <v>-5.3</v>
      </c>
      <c r="AN1894">
        <v>1.1000000000000001</v>
      </c>
      <c r="AO1894">
        <v>-6.4</v>
      </c>
      <c r="AP1894">
        <v>-3</v>
      </c>
      <c r="AQ1894">
        <v>0</v>
      </c>
      <c r="AR1894" s="2">
        <v>0.56000000000000005</v>
      </c>
    </row>
    <row r="1895" spans="6:44" x14ac:dyDescent="0.3">
      <c r="F1895" t="str">
        <f t="shared" si="142"/>
        <v>13261347</v>
      </c>
      <c r="G1895" t="e">
        <f t="shared" si="145"/>
        <v>#N/A</v>
      </c>
      <c r="H1895" s="11">
        <v>1326</v>
      </c>
      <c r="I1895" s="5">
        <v>1347</v>
      </c>
      <c r="J1895" t="s">
        <v>60</v>
      </c>
      <c r="K1895" t="s">
        <v>65</v>
      </c>
      <c r="O1895" s="3"/>
      <c r="P1895" s="4"/>
      <c r="Q1895" s="4"/>
      <c r="R1895" s="2">
        <f t="shared" si="143"/>
        <v>0.80208516242317673</v>
      </c>
      <c r="S1895" s="2">
        <f t="shared" si="144"/>
        <v>0.19791483757682327</v>
      </c>
      <c r="T1895" s="2"/>
      <c r="U1895" s="2"/>
      <c r="V1895" s="37"/>
      <c r="W1895" s="37"/>
      <c r="X1895" s="37"/>
      <c r="Y1895" s="37"/>
      <c r="Z1895" s="37"/>
      <c r="AA1895" s="37"/>
      <c r="AB1895" s="12">
        <v>5</v>
      </c>
      <c r="AC1895">
        <v>16</v>
      </c>
      <c r="AD1895">
        <v>-155</v>
      </c>
      <c r="AE1895">
        <v>0.13</v>
      </c>
      <c r="AF1895">
        <v>5</v>
      </c>
      <c r="AG1895">
        <v>-1</v>
      </c>
      <c r="AH1895">
        <v>-1</v>
      </c>
      <c r="AI1895">
        <v>-2</v>
      </c>
      <c r="AJ1895">
        <v>-2</v>
      </c>
      <c r="AK1895">
        <v>3</v>
      </c>
      <c r="AL1895">
        <v>0</v>
      </c>
      <c r="AM1895">
        <v>8.9</v>
      </c>
      <c r="AN1895">
        <v>1.8</v>
      </c>
      <c r="AO1895">
        <v>7.1</v>
      </c>
      <c r="AP1895">
        <v>11</v>
      </c>
      <c r="AQ1895">
        <v>1</v>
      </c>
      <c r="AR1895" s="2">
        <v>0.94</v>
      </c>
    </row>
    <row r="1896" spans="6:44" x14ac:dyDescent="0.3">
      <c r="F1896" t="str">
        <f t="shared" si="142"/>
        <v>13261348</v>
      </c>
      <c r="G1896" t="e">
        <f t="shared" si="145"/>
        <v>#N/A</v>
      </c>
      <c r="H1896" s="11">
        <v>1326</v>
      </c>
      <c r="I1896" s="5">
        <v>1348</v>
      </c>
      <c r="J1896" t="s">
        <v>60</v>
      </c>
      <c r="K1896" t="s">
        <v>66</v>
      </c>
      <c r="O1896" s="3"/>
      <c r="P1896" s="4"/>
      <c r="Q1896" s="4"/>
      <c r="R1896" s="2">
        <f t="shared" si="143"/>
        <v>0.61208516242317679</v>
      </c>
      <c r="S1896" s="2">
        <f t="shared" si="144"/>
        <v>0.38791483757682321</v>
      </c>
      <c r="T1896" s="2"/>
      <c r="U1896" s="2"/>
      <c r="V1896" s="37"/>
      <c r="W1896" s="37"/>
      <c r="X1896" s="37"/>
      <c r="Y1896" s="37"/>
      <c r="Z1896" s="37"/>
      <c r="AA1896" s="37"/>
      <c r="AB1896" s="12">
        <v>5</v>
      </c>
      <c r="AC1896">
        <v>7</v>
      </c>
      <c r="AD1896">
        <v>-34</v>
      </c>
      <c r="AE1896">
        <v>-0.03</v>
      </c>
      <c r="AF1896">
        <v>2</v>
      </c>
      <c r="AG1896">
        <v>-2</v>
      </c>
      <c r="AH1896">
        <v>2</v>
      </c>
      <c r="AI1896">
        <v>-4</v>
      </c>
      <c r="AJ1896">
        <v>-1</v>
      </c>
      <c r="AK1896">
        <v>2</v>
      </c>
      <c r="AL1896">
        <v>0.02</v>
      </c>
      <c r="AM1896">
        <v>-0.4</v>
      </c>
      <c r="AN1896">
        <v>-1.2</v>
      </c>
      <c r="AO1896">
        <v>0.8</v>
      </c>
      <c r="AP1896">
        <v>2</v>
      </c>
      <c r="AQ1896">
        <v>1</v>
      </c>
      <c r="AR1896" s="2">
        <v>0.75</v>
      </c>
    </row>
    <row r="1897" spans="6:44" x14ac:dyDescent="0.3">
      <c r="F1897" t="str">
        <f t="shared" si="142"/>
        <v>13261371</v>
      </c>
      <c r="G1897" t="e">
        <f t="shared" si="145"/>
        <v>#N/A</v>
      </c>
      <c r="H1897" s="11">
        <v>1326</v>
      </c>
      <c r="I1897" s="5">
        <v>1371</v>
      </c>
      <c r="J1897" t="s">
        <v>60</v>
      </c>
      <c r="K1897" t="s">
        <v>69</v>
      </c>
      <c r="O1897" s="3"/>
      <c r="P1897" s="4"/>
      <c r="Q1897" s="4"/>
      <c r="R1897" s="2">
        <f t="shared" si="143"/>
        <v>0.58208516242317676</v>
      </c>
      <c r="S1897" s="2">
        <f t="shared" si="144"/>
        <v>0.41791483757682324</v>
      </c>
      <c r="T1897" s="2"/>
      <c r="U1897" s="2"/>
      <c r="V1897" s="37"/>
      <c r="W1897" s="37"/>
      <c r="X1897" s="37"/>
      <c r="Y1897" s="37"/>
      <c r="Z1897" s="37"/>
      <c r="AA1897" s="37"/>
      <c r="AB1897" s="12">
        <v>5</v>
      </c>
      <c r="AC1897">
        <v>8</v>
      </c>
      <c r="AD1897">
        <v>-11</v>
      </c>
      <c r="AE1897">
        <v>0.09</v>
      </c>
      <c r="AF1897">
        <v>1</v>
      </c>
      <c r="AG1897">
        <v>-2</v>
      </c>
      <c r="AH1897">
        <v>0</v>
      </c>
      <c r="AI1897">
        <v>0</v>
      </c>
      <c r="AJ1897">
        <v>-4</v>
      </c>
      <c r="AK1897">
        <v>3</v>
      </c>
      <c r="AL1897">
        <v>0.04</v>
      </c>
      <c r="AM1897">
        <v>-3.2</v>
      </c>
      <c r="AN1897">
        <v>-6.6</v>
      </c>
      <c r="AO1897">
        <v>3.4</v>
      </c>
      <c r="AP1897">
        <v>3</v>
      </c>
      <c r="AQ1897">
        <v>1</v>
      </c>
      <c r="AR1897" s="2">
        <v>0.72</v>
      </c>
    </row>
    <row r="1898" spans="6:44" x14ac:dyDescent="0.3">
      <c r="F1898" t="str">
        <f t="shared" si="142"/>
        <v>13261372</v>
      </c>
      <c r="G1898" t="e">
        <f t="shared" si="145"/>
        <v>#N/A</v>
      </c>
      <c r="H1898" s="11">
        <v>1326</v>
      </c>
      <c r="I1898" s="5">
        <v>1372</v>
      </c>
      <c r="J1898" t="s">
        <v>60</v>
      </c>
      <c r="K1898" t="s">
        <v>70</v>
      </c>
      <c r="O1898" s="3"/>
      <c r="P1898" s="4"/>
      <c r="Q1898" s="4"/>
      <c r="R1898" s="2">
        <f t="shared" si="143"/>
        <v>0.72208516242317677</v>
      </c>
      <c r="S1898" s="2">
        <f t="shared" si="144"/>
        <v>0.27791483757682323</v>
      </c>
      <c r="T1898" s="2"/>
      <c r="U1898" s="2"/>
      <c r="V1898" s="37"/>
      <c r="W1898" s="37"/>
      <c r="X1898" s="37"/>
      <c r="Y1898" s="37"/>
      <c r="Z1898" s="37"/>
      <c r="AA1898" s="37"/>
      <c r="AB1898" s="12">
        <v>5</v>
      </c>
      <c r="AC1898">
        <v>14</v>
      </c>
      <c r="AD1898">
        <v>-96</v>
      </c>
      <c r="AE1898">
        <v>-0.05</v>
      </c>
      <c r="AF1898">
        <v>1</v>
      </c>
      <c r="AG1898">
        <v>-2</v>
      </c>
      <c r="AH1898">
        <v>-3</v>
      </c>
      <c r="AI1898">
        <v>-7</v>
      </c>
      <c r="AJ1898">
        <v>-3</v>
      </c>
      <c r="AK1898">
        <v>4</v>
      </c>
      <c r="AL1898">
        <v>0.03</v>
      </c>
      <c r="AM1898">
        <v>-2.4</v>
      </c>
      <c r="AN1898">
        <v>-1.7</v>
      </c>
      <c r="AO1898">
        <v>-0.7</v>
      </c>
      <c r="AP1898">
        <v>9</v>
      </c>
      <c r="AQ1898">
        <v>1</v>
      </c>
      <c r="AR1898" s="2">
        <v>0.86</v>
      </c>
    </row>
    <row r="1899" spans="6:44" x14ac:dyDescent="0.3">
      <c r="F1899" t="str">
        <f t="shared" ref="F1899:F1962" si="146">H1899&amp;I1899</f>
        <v>13261382</v>
      </c>
      <c r="G1899" t="e">
        <f t="shared" si="145"/>
        <v>#N/A</v>
      </c>
      <c r="H1899" s="11">
        <v>1326</v>
      </c>
      <c r="I1899" s="5">
        <v>1382</v>
      </c>
      <c r="J1899" t="s">
        <v>60</v>
      </c>
      <c r="K1899" t="s">
        <v>71</v>
      </c>
      <c r="O1899" s="3"/>
      <c r="P1899" s="4"/>
      <c r="Q1899" s="4"/>
      <c r="R1899" s="2">
        <f t="shared" ref="R1899:R1962" si="147">AR1899-$AR$2291</f>
        <v>0.66208516242317683</v>
      </c>
      <c r="S1899" s="2">
        <f t="shared" ref="S1899:S1962" si="148">1-R1899</f>
        <v>0.33791483757682317</v>
      </c>
      <c r="T1899" s="2"/>
      <c r="U1899" s="2"/>
      <c r="V1899" s="37"/>
      <c r="W1899" s="37"/>
      <c r="X1899" s="37"/>
      <c r="Y1899" s="37"/>
      <c r="Z1899" s="37"/>
      <c r="AA1899" s="37"/>
      <c r="AB1899" s="12">
        <v>5</v>
      </c>
      <c r="AC1899">
        <v>11</v>
      </c>
      <c r="AD1899">
        <v>-54</v>
      </c>
      <c r="AE1899">
        <v>-0.03</v>
      </c>
      <c r="AF1899">
        <v>2</v>
      </c>
      <c r="AG1899">
        <v>-1</v>
      </c>
      <c r="AH1899">
        <v>1</v>
      </c>
      <c r="AI1899">
        <v>-2</v>
      </c>
      <c r="AJ1899">
        <v>0</v>
      </c>
      <c r="AK1899">
        <v>5</v>
      </c>
      <c r="AL1899">
        <v>-0.02</v>
      </c>
      <c r="AM1899">
        <v>-2.1</v>
      </c>
      <c r="AN1899">
        <v>-4.3</v>
      </c>
      <c r="AO1899">
        <v>2.2000000000000002</v>
      </c>
      <c r="AP1899">
        <v>6</v>
      </c>
      <c r="AQ1899">
        <v>1</v>
      </c>
      <c r="AR1899" s="2">
        <v>0.8</v>
      </c>
    </row>
    <row r="1900" spans="6:44" x14ac:dyDescent="0.3">
      <c r="F1900" t="str">
        <f t="shared" si="146"/>
        <v>13261393</v>
      </c>
      <c r="G1900" t="e">
        <f t="shared" ref="G1900:G1963" si="149">VLOOKUP(E1900,F1900:F4177,COLUMN(F1900:F4177),FALSE)</f>
        <v>#N/A</v>
      </c>
      <c r="H1900" s="11">
        <v>1326</v>
      </c>
      <c r="I1900" s="5">
        <v>1393</v>
      </c>
      <c r="J1900" t="s">
        <v>60</v>
      </c>
      <c r="K1900" t="s">
        <v>72</v>
      </c>
      <c r="O1900" s="3"/>
      <c r="P1900" s="4"/>
      <c r="Q1900" s="4"/>
      <c r="R1900" s="2">
        <f t="shared" si="147"/>
        <v>0.67208516242317684</v>
      </c>
      <c r="S1900" s="2">
        <f t="shared" si="148"/>
        <v>0.32791483757682316</v>
      </c>
      <c r="T1900" s="2"/>
      <c r="U1900" s="2"/>
      <c r="V1900" s="37"/>
      <c r="W1900" s="37"/>
      <c r="X1900" s="37"/>
      <c r="Y1900" s="37"/>
      <c r="Z1900" s="37"/>
      <c r="AA1900" s="37"/>
      <c r="AB1900" s="12">
        <v>5</v>
      </c>
      <c r="AC1900">
        <v>11</v>
      </c>
      <c r="AD1900">
        <v>-39</v>
      </c>
      <c r="AE1900">
        <v>0.14000000000000001</v>
      </c>
      <c r="AF1900">
        <v>7</v>
      </c>
      <c r="AG1900">
        <v>1</v>
      </c>
      <c r="AH1900">
        <v>-1</v>
      </c>
      <c r="AI1900">
        <v>-1</v>
      </c>
      <c r="AJ1900">
        <v>-5</v>
      </c>
      <c r="AK1900">
        <v>4</v>
      </c>
      <c r="AL1900">
        <v>-0.01</v>
      </c>
      <c r="AM1900">
        <v>8.3000000000000007</v>
      </c>
      <c r="AN1900">
        <v>2.2000000000000002</v>
      </c>
      <c r="AO1900">
        <v>6.1</v>
      </c>
      <c r="AP1900">
        <v>6</v>
      </c>
      <c r="AQ1900">
        <v>1</v>
      </c>
      <c r="AR1900" s="2">
        <v>0.81</v>
      </c>
    </row>
    <row r="1901" spans="6:44" x14ac:dyDescent="0.3">
      <c r="F1901" t="str">
        <f t="shared" si="146"/>
        <v>13261395</v>
      </c>
      <c r="G1901" t="e">
        <f t="shared" si="149"/>
        <v>#N/A</v>
      </c>
      <c r="H1901" s="11">
        <v>1326</v>
      </c>
      <c r="I1901" s="5">
        <v>1395</v>
      </c>
      <c r="J1901" t="s">
        <v>60</v>
      </c>
      <c r="K1901" t="s">
        <v>73</v>
      </c>
      <c r="O1901" s="3"/>
      <c r="P1901" s="4"/>
      <c r="Q1901" s="4"/>
      <c r="R1901" s="2">
        <f t="shared" si="147"/>
        <v>0.55208516242317673</v>
      </c>
      <c r="S1901" s="2">
        <f t="shared" si="148"/>
        <v>0.44791483757682327</v>
      </c>
      <c r="T1901" s="2"/>
      <c r="U1901" s="2"/>
      <c r="V1901" s="37"/>
      <c r="W1901" s="37"/>
      <c r="X1901" s="37"/>
      <c r="Y1901" s="37"/>
      <c r="Z1901" s="37"/>
      <c r="AA1901" s="37"/>
      <c r="AB1901" s="12">
        <v>5</v>
      </c>
      <c r="AC1901">
        <v>6</v>
      </c>
      <c r="AD1901">
        <v>-7</v>
      </c>
      <c r="AE1901">
        <v>0.09</v>
      </c>
      <c r="AF1901">
        <v>-3</v>
      </c>
      <c r="AG1901">
        <v>-5</v>
      </c>
      <c r="AH1901">
        <v>0</v>
      </c>
      <c r="AI1901">
        <v>0</v>
      </c>
      <c r="AJ1901">
        <v>-5</v>
      </c>
      <c r="AK1901">
        <v>1</v>
      </c>
      <c r="AL1901">
        <v>0.02</v>
      </c>
      <c r="AM1901">
        <v>-7.2</v>
      </c>
      <c r="AN1901">
        <v>-9.1999999999999993</v>
      </c>
      <c r="AO1901">
        <v>2</v>
      </c>
      <c r="AP1901">
        <v>1</v>
      </c>
      <c r="AQ1901">
        <v>1</v>
      </c>
      <c r="AR1901" s="2">
        <v>0.69</v>
      </c>
    </row>
    <row r="1902" spans="6:44" x14ac:dyDescent="0.3">
      <c r="F1902" t="str">
        <f t="shared" si="146"/>
        <v>13261397</v>
      </c>
      <c r="G1902" t="e">
        <f t="shared" si="149"/>
        <v>#N/A</v>
      </c>
      <c r="H1902" s="11">
        <v>1326</v>
      </c>
      <c r="I1902" s="5">
        <v>1397</v>
      </c>
      <c r="J1902" t="s">
        <v>60</v>
      </c>
      <c r="K1902" t="s">
        <v>74</v>
      </c>
      <c r="O1902" s="3"/>
      <c r="P1902" s="4"/>
      <c r="Q1902" s="4"/>
      <c r="R1902" s="2">
        <f t="shared" si="147"/>
        <v>0.52208516242317682</v>
      </c>
      <c r="S1902" s="2">
        <f t="shared" si="148"/>
        <v>0.47791483757682318</v>
      </c>
      <c r="T1902" s="2"/>
      <c r="U1902" s="2"/>
      <c r="V1902" s="37"/>
      <c r="W1902" s="37"/>
      <c r="X1902" s="37"/>
      <c r="Y1902" s="37"/>
      <c r="Z1902" s="37"/>
      <c r="AA1902" s="37"/>
      <c r="AB1902" s="12">
        <v>5</v>
      </c>
      <c r="AC1902">
        <v>3</v>
      </c>
      <c r="AD1902">
        <v>4</v>
      </c>
      <c r="AE1902">
        <v>-0.01</v>
      </c>
      <c r="AF1902">
        <v>3</v>
      </c>
      <c r="AG1902">
        <v>1</v>
      </c>
      <c r="AH1902">
        <v>0</v>
      </c>
      <c r="AI1902">
        <v>-2</v>
      </c>
      <c r="AJ1902">
        <v>-4</v>
      </c>
      <c r="AK1902">
        <v>6</v>
      </c>
      <c r="AL1902">
        <v>-0.03</v>
      </c>
      <c r="AM1902">
        <v>1.6</v>
      </c>
      <c r="AN1902">
        <v>0.3</v>
      </c>
      <c r="AO1902">
        <v>1.3</v>
      </c>
      <c r="AP1902">
        <v>-2</v>
      </c>
      <c r="AQ1902">
        <v>0</v>
      </c>
      <c r="AR1902" s="2">
        <v>0.66</v>
      </c>
    </row>
    <row r="1903" spans="6:44" x14ac:dyDescent="0.3">
      <c r="F1903" t="str">
        <f t="shared" si="146"/>
        <v>13261400</v>
      </c>
      <c r="G1903" t="e">
        <f t="shared" si="149"/>
        <v>#N/A</v>
      </c>
      <c r="H1903" s="11">
        <v>1326</v>
      </c>
      <c r="I1903" s="5">
        <v>1400</v>
      </c>
      <c r="J1903" t="s">
        <v>60</v>
      </c>
      <c r="K1903" t="s">
        <v>75</v>
      </c>
      <c r="O1903" s="3"/>
      <c r="P1903" s="4"/>
      <c r="Q1903" s="4"/>
      <c r="R1903" s="2">
        <f t="shared" si="147"/>
        <v>0.63208516242317681</v>
      </c>
      <c r="S1903" s="2">
        <f t="shared" si="148"/>
        <v>0.36791483757682319</v>
      </c>
      <c r="T1903" s="2"/>
      <c r="U1903" s="2"/>
      <c r="V1903" s="37"/>
      <c r="W1903" s="37"/>
      <c r="X1903" s="37"/>
      <c r="Y1903" s="37"/>
      <c r="Z1903" s="37"/>
      <c r="AA1903" s="37"/>
      <c r="AB1903" s="12">
        <v>5</v>
      </c>
      <c r="AC1903">
        <v>10</v>
      </c>
      <c r="AD1903">
        <v>-24</v>
      </c>
      <c r="AE1903">
        <v>0.17</v>
      </c>
      <c r="AF1903">
        <v>4</v>
      </c>
      <c r="AG1903">
        <v>0</v>
      </c>
      <c r="AH1903">
        <v>0</v>
      </c>
      <c r="AI1903">
        <v>0</v>
      </c>
      <c r="AJ1903">
        <v>1</v>
      </c>
      <c r="AK1903">
        <v>4</v>
      </c>
      <c r="AL1903">
        <v>0.06</v>
      </c>
      <c r="AM1903">
        <v>4.0999999999999996</v>
      </c>
      <c r="AN1903">
        <v>-1.5</v>
      </c>
      <c r="AO1903">
        <v>5.6</v>
      </c>
      <c r="AP1903">
        <v>5</v>
      </c>
      <c r="AQ1903">
        <v>1</v>
      </c>
      <c r="AR1903" s="2">
        <v>0.77</v>
      </c>
    </row>
    <row r="1904" spans="6:44" x14ac:dyDescent="0.3">
      <c r="F1904" t="str">
        <f t="shared" si="146"/>
        <v>13261401</v>
      </c>
      <c r="G1904" t="e">
        <f t="shared" si="149"/>
        <v>#N/A</v>
      </c>
      <c r="H1904" s="11">
        <v>1326</v>
      </c>
      <c r="I1904" s="5">
        <v>1401</v>
      </c>
      <c r="J1904" t="s">
        <v>60</v>
      </c>
      <c r="K1904" t="s">
        <v>76</v>
      </c>
      <c r="O1904" s="3"/>
      <c r="P1904" s="4"/>
      <c r="Q1904" s="4"/>
      <c r="R1904" s="2">
        <f t="shared" si="147"/>
        <v>0.59208516242317677</v>
      </c>
      <c r="S1904" s="2">
        <f t="shared" si="148"/>
        <v>0.40791483757682323</v>
      </c>
      <c r="T1904" s="2"/>
      <c r="U1904" s="2"/>
      <c r="V1904" s="37"/>
      <c r="W1904" s="37"/>
      <c r="X1904" s="37"/>
      <c r="Y1904" s="37"/>
      <c r="Z1904" s="37"/>
      <c r="AA1904" s="37"/>
      <c r="AB1904" s="12">
        <v>5</v>
      </c>
      <c r="AC1904">
        <v>7</v>
      </c>
      <c r="AD1904">
        <v>-15</v>
      </c>
      <c r="AE1904">
        <v>0.13</v>
      </c>
      <c r="AF1904">
        <v>3</v>
      </c>
      <c r="AG1904">
        <v>2</v>
      </c>
      <c r="AH1904">
        <v>-1</v>
      </c>
      <c r="AI1904">
        <v>2</v>
      </c>
      <c r="AJ1904">
        <v>-4</v>
      </c>
      <c r="AK1904">
        <v>3</v>
      </c>
      <c r="AL1904">
        <v>0.06</v>
      </c>
      <c r="AM1904">
        <v>0.8</v>
      </c>
      <c r="AN1904">
        <v>-3.1</v>
      </c>
      <c r="AO1904">
        <v>3.9</v>
      </c>
      <c r="AP1904">
        <v>2</v>
      </c>
      <c r="AQ1904">
        <v>1</v>
      </c>
      <c r="AR1904" s="2">
        <v>0.73</v>
      </c>
    </row>
    <row r="1905" spans="6:44" x14ac:dyDescent="0.3">
      <c r="F1905" t="str">
        <f t="shared" si="146"/>
        <v>13261403</v>
      </c>
      <c r="G1905" t="e">
        <f t="shared" si="149"/>
        <v>#N/A</v>
      </c>
      <c r="H1905" s="11">
        <v>1326</v>
      </c>
      <c r="I1905" s="5">
        <v>1403</v>
      </c>
      <c r="J1905" t="s">
        <v>60</v>
      </c>
      <c r="K1905" t="s">
        <v>77</v>
      </c>
      <c r="O1905" s="3"/>
      <c r="P1905" s="4"/>
      <c r="Q1905" s="4"/>
      <c r="R1905" s="2">
        <f t="shared" si="147"/>
        <v>0.5020851624231768</v>
      </c>
      <c r="S1905" s="2">
        <f t="shared" si="148"/>
        <v>0.4979148375768232</v>
      </c>
      <c r="T1905" s="2"/>
      <c r="U1905" s="2"/>
      <c r="V1905" s="37"/>
      <c r="W1905" s="37"/>
      <c r="X1905" s="37"/>
      <c r="Y1905" s="37"/>
      <c r="Z1905" s="37"/>
      <c r="AA1905" s="37"/>
      <c r="AB1905" s="12">
        <v>5</v>
      </c>
      <c r="AC1905">
        <v>3</v>
      </c>
      <c r="AD1905">
        <v>3</v>
      </c>
      <c r="AE1905">
        <v>0.02</v>
      </c>
      <c r="AF1905">
        <v>1</v>
      </c>
      <c r="AG1905">
        <v>1</v>
      </c>
      <c r="AH1905">
        <v>-1</v>
      </c>
      <c r="AI1905">
        <v>-3</v>
      </c>
      <c r="AJ1905">
        <v>-3</v>
      </c>
      <c r="AK1905">
        <v>3</v>
      </c>
      <c r="AL1905">
        <v>0.03</v>
      </c>
      <c r="AM1905">
        <v>0.6</v>
      </c>
      <c r="AN1905">
        <v>2</v>
      </c>
      <c r="AO1905">
        <v>-1.4</v>
      </c>
      <c r="AP1905">
        <v>-2</v>
      </c>
      <c r="AQ1905">
        <v>0</v>
      </c>
      <c r="AR1905" s="2">
        <v>0.64</v>
      </c>
    </row>
    <row r="1906" spans="6:44" x14ac:dyDescent="0.3">
      <c r="F1906" t="str">
        <f t="shared" si="146"/>
        <v>13261411</v>
      </c>
      <c r="G1906" t="e">
        <f t="shared" si="149"/>
        <v>#N/A</v>
      </c>
      <c r="H1906" s="11">
        <v>1326</v>
      </c>
      <c r="I1906" s="5">
        <v>1411</v>
      </c>
      <c r="J1906" t="s">
        <v>60</v>
      </c>
      <c r="K1906" t="s">
        <v>78</v>
      </c>
      <c r="O1906" s="3"/>
      <c r="P1906" s="4"/>
      <c r="Q1906" s="4"/>
      <c r="R1906" s="2">
        <f t="shared" si="147"/>
        <v>0.84208516242317677</v>
      </c>
      <c r="S1906" s="2">
        <f t="shared" si="148"/>
        <v>0.15791483757682323</v>
      </c>
      <c r="T1906" s="2"/>
      <c r="U1906" s="2"/>
      <c r="V1906" s="37"/>
      <c r="W1906" s="37"/>
      <c r="X1906" s="37"/>
      <c r="Y1906" s="37"/>
      <c r="Z1906" s="37"/>
      <c r="AA1906" s="37"/>
      <c r="AB1906" s="12">
        <v>5</v>
      </c>
      <c r="AC1906">
        <v>16</v>
      </c>
      <c r="AD1906">
        <v>-234</v>
      </c>
      <c r="AE1906">
        <v>0.31</v>
      </c>
      <c r="AF1906">
        <v>3</v>
      </c>
      <c r="AG1906">
        <v>-4</v>
      </c>
      <c r="AH1906">
        <v>0</v>
      </c>
      <c r="AI1906">
        <v>2</v>
      </c>
      <c r="AJ1906">
        <v>1</v>
      </c>
      <c r="AK1906">
        <v>7</v>
      </c>
      <c r="AL1906">
        <v>0.01</v>
      </c>
      <c r="AM1906">
        <v>-1.8</v>
      </c>
      <c r="AN1906">
        <v>-13</v>
      </c>
      <c r="AO1906">
        <v>11.2</v>
      </c>
      <c r="AP1906">
        <v>11</v>
      </c>
      <c r="AQ1906">
        <v>1</v>
      </c>
      <c r="AR1906" s="2">
        <v>0.98</v>
      </c>
    </row>
    <row r="1907" spans="6:44" x14ac:dyDescent="0.3">
      <c r="F1907" t="str">
        <f t="shared" si="146"/>
        <v>13261417</v>
      </c>
      <c r="G1907" t="e">
        <f t="shared" si="149"/>
        <v>#N/A</v>
      </c>
      <c r="H1907" s="11">
        <v>1326</v>
      </c>
      <c r="I1907" s="5">
        <v>1417</v>
      </c>
      <c r="J1907" t="s">
        <v>60</v>
      </c>
      <c r="K1907" t="s">
        <v>79</v>
      </c>
      <c r="O1907" s="3"/>
      <c r="P1907" s="4"/>
      <c r="Q1907" s="4"/>
      <c r="R1907" s="2">
        <f t="shared" si="147"/>
        <v>0.6220851624231768</v>
      </c>
      <c r="S1907" s="2">
        <f t="shared" si="148"/>
        <v>0.3779148375768232</v>
      </c>
      <c r="T1907" s="2"/>
      <c r="U1907" s="2"/>
      <c r="V1907" s="37"/>
      <c r="W1907" s="37"/>
      <c r="X1907" s="37"/>
      <c r="Y1907" s="37"/>
      <c r="Z1907" s="37"/>
      <c r="AA1907" s="37"/>
      <c r="AB1907" s="12">
        <v>5</v>
      </c>
      <c r="AC1907">
        <v>11</v>
      </c>
      <c r="AD1907">
        <v>-33</v>
      </c>
      <c r="AE1907">
        <v>0.09</v>
      </c>
      <c r="AF1907">
        <v>0</v>
      </c>
      <c r="AG1907">
        <v>-1</v>
      </c>
      <c r="AH1907">
        <v>1</v>
      </c>
      <c r="AI1907">
        <v>3</v>
      </c>
      <c r="AJ1907">
        <v>1</v>
      </c>
      <c r="AK1907">
        <v>2</v>
      </c>
      <c r="AL1907">
        <v>0.01</v>
      </c>
      <c r="AM1907">
        <v>-6.1</v>
      </c>
      <c r="AN1907">
        <v>-9.6</v>
      </c>
      <c r="AO1907">
        <v>3.5</v>
      </c>
      <c r="AP1907">
        <v>6</v>
      </c>
      <c r="AQ1907">
        <v>1</v>
      </c>
      <c r="AR1907" s="2">
        <v>0.76</v>
      </c>
    </row>
    <row r="1908" spans="6:44" x14ac:dyDescent="0.3">
      <c r="F1908" t="str">
        <f t="shared" si="146"/>
        <v>13261420</v>
      </c>
      <c r="G1908" t="e">
        <f t="shared" si="149"/>
        <v>#N/A</v>
      </c>
      <c r="H1908" s="11">
        <v>1326</v>
      </c>
      <c r="I1908" s="5">
        <v>1420</v>
      </c>
      <c r="J1908" t="s">
        <v>60</v>
      </c>
      <c r="K1908" t="s">
        <v>80</v>
      </c>
      <c r="O1908" s="3"/>
      <c r="P1908" s="4"/>
      <c r="Q1908" s="4"/>
      <c r="R1908" s="2">
        <f t="shared" si="147"/>
        <v>0.81208516242317674</v>
      </c>
      <c r="S1908" s="2">
        <f t="shared" si="148"/>
        <v>0.18791483757682326</v>
      </c>
      <c r="T1908" s="2"/>
      <c r="U1908" s="2"/>
      <c r="V1908" s="37"/>
      <c r="W1908" s="37"/>
      <c r="X1908" s="37"/>
      <c r="Y1908" s="37"/>
      <c r="Z1908" s="37"/>
      <c r="AA1908" s="37"/>
      <c r="AB1908" s="12">
        <v>5</v>
      </c>
      <c r="AC1908">
        <v>16</v>
      </c>
      <c r="AD1908">
        <v>-169</v>
      </c>
      <c r="AE1908">
        <v>7.0000000000000007E-2</v>
      </c>
      <c r="AF1908">
        <v>2</v>
      </c>
      <c r="AG1908">
        <v>-4</v>
      </c>
      <c r="AH1908">
        <v>0</v>
      </c>
      <c r="AI1908">
        <v>-2</v>
      </c>
      <c r="AJ1908">
        <v>4</v>
      </c>
      <c r="AK1908">
        <v>4</v>
      </c>
      <c r="AL1908">
        <v>0.08</v>
      </c>
      <c r="AM1908">
        <v>3.3</v>
      </c>
      <c r="AN1908">
        <v>-4.3</v>
      </c>
      <c r="AO1908">
        <v>7.6</v>
      </c>
      <c r="AP1908">
        <v>11</v>
      </c>
      <c r="AQ1908">
        <v>1</v>
      </c>
      <c r="AR1908" s="2">
        <v>0.95</v>
      </c>
    </row>
    <row r="1909" spans="6:44" x14ac:dyDescent="0.3">
      <c r="F1909" t="str">
        <f t="shared" si="146"/>
        <v>13261422</v>
      </c>
      <c r="G1909" t="e">
        <f t="shared" si="149"/>
        <v>#N/A</v>
      </c>
      <c r="H1909" s="11">
        <v>1326</v>
      </c>
      <c r="I1909" s="5">
        <v>1422</v>
      </c>
      <c r="J1909" t="s">
        <v>60</v>
      </c>
      <c r="K1909" t="s">
        <v>81</v>
      </c>
      <c r="O1909" s="3"/>
      <c r="P1909" s="4"/>
      <c r="Q1909" s="4"/>
      <c r="R1909" s="2">
        <f t="shared" si="147"/>
        <v>0.68208516242317674</v>
      </c>
      <c r="S1909" s="2">
        <f t="shared" si="148"/>
        <v>0.31791483757682326</v>
      </c>
      <c r="T1909" s="2"/>
      <c r="U1909" s="2"/>
      <c r="V1909" s="37"/>
      <c r="W1909" s="37"/>
      <c r="X1909" s="37"/>
      <c r="Y1909" s="37"/>
      <c r="Z1909" s="37"/>
      <c r="AA1909" s="37"/>
      <c r="AB1909" s="12">
        <v>5</v>
      </c>
      <c r="AC1909">
        <v>13</v>
      </c>
      <c r="AD1909">
        <v>-67</v>
      </c>
      <c r="AE1909">
        <v>-0.02</v>
      </c>
      <c r="AF1909">
        <v>2</v>
      </c>
      <c r="AG1909">
        <v>0</v>
      </c>
      <c r="AH1909">
        <v>-2</v>
      </c>
      <c r="AI1909">
        <v>-4</v>
      </c>
      <c r="AJ1909">
        <v>-4</v>
      </c>
      <c r="AK1909">
        <v>-1</v>
      </c>
      <c r="AL1909">
        <v>0.03</v>
      </c>
      <c r="AM1909">
        <v>3.7</v>
      </c>
      <c r="AN1909">
        <v>3.4</v>
      </c>
      <c r="AO1909">
        <v>0.3</v>
      </c>
      <c r="AP1909">
        <v>8</v>
      </c>
      <c r="AQ1909">
        <v>1</v>
      </c>
      <c r="AR1909" s="2">
        <v>0.82</v>
      </c>
    </row>
    <row r="1910" spans="6:44" x14ac:dyDescent="0.3">
      <c r="F1910" t="str">
        <f t="shared" si="146"/>
        <v>13261437</v>
      </c>
      <c r="G1910" t="e">
        <f t="shared" si="149"/>
        <v>#N/A</v>
      </c>
      <c r="H1910" s="11">
        <v>1326</v>
      </c>
      <c r="I1910" s="5">
        <v>1437</v>
      </c>
      <c r="J1910" t="s">
        <v>60</v>
      </c>
      <c r="K1910" t="s">
        <v>82</v>
      </c>
      <c r="O1910" s="3"/>
      <c r="P1910" s="4"/>
      <c r="Q1910" s="4"/>
      <c r="R1910" s="2">
        <f t="shared" si="147"/>
        <v>0.40208516242317682</v>
      </c>
      <c r="S1910" s="2">
        <f t="shared" si="148"/>
        <v>0.59791483757682318</v>
      </c>
      <c r="T1910" s="2"/>
      <c r="U1910" s="2"/>
      <c r="V1910" s="37"/>
      <c r="W1910" s="37"/>
      <c r="X1910" s="37"/>
      <c r="Y1910" s="37"/>
      <c r="Z1910" s="37"/>
      <c r="AA1910" s="37"/>
      <c r="AB1910" s="12">
        <v>5</v>
      </c>
      <c r="AC1910">
        <v>1</v>
      </c>
      <c r="AD1910">
        <v>13</v>
      </c>
      <c r="AE1910">
        <v>-0.13</v>
      </c>
      <c r="AF1910">
        <v>-6</v>
      </c>
      <c r="AG1910">
        <v>-1</v>
      </c>
      <c r="AH1910">
        <v>2</v>
      </c>
      <c r="AI1910">
        <v>0</v>
      </c>
      <c r="AJ1910">
        <v>1</v>
      </c>
      <c r="AK1910">
        <v>2</v>
      </c>
      <c r="AL1910">
        <v>-0.04</v>
      </c>
      <c r="AM1910">
        <v>-11.3</v>
      </c>
      <c r="AN1910">
        <v>-4.2</v>
      </c>
      <c r="AO1910">
        <v>-7.1</v>
      </c>
      <c r="AP1910">
        <v>-4</v>
      </c>
      <c r="AQ1910">
        <v>0</v>
      </c>
      <c r="AR1910" s="2">
        <v>0.54</v>
      </c>
    </row>
    <row r="1911" spans="6:44" x14ac:dyDescent="0.3">
      <c r="F1911" t="str">
        <f t="shared" si="146"/>
        <v>13261438</v>
      </c>
      <c r="G1911" t="e">
        <f t="shared" si="149"/>
        <v>#N/A</v>
      </c>
      <c r="H1911" s="11">
        <v>1326</v>
      </c>
      <c r="I1911" s="5">
        <v>1438</v>
      </c>
      <c r="J1911" t="s">
        <v>60</v>
      </c>
      <c r="K1911" t="s">
        <v>83</v>
      </c>
      <c r="O1911" s="3"/>
      <c r="P1911" s="4"/>
      <c r="Q1911" s="4"/>
      <c r="R1911" s="2">
        <f t="shared" si="147"/>
        <v>0.42208516242317684</v>
      </c>
      <c r="S1911" s="2">
        <f t="shared" si="148"/>
        <v>0.57791483757682316</v>
      </c>
      <c r="T1911" s="2"/>
      <c r="U1911" s="2"/>
      <c r="V1911" s="37"/>
      <c r="W1911" s="37"/>
      <c r="X1911" s="37"/>
      <c r="Y1911" s="37"/>
      <c r="Z1911" s="37"/>
      <c r="AA1911" s="37"/>
      <c r="AB1911" s="12">
        <v>5</v>
      </c>
      <c r="AC1911">
        <v>1</v>
      </c>
      <c r="AD1911">
        <v>14</v>
      </c>
      <c r="AE1911">
        <v>-0.19</v>
      </c>
      <c r="AF1911">
        <v>1</v>
      </c>
      <c r="AG1911">
        <v>4</v>
      </c>
      <c r="AH1911">
        <v>3</v>
      </c>
      <c r="AI1911">
        <v>-3</v>
      </c>
      <c r="AJ1911">
        <v>3</v>
      </c>
      <c r="AK1911">
        <v>1</v>
      </c>
      <c r="AL1911">
        <v>-0.03</v>
      </c>
      <c r="AM1911">
        <v>8.3000000000000007</v>
      </c>
      <c r="AN1911">
        <v>13.3</v>
      </c>
      <c r="AO1911">
        <v>-5</v>
      </c>
      <c r="AP1911">
        <v>-4</v>
      </c>
      <c r="AQ1911">
        <v>0</v>
      </c>
      <c r="AR1911" s="2">
        <v>0.56000000000000005</v>
      </c>
    </row>
    <row r="1912" spans="6:44" x14ac:dyDescent="0.3">
      <c r="F1912" t="str">
        <f t="shared" si="146"/>
        <v>13261439</v>
      </c>
      <c r="G1912" t="e">
        <f t="shared" si="149"/>
        <v>#N/A</v>
      </c>
      <c r="H1912" s="11">
        <v>1326</v>
      </c>
      <c r="I1912" s="5">
        <v>1439</v>
      </c>
      <c r="J1912" t="s">
        <v>60</v>
      </c>
      <c r="K1912" t="s">
        <v>84</v>
      </c>
      <c r="O1912" s="3"/>
      <c r="P1912" s="4"/>
      <c r="Q1912" s="4"/>
      <c r="R1912" s="2">
        <f t="shared" si="147"/>
        <v>0.56208516242317674</v>
      </c>
      <c r="S1912" s="2">
        <f t="shared" si="148"/>
        <v>0.43791483757682326</v>
      </c>
      <c r="T1912" s="2"/>
      <c r="U1912" s="2"/>
      <c r="V1912" s="37"/>
      <c r="W1912" s="37"/>
      <c r="X1912" s="37"/>
      <c r="Y1912" s="37"/>
      <c r="Z1912" s="37"/>
      <c r="AA1912" s="37"/>
      <c r="AB1912" s="12">
        <v>5</v>
      </c>
      <c r="AC1912">
        <v>8</v>
      </c>
      <c r="AD1912">
        <v>-17</v>
      </c>
      <c r="AE1912">
        <v>0.09</v>
      </c>
      <c r="AF1912">
        <v>-3</v>
      </c>
      <c r="AG1912">
        <v>-2</v>
      </c>
      <c r="AH1912">
        <v>0</v>
      </c>
      <c r="AI1912">
        <v>0</v>
      </c>
      <c r="AJ1912">
        <v>6</v>
      </c>
      <c r="AK1912">
        <v>4</v>
      </c>
      <c r="AL1912">
        <v>0.02</v>
      </c>
      <c r="AM1912">
        <v>-3.9</v>
      </c>
      <c r="AN1912">
        <v>-5.0999999999999996</v>
      </c>
      <c r="AO1912">
        <v>1.2</v>
      </c>
      <c r="AP1912">
        <v>3</v>
      </c>
      <c r="AQ1912">
        <v>1</v>
      </c>
      <c r="AR1912" s="2">
        <v>0.7</v>
      </c>
    </row>
    <row r="1913" spans="6:44" x14ac:dyDescent="0.3">
      <c r="F1913" t="str">
        <f t="shared" si="146"/>
        <v>13261452</v>
      </c>
      <c r="G1913" t="e">
        <f t="shared" si="149"/>
        <v>#N/A</v>
      </c>
      <c r="H1913" s="11">
        <v>1326</v>
      </c>
      <c r="I1913" s="5">
        <v>1452</v>
      </c>
      <c r="J1913" t="s">
        <v>60</v>
      </c>
      <c r="K1913" t="s">
        <v>85</v>
      </c>
      <c r="O1913" s="3"/>
      <c r="P1913" s="4"/>
      <c r="Q1913" s="4"/>
      <c r="R1913" s="2">
        <f t="shared" si="147"/>
        <v>0.5020851624231768</v>
      </c>
      <c r="S1913" s="2">
        <f t="shared" si="148"/>
        <v>0.4979148375768232</v>
      </c>
      <c r="T1913" s="2"/>
      <c r="U1913" s="2"/>
      <c r="V1913" s="37"/>
      <c r="W1913" s="37"/>
      <c r="X1913" s="37"/>
      <c r="Y1913" s="37"/>
      <c r="Z1913" s="37"/>
      <c r="AA1913" s="37"/>
      <c r="AB1913" s="12">
        <v>5</v>
      </c>
      <c r="AC1913">
        <v>5</v>
      </c>
      <c r="AD1913">
        <v>2</v>
      </c>
      <c r="AE1913">
        <v>0.04</v>
      </c>
      <c r="AF1913">
        <v>4</v>
      </c>
      <c r="AG1913">
        <v>-2</v>
      </c>
      <c r="AH1913">
        <v>2</v>
      </c>
      <c r="AI1913">
        <v>-5</v>
      </c>
      <c r="AJ1913">
        <v>-7</v>
      </c>
      <c r="AK1913">
        <v>5</v>
      </c>
      <c r="AL1913">
        <v>-0.04</v>
      </c>
      <c r="AM1913">
        <v>-3.8</v>
      </c>
      <c r="AN1913">
        <v>-2.2999999999999998</v>
      </c>
      <c r="AO1913">
        <v>-1.5</v>
      </c>
      <c r="AP1913">
        <v>0</v>
      </c>
      <c r="AQ1913">
        <v>0</v>
      </c>
      <c r="AR1913" s="2">
        <v>0.64</v>
      </c>
    </row>
    <row r="1914" spans="6:44" x14ac:dyDescent="0.3">
      <c r="F1914" t="str">
        <f t="shared" si="146"/>
        <v>13261455</v>
      </c>
      <c r="G1914" t="e">
        <f t="shared" si="149"/>
        <v>#N/A</v>
      </c>
      <c r="H1914" s="11">
        <v>1326</v>
      </c>
      <c r="I1914" s="5">
        <v>1455</v>
      </c>
      <c r="J1914" t="s">
        <v>60</v>
      </c>
      <c r="K1914" t="s">
        <v>86</v>
      </c>
      <c r="O1914" s="3"/>
      <c r="P1914" s="4"/>
      <c r="Q1914" s="4"/>
      <c r="R1914" s="2">
        <f t="shared" si="147"/>
        <v>0.51208516242317681</v>
      </c>
      <c r="S1914" s="2">
        <f t="shared" si="148"/>
        <v>0.48791483757682319</v>
      </c>
      <c r="T1914" s="2"/>
      <c r="U1914" s="2"/>
      <c r="V1914" s="37"/>
      <c r="W1914" s="37"/>
      <c r="X1914" s="37"/>
      <c r="Y1914" s="37"/>
      <c r="Z1914" s="37"/>
      <c r="AA1914" s="37"/>
      <c r="AB1914" s="12">
        <v>5</v>
      </c>
      <c r="AC1914">
        <v>4</v>
      </c>
      <c r="AD1914">
        <v>-5</v>
      </c>
      <c r="AE1914">
        <v>-0.03</v>
      </c>
      <c r="AF1914">
        <v>-1</v>
      </c>
      <c r="AG1914">
        <v>-1</v>
      </c>
      <c r="AH1914">
        <v>1</v>
      </c>
      <c r="AI1914">
        <v>1</v>
      </c>
      <c r="AJ1914">
        <v>-5</v>
      </c>
      <c r="AK1914">
        <v>-2</v>
      </c>
      <c r="AL1914">
        <v>-0.01</v>
      </c>
      <c r="AM1914">
        <v>-7.2</v>
      </c>
      <c r="AN1914">
        <v>-4.5999999999999996</v>
      </c>
      <c r="AO1914">
        <v>-2.6</v>
      </c>
      <c r="AP1914">
        <v>-1</v>
      </c>
      <c r="AQ1914">
        <v>0</v>
      </c>
      <c r="AR1914" s="2">
        <v>0.65</v>
      </c>
    </row>
    <row r="1915" spans="6:44" x14ac:dyDescent="0.3">
      <c r="F1915" t="str">
        <f t="shared" si="146"/>
        <v>13261460</v>
      </c>
      <c r="G1915" t="e">
        <f t="shared" si="149"/>
        <v>#N/A</v>
      </c>
      <c r="H1915" s="11">
        <v>1326</v>
      </c>
      <c r="I1915" s="5">
        <v>1460</v>
      </c>
      <c r="J1915" t="s">
        <v>60</v>
      </c>
      <c r="K1915" t="s">
        <v>87</v>
      </c>
      <c r="O1915" s="3"/>
      <c r="P1915" s="4"/>
      <c r="Q1915" s="4"/>
      <c r="R1915" s="2">
        <f t="shared" si="147"/>
        <v>0.77208516242317682</v>
      </c>
      <c r="S1915" s="2">
        <f t="shared" si="148"/>
        <v>0.22791483757682318</v>
      </c>
      <c r="T1915" s="2"/>
      <c r="U1915" s="2"/>
      <c r="V1915" s="37"/>
      <c r="W1915" s="37"/>
      <c r="X1915" s="37"/>
      <c r="Y1915" s="37"/>
      <c r="Z1915" s="37"/>
      <c r="AA1915" s="37"/>
      <c r="AB1915" s="12">
        <v>5</v>
      </c>
      <c r="AC1915">
        <v>14</v>
      </c>
      <c r="AD1915">
        <v>-120</v>
      </c>
      <c r="AE1915">
        <v>0.03</v>
      </c>
      <c r="AF1915">
        <v>5</v>
      </c>
      <c r="AG1915">
        <v>0</v>
      </c>
      <c r="AH1915">
        <v>-1</v>
      </c>
      <c r="AI1915">
        <v>-3</v>
      </c>
      <c r="AJ1915">
        <v>1</v>
      </c>
      <c r="AK1915">
        <v>0</v>
      </c>
      <c r="AL1915">
        <v>0.01</v>
      </c>
      <c r="AM1915">
        <v>4.5</v>
      </c>
      <c r="AN1915">
        <v>0.5</v>
      </c>
      <c r="AO1915">
        <v>4</v>
      </c>
      <c r="AP1915">
        <v>9</v>
      </c>
      <c r="AQ1915">
        <v>1</v>
      </c>
      <c r="AR1915" s="2">
        <v>0.91</v>
      </c>
    </row>
    <row r="1916" spans="6:44" x14ac:dyDescent="0.3">
      <c r="F1916" t="str">
        <f t="shared" si="146"/>
        <v>13261462</v>
      </c>
      <c r="G1916" t="e">
        <f t="shared" si="149"/>
        <v>#N/A</v>
      </c>
      <c r="H1916" s="11">
        <v>1326</v>
      </c>
      <c r="I1916" s="5">
        <v>1462</v>
      </c>
      <c r="J1916" t="s">
        <v>60</v>
      </c>
      <c r="K1916" t="s">
        <v>88</v>
      </c>
      <c r="O1916" s="3"/>
      <c r="P1916" s="4"/>
      <c r="Q1916" s="4"/>
      <c r="R1916" s="2">
        <f t="shared" si="147"/>
        <v>0.52208516242317682</v>
      </c>
      <c r="S1916" s="2">
        <f t="shared" si="148"/>
        <v>0.47791483757682318</v>
      </c>
      <c r="T1916" s="2"/>
      <c r="U1916" s="2"/>
      <c r="V1916" s="37"/>
      <c r="W1916" s="37"/>
      <c r="X1916" s="37"/>
      <c r="Y1916" s="37"/>
      <c r="Z1916" s="37"/>
      <c r="AA1916" s="37"/>
      <c r="AB1916" s="12">
        <v>5</v>
      </c>
      <c r="AC1916">
        <v>1</v>
      </c>
      <c r="AD1916">
        <v>1</v>
      </c>
      <c r="AE1916">
        <v>-0.1</v>
      </c>
      <c r="AF1916">
        <v>-2</v>
      </c>
      <c r="AG1916">
        <v>-2</v>
      </c>
      <c r="AH1916">
        <v>0</v>
      </c>
      <c r="AI1916">
        <v>2</v>
      </c>
      <c r="AJ1916">
        <v>0</v>
      </c>
      <c r="AK1916">
        <v>-2</v>
      </c>
      <c r="AL1916">
        <v>-0.06</v>
      </c>
      <c r="AM1916">
        <v>-8.5</v>
      </c>
      <c r="AN1916">
        <v>-7.8</v>
      </c>
      <c r="AO1916">
        <v>-0.7</v>
      </c>
      <c r="AP1916">
        <v>-4</v>
      </c>
      <c r="AQ1916">
        <v>0</v>
      </c>
      <c r="AR1916" s="2">
        <v>0.66</v>
      </c>
    </row>
    <row r="1917" spans="6:44" x14ac:dyDescent="0.3">
      <c r="F1917" t="str">
        <f t="shared" si="146"/>
        <v>13281335</v>
      </c>
      <c r="G1917" t="e">
        <f t="shared" si="149"/>
        <v>#N/A</v>
      </c>
      <c r="H1917" s="11">
        <v>1328</v>
      </c>
      <c r="I1917" s="5">
        <v>1335</v>
      </c>
      <c r="J1917" t="s">
        <v>61</v>
      </c>
      <c r="K1917" t="s">
        <v>62</v>
      </c>
      <c r="O1917" s="3"/>
      <c r="P1917" s="4"/>
      <c r="Q1917" s="4"/>
      <c r="R1917" s="2">
        <f t="shared" si="147"/>
        <v>0.69208516242317675</v>
      </c>
      <c r="S1917" s="2">
        <f t="shared" si="148"/>
        <v>0.30791483757682325</v>
      </c>
      <c r="T1917" s="2"/>
      <c r="U1917" s="2"/>
      <c r="V1917" s="37"/>
      <c r="W1917" s="37"/>
      <c r="X1917" s="37"/>
      <c r="Y1917" s="37"/>
      <c r="Z1917" s="37"/>
      <c r="AA1917" s="37"/>
      <c r="AB1917" s="12">
        <v>10</v>
      </c>
      <c r="AC1917">
        <v>16</v>
      </c>
      <c r="AD1917">
        <v>-80</v>
      </c>
      <c r="AE1917">
        <v>-0.16</v>
      </c>
      <c r="AF1917">
        <v>1</v>
      </c>
      <c r="AG1917">
        <v>4</v>
      </c>
      <c r="AH1917">
        <v>0</v>
      </c>
      <c r="AI1917">
        <v>0</v>
      </c>
      <c r="AJ1917">
        <v>4</v>
      </c>
      <c r="AK1917">
        <v>-7</v>
      </c>
      <c r="AL1917">
        <v>0.09</v>
      </c>
      <c r="AM1917">
        <v>9.5</v>
      </c>
      <c r="AN1917">
        <v>12</v>
      </c>
      <c r="AO1917">
        <v>-2.5</v>
      </c>
      <c r="AP1917">
        <v>6</v>
      </c>
      <c r="AQ1917">
        <v>1</v>
      </c>
      <c r="AR1917" s="2">
        <v>0.83</v>
      </c>
    </row>
    <row r="1918" spans="6:44" x14ac:dyDescent="0.3">
      <c r="F1918" t="str">
        <f t="shared" si="146"/>
        <v>13281344</v>
      </c>
      <c r="G1918" t="e">
        <f t="shared" si="149"/>
        <v>#N/A</v>
      </c>
      <c r="H1918" s="11">
        <v>1328</v>
      </c>
      <c r="I1918" s="5">
        <v>1344</v>
      </c>
      <c r="J1918" t="s">
        <v>61</v>
      </c>
      <c r="K1918" t="s">
        <v>63</v>
      </c>
      <c r="O1918" s="3"/>
      <c r="P1918" s="4"/>
      <c r="Q1918" s="4"/>
      <c r="R1918" s="2">
        <f t="shared" si="147"/>
        <v>0.59208516242317677</v>
      </c>
      <c r="S1918" s="2">
        <f t="shared" si="148"/>
        <v>0.40791483757682323</v>
      </c>
      <c r="T1918" s="2"/>
      <c r="U1918" s="2"/>
      <c r="V1918" s="37"/>
      <c r="W1918" s="37"/>
      <c r="X1918" s="37"/>
      <c r="Y1918" s="37"/>
      <c r="Z1918" s="37"/>
      <c r="AA1918" s="37"/>
      <c r="AB1918" s="12">
        <v>10</v>
      </c>
      <c r="AC1918">
        <v>10</v>
      </c>
      <c r="AD1918">
        <v>-16</v>
      </c>
      <c r="AE1918">
        <v>-0.04</v>
      </c>
      <c r="AF1918">
        <v>4</v>
      </c>
      <c r="AG1918">
        <v>1</v>
      </c>
      <c r="AH1918">
        <v>0</v>
      </c>
      <c r="AI1918">
        <v>-2</v>
      </c>
      <c r="AJ1918">
        <v>-1</v>
      </c>
      <c r="AK1918">
        <v>-1</v>
      </c>
      <c r="AL1918">
        <v>0.05</v>
      </c>
      <c r="AM1918">
        <v>11.5</v>
      </c>
      <c r="AN1918">
        <v>8.9</v>
      </c>
      <c r="AO1918">
        <v>2.6</v>
      </c>
      <c r="AP1918">
        <v>0</v>
      </c>
      <c r="AQ1918">
        <v>0</v>
      </c>
      <c r="AR1918" s="2">
        <v>0.73</v>
      </c>
    </row>
    <row r="1919" spans="6:44" x14ac:dyDescent="0.3">
      <c r="F1919" t="str">
        <f t="shared" si="146"/>
        <v>13281345</v>
      </c>
      <c r="G1919" t="e">
        <f t="shared" si="149"/>
        <v>#N/A</v>
      </c>
      <c r="H1919" s="11">
        <v>1328</v>
      </c>
      <c r="I1919" s="5">
        <v>1345</v>
      </c>
      <c r="J1919" t="s">
        <v>61</v>
      </c>
      <c r="K1919" t="s">
        <v>64</v>
      </c>
      <c r="O1919" s="3"/>
      <c r="P1919" s="4"/>
      <c r="Q1919" s="4"/>
      <c r="R1919" s="2">
        <f t="shared" si="147"/>
        <v>0.28208516242317677</v>
      </c>
      <c r="S1919" s="2">
        <f t="shared" si="148"/>
        <v>0.71791483757682317</v>
      </c>
      <c r="T1919" s="2"/>
      <c r="U1919" s="2"/>
      <c r="V1919" s="37"/>
      <c r="W1919" s="37"/>
      <c r="X1919" s="37"/>
      <c r="Y1919" s="37"/>
      <c r="Z1919" s="37"/>
      <c r="AA1919" s="37"/>
      <c r="AB1919" s="12">
        <v>10</v>
      </c>
      <c r="AC1919">
        <v>2</v>
      </c>
      <c r="AD1919">
        <v>42</v>
      </c>
      <c r="AE1919">
        <v>-0.24</v>
      </c>
      <c r="AF1919">
        <v>-4</v>
      </c>
      <c r="AG1919">
        <v>4</v>
      </c>
      <c r="AH1919">
        <v>1</v>
      </c>
      <c r="AI1919">
        <v>0</v>
      </c>
      <c r="AJ1919">
        <v>0</v>
      </c>
      <c r="AK1919">
        <v>-2</v>
      </c>
      <c r="AL1919">
        <v>0.01</v>
      </c>
      <c r="AM1919">
        <v>4.0999999999999996</v>
      </c>
      <c r="AN1919">
        <v>16</v>
      </c>
      <c r="AO1919">
        <v>-11.9</v>
      </c>
      <c r="AP1919">
        <v>-8</v>
      </c>
      <c r="AQ1919">
        <v>0</v>
      </c>
      <c r="AR1919" s="2">
        <v>0.42</v>
      </c>
    </row>
    <row r="1920" spans="6:44" x14ac:dyDescent="0.3">
      <c r="F1920" t="str">
        <f t="shared" si="146"/>
        <v>13281347</v>
      </c>
      <c r="G1920" t="e">
        <f t="shared" si="149"/>
        <v>#N/A</v>
      </c>
      <c r="H1920" s="11">
        <v>1328</v>
      </c>
      <c r="I1920" s="5">
        <v>1347</v>
      </c>
      <c r="J1920" t="s">
        <v>61</v>
      </c>
      <c r="K1920" t="s">
        <v>65</v>
      </c>
      <c r="O1920" s="3"/>
      <c r="P1920" s="4"/>
      <c r="Q1920" s="4"/>
      <c r="R1920" s="2">
        <f t="shared" si="147"/>
        <v>0.77208516242317682</v>
      </c>
      <c r="S1920" s="2">
        <f t="shared" si="148"/>
        <v>0.22791483757682318</v>
      </c>
      <c r="T1920" s="2"/>
      <c r="U1920" s="2"/>
      <c r="V1920" s="37"/>
      <c r="W1920" s="37"/>
      <c r="X1920" s="37"/>
      <c r="Y1920" s="37"/>
      <c r="Z1920" s="37"/>
      <c r="AA1920" s="37"/>
      <c r="AB1920" s="12">
        <v>10</v>
      </c>
      <c r="AC1920">
        <v>16</v>
      </c>
      <c r="AD1920">
        <v>-123</v>
      </c>
      <c r="AE1920">
        <v>-0.04</v>
      </c>
      <c r="AF1920">
        <v>5</v>
      </c>
      <c r="AG1920">
        <v>2</v>
      </c>
      <c r="AH1920">
        <v>-1</v>
      </c>
      <c r="AI1920">
        <v>-3</v>
      </c>
      <c r="AJ1920">
        <v>-4</v>
      </c>
      <c r="AK1920">
        <v>-2</v>
      </c>
      <c r="AL1920">
        <v>0.02</v>
      </c>
      <c r="AM1920">
        <v>18.3</v>
      </c>
      <c r="AN1920">
        <v>16.7</v>
      </c>
      <c r="AO1920">
        <v>1.6</v>
      </c>
      <c r="AP1920">
        <v>6</v>
      </c>
      <c r="AQ1920">
        <v>1</v>
      </c>
      <c r="AR1920" s="2">
        <v>0.91</v>
      </c>
    </row>
    <row r="1921" spans="6:44" x14ac:dyDescent="0.3">
      <c r="F1921" t="str">
        <f t="shared" si="146"/>
        <v>13281348</v>
      </c>
      <c r="G1921" t="e">
        <f t="shared" si="149"/>
        <v>#N/A</v>
      </c>
      <c r="H1921" s="11">
        <v>1328</v>
      </c>
      <c r="I1921" s="5">
        <v>1348</v>
      </c>
      <c r="J1921" t="s">
        <v>61</v>
      </c>
      <c r="K1921" t="s">
        <v>66</v>
      </c>
      <c r="O1921" s="3"/>
      <c r="P1921" s="4"/>
      <c r="Q1921" s="4"/>
      <c r="R1921" s="2">
        <f t="shared" si="147"/>
        <v>0.48208516242317678</v>
      </c>
      <c r="S1921" s="2">
        <f t="shared" si="148"/>
        <v>0.51791483757682322</v>
      </c>
      <c r="T1921" s="2"/>
      <c r="U1921" s="2"/>
      <c r="V1921" s="37"/>
      <c r="W1921" s="37"/>
      <c r="X1921" s="37"/>
      <c r="Y1921" s="37"/>
      <c r="Z1921" s="37"/>
      <c r="AA1921" s="37"/>
      <c r="AB1921" s="12">
        <v>10</v>
      </c>
      <c r="AC1921">
        <v>7</v>
      </c>
      <c r="AD1921">
        <v>-2</v>
      </c>
      <c r="AE1921">
        <v>-0.2</v>
      </c>
      <c r="AF1921">
        <v>2</v>
      </c>
      <c r="AG1921">
        <v>1</v>
      </c>
      <c r="AH1921">
        <v>2</v>
      </c>
      <c r="AI1921">
        <v>-5</v>
      </c>
      <c r="AJ1921">
        <v>-3</v>
      </c>
      <c r="AK1921">
        <v>-3</v>
      </c>
      <c r="AL1921">
        <v>0.04</v>
      </c>
      <c r="AM1921">
        <v>9</v>
      </c>
      <c r="AN1921">
        <v>13.7</v>
      </c>
      <c r="AO1921">
        <v>-4.7</v>
      </c>
      <c r="AP1921">
        <v>-3</v>
      </c>
      <c r="AQ1921">
        <v>0</v>
      </c>
      <c r="AR1921" s="2">
        <v>0.62</v>
      </c>
    </row>
    <row r="1922" spans="6:44" x14ac:dyDescent="0.3">
      <c r="F1922" t="str">
        <f t="shared" si="146"/>
        <v>13281355</v>
      </c>
      <c r="G1922" t="e">
        <f t="shared" si="149"/>
        <v>#N/A</v>
      </c>
      <c r="H1922" s="11">
        <v>1328</v>
      </c>
      <c r="I1922" s="5">
        <v>1355</v>
      </c>
      <c r="J1922" t="s">
        <v>61</v>
      </c>
      <c r="K1922" t="s">
        <v>67</v>
      </c>
      <c r="O1922" s="3"/>
      <c r="P1922" s="4"/>
      <c r="Q1922" s="4"/>
      <c r="R1922" s="2">
        <f t="shared" si="147"/>
        <v>0.56208516242317674</v>
      </c>
      <c r="S1922" s="2">
        <f t="shared" si="148"/>
        <v>0.43791483757682326</v>
      </c>
      <c r="T1922" s="2"/>
      <c r="U1922" s="2"/>
      <c r="V1922" s="37"/>
      <c r="W1922" s="37"/>
      <c r="X1922" s="37"/>
      <c r="Y1922" s="37"/>
      <c r="Z1922" s="37"/>
      <c r="AA1922" s="37"/>
      <c r="AB1922" s="12">
        <v>10</v>
      </c>
      <c r="AC1922">
        <v>12</v>
      </c>
      <c r="AD1922">
        <v>-28</v>
      </c>
      <c r="AE1922">
        <v>-0.22</v>
      </c>
      <c r="AF1922">
        <v>0</v>
      </c>
      <c r="AG1922">
        <v>1</v>
      </c>
      <c r="AH1922">
        <v>3</v>
      </c>
      <c r="AI1922">
        <v>2</v>
      </c>
      <c r="AJ1922">
        <v>3</v>
      </c>
      <c r="AK1922">
        <v>-7</v>
      </c>
      <c r="AL1922">
        <v>-0.01</v>
      </c>
      <c r="AM1922">
        <v>1.8</v>
      </c>
      <c r="AN1922">
        <v>6</v>
      </c>
      <c r="AO1922">
        <v>-4.2</v>
      </c>
      <c r="AP1922">
        <v>2</v>
      </c>
      <c r="AQ1922">
        <v>1</v>
      </c>
      <c r="AR1922" s="2">
        <v>0.7</v>
      </c>
    </row>
    <row r="1923" spans="6:44" x14ac:dyDescent="0.3">
      <c r="F1923" t="str">
        <f t="shared" si="146"/>
        <v>13281361</v>
      </c>
      <c r="G1923" t="e">
        <f t="shared" si="149"/>
        <v>#N/A</v>
      </c>
      <c r="H1923" s="11">
        <v>1328</v>
      </c>
      <c r="I1923" s="5">
        <v>1361</v>
      </c>
      <c r="J1923" t="s">
        <v>61</v>
      </c>
      <c r="K1923" t="s">
        <v>68</v>
      </c>
      <c r="O1923" s="3"/>
      <c r="P1923" s="4"/>
      <c r="Q1923" s="4"/>
      <c r="R1923" s="2">
        <f t="shared" si="147"/>
        <v>0.5020851624231768</v>
      </c>
      <c r="S1923" s="2">
        <f t="shared" si="148"/>
        <v>0.4979148375768232</v>
      </c>
      <c r="T1923" s="2"/>
      <c r="U1923" s="2"/>
      <c r="V1923" s="37"/>
      <c r="W1923" s="37"/>
      <c r="X1923" s="37"/>
      <c r="Y1923" s="37"/>
      <c r="Z1923" s="37"/>
      <c r="AA1923" s="37"/>
      <c r="AB1923" s="12">
        <v>10</v>
      </c>
      <c r="AC1923">
        <v>11</v>
      </c>
      <c r="AD1923">
        <v>-3</v>
      </c>
      <c r="AE1923">
        <v>-0.1</v>
      </c>
      <c r="AF1923">
        <v>2</v>
      </c>
      <c r="AG1923">
        <v>2</v>
      </c>
      <c r="AH1923">
        <v>0</v>
      </c>
      <c r="AI1923">
        <v>-2</v>
      </c>
      <c r="AJ1923">
        <v>-4</v>
      </c>
      <c r="AK1923">
        <v>-5</v>
      </c>
      <c r="AL1923">
        <v>0.03</v>
      </c>
      <c r="AM1923">
        <v>8.1</v>
      </c>
      <c r="AN1923">
        <v>13.2</v>
      </c>
      <c r="AO1923">
        <v>-5.0999999999999996</v>
      </c>
      <c r="AP1923">
        <v>1</v>
      </c>
      <c r="AQ1923">
        <v>1</v>
      </c>
      <c r="AR1923" s="2">
        <v>0.64</v>
      </c>
    </row>
    <row r="1924" spans="6:44" x14ac:dyDescent="0.3">
      <c r="F1924" t="str">
        <f t="shared" si="146"/>
        <v>13281371</v>
      </c>
      <c r="G1924" t="e">
        <f t="shared" si="149"/>
        <v>#N/A</v>
      </c>
      <c r="H1924" s="11">
        <v>1328</v>
      </c>
      <c r="I1924" s="5">
        <v>1371</v>
      </c>
      <c r="J1924" t="s">
        <v>61</v>
      </c>
      <c r="K1924" t="s">
        <v>69</v>
      </c>
      <c r="O1924" s="3"/>
      <c r="P1924" s="4"/>
      <c r="Q1924" s="4"/>
      <c r="R1924" s="2">
        <f t="shared" si="147"/>
        <v>0.45208516242317676</v>
      </c>
      <c r="S1924" s="2">
        <f t="shared" si="148"/>
        <v>0.54791483757682324</v>
      </c>
      <c r="T1924" s="2"/>
      <c r="U1924" s="2"/>
      <c r="V1924" s="37"/>
      <c r="W1924" s="37"/>
      <c r="X1924" s="37"/>
      <c r="Y1924" s="37"/>
      <c r="Z1924" s="37"/>
      <c r="AA1924" s="37"/>
      <c r="AB1924" s="12">
        <v>10</v>
      </c>
      <c r="AC1924">
        <v>8</v>
      </c>
      <c r="AD1924">
        <v>21</v>
      </c>
      <c r="AE1924">
        <v>-0.08</v>
      </c>
      <c r="AF1924">
        <v>1</v>
      </c>
      <c r="AG1924">
        <v>1</v>
      </c>
      <c r="AH1924">
        <v>0</v>
      </c>
      <c r="AI1924">
        <v>-1</v>
      </c>
      <c r="AJ1924">
        <v>-6</v>
      </c>
      <c r="AK1924">
        <v>-2</v>
      </c>
      <c r="AL1924">
        <v>0.06</v>
      </c>
      <c r="AM1924">
        <v>6.2</v>
      </c>
      <c r="AN1924">
        <v>8.3000000000000007</v>
      </c>
      <c r="AO1924">
        <v>-2.1</v>
      </c>
      <c r="AP1924">
        <v>-2</v>
      </c>
      <c r="AQ1924">
        <v>0</v>
      </c>
      <c r="AR1924" s="2">
        <v>0.59</v>
      </c>
    </row>
    <row r="1925" spans="6:44" x14ac:dyDescent="0.3">
      <c r="F1925" t="str">
        <f t="shared" si="146"/>
        <v>13281372</v>
      </c>
      <c r="G1925" t="e">
        <f t="shared" si="149"/>
        <v>#N/A</v>
      </c>
      <c r="H1925" s="11">
        <v>1328</v>
      </c>
      <c r="I1925" s="5">
        <v>1372</v>
      </c>
      <c r="J1925" t="s">
        <v>61</v>
      </c>
      <c r="K1925" t="s">
        <v>70</v>
      </c>
      <c r="O1925" s="3"/>
      <c r="P1925" s="4"/>
      <c r="Q1925" s="4"/>
      <c r="R1925" s="2">
        <f t="shared" si="147"/>
        <v>0.64208516242317681</v>
      </c>
      <c r="S1925" s="2">
        <f t="shared" si="148"/>
        <v>0.35791483757682319</v>
      </c>
      <c r="T1925" s="2"/>
      <c r="U1925" s="2"/>
      <c r="V1925" s="37"/>
      <c r="W1925" s="37"/>
      <c r="X1925" s="37"/>
      <c r="Y1925" s="37"/>
      <c r="Z1925" s="37"/>
      <c r="AA1925" s="37"/>
      <c r="AB1925" s="12">
        <v>10</v>
      </c>
      <c r="AC1925">
        <v>14</v>
      </c>
      <c r="AD1925">
        <v>-64</v>
      </c>
      <c r="AE1925">
        <v>-0.22</v>
      </c>
      <c r="AF1925">
        <v>1</v>
      </c>
      <c r="AG1925">
        <v>1</v>
      </c>
      <c r="AH1925">
        <v>-3</v>
      </c>
      <c r="AI1925">
        <v>-8</v>
      </c>
      <c r="AJ1925">
        <v>-5</v>
      </c>
      <c r="AK1925">
        <v>-1</v>
      </c>
      <c r="AL1925">
        <v>0.05</v>
      </c>
      <c r="AM1925">
        <v>7</v>
      </c>
      <c r="AN1925">
        <v>13.2</v>
      </c>
      <c r="AO1925">
        <v>-6.2</v>
      </c>
      <c r="AP1925">
        <v>4</v>
      </c>
      <c r="AQ1925">
        <v>1</v>
      </c>
      <c r="AR1925" s="2">
        <v>0.78</v>
      </c>
    </row>
    <row r="1926" spans="6:44" x14ac:dyDescent="0.3">
      <c r="F1926" t="str">
        <f t="shared" si="146"/>
        <v>13281382</v>
      </c>
      <c r="G1926" t="e">
        <f t="shared" si="149"/>
        <v>#N/A</v>
      </c>
      <c r="H1926" s="11">
        <v>1328</v>
      </c>
      <c r="I1926" s="5">
        <v>1382</v>
      </c>
      <c r="J1926" t="s">
        <v>61</v>
      </c>
      <c r="K1926" t="s">
        <v>71</v>
      </c>
      <c r="O1926" s="3"/>
      <c r="P1926" s="4"/>
      <c r="Q1926" s="4"/>
      <c r="R1926" s="2">
        <f t="shared" si="147"/>
        <v>0.55208516242317673</v>
      </c>
      <c r="S1926" s="2">
        <f t="shared" si="148"/>
        <v>0.44791483757682327</v>
      </c>
      <c r="T1926" s="2"/>
      <c r="U1926" s="2"/>
      <c r="V1926" s="37"/>
      <c r="W1926" s="37"/>
      <c r="X1926" s="37"/>
      <c r="Y1926" s="37"/>
      <c r="Z1926" s="37"/>
      <c r="AA1926" s="37"/>
      <c r="AB1926" s="12">
        <v>10</v>
      </c>
      <c r="AC1926">
        <v>11</v>
      </c>
      <c r="AD1926">
        <v>-22</v>
      </c>
      <c r="AE1926">
        <v>-0.2</v>
      </c>
      <c r="AF1926">
        <v>2</v>
      </c>
      <c r="AG1926">
        <v>2</v>
      </c>
      <c r="AH1926">
        <v>1</v>
      </c>
      <c r="AI1926">
        <v>-3</v>
      </c>
      <c r="AJ1926">
        <v>-2</v>
      </c>
      <c r="AK1926">
        <v>0</v>
      </c>
      <c r="AL1926">
        <v>0</v>
      </c>
      <c r="AM1926">
        <v>7.3</v>
      </c>
      <c r="AN1926">
        <v>10.6</v>
      </c>
      <c r="AO1926">
        <v>-3.3</v>
      </c>
      <c r="AP1926">
        <v>1</v>
      </c>
      <c r="AQ1926">
        <v>1</v>
      </c>
      <c r="AR1926" s="2">
        <v>0.69</v>
      </c>
    </row>
    <row r="1927" spans="6:44" x14ac:dyDescent="0.3">
      <c r="F1927" t="str">
        <f t="shared" si="146"/>
        <v>13281393</v>
      </c>
      <c r="G1927" t="e">
        <f t="shared" si="149"/>
        <v>#N/A</v>
      </c>
      <c r="H1927" s="11">
        <v>1328</v>
      </c>
      <c r="I1927" s="5">
        <v>1393</v>
      </c>
      <c r="J1927" t="s">
        <v>61</v>
      </c>
      <c r="K1927" t="s">
        <v>72</v>
      </c>
      <c r="O1927" s="3"/>
      <c r="P1927" s="4"/>
      <c r="Q1927" s="4"/>
      <c r="R1927" s="2">
        <f t="shared" si="147"/>
        <v>0.56208516242317674</v>
      </c>
      <c r="S1927" s="2">
        <f t="shared" si="148"/>
        <v>0.43791483757682326</v>
      </c>
      <c r="T1927" s="2"/>
      <c r="U1927" s="2"/>
      <c r="V1927" s="37"/>
      <c r="W1927" s="37"/>
      <c r="X1927" s="37"/>
      <c r="Y1927" s="37"/>
      <c r="Z1927" s="37"/>
      <c r="AA1927" s="37"/>
      <c r="AB1927" s="12">
        <v>10</v>
      </c>
      <c r="AC1927">
        <v>11</v>
      </c>
      <c r="AD1927">
        <v>-7</v>
      </c>
      <c r="AE1927">
        <v>-0.03</v>
      </c>
      <c r="AF1927">
        <v>7</v>
      </c>
      <c r="AG1927">
        <v>4</v>
      </c>
      <c r="AH1927">
        <v>-1</v>
      </c>
      <c r="AI1927">
        <v>-2</v>
      </c>
      <c r="AJ1927">
        <v>-7</v>
      </c>
      <c r="AK1927">
        <v>-1</v>
      </c>
      <c r="AL1927">
        <v>0.01</v>
      </c>
      <c r="AM1927">
        <v>17.7</v>
      </c>
      <c r="AN1927">
        <v>17.100000000000001</v>
      </c>
      <c r="AO1927">
        <v>0.6</v>
      </c>
      <c r="AP1927">
        <v>1</v>
      </c>
      <c r="AQ1927">
        <v>1</v>
      </c>
      <c r="AR1927" s="2">
        <v>0.7</v>
      </c>
    </row>
    <row r="1928" spans="6:44" x14ac:dyDescent="0.3">
      <c r="F1928" t="str">
        <f t="shared" si="146"/>
        <v>13281395</v>
      </c>
      <c r="G1928" t="e">
        <f t="shared" si="149"/>
        <v>#N/A</v>
      </c>
      <c r="H1928" s="11">
        <v>1328</v>
      </c>
      <c r="I1928" s="5">
        <v>1395</v>
      </c>
      <c r="J1928" t="s">
        <v>61</v>
      </c>
      <c r="K1928" t="s">
        <v>73</v>
      </c>
      <c r="O1928" s="3"/>
      <c r="P1928" s="4"/>
      <c r="Q1928" s="4"/>
      <c r="R1928" s="2">
        <f t="shared" si="147"/>
        <v>0.42208516242317684</v>
      </c>
      <c r="S1928" s="2">
        <f t="shared" si="148"/>
        <v>0.57791483757682316</v>
      </c>
      <c r="T1928" s="2"/>
      <c r="U1928" s="2"/>
      <c r="V1928" s="37"/>
      <c r="W1928" s="37"/>
      <c r="X1928" s="37"/>
      <c r="Y1928" s="37"/>
      <c r="Z1928" s="37"/>
      <c r="AA1928" s="37"/>
      <c r="AB1928" s="12">
        <v>10</v>
      </c>
      <c r="AC1928">
        <v>6</v>
      </c>
      <c r="AD1928">
        <v>25</v>
      </c>
      <c r="AE1928">
        <v>-0.08</v>
      </c>
      <c r="AF1928">
        <v>-3</v>
      </c>
      <c r="AG1928">
        <v>-2</v>
      </c>
      <c r="AH1928">
        <v>0</v>
      </c>
      <c r="AI1928">
        <v>-1</v>
      </c>
      <c r="AJ1928">
        <v>-7</v>
      </c>
      <c r="AK1928">
        <v>-4</v>
      </c>
      <c r="AL1928">
        <v>0.04</v>
      </c>
      <c r="AM1928">
        <v>2.2000000000000002</v>
      </c>
      <c r="AN1928">
        <v>5.7</v>
      </c>
      <c r="AO1928">
        <v>-3.5</v>
      </c>
      <c r="AP1928">
        <v>-4</v>
      </c>
      <c r="AQ1928">
        <v>0</v>
      </c>
      <c r="AR1928" s="2">
        <v>0.56000000000000005</v>
      </c>
    </row>
    <row r="1929" spans="6:44" x14ac:dyDescent="0.3">
      <c r="F1929" t="str">
        <f t="shared" si="146"/>
        <v>13281397</v>
      </c>
      <c r="G1929" t="e">
        <f t="shared" si="149"/>
        <v>#N/A</v>
      </c>
      <c r="H1929" s="11">
        <v>1328</v>
      </c>
      <c r="I1929" s="5">
        <v>1397</v>
      </c>
      <c r="J1929" t="s">
        <v>61</v>
      </c>
      <c r="K1929" t="s">
        <v>74</v>
      </c>
      <c r="O1929" s="3"/>
      <c r="P1929" s="4"/>
      <c r="Q1929" s="4"/>
      <c r="R1929" s="2">
        <f t="shared" si="147"/>
        <v>0.38208516242317681</v>
      </c>
      <c r="S1929" s="2">
        <f t="shared" si="148"/>
        <v>0.61791483757682319</v>
      </c>
      <c r="T1929" s="2"/>
      <c r="U1929" s="2"/>
      <c r="V1929" s="37"/>
      <c r="W1929" s="37"/>
      <c r="X1929" s="37"/>
      <c r="Y1929" s="37"/>
      <c r="Z1929" s="37"/>
      <c r="AA1929" s="37"/>
      <c r="AB1929" s="12">
        <v>10</v>
      </c>
      <c r="AC1929">
        <v>3</v>
      </c>
      <c r="AD1929">
        <v>36</v>
      </c>
      <c r="AE1929">
        <v>-0.18</v>
      </c>
      <c r="AF1929">
        <v>3</v>
      </c>
      <c r="AG1929">
        <v>4</v>
      </c>
      <c r="AH1929">
        <v>0</v>
      </c>
      <c r="AI1929">
        <v>-3</v>
      </c>
      <c r="AJ1929">
        <v>-6</v>
      </c>
      <c r="AK1929">
        <v>1</v>
      </c>
      <c r="AL1929">
        <v>-0.01</v>
      </c>
      <c r="AM1929">
        <v>11</v>
      </c>
      <c r="AN1929">
        <v>15.2</v>
      </c>
      <c r="AO1929">
        <v>-4.2</v>
      </c>
      <c r="AP1929">
        <v>-7</v>
      </c>
      <c r="AQ1929">
        <v>0</v>
      </c>
      <c r="AR1929" s="2">
        <v>0.52</v>
      </c>
    </row>
    <row r="1930" spans="6:44" x14ac:dyDescent="0.3">
      <c r="F1930" t="str">
        <f t="shared" si="146"/>
        <v>13281400</v>
      </c>
      <c r="G1930" t="e">
        <f t="shared" si="149"/>
        <v>#N/A</v>
      </c>
      <c r="H1930" s="11">
        <v>1328</v>
      </c>
      <c r="I1930" s="5">
        <v>1400</v>
      </c>
      <c r="J1930" t="s">
        <v>61</v>
      </c>
      <c r="K1930" t="s">
        <v>75</v>
      </c>
      <c r="O1930" s="3"/>
      <c r="P1930" s="4"/>
      <c r="Q1930" s="4"/>
      <c r="R1930" s="2">
        <f t="shared" si="147"/>
        <v>0.51208516242317681</v>
      </c>
      <c r="S1930" s="2">
        <f t="shared" si="148"/>
        <v>0.48791483757682319</v>
      </c>
      <c r="T1930" s="2"/>
      <c r="U1930" s="2"/>
      <c r="V1930" s="37"/>
      <c r="W1930" s="37"/>
      <c r="X1930" s="37"/>
      <c r="Y1930" s="37"/>
      <c r="Z1930" s="37"/>
      <c r="AA1930" s="37"/>
      <c r="AB1930" s="12">
        <v>10</v>
      </c>
      <c r="AC1930">
        <v>10</v>
      </c>
      <c r="AD1930">
        <v>8</v>
      </c>
      <c r="AE1930">
        <v>0</v>
      </c>
      <c r="AF1930">
        <v>4</v>
      </c>
      <c r="AG1930">
        <v>3</v>
      </c>
      <c r="AH1930">
        <v>0</v>
      </c>
      <c r="AI1930">
        <v>-1</v>
      </c>
      <c r="AJ1930">
        <v>-1</v>
      </c>
      <c r="AK1930">
        <v>-1</v>
      </c>
      <c r="AL1930">
        <v>0.08</v>
      </c>
      <c r="AM1930">
        <v>13.5</v>
      </c>
      <c r="AN1930">
        <v>13.4</v>
      </c>
      <c r="AO1930">
        <v>0.1</v>
      </c>
      <c r="AP1930">
        <v>0</v>
      </c>
      <c r="AQ1930">
        <v>0</v>
      </c>
      <c r="AR1930" s="2">
        <v>0.65</v>
      </c>
    </row>
    <row r="1931" spans="6:44" x14ac:dyDescent="0.3">
      <c r="F1931" t="str">
        <f t="shared" si="146"/>
        <v>13281401</v>
      </c>
      <c r="G1931" t="e">
        <f t="shared" si="149"/>
        <v>#N/A</v>
      </c>
      <c r="H1931" s="11">
        <v>1328</v>
      </c>
      <c r="I1931" s="5">
        <v>1401</v>
      </c>
      <c r="J1931" t="s">
        <v>61</v>
      </c>
      <c r="K1931" t="s">
        <v>76</v>
      </c>
      <c r="O1931" s="3"/>
      <c r="P1931" s="4"/>
      <c r="Q1931" s="4"/>
      <c r="R1931" s="2">
        <f t="shared" si="147"/>
        <v>0.47208516242317677</v>
      </c>
      <c r="S1931" s="2">
        <f t="shared" si="148"/>
        <v>0.52791483757682323</v>
      </c>
      <c r="T1931" s="2"/>
      <c r="U1931" s="2"/>
      <c r="V1931" s="37"/>
      <c r="W1931" s="37"/>
      <c r="X1931" s="37"/>
      <c r="Y1931" s="37"/>
      <c r="Z1931" s="37"/>
      <c r="AA1931" s="37"/>
      <c r="AB1931" s="12">
        <v>10</v>
      </c>
      <c r="AC1931">
        <v>7</v>
      </c>
      <c r="AD1931">
        <v>17</v>
      </c>
      <c r="AE1931">
        <v>-0.04</v>
      </c>
      <c r="AF1931">
        <v>3</v>
      </c>
      <c r="AG1931">
        <v>5</v>
      </c>
      <c r="AH1931">
        <v>-1</v>
      </c>
      <c r="AI1931">
        <v>1</v>
      </c>
      <c r="AJ1931">
        <v>-6</v>
      </c>
      <c r="AK1931">
        <v>-2</v>
      </c>
      <c r="AL1931">
        <v>0.08</v>
      </c>
      <c r="AM1931">
        <v>10.199999999999999</v>
      </c>
      <c r="AN1931">
        <v>11.8</v>
      </c>
      <c r="AO1931">
        <v>-1.6</v>
      </c>
      <c r="AP1931">
        <v>-3</v>
      </c>
      <c r="AQ1931">
        <v>0</v>
      </c>
      <c r="AR1931" s="2">
        <v>0.61</v>
      </c>
    </row>
    <row r="1932" spans="6:44" x14ac:dyDescent="0.3">
      <c r="F1932" t="str">
        <f t="shared" si="146"/>
        <v>13281403</v>
      </c>
      <c r="G1932" t="e">
        <f t="shared" si="149"/>
        <v>#N/A</v>
      </c>
      <c r="H1932" s="11">
        <v>1328</v>
      </c>
      <c r="I1932" s="5">
        <v>1403</v>
      </c>
      <c r="J1932" t="s">
        <v>61</v>
      </c>
      <c r="K1932" t="s">
        <v>77</v>
      </c>
      <c r="O1932" s="3"/>
      <c r="P1932" s="4"/>
      <c r="Q1932" s="4"/>
      <c r="R1932" s="2">
        <f t="shared" si="147"/>
        <v>0.36208516242317679</v>
      </c>
      <c r="S1932" s="2">
        <f t="shared" si="148"/>
        <v>0.63791483757682321</v>
      </c>
      <c r="T1932" s="2"/>
      <c r="U1932" s="2"/>
      <c r="V1932" s="37"/>
      <c r="W1932" s="37"/>
      <c r="X1932" s="37"/>
      <c r="Y1932" s="37"/>
      <c r="Z1932" s="37"/>
      <c r="AA1932" s="37"/>
      <c r="AB1932" s="12">
        <v>10</v>
      </c>
      <c r="AC1932">
        <v>3</v>
      </c>
      <c r="AD1932">
        <v>35</v>
      </c>
      <c r="AE1932">
        <v>-0.15</v>
      </c>
      <c r="AF1932">
        <v>1</v>
      </c>
      <c r="AG1932">
        <v>4</v>
      </c>
      <c r="AH1932">
        <v>-1</v>
      </c>
      <c r="AI1932">
        <v>-4</v>
      </c>
      <c r="AJ1932">
        <v>-5</v>
      </c>
      <c r="AK1932">
        <v>-2</v>
      </c>
      <c r="AL1932">
        <v>0.05</v>
      </c>
      <c r="AM1932">
        <v>10</v>
      </c>
      <c r="AN1932">
        <v>16.899999999999999</v>
      </c>
      <c r="AO1932">
        <v>-6.9</v>
      </c>
      <c r="AP1932">
        <v>-7</v>
      </c>
      <c r="AQ1932">
        <v>0</v>
      </c>
      <c r="AR1932" s="2">
        <v>0.5</v>
      </c>
    </row>
    <row r="1933" spans="6:44" x14ac:dyDescent="0.3">
      <c r="F1933" t="str">
        <f t="shared" si="146"/>
        <v>13281411</v>
      </c>
      <c r="G1933" t="e">
        <f t="shared" si="149"/>
        <v>#N/A</v>
      </c>
      <c r="H1933" s="11">
        <v>1328</v>
      </c>
      <c r="I1933" s="5">
        <v>1411</v>
      </c>
      <c r="J1933" t="s">
        <v>61</v>
      </c>
      <c r="K1933" t="s">
        <v>78</v>
      </c>
      <c r="O1933" s="3"/>
      <c r="P1933" s="4"/>
      <c r="Q1933" s="4"/>
      <c r="R1933" s="2">
        <f t="shared" si="147"/>
        <v>0.83208516242317676</v>
      </c>
      <c r="S1933" s="2">
        <f t="shared" si="148"/>
        <v>0.16791483757682324</v>
      </c>
      <c r="T1933" s="2"/>
      <c r="U1933" s="2"/>
      <c r="V1933" s="37"/>
      <c r="W1933" s="37"/>
      <c r="X1933" s="37"/>
      <c r="Y1933" s="37"/>
      <c r="Z1933" s="37"/>
      <c r="AA1933" s="37"/>
      <c r="AB1933" s="12">
        <v>10</v>
      </c>
      <c r="AC1933">
        <v>16</v>
      </c>
      <c r="AD1933">
        <v>-202</v>
      </c>
      <c r="AE1933">
        <v>0.14000000000000001</v>
      </c>
      <c r="AF1933">
        <v>3</v>
      </c>
      <c r="AG1933">
        <v>-1</v>
      </c>
      <c r="AH1933">
        <v>0</v>
      </c>
      <c r="AI1933">
        <v>1</v>
      </c>
      <c r="AJ1933">
        <v>-1</v>
      </c>
      <c r="AK1933">
        <v>2</v>
      </c>
      <c r="AL1933">
        <v>0.03</v>
      </c>
      <c r="AM1933">
        <v>7.6</v>
      </c>
      <c r="AN1933">
        <v>1.9</v>
      </c>
      <c r="AO1933">
        <v>5.7</v>
      </c>
      <c r="AP1933">
        <v>6</v>
      </c>
      <c r="AQ1933">
        <v>1</v>
      </c>
      <c r="AR1933" s="2">
        <v>0.97</v>
      </c>
    </row>
    <row r="1934" spans="6:44" x14ac:dyDescent="0.3">
      <c r="F1934" t="str">
        <f t="shared" si="146"/>
        <v>13281417</v>
      </c>
      <c r="G1934" t="e">
        <f t="shared" si="149"/>
        <v>#N/A</v>
      </c>
      <c r="H1934" s="11">
        <v>1328</v>
      </c>
      <c r="I1934" s="5">
        <v>1417</v>
      </c>
      <c r="J1934" t="s">
        <v>61</v>
      </c>
      <c r="K1934" t="s">
        <v>79</v>
      </c>
      <c r="O1934" s="3"/>
      <c r="P1934" s="4"/>
      <c r="Q1934" s="4"/>
      <c r="R1934" s="2">
        <f t="shared" si="147"/>
        <v>0.51208516242317681</v>
      </c>
      <c r="S1934" s="2">
        <f t="shared" si="148"/>
        <v>0.48791483757682319</v>
      </c>
      <c r="T1934" s="2"/>
      <c r="U1934" s="2"/>
      <c r="V1934" s="37"/>
      <c r="W1934" s="37"/>
      <c r="X1934" s="37"/>
      <c r="Y1934" s="37"/>
      <c r="Z1934" s="37"/>
      <c r="AA1934" s="37"/>
      <c r="AB1934" s="12">
        <v>10</v>
      </c>
      <c r="AC1934">
        <v>11</v>
      </c>
      <c r="AD1934">
        <v>-1</v>
      </c>
      <c r="AE1934">
        <v>-0.08</v>
      </c>
      <c r="AF1934">
        <v>0</v>
      </c>
      <c r="AG1934">
        <v>2</v>
      </c>
      <c r="AH1934">
        <v>1</v>
      </c>
      <c r="AI1934">
        <v>2</v>
      </c>
      <c r="AJ1934">
        <v>-1</v>
      </c>
      <c r="AK1934">
        <v>-3</v>
      </c>
      <c r="AL1934">
        <v>0.03</v>
      </c>
      <c r="AM1934">
        <v>3.3</v>
      </c>
      <c r="AN1934">
        <v>5.3</v>
      </c>
      <c r="AO1934">
        <v>-2</v>
      </c>
      <c r="AP1934">
        <v>1</v>
      </c>
      <c r="AQ1934">
        <v>1</v>
      </c>
      <c r="AR1934" s="2">
        <v>0.65</v>
      </c>
    </row>
    <row r="1935" spans="6:44" x14ac:dyDescent="0.3">
      <c r="F1935" t="str">
        <f t="shared" si="146"/>
        <v>13281420</v>
      </c>
      <c r="G1935" t="e">
        <f t="shared" si="149"/>
        <v>#N/A</v>
      </c>
      <c r="H1935" s="11">
        <v>1328</v>
      </c>
      <c r="I1935" s="5">
        <v>1420</v>
      </c>
      <c r="J1935" t="s">
        <v>61</v>
      </c>
      <c r="K1935" t="s">
        <v>80</v>
      </c>
      <c r="O1935" s="3"/>
      <c r="P1935" s="4"/>
      <c r="Q1935" s="4"/>
      <c r="R1935" s="2">
        <f t="shared" si="147"/>
        <v>0.78208516242317683</v>
      </c>
      <c r="S1935" s="2">
        <f t="shared" si="148"/>
        <v>0.21791483757682317</v>
      </c>
      <c r="T1935" s="2"/>
      <c r="U1935" s="2"/>
      <c r="V1935" s="37"/>
      <c r="W1935" s="37"/>
      <c r="X1935" s="37"/>
      <c r="Y1935" s="37"/>
      <c r="Z1935" s="37"/>
      <c r="AA1935" s="37"/>
      <c r="AB1935" s="12">
        <v>10</v>
      </c>
      <c r="AC1935">
        <v>16</v>
      </c>
      <c r="AD1935">
        <v>-137</v>
      </c>
      <c r="AE1935">
        <v>-0.1</v>
      </c>
      <c r="AF1935">
        <v>2</v>
      </c>
      <c r="AG1935">
        <v>-1</v>
      </c>
      <c r="AH1935">
        <v>0</v>
      </c>
      <c r="AI1935">
        <v>-3</v>
      </c>
      <c r="AJ1935">
        <v>2</v>
      </c>
      <c r="AK1935">
        <v>-1</v>
      </c>
      <c r="AL1935">
        <v>0.1</v>
      </c>
      <c r="AM1935">
        <v>12.7</v>
      </c>
      <c r="AN1935">
        <v>10.6</v>
      </c>
      <c r="AO1935">
        <v>2.1</v>
      </c>
      <c r="AP1935">
        <v>6</v>
      </c>
      <c r="AQ1935">
        <v>1</v>
      </c>
      <c r="AR1935" s="2">
        <v>0.92</v>
      </c>
    </row>
    <row r="1936" spans="6:44" x14ac:dyDescent="0.3">
      <c r="F1936" t="str">
        <f t="shared" si="146"/>
        <v>13281422</v>
      </c>
      <c r="G1936" t="e">
        <f t="shared" si="149"/>
        <v>#N/A</v>
      </c>
      <c r="H1936" s="11">
        <v>1328</v>
      </c>
      <c r="I1936" s="5">
        <v>1422</v>
      </c>
      <c r="J1936" t="s">
        <v>61</v>
      </c>
      <c r="K1936" t="s">
        <v>81</v>
      </c>
      <c r="O1936" s="3"/>
      <c r="P1936" s="4"/>
      <c r="Q1936" s="4"/>
      <c r="R1936" s="2">
        <f t="shared" si="147"/>
        <v>0.58208516242317676</v>
      </c>
      <c r="S1936" s="2">
        <f t="shared" si="148"/>
        <v>0.41791483757682324</v>
      </c>
      <c r="T1936" s="2"/>
      <c r="U1936" s="2"/>
      <c r="V1936" s="37"/>
      <c r="W1936" s="37"/>
      <c r="X1936" s="37"/>
      <c r="Y1936" s="37"/>
      <c r="Z1936" s="37"/>
      <c r="AA1936" s="37"/>
      <c r="AB1936" s="12">
        <v>10</v>
      </c>
      <c r="AC1936">
        <v>13</v>
      </c>
      <c r="AD1936">
        <v>-35</v>
      </c>
      <c r="AE1936">
        <v>-0.19</v>
      </c>
      <c r="AF1936">
        <v>2</v>
      </c>
      <c r="AG1936">
        <v>3</v>
      </c>
      <c r="AH1936">
        <v>-2</v>
      </c>
      <c r="AI1936">
        <v>-5</v>
      </c>
      <c r="AJ1936">
        <v>-6</v>
      </c>
      <c r="AK1936">
        <v>-6</v>
      </c>
      <c r="AL1936">
        <v>0.05</v>
      </c>
      <c r="AM1936">
        <v>13.1</v>
      </c>
      <c r="AN1936">
        <v>18.3</v>
      </c>
      <c r="AO1936">
        <v>-5.2</v>
      </c>
      <c r="AP1936">
        <v>3</v>
      </c>
      <c r="AQ1936">
        <v>1</v>
      </c>
      <c r="AR1936" s="2">
        <v>0.72</v>
      </c>
    </row>
    <row r="1937" spans="6:44" x14ac:dyDescent="0.3">
      <c r="F1937" t="str">
        <f t="shared" si="146"/>
        <v>13281437</v>
      </c>
      <c r="G1937" t="e">
        <f t="shared" si="149"/>
        <v>#N/A</v>
      </c>
      <c r="H1937" s="11">
        <v>1328</v>
      </c>
      <c r="I1937" s="5">
        <v>1437</v>
      </c>
      <c r="J1937" t="s">
        <v>61</v>
      </c>
      <c r="K1937" t="s">
        <v>82</v>
      </c>
      <c r="O1937" s="3"/>
      <c r="P1937" s="4"/>
      <c r="Q1937" s="4"/>
      <c r="R1937" s="2">
        <f t="shared" si="147"/>
        <v>0.26208516242317681</v>
      </c>
      <c r="S1937" s="2">
        <f t="shared" si="148"/>
        <v>0.73791483757682319</v>
      </c>
      <c r="T1937" s="2"/>
      <c r="U1937" s="2"/>
      <c r="V1937" s="37"/>
      <c r="W1937" s="37"/>
      <c r="X1937" s="37"/>
      <c r="Y1937" s="37"/>
      <c r="Z1937" s="37"/>
      <c r="AA1937" s="37"/>
      <c r="AB1937" s="12">
        <v>10</v>
      </c>
      <c r="AC1937">
        <v>1</v>
      </c>
      <c r="AD1937">
        <v>45</v>
      </c>
      <c r="AE1937">
        <v>-0.3</v>
      </c>
      <c r="AF1937">
        <v>-6</v>
      </c>
      <c r="AG1937">
        <v>2</v>
      </c>
      <c r="AH1937">
        <v>2</v>
      </c>
      <c r="AI1937">
        <v>-1</v>
      </c>
      <c r="AJ1937">
        <v>-1</v>
      </c>
      <c r="AK1937">
        <v>-3</v>
      </c>
      <c r="AL1937">
        <v>-0.02</v>
      </c>
      <c r="AM1937">
        <v>-1.9</v>
      </c>
      <c r="AN1937">
        <v>10.7</v>
      </c>
      <c r="AO1937">
        <v>-12.6</v>
      </c>
      <c r="AP1937">
        <v>-9</v>
      </c>
      <c r="AQ1937">
        <v>0</v>
      </c>
      <c r="AR1937" s="2">
        <v>0.4</v>
      </c>
    </row>
    <row r="1938" spans="6:44" x14ac:dyDescent="0.3">
      <c r="F1938" t="str">
        <f t="shared" si="146"/>
        <v>13281438</v>
      </c>
      <c r="G1938" t="e">
        <f t="shared" si="149"/>
        <v>#N/A</v>
      </c>
      <c r="H1938" s="11">
        <v>1328</v>
      </c>
      <c r="I1938" s="5">
        <v>1438</v>
      </c>
      <c r="J1938" t="s">
        <v>61</v>
      </c>
      <c r="K1938" t="s">
        <v>83</v>
      </c>
      <c r="O1938" s="3"/>
      <c r="P1938" s="4"/>
      <c r="Q1938" s="4"/>
      <c r="R1938" s="2">
        <f t="shared" si="147"/>
        <v>0.27208516242317676</v>
      </c>
      <c r="S1938" s="2">
        <f t="shared" si="148"/>
        <v>0.72791483757682318</v>
      </c>
      <c r="T1938" s="2"/>
      <c r="U1938" s="2"/>
      <c r="V1938" s="37"/>
      <c r="W1938" s="37"/>
      <c r="X1938" s="37"/>
      <c r="Y1938" s="37"/>
      <c r="Z1938" s="37"/>
      <c r="AA1938" s="37"/>
      <c r="AB1938" s="12">
        <v>10</v>
      </c>
      <c r="AC1938">
        <v>1</v>
      </c>
      <c r="AD1938">
        <v>46</v>
      </c>
      <c r="AE1938">
        <v>-0.36</v>
      </c>
      <c r="AF1938">
        <v>1</v>
      </c>
      <c r="AG1938">
        <v>7</v>
      </c>
      <c r="AH1938">
        <v>3</v>
      </c>
      <c r="AI1938">
        <v>-4</v>
      </c>
      <c r="AJ1938">
        <v>1</v>
      </c>
      <c r="AK1938">
        <v>-4</v>
      </c>
      <c r="AL1938">
        <v>-0.01</v>
      </c>
      <c r="AM1938">
        <v>17.7</v>
      </c>
      <c r="AN1938">
        <v>28.2</v>
      </c>
      <c r="AO1938">
        <v>-10.5</v>
      </c>
      <c r="AP1938">
        <v>-9</v>
      </c>
      <c r="AQ1938">
        <v>0</v>
      </c>
      <c r="AR1938" s="2">
        <v>0.41</v>
      </c>
    </row>
    <row r="1939" spans="6:44" x14ac:dyDescent="0.3">
      <c r="F1939" t="str">
        <f t="shared" si="146"/>
        <v>13281439</v>
      </c>
      <c r="G1939" t="e">
        <f t="shared" si="149"/>
        <v>#N/A</v>
      </c>
      <c r="H1939" s="11">
        <v>1328</v>
      </c>
      <c r="I1939" s="5">
        <v>1439</v>
      </c>
      <c r="J1939" t="s">
        <v>61</v>
      </c>
      <c r="K1939" t="s">
        <v>84</v>
      </c>
      <c r="O1939" s="3"/>
      <c r="P1939" s="4"/>
      <c r="Q1939" s="4"/>
      <c r="R1939" s="2">
        <f t="shared" si="147"/>
        <v>0.43208516242317674</v>
      </c>
      <c r="S1939" s="2">
        <f t="shared" si="148"/>
        <v>0.56791483757682326</v>
      </c>
      <c r="T1939" s="2"/>
      <c r="U1939" s="2"/>
      <c r="V1939" s="37"/>
      <c r="W1939" s="37"/>
      <c r="X1939" s="37"/>
      <c r="Y1939" s="37"/>
      <c r="Z1939" s="37"/>
      <c r="AA1939" s="37"/>
      <c r="AB1939" s="12">
        <v>10</v>
      </c>
      <c r="AC1939">
        <v>8</v>
      </c>
      <c r="AD1939">
        <v>15</v>
      </c>
      <c r="AE1939">
        <v>-0.08</v>
      </c>
      <c r="AF1939">
        <v>-3</v>
      </c>
      <c r="AG1939">
        <v>1</v>
      </c>
      <c r="AH1939">
        <v>0</v>
      </c>
      <c r="AI1939">
        <v>-1</v>
      </c>
      <c r="AJ1939">
        <v>4</v>
      </c>
      <c r="AK1939">
        <v>-1</v>
      </c>
      <c r="AL1939">
        <v>0.04</v>
      </c>
      <c r="AM1939">
        <v>5.5</v>
      </c>
      <c r="AN1939">
        <v>9.8000000000000007</v>
      </c>
      <c r="AO1939">
        <v>-4.3</v>
      </c>
      <c r="AP1939">
        <v>-2</v>
      </c>
      <c r="AQ1939">
        <v>0</v>
      </c>
      <c r="AR1939" s="2">
        <v>0.56999999999999995</v>
      </c>
    </row>
    <row r="1940" spans="6:44" x14ac:dyDescent="0.3">
      <c r="F1940" t="str">
        <f t="shared" si="146"/>
        <v>13281452</v>
      </c>
      <c r="G1940" t="e">
        <f t="shared" si="149"/>
        <v>#N/A</v>
      </c>
      <c r="H1940" s="11">
        <v>1328</v>
      </c>
      <c r="I1940" s="5">
        <v>1452</v>
      </c>
      <c r="J1940" t="s">
        <v>61</v>
      </c>
      <c r="K1940" t="s">
        <v>85</v>
      </c>
      <c r="O1940" s="3"/>
      <c r="P1940" s="4"/>
      <c r="Q1940" s="4"/>
      <c r="R1940" s="2">
        <f t="shared" si="147"/>
        <v>0.3720851624231768</v>
      </c>
      <c r="S1940" s="2">
        <f t="shared" si="148"/>
        <v>0.6279148375768232</v>
      </c>
      <c r="T1940" s="2"/>
      <c r="U1940" s="2"/>
      <c r="V1940" s="37"/>
      <c r="W1940" s="37"/>
      <c r="X1940" s="37"/>
      <c r="Y1940" s="37"/>
      <c r="Z1940" s="37"/>
      <c r="AA1940" s="37"/>
      <c r="AB1940" s="12">
        <v>10</v>
      </c>
      <c r="AC1940">
        <v>5</v>
      </c>
      <c r="AD1940">
        <v>34</v>
      </c>
      <c r="AE1940">
        <v>-0.13</v>
      </c>
      <c r="AF1940">
        <v>4</v>
      </c>
      <c r="AG1940">
        <v>1</v>
      </c>
      <c r="AH1940">
        <v>2</v>
      </c>
      <c r="AI1940">
        <v>-6</v>
      </c>
      <c r="AJ1940">
        <v>-9</v>
      </c>
      <c r="AK1940">
        <v>0</v>
      </c>
      <c r="AL1940">
        <v>-0.02</v>
      </c>
      <c r="AM1940">
        <v>5.6</v>
      </c>
      <c r="AN1940">
        <v>12.6</v>
      </c>
      <c r="AO1940">
        <v>-7</v>
      </c>
      <c r="AP1940">
        <v>-5</v>
      </c>
      <c r="AQ1940">
        <v>0</v>
      </c>
      <c r="AR1940" s="2">
        <v>0.51</v>
      </c>
    </row>
    <row r="1941" spans="6:44" x14ac:dyDescent="0.3">
      <c r="F1941" t="str">
        <f t="shared" si="146"/>
        <v>13281455</v>
      </c>
      <c r="G1941" t="e">
        <f t="shared" si="149"/>
        <v>#N/A</v>
      </c>
      <c r="H1941" s="11">
        <v>1328</v>
      </c>
      <c r="I1941" s="5">
        <v>1455</v>
      </c>
      <c r="J1941" t="s">
        <v>61</v>
      </c>
      <c r="K1941" t="s">
        <v>86</v>
      </c>
      <c r="O1941" s="3"/>
      <c r="P1941" s="4"/>
      <c r="Q1941" s="4"/>
      <c r="R1941" s="2">
        <f t="shared" si="147"/>
        <v>0.38208516242317681</v>
      </c>
      <c r="S1941" s="2">
        <f t="shared" si="148"/>
        <v>0.61791483757682319</v>
      </c>
      <c r="T1941" s="2"/>
      <c r="U1941" s="2"/>
      <c r="V1941" s="37"/>
      <c r="W1941" s="37"/>
      <c r="X1941" s="37"/>
      <c r="Y1941" s="37"/>
      <c r="Z1941" s="37"/>
      <c r="AA1941" s="37"/>
      <c r="AB1941" s="12">
        <v>10</v>
      </c>
      <c r="AC1941">
        <v>4</v>
      </c>
      <c r="AD1941">
        <v>27</v>
      </c>
      <c r="AE1941">
        <v>-0.2</v>
      </c>
      <c r="AF1941">
        <v>-1</v>
      </c>
      <c r="AG1941">
        <v>2</v>
      </c>
      <c r="AH1941">
        <v>1</v>
      </c>
      <c r="AI1941">
        <v>0</v>
      </c>
      <c r="AJ1941">
        <v>-7</v>
      </c>
      <c r="AK1941">
        <v>-7</v>
      </c>
      <c r="AL1941">
        <v>0.01</v>
      </c>
      <c r="AM1941">
        <v>2.2000000000000002</v>
      </c>
      <c r="AN1941">
        <v>10.3</v>
      </c>
      <c r="AO1941">
        <v>-8.1</v>
      </c>
      <c r="AP1941">
        <v>-6</v>
      </c>
      <c r="AQ1941">
        <v>0</v>
      </c>
      <c r="AR1941" s="2">
        <v>0.52</v>
      </c>
    </row>
    <row r="1942" spans="6:44" x14ac:dyDescent="0.3">
      <c r="F1942" t="str">
        <f t="shared" si="146"/>
        <v>13281460</v>
      </c>
      <c r="G1942" t="e">
        <f t="shared" si="149"/>
        <v>#N/A</v>
      </c>
      <c r="H1942" s="11">
        <v>1328</v>
      </c>
      <c r="I1942" s="5">
        <v>1460</v>
      </c>
      <c r="J1942" t="s">
        <v>61</v>
      </c>
      <c r="K1942" t="s">
        <v>87</v>
      </c>
      <c r="O1942" s="3"/>
      <c r="P1942" s="4"/>
      <c r="Q1942" s="4"/>
      <c r="R1942" s="2">
        <f t="shared" si="147"/>
        <v>0.71208516242317677</v>
      </c>
      <c r="S1942" s="2">
        <f t="shared" si="148"/>
        <v>0.28791483757682323</v>
      </c>
      <c r="T1942" s="2"/>
      <c r="U1942" s="2"/>
      <c r="V1942" s="37"/>
      <c r="W1942" s="37"/>
      <c r="X1942" s="37"/>
      <c r="Y1942" s="37"/>
      <c r="Z1942" s="37"/>
      <c r="AA1942" s="37"/>
      <c r="AB1942" s="12">
        <v>10</v>
      </c>
      <c r="AC1942">
        <v>14</v>
      </c>
      <c r="AD1942">
        <v>-88</v>
      </c>
      <c r="AE1942">
        <v>-0.14000000000000001</v>
      </c>
      <c r="AF1942">
        <v>5</v>
      </c>
      <c r="AG1942">
        <v>3</v>
      </c>
      <c r="AH1942">
        <v>-1</v>
      </c>
      <c r="AI1942">
        <v>-4</v>
      </c>
      <c r="AJ1942">
        <v>-1</v>
      </c>
      <c r="AK1942">
        <v>-5</v>
      </c>
      <c r="AL1942">
        <v>0.03</v>
      </c>
      <c r="AM1942">
        <v>13.9</v>
      </c>
      <c r="AN1942">
        <v>15.4</v>
      </c>
      <c r="AO1942">
        <v>-1.5</v>
      </c>
      <c r="AP1942">
        <v>4</v>
      </c>
      <c r="AQ1942">
        <v>1</v>
      </c>
      <c r="AR1942" s="2">
        <v>0.85</v>
      </c>
    </row>
    <row r="1943" spans="6:44" x14ac:dyDescent="0.3">
      <c r="F1943" t="str">
        <f t="shared" si="146"/>
        <v>13281462</v>
      </c>
      <c r="G1943" t="e">
        <f t="shared" si="149"/>
        <v>#N/A</v>
      </c>
      <c r="H1943" s="11">
        <v>1328</v>
      </c>
      <c r="I1943" s="5">
        <v>1462</v>
      </c>
      <c r="J1943" t="s">
        <v>61</v>
      </c>
      <c r="K1943" t="s">
        <v>88</v>
      </c>
      <c r="O1943" s="3"/>
      <c r="P1943" s="4"/>
      <c r="Q1943" s="4"/>
      <c r="R1943" s="2">
        <f t="shared" si="147"/>
        <v>0.38208516242317681</v>
      </c>
      <c r="S1943" s="2">
        <f t="shared" si="148"/>
        <v>0.61791483757682319</v>
      </c>
      <c r="T1943" s="2"/>
      <c r="U1943" s="2"/>
      <c r="V1943" s="37"/>
      <c r="W1943" s="37"/>
      <c r="X1943" s="37"/>
      <c r="Y1943" s="37"/>
      <c r="Z1943" s="37"/>
      <c r="AA1943" s="37"/>
      <c r="AB1943" s="12">
        <v>10</v>
      </c>
      <c r="AC1943">
        <v>1</v>
      </c>
      <c r="AD1943">
        <v>33</v>
      </c>
      <c r="AE1943">
        <v>-0.27</v>
      </c>
      <c r="AF1943">
        <v>-2</v>
      </c>
      <c r="AG1943">
        <v>1</v>
      </c>
      <c r="AH1943">
        <v>0</v>
      </c>
      <c r="AI1943">
        <v>1</v>
      </c>
      <c r="AJ1943">
        <v>-2</v>
      </c>
      <c r="AK1943">
        <v>-7</v>
      </c>
      <c r="AL1943">
        <v>-0.04</v>
      </c>
      <c r="AM1943">
        <v>0.9</v>
      </c>
      <c r="AN1943">
        <v>7.1</v>
      </c>
      <c r="AO1943">
        <v>-6.2</v>
      </c>
      <c r="AP1943">
        <v>-9</v>
      </c>
      <c r="AQ1943">
        <v>0</v>
      </c>
      <c r="AR1943" s="2">
        <v>0.52</v>
      </c>
    </row>
    <row r="1944" spans="6:44" x14ac:dyDescent="0.3">
      <c r="F1944" t="str">
        <f t="shared" si="146"/>
        <v>13351344</v>
      </c>
      <c r="G1944" t="e">
        <f t="shared" si="149"/>
        <v>#N/A</v>
      </c>
      <c r="H1944" s="11">
        <v>1335</v>
      </c>
      <c r="I1944" s="5">
        <v>1344</v>
      </c>
      <c r="J1944" t="s">
        <v>62</v>
      </c>
      <c r="K1944" t="s">
        <v>63</v>
      </c>
      <c r="O1944" s="3"/>
      <c r="P1944" s="4"/>
      <c r="Q1944" s="4"/>
      <c r="R1944" s="2">
        <f t="shared" si="147"/>
        <v>0.38208516242317681</v>
      </c>
      <c r="S1944" s="2">
        <f t="shared" si="148"/>
        <v>0.61791483757682319</v>
      </c>
      <c r="T1944" s="2"/>
      <c r="U1944" s="2"/>
      <c r="V1944" s="37"/>
      <c r="W1944" s="37"/>
      <c r="X1944" s="37"/>
      <c r="Y1944" s="37"/>
      <c r="Z1944" s="37"/>
      <c r="AA1944" s="37"/>
      <c r="AB1944" s="12">
        <v>16</v>
      </c>
      <c r="AC1944">
        <v>10</v>
      </c>
      <c r="AD1944">
        <v>64</v>
      </c>
      <c r="AE1944">
        <v>0.12</v>
      </c>
      <c r="AF1944">
        <v>3</v>
      </c>
      <c r="AG1944">
        <v>-3</v>
      </c>
      <c r="AH1944">
        <v>0</v>
      </c>
      <c r="AI1944">
        <v>-2</v>
      </c>
      <c r="AJ1944">
        <v>-5</v>
      </c>
      <c r="AK1944">
        <v>6</v>
      </c>
      <c r="AL1944">
        <v>-0.04</v>
      </c>
      <c r="AM1944">
        <v>2</v>
      </c>
      <c r="AN1944">
        <v>-3.1</v>
      </c>
      <c r="AO1944">
        <v>5.0999999999999996</v>
      </c>
      <c r="AP1944">
        <v>-6</v>
      </c>
      <c r="AQ1944">
        <v>0</v>
      </c>
      <c r="AR1944" s="2">
        <v>0.52</v>
      </c>
    </row>
    <row r="1945" spans="6:44" x14ac:dyDescent="0.3">
      <c r="F1945" t="str">
        <f t="shared" si="146"/>
        <v>13351345</v>
      </c>
      <c r="G1945" t="e">
        <f t="shared" si="149"/>
        <v>#N/A</v>
      </c>
      <c r="H1945" s="11">
        <v>1335</v>
      </c>
      <c r="I1945" s="5">
        <v>1345</v>
      </c>
      <c r="J1945" t="s">
        <v>62</v>
      </c>
      <c r="K1945" t="s">
        <v>64</v>
      </c>
      <c r="O1945" s="3"/>
      <c r="P1945" s="4"/>
      <c r="Q1945" s="4"/>
      <c r="R1945" s="2">
        <f t="shared" si="147"/>
        <v>9.2085162423176797E-2</v>
      </c>
      <c r="S1945" s="2">
        <f t="shared" si="148"/>
        <v>0.90791483757682323</v>
      </c>
      <c r="T1945" s="2"/>
      <c r="U1945" s="2"/>
      <c r="V1945" s="37"/>
      <c r="W1945" s="37"/>
      <c r="X1945" s="37"/>
      <c r="Y1945" s="37"/>
      <c r="Z1945" s="37"/>
      <c r="AA1945" s="37"/>
      <c r="AB1945" s="12">
        <v>16</v>
      </c>
      <c r="AC1945">
        <v>2</v>
      </c>
      <c r="AD1945">
        <v>122</v>
      </c>
      <c r="AE1945">
        <v>-0.08</v>
      </c>
      <c r="AF1945">
        <v>-5</v>
      </c>
      <c r="AG1945">
        <v>0</v>
      </c>
      <c r="AH1945">
        <v>1</v>
      </c>
      <c r="AI1945">
        <v>0</v>
      </c>
      <c r="AJ1945">
        <v>-4</v>
      </c>
      <c r="AK1945">
        <v>5</v>
      </c>
      <c r="AL1945">
        <v>-0.08</v>
      </c>
      <c r="AM1945">
        <v>-5.4</v>
      </c>
      <c r="AN1945">
        <v>4</v>
      </c>
      <c r="AO1945">
        <v>-9.4</v>
      </c>
      <c r="AP1945">
        <v>-14</v>
      </c>
      <c r="AQ1945">
        <v>0</v>
      </c>
      <c r="AR1945" s="2">
        <v>0.23</v>
      </c>
    </row>
    <row r="1946" spans="6:44" x14ac:dyDescent="0.3">
      <c r="F1946" t="str">
        <f t="shared" si="146"/>
        <v>13351347</v>
      </c>
      <c r="G1946" t="e">
        <f t="shared" si="149"/>
        <v>#N/A</v>
      </c>
      <c r="H1946" s="11">
        <v>1335</v>
      </c>
      <c r="I1946" s="5">
        <v>1347</v>
      </c>
      <c r="J1946" t="s">
        <v>62</v>
      </c>
      <c r="K1946" t="s">
        <v>65</v>
      </c>
      <c r="O1946" s="3"/>
      <c r="P1946" s="4"/>
      <c r="Q1946" s="4"/>
      <c r="R1946" s="2">
        <f t="shared" si="147"/>
        <v>0.66208516242317683</v>
      </c>
      <c r="S1946" s="2">
        <f t="shared" si="148"/>
        <v>0.33791483757682317</v>
      </c>
      <c r="T1946" s="2"/>
      <c r="U1946" s="2"/>
      <c r="V1946" s="37"/>
      <c r="W1946" s="37"/>
      <c r="X1946" s="37"/>
      <c r="Y1946" s="37"/>
      <c r="Z1946" s="37"/>
      <c r="AA1946" s="37"/>
      <c r="AB1946" s="12">
        <v>16</v>
      </c>
      <c r="AC1946">
        <v>16</v>
      </c>
      <c r="AD1946">
        <v>-43</v>
      </c>
      <c r="AE1946">
        <v>0.12</v>
      </c>
      <c r="AF1946">
        <v>4</v>
      </c>
      <c r="AG1946">
        <v>-2</v>
      </c>
      <c r="AH1946">
        <v>-1</v>
      </c>
      <c r="AI1946">
        <v>-3</v>
      </c>
      <c r="AJ1946">
        <v>-8</v>
      </c>
      <c r="AK1946">
        <v>5</v>
      </c>
      <c r="AL1946">
        <v>-7.0000000000000007E-2</v>
      </c>
      <c r="AM1946">
        <v>8.8000000000000007</v>
      </c>
      <c r="AN1946">
        <v>4.7</v>
      </c>
      <c r="AO1946">
        <v>4.0999999999999996</v>
      </c>
      <c r="AP1946">
        <v>0</v>
      </c>
      <c r="AQ1946">
        <v>0</v>
      </c>
      <c r="AR1946" s="2">
        <v>0.8</v>
      </c>
    </row>
    <row r="1947" spans="6:44" x14ac:dyDescent="0.3">
      <c r="F1947" t="str">
        <f t="shared" si="146"/>
        <v>13351348</v>
      </c>
      <c r="G1947" t="e">
        <f t="shared" si="149"/>
        <v>#N/A</v>
      </c>
      <c r="H1947" s="11">
        <v>1335</v>
      </c>
      <c r="I1947" s="5">
        <v>1348</v>
      </c>
      <c r="J1947" t="s">
        <v>62</v>
      </c>
      <c r="K1947" t="s">
        <v>66</v>
      </c>
      <c r="O1947" s="3"/>
      <c r="P1947" s="4"/>
      <c r="Q1947" s="4"/>
      <c r="R1947" s="2">
        <f t="shared" si="147"/>
        <v>0.26208516242317681</v>
      </c>
      <c r="S1947" s="2">
        <f t="shared" si="148"/>
        <v>0.73791483757682319</v>
      </c>
      <c r="T1947" s="2"/>
      <c r="U1947" s="2"/>
      <c r="V1947" s="37"/>
      <c r="W1947" s="37"/>
      <c r="X1947" s="37"/>
      <c r="Y1947" s="37"/>
      <c r="Z1947" s="37"/>
      <c r="AA1947" s="37"/>
      <c r="AB1947" s="12">
        <v>16</v>
      </c>
      <c r="AC1947">
        <v>7</v>
      </c>
      <c r="AD1947">
        <v>78</v>
      </c>
      <c r="AE1947">
        <v>-0.04</v>
      </c>
      <c r="AF1947">
        <v>1</v>
      </c>
      <c r="AG1947">
        <v>-3</v>
      </c>
      <c r="AH1947">
        <v>2</v>
      </c>
      <c r="AI1947">
        <v>-5</v>
      </c>
      <c r="AJ1947">
        <v>-7</v>
      </c>
      <c r="AK1947">
        <v>4</v>
      </c>
      <c r="AL1947">
        <v>-0.05</v>
      </c>
      <c r="AM1947">
        <v>-0.5</v>
      </c>
      <c r="AN1947">
        <v>1.7</v>
      </c>
      <c r="AO1947">
        <v>-2.2000000000000002</v>
      </c>
      <c r="AP1947">
        <v>-9</v>
      </c>
      <c r="AQ1947">
        <v>0</v>
      </c>
      <c r="AR1947" s="2">
        <v>0.4</v>
      </c>
    </row>
    <row r="1948" spans="6:44" x14ac:dyDescent="0.3">
      <c r="F1948" t="str">
        <f t="shared" si="146"/>
        <v>13351355</v>
      </c>
      <c r="G1948" t="e">
        <f t="shared" si="149"/>
        <v>#N/A</v>
      </c>
      <c r="H1948" s="11">
        <v>1335</v>
      </c>
      <c r="I1948" s="5">
        <v>1355</v>
      </c>
      <c r="J1948" t="s">
        <v>62</v>
      </c>
      <c r="K1948" t="s">
        <v>67</v>
      </c>
      <c r="O1948" s="3"/>
      <c r="P1948" s="4"/>
      <c r="Q1948" s="4"/>
      <c r="R1948" s="2">
        <f t="shared" si="147"/>
        <v>0.35208516242317678</v>
      </c>
      <c r="S1948" s="2">
        <f t="shared" si="148"/>
        <v>0.64791483757682322</v>
      </c>
      <c r="T1948" s="2"/>
      <c r="U1948" s="2"/>
      <c r="V1948" s="37"/>
      <c r="W1948" s="37"/>
      <c r="X1948" s="37"/>
      <c r="Y1948" s="37"/>
      <c r="Z1948" s="37"/>
      <c r="AA1948" s="37"/>
      <c r="AB1948" s="12">
        <v>16</v>
      </c>
      <c r="AC1948">
        <v>12</v>
      </c>
      <c r="AD1948">
        <v>52</v>
      </c>
      <c r="AE1948">
        <v>-0.06</v>
      </c>
      <c r="AF1948">
        <v>-1</v>
      </c>
      <c r="AG1948">
        <v>-3</v>
      </c>
      <c r="AH1948">
        <v>3</v>
      </c>
      <c r="AI1948">
        <v>2</v>
      </c>
      <c r="AJ1948">
        <v>-1</v>
      </c>
      <c r="AK1948">
        <v>0</v>
      </c>
      <c r="AL1948">
        <v>-0.1</v>
      </c>
      <c r="AM1948">
        <v>-7.7</v>
      </c>
      <c r="AN1948">
        <v>-6</v>
      </c>
      <c r="AO1948">
        <v>-1.7</v>
      </c>
      <c r="AP1948">
        <v>-4</v>
      </c>
      <c r="AQ1948">
        <v>0</v>
      </c>
      <c r="AR1948" s="2">
        <v>0.49</v>
      </c>
    </row>
    <row r="1949" spans="6:44" x14ac:dyDescent="0.3">
      <c r="F1949" t="str">
        <f t="shared" si="146"/>
        <v>13351361</v>
      </c>
      <c r="G1949" t="e">
        <f t="shared" si="149"/>
        <v>#N/A</v>
      </c>
      <c r="H1949" s="11">
        <v>1335</v>
      </c>
      <c r="I1949" s="5">
        <v>1361</v>
      </c>
      <c r="J1949" t="s">
        <v>62</v>
      </c>
      <c r="K1949" t="s">
        <v>68</v>
      </c>
      <c r="O1949" s="3"/>
      <c r="P1949" s="4"/>
      <c r="Q1949" s="4"/>
      <c r="R1949" s="2">
        <f t="shared" si="147"/>
        <v>0.28208516242317677</v>
      </c>
      <c r="S1949" s="2">
        <f t="shared" si="148"/>
        <v>0.71791483757682317</v>
      </c>
      <c r="T1949" s="2"/>
      <c r="U1949" s="2"/>
      <c r="V1949" s="37"/>
      <c r="W1949" s="37"/>
      <c r="X1949" s="37"/>
      <c r="Y1949" s="37"/>
      <c r="Z1949" s="37"/>
      <c r="AA1949" s="37"/>
      <c r="AB1949" s="12">
        <v>16</v>
      </c>
      <c r="AC1949">
        <v>11</v>
      </c>
      <c r="AD1949">
        <v>77</v>
      </c>
      <c r="AE1949">
        <v>0.06</v>
      </c>
      <c r="AF1949">
        <v>1</v>
      </c>
      <c r="AG1949">
        <v>-2</v>
      </c>
      <c r="AH1949">
        <v>0</v>
      </c>
      <c r="AI1949">
        <v>-2</v>
      </c>
      <c r="AJ1949">
        <v>-8</v>
      </c>
      <c r="AK1949">
        <v>2</v>
      </c>
      <c r="AL1949">
        <v>-0.06</v>
      </c>
      <c r="AM1949">
        <v>-1.4</v>
      </c>
      <c r="AN1949">
        <v>1.2</v>
      </c>
      <c r="AO1949">
        <v>-2.6</v>
      </c>
      <c r="AP1949">
        <v>-5</v>
      </c>
      <c r="AQ1949">
        <v>0</v>
      </c>
      <c r="AR1949" s="2">
        <v>0.42</v>
      </c>
    </row>
    <row r="1950" spans="6:44" x14ac:dyDescent="0.3">
      <c r="F1950" t="str">
        <f t="shared" si="146"/>
        <v>13351371</v>
      </c>
      <c r="G1950" t="e">
        <f t="shared" si="149"/>
        <v>#N/A</v>
      </c>
      <c r="H1950" s="11">
        <v>1335</v>
      </c>
      <c r="I1950" s="5">
        <v>1371</v>
      </c>
      <c r="J1950" t="s">
        <v>62</v>
      </c>
      <c r="K1950" t="s">
        <v>69</v>
      </c>
      <c r="O1950" s="3"/>
      <c r="P1950" s="4"/>
      <c r="Q1950" s="4"/>
      <c r="R1950" s="2">
        <f t="shared" si="147"/>
        <v>0.23208516242317678</v>
      </c>
      <c r="S1950" s="2">
        <f t="shared" si="148"/>
        <v>0.76791483757682322</v>
      </c>
      <c r="T1950" s="2"/>
      <c r="U1950" s="2"/>
      <c r="V1950" s="37"/>
      <c r="W1950" s="37"/>
      <c r="X1950" s="37"/>
      <c r="Y1950" s="37"/>
      <c r="Z1950" s="37"/>
      <c r="AA1950" s="37"/>
      <c r="AB1950" s="12">
        <v>16</v>
      </c>
      <c r="AC1950">
        <v>8</v>
      </c>
      <c r="AD1950">
        <v>101</v>
      </c>
      <c r="AE1950">
        <v>0.08</v>
      </c>
      <c r="AF1950">
        <v>0</v>
      </c>
      <c r="AG1950">
        <v>-3</v>
      </c>
      <c r="AH1950">
        <v>0</v>
      </c>
      <c r="AI1950">
        <v>-1</v>
      </c>
      <c r="AJ1950">
        <v>-10</v>
      </c>
      <c r="AK1950">
        <v>5</v>
      </c>
      <c r="AL1950">
        <v>-0.03</v>
      </c>
      <c r="AM1950">
        <v>-3.3</v>
      </c>
      <c r="AN1950">
        <v>-3.7</v>
      </c>
      <c r="AO1950">
        <v>0.4</v>
      </c>
      <c r="AP1950">
        <v>-8</v>
      </c>
      <c r="AQ1950">
        <v>0</v>
      </c>
      <c r="AR1950" s="2">
        <v>0.37</v>
      </c>
    </row>
    <row r="1951" spans="6:44" x14ac:dyDescent="0.3">
      <c r="F1951" t="str">
        <f t="shared" si="146"/>
        <v>13351372</v>
      </c>
      <c r="G1951" t="e">
        <f t="shared" si="149"/>
        <v>#N/A</v>
      </c>
      <c r="H1951" s="11">
        <v>1335</v>
      </c>
      <c r="I1951" s="5">
        <v>1372</v>
      </c>
      <c r="J1951" t="s">
        <v>62</v>
      </c>
      <c r="K1951" t="s">
        <v>70</v>
      </c>
      <c r="O1951" s="3"/>
      <c r="P1951" s="4"/>
      <c r="Q1951" s="4"/>
      <c r="R1951" s="2">
        <f t="shared" si="147"/>
        <v>0.45208516242317676</v>
      </c>
      <c r="S1951" s="2">
        <f t="shared" si="148"/>
        <v>0.54791483757682324</v>
      </c>
      <c r="T1951" s="2"/>
      <c r="U1951" s="2"/>
      <c r="V1951" s="37"/>
      <c r="W1951" s="37"/>
      <c r="X1951" s="37"/>
      <c r="Y1951" s="37"/>
      <c r="Z1951" s="37"/>
      <c r="AA1951" s="37"/>
      <c r="AB1951" s="12">
        <v>16</v>
      </c>
      <c r="AC1951">
        <v>14</v>
      </c>
      <c r="AD1951">
        <v>16</v>
      </c>
      <c r="AE1951">
        <v>-0.06</v>
      </c>
      <c r="AF1951">
        <v>0</v>
      </c>
      <c r="AG1951">
        <v>-3</v>
      </c>
      <c r="AH1951">
        <v>-3</v>
      </c>
      <c r="AI1951">
        <v>-8</v>
      </c>
      <c r="AJ1951">
        <v>-9</v>
      </c>
      <c r="AK1951">
        <v>6</v>
      </c>
      <c r="AL1951">
        <v>-0.04</v>
      </c>
      <c r="AM1951">
        <v>-2.5</v>
      </c>
      <c r="AN1951">
        <v>1.2</v>
      </c>
      <c r="AO1951">
        <v>-3.7</v>
      </c>
      <c r="AP1951">
        <v>-2</v>
      </c>
      <c r="AQ1951">
        <v>0</v>
      </c>
      <c r="AR1951" s="2">
        <v>0.59</v>
      </c>
    </row>
    <row r="1952" spans="6:44" x14ac:dyDescent="0.3">
      <c r="F1952" t="str">
        <f t="shared" si="146"/>
        <v>13351382</v>
      </c>
      <c r="G1952" t="e">
        <f t="shared" si="149"/>
        <v>#N/A</v>
      </c>
      <c r="H1952" s="11">
        <v>1335</v>
      </c>
      <c r="I1952" s="5">
        <v>1382</v>
      </c>
      <c r="J1952" t="s">
        <v>62</v>
      </c>
      <c r="K1952" t="s">
        <v>71</v>
      </c>
      <c r="O1952" s="3"/>
      <c r="P1952" s="4"/>
      <c r="Q1952" s="4"/>
      <c r="R1952" s="2">
        <f t="shared" si="147"/>
        <v>0.34208516242317677</v>
      </c>
      <c r="S1952" s="2">
        <f t="shared" si="148"/>
        <v>0.65791483757682323</v>
      </c>
      <c r="T1952" s="2"/>
      <c r="U1952" s="2"/>
      <c r="V1952" s="37"/>
      <c r="W1952" s="37"/>
      <c r="X1952" s="37"/>
      <c r="Y1952" s="37"/>
      <c r="Z1952" s="37"/>
      <c r="AA1952" s="37"/>
      <c r="AB1952" s="12">
        <v>16</v>
      </c>
      <c r="AC1952">
        <v>11</v>
      </c>
      <c r="AD1952">
        <v>58</v>
      </c>
      <c r="AE1952">
        <v>-0.04</v>
      </c>
      <c r="AF1952">
        <v>1</v>
      </c>
      <c r="AG1952">
        <v>-2</v>
      </c>
      <c r="AH1952">
        <v>1</v>
      </c>
      <c r="AI1952">
        <v>-3</v>
      </c>
      <c r="AJ1952">
        <v>-6</v>
      </c>
      <c r="AK1952">
        <v>7</v>
      </c>
      <c r="AL1952">
        <v>-0.09</v>
      </c>
      <c r="AM1952">
        <v>-2.2000000000000002</v>
      </c>
      <c r="AN1952">
        <v>-1.4</v>
      </c>
      <c r="AO1952">
        <v>-0.8</v>
      </c>
      <c r="AP1952">
        <v>-5</v>
      </c>
      <c r="AQ1952">
        <v>0</v>
      </c>
      <c r="AR1952" s="2">
        <v>0.48</v>
      </c>
    </row>
    <row r="1953" spans="6:44" x14ac:dyDescent="0.3">
      <c r="F1953" t="str">
        <f t="shared" si="146"/>
        <v>13351393</v>
      </c>
      <c r="G1953" t="e">
        <f t="shared" si="149"/>
        <v>#N/A</v>
      </c>
      <c r="H1953" s="11">
        <v>1335</v>
      </c>
      <c r="I1953" s="5">
        <v>1393</v>
      </c>
      <c r="J1953" t="s">
        <v>62</v>
      </c>
      <c r="K1953" t="s">
        <v>72</v>
      </c>
      <c r="O1953" s="3"/>
      <c r="P1953" s="4"/>
      <c r="Q1953" s="4"/>
      <c r="R1953" s="2">
        <f t="shared" si="147"/>
        <v>0.35208516242317678</v>
      </c>
      <c r="S1953" s="2">
        <f t="shared" si="148"/>
        <v>0.64791483757682322</v>
      </c>
      <c r="T1953" s="2"/>
      <c r="U1953" s="2"/>
      <c r="V1953" s="37"/>
      <c r="W1953" s="37"/>
      <c r="X1953" s="37"/>
      <c r="Y1953" s="37"/>
      <c r="Z1953" s="37"/>
      <c r="AA1953" s="37"/>
      <c r="AB1953" s="12">
        <v>16</v>
      </c>
      <c r="AC1953">
        <v>11</v>
      </c>
      <c r="AD1953">
        <v>73</v>
      </c>
      <c r="AE1953">
        <v>0.13</v>
      </c>
      <c r="AF1953">
        <v>6</v>
      </c>
      <c r="AG1953">
        <v>0</v>
      </c>
      <c r="AH1953">
        <v>-1</v>
      </c>
      <c r="AI1953">
        <v>-2</v>
      </c>
      <c r="AJ1953">
        <v>-11</v>
      </c>
      <c r="AK1953">
        <v>6</v>
      </c>
      <c r="AL1953">
        <v>-0.08</v>
      </c>
      <c r="AM1953">
        <v>8.1999999999999993</v>
      </c>
      <c r="AN1953">
        <v>5.0999999999999996</v>
      </c>
      <c r="AO1953">
        <v>3.1</v>
      </c>
      <c r="AP1953">
        <v>-5</v>
      </c>
      <c r="AQ1953">
        <v>0</v>
      </c>
      <c r="AR1953" s="2">
        <v>0.49</v>
      </c>
    </row>
    <row r="1954" spans="6:44" x14ac:dyDescent="0.3">
      <c r="F1954" t="str">
        <f t="shared" si="146"/>
        <v>13351395</v>
      </c>
      <c r="G1954" t="e">
        <f t="shared" si="149"/>
        <v>#N/A</v>
      </c>
      <c r="H1954" s="11">
        <v>1335</v>
      </c>
      <c r="I1954" s="5">
        <v>1395</v>
      </c>
      <c r="J1954" t="s">
        <v>62</v>
      </c>
      <c r="K1954" t="s">
        <v>73</v>
      </c>
      <c r="O1954" s="3"/>
      <c r="P1954" s="4"/>
      <c r="Q1954" s="4"/>
      <c r="R1954" s="2">
        <f t="shared" si="147"/>
        <v>0.20208516242317681</v>
      </c>
      <c r="S1954" s="2">
        <f t="shared" si="148"/>
        <v>0.79791483757682324</v>
      </c>
      <c r="T1954" s="2"/>
      <c r="U1954" s="2"/>
      <c r="V1954" s="37"/>
      <c r="W1954" s="37"/>
      <c r="X1954" s="37"/>
      <c r="Y1954" s="37"/>
      <c r="Z1954" s="37"/>
      <c r="AA1954" s="37"/>
      <c r="AB1954" s="12">
        <v>16</v>
      </c>
      <c r="AC1954">
        <v>6</v>
      </c>
      <c r="AD1954">
        <v>105</v>
      </c>
      <c r="AE1954">
        <v>0.08</v>
      </c>
      <c r="AF1954">
        <v>-4</v>
      </c>
      <c r="AG1954">
        <v>-6</v>
      </c>
      <c r="AH1954">
        <v>0</v>
      </c>
      <c r="AI1954">
        <v>-1</v>
      </c>
      <c r="AJ1954">
        <v>-11</v>
      </c>
      <c r="AK1954">
        <v>3</v>
      </c>
      <c r="AL1954">
        <v>-0.05</v>
      </c>
      <c r="AM1954">
        <v>-7.3</v>
      </c>
      <c r="AN1954">
        <v>-6.3</v>
      </c>
      <c r="AO1954">
        <v>-1</v>
      </c>
      <c r="AP1954">
        <v>-10</v>
      </c>
      <c r="AQ1954">
        <v>0</v>
      </c>
      <c r="AR1954" s="2">
        <v>0.34</v>
      </c>
    </row>
    <row r="1955" spans="6:44" x14ac:dyDescent="0.3">
      <c r="F1955" t="str">
        <f t="shared" si="146"/>
        <v>13351397</v>
      </c>
      <c r="G1955" t="e">
        <f t="shared" si="149"/>
        <v>#N/A</v>
      </c>
      <c r="H1955" s="11">
        <v>1335</v>
      </c>
      <c r="I1955" s="5">
        <v>1397</v>
      </c>
      <c r="J1955" t="s">
        <v>62</v>
      </c>
      <c r="K1955" t="s">
        <v>74</v>
      </c>
      <c r="O1955" s="3"/>
      <c r="P1955" s="4"/>
      <c r="Q1955" s="4"/>
      <c r="R1955" s="2">
        <f t="shared" si="147"/>
        <v>0.17208516242317679</v>
      </c>
      <c r="S1955" s="2">
        <f t="shared" si="148"/>
        <v>0.82791483757682327</v>
      </c>
      <c r="T1955" s="2"/>
      <c r="U1955" s="2"/>
      <c r="V1955" s="37"/>
      <c r="W1955" s="37"/>
      <c r="X1955" s="37"/>
      <c r="Y1955" s="37"/>
      <c r="Z1955" s="37"/>
      <c r="AA1955" s="37"/>
      <c r="AB1955" s="12">
        <v>16</v>
      </c>
      <c r="AC1955">
        <v>3</v>
      </c>
      <c r="AD1955">
        <v>116</v>
      </c>
      <c r="AE1955">
        <v>-0.02</v>
      </c>
      <c r="AF1955">
        <v>2</v>
      </c>
      <c r="AG1955">
        <v>0</v>
      </c>
      <c r="AH1955">
        <v>0</v>
      </c>
      <c r="AI1955">
        <v>-3</v>
      </c>
      <c r="AJ1955">
        <v>-10</v>
      </c>
      <c r="AK1955">
        <v>8</v>
      </c>
      <c r="AL1955">
        <v>-0.1</v>
      </c>
      <c r="AM1955">
        <v>1.5</v>
      </c>
      <c r="AN1955">
        <v>3.2</v>
      </c>
      <c r="AO1955">
        <v>-1.7</v>
      </c>
      <c r="AP1955">
        <v>-13</v>
      </c>
      <c r="AQ1955">
        <v>0</v>
      </c>
      <c r="AR1955" s="2">
        <v>0.31</v>
      </c>
    </row>
    <row r="1956" spans="6:44" x14ac:dyDescent="0.3">
      <c r="F1956" t="str">
        <f t="shared" si="146"/>
        <v>13351400</v>
      </c>
      <c r="G1956" t="e">
        <f t="shared" si="149"/>
        <v>#N/A</v>
      </c>
      <c r="H1956" s="11">
        <v>1335</v>
      </c>
      <c r="I1956" s="5">
        <v>1400</v>
      </c>
      <c r="J1956" t="s">
        <v>62</v>
      </c>
      <c r="K1956" t="s">
        <v>75</v>
      </c>
      <c r="O1956" s="3"/>
      <c r="P1956" s="4"/>
      <c r="Q1956" s="4"/>
      <c r="R1956" s="2">
        <f t="shared" si="147"/>
        <v>0.29208516242317678</v>
      </c>
      <c r="S1956" s="2">
        <f t="shared" si="148"/>
        <v>0.70791483757682316</v>
      </c>
      <c r="T1956" s="2"/>
      <c r="U1956" s="2"/>
      <c r="V1956" s="37"/>
      <c r="W1956" s="37"/>
      <c r="X1956" s="37"/>
      <c r="Y1956" s="37"/>
      <c r="Z1956" s="37"/>
      <c r="AA1956" s="37"/>
      <c r="AB1956" s="12">
        <v>16</v>
      </c>
      <c r="AC1956">
        <v>10</v>
      </c>
      <c r="AD1956">
        <v>88</v>
      </c>
      <c r="AE1956">
        <v>0.16</v>
      </c>
      <c r="AF1956">
        <v>3</v>
      </c>
      <c r="AG1956">
        <v>-1</v>
      </c>
      <c r="AH1956">
        <v>0</v>
      </c>
      <c r="AI1956">
        <v>-1</v>
      </c>
      <c r="AJ1956">
        <v>-5</v>
      </c>
      <c r="AK1956">
        <v>6</v>
      </c>
      <c r="AL1956">
        <v>-0.01</v>
      </c>
      <c r="AM1956">
        <v>4</v>
      </c>
      <c r="AN1956">
        <v>1.4</v>
      </c>
      <c r="AO1956">
        <v>2.6</v>
      </c>
      <c r="AP1956">
        <v>-6</v>
      </c>
      <c r="AQ1956">
        <v>0</v>
      </c>
      <c r="AR1956" s="2">
        <v>0.43</v>
      </c>
    </row>
    <row r="1957" spans="6:44" x14ac:dyDescent="0.3">
      <c r="F1957" t="str">
        <f t="shared" si="146"/>
        <v>13351401</v>
      </c>
      <c r="G1957" t="e">
        <f t="shared" si="149"/>
        <v>#N/A</v>
      </c>
      <c r="H1957" s="11">
        <v>1335</v>
      </c>
      <c r="I1957" s="5">
        <v>1401</v>
      </c>
      <c r="J1957" t="s">
        <v>62</v>
      </c>
      <c r="K1957" t="s">
        <v>76</v>
      </c>
      <c r="O1957" s="3"/>
      <c r="P1957" s="4"/>
      <c r="Q1957" s="4"/>
      <c r="R1957" s="2">
        <f t="shared" si="147"/>
        <v>0.2520851624231768</v>
      </c>
      <c r="S1957" s="2">
        <f t="shared" si="148"/>
        <v>0.7479148375768232</v>
      </c>
      <c r="T1957" s="2"/>
      <c r="U1957" s="2"/>
      <c r="V1957" s="37"/>
      <c r="W1957" s="37"/>
      <c r="X1957" s="37"/>
      <c r="Y1957" s="37"/>
      <c r="Z1957" s="37"/>
      <c r="AA1957" s="37"/>
      <c r="AB1957" s="12">
        <v>16</v>
      </c>
      <c r="AC1957">
        <v>7</v>
      </c>
      <c r="AD1957">
        <v>97</v>
      </c>
      <c r="AE1957">
        <v>0.12</v>
      </c>
      <c r="AF1957">
        <v>2</v>
      </c>
      <c r="AG1957">
        <v>1</v>
      </c>
      <c r="AH1957">
        <v>-1</v>
      </c>
      <c r="AI1957">
        <v>1</v>
      </c>
      <c r="AJ1957">
        <v>-10</v>
      </c>
      <c r="AK1957">
        <v>5</v>
      </c>
      <c r="AL1957">
        <v>-0.01</v>
      </c>
      <c r="AM1957">
        <v>0.7</v>
      </c>
      <c r="AN1957">
        <v>-0.2</v>
      </c>
      <c r="AO1957">
        <v>0.9</v>
      </c>
      <c r="AP1957">
        <v>-9</v>
      </c>
      <c r="AQ1957">
        <v>0</v>
      </c>
      <c r="AR1957" s="2">
        <v>0.39</v>
      </c>
    </row>
    <row r="1958" spans="6:44" x14ac:dyDescent="0.3">
      <c r="F1958" t="str">
        <f t="shared" si="146"/>
        <v>13351403</v>
      </c>
      <c r="G1958" t="e">
        <f t="shared" si="149"/>
        <v>#N/A</v>
      </c>
      <c r="H1958" s="11">
        <v>1335</v>
      </c>
      <c r="I1958" s="5">
        <v>1403</v>
      </c>
      <c r="J1958" t="s">
        <v>62</v>
      </c>
      <c r="K1958" t="s">
        <v>77</v>
      </c>
      <c r="O1958" s="3"/>
      <c r="P1958" s="4"/>
      <c r="Q1958" s="4"/>
      <c r="R1958" s="2">
        <f t="shared" si="147"/>
        <v>0.15208516242317677</v>
      </c>
      <c r="S1958" s="2">
        <f t="shared" si="148"/>
        <v>0.84791483757682329</v>
      </c>
      <c r="T1958" s="2"/>
      <c r="U1958" s="2"/>
      <c r="V1958" s="37"/>
      <c r="W1958" s="37"/>
      <c r="X1958" s="37"/>
      <c r="Y1958" s="37"/>
      <c r="Z1958" s="37"/>
      <c r="AA1958" s="37"/>
      <c r="AB1958" s="12">
        <v>16</v>
      </c>
      <c r="AC1958">
        <v>3</v>
      </c>
      <c r="AD1958">
        <v>115</v>
      </c>
      <c r="AE1958">
        <v>0.01</v>
      </c>
      <c r="AF1958">
        <v>0</v>
      </c>
      <c r="AG1958">
        <v>0</v>
      </c>
      <c r="AH1958">
        <v>-1</v>
      </c>
      <c r="AI1958">
        <v>-4</v>
      </c>
      <c r="AJ1958">
        <v>-9</v>
      </c>
      <c r="AK1958">
        <v>5</v>
      </c>
      <c r="AL1958">
        <v>-0.04</v>
      </c>
      <c r="AM1958">
        <v>0.5</v>
      </c>
      <c r="AN1958">
        <v>4.9000000000000004</v>
      </c>
      <c r="AO1958">
        <v>-4.4000000000000004</v>
      </c>
      <c r="AP1958">
        <v>-13</v>
      </c>
      <c r="AQ1958">
        <v>0</v>
      </c>
      <c r="AR1958" s="2">
        <v>0.28999999999999998</v>
      </c>
    </row>
    <row r="1959" spans="6:44" x14ac:dyDescent="0.3">
      <c r="F1959" t="str">
        <f t="shared" si="146"/>
        <v>13351411</v>
      </c>
      <c r="G1959" t="e">
        <f t="shared" si="149"/>
        <v>#N/A</v>
      </c>
      <c r="H1959" s="11">
        <v>1335</v>
      </c>
      <c r="I1959" s="5">
        <v>1411</v>
      </c>
      <c r="J1959" t="s">
        <v>62</v>
      </c>
      <c r="K1959" t="s">
        <v>78</v>
      </c>
      <c r="O1959" s="3"/>
      <c r="P1959" s="4"/>
      <c r="Q1959" s="4"/>
      <c r="R1959" s="2">
        <f t="shared" si="147"/>
        <v>0.78208516242317683</v>
      </c>
      <c r="S1959" s="2">
        <f t="shared" si="148"/>
        <v>0.21791483757682317</v>
      </c>
      <c r="T1959" s="2"/>
      <c r="U1959" s="2"/>
      <c r="V1959" s="37"/>
      <c r="W1959" s="37"/>
      <c r="X1959" s="37"/>
      <c r="Y1959" s="37"/>
      <c r="Z1959" s="37"/>
      <c r="AA1959" s="37"/>
      <c r="AB1959" s="12">
        <v>16</v>
      </c>
      <c r="AC1959">
        <v>16</v>
      </c>
      <c r="AD1959">
        <v>-122</v>
      </c>
      <c r="AE1959">
        <v>0.3</v>
      </c>
      <c r="AF1959">
        <v>2</v>
      </c>
      <c r="AG1959">
        <v>-5</v>
      </c>
      <c r="AH1959">
        <v>0</v>
      </c>
      <c r="AI1959">
        <v>1</v>
      </c>
      <c r="AJ1959">
        <v>-5</v>
      </c>
      <c r="AK1959">
        <v>9</v>
      </c>
      <c r="AL1959">
        <v>-0.06</v>
      </c>
      <c r="AM1959">
        <v>-1.9</v>
      </c>
      <c r="AN1959">
        <v>-10.1</v>
      </c>
      <c r="AO1959">
        <v>8.1999999999999993</v>
      </c>
      <c r="AP1959">
        <v>0</v>
      </c>
      <c r="AQ1959">
        <v>0</v>
      </c>
      <c r="AR1959" s="2">
        <v>0.92</v>
      </c>
    </row>
    <row r="1960" spans="6:44" x14ac:dyDescent="0.3">
      <c r="F1960" t="str">
        <f t="shared" si="146"/>
        <v>13351417</v>
      </c>
      <c r="G1960" t="e">
        <f t="shared" si="149"/>
        <v>#N/A</v>
      </c>
      <c r="H1960" s="11">
        <v>1335</v>
      </c>
      <c r="I1960" s="5">
        <v>1417</v>
      </c>
      <c r="J1960" t="s">
        <v>62</v>
      </c>
      <c r="K1960" t="s">
        <v>79</v>
      </c>
      <c r="O1960" s="3"/>
      <c r="P1960" s="4"/>
      <c r="Q1960" s="4"/>
      <c r="R1960" s="2">
        <f t="shared" si="147"/>
        <v>0.29208516242317678</v>
      </c>
      <c r="S1960" s="2">
        <f t="shared" si="148"/>
        <v>0.70791483757682316</v>
      </c>
      <c r="T1960" s="2"/>
      <c r="U1960" s="2"/>
      <c r="V1960" s="37"/>
      <c r="W1960" s="37"/>
      <c r="X1960" s="37"/>
      <c r="Y1960" s="37"/>
      <c r="Z1960" s="37"/>
      <c r="AA1960" s="37"/>
      <c r="AB1960" s="12">
        <v>16</v>
      </c>
      <c r="AC1960">
        <v>11</v>
      </c>
      <c r="AD1960">
        <v>79</v>
      </c>
      <c r="AE1960">
        <v>0.08</v>
      </c>
      <c r="AF1960">
        <v>-1</v>
      </c>
      <c r="AG1960">
        <v>-2</v>
      </c>
      <c r="AH1960">
        <v>1</v>
      </c>
      <c r="AI1960">
        <v>2</v>
      </c>
      <c r="AJ1960">
        <v>-5</v>
      </c>
      <c r="AK1960">
        <v>4</v>
      </c>
      <c r="AL1960">
        <v>-0.06</v>
      </c>
      <c r="AM1960">
        <v>-6.2</v>
      </c>
      <c r="AN1960">
        <v>-6.7</v>
      </c>
      <c r="AO1960">
        <v>0.5</v>
      </c>
      <c r="AP1960">
        <v>-5</v>
      </c>
      <c r="AQ1960">
        <v>0</v>
      </c>
      <c r="AR1960" s="2">
        <v>0.43</v>
      </c>
    </row>
    <row r="1961" spans="6:44" x14ac:dyDescent="0.3">
      <c r="F1961" t="str">
        <f t="shared" si="146"/>
        <v>13351420</v>
      </c>
      <c r="G1961" t="e">
        <f t="shared" si="149"/>
        <v>#N/A</v>
      </c>
      <c r="H1961" s="11">
        <v>1335</v>
      </c>
      <c r="I1961" s="5">
        <v>1420</v>
      </c>
      <c r="J1961" t="s">
        <v>62</v>
      </c>
      <c r="K1961" t="s">
        <v>80</v>
      </c>
      <c r="O1961" s="3"/>
      <c r="P1961" s="4"/>
      <c r="Q1961" s="4"/>
      <c r="R1961" s="2">
        <f t="shared" si="147"/>
        <v>0.68208516242317674</v>
      </c>
      <c r="S1961" s="2">
        <f t="shared" si="148"/>
        <v>0.31791483757682326</v>
      </c>
      <c r="T1961" s="2"/>
      <c r="U1961" s="2"/>
      <c r="V1961" s="37"/>
      <c r="W1961" s="37"/>
      <c r="X1961" s="37"/>
      <c r="Y1961" s="37"/>
      <c r="Z1961" s="37"/>
      <c r="AA1961" s="37"/>
      <c r="AB1961" s="12">
        <v>16</v>
      </c>
      <c r="AC1961">
        <v>16</v>
      </c>
      <c r="AD1961">
        <v>-57</v>
      </c>
      <c r="AE1961">
        <v>0.06</v>
      </c>
      <c r="AF1961">
        <v>1</v>
      </c>
      <c r="AG1961">
        <v>-5</v>
      </c>
      <c r="AH1961">
        <v>0</v>
      </c>
      <c r="AI1961">
        <v>-3</v>
      </c>
      <c r="AJ1961">
        <v>-2</v>
      </c>
      <c r="AK1961">
        <v>6</v>
      </c>
      <c r="AL1961">
        <v>0.01</v>
      </c>
      <c r="AM1961">
        <v>3.2</v>
      </c>
      <c r="AN1961">
        <v>-1.4</v>
      </c>
      <c r="AO1961">
        <v>4.5999999999999996</v>
      </c>
      <c r="AP1961">
        <v>0</v>
      </c>
      <c r="AQ1961">
        <v>0</v>
      </c>
      <c r="AR1961" s="2">
        <v>0.82</v>
      </c>
    </row>
    <row r="1962" spans="6:44" x14ac:dyDescent="0.3">
      <c r="F1962" t="str">
        <f t="shared" si="146"/>
        <v>13351422</v>
      </c>
      <c r="G1962" t="e">
        <f t="shared" si="149"/>
        <v>#N/A</v>
      </c>
      <c r="H1962" s="11">
        <v>1335</v>
      </c>
      <c r="I1962" s="5">
        <v>1422</v>
      </c>
      <c r="J1962" t="s">
        <v>62</v>
      </c>
      <c r="K1962" t="s">
        <v>81</v>
      </c>
      <c r="O1962" s="3"/>
      <c r="P1962" s="4"/>
      <c r="Q1962" s="4"/>
      <c r="R1962" s="2">
        <f t="shared" si="147"/>
        <v>0.38208516242317681</v>
      </c>
      <c r="S1962" s="2">
        <f t="shared" si="148"/>
        <v>0.61791483757682319</v>
      </c>
      <c r="T1962" s="2"/>
      <c r="U1962" s="2"/>
      <c r="V1962" s="37"/>
      <c r="W1962" s="37"/>
      <c r="X1962" s="37"/>
      <c r="Y1962" s="37"/>
      <c r="Z1962" s="37"/>
      <c r="AA1962" s="37"/>
      <c r="AB1962" s="12">
        <v>16</v>
      </c>
      <c r="AC1962">
        <v>13</v>
      </c>
      <c r="AD1962">
        <v>45</v>
      </c>
      <c r="AE1962">
        <v>-0.03</v>
      </c>
      <c r="AF1962">
        <v>1</v>
      </c>
      <c r="AG1962">
        <v>-1</v>
      </c>
      <c r="AH1962">
        <v>-2</v>
      </c>
      <c r="AI1962">
        <v>-5</v>
      </c>
      <c r="AJ1962">
        <v>-10</v>
      </c>
      <c r="AK1962">
        <v>1</v>
      </c>
      <c r="AL1962">
        <v>-0.04</v>
      </c>
      <c r="AM1962">
        <v>3.6</v>
      </c>
      <c r="AN1962">
        <v>6.3</v>
      </c>
      <c r="AO1962">
        <v>-2.7</v>
      </c>
      <c r="AP1962">
        <v>-3</v>
      </c>
      <c r="AQ1962">
        <v>0</v>
      </c>
      <c r="AR1962" s="2">
        <v>0.52</v>
      </c>
    </row>
    <row r="1963" spans="6:44" x14ac:dyDescent="0.3">
      <c r="F1963" t="str">
        <f t="shared" ref="F1963:F2026" si="150">H1963&amp;I1963</f>
        <v>13351437</v>
      </c>
      <c r="G1963" t="e">
        <f t="shared" si="149"/>
        <v>#N/A</v>
      </c>
      <c r="H1963" s="11">
        <v>1335</v>
      </c>
      <c r="I1963" s="5">
        <v>1437</v>
      </c>
      <c r="J1963" t="s">
        <v>62</v>
      </c>
      <c r="K1963" t="s">
        <v>82</v>
      </c>
      <c r="O1963" s="3"/>
      <c r="P1963" s="4"/>
      <c r="Q1963" s="4"/>
      <c r="R1963" s="2">
        <f t="shared" ref="R1963:R2026" si="151">AR1963-$AR$2291</f>
        <v>7.208516242317678E-2</v>
      </c>
      <c r="S1963" s="2">
        <f t="shared" ref="S1963:S2026" si="152">1-R1963</f>
        <v>0.92791483757682325</v>
      </c>
      <c r="T1963" s="2"/>
      <c r="U1963" s="2"/>
      <c r="V1963" s="37"/>
      <c r="W1963" s="37"/>
      <c r="X1963" s="37"/>
      <c r="Y1963" s="37"/>
      <c r="Z1963" s="37"/>
      <c r="AA1963" s="37"/>
      <c r="AB1963" s="12">
        <v>16</v>
      </c>
      <c r="AC1963">
        <v>1</v>
      </c>
      <c r="AD1963">
        <v>125</v>
      </c>
      <c r="AE1963">
        <v>-0.14000000000000001</v>
      </c>
      <c r="AF1963">
        <v>-7</v>
      </c>
      <c r="AG1963">
        <v>-2</v>
      </c>
      <c r="AH1963">
        <v>2</v>
      </c>
      <c r="AI1963">
        <v>-1</v>
      </c>
      <c r="AJ1963">
        <v>-5</v>
      </c>
      <c r="AK1963">
        <v>4</v>
      </c>
      <c r="AL1963">
        <v>-0.11</v>
      </c>
      <c r="AM1963">
        <v>-11.4</v>
      </c>
      <c r="AN1963">
        <v>-1.3</v>
      </c>
      <c r="AO1963">
        <v>-10.1</v>
      </c>
      <c r="AP1963">
        <v>-15</v>
      </c>
      <c r="AQ1963">
        <v>0</v>
      </c>
      <c r="AR1963" s="2">
        <v>0.21</v>
      </c>
    </row>
    <row r="1964" spans="6:44" x14ac:dyDescent="0.3">
      <c r="F1964" t="str">
        <f t="shared" si="150"/>
        <v>13351438</v>
      </c>
      <c r="G1964" t="e">
        <f t="shared" ref="G1964:G2027" si="153">VLOOKUP(E1964,F1964:F4241,COLUMN(F1964:F4241),FALSE)</f>
        <v>#N/A</v>
      </c>
      <c r="H1964" s="11">
        <v>1335</v>
      </c>
      <c r="I1964" s="5">
        <v>1438</v>
      </c>
      <c r="J1964" t="s">
        <v>62</v>
      </c>
      <c r="K1964" t="s">
        <v>83</v>
      </c>
      <c r="O1964" s="3"/>
      <c r="P1964" s="4"/>
      <c r="Q1964" s="4"/>
      <c r="R1964" s="2">
        <f t="shared" si="151"/>
        <v>8.2085162423176788E-2</v>
      </c>
      <c r="S1964" s="2">
        <f t="shared" si="152"/>
        <v>0.91791483757682324</v>
      </c>
      <c r="T1964" s="2"/>
      <c r="U1964" s="2"/>
      <c r="V1964" s="37"/>
      <c r="W1964" s="37"/>
      <c r="X1964" s="37"/>
      <c r="Y1964" s="37"/>
      <c r="Z1964" s="37"/>
      <c r="AA1964" s="37"/>
      <c r="AB1964" s="12">
        <v>16</v>
      </c>
      <c r="AC1964">
        <v>1</v>
      </c>
      <c r="AD1964">
        <v>126</v>
      </c>
      <c r="AE1964">
        <v>-0.2</v>
      </c>
      <c r="AF1964">
        <v>0</v>
      </c>
      <c r="AG1964">
        <v>3</v>
      </c>
      <c r="AH1964">
        <v>3</v>
      </c>
      <c r="AI1964">
        <v>-4</v>
      </c>
      <c r="AJ1964">
        <v>-3</v>
      </c>
      <c r="AK1964">
        <v>3</v>
      </c>
      <c r="AL1964">
        <v>-0.1</v>
      </c>
      <c r="AM1964">
        <v>8.1999999999999993</v>
      </c>
      <c r="AN1964">
        <v>16.2</v>
      </c>
      <c r="AO1964">
        <v>-8</v>
      </c>
      <c r="AP1964">
        <v>-15</v>
      </c>
      <c r="AQ1964">
        <v>0</v>
      </c>
      <c r="AR1964" s="2">
        <v>0.22</v>
      </c>
    </row>
    <row r="1965" spans="6:44" x14ac:dyDescent="0.3">
      <c r="F1965" t="str">
        <f t="shared" si="150"/>
        <v>13351439</v>
      </c>
      <c r="G1965" t="e">
        <f t="shared" si="153"/>
        <v>#N/A</v>
      </c>
      <c r="H1965" s="11">
        <v>1335</v>
      </c>
      <c r="I1965" s="5">
        <v>1439</v>
      </c>
      <c r="J1965" t="s">
        <v>62</v>
      </c>
      <c r="K1965" t="s">
        <v>84</v>
      </c>
      <c r="O1965" s="3"/>
      <c r="P1965" s="4"/>
      <c r="Q1965" s="4"/>
      <c r="R1965" s="2">
        <f t="shared" si="151"/>
        <v>0.21208516242317677</v>
      </c>
      <c r="S1965" s="2">
        <f t="shared" si="152"/>
        <v>0.78791483757682323</v>
      </c>
      <c r="T1965" s="2"/>
      <c r="U1965" s="2"/>
      <c r="V1965" s="37"/>
      <c r="W1965" s="37"/>
      <c r="X1965" s="37"/>
      <c r="Y1965" s="37"/>
      <c r="Z1965" s="37"/>
      <c r="AA1965" s="37"/>
      <c r="AB1965" s="12">
        <v>16</v>
      </c>
      <c r="AC1965">
        <v>8</v>
      </c>
      <c r="AD1965">
        <v>95</v>
      </c>
      <c r="AE1965">
        <v>0.08</v>
      </c>
      <c r="AF1965">
        <v>-4</v>
      </c>
      <c r="AG1965">
        <v>-3</v>
      </c>
      <c r="AH1965">
        <v>0</v>
      </c>
      <c r="AI1965">
        <v>-1</v>
      </c>
      <c r="AJ1965">
        <v>0</v>
      </c>
      <c r="AK1965">
        <v>6</v>
      </c>
      <c r="AL1965">
        <v>-0.05</v>
      </c>
      <c r="AM1965">
        <v>-4</v>
      </c>
      <c r="AN1965">
        <v>-2.2000000000000002</v>
      </c>
      <c r="AO1965">
        <v>-1.8</v>
      </c>
      <c r="AP1965">
        <v>-8</v>
      </c>
      <c r="AQ1965">
        <v>0</v>
      </c>
      <c r="AR1965" s="2">
        <v>0.35</v>
      </c>
    </row>
    <row r="1966" spans="6:44" x14ac:dyDescent="0.3">
      <c r="F1966" t="str">
        <f t="shared" si="150"/>
        <v>13351452</v>
      </c>
      <c r="G1966" t="e">
        <f t="shared" si="153"/>
        <v>#N/A</v>
      </c>
      <c r="H1966" s="11">
        <v>1335</v>
      </c>
      <c r="I1966" s="5">
        <v>1452</v>
      </c>
      <c r="J1966" t="s">
        <v>62</v>
      </c>
      <c r="K1966" t="s">
        <v>85</v>
      </c>
      <c r="O1966" s="3"/>
      <c r="P1966" s="4"/>
      <c r="Q1966" s="4"/>
      <c r="R1966" s="2">
        <f t="shared" si="151"/>
        <v>0.16208516242317678</v>
      </c>
      <c r="S1966" s="2">
        <f t="shared" si="152"/>
        <v>0.83791483757682328</v>
      </c>
      <c r="T1966" s="2"/>
      <c r="U1966" s="2"/>
      <c r="V1966" s="37"/>
      <c r="W1966" s="37"/>
      <c r="X1966" s="37"/>
      <c r="Y1966" s="37"/>
      <c r="Z1966" s="37"/>
      <c r="AA1966" s="37"/>
      <c r="AB1966" s="12">
        <v>16</v>
      </c>
      <c r="AC1966">
        <v>5</v>
      </c>
      <c r="AD1966">
        <v>114</v>
      </c>
      <c r="AE1966">
        <v>0.03</v>
      </c>
      <c r="AF1966">
        <v>3</v>
      </c>
      <c r="AG1966">
        <v>-3</v>
      </c>
      <c r="AH1966">
        <v>2</v>
      </c>
      <c r="AI1966">
        <v>-6</v>
      </c>
      <c r="AJ1966">
        <v>-13</v>
      </c>
      <c r="AK1966">
        <v>7</v>
      </c>
      <c r="AL1966">
        <v>-0.11</v>
      </c>
      <c r="AM1966">
        <v>-3.9</v>
      </c>
      <c r="AN1966">
        <v>0.6</v>
      </c>
      <c r="AO1966">
        <v>-4.5</v>
      </c>
      <c r="AP1966">
        <v>-11</v>
      </c>
      <c r="AQ1966">
        <v>0</v>
      </c>
      <c r="AR1966" s="2">
        <v>0.3</v>
      </c>
    </row>
    <row r="1967" spans="6:44" x14ac:dyDescent="0.3">
      <c r="F1967" t="str">
        <f t="shared" si="150"/>
        <v>13351455</v>
      </c>
      <c r="G1967" t="e">
        <f t="shared" si="153"/>
        <v>#N/A</v>
      </c>
      <c r="H1967" s="11">
        <v>1335</v>
      </c>
      <c r="I1967" s="5">
        <v>1455</v>
      </c>
      <c r="J1967" t="s">
        <v>62</v>
      </c>
      <c r="K1967" t="s">
        <v>86</v>
      </c>
      <c r="O1967" s="3"/>
      <c r="P1967" s="4"/>
      <c r="Q1967" s="4"/>
      <c r="R1967" s="2">
        <f t="shared" si="151"/>
        <v>0.17208516242317679</v>
      </c>
      <c r="S1967" s="2">
        <f t="shared" si="152"/>
        <v>0.82791483757682327</v>
      </c>
      <c r="T1967" s="2"/>
      <c r="U1967" s="2"/>
      <c r="V1967" s="37"/>
      <c r="W1967" s="37"/>
      <c r="X1967" s="37"/>
      <c r="Y1967" s="37"/>
      <c r="Z1967" s="37"/>
      <c r="AA1967" s="37"/>
      <c r="AB1967" s="12">
        <v>16</v>
      </c>
      <c r="AC1967">
        <v>4</v>
      </c>
      <c r="AD1967">
        <v>107</v>
      </c>
      <c r="AE1967">
        <v>-0.04</v>
      </c>
      <c r="AF1967">
        <v>-2</v>
      </c>
      <c r="AG1967">
        <v>-2</v>
      </c>
      <c r="AH1967">
        <v>1</v>
      </c>
      <c r="AI1967">
        <v>0</v>
      </c>
      <c r="AJ1967">
        <v>-11</v>
      </c>
      <c r="AK1967">
        <v>0</v>
      </c>
      <c r="AL1967">
        <v>-0.08</v>
      </c>
      <c r="AM1967">
        <v>-7.3</v>
      </c>
      <c r="AN1967">
        <v>-1.7</v>
      </c>
      <c r="AO1967">
        <v>-5.6</v>
      </c>
      <c r="AP1967">
        <v>-12</v>
      </c>
      <c r="AQ1967">
        <v>0</v>
      </c>
      <c r="AR1967" s="2">
        <v>0.31</v>
      </c>
    </row>
    <row r="1968" spans="6:44" x14ac:dyDescent="0.3">
      <c r="F1968" t="str">
        <f t="shared" si="150"/>
        <v>13351460</v>
      </c>
      <c r="G1968" t="e">
        <f t="shared" si="153"/>
        <v>#N/A</v>
      </c>
      <c r="H1968" s="11">
        <v>1335</v>
      </c>
      <c r="I1968" s="5">
        <v>1460</v>
      </c>
      <c r="J1968" t="s">
        <v>62</v>
      </c>
      <c r="K1968" t="s">
        <v>87</v>
      </c>
      <c r="O1968" s="3"/>
      <c r="P1968" s="4"/>
      <c r="Q1968" s="4"/>
      <c r="R1968" s="2">
        <f t="shared" si="151"/>
        <v>0.56208516242317674</v>
      </c>
      <c r="S1968" s="2">
        <f t="shared" si="152"/>
        <v>0.43791483757682326</v>
      </c>
      <c r="T1968" s="2"/>
      <c r="U1968" s="2"/>
      <c r="V1968" s="37"/>
      <c r="W1968" s="37"/>
      <c r="X1968" s="37"/>
      <c r="Y1968" s="37"/>
      <c r="Z1968" s="37"/>
      <c r="AA1968" s="37"/>
      <c r="AB1968" s="12">
        <v>16</v>
      </c>
      <c r="AC1968">
        <v>14</v>
      </c>
      <c r="AD1968">
        <v>-8</v>
      </c>
      <c r="AE1968">
        <v>0.02</v>
      </c>
      <c r="AF1968">
        <v>4</v>
      </c>
      <c r="AG1968">
        <v>-1</v>
      </c>
      <c r="AH1968">
        <v>-1</v>
      </c>
      <c r="AI1968">
        <v>-4</v>
      </c>
      <c r="AJ1968">
        <v>-5</v>
      </c>
      <c r="AK1968">
        <v>2</v>
      </c>
      <c r="AL1968">
        <v>-0.06</v>
      </c>
      <c r="AM1968">
        <v>4.4000000000000004</v>
      </c>
      <c r="AN1968">
        <v>3.4</v>
      </c>
      <c r="AO1968">
        <v>1</v>
      </c>
      <c r="AP1968">
        <v>-2</v>
      </c>
      <c r="AQ1968">
        <v>0</v>
      </c>
      <c r="AR1968" s="2">
        <v>0.7</v>
      </c>
    </row>
    <row r="1969" spans="6:44" x14ac:dyDescent="0.3">
      <c r="F1969" t="str">
        <f t="shared" si="150"/>
        <v>13351462</v>
      </c>
      <c r="G1969" t="e">
        <f t="shared" si="153"/>
        <v>#N/A</v>
      </c>
      <c r="H1969" s="11">
        <v>1335</v>
      </c>
      <c r="I1969" s="5">
        <v>1462</v>
      </c>
      <c r="J1969" t="s">
        <v>62</v>
      </c>
      <c r="K1969" t="s">
        <v>88</v>
      </c>
      <c r="O1969" s="3"/>
      <c r="P1969" s="4"/>
      <c r="Q1969" s="4"/>
      <c r="R1969" s="2">
        <f t="shared" si="151"/>
        <v>0.17208516242317679</v>
      </c>
      <c r="S1969" s="2">
        <f t="shared" si="152"/>
        <v>0.82791483757682327</v>
      </c>
      <c r="T1969" s="2"/>
      <c r="U1969" s="2"/>
      <c r="V1969" s="37"/>
      <c r="W1969" s="37"/>
      <c r="X1969" s="37"/>
      <c r="Y1969" s="37"/>
      <c r="Z1969" s="37"/>
      <c r="AA1969" s="37"/>
      <c r="AB1969" s="12">
        <v>16</v>
      </c>
      <c r="AC1969">
        <v>1</v>
      </c>
      <c r="AD1969">
        <v>113</v>
      </c>
      <c r="AE1969">
        <v>-0.11</v>
      </c>
      <c r="AF1969">
        <v>-3</v>
      </c>
      <c r="AG1969">
        <v>-3</v>
      </c>
      <c r="AH1969">
        <v>0</v>
      </c>
      <c r="AI1969">
        <v>1</v>
      </c>
      <c r="AJ1969">
        <v>-6</v>
      </c>
      <c r="AK1969">
        <v>0</v>
      </c>
      <c r="AL1969">
        <v>-0.13</v>
      </c>
      <c r="AM1969">
        <v>-8.6</v>
      </c>
      <c r="AN1969">
        <v>-4.9000000000000004</v>
      </c>
      <c r="AO1969">
        <v>-3.7</v>
      </c>
      <c r="AP1969">
        <v>-15</v>
      </c>
      <c r="AQ1969">
        <v>0</v>
      </c>
      <c r="AR1969" s="2">
        <v>0.31</v>
      </c>
    </row>
    <row r="1970" spans="6:44" x14ac:dyDescent="0.3">
      <c r="F1970" t="str">
        <f t="shared" si="150"/>
        <v>13441345</v>
      </c>
      <c r="G1970" t="e">
        <f t="shared" si="153"/>
        <v>#N/A</v>
      </c>
      <c r="H1970" s="11">
        <v>1344</v>
      </c>
      <c r="I1970" s="5">
        <v>1345</v>
      </c>
      <c r="J1970" t="s">
        <v>63</v>
      </c>
      <c r="K1970" t="s">
        <v>64</v>
      </c>
      <c r="O1970" s="3"/>
      <c r="P1970" s="4"/>
      <c r="Q1970" s="4"/>
      <c r="R1970" s="2">
        <f t="shared" si="151"/>
        <v>0.20208516242317681</v>
      </c>
      <c r="S1970" s="2">
        <f t="shared" si="152"/>
        <v>0.79791483757682324</v>
      </c>
      <c r="T1970" s="2"/>
      <c r="U1970" s="2"/>
      <c r="V1970" s="37"/>
      <c r="W1970" s="37"/>
      <c r="X1970" s="37"/>
      <c r="Y1970" s="37"/>
      <c r="Z1970" s="37"/>
      <c r="AA1970" s="37"/>
      <c r="AB1970" s="12">
        <v>10</v>
      </c>
      <c r="AC1970">
        <v>2</v>
      </c>
      <c r="AD1970">
        <v>58</v>
      </c>
      <c r="AE1970">
        <v>-0.2</v>
      </c>
      <c r="AF1970">
        <v>-8</v>
      </c>
      <c r="AG1970">
        <v>3</v>
      </c>
      <c r="AH1970">
        <v>1</v>
      </c>
      <c r="AI1970">
        <v>2</v>
      </c>
      <c r="AJ1970">
        <v>1</v>
      </c>
      <c r="AK1970">
        <v>-1</v>
      </c>
      <c r="AL1970">
        <v>-0.04</v>
      </c>
      <c r="AM1970">
        <v>-7.4</v>
      </c>
      <c r="AN1970">
        <v>7.1</v>
      </c>
      <c r="AO1970">
        <v>-14.5</v>
      </c>
      <c r="AP1970">
        <v>-8</v>
      </c>
      <c r="AQ1970">
        <v>0</v>
      </c>
      <c r="AR1970" s="2">
        <v>0.34</v>
      </c>
    </row>
    <row r="1971" spans="6:44" x14ac:dyDescent="0.3">
      <c r="F1971" t="str">
        <f t="shared" si="150"/>
        <v>13441347</v>
      </c>
      <c r="G1971" t="e">
        <f t="shared" si="153"/>
        <v>#N/A</v>
      </c>
      <c r="H1971" s="11">
        <v>1344</v>
      </c>
      <c r="I1971" s="5">
        <v>1347</v>
      </c>
      <c r="J1971" t="s">
        <v>63</v>
      </c>
      <c r="K1971" t="s">
        <v>65</v>
      </c>
      <c r="O1971" s="3"/>
      <c r="P1971" s="4"/>
      <c r="Q1971" s="4"/>
      <c r="R1971" s="2">
        <f t="shared" si="151"/>
        <v>0.74208516242317679</v>
      </c>
      <c r="S1971" s="2">
        <f t="shared" si="152"/>
        <v>0.25791483757682321</v>
      </c>
      <c r="T1971" s="2"/>
      <c r="U1971" s="2"/>
      <c r="V1971" s="37"/>
      <c r="W1971" s="37"/>
      <c r="X1971" s="37"/>
      <c r="Y1971" s="37"/>
      <c r="Z1971" s="37"/>
      <c r="AA1971" s="37"/>
      <c r="AB1971" s="12">
        <v>10</v>
      </c>
      <c r="AC1971">
        <v>16</v>
      </c>
      <c r="AD1971">
        <v>-107</v>
      </c>
      <c r="AE1971">
        <v>0</v>
      </c>
      <c r="AF1971">
        <v>1</v>
      </c>
      <c r="AG1971">
        <v>1</v>
      </c>
      <c r="AH1971">
        <v>-1</v>
      </c>
      <c r="AI1971">
        <v>-1</v>
      </c>
      <c r="AJ1971">
        <v>-3</v>
      </c>
      <c r="AK1971">
        <v>-1</v>
      </c>
      <c r="AL1971">
        <v>-0.03</v>
      </c>
      <c r="AM1971">
        <v>6.8</v>
      </c>
      <c r="AN1971">
        <v>7.8</v>
      </c>
      <c r="AO1971">
        <v>-1</v>
      </c>
      <c r="AP1971">
        <v>6</v>
      </c>
      <c r="AQ1971">
        <v>1</v>
      </c>
      <c r="AR1971" s="2">
        <v>0.88</v>
      </c>
    </row>
    <row r="1972" spans="6:44" x14ac:dyDescent="0.3">
      <c r="F1972" t="str">
        <f t="shared" si="150"/>
        <v>13441348</v>
      </c>
      <c r="G1972" t="e">
        <f t="shared" si="153"/>
        <v>#N/A</v>
      </c>
      <c r="H1972" s="11">
        <v>1344</v>
      </c>
      <c r="I1972" s="5">
        <v>1348</v>
      </c>
      <c r="J1972" t="s">
        <v>63</v>
      </c>
      <c r="K1972" t="s">
        <v>66</v>
      </c>
      <c r="O1972" s="3"/>
      <c r="P1972" s="4"/>
      <c r="Q1972" s="4"/>
      <c r="R1972" s="2">
        <f t="shared" si="151"/>
        <v>0.41208516242317683</v>
      </c>
      <c r="S1972" s="2">
        <f t="shared" si="152"/>
        <v>0.58791483757682317</v>
      </c>
      <c r="T1972" s="2"/>
      <c r="U1972" s="2"/>
      <c r="V1972" s="37"/>
      <c r="W1972" s="37"/>
      <c r="X1972" s="37"/>
      <c r="Y1972" s="37"/>
      <c r="Z1972" s="37"/>
      <c r="AA1972" s="37"/>
      <c r="AB1972" s="12">
        <v>10</v>
      </c>
      <c r="AC1972">
        <v>7</v>
      </c>
      <c r="AD1972">
        <v>14</v>
      </c>
      <c r="AE1972">
        <v>-0.16</v>
      </c>
      <c r="AF1972">
        <v>-2</v>
      </c>
      <c r="AG1972">
        <v>0</v>
      </c>
      <c r="AH1972">
        <v>2</v>
      </c>
      <c r="AI1972">
        <v>-3</v>
      </c>
      <c r="AJ1972">
        <v>-2</v>
      </c>
      <c r="AK1972">
        <v>-2</v>
      </c>
      <c r="AL1972">
        <v>-0.01</v>
      </c>
      <c r="AM1972">
        <v>-2.5</v>
      </c>
      <c r="AN1972">
        <v>4.8</v>
      </c>
      <c r="AO1972">
        <v>-7.3</v>
      </c>
      <c r="AP1972">
        <v>-3</v>
      </c>
      <c r="AQ1972">
        <v>0</v>
      </c>
      <c r="AR1972" s="2">
        <v>0.55000000000000004</v>
      </c>
    </row>
    <row r="1973" spans="6:44" x14ac:dyDescent="0.3">
      <c r="F1973" t="str">
        <f t="shared" si="150"/>
        <v>13441355</v>
      </c>
      <c r="G1973" t="e">
        <f t="shared" si="153"/>
        <v>#N/A</v>
      </c>
      <c r="H1973" s="11">
        <v>1344</v>
      </c>
      <c r="I1973" s="5">
        <v>1355</v>
      </c>
      <c r="J1973" t="s">
        <v>63</v>
      </c>
      <c r="K1973" t="s">
        <v>67</v>
      </c>
      <c r="O1973" s="3"/>
      <c r="P1973" s="4"/>
      <c r="Q1973" s="4"/>
      <c r="R1973" s="2">
        <f t="shared" si="151"/>
        <v>0.49208516242317679</v>
      </c>
      <c r="S1973" s="2">
        <f t="shared" si="152"/>
        <v>0.50791483757682321</v>
      </c>
      <c r="T1973" s="2"/>
      <c r="U1973" s="2"/>
      <c r="V1973" s="37"/>
      <c r="W1973" s="37"/>
      <c r="X1973" s="37"/>
      <c r="Y1973" s="37"/>
      <c r="Z1973" s="37"/>
      <c r="AA1973" s="37"/>
      <c r="AB1973" s="12">
        <v>10</v>
      </c>
      <c r="AC1973">
        <v>12</v>
      </c>
      <c r="AD1973">
        <v>-12</v>
      </c>
      <c r="AE1973">
        <v>-0.18</v>
      </c>
      <c r="AF1973">
        <v>-4</v>
      </c>
      <c r="AG1973">
        <v>0</v>
      </c>
      <c r="AH1973">
        <v>3</v>
      </c>
      <c r="AI1973">
        <v>4</v>
      </c>
      <c r="AJ1973">
        <v>4</v>
      </c>
      <c r="AK1973">
        <v>-6</v>
      </c>
      <c r="AL1973">
        <v>-0.06</v>
      </c>
      <c r="AM1973">
        <v>-9.6999999999999993</v>
      </c>
      <c r="AN1973">
        <v>-2.9</v>
      </c>
      <c r="AO1973">
        <v>-6.8</v>
      </c>
      <c r="AP1973">
        <v>2</v>
      </c>
      <c r="AQ1973">
        <v>1</v>
      </c>
      <c r="AR1973" s="2">
        <v>0.63</v>
      </c>
    </row>
    <row r="1974" spans="6:44" x14ac:dyDescent="0.3">
      <c r="F1974" t="str">
        <f t="shared" si="150"/>
        <v>13441361</v>
      </c>
      <c r="G1974" t="e">
        <f t="shared" si="153"/>
        <v>#N/A</v>
      </c>
      <c r="H1974" s="11">
        <v>1344</v>
      </c>
      <c r="I1974" s="5">
        <v>1361</v>
      </c>
      <c r="J1974" t="s">
        <v>63</v>
      </c>
      <c r="K1974" t="s">
        <v>68</v>
      </c>
      <c r="O1974" s="3"/>
      <c r="P1974" s="4"/>
      <c r="Q1974" s="4"/>
      <c r="R1974" s="2">
        <f t="shared" si="151"/>
        <v>0.43208516242317674</v>
      </c>
      <c r="S1974" s="2">
        <f t="shared" si="152"/>
        <v>0.56791483757682326</v>
      </c>
      <c r="T1974" s="2"/>
      <c r="U1974" s="2"/>
      <c r="V1974" s="37"/>
      <c r="W1974" s="37"/>
      <c r="X1974" s="37"/>
      <c r="Y1974" s="37"/>
      <c r="Z1974" s="37"/>
      <c r="AA1974" s="37"/>
      <c r="AB1974" s="12">
        <v>10</v>
      </c>
      <c r="AC1974">
        <v>11</v>
      </c>
      <c r="AD1974">
        <v>13</v>
      </c>
      <c r="AE1974">
        <v>-0.06</v>
      </c>
      <c r="AF1974">
        <v>-2</v>
      </c>
      <c r="AG1974">
        <v>1</v>
      </c>
      <c r="AH1974">
        <v>0</v>
      </c>
      <c r="AI1974">
        <v>0</v>
      </c>
      <c r="AJ1974">
        <v>-3</v>
      </c>
      <c r="AK1974">
        <v>-4</v>
      </c>
      <c r="AL1974">
        <v>-0.02</v>
      </c>
      <c r="AM1974">
        <v>-3.4</v>
      </c>
      <c r="AN1974">
        <v>4.3</v>
      </c>
      <c r="AO1974">
        <v>-7.7</v>
      </c>
      <c r="AP1974">
        <v>1</v>
      </c>
      <c r="AQ1974">
        <v>1</v>
      </c>
      <c r="AR1974" s="2">
        <v>0.56999999999999995</v>
      </c>
    </row>
    <row r="1975" spans="6:44" x14ac:dyDescent="0.3">
      <c r="F1975" t="str">
        <f t="shared" si="150"/>
        <v>13441371</v>
      </c>
      <c r="G1975" t="e">
        <f t="shared" si="153"/>
        <v>#N/A</v>
      </c>
      <c r="H1975" s="11">
        <v>1344</v>
      </c>
      <c r="I1975" s="5">
        <v>1371</v>
      </c>
      <c r="J1975" t="s">
        <v>63</v>
      </c>
      <c r="K1975" t="s">
        <v>69</v>
      </c>
      <c r="O1975" s="3"/>
      <c r="P1975" s="4"/>
      <c r="Q1975" s="4"/>
      <c r="R1975" s="2">
        <f t="shared" si="151"/>
        <v>0.3720851624231768</v>
      </c>
      <c r="S1975" s="2">
        <f t="shared" si="152"/>
        <v>0.6279148375768232</v>
      </c>
      <c r="T1975" s="2"/>
      <c r="U1975" s="2"/>
      <c r="V1975" s="37"/>
      <c r="W1975" s="37"/>
      <c r="X1975" s="37"/>
      <c r="Y1975" s="37"/>
      <c r="Z1975" s="37"/>
      <c r="AA1975" s="37"/>
      <c r="AB1975" s="12">
        <v>10</v>
      </c>
      <c r="AC1975">
        <v>8</v>
      </c>
      <c r="AD1975">
        <v>37</v>
      </c>
      <c r="AE1975">
        <v>-0.04</v>
      </c>
      <c r="AF1975">
        <v>-3</v>
      </c>
      <c r="AG1975">
        <v>0</v>
      </c>
      <c r="AH1975">
        <v>0</v>
      </c>
      <c r="AI1975">
        <v>1</v>
      </c>
      <c r="AJ1975">
        <v>-5</v>
      </c>
      <c r="AK1975">
        <v>-1</v>
      </c>
      <c r="AL1975">
        <v>0.01</v>
      </c>
      <c r="AM1975">
        <v>-5.3</v>
      </c>
      <c r="AN1975">
        <v>-0.6</v>
      </c>
      <c r="AO1975">
        <v>-4.7</v>
      </c>
      <c r="AP1975">
        <v>-2</v>
      </c>
      <c r="AQ1975">
        <v>0</v>
      </c>
      <c r="AR1975" s="2">
        <v>0.51</v>
      </c>
    </row>
    <row r="1976" spans="6:44" x14ac:dyDescent="0.3">
      <c r="F1976" t="str">
        <f t="shared" si="150"/>
        <v>13441372</v>
      </c>
      <c r="G1976" t="e">
        <f t="shared" si="153"/>
        <v>#N/A</v>
      </c>
      <c r="H1976" s="11">
        <v>1344</v>
      </c>
      <c r="I1976" s="5">
        <v>1372</v>
      </c>
      <c r="J1976" t="s">
        <v>63</v>
      </c>
      <c r="K1976" t="s">
        <v>70</v>
      </c>
      <c r="O1976" s="3"/>
      <c r="P1976" s="4"/>
      <c r="Q1976" s="4"/>
      <c r="R1976" s="2">
        <f t="shared" si="151"/>
        <v>0.58208516242317676</v>
      </c>
      <c r="S1976" s="2">
        <f t="shared" si="152"/>
        <v>0.41791483757682324</v>
      </c>
      <c r="T1976" s="2"/>
      <c r="U1976" s="2"/>
      <c r="V1976" s="37"/>
      <c r="W1976" s="37"/>
      <c r="X1976" s="37"/>
      <c r="Y1976" s="37"/>
      <c r="Z1976" s="37"/>
      <c r="AA1976" s="37"/>
      <c r="AB1976" s="12">
        <v>10</v>
      </c>
      <c r="AC1976">
        <v>14</v>
      </c>
      <c r="AD1976">
        <v>-48</v>
      </c>
      <c r="AE1976">
        <v>-0.18</v>
      </c>
      <c r="AF1976">
        <v>-3</v>
      </c>
      <c r="AG1976">
        <v>0</v>
      </c>
      <c r="AH1976">
        <v>-3</v>
      </c>
      <c r="AI1976">
        <v>-6</v>
      </c>
      <c r="AJ1976">
        <v>-4</v>
      </c>
      <c r="AK1976">
        <v>0</v>
      </c>
      <c r="AL1976">
        <v>0</v>
      </c>
      <c r="AM1976">
        <v>-4.5</v>
      </c>
      <c r="AN1976">
        <v>4.3</v>
      </c>
      <c r="AO1976">
        <v>-8.8000000000000007</v>
      </c>
      <c r="AP1976">
        <v>4</v>
      </c>
      <c r="AQ1976">
        <v>1</v>
      </c>
      <c r="AR1976" s="2">
        <v>0.72</v>
      </c>
    </row>
    <row r="1977" spans="6:44" x14ac:dyDescent="0.3">
      <c r="F1977" t="str">
        <f t="shared" si="150"/>
        <v>13441382</v>
      </c>
      <c r="G1977" t="e">
        <f t="shared" si="153"/>
        <v>#N/A</v>
      </c>
      <c r="H1977" s="11">
        <v>1344</v>
      </c>
      <c r="I1977" s="5">
        <v>1382</v>
      </c>
      <c r="J1977" t="s">
        <v>63</v>
      </c>
      <c r="K1977" t="s">
        <v>71</v>
      </c>
      <c r="O1977" s="3"/>
      <c r="P1977" s="4"/>
      <c r="Q1977" s="4"/>
      <c r="R1977" s="2">
        <f t="shared" si="151"/>
        <v>0.48208516242317678</v>
      </c>
      <c r="S1977" s="2">
        <f t="shared" si="152"/>
        <v>0.51791483757682322</v>
      </c>
      <c r="T1977" s="2"/>
      <c r="U1977" s="2"/>
      <c r="V1977" s="37"/>
      <c r="W1977" s="37"/>
      <c r="X1977" s="37"/>
      <c r="Y1977" s="37"/>
      <c r="Z1977" s="37"/>
      <c r="AA1977" s="37"/>
      <c r="AB1977" s="12">
        <v>10</v>
      </c>
      <c r="AC1977">
        <v>11</v>
      </c>
      <c r="AD1977">
        <v>-6</v>
      </c>
      <c r="AE1977">
        <v>-0.16</v>
      </c>
      <c r="AF1977">
        <v>-2</v>
      </c>
      <c r="AG1977">
        <v>1</v>
      </c>
      <c r="AH1977">
        <v>1</v>
      </c>
      <c r="AI1977">
        <v>-1</v>
      </c>
      <c r="AJ1977">
        <v>-1</v>
      </c>
      <c r="AK1977">
        <v>1</v>
      </c>
      <c r="AL1977">
        <v>-0.05</v>
      </c>
      <c r="AM1977">
        <v>-4.2</v>
      </c>
      <c r="AN1977">
        <v>1.7</v>
      </c>
      <c r="AO1977">
        <v>-5.9</v>
      </c>
      <c r="AP1977">
        <v>1</v>
      </c>
      <c r="AQ1977">
        <v>1</v>
      </c>
      <c r="AR1977" s="2">
        <v>0.62</v>
      </c>
    </row>
    <row r="1978" spans="6:44" x14ac:dyDescent="0.3">
      <c r="F1978" t="str">
        <f t="shared" si="150"/>
        <v>13441393</v>
      </c>
      <c r="G1978" t="e">
        <f t="shared" si="153"/>
        <v>#N/A</v>
      </c>
      <c r="H1978" s="11">
        <v>1344</v>
      </c>
      <c r="I1978" s="5">
        <v>1393</v>
      </c>
      <c r="J1978" t="s">
        <v>63</v>
      </c>
      <c r="K1978" t="s">
        <v>72</v>
      </c>
      <c r="O1978" s="3"/>
      <c r="P1978" s="4"/>
      <c r="Q1978" s="4"/>
      <c r="R1978" s="2">
        <f t="shared" si="151"/>
        <v>0.49208516242317679</v>
      </c>
      <c r="S1978" s="2">
        <f t="shared" si="152"/>
        <v>0.50791483757682321</v>
      </c>
      <c r="T1978" s="2"/>
      <c r="U1978" s="2"/>
      <c r="V1978" s="37"/>
      <c r="W1978" s="37"/>
      <c r="X1978" s="37"/>
      <c r="Y1978" s="37"/>
      <c r="Z1978" s="37"/>
      <c r="AA1978" s="37"/>
      <c r="AB1978" s="12">
        <v>10</v>
      </c>
      <c r="AC1978">
        <v>11</v>
      </c>
      <c r="AD1978">
        <v>9</v>
      </c>
      <c r="AE1978">
        <v>0.01</v>
      </c>
      <c r="AF1978">
        <v>3</v>
      </c>
      <c r="AG1978">
        <v>3</v>
      </c>
      <c r="AH1978">
        <v>-1</v>
      </c>
      <c r="AI1978">
        <v>0</v>
      </c>
      <c r="AJ1978">
        <v>-6</v>
      </c>
      <c r="AK1978">
        <v>0</v>
      </c>
      <c r="AL1978">
        <v>-0.04</v>
      </c>
      <c r="AM1978">
        <v>6.2</v>
      </c>
      <c r="AN1978">
        <v>8.1999999999999993</v>
      </c>
      <c r="AO1978">
        <v>-2</v>
      </c>
      <c r="AP1978">
        <v>1</v>
      </c>
      <c r="AQ1978">
        <v>1</v>
      </c>
      <c r="AR1978" s="2">
        <v>0.63</v>
      </c>
    </row>
    <row r="1979" spans="6:44" x14ac:dyDescent="0.3">
      <c r="F1979" t="str">
        <f t="shared" si="150"/>
        <v>13441395</v>
      </c>
      <c r="G1979" t="e">
        <f t="shared" si="153"/>
        <v>#N/A</v>
      </c>
      <c r="H1979" s="11">
        <v>1344</v>
      </c>
      <c r="I1979" s="5">
        <v>1395</v>
      </c>
      <c r="J1979" t="s">
        <v>63</v>
      </c>
      <c r="K1979" t="s">
        <v>73</v>
      </c>
      <c r="O1979" s="3"/>
      <c r="P1979" s="4"/>
      <c r="Q1979" s="4"/>
      <c r="R1979" s="2">
        <f t="shared" si="151"/>
        <v>0.34208516242317677</v>
      </c>
      <c r="S1979" s="2">
        <f t="shared" si="152"/>
        <v>0.65791483757682323</v>
      </c>
      <c r="T1979" s="2"/>
      <c r="U1979" s="2"/>
      <c r="V1979" s="37"/>
      <c r="W1979" s="37"/>
      <c r="X1979" s="37"/>
      <c r="Y1979" s="37"/>
      <c r="Z1979" s="37"/>
      <c r="AA1979" s="37"/>
      <c r="AB1979" s="12">
        <v>10</v>
      </c>
      <c r="AC1979">
        <v>6</v>
      </c>
      <c r="AD1979">
        <v>41</v>
      </c>
      <c r="AE1979">
        <v>-0.04</v>
      </c>
      <c r="AF1979">
        <v>-7</v>
      </c>
      <c r="AG1979">
        <v>-3</v>
      </c>
      <c r="AH1979">
        <v>0</v>
      </c>
      <c r="AI1979">
        <v>1</v>
      </c>
      <c r="AJ1979">
        <v>-6</v>
      </c>
      <c r="AK1979">
        <v>-3</v>
      </c>
      <c r="AL1979">
        <v>-0.01</v>
      </c>
      <c r="AM1979">
        <v>-9.3000000000000007</v>
      </c>
      <c r="AN1979">
        <v>-3.2</v>
      </c>
      <c r="AO1979">
        <v>-6.1</v>
      </c>
      <c r="AP1979">
        <v>-4</v>
      </c>
      <c r="AQ1979">
        <v>0</v>
      </c>
      <c r="AR1979" s="2">
        <v>0.48</v>
      </c>
    </row>
    <row r="1980" spans="6:44" x14ac:dyDescent="0.3">
      <c r="F1980" t="str">
        <f t="shared" si="150"/>
        <v>13441397</v>
      </c>
      <c r="G1980" t="e">
        <f t="shared" si="153"/>
        <v>#N/A</v>
      </c>
      <c r="H1980" s="11">
        <v>1344</v>
      </c>
      <c r="I1980" s="5">
        <v>1397</v>
      </c>
      <c r="J1980" t="s">
        <v>63</v>
      </c>
      <c r="K1980" t="s">
        <v>74</v>
      </c>
      <c r="O1980" s="3"/>
      <c r="P1980" s="4"/>
      <c r="Q1980" s="4"/>
      <c r="R1980" s="2">
        <f t="shared" si="151"/>
        <v>0.30208516242317679</v>
      </c>
      <c r="S1980" s="2">
        <f t="shared" si="152"/>
        <v>0.69791483757682315</v>
      </c>
      <c r="T1980" s="2"/>
      <c r="U1980" s="2"/>
      <c r="V1980" s="37"/>
      <c r="W1980" s="37"/>
      <c r="X1980" s="37"/>
      <c r="Y1980" s="37"/>
      <c r="Z1980" s="37"/>
      <c r="AA1980" s="37"/>
      <c r="AB1980" s="12">
        <v>10</v>
      </c>
      <c r="AC1980">
        <v>3</v>
      </c>
      <c r="AD1980">
        <v>52</v>
      </c>
      <c r="AE1980">
        <v>-0.14000000000000001</v>
      </c>
      <c r="AF1980">
        <v>-1</v>
      </c>
      <c r="AG1980">
        <v>3</v>
      </c>
      <c r="AH1980">
        <v>0</v>
      </c>
      <c r="AI1980">
        <v>-1</v>
      </c>
      <c r="AJ1980">
        <v>-5</v>
      </c>
      <c r="AK1980">
        <v>2</v>
      </c>
      <c r="AL1980">
        <v>-0.06</v>
      </c>
      <c r="AM1980">
        <v>-0.5</v>
      </c>
      <c r="AN1980">
        <v>6.3</v>
      </c>
      <c r="AO1980">
        <v>-6.8</v>
      </c>
      <c r="AP1980">
        <v>-7</v>
      </c>
      <c r="AQ1980">
        <v>0</v>
      </c>
      <c r="AR1980" s="2">
        <v>0.44</v>
      </c>
    </row>
    <row r="1981" spans="6:44" x14ac:dyDescent="0.3">
      <c r="F1981" t="str">
        <f t="shared" si="150"/>
        <v>13441400</v>
      </c>
      <c r="G1981" t="e">
        <f t="shared" si="153"/>
        <v>#N/A</v>
      </c>
      <c r="H1981" s="11">
        <v>1344</v>
      </c>
      <c r="I1981" s="5">
        <v>1400</v>
      </c>
      <c r="J1981" t="s">
        <v>63</v>
      </c>
      <c r="K1981" t="s">
        <v>75</v>
      </c>
      <c r="O1981" s="3"/>
      <c r="P1981" s="4"/>
      <c r="Q1981" s="4"/>
      <c r="R1981" s="2">
        <f t="shared" si="151"/>
        <v>0.43208516242317674</v>
      </c>
      <c r="S1981" s="2">
        <f t="shared" si="152"/>
        <v>0.56791483757682326</v>
      </c>
      <c r="T1981" s="2"/>
      <c r="U1981" s="2"/>
      <c r="V1981" s="37"/>
      <c r="W1981" s="37"/>
      <c r="X1981" s="37"/>
      <c r="Y1981" s="37"/>
      <c r="Z1981" s="37"/>
      <c r="AA1981" s="37"/>
      <c r="AB1981" s="12">
        <v>10</v>
      </c>
      <c r="AC1981">
        <v>10</v>
      </c>
      <c r="AD1981">
        <v>24</v>
      </c>
      <c r="AE1981">
        <v>0.04</v>
      </c>
      <c r="AF1981">
        <v>0</v>
      </c>
      <c r="AG1981">
        <v>2</v>
      </c>
      <c r="AH1981">
        <v>0</v>
      </c>
      <c r="AI1981">
        <v>1</v>
      </c>
      <c r="AJ1981">
        <v>0</v>
      </c>
      <c r="AK1981">
        <v>0</v>
      </c>
      <c r="AL1981">
        <v>0.03</v>
      </c>
      <c r="AM1981">
        <v>2</v>
      </c>
      <c r="AN1981">
        <v>4.5</v>
      </c>
      <c r="AO1981">
        <v>-2.5</v>
      </c>
      <c r="AP1981">
        <v>0</v>
      </c>
      <c r="AQ1981">
        <v>0</v>
      </c>
      <c r="AR1981" s="2">
        <v>0.56999999999999995</v>
      </c>
    </row>
    <row r="1982" spans="6:44" x14ac:dyDescent="0.3">
      <c r="F1982" t="str">
        <f t="shared" si="150"/>
        <v>13441403</v>
      </c>
      <c r="G1982" t="e">
        <f t="shared" si="153"/>
        <v>#N/A</v>
      </c>
      <c r="H1982" s="11">
        <v>1344</v>
      </c>
      <c r="I1982" s="5">
        <v>1403</v>
      </c>
      <c r="J1982" t="s">
        <v>63</v>
      </c>
      <c r="K1982" t="s">
        <v>77</v>
      </c>
      <c r="O1982" s="3"/>
      <c r="P1982" s="4"/>
      <c r="Q1982" s="4"/>
      <c r="R1982" s="2">
        <f t="shared" si="151"/>
        <v>0.28208516242317677</v>
      </c>
      <c r="S1982" s="2">
        <f t="shared" si="152"/>
        <v>0.71791483757682317</v>
      </c>
      <c r="T1982" s="2"/>
      <c r="U1982" s="2"/>
      <c r="V1982" s="37"/>
      <c r="W1982" s="37"/>
      <c r="X1982" s="37"/>
      <c r="Y1982" s="37"/>
      <c r="Z1982" s="37"/>
      <c r="AA1982" s="37"/>
      <c r="AB1982" s="12">
        <v>10</v>
      </c>
      <c r="AC1982">
        <v>3</v>
      </c>
      <c r="AD1982">
        <v>51</v>
      </c>
      <c r="AE1982">
        <v>-0.11</v>
      </c>
      <c r="AF1982">
        <v>-3</v>
      </c>
      <c r="AG1982">
        <v>3</v>
      </c>
      <c r="AH1982">
        <v>-1</v>
      </c>
      <c r="AI1982">
        <v>-2</v>
      </c>
      <c r="AJ1982">
        <v>-4</v>
      </c>
      <c r="AK1982">
        <v>-1</v>
      </c>
      <c r="AL1982">
        <v>0</v>
      </c>
      <c r="AM1982">
        <v>-1.5</v>
      </c>
      <c r="AN1982">
        <v>8</v>
      </c>
      <c r="AO1982">
        <v>-9.5</v>
      </c>
      <c r="AP1982">
        <v>-7</v>
      </c>
      <c r="AQ1982">
        <v>0</v>
      </c>
      <c r="AR1982" s="2">
        <v>0.42</v>
      </c>
    </row>
    <row r="1983" spans="6:44" x14ac:dyDescent="0.3">
      <c r="F1983" t="str">
        <f t="shared" si="150"/>
        <v>13441411</v>
      </c>
      <c r="G1983" t="e">
        <f t="shared" si="153"/>
        <v>#N/A</v>
      </c>
      <c r="H1983" s="11">
        <v>1344</v>
      </c>
      <c r="I1983" s="5">
        <v>1411</v>
      </c>
      <c r="J1983" t="s">
        <v>63</v>
      </c>
      <c r="K1983" t="s">
        <v>78</v>
      </c>
      <c r="O1983" s="3"/>
      <c r="P1983" s="4"/>
      <c r="Q1983" s="4"/>
      <c r="R1983" s="2">
        <f t="shared" si="151"/>
        <v>0.81208516242317674</v>
      </c>
      <c r="S1983" s="2">
        <f t="shared" si="152"/>
        <v>0.18791483757682326</v>
      </c>
      <c r="T1983" s="2"/>
      <c r="U1983" s="2"/>
      <c r="V1983" s="37"/>
      <c r="W1983" s="37"/>
      <c r="X1983" s="37"/>
      <c r="Y1983" s="37"/>
      <c r="Z1983" s="37"/>
      <c r="AA1983" s="37"/>
      <c r="AB1983" s="12">
        <v>10</v>
      </c>
      <c r="AC1983">
        <v>16</v>
      </c>
      <c r="AD1983">
        <v>-186</v>
      </c>
      <c r="AE1983">
        <v>0.18</v>
      </c>
      <c r="AF1983">
        <v>-1</v>
      </c>
      <c r="AG1983">
        <v>-2</v>
      </c>
      <c r="AH1983">
        <v>0</v>
      </c>
      <c r="AI1983">
        <v>3</v>
      </c>
      <c r="AJ1983">
        <v>0</v>
      </c>
      <c r="AK1983">
        <v>3</v>
      </c>
      <c r="AL1983">
        <v>-0.02</v>
      </c>
      <c r="AM1983">
        <v>-3.9</v>
      </c>
      <c r="AN1983">
        <v>-7</v>
      </c>
      <c r="AO1983">
        <v>3.1</v>
      </c>
      <c r="AP1983">
        <v>6</v>
      </c>
      <c r="AQ1983">
        <v>1</v>
      </c>
      <c r="AR1983" s="2">
        <v>0.95</v>
      </c>
    </row>
    <row r="1984" spans="6:44" x14ac:dyDescent="0.3">
      <c r="F1984" t="str">
        <f t="shared" si="150"/>
        <v>13441417</v>
      </c>
      <c r="G1984" t="e">
        <f t="shared" si="153"/>
        <v>#N/A</v>
      </c>
      <c r="H1984" s="11">
        <v>1344</v>
      </c>
      <c r="I1984" s="5">
        <v>1417</v>
      </c>
      <c r="J1984" t="s">
        <v>63</v>
      </c>
      <c r="K1984" t="s">
        <v>79</v>
      </c>
      <c r="O1984" s="3"/>
      <c r="P1984" s="4"/>
      <c r="Q1984" s="4"/>
      <c r="R1984" s="2">
        <f t="shared" si="151"/>
        <v>0.43208516242317674</v>
      </c>
      <c r="S1984" s="2">
        <f t="shared" si="152"/>
        <v>0.56791483757682326</v>
      </c>
      <c r="T1984" s="2"/>
      <c r="U1984" s="2"/>
      <c r="V1984" s="37"/>
      <c r="W1984" s="37"/>
      <c r="X1984" s="37"/>
      <c r="Y1984" s="37"/>
      <c r="Z1984" s="37"/>
      <c r="AA1984" s="37"/>
      <c r="AB1984" s="12">
        <v>10</v>
      </c>
      <c r="AC1984">
        <v>11</v>
      </c>
      <c r="AD1984">
        <v>15</v>
      </c>
      <c r="AE1984">
        <v>-0.04</v>
      </c>
      <c r="AF1984">
        <v>-4</v>
      </c>
      <c r="AG1984">
        <v>1</v>
      </c>
      <c r="AH1984">
        <v>1</v>
      </c>
      <c r="AI1984">
        <v>4</v>
      </c>
      <c r="AJ1984">
        <v>0</v>
      </c>
      <c r="AK1984">
        <v>-2</v>
      </c>
      <c r="AL1984">
        <v>-0.02</v>
      </c>
      <c r="AM1984">
        <v>-8.1999999999999993</v>
      </c>
      <c r="AN1984">
        <v>-3.6</v>
      </c>
      <c r="AO1984">
        <v>-4.5999999999999996</v>
      </c>
      <c r="AP1984">
        <v>1</v>
      </c>
      <c r="AQ1984">
        <v>1</v>
      </c>
      <c r="AR1984" s="2">
        <v>0.56999999999999995</v>
      </c>
    </row>
    <row r="1985" spans="6:44" x14ac:dyDescent="0.3">
      <c r="F1985" t="str">
        <f t="shared" si="150"/>
        <v>13441420</v>
      </c>
      <c r="G1985" t="e">
        <f t="shared" si="153"/>
        <v>#N/A</v>
      </c>
      <c r="H1985" s="11">
        <v>1344</v>
      </c>
      <c r="I1985" s="5">
        <v>1420</v>
      </c>
      <c r="J1985" t="s">
        <v>63</v>
      </c>
      <c r="K1985" t="s">
        <v>80</v>
      </c>
      <c r="O1985" s="3"/>
      <c r="P1985" s="4"/>
      <c r="Q1985" s="4"/>
      <c r="R1985" s="2">
        <f t="shared" si="151"/>
        <v>0.7520851624231768</v>
      </c>
      <c r="S1985" s="2">
        <f t="shared" si="152"/>
        <v>0.2479148375768232</v>
      </c>
      <c r="T1985" s="2"/>
      <c r="U1985" s="2"/>
      <c r="V1985" s="37"/>
      <c r="W1985" s="37"/>
      <c r="X1985" s="37"/>
      <c r="Y1985" s="37"/>
      <c r="Z1985" s="37"/>
      <c r="AA1985" s="37"/>
      <c r="AB1985" s="12">
        <v>10</v>
      </c>
      <c r="AC1985">
        <v>16</v>
      </c>
      <c r="AD1985">
        <v>-121</v>
      </c>
      <c r="AE1985">
        <v>-0.06</v>
      </c>
      <c r="AF1985">
        <v>-2</v>
      </c>
      <c r="AG1985">
        <v>-2</v>
      </c>
      <c r="AH1985">
        <v>0</v>
      </c>
      <c r="AI1985">
        <v>-1</v>
      </c>
      <c r="AJ1985">
        <v>3</v>
      </c>
      <c r="AK1985">
        <v>0</v>
      </c>
      <c r="AL1985">
        <v>0.05</v>
      </c>
      <c r="AM1985">
        <v>1.2</v>
      </c>
      <c r="AN1985">
        <v>1.7</v>
      </c>
      <c r="AO1985">
        <v>-0.5</v>
      </c>
      <c r="AP1985">
        <v>6</v>
      </c>
      <c r="AQ1985">
        <v>1</v>
      </c>
      <c r="AR1985" s="2">
        <v>0.89</v>
      </c>
    </row>
    <row r="1986" spans="6:44" x14ac:dyDescent="0.3">
      <c r="F1986" t="str">
        <f t="shared" si="150"/>
        <v>13441422</v>
      </c>
      <c r="G1986" t="e">
        <f t="shared" si="153"/>
        <v>#N/A</v>
      </c>
      <c r="H1986" s="11">
        <v>1344</v>
      </c>
      <c r="I1986" s="5">
        <v>1422</v>
      </c>
      <c r="J1986" t="s">
        <v>63</v>
      </c>
      <c r="K1986" t="s">
        <v>81</v>
      </c>
      <c r="O1986" s="3"/>
      <c r="P1986" s="4"/>
      <c r="Q1986" s="4"/>
      <c r="R1986" s="2">
        <f t="shared" si="151"/>
        <v>0.52208516242317682</v>
      </c>
      <c r="S1986" s="2">
        <f t="shared" si="152"/>
        <v>0.47791483757682318</v>
      </c>
      <c r="T1986" s="2"/>
      <c r="U1986" s="2"/>
      <c r="V1986" s="37"/>
      <c r="W1986" s="37"/>
      <c r="X1986" s="37"/>
      <c r="Y1986" s="37"/>
      <c r="Z1986" s="37"/>
      <c r="AA1986" s="37"/>
      <c r="AB1986" s="12">
        <v>10</v>
      </c>
      <c r="AC1986">
        <v>13</v>
      </c>
      <c r="AD1986">
        <v>-19</v>
      </c>
      <c r="AE1986">
        <v>-0.15</v>
      </c>
      <c r="AF1986">
        <v>-2</v>
      </c>
      <c r="AG1986">
        <v>2</v>
      </c>
      <c r="AH1986">
        <v>-2</v>
      </c>
      <c r="AI1986">
        <v>-3</v>
      </c>
      <c r="AJ1986">
        <v>-5</v>
      </c>
      <c r="AK1986">
        <v>-5</v>
      </c>
      <c r="AL1986">
        <v>0</v>
      </c>
      <c r="AM1986">
        <v>1.6</v>
      </c>
      <c r="AN1986">
        <v>9.4</v>
      </c>
      <c r="AO1986">
        <v>-7.8</v>
      </c>
      <c r="AP1986">
        <v>3</v>
      </c>
      <c r="AQ1986">
        <v>1</v>
      </c>
      <c r="AR1986" s="2">
        <v>0.66</v>
      </c>
    </row>
    <row r="1987" spans="6:44" x14ac:dyDescent="0.3">
      <c r="F1987" t="str">
        <f t="shared" si="150"/>
        <v>13441437</v>
      </c>
      <c r="G1987" t="e">
        <f t="shared" si="153"/>
        <v>#N/A</v>
      </c>
      <c r="H1987" s="11">
        <v>1344</v>
      </c>
      <c r="I1987" s="5">
        <v>1437</v>
      </c>
      <c r="J1987" t="s">
        <v>63</v>
      </c>
      <c r="K1987" t="s">
        <v>82</v>
      </c>
      <c r="O1987" s="3"/>
      <c r="P1987" s="4"/>
      <c r="Q1987" s="4"/>
      <c r="R1987" s="2">
        <f t="shared" si="151"/>
        <v>0.18208516242317679</v>
      </c>
      <c r="S1987" s="2">
        <f t="shared" si="152"/>
        <v>0.81791483757682326</v>
      </c>
      <c r="T1987" s="2"/>
      <c r="U1987" s="2"/>
      <c r="V1987" s="37"/>
      <c r="W1987" s="37"/>
      <c r="X1987" s="37"/>
      <c r="Y1987" s="37"/>
      <c r="Z1987" s="37"/>
      <c r="AA1987" s="37"/>
      <c r="AB1987" s="12">
        <v>10</v>
      </c>
      <c r="AC1987">
        <v>1</v>
      </c>
      <c r="AD1987">
        <v>61</v>
      </c>
      <c r="AE1987">
        <v>-0.26</v>
      </c>
      <c r="AF1987">
        <v>-10</v>
      </c>
      <c r="AG1987">
        <v>1</v>
      </c>
      <c r="AH1987">
        <v>2</v>
      </c>
      <c r="AI1987">
        <v>1</v>
      </c>
      <c r="AJ1987">
        <v>0</v>
      </c>
      <c r="AK1987">
        <v>-2</v>
      </c>
      <c r="AL1987">
        <v>-7.0000000000000007E-2</v>
      </c>
      <c r="AM1987">
        <v>-13.4</v>
      </c>
      <c r="AN1987">
        <v>1.8</v>
      </c>
      <c r="AO1987">
        <v>-15.2</v>
      </c>
      <c r="AP1987">
        <v>-9</v>
      </c>
      <c r="AQ1987">
        <v>0</v>
      </c>
      <c r="AR1987" s="2">
        <v>0.32</v>
      </c>
    </row>
    <row r="1988" spans="6:44" x14ac:dyDescent="0.3">
      <c r="F1988" t="str">
        <f t="shared" si="150"/>
        <v>13441438</v>
      </c>
      <c r="G1988" t="e">
        <f t="shared" si="153"/>
        <v>#N/A</v>
      </c>
      <c r="H1988" s="11">
        <v>1344</v>
      </c>
      <c r="I1988" s="5">
        <v>1438</v>
      </c>
      <c r="J1988" t="s">
        <v>63</v>
      </c>
      <c r="K1988" t="s">
        <v>83</v>
      </c>
      <c r="O1988" s="3"/>
      <c r="P1988" s="4"/>
      <c r="Q1988" s="4"/>
      <c r="R1988" s="2">
        <f t="shared" si="151"/>
        <v>0.20208516242317681</v>
      </c>
      <c r="S1988" s="2">
        <f t="shared" si="152"/>
        <v>0.79791483757682324</v>
      </c>
      <c r="T1988" s="2"/>
      <c r="U1988" s="2"/>
      <c r="V1988" s="37"/>
      <c r="W1988" s="37"/>
      <c r="X1988" s="37"/>
      <c r="Y1988" s="37"/>
      <c r="Z1988" s="37"/>
      <c r="AA1988" s="37"/>
      <c r="AB1988" s="12">
        <v>10</v>
      </c>
      <c r="AC1988">
        <v>1</v>
      </c>
      <c r="AD1988">
        <v>62</v>
      </c>
      <c r="AE1988">
        <v>-0.32</v>
      </c>
      <c r="AF1988">
        <v>-3</v>
      </c>
      <c r="AG1988">
        <v>6</v>
      </c>
      <c r="AH1988">
        <v>3</v>
      </c>
      <c r="AI1988">
        <v>-2</v>
      </c>
      <c r="AJ1988">
        <v>2</v>
      </c>
      <c r="AK1988">
        <v>-3</v>
      </c>
      <c r="AL1988">
        <v>-0.06</v>
      </c>
      <c r="AM1988">
        <v>6.2</v>
      </c>
      <c r="AN1988">
        <v>19.3</v>
      </c>
      <c r="AO1988">
        <v>-13.1</v>
      </c>
      <c r="AP1988">
        <v>-9</v>
      </c>
      <c r="AQ1988">
        <v>0</v>
      </c>
      <c r="AR1988" s="2">
        <v>0.34</v>
      </c>
    </row>
    <row r="1989" spans="6:44" x14ac:dyDescent="0.3">
      <c r="F1989" t="str">
        <f t="shared" si="150"/>
        <v>13441439</v>
      </c>
      <c r="G1989" t="e">
        <f t="shared" si="153"/>
        <v>#N/A</v>
      </c>
      <c r="H1989" s="11">
        <v>1344</v>
      </c>
      <c r="I1989" s="5">
        <v>1439</v>
      </c>
      <c r="J1989" t="s">
        <v>63</v>
      </c>
      <c r="K1989" t="s">
        <v>84</v>
      </c>
      <c r="O1989" s="3"/>
      <c r="P1989" s="4"/>
      <c r="Q1989" s="4"/>
      <c r="R1989" s="2">
        <f t="shared" si="151"/>
        <v>0.35208516242317678</v>
      </c>
      <c r="S1989" s="2">
        <f t="shared" si="152"/>
        <v>0.64791483757682322</v>
      </c>
      <c r="T1989" s="2"/>
      <c r="U1989" s="2"/>
      <c r="V1989" s="37"/>
      <c r="W1989" s="37"/>
      <c r="X1989" s="37"/>
      <c r="Y1989" s="37"/>
      <c r="Z1989" s="37"/>
      <c r="AA1989" s="37"/>
      <c r="AB1989" s="12">
        <v>10</v>
      </c>
      <c r="AC1989">
        <v>8</v>
      </c>
      <c r="AD1989">
        <v>31</v>
      </c>
      <c r="AE1989">
        <v>-0.04</v>
      </c>
      <c r="AF1989">
        <v>-7</v>
      </c>
      <c r="AG1989">
        <v>0</v>
      </c>
      <c r="AH1989">
        <v>0</v>
      </c>
      <c r="AI1989">
        <v>1</v>
      </c>
      <c r="AJ1989">
        <v>5</v>
      </c>
      <c r="AK1989">
        <v>0</v>
      </c>
      <c r="AL1989">
        <v>-0.01</v>
      </c>
      <c r="AM1989">
        <v>-6</v>
      </c>
      <c r="AN1989">
        <v>0.9</v>
      </c>
      <c r="AO1989">
        <v>-6.9</v>
      </c>
      <c r="AP1989">
        <v>-2</v>
      </c>
      <c r="AQ1989">
        <v>0</v>
      </c>
      <c r="AR1989" s="2">
        <v>0.49</v>
      </c>
    </row>
    <row r="1990" spans="6:44" x14ac:dyDescent="0.3">
      <c r="F1990" t="str">
        <f t="shared" si="150"/>
        <v>13441452</v>
      </c>
      <c r="G1990" t="e">
        <f t="shared" si="153"/>
        <v>#N/A</v>
      </c>
      <c r="H1990" s="11">
        <v>1344</v>
      </c>
      <c r="I1990" s="5">
        <v>1452</v>
      </c>
      <c r="J1990" t="s">
        <v>63</v>
      </c>
      <c r="K1990" t="s">
        <v>85</v>
      </c>
      <c r="O1990" s="3"/>
      <c r="P1990" s="4"/>
      <c r="Q1990" s="4"/>
      <c r="R1990" s="2">
        <f t="shared" si="151"/>
        <v>0.29208516242317678</v>
      </c>
      <c r="S1990" s="2">
        <f t="shared" si="152"/>
        <v>0.70791483757682316</v>
      </c>
      <c r="T1990" s="2"/>
      <c r="U1990" s="2"/>
      <c r="V1990" s="37"/>
      <c r="W1990" s="37"/>
      <c r="X1990" s="37"/>
      <c r="Y1990" s="37"/>
      <c r="Z1990" s="37"/>
      <c r="AA1990" s="37"/>
      <c r="AB1990" s="12">
        <v>10</v>
      </c>
      <c r="AC1990">
        <v>5</v>
      </c>
      <c r="AD1990">
        <v>50</v>
      </c>
      <c r="AE1990">
        <v>-0.09</v>
      </c>
      <c r="AF1990">
        <v>0</v>
      </c>
      <c r="AG1990">
        <v>0</v>
      </c>
      <c r="AH1990">
        <v>2</v>
      </c>
      <c r="AI1990">
        <v>-4</v>
      </c>
      <c r="AJ1990">
        <v>-8</v>
      </c>
      <c r="AK1990">
        <v>1</v>
      </c>
      <c r="AL1990">
        <v>-7.0000000000000007E-2</v>
      </c>
      <c r="AM1990">
        <v>-5.9</v>
      </c>
      <c r="AN1990">
        <v>3.7</v>
      </c>
      <c r="AO1990">
        <v>-9.6</v>
      </c>
      <c r="AP1990">
        <v>-5</v>
      </c>
      <c r="AQ1990">
        <v>0</v>
      </c>
      <c r="AR1990" s="2">
        <v>0.43</v>
      </c>
    </row>
    <row r="1991" spans="6:44" x14ac:dyDescent="0.3">
      <c r="F1991" t="str">
        <f t="shared" si="150"/>
        <v>13441455</v>
      </c>
      <c r="G1991" t="e">
        <f t="shared" si="153"/>
        <v>#N/A</v>
      </c>
      <c r="H1991" s="11">
        <v>1344</v>
      </c>
      <c r="I1991" s="5">
        <v>1455</v>
      </c>
      <c r="J1991" t="s">
        <v>63</v>
      </c>
      <c r="K1991" t="s">
        <v>86</v>
      </c>
      <c r="O1991" s="3"/>
      <c r="P1991" s="4"/>
      <c r="Q1991" s="4"/>
      <c r="R1991" s="2">
        <f t="shared" si="151"/>
        <v>0.30208516242317679</v>
      </c>
      <c r="S1991" s="2">
        <f t="shared" si="152"/>
        <v>0.69791483757682315</v>
      </c>
      <c r="T1991" s="2"/>
      <c r="U1991" s="2"/>
      <c r="V1991" s="37"/>
      <c r="W1991" s="37"/>
      <c r="X1991" s="37"/>
      <c r="Y1991" s="37"/>
      <c r="Z1991" s="37"/>
      <c r="AA1991" s="37"/>
      <c r="AB1991" s="12">
        <v>10</v>
      </c>
      <c r="AC1991">
        <v>4</v>
      </c>
      <c r="AD1991">
        <v>43</v>
      </c>
      <c r="AE1991">
        <v>-0.16</v>
      </c>
      <c r="AF1991">
        <v>-5</v>
      </c>
      <c r="AG1991">
        <v>1</v>
      </c>
      <c r="AH1991">
        <v>1</v>
      </c>
      <c r="AI1991">
        <v>2</v>
      </c>
      <c r="AJ1991">
        <v>-6</v>
      </c>
      <c r="AK1991">
        <v>-6</v>
      </c>
      <c r="AL1991">
        <v>-0.04</v>
      </c>
      <c r="AM1991">
        <v>-9.3000000000000007</v>
      </c>
      <c r="AN1991">
        <v>1.4</v>
      </c>
      <c r="AO1991">
        <v>-10.7</v>
      </c>
      <c r="AP1991">
        <v>-6</v>
      </c>
      <c r="AQ1991">
        <v>0</v>
      </c>
      <c r="AR1991" s="2">
        <v>0.44</v>
      </c>
    </row>
    <row r="1992" spans="6:44" x14ac:dyDescent="0.3">
      <c r="F1992" t="str">
        <f t="shared" si="150"/>
        <v>13441460</v>
      </c>
      <c r="G1992" t="e">
        <f t="shared" si="153"/>
        <v>#N/A</v>
      </c>
      <c r="H1992" s="11">
        <v>1344</v>
      </c>
      <c r="I1992" s="5">
        <v>1460</v>
      </c>
      <c r="J1992" t="s">
        <v>63</v>
      </c>
      <c r="K1992" t="s">
        <v>87</v>
      </c>
      <c r="O1992" s="3"/>
      <c r="P1992" s="4"/>
      <c r="Q1992" s="4"/>
      <c r="R1992" s="2">
        <f t="shared" si="151"/>
        <v>0.67208516242317684</v>
      </c>
      <c r="S1992" s="2">
        <f t="shared" si="152"/>
        <v>0.32791483757682316</v>
      </c>
      <c r="T1992" s="2"/>
      <c r="U1992" s="2"/>
      <c r="V1992" s="37"/>
      <c r="W1992" s="37"/>
      <c r="X1992" s="37"/>
      <c r="Y1992" s="37"/>
      <c r="Z1992" s="37"/>
      <c r="AA1992" s="37"/>
      <c r="AB1992" s="12">
        <v>10</v>
      </c>
      <c r="AC1992">
        <v>14</v>
      </c>
      <c r="AD1992">
        <v>-72</v>
      </c>
      <c r="AE1992">
        <v>-0.1</v>
      </c>
      <c r="AF1992">
        <v>1</v>
      </c>
      <c r="AG1992">
        <v>2</v>
      </c>
      <c r="AH1992">
        <v>-1</v>
      </c>
      <c r="AI1992">
        <v>-2</v>
      </c>
      <c r="AJ1992">
        <v>0</v>
      </c>
      <c r="AK1992">
        <v>-4</v>
      </c>
      <c r="AL1992">
        <v>-0.02</v>
      </c>
      <c r="AM1992">
        <v>2.4</v>
      </c>
      <c r="AN1992">
        <v>6.5</v>
      </c>
      <c r="AO1992">
        <v>-4.0999999999999996</v>
      </c>
      <c r="AP1992">
        <v>4</v>
      </c>
      <c r="AQ1992">
        <v>1</v>
      </c>
      <c r="AR1992" s="2">
        <v>0.81</v>
      </c>
    </row>
    <row r="1993" spans="6:44" x14ac:dyDescent="0.3">
      <c r="F1993" t="str">
        <f t="shared" si="150"/>
        <v>13441462</v>
      </c>
      <c r="G1993" t="e">
        <f t="shared" si="153"/>
        <v>#N/A</v>
      </c>
      <c r="H1993" s="11">
        <v>1344</v>
      </c>
      <c r="I1993" s="5">
        <v>1462</v>
      </c>
      <c r="J1993" t="s">
        <v>63</v>
      </c>
      <c r="K1993" t="s">
        <v>88</v>
      </c>
      <c r="O1993" s="3"/>
      <c r="P1993" s="4"/>
      <c r="Q1993" s="4"/>
      <c r="R1993" s="2">
        <f t="shared" si="151"/>
        <v>0.30208516242317679</v>
      </c>
      <c r="S1993" s="2">
        <f t="shared" si="152"/>
        <v>0.69791483757682315</v>
      </c>
      <c r="T1993" s="2"/>
      <c r="U1993" s="2"/>
      <c r="V1993" s="37"/>
      <c r="W1993" s="37"/>
      <c r="X1993" s="37"/>
      <c r="Y1993" s="37"/>
      <c r="Z1993" s="37"/>
      <c r="AA1993" s="37"/>
      <c r="AB1993" s="12">
        <v>10</v>
      </c>
      <c r="AC1993">
        <v>1</v>
      </c>
      <c r="AD1993">
        <v>49</v>
      </c>
      <c r="AE1993">
        <v>-0.23</v>
      </c>
      <c r="AF1993">
        <v>-6</v>
      </c>
      <c r="AG1993">
        <v>0</v>
      </c>
      <c r="AH1993">
        <v>0</v>
      </c>
      <c r="AI1993">
        <v>3</v>
      </c>
      <c r="AJ1993">
        <v>-1</v>
      </c>
      <c r="AK1993">
        <v>-6</v>
      </c>
      <c r="AL1993">
        <v>-0.09</v>
      </c>
      <c r="AM1993">
        <v>-10.6</v>
      </c>
      <c r="AN1993">
        <v>-1.8</v>
      </c>
      <c r="AO1993">
        <v>-8.8000000000000007</v>
      </c>
      <c r="AP1993">
        <v>-9</v>
      </c>
      <c r="AQ1993">
        <v>0</v>
      </c>
      <c r="AR1993" s="2">
        <v>0.44</v>
      </c>
    </row>
    <row r="1994" spans="6:44" x14ac:dyDescent="0.3">
      <c r="F1994" t="str">
        <f t="shared" si="150"/>
        <v>13451347</v>
      </c>
      <c r="G1994" t="e">
        <f t="shared" si="153"/>
        <v>#N/A</v>
      </c>
      <c r="H1994" s="11">
        <v>1345</v>
      </c>
      <c r="I1994" s="5">
        <v>1347</v>
      </c>
      <c r="J1994" t="s">
        <v>64</v>
      </c>
      <c r="K1994" t="s">
        <v>65</v>
      </c>
      <c r="O1994" s="3"/>
      <c r="P1994" s="4"/>
      <c r="Q1994" s="4"/>
      <c r="R1994" s="2">
        <f t="shared" si="151"/>
        <v>0.82208516242317675</v>
      </c>
      <c r="S1994" s="2">
        <f t="shared" si="152"/>
        <v>0.17791483757682325</v>
      </c>
      <c r="T1994" s="2"/>
      <c r="U1994" s="2"/>
      <c r="V1994" s="37"/>
      <c r="W1994" s="37"/>
      <c r="X1994" s="37"/>
      <c r="Y1994" s="37"/>
      <c r="Z1994" s="37"/>
      <c r="AA1994" s="37"/>
      <c r="AB1994" s="12">
        <v>2</v>
      </c>
      <c r="AC1994">
        <v>16</v>
      </c>
      <c r="AD1994">
        <v>-165</v>
      </c>
      <c r="AE1994">
        <v>0.2</v>
      </c>
      <c r="AF1994">
        <v>9</v>
      </c>
      <c r="AG1994">
        <v>-2</v>
      </c>
      <c r="AH1994">
        <v>-2</v>
      </c>
      <c r="AI1994">
        <v>-3</v>
      </c>
      <c r="AJ1994">
        <v>-4</v>
      </c>
      <c r="AK1994">
        <v>0</v>
      </c>
      <c r="AL1994">
        <v>0.01</v>
      </c>
      <c r="AM1994">
        <v>14.2</v>
      </c>
      <c r="AN1994">
        <v>0.7</v>
      </c>
      <c r="AO1994">
        <v>13.5</v>
      </c>
      <c r="AP1994">
        <v>14</v>
      </c>
      <c r="AQ1994">
        <v>1</v>
      </c>
      <c r="AR1994" s="2">
        <v>0.96</v>
      </c>
    </row>
    <row r="1995" spans="6:44" x14ac:dyDescent="0.3">
      <c r="F1995" t="str">
        <f t="shared" si="150"/>
        <v>13451348</v>
      </c>
      <c r="G1995" t="e">
        <f t="shared" si="153"/>
        <v>#N/A</v>
      </c>
      <c r="H1995" s="11">
        <v>1345</v>
      </c>
      <c r="I1995" s="5">
        <v>1348</v>
      </c>
      <c r="J1995" t="s">
        <v>64</v>
      </c>
      <c r="K1995" t="s">
        <v>66</v>
      </c>
      <c r="O1995" s="3"/>
      <c r="P1995" s="4"/>
      <c r="Q1995" s="4"/>
      <c r="R1995" s="2">
        <f t="shared" si="151"/>
        <v>0.68208516242317674</v>
      </c>
      <c r="S1995" s="2">
        <f t="shared" si="152"/>
        <v>0.31791483757682326</v>
      </c>
      <c r="T1995" s="2"/>
      <c r="U1995" s="2"/>
      <c r="V1995" s="37"/>
      <c r="W1995" s="37"/>
      <c r="X1995" s="37"/>
      <c r="Y1995" s="37"/>
      <c r="Z1995" s="37"/>
      <c r="AA1995" s="37"/>
      <c r="AB1995" s="12">
        <v>2</v>
      </c>
      <c r="AC1995">
        <v>7</v>
      </c>
      <c r="AD1995">
        <v>-44</v>
      </c>
      <c r="AE1995">
        <v>0.04</v>
      </c>
      <c r="AF1995">
        <v>6</v>
      </c>
      <c r="AG1995">
        <v>-3</v>
      </c>
      <c r="AH1995">
        <v>1</v>
      </c>
      <c r="AI1995">
        <v>-5</v>
      </c>
      <c r="AJ1995">
        <v>-3</v>
      </c>
      <c r="AK1995">
        <v>-1</v>
      </c>
      <c r="AL1995">
        <v>0.03</v>
      </c>
      <c r="AM1995">
        <v>4.9000000000000004</v>
      </c>
      <c r="AN1995">
        <v>-2.2999999999999998</v>
      </c>
      <c r="AO1995">
        <v>7.2</v>
      </c>
      <c r="AP1995">
        <v>5</v>
      </c>
      <c r="AQ1995">
        <v>1</v>
      </c>
      <c r="AR1995" s="2">
        <v>0.82</v>
      </c>
    </row>
    <row r="1996" spans="6:44" x14ac:dyDescent="0.3">
      <c r="F1996" t="str">
        <f t="shared" si="150"/>
        <v>13451355</v>
      </c>
      <c r="G1996" t="e">
        <f t="shared" si="153"/>
        <v>#N/A</v>
      </c>
      <c r="H1996" s="11">
        <v>1345</v>
      </c>
      <c r="I1996" s="5">
        <v>1355</v>
      </c>
      <c r="J1996" t="s">
        <v>64</v>
      </c>
      <c r="K1996" t="s">
        <v>67</v>
      </c>
      <c r="O1996" s="3"/>
      <c r="P1996" s="4"/>
      <c r="Q1996" s="4"/>
      <c r="R1996" s="2">
        <f t="shared" si="151"/>
        <v>0.73208516242317678</v>
      </c>
      <c r="S1996" s="2">
        <f t="shared" si="152"/>
        <v>0.26791483757682322</v>
      </c>
      <c r="T1996" s="2"/>
      <c r="U1996" s="2"/>
      <c r="V1996" s="37"/>
      <c r="W1996" s="37"/>
      <c r="X1996" s="37"/>
      <c r="Y1996" s="37"/>
      <c r="Z1996" s="37"/>
      <c r="AA1996" s="37"/>
      <c r="AB1996" s="12">
        <v>2</v>
      </c>
      <c r="AC1996">
        <v>12</v>
      </c>
      <c r="AD1996">
        <v>-70</v>
      </c>
      <c r="AE1996">
        <v>0.02</v>
      </c>
      <c r="AF1996">
        <v>4</v>
      </c>
      <c r="AG1996">
        <v>-3</v>
      </c>
      <c r="AH1996">
        <v>2</v>
      </c>
      <c r="AI1996">
        <v>2</v>
      </c>
      <c r="AJ1996">
        <v>3</v>
      </c>
      <c r="AK1996">
        <v>-5</v>
      </c>
      <c r="AL1996">
        <v>-0.02</v>
      </c>
      <c r="AM1996">
        <v>-2.2999999999999998</v>
      </c>
      <c r="AN1996">
        <v>-10</v>
      </c>
      <c r="AO1996">
        <v>7.7</v>
      </c>
      <c r="AP1996">
        <v>10</v>
      </c>
      <c r="AQ1996">
        <v>1</v>
      </c>
      <c r="AR1996" s="2">
        <v>0.87</v>
      </c>
    </row>
    <row r="1997" spans="6:44" x14ac:dyDescent="0.3">
      <c r="F1997" t="str">
        <f t="shared" si="150"/>
        <v>13451361</v>
      </c>
      <c r="G1997" t="e">
        <f t="shared" si="153"/>
        <v>#N/A</v>
      </c>
      <c r="H1997" s="11">
        <v>1345</v>
      </c>
      <c r="I1997" s="5">
        <v>1361</v>
      </c>
      <c r="J1997" t="s">
        <v>64</v>
      </c>
      <c r="K1997" t="s">
        <v>68</v>
      </c>
      <c r="O1997" s="3"/>
      <c r="P1997" s="4"/>
      <c r="Q1997" s="4"/>
      <c r="R1997" s="2">
        <f t="shared" si="151"/>
        <v>0.69208516242317675</v>
      </c>
      <c r="S1997" s="2">
        <f t="shared" si="152"/>
        <v>0.30791483757682325</v>
      </c>
      <c r="T1997" s="2"/>
      <c r="U1997" s="2"/>
      <c r="V1997" s="37"/>
      <c r="W1997" s="37"/>
      <c r="X1997" s="37"/>
      <c r="Y1997" s="37"/>
      <c r="Z1997" s="37"/>
      <c r="AA1997" s="37"/>
      <c r="AB1997" s="12">
        <v>2</v>
      </c>
      <c r="AC1997">
        <v>11</v>
      </c>
      <c r="AD1997">
        <v>-45</v>
      </c>
      <c r="AE1997">
        <v>0.14000000000000001</v>
      </c>
      <c r="AF1997">
        <v>6</v>
      </c>
      <c r="AG1997">
        <v>-2</v>
      </c>
      <c r="AH1997">
        <v>-1</v>
      </c>
      <c r="AI1997">
        <v>-2</v>
      </c>
      <c r="AJ1997">
        <v>-4</v>
      </c>
      <c r="AK1997">
        <v>-3</v>
      </c>
      <c r="AL1997">
        <v>0.02</v>
      </c>
      <c r="AM1997">
        <v>4</v>
      </c>
      <c r="AN1997">
        <v>-2.8</v>
      </c>
      <c r="AO1997">
        <v>6.8</v>
      </c>
      <c r="AP1997">
        <v>9</v>
      </c>
      <c r="AQ1997">
        <v>1</v>
      </c>
      <c r="AR1997" s="2">
        <v>0.83</v>
      </c>
    </row>
    <row r="1998" spans="6:44" x14ac:dyDescent="0.3">
      <c r="F1998" t="str">
        <f t="shared" si="150"/>
        <v>13451371</v>
      </c>
      <c r="G1998" t="e">
        <f t="shared" si="153"/>
        <v>#N/A</v>
      </c>
      <c r="H1998" s="11">
        <v>1345</v>
      </c>
      <c r="I1998" s="5">
        <v>1371</v>
      </c>
      <c r="J1998" t="s">
        <v>64</v>
      </c>
      <c r="K1998" t="s">
        <v>69</v>
      </c>
      <c r="O1998" s="3"/>
      <c r="P1998" s="4"/>
      <c r="Q1998" s="4"/>
      <c r="R1998" s="2">
        <f t="shared" si="151"/>
        <v>0.65208516242317682</v>
      </c>
      <c r="S1998" s="2">
        <f t="shared" si="152"/>
        <v>0.34791483757682318</v>
      </c>
      <c r="T1998" s="2"/>
      <c r="U1998" s="2"/>
      <c r="V1998" s="37"/>
      <c r="W1998" s="37"/>
      <c r="X1998" s="37"/>
      <c r="Y1998" s="37"/>
      <c r="Z1998" s="37"/>
      <c r="AA1998" s="37"/>
      <c r="AB1998" s="12">
        <v>2</v>
      </c>
      <c r="AC1998">
        <v>8</v>
      </c>
      <c r="AD1998">
        <v>-21</v>
      </c>
      <c r="AE1998">
        <v>0.16</v>
      </c>
      <c r="AF1998">
        <v>5</v>
      </c>
      <c r="AG1998">
        <v>-3</v>
      </c>
      <c r="AH1998">
        <v>-1</v>
      </c>
      <c r="AI1998">
        <v>-1</v>
      </c>
      <c r="AJ1998">
        <v>-6</v>
      </c>
      <c r="AK1998">
        <v>0</v>
      </c>
      <c r="AL1998">
        <v>0.05</v>
      </c>
      <c r="AM1998">
        <v>2.1</v>
      </c>
      <c r="AN1998">
        <v>-7.7</v>
      </c>
      <c r="AO1998">
        <v>9.8000000000000007</v>
      </c>
      <c r="AP1998">
        <v>6</v>
      </c>
      <c r="AQ1998">
        <v>1</v>
      </c>
      <c r="AR1998" s="2">
        <v>0.79</v>
      </c>
    </row>
    <row r="1999" spans="6:44" x14ac:dyDescent="0.3">
      <c r="F1999" t="str">
        <f t="shared" si="150"/>
        <v>13451372</v>
      </c>
      <c r="G1999" t="e">
        <f t="shared" si="153"/>
        <v>#N/A</v>
      </c>
      <c r="H1999" s="11">
        <v>1345</v>
      </c>
      <c r="I1999" s="5">
        <v>1372</v>
      </c>
      <c r="J1999" t="s">
        <v>64</v>
      </c>
      <c r="K1999" t="s">
        <v>70</v>
      </c>
      <c r="O1999" s="3"/>
      <c r="P1999" s="4"/>
      <c r="Q1999" s="4"/>
      <c r="R1999" s="2">
        <f t="shared" si="151"/>
        <v>0.77208516242317682</v>
      </c>
      <c r="S1999" s="2">
        <f t="shared" si="152"/>
        <v>0.22791483757682318</v>
      </c>
      <c r="T1999" s="2"/>
      <c r="U1999" s="2"/>
      <c r="V1999" s="37"/>
      <c r="W1999" s="37"/>
      <c r="X1999" s="37"/>
      <c r="Y1999" s="37"/>
      <c r="Z1999" s="37"/>
      <c r="AA1999" s="37"/>
      <c r="AB1999" s="12">
        <v>2</v>
      </c>
      <c r="AC1999">
        <v>14</v>
      </c>
      <c r="AD1999">
        <v>-106</v>
      </c>
      <c r="AE1999">
        <v>0.02</v>
      </c>
      <c r="AF1999">
        <v>5</v>
      </c>
      <c r="AG1999">
        <v>-3</v>
      </c>
      <c r="AH1999">
        <v>-4</v>
      </c>
      <c r="AI1999">
        <v>-8</v>
      </c>
      <c r="AJ1999">
        <v>-5</v>
      </c>
      <c r="AK1999">
        <v>1</v>
      </c>
      <c r="AL1999">
        <v>0.04</v>
      </c>
      <c r="AM1999">
        <v>2.9</v>
      </c>
      <c r="AN1999">
        <v>-2.8</v>
      </c>
      <c r="AO1999">
        <v>5.7</v>
      </c>
      <c r="AP1999">
        <v>12</v>
      </c>
      <c r="AQ1999">
        <v>1</v>
      </c>
      <c r="AR1999" s="2">
        <v>0.91</v>
      </c>
    </row>
    <row r="2000" spans="6:44" x14ac:dyDescent="0.3">
      <c r="F2000" t="str">
        <f t="shared" si="150"/>
        <v>13451382</v>
      </c>
      <c r="G2000" t="e">
        <f t="shared" si="153"/>
        <v>#N/A</v>
      </c>
      <c r="H2000" s="11">
        <v>1345</v>
      </c>
      <c r="I2000" s="5">
        <v>1382</v>
      </c>
      <c r="J2000" t="s">
        <v>64</v>
      </c>
      <c r="K2000" t="s">
        <v>71</v>
      </c>
      <c r="O2000" s="3"/>
      <c r="P2000" s="4"/>
      <c r="Q2000" s="4"/>
      <c r="R2000" s="2">
        <f t="shared" si="151"/>
        <v>0.72208516242317677</v>
      </c>
      <c r="S2000" s="2">
        <f t="shared" si="152"/>
        <v>0.27791483757682323</v>
      </c>
      <c r="T2000" s="2"/>
      <c r="U2000" s="2"/>
      <c r="V2000" s="37"/>
      <c r="W2000" s="37"/>
      <c r="X2000" s="37"/>
      <c r="Y2000" s="37"/>
      <c r="Z2000" s="37"/>
      <c r="AA2000" s="37"/>
      <c r="AB2000" s="12">
        <v>2</v>
      </c>
      <c r="AC2000">
        <v>11</v>
      </c>
      <c r="AD2000">
        <v>-64</v>
      </c>
      <c r="AE2000">
        <v>0.04</v>
      </c>
      <c r="AF2000">
        <v>6</v>
      </c>
      <c r="AG2000">
        <v>-2</v>
      </c>
      <c r="AH2000">
        <v>0</v>
      </c>
      <c r="AI2000">
        <v>-3</v>
      </c>
      <c r="AJ2000">
        <v>-2</v>
      </c>
      <c r="AK2000">
        <v>2</v>
      </c>
      <c r="AL2000">
        <v>-0.01</v>
      </c>
      <c r="AM2000">
        <v>3.2</v>
      </c>
      <c r="AN2000">
        <v>-5.4</v>
      </c>
      <c r="AO2000">
        <v>8.6</v>
      </c>
      <c r="AP2000">
        <v>9</v>
      </c>
      <c r="AQ2000">
        <v>1</v>
      </c>
      <c r="AR2000" s="2">
        <v>0.86</v>
      </c>
    </row>
    <row r="2001" spans="6:44" x14ac:dyDescent="0.3">
      <c r="F2001" t="str">
        <f t="shared" si="150"/>
        <v>13451393</v>
      </c>
      <c r="G2001" t="e">
        <f t="shared" si="153"/>
        <v>#N/A</v>
      </c>
      <c r="H2001" s="11">
        <v>1345</v>
      </c>
      <c r="I2001" s="5">
        <v>1393</v>
      </c>
      <c r="J2001" t="s">
        <v>64</v>
      </c>
      <c r="K2001" t="s">
        <v>72</v>
      </c>
      <c r="O2001" s="3"/>
      <c r="P2001" s="4"/>
      <c r="Q2001" s="4"/>
      <c r="R2001" s="2">
        <f t="shared" si="151"/>
        <v>0.72208516242317677</v>
      </c>
      <c r="S2001" s="2">
        <f t="shared" si="152"/>
        <v>0.27791483757682323</v>
      </c>
      <c r="T2001" s="2"/>
      <c r="U2001" s="2"/>
      <c r="V2001" s="37"/>
      <c r="W2001" s="37"/>
      <c r="X2001" s="37"/>
      <c r="Y2001" s="37"/>
      <c r="Z2001" s="37"/>
      <c r="AA2001" s="37"/>
      <c r="AB2001" s="12">
        <v>2</v>
      </c>
      <c r="AC2001">
        <v>11</v>
      </c>
      <c r="AD2001">
        <v>-49</v>
      </c>
      <c r="AE2001">
        <v>0.21</v>
      </c>
      <c r="AF2001">
        <v>11</v>
      </c>
      <c r="AG2001">
        <v>0</v>
      </c>
      <c r="AH2001">
        <v>-2</v>
      </c>
      <c r="AI2001">
        <v>-2</v>
      </c>
      <c r="AJ2001">
        <v>-7</v>
      </c>
      <c r="AK2001">
        <v>1</v>
      </c>
      <c r="AL2001">
        <v>0</v>
      </c>
      <c r="AM2001">
        <v>13.6</v>
      </c>
      <c r="AN2001">
        <v>1.1000000000000001</v>
      </c>
      <c r="AO2001">
        <v>12.5</v>
      </c>
      <c r="AP2001">
        <v>9</v>
      </c>
      <c r="AQ2001">
        <v>1</v>
      </c>
      <c r="AR2001" s="2">
        <v>0.86</v>
      </c>
    </row>
    <row r="2002" spans="6:44" x14ac:dyDescent="0.3">
      <c r="F2002" t="str">
        <f t="shared" si="150"/>
        <v>13451395</v>
      </c>
      <c r="G2002" t="e">
        <f t="shared" si="153"/>
        <v>#N/A</v>
      </c>
      <c r="H2002" s="11">
        <v>1345</v>
      </c>
      <c r="I2002" s="5">
        <v>1395</v>
      </c>
      <c r="J2002" t="s">
        <v>64</v>
      </c>
      <c r="K2002" t="s">
        <v>73</v>
      </c>
      <c r="O2002" s="3"/>
      <c r="P2002" s="4"/>
      <c r="Q2002" s="4"/>
      <c r="R2002" s="2">
        <f t="shared" si="151"/>
        <v>0.63208516242317681</v>
      </c>
      <c r="S2002" s="2">
        <f t="shared" si="152"/>
        <v>0.36791483757682319</v>
      </c>
      <c r="T2002" s="2"/>
      <c r="U2002" s="2"/>
      <c r="V2002" s="37"/>
      <c r="W2002" s="37"/>
      <c r="X2002" s="37"/>
      <c r="Y2002" s="37"/>
      <c r="Z2002" s="37"/>
      <c r="AA2002" s="37"/>
      <c r="AB2002" s="12">
        <v>2</v>
      </c>
      <c r="AC2002">
        <v>6</v>
      </c>
      <c r="AD2002">
        <v>-17</v>
      </c>
      <c r="AE2002">
        <v>0.16</v>
      </c>
      <c r="AF2002">
        <v>1</v>
      </c>
      <c r="AG2002">
        <v>-6</v>
      </c>
      <c r="AH2002">
        <v>-1</v>
      </c>
      <c r="AI2002">
        <v>-1</v>
      </c>
      <c r="AJ2002">
        <v>-7</v>
      </c>
      <c r="AK2002">
        <v>-2</v>
      </c>
      <c r="AL2002">
        <v>0.03</v>
      </c>
      <c r="AM2002">
        <v>-1.9</v>
      </c>
      <c r="AN2002">
        <v>-10.3</v>
      </c>
      <c r="AO2002">
        <v>8.4</v>
      </c>
      <c r="AP2002">
        <v>4</v>
      </c>
      <c r="AQ2002">
        <v>1</v>
      </c>
      <c r="AR2002" s="2">
        <v>0.77</v>
      </c>
    </row>
    <row r="2003" spans="6:44" x14ac:dyDescent="0.3">
      <c r="F2003" t="str">
        <f t="shared" si="150"/>
        <v>13451397</v>
      </c>
      <c r="G2003" t="e">
        <f t="shared" si="153"/>
        <v>#N/A</v>
      </c>
      <c r="H2003" s="11">
        <v>1345</v>
      </c>
      <c r="I2003" s="5">
        <v>1397</v>
      </c>
      <c r="J2003" t="s">
        <v>64</v>
      </c>
      <c r="K2003" t="s">
        <v>74</v>
      </c>
      <c r="O2003" s="3"/>
      <c r="P2003" s="4"/>
      <c r="Q2003" s="4"/>
      <c r="R2003" s="2">
        <f t="shared" si="151"/>
        <v>0.61208516242317679</v>
      </c>
      <c r="S2003" s="2">
        <f t="shared" si="152"/>
        <v>0.38791483757682321</v>
      </c>
      <c r="T2003" s="2"/>
      <c r="U2003" s="2"/>
      <c r="V2003" s="37"/>
      <c r="W2003" s="37"/>
      <c r="X2003" s="37"/>
      <c r="Y2003" s="37"/>
      <c r="Z2003" s="37"/>
      <c r="AA2003" s="37"/>
      <c r="AB2003" s="12">
        <v>2</v>
      </c>
      <c r="AC2003">
        <v>3</v>
      </c>
      <c r="AD2003">
        <v>-6</v>
      </c>
      <c r="AE2003">
        <v>0.06</v>
      </c>
      <c r="AF2003">
        <v>7</v>
      </c>
      <c r="AG2003">
        <v>0</v>
      </c>
      <c r="AH2003">
        <v>-1</v>
      </c>
      <c r="AI2003">
        <v>-3</v>
      </c>
      <c r="AJ2003">
        <v>-6</v>
      </c>
      <c r="AK2003">
        <v>3</v>
      </c>
      <c r="AL2003">
        <v>-0.02</v>
      </c>
      <c r="AM2003">
        <v>6.9</v>
      </c>
      <c r="AN2003">
        <v>-0.8</v>
      </c>
      <c r="AO2003">
        <v>7.7</v>
      </c>
      <c r="AP2003">
        <v>1</v>
      </c>
      <c r="AQ2003">
        <v>1</v>
      </c>
      <c r="AR2003" s="2">
        <v>0.75</v>
      </c>
    </row>
    <row r="2004" spans="6:44" x14ac:dyDescent="0.3">
      <c r="F2004" t="str">
        <f t="shared" si="150"/>
        <v>13451400</v>
      </c>
      <c r="G2004" t="e">
        <f t="shared" si="153"/>
        <v>#N/A</v>
      </c>
      <c r="H2004" s="11">
        <v>1345</v>
      </c>
      <c r="I2004" s="5">
        <v>1400</v>
      </c>
      <c r="J2004" t="s">
        <v>64</v>
      </c>
      <c r="K2004" t="s">
        <v>75</v>
      </c>
      <c r="O2004" s="3"/>
      <c r="P2004" s="4"/>
      <c r="Q2004" s="4"/>
      <c r="R2004" s="2">
        <f t="shared" si="151"/>
        <v>0.69208516242317675</v>
      </c>
      <c r="S2004" s="2">
        <f t="shared" si="152"/>
        <v>0.30791483757682325</v>
      </c>
      <c r="T2004" s="2"/>
      <c r="U2004" s="2"/>
      <c r="V2004" s="37"/>
      <c r="W2004" s="37"/>
      <c r="X2004" s="37"/>
      <c r="Y2004" s="37"/>
      <c r="Z2004" s="37"/>
      <c r="AA2004" s="37"/>
      <c r="AB2004" s="12">
        <v>2</v>
      </c>
      <c r="AC2004">
        <v>10</v>
      </c>
      <c r="AD2004">
        <v>-34</v>
      </c>
      <c r="AE2004">
        <v>0.24</v>
      </c>
      <c r="AF2004">
        <v>8</v>
      </c>
      <c r="AG2004">
        <v>-1</v>
      </c>
      <c r="AH2004">
        <v>-1</v>
      </c>
      <c r="AI2004">
        <v>-1</v>
      </c>
      <c r="AJ2004">
        <v>-1</v>
      </c>
      <c r="AK2004">
        <v>1</v>
      </c>
      <c r="AL2004">
        <v>7.0000000000000007E-2</v>
      </c>
      <c r="AM2004">
        <v>9.4</v>
      </c>
      <c r="AN2004">
        <v>-2.6</v>
      </c>
      <c r="AO2004">
        <v>12</v>
      </c>
      <c r="AP2004">
        <v>8</v>
      </c>
      <c r="AQ2004">
        <v>1</v>
      </c>
      <c r="AR2004" s="2">
        <v>0.83</v>
      </c>
    </row>
    <row r="2005" spans="6:44" x14ac:dyDescent="0.3">
      <c r="F2005" t="str">
        <f t="shared" si="150"/>
        <v>13451401</v>
      </c>
      <c r="G2005" t="e">
        <f t="shared" si="153"/>
        <v>#N/A</v>
      </c>
      <c r="H2005" s="11">
        <v>1345</v>
      </c>
      <c r="I2005" s="5">
        <v>1401</v>
      </c>
      <c r="J2005" t="s">
        <v>64</v>
      </c>
      <c r="K2005" t="s">
        <v>76</v>
      </c>
      <c r="O2005" s="3"/>
      <c r="P2005" s="4"/>
      <c r="Q2005" s="4"/>
      <c r="R2005" s="2">
        <f t="shared" si="151"/>
        <v>0.67208516242317684</v>
      </c>
      <c r="S2005" s="2">
        <f t="shared" si="152"/>
        <v>0.32791483757682316</v>
      </c>
      <c r="T2005" s="2"/>
      <c r="U2005" s="2"/>
      <c r="V2005" s="37"/>
      <c r="W2005" s="37"/>
      <c r="X2005" s="37"/>
      <c r="Y2005" s="37"/>
      <c r="Z2005" s="37"/>
      <c r="AA2005" s="37"/>
      <c r="AB2005" s="12">
        <v>2</v>
      </c>
      <c r="AC2005">
        <v>7</v>
      </c>
      <c r="AD2005">
        <v>-25</v>
      </c>
      <c r="AE2005">
        <v>0.2</v>
      </c>
      <c r="AF2005">
        <v>7</v>
      </c>
      <c r="AG2005">
        <v>1</v>
      </c>
      <c r="AH2005">
        <v>-2</v>
      </c>
      <c r="AI2005">
        <v>1</v>
      </c>
      <c r="AJ2005">
        <v>-6</v>
      </c>
      <c r="AK2005">
        <v>0</v>
      </c>
      <c r="AL2005">
        <v>7.0000000000000007E-2</v>
      </c>
      <c r="AM2005">
        <v>6.1</v>
      </c>
      <c r="AN2005">
        <v>-4.2</v>
      </c>
      <c r="AO2005">
        <v>10.3</v>
      </c>
      <c r="AP2005">
        <v>5</v>
      </c>
      <c r="AQ2005">
        <v>1</v>
      </c>
      <c r="AR2005" s="2">
        <v>0.81</v>
      </c>
    </row>
    <row r="2006" spans="6:44" x14ac:dyDescent="0.3">
      <c r="F2006" t="str">
        <f t="shared" si="150"/>
        <v>13451403</v>
      </c>
      <c r="G2006" t="e">
        <f t="shared" si="153"/>
        <v>#N/A</v>
      </c>
      <c r="H2006" s="11">
        <v>1345</v>
      </c>
      <c r="I2006" s="5">
        <v>1403</v>
      </c>
      <c r="J2006" t="s">
        <v>64</v>
      </c>
      <c r="K2006" t="s">
        <v>77</v>
      </c>
      <c r="O2006" s="3"/>
      <c r="P2006" s="4"/>
      <c r="Q2006" s="4"/>
      <c r="R2006" s="2">
        <f t="shared" si="151"/>
        <v>0.59208516242317677</v>
      </c>
      <c r="S2006" s="2">
        <f t="shared" si="152"/>
        <v>0.40791483757682323</v>
      </c>
      <c r="T2006" s="2"/>
      <c r="U2006" s="2"/>
      <c r="V2006" s="37"/>
      <c r="W2006" s="37"/>
      <c r="X2006" s="37"/>
      <c r="Y2006" s="37"/>
      <c r="Z2006" s="37"/>
      <c r="AA2006" s="37"/>
      <c r="AB2006" s="12">
        <v>2</v>
      </c>
      <c r="AC2006">
        <v>3</v>
      </c>
      <c r="AD2006">
        <v>-7</v>
      </c>
      <c r="AE2006">
        <v>0.09</v>
      </c>
      <c r="AF2006">
        <v>5</v>
      </c>
      <c r="AG2006">
        <v>0</v>
      </c>
      <c r="AH2006">
        <v>-2</v>
      </c>
      <c r="AI2006">
        <v>-4</v>
      </c>
      <c r="AJ2006">
        <v>-5</v>
      </c>
      <c r="AK2006">
        <v>0</v>
      </c>
      <c r="AL2006">
        <v>0.04</v>
      </c>
      <c r="AM2006">
        <v>5.9</v>
      </c>
      <c r="AN2006">
        <v>0.9</v>
      </c>
      <c r="AO2006">
        <v>5</v>
      </c>
      <c r="AP2006">
        <v>1</v>
      </c>
      <c r="AQ2006">
        <v>1</v>
      </c>
      <c r="AR2006" s="2">
        <v>0.73</v>
      </c>
    </row>
    <row r="2007" spans="6:44" x14ac:dyDescent="0.3">
      <c r="F2007" t="str">
        <f t="shared" si="150"/>
        <v>13451411</v>
      </c>
      <c r="G2007" t="e">
        <f t="shared" si="153"/>
        <v>#N/A</v>
      </c>
      <c r="H2007" s="11">
        <v>1345</v>
      </c>
      <c r="I2007" s="5">
        <v>1411</v>
      </c>
      <c r="J2007" t="s">
        <v>64</v>
      </c>
      <c r="K2007" t="s">
        <v>78</v>
      </c>
      <c r="O2007" s="3"/>
      <c r="P2007" s="4"/>
      <c r="Q2007" s="4"/>
      <c r="R2007" s="2">
        <f t="shared" si="151"/>
        <v>0.85208516242317678</v>
      </c>
      <c r="S2007" s="2">
        <f t="shared" si="152"/>
        <v>0.14791483757682322</v>
      </c>
      <c r="T2007" s="2"/>
      <c r="U2007" s="2"/>
      <c r="V2007" s="37"/>
      <c r="W2007" s="37"/>
      <c r="X2007" s="37"/>
      <c r="Y2007" s="37"/>
      <c r="Z2007" s="37"/>
      <c r="AA2007" s="37"/>
      <c r="AB2007" s="12">
        <v>2</v>
      </c>
      <c r="AC2007">
        <v>16</v>
      </c>
      <c r="AD2007">
        <v>-244</v>
      </c>
      <c r="AE2007">
        <v>0.38</v>
      </c>
      <c r="AF2007">
        <v>7</v>
      </c>
      <c r="AG2007">
        <v>-5</v>
      </c>
      <c r="AH2007">
        <v>-1</v>
      </c>
      <c r="AI2007">
        <v>1</v>
      </c>
      <c r="AJ2007">
        <v>-1</v>
      </c>
      <c r="AK2007">
        <v>4</v>
      </c>
      <c r="AL2007">
        <v>0.02</v>
      </c>
      <c r="AM2007">
        <v>3.5</v>
      </c>
      <c r="AN2007">
        <v>-14.1</v>
      </c>
      <c r="AO2007">
        <v>17.600000000000001</v>
      </c>
      <c r="AP2007">
        <v>14</v>
      </c>
      <c r="AQ2007">
        <v>1</v>
      </c>
      <c r="AR2007" s="2">
        <v>0.99</v>
      </c>
    </row>
    <row r="2008" spans="6:44" x14ac:dyDescent="0.3">
      <c r="F2008" t="str">
        <f t="shared" si="150"/>
        <v>13451417</v>
      </c>
      <c r="G2008" t="e">
        <f t="shared" si="153"/>
        <v>#N/A</v>
      </c>
      <c r="H2008" s="11">
        <v>1345</v>
      </c>
      <c r="I2008" s="5">
        <v>1417</v>
      </c>
      <c r="J2008" t="s">
        <v>64</v>
      </c>
      <c r="K2008" t="s">
        <v>79</v>
      </c>
      <c r="O2008" s="3"/>
      <c r="P2008" s="4"/>
      <c r="Q2008" s="4"/>
      <c r="R2008" s="2">
        <f t="shared" si="151"/>
        <v>0.69208516242317675</v>
      </c>
      <c r="S2008" s="2">
        <f t="shared" si="152"/>
        <v>0.30791483757682325</v>
      </c>
      <c r="T2008" s="2"/>
      <c r="U2008" s="2"/>
      <c r="V2008" s="37"/>
      <c r="W2008" s="37"/>
      <c r="X2008" s="37"/>
      <c r="Y2008" s="37"/>
      <c r="Z2008" s="37"/>
      <c r="AA2008" s="37"/>
      <c r="AB2008" s="12">
        <v>2</v>
      </c>
      <c r="AC2008">
        <v>11</v>
      </c>
      <c r="AD2008">
        <v>-43</v>
      </c>
      <c r="AE2008">
        <v>0.16</v>
      </c>
      <c r="AF2008">
        <v>4</v>
      </c>
      <c r="AG2008">
        <v>-2</v>
      </c>
      <c r="AH2008">
        <v>0</v>
      </c>
      <c r="AI2008">
        <v>2</v>
      </c>
      <c r="AJ2008">
        <v>-1</v>
      </c>
      <c r="AK2008">
        <v>-1</v>
      </c>
      <c r="AL2008">
        <v>0.02</v>
      </c>
      <c r="AM2008">
        <v>-0.8</v>
      </c>
      <c r="AN2008">
        <v>-10.7</v>
      </c>
      <c r="AO2008">
        <v>9.9</v>
      </c>
      <c r="AP2008">
        <v>9</v>
      </c>
      <c r="AQ2008">
        <v>1</v>
      </c>
      <c r="AR2008" s="2">
        <v>0.83</v>
      </c>
    </row>
    <row r="2009" spans="6:44" x14ac:dyDescent="0.3">
      <c r="F2009" t="str">
        <f t="shared" si="150"/>
        <v>13451420</v>
      </c>
      <c r="G2009" t="e">
        <f t="shared" si="153"/>
        <v>#N/A</v>
      </c>
      <c r="H2009" s="11">
        <v>1345</v>
      </c>
      <c r="I2009" s="5">
        <v>1420</v>
      </c>
      <c r="J2009" t="s">
        <v>64</v>
      </c>
      <c r="K2009" t="s">
        <v>80</v>
      </c>
      <c r="O2009" s="3"/>
      <c r="P2009" s="4"/>
      <c r="Q2009" s="4"/>
      <c r="R2009" s="2">
        <f t="shared" si="151"/>
        <v>0.83208516242317676</v>
      </c>
      <c r="S2009" s="2">
        <f t="shared" si="152"/>
        <v>0.16791483757682324</v>
      </c>
      <c r="T2009" s="2"/>
      <c r="U2009" s="2"/>
      <c r="V2009" s="37"/>
      <c r="W2009" s="37"/>
      <c r="X2009" s="37"/>
      <c r="Y2009" s="37"/>
      <c r="Z2009" s="37"/>
      <c r="AA2009" s="37"/>
      <c r="AB2009" s="12">
        <v>2</v>
      </c>
      <c r="AC2009">
        <v>16</v>
      </c>
      <c r="AD2009">
        <v>-179</v>
      </c>
      <c r="AE2009">
        <v>0.14000000000000001</v>
      </c>
      <c r="AF2009">
        <v>6</v>
      </c>
      <c r="AG2009">
        <v>-5</v>
      </c>
      <c r="AH2009">
        <v>-1</v>
      </c>
      <c r="AI2009">
        <v>-3</v>
      </c>
      <c r="AJ2009">
        <v>2</v>
      </c>
      <c r="AK2009">
        <v>1</v>
      </c>
      <c r="AL2009">
        <v>0.09</v>
      </c>
      <c r="AM2009">
        <v>8.6</v>
      </c>
      <c r="AN2009">
        <v>-5.4</v>
      </c>
      <c r="AO2009">
        <v>14</v>
      </c>
      <c r="AP2009">
        <v>14</v>
      </c>
      <c r="AQ2009">
        <v>1</v>
      </c>
      <c r="AR2009" s="2">
        <v>0.97</v>
      </c>
    </row>
    <row r="2010" spans="6:44" x14ac:dyDescent="0.3">
      <c r="F2010" t="str">
        <f t="shared" si="150"/>
        <v>13451422</v>
      </c>
      <c r="G2010" t="e">
        <f t="shared" si="153"/>
        <v>#N/A</v>
      </c>
      <c r="H2010" s="11">
        <v>1345</v>
      </c>
      <c r="I2010" s="5">
        <v>1422</v>
      </c>
      <c r="J2010" t="s">
        <v>64</v>
      </c>
      <c r="K2010" t="s">
        <v>81</v>
      </c>
      <c r="O2010" s="3"/>
      <c r="P2010" s="4"/>
      <c r="Q2010" s="4"/>
      <c r="R2010" s="2">
        <f t="shared" si="151"/>
        <v>0.74208516242317679</v>
      </c>
      <c r="S2010" s="2">
        <f t="shared" si="152"/>
        <v>0.25791483757682321</v>
      </c>
      <c r="T2010" s="2"/>
      <c r="U2010" s="2"/>
      <c r="V2010" s="37"/>
      <c r="W2010" s="37"/>
      <c r="X2010" s="37"/>
      <c r="Y2010" s="37"/>
      <c r="Z2010" s="37"/>
      <c r="AA2010" s="37"/>
      <c r="AB2010" s="12">
        <v>2</v>
      </c>
      <c r="AC2010">
        <v>13</v>
      </c>
      <c r="AD2010">
        <v>-77</v>
      </c>
      <c r="AE2010">
        <v>0.05</v>
      </c>
      <c r="AF2010">
        <v>6</v>
      </c>
      <c r="AG2010">
        <v>-1</v>
      </c>
      <c r="AH2010">
        <v>-3</v>
      </c>
      <c r="AI2010">
        <v>-5</v>
      </c>
      <c r="AJ2010">
        <v>-6</v>
      </c>
      <c r="AK2010">
        <v>-4</v>
      </c>
      <c r="AL2010">
        <v>0.04</v>
      </c>
      <c r="AM2010">
        <v>9</v>
      </c>
      <c r="AN2010">
        <v>2.2999999999999998</v>
      </c>
      <c r="AO2010">
        <v>6.7</v>
      </c>
      <c r="AP2010">
        <v>11</v>
      </c>
      <c r="AQ2010">
        <v>1</v>
      </c>
      <c r="AR2010" s="2">
        <v>0.88</v>
      </c>
    </row>
    <row r="2011" spans="6:44" x14ac:dyDescent="0.3">
      <c r="F2011" t="str">
        <f t="shared" si="150"/>
        <v>13451437</v>
      </c>
      <c r="G2011" t="e">
        <f t="shared" si="153"/>
        <v>#N/A</v>
      </c>
      <c r="H2011" s="11">
        <v>1345</v>
      </c>
      <c r="I2011" s="5">
        <v>1437</v>
      </c>
      <c r="J2011" t="s">
        <v>64</v>
      </c>
      <c r="K2011" t="s">
        <v>82</v>
      </c>
      <c r="O2011" s="3"/>
      <c r="P2011" s="4"/>
      <c r="Q2011" s="4"/>
      <c r="R2011" s="2">
        <f t="shared" si="151"/>
        <v>0.5020851624231768</v>
      </c>
      <c r="S2011" s="2">
        <f t="shared" si="152"/>
        <v>0.4979148375768232</v>
      </c>
      <c r="T2011" s="2"/>
      <c r="U2011" s="2"/>
      <c r="V2011" s="37"/>
      <c r="W2011" s="37"/>
      <c r="X2011" s="37"/>
      <c r="Y2011" s="37"/>
      <c r="Z2011" s="37"/>
      <c r="AA2011" s="37"/>
      <c r="AB2011" s="12">
        <v>2</v>
      </c>
      <c r="AC2011">
        <v>1</v>
      </c>
      <c r="AD2011">
        <v>3</v>
      </c>
      <c r="AE2011">
        <v>-0.06</v>
      </c>
      <c r="AF2011">
        <v>-2</v>
      </c>
      <c r="AG2011">
        <v>-2</v>
      </c>
      <c r="AH2011">
        <v>1</v>
      </c>
      <c r="AI2011">
        <v>-1</v>
      </c>
      <c r="AJ2011">
        <v>-1</v>
      </c>
      <c r="AK2011">
        <v>-1</v>
      </c>
      <c r="AL2011">
        <v>-0.03</v>
      </c>
      <c r="AM2011">
        <v>-6</v>
      </c>
      <c r="AN2011">
        <v>-5.3</v>
      </c>
      <c r="AO2011">
        <v>-0.7</v>
      </c>
      <c r="AP2011">
        <v>-1</v>
      </c>
      <c r="AQ2011">
        <v>0</v>
      </c>
      <c r="AR2011" s="2">
        <v>0.64</v>
      </c>
    </row>
    <row r="2012" spans="6:44" x14ac:dyDescent="0.3">
      <c r="F2012" t="str">
        <f t="shared" si="150"/>
        <v>13451438</v>
      </c>
      <c r="G2012" t="e">
        <f t="shared" si="153"/>
        <v>#N/A</v>
      </c>
      <c r="H2012" s="11">
        <v>1345</v>
      </c>
      <c r="I2012" s="5">
        <v>1438</v>
      </c>
      <c r="J2012" t="s">
        <v>64</v>
      </c>
      <c r="K2012" t="s">
        <v>83</v>
      </c>
      <c r="O2012" s="3"/>
      <c r="P2012" s="4"/>
      <c r="Q2012" s="4"/>
      <c r="R2012" s="2">
        <f t="shared" si="151"/>
        <v>0.52208516242317682</v>
      </c>
      <c r="S2012" s="2">
        <f t="shared" si="152"/>
        <v>0.47791483757682318</v>
      </c>
      <c r="T2012" s="2"/>
      <c r="U2012" s="2"/>
      <c r="V2012" s="37"/>
      <c r="W2012" s="37"/>
      <c r="X2012" s="37"/>
      <c r="Y2012" s="37"/>
      <c r="Z2012" s="37"/>
      <c r="AA2012" s="37"/>
      <c r="AB2012" s="12">
        <v>2</v>
      </c>
      <c r="AC2012">
        <v>1</v>
      </c>
      <c r="AD2012">
        <v>4</v>
      </c>
      <c r="AE2012">
        <v>-0.12</v>
      </c>
      <c r="AF2012">
        <v>5</v>
      </c>
      <c r="AG2012">
        <v>3</v>
      </c>
      <c r="AH2012">
        <v>2</v>
      </c>
      <c r="AI2012">
        <v>-4</v>
      </c>
      <c r="AJ2012">
        <v>1</v>
      </c>
      <c r="AK2012">
        <v>-2</v>
      </c>
      <c r="AL2012">
        <v>-0.02</v>
      </c>
      <c r="AM2012">
        <v>13.6</v>
      </c>
      <c r="AN2012">
        <v>12.2</v>
      </c>
      <c r="AO2012">
        <v>1.4</v>
      </c>
      <c r="AP2012">
        <v>-1</v>
      </c>
      <c r="AQ2012">
        <v>0</v>
      </c>
      <c r="AR2012" s="2">
        <v>0.66</v>
      </c>
    </row>
    <row r="2013" spans="6:44" x14ac:dyDescent="0.3">
      <c r="F2013" t="str">
        <f t="shared" si="150"/>
        <v>13451439</v>
      </c>
      <c r="G2013" t="e">
        <f t="shared" si="153"/>
        <v>#N/A</v>
      </c>
      <c r="H2013" s="11">
        <v>1345</v>
      </c>
      <c r="I2013" s="5">
        <v>1439</v>
      </c>
      <c r="J2013" t="s">
        <v>64</v>
      </c>
      <c r="K2013" t="s">
        <v>84</v>
      </c>
      <c r="O2013" s="3"/>
      <c r="P2013" s="4"/>
      <c r="Q2013" s="4"/>
      <c r="R2013" s="2">
        <f t="shared" si="151"/>
        <v>0.64208516242317681</v>
      </c>
      <c r="S2013" s="2">
        <f t="shared" si="152"/>
        <v>0.35791483757682319</v>
      </c>
      <c r="T2013" s="2"/>
      <c r="U2013" s="2"/>
      <c r="V2013" s="37"/>
      <c r="W2013" s="37"/>
      <c r="X2013" s="37"/>
      <c r="Y2013" s="37"/>
      <c r="Z2013" s="37"/>
      <c r="AA2013" s="37"/>
      <c r="AB2013" s="12">
        <v>2</v>
      </c>
      <c r="AC2013">
        <v>8</v>
      </c>
      <c r="AD2013">
        <v>-27</v>
      </c>
      <c r="AE2013">
        <v>0.16</v>
      </c>
      <c r="AF2013">
        <v>1</v>
      </c>
      <c r="AG2013">
        <v>-3</v>
      </c>
      <c r="AH2013">
        <v>-1</v>
      </c>
      <c r="AI2013">
        <v>-1</v>
      </c>
      <c r="AJ2013">
        <v>4</v>
      </c>
      <c r="AK2013">
        <v>1</v>
      </c>
      <c r="AL2013">
        <v>0.03</v>
      </c>
      <c r="AM2013">
        <v>1.4</v>
      </c>
      <c r="AN2013">
        <v>-6.2</v>
      </c>
      <c r="AO2013">
        <v>7.6</v>
      </c>
      <c r="AP2013">
        <v>6</v>
      </c>
      <c r="AQ2013">
        <v>1</v>
      </c>
      <c r="AR2013" s="2">
        <v>0.78</v>
      </c>
    </row>
    <row r="2014" spans="6:44" x14ac:dyDescent="0.3">
      <c r="F2014" t="str">
        <f t="shared" si="150"/>
        <v>13451452</v>
      </c>
      <c r="G2014" t="e">
        <f t="shared" si="153"/>
        <v>#N/A</v>
      </c>
      <c r="H2014" s="11">
        <v>1345</v>
      </c>
      <c r="I2014" s="5">
        <v>1452</v>
      </c>
      <c r="J2014" t="s">
        <v>64</v>
      </c>
      <c r="K2014" t="s">
        <v>85</v>
      </c>
      <c r="O2014" s="3"/>
      <c r="P2014" s="4"/>
      <c r="Q2014" s="4"/>
      <c r="R2014" s="2">
        <f t="shared" si="151"/>
        <v>0.59208516242317677</v>
      </c>
      <c r="S2014" s="2">
        <f t="shared" si="152"/>
        <v>0.40791483757682323</v>
      </c>
      <c r="T2014" s="2"/>
      <c r="U2014" s="2"/>
      <c r="V2014" s="37"/>
      <c r="W2014" s="37"/>
      <c r="X2014" s="37"/>
      <c r="Y2014" s="37"/>
      <c r="Z2014" s="37"/>
      <c r="AA2014" s="37"/>
      <c r="AB2014" s="12">
        <v>2</v>
      </c>
      <c r="AC2014">
        <v>5</v>
      </c>
      <c r="AD2014">
        <v>-8</v>
      </c>
      <c r="AE2014">
        <v>0.11</v>
      </c>
      <c r="AF2014">
        <v>8</v>
      </c>
      <c r="AG2014">
        <v>-3</v>
      </c>
      <c r="AH2014">
        <v>1</v>
      </c>
      <c r="AI2014">
        <v>-6</v>
      </c>
      <c r="AJ2014">
        <v>-9</v>
      </c>
      <c r="AK2014">
        <v>2</v>
      </c>
      <c r="AL2014">
        <v>-0.03</v>
      </c>
      <c r="AM2014">
        <v>1.5</v>
      </c>
      <c r="AN2014">
        <v>-3.4</v>
      </c>
      <c r="AO2014">
        <v>4.9000000000000004</v>
      </c>
      <c r="AP2014">
        <v>3</v>
      </c>
      <c r="AQ2014">
        <v>1</v>
      </c>
      <c r="AR2014" s="2">
        <v>0.73</v>
      </c>
    </row>
    <row r="2015" spans="6:44" x14ac:dyDescent="0.3">
      <c r="F2015" t="str">
        <f t="shared" si="150"/>
        <v>13451455</v>
      </c>
      <c r="G2015" t="e">
        <f t="shared" si="153"/>
        <v>#N/A</v>
      </c>
      <c r="H2015" s="11">
        <v>1345</v>
      </c>
      <c r="I2015" s="5">
        <v>1455</v>
      </c>
      <c r="J2015" t="s">
        <v>64</v>
      </c>
      <c r="K2015" t="s">
        <v>86</v>
      </c>
      <c r="O2015" s="3"/>
      <c r="P2015" s="4"/>
      <c r="Q2015" s="4"/>
      <c r="R2015" s="2">
        <f t="shared" si="151"/>
        <v>0.60208516242317678</v>
      </c>
      <c r="S2015" s="2">
        <f t="shared" si="152"/>
        <v>0.39791483757682322</v>
      </c>
      <c r="T2015" s="2"/>
      <c r="U2015" s="2"/>
      <c r="V2015" s="37"/>
      <c r="W2015" s="37"/>
      <c r="X2015" s="37"/>
      <c r="Y2015" s="37"/>
      <c r="Z2015" s="37"/>
      <c r="AA2015" s="37"/>
      <c r="AB2015" s="12">
        <v>2</v>
      </c>
      <c r="AC2015">
        <v>4</v>
      </c>
      <c r="AD2015">
        <v>-15</v>
      </c>
      <c r="AE2015">
        <v>0.04</v>
      </c>
      <c r="AF2015">
        <v>3</v>
      </c>
      <c r="AG2015">
        <v>-2</v>
      </c>
      <c r="AH2015">
        <v>0</v>
      </c>
      <c r="AI2015">
        <v>0</v>
      </c>
      <c r="AJ2015">
        <v>-7</v>
      </c>
      <c r="AK2015">
        <v>-5</v>
      </c>
      <c r="AL2015">
        <v>0</v>
      </c>
      <c r="AM2015">
        <v>-1.9</v>
      </c>
      <c r="AN2015">
        <v>-5.7</v>
      </c>
      <c r="AO2015">
        <v>3.8</v>
      </c>
      <c r="AP2015">
        <v>2</v>
      </c>
      <c r="AQ2015">
        <v>1</v>
      </c>
      <c r="AR2015" s="2">
        <v>0.74</v>
      </c>
    </row>
    <row r="2016" spans="6:44" x14ac:dyDescent="0.3">
      <c r="F2016" t="str">
        <f t="shared" si="150"/>
        <v>13451460</v>
      </c>
      <c r="G2016" t="e">
        <f t="shared" si="153"/>
        <v>#N/A</v>
      </c>
      <c r="H2016" s="11">
        <v>1345</v>
      </c>
      <c r="I2016" s="5">
        <v>1460</v>
      </c>
      <c r="J2016" t="s">
        <v>64</v>
      </c>
      <c r="K2016" t="s">
        <v>87</v>
      </c>
      <c r="O2016" s="3"/>
      <c r="P2016" s="4"/>
      <c r="Q2016" s="4"/>
      <c r="R2016" s="2">
        <f t="shared" si="151"/>
        <v>0.80208516242317673</v>
      </c>
      <c r="S2016" s="2">
        <f t="shared" si="152"/>
        <v>0.19791483757682327</v>
      </c>
      <c r="T2016" s="2"/>
      <c r="U2016" s="2"/>
      <c r="V2016" s="37"/>
      <c r="W2016" s="37"/>
      <c r="X2016" s="37"/>
      <c r="Y2016" s="37"/>
      <c r="Z2016" s="37"/>
      <c r="AA2016" s="37"/>
      <c r="AB2016" s="12">
        <v>2</v>
      </c>
      <c r="AC2016">
        <v>14</v>
      </c>
      <c r="AD2016">
        <v>-130</v>
      </c>
      <c r="AE2016">
        <v>0.1</v>
      </c>
      <c r="AF2016">
        <v>9</v>
      </c>
      <c r="AG2016">
        <v>-1</v>
      </c>
      <c r="AH2016">
        <v>-2</v>
      </c>
      <c r="AI2016">
        <v>-4</v>
      </c>
      <c r="AJ2016">
        <v>-1</v>
      </c>
      <c r="AK2016">
        <v>-3</v>
      </c>
      <c r="AL2016">
        <v>0.02</v>
      </c>
      <c r="AM2016">
        <v>9.8000000000000007</v>
      </c>
      <c r="AN2016">
        <v>-0.6</v>
      </c>
      <c r="AO2016">
        <v>10.4</v>
      </c>
      <c r="AP2016">
        <v>12</v>
      </c>
      <c r="AQ2016">
        <v>1</v>
      </c>
      <c r="AR2016" s="2">
        <v>0.94</v>
      </c>
    </row>
    <row r="2017" spans="6:44" x14ac:dyDescent="0.3">
      <c r="F2017" t="str">
        <f t="shared" si="150"/>
        <v>13451462</v>
      </c>
      <c r="G2017" t="e">
        <f t="shared" si="153"/>
        <v>#N/A</v>
      </c>
      <c r="H2017" s="11">
        <v>1345</v>
      </c>
      <c r="I2017" s="5">
        <v>1462</v>
      </c>
      <c r="J2017" t="s">
        <v>64</v>
      </c>
      <c r="K2017" t="s">
        <v>88</v>
      </c>
      <c r="O2017" s="3"/>
      <c r="P2017" s="4"/>
      <c r="Q2017" s="4"/>
      <c r="R2017" s="2">
        <f t="shared" si="151"/>
        <v>0.61208516242317679</v>
      </c>
      <c r="S2017" s="2">
        <f t="shared" si="152"/>
        <v>0.38791483757682321</v>
      </c>
      <c r="T2017" s="2"/>
      <c r="U2017" s="2"/>
      <c r="V2017" s="37"/>
      <c r="W2017" s="37"/>
      <c r="X2017" s="37"/>
      <c r="Y2017" s="37"/>
      <c r="Z2017" s="37"/>
      <c r="AA2017" s="37"/>
      <c r="AB2017" s="12">
        <v>2</v>
      </c>
      <c r="AC2017">
        <v>1</v>
      </c>
      <c r="AD2017">
        <v>-9</v>
      </c>
      <c r="AE2017">
        <v>-0.03</v>
      </c>
      <c r="AF2017">
        <v>2</v>
      </c>
      <c r="AG2017">
        <v>-3</v>
      </c>
      <c r="AH2017">
        <v>-1</v>
      </c>
      <c r="AI2017">
        <v>1</v>
      </c>
      <c r="AJ2017">
        <v>-2</v>
      </c>
      <c r="AK2017">
        <v>-5</v>
      </c>
      <c r="AL2017">
        <v>-0.05</v>
      </c>
      <c r="AM2017">
        <v>-3.2</v>
      </c>
      <c r="AN2017">
        <v>-8.9</v>
      </c>
      <c r="AO2017">
        <v>5.7</v>
      </c>
      <c r="AP2017">
        <v>-1</v>
      </c>
      <c r="AQ2017">
        <v>0</v>
      </c>
      <c r="AR2017" s="2">
        <v>0.75</v>
      </c>
    </row>
    <row r="2018" spans="6:44" x14ac:dyDescent="0.3">
      <c r="F2018" t="str">
        <f t="shared" si="150"/>
        <v>13471348</v>
      </c>
      <c r="G2018" t="e">
        <f t="shared" si="153"/>
        <v>#N/A</v>
      </c>
      <c r="H2018" s="11">
        <v>1347</v>
      </c>
      <c r="I2018" s="5">
        <v>1348</v>
      </c>
      <c r="J2018" t="s">
        <v>65</v>
      </c>
      <c r="K2018" t="s">
        <v>66</v>
      </c>
      <c r="O2018" s="3"/>
      <c r="P2018" s="4"/>
      <c r="Q2018" s="4"/>
      <c r="R2018" s="2">
        <f t="shared" si="151"/>
        <v>0.11208516242317679</v>
      </c>
      <c r="S2018" s="2">
        <f t="shared" si="152"/>
        <v>0.88791483757682321</v>
      </c>
      <c r="T2018" s="2"/>
      <c r="U2018" s="2"/>
      <c r="V2018" s="37"/>
      <c r="W2018" s="37"/>
      <c r="X2018" s="37"/>
      <c r="Y2018" s="37"/>
      <c r="Z2018" s="37"/>
      <c r="AA2018" s="37"/>
      <c r="AB2018" s="12">
        <v>16</v>
      </c>
      <c r="AC2018">
        <v>7</v>
      </c>
      <c r="AD2018">
        <v>121</v>
      </c>
      <c r="AE2018">
        <v>-0.16</v>
      </c>
      <c r="AF2018">
        <v>-3</v>
      </c>
      <c r="AG2018">
        <v>-1</v>
      </c>
      <c r="AH2018">
        <v>3</v>
      </c>
      <c r="AI2018">
        <v>-2</v>
      </c>
      <c r="AJ2018">
        <v>1</v>
      </c>
      <c r="AK2018">
        <v>-1</v>
      </c>
      <c r="AL2018">
        <v>0.02</v>
      </c>
      <c r="AM2018">
        <v>-9.3000000000000007</v>
      </c>
      <c r="AN2018">
        <v>-3</v>
      </c>
      <c r="AO2018">
        <v>-6.3</v>
      </c>
      <c r="AP2018">
        <v>-9</v>
      </c>
      <c r="AQ2018">
        <v>0</v>
      </c>
      <c r="AR2018" s="2">
        <v>0.25</v>
      </c>
    </row>
    <row r="2019" spans="6:44" x14ac:dyDescent="0.3">
      <c r="F2019" t="str">
        <f t="shared" si="150"/>
        <v>13471355</v>
      </c>
      <c r="G2019" t="e">
        <f t="shared" si="153"/>
        <v>#N/A</v>
      </c>
      <c r="H2019" s="11">
        <v>1347</v>
      </c>
      <c r="I2019" s="5">
        <v>1355</v>
      </c>
      <c r="J2019" t="s">
        <v>65</v>
      </c>
      <c r="K2019" t="s">
        <v>67</v>
      </c>
      <c r="O2019" s="3"/>
      <c r="P2019" s="4"/>
      <c r="Q2019" s="4"/>
      <c r="R2019" s="2">
        <f t="shared" si="151"/>
        <v>0.1920851624231768</v>
      </c>
      <c r="S2019" s="2">
        <f t="shared" si="152"/>
        <v>0.80791483757682325</v>
      </c>
      <c r="T2019" s="2"/>
      <c r="U2019" s="2"/>
      <c r="V2019" s="37"/>
      <c r="W2019" s="37"/>
      <c r="X2019" s="37"/>
      <c r="Y2019" s="37"/>
      <c r="Z2019" s="37"/>
      <c r="AA2019" s="37"/>
      <c r="AB2019" s="12">
        <v>16</v>
      </c>
      <c r="AC2019">
        <v>12</v>
      </c>
      <c r="AD2019">
        <v>95</v>
      </c>
      <c r="AE2019">
        <v>-0.18</v>
      </c>
      <c r="AF2019">
        <v>-5</v>
      </c>
      <c r="AG2019">
        <v>-1</v>
      </c>
      <c r="AH2019">
        <v>4</v>
      </c>
      <c r="AI2019">
        <v>5</v>
      </c>
      <c r="AJ2019">
        <v>7</v>
      </c>
      <c r="AK2019">
        <v>-5</v>
      </c>
      <c r="AL2019">
        <v>-0.03</v>
      </c>
      <c r="AM2019">
        <v>-16.5</v>
      </c>
      <c r="AN2019">
        <v>-10.7</v>
      </c>
      <c r="AO2019">
        <v>-5.8</v>
      </c>
      <c r="AP2019">
        <v>-4</v>
      </c>
      <c r="AQ2019">
        <v>0</v>
      </c>
      <c r="AR2019" s="2">
        <v>0.33</v>
      </c>
    </row>
    <row r="2020" spans="6:44" x14ac:dyDescent="0.3">
      <c r="F2020" t="str">
        <f t="shared" si="150"/>
        <v>13471361</v>
      </c>
      <c r="G2020" t="e">
        <f t="shared" si="153"/>
        <v>#N/A</v>
      </c>
      <c r="H2020" s="11">
        <v>1347</v>
      </c>
      <c r="I2020" s="5">
        <v>1361</v>
      </c>
      <c r="J2020" t="s">
        <v>65</v>
      </c>
      <c r="K2020" t="s">
        <v>68</v>
      </c>
      <c r="O2020" s="3"/>
      <c r="P2020" s="4"/>
      <c r="Q2020" s="4"/>
      <c r="R2020" s="2">
        <f t="shared" si="151"/>
        <v>0.13208516242317681</v>
      </c>
      <c r="S2020" s="2">
        <f t="shared" si="152"/>
        <v>0.86791483757682319</v>
      </c>
      <c r="T2020" s="2"/>
      <c r="U2020" s="2"/>
      <c r="V2020" s="37"/>
      <c r="W2020" s="37"/>
      <c r="X2020" s="37"/>
      <c r="Y2020" s="37"/>
      <c r="Z2020" s="37"/>
      <c r="AA2020" s="37"/>
      <c r="AB2020" s="12">
        <v>16</v>
      </c>
      <c r="AC2020">
        <v>11</v>
      </c>
      <c r="AD2020">
        <v>120</v>
      </c>
      <c r="AE2020">
        <v>-0.06</v>
      </c>
      <c r="AF2020">
        <v>-3</v>
      </c>
      <c r="AG2020">
        <v>0</v>
      </c>
      <c r="AH2020">
        <v>1</v>
      </c>
      <c r="AI2020">
        <v>1</v>
      </c>
      <c r="AJ2020">
        <v>0</v>
      </c>
      <c r="AK2020">
        <v>-3</v>
      </c>
      <c r="AL2020">
        <v>0.01</v>
      </c>
      <c r="AM2020">
        <v>-10.199999999999999</v>
      </c>
      <c r="AN2020">
        <v>-3.5</v>
      </c>
      <c r="AO2020">
        <v>-6.7</v>
      </c>
      <c r="AP2020">
        <v>-5</v>
      </c>
      <c r="AQ2020">
        <v>0</v>
      </c>
      <c r="AR2020" s="2">
        <v>0.27</v>
      </c>
    </row>
    <row r="2021" spans="6:44" x14ac:dyDescent="0.3">
      <c r="F2021" t="str">
        <f t="shared" si="150"/>
        <v>13471371</v>
      </c>
      <c r="G2021" t="e">
        <f t="shared" si="153"/>
        <v>#N/A</v>
      </c>
      <c r="H2021" s="11">
        <v>1347</v>
      </c>
      <c r="I2021" s="5">
        <v>1371</v>
      </c>
      <c r="J2021" t="s">
        <v>65</v>
      </c>
      <c r="K2021" t="s">
        <v>69</v>
      </c>
      <c r="O2021" s="3"/>
      <c r="P2021" s="4"/>
      <c r="Q2021" s="4"/>
      <c r="R2021" s="2">
        <f t="shared" si="151"/>
        <v>8.2085162423176788E-2</v>
      </c>
      <c r="S2021" s="2">
        <f t="shared" si="152"/>
        <v>0.91791483757682324</v>
      </c>
      <c r="T2021" s="2"/>
      <c r="U2021" s="2"/>
      <c r="V2021" s="37"/>
      <c r="W2021" s="37"/>
      <c r="X2021" s="37"/>
      <c r="Y2021" s="37"/>
      <c r="Z2021" s="37"/>
      <c r="AA2021" s="37"/>
      <c r="AB2021" s="12">
        <v>16</v>
      </c>
      <c r="AC2021">
        <v>8</v>
      </c>
      <c r="AD2021">
        <v>144</v>
      </c>
      <c r="AE2021">
        <v>-0.04</v>
      </c>
      <c r="AF2021">
        <v>-4</v>
      </c>
      <c r="AG2021">
        <v>-1</v>
      </c>
      <c r="AH2021">
        <v>1</v>
      </c>
      <c r="AI2021">
        <v>2</v>
      </c>
      <c r="AJ2021">
        <v>-2</v>
      </c>
      <c r="AK2021">
        <v>0</v>
      </c>
      <c r="AL2021">
        <v>0.04</v>
      </c>
      <c r="AM2021">
        <v>-12.1</v>
      </c>
      <c r="AN2021">
        <v>-8.4</v>
      </c>
      <c r="AO2021">
        <v>-3.7</v>
      </c>
      <c r="AP2021">
        <v>-8</v>
      </c>
      <c r="AQ2021">
        <v>0</v>
      </c>
      <c r="AR2021" s="2">
        <v>0.22</v>
      </c>
    </row>
    <row r="2022" spans="6:44" x14ac:dyDescent="0.3">
      <c r="F2022" t="str">
        <f t="shared" si="150"/>
        <v>13471372</v>
      </c>
      <c r="G2022" t="e">
        <f t="shared" si="153"/>
        <v>#N/A</v>
      </c>
      <c r="H2022" s="11">
        <v>1347</v>
      </c>
      <c r="I2022" s="5">
        <v>1372</v>
      </c>
      <c r="J2022" t="s">
        <v>65</v>
      </c>
      <c r="K2022" t="s">
        <v>70</v>
      </c>
      <c r="O2022" s="3"/>
      <c r="P2022" s="4"/>
      <c r="Q2022" s="4"/>
      <c r="R2022" s="2">
        <f t="shared" si="151"/>
        <v>0.28208516242317677</v>
      </c>
      <c r="S2022" s="2">
        <f t="shared" si="152"/>
        <v>0.71791483757682317</v>
      </c>
      <c r="T2022" s="2"/>
      <c r="U2022" s="2"/>
      <c r="V2022" s="37"/>
      <c r="W2022" s="37"/>
      <c r="X2022" s="37"/>
      <c r="Y2022" s="37"/>
      <c r="Z2022" s="37"/>
      <c r="AA2022" s="37"/>
      <c r="AB2022" s="12">
        <v>16</v>
      </c>
      <c r="AC2022">
        <v>14</v>
      </c>
      <c r="AD2022">
        <v>59</v>
      </c>
      <c r="AE2022">
        <v>-0.18</v>
      </c>
      <c r="AF2022">
        <v>-4</v>
      </c>
      <c r="AG2022">
        <v>-1</v>
      </c>
      <c r="AH2022">
        <v>-2</v>
      </c>
      <c r="AI2022">
        <v>-5</v>
      </c>
      <c r="AJ2022">
        <v>-1</v>
      </c>
      <c r="AK2022">
        <v>1</v>
      </c>
      <c r="AL2022">
        <v>0.03</v>
      </c>
      <c r="AM2022">
        <v>-11.3</v>
      </c>
      <c r="AN2022">
        <v>-3.5</v>
      </c>
      <c r="AO2022">
        <v>-7.8</v>
      </c>
      <c r="AP2022">
        <v>-2</v>
      </c>
      <c r="AQ2022">
        <v>0</v>
      </c>
      <c r="AR2022" s="2">
        <v>0.42</v>
      </c>
    </row>
    <row r="2023" spans="6:44" x14ac:dyDescent="0.3">
      <c r="F2023" t="str">
        <f t="shared" si="150"/>
        <v>13471382</v>
      </c>
      <c r="G2023" t="e">
        <f t="shared" si="153"/>
        <v>#N/A</v>
      </c>
      <c r="H2023" s="11">
        <v>1347</v>
      </c>
      <c r="I2023" s="5">
        <v>1382</v>
      </c>
      <c r="J2023" t="s">
        <v>65</v>
      </c>
      <c r="K2023" t="s">
        <v>71</v>
      </c>
      <c r="O2023" s="3"/>
      <c r="P2023" s="4"/>
      <c r="Q2023" s="4"/>
      <c r="R2023" s="2">
        <f t="shared" si="151"/>
        <v>0.17208516242317679</v>
      </c>
      <c r="S2023" s="2">
        <f t="shared" si="152"/>
        <v>0.82791483757682327</v>
      </c>
      <c r="T2023" s="2"/>
      <c r="U2023" s="2"/>
      <c r="V2023" s="37"/>
      <c r="W2023" s="37"/>
      <c r="X2023" s="37"/>
      <c r="Y2023" s="37"/>
      <c r="Z2023" s="37"/>
      <c r="AA2023" s="37"/>
      <c r="AB2023" s="12">
        <v>16</v>
      </c>
      <c r="AC2023">
        <v>11</v>
      </c>
      <c r="AD2023">
        <v>101</v>
      </c>
      <c r="AE2023">
        <v>-0.16</v>
      </c>
      <c r="AF2023">
        <v>-3</v>
      </c>
      <c r="AG2023">
        <v>0</v>
      </c>
      <c r="AH2023">
        <v>2</v>
      </c>
      <c r="AI2023">
        <v>0</v>
      </c>
      <c r="AJ2023">
        <v>2</v>
      </c>
      <c r="AK2023">
        <v>2</v>
      </c>
      <c r="AL2023">
        <v>-0.02</v>
      </c>
      <c r="AM2023">
        <v>-11</v>
      </c>
      <c r="AN2023">
        <v>-6.1</v>
      </c>
      <c r="AO2023">
        <v>-4.9000000000000004</v>
      </c>
      <c r="AP2023">
        <v>-5</v>
      </c>
      <c r="AQ2023">
        <v>0</v>
      </c>
      <c r="AR2023" s="2">
        <v>0.31</v>
      </c>
    </row>
    <row r="2024" spans="6:44" x14ac:dyDescent="0.3">
      <c r="F2024" t="str">
        <f t="shared" si="150"/>
        <v>13471393</v>
      </c>
      <c r="G2024" t="e">
        <f t="shared" si="153"/>
        <v>#N/A</v>
      </c>
      <c r="H2024" s="11">
        <v>1347</v>
      </c>
      <c r="I2024" s="5">
        <v>1393</v>
      </c>
      <c r="J2024" t="s">
        <v>65</v>
      </c>
      <c r="K2024" t="s">
        <v>72</v>
      </c>
      <c r="O2024" s="3"/>
      <c r="P2024" s="4"/>
      <c r="Q2024" s="4"/>
      <c r="R2024" s="2">
        <f t="shared" si="151"/>
        <v>0.18208516242317679</v>
      </c>
      <c r="S2024" s="2">
        <f t="shared" si="152"/>
        <v>0.81791483757682326</v>
      </c>
      <c r="T2024" s="2"/>
      <c r="U2024" s="2"/>
      <c r="V2024" s="37"/>
      <c r="W2024" s="37"/>
      <c r="X2024" s="37"/>
      <c r="Y2024" s="37"/>
      <c r="Z2024" s="37"/>
      <c r="AA2024" s="37"/>
      <c r="AB2024" s="12">
        <v>16</v>
      </c>
      <c r="AC2024">
        <v>11</v>
      </c>
      <c r="AD2024">
        <v>116</v>
      </c>
      <c r="AE2024">
        <v>0.01</v>
      </c>
      <c r="AF2024">
        <v>2</v>
      </c>
      <c r="AG2024">
        <v>2</v>
      </c>
      <c r="AH2024">
        <v>0</v>
      </c>
      <c r="AI2024">
        <v>1</v>
      </c>
      <c r="AJ2024">
        <v>-3</v>
      </c>
      <c r="AK2024">
        <v>1</v>
      </c>
      <c r="AL2024">
        <v>-0.01</v>
      </c>
      <c r="AM2024">
        <v>-0.6</v>
      </c>
      <c r="AN2024">
        <v>0.4</v>
      </c>
      <c r="AO2024">
        <v>-1</v>
      </c>
      <c r="AP2024">
        <v>-5</v>
      </c>
      <c r="AQ2024">
        <v>0</v>
      </c>
      <c r="AR2024" s="2">
        <v>0.32</v>
      </c>
    </row>
    <row r="2025" spans="6:44" x14ac:dyDescent="0.3">
      <c r="F2025" t="str">
        <f t="shared" si="150"/>
        <v>13471395</v>
      </c>
      <c r="G2025" t="e">
        <f t="shared" si="153"/>
        <v>#N/A</v>
      </c>
      <c r="H2025" s="11">
        <v>1347</v>
      </c>
      <c r="I2025" s="5">
        <v>1395</v>
      </c>
      <c r="J2025" t="s">
        <v>65</v>
      </c>
      <c r="K2025" t="s">
        <v>73</v>
      </c>
      <c r="O2025" s="3"/>
      <c r="P2025" s="4"/>
      <c r="Q2025" s="4"/>
      <c r="R2025" s="2">
        <f t="shared" si="151"/>
        <v>6.2085162423176798E-2</v>
      </c>
      <c r="S2025" s="2">
        <f t="shared" si="152"/>
        <v>0.93791483757682315</v>
      </c>
      <c r="T2025" s="2"/>
      <c r="U2025" s="2"/>
      <c r="V2025" s="37"/>
      <c r="W2025" s="37"/>
      <c r="X2025" s="37"/>
      <c r="Y2025" s="37"/>
      <c r="Z2025" s="37"/>
      <c r="AA2025" s="37"/>
      <c r="AB2025" s="12">
        <v>16</v>
      </c>
      <c r="AC2025">
        <v>6</v>
      </c>
      <c r="AD2025">
        <v>148</v>
      </c>
      <c r="AE2025">
        <v>-0.04</v>
      </c>
      <c r="AF2025">
        <v>-8</v>
      </c>
      <c r="AG2025">
        <v>-4</v>
      </c>
      <c r="AH2025">
        <v>1</v>
      </c>
      <c r="AI2025">
        <v>2</v>
      </c>
      <c r="AJ2025">
        <v>-3</v>
      </c>
      <c r="AK2025">
        <v>-2</v>
      </c>
      <c r="AL2025">
        <v>0.02</v>
      </c>
      <c r="AM2025">
        <v>-16.100000000000001</v>
      </c>
      <c r="AN2025">
        <v>-11</v>
      </c>
      <c r="AO2025">
        <v>-5.0999999999999996</v>
      </c>
      <c r="AP2025">
        <v>-10</v>
      </c>
      <c r="AQ2025">
        <v>0</v>
      </c>
      <c r="AR2025" s="2">
        <v>0.2</v>
      </c>
    </row>
    <row r="2026" spans="6:44" x14ac:dyDescent="0.3">
      <c r="F2026" t="str">
        <f t="shared" si="150"/>
        <v>13471397</v>
      </c>
      <c r="G2026" t="e">
        <f t="shared" si="153"/>
        <v>#N/A</v>
      </c>
      <c r="H2026" s="11">
        <v>1347</v>
      </c>
      <c r="I2026" s="5">
        <v>1397</v>
      </c>
      <c r="J2026" t="s">
        <v>65</v>
      </c>
      <c r="K2026" t="s">
        <v>74</v>
      </c>
      <c r="O2026" s="3"/>
      <c r="P2026" s="4"/>
      <c r="Q2026" s="4"/>
      <c r="R2026" s="2">
        <f t="shared" si="151"/>
        <v>4.2085162423176781E-2</v>
      </c>
      <c r="S2026" s="2">
        <f t="shared" si="152"/>
        <v>0.95791483757682316</v>
      </c>
      <c r="T2026" s="2"/>
      <c r="U2026" s="2"/>
      <c r="V2026" s="37"/>
      <c r="W2026" s="37"/>
      <c r="X2026" s="37"/>
      <c r="Y2026" s="37"/>
      <c r="Z2026" s="37"/>
      <c r="AA2026" s="37"/>
      <c r="AB2026" s="12">
        <v>16</v>
      </c>
      <c r="AC2026">
        <v>3</v>
      </c>
      <c r="AD2026">
        <v>159</v>
      </c>
      <c r="AE2026">
        <v>-0.14000000000000001</v>
      </c>
      <c r="AF2026">
        <v>-2</v>
      </c>
      <c r="AG2026">
        <v>2</v>
      </c>
      <c r="AH2026">
        <v>1</v>
      </c>
      <c r="AI2026">
        <v>0</v>
      </c>
      <c r="AJ2026">
        <v>-2</v>
      </c>
      <c r="AK2026">
        <v>3</v>
      </c>
      <c r="AL2026">
        <v>-0.03</v>
      </c>
      <c r="AM2026">
        <v>-7.3</v>
      </c>
      <c r="AN2026">
        <v>-1.5</v>
      </c>
      <c r="AO2026">
        <v>-5.8</v>
      </c>
      <c r="AP2026">
        <v>-13</v>
      </c>
      <c r="AQ2026">
        <v>0</v>
      </c>
      <c r="AR2026" s="2">
        <v>0.18</v>
      </c>
    </row>
    <row r="2027" spans="6:44" x14ac:dyDescent="0.3">
      <c r="F2027" t="str">
        <f t="shared" ref="F2027:F2090" si="154">H2027&amp;I2027</f>
        <v>13471400</v>
      </c>
      <c r="G2027" t="e">
        <f t="shared" si="153"/>
        <v>#N/A</v>
      </c>
      <c r="H2027" s="11">
        <v>1347</v>
      </c>
      <c r="I2027" s="5">
        <v>1400</v>
      </c>
      <c r="J2027" t="s">
        <v>65</v>
      </c>
      <c r="K2027" t="s">
        <v>75</v>
      </c>
      <c r="O2027" s="3"/>
      <c r="P2027" s="4"/>
      <c r="Q2027" s="4"/>
      <c r="R2027" s="2">
        <f t="shared" ref="R2027:R2090" si="155">AR2027-$AR$2291</f>
        <v>0.13208516242317681</v>
      </c>
      <c r="S2027" s="2">
        <f t="shared" ref="S2027:S2090" si="156">1-R2027</f>
        <v>0.86791483757682319</v>
      </c>
      <c r="T2027" s="2"/>
      <c r="U2027" s="2"/>
      <c r="V2027" s="37"/>
      <c r="W2027" s="37"/>
      <c r="X2027" s="37"/>
      <c r="Y2027" s="37"/>
      <c r="Z2027" s="37"/>
      <c r="AA2027" s="37"/>
      <c r="AB2027" s="12">
        <v>16</v>
      </c>
      <c r="AC2027">
        <v>10</v>
      </c>
      <c r="AD2027">
        <v>131</v>
      </c>
      <c r="AE2027">
        <v>0.04</v>
      </c>
      <c r="AF2027">
        <v>-1</v>
      </c>
      <c r="AG2027">
        <v>1</v>
      </c>
      <c r="AH2027">
        <v>1</v>
      </c>
      <c r="AI2027">
        <v>2</v>
      </c>
      <c r="AJ2027">
        <v>3</v>
      </c>
      <c r="AK2027">
        <v>1</v>
      </c>
      <c r="AL2027">
        <v>0.06</v>
      </c>
      <c r="AM2027">
        <v>-4.8</v>
      </c>
      <c r="AN2027">
        <v>-3.3</v>
      </c>
      <c r="AO2027">
        <v>-1.5</v>
      </c>
      <c r="AP2027">
        <v>-6</v>
      </c>
      <c r="AQ2027">
        <v>0</v>
      </c>
      <c r="AR2027" s="2">
        <v>0.27</v>
      </c>
    </row>
    <row r="2028" spans="6:44" x14ac:dyDescent="0.3">
      <c r="F2028" t="str">
        <f t="shared" si="154"/>
        <v>13471401</v>
      </c>
      <c r="G2028" t="e">
        <f t="shared" ref="G2028:G2091" si="157">VLOOKUP(E2028,F2028:F4305,COLUMN(F2028:F4305),FALSE)</f>
        <v>#N/A</v>
      </c>
      <c r="H2028" s="11">
        <v>1347</v>
      </c>
      <c r="I2028" s="5">
        <v>1401</v>
      </c>
      <c r="J2028" t="s">
        <v>65</v>
      </c>
      <c r="K2028" t="s">
        <v>76</v>
      </c>
      <c r="O2028" s="3"/>
      <c r="P2028" s="4"/>
      <c r="Q2028" s="4"/>
      <c r="R2028" s="2">
        <f t="shared" si="155"/>
        <v>0.10208516242317678</v>
      </c>
      <c r="S2028" s="2">
        <f t="shared" si="156"/>
        <v>0.89791483757682322</v>
      </c>
      <c r="T2028" s="2"/>
      <c r="U2028" s="2"/>
      <c r="V2028" s="37"/>
      <c r="W2028" s="37"/>
      <c r="X2028" s="37"/>
      <c r="Y2028" s="37"/>
      <c r="Z2028" s="37"/>
      <c r="AA2028" s="37"/>
      <c r="AB2028" s="12">
        <v>16</v>
      </c>
      <c r="AC2028">
        <v>7</v>
      </c>
      <c r="AD2028">
        <v>140</v>
      </c>
      <c r="AE2028">
        <v>0</v>
      </c>
      <c r="AF2028">
        <v>-2</v>
      </c>
      <c r="AG2028">
        <v>3</v>
      </c>
      <c r="AH2028">
        <v>0</v>
      </c>
      <c r="AI2028">
        <v>4</v>
      </c>
      <c r="AJ2028">
        <v>-2</v>
      </c>
      <c r="AK2028">
        <v>0</v>
      </c>
      <c r="AL2028">
        <v>0.06</v>
      </c>
      <c r="AM2028">
        <v>-8.1</v>
      </c>
      <c r="AN2028">
        <v>-4.9000000000000004</v>
      </c>
      <c r="AO2028">
        <v>-3.2</v>
      </c>
      <c r="AP2028">
        <v>-9</v>
      </c>
      <c r="AQ2028">
        <v>0</v>
      </c>
      <c r="AR2028" s="2">
        <v>0.24</v>
      </c>
    </row>
    <row r="2029" spans="6:44" x14ac:dyDescent="0.3">
      <c r="F2029" t="str">
        <f t="shared" si="154"/>
        <v>13471403</v>
      </c>
      <c r="G2029" t="e">
        <f t="shared" si="157"/>
        <v>#N/A</v>
      </c>
      <c r="H2029" s="11">
        <v>1347</v>
      </c>
      <c r="I2029" s="5">
        <v>1403</v>
      </c>
      <c r="J2029" t="s">
        <v>65</v>
      </c>
      <c r="K2029" t="s">
        <v>77</v>
      </c>
      <c r="O2029" s="3"/>
      <c r="P2029" s="4"/>
      <c r="Q2029" s="4"/>
      <c r="R2029" s="2">
        <f t="shared" si="155"/>
        <v>3.20851624231768E-2</v>
      </c>
      <c r="S2029" s="2">
        <f t="shared" si="156"/>
        <v>0.96791483757682317</v>
      </c>
      <c r="T2029" s="2"/>
      <c r="U2029" s="2"/>
      <c r="V2029" s="37"/>
      <c r="W2029" s="37"/>
      <c r="X2029" s="37"/>
      <c r="Y2029" s="37"/>
      <c r="Z2029" s="37"/>
      <c r="AA2029" s="37"/>
      <c r="AB2029" s="12">
        <v>16</v>
      </c>
      <c r="AC2029">
        <v>3</v>
      </c>
      <c r="AD2029">
        <v>158</v>
      </c>
      <c r="AE2029">
        <v>-0.11</v>
      </c>
      <c r="AF2029">
        <v>-4</v>
      </c>
      <c r="AG2029">
        <v>2</v>
      </c>
      <c r="AH2029">
        <v>0</v>
      </c>
      <c r="AI2029">
        <v>-1</v>
      </c>
      <c r="AJ2029">
        <v>-1</v>
      </c>
      <c r="AK2029">
        <v>0</v>
      </c>
      <c r="AL2029">
        <v>0.03</v>
      </c>
      <c r="AM2029">
        <v>-8.3000000000000007</v>
      </c>
      <c r="AN2029">
        <v>0.2</v>
      </c>
      <c r="AO2029">
        <v>-8.5</v>
      </c>
      <c r="AP2029">
        <v>-13</v>
      </c>
      <c r="AQ2029">
        <v>0</v>
      </c>
      <c r="AR2029" s="2">
        <v>0.17</v>
      </c>
    </row>
    <row r="2030" spans="6:44" x14ac:dyDescent="0.3">
      <c r="F2030" t="str">
        <f t="shared" si="154"/>
        <v>13471411</v>
      </c>
      <c r="G2030" t="e">
        <f t="shared" si="157"/>
        <v>#N/A</v>
      </c>
      <c r="H2030" s="11">
        <v>1347</v>
      </c>
      <c r="I2030" s="5">
        <v>1411</v>
      </c>
      <c r="J2030" t="s">
        <v>65</v>
      </c>
      <c r="K2030" t="s">
        <v>78</v>
      </c>
      <c r="O2030" s="3"/>
      <c r="P2030" s="4"/>
      <c r="Q2030" s="4"/>
      <c r="R2030" s="2">
        <f t="shared" si="155"/>
        <v>0.71208516242317677</v>
      </c>
      <c r="S2030" s="2">
        <f t="shared" si="156"/>
        <v>0.28791483757682323</v>
      </c>
      <c r="T2030" s="2"/>
      <c r="U2030" s="2"/>
      <c r="V2030" s="37"/>
      <c r="W2030" s="37"/>
      <c r="X2030" s="37"/>
      <c r="Y2030" s="37"/>
      <c r="Z2030" s="37"/>
      <c r="AA2030" s="37"/>
      <c r="AB2030" s="12">
        <v>16</v>
      </c>
      <c r="AC2030">
        <v>16</v>
      </c>
      <c r="AD2030">
        <v>-79</v>
      </c>
      <c r="AE2030">
        <v>0.18</v>
      </c>
      <c r="AF2030">
        <v>-2</v>
      </c>
      <c r="AG2030">
        <v>-3</v>
      </c>
      <c r="AH2030">
        <v>1</v>
      </c>
      <c r="AI2030">
        <v>4</v>
      </c>
      <c r="AJ2030">
        <v>3</v>
      </c>
      <c r="AK2030">
        <v>4</v>
      </c>
      <c r="AL2030">
        <v>0.01</v>
      </c>
      <c r="AM2030">
        <v>-10.7</v>
      </c>
      <c r="AN2030">
        <v>-14.8</v>
      </c>
      <c r="AO2030">
        <v>4.0999999999999996</v>
      </c>
      <c r="AP2030">
        <v>0</v>
      </c>
      <c r="AQ2030">
        <v>0</v>
      </c>
      <c r="AR2030" s="2">
        <v>0.85</v>
      </c>
    </row>
    <row r="2031" spans="6:44" x14ac:dyDescent="0.3">
      <c r="F2031" t="str">
        <f t="shared" si="154"/>
        <v>13471417</v>
      </c>
      <c r="G2031" t="e">
        <f t="shared" si="157"/>
        <v>#N/A</v>
      </c>
      <c r="H2031" s="11">
        <v>1347</v>
      </c>
      <c r="I2031" s="5">
        <v>1417</v>
      </c>
      <c r="J2031" t="s">
        <v>65</v>
      </c>
      <c r="K2031" t="s">
        <v>79</v>
      </c>
      <c r="O2031" s="3"/>
      <c r="P2031" s="4"/>
      <c r="Q2031" s="4"/>
      <c r="R2031" s="2">
        <f t="shared" si="155"/>
        <v>0.13208516242317681</v>
      </c>
      <c r="S2031" s="2">
        <f t="shared" si="156"/>
        <v>0.86791483757682319</v>
      </c>
      <c r="T2031" s="2"/>
      <c r="U2031" s="2"/>
      <c r="V2031" s="37"/>
      <c r="W2031" s="37"/>
      <c r="X2031" s="37"/>
      <c r="Y2031" s="37"/>
      <c r="Z2031" s="37"/>
      <c r="AA2031" s="37"/>
      <c r="AB2031" s="12">
        <v>16</v>
      </c>
      <c r="AC2031">
        <v>11</v>
      </c>
      <c r="AD2031">
        <v>122</v>
      </c>
      <c r="AE2031">
        <v>-0.04</v>
      </c>
      <c r="AF2031">
        <v>-5</v>
      </c>
      <c r="AG2031">
        <v>0</v>
      </c>
      <c r="AH2031">
        <v>2</v>
      </c>
      <c r="AI2031">
        <v>5</v>
      </c>
      <c r="AJ2031">
        <v>3</v>
      </c>
      <c r="AK2031">
        <v>-1</v>
      </c>
      <c r="AL2031">
        <v>0.01</v>
      </c>
      <c r="AM2031">
        <v>-15</v>
      </c>
      <c r="AN2031">
        <v>-11.4</v>
      </c>
      <c r="AO2031">
        <v>-3.6</v>
      </c>
      <c r="AP2031">
        <v>-5</v>
      </c>
      <c r="AQ2031">
        <v>0</v>
      </c>
      <c r="AR2031" s="2">
        <v>0.27</v>
      </c>
    </row>
    <row r="2032" spans="6:44" x14ac:dyDescent="0.3">
      <c r="F2032" t="str">
        <f t="shared" si="154"/>
        <v>13471420</v>
      </c>
      <c r="G2032" t="e">
        <f t="shared" si="157"/>
        <v>#N/A</v>
      </c>
      <c r="H2032" s="11">
        <v>1347</v>
      </c>
      <c r="I2032" s="5">
        <v>1420</v>
      </c>
      <c r="J2032" t="s">
        <v>65</v>
      </c>
      <c r="K2032" t="s">
        <v>80</v>
      </c>
      <c r="O2032" s="3"/>
      <c r="P2032" s="4"/>
      <c r="Q2032" s="4"/>
      <c r="R2032" s="2">
        <f t="shared" si="155"/>
        <v>0.55208516242317673</v>
      </c>
      <c r="S2032" s="2">
        <f t="shared" si="156"/>
        <v>0.44791483757682327</v>
      </c>
      <c r="T2032" s="2"/>
      <c r="U2032" s="2"/>
      <c r="V2032" s="37"/>
      <c r="W2032" s="37"/>
      <c r="X2032" s="37"/>
      <c r="Y2032" s="37"/>
      <c r="Z2032" s="37"/>
      <c r="AA2032" s="37"/>
      <c r="AB2032" s="12">
        <v>16</v>
      </c>
      <c r="AC2032">
        <v>16</v>
      </c>
      <c r="AD2032">
        <v>-14</v>
      </c>
      <c r="AE2032">
        <v>-0.06</v>
      </c>
      <c r="AF2032">
        <v>-3</v>
      </c>
      <c r="AG2032">
        <v>-3</v>
      </c>
      <c r="AH2032">
        <v>1</v>
      </c>
      <c r="AI2032">
        <v>0</v>
      </c>
      <c r="AJ2032">
        <v>6</v>
      </c>
      <c r="AK2032">
        <v>1</v>
      </c>
      <c r="AL2032">
        <v>0.08</v>
      </c>
      <c r="AM2032">
        <v>-5.6</v>
      </c>
      <c r="AN2032">
        <v>-6.1</v>
      </c>
      <c r="AO2032">
        <v>0.5</v>
      </c>
      <c r="AP2032">
        <v>0</v>
      </c>
      <c r="AQ2032">
        <v>0</v>
      </c>
      <c r="AR2032" s="2">
        <v>0.69</v>
      </c>
    </row>
    <row r="2033" spans="6:44" x14ac:dyDescent="0.3">
      <c r="F2033" t="str">
        <f t="shared" si="154"/>
        <v>13471422</v>
      </c>
      <c r="G2033" t="e">
        <f t="shared" si="157"/>
        <v>#N/A</v>
      </c>
      <c r="H2033" s="11">
        <v>1347</v>
      </c>
      <c r="I2033" s="5">
        <v>1422</v>
      </c>
      <c r="J2033" t="s">
        <v>65</v>
      </c>
      <c r="K2033" t="s">
        <v>81</v>
      </c>
      <c r="O2033" s="3"/>
      <c r="P2033" s="4"/>
      <c r="Q2033" s="4"/>
      <c r="R2033" s="2">
        <f t="shared" si="155"/>
        <v>0.21208516242317677</v>
      </c>
      <c r="S2033" s="2">
        <f t="shared" si="156"/>
        <v>0.78791483757682323</v>
      </c>
      <c r="T2033" s="2"/>
      <c r="U2033" s="2"/>
      <c r="V2033" s="37"/>
      <c r="W2033" s="37"/>
      <c r="X2033" s="37"/>
      <c r="Y2033" s="37"/>
      <c r="Z2033" s="37"/>
      <c r="AA2033" s="37"/>
      <c r="AB2033" s="12">
        <v>16</v>
      </c>
      <c r="AC2033">
        <v>13</v>
      </c>
      <c r="AD2033">
        <v>88</v>
      </c>
      <c r="AE2033">
        <v>-0.15</v>
      </c>
      <c r="AF2033">
        <v>-3</v>
      </c>
      <c r="AG2033">
        <v>1</v>
      </c>
      <c r="AH2033">
        <v>-1</v>
      </c>
      <c r="AI2033">
        <v>-2</v>
      </c>
      <c r="AJ2033">
        <v>-2</v>
      </c>
      <c r="AK2033">
        <v>-4</v>
      </c>
      <c r="AL2033">
        <v>0.03</v>
      </c>
      <c r="AM2033">
        <v>-5.2</v>
      </c>
      <c r="AN2033">
        <v>1.6</v>
      </c>
      <c r="AO2033">
        <v>-6.8</v>
      </c>
      <c r="AP2033">
        <v>-3</v>
      </c>
      <c r="AQ2033">
        <v>0</v>
      </c>
      <c r="AR2033" s="2">
        <v>0.35</v>
      </c>
    </row>
    <row r="2034" spans="6:44" x14ac:dyDescent="0.3">
      <c r="F2034" t="str">
        <f t="shared" si="154"/>
        <v>13471437</v>
      </c>
      <c r="G2034" t="e">
        <f t="shared" si="157"/>
        <v>#N/A</v>
      </c>
      <c r="H2034" s="11">
        <v>1347</v>
      </c>
      <c r="I2034" s="5">
        <v>1437</v>
      </c>
      <c r="J2034" t="s">
        <v>65</v>
      </c>
      <c r="K2034" t="s">
        <v>82</v>
      </c>
      <c r="O2034" s="3"/>
      <c r="P2034" s="4"/>
      <c r="Q2034" s="4"/>
      <c r="R2034" s="2">
        <f t="shared" si="155"/>
        <v>-1.7914837576823217E-2</v>
      </c>
      <c r="S2034" s="2">
        <f t="shared" si="156"/>
        <v>1.0179148375768232</v>
      </c>
      <c r="T2034" s="2"/>
      <c r="U2034" s="2"/>
      <c r="V2034" s="37"/>
      <c r="W2034" s="37"/>
      <c r="X2034" s="37"/>
      <c r="Y2034" s="37"/>
      <c r="Z2034" s="37"/>
      <c r="AA2034" s="37"/>
      <c r="AB2034" s="12">
        <v>16</v>
      </c>
      <c r="AC2034">
        <v>1</v>
      </c>
      <c r="AD2034">
        <v>168</v>
      </c>
      <c r="AE2034">
        <v>-0.26</v>
      </c>
      <c r="AF2034">
        <v>-11</v>
      </c>
      <c r="AG2034">
        <v>0</v>
      </c>
      <c r="AH2034">
        <v>3</v>
      </c>
      <c r="AI2034">
        <v>2</v>
      </c>
      <c r="AJ2034">
        <v>3</v>
      </c>
      <c r="AK2034">
        <v>-1</v>
      </c>
      <c r="AL2034">
        <v>-0.04</v>
      </c>
      <c r="AM2034">
        <v>-20.2</v>
      </c>
      <c r="AN2034">
        <v>-6</v>
      </c>
      <c r="AO2034">
        <v>-14.2</v>
      </c>
      <c r="AP2034">
        <v>-15</v>
      </c>
      <c r="AQ2034">
        <v>0</v>
      </c>
      <c r="AR2034" s="2">
        <v>0.12</v>
      </c>
    </row>
    <row r="2035" spans="6:44" x14ac:dyDescent="0.3">
      <c r="F2035" t="str">
        <f t="shared" si="154"/>
        <v>13471438</v>
      </c>
      <c r="G2035" t="e">
        <f t="shared" si="157"/>
        <v>#N/A</v>
      </c>
      <c r="H2035" s="11">
        <v>1347</v>
      </c>
      <c r="I2035" s="5">
        <v>1438</v>
      </c>
      <c r="J2035" t="s">
        <v>65</v>
      </c>
      <c r="K2035" t="s">
        <v>83</v>
      </c>
      <c r="O2035" s="3"/>
      <c r="P2035" s="4"/>
      <c r="Q2035" s="4"/>
      <c r="R2035" s="2">
        <f t="shared" si="155"/>
        <v>-7.9148375768232082E-3</v>
      </c>
      <c r="S2035" s="2">
        <f t="shared" si="156"/>
        <v>1.0079148375768232</v>
      </c>
      <c r="T2035" s="2"/>
      <c r="U2035" s="2"/>
      <c r="V2035" s="37"/>
      <c r="W2035" s="37"/>
      <c r="X2035" s="37"/>
      <c r="Y2035" s="37"/>
      <c r="Z2035" s="37"/>
      <c r="AA2035" s="37"/>
      <c r="AB2035" s="12">
        <v>16</v>
      </c>
      <c r="AC2035">
        <v>1</v>
      </c>
      <c r="AD2035">
        <v>169</v>
      </c>
      <c r="AE2035">
        <v>-0.32</v>
      </c>
      <c r="AF2035">
        <v>-4</v>
      </c>
      <c r="AG2035">
        <v>5</v>
      </c>
      <c r="AH2035">
        <v>4</v>
      </c>
      <c r="AI2035">
        <v>-1</v>
      </c>
      <c r="AJ2035">
        <v>5</v>
      </c>
      <c r="AK2035">
        <v>-2</v>
      </c>
      <c r="AL2035">
        <v>-0.03</v>
      </c>
      <c r="AM2035">
        <v>-0.6</v>
      </c>
      <c r="AN2035">
        <v>11.5</v>
      </c>
      <c r="AO2035">
        <v>-12.1</v>
      </c>
      <c r="AP2035">
        <v>-15</v>
      </c>
      <c r="AQ2035">
        <v>0</v>
      </c>
      <c r="AR2035" s="2">
        <v>0.13</v>
      </c>
    </row>
    <row r="2036" spans="6:44" x14ac:dyDescent="0.3">
      <c r="F2036" t="str">
        <f t="shared" si="154"/>
        <v>13471439</v>
      </c>
      <c r="G2036" t="e">
        <f t="shared" si="157"/>
        <v>#N/A</v>
      </c>
      <c r="H2036" s="11">
        <v>1347</v>
      </c>
      <c r="I2036" s="5">
        <v>1439</v>
      </c>
      <c r="J2036" t="s">
        <v>65</v>
      </c>
      <c r="K2036" t="s">
        <v>84</v>
      </c>
      <c r="O2036" s="3"/>
      <c r="P2036" s="4"/>
      <c r="Q2036" s="4"/>
      <c r="R2036" s="2">
        <f t="shared" si="155"/>
        <v>7.208516242317678E-2</v>
      </c>
      <c r="S2036" s="2">
        <f t="shared" si="156"/>
        <v>0.92791483757682325</v>
      </c>
      <c r="T2036" s="2"/>
      <c r="U2036" s="2"/>
      <c r="V2036" s="37"/>
      <c r="W2036" s="37"/>
      <c r="X2036" s="37"/>
      <c r="Y2036" s="37"/>
      <c r="Z2036" s="37"/>
      <c r="AA2036" s="37"/>
      <c r="AB2036" s="12">
        <v>16</v>
      </c>
      <c r="AC2036">
        <v>8</v>
      </c>
      <c r="AD2036">
        <v>138</v>
      </c>
      <c r="AE2036">
        <v>-0.04</v>
      </c>
      <c r="AF2036">
        <v>-8</v>
      </c>
      <c r="AG2036">
        <v>-1</v>
      </c>
      <c r="AH2036">
        <v>1</v>
      </c>
      <c r="AI2036">
        <v>2</v>
      </c>
      <c r="AJ2036">
        <v>8</v>
      </c>
      <c r="AK2036">
        <v>1</v>
      </c>
      <c r="AL2036">
        <v>0.02</v>
      </c>
      <c r="AM2036">
        <v>-12.8</v>
      </c>
      <c r="AN2036">
        <v>-6.9</v>
      </c>
      <c r="AO2036">
        <v>-5.9</v>
      </c>
      <c r="AP2036">
        <v>-8</v>
      </c>
      <c r="AQ2036">
        <v>0</v>
      </c>
      <c r="AR2036" s="2">
        <v>0.21</v>
      </c>
    </row>
    <row r="2037" spans="6:44" x14ac:dyDescent="0.3">
      <c r="F2037" t="str">
        <f t="shared" si="154"/>
        <v>13471452</v>
      </c>
      <c r="G2037" t="e">
        <f t="shared" si="157"/>
        <v>#N/A</v>
      </c>
      <c r="H2037" s="11">
        <v>1347</v>
      </c>
      <c r="I2037" s="5">
        <v>1452</v>
      </c>
      <c r="J2037" t="s">
        <v>65</v>
      </c>
      <c r="K2037" t="s">
        <v>85</v>
      </c>
      <c r="O2037" s="3"/>
      <c r="P2037" s="4"/>
      <c r="Q2037" s="4"/>
      <c r="R2037" s="2">
        <f t="shared" si="155"/>
        <v>3.20851624231768E-2</v>
      </c>
      <c r="S2037" s="2">
        <f t="shared" si="156"/>
        <v>0.96791483757682317</v>
      </c>
      <c r="T2037" s="2"/>
      <c r="U2037" s="2"/>
      <c r="V2037" s="37"/>
      <c r="W2037" s="37"/>
      <c r="X2037" s="37"/>
      <c r="Y2037" s="37"/>
      <c r="Z2037" s="37"/>
      <c r="AA2037" s="37"/>
      <c r="AB2037" s="12">
        <v>16</v>
      </c>
      <c r="AC2037">
        <v>5</v>
      </c>
      <c r="AD2037">
        <v>157</v>
      </c>
      <c r="AE2037">
        <v>-0.09</v>
      </c>
      <c r="AF2037">
        <v>-1</v>
      </c>
      <c r="AG2037">
        <v>-1</v>
      </c>
      <c r="AH2037">
        <v>3</v>
      </c>
      <c r="AI2037">
        <v>-3</v>
      </c>
      <c r="AJ2037">
        <v>-5</v>
      </c>
      <c r="AK2037">
        <v>2</v>
      </c>
      <c r="AL2037">
        <v>-0.04</v>
      </c>
      <c r="AM2037">
        <v>-12.7</v>
      </c>
      <c r="AN2037">
        <v>-4.0999999999999996</v>
      </c>
      <c r="AO2037">
        <v>-8.6</v>
      </c>
      <c r="AP2037">
        <v>-11</v>
      </c>
      <c r="AQ2037">
        <v>0</v>
      </c>
      <c r="AR2037" s="2">
        <v>0.17</v>
      </c>
    </row>
    <row r="2038" spans="6:44" x14ac:dyDescent="0.3">
      <c r="F2038" t="str">
        <f t="shared" si="154"/>
        <v>13471455</v>
      </c>
      <c r="G2038" t="e">
        <f t="shared" si="157"/>
        <v>#N/A</v>
      </c>
      <c r="H2038" s="11">
        <v>1347</v>
      </c>
      <c r="I2038" s="5">
        <v>1455</v>
      </c>
      <c r="J2038" t="s">
        <v>65</v>
      </c>
      <c r="K2038" t="s">
        <v>86</v>
      </c>
      <c r="O2038" s="3"/>
      <c r="P2038" s="4"/>
      <c r="Q2038" s="4"/>
      <c r="R2038" s="2">
        <f t="shared" si="155"/>
        <v>4.2085162423176781E-2</v>
      </c>
      <c r="S2038" s="2">
        <f t="shared" si="156"/>
        <v>0.95791483757682316</v>
      </c>
      <c r="T2038" s="2"/>
      <c r="U2038" s="2"/>
      <c r="V2038" s="37"/>
      <c r="W2038" s="37"/>
      <c r="X2038" s="37"/>
      <c r="Y2038" s="37"/>
      <c r="Z2038" s="37"/>
      <c r="AA2038" s="37"/>
      <c r="AB2038" s="12">
        <v>16</v>
      </c>
      <c r="AC2038">
        <v>4</v>
      </c>
      <c r="AD2038">
        <v>150</v>
      </c>
      <c r="AE2038">
        <v>-0.16</v>
      </c>
      <c r="AF2038">
        <v>-6</v>
      </c>
      <c r="AG2038">
        <v>0</v>
      </c>
      <c r="AH2038">
        <v>2</v>
      </c>
      <c r="AI2038">
        <v>3</v>
      </c>
      <c r="AJ2038">
        <v>-3</v>
      </c>
      <c r="AK2038">
        <v>-5</v>
      </c>
      <c r="AL2038">
        <v>-0.01</v>
      </c>
      <c r="AM2038">
        <v>-16.100000000000001</v>
      </c>
      <c r="AN2038">
        <v>-6.4</v>
      </c>
      <c r="AO2038">
        <v>-9.6999999999999993</v>
      </c>
      <c r="AP2038">
        <v>-12</v>
      </c>
      <c r="AQ2038">
        <v>0</v>
      </c>
      <c r="AR2038" s="2">
        <v>0.18</v>
      </c>
    </row>
    <row r="2039" spans="6:44" x14ac:dyDescent="0.3">
      <c r="F2039" t="str">
        <f t="shared" si="154"/>
        <v>13471460</v>
      </c>
      <c r="G2039" t="e">
        <f t="shared" si="157"/>
        <v>#N/A</v>
      </c>
      <c r="H2039" s="11">
        <v>1347</v>
      </c>
      <c r="I2039" s="5">
        <v>1460</v>
      </c>
      <c r="J2039" t="s">
        <v>65</v>
      </c>
      <c r="K2039" t="s">
        <v>87</v>
      </c>
      <c r="O2039" s="3"/>
      <c r="P2039" s="4"/>
      <c r="Q2039" s="4"/>
      <c r="R2039" s="2">
        <f t="shared" si="155"/>
        <v>0.40208516242317682</v>
      </c>
      <c r="S2039" s="2">
        <f t="shared" si="156"/>
        <v>0.59791483757682318</v>
      </c>
      <c r="T2039" s="2"/>
      <c r="U2039" s="2"/>
      <c r="V2039" s="37"/>
      <c r="W2039" s="37"/>
      <c r="X2039" s="37"/>
      <c r="Y2039" s="37"/>
      <c r="Z2039" s="37"/>
      <c r="AA2039" s="37"/>
      <c r="AB2039" s="12">
        <v>16</v>
      </c>
      <c r="AC2039">
        <v>14</v>
      </c>
      <c r="AD2039">
        <v>35</v>
      </c>
      <c r="AE2039">
        <v>-0.1</v>
      </c>
      <c r="AF2039">
        <v>0</v>
      </c>
      <c r="AG2039">
        <v>1</v>
      </c>
      <c r="AH2039">
        <v>0</v>
      </c>
      <c r="AI2039">
        <v>-1</v>
      </c>
      <c r="AJ2039">
        <v>3</v>
      </c>
      <c r="AK2039">
        <v>-3</v>
      </c>
      <c r="AL2039">
        <v>0.01</v>
      </c>
      <c r="AM2039">
        <v>-4.4000000000000004</v>
      </c>
      <c r="AN2039">
        <v>-1.3</v>
      </c>
      <c r="AO2039">
        <v>-3.1</v>
      </c>
      <c r="AP2039">
        <v>-2</v>
      </c>
      <c r="AQ2039">
        <v>0</v>
      </c>
      <c r="AR2039" s="2">
        <v>0.54</v>
      </c>
    </row>
    <row r="2040" spans="6:44" x14ac:dyDescent="0.3">
      <c r="F2040" t="str">
        <f t="shared" si="154"/>
        <v>13471462</v>
      </c>
      <c r="G2040" t="e">
        <f t="shared" si="157"/>
        <v>#N/A</v>
      </c>
      <c r="H2040" s="11">
        <v>1347</v>
      </c>
      <c r="I2040" s="5">
        <v>1462</v>
      </c>
      <c r="J2040" t="s">
        <v>65</v>
      </c>
      <c r="K2040" t="s">
        <v>88</v>
      </c>
      <c r="O2040" s="3"/>
      <c r="P2040" s="4"/>
      <c r="Q2040" s="4"/>
      <c r="R2040" s="2">
        <f t="shared" si="155"/>
        <v>4.2085162423176781E-2</v>
      </c>
      <c r="S2040" s="2">
        <f t="shared" si="156"/>
        <v>0.95791483757682316</v>
      </c>
      <c r="T2040" s="2"/>
      <c r="U2040" s="2"/>
      <c r="V2040" s="37"/>
      <c r="W2040" s="37"/>
      <c r="X2040" s="37"/>
      <c r="Y2040" s="37"/>
      <c r="Z2040" s="37"/>
      <c r="AA2040" s="37"/>
      <c r="AB2040" s="12">
        <v>16</v>
      </c>
      <c r="AC2040">
        <v>1</v>
      </c>
      <c r="AD2040">
        <v>156</v>
      </c>
      <c r="AE2040">
        <v>-0.23</v>
      </c>
      <c r="AF2040">
        <v>-7</v>
      </c>
      <c r="AG2040">
        <v>-1</v>
      </c>
      <c r="AH2040">
        <v>1</v>
      </c>
      <c r="AI2040">
        <v>4</v>
      </c>
      <c r="AJ2040">
        <v>2</v>
      </c>
      <c r="AK2040">
        <v>-5</v>
      </c>
      <c r="AL2040">
        <v>-0.06</v>
      </c>
      <c r="AM2040">
        <v>-17.399999999999999</v>
      </c>
      <c r="AN2040">
        <v>-9.6</v>
      </c>
      <c r="AO2040">
        <v>-7.8</v>
      </c>
      <c r="AP2040">
        <v>-15</v>
      </c>
      <c r="AQ2040">
        <v>0</v>
      </c>
      <c r="AR2040" s="2">
        <v>0.18</v>
      </c>
    </row>
    <row r="2041" spans="6:44" x14ac:dyDescent="0.3">
      <c r="F2041" t="str">
        <f t="shared" si="154"/>
        <v>13481355</v>
      </c>
      <c r="G2041" t="e">
        <f t="shared" si="157"/>
        <v>#N/A</v>
      </c>
      <c r="H2041" s="11">
        <v>1348</v>
      </c>
      <c r="I2041" s="5">
        <v>1355</v>
      </c>
      <c r="J2041" t="s">
        <v>66</v>
      </c>
      <c r="K2041" t="s">
        <v>67</v>
      </c>
      <c r="O2041" s="3"/>
      <c r="P2041" s="4"/>
      <c r="Q2041" s="4"/>
      <c r="R2041" s="2">
        <f t="shared" si="155"/>
        <v>0.60208516242317678</v>
      </c>
      <c r="S2041" s="2">
        <f t="shared" si="156"/>
        <v>0.39791483757682322</v>
      </c>
      <c r="T2041" s="2"/>
      <c r="U2041" s="2"/>
      <c r="V2041" s="37"/>
      <c r="W2041" s="37"/>
      <c r="X2041" s="37"/>
      <c r="Y2041" s="37"/>
      <c r="Z2041" s="37"/>
      <c r="AA2041" s="37"/>
      <c r="AB2041" s="12">
        <v>7</v>
      </c>
      <c r="AC2041">
        <v>12</v>
      </c>
      <c r="AD2041">
        <v>-26</v>
      </c>
      <c r="AE2041">
        <v>-0.02</v>
      </c>
      <c r="AF2041">
        <v>-2</v>
      </c>
      <c r="AG2041">
        <v>0</v>
      </c>
      <c r="AH2041">
        <v>1</v>
      </c>
      <c r="AI2041">
        <v>7</v>
      </c>
      <c r="AJ2041">
        <v>6</v>
      </c>
      <c r="AK2041">
        <v>-4</v>
      </c>
      <c r="AL2041">
        <v>-0.05</v>
      </c>
      <c r="AM2041">
        <v>-7.2</v>
      </c>
      <c r="AN2041">
        <v>-7.7</v>
      </c>
      <c r="AO2041">
        <v>0.5</v>
      </c>
      <c r="AP2041">
        <v>5</v>
      </c>
      <c r="AQ2041">
        <v>1</v>
      </c>
      <c r="AR2041" s="2">
        <v>0.74</v>
      </c>
    </row>
    <row r="2042" spans="6:44" x14ac:dyDescent="0.3">
      <c r="F2042" t="str">
        <f t="shared" si="154"/>
        <v>13481361</v>
      </c>
      <c r="G2042" t="e">
        <f t="shared" si="157"/>
        <v>#N/A</v>
      </c>
      <c r="H2042" s="11">
        <v>1348</v>
      </c>
      <c r="I2042" s="5">
        <v>1361</v>
      </c>
      <c r="J2042" t="s">
        <v>66</v>
      </c>
      <c r="K2042" t="s">
        <v>68</v>
      </c>
      <c r="O2042" s="3"/>
      <c r="P2042" s="4"/>
      <c r="Q2042" s="4"/>
      <c r="R2042" s="2">
        <f t="shared" si="155"/>
        <v>0.54208516242317684</v>
      </c>
      <c r="S2042" s="2">
        <f t="shared" si="156"/>
        <v>0.45791483757682316</v>
      </c>
      <c r="T2042" s="2"/>
      <c r="U2042" s="2"/>
      <c r="V2042" s="37"/>
      <c r="W2042" s="37"/>
      <c r="X2042" s="37"/>
      <c r="Y2042" s="37"/>
      <c r="Z2042" s="37"/>
      <c r="AA2042" s="37"/>
      <c r="AB2042" s="12">
        <v>7</v>
      </c>
      <c r="AC2042">
        <v>11</v>
      </c>
      <c r="AD2042">
        <v>-1</v>
      </c>
      <c r="AE2042">
        <v>0.1</v>
      </c>
      <c r="AF2042">
        <v>0</v>
      </c>
      <c r="AG2042">
        <v>1</v>
      </c>
      <c r="AH2042">
        <v>-2</v>
      </c>
      <c r="AI2042">
        <v>3</v>
      </c>
      <c r="AJ2042">
        <v>-1</v>
      </c>
      <c r="AK2042">
        <v>-2</v>
      </c>
      <c r="AL2042">
        <v>-0.01</v>
      </c>
      <c r="AM2042">
        <v>-0.9</v>
      </c>
      <c r="AN2042">
        <v>-0.5</v>
      </c>
      <c r="AO2042">
        <v>-0.4</v>
      </c>
      <c r="AP2042">
        <v>4</v>
      </c>
      <c r="AQ2042">
        <v>1</v>
      </c>
      <c r="AR2042" s="2">
        <v>0.68</v>
      </c>
    </row>
    <row r="2043" spans="6:44" x14ac:dyDescent="0.3">
      <c r="F2043" t="str">
        <f t="shared" si="154"/>
        <v>13481371</v>
      </c>
      <c r="G2043" t="e">
        <f t="shared" si="157"/>
        <v>#N/A</v>
      </c>
      <c r="H2043" s="11">
        <v>1348</v>
      </c>
      <c r="I2043" s="5">
        <v>1371</v>
      </c>
      <c r="J2043" t="s">
        <v>66</v>
      </c>
      <c r="K2043" t="s">
        <v>69</v>
      </c>
      <c r="O2043" s="3"/>
      <c r="P2043" s="4"/>
      <c r="Q2043" s="4"/>
      <c r="R2043" s="2">
        <f t="shared" si="155"/>
        <v>0.49208516242317679</v>
      </c>
      <c r="S2043" s="2">
        <f t="shared" si="156"/>
        <v>0.50791483757682321</v>
      </c>
      <c r="T2043" s="2"/>
      <c r="U2043" s="2"/>
      <c r="V2043" s="37"/>
      <c r="W2043" s="37"/>
      <c r="X2043" s="37"/>
      <c r="Y2043" s="37"/>
      <c r="Z2043" s="37"/>
      <c r="AA2043" s="37"/>
      <c r="AB2043" s="12">
        <v>7</v>
      </c>
      <c r="AC2043">
        <v>8</v>
      </c>
      <c r="AD2043">
        <v>23</v>
      </c>
      <c r="AE2043">
        <v>0.12</v>
      </c>
      <c r="AF2043">
        <v>-1</v>
      </c>
      <c r="AG2043">
        <v>0</v>
      </c>
      <c r="AH2043">
        <v>-2</v>
      </c>
      <c r="AI2043">
        <v>4</v>
      </c>
      <c r="AJ2043">
        <v>-3</v>
      </c>
      <c r="AK2043">
        <v>1</v>
      </c>
      <c r="AL2043">
        <v>0.02</v>
      </c>
      <c r="AM2043">
        <v>-2.8</v>
      </c>
      <c r="AN2043">
        <v>-5.4</v>
      </c>
      <c r="AO2043">
        <v>2.6</v>
      </c>
      <c r="AP2043">
        <v>1</v>
      </c>
      <c r="AQ2043">
        <v>1</v>
      </c>
      <c r="AR2043" s="2">
        <v>0.63</v>
      </c>
    </row>
    <row r="2044" spans="6:44" x14ac:dyDescent="0.3">
      <c r="F2044" t="str">
        <f t="shared" si="154"/>
        <v>13481372</v>
      </c>
      <c r="G2044" t="e">
        <f t="shared" si="157"/>
        <v>#N/A</v>
      </c>
      <c r="H2044" s="11">
        <v>1348</v>
      </c>
      <c r="I2044" s="5">
        <v>1372</v>
      </c>
      <c r="J2044" t="s">
        <v>66</v>
      </c>
      <c r="K2044" t="s">
        <v>70</v>
      </c>
      <c r="O2044" s="3"/>
      <c r="P2044" s="4"/>
      <c r="Q2044" s="4"/>
      <c r="R2044" s="2">
        <f t="shared" si="155"/>
        <v>0.67208516242317684</v>
      </c>
      <c r="S2044" s="2">
        <f t="shared" si="156"/>
        <v>0.32791483757682316</v>
      </c>
      <c r="T2044" s="2"/>
      <c r="U2044" s="2"/>
      <c r="V2044" s="37"/>
      <c r="W2044" s="37"/>
      <c r="X2044" s="37"/>
      <c r="Y2044" s="37"/>
      <c r="Z2044" s="37"/>
      <c r="AA2044" s="37"/>
      <c r="AB2044" s="12">
        <v>7</v>
      </c>
      <c r="AC2044">
        <v>14</v>
      </c>
      <c r="AD2044">
        <v>-62</v>
      </c>
      <c r="AE2044">
        <v>-0.02</v>
      </c>
      <c r="AF2044">
        <v>-1</v>
      </c>
      <c r="AG2044">
        <v>0</v>
      </c>
      <c r="AH2044">
        <v>-5</v>
      </c>
      <c r="AI2044">
        <v>-3</v>
      </c>
      <c r="AJ2044">
        <v>-2</v>
      </c>
      <c r="AK2044">
        <v>2</v>
      </c>
      <c r="AL2044">
        <v>0.01</v>
      </c>
      <c r="AM2044">
        <v>-2</v>
      </c>
      <c r="AN2044">
        <v>-0.5</v>
      </c>
      <c r="AO2044">
        <v>-1.5</v>
      </c>
      <c r="AP2044">
        <v>7</v>
      </c>
      <c r="AQ2044">
        <v>1</v>
      </c>
      <c r="AR2044" s="2">
        <v>0.81</v>
      </c>
    </row>
    <row r="2045" spans="6:44" x14ac:dyDescent="0.3">
      <c r="F2045" t="str">
        <f t="shared" si="154"/>
        <v>13481382</v>
      </c>
      <c r="G2045" t="e">
        <f t="shared" si="157"/>
        <v>#N/A</v>
      </c>
      <c r="H2045" s="11">
        <v>1348</v>
      </c>
      <c r="I2045" s="5">
        <v>1382</v>
      </c>
      <c r="J2045" t="s">
        <v>66</v>
      </c>
      <c r="K2045" t="s">
        <v>71</v>
      </c>
      <c r="O2045" s="3"/>
      <c r="P2045" s="4"/>
      <c r="Q2045" s="4"/>
      <c r="R2045" s="2">
        <f t="shared" si="155"/>
        <v>0.58208516242317676</v>
      </c>
      <c r="S2045" s="2">
        <f t="shared" si="156"/>
        <v>0.41791483757682324</v>
      </c>
      <c r="T2045" s="2"/>
      <c r="U2045" s="2"/>
      <c r="V2045" s="37"/>
      <c r="W2045" s="37"/>
      <c r="X2045" s="37"/>
      <c r="Y2045" s="37"/>
      <c r="Z2045" s="37"/>
      <c r="AA2045" s="37"/>
      <c r="AB2045" s="12">
        <v>7</v>
      </c>
      <c r="AC2045">
        <v>11</v>
      </c>
      <c r="AD2045">
        <v>-20</v>
      </c>
      <c r="AE2045">
        <v>0</v>
      </c>
      <c r="AF2045">
        <v>0</v>
      </c>
      <c r="AG2045">
        <v>1</v>
      </c>
      <c r="AH2045">
        <v>-1</v>
      </c>
      <c r="AI2045">
        <v>2</v>
      </c>
      <c r="AJ2045">
        <v>1</v>
      </c>
      <c r="AK2045">
        <v>3</v>
      </c>
      <c r="AL2045">
        <v>-0.04</v>
      </c>
      <c r="AM2045">
        <v>-1.7</v>
      </c>
      <c r="AN2045">
        <v>-3.1</v>
      </c>
      <c r="AO2045">
        <v>1.4</v>
      </c>
      <c r="AP2045">
        <v>4</v>
      </c>
      <c r="AQ2045">
        <v>1</v>
      </c>
      <c r="AR2045" s="2">
        <v>0.72</v>
      </c>
    </row>
    <row r="2046" spans="6:44" x14ac:dyDescent="0.3">
      <c r="F2046" t="str">
        <f t="shared" si="154"/>
        <v>13481393</v>
      </c>
      <c r="G2046" t="e">
        <f t="shared" si="157"/>
        <v>#N/A</v>
      </c>
      <c r="H2046" s="11">
        <v>1348</v>
      </c>
      <c r="I2046" s="5">
        <v>1393</v>
      </c>
      <c r="J2046" t="s">
        <v>66</v>
      </c>
      <c r="K2046" t="s">
        <v>72</v>
      </c>
      <c r="O2046" s="3"/>
      <c r="P2046" s="4"/>
      <c r="Q2046" s="4"/>
      <c r="R2046" s="2">
        <f t="shared" si="155"/>
        <v>0.60208516242317678</v>
      </c>
      <c r="S2046" s="2">
        <f t="shared" si="156"/>
        <v>0.39791483757682322</v>
      </c>
      <c r="T2046" s="2"/>
      <c r="U2046" s="2"/>
      <c r="V2046" s="37"/>
      <c r="W2046" s="37"/>
      <c r="X2046" s="37"/>
      <c r="Y2046" s="37"/>
      <c r="Z2046" s="37"/>
      <c r="AA2046" s="37"/>
      <c r="AB2046" s="12">
        <v>7</v>
      </c>
      <c r="AC2046">
        <v>11</v>
      </c>
      <c r="AD2046">
        <v>-5</v>
      </c>
      <c r="AE2046">
        <v>0.17</v>
      </c>
      <c r="AF2046">
        <v>5</v>
      </c>
      <c r="AG2046">
        <v>3</v>
      </c>
      <c r="AH2046">
        <v>-3</v>
      </c>
      <c r="AI2046">
        <v>3</v>
      </c>
      <c r="AJ2046">
        <v>-4</v>
      </c>
      <c r="AK2046">
        <v>2</v>
      </c>
      <c r="AL2046">
        <v>-0.03</v>
      </c>
      <c r="AM2046">
        <v>8.6999999999999993</v>
      </c>
      <c r="AN2046">
        <v>3.4</v>
      </c>
      <c r="AO2046">
        <v>5.3</v>
      </c>
      <c r="AP2046">
        <v>4</v>
      </c>
      <c r="AQ2046">
        <v>1</v>
      </c>
      <c r="AR2046" s="2">
        <v>0.74</v>
      </c>
    </row>
    <row r="2047" spans="6:44" x14ac:dyDescent="0.3">
      <c r="F2047" t="str">
        <f t="shared" si="154"/>
        <v>13481395</v>
      </c>
      <c r="G2047" t="e">
        <f t="shared" si="157"/>
        <v>#N/A</v>
      </c>
      <c r="H2047" s="11">
        <v>1348</v>
      </c>
      <c r="I2047" s="5">
        <v>1395</v>
      </c>
      <c r="J2047" t="s">
        <v>66</v>
      </c>
      <c r="K2047" t="s">
        <v>73</v>
      </c>
      <c r="O2047" s="3"/>
      <c r="P2047" s="4"/>
      <c r="Q2047" s="4"/>
      <c r="R2047" s="2">
        <f t="shared" si="155"/>
        <v>0.46208516242317677</v>
      </c>
      <c r="S2047" s="2">
        <f t="shared" si="156"/>
        <v>0.53791483757682323</v>
      </c>
      <c r="T2047" s="2"/>
      <c r="U2047" s="2"/>
      <c r="V2047" s="37"/>
      <c r="W2047" s="37"/>
      <c r="X2047" s="37"/>
      <c r="Y2047" s="37"/>
      <c r="Z2047" s="37"/>
      <c r="AA2047" s="37"/>
      <c r="AB2047" s="12">
        <v>7</v>
      </c>
      <c r="AC2047">
        <v>6</v>
      </c>
      <c r="AD2047">
        <v>27</v>
      </c>
      <c r="AE2047">
        <v>0.12</v>
      </c>
      <c r="AF2047">
        <v>-5</v>
      </c>
      <c r="AG2047">
        <v>-3</v>
      </c>
      <c r="AH2047">
        <v>-2</v>
      </c>
      <c r="AI2047">
        <v>4</v>
      </c>
      <c r="AJ2047">
        <v>-4</v>
      </c>
      <c r="AK2047">
        <v>-1</v>
      </c>
      <c r="AL2047">
        <v>0</v>
      </c>
      <c r="AM2047">
        <v>-6.8</v>
      </c>
      <c r="AN2047">
        <v>-8</v>
      </c>
      <c r="AO2047">
        <v>1.2</v>
      </c>
      <c r="AP2047">
        <v>-1</v>
      </c>
      <c r="AQ2047">
        <v>0</v>
      </c>
      <c r="AR2047" s="2">
        <v>0.6</v>
      </c>
    </row>
    <row r="2048" spans="6:44" x14ac:dyDescent="0.3">
      <c r="F2048" t="str">
        <f t="shared" si="154"/>
        <v>13481397</v>
      </c>
      <c r="G2048" t="e">
        <f t="shared" si="157"/>
        <v>#N/A</v>
      </c>
      <c r="H2048" s="11">
        <v>1348</v>
      </c>
      <c r="I2048" s="5">
        <v>1397</v>
      </c>
      <c r="J2048" t="s">
        <v>66</v>
      </c>
      <c r="K2048" t="s">
        <v>74</v>
      </c>
      <c r="O2048" s="3"/>
      <c r="P2048" s="4"/>
      <c r="Q2048" s="4"/>
      <c r="R2048" s="2">
        <f t="shared" si="155"/>
        <v>0.42208516242317684</v>
      </c>
      <c r="S2048" s="2">
        <f t="shared" si="156"/>
        <v>0.57791483757682316</v>
      </c>
      <c r="T2048" s="2"/>
      <c r="U2048" s="2"/>
      <c r="V2048" s="37"/>
      <c r="W2048" s="37"/>
      <c r="X2048" s="37"/>
      <c r="Y2048" s="37"/>
      <c r="Z2048" s="37"/>
      <c r="AA2048" s="37"/>
      <c r="AB2048" s="12">
        <v>7</v>
      </c>
      <c r="AC2048">
        <v>3</v>
      </c>
      <c r="AD2048">
        <v>38</v>
      </c>
      <c r="AE2048">
        <v>0.02</v>
      </c>
      <c r="AF2048">
        <v>1</v>
      </c>
      <c r="AG2048">
        <v>3</v>
      </c>
      <c r="AH2048">
        <v>-2</v>
      </c>
      <c r="AI2048">
        <v>2</v>
      </c>
      <c r="AJ2048">
        <v>-3</v>
      </c>
      <c r="AK2048">
        <v>4</v>
      </c>
      <c r="AL2048">
        <v>-0.05</v>
      </c>
      <c r="AM2048">
        <v>2</v>
      </c>
      <c r="AN2048">
        <v>1.5</v>
      </c>
      <c r="AO2048">
        <v>0.5</v>
      </c>
      <c r="AP2048">
        <v>-4</v>
      </c>
      <c r="AQ2048">
        <v>0</v>
      </c>
      <c r="AR2048" s="2">
        <v>0.56000000000000005</v>
      </c>
    </row>
    <row r="2049" spans="6:44" x14ac:dyDescent="0.3">
      <c r="F2049" t="str">
        <f t="shared" si="154"/>
        <v>13481400</v>
      </c>
      <c r="G2049" t="e">
        <f t="shared" si="157"/>
        <v>#N/A</v>
      </c>
      <c r="H2049" s="11">
        <v>1348</v>
      </c>
      <c r="I2049" s="5">
        <v>1400</v>
      </c>
      <c r="J2049" t="s">
        <v>66</v>
      </c>
      <c r="K2049" t="s">
        <v>75</v>
      </c>
      <c r="O2049" s="3"/>
      <c r="P2049" s="4"/>
      <c r="Q2049" s="4"/>
      <c r="R2049" s="2">
        <f t="shared" si="155"/>
        <v>0.54208516242317684</v>
      </c>
      <c r="S2049" s="2">
        <f t="shared" si="156"/>
        <v>0.45791483757682316</v>
      </c>
      <c r="T2049" s="2"/>
      <c r="U2049" s="2"/>
      <c r="V2049" s="37"/>
      <c r="W2049" s="37"/>
      <c r="X2049" s="37"/>
      <c r="Y2049" s="37"/>
      <c r="Z2049" s="37"/>
      <c r="AA2049" s="37"/>
      <c r="AB2049" s="12">
        <v>7</v>
      </c>
      <c r="AC2049">
        <v>10</v>
      </c>
      <c r="AD2049">
        <v>10</v>
      </c>
      <c r="AE2049">
        <v>0.2</v>
      </c>
      <c r="AF2049">
        <v>2</v>
      </c>
      <c r="AG2049">
        <v>2</v>
      </c>
      <c r="AH2049">
        <v>-2</v>
      </c>
      <c r="AI2049">
        <v>4</v>
      </c>
      <c r="AJ2049">
        <v>2</v>
      </c>
      <c r="AK2049">
        <v>2</v>
      </c>
      <c r="AL2049">
        <v>0.04</v>
      </c>
      <c r="AM2049">
        <v>4.5</v>
      </c>
      <c r="AN2049">
        <v>-0.3</v>
      </c>
      <c r="AO2049">
        <v>4.8</v>
      </c>
      <c r="AP2049">
        <v>3</v>
      </c>
      <c r="AQ2049">
        <v>1</v>
      </c>
      <c r="AR2049" s="2">
        <v>0.68</v>
      </c>
    </row>
    <row r="2050" spans="6:44" x14ac:dyDescent="0.3">
      <c r="F2050" t="str">
        <f t="shared" si="154"/>
        <v>13481401</v>
      </c>
      <c r="G2050" t="e">
        <f t="shared" si="157"/>
        <v>#N/A</v>
      </c>
      <c r="H2050" s="11">
        <v>1348</v>
      </c>
      <c r="I2050" s="5">
        <v>1401</v>
      </c>
      <c r="J2050" t="s">
        <v>66</v>
      </c>
      <c r="K2050" t="s">
        <v>76</v>
      </c>
      <c r="O2050" s="3"/>
      <c r="P2050" s="4"/>
      <c r="Q2050" s="4"/>
      <c r="R2050" s="2">
        <f t="shared" si="155"/>
        <v>0.51208516242317681</v>
      </c>
      <c r="S2050" s="2">
        <f t="shared" si="156"/>
        <v>0.48791483757682319</v>
      </c>
      <c r="T2050" s="2"/>
      <c r="U2050" s="2"/>
      <c r="V2050" s="37"/>
      <c r="W2050" s="37"/>
      <c r="X2050" s="37"/>
      <c r="Y2050" s="37"/>
      <c r="Z2050" s="37"/>
      <c r="AA2050" s="37"/>
      <c r="AB2050" s="12">
        <v>7</v>
      </c>
      <c r="AC2050">
        <v>7</v>
      </c>
      <c r="AD2050">
        <v>19</v>
      </c>
      <c r="AE2050">
        <v>0.16</v>
      </c>
      <c r="AF2050">
        <v>1</v>
      </c>
      <c r="AG2050">
        <v>4</v>
      </c>
      <c r="AH2050">
        <v>-3</v>
      </c>
      <c r="AI2050">
        <v>6</v>
      </c>
      <c r="AJ2050">
        <v>-3</v>
      </c>
      <c r="AK2050">
        <v>1</v>
      </c>
      <c r="AL2050">
        <v>0.04</v>
      </c>
      <c r="AM2050">
        <v>1.2</v>
      </c>
      <c r="AN2050">
        <v>-1.9</v>
      </c>
      <c r="AO2050">
        <v>3.1</v>
      </c>
      <c r="AP2050">
        <v>0</v>
      </c>
      <c r="AQ2050">
        <v>0</v>
      </c>
      <c r="AR2050" s="2">
        <v>0.65</v>
      </c>
    </row>
    <row r="2051" spans="6:44" x14ac:dyDescent="0.3">
      <c r="F2051" t="str">
        <f t="shared" si="154"/>
        <v>13481403</v>
      </c>
      <c r="G2051" t="e">
        <f t="shared" si="157"/>
        <v>#N/A</v>
      </c>
      <c r="H2051" s="11">
        <v>1348</v>
      </c>
      <c r="I2051" s="5">
        <v>1403</v>
      </c>
      <c r="J2051" t="s">
        <v>66</v>
      </c>
      <c r="K2051" t="s">
        <v>77</v>
      </c>
      <c r="O2051" s="3"/>
      <c r="P2051" s="4"/>
      <c r="Q2051" s="4"/>
      <c r="R2051" s="2">
        <f t="shared" si="155"/>
        <v>0.40208516242317682</v>
      </c>
      <c r="S2051" s="2">
        <f t="shared" si="156"/>
        <v>0.59791483757682318</v>
      </c>
      <c r="T2051" s="2"/>
      <c r="U2051" s="2"/>
      <c r="V2051" s="37"/>
      <c r="W2051" s="37"/>
      <c r="X2051" s="37"/>
      <c r="Y2051" s="37"/>
      <c r="Z2051" s="37"/>
      <c r="AA2051" s="37"/>
      <c r="AB2051" s="12">
        <v>7</v>
      </c>
      <c r="AC2051">
        <v>3</v>
      </c>
      <c r="AD2051">
        <v>37</v>
      </c>
      <c r="AE2051">
        <v>0.05</v>
      </c>
      <c r="AF2051">
        <v>-1</v>
      </c>
      <c r="AG2051">
        <v>3</v>
      </c>
      <c r="AH2051">
        <v>-3</v>
      </c>
      <c r="AI2051">
        <v>1</v>
      </c>
      <c r="AJ2051">
        <v>-2</v>
      </c>
      <c r="AK2051">
        <v>1</v>
      </c>
      <c r="AL2051">
        <v>0.01</v>
      </c>
      <c r="AM2051">
        <v>1</v>
      </c>
      <c r="AN2051">
        <v>3.2</v>
      </c>
      <c r="AO2051">
        <v>-2.2000000000000002</v>
      </c>
      <c r="AP2051">
        <v>-4</v>
      </c>
      <c r="AQ2051">
        <v>0</v>
      </c>
      <c r="AR2051" s="2">
        <v>0.54</v>
      </c>
    </row>
    <row r="2052" spans="6:44" x14ac:dyDescent="0.3">
      <c r="F2052" t="str">
        <f t="shared" si="154"/>
        <v>13481411</v>
      </c>
      <c r="G2052" t="e">
        <f t="shared" si="157"/>
        <v>#N/A</v>
      </c>
      <c r="H2052" s="11">
        <v>1348</v>
      </c>
      <c r="I2052" s="5">
        <v>1411</v>
      </c>
      <c r="J2052" t="s">
        <v>66</v>
      </c>
      <c r="K2052" t="s">
        <v>78</v>
      </c>
      <c r="O2052" s="3"/>
      <c r="P2052" s="4"/>
      <c r="Q2052" s="4"/>
      <c r="R2052" s="2">
        <f t="shared" si="155"/>
        <v>0.83208516242317676</v>
      </c>
      <c r="S2052" s="2">
        <f t="shared" si="156"/>
        <v>0.16791483757682324</v>
      </c>
      <c r="T2052" s="2"/>
      <c r="U2052" s="2"/>
      <c r="V2052" s="37"/>
      <c r="W2052" s="37"/>
      <c r="X2052" s="37"/>
      <c r="Y2052" s="37"/>
      <c r="Z2052" s="37"/>
      <c r="AA2052" s="37"/>
      <c r="AB2052" s="12">
        <v>7</v>
      </c>
      <c r="AC2052">
        <v>16</v>
      </c>
      <c r="AD2052">
        <v>-200</v>
      </c>
      <c r="AE2052">
        <v>0.34</v>
      </c>
      <c r="AF2052">
        <v>1</v>
      </c>
      <c r="AG2052">
        <v>-2</v>
      </c>
      <c r="AH2052">
        <v>-2</v>
      </c>
      <c r="AI2052">
        <v>6</v>
      </c>
      <c r="AJ2052">
        <v>2</v>
      </c>
      <c r="AK2052">
        <v>5</v>
      </c>
      <c r="AL2052">
        <v>-0.01</v>
      </c>
      <c r="AM2052">
        <v>-1.4</v>
      </c>
      <c r="AN2052">
        <v>-11.8</v>
      </c>
      <c r="AO2052">
        <v>10.4</v>
      </c>
      <c r="AP2052">
        <v>9</v>
      </c>
      <c r="AQ2052">
        <v>1</v>
      </c>
      <c r="AR2052" s="2">
        <v>0.97</v>
      </c>
    </row>
    <row r="2053" spans="6:44" x14ac:dyDescent="0.3">
      <c r="F2053" t="str">
        <f t="shared" si="154"/>
        <v>13481417</v>
      </c>
      <c r="G2053" t="e">
        <f t="shared" si="157"/>
        <v>#N/A</v>
      </c>
      <c r="H2053" s="11">
        <v>1348</v>
      </c>
      <c r="I2053" s="5">
        <v>1417</v>
      </c>
      <c r="J2053" t="s">
        <v>66</v>
      </c>
      <c r="K2053" t="s">
        <v>79</v>
      </c>
      <c r="O2053" s="3"/>
      <c r="P2053" s="4"/>
      <c r="Q2053" s="4"/>
      <c r="R2053" s="2">
        <f t="shared" si="155"/>
        <v>0.54208516242317684</v>
      </c>
      <c r="S2053" s="2">
        <f t="shared" si="156"/>
        <v>0.45791483757682316</v>
      </c>
      <c r="T2053" s="2"/>
      <c r="U2053" s="2"/>
      <c r="V2053" s="37"/>
      <c r="W2053" s="37"/>
      <c r="X2053" s="37"/>
      <c r="Y2053" s="37"/>
      <c r="Z2053" s="37"/>
      <c r="AA2053" s="37"/>
      <c r="AB2053" s="12">
        <v>7</v>
      </c>
      <c r="AC2053">
        <v>11</v>
      </c>
      <c r="AD2053">
        <v>1</v>
      </c>
      <c r="AE2053">
        <v>0.12</v>
      </c>
      <c r="AF2053">
        <v>-2</v>
      </c>
      <c r="AG2053">
        <v>1</v>
      </c>
      <c r="AH2053">
        <v>-1</v>
      </c>
      <c r="AI2053">
        <v>7</v>
      </c>
      <c r="AJ2053">
        <v>2</v>
      </c>
      <c r="AK2053">
        <v>0</v>
      </c>
      <c r="AL2053">
        <v>-0.01</v>
      </c>
      <c r="AM2053">
        <v>-5.7</v>
      </c>
      <c r="AN2053">
        <v>-8.4</v>
      </c>
      <c r="AO2053">
        <v>2.7</v>
      </c>
      <c r="AP2053">
        <v>4</v>
      </c>
      <c r="AQ2053">
        <v>1</v>
      </c>
      <c r="AR2053" s="2">
        <v>0.68</v>
      </c>
    </row>
    <row r="2054" spans="6:44" x14ac:dyDescent="0.3">
      <c r="F2054" t="str">
        <f t="shared" si="154"/>
        <v>13481420</v>
      </c>
      <c r="G2054" t="e">
        <f t="shared" si="157"/>
        <v>#N/A</v>
      </c>
      <c r="H2054" s="11">
        <v>1348</v>
      </c>
      <c r="I2054" s="5">
        <v>1420</v>
      </c>
      <c r="J2054" t="s">
        <v>66</v>
      </c>
      <c r="K2054" t="s">
        <v>80</v>
      </c>
      <c r="O2054" s="3"/>
      <c r="P2054" s="4"/>
      <c r="Q2054" s="4"/>
      <c r="R2054" s="2">
        <f t="shared" si="155"/>
        <v>0.79208516242317684</v>
      </c>
      <c r="S2054" s="2">
        <f t="shared" si="156"/>
        <v>0.20791483757682316</v>
      </c>
      <c r="T2054" s="2"/>
      <c r="U2054" s="2"/>
      <c r="V2054" s="37"/>
      <c r="W2054" s="37"/>
      <c r="X2054" s="37"/>
      <c r="Y2054" s="37"/>
      <c r="Z2054" s="37"/>
      <c r="AA2054" s="37"/>
      <c r="AB2054" s="12">
        <v>7</v>
      </c>
      <c r="AC2054">
        <v>16</v>
      </c>
      <c r="AD2054">
        <v>-135</v>
      </c>
      <c r="AE2054">
        <v>0.1</v>
      </c>
      <c r="AF2054">
        <v>0</v>
      </c>
      <c r="AG2054">
        <v>-2</v>
      </c>
      <c r="AH2054">
        <v>-2</v>
      </c>
      <c r="AI2054">
        <v>2</v>
      </c>
      <c r="AJ2054">
        <v>5</v>
      </c>
      <c r="AK2054">
        <v>2</v>
      </c>
      <c r="AL2054">
        <v>0.06</v>
      </c>
      <c r="AM2054">
        <v>3.7</v>
      </c>
      <c r="AN2054">
        <v>-3.1</v>
      </c>
      <c r="AO2054">
        <v>6.8</v>
      </c>
      <c r="AP2054">
        <v>9</v>
      </c>
      <c r="AQ2054">
        <v>1</v>
      </c>
      <c r="AR2054" s="2">
        <v>0.93</v>
      </c>
    </row>
    <row r="2055" spans="6:44" x14ac:dyDescent="0.3">
      <c r="F2055" t="str">
        <f t="shared" si="154"/>
        <v>13481422</v>
      </c>
      <c r="G2055" t="e">
        <f t="shared" si="157"/>
        <v>#N/A</v>
      </c>
      <c r="H2055" s="11">
        <v>1348</v>
      </c>
      <c r="I2055" s="5">
        <v>1422</v>
      </c>
      <c r="J2055" t="s">
        <v>66</v>
      </c>
      <c r="K2055" t="s">
        <v>81</v>
      </c>
      <c r="O2055" s="3"/>
      <c r="P2055" s="4"/>
      <c r="Q2055" s="4"/>
      <c r="R2055" s="2">
        <f t="shared" si="155"/>
        <v>0.61208516242317679</v>
      </c>
      <c r="S2055" s="2">
        <f t="shared" si="156"/>
        <v>0.38791483757682321</v>
      </c>
      <c r="T2055" s="2"/>
      <c r="U2055" s="2"/>
      <c r="V2055" s="37"/>
      <c r="W2055" s="37"/>
      <c r="X2055" s="37"/>
      <c r="Y2055" s="37"/>
      <c r="Z2055" s="37"/>
      <c r="AA2055" s="37"/>
      <c r="AB2055" s="12">
        <v>7</v>
      </c>
      <c r="AC2055">
        <v>13</v>
      </c>
      <c r="AD2055">
        <v>-33</v>
      </c>
      <c r="AE2055">
        <v>0.01</v>
      </c>
      <c r="AF2055">
        <v>0</v>
      </c>
      <c r="AG2055">
        <v>2</v>
      </c>
      <c r="AH2055">
        <v>-4</v>
      </c>
      <c r="AI2055">
        <v>0</v>
      </c>
      <c r="AJ2055">
        <v>-3</v>
      </c>
      <c r="AK2055">
        <v>-3</v>
      </c>
      <c r="AL2055">
        <v>0.01</v>
      </c>
      <c r="AM2055">
        <v>4.0999999999999996</v>
      </c>
      <c r="AN2055">
        <v>4.5999999999999996</v>
      </c>
      <c r="AO2055">
        <v>-0.5</v>
      </c>
      <c r="AP2055">
        <v>6</v>
      </c>
      <c r="AQ2055">
        <v>1</v>
      </c>
      <c r="AR2055" s="2">
        <v>0.75</v>
      </c>
    </row>
    <row r="2056" spans="6:44" x14ac:dyDescent="0.3">
      <c r="F2056" t="str">
        <f t="shared" si="154"/>
        <v>13481437</v>
      </c>
      <c r="G2056" t="e">
        <f t="shared" si="157"/>
        <v>#N/A</v>
      </c>
      <c r="H2056" s="11">
        <v>1348</v>
      </c>
      <c r="I2056" s="5">
        <v>1437</v>
      </c>
      <c r="J2056" t="s">
        <v>66</v>
      </c>
      <c r="K2056" t="s">
        <v>82</v>
      </c>
      <c r="O2056" s="3"/>
      <c r="P2056" s="4"/>
      <c r="Q2056" s="4"/>
      <c r="R2056" s="2">
        <f t="shared" si="155"/>
        <v>0.30208516242317679</v>
      </c>
      <c r="S2056" s="2">
        <f t="shared" si="156"/>
        <v>0.69791483757682315</v>
      </c>
      <c r="T2056" s="2"/>
      <c r="U2056" s="2"/>
      <c r="V2056" s="37"/>
      <c r="W2056" s="37"/>
      <c r="X2056" s="37"/>
      <c r="Y2056" s="37"/>
      <c r="Z2056" s="37"/>
      <c r="AA2056" s="37"/>
      <c r="AB2056" s="12">
        <v>7</v>
      </c>
      <c r="AC2056">
        <v>1</v>
      </c>
      <c r="AD2056">
        <v>47</v>
      </c>
      <c r="AE2056">
        <v>-0.1</v>
      </c>
      <c r="AF2056">
        <v>-8</v>
      </c>
      <c r="AG2056">
        <v>1</v>
      </c>
      <c r="AH2056">
        <v>0</v>
      </c>
      <c r="AI2056">
        <v>4</v>
      </c>
      <c r="AJ2056">
        <v>2</v>
      </c>
      <c r="AK2056">
        <v>0</v>
      </c>
      <c r="AL2056">
        <v>-0.06</v>
      </c>
      <c r="AM2056">
        <v>-10.9</v>
      </c>
      <c r="AN2056">
        <v>-3</v>
      </c>
      <c r="AO2056">
        <v>-7.9</v>
      </c>
      <c r="AP2056">
        <v>-6</v>
      </c>
      <c r="AQ2056">
        <v>0</v>
      </c>
      <c r="AR2056" s="2">
        <v>0.44</v>
      </c>
    </row>
    <row r="2057" spans="6:44" x14ac:dyDescent="0.3">
      <c r="F2057" t="str">
        <f t="shared" si="154"/>
        <v>13481438</v>
      </c>
      <c r="G2057" t="e">
        <f t="shared" si="157"/>
        <v>#N/A</v>
      </c>
      <c r="H2057" s="11">
        <v>1348</v>
      </c>
      <c r="I2057" s="5">
        <v>1438</v>
      </c>
      <c r="J2057" t="s">
        <v>66</v>
      </c>
      <c r="K2057" t="s">
        <v>83</v>
      </c>
      <c r="O2057" s="3"/>
      <c r="P2057" s="4"/>
      <c r="Q2057" s="4"/>
      <c r="R2057" s="2">
        <f t="shared" si="155"/>
        <v>0.3120851624231768</v>
      </c>
      <c r="S2057" s="2">
        <f t="shared" si="156"/>
        <v>0.68791483757682315</v>
      </c>
      <c r="T2057" s="2"/>
      <c r="U2057" s="2"/>
      <c r="V2057" s="37"/>
      <c r="W2057" s="37"/>
      <c r="X2057" s="37"/>
      <c r="Y2057" s="37"/>
      <c r="Z2057" s="37"/>
      <c r="AA2057" s="37"/>
      <c r="AB2057" s="12">
        <v>7</v>
      </c>
      <c r="AC2057">
        <v>1</v>
      </c>
      <c r="AD2057">
        <v>48</v>
      </c>
      <c r="AE2057">
        <v>-0.16</v>
      </c>
      <c r="AF2057">
        <v>-1</v>
      </c>
      <c r="AG2057">
        <v>6</v>
      </c>
      <c r="AH2057">
        <v>1</v>
      </c>
      <c r="AI2057">
        <v>1</v>
      </c>
      <c r="AJ2057">
        <v>4</v>
      </c>
      <c r="AK2057">
        <v>-1</v>
      </c>
      <c r="AL2057">
        <v>-0.05</v>
      </c>
      <c r="AM2057">
        <v>8.6999999999999993</v>
      </c>
      <c r="AN2057">
        <v>14.5</v>
      </c>
      <c r="AO2057">
        <v>-5.8</v>
      </c>
      <c r="AP2057">
        <v>-6</v>
      </c>
      <c r="AQ2057">
        <v>0</v>
      </c>
      <c r="AR2057" s="2">
        <v>0.45</v>
      </c>
    </row>
    <row r="2058" spans="6:44" x14ac:dyDescent="0.3">
      <c r="F2058" t="str">
        <f t="shared" si="154"/>
        <v>13481439</v>
      </c>
      <c r="G2058" t="e">
        <f t="shared" si="157"/>
        <v>#N/A</v>
      </c>
      <c r="H2058" s="11">
        <v>1348</v>
      </c>
      <c r="I2058" s="5">
        <v>1439</v>
      </c>
      <c r="J2058" t="s">
        <v>66</v>
      </c>
      <c r="K2058" t="s">
        <v>84</v>
      </c>
      <c r="O2058" s="3"/>
      <c r="P2058" s="4"/>
      <c r="Q2058" s="4"/>
      <c r="R2058" s="2">
        <f t="shared" si="155"/>
        <v>0.47208516242317677</v>
      </c>
      <c r="S2058" s="2">
        <f t="shared" si="156"/>
        <v>0.52791483757682323</v>
      </c>
      <c r="T2058" s="2"/>
      <c r="U2058" s="2"/>
      <c r="V2058" s="37"/>
      <c r="W2058" s="37"/>
      <c r="X2058" s="37"/>
      <c r="Y2058" s="37"/>
      <c r="Z2058" s="37"/>
      <c r="AA2058" s="37"/>
      <c r="AB2058" s="12">
        <v>7</v>
      </c>
      <c r="AC2058">
        <v>8</v>
      </c>
      <c r="AD2058">
        <v>17</v>
      </c>
      <c r="AE2058">
        <v>0.12</v>
      </c>
      <c r="AF2058">
        <v>-5</v>
      </c>
      <c r="AG2058">
        <v>0</v>
      </c>
      <c r="AH2058">
        <v>-2</v>
      </c>
      <c r="AI2058">
        <v>4</v>
      </c>
      <c r="AJ2058">
        <v>7</v>
      </c>
      <c r="AK2058">
        <v>2</v>
      </c>
      <c r="AL2058">
        <v>0</v>
      </c>
      <c r="AM2058">
        <v>-3.5</v>
      </c>
      <c r="AN2058">
        <v>-3.9</v>
      </c>
      <c r="AO2058">
        <v>0.4</v>
      </c>
      <c r="AP2058">
        <v>1</v>
      </c>
      <c r="AQ2058">
        <v>1</v>
      </c>
      <c r="AR2058" s="2">
        <v>0.61</v>
      </c>
    </row>
    <row r="2059" spans="6:44" x14ac:dyDescent="0.3">
      <c r="F2059" t="str">
        <f t="shared" si="154"/>
        <v>13481452</v>
      </c>
      <c r="G2059" t="e">
        <f t="shared" si="157"/>
        <v>#N/A</v>
      </c>
      <c r="H2059" s="11">
        <v>1348</v>
      </c>
      <c r="I2059" s="5">
        <v>1452</v>
      </c>
      <c r="J2059" t="s">
        <v>66</v>
      </c>
      <c r="K2059" t="s">
        <v>85</v>
      </c>
      <c r="O2059" s="3"/>
      <c r="P2059" s="4"/>
      <c r="Q2059" s="4"/>
      <c r="R2059" s="2">
        <f t="shared" si="155"/>
        <v>0.41208516242317683</v>
      </c>
      <c r="S2059" s="2">
        <f t="shared" si="156"/>
        <v>0.58791483757682317</v>
      </c>
      <c r="T2059" s="2"/>
      <c r="U2059" s="2"/>
      <c r="V2059" s="37"/>
      <c r="W2059" s="37"/>
      <c r="X2059" s="37"/>
      <c r="Y2059" s="37"/>
      <c r="Z2059" s="37"/>
      <c r="AA2059" s="37"/>
      <c r="AB2059" s="12">
        <v>7</v>
      </c>
      <c r="AC2059">
        <v>5</v>
      </c>
      <c r="AD2059">
        <v>36</v>
      </c>
      <c r="AE2059">
        <v>7.0000000000000007E-2</v>
      </c>
      <c r="AF2059">
        <v>2</v>
      </c>
      <c r="AG2059">
        <v>0</v>
      </c>
      <c r="AH2059">
        <v>0</v>
      </c>
      <c r="AI2059">
        <v>-1</v>
      </c>
      <c r="AJ2059">
        <v>-6</v>
      </c>
      <c r="AK2059">
        <v>3</v>
      </c>
      <c r="AL2059">
        <v>-0.06</v>
      </c>
      <c r="AM2059">
        <v>-3.4</v>
      </c>
      <c r="AN2059">
        <v>-1.1000000000000001</v>
      </c>
      <c r="AO2059">
        <v>-2.2999999999999998</v>
      </c>
      <c r="AP2059">
        <v>-2</v>
      </c>
      <c r="AQ2059">
        <v>0</v>
      </c>
      <c r="AR2059" s="2">
        <v>0.55000000000000004</v>
      </c>
    </row>
    <row r="2060" spans="6:44" x14ac:dyDescent="0.3">
      <c r="F2060" t="str">
        <f t="shared" si="154"/>
        <v>13481455</v>
      </c>
      <c r="G2060" t="e">
        <f t="shared" si="157"/>
        <v>#N/A</v>
      </c>
      <c r="H2060" s="11">
        <v>1348</v>
      </c>
      <c r="I2060" s="5">
        <v>1455</v>
      </c>
      <c r="J2060" t="s">
        <v>66</v>
      </c>
      <c r="K2060" t="s">
        <v>86</v>
      </c>
      <c r="O2060" s="3"/>
      <c r="P2060" s="4"/>
      <c r="Q2060" s="4"/>
      <c r="R2060" s="2">
        <f t="shared" si="155"/>
        <v>0.42208516242317684</v>
      </c>
      <c r="S2060" s="2">
        <f t="shared" si="156"/>
        <v>0.57791483757682316</v>
      </c>
      <c r="T2060" s="2"/>
      <c r="U2060" s="2"/>
      <c r="V2060" s="37"/>
      <c r="W2060" s="37"/>
      <c r="X2060" s="37"/>
      <c r="Y2060" s="37"/>
      <c r="Z2060" s="37"/>
      <c r="AA2060" s="37"/>
      <c r="AB2060" s="12">
        <v>7</v>
      </c>
      <c r="AC2060">
        <v>4</v>
      </c>
      <c r="AD2060">
        <v>29</v>
      </c>
      <c r="AE2060">
        <v>0</v>
      </c>
      <c r="AF2060">
        <v>-3</v>
      </c>
      <c r="AG2060">
        <v>1</v>
      </c>
      <c r="AH2060">
        <v>-1</v>
      </c>
      <c r="AI2060">
        <v>5</v>
      </c>
      <c r="AJ2060">
        <v>-4</v>
      </c>
      <c r="AK2060">
        <v>-4</v>
      </c>
      <c r="AL2060">
        <v>-0.03</v>
      </c>
      <c r="AM2060">
        <v>-6.8</v>
      </c>
      <c r="AN2060">
        <v>-3.4</v>
      </c>
      <c r="AO2060">
        <v>-3.4</v>
      </c>
      <c r="AP2060">
        <v>-3</v>
      </c>
      <c r="AQ2060">
        <v>0</v>
      </c>
      <c r="AR2060" s="2">
        <v>0.56000000000000005</v>
      </c>
    </row>
    <row r="2061" spans="6:44" x14ac:dyDescent="0.3">
      <c r="F2061" t="str">
        <f t="shared" si="154"/>
        <v>13481460</v>
      </c>
      <c r="G2061" t="e">
        <f t="shared" si="157"/>
        <v>#N/A</v>
      </c>
      <c r="H2061" s="11">
        <v>1348</v>
      </c>
      <c r="I2061" s="5">
        <v>1460</v>
      </c>
      <c r="J2061" t="s">
        <v>66</v>
      </c>
      <c r="K2061" t="s">
        <v>87</v>
      </c>
      <c r="O2061" s="3"/>
      <c r="P2061" s="4"/>
      <c r="Q2061" s="4"/>
      <c r="R2061" s="2">
        <f t="shared" si="155"/>
        <v>0.73208516242317678</v>
      </c>
      <c r="S2061" s="2">
        <f t="shared" si="156"/>
        <v>0.26791483757682322</v>
      </c>
      <c r="T2061" s="2"/>
      <c r="U2061" s="2"/>
      <c r="V2061" s="37"/>
      <c r="W2061" s="37"/>
      <c r="X2061" s="37"/>
      <c r="Y2061" s="37"/>
      <c r="Z2061" s="37"/>
      <c r="AA2061" s="37"/>
      <c r="AB2061" s="12">
        <v>7</v>
      </c>
      <c r="AC2061">
        <v>14</v>
      </c>
      <c r="AD2061">
        <v>-86</v>
      </c>
      <c r="AE2061">
        <v>0.06</v>
      </c>
      <c r="AF2061">
        <v>3</v>
      </c>
      <c r="AG2061">
        <v>2</v>
      </c>
      <c r="AH2061">
        <v>-3</v>
      </c>
      <c r="AI2061">
        <v>1</v>
      </c>
      <c r="AJ2061">
        <v>2</v>
      </c>
      <c r="AK2061">
        <v>-2</v>
      </c>
      <c r="AL2061">
        <v>-0.01</v>
      </c>
      <c r="AM2061">
        <v>4.9000000000000004</v>
      </c>
      <c r="AN2061">
        <v>1.7</v>
      </c>
      <c r="AO2061">
        <v>3.2</v>
      </c>
      <c r="AP2061">
        <v>7</v>
      </c>
      <c r="AQ2061">
        <v>1</v>
      </c>
      <c r="AR2061" s="2">
        <v>0.87</v>
      </c>
    </row>
    <row r="2062" spans="6:44" x14ac:dyDescent="0.3">
      <c r="F2062" t="str">
        <f t="shared" si="154"/>
        <v>13481462</v>
      </c>
      <c r="G2062" t="e">
        <f t="shared" si="157"/>
        <v>#N/A</v>
      </c>
      <c r="H2062" s="11">
        <v>1348</v>
      </c>
      <c r="I2062" s="5">
        <v>1462</v>
      </c>
      <c r="J2062" t="s">
        <v>66</v>
      </c>
      <c r="K2062" t="s">
        <v>88</v>
      </c>
      <c r="O2062" s="3"/>
      <c r="P2062" s="4"/>
      <c r="Q2062" s="4"/>
      <c r="R2062" s="2">
        <f t="shared" si="155"/>
        <v>0.42208516242317684</v>
      </c>
      <c r="S2062" s="2">
        <f t="shared" si="156"/>
        <v>0.57791483757682316</v>
      </c>
      <c r="T2062" s="2"/>
      <c r="U2062" s="2"/>
      <c r="V2062" s="37"/>
      <c r="W2062" s="37"/>
      <c r="X2062" s="37"/>
      <c r="Y2062" s="37"/>
      <c r="Z2062" s="37"/>
      <c r="AA2062" s="37"/>
      <c r="AB2062" s="12">
        <v>7</v>
      </c>
      <c r="AC2062">
        <v>1</v>
      </c>
      <c r="AD2062">
        <v>35</v>
      </c>
      <c r="AE2062">
        <v>-7.0000000000000007E-2</v>
      </c>
      <c r="AF2062">
        <v>-4</v>
      </c>
      <c r="AG2062">
        <v>0</v>
      </c>
      <c r="AH2062">
        <v>-2</v>
      </c>
      <c r="AI2062">
        <v>6</v>
      </c>
      <c r="AJ2062">
        <v>1</v>
      </c>
      <c r="AK2062">
        <v>-4</v>
      </c>
      <c r="AL2062">
        <v>-0.08</v>
      </c>
      <c r="AM2062">
        <v>-8.1</v>
      </c>
      <c r="AN2062">
        <v>-6.6</v>
      </c>
      <c r="AO2062">
        <v>-1.5</v>
      </c>
      <c r="AP2062">
        <v>-6</v>
      </c>
      <c r="AQ2062">
        <v>0</v>
      </c>
      <c r="AR2062" s="2">
        <v>0.56000000000000005</v>
      </c>
    </row>
    <row r="2063" spans="6:44" x14ac:dyDescent="0.3">
      <c r="F2063" t="str">
        <f t="shared" si="154"/>
        <v>13551361</v>
      </c>
      <c r="G2063" t="e">
        <f t="shared" si="157"/>
        <v>#N/A</v>
      </c>
      <c r="H2063" s="11">
        <v>1355</v>
      </c>
      <c r="I2063" s="5">
        <v>1361</v>
      </c>
      <c r="J2063" t="s">
        <v>67</v>
      </c>
      <c r="K2063" t="s">
        <v>68</v>
      </c>
      <c r="O2063" s="3"/>
      <c r="P2063" s="4"/>
      <c r="Q2063" s="4"/>
      <c r="R2063" s="2">
        <f t="shared" si="155"/>
        <v>0.45208516242317676</v>
      </c>
      <c r="S2063" s="2">
        <f t="shared" si="156"/>
        <v>0.54791483757682324</v>
      </c>
      <c r="T2063" s="2"/>
      <c r="U2063" s="2"/>
      <c r="V2063" s="37"/>
      <c r="W2063" s="37"/>
      <c r="X2063" s="37"/>
      <c r="Y2063" s="37"/>
      <c r="Z2063" s="37"/>
      <c r="AA2063" s="37"/>
      <c r="AB2063" s="12">
        <v>12</v>
      </c>
      <c r="AC2063">
        <v>11</v>
      </c>
      <c r="AD2063">
        <v>25</v>
      </c>
      <c r="AE2063">
        <v>0.12</v>
      </c>
      <c r="AF2063">
        <v>2</v>
      </c>
      <c r="AG2063">
        <v>1</v>
      </c>
      <c r="AH2063">
        <v>-3</v>
      </c>
      <c r="AI2063">
        <v>-4</v>
      </c>
      <c r="AJ2063">
        <v>-7</v>
      </c>
      <c r="AK2063">
        <v>2</v>
      </c>
      <c r="AL2063">
        <v>0.04</v>
      </c>
      <c r="AM2063">
        <v>6.3</v>
      </c>
      <c r="AN2063">
        <v>7.2</v>
      </c>
      <c r="AO2063">
        <v>-0.9</v>
      </c>
      <c r="AP2063">
        <v>-1</v>
      </c>
      <c r="AQ2063">
        <v>0</v>
      </c>
      <c r="AR2063" s="2">
        <v>0.59</v>
      </c>
    </row>
    <row r="2064" spans="6:44" x14ac:dyDescent="0.3">
      <c r="F2064" t="str">
        <f t="shared" si="154"/>
        <v>13551371</v>
      </c>
      <c r="G2064" t="e">
        <f t="shared" si="157"/>
        <v>#N/A</v>
      </c>
      <c r="H2064" s="11">
        <v>1355</v>
      </c>
      <c r="I2064" s="5">
        <v>1371</v>
      </c>
      <c r="J2064" t="s">
        <v>67</v>
      </c>
      <c r="K2064" t="s">
        <v>69</v>
      </c>
      <c r="O2064" s="3"/>
      <c r="P2064" s="4"/>
      <c r="Q2064" s="4"/>
      <c r="R2064" s="2">
        <f t="shared" si="155"/>
        <v>0.40208516242317682</v>
      </c>
      <c r="S2064" s="2">
        <f t="shared" si="156"/>
        <v>0.59791483757682318</v>
      </c>
      <c r="T2064" s="2"/>
      <c r="U2064" s="2"/>
      <c r="V2064" s="37"/>
      <c r="W2064" s="37"/>
      <c r="X2064" s="37"/>
      <c r="Y2064" s="37"/>
      <c r="Z2064" s="37"/>
      <c r="AA2064" s="37"/>
      <c r="AB2064" s="12">
        <v>12</v>
      </c>
      <c r="AC2064">
        <v>8</v>
      </c>
      <c r="AD2064">
        <v>49</v>
      </c>
      <c r="AE2064">
        <v>0.14000000000000001</v>
      </c>
      <c r="AF2064">
        <v>1</v>
      </c>
      <c r="AG2064">
        <v>0</v>
      </c>
      <c r="AH2064">
        <v>-3</v>
      </c>
      <c r="AI2064">
        <v>-3</v>
      </c>
      <c r="AJ2064">
        <v>-9</v>
      </c>
      <c r="AK2064">
        <v>5</v>
      </c>
      <c r="AL2064">
        <v>7.0000000000000007E-2</v>
      </c>
      <c r="AM2064">
        <v>4.4000000000000004</v>
      </c>
      <c r="AN2064">
        <v>2.2999999999999998</v>
      </c>
      <c r="AO2064">
        <v>2.1</v>
      </c>
      <c r="AP2064">
        <v>-4</v>
      </c>
      <c r="AQ2064">
        <v>0</v>
      </c>
      <c r="AR2064" s="2">
        <v>0.54</v>
      </c>
    </row>
    <row r="2065" spans="6:44" x14ac:dyDescent="0.3">
      <c r="F2065" t="str">
        <f t="shared" si="154"/>
        <v>13551372</v>
      </c>
      <c r="G2065" t="e">
        <f t="shared" si="157"/>
        <v>#N/A</v>
      </c>
      <c r="H2065" s="11">
        <v>1355</v>
      </c>
      <c r="I2065" s="5">
        <v>1372</v>
      </c>
      <c r="J2065" t="s">
        <v>67</v>
      </c>
      <c r="K2065" t="s">
        <v>70</v>
      </c>
      <c r="O2065" s="3"/>
      <c r="P2065" s="4"/>
      <c r="Q2065" s="4"/>
      <c r="R2065" s="2">
        <f t="shared" si="155"/>
        <v>0.60208516242317678</v>
      </c>
      <c r="S2065" s="2">
        <f t="shared" si="156"/>
        <v>0.39791483757682322</v>
      </c>
      <c r="T2065" s="2"/>
      <c r="U2065" s="2"/>
      <c r="V2065" s="37"/>
      <c r="W2065" s="37"/>
      <c r="X2065" s="37"/>
      <c r="Y2065" s="37"/>
      <c r="Z2065" s="37"/>
      <c r="AA2065" s="37"/>
      <c r="AB2065" s="12">
        <v>12</v>
      </c>
      <c r="AC2065">
        <v>14</v>
      </c>
      <c r="AD2065">
        <v>-36</v>
      </c>
      <c r="AE2065">
        <v>0</v>
      </c>
      <c r="AF2065">
        <v>1</v>
      </c>
      <c r="AG2065">
        <v>0</v>
      </c>
      <c r="AH2065">
        <v>-6</v>
      </c>
      <c r="AI2065">
        <v>-10</v>
      </c>
      <c r="AJ2065">
        <v>-8</v>
      </c>
      <c r="AK2065">
        <v>6</v>
      </c>
      <c r="AL2065">
        <v>0.06</v>
      </c>
      <c r="AM2065">
        <v>5.2</v>
      </c>
      <c r="AN2065">
        <v>7.2</v>
      </c>
      <c r="AO2065">
        <v>-2</v>
      </c>
      <c r="AP2065">
        <v>2</v>
      </c>
      <c r="AQ2065">
        <v>1</v>
      </c>
      <c r="AR2065" s="2">
        <v>0.74</v>
      </c>
    </row>
    <row r="2066" spans="6:44" x14ac:dyDescent="0.3">
      <c r="F2066" t="str">
        <f t="shared" si="154"/>
        <v>13551382</v>
      </c>
      <c r="G2066" t="e">
        <f t="shared" si="157"/>
        <v>#N/A</v>
      </c>
      <c r="H2066" s="11">
        <v>1355</v>
      </c>
      <c r="I2066" s="5">
        <v>1382</v>
      </c>
      <c r="J2066" t="s">
        <v>67</v>
      </c>
      <c r="K2066" t="s">
        <v>71</v>
      </c>
      <c r="O2066" s="3"/>
      <c r="P2066" s="4"/>
      <c r="Q2066" s="4"/>
      <c r="R2066" s="2">
        <f t="shared" si="155"/>
        <v>0.51208516242317681</v>
      </c>
      <c r="S2066" s="2">
        <f t="shared" si="156"/>
        <v>0.48791483757682319</v>
      </c>
      <c r="T2066" s="2"/>
      <c r="U2066" s="2"/>
      <c r="V2066" s="37"/>
      <c r="W2066" s="37"/>
      <c r="X2066" s="37"/>
      <c r="Y2066" s="37"/>
      <c r="Z2066" s="37"/>
      <c r="AA2066" s="37"/>
      <c r="AB2066" s="12">
        <v>12</v>
      </c>
      <c r="AC2066">
        <v>11</v>
      </c>
      <c r="AD2066">
        <v>6</v>
      </c>
      <c r="AE2066">
        <v>0.02</v>
      </c>
      <c r="AF2066">
        <v>2</v>
      </c>
      <c r="AG2066">
        <v>1</v>
      </c>
      <c r="AH2066">
        <v>-2</v>
      </c>
      <c r="AI2066">
        <v>-5</v>
      </c>
      <c r="AJ2066">
        <v>-5</v>
      </c>
      <c r="AK2066">
        <v>7</v>
      </c>
      <c r="AL2066">
        <v>0.01</v>
      </c>
      <c r="AM2066">
        <v>5.5</v>
      </c>
      <c r="AN2066">
        <v>4.5999999999999996</v>
      </c>
      <c r="AO2066">
        <v>0.9</v>
      </c>
      <c r="AP2066">
        <v>-1</v>
      </c>
      <c r="AQ2066">
        <v>0</v>
      </c>
      <c r="AR2066" s="2">
        <v>0.65</v>
      </c>
    </row>
    <row r="2067" spans="6:44" x14ac:dyDescent="0.3">
      <c r="F2067" t="str">
        <f t="shared" si="154"/>
        <v>13551393</v>
      </c>
      <c r="G2067" t="e">
        <f t="shared" si="157"/>
        <v>#N/A</v>
      </c>
      <c r="H2067" s="11">
        <v>1355</v>
      </c>
      <c r="I2067" s="5">
        <v>1393</v>
      </c>
      <c r="J2067" t="s">
        <v>67</v>
      </c>
      <c r="K2067" t="s">
        <v>72</v>
      </c>
      <c r="O2067" s="3"/>
      <c r="P2067" s="4"/>
      <c r="Q2067" s="4"/>
      <c r="R2067" s="2">
        <f t="shared" si="155"/>
        <v>0.52208516242317682</v>
      </c>
      <c r="S2067" s="2">
        <f t="shared" si="156"/>
        <v>0.47791483757682318</v>
      </c>
      <c r="T2067" s="2"/>
      <c r="U2067" s="2"/>
      <c r="V2067" s="37"/>
      <c r="W2067" s="37"/>
      <c r="X2067" s="37"/>
      <c r="Y2067" s="37"/>
      <c r="Z2067" s="37"/>
      <c r="AA2067" s="37"/>
      <c r="AB2067" s="12">
        <v>12</v>
      </c>
      <c r="AC2067">
        <v>11</v>
      </c>
      <c r="AD2067">
        <v>21</v>
      </c>
      <c r="AE2067">
        <v>0.19</v>
      </c>
      <c r="AF2067">
        <v>7</v>
      </c>
      <c r="AG2067">
        <v>3</v>
      </c>
      <c r="AH2067">
        <v>-4</v>
      </c>
      <c r="AI2067">
        <v>-4</v>
      </c>
      <c r="AJ2067">
        <v>-10</v>
      </c>
      <c r="AK2067">
        <v>6</v>
      </c>
      <c r="AL2067">
        <v>0.02</v>
      </c>
      <c r="AM2067">
        <v>15.9</v>
      </c>
      <c r="AN2067">
        <v>11.1</v>
      </c>
      <c r="AO2067">
        <v>4.8</v>
      </c>
      <c r="AP2067">
        <v>-1</v>
      </c>
      <c r="AQ2067">
        <v>0</v>
      </c>
      <c r="AR2067" s="2">
        <v>0.66</v>
      </c>
    </row>
    <row r="2068" spans="6:44" x14ac:dyDescent="0.3">
      <c r="F2068" t="str">
        <f t="shared" si="154"/>
        <v>13551395</v>
      </c>
      <c r="G2068" t="e">
        <f t="shared" si="157"/>
        <v>#N/A</v>
      </c>
      <c r="H2068" s="11">
        <v>1355</v>
      </c>
      <c r="I2068" s="5">
        <v>1395</v>
      </c>
      <c r="J2068" t="s">
        <v>67</v>
      </c>
      <c r="K2068" t="s">
        <v>73</v>
      </c>
      <c r="O2068" s="3"/>
      <c r="P2068" s="4"/>
      <c r="Q2068" s="4"/>
      <c r="R2068" s="2">
        <f t="shared" si="155"/>
        <v>0.3720851624231768</v>
      </c>
      <c r="S2068" s="2">
        <f t="shared" si="156"/>
        <v>0.6279148375768232</v>
      </c>
      <c r="T2068" s="2"/>
      <c r="U2068" s="2"/>
      <c r="V2068" s="37"/>
      <c r="W2068" s="37"/>
      <c r="X2068" s="37"/>
      <c r="Y2068" s="37"/>
      <c r="Z2068" s="37"/>
      <c r="AA2068" s="37"/>
      <c r="AB2068" s="12">
        <v>12</v>
      </c>
      <c r="AC2068">
        <v>6</v>
      </c>
      <c r="AD2068">
        <v>53</v>
      </c>
      <c r="AE2068">
        <v>0.14000000000000001</v>
      </c>
      <c r="AF2068">
        <v>-3</v>
      </c>
      <c r="AG2068">
        <v>-3</v>
      </c>
      <c r="AH2068">
        <v>-3</v>
      </c>
      <c r="AI2068">
        <v>-3</v>
      </c>
      <c r="AJ2068">
        <v>-10</v>
      </c>
      <c r="AK2068">
        <v>3</v>
      </c>
      <c r="AL2068">
        <v>0.05</v>
      </c>
      <c r="AM2068">
        <v>0.4</v>
      </c>
      <c r="AN2068">
        <v>-0.3</v>
      </c>
      <c r="AO2068">
        <v>0.7</v>
      </c>
      <c r="AP2068">
        <v>-6</v>
      </c>
      <c r="AQ2068">
        <v>0</v>
      </c>
      <c r="AR2068" s="2">
        <v>0.51</v>
      </c>
    </row>
    <row r="2069" spans="6:44" x14ac:dyDescent="0.3">
      <c r="F2069" t="str">
        <f t="shared" si="154"/>
        <v>13551397</v>
      </c>
      <c r="G2069" t="e">
        <f t="shared" si="157"/>
        <v>#N/A</v>
      </c>
      <c r="H2069" s="11">
        <v>1355</v>
      </c>
      <c r="I2069" s="5">
        <v>1397</v>
      </c>
      <c r="J2069" t="s">
        <v>67</v>
      </c>
      <c r="K2069" t="s">
        <v>74</v>
      </c>
      <c r="O2069" s="3"/>
      <c r="P2069" s="4"/>
      <c r="Q2069" s="4"/>
      <c r="R2069" s="2">
        <f t="shared" si="155"/>
        <v>0.33208516242317676</v>
      </c>
      <c r="S2069" s="2">
        <f t="shared" si="156"/>
        <v>0.66791483757682324</v>
      </c>
      <c r="T2069" s="2"/>
      <c r="U2069" s="2"/>
      <c r="V2069" s="37"/>
      <c r="W2069" s="37"/>
      <c r="X2069" s="37"/>
      <c r="Y2069" s="37"/>
      <c r="Z2069" s="37"/>
      <c r="AA2069" s="37"/>
      <c r="AB2069" s="12">
        <v>12</v>
      </c>
      <c r="AC2069">
        <v>3</v>
      </c>
      <c r="AD2069">
        <v>64</v>
      </c>
      <c r="AE2069">
        <v>0.04</v>
      </c>
      <c r="AF2069">
        <v>3</v>
      </c>
      <c r="AG2069">
        <v>3</v>
      </c>
      <c r="AH2069">
        <v>-3</v>
      </c>
      <c r="AI2069">
        <v>-5</v>
      </c>
      <c r="AJ2069">
        <v>-9</v>
      </c>
      <c r="AK2069">
        <v>8</v>
      </c>
      <c r="AL2069">
        <v>0</v>
      </c>
      <c r="AM2069">
        <v>9.1999999999999993</v>
      </c>
      <c r="AN2069">
        <v>9.1999999999999993</v>
      </c>
      <c r="AO2069" s="1">
        <v>1.42E-14</v>
      </c>
      <c r="AP2069">
        <v>-9</v>
      </c>
      <c r="AQ2069">
        <v>0</v>
      </c>
      <c r="AR2069" s="2">
        <v>0.47</v>
      </c>
    </row>
    <row r="2070" spans="6:44" x14ac:dyDescent="0.3">
      <c r="F2070" t="str">
        <f t="shared" si="154"/>
        <v>13551400</v>
      </c>
      <c r="G2070" t="e">
        <f t="shared" si="157"/>
        <v>#N/A</v>
      </c>
      <c r="H2070" s="11">
        <v>1355</v>
      </c>
      <c r="I2070" s="5">
        <v>1400</v>
      </c>
      <c r="J2070" t="s">
        <v>67</v>
      </c>
      <c r="K2070" t="s">
        <v>75</v>
      </c>
      <c r="O2070" s="3"/>
      <c r="P2070" s="4"/>
      <c r="Q2070" s="4"/>
      <c r="R2070" s="2">
        <f t="shared" si="155"/>
        <v>0.46208516242317677</v>
      </c>
      <c r="S2070" s="2">
        <f t="shared" si="156"/>
        <v>0.53791483757682323</v>
      </c>
      <c r="T2070" s="2"/>
      <c r="U2070" s="2"/>
      <c r="V2070" s="37"/>
      <c r="W2070" s="37"/>
      <c r="X2070" s="37"/>
      <c r="Y2070" s="37"/>
      <c r="Z2070" s="37"/>
      <c r="AA2070" s="37"/>
      <c r="AB2070" s="12">
        <v>12</v>
      </c>
      <c r="AC2070">
        <v>10</v>
      </c>
      <c r="AD2070">
        <v>36</v>
      </c>
      <c r="AE2070">
        <v>0.22</v>
      </c>
      <c r="AF2070">
        <v>4</v>
      </c>
      <c r="AG2070">
        <v>2</v>
      </c>
      <c r="AH2070">
        <v>-3</v>
      </c>
      <c r="AI2070">
        <v>-3</v>
      </c>
      <c r="AJ2070">
        <v>-4</v>
      </c>
      <c r="AK2070">
        <v>6</v>
      </c>
      <c r="AL2070">
        <v>0.09</v>
      </c>
      <c r="AM2070">
        <v>11.7</v>
      </c>
      <c r="AN2070">
        <v>7.4</v>
      </c>
      <c r="AO2070">
        <v>4.3</v>
      </c>
      <c r="AP2070">
        <v>-2</v>
      </c>
      <c r="AQ2070">
        <v>0</v>
      </c>
      <c r="AR2070" s="2">
        <v>0.6</v>
      </c>
    </row>
    <row r="2071" spans="6:44" x14ac:dyDescent="0.3">
      <c r="F2071" t="str">
        <f t="shared" si="154"/>
        <v>13551401</v>
      </c>
      <c r="G2071" t="e">
        <f t="shared" si="157"/>
        <v>#N/A</v>
      </c>
      <c r="H2071" s="11">
        <v>1355</v>
      </c>
      <c r="I2071" s="5">
        <v>1401</v>
      </c>
      <c r="J2071" t="s">
        <v>67</v>
      </c>
      <c r="K2071" t="s">
        <v>76</v>
      </c>
      <c r="O2071" s="3"/>
      <c r="P2071" s="4"/>
      <c r="Q2071" s="4"/>
      <c r="R2071" s="2">
        <f t="shared" si="155"/>
        <v>0.42208516242317684</v>
      </c>
      <c r="S2071" s="2">
        <f t="shared" si="156"/>
        <v>0.57791483757682316</v>
      </c>
      <c r="T2071" s="2"/>
      <c r="U2071" s="2"/>
      <c r="V2071" s="37"/>
      <c r="W2071" s="37"/>
      <c r="X2071" s="37"/>
      <c r="Y2071" s="37"/>
      <c r="Z2071" s="37"/>
      <c r="AA2071" s="37"/>
      <c r="AB2071" s="12">
        <v>12</v>
      </c>
      <c r="AC2071">
        <v>7</v>
      </c>
      <c r="AD2071">
        <v>45</v>
      </c>
      <c r="AE2071">
        <v>0.18</v>
      </c>
      <c r="AF2071">
        <v>3</v>
      </c>
      <c r="AG2071">
        <v>4</v>
      </c>
      <c r="AH2071">
        <v>-4</v>
      </c>
      <c r="AI2071">
        <v>-1</v>
      </c>
      <c r="AJ2071">
        <v>-9</v>
      </c>
      <c r="AK2071">
        <v>5</v>
      </c>
      <c r="AL2071">
        <v>0.09</v>
      </c>
      <c r="AM2071">
        <v>8.4</v>
      </c>
      <c r="AN2071">
        <v>5.8</v>
      </c>
      <c r="AO2071">
        <v>2.6</v>
      </c>
      <c r="AP2071">
        <v>-5</v>
      </c>
      <c r="AQ2071">
        <v>0</v>
      </c>
      <c r="AR2071" s="2">
        <v>0.56000000000000005</v>
      </c>
    </row>
    <row r="2072" spans="6:44" x14ac:dyDescent="0.3">
      <c r="F2072" t="str">
        <f t="shared" si="154"/>
        <v>13551403</v>
      </c>
      <c r="G2072" t="e">
        <f t="shared" si="157"/>
        <v>#N/A</v>
      </c>
      <c r="H2072" s="11">
        <v>1355</v>
      </c>
      <c r="I2072" s="5">
        <v>1403</v>
      </c>
      <c r="J2072" t="s">
        <v>67</v>
      </c>
      <c r="K2072" t="s">
        <v>77</v>
      </c>
      <c r="O2072" s="3"/>
      <c r="P2072" s="4"/>
      <c r="Q2072" s="4"/>
      <c r="R2072" s="2">
        <f t="shared" si="155"/>
        <v>0.3120851624231768</v>
      </c>
      <c r="S2072" s="2">
        <f t="shared" si="156"/>
        <v>0.68791483757682315</v>
      </c>
      <c r="T2072" s="2"/>
      <c r="U2072" s="2"/>
      <c r="V2072" s="37"/>
      <c r="W2072" s="37"/>
      <c r="X2072" s="37"/>
      <c r="Y2072" s="37"/>
      <c r="Z2072" s="37"/>
      <c r="AA2072" s="37"/>
      <c r="AB2072" s="12">
        <v>12</v>
      </c>
      <c r="AC2072">
        <v>3</v>
      </c>
      <c r="AD2072">
        <v>63</v>
      </c>
      <c r="AE2072">
        <v>7.0000000000000007E-2</v>
      </c>
      <c r="AF2072">
        <v>1</v>
      </c>
      <c r="AG2072">
        <v>3</v>
      </c>
      <c r="AH2072">
        <v>-4</v>
      </c>
      <c r="AI2072">
        <v>-6</v>
      </c>
      <c r="AJ2072">
        <v>-8</v>
      </c>
      <c r="AK2072">
        <v>5</v>
      </c>
      <c r="AL2072">
        <v>0.06</v>
      </c>
      <c r="AM2072">
        <v>8.1999999999999993</v>
      </c>
      <c r="AN2072">
        <v>10.9</v>
      </c>
      <c r="AO2072">
        <v>-2.7</v>
      </c>
      <c r="AP2072">
        <v>-9</v>
      </c>
      <c r="AQ2072">
        <v>0</v>
      </c>
      <c r="AR2072" s="2">
        <v>0.45</v>
      </c>
    </row>
    <row r="2073" spans="6:44" x14ac:dyDescent="0.3">
      <c r="F2073" t="str">
        <f t="shared" si="154"/>
        <v>13551411</v>
      </c>
      <c r="G2073" t="e">
        <f t="shared" si="157"/>
        <v>#N/A</v>
      </c>
      <c r="H2073" s="11">
        <v>1355</v>
      </c>
      <c r="I2073" s="5">
        <v>1411</v>
      </c>
      <c r="J2073" t="s">
        <v>67</v>
      </c>
      <c r="K2073" t="s">
        <v>78</v>
      </c>
      <c r="O2073" s="3"/>
      <c r="P2073" s="4"/>
      <c r="Q2073" s="4"/>
      <c r="R2073" s="2">
        <f t="shared" si="155"/>
        <v>0.82208516242317675</v>
      </c>
      <c r="S2073" s="2">
        <f t="shared" si="156"/>
        <v>0.17791483757682325</v>
      </c>
      <c r="T2073" s="2"/>
      <c r="U2073" s="2"/>
      <c r="V2073" s="37"/>
      <c r="W2073" s="37"/>
      <c r="X2073" s="37"/>
      <c r="Y2073" s="37"/>
      <c r="Z2073" s="37"/>
      <c r="AA2073" s="37"/>
      <c r="AB2073" s="12">
        <v>12</v>
      </c>
      <c r="AC2073">
        <v>16</v>
      </c>
      <c r="AD2073">
        <v>-174</v>
      </c>
      <c r="AE2073">
        <v>0.36</v>
      </c>
      <c r="AF2073">
        <v>3</v>
      </c>
      <c r="AG2073">
        <v>-2</v>
      </c>
      <c r="AH2073">
        <v>-3</v>
      </c>
      <c r="AI2073">
        <v>-1</v>
      </c>
      <c r="AJ2073">
        <v>-4</v>
      </c>
      <c r="AK2073">
        <v>9</v>
      </c>
      <c r="AL2073">
        <v>0.04</v>
      </c>
      <c r="AM2073">
        <v>5.8</v>
      </c>
      <c r="AN2073">
        <v>-4.0999999999999996</v>
      </c>
      <c r="AO2073">
        <v>9.9</v>
      </c>
      <c r="AP2073">
        <v>4</v>
      </c>
      <c r="AQ2073">
        <v>1</v>
      </c>
      <c r="AR2073" s="2">
        <v>0.96</v>
      </c>
    </row>
    <row r="2074" spans="6:44" x14ac:dyDescent="0.3">
      <c r="F2074" t="str">
        <f t="shared" si="154"/>
        <v>13551417</v>
      </c>
      <c r="G2074" t="e">
        <f t="shared" si="157"/>
        <v>#N/A</v>
      </c>
      <c r="H2074" s="11">
        <v>1355</v>
      </c>
      <c r="I2074" s="5">
        <v>1417</v>
      </c>
      <c r="J2074" t="s">
        <v>67</v>
      </c>
      <c r="K2074" t="s">
        <v>79</v>
      </c>
      <c r="O2074" s="3"/>
      <c r="P2074" s="4"/>
      <c r="Q2074" s="4"/>
      <c r="R2074" s="2">
        <f t="shared" si="155"/>
        <v>0.46208516242317677</v>
      </c>
      <c r="S2074" s="2">
        <f t="shared" si="156"/>
        <v>0.53791483757682323</v>
      </c>
      <c r="T2074" s="2"/>
      <c r="U2074" s="2"/>
      <c r="V2074" s="37"/>
      <c r="W2074" s="37"/>
      <c r="X2074" s="37"/>
      <c r="Y2074" s="37"/>
      <c r="Z2074" s="37"/>
      <c r="AA2074" s="37"/>
      <c r="AB2074" s="12">
        <v>12</v>
      </c>
      <c r="AC2074">
        <v>11</v>
      </c>
      <c r="AD2074">
        <v>27</v>
      </c>
      <c r="AE2074">
        <v>0.14000000000000001</v>
      </c>
      <c r="AF2074">
        <v>0</v>
      </c>
      <c r="AG2074">
        <v>1</v>
      </c>
      <c r="AH2074">
        <v>-2</v>
      </c>
      <c r="AI2074">
        <v>0</v>
      </c>
      <c r="AJ2074">
        <v>-4</v>
      </c>
      <c r="AK2074">
        <v>4</v>
      </c>
      <c r="AL2074">
        <v>0.04</v>
      </c>
      <c r="AM2074">
        <v>1.5</v>
      </c>
      <c r="AN2074">
        <v>-0.7</v>
      </c>
      <c r="AO2074">
        <v>2.2000000000000002</v>
      </c>
      <c r="AP2074">
        <v>-1</v>
      </c>
      <c r="AQ2074">
        <v>0</v>
      </c>
      <c r="AR2074" s="2">
        <v>0.6</v>
      </c>
    </row>
    <row r="2075" spans="6:44" x14ac:dyDescent="0.3">
      <c r="F2075" t="str">
        <f t="shared" si="154"/>
        <v>13551420</v>
      </c>
      <c r="G2075" t="e">
        <f t="shared" si="157"/>
        <v>#N/A</v>
      </c>
      <c r="H2075" s="11">
        <v>1355</v>
      </c>
      <c r="I2075" s="5">
        <v>1420</v>
      </c>
      <c r="J2075" t="s">
        <v>67</v>
      </c>
      <c r="K2075" t="s">
        <v>80</v>
      </c>
      <c r="O2075" s="3"/>
      <c r="P2075" s="4"/>
      <c r="Q2075" s="4"/>
      <c r="R2075" s="2">
        <f t="shared" si="155"/>
        <v>0.76208516242317681</v>
      </c>
      <c r="S2075" s="2">
        <f t="shared" si="156"/>
        <v>0.23791483757682319</v>
      </c>
      <c r="T2075" s="2"/>
      <c r="U2075" s="2"/>
      <c r="V2075" s="37"/>
      <c r="W2075" s="37"/>
      <c r="X2075" s="37"/>
      <c r="Y2075" s="37"/>
      <c r="Z2075" s="37"/>
      <c r="AA2075" s="37"/>
      <c r="AB2075" s="12">
        <v>12</v>
      </c>
      <c r="AC2075">
        <v>16</v>
      </c>
      <c r="AD2075">
        <v>-109</v>
      </c>
      <c r="AE2075">
        <v>0.12</v>
      </c>
      <c r="AF2075">
        <v>2</v>
      </c>
      <c r="AG2075">
        <v>-2</v>
      </c>
      <c r="AH2075">
        <v>-3</v>
      </c>
      <c r="AI2075">
        <v>-5</v>
      </c>
      <c r="AJ2075">
        <v>-1</v>
      </c>
      <c r="AK2075">
        <v>6</v>
      </c>
      <c r="AL2075">
        <v>0.11</v>
      </c>
      <c r="AM2075">
        <v>10.9</v>
      </c>
      <c r="AN2075">
        <v>4.5999999999999996</v>
      </c>
      <c r="AO2075">
        <v>6.3</v>
      </c>
      <c r="AP2075">
        <v>4</v>
      </c>
      <c r="AQ2075">
        <v>1</v>
      </c>
      <c r="AR2075" s="2">
        <v>0.9</v>
      </c>
    </row>
    <row r="2076" spans="6:44" x14ac:dyDescent="0.3">
      <c r="F2076" t="str">
        <f t="shared" si="154"/>
        <v>13551422</v>
      </c>
      <c r="G2076" t="e">
        <f t="shared" si="157"/>
        <v>#N/A</v>
      </c>
      <c r="H2076" s="11">
        <v>1355</v>
      </c>
      <c r="I2076" s="5">
        <v>1422</v>
      </c>
      <c r="J2076" t="s">
        <v>67</v>
      </c>
      <c r="K2076" t="s">
        <v>81</v>
      </c>
      <c r="O2076" s="3"/>
      <c r="P2076" s="4"/>
      <c r="Q2076" s="4"/>
      <c r="R2076" s="2">
        <f t="shared" si="155"/>
        <v>0.54208516242317684</v>
      </c>
      <c r="S2076" s="2">
        <f t="shared" si="156"/>
        <v>0.45791483757682316</v>
      </c>
      <c r="T2076" s="2"/>
      <c r="U2076" s="2"/>
      <c r="V2076" s="37"/>
      <c r="W2076" s="37"/>
      <c r="X2076" s="37"/>
      <c r="Y2076" s="37"/>
      <c r="Z2076" s="37"/>
      <c r="AA2076" s="37"/>
      <c r="AB2076" s="12">
        <v>12</v>
      </c>
      <c r="AC2076">
        <v>13</v>
      </c>
      <c r="AD2076">
        <v>-7</v>
      </c>
      <c r="AE2076">
        <v>0.03</v>
      </c>
      <c r="AF2076">
        <v>2</v>
      </c>
      <c r="AG2076">
        <v>2</v>
      </c>
      <c r="AH2076">
        <v>-5</v>
      </c>
      <c r="AI2076">
        <v>-7</v>
      </c>
      <c r="AJ2076">
        <v>-9</v>
      </c>
      <c r="AK2076">
        <v>1</v>
      </c>
      <c r="AL2076">
        <v>0.06</v>
      </c>
      <c r="AM2076">
        <v>11.3</v>
      </c>
      <c r="AN2076">
        <v>12.3</v>
      </c>
      <c r="AO2076">
        <v>-1</v>
      </c>
      <c r="AP2076">
        <v>1</v>
      </c>
      <c r="AQ2076">
        <v>1</v>
      </c>
      <c r="AR2076" s="2">
        <v>0.68</v>
      </c>
    </row>
    <row r="2077" spans="6:44" x14ac:dyDescent="0.3">
      <c r="F2077" t="str">
        <f t="shared" si="154"/>
        <v>13551437</v>
      </c>
      <c r="G2077" t="e">
        <f t="shared" si="157"/>
        <v>#N/A</v>
      </c>
      <c r="H2077" s="11">
        <v>1355</v>
      </c>
      <c r="I2077" s="5">
        <v>1437</v>
      </c>
      <c r="J2077" t="s">
        <v>67</v>
      </c>
      <c r="K2077" t="s">
        <v>82</v>
      </c>
      <c r="O2077" s="3"/>
      <c r="P2077" s="4"/>
      <c r="Q2077" s="4"/>
      <c r="R2077" s="2">
        <f t="shared" si="155"/>
        <v>0.21208516242317677</v>
      </c>
      <c r="S2077" s="2">
        <f t="shared" si="156"/>
        <v>0.78791483757682323</v>
      </c>
      <c r="T2077" s="2"/>
      <c r="U2077" s="2"/>
      <c r="V2077" s="37"/>
      <c r="W2077" s="37"/>
      <c r="X2077" s="37"/>
      <c r="Y2077" s="37"/>
      <c r="Z2077" s="37"/>
      <c r="AA2077" s="37"/>
      <c r="AB2077" s="12">
        <v>12</v>
      </c>
      <c r="AC2077">
        <v>1</v>
      </c>
      <c r="AD2077">
        <v>73</v>
      </c>
      <c r="AE2077">
        <v>-0.08</v>
      </c>
      <c r="AF2077">
        <v>-6</v>
      </c>
      <c r="AG2077">
        <v>1</v>
      </c>
      <c r="AH2077">
        <v>-1</v>
      </c>
      <c r="AI2077">
        <v>-3</v>
      </c>
      <c r="AJ2077">
        <v>-4</v>
      </c>
      <c r="AK2077">
        <v>4</v>
      </c>
      <c r="AL2077">
        <v>-0.01</v>
      </c>
      <c r="AM2077">
        <v>-3.7</v>
      </c>
      <c r="AN2077">
        <v>4.7</v>
      </c>
      <c r="AO2077">
        <v>-8.4</v>
      </c>
      <c r="AP2077">
        <v>-11</v>
      </c>
      <c r="AQ2077">
        <v>0</v>
      </c>
      <c r="AR2077" s="2">
        <v>0.35</v>
      </c>
    </row>
    <row r="2078" spans="6:44" x14ac:dyDescent="0.3">
      <c r="F2078" t="str">
        <f t="shared" si="154"/>
        <v>13551438</v>
      </c>
      <c r="G2078" t="e">
        <f t="shared" si="157"/>
        <v>#N/A</v>
      </c>
      <c r="H2078" s="11">
        <v>1355</v>
      </c>
      <c r="I2078" s="5">
        <v>1438</v>
      </c>
      <c r="J2078" t="s">
        <v>67</v>
      </c>
      <c r="K2078" t="s">
        <v>83</v>
      </c>
      <c r="O2078" s="3"/>
      <c r="P2078" s="4"/>
      <c r="Q2078" s="4"/>
      <c r="R2078" s="2">
        <f t="shared" si="155"/>
        <v>0.23208516242317678</v>
      </c>
      <c r="S2078" s="2">
        <f t="shared" si="156"/>
        <v>0.76791483757682322</v>
      </c>
      <c r="T2078" s="2"/>
      <c r="U2078" s="2"/>
      <c r="V2078" s="37"/>
      <c r="W2078" s="37"/>
      <c r="X2078" s="37"/>
      <c r="Y2078" s="37"/>
      <c r="Z2078" s="37"/>
      <c r="AA2078" s="37"/>
      <c r="AB2078" s="12">
        <v>12</v>
      </c>
      <c r="AC2078">
        <v>1</v>
      </c>
      <c r="AD2078">
        <v>74</v>
      </c>
      <c r="AE2078">
        <v>-0.14000000000000001</v>
      </c>
      <c r="AF2078">
        <v>1</v>
      </c>
      <c r="AG2078">
        <v>6</v>
      </c>
      <c r="AH2078">
        <v>0</v>
      </c>
      <c r="AI2078">
        <v>-6</v>
      </c>
      <c r="AJ2078">
        <v>-2</v>
      </c>
      <c r="AK2078">
        <v>3</v>
      </c>
      <c r="AL2078">
        <v>0</v>
      </c>
      <c r="AM2078">
        <v>15.9</v>
      </c>
      <c r="AN2078">
        <v>22.2</v>
      </c>
      <c r="AO2078">
        <v>-6.3</v>
      </c>
      <c r="AP2078">
        <v>-11</v>
      </c>
      <c r="AQ2078">
        <v>0</v>
      </c>
      <c r="AR2078" s="2">
        <v>0.37</v>
      </c>
    </row>
    <row r="2079" spans="6:44" x14ac:dyDescent="0.3">
      <c r="F2079" t="str">
        <f t="shared" si="154"/>
        <v>13551439</v>
      </c>
      <c r="G2079" t="e">
        <f t="shared" si="157"/>
        <v>#N/A</v>
      </c>
      <c r="H2079" s="11">
        <v>1355</v>
      </c>
      <c r="I2079" s="5">
        <v>1439</v>
      </c>
      <c r="J2079" t="s">
        <v>67</v>
      </c>
      <c r="K2079" t="s">
        <v>84</v>
      </c>
      <c r="O2079" s="3"/>
      <c r="P2079" s="4"/>
      <c r="Q2079" s="4"/>
      <c r="R2079" s="2">
        <f t="shared" si="155"/>
        <v>0.38208516242317681</v>
      </c>
      <c r="S2079" s="2">
        <f t="shared" si="156"/>
        <v>0.61791483757682319</v>
      </c>
      <c r="T2079" s="2"/>
      <c r="U2079" s="2"/>
      <c r="V2079" s="37"/>
      <c r="W2079" s="37"/>
      <c r="X2079" s="37"/>
      <c r="Y2079" s="37"/>
      <c r="Z2079" s="37"/>
      <c r="AA2079" s="37"/>
      <c r="AB2079" s="12">
        <v>12</v>
      </c>
      <c r="AC2079">
        <v>8</v>
      </c>
      <c r="AD2079">
        <v>43</v>
      </c>
      <c r="AE2079">
        <v>0.14000000000000001</v>
      </c>
      <c r="AF2079">
        <v>-3</v>
      </c>
      <c r="AG2079">
        <v>0</v>
      </c>
      <c r="AH2079">
        <v>-3</v>
      </c>
      <c r="AI2079">
        <v>-3</v>
      </c>
      <c r="AJ2079">
        <v>1</v>
      </c>
      <c r="AK2079">
        <v>6</v>
      </c>
      <c r="AL2079">
        <v>0.05</v>
      </c>
      <c r="AM2079">
        <v>3.7</v>
      </c>
      <c r="AN2079">
        <v>3.8</v>
      </c>
      <c r="AO2079">
        <v>-0.1</v>
      </c>
      <c r="AP2079">
        <v>-4</v>
      </c>
      <c r="AQ2079">
        <v>0</v>
      </c>
      <c r="AR2079" s="2">
        <v>0.52</v>
      </c>
    </row>
    <row r="2080" spans="6:44" x14ac:dyDescent="0.3">
      <c r="F2080" t="str">
        <f t="shared" si="154"/>
        <v>13551452</v>
      </c>
      <c r="G2080" t="e">
        <f t="shared" si="157"/>
        <v>#N/A</v>
      </c>
      <c r="H2080" s="11">
        <v>1355</v>
      </c>
      <c r="I2080" s="5">
        <v>1452</v>
      </c>
      <c r="J2080" t="s">
        <v>67</v>
      </c>
      <c r="K2080" t="s">
        <v>85</v>
      </c>
      <c r="O2080" s="3"/>
      <c r="P2080" s="4"/>
      <c r="Q2080" s="4"/>
      <c r="R2080" s="2">
        <f t="shared" si="155"/>
        <v>0.32208516242317681</v>
      </c>
      <c r="S2080" s="2">
        <f t="shared" si="156"/>
        <v>0.67791483757682314</v>
      </c>
      <c r="T2080" s="2"/>
      <c r="U2080" s="2"/>
      <c r="V2080" s="37"/>
      <c r="W2080" s="37"/>
      <c r="X2080" s="37"/>
      <c r="Y2080" s="37"/>
      <c r="Z2080" s="37"/>
      <c r="AA2080" s="37"/>
      <c r="AB2080" s="12">
        <v>12</v>
      </c>
      <c r="AC2080">
        <v>5</v>
      </c>
      <c r="AD2080">
        <v>62</v>
      </c>
      <c r="AE2080">
        <v>0.09</v>
      </c>
      <c r="AF2080">
        <v>4</v>
      </c>
      <c r="AG2080">
        <v>0</v>
      </c>
      <c r="AH2080">
        <v>-1</v>
      </c>
      <c r="AI2080">
        <v>-8</v>
      </c>
      <c r="AJ2080">
        <v>-12</v>
      </c>
      <c r="AK2080">
        <v>7</v>
      </c>
      <c r="AL2080">
        <v>-0.01</v>
      </c>
      <c r="AM2080">
        <v>3.8</v>
      </c>
      <c r="AN2080">
        <v>6.6</v>
      </c>
      <c r="AO2080">
        <v>-2.8</v>
      </c>
      <c r="AP2080">
        <v>-7</v>
      </c>
      <c r="AQ2080">
        <v>0</v>
      </c>
      <c r="AR2080" s="2">
        <v>0.46</v>
      </c>
    </row>
    <row r="2081" spans="6:44" x14ac:dyDescent="0.3">
      <c r="F2081" t="str">
        <f t="shared" si="154"/>
        <v>13551455</v>
      </c>
      <c r="G2081" t="e">
        <f t="shared" si="157"/>
        <v>#N/A</v>
      </c>
      <c r="H2081" s="11">
        <v>1355</v>
      </c>
      <c r="I2081" s="5">
        <v>1455</v>
      </c>
      <c r="J2081" t="s">
        <v>67</v>
      </c>
      <c r="K2081" t="s">
        <v>86</v>
      </c>
      <c r="O2081" s="3"/>
      <c r="P2081" s="4"/>
      <c r="Q2081" s="4"/>
      <c r="R2081" s="2">
        <f t="shared" si="155"/>
        <v>0.33208516242317676</v>
      </c>
      <c r="S2081" s="2">
        <f t="shared" si="156"/>
        <v>0.66791483757682324</v>
      </c>
      <c r="T2081" s="2"/>
      <c r="U2081" s="2"/>
      <c r="V2081" s="37"/>
      <c r="W2081" s="37"/>
      <c r="X2081" s="37"/>
      <c r="Y2081" s="37"/>
      <c r="Z2081" s="37"/>
      <c r="AA2081" s="37"/>
      <c r="AB2081" s="12">
        <v>12</v>
      </c>
      <c r="AC2081">
        <v>4</v>
      </c>
      <c r="AD2081">
        <v>55</v>
      </c>
      <c r="AE2081">
        <v>0.02</v>
      </c>
      <c r="AF2081">
        <v>-1</v>
      </c>
      <c r="AG2081">
        <v>1</v>
      </c>
      <c r="AH2081">
        <v>-2</v>
      </c>
      <c r="AI2081">
        <v>-2</v>
      </c>
      <c r="AJ2081">
        <v>-10</v>
      </c>
      <c r="AK2081">
        <v>0</v>
      </c>
      <c r="AL2081">
        <v>0.02</v>
      </c>
      <c r="AM2081">
        <v>0.4</v>
      </c>
      <c r="AN2081">
        <v>4.3</v>
      </c>
      <c r="AO2081">
        <v>-3.9</v>
      </c>
      <c r="AP2081">
        <v>-8</v>
      </c>
      <c r="AQ2081">
        <v>0</v>
      </c>
      <c r="AR2081" s="2">
        <v>0.47</v>
      </c>
    </row>
    <row r="2082" spans="6:44" x14ac:dyDescent="0.3">
      <c r="F2082" t="str">
        <f t="shared" si="154"/>
        <v>13551460</v>
      </c>
      <c r="G2082" t="e">
        <f t="shared" si="157"/>
        <v>#N/A</v>
      </c>
      <c r="H2082" s="11">
        <v>1355</v>
      </c>
      <c r="I2082" s="5">
        <v>1460</v>
      </c>
      <c r="J2082" t="s">
        <v>67</v>
      </c>
      <c r="K2082" t="s">
        <v>87</v>
      </c>
      <c r="O2082" s="3"/>
      <c r="P2082" s="4"/>
      <c r="Q2082" s="4"/>
      <c r="R2082" s="2">
        <f t="shared" si="155"/>
        <v>0.69208516242317675</v>
      </c>
      <c r="S2082" s="2">
        <f t="shared" si="156"/>
        <v>0.30791483757682325</v>
      </c>
      <c r="T2082" s="2"/>
      <c r="U2082" s="2"/>
      <c r="V2082" s="37"/>
      <c r="W2082" s="37"/>
      <c r="X2082" s="37"/>
      <c r="Y2082" s="37"/>
      <c r="Z2082" s="37"/>
      <c r="AA2082" s="37"/>
      <c r="AB2082" s="12">
        <v>12</v>
      </c>
      <c r="AC2082">
        <v>14</v>
      </c>
      <c r="AD2082">
        <v>-60</v>
      </c>
      <c r="AE2082">
        <v>0.08</v>
      </c>
      <c r="AF2082">
        <v>5</v>
      </c>
      <c r="AG2082">
        <v>2</v>
      </c>
      <c r="AH2082">
        <v>-4</v>
      </c>
      <c r="AI2082">
        <v>-6</v>
      </c>
      <c r="AJ2082">
        <v>-4</v>
      </c>
      <c r="AK2082">
        <v>2</v>
      </c>
      <c r="AL2082">
        <v>0.04</v>
      </c>
      <c r="AM2082">
        <v>12.1</v>
      </c>
      <c r="AN2082">
        <v>9.4</v>
      </c>
      <c r="AO2082">
        <v>2.7</v>
      </c>
      <c r="AP2082">
        <v>2</v>
      </c>
      <c r="AQ2082">
        <v>1</v>
      </c>
      <c r="AR2082" s="2">
        <v>0.83</v>
      </c>
    </row>
    <row r="2083" spans="6:44" x14ac:dyDescent="0.3">
      <c r="F2083" t="str">
        <f t="shared" si="154"/>
        <v>13551462</v>
      </c>
      <c r="G2083" t="e">
        <f t="shared" si="157"/>
        <v>#N/A</v>
      </c>
      <c r="H2083" s="11">
        <v>1355</v>
      </c>
      <c r="I2083" s="5">
        <v>1462</v>
      </c>
      <c r="J2083" t="s">
        <v>67</v>
      </c>
      <c r="K2083" t="s">
        <v>88</v>
      </c>
      <c r="O2083" s="3"/>
      <c r="P2083" s="4"/>
      <c r="Q2083" s="4"/>
      <c r="R2083" s="2">
        <f t="shared" si="155"/>
        <v>0.33208516242317676</v>
      </c>
      <c r="S2083" s="2">
        <f t="shared" si="156"/>
        <v>0.66791483757682324</v>
      </c>
      <c r="T2083" s="2"/>
      <c r="U2083" s="2"/>
      <c r="V2083" s="37"/>
      <c r="W2083" s="37"/>
      <c r="X2083" s="37"/>
      <c r="Y2083" s="37"/>
      <c r="Z2083" s="37"/>
      <c r="AA2083" s="37"/>
      <c r="AB2083" s="12">
        <v>12</v>
      </c>
      <c r="AC2083">
        <v>1</v>
      </c>
      <c r="AD2083">
        <v>61</v>
      </c>
      <c r="AE2083">
        <v>-0.05</v>
      </c>
      <c r="AF2083">
        <v>-2</v>
      </c>
      <c r="AG2083">
        <v>0</v>
      </c>
      <c r="AH2083">
        <v>-3</v>
      </c>
      <c r="AI2083">
        <v>-1</v>
      </c>
      <c r="AJ2083">
        <v>-5</v>
      </c>
      <c r="AK2083">
        <v>0</v>
      </c>
      <c r="AL2083">
        <v>-0.03</v>
      </c>
      <c r="AM2083">
        <v>-0.9</v>
      </c>
      <c r="AN2083">
        <v>1.1000000000000001</v>
      </c>
      <c r="AO2083">
        <v>-2</v>
      </c>
      <c r="AP2083">
        <v>-11</v>
      </c>
      <c r="AQ2083">
        <v>0</v>
      </c>
      <c r="AR2083" s="2">
        <v>0.47</v>
      </c>
    </row>
    <row r="2084" spans="6:44" x14ac:dyDescent="0.3">
      <c r="F2084" t="str">
        <f t="shared" si="154"/>
        <v>13611371</v>
      </c>
      <c r="G2084" t="e">
        <f t="shared" si="157"/>
        <v>#N/A</v>
      </c>
      <c r="H2084" s="11">
        <v>1361</v>
      </c>
      <c r="I2084" s="5">
        <v>1371</v>
      </c>
      <c r="J2084" t="s">
        <v>68</v>
      </c>
      <c r="K2084" t="s">
        <v>69</v>
      </c>
      <c r="O2084" s="3"/>
      <c r="P2084" s="4"/>
      <c r="Q2084" s="4"/>
      <c r="R2084" s="2">
        <f t="shared" si="155"/>
        <v>0.47208516242317677</v>
      </c>
      <c r="S2084" s="2">
        <f t="shared" si="156"/>
        <v>0.52791483757682323</v>
      </c>
      <c r="T2084" s="2"/>
      <c r="U2084" s="2"/>
      <c r="V2084" s="37"/>
      <c r="W2084" s="37"/>
      <c r="X2084" s="37"/>
      <c r="Y2084" s="37"/>
      <c r="Z2084" s="37"/>
      <c r="AA2084" s="37"/>
      <c r="AB2084" s="12">
        <v>11</v>
      </c>
      <c r="AC2084">
        <v>8</v>
      </c>
      <c r="AD2084">
        <v>24</v>
      </c>
      <c r="AE2084">
        <v>0.02</v>
      </c>
      <c r="AF2084">
        <v>-1</v>
      </c>
      <c r="AG2084">
        <v>-1</v>
      </c>
      <c r="AH2084">
        <v>0</v>
      </c>
      <c r="AI2084">
        <v>1</v>
      </c>
      <c r="AJ2084">
        <v>-2</v>
      </c>
      <c r="AK2084">
        <v>3</v>
      </c>
      <c r="AL2084">
        <v>0.03</v>
      </c>
      <c r="AM2084">
        <v>-1.9</v>
      </c>
      <c r="AN2084">
        <v>-4.9000000000000004</v>
      </c>
      <c r="AO2084">
        <v>3</v>
      </c>
      <c r="AP2084">
        <v>-3</v>
      </c>
      <c r="AQ2084">
        <v>0</v>
      </c>
      <c r="AR2084" s="2">
        <v>0.61</v>
      </c>
    </row>
    <row r="2085" spans="6:44" x14ac:dyDescent="0.3">
      <c r="F2085" t="str">
        <f t="shared" si="154"/>
        <v>13611372</v>
      </c>
      <c r="G2085" t="e">
        <f t="shared" si="157"/>
        <v>#N/A</v>
      </c>
      <c r="H2085" s="11">
        <v>1361</v>
      </c>
      <c r="I2085" s="5">
        <v>1372</v>
      </c>
      <c r="J2085" t="s">
        <v>68</v>
      </c>
      <c r="K2085" t="s">
        <v>70</v>
      </c>
      <c r="O2085" s="3"/>
      <c r="P2085" s="4"/>
      <c r="Q2085" s="4"/>
      <c r="R2085" s="2">
        <f t="shared" si="155"/>
        <v>0.65208516242317682</v>
      </c>
      <c r="S2085" s="2">
        <f t="shared" si="156"/>
        <v>0.34791483757682318</v>
      </c>
      <c r="T2085" s="2"/>
      <c r="U2085" s="2"/>
      <c r="V2085" s="37"/>
      <c r="W2085" s="37"/>
      <c r="X2085" s="37"/>
      <c r="Y2085" s="37"/>
      <c r="Z2085" s="37"/>
      <c r="AA2085" s="37"/>
      <c r="AB2085" s="12">
        <v>11</v>
      </c>
      <c r="AC2085">
        <v>14</v>
      </c>
      <c r="AD2085">
        <v>-61</v>
      </c>
      <c r="AE2085">
        <v>-0.12</v>
      </c>
      <c r="AF2085">
        <v>-1</v>
      </c>
      <c r="AG2085">
        <v>-1</v>
      </c>
      <c r="AH2085">
        <v>-3</v>
      </c>
      <c r="AI2085">
        <v>-6</v>
      </c>
      <c r="AJ2085">
        <v>-1</v>
      </c>
      <c r="AK2085">
        <v>4</v>
      </c>
      <c r="AL2085">
        <v>0.02</v>
      </c>
      <c r="AM2085">
        <v>-1.1000000000000001</v>
      </c>
      <c r="AN2085">
        <v>0</v>
      </c>
      <c r="AO2085">
        <v>-1.1000000000000001</v>
      </c>
      <c r="AP2085">
        <v>3</v>
      </c>
      <c r="AQ2085">
        <v>1</v>
      </c>
      <c r="AR2085" s="2">
        <v>0.79</v>
      </c>
    </row>
    <row r="2086" spans="6:44" x14ac:dyDescent="0.3">
      <c r="F2086" t="str">
        <f t="shared" si="154"/>
        <v>13611382</v>
      </c>
      <c r="G2086" t="e">
        <f t="shared" si="157"/>
        <v>#N/A</v>
      </c>
      <c r="H2086" s="11">
        <v>1361</v>
      </c>
      <c r="I2086" s="5">
        <v>1382</v>
      </c>
      <c r="J2086" t="s">
        <v>68</v>
      </c>
      <c r="K2086" t="s">
        <v>71</v>
      </c>
      <c r="O2086" s="3"/>
      <c r="P2086" s="4"/>
      <c r="Q2086" s="4"/>
      <c r="R2086" s="2">
        <f t="shared" si="155"/>
        <v>0.57208516242317675</v>
      </c>
      <c r="S2086" s="2">
        <f t="shared" si="156"/>
        <v>0.42791483757682325</v>
      </c>
      <c r="T2086" s="2"/>
      <c r="U2086" s="2"/>
      <c r="V2086" s="37"/>
      <c r="W2086" s="37"/>
      <c r="X2086" s="37"/>
      <c r="Y2086" s="37"/>
      <c r="Z2086" s="37"/>
      <c r="AA2086" s="37"/>
      <c r="AB2086" s="12">
        <v>11</v>
      </c>
      <c r="AC2086">
        <v>11</v>
      </c>
      <c r="AD2086">
        <v>-19</v>
      </c>
      <c r="AE2086">
        <v>-0.1</v>
      </c>
      <c r="AF2086">
        <v>0</v>
      </c>
      <c r="AG2086">
        <v>0</v>
      </c>
      <c r="AH2086">
        <v>1</v>
      </c>
      <c r="AI2086">
        <v>-1</v>
      </c>
      <c r="AJ2086">
        <v>2</v>
      </c>
      <c r="AK2086">
        <v>5</v>
      </c>
      <c r="AL2086">
        <v>-0.03</v>
      </c>
      <c r="AM2086">
        <v>-0.8</v>
      </c>
      <c r="AN2086">
        <v>-2.6</v>
      </c>
      <c r="AO2086">
        <v>1.8</v>
      </c>
      <c r="AP2086">
        <v>0</v>
      </c>
      <c r="AQ2086">
        <v>0</v>
      </c>
      <c r="AR2086" s="2">
        <v>0.71</v>
      </c>
    </row>
    <row r="2087" spans="6:44" x14ac:dyDescent="0.3">
      <c r="F2087" t="str">
        <f t="shared" si="154"/>
        <v>13611393</v>
      </c>
      <c r="G2087" t="e">
        <f t="shared" si="157"/>
        <v>#N/A</v>
      </c>
      <c r="H2087" s="11">
        <v>1361</v>
      </c>
      <c r="I2087" s="5">
        <v>1393</v>
      </c>
      <c r="J2087" t="s">
        <v>68</v>
      </c>
      <c r="K2087" t="s">
        <v>72</v>
      </c>
      <c r="O2087" s="3"/>
      <c r="P2087" s="4"/>
      <c r="Q2087" s="4"/>
      <c r="R2087" s="2">
        <f t="shared" si="155"/>
        <v>0.58208516242317676</v>
      </c>
      <c r="S2087" s="2">
        <f t="shared" si="156"/>
        <v>0.41791483757682324</v>
      </c>
      <c r="T2087" s="2"/>
      <c r="U2087" s="2"/>
      <c r="V2087" s="37"/>
      <c r="W2087" s="37"/>
      <c r="X2087" s="37"/>
      <c r="Y2087" s="37"/>
      <c r="Z2087" s="37"/>
      <c r="AA2087" s="37"/>
      <c r="AB2087" s="12">
        <v>11</v>
      </c>
      <c r="AC2087">
        <v>11</v>
      </c>
      <c r="AD2087">
        <v>-4</v>
      </c>
      <c r="AE2087">
        <v>7.0000000000000007E-2</v>
      </c>
      <c r="AF2087">
        <v>5</v>
      </c>
      <c r="AG2087">
        <v>2</v>
      </c>
      <c r="AH2087">
        <v>-1</v>
      </c>
      <c r="AI2087">
        <v>0</v>
      </c>
      <c r="AJ2087">
        <v>-3</v>
      </c>
      <c r="AK2087">
        <v>4</v>
      </c>
      <c r="AL2087">
        <v>-0.02</v>
      </c>
      <c r="AM2087">
        <v>9.6</v>
      </c>
      <c r="AN2087">
        <v>3.9</v>
      </c>
      <c r="AO2087">
        <v>5.7</v>
      </c>
      <c r="AP2087">
        <v>0</v>
      </c>
      <c r="AQ2087">
        <v>0</v>
      </c>
      <c r="AR2087" s="2">
        <v>0.72</v>
      </c>
    </row>
    <row r="2088" spans="6:44" x14ac:dyDescent="0.3">
      <c r="F2088" t="str">
        <f t="shared" si="154"/>
        <v>13611395</v>
      </c>
      <c r="G2088" t="e">
        <f t="shared" si="157"/>
        <v>#N/A</v>
      </c>
      <c r="H2088" s="11">
        <v>1361</v>
      </c>
      <c r="I2088" s="5">
        <v>1395</v>
      </c>
      <c r="J2088" t="s">
        <v>68</v>
      </c>
      <c r="K2088" t="s">
        <v>73</v>
      </c>
      <c r="O2088" s="3"/>
      <c r="P2088" s="4"/>
      <c r="Q2088" s="4"/>
      <c r="R2088" s="2">
        <f t="shared" si="155"/>
        <v>0.44208516242317675</v>
      </c>
      <c r="S2088" s="2">
        <f t="shared" si="156"/>
        <v>0.55791483757682325</v>
      </c>
      <c r="T2088" s="2"/>
      <c r="U2088" s="2"/>
      <c r="V2088" s="37"/>
      <c r="W2088" s="37"/>
      <c r="X2088" s="37"/>
      <c r="Y2088" s="37"/>
      <c r="Z2088" s="37"/>
      <c r="AA2088" s="37"/>
      <c r="AB2088" s="12">
        <v>11</v>
      </c>
      <c r="AC2088">
        <v>6</v>
      </c>
      <c r="AD2088">
        <v>28</v>
      </c>
      <c r="AE2088">
        <v>0.02</v>
      </c>
      <c r="AF2088">
        <v>-5</v>
      </c>
      <c r="AG2088">
        <v>-4</v>
      </c>
      <c r="AH2088">
        <v>0</v>
      </c>
      <c r="AI2088">
        <v>1</v>
      </c>
      <c r="AJ2088">
        <v>-3</v>
      </c>
      <c r="AK2088">
        <v>1</v>
      </c>
      <c r="AL2088">
        <v>0.01</v>
      </c>
      <c r="AM2088">
        <v>-5.9</v>
      </c>
      <c r="AN2088">
        <v>-7.5</v>
      </c>
      <c r="AO2088">
        <v>1.6</v>
      </c>
      <c r="AP2088">
        <v>-5</v>
      </c>
      <c r="AQ2088">
        <v>0</v>
      </c>
      <c r="AR2088" s="2">
        <v>0.57999999999999996</v>
      </c>
    </row>
    <row r="2089" spans="6:44" x14ac:dyDescent="0.3">
      <c r="F2089" t="str">
        <f t="shared" si="154"/>
        <v>13611397</v>
      </c>
      <c r="G2089" t="e">
        <f t="shared" si="157"/>
        <v>#N/A</v>
      </c>
      <c r="H2089" s="11">
        <v>1361</v>
      </c>
      <c r="I2089" s="5">
        <v>1397</v>
      </c>
      <c r="J2089" t="s">
        <v>68</v>
      </c>
      <c r="K2089" t="s">
        <v>74</v>
      </c>
      <c r="O2089" s="3"/>
      <c r="P2089" s="4"/>
      <c r="Q2089" s="4"/>
      <c r="R2089" s="2">
        <f t="shared" si="155"/>
        <v>0.40208516242317682</v>
      </c>
      <c r="S2089" s="2">
        <f t="shared" si="156"/>
        <v>0.59791483757682318</v>
      </c>
      <c r="T2089" s="2"/>
      <c r="U2089" s="2"/>
      <c r="V2089" s="37"/>
      <c r="W2089" s="37"/>
      <c r="X2089" s="37"/>
      <c r="Y2089" s="37"/>
      <c r="Z2089" s="37"/>
      <c r="AA2089" s="37"/>
      <c r="AB2089" s="12">
        <v>11</v>
      </c>
      <c r="AC2089">
        <v>3</v>
      </c>
      <c r="AD2089">
        <v>39</v>
      </c>
      <c r="AE2089">
        <v>-0.08</v>
      </c>
      <c r="AF2089">
        <v>1</v>
      </c>
      <c r="AG2089">
        <v>2</v>
      </c>
      <c r="AH2089">
        <v>0</v>
      </c>
      <c r="AI2089">
        <v>-1</v>
      </c>
      <c r="AJ2089">
        <v>-2</v>
      </c>
      <c r="AK2089">
        <v>6</v>
      </c>
      <c r="AL2089">
        <v>-0.04</v>
      </c>
      <c r="AM2089">
        <v>2.9</v>
      </c>
      <c r="AN2089">
        <v>2</v>
      </c>
      <c r="AO2089">
        <v>0.9</v>
      </c>
      <c r="AP2089">
        <v>-8</v>
      </c>
      <c r="AQ2089">
        <v>0</v>
      </c>
      <c r="AR2089" s="2">
        <v>0.54</v>
      </c>
    </row>
    <row r="2090" spans="6:44" x14ac:dyDescent="0.3">
      <c r="F2090" t="str">
        <f t="shared" si="154"/>
        <v>13611400</v>
      </c>
      <c r="G2090" t="e">
        <f t="shared" si="157"/>
        <v>#N/A</v>
      </c>
      <c r="H2090" s="11">
        <v>1361</v>
      </c>
      <c r="I2090" s="5">
        <v>1400</v>
      </c>
      <c r="J2090" t="s">
        <v>68</v>
      </c>
      <c r="K2090" t="s">
        <v>75</v>
      </c>
      <c r="O2090" s="3"/>
      <c r="P2090" s="4"/>
      <c r="Q2090" s="4"/>
      <c r="R2090" s="2">
        <f t="shared" si="155"/>
        <v>0.53208516242317683</v>
      </c>
      <c r="S2090" s="2">
        <f t="shared" si="156"/>
        <v>0.46791483757682317</v>
      </c>
      <c r="T2090" s="2"/>
      <c r="U2090" s="2"/>
      <c r="V2090" s="37"/>
      <c r="W2090" s="37"/>
      <c r="X2090" s="37"/>
      <c r="Y2090" s="37"/>
      <c r="Z2090" s="37"/>
      <c r="AA2090" s="37"/>
      <c r="AB2090" s="12">
        <v>11</v>
      </c>
      <c r="AC2090">
        <v>10</v>
      </c>
      <c r="AD2090">
        <v>11</v>
      </c>
      <c r="AE2090">
        <v>0.1</v>
      </c>
      <c r="AF2090">
        <v>2</v>
      </c>
      <c r="AG2090">
        <v>1</v>
      </c>
      <c r="AH2090">
        <v>0</v>
      </c>
      <c r="AI2090">
        <v>1</v>
      </c>
      <c r="AJ2090">
        <v>3</v>
      </c>
      <c r="AK2090">
        <v>4</v>
      </c>
      <c r="AL2090">
        <v>0.05</v>
      </c>
      <c r="AM2090">
        <v>5.4</v>
      </c>
      <c r="AN2090">
        <v>0.2</v>
      </c>
      <c r="AO2090">
        <v>5.2</v>
      </c>
      <c r="AP2090">
        <v>-1</v>
      </c>
      <c r="AQ2090">
        <v>0</v>
      </c>
      <c r="AR2090" s="2">
        <v>0.67</v>
      </c>
    </row>
    <row r="2091" spans="6:44" x14ac:dyDescent="0.3">
      <c r="F2091" t="str">
        <f t="shared" ref="F2091:F2154" si="158">H2091&amp;I2091</f>
        <v>13611401</v>
      </c>
      <c r="G2091" t="e">
        <f t="shared" si="157"/>
        <v>#N/A</v>
      </c>
      <c r="H2091" s="11">
        <v>1361</v>
      </c>
      <c r="I2091" s="5">
        <v>1401</v>
      </c>
      <c r="J2091" t="s">
        <v>68</v>
      </c>
      <c r="K2091" t="s">
        <v>76</v>
      </c>
      <c r="O2091" s="3"/>
      <c r="P2091" s="4"/>
      <c r="Q2091" s="4"/>
      <c r="R2091" s="2">
        <f t="shared" ref="R2091:R2154" si="159">AR2091-$AR$2291</f>
        <v>0.49208516242317679</v>
      </c>
      <c r="S2091" s="2">
        <f t="shared" ref="S2091:S2154" si="160">1-R2091</f>
        <v>0.50791483757682321</v>
      </c>
      <c r="T2091" s="2"/>
      <c r="U2091" s="2"/>
      <c r="V2091" s="37"/>
      <c r="W2091" s="37"/>
      <c r="X2091" s="37"/>
      <c r="Y2091" s="37"/>
      <c r="Z2091" s="37"/>
      <c r="AA2091" s="37"/>
      <c r="AB2091" s="12">
        <v>11</v>
      </c>
      <c r="AC2091">
        <v>7</v>
      </c>
      <c r="AD2091">
        <v>20</v>
      </c>
      <c r="AE2091">
        <v>0.06</v>
      </c>
      <c r="AF2091">
        <v>1</v>
      </c>
      <c r="AG2091">
        <v>3</v>
      </c>
      <c r="AH2091">
        <v>-1</v>
      </c>
      <c r="AI2091">
        <v>3</v>
      </c>
      <c r="AJ2091">
        <v>-2</v>
      </c>
      <c r="AK2091">
        <v>3</v>
      </c>
      <c r="AL2091">
        <v>0.05</v>
      </c>
      <c r="AM2091">
        <v>2.1</v>
      </c>
      <c r="AN2091">
        <v>-1.4</v>
      </c>
      <c r="AO2091">
        <v>3.5</v>
      </c>
      <c r="AP2091">
        <v>-4</v>
      </c>
      <c r="AQ2091">
        <v>0</v>
      </c>
      <c r="AR2091" s="2">
        <v>0.63</v>
      </c>
    </row>
    <row r="2092" spans="6:44" x14ac:dyDescent="0.3">
      <c r="F2092" t="str">
        <f t="shared" si="158"/>
        <v>13611403</v>
      </c>
      <c r="G2092" t="e">
        <f t="shared" ref="G2092:G2155" si="161">VLOOKUP(E2092,F2092:F4369,COLUMN(F2092:F4369),FALSE)</f>
        <v>#N/A</v>
      </c>
      <c r="H2092" s="11">
        <v>1361</v>
      </c>
      <c r="I2092" s="5">
        <v>1403</v>
      </c>
      <c r="J2092" t="s">
        <v>68</v>
      </c>
      <c r="K2092" t="s">
        <v>77</v>
      </c>
      <c r="O2092" s="3"/>
      <c r="P2092" s="4"/>
      <c r="Q2092" s="4"/>
      <c r="R2092" s="2">
        <f t="shared" si="159"/>
        <v>0.38208516242317681</v>
      </c>
      <c r="S2092" s="2">
        <f t="shared" si="160"/>
        <v>0.61791483757682319</v>
      </c>
      <c r="T2092" s="2"/>
      <c r="U2092" s="2"/>
      <c r="V2092" s="37"/>
      <c r="W2092" s="37"/>
      <c r="X2092" s="37"/>
      <c r="Y2092" s="37"/>
      <c r="Z2092" s="37"/>
      <c r="AA2092" s="37"/>
      <c r="AB2092" s="12">
        <v>11</v>
      </c>
      <c r="AC2092">
        <v>3</v>
      </c>
      <c r="AD2092">
        <v>38</v>
      </c>
      <c r="AE2092">
        <v>-0.05</v>
      </c>
      <c r="AF2092">
        <v>-1</v>
      </c>
      <c r="AG2092">
        <v>2</v>
      </c>
      <c r="AH2092">
        <v>-1</v>
      </c>
      <c r="AI2092">
        <v>-2</v>
      </c>
      <c r="AJ2092">
        <v>-1</v>
      </c>
      <c r="AK2092">
        <v>3</v>
      </c>
      <c r="AL2092">
        <v>0.02</v>
      </c>
      <c r="AM2092">
        <v>1.9</v>
      </c>
      <c r="AN2092">
        <v>3.7</v>
      </c>
      <c r="AO2092">
        <v>-1.8</v>
      </c>
      <c r="AP2092">
        <v>-8</v>
      </c>
      <c r="AQ2092">
        <v>0</v>
      </c>
      <c r="AR2092" s="2">
        <v>0.52</v>
      </c>
    </row>
    <row r="2093" spans="6:44" x14ac:dyDescent="0.3">
      <c r="F2093" t="str">
        <f t="shared" si="158"/>
        <v>13611411</v>
      </c>
      <c r="G2093" t="e">
        <f t="shared" si="161"/>
        <v>#N/A</v>
      </c>
      <c r="H2093" s="11">
        <v>1361</v>
      </c>
      <c r="I2093" s="5">
        <v>1411</v>
      </c>
      <c r="J2093" t="s">
        <v>68</v>
      </c>
      <c r="K2093" t="s">
        <v>78</v>
      </c>
      <c r="O2093" s="3"/>
      <c r="P2093" s="4"/>
      <c r="Q2093" s="4"/>
      <c r="R2093" s="2">
        <f t="shared" si="159"/>
        <v>0.83208516242317676</v>
      </c>
      <c r="S2093" s="2">
        <f t="shared" si="160"/>
        <v>0.16791483757682324</v>
      </c>
      <c r="T2093" s="2"/>
      <c r="U2093" s="2"/>
      <c r="V2093" s="37"/>
      <c r="W2093" s="37"/>
      <c r="X2093" s="37"/>
      <c r="Y2093" s="37"/>
      <c r="Z2093" s="37"/>
      <c r="AA2093" s="37"/>
      <c r="AB2093" s="12">
        <v>11</v>
      </c>
      <c r="AC2093">
        <v>16</v>
      </c>
      <c r="AD2093">
        <v>-199</v>
      </c>
      <c r="AE2093">
        <v>0.24</v>
      </c>
      <c r="AF2093">
        <v>1</v>
      </c>
      <c r="AG2093">
        <v>-3</v>
      </c>
      <c r="AH2093">
        <v>0</v>
      </c>
      <c r="AI2093">
        <v>3</v>
      </c>
      <c r="AJ2093">
        <v>3</v>
      </c>
      <c r="AK2093">
        <v>7</v>
      </c>
      <c r="AL2093">
        <v>0</v>
      </c>
      <c r="AM2093">
        <v>-0.5</v>
      </c>
      <c r="AN2093">
        <v>-11.3</v>
      </c>
      <c r="AO2093">
        <v>10.8</v>
      </c>
      <c r="AP2093">
        <v>5</v>
      </c>
      <c r="AQ2093">
        <v>1</v>
      </c>
      <c r="AR2093" s="2">
        <v>0.97</v>
      </c>
    </row>
    <row r="2094" spans="6:44" x14ac:dyDescent="0.3">
      <c r="F2094" t="str">
        <f t="shared" si="158"/>
        <v>13611417</v>
      </c>
      <c r="G2094" t="e">
        <f t="shared" si="161"/>
        <v>#N/A</v>
      </c>
      <c r="H2094" s="11">
        <v>1361</v>
      </c>
      <c r="I2094" s="5">
        <v>1417</v>
      </c>
      <c r="J2094" t="s">
        <v>68</v>
      </c>
      <c r="K2094" t="s">
        <v>79</v>
      </c>
      <c r="O2094" s="3"/>
      <c r="P2094" s="4"/>
      <c r="Q2094" s="4"/>
      <c r="R2094" s="2">
        <f t="shared" si="159"/>
        <v>0.53208516242317683</v>
      </c>
      <c r="S2094" s="2">
        <f t="shared" si="160"/>
        <v>0.46791483757682317</v>
      </c>
      <c r="T2094" s="2"/>
      <c r="U2094" s="2"/>
      <c r="V2094" s="37"/>
      <c r="W2094" s="37"/>
      <c r="X2094" s="37"/>
      <c r="Y2094" s="37"/>
      <c r="Z2094" s="37"/>
      <c r="AA2094" s="37"/>
      <c r="AB2094" s="12">
        <v>11</v>
      </c>
      <c r="AC2094">
        <v>11</v>
      </c>
      <c r="AD2094">
        <v>2</v>
      </c>
      <c r="AE2094">
        <v>0.02</v>
      </c>
      <c r="AF2094">
        <v>-2</v>
      </c>
      <c r="AG2094">
        <v>0</v>
      </c>
      <c r="AH2094">
        <v>1</v>
      </c>
      <c r="AI2094">
        <v>4</v>
      </c>
      <c r="AJ2094">
        <v>3</v>
      </c>
      <c r="AK2094">
        <v>2</v>
      </c>
      <c r="AL2094">
        <v>0</v>
      </c>
      <c r="AM2094">
        <v>-4.8</v>
      </c>
      <c r="AN2094">
        <v>-7.9</v>
      </c>
      <c r="AO2094">
        <v>3.1</v>
      </c>
      <c r="AP2094">
        <v>0</v>
      </c>
      <c r="AQ2094">
        <v>0</v>
      </c>
      <c r="AR2094" s="2">
        <v>0.67</v>
      </c>
    </row>
    <row r="2095" spans="6:44" x14ac:dyDescent="0.3">
      <c r="F2095" t="str">
        <f t="shared" si="158"/>
        <v>13611420</v>
      </c>
      <c r="G2095" t="e">
        <f t="shared" si="161"/>
        <v>#N/A</v>
      </c>
      <c r="H2095" s="11">
        <v>1361</v>
      </c>
      <c r="I2095" s="5">
        <v>1420</v>
      </c>
      <c r="J2095" t="s">
        <v>68</v>
      </c>
      <c r="K2095" t="s">
        <v>80</v>
      </c>
      <c r="O2095" s="3"/>
      <c r="P2095" s="4"/>
      <c r="Q2095" s="4"/>
      <c r="R2095" s="2">
        <f t="shared" si="159"/>
        <v>0.78208516242317683</v>
      </c>
      <c r="S2095" s="2">
        <f t="shared" si="160"/>
        <v>0.21791483757682317</v>
      </c>
      <c r="T2095" s="2"/>
      <c r="U2095" s="2"/>
      <c r="V2095" s="37"/>
      <c r="W2095" s="37"/>
      <c r="X2095" s="37"/>
      <c r="Y2095" s="37"/>
      <c r="Z2095" s="37"/>
      <c r="AA2095" s="37"/>
      <c r="AB2095" s="12">
        <v>11</v>
      </c>
      <c r="AC2095">
        <v>16</v>
      </c>
      <c r="AD2095">
        <v>-134</v>
      </c>
      <c r="AE2095">
        <v>0</v>
      </c>
      <c r="AF2095">
        <v>0</v>
      </c>
      <c r="AG2095">
        <v>-3</v>
      </c>
      <c r="AH2095">
        <v>0</v>
      </c>
      <c r="AI2095">
        <v>-1</v>
      </c>
      <c r="AJ2095">
        <v>6</v>
      </c>
      <c r="AK2095">
        <v>4</v>
      </c>
      <c r="AL2095">
        <v>7.0000000000000007E-2</v>
      </c>
      <c r="AM2095">
        <v>4.5999999999999996</v>
      </c>
      <c r="AN2095">
        <v>-2.6</v>
      </c>
      <c r="AO2095">
        <v>7.2</v>
      </c>
      <c r="AP2095">
        <v>5</v>
      </c>
      <c r="AQ2095">
        <v>1</v>
      </c>
      <c r="AR2095" s="2">
        <v>0.92</v>
      </c>
    </row>
    <row r="2096" spans="6:44" x14ac:dyDescent="0.3">
      <c r="F2096" t="str">
        <f t="shared" si="158"/>
        <v>13611422</v>
      </c>
      <c r="G2096" t="e">
        <f t="shared" si="161"/>
        <v>#N/A</v>
      </c>
      <c r="H2096" s="11">
        <v>1361</v>
      </c>
      <c r="I2096" s="5">
        <v>1422</v>
      </c>
      <c r="J2096" t="s">
        <v>68</v>
      </c>
      <c r="K2096" t="s">
        <v>81</v>
      </c>
      <c r="O2096" s="3"/>
      <c r="P2096" s="4"/>
      <c r="Q2096" s="4"/>
      <c r="R2096" s="2">
        <f t="shared" si="159"/>
        <v>0.60208516242317678</v>
      </c>
      <c r="S2096" s="2">
        <f t="shared" si="160"/>
        <v>0.39791483757682322</v>
      </c>
      <c r="T2096" s="2"/>
      <c r="U2096" s="2"/>
      <c r="V2096" s="37"/>
      <c r="W2096" s="37"/>
      <c r="X2096" s="37"/>
      <c r="Y2096" s="37"/>
      <c r="Z2096" s="37"/>
      <c r="AA2096" s="37"/>
      <c r="AB2096" s="12">
        <v>11</v>
      </c>
      <c r="AC2096">
        <v>13</v>
      </c>
      <c r="AD2096">
        <v>-32</v>
      </c>
      <c r="AE2096">
        <v>-0.09</v>
      </c>
      <c r="AF2096">
        <v>0</v>
      </c>
      <c r="AG2096">
        <v>1</v>
      </c>
      <c r="AH2096">
        <v>-2</v>
      </c>
      <c r="AI2096">
        <v>-3</v>
      </c>
      <c r="AJ2096">
        <v>-2</v>
      </c>
      <c r="AK2096">
        <v>-1</v>
      </c>
      <c r="AL2096">
        <v>0.02</v>
      </c>
      <c r="AM2096">
        <v>5</v>
      </c>
      <c r="AN2096">
        <v>5.0999999999999996</v>
      </c>
      <c r="AO2096">
        <v>-0.1</v>
      </c>
      <c r="AP2096">
        <v>2</v>
      </c>
      <c r="AQ2096">
        <v>1</v>
      </c>
      <c r="AR2096" s="2">
        <v>0.74</v>
      </c>
    </row>
    <row r="2097" spans="6:44" x14ac:dyDescent="0.3">
      <c r="F2097" t="str">
        <f t="shared" si="158"/>
        <v>13611437</v>
      </c>
      <c r="G2097" t="e">
        <f t="shared" si="161"/>
        <v>#N/A</v>
      </c>
      <c r="H2097" s="11">
        <v>1361</v>
      </c>
      <c r="I2097" s="5">
        <v>1437</v>
      </c>
      <c r="J2097" t="s">
        <v>68</v>
      </c>
      <c r="K2097" t="s">
        <v>82</v>
      </c>
      <c r="O2097" s="3"/>
      <c r="P2097" s="4"/>
      <c r="Q2097" s="4"/>
      <c r="R2097" s="2">
        <f t="shared" si="159"/>
        <v>0.28208516242317677</v>
      </c>
      <c r="S2097" s="2">
        <f t="shared" si="160"/>
        <v>0.71791483757682317</v>
      </c>
      <c r="T2097" s="2"/>
      <c r="U2097" s="2"/>
      <c r="V2097" s="37"/>
      <c r="W2097" s="37"/>
      <c r="X2097" s="37"/>
      <c r="Y2097" s="37"/>
      <c r="Z2097" s="37"/>
      <c r="AA2097" s="37"/>
      <c r="AB2097" s="12">
        <v>11</v>
      </c>
      <c r="AC2097">
        <v>1</v>
      </c>
      <c r="AD2097">
        <v>48</v>
      </c>
      <c r="AE2097">
        <v>-0.2</v>
      </c>
      <c r="AF2097">
        <v>-8</v>
      </c>
      <c r="AG2097">
        <v>0</v>
      </c>
      <c r="AH2097">
        <v>2</v>
      </c>
      <c r="AI2097">
        <v>1</v>
      </c>
      <c r="AJ2097">
        <v>3</v>
      </c>
      <c r="AK2097">
        <v>2</v>
      </c>
      <c r="AL2097">
        <v>-0.05</v>
      </c>
      <c r="AM2097">
        <v>-10</v>
      </c>
      <c r="AN2097">
        <v>-2.5</v>
      </c>
      <c r="AO2097">
        <v>-7.5</v>
      </c>
      <c r="AP2097">
        <v>-10</v>
      </c>
      <c r="AQ2097">
        <v>0</v>
      </c>
      <c r="AR2097" s="2">
        <v>0.42</v>
      </c>
    </row>
    <row r="2098" spans="6:44" x14ac:dyDescent="0.3">
      <c r="F2098" t="str">
        <f t="shared" si="158"/>
        <v>13611438</v>
      </c>
      <c r="G2098" t="e">
        <f t="shared" si="161"/>
        <v>#N/A</v>
      </c>
      <c r="H2098" s="11">
        <v>1361</v>
      </c>
      <c r="I2098" s="5">
        <v>1438</v>
      </c>
      <c r="J2098" t="s">
        <v>68</v>
      </c>
      <c r="K2098" t="s">
        <v>83</v>
      </c>
      <c r="O2098" s="3"/>
      <c r="P2098" s="4"/>
      <c r="Q2098" s="4"/>
      <c r="R2098" s="2">
        <f t="shared" si="159"/>
        <v>0.30208516242317679</v>
      </c>
      <c r="S2098" s="2">
        <f t="shared" si="160"/>
        <v>0.69791483757682315</v>
      </c>
      <c r="T2098" s="2"/>
      <c r="U2098" s="2"/>
      <c r="V2098" s="37"/>
      <c r="W2098" s="37"/>
      <c r="X2098" s="37"/>
      <c r="Y2098" s="37"/>
      <c r="Z2098" s="37"/>
      <c r="AA2098" s="37"/>
      <c r="AB2098" s="12">
        <v>11</v>
      </c>
      <c r="AC2098">
        <v>1</v>
      </c>
      <c r="AD2098">
        <v>49</v>
      </c>
      <c r="AE2098">
        <v>-0.26</v>
      </c>
      <c r="AF2098">
        <v>-1</v>
      </c>
      <c r="AG2098">
        <v>5</v>
      </c>
      <c r="AH2098">
        <v>3</v>
      </c>
      <c r="AI2098">
        <v>-2</v>
      </c>
      <c r="AJ2098">
        <v>5</v>
      </c>
      <c r="AK2098">
        <v>1</v>
      </c>
      <c r="AL2098">
        <v>-0.04</v>
      </c>
      <c r="AM2098">
        <v>9.6</v>
      </c>
      <c r="AN2098">
        <v>15</v>
      </c>
      <c r="AO2098">
        <v>-5.4</v>
      </c>
      <c r="AP2098">
        <v>-10</v>
      </c>
      <c r="AQ2098">
        <v>0</v>
      </c>
      <c r="AR2098" s="2">
        <v>0.44</v>
      </c>
    </row>
    <row r="2099" spans="6:44" x14ac:dyDescent="0.3">
      <c r="F2099" t="str">
        <f t="shared" si="158"/>
        <v>13611439</v>
      </c>
      <c r="G2099" t="e">
        <f t="shared" si="161"/>
        <v>#N/A</v>
      </c>
      <c r="H2099" s="11">
        <v>1361</v>
      </c>
      <c r="I2099" s="5">
        <v>1439</v>
      </c>
      <c r="J2099" t="s">
        <v>68</v>
      </c>
      <c r="K2099" t="s">
        <v>84</v>
      </c>
      <c r="O2099" s="3"/>
      <c r="P2099" s="4"/>
      <c r="Q2099" s="4"/>
      <c r="R2099" s="2">
        <f t="shared" si="159"/>
        <v>0.45208516242317676</v>
      </c>
      <c r="S2099" s="2">
        <f t="shared" si="160"/>
        <v>0.54791483757682324</v>
      </c>
      <c r="T2099" s="2"/>
      <c r="U2099" s="2"/>
      <c r="V2099" s="37"/>
      <c r="W2099" s="37"/>
      <c r="X2099" s="37"/>
      <c r="Y2099" s="37"/>
      <c r="Z2099" s="37"/>
      <c r="AA2099" s="37"/>
      <c r="AB2099" s="12">
        <v>11</v>
      </c>
      <c r="AC2099">
        <v>8</v>
      </c>
      <c r="AD2099">
        <v>18</v>
      </c>
      <c r="AE2099">
        <v>0.02</v>
      </c>
      <c r="AF2099">
        <v>-5</v>
      </c>
      <c r="AG2099">
        <v>-1</v>
      </c>
      <c r="AH2099">
        <v>0</v>
      </c>
      <c r="AI2099">
        <v>1</v>
      </c>
      <c r="AJ2099">
        <v>8</v>
      </c>
      <c r="AK2099">
        <v>4</v>
      </c>
      <c r="AL2099">
        <v>0.01</v>
      </c>
      <c r="AM2099">
        <v>-2.6</v>
      </c>
      <c r="AN2099">
        <v>-3.4</v>
      </c>
      <c r="AO2099">
        <v>0.8</v>
      </c>
      <c r="AP2099">
        <v>-3</v>
      </c>
      <c r="AQ2099">
        <v>0</v>
      </c>
      <c r="AR2099" s="2">
        <v>0.59</v>
      </c>
    </row>
    <row r="2100" spans="6:44" x14ac:dyDescent="0.3">
      <c r="F2100" t="str">
        <f t="shared" si="158"/>
        <v>13611452</v>
      </c>
      <c r="G2100" t="e">
        <f t="shared" si="161"/>
        <v>#N/A</v>
      </c>
      <c r="H2100" s="11">
        <v>1361</v>
      </c>
      <c r="I2100" s="5">
        <v>1452</v>
      </c>
      <c r="J2100" t="s">
        <v>68</v>
      </c>
      <c r="K2100" t="s">
        <v>85</v>
      </c>
      <c r="O2100" s="3"/>
      <c r="P2100" s="4"/>
      <c r="Q2100" s="4"/>
      <c r="R2100" s="2">
        <f t="shared" si="159"/>
        <v>0.39208516242317681</v>
      </c>
      <c r="S2100" s="2">
        <f t="shared" si="160"/>
        <v>0.60791483757682319</v>
      </c>
      <c r="T2100" s="2"/>
      <c r="U2100" s="2"/>
      <c r="V2100" s="37"/>
      <c r="W2100" s="37"/>
      <c r="X2100" s="37"/>
      <c r="Y2100" s="37"/>
      <c r="Z2100" s="37"/>
      <c r="AA2100" s="37"/>
      <c r="AB2100" s="12">
        <v>11</v>
      </c>
      <c r="AC2100">
        <v>5</v>
      </c>
      <c r="AD2100">
        <v>37</v>
      </c>
      <c r="AE2100">
        <v>-0.03</v>
      </c>
      <c r="AF2100">
        <v>2</v>
      </c>
      <c r="AG2100">
        <v>-1</v>
      </c>
      <c r="AH2100">
        <v>2</v>
      </c>
      <c r="AI2100">
        <v>-4</v>
      </c>
      <c r="AJ2100">
        <v>-5</v>
      </c>
      <c r="AK2100">
        <v>5</v>
      </c>
      <c r="AL2100">
        <v>-0.05</v>
      </c>
      <c r="AM2100">
        <v>-2.5</v>
      </c>
      <c r="AN2100">
        <v>-0.6</v>
      </c>
      <c r="AO2100">
        <v>-1.9</v>
      </c>
      <c r="AP2100">
        <v>-6</v>
      </c>
      <c r="AQ2100">
        <v>0</v>
      </c>
      <c r="AR2100" s="2">
        <v>0.53</v>
      </c>
    </row>
    <row r="2101" spans="6:44" x14ac:dyDescent="0.3">
      <c r="F2101" t="str">
        <f t="shared" si="158"/>
        <v>13611455</v>
      </c>
      <c r="G2101" t="e">
        <f t="shared" si="161"/>
        <v>#N/A</v>
      </c>
      <c r="H2101" s="11">
        <v>1361</v>
      </c>
      <c r="I2101" s="5">
        <v>1455</v>
      </c>
      <c r="J2101" t="s">
        <v>68</v>
      </c>
      <c r="K2101" t="s">
        <v>86</v>
      </c>
      <c r="O2101" s="3"/>
      <c r="P2101" s="4"/>
      <c r="Q2101" s="4"/>
      <c r="R2101" s="2">
        <f t="shared" si="159"/>
        <v>0.40208516242317682</v>
      </c>
      <c r="S2101" s="2">
        <f t="shared" si="160"/>
        <v>0.59791483757682318</v>
      </c>
      <c r="T2101" s="2"/>
      <c r="U2101" s="2"/>
      <c r="V2101" s="37"/>
      <c r="W2101" s="37"/>
      <c r="X2101" s="37"/>
      <c r="Y2101" s="37"/>
      <c r="Z2101" s="37"/>
      <c r="AA2101" s="37"/>
      <c r="AB2101" s="12">
        <v>11</v>
      </c>
      <c r="AC2101">
        <v>4</v>
      </c>
      <c r="AD2101">
        <v>30</v>
      </c>
      <c r="AE2101">
        <v>-0.1</v>
      </c>
      <c r="AF2101">
        <v>-3</v>
      </c>
      <c r="AG2101">
        <v>0</v>
      </c>
      <c r="AH2101">
        <v>1</v>
      </c>
      <c r="AI2101">
        <v>2</v>
      </c>
      <c r="AJ2101">
        <v>-3</v>
      </c>
      <c r="AK2101">
        <v>-2</v>
      </c>
      <c r="AL2101">
        <v>-0.02</v>
      </c>
      <c r="AM2101">
        <v>-5.9</v>
      </c>
      <c r="AN2101">
        <v>-2.9</v>
      </c>
      <c r="AO2101">
        <v>-3</v>
      </c>
      <c r="AP2101">
        <v>-7</v>
      </c>
      <c r="AQ2101">
        <v>0</v>
      </c>
      <c r="AR2101" s="2">
        <v>0.54</v>
      </c>
    </row>
    <row r="2102" spans="6:44" x14ac:dyDescent="0.3">
      <c r="F2102" t="str">
        <f t="shared" si="158"/>
        <v>13611460</v>
      </c>
      <c r="G2102" t="e">
        <f t="shared" si="161"/>
        <v>#N/A</v>
      </c>
      <c r="H2102" s="11">
        <v>1361</v>
      </c>
      <c r="I2102" s="5">
        <v>1460</v>
      </c>
      <c r="J2102" t="s">
        <v>68</v>
      </c>
      <c r="K2102" t="s">
        <v>87</v>
      </c>
      <c r="O2102" s="3"/>
      <c r="P2102" s="4"/>
      <c r="Q2102" s="4"/>
      <c r="R2102" s="2">
        <f t="shared" si="159"/>
        <v>0.72208516242317677</v>
      </c>
      <c r="S2102" s="2">
        <f t="shared" si="160"/>
        <v>0.27791483757682323</v>
      </c>
      <c r="T2102" s="2"/>
      <c r="U2102" s="2"/>
      <c r="V2102" s="37"/>
      <c r="W2102" s="37"/>
      <c r="X2102" s="37"/>
      <c r="Y2102" s="37"/>
      <c r="Z2102" s="37"/>
      <c r="AA2102" s="37"/>
      <c r="AB2102" s="12">
        <v>11</v>
      </c>
      <c r="AC2102">
        <v>14</v>
      </c>
      <c r="AD2102">
        <v>-85</v>
      </c>
      <c r="AE2102">
        <v>-0.04</v>
      </c>
      <c r="AF2102">
        <v>3</v>
      </c>
      <c r="AG2102">
        <v>1</v>
      </c>
      <c r="AH2102">
        <v>-1</v>
      </c>
      <c r="AI2102">
        <v>-2</v>
      </c>
      <c r="AJ2102">
        <v>3</v>
      </c>
      <c r="AK2102">
        <v>0</v>
      </c>
      <c r="AL2102">
        <v>0</v>
      </c>
      <c r="AM2102">
        <v>5.8</v>
      </c>
      <c r="AN2102">
        <v>2.2000000000000002</v>
      </c>
      <c r="AO2102">
        <v>3.6</v>
      </c>
      <c r="AP2102">
        <v>3</v>
      </c>
      <c r="AQ2102">
        <v>1</v>
      </c>
      <c r="AR2102" s="2">
        <v>0.86</v>
      </c>
    </row>
    <row r="2103" spans="6:44" x14ac:dyDescent="0.3">
      <c r="F2103" t="str">
        <f t="shared" si="158"/>
        <v>13611462</v>
      </c>
      <c r="G2103" t="e">
        <f t="shared" si="161"/>
        <v>#N/A</v>
      </c>
      <c r="H2103" s="11">
        <v>1361</v>
      </c>
      <c r="I2103" s="5">
        <v>1462</v>
      </c>
      <c r="J2103" t="s">
        <v>68</v>
      </c>
      <c r="K2103" t="s">
        <v>88</v>
      </c>
      <c r="O2103" s="3"/>
      <c r="P2103" s="4"/>
      <c r="Q2103" s="4"/>
      <c r="R2103" s="2">
        <f t="shared" si="159"/>
        <v>0.40208516242317682</v>
      </c>
      <c r="S2103" s="2">
        <f t="shared" si="160"/>
        <v>0.59791483757682318</v>
      </c>
      <c r="T2103" s="2"/>
      <c r="U2103" s="2"/>
      <c r="V2103" s="37"/>
      <c r="W2103" s="37"/>
      <c r="X2103" s="37"/>
      <c r="Y2103" s="37"/>
      <c r="Z2103" s="37"/>
      <c r="AA2103" s="37"/>
      <c r="AB2103" s="12">
        <v>11</v>
      </c>
      <c r="AC2103">
        <v>1</v>
      </c>
      <c r="AD2103">
        <v>36</v>
      </c>
      <c r="AE2103">
        <v>-0.17</v>
      </c>
      <c r="AF2103">
        <v>-4</v>
      </c>
      <c r="AG2103">
        <v>-1</v>
      </c>
      <c r="AH2103">
        <v>0</v>
      </c>
      <c r="AI2103">
        <v>3</v>
      </c>
      <c r="AJ2103">
        <v>2</v>
      </c>
      <c r="AK2103">
        <v>-2</v>
      </c>
      <c r="AL2103">
        <v>-7.0000000000000007E-2</v>
      </c>
      <c r="AM2103">
        <v>-7.2</v>
      </c>
      <c r="AN2103">
        <v>-6.1</v>
      </c>
      <c r="AO2103">
        <v>-1.1000000000000001</v>
      </c>
      <c r="AP2103">
        <v>-10</v>
      </c>
      <c r="AQ2103">
        <v>0</v>
      </c>
      <c r="AR2103" s="2">
        <v>0.54</v>
      </c>
    </row>
    <row r="2104" spans="6:44" x14ac:dyDescent="0.3">
      <c r="F2104" t="str">
        <f t="shared" si="158"/>
        <v>13711372</v>
      </c>
      <c r="G2104" t="e">
        <f t="shared" si="161"/>
        <v>#N/A</v>
      </c>
      <c r="H2104" s="11">
        <v>1371</v>
      </c>
      <c r="I2104" s="5">
        <v>1372</v>
      </c>
      <c r="J2104" t="s">
        <v>69</v>
      </c>
      <c r="K2104" t="s">
        <v>70</v>
      </c>
      <c r="O2104" s="3"/>
      <c r="P2104" s="4"/>
      <c r="Q2104" s="4"/>
      <c r="R2104" s="2">
        <f t="shared" si="159"/>
        <v>0.69208516242317675</v>
      </c>
      <c r="S2104" s="2">
        <f t="shared" si="160"/>
        <v>0.30791483757682325</v>
      </c>
      <c r="T2104" s="2"/>
      <c r="U2104" s="2"/>
      <c r="V2104" s="37"/>
      <c r="W2104" s="37"/>
      <c r="X2104" s="37"/>
      <c r="Y2104" s="37"/>
      <c r="Z2104" s="37"/>
      <c r="AA2104" s="37"/>
      <c r="AB2104" s="12">
        <v>8</v>
      </c>
      <c r="AC2104">
        <v>14</v>
      </c>
      <c r="AD2104">
        <v>-85</v>
      </c>
      <c r="AE2104">
        <v>-0.14000000000000001</v>
      </c>
      <c r="AF2104">
        <v>0</v>
      </c>
      <c r="AG2104">
        <v>0</v>
      </c>
      <c r="AH2104">
        <v>-3</v>
      </c>
      <c r="AI2104">
        <v>-7</v>
      </c>
      <c r="AJ2104">
        <v>1</v>
      </c>
      <c r="AK2104">
        <v>1</v>
      </c>
      <c r="AL2104">
        <v>-0.01</v>
      </c>
      <c r="AM2104">
        <v>0.8</v>
      </c>
      <c r="AN2104">
        <v>4.9000000000000004</v>
      </c>
      <c r="AO2104">
        <v>-4.0999999999999996</v>
      </c>
      <c r="AP2104">
        <v>6</v>
      </c>
      <c r="AQ2104">
        <v>1</v>
      </c>
      <c r="AR2104" s="2">
        <v>0.83</v>
      </c>
    </row>
    <row r="2105" spans="6:44" x14ac:dyDescent="0.3">
      <c r="F2105" t="str">
        <f t="shared" si="158"/>
        <v>13711382</v>
      </c>
      <c r="G2105" t="e">
        <f t="shared" si="161"/>
        <v>#N/A</v>
      </c>
      <c r="H2105" s="11">
        <v>1371</v>
      </c>
      <c r="I2105" s="5">
        <v>1382</v>
      </c>
      <c r="J2105" t="s">
        <v>69</v>
      </c>
      <c r="K2105" t="s">
        <v>71</v>
      </c>
      <c r="O2105" s="3"/>
      <c r="P2105" s="4"/>
      <c r="Q2105" s="4"/>
      <c r="R2105" s="2">
        <f t="shared" si="159"/>
        <v>0.61208516242317679</v>
      </c>
      <c r="S2105" s="2">
        <f t="shared" si="160"/>
        <v>0.38791483757682321</v>
      </c>
      <c r="T2105" s="2"/>
      <c r="U2105" s="2"/>
      <c r="V2105" s="37"/>
      <c r="W2105" s="37"/>
      <c r="X2105" s="37"/>
      <c r="Y2105" s="37"/>
      <c r="Z2105" s="37"/>
      <c r="AA2105" s="37"/>
      <c r="AB2105" s="12">
        <v>8</v>
      </c>
      <c r="AC2105">
        <v>11</v>
      </c>
      <c r="AD2105">
        <v>-43</v>
      </c>
      <c r="AE2105">
        <v>-0.12</v>
      </c>
      <c r="AF2105">
        <v>1</v>
      </c>
      <c r="AG2105">
        <v>1</v>
      </c>
      <c r="AH2105">
        <v>1</v>
      </c>
      <c r="AI2105">
        <v>-2</v>
      </c>
      <c r="AJ2105">
        <v>4</v>
      </c>
      <c r="AK2105">
        <v>2</v>
      </c>
      <c r="AL2105">
        <v>-0.06</v>
      </c>
      <c r="AM2105">
        <v>1.1000000000000001</v>
      </c>
      <c r="AN2105">
        <v>2.2999999999999998</v>
      </c>
      <c r="AO2105">
        <v>-1.2</v>
      </c>
      <c r="AP2105">
        <v>3</v>
      </c>
      <c r="AQ2105">
        <v>1</v>
      </c>
      <c r="AR2105" s="2">
        <v>0.75</v>
      </c>
    </row>
    <row r="2106" spans="6:44" x14ac:dyDescent="0.3">
      <c r="F2106" t="str">
        <f t="shared" si="158"/>
        <v>13711393</v>
      </c>
      <c r="G2106" t="e">
        <f t="shared" si="161"/>
        <v>#N/A</v>
      </c>
      <c r="H2106" s="11">
        <v>1371</v>
      </c>
      <c r="I2106" s="5">
        <v>1393</v>
      </c>
      <c r="J2106" t="s">
        <v>69</v>
      </c>
      <c r="K2106" t="s">
        <v>72</v>
      </c>
      <c r="O2106" s="3"/>
      <c r="P2106" s="4"/>
      <c r="Q2106" s="4"/>
      <c r="R2106" s="2">
        <f t="shared" si="159"/>
        <v>0.6220851624231768</v>
      </c>
      <c r="S2106" s="2">
        <f t="shared" si="160"/>
        <v>0.3779148375768232</v>
      </c>
      <c r="T2106" s="2"/>
      <c r="U2106" s="2"/>
      <c r="V2106" s="37"/>
      <c r="W2106" s="37"/>
      <c r="X2106" s="37"/>
      <c r="Y2106" s="37"/>
      <c r="Z2106" s="37"/>
      <c r="AA2106" s="37"/>
      <c r="AB2106" s="12">
        <v>8</v>
      </c>
      <c r="AC2106">
        <v>11</v>
      </c>
      <c r="AD2106">
        <v>-28</v>
      </c>
      <c r="AE2106">
        <v>0.05</v>
      </c>
      <c r="AF2106">
        <v>6</v>
      </c>
      <c r="AG2106">
        <v>3</v>
      </c>
      <c r="AH2106">
        <v>-1</v>
      </c>
      <c r="AI2106">
        <v>-1</v>
      </c>
      <c r="AJ2106">
        <v>-1</v>
      </c>
      <c r="AK2106">
        <v>1</v>
      </c>
      <c r="AL2106">
        <v>-0.05</v>
      </c>
      <c r="AM2106">
        <v>11.5</v>
      </c>
      <c r="AN2106">
        <v>8.8000000000000007</v>
      </c>
      <c r="AO2106">
        <v>2.7</v>
      </c>
      <c r="AP2106">
        <v>3</v>
      </c>
      <c r="AQ2106">
        <v>1</v>
      </c>
      <c r="AR2106" s="2">
        <v>0.76</v>
      </c>
    </row>
    <row r="2107" spans="6:44" x14ac:dyDescent="0.3">
      <c r="F2107" t="str">
        <f t="shared" si="158"/>
        <v>13711395</v>
      </c>
      <c r="G2107" t="e">
        <f t="shared" si="161"/>
        <v>#N/A</v>
      </c>
      <c r="H2107" s="11">
        <v>1371</v>
      </c>
      <c r="I2107" s="5">
        <v>1395</v>
      </c>
      <c r="J2107" t="s">
        <v>69</v>
      </c>
      <c r="K2107" t="s">
        <v>73</v>
      </c>
      <c r="O2107" s="3"/>
      <c r="P2107" s="4"/>
      <c r="Q2107" s="4"/>
      <c r="R2107" s="2">
        <f t="shared" si="159"/>
        <v>0.49208516242317679</v>
      </c>
      <c r="S2107" s="2">
        <f t="shared" si="160"/>
        <v>0.50791483757682321</v>
      </c>
      <c r="T2107" s="2"/>
      <c r="U2107" s="2"/>
      <c r="V2107" s="37"/>
      <c r="W2107" s="37"/>
      <c r="X2107" s="37"/>
      <c r="Y2107" s="37"/>
      <c r="Z2107" s="37"/>
      <c r="AA2107" s="37"/>
      <c r="AB2107" s="12">
        <v>8</v>
      </c>
      <c r="AC2107">
        <v>6</v>
      </c>
      <c r="AD2107">
        <v>4</v>
      </c>
      <c r="AE2107">
        <v>0</v>
      </c>
      <c r="AF2107">
        <v>-4</v>
      </c>
      <c r="AG2107">
        <v>-3</v>
      </c>
      <c r="AH2107">
        <v>0</v>
      </c>
      <c r="AI2107">
        <v>0</v>
      </c>
      <c r="AJ2107">
        <v>-1</v>
      </c>
      <c r="AK2107">
        <v>-2</v>
      </c>
      <c r="AL2107">
        <v>-0.02</v>
      </c>
      <c r="AM2107">
        <v>-4</v>
      </c>
      <c r="AN2107">
        <v>-2.6</v>
      </c>
      <c r="AO2107">
        <v>-1.4</v>
      </c>
      <c r="AP2107">
        <v>-2</v>
      </c>
      <c r="AQ2107">
        <v>0</v>
      </c>
      <c r="AR2107" s="2">
        <v>0.63</v>
      </c>
    </row>
    <row r="2108" spans="6:44" x14ac:dyDescent="0.3">
      <c r="F2108" t="str">
        <f t="shared" si="158"/>
        <v>13711397</v>
      </c>
      <c r="G2108" t="e">
        <f t="shared" si="161"/>
        <v>#N/A</v>
      </c>
      <c r="H2108" s="11">
        <v>1371</v>
      </c>
      <c r="I2108" s="5">
        <v>1397</v>
      </c>
      <c r="J2108" t="s">
        <v>69</v>
      </c>
      <c r="K2108" t="s">
        <v>74</v>
      </c>
      <c r="O2108" s="3"/>
      <c r="P2108" s="4"/>
      <c r="Q2108" s="4"/>
      <c r="R2108" s="2">
        <f t="shared" si="159"/>
        <v>0.46208516242317677</v>
      </c>
      <c r="S2108" s="2">
        <f t="shared" si="160"/>
        <v>0.53791483757682323</v>
      </c>
      <c r="T2108" s="2"/>
      <c r="U2108" s="2"/>
      <c r="V2108" s="37"/>
      <c r="W2108" s="37"/>
      <c r="X2108" s="37"/>
      <c r="Y2108" s="37"/>
      <c r="Z2108" s="37"/>
      <c r="AA2108" s="37"/>
      <c r="AB2108" s="12">
        <v>8</v>
      </c>
      <c r="AC2108">
        <v>3</v>
      </c>
      <c r="AD2108">
        <v>15</v>
      </c>
      <c r="AE2108">
        <v>-0.1</v>
      </c>
      <c r="AF2108">
        <v>2</v>
      </c>
      <c r="AG2108">
        <v>3</v>
      </c>
      <c r="AH2108">
        <v>0</v>
      </c>
      <c r="AI2108">
        <v>-2</v>
      </c>
      <c r="AJ2108">
        <v>0</v>
      </c>
      <c r="AK2108">
        <v>3</v>
      </c>
      <c r="AL2108">
        <v>-7.0000000000000007E-2</v>
      </c>
      <c r="AM2108">
        <v>4.8</v>
      </c>
      <c r="AN2108">
        <v>6.9</v>
      </c>
      <c r="AO2108">
        <v>-2.1</v>
      </c>
      <c r="AP2108">
        <v>-5</v>
      </c>
      <c r="AQ2108">
        <v>0</v>
      </c>
      <c r="AR2108" s="2">
        <v>0.6</v>
      </c>
    </row>
    <row r="2109" spans="6:44" x14ac:dyDescent="0.3">
      <c r="F2109" t="str">
        <f t="shared" si="158"/>
        <v>13711400</v>
      </c>
      <c r="G2109" t="e">
        <f t="shared" si="161"/>
        <v>#N/A</v>
      </c>
      <c r="H2109" s="11">
        <v>1371</v>
      </c>
      <c r="I2109" s="5">
        <v>1400</v>
      </c>
      <c r="J2109" t="s">
        <v>69</v>
      </c>
      <c r="K2109" t="s">
        <v>75</v>
      </c>
      <c r="O2109" s="3"/>
      <c r="P2109" s="4"/>
      <c r="Q2109" s="4"/>
      <c r="R2109" s="2">
        <f t="shared" si="159"/>
        <v>0.58208516242317676</v>
      </c>
      <c r="S2109" s="2">
        <f t="shared" si="160"/>
        <v>0.41791483757682324</v>
      </c>
      <c r="T2109" s="2"/>
      <c r="U2109" s="2"/>
      <c r="V2109" s="37"/>
      <c r="W2109" s="37"/>
      <c r="X2109" s="37"/>
      <c r="Y2109" s="37"/>
      <c r="Z2109" s="37"/>
      <c r="AA2109" s="37"/>
      <c r="AB2109" s="12">
        <v>8</v>
      </c>
      <c r="AC2109">
        <v>10</v>
      </c>
      <c r="AD2109">
        <v>-13</v>
      </c>
      <c r="AE2109">
        <v>0.08</v>
      </c>
      <c r="AF2109">
        <v>3</v>
      </c>
      <c r="AG2109">
        <v>2</v>
      </c>
      <c r="AH2109">
        <v>0</v>
      </c>
      <c r="AI2109">
        <v>0</v>
      </c>
      <c r="AJ2109">
        <v>5</v>
      </c>
      <c r="AK2109">
        <v>1</v>
      </c>
      <c r="AL2109">
        <v>0.02</v>
      </c>
      <c r="AM2109">
        <v>7.3</v>
      </c>
      <c r="AN2109">
        <v>5.0999999999999996</v>
      </c>
      <c r="AO2109">
        <v>2.2000000000000002</v>
      </c>
      <c r="AP2109">
        <v>2</v>
      </c>
      <c r="AQ2109">
        <v>1</v>
      </c>
      <c r="AR2109" s="2">
        <v>0.72</v>
      </c>
    </row>
    <row r="2110" spans="6:44" x14ac:dyDescent="0.3">
      <c r="F2110" t="str">
        <f t="shared" si="158"/>
        <v>13711401</v>
      </c>
      <c r="G2110" t="e">
        <f t="shared" si="161"/>
        <v>#N/A</v>
      </c>
      <c r="H2110" s="11">
        <v>1371</v>
      </c>
      <c r="I2110" s="5">
        <v>1401</v>
      </c>
      <c r="J2110" t="s">
        <v>69</v>
      </c>
      <c r="K2110" t="s">
        <v>76</v>
      </c>
      <c r="O2110" s="3"/>
      <c r="P2110" s="4"/>
      <c r="Q2110" s="4"/>
      <c r="R2110" s="2">
        <f t="shared" si="159"/>
        <v>0.54208516242317684</v>
      </c>
      <c r="S2110" s="2">
        <f t="shared" si="160"/>
        <v>0.45791483757682316</v>
      </c>
      <c r="T2110" s="2"/>
      <c r="U2110" s="2"/>
      <c r="V2110" s="37"/>
      <c r="W2110" s="37"/>
      <c r="X2110" s="37"/>
      <c r="Y2110" s="37"/>
      <c r="Z2110" s="37"/>
      <c r="AA2110" s="37"/>
      <c r="AB2110" s="12">
        <v>8</v>
      </c>
      <c r="AC2110">
        <v>7</v>
      </c>
      <c r="AD2110">
        <v>-4</v>
      </c>
      <c r="AE2110">
        <v>0.04</v>
      </c>
      <c r="AF2110">
        <v>2</v>
      </c>
      <c r="AG2110">
        <v>4</v>
      </c>
      <c r="AH2110">
        <v>-1</v>
      </c>
      <c r="AI2110">
        <v>2</v>
      </c>
      <c r="AJ2110">
        <v>0</v>
      </c>
      <c r="AK2110">
        <v>0</v>
      </c>
      <c r="AL2110">
        <v>0.02</v>
      </c>
      <c r="AM2110">
        <v>4</v>
      </c>
      <c r="AN2110">
        <v>3.5</v>
      </c>
      <c r="AO2110">
        <v>0.5</v>
      </c>
      <c r="AP2110">
        <v>-1</v>
      </c>
      <c r="AQ2110">
        <v>0</v>
      </c>
      <c r="AR2110" s="2">
        <v>0.68</v>
      </c>
    </row>
    <row r="2111" spans="6:44" x14ac:dyDescent="0.3">
      <c r="F2111" t="str">
        <f t="shared" si="158"/>
        <v>13711403</v>
      </c>
      <c r="G2111" t="e">
        <f t="shared" si="161"/>
        <v>#N/A</v>
      </c>
      <c r="H2111" s="11">
        <v>1371</v>
      </c>
      <c r="I2111" s="5">
        <v>1403</v>
      </c>
      <c r="J2111" t="s">
        <v>69</v>
      </c>
      <c r="K2111" t="s">
        <v>77</v>
      </c>
      <c r="O2111" s="3"/>
      <c r="P2111" s="4"/>
      <c r="Q2111" s="4"/>
      <c r="R2111" s="2">
        <f t="shared" si="159"/>
        <v>0.44208516242317675</v>
      </c>
      <c r="S2111" s="2">
        <f t="shared" si="160"/>
        <v>0.55791483757682325</v>
      </c>
      <c r="T2111" s="2"/>
      <c r="U2111" s="2"/>
      <c r="V2111" s="37"/>
      <c r="W2111" s="37"/>
      <c r="X2111" s="37"/>
      <c r="Y2111" s="37"/>
      <c r="Z2111" s="37"/>
      <c r="AA2111" s="37"/>
      <c r="AB2111" s="12">
        <v>8</v>
      </c>
      <c r="AC2111">
        <v>3</v>
      </c>
      <c r="AD2111">
        <v>14</v>
      </c>
      <c r="AE2111">
        <v>-7.0000000000000007E-2</v>
      </c>
      <c r="AF2111">
        <v>0</v>
      </c>
      <c r="AG2111">
        <v>3</v>
      </c>
      <c r="AH2111">
        <v>-1</v>
      </c>
      <c r="AI2111">
        <v>-3</v>
      </c>
      <c r="AJ2111">
        <v>1</v>
      </c>
      <c r="AK2111">
        <v>0</v>
      </c>
      <c r="AL2111">
        <v>-0.01</v>
      </c>
      <c r="AM2111">
        <v>3.8</v>
      </c>
      <c r="AN2111">
        <v>8.6</v>
      </c>
      <c r="AO2111">
        <v>-4.8</v>
      </c>
      <c r="AP2111">
        <v>-5</v>
      </c>
      <c r="AQ2111">
        <v>0</v>
      </c>
      <c r="AR2111" s="2">
        <v>0.57999999999999996</v>
      </c>
    </row>
    <row r="2112" spans="6:44" x14ac:dyDescent="0.3">
      <c r="F2112" t="str">
        <f t="shared" si="158"/>
        <v>13711411</v>
      </c>
      <c r="G2112" t="e">
        <f t="shared" si="161"/>
        <v>#N/A</v>
      </c>
      <c r="H2112" s="11">
        <v>1371</v>
      </c>
      <c r="I2112" s="5">
        <v>1411</v>
      </c>
      <c r="J2112" t="s">
        <v>69</v>
      </c>
      <c r="K2112" t="s">
        <v>78</v>
      </c>
      <c r="O2112" s="3"/>
      <c r="P2112" s="4"/>
      <c r="Q2112" s="4"/>
      <c r="R2112" s="2">
        <f t="shared" si="159"/>
        <v>0.83208516242317676</v>
      </c>
      <c r="S2112" s="2">
        <f t="shared" si="160"/>
        <v>0.16791483757682324</v>
      </c>
      <c r="T2112" s="2"/>
      <c r="U2112" s="2"/>
      <c r="V2112" s="37"/>
      <c r="W2112" s="37"/>
      <c r="X2112" s="37"/>
      <c r="Y2112" s="37"/>
      <c r="Z2112" s="37"/>
      <c r="AA2112" s="37"/>
      <c r="AB2112" s="12">
        <v>8</v>
      </c>
      <c r="AC2112">
        <v>16</v>
      </c>
      <c r="AD2112">
        <v>-223</v>
      </c>
      <c r="AE2112">
        <v>0.22</v>
      </c>
      <c r="AF2112">
        <v>2</v>
      </c>
      <c r="AG2112">
        <v>-2</v>
      </c>
      <c r="AH2112">
        <v>0</v>
      </c>
      <c r="AI2112">
        <v>2</v>
      </c>
      <c r="AJ2112">
        <v>5</v>
      </c>
      <c r="AK2112">
        <v>4</v>
      </c>
      <c r="AL2112">
        <v>-0.03</v>
      </c>
      <c r="AM2112">
        <v>1.4</v>
      </c>
      <c r="AN2112">
        <v>-6.4</v>
      </c>
      <c r="AO2112">
        <v>7.8</v>
      </c>
      <c r="AP2112">
        <v>8</v>
      </c>
      <c r="AQ2112">
        <v>1</v>
      </c>
      <c r="AR2112" s="2">
        <v>0.97</v>
      </c>
    </row>
    <row r="2113" spans="6:44" x14ac:dyDescent="0.3">
      <c r="F2113" t="str">
        <f t="shared" si="158"/>
        <v>13711417</v>
      </c>
      <c r="G2113" t="e">
        <f t="shared" si="161"/>
        <v>#N/A</v>
      </c>
      <c r="H2113" s="11">
        <v>1371</v>
      </c>
      <c r="I2113" s="5">
        <v>1417</v>
      </c>
      <c r="J2113" t="s">
        <v>69</v>
      </c>
      <c r="K2113" t="s">
        <v>79</v>
      </c>
      <c r="O2113" s="3"/>
      <c r="P2113" s="4"/>
      <c r="Q2113" s="4"/>
      <c r="R2113" s="2">
        <f t="shared" si="159"/>
        <v>0.57208516242317675</v>
      </c>
      <c r="S2113" s="2">
        <f t="shared" si="160"/>
        <v>0.42791483757682325</v>
      </c>
      <c r="T2113" s="2"/>
      <c r="U2113" s="2"/>
      <c r="V2113" s="37"/>
      <c r="W2113" s="37"/>
      <c r="X2113" s="37"/>
      <c r="Y2113" s="37"/>
      <c r="Z2113" s="37"/>
      <c r="AA2113" s="37"/>
      <c r="AB2113" s="12">
        <v>8</v>
      </c>
      <c r="AC2113">
        <v>11</v>
      </c>
      <c r="AD2113">
        <v>-22</v>
      </c>
      <c r="AE2113">
        <v>0</v>
      </c>
      <c r="AF2113">
        <v>-1</v>
      </c>
      <c r="AG2113">
        <v>1</v>
      </c>
      <c r="AH2113">
        <v>1</v>
      </c>
      <c r="AI2113">
        <v>3</v>
      </c>
      <c r="AJ2113">
        <v>5</v>
      </c>
      <c r="AK2113">
        <v>-1</v>
      </c>
      <c r="AL2113">
        <v>-0.03</v>
      </c>
      <c r="AM2113">
        <v>-2.9</v>
      </c>
      <c r="AN2113">
        <v>-3</v>
      </c>
      <c r="AO2113">
        <v>0.1</v>
      </c>
      <c r="AP2113">
        <v>3</v>
      </c>
      <c r="AQ2113">
        <v>1</v>
      </c>
      <c r="AR2113" s="2">
        <v>0.71</v>
      </c>
    </row>
    <row r="2114" spans="6:44" x14ac:dyDescent="0.3">
      <c r="F2114" t="str">
        <f t="shared" si="158"/>
        <v>13711420</v>
      </c>
      <c r="G2114" t="e">
        <f t="shared" si="161"/>
        <v>#N/A</v>
      </c>
      <c r="H2114" s="11">
        <v>1371</v>
      </c>
      <c r="I2114" s="5">
        <v>1420</v>
      </c>
      <c r="J2114" t="s">
        <v>69</v>
      </c>
      <c r="K2114" t="s">
        <v>80</v>
      </c>
      <c r="O2114" s="3"/>
      <c r="P2114" s="4"/>
      <c r="Q2114" s="4"/>
      <c r="R2114" s="2">
        <f t="shared" si="159"/>
        <v>0.80208516242317673</v>
      </c>
      <c r="S2114" s="2">
        <f t="shared" si="160"/>
        <v>0.19791483757682327</v>
      </c>
      <c r="T2114" s="2"/>
      <c r="U2114" s="2"/>
      <c r="V2114" s="37"/>
      <c r="W2114" s="37"/>
      <c r="X2114" s="37"/>
      <c r="Y2114" s="37"/>
      <c r="Z2114" s="37"/>
      <c r="AA2114" s="37"/>
      <c r="AB2114" s="12">
        <v>8</v>
      </c>
      <c r="AC2114">
        <v>16</v>
      </c>
      <c r="AD2114">
        <v>-158</v>
      </c>
      <c r="AE2114">
        <v>-0.02</v>
      </c>
      <c r="AF2114">
        <v>1</v>
      </c>
      <c r="AG2114">
        <v>-2</v>
      </c>
      <c r="AH2114">
        <v>0</v>
      </c>
      <c r="AI2114">
        <v>-2</v>
      </c>
      <c r="AJ2114">
        <v>8</v>
      </c>
      <c r="AK2114">
        <v>1</v>
      </c>
      <c r="AL2114">
        <v>0.04</v>
      </c>
      <c r="AM2114">
        <v>6.5</v>
      </c>
      <c r="AN2114">
        <v>2.2999999999999998</v>
      </c>
      <c r="AO2114">
        <v>4.2</v>
      </c>
      <c r="AP2114">
        <v>8</v>
      </c>
      <c r="AQ2114">
        <v>1</v>
      </c>
      <c r="AR2114" s="2">
        <v>0.94</v>
      </c>
    </row>
    <row r="2115" spans="6:44" x14ac:dyDescent="0.3">
      <c r="F2115" t="str">
        <f t="shared" si="158"/>
        <v>13711422</v>
      </c>
      <c r="G2115" t="e">
        <f t="shared" si="161"/>
        <v>#N/A</v>
      </c>
      <c r="H2115" s="11">
        <v>1371</v>
      </c>
      <c r="I2115" s="5">
        <v>1422</v>
      </c>
      <c r="J2115" t="s">
        <v>69</v>
      </c>
      <c r="K2115" t="s">
        <v>81</v>
      </c>
      <c r="O2115" s="3"/>
      <c r="P2115" s="4"/>
      <c r="Q2115" s="4"/>
      <c r="R2115" s="2">
        <f t="shared" si="159"/>
        <v>0.64208516242317681</v>
      </c>
      <c r="S2115" s="2">
        <f t="shared" si="160"/>
        <v>0.35791483757682319</v>
      </c>
      <c r="T2115" s="2"/>
      <c r="U2115" s="2"/>
      <c r="V2115" s="37"/>
      <c r="W2115" s="37"/>
      <c r="X2115" s="37"/>
      <c r="Y2115" s="37"/>
      <c r="Z2115" s="37"/>
      <c r="AA2115" s="37"/>
      <c r="AB2115" s="12">
        <v>8</v>
      </c>
      <c r="AC2115">
        <v>13</v>
      </c>
      <c r="AD2115">
        <v>-56</v>
      </c>
      <c r="AE2115">
        <v>-0.11</v>
      </c>
      <c r="AF2115">
        <v>1</v>
      </c>
      <c r="AG2115">
        <v>2</v>
      </c>
      <c r="AH2115">
        <v>-2</v>
      </c>
      <c r="AI2115">
        <v>-4</v>
      </c>
      <c r="AJ2115">
        <v>0</v>
      </c>
      <c r="AK2115">
        <v>-4</v>
      </c>
      <c r="AL2115">
        <v>-0.01</v>
      </c>
      <c r="AM2115">
        <v>6.9</v>
      </c>
      <c r="AN2115">
        <v>10</v>
      </c>
      <c r="AO2115">
        <v>-3.1</v>
      </c>
      <c r="AP2115">
        <v>5</v>
      </c>
      <c r="AQ2115">
        <v>1</v>
      </c>
      <c r="AR2115" s="2">
        <v>0.78</v>
      </c>
    </row>
    <row r="2116" spans="6:44" x14ac:dyDescent="0.3">
      <c r="F2116" t="str">
        <f t="shared" si="158"/>
        <v>13711437</v>
      </c>
      <c r="G2116" t="e">
        <f t="shared" si="161"/>
        <v>#N/A</v>
      </c>
      <c r="H2116" s="11">
        <v>1371</v>
      </c>
      <c r="I2116" s="5">
        <v>1437</v>
      </c>
      <c r="J2116" t="s">
        <v>69</v>
      </c>
      <c r="K2116" t="s">
        <v>82</v>
      </c>
      <c r="O2116" s="3"/>
      <c r="P2116" s="4"/>
      <c r="Q2116" s="4"/>
      <c r="R2116" s="2">
        <f t="shared" si="159"/>
        <v>0.33208516242317676</v>
      </c>
      <c r="S2116" s="2">
        <f t="shared" si="160"/>
        <v>0.66791483757682324</v>
      </c>
      <c r="T2116" s="2"/>
      <c r="U2116" s="2"/>
      <c r="V2116" s="37"/>
      <c r="W2116" s="37"/>
      <c r="X2116" s="37"/>
      <c r="Y2116" s="37"/>
      <c r="Z2116" s="37"/>
      <c r="AA2116" s="37"/>
      <c r="AB2116" s="12">
        <v>8</v>
      </c>
      <c r="AC2116">
        <v>1</v>
      </c>
      <c r="AD2116">
        <v>24</v>
      </c>
      <c r="AE2116">
        <v>-0.22</v>
      </c>
      <c r="AF2116">
        <v>-7</v>
      </c>
      <c r="AG2116">
        <v>1</v>
      </c>
      <c r="AH2116">
        <v>2</v>
      </c>
      <c r="AI2116">
        <v>0</v>
      </c>
      <c r="AJ2116">
        <v>5</v>
      </c>
      <c r="AK2116">
        <v>-1</v>
      </c>
      <c r="AL2116">
        <v>-0.08</v>
      </c>
      <c r="AM2116">
        <v>-8.1</v>
      </c>
      <c r="AN2116">
        <v>2.4</v>
      </c>
      <c r="AO2116">
        <v>-10.5</v>
      </c>
      <c r="AP2116">
        <v>-7</v>
      </c>
      <c r="AQ2116">
        <v>0</v>
      </c>
      <c r="AR2116" s="2">
        <v>0.47</v>
      </c>
    </row>
    <row r="2117" spans="6:44" x14ac:dyDescent="0.3">
      <c r="F2117" t="str">
        <f t="shared" si="158"/>
        <v>13711438</v>
      </c>
      <c r="G2117" t="e">
        <f t="shared" si="161"/>
        <v>#N/A</v>
      </c>
      <c r="H2117" s="11">
        <v>1371</v>
      </c>
      <c r="I2117" s="5">
        <v>1438</v>
      </c>
      <c r="J2117" t="s">
        <v>69</v>
      </c>
      <c r="K2117" t="s">
        <v>83</v>
      </c>
      <c r="O2117" s="3"/>
      <c r="P2117" s="4"/>
      <c r="Q2117" s="4"/>
      <c r="R2117" s="2">
        <f t="shared" si="159"/>
        <v>0.35208516242317678</v>
      </c>
      <c r="S2117" s="2">
        <f t="shared" si="160"/>
        <v>0.64791483757682322</v>
      </c>
      <c r="T2117" s="2"/>
      <c r="U2117" s="2"/>
      <c r="V2117" s="37"/>
      <c r="W2117" s="37"/>
      <c r="X2117" s="37"/>
      <c r="Y2117" s="37"/>
      <c r="Z2117" s="37"/>
      <c r="AA2117" s="37"/>
      <c r="AB2117" s="12">
        <v>8</v>
      </c>
      <c r="AC2117">
        <v>1</v>
      </c>
      <c r="AD2117">
        <v>25</v>
      </c>
      <c r="AE2117">
        <v>-0.28000000000000003</v>
      </c>
      <c r="AF2117">
        <v>0</v>
      </c>
      <c r="AG2117">
        <v>6</v>
      </c>
      <c r="AH2117">
        <v>3</v>
      </c>
      <c r="AI2117">
        <v>-3</v>
      </c>
      <c r="AJ2117">
        <v>7</v>
      </c>
      <c r="AK2117">
        <v>-2</v>
      </c>
      <c r="AL2117">
        <v>-7.0000000000000007E-2</v>
      </c>
      <c r="AM2117">
        <v>11.5</v>
      </c>
      <c r="AN2117">
        <v>19.899999999999999</v>
      </c>
      <c r="AO2117">
        <v>-8.4</v>
      </c>
      <c r="AP2117">
        <v>-7</v>
      </c>
      <c r="AQ2117">
        <v>0</v>
      </c>
      <c r="AR2117" s="2">
        <v>0.49</v>
      </c>
    </row>
    <row r="2118" spans="6:44" x14ac:dyDescent="0.3">
      <c r="F2118" t="str">
        <f t="shared" si="158"/>
        <v>13711439</v>
      </c>
      <c r="G2118" t="e">
        <f t="shared" si="161"/>
        <v>#N/A</v>
      </c>
      <c r="H2118" s="11">
        <v>1371</v>
      </c>
      <c r="I2118" s="5">
        <v>1439</v>
      </c>
      <c r="J2118" t="s">
        <v>69</v>
      </c>
      <c r="K2118" t="s">
        <v>84</v>
      </c>
      <c r="O2118" s="3"/>
      <c r="P2118" s="4"/>
      <c r="Q2118" s="4"/>
      <c r="R2118" s="2">
        <f t="shared" si="159"/>
        <v>0.51208516242317681</v>
      </c>
      <c r="S2118" s="2">
        <f t="shared" si="160"/>
        <v>0.48791483757682319</v>
      </c>
      <c r="T2118" s="2"/>
      <c r="U2118" s="2"/>
      <c r="V2118" s="37"/>
      <c r="W2118" s="37"/>
      <c r="X2118" s="37"/>
      <c r="Y2118" s="37"/>
      <c r="Z2118" s="37"/>
      <c r="AA2118" s="37"/>
      <c r="AB2118" s="12">
        <v>8</v>
      </c>
      <c r="AC2118">
        <v>8</v>
      </c>
      <c r="AD2118">
        <v>-6</v>
      </c>
      <c r="AE2118">
        <v>0</v>
      </c>
      <c r="AF2118">
        <v>-4</v>
      </c>
      <c r="AG2118">
        <v>0</v>
      </c>
      <c r="AH2118">
        <v>0</v>
      </c>
      <c r="AI2118">
        <v>0</v>
      </c>
      <c r="AJ2118">
        <v>10</v>
      </c>
      <c r="AK2118">
        <v>1</v>
      </c>
      <c r="AL2118">
        <v>-0.02</v>
      </c>
      <c r="AM2118">
        <v>-0.7</v>
      </c>
      <c r="AN2118">
        <v>1.5</v>
      </c>
      <c r="AO2118">
        <v>-2.2000000000000002</v>
      </c>
      <c r="AP2118">
        <v>0</v>
      </c>
      <c r="AQ2118">
        <v>0</v>
      </c>
      <c r="AR2118" s="2">
        <v>0.65</v>
      </c>
    </row>
    <row r="2119" spans="6:44" x14ac:dyDescent="0.3">
      <c r="F2119" t="str">
        <f t="shared" si="158"/>
        <v>13711452</v>
      </c>
      <c r="G2119" t="e">
        <f t="shared" si="161"/>
        <v>#N/A</v>
      </c>
      <c r="H2119" s="11">
        <v>1371</v>
      </c>
      <c r="I2119" s="5">
        <v>1452</v>
      </c>
      <c r="J2119" t="s">
        <v>69</v>
      </c>
      <c r="K2119" t="s">
        <v>85</v>
      </c>
      <c r="O2119" s="3"/>
      <c r="P2119" s="4"/>
      <c r="Q2119" s="4"/>
      <c r="R2119" s="2">
        <f t="shared" si="159"/>
        <v>0.44208516242317675</v>
      </c>
      <c r="S2119" s="2">
        <f t="shared" si="160"/>
        <v>0.55791483757682325</v>
      </c>
      <c r="T2119" s="2"/>
      <c r="U2119" s="2"/>
      <c r="V2119" s="37"/>
      <c r="W2119" s="37"/>
      <c r="X2119" s="37"/>
      <c r="Y2119" s="37"/>
      <c r="Z2119" s="37"/>
      <c r="AA2119" s="37"/>
      <c r="AB2119" s="12">
        <v>8</v>
      </c>
      <c r="AC2119">
        <v>5</v>
      </c>
      <c r="AD2119">
        <v>13</v>
      </c>
      <c r="AE2119">
        <v>-0.05</v>
      </c>
      <c r="AF2119">
        <v>3</v>
      </c>
      <c r="AG2119">
        <v>0</v>
      </c>
      <c r="AH2119">
        <v>2</v>
      </c>
      <c r="AI2119">
        <v>-5</v>
      </c>
      <c r="AJ2119">
        <v>-3</v>
      </c>
      <c r="AK2119">
        <v>2</v>
      </c>
      <c r="AL2119">
        <v>-0.08</v>
      </c>
      <c r="AM2119">
        <v>-0.6</v>
      </c>
      <c r="AN2119">
        <v>4.3</v>
      </c>
      <c r="AO2119">
        <v>-4.9000000000000004</v>
      </c>
      <c r="AP2119">
        <v>-3</v>
      </c>
      <c r="AQ2119">
        <v>0</v>
      </c>
      <c r="AR2119" s="2">
        <v>0.57999999999999996</v>
      </c>
    </row>
    <row r="2120" spans="6:44" x14ac:dyDescent="0.3">
      <c r="F2120" t="str">
        <f t="shared" si="158"/>
        <v>13711455</v>
      </c>
      <c r="G2120" t="e">
        <f t="shared" si="161"/>
        <v>#N/A</v>
      </c>
      <c r="H2120" s="11">
        <v>1371</v>
      </c>
      <c r="I2120" s="5">
        <v>1455</v>
      </c>
      <c r="J2120" t="s">
        <v>69</v>
      </c>
      <c r="K2120" t="s">
        <v>86</v>
      </c>
      <c r="O2120" s="3"/>
      <c r="P2120" s="4"/>
      <c r="Q2120" s="4"/>
      <c r="R2120" s="2">
        <f t="shared" si="159"/>
        <v>0.46208516242317677</v>
      </c>
      <c r="S2120" s="2">
        <f t="shared" si="160"/>
        <v>0.53791483757682323</v>
      </c>
      <c r="T2120" s="2"/>
      <c r="U2120" s="2"/>
      <c r="V2120" s="37"/>
      <c r="W2120" s="37"/>
      <c r="X2120" s="37"/>
      <c r="Y2120" s="37"/>
      <c r="Z2120" s="37"/>
      <c r="AA2120" s="37"/>
      <c r="AB2120" s="12">
        <v>8</v>
      </c>
      <c r="AC2120">
        <v>4</v>
      </c>
      <c r="AD2120">
        <v>6</v>
      </c>
      <c r="AE2120">
        <v>-0.12</v>
      </c>
      <c r="AF2120">
        <v>-2</v>
      </c>
      <c r="AG2120">
        <v>1</v>
      </c>
      <c r="AH2120">
        <v>1</v>
      </c>
      <c r="AI2120">
        <v>1</v>
      </c>
      <c r="AJ2120">
        <v>-1</v>
      </c>
      <c r="AK2120">
        <v>-5</v>
      </c>
      <c r="AL2120">
        <v>-0.05</v>
      </c>
      <c r="AM2120">
        <v>-4</v>
      </c>
      <c r="AN2120">
        <v>2</v>
      </c>
      <c r="AO2120">
        <v>-6</v>
      </c>
      <c r="AP2120">
        <v>-4</v>
      </c>
      <c r="AQ2120">
        <v>0</v>
      </c>
      <c r="AR2120" s="2">
        <v>0.6</v>
      </c>
    </row>
    <row r="2121" spans="6:44" x14ac:dyDescent="0.3">
      <c r="F2121" t="str">
        <f t="shared" si="158"/>
        <v>13711460</v>
      </c>
      <c r="G2121" t="e">
        <f t="shared" si="161"/>
        <v>#N/A</v>
      </c>
      <c r="H2121" s="11">
        <v>1371</v>
      </c>
      <c r="I2121" s="5">
        <v>1460</v>
      </c>
      <c r="J2121" t="s">
        <v>69</v>
      </c>
      <c r="K2121" t="s">
        <v>87</v>
      </c>
      <c r="O2121" s="3"/>
      <c r="P2121" s="4"/>
      <c r="Q2121" s="4"/>
      <c r="R2121" s="2">
        <f t="shared" si="159"/>
        <v>0.7520851624231768</v>
      </c>
      <c r="S2121" s="2">
        <f t="shared" si="160"/>
        <v>0.2479148375768232</v>
      </c>
      <c r="T2121" s="2"/>
      <c r="U2121" s="2"/>
      <c r="V2121" s="37"/>
      <c r="W2121" s="37"/>
      <c r="X2121" s="37"/>
      <c r="Y2121" s="37"/>
      <c r="Z2121" s="37"/>
      <c r="AA2121" s="37"/>
      <c r="AB2121" s="12">
        <v>8</v>
      </c>
      <c r="AC2121">
        <v>14</v>
      </c>
      <c r="AD2121">
        <v>-109</v>
      </c>
      <c r="AE2121">
        <v>-0.06</v>
      </c>
      <c r="AF2121">
        <v>4</v>
      </c>
      <c r="AG2121">
        <v>2</v>
      </c>
      <c r="AH2121">
        <v>-1</v>
      </c>
      <c r="AI2121">
        <v>-3</v>
      </c>
      <c r="AJ2121">
        <v>5</v>
      </c>
      <c r="AK2121">
        <v>-3</v>
      </c>
      <c r="AL2121">
        <v>-0.03</v>
      </c>
      <c r="AM2121">
        <v>7.7</v>
      </c>
      <c r="AN2121">
        <v>7.1</v>
      </c>
      <c r="AO2121">
        <v>0.6</v>
      </c>
      <c r="AP2121">
        <v>6</v>
      </c>
      <c r="AQ2121">
        <v>1</v>
      </c>
      <c r="AR2121" s="2">
        <v>0.89</v>
      </c>
    </row>
    <row r="2122" spans="6:44" x14ac:dyDescent="0.3">
      <c r="F2122" t="str">
        <f t="shared" si="158"/>
        <v>13711462</v>
      </c>
      <c r="G2122" t="e">
        <f t="shared" si="161"/>
        <v>#N/A</v>
      </c>
      <c r="H2122" s="11">
        <v>1371</v>
      </c>
      <c r="I2122" s="5">
        <v>1462</v>
      </c>
      <c r="J2122" t="s">
        <v>69</v>
      </c>
      <c r="K2122" t="s">
        <v>88</v>
      </c>
      <c r="O2122" s="3"/>
      <c r="P2122" s="4"/>
      <c r="Q2122" s="4"/>
      <c r="R2122" s="2">
        <f t="shared" si="159"/>
        <v>0.46208516242317677</v>
      </c>
      <c r="S2122" s="2">
        <f t="shared" si="160"/>
        <v>0.53791483757682323</v>
      </c>
      <c r="T2122" s="2"/>
      <c r="U2122" s="2"/>
      <c r="V2122" s="37"/>
      <c r="W2122" s="37"/>
      <c r="X2122" s="37"/>
      <c r="Y2122" s="37"/>
      <c r="Z2122" s="37"/>
      <c r="AA2122" s="37"/>
      <c r="AB2122" s="12">
        <v>8</v>
      </c>
      <c r="AC2122">
        <v>1</v>
      </c>
      <c r="AD2122">
        <v>12</v>
      </c>
      <c r="AE2122">
        <v>-0.19</v>
      </c>
      <c r="AF2122">
        <v>-3</v>
      </c>
      <c r="AG2122">
        <v>0</v>
      </c>
      <c r="AH2122">
        <v>0</v>
      </c>
      <c r="AI2122">
        <v>2</v>
      </c>
      <c r="AJ2122">
        <v>4</v>
      </c>
      <c r="AK2122">
        <v>-5</v>
      </c>
      <c r="AL2122">
        <v>-0.1</v>
      </c>
      <c r="AM2122">
        <v>-5.3</v>
      </c>
      <c r="AN2122">
        <v>-1.2</v>
      </c>
      <c r="AO2122">
        <v>-4.0999999999999996</v>
      </c>
      <c r="AP2122">
        <v>-7</v>
      </c>
      <c r="AQ2122">
        <v>0</v>
      </c>
      <c r="AR2122" s="2">
        <v>0.6</v>
      </c>
    </row>
    <row r="2123" spans="6:44" x14ac:dyDescent="0.3">
      <c r="F2123" t="str">
        <f t="shared" si="158"/>
        <v>13721382</v>
      </c>
      <c r="G2123" t="e">
        <f t="shared" si="161"/>
        <v>#N/A</v>
      </c>
      <c r="H2123" s="11">
        <v>1372</v>
      </c>
      <c r="I2123" s="5">
        <v>1382</v>
      </c>
      <c r="J2123" t="s">
        <v>70</v>
      </c>
      <c r="K2123" t="s">
        <v>71</v>
      </c>
      <c r="O2123" s="3"/>
      <c r="P2123" s="4"/>
      <c r="Q2123" s="4"/>
      <c r="R2123" s="2">
        <f t="shared" si="159"/>
        <v>0.41208516242317683</v>
      </c>
      <c r="S2123" s="2">
        <f t="shared" si="160"/>
        <v>0.58791483757682317</v>
      </c>
      <c r="T2123" s="2"/>
      <c r="U2123" s="2"/>
      <c r="V2123" s="37"/>
      <c r="W2123" s="37"/>
      <c r="X2123" s="37"/>
      <c r="Y2123" s="37"/>
      <c r="Z2123" s="37"/>
      <c r="AA2123" s="37"/>
      <c r="AB2123" s="12">
        <v>14</v>
      </c>
      <c r="AC2123">
        <v>11</v>
      </c>
      <c r="AD2123">
        <v>42</v>
      </c>
      <c r="AE2123">
        <v>0.02</v>
      </c>
      <c r="AF2123">
        <v>1</v>
      </c>
      <c r="AG2123">
        <v>1</v>
      </c>
      <c r="AH2123">
        <v>4</v>
      </c>
      <c r="AI2123">
        <v>5</v>
      </c>
      <c r="AJ2123">
        <v>3</v>
      </c>
      <c r="AK2123">
        <v>1</v>
      </c>
      <c r="AL2123">
        <v>-0.05</v>
      </c>
      <c r="AM2123">
        <v>0.3</v>
      </c>
      <c r="AN2123">
        <v>-2.6</v>
      </c>
      <c r="AO2123">
        <v>2.9</v>
      </c>
      <c r="AP2123">
        <v>-3</v>
      </c>
      <c r="AQ2123">
        <v>0</v>
      </c>
      <c r="AR2123" s="2">
        <v>0.55000000000000004</v>
      </c>
    </row>
    <row r="2124" spans="6:44" x14ac:dyDescent="0.3">
      <c r="F2124" t="str">
        <f t="shared" si="158"/>
        <v>13721393</v>
      </c>
      <c r="G2124" t="e">
        <f t="shared" si="161"/>
        <v>#N/A</v>
      </c>
      <c r="H2124" s="11">
        <v>1372</v>
      </c>
      <c r="I2124" s="5">
        <v>1393</v>
      </c>
      <c r="J2124" t="s">
        <v>70</v>
      </c>
      <c r="K2124" t="s">
        <v>72</v>
      </c>
      <c r="O2124" s="3"/>
      <c r="P2124" s="4"/>
      <c r="Q2124" s="4"/>
      <c r="R2124" s="2">
        <f t="shared" si="159"/>
        <v>0.43208516242317674</v>
      </c>
      <c r="S2124" s="2">
        <f t="shared" si="160"/>
        <v>0.56791483757682326</v>
      </c>
      <c r="T2124" s="2"/>
      <c r="U2124" s="2"/>
      <c r="V2124" s="37"/>
      <c r="W2124" s="37"/>
      <c r="X2124" s="37"/>
      <c r="Y2124" s="37"/>
      <c r="Z2124" s="37"/>
      <c r="AA2124" s="37"/>
      <c r="AB2124" s="12">
        <v>14</v>
      </c>
      <c r="AC2124">
        <v>11</v>
      </c>
      <c r="AD2124">
        <v>57</v>
      </c>
      <c r="AE2124">
        <v>0.19</v>
      </c>
      <c r="AF2124">
        <v>6</v>
      </c>
      <c r="AG2124">
        <v>3</v>
      </c>
      <c r="AH2124">
        <v>2</v>
      </c>
      <c r="AI2124">
        <v>6</v>
      </c>
      <c r="AJ2124">
        <v>-2</v>
      </c>
      <c r="AK2124">
        <v>0</v>
      </c>
      <c r="AL2124">
        <v>-0.04</v>
      </c>
      <c r="AM2124">
        <v>10.7</v>
      </c>
      <c r="AN2124">
        <v>3.9</v>
      </c>
      <c r="AO2124">
        <v>6.8</v>
      </c>
      <c r="AP2124">
        <v>-3</v>
      </c>
      <c r="AQ2124">
        <v>0</v>
      </c>
      <c r="AR2124" s="2">
        <v>0.56999999999999995</v>
      </c>
    </row>
    <row r="2125" spans="6:44" x14ac:dyDescent="0.3">
      <c r="F2125" t="str">
        <f t="shared" si="158"/>
        <v>13721395</v>
      </c>
      <c r="G2125" t="e">
        <f t="shared" si="161"/>
        <v>#N/A</v>
      </c>
      <c r="H2125" s="11">
        <v>1372</v>
      </c>
      <c r="I2125" s="5">
        <v>1395</v>
      </c>
      <c r="J2125" t="s">
        <v>70</v>
      </c>
      <c r="K2125" t="s">
        <v>73</v>
      </c>
      <c r="O2125" s="3"/>
      <c r="P2125" s="4"/>
      <c r="Q2125" s="4"/>
      <c r="R2125" s="2">
        <f t="shared" si="159"/>
        <v>0.27208516242317676</v>
      </c>
      <c r="S2125" s="2">
        <f t="shared" si="160"/>
        <v>0.72791483757682318</v>
      </c>
      <c r="T2125" s="2"/>
      <c r="U2125" s="2"/>
      <c r="V2125" s="37"/>
      <c r="W2125" s="37"/>
      <c r="X2125" s="37"/>
      <c r="Y2125" s="37"/>
      <c r="Z2125" s="37"/>
      <c r="AA2125" s="37"/>
      <c r="AB2125" s="12">
        <v>14</v>
      </c>
      <c r="AC2125">
        <v>6</v>
      </c>
      <c r="AD2125">
        <v>89</v>
      </c>
      <c r="AE2125">
        <v>0.14000000000000001</v>
      </c>
      <c r="AF2125">
        <v>-4</v>
      </c>
      <c r="AG2125">
        <v>-3</v>
      </c>
      <c r="AH2125">
        <v>3</v>
      </c>
      <c r="AI2125">
        <v>7</v>
      </c>
      <c r="AJ2125">
        <v>-2</v>
      </c>
      <c r="AK2125">
        <v>-3</v>
      </c>
      <c r="AL2125">
        <v>-0.01</v>
      </c>
      <c r="AM2125">
        <v>-4.8</v>
      </c>
      <c r="AN2125">
        <v>-7.5</v>
      </c>
      <c r="AO2125">
        <v>2.7</v>
      </c>
      <c r="AP2125">
        <v>-8</v>
      </c>
      <c r="AQ2125">
        <v>0</v>
      </c>
      <c r="AR2125" s="2">
        <v>0.41</v>
      </c>
    </row>
    <row r="2126" spans="6:44" x14ac:dyDescent="0.3">
      <c r="F2126" t="str">
        <f t="shared" si="158"/>
        <v>13721397</v>
      </c>
      <c r="G2126" t="e">
        <f t="shared" si="161"/>
        <v>#N/A</v>
      </c>
      <c r="H2126" s="11">
        <v>1372</v>
      </c>
      <c r="I2126" s="5">
        <v>1397</v>
      </c>
      <c r="J2126" t="s">
        <v>70</v>
      </c>
      <c r="K2126" t="s">
        <v>74</v>
      </c>
      <c r="O2126" s="3"/>
      <c r="P2126" s="4"/>
      <c r="Q2126" s="4"/>
      <c r="R2126" s="2">
        <f t="shared" si="159"/>
        <v>0.23208516242317678</v>
      </c>
      <c r="S2126" s="2">
        <f t="shared" si="160"/>
        <v>0.76791483757682322</v>
      </c>
      <c r="T2126" s="2"/>
      <c r="U2126" s="2"/>
      <c r="V2126" s="37"/>
      <c r="W2126" s="37"/>
      <c r="X2126" s="37"/>
      <c r="Y2126" s="37"/>
      <c r="Z2126" s="37"/>
      <c r="AA2126" s="37"/>
      <c r="AB2126" s="12">
        <v>14</v>
      </c>
      <c r="AC2126">
        <v>3</v>
      </c>
      <c r="AD2126">
        <v>100</v>
      </c>
      <c r="AE2126">
        <v>0.04</v>
      </c>
      <c r="AF2126">
        <v>2</v>
      </c>
      <c r="AG2126">
        <v>3</v>
      </c>
      <c r="AH2126">
        <v>3</v>
      </c>
      <c r="AI2126">
        <v>5</v>
      </c>
      <c r="AJ2126">
        <v>-1</v>
      </c>
      <c r="AK2126">
        <v>2</v>
      </c>
      <c r="AL2126">
        <v>-0.06</v>
      </c>
      <c r="AM2126">
        <v>4</v>
      </c>
      <c r="AN2126">
        <v>2</v>
      </c>
      <c r="AO2126">
        <v>2</v>
      </c>
      <c r="AP2126">
        <v>-11</v>
      </c>
      <c r="AQ2126">
        <v>0</v>
      </c>
      <c r="AR2126" s="2">
        <v>0.37</v>
      </c>
    </row>
    <row r="2127" spans="6:44" x14ac:dyDescent="0.3">
      <c r="F2127" t="str">
        <f t="shared" si="158"/>
        <v>13721400</v>
      </c>
      <c r="G2127" t="e">
        <f t="shared" si="161"/>
        <v>#N/A</v>
      </c>
      <c r="H2127" s="11">
        <v>1372</v>
      </c>
      <c r="I2127" s="5">
        <v>1400</v>
      </c>
      <c r="J2127" t="s">
        <v>70</v>
      </c>
      <c r="K2127" t="s">
        <v>75</v>
      </c>
      <c r="O2127" s="3"/>
      <c r="P2127" s="4"/>
      <c r="Q2127" s="4"/>
      <c r="R2127" s="2">
        <f t="shared" si="159"/>
        <v>0.36208516242317679</v>
      </c>
      <c r="S2127" s="2">
        <f t="shared" si="160"/>
        <v>0.63791483757682321</v>
      </c>
      <c r="T2127" s="2"/>
      <c r="U2127" s="2"/>
      <c r="V2127" s="37"/>
      <c r="W2127" s="37"/>
      <c r="X2127" s="37"/>
      <c r="Y2127" s="37"/>
      <c r="Z2127" s="37"/>
      <c r="AA2127" s="37"/>
      <c r="AB2127" s="12">
        <v>14</v>
      </c>
      <c r="AC2127">
        <v>10</v>
      </c>
      <c r="AD2127">
        <v>72</v>
      </c>
      <c r="AE2127">
        <v>0.22</v>
      </c>
      <c r="AF2127">
        <v>3</v>
      </c>
      <c r="AG2127">
        <v>2</v>
      </c>
      <c r="AH2127">
        <v>3</v>
      </c>
      <c r="AI2127">
        <v>7</v>
      </c>
      <c r="AJ2127">
        <v>4</v>
      </c>
      <c r="AK2127">
        <v>0</v>
      </c>
      <c r="AL2127">
        <v>0.03</v>
      </c>
      <c r="AM2127">
        <v>6.5</v>
      </c>
      <c r="AN2127">
        <v>0.2</v>
      </c>
      <c r="AO2127">
        <v>6.3</v>
      </c>
      <c r="AP2127">
        <v>-4</v>
      </c>
      <c r="AQ2127">
        <v>0</v>
      </c>
      <c r="AR2127" s="2">
        <v>0.5</v>
      </c>
    </row>
    <row r="2128" spans="6:44" x14ac:dyDescent="0.3">
      <c r="F2128" t="str">
        <f t="shared" si="158"/>
        <v>13721401</v>
      </c>
      <c r="G2128" t="e">
        <f t="shared" si="161"/>
        <v>#N/A</v>
      </c>
      <c r="H2128" s="11">
        <v>1372</v>
      </c>
      <c r="I2128" s="5">
        <v>1401</v>
      </c>
      <c r="J2128" t="s">
        <v>70</v>
      </c>
      <c r="K2128" t="s">
        <v>76</v>
      </c>
      <c r="O2128" s="3"/>
      <c r="P2128" s="4"/>
      <c r="Q2128" s="4"/>
      <c r="R2128" s="2">
        <f t="shared" si="159"/>
        <v>0.32208516242317681</v>
      </c>
      <c r="S2128" s="2">
        <f t="shared" si="160"/>
        <v>0.67791483757682314</v>
      </c>
      <c r="T2128" s="2"/>
      <c r="U2128" s="2"/>
      <c r="V2128" s="37"/>
      <c r="W2128" s="37"/>
      <c r="X2128" s="37"/>
      <c r="Y2128" s="37"/>
      <c r="Z2128" s="37"/>
      <c r="AA2128" s="37"/>
      <c r="AB2128" s="12">
        <v>14</v>
      </c>
      <c r="AC2128">
        <v>7</v>
      </c>
      <c r="AD2128">
        <v>81</v>
      </c>
      <c r="AE2128">
        <v>0.18</v>
      </c>
      <c r="AF2128">
        <v>2</v>
      </c>
      <c r="AG2128">
        <v>4</v>
      </c>
      <c r="AH2128">
        <v>2</v>
      </c>
      <c r="AI2128">
        <v>9</v>
      </c>
      <c r="AJ2128">
        <v>-1</v>
      </c>
      <c r="AK2128">
        <v>-1</v>
      </c>
      <c r="AL2128">
        <v>0.03</v>
      </c>
      <c r="AM2128">
        <v>3.2</v>
      </c>
      <c r="AN2128">
        <v>-1.4</v>
      </c>
      <c r="AO2128">
        <v>4.5999999999999996</v>
      </c>
      <c r="AP2128">
        <v>-7</v>
      </c>
      <c r="AQ2128">
        <v>0</v>
      </c>
      <c r="AR2128" s="2">
        <v>0.46</v>
      </c>
    </row>
    <row r="2129" spans="6:44" x14ac:dyDescent="0.3">
      <c r="F2129" t="str">
        <f t="shared" si="158"/>
        <v>13721411</v>
      </c>
      <c r="G2129" t="e">
        <f t="shared" si="161"/>
        <v>#N/A</v>
      </c>
      <c r="H2129" s="11">
        <v>1372</v>
      </c>
      <c r="I2129" s="5">
        <v>1411</v>
      </c>
      <c r="J2129" t="s">
        <v>70</v>
      </c>
      <c r="K2129" t="s">
        <v>78</v>
      </c>
      <c r="O2129" s="3"/>
      <c r="P2129" s="4"/>
      <c r="Q2129" s="4"/>
      <c r="R2129" s="2">
        <f t="shared" si="159"/>
        <v>0.80208516242317673</v>
      </c>
      <c r="S2129" s="2">
        <f t="shared" si="160"/>
        <v>0.19791483757682327</v>
      </c>
      <c r="T2129" s="2"/>
      <c r="U2129" s="2"/>
      <c r="V2129" s="37"/>
      <c r="W2129" s="37"/>
      <c r="X2129" s="37"/>
      <c r="Y2129" s="37"/>
      <c r="Z2129" s="37"/>
      <c r="AA2129" s="37"/>
      <c r="AB2129" s="12">
        <v>14</v>
      </c>
      <c r="AC2129">
        <v>16</v>
      </c>
      <c r="AD2129">
        <v>-138</v>
      </c>
      <c r="AE2129">
        <v>0.36</v>
      </c>
      <c r="AF2129">
        <v>2</v>
      </c>
      <c r="AG2129">
        <v>-2</v>
      </c>
      <c r="AH2129">
        <v>3</v>
      </c>
      <c r="AI2129">
        <v>9</v>
      </c>
      <c r="AJ2129">
        <v>4</v>
      </c>
      <c r="AK2129">
        <v>3</v>
      </c>
      <c r="AL2129">
        <v>-0.02</v>
      </c>
      <c r="AM2129">
        <v>0.6</v>
      </c>
      <c r="AN2129">
        <v>-11.3</v>
      </c>
      <c r="AO2129">
        <v>11.9</v>
      </c>
      <c r="AP2129">
        <v>2</v>
      </c>
      <c r="AQ2129">
        <v>1</v>
      </c>
      <c r="AR2129" s="2">
        <v>0.94</v>
      </c>
    </row>
    <row r="2130" spans="6:44" x14ac:dyDescent="0.3">
      <c r="F2130" t="str">
        <f t="shared" si="158"/>
        <v>13721417</v>
      </c>
      <c r="G2130" t="e">
        <f t="shared" si="161"/>
        <v>#N/A</v>
      </c>
      <c r="H2130" s="11">
        <v>1372</v>
      </c>
      <c r="I2130" s="5">
        <v>1417</v>
      </c>
      <c r="J2130" t="s">
        <v>70</v>
      </c>
      <c r="K2130" t="s">
        <v>79</v>
      </c>
      <c r="O2130" s="3"/>
      <c r="P2130" s="4"/>
      <c r="Q2130" s="4"/>
      <c r="R2130" s="2">
        <f t="shared" si="159"/>
        <v>0.36208516242317679</v>
      </c>
      <c r="S2130" s="2">
        <f t="shared" si="160"/>
        <v>0.63791483757682321</v>
      </c>
      <c r="T2130" s="2"/>
      <c r="U2130" s="2"/>
      <c r="V2130" s="37"/>
      <c r="W2130" s="37"/>
      <c r="X2130" s="37"/>
      <c r="Y2130" s="37"/>
      <c r="Z2130" s="37"/>
      <c r="AA2130" s="37"/>
      <c r="AB2130" s="12">
        <v>14</v>
      </c>
      <c r="AC2130">
        <v>11</v>
      </c>
      <c r="AD2130">
        <v>63</v>
      </c>
      <c r="AE2130">
        <v>0.14000000000000001</v>
      </c>
      <c r="AF2130">
        <v>-1</v>
      </c>
      <c r="AG2130">
        <v>1</v>
      </c>
      <c r="AH2130">
        <v>4</v>
      </c>
      <c r="AI2130">
        <v>10</v>
      </c>
      <c r="AJ2130">
        <v>4</v>
      </c>
      <c r="AK2130">
        <v>-2</v>
      </c>
      <c r="AL2130">
        <v>-0.02</v>
      </c>
      <c r="AM2130">
        <v>-3.7</v>
      </c>
      <c r="AN2130">
        <v>-7.9</v>
      </c>
      <c r="AO2130">
        <v>4.2</v>
      </c>
      <c r="AP2130">
        <v>-3</v>
      </c>
      <c r="AQ2130">
        <v>0</v>
      </c>
      <c r="AR2130" s="2">
        <v>0.5</v>
      </c>
    </row>
    <row r="2131" spans="6:44" x14ac:dyDescent="0.3">
      <c r="F2131" t="str">
        <f t="shared" si="158"/>
        <v>13721420</v>
      </c>
      <c r="G2131" t="e">
        <f t="shared" si="161"/>
        <v>#N/A</v>
      </c>
      <c r="H2131" s="11">
        <v>1372</v>
      </c>
      <c r="I2131" s="5">
        <v>1420</v>
      </c>
      <c r="J2131" t="s">
        <v>70</v>
      </c>
      <c r="K2131" t="s">
        <v>80</v>
      </c>
      <c r="O2131" s="3"/>
      <c r="P2131" s="4"/>
      <c r="Q2131" s="4"/>
      <c r="R2131" s="2">
        <f t="shared" si="159"/>
        <v>0.72208516242317677</v>
      </c>
      <c r="S2131" s="2">
        <f t="shared" si="160"/>
        <v>0.27791483757682323</v>
      </c>
      <c r="T2131" s="2"/>
      <c r="U2131" s="2"/>
      <c r="V2131" s="37"/>
      <c r="W2131" s="37"/>
      <c r="X2131" s="37"/>
      <c r="Y2131" s="37"/>
      <c r="Z2131" s="37"/>
      <c r="AA2131" s="37"/>
      <c r="AB2131" s="12">
        <v>14</v>
      </c>
      <c r="AC2131">
        <v>16</v>
      </c>
      <c r="AD2131">
        <v>-73</v>
      </c>
      <c r="AE2131">
        <v>0.12</v>
      </c>
      <c r="AF2131">
        <v>1</v>
      </c>
      <c r="AG2131">
        <v>-2</v>
      </c>
      <c r="AH2131">
        <v>3</v>
      </c>
      <c r="AI2131">
        <v>5</v>
      </c>
      <c r="AJ2131">
        <v>7</v>
      </c>
      <c r="AK2131">
        <v>0</v>
      </c>
      <c r="AL2131">
        <v>0.05</v>
      </c>
      <c r="AM2131">
        <v>5.7</v>
      </c>
      <c r="AN2131">
        <v>-2.6</v>
      </c>
      <c r="AO2131">
        <v>8.3000000000000007</v>
      </c>
      <c r="AP2131">
        <v>2</v>
      </c>
      <c r="AQ2131">
        <v>1</v>
      </c>
      <c r="AR2131" s="2">
        <v>0.86</v>
      </c>
    </row>
    <row r="2132" spans="6:44" x14ac:dyDescent="0.3">
      <c r="F2132" t="str">
        <f t="shared" si="158"/>
        <v>13721422</v>
      </c>
      <c r="G2132" t="e">
        <f t="shared" si="161"/>
        <v>#N/A</v>
      </c>
      <c r="H2132" s="11">
        <v>1372</v>
      </c>
      <c r="I2132" s="5">
        <v>1422</v>
      </c>
      <c r="J2132" t="s">
        <v>70</v>
      </c>
      <c r="K2132" t="s">
        <v>81</v>
      </c>
      <c r="O2132" s="3"/>
      <c r="P2132" s="4"/>
      <c r="Q2132" s="4"/>
      <c r="R2132" s="2">
        <f t="shared" si="159"/>
        <v>0.45208516242317676</v>
      </c>
      <c r="S2132" s="2">
        <f t="shared" si="160"/>
        <v>0.54791483757682324</v>
      </c>
      <c r="T2132" s="2"/>
      <c r="U2132" s="2"/>
      <c r="V2132" s="37"/>
      <c r="W2132" s="37"/>
      <c r="X2132" s="37"/>
      <c r="Y2132" s="37"/>
      <c r="Z2132" s="37"/>
      <c r="AA2132" s="37"/>
      <c r="AB2132" s="12">
        <v>14</v>
      </c>
      <c r="AC2132">
        <v>13</v>
      </c>
      <c r="AD2132">
        <v>29</v>
      </c>
      <c r="AE2132">
        <v>0.03</v>
      </c>
      <c r="AF2132">
        <v>1</v>
      </c>
      <c r="AG2132">
        <v>2</v>
      </c>
      <c r="AH2132">
        <v>1</v>
      </c>
      <c r="AI2132">
        <v>3</v>
      </c>
      <c r="AJ2132">
        <v>-1</v>
      </c>
      <c r="AK2132">
        <v>-5</v>
      </c>
      <c r="AL2132">
        <v>0</v>
      </c>
      <c r="AM2132">
        <v>6.1</v>
      </c>
      <c r="AN2132">
        <v>5.0999999999999996</v>
      </c>
      <c r="AO2132">
        <v>1</v>
      </c>
      <c r="AP2132">
        <v>-1</v>
      </c>
      <c r="AQ2132">
        <v>0</v>
      </c>
      <c r="AR2132" s="2">
        <v>0.59</v>
      </c>
    </row>
    <row r="2133" spans="6:44" x14ac:dyDescent="0.3">
      <c r="F2133" t="str">
        <f t="shared" si="158"/>
        <v>13721437</v>
      </c>
      <c r="G2133" t="e">
        <f t="shared" si="161"/>
        <v>#N/A</v>
      </c>
      <c r="H2133" s="11">
        <v>1372</v>
      </c>
      <c r="I2133" s="5">
        <v>1437</v>
      </c>
      <c r="J2133" t="s">
        <v>70</v>
      </c>
      <c r="K2133" t="s">
        <v>82</v>
      </c>
      <c r="O2133" s="3"/>
      <c r="P2133" s="4"/>
      <c r="Q2133" s="4"/>
      <c r="R2133" s="2">
        <f t="shared" si="159"/>
        <v>0.13208516242317681</v>
      </c>
      <c r="S2133" s="2">
        <f t="shared" si="160"/>
        <v>0.86791483757682319</v>
      </c>
      <c r="T2133" s="2"/>
      <c r="U2133" s="2"/>
      <c r="V2133" s="37"/>
      <c r="W2133" s="37"/>
      <c r="X2133" s="37"/>
      <c r="Y2133" s="37"/>
      <c r="Z2133" s="37"/>
      <c r="AA2133" s="37"/>
      <c r="AB2133" s="12">
        <v>14</v>
      </c>
      <c r="AC2133">
        <v>1</v>
      </c>
      <c r="AD2133">
        <v>109</v>
      </c>
      <c r="AE2133">
        <v>-0.08</v>
      </c>
      <c r="AF2133">
        <v>-7</v>
      </c>
      <c r="AG2133">
        <v>1</v>
      </c>
      <c r="AH2133">
        <v>5</v>
      </c>
      <c r="AI2133">
        <v>7</v>
      </c>
      <c r="AJ2133">
        <v>4</v>
      </c>
      <c r="AK2133">
        <v>-2</v>
      </c>
      <c r="AL2133">
        <v>-7.0000000000000007E-2</v>
      </c>
      <c r="AM2133">
        <v>-8.9</v>
      </c>
      <c r="AN2133">
        <v>-2.5</v>
      </c>
      <c r="AO2133">
        <v>-6.4</v>
      </c>
      <c r="AP2133">
        <v>-13</v>
      </c>
      <c r="AQ2133">
        <v>0</v>
      </c>
      <c r="AR2133" s="2">
        <v>0.27</v>
      </c>
    </row>
    <row r="2134" spans="6:44" x14ac:dyDescent="0.3">
      <c r="F2134" t="str">
        <f t="shared" si="158"/>
        <v>13721438</v>
      </c>
      <c r="G2134" t="e">
        <f t="shared" si="161"/>
        <v>#N/A</v>
      </c>
      <c r="H2134" s="11">
        <v>1372</v>
      </c>
      <c r="I2134" s="5">
        <v>1438</v>
      </c>
      <c r="J2134" t="s">
        <v>70</v>
      </c>
      <c r="K2134" t="s">
        <v>83</v>
      </c>
      <c r="O2134" s="3"/>
      <c r="P2134" s="4"/>
      <c r="Q2134" s="4"/>
      <c r="R2134" s="2">
        <f t="shared" si="159"/>
        <v>0.14208516242317681</v>
      </c>
      <c r="S2134" s="2">
        <f t="shared" si="160"/>
        <v>0.85791483757682319</v>
      </c>
      <c r="T2134" s="2"/>
      <c r="U2134" s="2"/>
      <c r="V2134" s="37"/>
      <c r="W2134" s="37"/>
      <c r="X2134" s="37"/>
      <c r="Y2134" s="37"/>
      <c r="Z2134" s="37"/>
      <c r="AA2134" s="37"/>
      <c r="AB2134" s="12">
        <v>14</v>
      </c>
      <c r="AC2134">
        <v>1</v>
      </c>
      <c r="AD2134">
        <v>110</v>
      </c>
      <c r="AE2134">
        <v>-0.14000000000000001</v>
      </c>
      <c r="AF2134">
        <v>0</v>
      </c>
      <c r="AG2134">
        <v>6</v>
      </c>
      <c r="AH2134">
        <v>6</v>
      </c>
      <c r="AI2134">
        <v>4</v>
      </c>
      <c r="AJ2134">
        <v>6</v>
      </c>
      <c r="AK2134">
        <v>-3</v>
      </c>
      <c r="AL2134">
        <v>-0.06</v>
      </c>
      <c r="AM2134">
        <v>10.7</v>
      </c>
      <c r="AN2134">
        <v>15</v>
      </c>
      <c r="AO2134">
        <v>-4.3</v>
      </c>
      <c r="AP2134">
        <v>-13</v>
      </c>
      <c r="AQ2134">
        <v>0</v>
      </c>
      <c r="AR2134" s="2">
        <v>0.28000000000000003</v>
      </c>
    </row>
    <row r="2135" spans="6:44" x14ac:dyDescent="0.3">
      <c r="F2135" t="str">
        <f t="shared" si="158"/>
        <v>13721439</v>
      </c>
      <c r="G2135" t="e">
        <f t="shared" si="161"/>
        <v>#N/A</v>
      </c>
      <c r="H2135" s="11">
        <v>1372</v>
      </c>
      <c r="I2135" s="5">
        <v>1439</v>
      </c>
      <c r="J2135" t="s">
        <v>70</v>
      </c>
      <c r="K2135" t="s">
        <v>84</v>
      </c>
      <c r="O2135" s="3"/>
      <c r="P2135" s="4"/>
      <c r="Q2135" s="4"/>
      <c r="R2135" s="2">
        <f t="shared" si="159"/>
        <v>0.28208516242317677</v>
      </c>
      <c r="S2135" s="2">
        <f t="shared" si="160"/>
        <v>0.71791483757682317</v>
      </c>
      <c r="T2135" s="2"/>
      <c r="U2135" s="2"/>
      <c r="V2135" s="37"/>
      <c r="W2135" s="37"/>
      <c r="X2135" s="37"/>
      <c r="Y2135" s="37"/>
      <c r="Z2135" s="37"/>
      <c r="AA2135" s="37"/>
      <c r="AB2135" s="12">
        <v>14</v>
      </c>
      <c r="AC2135">
        <v>8</v>
      </c>
      <c r="AD2135">
        <v>79</v>
      </c>
      <c r="AE2135">
        <v>0.14000000000000001</v>
      </c>
      <c r="AF2135">
        <v>-4</v>
      </c>
      <c r="AG2135">
        <v>0</v>
      </c>
      <c r="AH2135">
        <v>3</v>
      </c>
      <c r="AI2135">
        <v>7</v>
      </c>
      <c r="AJ2135">
        <v>9</v>
      </c>
      <c r="AK2135">
        <v>0</v>
      </c>
      <c r="AL2135">
        <v>-0.01</v>
      </c>
      <c r="AM2135">
        <v>-1.5</v>
      </c>
      <c r="AN2135">
        <v>-3.4</v>
      </c>
      <c r="AO2135">
        <v>1.9</v>
      </c>
      <c r="AP2135">
        <v>-6</v>
      </c>
      <c r="AQ2135">
        <v>0</v>
      </c>
      <c r="AR2135" s="2">
        <v>0.42</v>
      </c>
    </row>
    <row r="2136" spans="6:44" x14ac:dyDescent="0.3">
      <c r="F2136" t="str">
        <f t="shared" si="158"/>
        <v>13721452</v>
      </c>
      <c r="G2136" t="e">
        <f t="shared" si="161"/>
        <v>#N/A</v>
      </c>
      <c r="H2136" s="11">
        <v>1372</v>
      </c>
      <c r="I2136" s="5">
        <v>1452</v>
      </c>
      <c r="J2136" t="s">
        <v>70</v>
      </c>
      <c r="K2136" t="s">
        <v>85</v>
      </c>
      <c r="O2136" s="3"/>
      <c r="P2136" s="4"/>
      <c r="Q2136" s="4"/>
      <c r="R2136" s="2">
        <f t="shared" si="159"/>
        <v>0.22208516242317677</v>
      </c>
      <c r="S2136" s="2">
        <f t="shared" si="160"/>
        <v>0.77791483757682323</v>
      </c>
      <c r="T2136" s="2"/>
      <c r="U2136" s="2"/>
      <c r="V2136" s="37"/>
      <c r="W2136" s="37"/>
      <c r="X2136" s="37"/>
      <c r="Y2136" s="37"/>
      <c r="Z2136" s="37"/>
      <c r="AA2136" s="37"/>
      <c r="AB2136" s="12">
        <v>14</v>
      </c>
      <c r="AC2136">
        <v>5</v>
      </c>
      <c r="AD2136">
        <v>98</v>
      </c>
      <c r="AE2136">
        <v>0.09</v>
      </c>
      <c r="AF2136">
        <v>3</v>
      </c>
      <c r="AG2136">
        <v>0</v>
      </c>
      <c r="AH2136">
        <v>5</v>
      </c>
      <c r="AI2136">
        <v>2</v>
      </c>
      <c r="AJ2136">
        <v>-4</v>
      </c>
      <c r="AK2136">
        <v>1</v>
      </c>
      <c r="AL2136">
        <v>-7.0000000000000007E-2</v>
      </c>
      <c r="AM2136">
        <v>-1.4</v>
      </c>
      <c r="AN2136">
        <v>-0.6</v>
      </c>
      <c r="AO2136">
        <v>-0.8</v>
      </c>
      <c r="AP2136">
        <v>-9</v>
      </c>
      <c r="AQ2136">
        <v>0</v>
      </c>
      <c r="AR2136" s="2">
        <v>0.36</v>
      </c>
    </row>
    <row r="2137" spans="6:44" x14ac:dyDescent="0.3">
      <c r="F2137" t="str">
        <f t="shared" si="158"/>
        <v>13721455</v>
      </c>
      <c r="G2137" t="e">
        <f t="shared" si="161"/>
        <v>#N/A</v>
      </c>
      <c r="H2137" s="11">
        <v>1372</v>
      </c>
      <c r="I2137" s="5">
        <v>1455</v>
      </c>
      <c r="J2137" t="s">
        <v>70</v>
      </c>
      <c r="K2137" t="s">
        <v>86</v>
      </c>
      <c r="O2137" s="3"/>
      <c r="P2137" s="4"/>
      <c r="Q2137" s="4"/>
      <c r="R2137" s="2">
        <f t="shared" si="159"/>
        <v>0.23208516242317678</v>
      </c>
      <c r="S2137" s="2">
        <f t="shared" si="160"/>
        <v>0.76791483757682322</v>
      </c>
      <c r="T2137" s="2"/>
      <c r="U2137" s="2"/>
      <c r="V2137" s="37"/>
      <c r="W2137" s="37"/>
      <c r="X2137" s="37"/>
      <c r="Y2137" s="37"/>
      <c r="Z2137" s="37"/>
      <c r="AA2137" s="37"/>
      <c r="AB2137" s="12">
        <v>14</v>
      </c>
      <c r="AC2137">
        <v>4</v>
      </c>
      <c r="AD2137">
        <v>91</v>
      </c>
      <c r="AE2137">
        <v>0.02</v>
      </c>
      <c r="AF2137">
        <v>-2</v>
      </c>
      <c r="AG2137">
        <v>1</v>
      </c>
      <c r="AH2137">
        <v>4</v>
      </c>
      <c r="AI2137">
        <v>8</v>
      </c>
      <c r="AJ2137">
        <v>-2</v>
      </c>
      <c r="AK2137">
        <v>-6</v>
      </c>
      <c r="AL2137">
        <v>-0.04</v>
      </c>
      <c r="AM2137">
        <v>-4.8</v>
      </c>
      <c r="AN2137">
        <v>-2.9</v>
      </c>
      <c r="AO2137">
        <v>-1.9</v>
      </c>
      <c r="AP2137">
        <v>-10</v>
      </c>
      <c r="AQ2137">
        <v>0</v>
      </c>
      <c r="AR2137" s="2">
        <v>0.37</v>
      </c>
    </row>
    <row r="2138" spans="6:44" x14ac:dyDescent="0.3">
      <c r="F2138" t="str">
        <f t="shared" si="158"/>
        <v>13721460</v>
      </c>
      <c r="G2138" t="e">
        <f t="shared" si="161"/>
        <v>#N/A</v>
      </c>
      <c r="H2138" s="11">
        <v>1372</v>
      </c>
      <c r="I2138" s="5">
        <v>1460</v>
      </c>
      <c r="J2138" t="s">
        <v>70</v>
      </c>
      <c r="K2138" t="s">
        <v>87</v>
      </c>
      <c r="O2138" s="3"/>
      <c r="P2138" s="4"/>
      <c r="Q2138" s="4"/>
      <c r="R2138" s="2">
        <f t="shared" si="159"/>
        <v>0.6220851624231768</v>
      </c>
      <c r="S2138" s="2">
        <f t="shared" si="160"/>
        <v>0.3779148375768232</v>
      </c>
      <c r="T2138" s="2"/>
      <c r="U2138" s="2"/>
      <c r="V2138" s="37"/>
      <c r="W2138" s="37"/>
      <c r="X2138" s="37"/>
      <c r="Y2138" s="37"/>
      <c r="Z2138" s="37"/>
      <c r="AA2138" s="37"/>
      <c r="AB2138" s="12">
        <v>14</v>
      </c>
      <c r="AC2138">
        <v>14</v>
      </c>
      <c r="AD2138">
        <v>-24</v>
      </c>
      <c r="AE2138">
        <v>0.08</v>
      </c>
      <c r="AF2138">
        <v>4</v>
      </c>
      <c r="AG2138">
        <v>2</v>
      </c>
      <c r="AH2138">
        <v>2</v>
      </c>
      <c r="AI2138">
        <v>4</v>
      </c>
      <c r="AJ2138">
        <v>4</v>
      </c>
      <c r="AK2138">
        <v>-4</v>
      </c>
      <c r="AL2138">
        <v>-0.02</v>
      </c>
      <c r="AM2138">
        <v>6.9</v>
      </c>
      <c r="AN2138">
        <v>2.2000000000000002</v>
      </c>
      <c r="AO2138">
        <v>4.7</v>
      </c>
      <c r="AP2138">
        <v>0</v>
      </c>
      <c r="AQ2138">
        <v>0</v>
      </c>
      <c r="AR2138" s="2">
        <v>0.76</v>
      </c>
    </row>
    <row r="2139" spans="6:44" x14ac:dyDescent="0.3">
      <c r="F2139" t="str">
        <f t="shared" si="158"/>
        <v>13721462</v>
      </c>
      <c r="G2139" t="e">
        <f t="shared" si="161"/>
        <v>#N/A</v>
      </c>
      <c r="H2139" s="11">
        <v>1372</v>
      </c>
      <c r="I2139" s="5">
        <v>1462</v>
      </c>
      <c r="J2139" t="s">
        <v>70</v>
      </c>
      <c r="K2139" t="s">
        <v>88</v>
      </c>
      <c r="O2139" s="3"/>
      <c r="P2139" s="4"/>
      <c r="Q2139" s="4"/>
      <c r="R2139" s="2">
        <f t="shared" si="159"/>
        <v>0.24208516242317679</v>
      </c>
      <c r="S2139" s="2">
        <f t="shared" si="160"/>
        <v>0.75791483757682321</v>
      </c>
      <c r="T2139" s="2"/>
      <c r="U2139" s="2"/>
      <c r="V2139" s="37"/>
      <c r="W2139" s="37"/>
      <c r="X2139" s="37"/>
      <c r="Y2139" s="37"/>
      <c r="Z2139" s="37"/>
      <c r="AA2139" s="37"/>
      <c r="AB2139" s="12">
        <v>14</v>
      </c>
      <c r="AC2139">
        <v>1</v>
      </c>
      <c r="AD2139">
        <v>97</v>
      </c>
      <c r="AE2139">
        <v>-0.05</v>
      </c>
      <c r="AF2139">
        <v>-3</v>
      </c>
      <c r="AG2139">
        <v>0</v>
      </c>
      <c r="AH2139">
        <v>3</v>
      </c>
      <c r="AI2139">
        <v>9</v>
      </c>
      <c r="AJ2139">
        <v>3</v>
      </c>
      <c r="AK2139">
        <v>-6</v>
      </c>
      <c r="AL2139">
        <v>-0.09</v>
      </c>
      <c r="AM2139">
        <v>-6.1</v>
      </c>
      <c r="AN2139">
        <v>-6.1</v>
      </c>
      <c r="AO2139">
        <v>0</v>
      </c>
      <c r="AP2139">
        <v>-13</v>
      </c>
      <c r="AQ2139">
        <v>0</v>
      </c>
      <c r="AR2139" s="2">
        <v>0.38</v>
      </c>
    </row>
    <row r="2140" spans="6:44" x14ac:dyDescent="0.3">
      <c r="F2140" t="str">
        <f t="shared" si="158"/>
        <v>13821393</v>
      </c>
      <c r="G2140" t="e">
        <f t="shared" si="161"/>
        <v>#N/A</v>
      </c>
      <c r="H2140" s="11">
        <v>1382</v>
      </c>
      <c r="I2140" s="5">
        <v>1393</v>
      </c>
      <c r="J2140" t="s">
        <v>71</v>
      </c>
      <c r="K2140" t="s">
        <v>72</v>
      </c>
      <c r="O2140" s="3"/>
      <c r="P2140" s="4"/>
      <c r="Q2140" s="4"/>
      <c r="R2140" s="2">
        <f t="shared" si="159"/>
        <v>0.53208516242317683</v>
      </c>
      <c r="S2140" s="2">
        <f t="shared" si="160"/>
        <v>0.46791483757682317</v>
      </c>
      <c r="T2140" s="2"/>
      <c r="U2140" s="2"/>
      <c r="V2140" s="37"/>
      <c r="W2140" s="37"/>
      <c r="X2140" s="37"/>
      <c r="Y2140" s="37"/>
      <c r="Z2140" s="37"/>
      <c r="AA2140" s="37"/>
      <c r="AB2140" s="12">
        <v>11</v>
      </c>
      <c r="AC2140">
        <v>11</v>
      </c>
      <c r="AD2140">
        <v>15</v>
      </c>
      <c r="AE2140">
        <v>0.17</v>
      </c>
      <c r="AF2140">
        <v>5</v>
      </c>
      <c r="AG2140">
        <v>2</v>
      </c>
      <c r="AH2140">
        <v>-2</v>
      </c>
      <c r="AI2140">
        <v>1</v>
      </c>
      <c r="AJ2140">
        <v>-5</v>
      </c>
      <c r="AK2140">
        <v>-1</v>
      </c>
      <c r="AL2140">
        <v>0.01</v>
      </c>
      <c r="AM2140">
        <v>10.4</v>
      </c>
      <c r="AN2140">
        <v>6.5</v>
      </c>
      <c r="AO2140">
        <v>3.9</v>
      </c>
      <c r="AP2140">
        <v>0</v>
      </c>
      <c r="AQ2140">
        <v>0</v>
      </c>
      <c r="AR2140" s="2">
        <v>0.67</v>
      </c>
    </row>
    <row r="2141" spans="6:44" x14ac:dyDescent="0.3">
      <c r="F2141" t="str">
        <f t="shared" si="158"/>
        <v>13821395</v>
      </c>
      <c r="G2141" t="e">
        <f t="shared" si="161"/>
        <v>#N/A</v>
      </c>
      <c r="H2141" s="11">
        <v>1382</v>
      </c>
      <c r="I2141" s="5">
        <v>1395</v>
      </c>
      <c r="J2141" t="s">
        <v>71</v>
      </c>
      <c r="K2141" t="s">
        <v>73</v>
      </c>
      <c r="O2141" s="3"/>
      <c r="P2141" s="4"/>
      <c r="Q2141" s="4"/>
      <c r="R2141" s="2">
        <f t="shared" si="159"/>
        <v>0.39208516242317681</v>
      </c>
      <c r="S2141" s="2">
        <f t="shared" si="160"/>
        <v>0.60791483757682319</v>
      </c>
      <c r="T2141" s="2"/>
      <c r="U2141" s="2"/>
      <c r="V2141" s="37"/>
      <c r="W2141" s="37"/>
      <c r="X2141" s="37"/>
      <c r="Y2141" s="37"/>
      <c r="Z2141" s="37"/>
      <c r="AA2141" s="37"/>
      <c r="AB2141" s="12">
        <v>11</v>
      </c>
      <c r="AC2141">
        <v>6</v>
      </c>
      <c r="AD2141">
        <v>47</v>
      </c>
      <c r="AE2141">
        <v>0.12</v>
      </c>
      <c r="AF2141">
        <v>-5</v>
      </c>
      <c r="AG2141">
        <v>-4</v>
      </c>
      <c r="AH2141">
        <v>-1</v>
      </c>
      <c r="AI2141">
        <v>2</v>
      </c>
      <c r="AJ2141">
        <v>-5</v>
      </c>
      <c r="AK2141">
        <v>-4</v>
      </c>
      <c r="AL2141">
        <v>0.04</v>
      </c>
      <c r="AM2141">
        <v>-5.0999999999999996</v>
      </c>
      <c r="AN2141">
        <v>-4.9000000000000004</v>
      </c>
      <c r="AO2141">
        <v>-0.2</v>
      </c>
      <c r="AP2141">
        <v>-5</v>
      </c>
      <c r="AQ2141">
        <v>0</v>
      </c>
      <c r="AR2141" s="2">
        <v>0.53</v>
      </c>
    </row>
    <row r="2142" spans="6:44" x14ac:dyDescent="0.3">
      <c r="F2142" t="str">
        <f t="shared" si="158"/>
        <v>13821397</v>
      </c>
      <c r="G2142" t="e">
        <f t="shared" si="161"/>
        <v>#N/A</v>
      </c>
      <c r="H2142" s="11">
        <v>1382</v>
      </c>
      <c r="I2142" s="5">
        <v>1397</v>
      </c>
      <c r="J2142" t="s">
        <v>71</v>
      </c>
      <c r="K2142" t="s">
        <v>74</v>
      </c>
      <c r="O2142" s="3"/>
      <c r="P2142" s="4"/>
      <c r="Q2142" s="4"/>
      <c r="R2142" s="2">
        <f t="shared" si="159"/>
        <v>0.35208516242317678</v>
      </c>
      <c r="S2142" s="2">
        <f t="shared" si="160"/>
        <v>0.64791483757682322</v>
      </c>
      <c r="T2142" s="2"/>
      <c r="U2142" s="2"/>
      <c r="V2142" s="37"/>
      <c r="W2142" s="37"/>
      <c r="X2142" s="37"/>
      <c r="Y2142" s="37"/>
      <c r="Z2142" s="37"/>
      <c r="AA2142" s="37"/>
      <c r="AB2142" s="12">
        <v>11</v>
      </c>
      <c r="AC2142">
        <v>3</v>
      </c>
      <c r="AD2142">
        <v>58</v>
      </c>
      <c r="AE2142">
        <v>0.02</v>
      </c>
      <c r="AF2142">
        <v>1</v>
      </c>
      <c r="AG2142">
        <v>2</v>
      </c>
      <c r="AH2142">
        <v>-1</v>
      </c>
      <c r="AI2142">
        <v>0</v>
      </c>
      <c r="AJ2142">
        <v>-4</v>
      </c>
      <c r="AK2142">
        <v>1</v>
      </c>
      <c r="AL2142">
        <v>-0.01</v>
      </c>
      <c r="AM2142">
        <v>3.7</v>
      </c>
      <c r="AN2142">
        <v>4.5999999999999996</v>
      </c>
      <c r="AO2142">
        <v>-0.9</v>
      </c>
      <c r="AP2142">
        <v>-8</v>
      </c>
      <c r="AQ2142">
        <v>0</v>
      </c>
      <c r="AR2142" s="2">
        <v>0.49</v>
      </c>
    </row>
    <row r="2143" spans="6:44" x14ac:dyDescent="0.3">
      <c r="F2143" t="str">
        <f t="shared" si="158"/>
        <v>13821400</v>
      </c>
      <c r="G2143" t="e">
        <f t="shared" si="161"/>
        <v>#N/A</v>
      </c>
      <c r="H2143" s="11">
        <v>1382</v>
      </c>
      <c r="I2143" s="5">
        <v>1400</v>
      </c>
      <c r="J2143" t="s">
        <v>71</v>
      </c>
      <c r="K2143" t="s">
        <v>75</v>
      </c>
      <c r="O2143" s="3"/>
      <c r="P2143" s="4"/>
      <c r="Q2143" s="4"/>
      <c r="R2143" s="2">
        <f t="shared" si="159"/>
        <v>0.48208516242317678</v>
      </c>
      <c r="S2143" s="2">
        <f t="shared" si="160"/>
        <v>0.51791483757682322</v>
      </c>
      <c r="T2143" s="2"/>
      <c r="U2143" s="2"/>
      <c r="V2143" s="37"/>
      <c r="W2143" s="37"/>
      <c r="X2143" s="37"/>
      <c r="Y2143" s="37"/>
      <c r="Z2143" s="37"/>
      <c r="AA2143" s="37"/>
      <c r="AB2143" s="12">
        <v>11</v>
      </c>
      <c r="AC2143">
        <v>10</v>
      </c>
      <c r="AD2143">
        <v>30</v>
      </c>
      <c r="AE2143">
        <v>0.2</v>
      </c>
      <c r="AF2143">
        <v>2</v>
      </c>
      <c r="AG2143">
        <v>1</v>
      </c>
      <c r="AH2143">
        <v>-1</v>
      </c>
      <c r="AI2143">
        <v>2</v>
      </c>
      <c r="AJ2143">
        <v>1</v>
      </c>
      <c r="AK2143">
        <v>-1</v>
      </c>
      <c r="AL2143">
        <v>0.08</v>
      </c>
      <c r="AM2143">
        <v>6.2</v>
      </c>
      <c r="AN2143">
        <v>2.8</v>
      </c>
      <c r="AO2143">
        <v>3.4</v>
      </c>
      <c r="AP2143">
        <v>-1</v>
      </c>
      <c r="AQ2143">
        <v>0</v>
      </c>
      <c r="AR2143" s="2">
        <v>0.62</v>
      </c>
    </row>
    <row r="2144" spans="6:44" x14ac:dyDescent="0.3">
      <c r="F2144" t="str">
        <f t="shared" si="158"/>
        <v>13821401</v>
      </c>
      <c r="G2144" t="e">
        <f t="shared" si="161"/>
        <v>#N/A</v>
      </c>
      <c r="H2144" s="11">
        <v>1382</v>
      </c>
      <c r="I2144" s="5">
        <v>1401</v>
      </c>
      <c r="J2144" t="s">
        <v>71</v>
      </c>
      <c r="K2144" t="s">
        <v>76</v>
      </c>
      <c r="O2144" s="3"/>
      <c r="P2144" s="4"/>
      <c r="Q2144" s="4"/>
      <c r="R2144" s="2">
        <f t="shared" si="159"/>
        <v>0.44208516242317675</v>
      </c>
      <c r="S2144" s="2">
        <f t="shared" si="160"/>
        <v>0.55791483757682325</v>
      </c>
      <c r="T2144" s="2"/>
      <c r="U2144" s="2"/>
      <c r="V2144" s="37"/>
      <c r="W2144" s="37"/>
      <c r="X2144" s="37"/>
      <c r="Y2144" s="37"/>
      <c r="Z2144" s="37"/>
      <c r="AA2144" s="37"/>
      <c r="AB2144" s="12">
        <v>11</v>
      </c>
      <c r="AC2144">
        <v>7</v>
      </c>
      <c r="AD2144">
        <v>39</v>
      </c>
      <c r="AE2144">
        <v>0.16</v>
      </c>
      <c r="AF2144">
        <v>1</v>
      </c>
      <c r="AG2144">
        <v>3</v>
      </c>
      <c r="AH2144">
        <v>-2</v>
      </c>
      <c r="AI2144">
        <v>4</v>
      </c>
      <c r="AJ2144">
        <v>-4</v>
      </c>
      <c r="AK2144">
        <v>-2</v>
      </c>
      <c r="AL2144">
        <v>0.08</v>
      </c>
      <c r="AM2144">
        <v>2.9</v>
      </c>
      <c r="AN2144">
        <v>1.2</v>
      </c>
      <c r="AO2144">
        <v>1.7</v>
      </c>
      <c r="AP2144">
        <v>-4</v>
      </c>
      <c r="AQ2144">
        <v>0</v>
      </c>
      <c r="AR2144" s="2">
        <v>0.57999999999999996</v>
      </c>
    </row>
    <row r="2145" spans="6:44" x14ac:dyDescent="0.3">
      <c r="F2145" t="str">
        <f t="shared" si="158"/>
        <v>13821403</v>
      </c>
      <c r="G2145" t="e">
        <f t="shared" si="161"/>
        <v>#N/A</v>
      </c>
      <c r="H2145" s="11">
        <v>1382</v>
      </c>
      <c r="I2145" s="5">
        <v>1403</v>
      </c>
      <c r="J2145" t="s">
        <v>71</v>
      </c>
      <c r="K2145" t="s">
        <v>77</v>
      </c>
      <c r="O2145" s="3"/>
      <c r="P2145" s="4"/>
      <c r="Q2145" s="4"/>
      <c r="R2145" s="2">
        <f t="shared" si="159"/>
        <v>0.33208516242317676</v>
      </c>
      <c r="S2145" s="2">
        <f t="shared" si="160"/>
        <v>0.66791483757682324</v>
      </c>
      <c r="T2145" s="2"/>
      <c r="U2145" s="2"/>
      <c r="V2145" s="37"/>
      <c r="W2145" s="37"/>
      <c r="X2145" s="37"/>
      <c r="Y2145" s="37"/>
      <c r="Z2145" s="37"/>
      <c r="AA2145" s="37"/>
      <c r="AB2145" s="12">
        <v>11</v>
      </c>
      <c r="AC2145">
        <v>3</v>
      </c>
      <c r="AD2145">
        <v>57</v>
      </c>
      <c r="AE2145">
        <v>0.05</v>
      </c>
      <c r="AF2145">
        <v>-1</v>
      </c>
      <c r="AG2145">
        <v>2</v>
      </c>
      <c r="AH2145">
        <v>-2</v>
      </c>
      <c r="AI2145">
        <v>-1</v>
      </c>
      <c r="AJ2145">
        <v>-3</v>
      </c>
      <c r="AK2145">
        <v>-2</v>
      </c>
      <c r="AL2145">
        <v>0.05</v>
      </c>
      <c r="AM2145">
        <v>2.7</v>
      </c>
      <c r="AN2145">
        <v>6.3</v>
      </c>
      <c r="AO2145">
        <v>-3.6</v>
      </c>
      <c r="AP2145">
        <v>-8</v>
      </c>
      <c r="AQ2145">
        <v>0</v>
      </c>
      <c r="AR2145" s="2">
        <v>0.47</v>
      </c>
    </row>
    <row r="2146" spans="6:44" x14ac:dyDescent="0.3">
      <c r="F2146" t="str">
        <f t="shared" si="158"/>
        <v>13821411</v>
      </c>
      <c r="G2146" t="e">
        <f t="shared" si="161"/>
        <v>#N/A</v>
      </c>
      <c r="H2146" s="11">
        <v>1382</v>
      </c>
      <c r="I2146" s="5">
        <v>1411</v>
      </c>
      <c r="J2146" t="s">
        <v>71</v>
      </c>
      <c r="K2146" t="s">
        <v>78</v>
      </c>
      <c r="O2146" s="3"/>
      <c r="P2146" s="4"/>
      <c r="Q2146" s="4"/>
      <c r="R2146" s="2">
        <f t="shared" si="159"/>
        <v>0.82208516242317675</v>
      </c>
      <c r="S2146" s="2">
        <f t="shared" si="160"/>
        <v>0.17791483757682325</v>
      </c>
      <c r="T2146" s="2"/>
      <c r="U2146" s="2"/>
      <c r="V2146" s="37"/>
      <c r="W2146" s="37"/>
      <c r="X2146" s="37"/>
      <c r="Y2146" s="37"/>
      <c r="Z2146" s="37"/>
      <c r="AA2146" s="37"/>
      <c r="AB2146" s="12">
        <v>11</v>
      </c>
      <c r="AC2146">
        <v>16</v>
      </c>
      <c r="AD2146">
        <v>-180</v>
      </c>
      <c r="AE2146">
        <v>0.34</v>
      </c>
      <c r="AF2146">
        <v>1</v>
      </c>
      <c r="AG2146">
        <v>-3</v>
      </c>
      <c r="AH2146">
        <v>-1</v>
      </c>
      <c r="AI2146">
        <v>4</v>
      </c>
      <c r="AJ2146">
        <v>1</v>
      </c>
      <c r="AK2146">
        <v>2</v>
      </c>
      <c r="AL2146">
        <v>0.03</v>
      </c>
      <c r="AM2146">
        <v>0.3</v>
      </c>
      <c r="AN2146">
        <v>-8.6999999999999993</v>
      </c>
      <c r="AO2146">
        <v>9</v>
      </c>
      <c r="AP2146">
        <v>5</v>
      </c>
      <c r="AQ2146">
        <v>1</v>
      </c>
      <c r="AR2146" s="2">
        <v>0.96</v>
      </c>
    </row>
    <row r="2147" spans="6:44" x14ac:dyDescent="0.3">
      <c r="F2147" t="str">
        <f t="shared" si="158"/>
        <v>13821417</v>
      </c>
      <c r="G2147" t="e">
        <f t="shared" si="161"/>
        <v>#N/A</v>
      </c>
      <c r="H2147" s="11">
        <v>1382</v>
      </c>
      <c r="I2147" s="5">
        <v>1417</v>
      </c>
      <c r="J2147" t="s">
        <v>71</v>
      </c>
      <c r="K2147" t="s">
        <v>79</v>
      </c>
      <c r="O2147" s="3"/>
      <c r="P2147" s="4"/>
      <c r="Q2147" s="4"/>
      <c r="R2147" s="2">
        <f t="shared" si="159"/>
        <v>0.48208516242317678</v>
      </c>
      <c r="S2147" s="2">
        <f t="shared" si="160"/>
        <v>0.51791483757682322</v>
      </c>
      <c r="T2147" s="2"/>
      <c r="U2147" s="2"/>
      <c r="V2147" s="37"/>
      <c r="W2147" s="37"/>
      <c r="X2147" s="37"/>
      <c r="Y2147" s="37"/>
      <c r="Z2147" s="37"/>
      <c r="AA2147" s="37"/>
      <c r="AB2147" s="12">
        <v>11</v>
      </c>
      <c r="AC2147">
        <v>11</v>
      </c>
      <c r="AD2147">
        <v>21</v>
      </c>
      <c r="AE2147">
        <v>0.12</v>
      </c>
      <c r="AF2147">
        <v>-2</v>
      </c>
      <c r="AG2147">
        <v>0</v>
      </c>
      <c r="AH2147">
        <v>0</v>
      </c>
      <c r="AI2147">
        <v>5</v>
      </c>
      <c r="AJ2147">
        <v>1</v>
      </c>
      <c r="AK2147">
        <v>-3</v>
      </c>
      <c r="AL2147">
        <v>0.03</v>
      </c>
      <c r="AM2147">
        <v>-4</v>
      </c>
      <c r="AN2147">
        <v>-5.3</v>
      </c>
      <c r="AO2147">
        <v>1.3</v>
      </c>
      <c r="AP2147">
        <v>0</v>
      </c>
      <c r="AQ2147">
        <v>0</v>
      </c>
      <c r="AR2147" s="2">
        <v>0.62</v>
      </c>
    </row>
    <row r="2148" spans="6:44" x14ac:dyDescent="0.3">
      <c r="F2148" t="str">
        <f t="shared" si="158"/>
        <v>13821420</v>
      </c>
      <c r="G2148" t="e">
        <f t="shared" si="161"/>
        <v>#N/A</v>
      </c>
      <c r="H2148" s="11">
        <v>1382</v>
      </c>
      <c r="I2148" s="5">
        <v>1420</v>
      </c>
      <c r="J2148" t="s">
        <v>71</v>
      </c>
      <c r="K2148" t="s">
        <v>80</v>
      </c>
      <c r="O2148" s="3"/>
      <c r="P2148" s="4"/>
      <c r="Q2148" s="4"/>
      <c r="R2148" s="2">
        <f t="shared" si="159"/>
        <v>0.77208516242317682</v>
      </c>
      <c r="S2148" s="2">
        <f t="shared" si="160"/>
        <v>0.22791483757682318</v>
      </c>
      <c r="T2148" s="2"/>
      <c r="U2148" s="2"/>
      <c r="V2148" s="37"/>
      <c r="W2148" s="37"/>
      <c r="X2148" s="37"/>
      <c r="Y2148" s="37"/>
      <c r="Z2148" s="37"/>
      <c r="AA2148" s="37"/>
      <c r="AB2148" s="12">
        <v>11</v>
      </c>
      <c r="AC2148">
        <v>16</v>
      </c>
      <c r="AD2148">
        <v>-115</v>
      </c>
      <c r="AE2148">
        <v>0.1</v>
      </c>
      <c r="AF2148">
        <v>0</v>
      </c>
      <c r="AG2148">
        <v>-3</v>
      </c>
      <c r="AH2148">
        <v>-1</v>
      </c>
      <c r="AI2148">
        <v>0</v>
      </c>
      <c r="AJ2148">
        <v>4</v>
      </c>
      <c r="AK2148">
        <v>-1</v>
      </c>
      <c r="AL2148">
        <v>0.1</v>
      </c>
      <c r="AM2148">
        <v>5.4</v>
      </c>
      <c r="AN2148">
        <v>0</v>
      </c>
      <c r="AO2148">
        <v>5.4</v>
      </c>
      <c r="AP2148">
        <v>5</v>
      </c>
      <c r="AQ2148">
        <v>1</v>
      </c>
      <c r="AR2148" s="2">
        <v>0.91</v>
      </c>
    </row>
    <row r="2149" spans="6:44" x14ac:dyDescent="0.3">
      <c r="F2149" t="str">
        <f t="shared" si="158"/>
        <v>13821422</v>
      </c>
      <c r="G2149" t="e">
        <f t="shared" si="161"/>
        <v>#N/A</v>
      </c>
      <c r="H2149" s="11">
        <v>1382</v>
      </c>
      <c r="I2149" s="5">
        <v>1422</v>
      </c>
      <c r="J2149" t="s">
        <v>71</v>
      </c>
      <c r="K2149" t="s">
        <v>81</v>
      </c>
      <c r="O2149" s="3"/>
      <c r="P2149" s="4"/>
      <c r="Q2149" s="4"/>
      <c r="R2149" s="2">
        <f t="shared" si="159"/>
        <v>0.56208516242317674</v>
      </c>
      <c r="S2149" s="2">
        <f t="shared" si="160"/>
        <v>0.43791483757682326</v>
      </c>
      <c r="T2149" s="2"/>
      <c r="U2149" s="2"/>
      <c r="V2149" s="37"/>
      <c r="W2149" s="37"/>
      <c r="X2149" s="37"/>
      <c r="Y2149" s="37"/>
      <c r="Z2149" s="37"/>
      <c r="AA2149" s="37"/>
      <c r="AB2149" s="12">
        <v>11</v>
      </c>
      <c r="AC2149">
        <v>13</v>
      </c>
      <c r="AD2149">
        <v>-13</v>
      </c>
      <c r="AE2149">
        <v>0.01</v>
      </c>
      <c r="AF2149">
        <v>0</v>
      </c>
      <c r="AG2149">
        <v>1</v>
      </c>
      <c r="AH2149">
        <v>-3</v>
      </c>
      <c r="AI2149">
        <v>-2</v>
      </c>
      <c r="AJ2149">
        <v>-4</v>
      </c>
      <c r="AK2149">
        <v>-6</v>
      </c>
      <c r="AL2149">
        <v>0.05</v>
      </c>
      <c r="AM2149">
        <v>5.8</v>
      </c>
      <c r="AN2149">
        <v>7.7</v>
      </c>
      <c r="AO2149">
        <v>-1.9</v>
      </c>
      <c r="AP2149">
        <v>2</v>
      </c>
      <c r="AQ2149">
        <v>1</v>
      </c>
      <c r="AR2149" s="2">
        <v>0.7</v>
      </c>
    </row>
    <row r="2150" spans="6:44" x14ac:dyDescent="0.3">
      <c r="F2150" t="str">
        <f t="shared" si="158"/>
        <v>13821437</v>
      </c>
      <c r="G2150" t="e">
        <f t="shared" si="161"/>
        <v>#N/A</v>
      </c>
      <c r="H2150" s="11">
        <v>1382</v>
      </c>
      <c r="I2150" s="5">
        <v>1437</v>
      </c>
      <c r="J2150" t="s">
        <v>71</v>
      </c>
      <c r="K2150" t="s">
        <v>82</v>
      </c>
      <c r="O2150" s="3"/>
      <c r="P2150" s="4"/>
      <c r="Q2150" s="4"/>
      <c r="R2150" s="2">
        <f t="shared" si="159"/>
        <v>0.23208516242317678</v>
      </c>
      <c r="S2150" s="2">
        <f t="shared" si="160"/>
        <v>0.76791483757682322</v>
      </c>
      <c r="T2150" s="2"/>
      <c r="U2150" s="2"/>
      <c r="V2150" s="37"/>
      <c r="W2150" s="37"/>
      <c r="X2150" s="37"/>
      <c r="Y2150" s="37"/>
      <c r="Z2150" s="37"/>
      <c r="AA2150" s="37"/>
      <c r="AB2150" s="12">
        <v>11</v>
      </c>
      <c r="AC2150">
        <v>1</v>
      </c>
      <c r="AD2150">
        <v>67</v>
      </c>
      <c r="AE2150">
        <v>-0.1</v>
      </c>
      <c r="AF2150">
        <v>-8</v>
      </c>
      <c r="AG2150">
        <v>0</v>
      </c>
      <c r="AH2150">
        <v>1</v>
      </c>
      <c r="AI2150">
        <v>2</v>
      </c>
      <c r="AJ2150">
        <v>1</v>
      </c>
      <c r="AK2150">
        <v>-3</v>
      </c>
      <c r="AL2150">
        <v>-0.02</v>
      </c>
      <c r="AM2150">
        <v>-9.1999999999999993</v>
      </c>
      <c r="AN2150">
        <v>0.1</v>
      </c>
      <c r="AO2150">
        <v>-9.3000000000000007</v>
      </c>
      <c r="AP2150">
        <v>-10</v>
      </c>
      <c r="AQ2150">
        <v>0</v>
      </c>
      <c r="AR2150" s="2">
        <v>0.37</v>
      </c>
    </row>
    <row r="2151" spans="6:44" x14ac:dyDescent="0.3">
      <c r="F2151" t="str">
        <f t="shared" si="158"/>
        <v>13821438</v>
      </c>
      <c r="G2151" t="e">
        <f t="shared" si="161"/>
        <v>#N/A</v>
      </c>
      <c r="H2151" s="11">
        <v>1382</v>
      </c>
      <c r="I2151" s="5">
        <v>1438</v>
      </c>
      <c r="J2151" t="s">
        <v>71</v>
      </c>
      <c r="K2151" t="s">
        <v>83</v>
      </c>
      <c r="O2151" s="3"/>
      <c r="P2151" s="4"/>
      <c r="Q2151" s="4"/>
      <c r="R2151" s="2">
        <f t="shared" si="159"/>
        <v>0.24208516242317679</v>
      </c>
      <c r="S2151" s="2">
        <f t="shared" si="160"/>
        <v>0.75791483757682321</v>
      </c>
      <c r="T2151" s="2"/>
      <c r="U2151" s="2"/>
      <c r="V2151" s="37"/>
      <c r="W2151" s="37"/>
      <c r="X2151" s="37"/>
      <c r="Y2151" s="37"/>
      <c r="Z2151" s="37"/>
      <c r="AA2151" s="37"/>
      <c r="AB2151" s="12">
        <v>11</v>
      </c>
      <c r="AC2151">
        <v>1</v>
      </c>
      <c r="AD2151">
        <v>68</v>
      </c>
      <c r="AE2151">
        <v>-0.16</v>
      </c>
      <c r="AF2151">
        <v>-1</v>
      </c>
      <c r="AG2151">
        <v>5</v>
      </c>
      <c r="AH2151">
        <v>2</v>
      </c>
      <c r="AI2151">
        <v>-1</v>
      </c>
      <c r="AJ2151">
        <v>3</v>
      </c>
      <c r="AK2151">
        <v>-4</v>
      </c>
      <c r="AL2151">
        <v>-0.01</v>
      </c>
      <c r="AM2151">
        <v>10.4</v>
      </c>
      <c r="AN2151">
        <v>17.600000000000001</v>
      </c>
      <c r="AO2151">
        <v>-7.2</v>
      </c>
      <c r="AP2151">
        <v>-10</v>
      </c>
      <c r="AQ2151">
        <v>0</v>
      </c>
      <c r="AR2151" s="2">
        <v>0.38</v>
      </c>
    </row>
    <row r="2152" spans="6:44" x14ac:dyDescent="0.3">
      <c r="F2152" t="str">
        <f t="shared" si="158"/>
        <v>13821439</v>
      </c>
      <c r="G2152" t="e">
        <f t="shared" si="161"/>
        <v>#N/A</v>
      </c>
      <c r="H2152" s="11">
        <v>1382</v>
      </c>
      <c r="I2152" s="5">
        <v>1439</v>
      </c>
      <c r="J2152" t="s">
        <v>71</v>
      </c>
      <c r="K2152" t="s">
        <v>84</v>
      </c>
      <c r="O2152" s="3"/>
      <c r="P2152" s="4"/>
      <c r="Q2152" s="4"/>
      <c r="R2152" s="2">
        <f t="shared" si="159"/>
        <v>0.40208516242317682</v>
      </c>
      <c r="S2152" s="2">
        <f t="shared" si="160"/>
        <v>0.59791483757682318</v>
      </c>
      <c r="T2152" s="2"/>
      <c r="U2152" s="2"/>
      <c r="V2152" s="37"/>
      <c r="W2152" s="37"/>
      <c r="X2152" s="37"/>
      <c r="Y2152" s="37"/>
      <c r="Z2152" s="37"/>
      <c r="AA2152" s="37"/>
      <c r="AB2152" s="12">
        <v>11</v>
      </c>
      <c r="AC2152">
        <v>8</v>
      </c>
      <c r="AD2152">
        <v>37</v>
      </c>
      <c r="AE2152">
        <v>0.12</v>
      </c>
      <c r="AF2152">
        <v>-5</v>
      </c>
      <c r="AG2152">
        <v>-1</v>
      </c>
      <c r="AH2152">
        <v>-1</v>
      </c>
      <c r="AI2152">
        <v>2</v>
      </c>
      <c r="AJ2152">
        <v>6</v>
      </c>
      <c r="AK2152">
        <v>-1</v>
      </c>
      <c r="AL2152">
        <v>0.04</v>
      </c>
      <c r="AM2152">
        <v>-1.8</v>
      </c>
      <c r="AN2152">
        <v>-0.8</v>
      </c>
      <c r="AO2152">
        <v>-1</v>
      </c>
      <c r="AP2152">
        <v>-3</v>
      </c>
      <c r="AQ2152">
        <v>0</v>
      </c>
      <c r="AR2152" s="2">
        <v>0.54</v>
      </c>
    </row>
    <row r="2153" spans="6:44" x14ac:dyDescent="0.3">
      <c r="F2153" t="str">
        <f t="shared" si="158"/>
        <v>13821452</v>
      </c>
      <c r="G2153" t="e">
        <f t="shared" si="161"/>
        <v>#N/A</v>
      </c>
      <c r="H2153" s="11">
        <v>1382</v>
      </c>
      <c r="I2153" s="5">
        <v>1452</v>
      </c>
      <c r="J2153" t="s">
        <v>71</v>
      </c>
      <c r="K2153" t="s">
        <v>85</v>
      </c>
      <c r="O2153" s="3"/>
      <c r="P2153" s="4"/>
      <c r="Q2153" s="4"/>
      <c r="R2153" s="2">
        <f t="shared" si="159"/>
        <v>0.33208516242317676</v>
      </c>
      <c r="S2153" s="2">
        <f t="shared" si="160"/>
        <v>0.66791483757682324</v>
      </c>
      <c r="T2153" s="2"/>
      <c r="U2153" s="2"/>
      <c r="V2153" s="37"/>
      <c r="W2153" s="37"/>
      <c r="X2153" s="37"/>
      <c r="Y2153" s="37"/>
      <c r="Z2153" s="37"/>
      <c r="AA2153" s="37"/>
      <c r="AB2153" s="12">
        <v>11</v>
      </c>
      <c r="AC2153">
        <v>5</v>
      </c>
      <c r="AD2153">
        <v>56</v>
      </c>
      <c r="AE2153">
        <v>7.0000000000000007E-2</v>
      </c>
      <c r="AF2153">
        <v>2</v>
      </c>
      <c r="AG2153">
        <v>-1</v>
      </c>
      <c r="AH2153">
        <v>1</v>
      </c>
      <c r="AI2153">
        <v>-3</v>
      </c>
      <c r="AJ2153">
        <v>-7</v>
      </c>
      <c r="AK2153">
        <v>0</v>
      </c>
      <c r="AL2153">
        <v>-0.02</v>
      </c>
      <c r="AM2153">
        <v>-1.7</v>
      </c>
      <c r="AN2153">
        <v>2</v>
      </c>
      <c r="AO2153">
        <v>-3.7</v>
      </c>
      <c r="AP2153">
        <v>-6</v>
      </c>
      <c r="AQ2153">
        <v>0</v>
      </c>
      <c r="AR2153" s="2">
        <v>0.47</v>
      </c>
    </row>
    <row r="2154" spans="6:44" x14ac:dyDescent="0.3">
      <c r="F2154" t="str">
        <f t="shared" si="158"/>
        <v>13821455</v>
      </c>
      <c r="G2154" t="e">
        <f t="shared" si="161"/>
        <v>#N/A</v>
      </c>
      <c r="H2154" s="11">
        <v>1382</v>
      </c>
      <c r="I2154" s="5">
        <v>1455</v>
      </c>
      <c r="J2154" t="s">
        <v>71</v>
      </c>
      <c r="K2154" t="s">
        <v>86</v>
      </c>
      <c r="O2154" s="3"/>
      <c r="P2154" s="4"/>
      <c r="Q2154" s="4"/>
      <c r="R2154" s="2">
        <f t="shared" si="159"/>
        <v>0.35208516242317678</v>
      </c>
      <c r="S2154" s="2">
        <f t="shared" si="160"/>
        <v>0.64791483757682322</v>
      </c>
      <c r="T2154" s="2"/>
      <c r="U2154" s="2"/>
      <c r="V2154" s="37"/>
      <c r="W2154" s="37"/>
      <c r="X2154" s="37"/>
      <c r="Y2154" s="37"/>
      <c r="Z2154" s="37"/>
      <c r="AA2154" s="37"/>
      <c r="AB2154" s="12">
        <v>11</v>
      </c>
      <c r="AC2154">
        <v>4</v>
      </c>
      <c r="AD2154">
        <v>49</v>
      </c>
      <c r="AE2154">
        <v>0</v>
      </c>
      <c r="AF2154">
        <v>-3</v>
      </c>
      <c r="AG2154">
        <v>0</v>
      </c>
      <c r="AH2154">
        <v>0</v>
      </c>
      <c r="AI2154">
        <v>3</v>
      </c>
      <c r="AJ2154">
        <v>-5</v>
      </c>
      <c r="AK2154">
        <v>-7</v>
      </c>
      <c r="AL2154">
        <v>0.01</v>
      </c>
      <c r="AM2154">
        <v>-5.0999999999999996</v>
      </c>
      <c r="AN2154">
        <v>-0.3</v>
      </c>
      <c r="AO2154">
        <v>-4.8</v>
      </c>
      <c r="AP2154">
        <v>-7</v>
      </c>
      <c r="AQ2154">
        <v>0</v>
      </c>
      <c r="AR2154" s="2">
        <v>0.49</v>
      </c>
    </row>
    <row r="2155" spans="6:44" x14ac:dyDescent="0.3">
      <c r="F2155" t="str">
        <f t="shared" ref="F2155:F2218" si="162">H2155&amp;I2155</f>
        <v>13821460</v>
      </c>
      <c r="G2155" t="e">
        <f t="shared" si="161"/>
        <v>#N/A</v>
      </c>
      <c r="H2155" s="11">
        <v>1382</v>
      </c>
      <c r="I2155" s="5">
        <v>1460</v>
      </c>
      <c r="J2155" t="s">
        <v>71</v>
      </c>
      <c r="K2155" t="s">
        <v>87</v>
      </c>
      <c r="O2155" s="3"/>
      <c r="P2155" s="4"/>
      <c r="Q2155" s="4"/>
      <c r="R2155" s="2">
        <f t="shared" ref="R2155:R2218" si="163">AR2155-$AR$2291</f>
        <v>0.70208516242317676</v>
      </c>
      <c r="S2155" s="2">
        <f t="shared" ref="S2155:S2218" si="164">1-R2155</f>
        <v>0.29791483757682324</v>
      </c>
      <c r="T2155" s="2"/>
      <c r="U2155" s="2"/>
      <c r="V2155" s="37"/>
      <c r="W2155" s="37"/>
      <c r="X2155" s="37"/>
      <c r="Y2155" s="37"/>
      <c r="Z2155" s="37"/>
      <c r="AA2155" s="37"/>
      <c r="AB2155" s="12">
        <v>11</v>
      </c>
      <c r="AC2155">
        <v>14</v>
      </c>
      <c r="AD2155">
        <v>-66</v>
      </c>
      <c r="AE2155">
        <v>0.06</v>
      </c>
      <c r="AF2155">
        <v>3</v>
      </c>
      <c r="AG2155">
        <v>1</v>
      </c>
      <c r="AH2155">
        <v>-2</v>
      </c>
      <c r="AI2155">
        <v>-1</v>
      </c>
      <c r="AJ2155">
        <v>1</v>
      </c>
      <c r="AK2155">
        <v>-5</v>
      </c>
      <c r="AL2155">
        <v>0.03</v>
      </c>
      <c r="AM2155">
        <v>6.6</v>
      </c>
      <c r="AN2155">
        <v>4.8</v>
      </c>
      <c r="AO2155">
        <v>1.8</v>
      </c>
      <c r="AP2155">
        <v>3</v>
      </c>
      <c r="AQ2155">
        <v>1</v>
      </c>
      <c r="AR2155" s="2">
        <v>0.84</v>
      </c>
    </row>
    <row r="2156" spans="6:44" x14ac:dyDescent="0.3">
      <c r="F2156" t="str">
        <f t="shared" si="162"/>
        <v>13821462</v>
      </c>
      <c r="G2156" t="e">
        <f t="shared" ref="G2156:G2219" si="165">VLOOKUP(E2156,F2156:F4433,COLUMN(F2156:F4433),FALSE)</f>
        <v>#N/A</v>
      </c>
      <c r="H2156" s="11">
        <v>1382</v>
      </c>
      <c r="I2156" s="5">
        <v>1462</v>
      </c>
      <c r="J2156" t="s">
        <v>71</v>
      </c>
      <c r="K2156" t="s">
        <v>88</v>
      </c>
      <c r="O2156" s="3"/>
      <c r="P2156" s="4"/>
      <c r="Q2156" s="4"/>
      <c r="R2156" s="2">
        <f t="shared" si="163"/>
        <v>0.35208516242317678</v>
      </c>
      <c r="S2156" s="2">
        <f t="shared" si="164"/>
        <v>0.64791483757682322</v>
      </c>
      <c r="T2156" s="2"/>
      <c r="U2156" s="2"/>
      <c r="V2156" s="37"/>
      <c r="W2156" s="37"/>
      <c r="X2156" s="37"/>
      <c r="Y2156" s="37"/>
      <c r="Z2156" s="37"/>
      <c r="AA2156" s="37"/>
      <c r="AB2156" s="12">
        <v>11</v>
      </c>
      <c r="AC2156">
        <v>1</v>
      </c>
      <c r="AD2156">
        <v>55</v>
      </c>
      <c r="AE2156">
        <v>-7.0000000000000007E-2</v>
      </c>
      <c r="AF2156">
        <v>-4</v>
      </c>
      <c r="AG2156">
        <v>-1</v>
      </c>
      <c r="AH2156">
        <v>-1</v>
      </c>
      <c r="AI2156">
        <v>4</v>
      </c>
      <c r="AJ2156">
        <v>0</v>
      </c>
      <c r="AK2156">
        <v>-7</v>
      </c>
      <c r="AL2156">
        <v>-0.04</v>
      </c>
      <c r="AM2156">
        <v>-6.4</v>
      </c>
      <c r="AN2156">
        <v>-3.5</v>
      </c>
      <c r="AO2156">
        <v>-2.9</v>
      </c>
      <c r="AP2156">
        <v>-10</v>
      </c>
      <c r="AQ2156">
        <v>0</v>
      </c>
      <c r="AR2156" s="2">
        <v>0.49</v>
      </c>
    </row>
    <row r="2157" spans="6:44" x14ac:dyDescent="0.3">
      <c r="F2157" t="str">
        <f t="shared" si="162"/>
        <v>13931395</v>
      </c>
      <c r="G2157" t="e">
        <f t="shared" si="165"/>
        <v>#N/A</v>
      </c>
      <c r="H2157" s="11">
        <v>1393</v>
      </c>
      <c r="I2157" s="5">
        <v>1395</v>
      </c>
      <c r="J2157" t="s">
        <v>72</v>
      </c>
      <c r="K2157" t="s">
        <v>73</v>
      </c>
      <c r="O2157" s="3"/>
      <c r="P2157" s="4"/>
      <c r="Q2157" s="4"/>
      <c r="R2157" s="2">
        <f t="shared" si="163"/>
        <v>0.3720851624231768</v>
      </c>
      <c r="S2157" s="2">
        <f t="shared" si="164"/>
        <v>0.6279148375768232</v>
      </c>
      <c r="T2157" s="2"/>
      <c r="U2157" s="2"/>
      <c r="V2157" s="37"/>
      <c r="W2157" s="37"/>
      <c r="X2157" s="37"/>
      <c r="Y2157" s="37"/>
      <c r="Z2157" s="37"/>
      <c r="AA2157" s="37"/>
      <c r="AB2157" s="12">
        <v>11</v>
      </c>
      <c r="AC2157">
        <v>6</v>
      </c>
      <c r="AD2157">
        <v>32</v>
      </c>
      <c r="AE2157">
        <v>-0.05</v>
      </c>
      <c r="AF2157">
        <v>-10</v>
      </c>
      <c r="AG2157">
        <v>-6</v>
      </c>
      <c r="AH2157">
        <v>1</v>
      </c>
      <c r="AI2157">
        <v>1</v>
      </c>
      <c r="AJ2157">
        <v>0</v>
      </c>
      <c r="AK2157">
        <v>-3</v>
      </c>
      <c r="AL2157">
        <v>0.03</v>
      </c>
      <c r="AM2157">
        <v>-15.5</v>
      </c>
      <c r="AN2157">
        <v>-11.4</v>
      </c>
      <c r="AO2157">
        <v>-4.0999999999999996</v>
      </c>
      <c r="AP2157">
        <v>-5</v>
      </c>
      <c r="AQ2157">
        <v>0</v>
      </c>
      <c r="AR2157" s="2">
        <v>0.51</v>
      </c>
    </row>
    <row r="2158" spans="6:44" x14ac:dyDescent="0.3">
      <c r="F2158" t="str">
        <f t="shared" si="162"/>
        <v>13931397</v>
      </c>
      <c r="G2158" t="e">
        <f t="shared" si="165"/>
        <v>#N/A</v>
      </c>
      <c r="H2158" s="11">
        <v>1393</v>
      </c>
      <c r="I2158" s="5">
        <v>1397</v>
      </c>
      <c r="J2158" t="s">
        <v>72</v>
      </c>
      <c r="K2158" t="s">
        <v>74</v>
      </c>
      <c r="O2158" s="3"/>
      <c r="P2158" s="4"/>
      <c r="Q2158" s="4"/>
      <c r="R2158" s="2">
        <f t="shared" si="163"/>
        <v>0.33208516242317676</v>
      </c>
      <c r="S2158" s="2">
        <f t="shared" si="164"/>
        <v>0.66791483757682324</v>
      </c>
      <c r="T2158" s="2"/>
      <c r="U2158" s="2"/>
      <c r="V2158" s="37"/>
      <c r="W2158" s="37"/>
      <c r="X2158" s="37"/>
      <c r="Y2158" s="37"/>
      <c r="Z2158" s="37"/>
      <c r="AA2158" s="37"/>
      <c r="AB2158" s="12">
        <v>11</v>
      </c>
      <c r="AC2158">
        <v>3</v>
      </c>
      <c r="AD2158">
        <v>43</v>
      </c>
      <c r="AE2158">
        <v>-0.15</v>
      </c>
      <c r="AF2158">
        <v>-4</v>
      </c>
      <c r="AG2158">
        <v>0</v>
      </c>
      <c r="AH2158">
        <v>1</v>
      </c>
      <c r="AI2158">
        <v>-1</v>
      </c>
      <c r="AJ2158">
        <v>1</v>
      </c>
      <c r="AK2158">
        <v>2</v>
      </c>
      <c r="AL2158">
        <v>-0.02</v>
      </c>
      <c r="AM2158">
        <v>-6.7</v>
      </c>
      <c r="AN2158">
        <v>-1.9</v>
      </c>
      <c r="AO2158">
        <v>-4.8</v>
      </c>
      <c r="AP2158">
        <v>-8</v>
      </c>
      <c r="AQ2158">
        <v>0</v>
      </c>
      <c r="AR2158" s="2">
        <v>0.47</v>
      </c>
    </row>
    <row r="2159" spans="6:44" x14ac:dyDescent="0.3">
      <c r="F2159" t="str">
        <f t="shared" si="162"/>
        <v>13931400</v>
      </c>
      <c r="G2159" t="e">
        <f t="shared" si="165"/>
        <v>#N/A</v>
      </c>
      <c r="H2159" s="11">
        <v>1393</v>
      </c>
      <c r="I2159" s="5">
        <v>1400</v>
      </c>
      <c r="J2159" t="s">
        <v>72</v>
      </c>
      <c r="K2159" t="s">
        <v>75</v>
      </c>
      <c r="O2159" s="3"/>
      <c r="P2159" s="4"/>
      <c r="Q2159" s="4"/>
      <c r="R2159" s="2">
        <f t="shared" si="163"/>
        <v>0.46208516242317677</v>
      </c>
      <c r="S2159" s="2">
        <f t="shared" si="164"/>
        <v>0.53791483757682323</v>
      </c>
      <c r="T2159" s="2"/>
      <c r="U2159" s="2"/>
      <c r="V2159" s="37"/>
      <c r="W2159" s="37"/>
      <c r="X2159" s="37"/>
      <c r="Y2159" s="37"/>
      <c r="Z2159" s="37"/>
      <c r="AA2159" s="37"/>
      <c r="AB2159" s="12">
        <v>11</v>
      </c>
      <c r="AC2159">
        <v>10</v>
      </c>
      <c r="AD2159">
        <v>15</v>
      </c>
      <c r="AE2159">
        <v>0.03</v>
      </c>
      <c r="AF2159">
        <v>-3</v>
      </c>
      <c r="AG2159">
        <v>-1</v>
      </c>
      <c r="AH2159">
        <v>1</v>
      </c>
      <c r="AI2159">
        <v>1</v>
      </c>
      <c r="AJ2159">
        <v>6</v>
      </c>
      <c r="AK2159">
        <v>0</v>
      </c>
      <c r="AL2159">
        <v>7.0000000000000007E-2</v>
      </c>
      <c r="AM2159">
        <v>-4.2</v>
      </c>
      <c r="AN2159">
        <v>-3.7</v>
      </c>
      <c r="AO2159">
        <v>-0.5</v>
      </c>
      <c r="AP2159">
        <v>-1</v>
      </c>
      <c r="AQ2159">
        <v>0</v>
      </c>
      <c r="AR2159" s="2">
        <v>0.6</v>
      </c>
    </row>
    <row r="2160" spans="6:44" x14ac:dyDescent="0.3">
      <c r="F2160" t="str">
        <f t="shared" si="162"/>
        <v>13931401</v>
      </c>
      <c r="G2160" t="e">
        <f t="shared" si="165"/>
        <v>#N/A</v>
      </c>
      <c r="H2160" s="11">
        <v>1393</v>
      </c>
      <c r="I2160" s="5">
        <v>1401</v>
      </c>
      <c r="J2160" t="s">
        <v>72</v>
      </c>
      <c r="K2160" t="s">
        <v>76</v>
      </c>
      <c r="O2160" s="3"/>
      <c r="P2160" s="4"/>
      <c r="Q2160" s="4"/>
      <c r="R2160" s="2">
        <f t="shared" si="163"/>
        <v>0.42208516242317684</v>
      </c>
      <c r="S2160" s="2">
        <f t="shared" si="164"/>
        <v>0.57791483757682316</v>
      </c>
      <c r="T2160" s="2"/>
      <c r="U2160" s="2"/>
      <c r="V2160" s="37"/>
      <c r="W2160" s="37"/>
      <c r="X2160" s="37"/>
      <c r="Y2160" s="37"/>
      <c r="Z2160" s="37"/>
      <c r="AA2160" s="37"/>
      <c r="AB2160" s="12">
        <v>11</v>
      </c>
      <c r="AC2160">
        <v>7</v>
      </c>
      <c r="AD2160">
        <v>24</v>
      </c>
      <c r="AE2160">
        <v>-0.01</v>
      </c>
      <c r="AF2160">
        <v>-4</v>
      </c>
      <c r="AG2160">
        <v>1</v>
      </c>
      <c r="AH2160">
        <v>0</v>
      </c>
      <c r="AI2160">
        <v>3</v>
      </c>
      <c r="AJ2160">
        <v>1</v>
      </c>
      <c r="AK2160">
        <v>-1</v>
      </c>
      <c r="AL2160">
        <v>7.0000000000000007E-2</v>
      </c>
      <c r="AM2160">
        <v>-7.5</v>
      </c>
      <c r="AN2160">
        <v>-5.3</v>
      </c>
      <c r="AO2160">
        <v>-2.2000000000000002</v>
      </c>
      <c r="AP2160">
        <v>-4</v>
      </c>
      <c r="AQ2160">
        <v>0</v>
      </c>
      <c r="AR2160" s="2">
        <v>0.56000000000000005</v>
      </c>
    </row>
    <row r="2161" spans="6:44" x14ac:dyDescent="0.3">
      <c r="F2161" t="str">
        <f t="shared" si="162"/>
        <v>13931403</v>
      </c>
      <c r="G2161" t="e">
        <f t="shared" si="165"/>
        <v>#N/A</v>
      </c>
      <c r="H2161" s="11">
        <v>1393</v>
      </c>
      <c r="I2161" s="5">
        <v>1403</v>
      </c>
      <c r="J2161" t="s">
        <v>72</v>
      </c>
      <c r="K2161" t="s">
        <v>77</v>
      </c>
      <c r="O2161" s="3"/>
      <c r="P2161" s="4"/>
      <c r="Q2161" s="4"/>
      <c r="R2161" s="2">
        <f t="shared" si="163"/>
        <v>0.3120851624231768</v>
      </c>
      <c r="S2161" s="2">
        <f t="shared" si="164"/>
        <v>0.68791483757682315</v>
      </c>
      <c r="T2161" s="2"/>
      <c r="U2161" s="2"/>
      <c r="V2161" s="37"/>
      <c r="W2161" s="37"/>
      <c r="X2161" s="37"/>
      <c r="Y2161" s="37"/>
      <c r="Z2161" s="37"/>
      <c r="AA2161" s="37"/>
      <c r="AB2161" s="12">
        <v>11</v>
      </c>
      <c r="AC2161">
        <v>3</v>
      </c>
      <c r="AD2161">
        <v>42</v>
      </c>
      <c r="AE2161">
        <v>-0.12</v>
      </c>
      <c r="AF2161">
        <v>-6</v>
      </c>
      <c r="AG2161">
        <v>0</v>
      </c>
      <c r="AH2161">
        <v>0</v>
      </c>
      <c r="AI2161">
        <v>-2</v>
      </c>
      <c r="AJ2161">
        <v>2</v>
      </c>
      <c r="AK2161">
        <v>-1</v>
      </c>
      <c r="AL2161">
        <v>0.04</v>
      </c>
      <c r="AM2161">
        <v>-7.7</v>
      </c>
      <c r="AN2161">
        <v>-0.2</v>
      </c>
      <c r="AO2161">
        <v>-7.5</v>
      </c>
      <c r="AP2161">
        <v>-8</v>
      </c>
      <c r="AQ2161">
        <v>0</v>
      </c>
      <c r="AR2161" s="2">
        <v>0.45</v>
      </c>
    </row>
    <row r="2162" spans="6:44" x14ac:dyDescent="0.3">
      <c r="F2162" t="str">
        <f t="shared" si="162"/>
        <v>13931411</v>
      </c>
      <c r="G2162" t="e">
        <f t="shared" si="165"/>
        <v>#N/A</v>
      </c>
      <c r="H2162" s="11">
        <v>1393</v>
      </c>
      <c r="I2162" s="5">
        <v>1411</v>
      </c>
      <c r="J2162" t="s">
        <v>72</v>
      </c>
      <c r="K2162" t="s">
        <v>78</v>
      </c>
      <c r="O2162" s="3"/>
      <c r="P2162" s="4"/>
      <c r="Q2162" s="4"/>
      <c r="R2162" s="2">
        <f t="shared" si="163"/>
        <v>0.82208516242317675</v>
      </c>
      <c r="S2162" s="2">
        <f t="shared" si="164"/>
        <v>0.17791483757682325</v>
      </c>
      <c r="T2162" s="2"/>
      <c r="U2162" s="2"/>
      <c r="V2162" s="37"/>
      <c r="W2162" s="37"/>
      <c r="X2162" s="37"/>
      <c r="Y2162" s="37"/>
      <c r="Z2162" s="37"/>
      <c r="AA2162" s="37"/>
      <c r="AB2162" s="12">
        <v>11</v>
      </c>
      <c r="AC2162">
        <v>16</v>
      </c>
      <c r="AD2162">
        <v>-195</v>
      </c>
      <c r="AE2162">
        <v>0.17</v>
      </c>
      <c r="AF2162">
        <v>-4</v>
      </c>
      <c r="AG2162">
        <v>-5</v>
      </c>
      <c r="AH2162">
        <v>1</v>
      </c>
      <c r="AI2162">
        <v>3</v>
      </c>
      <c r="AJ2162">
        <v>6</v>
      </c>
      <c r="AK2162">
        <v>3</v>
      </c>
      <c r="AL2162">
        <v>0.02</v>
      </c>
      <c r="AM2162">
        <v>-10.1</v>
      </c>
      <c r="AN2162">
        <v>-15.2</v>
      </c>
      <c r="AO2162">
        <v>5.0999999999999996</v>
      </c>
      <c r="AP2162">
        <v>5</v>
      </c>
      <c r="AQ2162">
        <v>1</v>
      </c>
      <c r="AR2162" s="2">
        <v>0.96</v>
      </c>
    </row>
    <row r="2163" spans="6:44" x14ac:dyDescent="0.3">
      <c r="F2163" t="str">
        <f t="shared" si="162"/>
        <v>13931417</v>
      </c>
      <c r="G2163" t="e">
        <f t="shared" si="165"/>
        <v>#N/A</v>
      </c>
      <c r="H2163" s="11">
        <v>1393</v>
      </c>
      <c r="I2163" s="5">
        <v>1417</v>
      </c>
      <c r="J2163" t="s">
        <v>72</v>
      </c>
      <c r="K2163" t="s">
        <v>79</v>
      </c>
      <c r="O2163" s="3"/>
      <c r="P2163" s="4"/>
      <c r="Q2163" s="4"/>
      <c r="R2163" s="2">
        <f t="shared" si="163"/>
        <v>0.46208516242317677</v>
      </c>
      <c r="S2163" s="2">
        <f t="shared" si="164"/>
        <v>0.53791483757682323</v>
      </c>
      <c r="T2163" s="2"/>
      <c r="U2163" s="2"/>
      <c r="V2163" s="37"/>
      <c r="W2163" s="37"/>
      <c r="X2163" s="37"/>
      <c r="Y2163" s="37"/>
      <c r="Z2163" s="37"/>
      <c r="AA2163" s="37"/>
      <c r="AB2163" s="12">
        <v>11</v>
      </c>
      <c r="AC2163">
        <v>11</v>
      </c>
      <c r="AD2163">
        <v>6</v>
      </c>
      <c r="AE2163">
        <v>-0.05</v>
      </c>
      <c r="AF2163">
        <v>-7</v>
      </c>
      <c r="AG2163">
        <v>-2</v>
      </c>
      <c r="AH2163">
        <v>2</v>
      </c>
      <c r="AI2163">
        <v>4</v>
      </c>
      <c r="AJ2163">
        <v>6</v>
      </c>
      <c r="AK2163">
        <v>-2</v>
      </c>
      <c r="AL2163">
        <v>0.02</v>
      </c>
      <c r="AM2163">
        <v>-14.4</v>
      </c>
      <c r="AN2163">
        <v>-11.8</v>
      </c>
      <c r="AO2163">
        <v>-2.6</v>
      </c>
      <c r="AP2163">
        <v>0</v>
      </c>
      <c r="AQ2163">
        <v>0</v>
      </c>
      <c r="AR2163" s="2">
        <v>0.6</v>
      </c>
    </row>
    <row r="2164" spans="6:44" x14ac:dyDescent="0.3">
      <c r="F2164" t="str">
        <f t="shared" si="162"/>
        <v>13931420</v>
      </c>
      <c r="G2164" t="e">
        <f t="shared" si="165"/>
        <v>#N/A</v>
      </c>
      <c r="H2164" s="11">
        <v>1393</v>
      </c>
      <c r="I2164" s="5">
        <v>1420</v>
      </c>
      <c r="J2164" t="s">
        <v>72</v>
      </c>
      <c r="K2164" t="s">
        <v>80</v>
      </c>
      <c r="O2164" s="3"/>
      <c r="P2164" s="4"/>
      <c r="Q2164" s="4"/>
      <c r="R2164" s="2">
        <f t="shared" si="163"/>
        <v>0.76208516242317681</v>
      </c>
      <c r="S2164" s="2">
        <f t="shared" si="164"/>
        <v>0.23791483757682319</v>
      </c>
      <c r="T2164" s="2"/>
      <c r="U2164" s="2"/>
      <c r="V2164" s="37"/>
      <c r="W2164" s="37"/>
      <c r="X2164" s="37"/>
      <c r="Y2164" s="37"/>
      <c r="Z2164" s="37"/>
      <c r="AA2164" s="37"/>
      <c r="AB2164" s="12">
        <v>11</v>
      </c>
      <c r="AC2164">
        <v>16</v>
      </c>
      <c r="AD2164">
        <v>-130</v>
      </c>
      <c r="AE2164">
        <v>-7.0000000000000007E-2</v>
      </c>
      <c r="AF2164">
        <v>-5</v>
      </c>
      <c r="AG2164">
        <v>-5</v>
      </c>
      <c r="AH2164">
        <v>1</v>
      </c>
      <c r="AI2164">
        <v>-1</v>
      </c>
      <c r="AJ2164">
        <v>9</v>
      </c>
      <c r="AK2164">
        <v>0</v>
      </c>
      <c r="AL2164">
        <v>0.09</v>
      </c>
      <c r="AM2164">
        <v>-5</v>
      </c>
      <c r="AN2164">
        <v>-6.5</v>
      </c>
      <c r="AO2164">
        <v>1.5</v>
      </c>
      <c r="AP2164">
        <v>5</v>
      </c>
      <c r="AQ2164">
        <v>1</v>
      </c>
      <c r="AR2164" s="2">
        <v>0.9</v>
      </c>
    </row>
    <row r="2165" spans="6:44" x14ac:dyDescent="0.3">
      <c r="F2165" t="str">
        <f t="shared" si="162"/>
        <v>13931422</v>
      </c>
      <c r="G2165" t="e">
        <f t="shared" si="165"/>
        <v>#N/A</v>
      </c>
      <c r="H2165" s="11">
        <v>1393</v>
      </c>
      <c r="I2165" s="5">
        <v>1422</v>
      </c>
      <c r="J2165" t="s">
        <v>72</v>
      </c>
      <c r="K2165" t="s">
        <v>81</v>
      </c>
      <c r="O2165" s="3"/>
      <c r="P2165" s="4"/>
      <c r="Q2165" s="4"/>
      <c r="R2165" s="2">
        <f t="shared" si="163"/>
        <v>0.54208516242317684</v>
      </c>
      <c r="S2165" s="2">
        <f t="shared" si="164"/>
        <v>0.45791483757682316</v>
      </c>
      <c r="T2165" s="2"/>
      <c r="U2165" s="2"/>
      <c r="V2165" s="37"/>
      <c r="W2165" s="37"/>
      <c r="X2165" s="37"/>
      <c r="Y2165" s="37"/>
      <c r="Z2165" s="37"/>
      <c r="AA2165" s="37"/>
      <c r="AB2165" s="12">
        <v>11</v>
      </c>
      <c r="AC2165">
        <v>13</v>
      </c>
      <c r="AD2165">
        <v>-28</v>
      </c>
      <c r="AE2165">
        <v>-0.16</v>
      </c>
      <c r="AF2165">
        <v>-5</v>
      </c>
      <c r="AG2165">
        <v>-1</v>
      </c>
      <c r="AH2165">
        <v>-1</v>
      </c>
      <c r="AI2165">
        <v>-3</v>
      </c>
      <c r="AJ2165">
        <v>1</v>
      </c>
      <c r="AK2165">
        <v>-5</v>
      </c>
      <c r="AL2165">
        <v>0.04</v>
      </c>
      <c r="AM2165">
        <v>-4.5999999999999996</v>
      </c>
      <c r="AN2165">
        <v>1.2</v>
      </c>
      <c r="AO2165">
        <v>-5.8</v>
      </c>
      <c r="AP2165">
        <v>2</v>
      </c>
      <c r="AQ2165">
        <v>1</v>
      </c>
      <c r="AR2165" s="2">
        <v>0.68</v>
      </c>
    </row>
    <row r="2166" spans="6:44" x14ac:dyDescent="0.3">
      <c r="F2166" t="str">
        <f t="shared" si="162"/>
        <v>13931437</v>
      </c>
      <c r="G2166" t="e">
        <f t="shared" si="165"/>
        <v>#N/A</v>
      </c>
      <c r="H2166" s="11">
        <v>1393</v>
      </c>
      <c r="I2166" s="5">
        <v>1437</v>
      </c>
      <c r="J2166" t="s">
        <v>72</v>
      </c>
      <c r="K2166" t="s">
        <v>82</v>
      </c>
      <c r="O2166" s="3"/>
      <c r="P2166" s="4"/>
      <c r="Q2166" s="4"/>
      <c r="R2166" s="2">
        <f t="shared" si="163"/>
        <v>0.21208516242317677</v>
      </c>
      <c r="S2166" s="2">
        <f t="shared" si="164"/>
        <v>0.78791483757682323</v>
      </c>
      <c r="T2166" s="2"/>
      <c r="U2166" s="2"/>
      <c r="V2166" s="37"/>
      <c r="W2166" s="37"/>
      <c r="X2166" s="37"/>
      <c r="Y2166" s="37"/>
      <c r="Z2166" s="37"/>
      <c r="AA2166" s="37"/>
      <c r="AB2166" s="12">
        <v>11</v>
      </c>
      <c r="AC2166">
        <v>1</v>
      </c>
      <c r="AD2166">
        <v>52</v>
      </c>
      <c r="AE2166">
        <v>-0.27</v>
      </c>
      <c r="AF2166">
        <v>-13</v>
      </c>
      <c r="AG2166">
        <v>-2</v>
      </c>
      <c r="AH2166">
        <v>3</v>
      </c>
      <c r="AI2166">
        <v>1</v>
      </c>
      <c r="AJ2166">
        <v>6</v>
      </c>
      <c r="AK2166">
        <v>-2</v>
      </c>
      <c r="AL2166">
        <v>-0.03</v>
      </c>
      <c r="AM2166">
        <v>-19.600000000000001</v>
      </c>
      <c r="AN2166">
        <v>-6.4</v>
      </c>
      <c r="AO2166">
        <v>-13.2</v>
      </c>
      <c r="AP2166">
        <v>-10</v>
      </c>
      <c r="AQ2166">
        <v>0</v>
      </c>
      <c r="AR2166" s="2">
        <v>0.35</v>
      </c>
    </row>
    <row r="2167" spans="6:44" x14ac:dyDescent="0.3">
      <c r="F2167" t="str">
        <f t="shared" si="162"/>
        <v>13931438</v>
      </c>
      <c r="G2167" t="e">
        <f t="shared" si="165"/>
        <v>#N/A</v>
      </c>
      <c r="H2167" s="11">
        <v>1393</v>
      </c>
      <c r="I2167" s="5">
        <v>1438</v>
      </c>
      <c r="J2167" t="s">
        <v>72</v>
      </c>
      <c r="K2167" t="s">
        <v>83</v>
      </c>
      <c r="O2167" s="3"/>
      <c r="P2167" s="4"/>
      <c r="Q2167" s="4"/>
      <c r="R2167" s="2">
        <f t="shared" si="163"/>
        <v>0.23208516242317678</v>
      </c>
      <c r="S2167" s="2">
        <f t="shared" si="164"/>
        <v>0.76791483757682322</v>
      </c>
      <c r="T2167" s="2"/>
      <c r="U2167" s="2"/>
      <c r="V2167" s="37"/>
      <c r="W2167" s="37"/>
      <c r="X2167" s="37"/>
      <c r="Y2167" s="37"/>
      <c r="Z2167" s="37"/>
      <c r="AA2167" s="37"/>
      <c r="AB2167" s="12">
        <v>11</v>
      </c>
      <c r="AC2167">
        <v>1</v>
      </c>
      <c r="AD2167">
        <v>53</v>
      </c>
      <c r="AE2167">
        <v>-0.33</v>
      </c>
      <c r="AF2167">
        <v>-6</v>
      </c>
      <c r="AG2167">
        <v>3</v>
      </c>
      <c r="AH2167">
        <v>4</v>
      </c>
      <c r="AI2167">
        <v>-2</v>
      </c>
      <c r="AJ2167">
        <v>8</v>
      </c>
      <c r="AK2167">
        <v>-3</v>
      </c>
      <c r="AL2167">
        <v>-0.02</v>
      </c>
      <c r="AM2167">
        <v>0</v>
      </c>
      <c r="AN2167">
        <v>11.1</v>
      </c>
      <c r="AO2167">
        <v>-11.1</v>
      </c>
      <c r="AP2167">
        <v>-10</v>
      </c>
      <c r="AQ2167">
        <v>0</v>
      </c>
      <c r="AR2167" s="2">
        <v>0.37</v>
      </c>
    </row>
    <row r="2168" spans="6:44" x14ac:dyDescent="0.3">
      <c r="F2168" t="str">
        <f t="shared" si="162"/>
        <v>13931439</v>
      </c>
      <c r="G2168" t="e">
        <f t="shared" si="165"/>
        <v>#N/A</v>
      </c>
      <c r="H2168" s="11">
        <v>1393</v>
      </c>
      <c r="I2168" s="5">
        <v>1439</v>
      </c>
      <c r="J2168" t="s">
        <v>72</v>
      </c>
      <c r="K2168" t="s">
        <v>84</v>
      </c>
      <c r="O2168" s="3"/>
      <c r="P2168" s="4"/>
      <c r="Q2168" s="4"/>
      <c r="R2168" s="2">
        <f t="shared" si="163"/>
        <v>0.39208516242317681</v>
      </c>
      <c r="S2168" s="2">
        <f t="shared" si="164"/>
        <v>0.60791483757682319</v>
      </c>
      <c r="T2168" s="2"/>
      <c r="U2168" s="2"/>
      <c r="V2168" s="37"/>
      <c r="W2168" s="37"/>
      <c r="X2168" s="37"/>
      <c r="Y2168" s="37"/>
      <c r="Z2168" s="37"/>
      <c r="AA2168" s="37"/>
      <c r="AB2168" s="12">
        <v>11</v>
      </c>
      <c r="AC2168">
        <v>8</v>
      </c>
      <c r="AD2168">
        <v>22</v>
      </c>
      <c r="AE2168">
        <v>-0.05</v>
      </c>
      <c r="AF2168">
        <v>-10</v>
      </c>
      <c r="AG2168">
        <v>-3</v>
      </c>
      <c r="AH2168">
        <v>1</v>
      </c>
      <c r="AI2168">
        <v>1</v>
      </c>
      <c r="AJ2168">
        <v>11</v>
      </c>
      <c r="AK2168">
        <v>0</v>
      </c>
      <c r="AL2168">
        <v>0.03</v>
      </c>
      <c r="AM2168">
        <v>-12.2</v>
      </c>
      <c r="AN2168">
        <v>-7.3</v>
      </c>
      <c r="AO2168">
        <v>-4.9000000000000004</v>
      </c>
      <c r="AP2168">
        <v>-3</v>
      </c>
      <c r="AQ2168">
        <v>0</v>
      </c>
      <c r="AR2168" s="2">
        <v>0.53</v>
      </c>
    </row>
    <row r="2169" spans="6:44" x14ac:dyDescent="0.3">
      <c r="F2169" t="str">
        <f t="shared" si="162"/>
        <v>13931452</v>
      </c>
      <c r="G2169" t="e">
        <f t="shared" si="165"/>
        <v>#N/A</v>
      </c>
      <c r="H2169" s="11">
        <v>1393</v>
      </c>
      <c r="I2169" s="5">
        <v>1452</v>
      </c>
      <c r="J2169" t="s">
        <v>72</v>
      </c>
      <c r="K2169" t="s">
        <v>85</v>
      </c>
      <c r="O2169" s="3"/>
      <c r="P2169" s="4"/>
      <c r="Q2169" s="4"/>
      <c r="R2169" s="2">
        <f t="shared" si="163"/>
        <v>0.32208516242317681</v>
      </c>
      <c r="S2169" s="2">
        <f t="shared" si="164"/>
        <v>0.67791483757682314</v>
      </c>
      <c r="T2169" s="2"/>
      <c r="U2169" s="2"/>
      <c r="V2169" s="37"/>
      <c r="W2169" s="37"/>
      <c r="X2169" s="37"/>
      <c r="Y2169" s="37"/>
      <c r="Z2169" s="37"/>
      <c r="AA2169" s="37"/>
      <c r="AB2169" s="12">
        <v>11</v>
      </c>
      <c r="AC2169">
        <v>5</v>
      </c>
      <c r="AD2169">
        <v>41</v>
      </c>
      <c r="AE2169">
        <v>-0.1</v>
      </c>
      <c r="AF2169">
        <v>-3</v>
      </c>
      <c r="AG2169">
        <v>-3</v>
      </c>
      <c r="AH2169">
        <v>3</v>
      </c>
      <c r="AI2169">
        <v>-4</v>
      </c>
      <c r="AJ2169">
        <v>-2</v>
      </c>
      <c r="AK2169">
        <v>1</v>
      </c>
      <c r="AL2169">
        <v>-0.03</v>
      </c>
      <c r="AM2169">
        <v>-12.1</v>
      </c>
      <c r="AN2169">
        <v>-4.5</v>
      </c>
      <c r="AO2169">
        <v>-7.6</v>
      </c>
      <c r="AP2169">
        <v>-6</v>
      </c>
      <c r="AQ2169">
        <v>0</v>
      </c>
      <c r="AR2169" s="2">
        <v>0.46</v>
      </c>
    </row>
    <row r="2170" spans="6:44" x14ac:dyDescent="0.3">
      <c r="F2170" t="str">
        <f t="shared" si="162"/>
        <v>13931455</v>
      </c>
      <c r="G2170" t="e">
        <f t="shared" si="165"/>
        <v>#N/A</v>
      </c>
      <c r="H2170" s="11">
        <v>1393</v>
      </c>
      <c r="I2170" s="5">
        <v>1455</v>
      </c>
      <c r="J2170" t="s">
        <v>72</v>
      </c>
      <c r="K2170" t="s">
        <v>86</v>
      </c>
      <c r="O2170" s="3"/>
      <c r="P2170" s="4"/>
      <c r="Q2170" s="4"/>
      <c r="R2170" s="2">
        <f t="shared" si="163"/>
        <v>0.33208516242317676</v>
      </c>
      <c r="S2170" s="2">
        <f t="shared" si="164"/>
        <v>0.66791483757682324</v>
      </c>
      <c r="T2170" s="2"/>
      <c r="U2170" s="2"/>
      <c r="V2170" s="37"/>
      <c r="W2170" s="37"/>
      <c r="X2170" s="37"/>
      <c r="Y2170" s="37"/>
      <c r="Z2170" s="37"/>
      <c r="AA2170" s="37"/>
      <c r="AB2170" s="12">
        <v>11</v>
      </c>
      <c r="AC2170">
        <v>4</v>
      </c>
      <c r="AD2170">
        <v>34</v>
      </c>
      <c r="AE2170">
        <v>-0.17</v>
      </c>
      <c r="AF2170">
        <v>-8</v>
      </c>
      <c r="AG2170">
        <v>-2</v>
      </c>
      <c r="AH2170">
        <v>2</v>
      </c>
      <c r="AI2170">
        <v>2</v>
      </c>
      <c r="AJ2170">
        <v>0</v>
      </c>
      <c r="AK2170">
        <v>-6</v>
      </c>
      <c r="AL2170">
        <v>0</v>
      </c>
      <c r="AM2170">
        <v>-15.5</v>
      </c>
      <c r="AN2170">
        <v>-6.8</v>
      </c>
      <c r="AO2170">
        <v>-8.6999999999999993</v>
      </c>
      <c r="AP2170">
        <v>-7</v>
      </c>
      <c r="AQ2170">
        <v>0</v>
      </c>
      <c r="AR2170" s="2">
        <v>0.47</v>
      </c>
    </row>
    <row r="2171" spans="6:44" x14ac:dyDescent="0.3">
      <c r="F2171" t="str">
        <f t="shared" si="162"/>
        <v>13931460</v>
      </c>
      <c r="G2171" t="e">
        <f t="shared" si="165"/>
        <v>#N/A</v>
      </c>
      <c r="H2171" s="11">
        <v>1393</v>
      </c>
      <c r="I2171" s="5">
        <v>1460</v>
      </c>
      <c r="J2171" t="s">
        <v>72</v>
      </c>
      <c r="K2171" t="s">
        <v>87</v>
      </c>
      <c r="O2171" s="3"/>
      <c r="P2171" s="4"/>
      <c r="Q2171" s="4"/>
      <c r="R2171" s="2">
        <f t="shared" si="163"/>
        <v>0.69208516242317675</v>
      </c>
      <c r="S2171" s="2">
        <f t="shared" si="164"/>
        <v>0.30791483757682325</v>
      </c>
      <c r="T2171" s="2"/>
      <c r="U2171" s="2"/>
      <c r="V2171" s="37"/>
      <c r="W2171" s="37"/>
      <c r="X2171" s="37"/>
      <c r="Y2171" s="37"/>
      <c r="Z2171" s="37"/>
      <c r="AA2171" s="37"/>
      <c r="AB2171" s="12">
        <v>11</v>
      </c>
      <c r="AC2171">
        <v>14</v>
      </c>
      <c r="AD2171">
        <v>-81</v>
      </c>
      <c r="AE2171">
        <v>-0.11</v>
      </c>
      <c r="AF2171">
        <v>-2</v>
      </c>
      <c r="AG2171">
        <v>-1</v>
      </c>
      <c r="AH2171">
        <v>0</v>
      </c>
      <c r="AI2171">
        <v>-2</v>
      </c>
      <c r="AJ2171">
        <v>6</v>
      </c>
      <c r="AK2171">
        <v>-4</v>
      </c>
      <c r="AL2171">
        <v>0.02</v>
      </c>
      <c r="AM2171">
        <v>-3.8</v>
      </c>
      <c r="AN2171">
        <v>-1.7</v>
      </c>
      <c r="AO2171">
        <v>-2.1</v>
      </c>
      <c r="AP2171">
        <v>3</v>
      </c>
      <c r="AQ2171">
        <v>1</v>
      </c>
      <c r="AR2171" s="2">
        <v>0.83</v>
      </c>
    </row>
    <row r="2172" spans="6:44" x14ac:dyDescent="0.3">
      <c r="F2172" t="str">
        <f t="shared" si="162"/>
        <v>13931462</v>
      </c>
      <c r="G2172" t="e">
        <f t="shared" si="165"/>
        <v>#N/A</v>
      </c>
      <c r="H2172" s="11">
        <v>1393</v>
      </c>
      <c r="I2172" s="5">
        <v>1462</v>
      </c>
      <c r="J2172" t="s">
        <v>72</v>
      </c>
      <c r="K2172" t="s">
        <v>88</v>
      </c>
      <c r="O2172" s="3"/>
      <c r="P2172" s="4"/>
      <c r="Q2172" s="4"/>
      <c r="R2172" s="2">
        <f t="shared" si="163"/>
        <v>0.33208516242317676</v>
      </c>
      <c r="S2172" s="2">
        <f t="shared" si="164"/>
        <v>0.66791483757682324</v>
      </c>
      <c r="T2172" s="2"/>
      <c r="U2172" s="2"/>
      <c r="V2172" s="37"/>
      <c r="W2172" s="37"/>
      <c r="X2172" s="37"/>
      <c r="Y2172" s="37"/>
      <c r="Z2172" s="37"/>
      <c r="AA2172" s="37"/>
      <c r="AB2172" s="12">
        <v>11</v>
      </c>
      <c r="AC2172">
        <v>1</v>
      </c>
      <c r="AD2172">
        <v>40</v>
      </c>
      <c r="AE2172">
        <v>-0.24</v>
      </c>
      <c r="AF2172">
        <v>-9</v>
      </c>
      <c r="AG2172">
        <v>-3</v>
      </c>
      <c r="AH2172">
        <v>1</v>
      </c>
      <c r="AI2172">
        <v>3</v>
      </c>
      <c r="AJ2172">
        <v>5</v>
      </c>
      <c r="AK2172">
        <v>-6</v>
      </c>
      <c r="AL2172">
        <v>-0.05</v>
      </c>
      <c r="AM2172">
        <v>-16.8</v>
      </c>
      <c r="AN2172">
        <v>-10</v>
      </c>
      <c r="AO2172">
        <v>-6.8</v>
      </c>
      <c r="AP2172">
        <v>-10</v>
      </c>
      <c r="AQ2172">
        <v>0</v>
      </c>
      <c r="AR2172" s="2">
        <v>0.47</v>
      </c>
    </row>
    <row r="2173" spans="6:44" x14ac:dyDescent="0.3">
      <c r="F2173" t="str">
        <f t="shared" si="162"/>
        <v>13951397</v>
      </c>
      <c r="G2173" t="e">
        <f t="shared" si="165"/>
        <v>#N/A</v>
      </c>
      <c r="H2173" s="11">
        <v>1395</v>
      </c>
      <c r="I2173" s="5">
        <v>1397</v>
      </c>
      <c r="J2173" t="s">
        <v>73</v>
      </c>
      <c r="K2173" t="s">
        <v>74</v>
      </c>
      <c r="O2173" s="3"/>
      <c r="P2173" s="4"/>
      <c r="Q2173" s="4"/>
      <c r="R2173" s="2">
        <f t="shared" si="163"/>
        <v>0.49208516242317679</v>
      </c>
      <c r="S2173" s="2">
        <f t="shared" si="164"/>
        <v>0.50791483757682321</v>
      </c>
      <c r="T2173" s="2"/>
      <c r="U2173" s="2"/>
      <c r="V2173" s="37"/>
      <c r="W2173" s="37"/>
      <c r="X2173" s="37"/>
      <c r="Y2173" s="37"/>
      <c r="Z2173" s="37"/>
      <c r="AA2173" s="37"/>
      <c r="AB2173" s="12">
        <v>6</v>
      </c>
      <c r="AC2173">
        <v>3</v>
      </c>
      <c r="AD2173">
        <v>11</v>
      </c>
      <c r="AE2173">
        <v>-0.1</v>
      </c>
      <c r="AF2173">
        <v>6</v>
      </c>
      <c r="AG2173">
        <v>6</v>
      </c>
      <c r="AH2173">
        <v>0</v>
      </c>
      <c r="AI2173">
        <v>-2</v>
      </c>
      <c r="AJ2173">
        <v>1</v>
      </c>
      <c r="AK2173">
        <v>5</v>
      </c>
      <c r="AL2173">
        <v>-0.05</v>
      </c>
      <c r="AM2173">
        <v>8.8000000000000007</v>
      </c>
      <c r="AN2173">
        <v>9.5</v>
      </c>
      <c r="AO2173">
        <v>-0.7</v>
      </c>
      <c r="AP2173">
        <v>-3</v>
      </c>
      <c r="AQ2173">
        <v>0</v>
      </c>
      <c r="AR2173" s="2">
        <v>0.63</v>
      </c>
    </row>
    <row r="2174" spans="6:44" x14ac:dyDescent="0.3">
      <c r="F2174" t="str">
        <f t="shared" si="162"/>
        <v>13951400</v>
      </c>
      <c r="G2174" t="e">
        <f t="shared" si="165"/>
        <v>#N/A</v>
      </c>
      <c r="H2174" s="11">
        <v>1395</v>
      </c>
      <c r="I2174" s="5">
        <v>1400</v>
      </c>
      <c r="J2174" t="s">
        <v>73</v>
      </c>
      <c r="K2174" t="s">
        <v>75</v>
      </c>
      <c r="O2174" s="3"/>
      <c r="P2174" s="4"/>
      <c r="Q2174" s="4"/>
      <c r="R2174" s="2">
        <f t="shared" si="163"/>
        <v>0.60208516242317678</v>
      </c>
      <c r="S2174" s="2">
        <f t="shared" si="164"/>
        <v>0.39791483757682322</v>
      </c>
      <c r="T2174" s="2"/>
      <c r="U2174" s="2"/>
      <c r="V2174" s="37"/>
      <c r="W2174" s="37"/>
      <c r="X2174" s="37"/>
      <c r="Y2174" s="37"/>
      <c r="Z2174" s="37"/>
      <c r="AA2174" s="37"/>
      <c r="AB2174" s="12">
        <v>6</v>
      </c>
      <c r="AC2174">
        <v>10</v>
      </c>
      <c r="AD2174">
        <v>-17</v>
      </c>
      <c r="AE2174">
        <v>0.08</v>
      </c>
      <c r="AF2174">
        <v>7</v>
      </c>
      <c r="AG2174">
        <v>5</v>
      </c>
      <c r="AH2174">
        <v>0</v>
      </c>
      <c r="AI2174">
        <v>0</v>
      </c>
      <c r="AJ2174">
        <v>6</v>
      </c>
      <c r="AK2174">
        <v>3</v>
      </c>
      <c r="AL2174">
        <v>0.04</v>
      </c>
      <c r="AM2174">
        <v>11.3</v>
      </c>
      <c r="AN2174">
        <v>7.7</v>
      </c>
      <c r="AO2174">
        <v>3.6</v>
      </c>
      <c r="AP2174">
        <v>4</v>
      </c>
      <c r="AQ2174">
        <v>1</v>
      </c>
      <c r="AR2174" s="2">
        <v>0.74</v>
      </c>
    </row>
    <row r="2175" spans="6:44" x14ac:dyDescent="0.3">
      <c r="F2175" t="str">
        <f t="shared" si="162"/>
        <v>13951401</v>
      </c>
      <c r="G2175" t="e">
        <f t="shared" si="165"/>
        <v>#N/A</v>
      </c>
      <c r="H2175" s="11">
        <v>1395</v>
      </c>
      <c r="I2175" s="5">
        <v>1401</v>
      </c>
      <c r="J2175" t="s">
        <v>73</v>
      </c>
      <c r="K2175" t="s">
        <v>76</v>
      </c>
      <c r="O2175" s="3"/>
      <c r="P2175" s="4"/>
      <c r="Q2175" s="4"/>
      <c r="R2175" s="2">
        <f t="shared" si="163"/>
        <v>0.57208516242317675</v>
      </c>
      <c r="S2175" s="2">
        <f t="shared" si="164"/>
        <v>0.42791483757682325</v>
      </c>
      <c r="T2175" s="2"/>
      <c r="U2175" s="2"/>
      <c r="V2175" s="37"/>
      <c r="W2175" s="37"/>
      <c r="X2175" s="37"/>
      <c r="Y2175" s="37"/>
      <c r="Z2175" s="37"/>
      <c r="AA2175" s="37"/>
      <c r="AB2175" s="12">
        <v>6</v>
      </c>
      <c r="AC2175">
        <v>7</v>
      </c>
      <c r="AD2175">
        <v>-8</v>
      </c>
      <c r="AE2175">
        <v>0.04</v>
      </c>
      <c r="AF2175">
        <v>6</v>
      </c>
      <c r="AG2175">
        <v>7</v>
      </c>
      <c r="AH2175">
        <v>-1</v>
      </c>
      <c r="AI2175">
        <v>2</v>
      </c>
      <c r="AJ2175">
        <v>1</v>
      </c>
      <c r="AK2175">
        <v>2</v>
      </c>
      <c r="AL2175">
        <v>0.04</v>
      </c>
      <c r="AM2175">
        <v>8</v>
      </c>
      <c r="AN2175">
        <v>6.1</v>
      </c>
      <c r="AO2175">
        <v>1.9</v>
      </c>
      <c r="AP2175">
        <v>1</v>
      </c>
      <c r="AQ2175">
        <v>1</v>
      </c>
      <c r="AR2175" s="2">
        <v>0.71</v>
      </c>
    </row>
    <row r="2176" spans="6:44" x14ac:dyDescent="0.3">
      <c r="F2176" t="str">
        <f t="shared" si="162"/>
        <v>13951403</v>
      </c>
      <c r="G2176" t="e">
        <f t="shared" si="165"/>
        <v>#N/A</v>
      </c>
      <c r="H2176" s="11">
        <v>1395</v>
      </c>
      <c r="I2176" s="5">
        <v>1403</v>
      </c>
      <c r="J2176" t="s">
        <v>73</v>
      </c>
      <c r="K2176" t="s">
        <v>77</v>
      </c>
      <c r="O2176" s="3"/>
      <c r="P2176" s="4"/>
      <c r="Q2176" s="4"/>
      <c r="R2176" s="2">
        <f t="shared" si="163"/>
        <v>0.47208516242317677</v>
      </c>
      <c r="S2176" s="2">
        <f t="shared" si="164"/>
        <v>0.52791483757682323</v>
      </c>
      <c r="T2176" s="2"/>
      <c r="U2176" s="2"/>
      <c r="V2176" s="37"/>
      <c r="W2176" s="37"/>
      <c r="X2176" s="37"/>
      <c r="Y2176" s="37"/>
      <c r="Z2176" s="37"/>
      <c r="AA2176" s="37"/>
      <c r="AB2176" s="12">
        <v>6</v>
      </c>
      <c r="AC2176">
        <v>3</v>
      </c>
      <c r="AD2176">
        <v>10</v>
      </c>
      <c r="AE2176">
        <v>-7.0000000000000007E-2</v>
      </c>
      <c r="AF2176">
        <v>4</v>
      </c>
      <c r="AG2176">
        <v>6</v>
      </c>
      <c r="AH2176">
        <v>-1</v>
      </c>
      <c r="AI2176">
        <v>-3</v>
      </c>
      <c r="AJ2176">
        <v>2</v>
      </c>
      <c r="AK2176">
        <v>2</v>
      </c>
      <c r="AL2176">
        <v>0.01</v>
      </c>
      <c r="AM2176">
        <v>7.8</v>
      </c>
      <c r="AN2176">
        <v>11.2</v>
      </c>
      <c r="AO2176">
        <v>-3.4</v>
      </c>
      <c r="AP2176">
        <v>-3</v>
      </c>
      <c r="AQ2176">
        <v>0</v>
      </c>
      <c r="AR2176" s="2">
        <v>0.61</v>
      </c>
    </row>
    <row r="2177" spans="6:44" x14ac:dyDescent="0.3">
      <c r="F2177" t="str">
        <f t="shared" si="162"/>
        <v>13951411</v>
      </c>
      <c r="G2177" t="e">
        <f t="shared" si="165"/>
        <v>#N/A</v>
      </c>
      <c r="H2177" s="11">
        <v>1395</v>
      </c>
      <c r="I2177" s="5">
        <v>1411</v>
      </c>
      <c r="J2177" t="s">
        <v>73</v>
      </c>
      <c r="K2177" t="s">
        <v>78</v>
      </c>
      <c r="O2177" s="3"/>
      <c r="P2177" s="4"/>
      <c r="Q2177" s="4"/>
      <c r="R2177" s="2">
        <f t="shared" si="163"/>
        <v>0.84208516242317677</v>
      </c>
      <c r="S2177" s="2">
        <f t="shared" si="164"/>
        <v>0.15791483757682323</v>
      </c>
      <c r="T2177" s="2"/>
      <c r="U2177" s="2"/>
      <c r="V2177" s="37"/>
      <c r="W2177" s="37"/>
      <c r="X2177" s="37"/>
      <c r="Y2177" s="37"/>
      <c r="Z2177" s="37"/>
      <c r="AA2177" s="37"/>
      <c r="AB2177" s="12">
        <v>6</v>
      </c>
      <c r="AC2177">
        <v>16</v>
      </c>
      <c r="AD2177">
        <v>-227</v>
      </c>
      <c r="AE2177">
        <v>0.22</v>
      </c>
      <c r="AF2177">
        <v>6</v>
      </c>
      <c r="AG2177">
        <v>1</v>
      </c>
      <c r="AH2177">
        <v>0</v>
      </c>
      <c r="AI2177">
        <v>2</v>
      </c>
      <c r="AJ2177">
        <v>6</v>
      </c>
      <c r="AK2177">
        <v>6</v>
      </c>
      <c r="AL2177">
        <v>-0.01</v>
      </c>
      <c r="AM2177">
        <v>5.4</v>
      </c>
      <c r="AN2177">
        <v>-3.8</v>
      </c>
      <c r="AO2177">
        <v>9.1999999999999993</v>
      </c>
      <c r="AP2177">
        <v>10</v>
      </c>
      <c r="AQ2177">
        <v>1</v>
      </c>
      <c r="AR2177" s="2">
        <v>0.98</v>
      </c>
    </row>
    <row r="2178" spans="6:44" x14ac:dyDescent="0.3">
      <c r="F2178" t="str">
        <f t="shared" si="162"/>
        <v>13951417</v>
      </c>
      <c r="G2178" t="e">
        <f t="shared" si="165"/>
        <v>#N/A</v>
      </c>
      <c r="H2178" s="11">
        <v>1395</v>
      </c>
      <c r="I2178" s="5">
        <v>1417</v>
      </c>
      <c r="J2178" t="s">
        <v>73</v>
      </c>
      <c r="K2178" t="s">
        <v>79</v>
      </c>
      <c r="O2178" s="3"/>
      <c r="P2178" s="4"/>
      <c r="Q2178" s="4"/>
      <c r="R2178" s="2">
        <f t="shared" si="163"/>
        <v>0.60208516242317678</v>
      </c>
      <c r="S2178" s="2">
        <f t="shared" si="164"/>
        <v>0.39791483757682322</v>
      </c>
      <c r="T2178" s="2"/>
      <c r="U2178" s="2"/>
      <c r="V2178" s="37"/>
      <c r="W2178" s="37"/>
      <c r="X2178" s="37"/>
      <c r="Y2178" s="37"/>
      <c r="Z2178" s="37"/>
      <c r="AA2178" s="37"/>
      <c r="AB2178" s="12">
        <v>6</v>
      </c>
      <c r="AC2178">
        <v>11</v>
      </c>
      <c r="AD2178">
        <v>-26</v>
      </c>
      <c r="AE2178">
        <v>0</v>
      </c>
      <c r="AF2178">
        <v>3</v>
      </c>
      <c r="AG2178">
        <v>4</v>
      </c>
      <c r="AH2178">
        <v>1</v>
      </c>
      <c r="AI2178">
        <v>3</v>
      </c>
      <c r="AJ2178">
        <v>6</v>
      </c>
      <c r="AK2178">
        <v>1</v>
      </c>
      <c r="AL2178">
        <v>-0.01</v>
      </c>
      <c r="AM2178">
        <v>1.1000000000000001</v>
      </c>
      <c r="AN2178">
        <v>-0.4</v>
      </c>
      <c r="AO2178">
        <v>1.5</v>
      </c>
      <c r="AP2178">
        <v>5</v>
      </c>
      <c r="AQ2178">
        <v>1</v>
      </c>
      <c r="AR2178" s="2">
        <v>0.74</v>
      </c>
    </row>
    <row r="2179" spans="6:44" x14ac:dyDescent="0.3">
      <c r="F2179" t="str">
        <f t="shared" si="162"/>
        <v>13951420</v>
      </c>
      <c r="G2179" t="e">
        <f t="shared" si="165"/>
        <v>#N/A</v>
      </c>
      <c r="H2179" s="11">
        <v>1395</v>
      </c>
      <c r="I2179" s="5">
        <v>1420</v>
      </c>
      <c r="J2179" t="s">
        <v>73</v>
      </c>
      <c r="K2179" t="s">
        <v>80</v>
      </c>
      <c r="O2179" s="3"/>
      <c r="P2179" s="4"/>
      <c r="Q2179" s="4"/>
      <c r="R2179" s="2">
        <f t="shared" si="163"/>
        <v>0.81208516242317674</v>
      </c>
      <c r="S2179" s="2">
        <f t="shared" si="164"/>
        <v>0.18791483757682326</v>
      </c>
      <c r="T2179" s="2"/>
      <c r="U2179" s="2"/>
      <c r="V2179" s="37"/>
      <c r="W2179" s="37"/>
      <c r="X2179" s="37"/>
      <c r="Y2179" s="37"/>
      <c r="Z2179" s="37"/>
      <c r="AA2179" s="37"/>
      <c r="AB2179" s="12">
        <v>6</v>
      </c>
      <c r="AC2179">
        <v>16</v>
      </c>
      <c r="AD2179">
        <v>-162</v>
      </c>
      <c r="AE2179">
        <v>-0.02</v>
      </c>
      <c r="AF2179">
        <v>5</v>
      </c>
      <c r="AG2179">
        <v>1</v>
      </c>
      <c r="AH2179">
        <v>0</v>
      </c>
      <c r="AI2179">
        <v>-2</v>
      </c>
      <c r="AJ2179">
        <v>9</v>
      </c>
      <c r="AK2179">
        <v>3</v>
      </c>
      <c r="AL2179">
        <v>0.06</v>
      </c>
      <c r="AM2179">
        <v>10.5</v>
      </c>
      <c r="AN2179">
        <v>4.9000000000000004</v>
      </c>
      <c r="AO2179">
        <v>5.6</v>
      </c>
      <c r="AP2179">
        <v>10</v>
      </c>
      <c r="AQ2179">
        <v>1</v>
      </c>
      <c r="AR2179" s="2">
        <v>0.95</v>
      </c>
    </row>
    <row r="2180" spans="6:44" x14ac:dyDescent="0.3">
      <c r="F2180" t="str">
        <f t="shared" si="162"/>
        <v>13951422</v>
      </c>
      <c r="G2180" t="e">
        <f t="shared" si="165"/>
        <v>#N/A</v>
      </c>
      <c r="H2180" s="11">
        <v>1395</v>
      </c>
      <c r="I2180" s="5">
        <v>1422</v>
      </c>
      <c r="J2180" t="s">
        <v>73</v>
      </c>
      <c r="K2180" t="s">
        <v>81</v>
      </c>
      <c r="O2180" s="3"/>
      <c r="P2180" s="4"/>
      <c r="Q2180" s="4"/>
      <c r="R2180" s="2">
        <f t="shared" si="163"/>
        <v>0.66208516242317683</v>
      </c>
      <c r="S2180" s="2">
        <f t="shared" si="164"/>
        <v>0.33791483757682317</v>
      </c>
      <c r="T2180" s="2"/>
      <c r="U2180" s="2"/>
      <c r="V2180" s="37"/>
      <c r="W2180" s="37"/>
      <c r="X2180" s="37"/>
      <c r="Y2180" s="37"/>
      <c r="Z2180" s="37"/>
      <c r="AA2180" s="37"/>
      <c r="AB2180" s="12">
        <v>6</v>
      </c>
      <c r="AC2180">
        <v>13</v>
      </c>
      <c r="AD2180">
        <v>-60</v>
      </c>
      <c r="AE2180">
        <v>-0.11</v>
      </c>
      <c r="AF2180">
        <v>5</v>
      </c>
      <c r="AG2180">
        <v>5</v>
      </c>
      <c r="AH2180">
        <v>-2</v>
      </c>
      <c r="AI2180">
        <v>-4</v>
      </c>
      <c r="AJ2180">
        <v>1</v>
      </c>
      <c r="AK2180">
        <v>-2</v>
      </c>
      <c r="AL2180">
        <v>0.01</v>
      </c>
      <c r="AM2180">
        <v>10.9</v>
      </c>
      <c r="AN2180">
        <v>12.6</v>
      </c>
      <c r="AO2180">
        <v>-1.7</v>
      </c>
      <c r="AP2180">
        <v>7</v>
      </c>
      <c r="AQ2180">
        <v>1</v>
      </c>
      <c r="AR2180" s="2">
        <v>0.8</v>
      </c>
    </row>
    <row r="2181" spans="6:44" x14ac:dyDescent="0.3">
      <c r="F2181" t="str">
        <f t="shared" si="162"/>
        <v>13951437</v>
      </c>
      <c r="G2181" t="e">
        <f t="shared" si="165"/>
        <v>#N/A</v>
      </c>
      <c r="H2181" s="11">
        <v>1395</v>
      </c>
      <c r="I2181" s="5">
        <v>1437</v>
      </c>
      <c r="J2181" t="s">
        <v>73</v>
      </c>
      <c r="K2181" t="s">
        <v>82</v>
      </c>
      <c r="O2181" s="3"/>
      <c r="P2181" s="4"/>
      <c r="Q2181" s="4"/>
      <c r="R2181" s="2">
        <f t="shared" si="163"/>
        <v>0.36208516242317679</v>
      </c>
      <c r="S2181" s="2">
        <f t="shared" si="164"/>
        <v>0.63791483757682321</v>
      </c>
      <c r="T2181" s="2"/>
      <c r="U2181" s="2"/>
      <c r="V2181" s="37"/>
      <c r="W2181" s="37"/>
      <c r="X2181" s="37"/>
      <c r="Y2181" s="37"/>
      <c r="Z2181" s="37"/>
      <c r="AA2181" s="37"/>
      <c r="AB2181" s="12">
        <v>6</v>
      </c>
      <c r="AC2181">
        <v>1</v>
      </c>
      <c r="AD2181">
        <v>20</v>
      </c>
      <c r="AE2181">
        <v>-0.22</v>
      </c>
      <c r="AF2181">
        <v>-3</v>
      </c>
      <c r="AG2181">
        <v>4</v>
      </c>
      <c r="AH2181">
        <v>2</v>
      </c>
      <c r="AI2181">
        <v>0</v>
      </c>
      <c r="AJ2181">
        <v>6</v>
      </c>
      <c r="AK2181">
        <v>1</v>
      </c>
      <c r="AL2181">
        <v>-0.06</v>
      </c>
      <c r="AM2181">
        <v>-4.0999999999999996</v>
      </c>
      <c r="AN2181">
        <v>5</v>
      </c>
      <c r="AO2181">
        <v>-9.1</v>
      </c>
      <c r="AP2181">
        <v>-5</v>
      </c>
      <c r="AQ2181">
        <v>0</v>
      </c>
      <c r="AR2181" s="2">
        <v>0.5</v>
      </c>
    </row>
    <row r="2182" spans="6:44" x14ac:dyDescent="0.3">
      <c r="F2182" t="str">
        <f t="shared" si="162"/>
        <v>13951438</v>
      </c>
      <c r="G2182" t="e">
        <f t="shared" si="165"/>
        <v>#N/A</v>
      </c>
      <c r="H2182" s="11">
        <v>1395</v>
      </c>
      <c r="I2182" s="5">
        <v>1438</v>
      </c>
      <c r="J2182" t="s">
        <v>73</v>
      </c>
      <c r="K2182" t="s">
        <v>83</v>
      </c>
      <c r="O2182" s="3"/>
      <c r="P2182" s="4"/>
      <c r="Q2182" s="4"/>
      <c r="R2182" s="2">
        <f t="shared" si="163"/>
        <v>0.38208516242317681</v>
      </c>
      <c r="S2182" s="2">
        <f t="shared" si="164"/>
        <v>0.61791483757682319</v>
      </c>
      <c r="T2182" s="2"/>
      <c r="U2182" s="2"/>
      <c r="V2182" s="37"/>
      <c r="W2182" s="37"/>
      <c r="X2182" s="37"/>
      <c r="Y2182" s="37"/>
      <c r="Z2182" s="37"/>
      <c r="AA2182" s="37"/>
      <c r="AB2182" s="12">
        <v>6</v>
      </c>
      <c r="AC2182">
        <v>1</v>
      </c>
      <c r="AD2182">
        <v>21</v>
      </c>
      <c r="AE2182">
        <v>-0.28000000000000003</v>
      </c>
      <c r="AF2182">
        <v>4</v>
      </c>
      <c r="AG2182">
        <v>9</v>
      </c>
      <c r="AH2182">
        <v>3</v>
      </c>
      <c r="AI2182">
        <v>-3</v>
      </c>
      <c r="AJ2182">
        <v>8</v>
      </c>
      <c r="AK2182">
        <v>0</v>
      </c>
      <c r="AL2182">
        <v>-0.05</v>
      </c>
      <c r="AM2182">
        <v>15.5</v>
      </c>
      <c r="AN2182">
        <v>22.5</v>
      </c>
      <c r="AO2182">
        <v>-7</v>
      </c>
      <c r="AP2182">
        <v>-5</v>
      </c>
      <c r="AQ2182">
        <v>0</v>
      </c>
      <c r="AR2182" s="2">
        <v>0.52</v>
      </c>
    </row>
    <row r="2183" spans="6:44" x14ac:dyDescent="0.3">
      <c r="F2183" t="str">
        <f t="shared" si="162"/>
        <v>13951439</v>
      </c>
      <c r="G2183" t="e">
        <f t="shared" si="165"/>
        <v>#N/A</v>
      </c>
      <c r="H2183" s="11">
        <v>1395</v>
      </c>
      <c r="I2183" s="5">
        <v>1439</v>
      </c>
      <c r="J2183" t="s">
        <v>73</v>
      </c>
      <c r="K2183" t="s">
        <v>84</v>
      </c>
      <c r="O2183" s="3"/>
      <c r="P2183" s="4"/>
      <c r="Q2183" s="4"/>
      <c r="R2183" s="2">
        <f t="shared" si="163"/>
        <v>0.53208516242317683</v>
      </c>
      <c r="S2183" s="2">
        <f t="shared" si="164"/>
        <v>0.46791483757682317</v>
      </c>
      <c r="T2183" s="2"/>
      <c r="U2183" s="2"/>
      <c r="V2183" s="37"/>
      <c r="W2183" s="37"/>
      <c r="X2183" s="37"/>
      <c r="Y2183" s="37"/>
      <c r="Z2183" s="37"/>
      <c r="AA2183" s="37"/>
      <c r="AB2183" s="12">
        <v>6</v>
      </c>
      <c r="AC2183">
        <v>8</v>
      </c>
      <c r="AD2183">
        <v>-10</v>
      </c>
      <c r="AE2183">
        <v>0</v>
      </c>
      <c r="AF2183">
        <v>0</v>
      </c>
      <c r="AG2183">
        <v>3</v>
      </c>
      <c r="AH2183">
        <v>0</v>
      </c>
      <c r="AI2183">
        <v>0</v>
      </c>
      <c r="AJ2183">
        <v>11</v>
      </c>
      <c r="AK2183">
        <v>3</v>
      </c>
      <c r="AL2183">
        <v>0</v>
      </c>
      <c r="AM2183">
        <v>3.3</v>
      </c>
      <c r="AN2183">
        <v>4.0999999999999996</v>
      </c>
      <c r="AO2183">
        <v>-0.8</v>
      </c>
      <c r="AP2183">
        <v>2</v>
      </c>
      <c r="AQ2183">
        <v>1</v>
      </c>
      <c r="AR2183" s="2">
        <v>0.67</v>
      </c>
    </row>
    <row r="2184" spans="6:44" x14ac:dyDescent="0.3">
      <c r="F2184" t="str">
        <f t="shared" si="162"/>
        <v>13951452</v>
      </c>
      <c r="G2184" t="e">
        <f t="shared" si="165"/>
        <v>#N/A</v>
      </c>
      <c r="H2184" s="11">
        <v>1395</v>
      </c>
      <c r="I2184" s="5">
        <v>1452</v>
      </c>
      <c r="J2184" t="s">
        <v>73</v>
      </c>
      <c r="K2184" t="s">
        <v>85</v>
      </c>
      <c r="O2184" s="3"/>
      <c r="P2184" s="4"/>
      <c r="Q2184" s="4"/>
      <c r="R2184" s="2">
        <f t="shared" si="163"/>
        <v>0.47208516242317677</v>
      </c>
      <c r="S2184" s="2">
        <f t="shared" si="164"/>
        <v>0.52791483757682323</v>
      </c>
      <c r="T2184" s="2"/>
      <c r="U2184" s="2"/>
      <c r="V2184" s="37"/>
      <c r="W2184" s="37"/>
      <c r="X2184" s="37"/>
      <c r="Y2184" s="37"/>
      <c r="Z2184" s="37"/>
      <c r="AA2184" s="37"/>
      <c r="AB2184" s="12">
        <v>6</v>
      </c>
      <c r="AC2184">
        <v>5</v>
      </c>
      <c r="AD2184">
        <v>9</v>
      </c>
      <c r="AE2184">
        <v>-0.05</v>
      </c>
      <c r="AF2184">
        <v>7</v>
      </c>
      <c r="AG2184">
        <v>3</v>
      </c>
      <c r="AH2184">
        <v>2</v>
      </c>
      <c r="AI2184">
        <v>-5</v>
      </c>
      <c r="AJ2184">
        <v>-2</v>
      </c>
      <c r="AK2184">
        <v>4</v>
      </c>
      <c r="AL2184">
        <v>-0.06</v>
      </c>
      <c r="AM2184">
        <v>3.4</v>
      </c>
      <c r="AN2184">
        <v>6.9</v>
      </c>
      <c r="AO2184">
        <v>-3.5</v>
      </c>
      <c r="AP2184">
        <v>-1</v>
      </c>
      <c r="AQ2184">
        <v>0</v>
      </c>
      <c r="AR2184" s="2">
        <v>0.61</v>
      </c>
    </row>
    <row r="2185" spans="6:44" x14ac:dyDescent="0.3">
      <c r="F2185" t="str">
        <f t="shared" si="162"/>
        <v>13951455</v>
      </c>
      <c r="G2185" t="e">
        <f t="shared" si="165"/>
        <v>#N/A</v>
      </c>
      <c r="H2185" s="11">
        <v>1395</v>
      </c>
      <c r="I2185" s="5">
        <v>1455</v>
      </c>
      <c r="J2185" t="s">
        <v>73</v>
      </c>
      <c r="K2185" t="s">
        <v>86</v>
      </c>
      <c r="O2185" s="3"/>
      <c r="P2185" s="4"/>
      <c r="Q2185" s="4"/>
      <c r="R2185" s="2">
        <f t="shared" si="163"/>
        <v>0.48208516242317678</v>
      </c>
      <c r="S2185" s="2">
        <f t="shared" si="164"/>
        <v>0.51791483757682322</v>
      </c>
      <c r="T2185" s="2"/>
      <c r="U2185" s="2"/>
      <c r="V2185" s="37"/>
      <c r="W2185" s="37"/>
      <c r="X2185" s="37"/>
      <c r="Y2185" s="37"/>
      <c r="Z2185" s="37"/>
      <c r="AA2185" s="37"/>
      <c r="AB2185" s="12">
        <v>6</v>
      </c>
      <c r="AC2185">
        <v>4</v>
      </c>
      <c r="AD2185">
        <v>2</v>
      </c>
      <c r="AE2185">
        <v>-0.12</v>
      </c>
      <c r="AF2185">
        <v>2</v>
      </c>
      <c r="AG2185">
        <v>4</v>
      </c>
      <c r="AH2185">
        <v>1</v>
      </c>
      <c r="AI2185">
        <v>1</v>
      </c>
      <c r="AJ2185">
        <v>0</v>
      </c>
      <c r="AK2185">
        <v>-3</v>
      </c>
      <c r="AL2185">
        <v>-0.03</v>
      </c>
      <c r="AM2185">
        <v>0</v>
      </c>
      <c r="AN2185">
        <v>4.5999999999999996</v>
      </c>
      <c r="AO2185">
        <v>-4.5999999999999996</v>
      </c>
      <c r="AP2185">
        <v>-2</v>
      </c>
      <c r="AQ2185">
        <v>0</v>
      </c>
      <c r="AR2185" s="2">
        <v>0.62</v>
      </c>
    </row>
    <row r="2186" spans="6:44" x14ac:dyDescent="0.3">
      <c r="F2186" t="str">
        <f t="shared" si="162"/>
        <v>13951460</v>
      </c>
      <c r="G2186" t="e">
        <f t="shared" si="165"/>
        <v>#N/A</v>
      </c>
      <c r="H2186" s="11">
        <v>1395</v>
      </c>
      <c r="I2186" s="5">
        <v>1460</v>
      </c>
      <c r="J2186" t="s">
        <v>73</v>
      </c>
      <c r="K2186" t="s">
        <v>87</v>
      </c>
      <c r="O2186" s="3"/>
      <c r="P2186" s="4"/>
      <c r="Q2186" s="4"/>
      <c r="R2186" s="2">
        <f t="shared" si="163"/>
        <v>0.76208516242317681</v>
      </c>
      <c r="S2186" s="2">
        <f t="shared" si="164"/>
        <v>0.23791483757682319</v>
      </c>
      <c r="T2186" s="2"/>
      <c r="U2186" s="2"/>
      <c r="V2186" s="37"/>
      <c r="W2186" s="37"/>
      <c r="X2186" s="37"/>
      <c r="Y2186" s="37"/>
      <c r="Z2186" s="37"/>
      <c r="AA2186" s="37"/>
      <c r="AB2186" s="12">
        <v>6</v>
      </c>
      <c r="AC2186">
        <v>14</v>
      </c>
      <c r="AD2186">
        <v>-113</v>
      </c>
      <c r="AE2186">
        <v>-0.06</v>
      </c>
      <c r="AF2186">
        <v>8</v>
      </c>
      <c r="AG2186">
        <v>5</v>
      </c>
      <c r="AH2186">
        <v>-1</v>
      </c>
      <c r="AI2186">
        <v>-3</v>
      </c>
      <c r="AJ2186">
        <v>6</v>
      </c>
      <c r="AK2186">
        <v>-1</v>
      </c>
      <c r="AL2186">
        <v>-0.01</v>
      </c>
      <c r="AM2186">
        <v>11.7</v>
      </c>
      <c r="AN2186">
        <v>9.6999999999999993</v>
      </c>
      <c r="AO2186">
        <v>2</v>
      </c>
      <c r="AP2186">
        <v>8</v>
      </c>
      <c r="AQ2186">
        <v>1</v>
      </c>
      <c r="AR2186" s="2">
        <v>0.9</v>
      </c>
    </row>
    <row r="2187" spans="6:44" x14ac:dyDescent="0.3">
      <c r="F2187" t="str">
        <f t="shared" si="162"/>
        <v>13951462</v>
      </c>
      <c r="G2187" t="e">
        <f t="shared" si="165"/>
        <v>#N/A</v>
      </c>
      <c r="H2187" s="11">
        <v>1395</v>
      </c>
      <c r="I2187" s="5">
        <v>1462</v>
      </c>
      <c r="J2187" t="s">
        <v>73</v>
      </c>
      <c r="K2187" t="s">
        <v>88</v>
      </c>
      <c r="O2187" s="3"/>
      <c r="P2187" s="4"/>
      <c r="Q2187" s="4"/>
      <c r="R2187" s="2">
        <f t="shared" si="163"/>
        <v>0.49208516242317679</v>
      </c>
      <c r="S2187" s="2">
        <f t="shared" si="164"/>
        <v>0.50791483757682321</v>
      </c>
      <c r="T2187" s="2"/>
      <c r="U2187" s="2"/>
      <c r="V2187" s="37"/>
      <c r="W2187" s="37"/>
      <c r="X2187" s="37"/>
      <c r="Y2187" s="37"/>
      <c r="Z2187" s="37"/>
      <c r="AA2187" s="37"/>
      <c r="AB2187" s="12">
        <v>6</v>
      </c>
      <c r="AC2187">
        <v>1</v>
      </c>
      <c r="AD2187">
        <v>8</v>
      </c>
      <c r="AE2187">
        <v>-0.19</v>
      </c>
      <c r="AF2187">
        <v>1</v>
      </c>
      <c r="AG2187">
        <v>3</v>
      </c>
      <c r="AH2187">
        <v>0</v>
      </c>
      <c r="AI2187">
        <v>2</v>
      </c>
      <c r="AJ2187">
        <v>5</v>
      </c>
      <c r="AK2187">
        <v>-3</v>
      </c>
      <c r="AL2187">
        <v>-0.08</v>
      </c>
      <c r="AM2187">
        <v>-1.3</v>
      </c>
      <c r="AN2187">
        <v>1.4</v>
      </c>
      <c r="AO2187">
        <v>-2.7</v>
      </c>
      <c r="AP2187">
        <v>-5</v>
      </c>
      <c r="AQ2187">
        <v>0</v>
      </c>
      <c r="AR2187" s="2">
        <v>0.63</v>
      </c>
    </row>
    <row r="2188" spans="6:44" x14ac:dyDescent="0.3">
      <c r="F2188" t="str">
        <f t="shared" si="162"/>
        <v>13971400</v>
      </c>
      <c r="G2188" t="e">
        <f t="shared" si="165"/>
        <v>#N/A</v>
      </c>
      <c r="H2188" s="11">
        <v>1397</v>
      </c>
      <c r="I2188" s="5">
        <v>1400</v>
      </c>
      <c r="J2188" t="s">
        <v>74</v>
      </c>
      <c r="K2188" t="s">
        <v>75</v>
      </c>
      <c r="O2188" s="3"/>
      <c r="P2188" s="4"/>
      <c r="Q2188" s="4"/>
      <c r="R2188" s="2">
        <f t="shared" si="163"/>
        <v>0.63208516242317681</v>
      </c>
      <c r="S2188" s="2">
        <f t="shared" si="164"/>
        <v>0.36791483757682319</v>
      </c>
      <c r="T2188" s="2"/>
      <c r="U2188" s="2"/>
      <c r="V2188" s="37"/>
      <c r="W2188" s="37"/>
      <c r="X2188" s="37"/>
      <c r="Y2188" s="37"/>
      <c r="Z2188" s="37"/>
      <c r="AA2188" s="37"/>
      <c r="AB2188" s="12">
        <v>3</v>
      </c>
      <c r="AC2188">
        <v>10</v>
      </c>
      <c r="AD2188">
        <v>-28</v>
      </c>
      <c r="AE2188">
        <v>0.18</v>
      </c>
      <c r="AF2188">
        <v>1</v>
      </c>
      <c r="AG2188">
        <v>-1</v>
      </c>
      <c r="AH2188">
        <v>0</v>
      </c>
      <c r="AI2188">
        <v>2</v>
      </c>
      <c r="AJ2188">
        <v>5</v>
      </c>
      <c r="AK2188">
        <v>-2</v>
      </c>
      <c r="AL2188">
        <v>0.09</v>
      </c>
      <c r="AM2188">
        <v>2.5</v>
      </c>
      <c r="AN2188">
        <v>-1.8</v>
      </c>
      <c r="AO2188">
        <v>4.3</v>
      </c>
      <c r="AP2188">
        <v>7</v>
      </c>
      <c r="AQ2188">
        <v>1</v>
      </c>
      <c r="AR2188" s="2">
        <v>0.77</v>
      </c>
    </row>
    <row r="2189" spans="6:44" x14ac:dyDescent="0.3">
      <c r="F2189" t="str">
        <f t="shared" si="162"/>
        <v>13971401</v>
      </c>
      <c r="G2189" t="e">
        <f t="shared" si="165"/>
        <v>#N/A</v>
      </c>
      <c r="H2189" s="11">
        <v>1397</v>
      </c>
      <c r="I2189" s="5">
        <v>1401</v>
      </c>
      <c r="J2189" t="s">
        <v>74</v>
      </c>
      <c r="K2189" t="s">
        <v>76</v>
      </c>
      <c r="O2189" s="3"/>
      <c r="P2189" s="4"/>
      <c r="Q2189" s="4"/>
      <c r="R2189" s="2">
        <f t="shared" si="163"/>
        <v>0.60208516242317678</v>
      </c>
      <c r="S2189" s="2">
        <f t="shared" si="164"/>
        <v>0.39791483757682322</v>
      </c>
      <c r="T2189" s="2"/>
      <c r="U2189" s="2"/>
      <c r="V2189" s="37"/>
      <c r="W2189" s="37"/>
      <c r="X2189" s="37"/>
      <c r="Y2189" s="37"/>
      <c r="Z2189" s="37"/>
      <c r="AA2189" s="37"/>
      <c r="AB2189" s="12">
        <v>3</v>
      </c>
      <c r="AC2189">
        <v>7</v>
      </c>
      <c r="AD2189">
        <v>-19</v>
      </c>
      <c r="AE2189">
        <v>0.14000000000000001</v>
      </c>
      <c r="AF2189">
        <v>0</v>
      </c>
      <c r="AG2189">
        <v>1</v>
      </c>
      <c r="AH2189">
        <v>-1</v>
      </c>
      <c r="AI2189">
        <v>4</v>
      </c>
      <c r="AJ2189">
        <v>0</v>
      </c>
      <c r="AK2189">
        <v>-3</v>
      </c>
      <c r="AL2189">
        <v>0.09</v>
      </c>
      <c r="AM2189">
        <v>-0.8</v>
      </c>
      <c r="AN2189">
        <v>-3.4</v>
      </c>
      <c r="AO2189">
        <v>2.6</v>
      </c>
      <c r="AP2189">
        <v>4</v>
      </c>
      <c r="AQ2189">
        <v>1</v>
      </c>
      <c r="AR2189" s="2">
        <v>0.74</v>
      </c>
    </row>
    <row r="2190" spans="6:44" x14ac:dyDescent="0.3">
      <c r="F2190" t="str">
        <f t="shared" si="162"/>
        <v>13971403</v>
      </c>
      <c r="G2190" t="e">
        <f t="shared" si="165"/>
        <v>#N/A</v>
      </c>
      <c r="H2190" s="11">
        <v>1397</v>
      </c>
      <c r="I2190" s="5">
        <v>1403</v>
      </c>
      <c r="J2190" t="s">
        <v>74</v>
      </c>
      <c r="K2190" t="s">
        <v>77</v>
      </c>
      <c r="O2190" s="3"/>
      <c r="P2190" s="4"/>
      <c r="Q2190" s="4"/>
      <c r="R2190" s="2">
        <f t="shared" si="163"/>
        <v>0.5020851624231768</v>
      </c>
      <c r="S2190" s="2">
        <f t="shared" si="164"/>
        <v>0.4979148375768232</v>
      </c>
      <c r="T2190" s="2"/>
      <c r="U2190" s="2"/>
      <c r="V2190" s="37"/>
      <c r="W2190" s="37"/>
      <c r="X2190" s="37"/>
      <c r="Y2190" s="37"/>
      <c r="Z2190" s="37"/>
      <c r="AA2190" s="37"/>
      <c r="AB2190" s="12">
        <v>3</v>
      </c>
      <c r="AC2190">
        <v>3</v>
      </c>
      <c r="AD2190">
        <v>-1</v>
      </c>
      <c r="AE2190">
        <v>0.03</v>
      </c>
      <c r="AF2190">
        <v>-2</v>
      </c>
      <c r="AG2190">
        <v>0</v>
      </c>
      <c r="AH2190">
        <v>-1</v>
      </c>
      <c r="AI2190">
        <v>-1</v>
      </c>
      <c r="AJ2190">
        <v>1</v>
      </c>
      <c r="AK2190">
        <v>-3</v>
      </c>
      <c r="AL2190">
        <v>0.06</v>
      </c>
      <c r="AM2190">
        <v>-1</v>
      </c>
      <c r="AN2190">
        <v>1.7</v>
      </c>
      <c r="AO2190">
        <v>-2.7</v>
      </c>
      <c r="AP2190">
        <v>0</v>
      </c>
      <c r="AQ2190">
        <v>0</v>
      </c>
      <c r="AR2190" s="2">
        <v>0.64</v>
      </c>
    </row>
    <row r="2191" spans="6:44" x14ac:dyDescent="0.3">
      <c r="F2191" t="str">
        <f t="shared" si="162"/>
        <v>13971411</v>
      </c>
      <c r="G2191" t="e">
        <f t="shared" si="165"/>
        <v>#N/A</v>
      </c>
      <c r="H2191" s="11">
        <v>1397</v>
      </c>
      <c r="I2191" s="5">
        <v>1411</v>
      </c>
      <c r="J2191" t="s">
        <v>74</v>
      </c>
      <c r="K2191" t="s">
        <v>78</v>
      </c>
      <c r="O2191" s="3"/>
      <c r="P2191" s="4"/>
      <c r="Q2191" s="4"/>
      <c r="R2191" s="2">
        <f t="shared" si="163"/>
        <v>0.84208516242317677</v>
      </c>
      <c r="S2191" s="2">
        <f t="shared" si="164"/>
        <v>0.15791483757682323</v>
      </c>
      <c r="T2191" s="2"/>
      <c r="U2191" s="2"/>
      <c r="V2191" s="37"/>
      <c r="W2191" s="37"/>
      <c r="X2191" s="37"/>
      <c r="Y2191" s="37"/>
      <c r="Z2191" s="37"/>
      <c r="AA2191" s="37"/>
      <c r="AB2191" s="12">
        <v>3</v>
      </c>
      <c r="AC2191">
        <v>16</v>
      </c>
      <c r="AD2191">
        <v>-238</v>
      </c>
      <c r="AE2191">
        <v>0.32</v>
      </c>
      <c r="AF2191">
        <v>0</v>
      </c>
      <c r="AG2191">
        <v>-5</v>
      </c>
      <c r="AH2191">
        <v>0</v>
      </c>
      <c r="AI2191">
        <v>4</v>
      </c>
      <c r="AJ2191">
        <v>5</v>
      </c>
      <c r="AK2191">
        <v>1</v>
      </c>
      <c r="AL2191">
        <v>0.04</v>
      </c>
      <c r="AM2191">
        <v>-3.4</v>
      </c>
      <c r="AN2191">
        <v>-13.3</v>
      </c>
      <c r="AO2191">
        <v>9.9</v>
      </c>
      <c r="AP2191">
        <v>13</v>
      </c>
      <c r="AQ2191">
        <v>1</v>
      </c>
      <c r="AR2191" s="2">
        <v>0.98</v>
      </c>
    </row>
    <row r="2192" spans="6:44" x14ac:dyDescent="0.3">
      <c r="F2192" t="str">
        <f t="shared" si="162"/>
        <v>13971417</v>
      </c>
      <c r="G2192" t="e">
        <f t="shared" si="165"/>
        <v>#N/A</v>
      </c>
      <c r="H2192" s="11">
        <v>1397</v>
      </c>
      <c r="I2192" s="5">
        <v>1417</v>
      </c>
      <c r="J2192" t="s">
        <v>74</v>
      </c>
      <c r="K2192" t="s">
        <v>79</v>
      </c>
      <c r="O2192" s="3"/>
      <c r="P2192" s="4"/>
      <c r="Q2192" s="4"/>
      <c r="R2192" s="2">
        <f t="shared" si="163"/>
        <v>0.63208516242317681</v>
      </c>
      <c r="S2192" s="2">
        <f t="shared" si="164"/>
        <v>0.36791483757682319</v>
      </c>
      <c r="T2192" s="2"/>
      <c r="U2192" s="2"/>
      <c r="V2192" s="37"/>
      <c r="W2192" s="37"/>
      <c r="X2192" s="37"/>
      <c r="Y2192" s="37"/>
      <c r="Z2192" s="37"/>
      <c r="AA2192" s="37"/>
      <c r="AB2192" s="12">
        <v>3</v>
      </c>
      <c r="AC2192">
        <v>11</v>
      </c>
      <c r="AD2192">
        <v>-37</v>
      </c>
      <c r="AE2192">
        <v>0.1</v>
      </c>
      <c r="AF2192">
        <v>-3</v>
      </c>
      <c r="AG2192">
        <v>-2</v>
      </c>
      <c r="AH2192">
        <v>1</v>
      </c>
      <c r="AI2192">
        <v>5</v>
      </c>
      <c r="AJ2192">
        <v>5</v>
      </c>
      <c r="AK2192">
        <v>-4</v>
      </c>
      <c r="AL2192">
        <v>0.04</v>
      </c>
      <c r="AM2192">
        <v>-7.7</v>
      </c>
      <c r="AN2192">
        <v>-9.9</v>
      </c>
      <c r="AO2192">
        <v>2.2000000000000002</v>
      </c>
      <c r="AP2192">
        <v>8</v>
      </c>
      <c r="AQ2192">
        <v>1</v>
      </c>
      <c r="AR2192" s="2">
        <v>0.77</v>
      </c>
    </row>
    <row r="2193" spans="6:44" x14ac:dyDescent="0.3">
      <c r="F2193" t="str">
        <f t="shared" si="162"/>
        <v>13971420</v>
      </c>
      <c r="G2193" t="e">
        <f t="shared" si="165"/>
        <v>#N/A</v>
      </c>
      <c r="H2193" s="11">
        <v>1397</v>
      </c>
      <c r="I2193" s="5">
        <v>1420</v>
      </c>
      <c r="J2193" t="s">
        <v>74</v>
      </c>
      <c r="K2193" t="s">
        <v>80</v>
      </c>
      <c r="O2193" s="3"/>
      <c r="P2193" s="4"/>
      <c r="Q2193" s="4"/>
      <c r="R2193" s="2">
        <f t="shared" si="163"/>
        <v>0.81208516242317674</v>
      </c>
      <c r="S2193" s="2">
        <f t="shared" si="164"/>
        <v>0.18791483757682326</v>
      </c>
      <c r="T2193" s="2"/>
      <c r="U2193" s="2"/>
      <c r="V2193" s="37"/>
      <c r="W2193" s="37"/>
      <c r="X2193" s="37"/>
      <c r="Y2193" s="37"/>
      <c r="Z2193" s="37"/>
      <c r="AA2193" s="37"/>
      <c r="AB2193" s="12">
        <v>3</v>
      </c>
      <c r="AC2193">
        <v>16</v>
      </c>
      <c r="AD2193">
        <v>-173</v>
      </c>
      <c r="AE2193">
        <v>0.08</v>
      </c>
      <c r="AF2193">
        <v>-1</v>
      </c>
      <c r="AG2193">
        <v>-5</v>
      </c>
      <c r="AH2193">
        <v>0</v>
      </c>
      <c r="AI2193">
        <v>0</v>
      </c>
      <c r="AJ2193">
        <v>8</v>
      </c>
      <c r="AK2193">
        <v>-2</v>
      </c>
      <c r="AL2193">
        <v>0.11</v>
      </c>
      <c r="AM2193">
        <v>1.7</v>
      </c>
      <c r="AN2193">
        <v>-4.5999999999999996</v>
      </c>
      <c r="AO2193">
        <v>6.3</v>
      </c>
      <c r="AP2193">
        <v>13</v>
      </c>
      <c r="AQ2193">
        <v>1</v>
      </c>
      <c r="AR2193" s="2">
        <v>0.95</v>
      </c>
    </row>
    <row r="2194" spans="6:44" x14ac:dyDescent="0.3">
      <c r="F2194" t="str">
        <f t="shared" si="162"/>
        <v>13971422</v>
      </c>
      <c r="G2194" t="e">
        <f t="shared" si="165"/>
        <v>#N/A</v>
      </c>
      <c r="H2194" s="11">
        <v>1397</v>
      </c>
      <c r="I2194" s="5">
        <v>1422</v>
      </c>
      <c r="J2194" t="s">
        <v>74</v>
      </c>
      <c r="K2194" t="s">
        <v>81</v>
      </c>
      <c r="O2194" s="3"/>
      <c r="P2194" s="4"/>
      <c r="Q2194" s="4"/>
      <c r="R2194" s="2">
        <f t="shared" si="163"/>
        <v>0.69208516242317675</v>
      </c>
      <c r="S2194" s="2">
        <f t="shared" si="164"/>
        <v>0.30791483757682325</v>
      </c>
      <c r="T2194" s="2"/>
      <c r="U2194" s="2"/>
      <c r="V2194" s="37"/>
      <c r="W2194" s="37"/>
      <c r="X2194" s="37"/>
      <c r="Y2194" s="37"/>
      <c r="Z2194" s="37"/>
      <c r="AA2194" s="37"/>
      <c r="AB2194" s="12">
        <v>3</v>
      </c>
      <c r="AC2194">
        <v>13</v>
      </c>
      <c r="AD2194">
        <v>-71</v>
      </c>
      <c r="AE2194">
        <v>-0.01</v>
      </c>
      <c r="AF2194">
        <v>-1</v>
      </c>
      <c r="AG2194">
        <v>-1</v>
      </c>
      <c r="AH2194">
        <v>-2</v>
      </c>
      <c r="AI2194">
        <v>-2</v>
      </c>
      <c r="AJ2194">
        <v>0</v>
      </c>
      <c r="AK2194">
        <v>-7</v>
      </c>
      <c r="AL2194">
        <v>0.06</v>
      </c>
      <c r="AM2194">
        <v>2.1</v>
      </c>
      <c r="AN2194">
        <v>3.1</v>
      </c>
      <c r="AO2194">
        <v>-1</v>
      </c>
      <c r="AP2194">
        <v>10</v>
      </c>
      <c r="AQ2194">
        <v>1</v>
      </c>
      <c r="AR2194" s="2">
        <v>0.83</v>
      </c>
    </row>
    <row r="2195" spans="6:44" x14ac:dyDescent="0.3">
      <c r="F2195" t="str">
        <f t="shared" si="162"/>
        <v>13971437</v>
      </c>
      <c r="G2195" t="e">
        <f t="shared" si="165"/>
        <v>#N/A</v>
      </c>
      <c r="H2195" s="11">
        <v>1397</v>
      </c>
      <c r="I2195" s="5">
        <v>1437</v>
      </c>
      <c r="J2195" t="s">
        <v>74</v>
      </c>
      <c r="K2195" t="s">
        <v>82</v>
      </c>
      <c r="O2195" s="3"/>
      <c r="P2195" s="4"/>
      <c r="Q2195" s="4"/>
      <c r="R2195" s="2">
        <f t="shared" si="163"/>
        <v>0.40208516242317682</v>
      </c>
      <c r="S2195" s="2">
        <f t="shared" si="164"/>
        <v>0.59791483757682318</v>
      </c>
      <c r="T2195" s="2"/>
      <c r="U2195" s="2"/>
      <c r="V2195" s="37"/>
      <c r="W2195" s="37"/>
      <c r="X2195" s="37"/>
      <c r="Y2195" s="37"/>
      <c r="Z2195" s="37"/>
      <c r="AA2195" s="37"/>
      <c r="AB2195" s="12">
        <v>3</v>
      </c>
      <c r="AC2195">
        <v>1</v>
      </c>
      <c r="AD2195">
        <v>9</v>
      </c>
      <c r="AE2195">
        <v>-0.12</v>
      </c>
      <c r="AF2195">
        <v>-9</v>
      </c>
      <c r="AG2195">
        <v>-2</v>
      </c>
      <c r="AH2195">
        <v>2</v>
      </c>
      <c r="AI2195">
        <v>2</v>
      </c>
      <c r="AJ2195">
        <v>5</v>
      </c>
      <c r="AK2195">
        <v>-4</v>
      </c>
      <c r="AL2195">
        <v>-0.01</v>
      </c>
      <c r="AM2195">
        <v>-12.9</v>
      </c>
      <c r="AN2195">
        <v>-4.5</v>
      </c>
      <c r="AO2195">
        <v>-8.4</v>
      </c>
      <c r="AP2195">
        <v>-2</v>
      </c>
      <c r="AQ2195">
        <v>0</v>
      </c>
      <c r="AR2195" s="2">
        <v>0.54</v>
      </c>
    </row>
    <row r="2196" spans="6:44" x14ac:dyDescent="0.3">
      <c r="F2196" t="str">
        <f t="shared" si="162"/>
        <v>13971438</v>
      </c>
      <c r="G2196" t="e">
        <f t="shared" si="165"/>
        <v>#N/A</v>
      </c>
      <c r="H2196" s="11">
        <v>1397</v>
      </c>
      <c r="I2196" s="5">
        <v>1438</v>
      </c>
      <c r="J2196" t="s">
        <v>74</v>
      </c>
      <c r="K2196" t="s">
        <v>83</v>
      </c>
      <c r="O2196" s="3"/>
      <c r="P2196" s="4"/>
      <c r="Q2196" s="4"/>
      <c r="R2196" s="2">
        <f t="shared" si="163"/>
        <v>0.42208516242317684</v>
      </c>
      <c r="S2196" s="2">
        <f t="shared" si="164"/>
        <v>0.57791483757682316</v>
      </c>
      <c r="T2196" s="2"/>
      <c r="U2196" s="2"/>
      <c r="V2196" s="37"/>
      <c r="W2196" s="37"/>
      <c r="X2196" s="37"/>
      <c r="Y2196" s="37"/>
      <c r="Z2196" s="37"/>
      <c r="AA2196" s="37"/>
      <c r="AB2196" s="12">
        <v>3</v>
      </c>
      <c r="AC2196">
        <v>1</v>
      </c>
      <c r="AD2196">
        <v>10</v>
      </c>
      <c r="AE2196">
        <v>-0.18</v>
      </c>
      <c r="AF2196">
        <v>-2</v>
      </c>
      <c r="AG2196">
        <v>3</v>
      </c>
      <c r="AH2196">
        <v>3</v>
      </c>
      <c r="AI2196">
        <v>-1</v>
      </c>
      <c r="AJ2196">
        <v>7</v>
      </c>
      <c r="AK2196">
        <v>-5</v>
      </c>
      <c r="AL2196">
        <v>0</v>
      </c>
      <c r="AM2196">
        <v>6.7</v>
      </c>
      <c r="AN2196">
        <v>13</v>
      </c>
      <c r="AO2196">
        <v>-6.3</v>
      </c>
      <c r="AP2196">
        <v>-2</v>
      </c>
      <c r="AQ2196">
        <v>0</v>
      </c>
      <c r="AR2196" s="2">
        <v>0.56000000000000005</v>
      </c>
    </row>
    <row r="2197" spans="6:44" x14ac:dyDescent="0.3">
      <c r="F2197" t="str">
        <f t="shared" si="162"/>
        <v>13971439</v>
      </c>
      <c r="G2197" t="e">
        <f t="shared" si="165"/>
        <v>#N/A</v>
      </c>
      <c r="H2197" s="11">
        <v>1397</v>
      </c>
      <c r="I2197" s="5">
        <v>1439</v>
      </c>
      <c r="J2197" t="s">
        <v>74</v>
      </c>
      <c r="K2197" t="s">
        <v>84</v>
      </c>
      <c r="O2197" s="3"/>
      <c r="P2197" s="4"/>
      <c r="Q2197" s="4"/>
      <c r="R2197" s="2">
        <f t="shared" si="163"/>
        <v>0.57208516242317675</v>
      </c>
      <c r="S2197" s="2">
        <f t="shared" si="164"/>
        <v>0.42791483757682325</v>
      </c>
      <c r="T2197" s="2"/>
      <c r="U2197" s="2"/>
      <c r="V2197" s="37"/>
      <c r="W2197" s="37"/>
      <c r="X2197" s="37"/>
      <c r="Y2197" s="37"/>
      <c r="Z2197" s="37"/>
      <c r="AA2197" s="37"/>
      <c r="AB2197" s="12">
        <v>3</v>
      </c>
      <c r="AC2197">
        <v>8</v>
      </c>
      <c r="AD2197">
        <v>-21</v>
      </c>
      <c r="AE2197">
        <v>0.1</v>
      </c>
      <c r="AF2197">
        <v>-6</v>
      </c>
      <c r="AG2197">
        <v>-3</v>
      </c>
      <c r="AH2197">
        <v>0</v>
      </c>
      <c r="AI2197">
        <v>2</v>
      </c>
      <c r="AJ2197">
        <v>10</v>
      </c>
      <c r="AK2197">
        <v>-2</v>
      </c>
      <c r="AL2197">
        <v>0.05</v>
      </c>
      <c r="AM2197">
        <v>-5.5</v>
      </c>
      <c r="AN2197">
        <v>-5.4</v>
      </c>
      <c r="AO2197">
        <v>-0.1</v>
      </c>
      <c r="AP2197">
        <v>5</v>
      </c>
      <c r="AQ2197">
        <v>1</v>
      </c>
      <c r="AR2197" s="2">
        <v>0.71</v>
      </c>
    </row>
    <row r="2198" spans="6:44" x14ac:dyDescent="0.3">
      <c r="F2198" t="str">
        <f t="shared" si="162"/>
        <v>13971452</v>
      </c>
      <c r="G2198" t="e">
        <f t="shared" si="165"/>
        <v>#N/A</v>
      </c>
      <c r="H2198" s="11">
        <v>1397</v>
      </c>
      <c r="I2198" s="5">
        <v>1452</v>
      </c>
      <c r="J2198" t="s">
        <v>74</v>
      </c>
      <c r="K2198" t="s">
        <v>85</v>
      </c>
      <c r="O2198" s="3"/>
      <c r="P2198" s="4"/>
      <c r="Q2198" s="4"/>
      <c r="R2198" s="2">
        <f t="shared" si="163"/>
        <v>0.51208516242317681</v>
      </c>
      <c r="S2198" s="2">
        <f t="shared" si="164"/>
        <v>0.48791483757682319</v>
      </c>
      <c r="T2198" s="2"/>
      <c r="U2198" s="2"/>
      <c r="V2198" s="37"/>
      <c r="W2198" s="37"/>
      <c r="X2198" s="37"/>
      <c r="Y2198" s="37"/>
      <c r="Z2198" s="37"/>
      <c r="AA2198" s="37"/>
      <c r="AB2198" s="12">
        <v>3</v>
      </c>
      <c r="AC2198">
        <v>5</v>
      </c>
      <c r="AD2198">
        <v>-2</v>
      </c>
      <c r="AE2198">
        <v>0.05</v>
      </c>
      <c r="AF2198">
        <v>1</v>
      </c>
      <c r="AG2198">
        <v>-3</v>
      </c>
      <c r="AH2198">
        <v>2</v>
      </c>
      <c r="AI2198">
        <v>-3</v>
      </c>
      <c r="AJ2198">
        <v>-3</v>
      </c>
      <c r="AK2198">
        <v>-1</v>
      </c>
      <c r="AL2198">
        <v>-0.01</v>
      </c>
      <c r="AM2198">
        <v>-5.4</v>
      </c>
      <c r="AN2198">
        <v>-2.6</v>
      </c>
      <c r="AO2198">
        <v>-2.8</v>
      </c>
      <c r="AP2198">
        <v>2</v>
      </c>
      <c r="AQ2198">
        <v>1</v>
      </c>
      <c r="AR2198" s="2">
        <v>0.65</v>
      </c>
    </row>
    <row r="2199" spans="6:44" x14ac:dyDescent="0.3">
      <c r="F2199" t="str">
        <f t="shared" si="162"/>
        <v>13971455</v>
      </c>
      <c r="G2199" t="e">
        <f t="shared" si="165"/>
        <v>#N/A</v>
      </c>
      <c r="H2199" s="11">
        <v>1397</v>
      </c>
      <c r="I2199" s="5">
        <v>1455</v>
      </c>
      <c r="J2199" t="s">
        <v>74</v>
      </c>
      <c r="K2199" t="s">
        <v>86</v>
      </c>
      <c r="O2199" s="3"/>
      <c r="P2199" s="4"/>
      <c r="Q2199" s="4"/>
      <c r="R2199" s="2">
        <f t="shared" si="163"/>
        <v>0.52208516242317682</v>
      </c>
      <c r="S2199" s="2">
        <f t="shared" si="164"/>
        <v>0.47791483757682318</v>
      </c>
      <c r="T2199" s="2"/>
      <c r="U2199" s="2"/>
      <c r="V2199" s="37"/>
      <c r="W2199" s="37"/>
      <c r="X2199" s="37"/>
      <c r="Y2199" s="37"/>
      <c r="Z2199" s="37"/>
      <c r="AA2199" s="37"/>
      <c r="AB2199" s="12">
        <v>3</v>
      </c>
      <c r="AC2199">
        <v>4</v>
      </c>
      <c r="AD2199">
        <v>-9</v>
      </c>
      <c r="AE2199">
        <v>-0.02</v>
      </c>
      <c r="AF2199">
        <v>-4</v>
      </c>
      <c r="AG2199">
        <v>-2</v>
      </c>
      <c r="AH2199">
        <v>1</v>
      </c>
      <c r="AI2199">
        <v>3</v>
      </c>
      <c r="AJ2199">
        <v>-1</v>
      </c>
      <c r="AK2199">
        <v>-8</v>
      </c>
      <c r="AL2199">
        <v>0.02</v>
      </c>
      <c r="AM2199">
        <v>-8.8000000000000007</v>
      </c>
      <c r="AN2199">
        <v>-4.9000000000000004</v>
      </c>
      <c r="AO2199">
        <v>-3.9</v>
      </c>
      <c r="AP2199">
        <v>1</v>
      </c>
      <c r="AQ2199">
        <v>1</v>
      </c>
      <c r="AR2199" s="2">
        <v>0.66</v>
      </c>
    </row>
    <row r="2200" spans="6:44" x14ac:dyDescent="0.3">
      <c r="F2200" t="str">
        <f t="shared" si="162"/>
        <v>13971462</v>
      </c>
      <c r="G2200" t="e">
        <f t="shared" si="165"/>
        <v>#N/A</v>
      </c>
      <c r="H2200" s="11">
        <v>1397</v>
      </c>
      <c r="I2200" s="5">
        <v>1462</v>
      </c>
      <c r="J2200" t="s">
        <v>74</v>
      </c>
      <c r="K2200" t="s">
        <v>88</v>
      </c>
      <c r="O2200" s="3"/>
      <c r="P2200" s="4"/>
      <c r="Q2200" s="4"/>
      <c r="R2200" s="2">
        <f t="shared" si="163"/>
        <v>0.52208516242317682</v>
      </c>
      <c r="S2200" s="2">
        <f t="shared" si="164"/>
        <v>0.47791483757682318</v>
      </c>
      <c r="T2200" s="2"/>
      <c r="U2200" s="2"/>
      <c r="V2200" s="37"/>
      <c r="W2200" s="37"/>
      <c r="X2200" s="37"/>
      <c r="Y2200" s="37"/>
      <c r="Z2200" s="37"/>
      <c r="AA2200" s="37"/>
      <c r="AB2200" s="12">
        <v>3</v>
      </c>
      <c r="AC2200">
        <v>1</v>
      </c>
      <c r="AD2200">
        <v>-3</v>
      </c>
      <c r="AE2200">
        <v>-0.09</v>
      </c>
      <c r="AF2200">
        <v>-5</v>
      </c>
      <c r="AG2200">
        <v>-3</v>
      </c>
      <c r="AH2200">
        <v>0</v>
      </c>
      <c r="AI2200">
        <v>4</v>
      </c>
      <c r="AJ2200">
        <v>4</v>
      </c>
      <c r="AK2200">
        <v>-8</v>
      </c>
      <c r="AL2200">
        <v>-0.03</v>
      </c>
      <c r="AM2200">
        <v>-10.1</v>
      </c>
      <c r="AN2200">
        <v>-8.1</v>
      </c>
      <c r="AO2200">
        <v>-2</v>
      </c>
      <c r="AP2200">
        <v>-2</v>
      </c>
      <c r="AQ2200">
        <v>0</v>
      </c>
      <c r="AR2200" s="2">
        <v>0.66</v>
      </c>
    </row>
    <row r="2201" spans="6:44" x14ac:dyDescent="0.3">
      <c r="F2201" t="str">
        <f t="shared" si="162"/>
        <v>14001401</v>
      </c>
      <c r="G2201" t="e">
        <f t="shared" si="165"/>
        <v>#N/A</v>
      </c>
      <c r="H2201" s="11">
        <v>1400</v>
      </c>
      <c r="I2201" s="5">
        <v>1401</v>
      </c>
      <c r="J2201" t="s">
        <v>75</v>
      </c>
      <c r="K2201" t="s">
        <v>76</v>
      </c>
      <c r="O2201" s="3"/>
      <c r="P2201" s="4"/>
      <c r="Q2201" s="4"/>
      <c r="R2201" s="2">
        <f t="shared" si="163"/>
        <v>0.48208516242317678</v>
      </c>
      <c r="S2201" s="2">
        <f t="shared" si="164"/>
        <v>0.51791483757682322</v>
      </c>
      <c r="T2201" s="2"/>
      <c r="U2201" s="2"/>
      <c r="V2201" s="37"/>
      <c r="W2201" s="37"/>
      <c r="X2201" s="37"/>
      <c r="Y2201" s="37"/>
      <c r="Z2201" s="37"/>
      <c r="AA2201" s="37"/>
      <c r="AB2201" s="12">
        <v>10</v>
      </c>
      <c r="AC2201">
        <v>7</v>
      </c>
      <c r="AD2201">
        <v>9</v>
      </c>
      <c r="AE2201">
        <v>-0.04</v>
      </c>
      <c r="AF2201">
        <v>-1</v>
      </c>
      <c r="AG2201">
        <v>2</v>
      </c>
      <c r="AH2201">
        <v>-1</v>
      </c>
      <c r="AI2201">
        <v>2</v>
      </c>
      <c r="AJ2201">
        <v>-5</v>
      </c>
      <c r="AK2201">
        <v>-1</v>
      </c>
      <c r="AL2201">
        <v>0</v>
      </c>
      <c r="AM2201">
        <v>-3.3</v>
      </c>
      <c r="AN2201">
        <v>-1.6</v>
      </c>
      <c r="AO2201">
        <v>-1.7</v>
      </c>
      <c r="AP2201">
        <v>-3</v>
      </c>
      <c r="AQ2201">
        <v>0</v>
      </c>
      <c r="AR2201" s="2">
        <v>0.62</v>
      </c>
    </row>
    <row r="2202" spans="6:44" x14ac:dyDescent="0.3">
      <c r="F2202" t="str">
        <f t="shared" si="162"/>
        <v>14001403</v>
      </c>
      <c r="G2202" t="e">
        <f t="shared" si="165"/>
        <v>#N/A</v>
      </c>
      <c r="H2202" s="11">
        <v>1400</v>
      </c>
      <c r="I2202" s="5">
        <v>1403</v>
      </c>
      <c r="J2202" t="s">
        <v>75</v>
      </c>
      <c r="K2202" t="s">
        <v>77</v>
      </c>
      <c r="O2202" s="3"/>
      <c r="P2202" s="4"/>
      <c r="Q2202" s="4"/>
      <c r="R2202" s="2">
        <f t="shared" si="163"/>
        <v>0.38208516242317681</v>
      </c>
      <c r="S2202" s="2">
        <f t="shared" si="164"/>
        <v>0.61791483757682319</v>
      </c>
      <c r="T2202" s="2"/>
      <c r="U2202" s="2"/>
      <c r="V2202" s="37"/>
      <c r="W2202" s="37"/>
      <c r="X2202" s="37"/>
      <c r="Y2202" s="37"/>
      <c r="Z2202" s="37"/>
      <c r="AA2202" s="37"/>
      <c r="AB2202" s="12">
        <v>10</v>
      </c>
      <c r="AC2202">
        <v>3</v>
      </c>
      <c r="AD2202">
        <v>27</v>
      </c>
      <c r="AE2202">
        <v>-0.15</v>
      </c>
      <c r="AF2202">
        <v>-3</v>
      </c>
      <c r="AG2202">
        <v>1</v>
      </c>
      <c r="AH2202">
        <v>-1</v>
      </c>
      <c r="AI2202">
        <v>-3</v>
      </c>
      <c r="AJ2202">
        <v>-4</v>
      </c>
      <c r="AK2202">
        <v>-1</v>
      </c>
      <c r="AL2202">
        <v>-0.03</v>
      </c>
      <c r="AM2202">
        <v>-3.5</v>
      </c>
      <c r="AN2202">
        <v>3.5</v>
      </c>
      <c r="AO2202">
        <v>-7</v>
      </c>
      <c r="AP2202">
        <v>-7</v>
      </c>
      <c r="AQ2202">
        <v>0</v>
      </c>
      <c r="AR2202" s="2">
        <v>0.52</v>
      </c>
    </row>
    <row r="2203" spans="6:44" x14ac:dyDescent="0.3">
      <c r="F2203" t="str">
        <f t="shared" si="162"/>
        <v>14001411</v>
      </c>
      <c r="G2203" t="e">
        <f t="shared" si="165"/>
        <v>#N/A</v>
      </c>
      <c r="H2203" s="11">
        <v>1400</v>
      </c>
      <c r="I2203" s="5">
        <v>1411</v>
      </c>
      <c r="J2203" t="s">
        <v>75</v>
      </c>
      <c r="K2203" t="s">
        <v>78</v>
      </c>
      <c r="O2203" s="3"/>
      <c r="P2203" s="4"/>
      <c r="Q2203" s="4"/>
      <c r="R2203" s="2">
        <f t="shared" si="163"/>
        <v>0.83208516242317676</v>
      </c>
      <c r="S2203" s="2">
        <f t="shared" si="164"/>
        <v>0.16791483757682324</v>
      </c>
      <c r="T2203" s="2"/>
      <c r="U2203" s="2"/>
      <c r="V2203" s="37"/>
      <c r="W2203" s="37"/>
      <c r="X2203" s="37"/>
      <c r="Y2203" s="37"/>
      <c r="Z2203" s="37"/>
      <c r="AA2203" s="37"/>
      <c r="AB2203" s="12">
        <v>10</v>
      </c>
      <c r="AC2203">
        <v>16</v>
      </c>
      <c r="AD2203">
        <v>-210</v>
      </c>
      <c r="AE2203">
        <v>0.14000000000000001</v>
      </c>
      <c r="AF2203">
        <v>-1</v>
      </c>
      <c r="AG2203">
        <v>-4</v>
      </c>
      <c r="AH2203">
        <v>0</v>
      </c>
      <c r="AI2203">
        <v>2</v>
      </c>
      <c r="AJ2203">
        <v>0</v>
      </c>
      <c r="AK2203">
        <v>3</v>
      </c>
      <c r="AL2203">
        <v>-0.05</v>
      </c>
      <c r="AM2203">
        <v>-5.9</v>
      </c>
      <c r="AN2203">
        <v>-11.5</v>
      </c>
      <c r="AO2203">
        <v>5.6</v>
      </c>
      <c r="AP2203">
        <v>6</v>
      </c>
      <c r="AQ2203">
        <v>1</v>
      </c>
      <c r="AR2203" s="2">
        <v>0.97</v>
      </c>
    </row>
    <row r="2204" spans="6:44" x14ac:dyDescent="0.3">
      <c r="F2204" t="str">
        <f t="shared" si="162"/>
        <v>14001417</v>
      </c>
      <c r="G2204" t="e">
        <f t="shared" si="165"/>
        <v>#N/A</v>
      </c>
      <c r="H2204" s="11">
        <v>1400</v>
      </c>
      <c r="I2204" s="5">
        <v>1417</v>
      </c>
      <c r="J2204" t="s">
        <v>75</v>
      </c>
      <c r="K2204" t="s">
        <v>79</v>
      </c>
      <c r="O2204" s="3"/>
      <c r="P2204" s="4"/>
      <c r="Q2204" s="4"/>
      <c r="R2204" s="2">
        <f t="shared" si="163"/>
        <v>0.52208516242317682</v>
      </c>
      <c r="S2204" s="2">
        <f t="shared" si="164"/>
        <v>0.47791483757682318</v>
      </c>
      <c r="T2204" s="2"/>
      <c r="U2204" s="2"/>
      <c r="V2204" s="37"/>
      <c r="W2204" s="37"/>
      <c r="X2204" s="37"/>
      <c r="Y2204" s="37"/>
      <c r="Z2204" s="37"/>
      <c r="AA2204" s="37"/>
      <c r="AB2204" s="12">
        <v>10</v>
      </c>
      <c r="AC2204">
        <v>11</v>
      </c>
      <c r="AD2204">
        <v>-9</v>
      </c>
      <c r="AE2204">
        <v>-0.08</v>
      </c>
      <c r="AF2204">
        <v>-4</v>
      </c>
      <c r="AG2204">
        <v>-1</v>
      </c>
      <c r="AH2204">
        <v>1</v>
      </c>
      <c r="AI2204">
        <v>3</v>
      </c>
      <c r="AJ2204">
        <v>0</v>
      </c>
      <c r="AK2204">
        <v>-2</v>
      </c>
      <c r="AL2204">
        <v>-0.05</v>
      </c>
      <c r="AM2204">
        <v>-10.199999999999999</v>
      </c>
      <c r="AN2204">
        <v>-8.1</v>
      </c>
      <c r="AO2204">
        <v>-2.1</v>
      </c>
      <c r="AP2204">
        <v>1</v>
      </c>
      <c r="AQ2204">
        <v>1</v>
      </c>
      <c r="AR2204" s="2">
        <v>0.66</v>
      </c>
    </row>
    <row r="2205" spans="6:44" x14ac:dyDescent="0.3">
      <c r="F2205" t="str">
        <f t="shared" si="162"/>
        <v>14001420</v>
      </c>
      <c r="G2205" t="e">
        <f t="shared" si="165"/>
        <v>#N/A</v>
      </c>
      <c r="H2205" s="11">
        <v>1400</v>
      </c>
      <c r="I2205" s="5">
        <v>1420</v>
      </c>
      <c r="J2205" t="s">
        <v>75</v>
      </c>
      <c r="K2205" t="s">
        <v>80</v>
      </c>
      <c r="O2205" s="3"/>
      <c r="P2205" s="4"/>
      <c r="Q2205" s="4"/>
      <c r="R2205" s="2">
        <f t="shared" si="163"/>
        <v>0.78208516242317683</v>
      </c>
      <c r="S2205" s="2">
        <f t="shared" si="164"/>
        <v>0.21791483757682317</v>
      </c>
      <c r="T2205" s="2"/>
      <c r="U2205" s="2"/>
      <c r="V2205" s="37"/>
      <c r="W2205" s="37"/>
      <c r="X2205" s="37"/>
      <c r="Y2205" s="37"/>
      <c r="Z2205" s="37"/>
      <c r="AA2205" s="37"/>
      <c r="AB2205" s="12">
        <v>10</v>
      </c>
      <c r="AC2205">
        <v>16</v>
      </c>
      <c r="AD2205">
        <v>-145</v>
      </c>
      <c r="AE2205">
        <v>-0.1</v>
      </c>
      <c r="AF2205">
        <v>-2</v>
      </c>
      <c r="AG2205">
        <v>-4</v>
      </c>
      <c r="AH2205">
        <v>0</v>
      </c>
      <c r="AI2205">
        <v>-2</v>
      </c>
      <c r="AJ2205">
        <v>3</v>
      </c>
      <c r="AK2205">
        <v>0</v>
      </c>
      <c r="AL2205">
        <v>0.02</v>
      </c>
      <c r="AM2205">
        <v>-0.8</v>
      </c>
      <c r="AN2205">
        <v>-2.8</v>
      </c>
      <c r="AO2205">
        <v>2</v>
      </c>
      <c r="AP2205">
        <v>6</v>
      </c>
      <c r="AQ2205">
        <v>1</v>
      </c>
      <c r="AR2205" s="2">
        <v>0.92</v>
      </c>
    </row>
    <row r="2206" spans="6:44" x14ac:dyDescent="0.3">
      <c r="F2206" t="str">
        <f t="shared" si="162"/>
        <v>14001422</v>
      </c>
      <c r="G2206" t="e">
        <f t="shared" si="165"/>
        <v>#N/A</v>
      </c>
      <c r="H2206" s="11">
        <v>1400</v>
      </c>
      <c r="I2206" s="5">
        <v>1422</v>
      </c>
      <c r="J2206" t="s">
        <v>75</v>
      </c>
      <c r="K2206" t="s">
        <v>81</v>
      </c>
      <c r="O2206" s="3"/>
      <c r="P2206" s="4"/>
      <c r="Q2206" s="4"/>
      <c r="R2206" s="2">
        <f t="shared" si="163"/>
        <v>0.59208516242317677</v>
      </c>
      <c r="S2206" s="2">
        <f t="shared" si="164"/>
        <v>0.40791483757682323</v>
      </c>
      <c r="T2206" s="2"/>
      <c r="U2206" s="2"/>
      <c r="V2206" s="37"/>
      <c r="W2206" s="37"/>
      <c r="X2206" s="37"/>
      <c r="Y2206" s="37"/>
      <c r="Z2206" s="37"/>
      <c r="AA2206" s="37"/>
      <c r="AB2206" s="12">
        <v>10</v>
      </c>
      <c r="AC2206">
        <v>13</v>
      </c>
      <c r="AD2206">
        <v>-43</v>
      </c>
      <c r="AE2206">
        <v>-0.19</v>
      </c>
      <c r="AF2206">
        <v>-2</v>
      </c>
      <c r="AG2206">
        <v>0</v>
      </c>
      <c r="AH2206">
        <v>-2</v>
      </c>
      <c r="AI2206">
        <v>-4</v>
      </c>
      <c r="AJ2206">
        <v>-5</v>
      </c>
      <c r="AK2206">
        <v>-5</v>
      </c>
      <c r="AL2206">
        <v>-0.03</v>
      </c>
      <c r="AM2206">
        <v>-0.4</v>
      </c>
      <c r="AN2206">
        <v>4.9000000000000004</v>
      </c>
      <c r="AO2206">
        <v>-5.3</v>
      </c>
      <c r="AP2206">
        <v>3</v>
      </c>
      <c r="AQ2206">
        <v>1</v>
      </c>
      <c r="AR2206" s="2">
        <v>0.73</v>
      </c>
    </row>
    <row r="2207" spans="6:44" x14ac:dyDescent="0.3">
      <c r="F2207" t="str">
        <f t="shared" si="162"/>
        <v>14001437</v>
      </c>
      <c r="G2207" t="e">
        <f t="shared" si="165"/>
        <v>#N/A</v>
      </c>
      <c r="H2207" s="11">
        <v>1400</v>
      </c>
      <c r="I2207" s="5">
        <v>1437</v>
      </c>
      <c r="J2207" t="s">
        <v>75</v>
      </c>
      <c r="K2207" t="s">
        <v>82</v>
      </c>
      <c r="O2207" s="3"/>
      <c r="P2207" s="4"/>
      <c r="Q2207" s="4"/>
      <c r="R2207" s="2">
        <f t="shared" si="163"/>
        <v>0.27208516242317676</v>
      </c>
      <c r="S2207" s="2">
        <f t="shared" si="164"/>
        <v>0.72791483757682318</v>
      </c>
      <c r="T2207" s="2"/>
      <c r="U2207" s="2"/>
      <c r="V2207" s="37"/>
      <c r="W2207" s="37"/>
      <c r="X2207" s="37"/>
      <c r="Y2207" s="37"/>
      <c r="Z2207" s="37"/>
      <c r="AA2207" s="37"/>
      <c r="AB2207" s="12">
        <v>10</v>
      </c>
      <c r="AC2207">
        <v>1</v>
      </c>
      <c r="AD2207">
        <v>37</v>
      </c>
      <c r="AE2207">
        <v>-0.3</v>
      </c>
      <c r="AF2207">
        <v>-10</v>
      </c>
      <c r="AG2207">
        <v>-1</v>
      </c>
      <c r="AH2207">
        <v>2</v>
      </c>
      <c r="AI2207">
        <v>0</v>
      </c>
      <c r="AJ2207">
        <v>0</v>
      </c>
      <c r="AK2207">
        <v>-2</v>
      </c>
      <c r="AL2207">
        <v>-0.1</v>
      </c>
      <c r="AM2207">
        <v>-15.4</v>
      </c>
      <c r="AN2207">
        <v>-2.7</v>
      </c>
      <c r="AO2207">
        <v>-12.7</v>
      </c>
      <c r="AP2207">
        <v>-9</v>
      </c>
      <c r="AQ2207">
        <v>0</v>
      </c>
      <c r="AR2207" s="2">
        <v>0.41</v>
      </c>
    </row>
    <row r="2208" spans="6:44" x14ac:dyDescent="0.3">
      <c r="F2208" t="str">
        <f t="shared" si="162"/>
        <v>14001438</v>
      </c>
      <c r="G2208" t="e">
        <f t="shared" si="165"/>
        <v>#N/A</v>
      </c>
      <c r="H2208" s="11">
        <v>1400</v>
      </c>
      <c r="I2208" s="5">
        <v>1438</v>
      </c>
      <c r="J2208" t="s">
        <v>75</v>
      </c>
      <c r="K2208" t="s">
        <v>83</v>
      </c>
      <c r="O2208" s="3"/>
      <c r="P2208" s="4"/>
      <c r="Q2208" s="4"/>
      <c r="R2208" s="2">
        <f t="shared" si="163"/>
        <v>0.29208516242317678</v>
      </c>
      <c r="S2208" s="2">
        <f t="shared" si="164"/>
        <v>0.70791483757682316</v>
      </c>
      <c r="T2208" s="2"/>
      <c r="U2208" s="2"/>
      <c r="V2208" s="37"/>
      <c r="W2208" s="37"/>
      <c r="X2208" s="37"/>
      <c r="Y2208" s="37"/>
      <c r="Z2208" s="37"/>
      <c r="AA2208" s="37"/>
      <c r="AB2208" s="12">
        <v>10</v>
      </c>
      <c r="AC2208">
        <v>1</v>
      </c>
      <c r="AD2208">
        <v>38</v>
      </c>
      <c r="AE2208">
        <v>-0.36</v>
      </c>
      <c r="AF2208">
        <v>-3</v>
      </c>
      <c r="AG2208">
        <v>4</v>
      </c>
      <c r="AH2208">
        <v>3</v>
      </c>
      <c r="AI2208">
        <v>-3</v>
      </c>
      <c r="AJ2208">
        <v>2</v>
      </c>
      <c r="AK2208">
        <v>-3</v>
      </c>
      <c r="AL2208">
        <v>-0.09</v>
      </c>
      <c r="AM2208">
        <v>4.2</v>
      </c>
      <c r="AN2208">
        <v>14.8</v>
      </c>
      <c r="AO2208">
        <v>-10.6</v>
      </c>
      <c r="AP2208">
        <v>-9</v>
      </c>
      <c r="AQ2208">
        <v>0</v>
      </c>
      <c r="AR2208" s="2">
        <v>0.43</v>
      </c>
    </row>
    <row r="2209" spans="6:44" x14ac:dyDescent="0.3">
      <c r="F2209" t="str">
        <f t="shared" si="162"/>
        <v>14001439</v>
      </c>
      <c r="G2209" t="e">
        <f t="shared" si="165"/>
        <v>#N/A</v>
      </c>
      <c r="H2209" s="11">
        <v>1400</v>
      </c>
      <c r="I2209" s="5">
        <v>1439</v>
      </c>
      <c r="J2209" t="s">
        <v>75</v>
      </c>
      <c r="K2209" t="s">
        <v>84</v>
      </c>
      <c r="O2209" s="3"/>
      <c r="P2209" s="4"/>
      <c r="Q2209" s="4"/>
      <c r="R2209" s="2">
        <f t="shared" si="163"/>
        <v>0.45208516242317676</v>
      </c>
      <c r="S2209" s="2">
        <f t="shared" si="164"/>
        <v>0.54791483757682324</v>
      </c>
      <c r="T2209" s="2"/>
      <c r="U2209" s="2"/>
      <c r="V2209" s="37"/>
      <c r="W2209" s="37"/>
      <c r="X2209" s="37"/>
      <c r="Y2209" s="37"/>
      <c r="Z2209" s="37"/>
      <c r="AA2209" s="37"/>
      <c r="AB2209" s="12">
        <v>10</v>
      </c>
      <c r="AC2209">
        <v>8</v>
      </c>
      <c r="AD2209">
        <v>7</v>
      </c>
      <c r="AE2209">
        <v>-0.08</v>
      </c>
      <c r="AF2209">
        <v>-7</v>
      </c>
      <c r="AG2209">
        <v>-2</v>
      </c>
      <c r="AH2209">
        <v>0</v>
      </c>
      <c r="AI2209">
        <v>0</v>
      </c>
      <c r="AJ2209">
        <v>5</v>
      </c>
      <c r="AK2209">
        <v>0</v>
      </c>
      <c r="AL2209">
        <v>-0.04</v>
      </c>
      <c r="AM2209">
        <v>-8</v>
      </c>
      <c r="AN2209">
        <v>-3.6</v>
      </c>
      <c r="AO2209">
        <v>-4.4000000000000004</v>
      </c>
      <c r="AP2209">
        <v>-2</v>
      </c>
      <c r="AQ2209">
        <v>0</v>
      </c>
      <c r="AR2209" s="2">
        <v>0.59</v>
      </c>
    </row>
    <row r="2210" spans="6:44" x14ac:dyDescent="0.3">
      <c r="F2210" t="str">
        <f t="shared" si="162"/>
        <v>14001452</v>
      </c>
      <c r="G2210" t="e">
        <f t="shared" si="165"/>
        <v>#N/A</v>
      </c>
      <c r="H2210" s="11">
        <v>1400</v>
      </c>
      <c r="I2210" s="5">
        <v>1452</v>
      </c>
      <c r="J2210" t="s">
        <v>75</v>
      </c>
      <c r="K2210" t="s">
        <v>85</v>
      </c>
      <c r="O2210" s="3"/>
      <c r="P2210" s="4"/>
      <c r="Q2210" s="4"/>
      <c r="R2210" s="2">
        <f t="shared" si="163"/>
        <v>0.38208516242317681</v>
      </c>
      <c r="S2210" s="2">
        <f t="shared" si="164"/>
        <v>0.61791483757682319</v>
      </c>
      <c r="T2210" s="2"/>
      <c r="U2210" s="2"/>
      <c r="V2210" s="37"/>
      <c r="W2210" s="37"/>
      <c r="X2210" s="37"/>
      <c r="Y2210" s="37"/>
      <c r="Z2210" s="37"/>
      <c r="AA2210" s="37"/>
      <c r="AB2210" s="12">
        <v>10</v>
      </c>
      <c r="AC2210">
        <v>5</v>
      </c>
      <c r="AD2210">
        <v>26</v>
      </c>
      <c r="AE2210">
        <v>-0.13</v>
      </c>
      <c r="AF2210">
        <v>0</v>
      </c>
      <c r="AG2210">
        <v>-2</v>
      </c>
      <c r="AH2210">
        <v>2</v>
      </c>
      <c r="AI2210">
        <v>-5</v>
      </c>
      <c r="AJ2210">
        <v>-8</v>
      </c>
      <c r="AK2210">
        <v>1</v>
      </c>
      <c r="AL2210">
        <v>-0.1</v>
      </c>
      <c r="AM2210">
        <v>-7.9</v>
      </c>
      <c r="AN2210">
        <v>-0.8</v>
      </c>
      <c r="AO2210">
        <v>-7.1</v>
      </c>
      <c r="AP2210">
        <v>-5</v>
      </c>
      <c r="AQ2210">
        <v>0</v>
      </c>
      <c r="AR2210" s="2">
        <v>0.52</v>
      </c>
    </row>
    <row r="2211" spans="6:44" x14ac:dyDescent="0.3">
      <c r="F2211" t="str">
        <f t="shared" si="162"/>
        <v>14001455</v>
      </c>
      <c r="G2211" t="e">
        <f t="shared" si="165"/>
        <v>#N/A</v>
      </c>
      <c r="H2211" s="11">
        <v>1400</v>
      </c>
      <c r="I2211" s="5">
        <v>1455</v>
      </c>
      <c r="J2211" t="s">
        <v>75</v>
      </c>
      <c r="K2211" t="s">
        <v>86</v>
      </c>
      <c r="O2211" s="3"/>
      <c r="P2211" s="4"/>
      <c r="Q2211" s="4"/>
      <c r="R2211" s="2">
        <f t="shared" si="163"/>
        <v>0.39208516242317681</v>
      </c>
      <c r="S2211" s="2">
        <f t="shared" si="164"/>
        <v>0.60791483757682319</v>
      </c>
      <c r="T2211" s="2"/>
      <c r="U2211" s="2"/>
      <c r="V2211" s="37"/>
      <c r="W2211" s="37"/>
      <c r="X2211" s="37"/>
      <c r="Y2211" s="37"/>
      <c r="Z2211" s="37"/>
      <c r="AA2211" s="37"/>
      <c r="AB2211" s="12">
        <v>10</v>
      </c>
      <c r="AC2211">
        <v>4</v>
      </c>
      <c r="AD2211">
        <v>19</v>
      </c>
      <c r="AE2211">
        <v>-0.2</v>
      </c>
      <c r="AF2211">
        <v>-5</v>
      </c>
      <c r="AG2211">
        <v>-1</v>
      </c>
      <c r="AH2211">
        <v>1</v>
      </c>
      <c r="AI2211">
        <v>1</v>
      </c>
      <c r="AJ2211">
        <v>-6</v>
      </c>
      <c r="AK2211">
        <v>-6</v>
      </c>
      <c r="AL2211">
        <v>-7.0000000000000007E-2</v>
      </c>
      <c r="AM2211">
        <v>-11.3</v>
      </c>
      <c r="AN2211">
        <v>-3.1</v>
      </c>
      <c r="AO2211">
        <v>-8.1999999999999993</v>
      </c>
      <c r="AP2211">
        <v>-6</v>
      </c>
      <c r="AQ2211">
        <v>0</v>
      </c>
      <c r="AR2211" s="2">
        <v>0.53</v>
      </c>
    </row>
    <row r="2212" spans="6:44" x14ac:dyDescent="0.3">
      <c r="F2212" t="str">
        <f t="shared" si="162"/>
        <v>14001460</v>
      </c>
      <c r="G2212" t="e">
        <f t="shared" si="165"/>
        <v>#N/A</v>
      </c>
      <c r="H2212" s="11">
        <v>1400</v>
      </c>
      <c r="I2212" s="5">
        <v>1460</v>
      </c>
      <c r="J2212" t="s">
        <v>75</v>
      </c>
      <c r="K2212" t="s">
        <v>87</v>
      </c>
      <c r="O2212" s="3"/>
      <c r="P2212" s="4"/>
      <c r="Q2212" s="4"/>
      <c r="R2212" s="2">
        <f t="shared" si="163"/>
        <v>0.72208516242317677</v>
      </c>
      <c r="S2212" s="2">
        <f t="shared" si="164"/>
        <v>0.27791483757682323</v>
      </c>
      <c r="T2212" s="2"/>
      <c r="U2212" s="2"/>
      <c r="V2212" s="37"/>
      <c r="W2212" s="37"/>
      <c r="X2212" s="37"/>
      <c r="Y2212" s="37"/>
      <c r="Z2212" s="37"/>
      <c r="AA2212" s="37"/>
      <c r="AB2212" s="12">
        <v>10</v>
      </c>
      <c r="AC2212">
        <v>14</v>
      </c>
      <c r="AD2212">
        <v>-96</v>
      </c>
      <c r="AE2212">
        <v>-0.14000000000000001</v>
      </c>
      <c r="AF2212">
        <v>1</v>
      </c>
      <c r="AG2212">
        <v>0</v>
      </c>
      <c r="AH2212">
        <v>-1</v>
      </c>
      <c r="AI2212">
        <v>-3</v>
      </c>
      <c r="AJ2212">
        <v>0</v>
      </c>
      <c r="AK2212">
        <v>-4</v>
      </c>
      <c r="AL2212">
        <v>-0.05</v>
      </c>
      <c r="AM2212">
        <v>0.4</v>
      </c>
      <c r="AN2212">
        <v>2</v>
      </c>
      <c r="AO2212">
        <v>-1.6</v>
      </c>
      <c r="AP2212">
        <v>4</v>
      </c>
      <c r="AQ2212">
        <v>1</v>
      </c>
      <c r="AR2212" s="2">
        <v>0.86</v>
      </c>
    </row>
    <row r="2213" spans="6:44" x14ac:dyDescent="0.3">
      <c r="F2213" t="str">
        <f t="shared" si="162"/>
        <v>14001462</v>
      </c>
      <c r="G2213" t="e">
        <f t="shared" si="165"/>
        <v>#N/A</v>
      </c>
      <c r="H2213" s="11">
        <v>1400</v>
      </c>
      <c r="I2213" s="5">
        <v>1462</v>
      </c>
      <c r="J2213" t="s">
        <v>75</v>
      </c>
      <c r="K2213" t="s">
        <v>88</v>
      </c>
      <c r="O2213" s="3"/>
      <c r="P2213" s="4"/>
      <c r="Q2213" s="4"/>
      <c r="R2213" s="2">
        <f t="shared" si="163"/>
        <v>0.40208516242317682</v>
      </c>
      <c r="S2213" s="2">
        <f t="shared" si="164"/>
        <v>0.59791483757682318</v>
      </c>
      <c r="T2213" s="2"/>
      <c r="U2213" s="2"/>
      <c r="V2213" s="37"/>
      <c r="W2213" s="37"/>
      <c r="X2213" s="37"/>
      <c r="Y2213" s="37"/>
      <c r="Z2213" s="37"/>
      <c r="AA2213" s="37"/>
      <c r="AB2213" s="12">
        <v>10</v>
      </c>
      <c r="AC2213">
        <v>1</v>
      </c>
      <c r="AD2213">
        <v>25</v>
      </c>
      <c r="AE2213">
        <v>-0.27</v>
      </c>
      <c r="AF2213">
        <v>-6</v>
      </c>
      <c r="AG2213">
        <v>-2</v>
      </c>
      <c r="AH2213">
        <v>0</v>
      </c>
      <c r="AI2213">
        <v>2</v>
      </c>
      <c r="AJ2213">
        <v>-1</v>
      </c>
      <c r="AK2213">
        <v>-6</v>
      </c>
      <c r="AL2213">
        <v>-0.12</v>
      </c>
      <c r="AM2213">
        <v>-12.6</v>
      </c>
      <c r="AN2213">
        <v>-6.3</v>
      </c>
      <c r="AO2213">
        <v>-6.3</v>
      </c>
      <c r="AP2213">
        <v>-9</v>
      </c>
      <c r="AQ2213">
        <v>0</v>
      </c>
      <c r="AR2213" s="2">
        <v>0.54</v>
      </c>
    </row>
    <row r="2214" spans="6:44" x14ac:dyDescent="0.3">
      <c r="F2214" t="str">
        <f t="shared" si="162"/>
        <v>14011403</v>
      </c>
      <c r="G2214" t="e">
        <f t="shared" si="165"/>
        <v>#N/A</v>
      </c>
      <c r="H2214" s="11">
        <v>1401</v>
      </c>
      <c r="I2214" s="5">
        <v>1403</v>
      </c>
      <c r="J2214" t="s">
        <v>76</v>
      </c>
      <c r="K2214" t="s">
        <v>77</v>
      </c>
      <c r="O2214" s="3"/>
      <c r="P2214" s="4"/>
      <c r="Q2214" s="4"/>
      <c r="R2214" s="2">
        <f t="shared" si="163"/>
        <v>0.42208516242317684</v>
      </c>
      <c r="S2214" s="2">
        <f t="shared" si="164"/>
        <v>0.57791483757682316</v>
      </c>
      <c r="T2214" s="2"/>
      <c r="U2214" s="2"/>
      <c r="V2214" s="37"/>
      <c r="W2214" s="37"/>
      <c r="X2214" s="37"/>
      <c r="Y2214" s="37"/>
      <c r="Z2214" s="37"/>
      <c r="AA2214" s="37"/>
      <c r="AB2214" s="12">
        <v>7</v>
      </c>
      <c r="AC2214">
        <v>3</v>
      </c>
      <c r="AD2214">
        <v>18</v>
      </c>
      <c r="AE2214">
        <v>-0.11</v>
      </c>
      <c r="AF2214">
        <v>-2</v>
      </c>
      <c r="AG2214">
        <v>-1</v>
      </c>
      <c r="AH2214">
        <v>0</v>
      </c>
      <c r="AI2214">
        <v>-5</v>
      </c>
      <c r="AJ2214">
        <v>1</v>
      </c>
      <c r="AK2214">
        <v>0</v>
      </c>
      <c r="AL2214">
        <v>-0.03</v>
      </c>
      <c r="AM2214">
        <v>-0.2</v>
      </c>
      <c r="AN2214">
        <v>5.0999999999999996</v>
      </c>
      <c r="AO2214">
        <v>-5.3</v>
      </c>
      <c r="AP2214">
        <v>-4</v>
      </c>
      <c r="AQ2214">
        <v>0</v>
      </c>
      <c r="AR2214" s="2">
        <v>0.56000000000000005</v>
      </c>
    </row>
    <row r="2215" spans="6:44" x14ac:dyDescent="0.3">
      <c r="F2215" t="str">
        <f t="shared" si="162"/>
        <v>14011411</v>
      </c>
      <c r="G2215" t="e">
        <f t="shared" si="165"/>
        <v>#N/A</v>
      </c>
      <c r="H2215" s="11">
        <v>1401</v>
      </c>
      <c r="I2215" s="5">
        <v>1411</v>
      </c>
      <c r="J2215" t="s">
        <v>76</v>
      </c>
      <c r="K2215" t="s">
        <v>78</v>
      </c>
      <c r="O2215" s="3"/>
      <c r="P2215" s="4"/>
      <c r="Q2215" s="4"/>
      <c r="R2215" s="2">
        <f t="shared" si="163"/>
        <v>0.83208516242317676</v>
      </c>
      <c r="S2215" s="2">
        <f t="shared" si="164"/>
        <v>0.16791483757682324</v>
      </c>
      <c r="T2215" s="2"/>
      <c r="U2215" s="2"/>
      <c r="V2215" s="37"/>
      <c r="W2215" s="37"/>
      <c r="X2215" s="37"/>
      <c r="Y2215" s="37"/>
      <c r="Z2215" s="37"/>
      <c r="AA2215" s="37"/>
      <c r="AB2215" s="12">
        <v>7</v>
      </c>
      <c r="AC2215">
        <v>16</v>
      </c>
      <c r="AD2215">
        <v>-219</v>
      </c>
      <c r="AE2215">
        <v>0.18</v>
      </c>
      <c r="AF2215">
        <v>0</v>
      </c>
      <c r="AG2215">
        <v>-6</v>
      </c>
      <c r="AH2215">
        <v>1</v>
      </c>
      <c r="AI2215">
        <v>0</v>
      </c>
      <c r="AJ2215">
        <v>5</v>
      </c>
      <c r="AK2215">
        <v>4</v>
      </c>
      <c r="AL2215">
        <v>-0.05</v>
      </c>
      <c r="AM2215">
        <v>-2.6</v>
      </c>
      <c r="AN2215">
        <v>-9.9</v>
      </c>
      <c r="AO2215">
        <v>7.3</v>
      </c>
      <c r="AP2215">
        <v>9</v>
      </c>
      <c r="AQ2215">
        <v>1</v>
      </c>
      <c r="AR2215" s="2">
        <v>0.97</v>
      </c>
    </row>
    <row r="2216" spans="6:44" x14ac:dyDescent="0.3">
      <c r="F2216" t="str">
        <f t="shared" si="162"/>
        <v>14011417</v>
      </c>
      <c r="G2216" t="e">
        <f t="shared" si="165"/>
        <v>#N/A</v>
      </c>
      <c r="H2216" s="11">
        <v>1401</v>
      </c>
      <c r="I2216" s="5">
        <v>1417</v>
      </c>
      <c r="J2216" t="s">
        <v>76</v>
      </c>
      <c r="K2216" t="s">
        <v>79</v>
      </c>
      <c r="O2216" s="3"/>
      <c r="P2216" s="4"/>
      <c r="Q2216" s="4"/>
      <c r="R2216" s="2">
        <f t="shared" si="163"/>
        <v>0.56208516242317674</v>
      </c>
      <c r="S2216" s="2">
        <f t="shared" si="164"/>
        <v>0.43791483757682326</v>
      </c>
      <c r="T2216" s="2"/>
      <c r="U2216" s="2"/>
      <c r="V2216" s="37"/>
      <c r="W2216" s="37"/>
      <c r="X2216" s="37"/>
      <c r="Y2216" s="37"/>
      <c r="Z2216" s="37"/>
      <c r="AA2216" s="37"/>
      <c r="AB2216" s="12">
        <v>7</v>
      </c>
      <c r="AC2216">
        <v>11</v>
      </c>
      <c r="AD2216">
        <v>-18</v>
      </c>
      <c r="AE2216">
        <v>-0.04</v>
      </c>
      <c r="AF2216">
        <v>-3</v>
      </c>
      <c r="AG2216">
        <v>-3</v>
      </c>
      <c r="AH2216">
        <v>2</v>
      </c>
      <c r="AI2216">
        <v>1</v>
      </c>
      <c r="AJ2216">
        <v>5</v>
      </c>
      <c r="AK2216">
        <v>-1</v>
      </c>
      <c r="AL2216">
        <v>-0.05</v>
      </c>
      <c r="AM2216">
        <v>-6.9</v>
      </c>
      <c r="AN2216">
        <v>-6.5</v>
      </c>
      <c r="AO2216">
        <v>-0.4</v>
      </c>
      <c r="AP2216">
        <v>4</v>
      </c>
      <c r="AQ2216">
        <v>1</v>
      </c>
      <c r="AR2216" s="2">
        <v>0.7</v>
      </c>
    </row>
    <row r="2217" spans="6:44" x14ac:dyDescent="0.3">
      <c r="F2217" t="str">
        <f t="shared" si="162"/>
        <v>14011420</v>
      </c>
      <c r="G2217" t="e">
        <f t="shared" si="165"/>
        <v>#N/A</v>
      </c>
      <c r="H2217" s="11">
        <v>1401</v>
      </c>
      <c r="I2217" s="5">
        <v>1420</v>
      </c>
      <c r="J2217" t="s">
        <v>76</v>
      </c>
      <c r="K2217" t="s">
        <v>80</v>
      </c>
      <c r="O2217" s="3"/>
      <c r="P2217" s="4"/>
      <c r="Q2217" s="4"/>
      <c r="R2217" s="2">
        <f t="shared" si="163"/>
        <v>0.79208516242317684</v>
      </c>
      <c r="S2217" s="2">
        <f t="shared" si="164"/>
        <v>0.20791483757682316</v>
      </c>
      <c r="T2217" s="2"/>
      <c r="U2217" s="2"/>
      <c r="V2217" s="37"/>
      <c r="W2217" s="37"/>
      <c r="X2217" s="37"/>
      <c r="Y2217" s="37"/>
      <c r="Z2217" s="37"/>
      <c r="AA2217" s="37"/>
      <c r="AB2217" s="12">
        <v>7</v>
      </c>
      <c r="AC2217">
        <v>16</v>
      </c>
      <c r="AD2217">
        <v>-154</v>
      </c>
      <c r="AE2217">
        <v>-0.06</v>
      </c>
      <c r="AF2217">
        <v>-1</v>
      </c>
      <c r="AG2217">
        <v>-6</v>
      </c>
      <c r="AH2217">
        <v>1</v>
      </c>
      <c r="AI2217">
        <v>-4</v>
      </c>
      <c r="AJ2217">
        <v>8</v>
      </c>
      <c r="AK2217">
        <v>1</v>
      </c>
      <c r="AL2217">
        <v>0.02</v>
      </c>
      <c r="AM2217">
        <v>2.5</v>
      </c>
      <c r="AN2217">
        <v>-1.2</v>
      </c>
      <c r="AO2217">
        <v>3.7</v>
      </c>
      <c r="AP2217">
        <v>9</v>
      </c>
      <c r="AQ2217">
        <v>1</v>
      </c>
      <c r="AR2217" s="2">
        <v>0.93</v>
      </c>
    </row>
    <row r="2218" spans="6:44" x14ac:dyDescent="0.3">
      <c r="F2218" t="str">
        <f t="shared" si="162"/>
        <v>14011422</v>
      </c>
      <c r="G2218" t="e">
        <f t="shared" si="165"/>
        <v>#N/A</v>
      </c>
      <c r="H2218" s="11">
        <v>1401</v>
      </c>
      <c r="I2218" s="5">
        <v>1422</v>
      </c>
      <c r="J2218" t="s">
        <v>76</v>
      </c>
      <c r="K2218" t="s">
        <v>81</v>
      </c>
      <c r="O2218" s="3"/>
      <c r="P2218" s="4"/>
      <c r="Q2218" s="4"/>
      <c r="R2218" s="2">
        <f t="shared" si="163"/>
        <v>0.63208516242317681</v>
      </c>
      <c r="S2218" s="2">
        <f t="shared" si="164"/>
        <v>0.36791483757682319</v>
      </c>
      <c r="T2218" s="2"/>
      <c r="U2218" s="2"/>
      <c r="V2218" s="37"/>
      <c r="W2218" s="37"/>
      <c r="X2218" s="37"/>
      <c r="Y2218" s="37"/>
      <c r="Z2218" s="37"/>
      <c r="AA2218" s="37"/>
      <c r="AB2218" s="12">
        <v>7</v>
      </c>
      <c r="AC2218">
        <v>13</v>
      </c>
      <c r="AD2218">
        <v>-52</v>
      </c>
      <c r="AE2218">
        <v>-0.15</v>
      </c>
      <c r="AF2218">
        <v>-1</v>
      </c>
      <c r="AG2218">
        <v>-2</v>
      </c>
      <c r="AH2218">
        <v>-1</v>
      </c>
      <c r="AI2218">
        <v>-6</v>
      </c>
      <c r="AJ2218">
        <v>0</v>
      </c>
      <c r="AK2218">
        <v>-4</v>
      </c>
      <c r="AL2218">
        <v>-0.03</v>
      </c>
      <c r="AM2218">
        <v>2.9</v>
      </c>
      <c r="AN2218">
        <v>6.5</v>
      </c>
      <c r="AO2218">
        <v>-3.6</v>
      </c>
      <c r="AP2218">
        <v>6</v>
      </c>
      <c r="AQ2218">
        <v>1</v>
      </c>
      <c r="AR2218" s="2">
        <v>0.77</v>
      </c>
    </row>
    <row r="2219" spans="6:44" x14ac:dyDescent="0.3">
      <c r="F2219" t="str">
        <f t="shared" ref="F2219:F2282" si="166">H2219&amp;I2219</f>
        <v>14011437</v>
      </c>
      <c r="G2219" t="e">
        <f t="shared" si="165"/>
        <v>#N/A</v>
      </c>
      <c r="H2219" s="11">
        <v>1401</v>
      </c>
      <c r="I2219" s="5">
        <v>1437</v>
      </c>
      <c r="J2219" t="s">
        <v>76</v>
      </c>
      <c r="K2219" t="s">
        <v>82</v>
      </c>
      <c r="O2219" s="3"/>
      <c r="P2219" s="4"/>
      <c r="Q2219" s="4"/>
      <c r="R2219" s="2">
        <f t="shared" ref="R2219:R2282" si="167">AR2219-$AR$2291</f>
        <v>0.3120851624231768</v>
      </c>
      <c r="S2219" s="2">
        <f t="shared" ref="S2219:S2282" si="168">1-R2219</f>
        <v>0.68791483757682315</v>
      </c>
      <c r="T2219" s="2"/>
      <c r="U2219" s="2"/>
      <c r="V2219" s="37"/>
      <c r="W2219" s="37"/>
      <c r="X2219" s="37"/>
      <c r="Y2219" s="37"/>
      <c r="Z2219" s="37"/>
      <c r="AA2219" s="37"/>
      <c r="AB2219" s="12">
        <v>7</v>
      </c>
      <c r="AC2219">
        <v>1</v>
      </c>
      <c r="AD2219">
        <v>28</v>
      </c>
      <c r="AE2219">
        <v>-0.26</v>
      </c>
      <c r="AF2219">
        <v>-9</v>
      </c>
      <c r="AG2219">
        <v>-3</v>
      </c>
      <c r="AH2219">
        <v>3</v>
      </c>
      <c r="AI2219">
        <v>-2</v>
      </c>
      <c r="AJ2219">
        <v>5</v>
      </c>
      <c r="AK2219">
        <v>-1</v>
      </c>
      <c r="AL2219">
        <v>-0.1</v>
      </c>
      <c r="AM2219">
        <v>-12.1</v>
      </c>
      <c r="AN2219">
        <v>-1.1000000000000001</v>
      </c>
      <c r="AO2219">
        <v>-11</v>
      </c>
      <c r="AP2219">
        <v>-6</v>
      </c>
      <c r="AQ2219">
        <v>0</v>
      </c>
      <c r="AR2219" s="2">
        <v>0.45</v>
      </c>
    </row>
    <row r="2220" spans="6:44" x14ac:dyDescent="0.3">
      <c r="F2220" t="str">
        <f t="shared" si="166"/>
        <v>14011438</v>
      </c>
      <c r="G2220" t="e">
        <f t="shared" ref="G2220:G2283" si="169">VLOOKUP(E2220,F2220:F4497,COLUMN(F2220:F4497),FALSE)</f>
        <v>#N/A</v>
      </c>
      <c r="H2220" s="11">
        <v>1401</v>
      </c>
      <c r="I2220" s="5">
        <v>1438</v>
      </c>
      <c r="J2220" t="s">
        <v>76</v>
      </c>
      <c r="K2220" t="s">
        <v>83</v>
      </c>
      <c r="O2220" s="3"/>
      <c r="P2220" s="4"/>
      <c r="Q2220" s="4"/>
      <c r="R2220" s="2">
        <f t="shared" si="167"/>
        <v>0.33208516242317676</v>
      </c>
      <c r="S2220" s="2">
        <f t="shared" si="168"/>
        <v>0.66791483757682324</v>
      </c>
      <c r="T2220" s="2"/>
      <c r="U2220" s="2"/>
      <c r="V2220" s="37"/>
      <c r="W2220" s="37"/>
      <c r="X2220" s="37"/>
      <c r="Y2220" s="37"/>
      <c r="Z2220" s="37"/>
      <c r="AA2220" s="37"/>
      <c r="AB2220" s="12">
        <v>7</v>
      </c>
      <c r="AC2220">
        <v>1</v>
      </c>
      <c r="AD2220">
        <v>29</v>
      </c>
      <c r="AE2220">
        <v>-0.32</v>
      </c>
      <c r="AF2220">
        <v>-2</v>
      </c>
      <c r="AG2220">
        <v>2</v>
      </c>
      <c r="AH2220">
        <v>4</v>
      </c>
      <c r="AI2220">
        <v>-5</v>
      </c>
      <c r="AJ2220">
        <v>7</v>
      </c>
      <c r="AK2220">
        <v>-2</v>
      </c>
      <c r="AL2220">
        <v>-0.09</v>
      </c>
      <c r="AM2220">
        <v>7.5</v>
      </c>
      <c r="AN2220">
        <v>16.399999999999999</v>
      </c>
      <c r="AO2220">
        <v>-8.9</v>
      </c>
      <c r="AP2220">
        <v>-6</v>
      </c>
      <c r="AQ2220">
        <v>0</v>
      </c>
      <c r="AR2220" s="2">
        <v>0.47</v>
      </c>
    </row>
    <row r="2221" spans="6:44" x14ac:dyDescent="0.3">
      <c r="F2221" t="str">
        <f t="shared" si="166"/>
        <v>14011439</v>
      </c>
      <c r="G2221" t="e">
        <f t="shared" si="169"/>
        <v>#N/A</v>
      </c>
      <c r="H2221" s="11">
        <v>1401</v>
      </c>
      <c r="I2221" s="5">
        <v>1439</v>
      </c>
      <c r="J2221" t="s">
        <v>76</v>
      </c>
      <c r="K2221" t="s">
        <v>84</v>
      </c>
      <c r="O2221" s="3"/>
      <c r="P2221" s="4"/>
      <c r="Q2221" s="4"/>
      <c r="R2221" s="2">
        <f t="shared" si="167"/>
        <v>0.49208516242317679</v>
      </c>
      <c r="S2221" s="2">
        <f t="shared" si="168"/>
        <v>0.50791483757682321</v>
      </c>
      <c r="T2221" s="2"/>
      <c r="U2221" s="2"/>
      <c r="V2221" s="37"/>
      <c r="W2221" s="37"/>
      <c r="X2221" s="37"/>
      <c r="Y2221" s="37"/>
      <c r="Z2221" s="37"/>
      <c r="AA2221" s="37"/>
      <c r="AB2221" s="12">
        <v>7</v>
      </c>
      <c r="AC2221">
        <v>8</v>
      </c>
      <c r="AD2221">
        <v>-2</v>
      </c>
      <c r="AE2221">
        <v>-0.04</v>
      </c>
      <c r="AF2221">
        <v>-6</v>
      </c>
      <c r="AG2221">
        <v>-4</v>
      </c>
      <c r="AH2221">
        <v>1</v>
      </c>
      <c r="AI2221">
        <v>-2</v>
      </c>
      <c r="AJ2221">
        <v>10</v>
      </c>
      <c r="AK2221">
        <v>1</v>
      </c>
      <c r="AL2221">
        <v>-0.04</v>
      </c>
      <c r="AM2221">
        <v>-4.7</v>
      </c>
      <c r="AN2221">
        <v>-2</v>
      </c>
      <c r="AO2221">
        <v>-2.7</v>
      </c>
      <c r="AP2221">
        <v>1</v>
      </c>
      <c r="AQ2221">
        <v>1</v>
      </c>
      <c r="AR2221" s="2">
        <v>0.63</v>
      </c>
    </row>
    <row r="2222" spans="6:44" x14ac:dyDescent="0.3">
      <c r="F2222" t="str">
        <f t="shared" si="166"/>
        <v>14011452</v>
      </c>
      <c r="G2222" t="e">
        <f t="shared" si="169"/>
        <v>#N/A</v>
      </c>
      <c r="H2222" s="11">
        <v>1401</v>
      </c>
      <c r="I2222" s="5">
        <v>1452</v>
      </c>
      <c r="J2222" t="s">
        <v>76</v>
      </c>
      <c r="K2222" t="s">
        <v>85</v>
      </c>
      <c r="O2222" s="3"/>
      <c r="P2222" s="4"/>
      <c r="Q2222" s="4"/>
      <c r="R2222" s="2">
        <f t="shared" si="167"/>
        <v>0.42208516242317684</v>
      </c>
      <c r="S2222" s="2">
        <f t="shared" si="168"/>
        <v>0.57791483757682316</v>
      </c>
      <c r="T2222" s="2"/>
      <c r="U2222" s="2"/>
      <c r="V2222" s="37"/>
      <c r="W2222" s="37"/>
      <c r="X2222" s="37"/>
      <c r="Y2222" s="37"/>
      <c r="Z2222" s="37"/>
      <c r="AA2222" s="37"/>
      <c r="AB2222" s="12">
        <v>7</v>
      </c>
      <c r="AC2222">
        <v>5</v>
      </c>
      <c r="AD2222">
        <v>17</v>
      </c>
      <c r="AE2222">
        <v>-0.09</v>
      </c>
      <c r="AF2222">
        <v>1</v>
      </c>
      <c r="AG2222">
        <v>-4</v>
      </c>
      <c r="AH2222">
        <v>3</v>
      </c>
      <c r="AI2222">
        <v>-7</v>
      </c>
      <c r="AJ2222">
        <v>-3</v>
      </c>
      <c r="AK2222">
        <v>2</v>
      </c>
      <c r="AL2222">
        <v>-0.1</v>
      </c>
      <c r="AM2222">
        <v>-4.5999999999999996</v>
      </c>
      <c r="AN2222">
        <v>0.8</v>
      </c>
      <c r="AO2222">
        <v>-5.4</v>
      </c>
      <c r="AP2222">
        <v>-2</v>
      </c>
      <c r="AQ2222">
        <v>0</v>
      </c>
      <c r="AR2222" s="2">
        <v>0.56000000000000005</v>
      </c>
    </row>
    <row r="2223" spans="6:44" x14ac:dyDescent="0.3">
      <c r="F2223" t="str">
        <f t="shared" si="166"/>
        <v>14011455</v>
      </c>
      <c r="G2223" t="e">
        <f t="shared" si="169"/>
        <v>#N/A</v>
      </c>
      <c r="H2223" s="11">
        <v>1401</v>
      </c>
      <c r="I2223" s="5">
        <v>1455</v>
      </c>
      <c r="J2223" t="s">
        <v>76</v>
      </c>
      <c r="K2223" t="s">
        <v>86</v>
      </c>
      <c r="O2223" s="3"/>
      <c r="P2223" s="4"/>
      <c r="Q2223" s="4"/>
      <c r="R2223" s="2">
        <f t="shared" si="167"/>
        <v>0.43208516242317674</v>
      </c>
      <c r="S2223" s="2">
        <f t="shared" si="168"/>
        <v>0.56791483757682326</v>
      </c>
      <c r="T2223" s="2"/>
      <c r="U2223" s="2"/>
      <c r="V2223" s="37"/>
      <c r="W2223" s="37"/>
      <c r="X2223" s="37"/>
      <c r="Y2223" s="37"/>
      <c r="Z2223" s="37"/>
      <c r="AA2223" s="37"/>
      <c r="AB2223" s="12">
        <v>7</v>
      </c>
      <c r="AC2223">
        <v>4</v>
      </c>
      <c r="AD2223">
        <v>10</v>
      </c>
      <c r="AE2223">
        <v>-0.16</v>
      </c>
      <c r="AF2223">
        <v>-4</v>
      </c>
      <c r="AG2223">
        <v>-3</v>
      </c>
      <c r="AH2223">
        <v>2</v>
      </c>
      <c r="AI2223">
        <v>-1</v>
      </c>
      <c r="AJ2223">
        <v>-1</v>
      </c>
      <c r="AK2223">
        <v>-5</v>
      </c>
      <c r="AL2223">
        <v>-7.0000000000000007E-2</v>
      </c>
      <c r="AM2223">
        <v>-8</v>
      </c>
      <c r="AN2223">
        <v>-1.5</v>
      </c>
      <c r="AO2223">
        <v>-6.5</v>
      </c>
      <c r="AP2223">
        <v>-3</v>
      </c>
      <c r="AQ2223">
        <v>0</v>
      </c>
      <c r="AR2223" s="2">
        <v>0.56999999999999995</v>
      </c>
    </row>
    <row r="2224" spans="6:44" x14ac:dyDescent="0.3">
      <c r="F2224" t="str">
        <f t="shared" si="166"/>
        <v>14011460</v>
      </c>
      <c r="G2224" t="e">
        <f t="shared" si="169"/>
        <v>#N/A</v>
      </c>
      <c r="H2224" s="11">
        <v>1401</v>
      </c>
      <c r="I2224" s="5">
        <v>1460</v>
      </c>
      <c r="J2224" t="s">
        <v>76</v>
      </c>
      <c r="K2224" t="s">
        <v>87</v>
      </c>
      <c r="O2224" s="3"/>
      <c r="P2224" s="4"/>
      <c r="Q2224" s="4"/>
      <c r="R2224" s="2">
        <f t="shared" si="167"/>
        <v>0.74208516242317679</v>
      </c>
      <c r="S2224" s="2">
        <f t="shared" si="168"/>
        <v>0.25791483757682321</v>
      </c>
      <c r="T2224" s="2"/>
      <c r="U2224" s="2"/>
      <c r="V2224" s="37"/>
      <c r="W2224" s="37"/>
      <c r="X2224" s="37"/>
      <c r="Y2224" s="37"/>
      <c r="Z2224" s="37"/>
      <c r="AA2224" s="37"/>
      <c r="AB2224" s="12">
        <v>7</v>
      </c>
      <c r="AC2224">
        <v>14</v>
      </c>
      <c r="AD2224">
        <v>-105</v>
      </c>
      <c r="AE2224">
        <v>-0.1</v>
      </c>
      <c r="AF2224">
        <v>2</v>
      </c>
      <c r="AG2224">
        <v>-2</v>
      </c>
      <c r="AH2224">
        <v>0</v>
      </c>
      <c r="AI2224">
        <v>-5</v>
      </c>
      <c r="AJ2224">
        <v>5</v>
      </c>
      <c r="AK2224">
        <v>-3</v>
      </c>
      <c r="AL2224">
        <v>-0.05</v>
      </c>
      <c r="AM2224">
        <v>3.7</v>
      </c>
      <c r="AN2224">
        <v>3.6</v>
      </c>
      <c r="AO2224">
        <v>0.1</v>
      </c>
      <c r="AP2224">
        <v>7</v>
      </c>
      <c r="AQ2224">
        <v>1</v>
      </c>
      <c r="AR2224" s="2">
        <v>0.88</v>
      </c>
    </row>
    <row r="2225" spans="6:44" x14ac:dyDescent="0.3">
      <c r="F2225" t="str">
        <f t="shared" si="166"/>
        <v>14011462</v>
      </c>
      <c r="G2225" t="e">
        <f t="shared" si="169"/>
        <v>#N/A</v>
      </c>
      <c r="H2225" s="11">
        <v>1401</v>
      </c>
      <c r="I2225" s="5">
        <v>1462</v>
      </c>
      <c r="J2225" t="s">
        <v>76</v>
      </c>
      <c r="K2225" t="s">
        <v>88</v>
      </c>
      <c r="O2225" s="3"/>
      <c r="P2225" s="4"/>
      <c r="Q2225" s="4"/>
      <c r="R2225" s="2">
        <f t="shared" si="167"/>
        <v>0.44208516242317675</v>
      </c>
      <c r="S2225" s="2">
        <f t="shared" si="168"/>
        <v>0.55791483757682325</v>
      </c>
      <c r="T2225" s="2"/>
      <c r="U2225" s="2"/>
      <c r="V2225" s="37"/>
      <c r="W2225" s="37"/>
      <c r="X2225" s="37"/>
      <c r="Y2225" s="37"/>
      <c r="Z2225" s="37"/>
      <c r="AA2225" s="37"/>
      <c r="AB2225" s="12">
        <v>7</v>
      </c>
      <c r="AC2225">
        <v>1</v>
      </c>
      <c r="AD2225">
        <v>16</v>
      </c>
      <c r="AE2225">
        <v>-0.23</v>
      </c>
      <c r="AF2225">
        <v>-5</v>
      </c>
      <c r="AG2225">
        <v>-4</v>
      </c>
      <c r="AH2225">
        <v>1</v>
      </c>
      <c r="AI2225">
        <v>0</v>
      </c>
      <c r="AJ2225">
        <v>4</v>
      </c>
      <c r="AK2225">
        <v>-5</v>
      </c>
      <c r="AL2225">
        <v>-0.12</v>
      </c>
      <c r="AM2225">
        <v>-9.3000000000000007</v>
      </c>
      <c r="AN2225">
        <v>-4.7</v>
      </c>
      <c r="AO2225">
        <v>-4.5999999999999996</v>
      </c>
      <c r="AP2225">
        <v>-6</v>
      </c>
      <c r="AQ2225">
        <v>0</v>
      </c>
      <c r="AR2225" s="2">
        <v>0.57999999999999996</v>
      </c>
    </row>
    <row r="2226" spans="6:44" x14ac:dyDescent="0.3">
      <c r="F2226" t="str">
        <f t="shared" si="166"/>
        <v>14031411</v>
      </c>
      <c r="G2226" t="e">
        <f t="shared" si="169"/>
        <v>#N/A</v>
      </c>
      <c r="H2226" s="11">
        <v>1403</v>
      </c>
      <c r="I2226" s="5">
        <v>1411</v>
      </c>
      <c r="J2226" t="s">
        <v>77</v>
      </c>
      <c r="K2226" t="s">
        <v>78</v>
      </c>
      <c r="O2226" s="3"/>
      <c r="P2226" s="4"/>
      <c r="Q2226" s="4"/>
      <c r="R2226" s="2">
        <f t="shared" si="167"/>
        <v>0.84208516242317677</v>
      </c>
      <c r="S2226" s="2">
        <f t="shared" si="168"/>
        <v>0.15791483757682323</v>
      </c>
      <c r="T2226" s="2"/>
      <c r="U2226" s="2"/>
      <c r="V2226" s="37"/>
      <c r="W2226" s="37"/>
      <c r="X2226" s="37"/>
      <c r="Y2226" s="37"/>
      <c r="Z2226" s="37"/>
      <c r="AA2226" s="37"/>
      <c r="AB2226" s="12">
        <v>3</v>
      </c>
      <c r="AC2226">
        <v>16</v>
      </c>
      <c r="AD2226">
        <v>-237</v>
      </c>
      <c r="AE2226">
        <v>0.28999999999999998</v>
      </c>
      <c r="AF2226">
        <v>2</v>
      </c>
      <c r="AG2226">
        <v>-5</v>
      </c>
      <c r="AH2226">
        <v>1</v>
      </c>
      <c r="AI2226">
        <v>5</v>
      </c>
      <c r="AJ2226">
        <v>4</v>
      </c>
      <c r="AK2226">
        <v>4</v>
      </c>
      <c r="AL2226">
        <v>-0.02</v>
      </c>
      <c r="AM2226">
        <v>-2.4</v>
      </c>
      <c r="AN2226">
        <v>-15</v>
      </c>
      <c r="AO2226">
        <v>12.6</v>
      </c>
      <c r="AP2226">
        <v>13</v>
      </c>
      <c r="AQ2226">
        <v>1</v>
      </c>
      <c r="AR2226" s="2">
        <v>0.98</v>
      </c>
    </row>
    <row r="2227" spans="6:44" x14ac:dyDescent="0.3">
      <c r="F2227" t="str">
        <f t="shared" si="166"/>
        <v>14031417</v>
      </c>
      <c r="G2227" t="e">
        <f t="shared" si="169"/>
        <v>#N/A</v>
      </c>
      <c r="H2227" s="11">
        <v>1403</v>
      </c>
      <c r="I2227" s="5">
        <v>1417</v>
      </c>
      <c r="J2227" t="s">
        <v>77</v>
      </c>
      <c r="K2227" t="s">
        <v>79</v>
      </c>
      <c r="O2227" s="3"/>
      <c r="P2227" s="4"/>
      <c r="Q2227" s="4"/>
      <c r="R2227" s="2">
        <f t="shared" si="167"/>
        <v>0.64208516242317681</v>
      </c>
      <c r="S2227" s="2">
        <f t="shared" si="168"/>
        <v>0.35791483757682319</v>
      </c>
      <c r="T2227" s="2"/>
      <c r="U2227" s="2"/>
      <c r="V2227" s="37"/>
      <c r="W2227" s="37"/>
      <c r="X2227" s="37"/>
      <c r="Y2227" s="37"/>
      <c r="Z2227" s="37"/>
      <c r="AA2227" s="37"/>
      <c r="AB2227" s="12">
        <v>3</v>
      </c>
      <c r="AC2227">
        <v>11</v>
      </c>
      <c r="AD2227">
        <v>-36</v>
      </c>
      <c r="AE2227">
        <v>7.0000000000000007E-2</v>
      </c>
      <c r="AF2227">
        <v>-1</v>
      </c>
      <c r="AG2227">
        <v>-2</v>
      </c>
      <c r="AH2227">
        <v>2</v>
      </c>
      <c r="AI2227">
        <v>6</v>
      </c>
      <c r="AJ2227">
        <v>4</v>
      </c>
      <c r="AK2227">
        <v>-1</v>
      </c>
      <c r="AL2227">
        <v>-0.02</v>
      </c>
      <c r="AM2227">
        <v>-6.7</v>
      </c>
      <c r="AN2227">
        <v>-11.6</v>
      </c>
      <c r="AO2227">
        <v>4.9000000000000004</v>
      </c>
      <c r="AP2227">
        <v>8</v>
      </c>
      <c r="AQ2227">
        <v>1</v>
      </c>
      <c r="AR2227" s="2">
        <v>0.78</v>
      </c>
    </row>
    <row r="2228" spans="6:44" x14ac:dyDescent="0.3">
      <c r="F2228" t="str">
        <f t="shared" si="166"/>
        <v>14031420</v>
      </c>
      <c r="G2228" t="e">
        <f t="shared" si="169"/>
        <v>#N/A</v>
      </c>
      <c r="H2228" s="11">
        <v>1403</v>
      </c>
      <c r="I2228" s="5">
        <v>1420</v>
      </c>
      <c r="J2228" t="s">
        <v>77</v>
      </c>
      <c r="K2228" t="s">
        <v>80</v>
      </c>
      <c r="O2228" s="3"/>
      <c r="P2228" s="4"/>
      <c r="Q2228" s="4"/>
      <c r="R2228" s="2">
        <f t="shared" si="167"/>
        <v>0.82208516242317675</v>
      </c>
      <c r="S2228" s="2">
        <f t="shared" si="168"/>
        <v>0.17791483757682325</v>
      </c>
      <c r="T2228" s="2"/>
      <c r="U2228" s="2"/>
      <c r="V2228" s="37"/>
      <c r="W2228" s="37"/>
      <c r="X2228" s="37"/>
      <c r="Y2228" s="37"/>
      <c r="Z2228" s="37"/>
      <c r="AA2228" s="37"/>
      <c r="AB2228" s="12">
        <v>3</v>
      </c>
      <c r="AC2228">
        <v>16</v>
      </c>
      <c r="AD2228">
        <v>-172</v>
      </c>
      <c r="AE2228">
        <v>0.05</v>
      </c>
      <c r="AF2228">
        <v>1</v>
      </c>
      <c r="AG2228">
        <v>-5</v>
      </c>
      <c r="AH2228">
        <v>1</v>
      </c>
      <c r="AI2228">
        <v>1</v>
      </c>
      <c r="AJ2228">
        <v>7</v>
      </c>
      <c r="AK2228">
        <v>1</v>
      </c>
      <c r="AL2228">
        <v>0.05</v>
      </c>
      <c r="AM2228">
        <v>2.7</v>
      </c>
      <c r="AN2228">
        <v>-6.3</v>
      </c>
      <c r="AO2228">
        <v>9</v>
      </c>
      <c r="AP2228">
        <v>13</v>
      </c>
      <c r="AQ2228">
        <v>1</v>
      </c>
      <c r="AR2228" s="2">
        <v>0.96</v>
      </c>
    </row>
    <row r="2229" spans="6:44" x14ac:dyDescent="0.3">
      <c r="F2229" t="str">
        <f t="shared" si="166"/>
        <v>14031422</v>
      </c>
      <c r="G2229" t="e">
        <f t="shared" si="169"/>
        <v>#N/A</v>
      </c>
      <c r="H2229" s="11">
        <v>1403</v>
      </c>
      <c r="I2229" s="5">
        <v>1422</v>
      </c>
      <c r="J2229" t="s">
        <v>77</v>
      </c>
      <c r="K2229" t="s">
        <v>81</v>
      </c>
      <c r="O2229" s="3"/>
      <c r="P2229" s="4"/>
      <c r="Q2229" s="4"/>
      <c r="R2229" s="2">
        <f t="shared" si="167"/>
        <v>0.70208516242317676</v>
      </c>
      <c r="S2229" s="2">
        <f t="shared" si="168"/>
        <v>0.29791483757682324</v>
      </c>
      <c r="T2229" s="2"/>
      <c r="U2229" s="2"/>
      <c r="V2229" s="37"/>
      <c r="W2229" s="37"/>
      <c r="X2229" s="37"/>
      <c r="Y2229" s="37"/>
      <c r="Z2229" s="37"/>
      <c r="AA2229" s="37"/>
      <c r="AB2229" s="12">
        <v>3</v>
      </c>
      <c r="AC2229">
        <v>13</v>
      </c>
      <c r="AD2229">
        <v>-70</v>
      </c>
      <c r="AE2229">
        <v>-0.04</v>
      </c>
      <c r="AF2229">
        <v>1</v>
      </c>
      <c r="AG2229">
        <v>-1</v>
      </c>
      <c r="AH2229">
        <v>-1</v>
      </c>
      <c r="AI2229">
        <v>-1</v>
      </c>
      <c r="AJ2229">
        <v>-1</v>
      </c>
      <c r="AK2229">
        <v>-4</v>
      </c>
      <c r="AL2229">
        <v>0</v>
      </c>
      <c r="AM2229">
        <v>3.1</v>
      </c>
      <c r="AN2229">
        <v>1.4</v>
      </c>
      <c r="AO2229">
        <v>1.7</v>
      </c>
      <c r="AP2229">
        <v>10</v>
      </c>
      <c r="AQ2229">
        <v>1</v>
      </c>
      <c r="AR2229" s="2">
        <v>0.84</v>
      </c>
    </row>
    <row r="2230" spans="6:44" x14ac:dyDescent="0.3">
      <c r="F2230" t="str">
        <f t="shared" si="166"/>
        <v>14031437</v>
      </c>
      <c r="G2230" t="e">
        <f t="shared" si="169"/>
        <v>#N/A</v>
      </c>
      <c r="H2230" s="11">
        <v>1403</v>
      </c>
      <c r="I2230" s="5">
        <v>1437</v>
      </c>
      <c r="J2230" t="s">
        <v>77</v>
      </c>
      <c r="K2230" t="s">
        <v>82</v>
      </c>
      <c r="O2230" s="3"/>
      <c r="P2230" s="4"/>
      <c r="Q2230" s="4"/>
      <c r="R2230" s="2">
        <f t="shared" si="167"/>
        <v>0.42208516242317684</v>
      </c>
      <c r="S2230" s="2">
        <f t="shared" si="168"/>
        <v>0.57791483757682316</v>
      </c>
      <c r="T2230" s="2"/>
      <c r="U2230" s="2"/>
      <c r="V2230" s="37"/>
      <c r="W2230" s="37"/>
      <c r="X2230" s="37"/>
      <c r="Y2230" s="37"/>
      <c r="Z2230" s="37"/>
      <c r="AA2230" s="37"/>
      <c r="AB2230" s="12">
        <v>3</v>
      </c>
      <c r="AC2230">
        <v>1</v>
      </c>
      <c r="AD2230">
        <v>10</v>
      </c>
      <c r="AE2230">
        <v>-0.15</v>
      </c>
      <c r="AF2230">
        <v>-7</v>
      </c>
      <c r="AG2230">
        <v>-2</v>
      </c>
      <c r="AH2230">
        <v>3</v>
      </c>
      <c r="AI2230">
        <v>3</v>
      </c>
      <c r="AJ2230">
        <v>4</v>
      </c>
      <c r="AK2230">
        <v>-1</v>
      </c>
      <c r="AL2230">
        <v>-7.0000000000000007E-2</v>
      </c>
      <c r="AM2230">
        <v>-11.9</v>
      </c>
      <c r="AN2230">
        <v>-6.2</v>
      </c>
      <c r="AO2230">
        <v>-5.7</v>
      </c>
      <c r="AP2230">
        <v>-2</v>
      </c>
      <c r="AQ2230">
        <v>0</v>
      </c>
      <c r="AR2230" s="2">
        <v>0.56000000000000005</v>
      </c>
    </row>
    <row r="2231" spans="6:44" x14ac:dyDescent="0.3">
      <c r="F2231" t="str">
        <f t="shared" si="166"/>
        <v>14031438</v>
      </c>
      <c r="G2231" t="e">
        <f t="shared" si="169"/>
        <v>#N/A</v>
      </c>
      <c r="H2231" s="11">
        <v>1403</v>
      </c>
      <c r="I2231" s="5">
        <v>1438</v>
      </c>
      <c r="J2231" t="s">
        <v>77</v>
      </c>
      <c r="K2231" t="s">
        <v>83</v>
      </c>
      <c r="O2231" s="3"/>
      <c r="P2231" s="4"/>
      <c r="Q2231" s="4"/>
      <c r="R2231" s="2">
        <f t="shared" si="167"/>
        <v>0.44208516242317675</v>
      </c>
      <c r="S2231" s="2">
        <f t="shared" si="168"/>
        <v>0.55791483757682325</v>
      </c>
      <c r="T2231" s="2"/>
      <c r="U2231" s="2"/>
      <c r="V2231" s="37"/>
      <c r="W2231" s="37"/>
      <c r="X2231" s="37"/>
      <c r="Y2231" s="37"/>
      <c r="Z2231" s="37"/>
      <c r="AA2231" s="37"/>
      <c r="AB2231" s="12">
        <v>3</v>
      </c>
      <c r="AC2231">
        <v>1</v>
      </c>
      <c r="AD2231">
        <v>11</v>
      </c>
      <c r="AE2231">
        <v>-0.21</v>
      </c>
      <c r="AF2231">
        <v>0</v>
      </c>
      <c r="AG2231">
        <v>3</v>
      </c>
      <c r="AH2231">
        <v>4</v>
      </c>
      <c r="AI2231">
        <v>0</v>
      </c>
      <c r="AJ2231">
        <v>6</v>
      </c>
      <c r="AK2231">
        <v>-2</v>
      </c>
      <c r="AL2231">
        <v>-0.06</v>
      </c>
      <c r="AM2231">
        <v>7.7</v>
      </c>
      <c r="AN2231">
        <v>11.3</v>
      </c>
      <c r="AO2231">
        <v>-3.6</v>
      </c>
      <c r="AP2231">
        <v>-2</v>
      </c>
      <c r="AQ2231">
        <v>0</v>
      </c>
      <c r="AR2231" s="2">
        <v>0.57999999999999996</v>
      </c>
    </row>
    <row r="2232" spans="6:44" x14ac:dyDescent="0.3">
      <c r="F2232" t="str">
        <f t="shared" si="166"/>
        <v>14031439</v>
      </c>
      <c r="G2232" t="e">
        <f t="shared" si="169"/>
        <v>#N/A</v>
      </c>
      <c r="H2232" s="11">
        <v>1403</v>
      </c>
      <c r="I2232" s="5">
        <v>1439</v>
      </c>
      <c r="J2232" t="s">
        <v>77</v>
      </c>
      <c r="K2232" t="s">
        <v>84</v>
      </c>
      <c r="O2232" s="3"/>
      <c r="P2232" s="4"/>
      <c r="Q2232" s="4"/>
      <c r="R2232" s="2">
        <f t="shared" si="167"/>
        <v>0.58208516242317676</v>
      </c>
      <c r="S2232" s="2">
        <f t="shared" si="168"/>
        <v>0.41791483757682324</v>
      </c>
      <c r="T2232" s="2"/>
      <c r="U2232" s="2"/>
      <c r="V2232" s="37"/>
      <c r="W2232" s="37"/>
      <c r="X2232" s="37"/>
      <c r="Y2232" s="37"/>
      <c r="Z2232" s="37"/>
      <c r="AA2232" s="37"/>
      <c r="AB2232" s="12">
        <v>3</v>
      </c>
      <c r="AC2232">
        <v>8</v>
      </c>
      <c r="AD2232">
        <v>-20</v>
      </c>
      <c r="AE2232">
        <v>7.0000000000000007E-2</v>
      </c>
      <c r="AF2232">
        <v>-4</v>
      </c>
      <c r="AG2232">
        <v>-3</v>
      </c>
      <c r="AH2232">
        <v>1</v>
      </c>
      <c r="AI2232">
        <v>3</v>
      </c>
      <c r="AJ2232">
        <v>9</v>
      </c>
      <c r="AK2232">
        <v>1</v>
      </c>
      <c r="AL2232">
        <v>-0.01</v>
      </c>
      <c r="AM2232">
        <v>-4.5</v>
      </c>
      <c r="AN2232">
        <v>-7.1</v>
      </c>
      <c r="AO2232">
        <v>2.6</v>
      </c>
      <c r="AP2232">
        <v>5</v>
      </c>
      <c r="AQ2232">
        <v>1</v>
      </c>
      <c r="AR2232" s="2">
        <v>0.72</v>
      </c>
    </row>
    <row r="2233" spans="6:44" x14ac:dyDescent="0.3">
      <c r="F2233" t="str">
        <f t="shared" si="166"/>
        <v>14031452</v>
      </c>
      <c r="G2233" t="e">
        <f t="shared" si="169"/>
        <v>#N/A</v>
      </c>
      <c r="H2233" s="11">
        <v>1403</v>
      </c>
      <c r="I2233" s="5">
        <v>1452</v>
      </c>
      <c r="J2233" t="s">
        <v>77</v>
      </c>
      <c r="K2233" t="s">
        <v>85</v>
      </c>
      <c r="O2233" s="3"/>
      <c r="P2233" s="4"/>
      <c r="Q2233" s="4"/>
      <c r="R2233" s="2">
        <f t="shared" si="167"/>
        <v>0.53208516242317683</v>
      </c>
      <c r="S2233" s="2">
        <f t="shared" si="168"/>
        <v>0.46791483757682317</v>
      </c>
      <c r="T2233" s="2"/>
      <c r="U2233" s="2"/>
      <c r="V2233" s="37"/>
      <c r="W2233" s="37"/>
      <c r="X2233" s="37"/>
      <c r="Y2233" s="37"/>
      <c r="Z2233" s="37"/>
      <c r="AA2233" s="37"/>
      <c r="AB2233" s="12">
        <v>3</v>
      </c>
      <c r="AC2233">
        <v>5</v>
      </c>
      <c r="AD2233">
        <v>-1</v>
      </c>
      <c r="AE2233">
        <v>0.02</v>
      </c>
      <c r="AF2233">
        <v>3</v>
      </c>
      <c r="AG2233">
        <v>-3</v>
      </c>
      <c r="AH2233">
        <v>3</v>
      </c>
      <c r="AI2233">
        <v>-2</v>
      </c>
      <c r="AJ2233">
        <v>-4</v>
      </c>
      <c r="AK2233">
        <v>2</v>
      </c>
      <c r="AL2233">
        <v>-7.0000000000000007E-2</v>
      </c>
      <c r="AM2233">
        <v>-4.4000000000000004</v>
      </c>
      <c r="AN2233">
        <v>-4.3</v>
      </c>
      <c r="AO2233">
        <v>-0.1</v>
      </c>
      <c r="AP2233">
        <v>2</v>
      </c>
      <c r="AQ2233">
        <v>1</v>
      </c>
      <c r="AR2233" s="2">
        <v>0.67</v>
      </c>
    </row>
    <row r="2234" spans="6:44" x14ac:dyDescent="0.3">
      <c r="F2234" t="str">
        <f t="shared" si="166"/>
        <v>14031455</v>
      </c>
      <c r="G2234" t="e">
        <f t="shared" si="169"/>
        <v>#N/A</v>
      </c>
      <c r="H2234" s="11">
        <v>1403</v>
      </c>
      <c r="I2234" s="5">
        <v>1455</v>
      </c>
      <c r="J2234" t="s">
        <v>77</v>
      </c>
      <c r="K2234" t="s">
        <v>86</v>
      </c>
      <c r="O2234" s="3"/>
      <c r="P2234" s="4"/>
      <c r="Q2234" s="4"/>
      <c r="R2234" s="2">
        <f t="shared" si="167"/>
        <v>0.54208516242317684</v>
      </c>
      <c r="S2234" s="2">
        <f t="shared" si="168"/>
        <v>0.45791483757682316</v>
      </c>
      <c r="T2234" s="2"/>
      <c r="U2234" s="2"/>
      <c r="V2234" s="37"/>
      <c r="W2234" s="37"/>
      <c r="X2234" s="37"/>
      <c r="Y2234" s="37"/>
      <c r="Z2234" s="37"/>
      <c r="AA2234" s="37"/>
      <c r="AB2234" s="12">
        <v>3</v>
      </c>
      <c r="AC2234">
        <v>4</v>
      </c>
      <c r="AD2234">
        <v>-8</v>
      </c>
      <c r="AE2234">
        <v>-0.05</v>
      </c>
      <c r="AF2234">
        <v>-2</v>
      </c>
      <c r="AG2234">
        <v>-2</v>
      </c>
      <c r="AH2234">
        <v>2</v>
      </c>
      <c r="AI2234">
        <v>4</v>
      </c>
      <c r="AJ2234">
        <v>-2</v>
      </c>
      <c r="AK2234">
        <v>-5</v>
      </c>
      <c r="AL2234">
        <v>-0.04</v>
      </c>
      <c r="AM2234">
        <v>-7.8</v>
      </c>
      <c r="AN2234">
        <v>-6.6</v>
      </c>
      <c r="AO2234">
        <v>-1.2</v>
      </c>
      <c r="AP2234">
        <v>1</v>
      </c>
      <c r="AQ2234">
        <v>1</v>
      </c>
      <c r="AR2234" s="2">
        <v>0.68</v>
      </c>
    </row>
    <row r="2235" spans="6:44" x14ac:dyDescent="0.3">
      <c r="F2235" t="str">
        <f t="shared" si="166"/>
        <v>14031460</v>
      </c>
      <c r="G2235" t="e">
        <f t="shared" si="169"/>
        <v>#N/A</v>
      </c>
      <c r="H2235" s="11">
        <v>1403</v>
      </c>
      <c r="I2235" s="5">
        <v>1460</v>
      </c>
      <c r="J2235" t="s">
        <v>77</v>
      </c>
      <c r="K2235" t="s">
        <v>87</v>
      </c>
      <c r="O2235" s="3"/>
      <c r="P2235" s="4"/>
      <c r="Q2235" s="4"/>
      <c r="R2235" s="2">
        <f t="shared" si="167"/>
        <v>0.78208516242317683</v>
      </c>
      <c r="S2235" s="2">
        <f t="shared" si="168"/>
        <v>0.21791483757682317</v>
      </c>
      <c r="T2235" s="2"/>
      <c r="U2235" s="2"/>
      <c r="V2235" s="37"/>
      <c r="W2235" s="37"/>
      <c r="X2235" s="37"/>
      <c r="Y2235" s="37"/>
      <c r="Z2235" s="37"/>
      <c r="AA2235" s="37"/>
      <c r="AB2235" s="12">
        <v>3</v>
      </c>
      <c r="AC2235">
        <v>14</v>
      </c>
      <c r="AD2235">
        <v>-123</v>
      </c>
      <c r="AE2235">
        <v>0.01</v>
      </c>
      <c r="AF2235">
        <v>4</v>
      </c>
      <c r="AG2235">
        <v>-1</v>
      </c>
      <c r="AH2235">
        <v>0</v>
      </c>
      <c r="AI2235">
        <v>0</v>
      </c>
      <c r="AJ2235">
        <v>4</v>
      </c>
      <c r="AK2235">
        <v>-3</v>
      </c>
      <c r="AL2235">
        <v>-0.02</v>
      </c>
      <c r="AM2235">
        <v>3.9</v>
      </c>
      <c r="AN2235">
        <v>-1.5</v>
      </c>
      <c r="AO2235">
        <v>5.4</v>
      </c>
      <c r="AP2235">
        <v>11</v>
      </c>
      <c r="AQ2235">
        <v>1</v>
      </c>
      <c r="AR2235" s="2">
        <v>0.92</v>
      </c>
    </row>
    <row r="2236" spans="6:44" x14ac:dyDescent="0.3">
      <c r="F2236" t="str">
        <f t="shared" si="166"/>
        <v>14031462</v>
      </c>
      <c r="G2236" t="e">
        <f t="shared" si="169"/>
        <v>#N/A</v>
      </c>
      <c r="H2236" s="11">
        <v>1403</v>
      </c>
      <c r="I2236" s="5">
        <v>1462</v>
      </c>
      <c r="J2236" t="s">
        <v>77</v>
      </c>
      <c r="K2236" t="s">
        <v>88</v>
      </c>
      <c r="O2236" s="3"/>
      <c r="P2236" s="4"/>
      <c r="Q2236" s="4"/>
      <c r="R2236" s="2">
        <f t="shared" si="167"/>
        <v>0.54208516242317684</v>
      </c>
      <c r="S2236" s="2">
        <f t="shared" si="168"/>
        <v>0.45791483757682316</v>
      </c>
      <c r="T2236" s="2"/>
      <c r="U2236" s="2"/>
      <c r="V2236" s="37"/>
      <c r="W2236" s="37"/>
      <c r="X2236" s="37"/>
      <c r="Y2236" s="37"/>
      <c r="Z2236" s="37"/>
      <c r="AA2236" s="37"/>
      <c r="AB2236" s="12">
        <v>3</v>
      </c>
      <c r="AC2236">
        <v>1</v>
      </c>
      <c r="AD2236">
        <v>-2</v>
      </c>
      <c r="AE2236">
        <v>-0.12</v>
      </c>
      <c r="AF2236">
        <v>-3</v>
      </c>
      <c r="AG2236">
        <v>-3</v>
      </c>
      <c r="AH2236">
        <v>1</v>
      </c>
      <c r="AI2236">
        <v>5</v>
      </c>
      <c r="AJ2236">
        <v>3</v>
      </c>
      <c r="AK2236">
        <v>-5</v>
      </c>
      <c r="AL2236">
        <v>-0.09</v>
      </c>
      <c r="AM2236">
        <v>-9.1</v>
      </c>
      <c r="AN2236">
        <v>-9.8000000000000007</v>
      </c>
      <c r="AO2236">
        <v>0.7</v>
      </c>
      <c r="AP2236">
        <v>-2</v>
      </c>
      <c r="AQ2236">
        <v>0</v>
      </c>
      <c r="AR2236" s="2">
        <v>0.68</v>
      </c>
    </row>
    <row r="2237" spans="6:44" x14ac:dyDescent="0.3">
      <c r="F2237" t="str">
        <f t="shared" si="166"/>
        <v>14111417</v>
      </c>
      <c r="G2237" t="e">
        <f t="shared" si="169"/>
        <v>#N/A</v>
      </c>
      <c r="H2237" s="11">
        <v>1411</v>
      </c>
      <c r="I2237" s="5">
        <v>1417</v>
      </c>
      <c r="J2237" t="s">
        <v>78</v>
      </c>
      <c r="K2237" t="s">
        <v>79</v>
      </c>
      <c r="O2237" s="3"/>
      <c r="P2237" s="4"/>
      <c r="Q2237" s="4"/>
      <c r="R2237" s="2">
        <f t="shared" si="167"/>
        <v>-2.7914837576823212E-2</v>
      </c>
      <c r="S2237" s="2">
        <f t="shared" si="168"/>
        <v>1.0279148375768232</v>
      </c>
      <c r="T2237" s="2"/>
      <c r="U2237" s="2"/>
      <c r="V2237" s="37"/>
      <c r="W2237" s="37"/>
      <c r="X2237" s="37"/>
      <c r="Y2237" s="37"/>
      <c r="Z2237" s="37"/>
      <c r="AA2237" s="37"/>
      <c r="AB2237" s="12">
        <v>16</v>
      </c>
      <c r="AC2237">
        <v>11</v>
      </c>
      <c r="AD2237">
        <v>201</v>
      </c>
      <c r="AE2237">
        <v>-0.22</v>
      </c>
      <c r="AF2237">
        <v>-3</v>
      </c>
      <c r="AG2237">
        <v>3</v>
      </c>
      <c r="AH2237">
        <v>1</v>
      </c>
      <c r="AI2237">
        <v>1</v>
      </c>
      <c r="AJ2237">
        <v>0</v>
      </c>
      <c r="AK2237">
        <v>-5</v>
      </c>
      <c r="AL2237">
        <v>0</v>
      </c>
      <c r="AM2237">
        <v>-4.3</v>
      </c>
      <c r="AN2237">
        <v>3.4</v>
      </c>
      <c r="AO2237">
        <v>-7.7</v>
      </c>
      <c r="AP2237">
        <v>-5</v>
      </c>
      <c r="AQ2237">
        <v>0</v>
      </c>
      <c r="AR2237" s="2">
        <v>0.11</v>
      </c>
    </row>
    <row r="2238" spans="6:44" x14ac:dyDescent="0.3">
      <c r="F2238" t="str">
        <f t="shared" si="166"/>
        <v>14111420</v>
      </c>
      <c r="G2238" t="e">
        <f t="shared" si="169"/>
        <v>#N/A</v>
      </c>
      <c r="H2238" s="11">
        <v>1411</v>
      </c>
      <c r="I2238" s="5">
        <v>1420</v>
      </c>
      <c r="J2238" t="s">
        <v>78</v>
      </c>
      <c r="K2238" t="s">
        <v>80</v>
      </c>
      <c r="O2238" s="3"/>
      <c r="P2238" s="4"/>
      <c r="Q2238" s="4"/>
      <c r="R2238" s="2">
        <f t="shared" si="167"/>
        <v>0.30208516242317679</v>
      </c>
      <c r="S2238" s="2">
        <f t="shared" si="168"/>
        <v>0.69791483757682315</v>
      </c>
      <c r="T2238" s="2"/>
      <c r="U2238" s="2"/>
      <c r="V2238" s="37"/>
      <c r="W2238" s="37"/>
      <c r="X2238" s="37"/>
      <c r="Y2238" s="37"/>
      <c r="Z2238" s="37"/>
      <c r="AA2238" s="37"/>
      <c r="AB2238" s="12">
        <v>16</v>
      </c>
      <c r="AC2238">
        <v>16</v>
      </c>
      <c r="AD2238">
        <v>65</v>
      </c>
      <c r="AE2238">
        <v>-0.24</v>
      </c>
      <c r="AF2238">
        <v>-1</v>
      </c>
      <c r="AG2238">
        <v>0</v>
      </c>
      <c r="AH2238">
        <v>0</v>
      </c>
      <c r="AI2238">
        <v>-4</v>
      </c>
      <c r="AJ2238">
        <v>3</v>
      </c>
      <c r="AK2238">
        <v>-3</v>
      </c>
      <c r="AL2238">
        <v>7.0000000000000007E-2</v>
      </c>
      <c r="AM2238">
        <v>5.0999999999999996</v>
      </c>
      <c r="AN2238">
        <v>8.6999999999999993</v>
      </c>
      <c r="AO2238">
        <v>-3.6</v>
      </c>
      <c r="AP2238">
        <v>0</v>
      </c>
      <c r="AQ2238">
        <v>0</v>
      </c>
      <c r="AR2238" s="2">
        <v>0.44</v>
      </c>
    </row>
    <row r="2239" spans="6:44" x14ac:dyDescent="0.3">
      <c r="F2239" t="str">
        <f t="shared" si="166"/>
        <v>14111422</v>
      </c>
      <c r="G2239" t="e">
        <f t="shared" si="169"/>
        <v>#N/A</v>
      </c>
      <c r="H2239" s="11">
        <v>1411</v>
      </c>
      <c r="I2239" s="5">
        <v>1422</v>
      </c>
      <c r="J2239" t="s">
        <v>78</v>
      </c>
      <c r="K2239" t="s">
        <v>81</v>
      </c>
      <c r="O2239" s="3"/>
      <c r="P2239" s="4"/>
      <c r="Q2239" s="4"/>
      <c r="R2239" s="2">
        <f t="shared" si="167"/>
        <v>1.2085162423176782E-2</v>
      </c>
      <c r="S2239" s="2">
        <f t="shared" si="168"/>
        <v>0.98791483757682319</v>
      </c>
      <c r="T2239" s="2"/>
      <c r="U2239" s="2"/>
      <c r="V2239" s="37"/>
      <c r="W2239" s="37"/>
      <c r="X2239" s="37"/>
      <c r="Y2239" s="37"/>
      <c r="Z2239" s="37"/>
      <c r="AA2239" s="37"/>
      <c r="AB2239" s="12">
        <v>16</v>
      </c>
      <c r="AC2239">
        <v>13</v>
      </c>
      <c r="AD2239">
        <v>167</v>
      </c>
      <c r="AE2239">
        <v>-0.33</v>
      </c>
      <c r="AF2239">
        <v>-1</v>
      </c>
      <c r="AG2239">
        <v>4</v>
      </c>
      <c r="AH2239">
        <v>-2</v>
      </c>
      <c r="AI2239">
        <v>-6</v>
      </c>
      <c r="AJ2239">
        <v>-5</v>
      </c>
      <c r="AK2239">
        <v>-8</v>
      </c>
      <c r="AL2239">
        <v>0.02</v>
      </c>
      <c r="AM2239">
        <v>5.5</v>
      </c>
      <c r="AN2239">
        <v>16.399999999999999</v>
      </c>
      <c r="AO2239">
        <v>-10.9</v>
      </c>
      <c r="AP2239">
        <v>-3</v>
      </c>
      <c r="AQ2239">
        <v>0</v>
      </c>
      <c r="AR2239" s="2">
        <v>0.15</v>
      </c>
    </row>
    <row r="2240" spans="6:44" x14ac:dyDescent="0.3">
      <c r="F2240" t="str">
        <f t="shared" si="166"/>
        <v>14111437</v>
      </c>
      <c r="G2240" t="e">
        <f t="shared" si="169"/>
        <v>#N/A</v>
      </c>
      <c r="H2240" s="11">
        <v>1411</v>
      </c>
      <c r="I2240" s="5">
        <v>1437</v>
      </c>
      <c r="J2240" t="s">
        <v>78</v>
      </c>
      <c r="K2240" t="s">
        <v>82</v>
      </c>
      <c r="O2240" s="3"/>
      <c r="P2240" s="4"/>
      <c r="Q2240" s="4"/>
      <c r="R2240" s="2">
        <f t="shared" si="167"/>
        <v>-9.7914837576823205E-2</v>
      </c>
      <c r="S2240" s="2">
        <f t="shared" si="168"/>
        <v>1.0979148375768233</v>
      </c>
      <c r="T2240" s="2"/>
      <c r="U2240" s="2"/>
      <c r="V2240" s="37"/>
      <c r="W2240" s="37"/>
      <c r="X2240" s="37"/>
      <c r="Y2240" s="37"/>
      <c r="Z2240" s="37"/>
      <c r="AA2240" s="37"/>
      <c r="AB2240" s="12">
        <v>16</v>
      </c>
      <c r="AC2240">
        <v>1</v>
      </c>
      <c r="AD2240">
        <v>247</v>
      </c>
      <c r="AE2240">
        <v>-0.44</v>
      </c>
      <c r="AF2240">
        <v>-9</v>
      </c>
      <c r="AG2240">
        <v>3</v>
      </c>
      <c r="AH2240">
        <v>2</v>
      </c>
      <c r="AI2240">
        <v>-2</v>
      </c>
      <c r="AJ2240">
        <v>0</v>
      </c>
      <c r="AK2240">
        <v>-5</v>
      </c>
      <c r="AL2240">
        <v>-0.05</v>
      </c>
      <c r="AM2240">
        <v>-9.5</v>
      </c>
      <c r="AN2240">
        <v>8.8000000000000007</v>
      </c>
      <c r="AO2240">
        <v>-18.3</v>
      </c>
      <c r="AP2240">
        <v>-15</v>
      </c>
      <c r="AQ2240">
        <v>0</v>
      </c>
      <c r="AR2240" s="2">
        <v>0.04</v>
      </c>
    </row>
    <row r="2241" spans="6:44" x14ac:dyDescent="0.3">
      <c r="F2241" t="str">
        <f t="shared" si="166"/>
        <v>14111438</v>
      </c>
      <c r="G2241" t="e">
        <f t="shared" si="169"/>
        <v>#N/A</v>
      </c>
      <c r="H2241" s="11">
        <v>1411</v>
      </c>
      <c r="I2241" s="5">
        <v>1438</v>
      </c>
      <c r="J2241" t="s">
        <v>78</v>
      </c>
      <c r="K2241" t="s">
        <v>83</v>
      </c>
      <c r="O2241" s="3"/>
      <c r="P2241" s="4"/>
      <c r="Q2241" s="4"/>
      <c r="R2241" s="2">
        <f t="shared" si="167"/>
        <v>-8.791483757682321E-2</v>
      </c>
      <c r="S2241" s="2">
        <f t="shared" si="168"/>
        <v>1.0879148375768233</v>
      </c>
      <c r="T2241" s="2"/>
      <c r="U2241" s="2"/>
      <c r="V2241" s="37"/>
      <c r="W2241" s="37"/>
      <c r="X2241" s="37"/>
      <c r="Y2241" s="37"/>
      <c r="Z2241" s="37"/>
      <c r="AA2241" s="37"/>
      <c r="AB2241" s="12">
        <v>16</v>
      </c>
      <c r="AC2241">
        <v>1</v>
      </c>
      <c r="AD2241">
        <v>248</v>
      </c>
      <c r="AE2241">
        <v>-0.5</v>
      </c>
      <c r="AF2241">
        <v>-2</v>
      </c>
      <c r="AG2241">
        <v>8</v>
      </c>
      <c r="AH2241">
        <v>3</v>
      </c>
      <c r="AI2241">
        <v>-5</v>
      </c>
      <c r="AJ2241">
        <v>2</v>
      </c>
      <c r="AK2241">
        <v>-6</v>
      </c>
      <c r="AL2241">
        <v>-0.04</v>
      </c>
      <c r="AM2241">
        <v>10.1</v>
      </c>
      <c r="AN2241">
        <v>26.3</v>
      </c>
      <c r="AO2241">
        <v>-16.2</v>
      </c>
      <c r="AP2241">
        <v>-15</v>
      </c>
      <c r="AQ2241">
        <v>0</v>
      </c>
      <c r="AR2241" s="2">
        <v>0.05</v>
      </c>
    </row>
    <row r="2242" spans="6:44" x14ac:dyDescent="0.3">
      <c r="F2242" t="str">
        <f t="shared" si="166"/>
        <v>14111439</v>
      </c>
      <c r="G2242" t="e">
        <f t="shared" si="169"/>
        <v>#N/A</v>
      </c>
      <c r="H2242" s="11">
        <v>1411</v>
      </c>
      <c r="I2242" s="5">
        <v>1439</v>
      </c>
      <c r="J2242" t="s">
        <v>78</v>
      </c>
      <c r="K2242" t="s">
        <v>84</v>
      </c>
      <c r="O2242" s="3"/>
      <c r="P2242" s="4"/>
      <c r="Q2242" s="4"/>
      <c r="R2242" s="2">
        <f t="shared" si="167"/>
        <v>-4.7914837576823216E-2</v>
      </c>
      <c r="S2242" s="2">
        <f t="shared" si="168"/>
        <v>1.0479148375768232</v>
      </c>
      <c r="T2242" s="2"/>
      <c r="U2242" s="2"/>
      <c r="V2242" s="37"/>
      <c r="W2242" s="37"/>
      <c r="X2242" s="37"/>
      <c r="Y2242" s="37"/>
      <c r="Z2242" s="37"/>
      <c r="AA2242" s="37"/>
      <c r="AB2242" s="12">
        <v>16</v>
      </c>
      <c r="AC2242">
        <v>8</v>
      </c>
      <c r="AD2242">
        <v>217</v>
      </c>
      <c r="AE2242">
        <v>-0.22</v>
      </c>
      <c r="AF2242">
        <v>-6</v>
      </c>
      <c r="AG2242">
        <v>2</v>
      </c>
      <c r="AH2242">
        <v>0</v>
      </c>
      <c r="AI2242">
        <v>-2</v>
      </c>
      <c r="AJ2242">
        <v>5</v>
      </c>
      <c r="AK2242">
        <v>-3</v>
      </c>
      <c r="AL2242">
        <v>0.01</v>
      </c>
      <c r="AM2242">
        <v>-2.1</v>
      </c>
      <c r="AN2242">
        <v>7.9</v>
      </c>
      <c r="AO2242">
        <v>-10</v>
      </c>
      <c r="AP2242">
        <v>-8</v>
      </c>
      <c r="AQ2242">
        <v>0</v>
      </c>
      <c r="AR2242" s="2">
        <v>0.09</v>
      </c>
    </row>
    <row r="2243" spans="6:44" x14ac:dyDescent="0.3">
      <c r="F2243" t="str">
        <f t="shared" si="166"/>
        <v>14111452</v>
      </c>
      <c r="G2243" t="e">
        <f t="shared" si="169"/>
        <v>#N/A</v>
      </c>
      <c r="H2243" s="11">
        <v>1411</v>
      </c>
      <c r="I2243" s="5">
        <v>1452</v>
      </c>
      <c r="J2243" t="s">
        <v>78</v>
      </c>
      <c r="K2243" t="s">
        <v>85</v>
      </c>
      <c r="O2243" s="3"/>
      <c r="P2243" s="4"/>
      <c r="Q2243" s="4"/>
      <c r="R2243" s="2">
        <f t="shared" si="167"/>
        <v>-6.7914837576823206E-2</v>
      </c>
      <c r="S2243" s="2">
        <f t="shared" si="168"/>
        <v>1.0679148375768233</v>
      </c>
      <c r="T2243" s="2"/>
      <c r="U2243" s="2"/>
      <c r="V2243" s="37"/>
      <c r="W2243" s="37"/>
      <c r="X2243" s="37"/>
      <c r="Y2243" s="37"/>
      <c r="Z2243" s="37"/>
      <c r="AA2243" s="37"/>
      <c r="AB2243" s="12">
        <v>16</v>
      </c>
      <c r="AC2243">
        <v>5</v>
      </c>
      <c r="AD2243">
        <v>236</v>
      </c>
      <c r="AE2243">
        <v>-0.27</v>
      </c>
      <c r="AF2243">
        <v>1</v>
      </c>
      <c r="AG2243">
        <v>2</v>
      </c>
      <c r="AH2243">
        <v>2</v>
      </c>
      <c r="AI2243">
        <v>-7</v>
      </c>
      <c r="AJ2243">
        <v>-8</v>
      </c>
      <c r="AK2243">
        <v>-2</v>
      </c>
      <c r="AL2243">
        <v>-0.05</v>
      </c>
      <c r="AM2243">
        <v>-2</v>
      </c>
      <c r="AN2243">
        <v>10.7</v>
      </c>
      <c r="AO2243">
        <v>-12.7</v>
      </c>
      <c r="AP2243">
        <v>-11</v>
      </c>
      <c r="AQ2243">
        <v>0</v>
      </c>
      <c r="AR2243" s="2">
        <v>7.0000000000000007E-2</v>
      </c>
    </row>
    <row r="2244" spans="6:44" x14ac:dyDescent="0.3">
      <c r="F2244" t="str">
        <f t="shared" si="166"/>
        <v>14111455</v>
      </c>
      <c r="G2244" t="e">
        <f t="shared" si="169"/>
        <v>#N/A</v>
      </c>
      <c r="H2244" s="11">
        <v>1411</v>
      </c>
      <c r="I2244" s="5">
        <v>1455</v>
      </c>
      <c r="J2244" t="s">
        <v>78</v>
      </c>
      <c r="K2244" t="s">
        <v>86</v>
      </c>
      <c r="O2244" s="3"/>
      <c r="P2244" s="4"/>
      <c r="Q2244" s="4"/>
      <c r="R2244" s="2">
        <f t="shared" si="167"/>
        <v>-6.7914837576823206E-2</v>
      </c>
      <c r="S2244" s="2">
        <f t="shared" si="168"/>
        <v>1.0679148375768233</v>
      </c>
      <c r="T2244" s="2"/>
      <c r="U2244" s="2"/>
      <c r="V2244" s="37"/>
      <c r="W2244" s="37"/>
      <c r="X2244" s="37"/>
      <c r="Y2244" s="37"/>
      <c r="Z2244" s="37"/>
      <c r="AA2244" s="37"/>
      <c r="AB2244" s="12">
        <v>16</v>
      </c>
      <c r="AC2244">
        <v>4</v>
      </c>
      <c r="AD2244">
        <v>229</v>
      </c>
      <c r="AE2244">
        <v>-0.34</v>
      </c>
      <c r="AF2244">
        <v>-4</v>
      </c>
      <c r="AG2244">
        <v>3</v>
      </c>
      <c r="AH2244">
        <v>1</v>
      </c>
      <c r="AI2244">
        <v>-1</v>
      </c>
      <c r="AJ2244">
        <v>-6</v>
      </c>
      <c r="AK2244">
        <v>-9</v>
      </c>
      <c r="AL2244">
        <v>-0.02</v>
      </c>
      <c r="AM2244">
        <v>-5.4</v>
      </c>
      <c r="AN2244">
        <v>8.4</v>
      </c>
      <c r="AO2244">
        <v>-13.8</v>
      </c>
      <c r="AP2244">
        <v>-12</v>
      </c>
      <c r="AQ2244">
        <v>0</v>
      </c>
      <c r="AR2244" s="2">
        <v>7.0000000000000007E-2</v>
      </c>
    </row>
    <row r="2245" spans="6:44" x14ac:dyDescent="0.3">
      <c r="F2245" t="str">
        <f t="shared" si="166"/>
        <v>14111460</v>
      </c>
      <c r="G2245" t="e">
        <f t="shared" si="169"/>
        <v>#N/A</v>
      </c>
      <c r="H2245" s="11">
        <v>1411</v>
      </c>
      <c r="I2245" s="5">
        <v>1460</v>
      </c>
      <c r="J2245" t="s">
        <v>78</v>
      </c>
      <c r="K2245" t="s">
        <v>87</v>
      </c>
      <c r="O2245" s="3"/>
      <c r="P2245" s="4"/>
      <c r="Q2245" s="4"/>
      <c r="R2245" s="2">
        <f t="shared" si="167"/>
        <v>0.15208516242317677</v>
      </c>
      <c r="S2245" s="2">
        <f t="shared" si="168"/>
        <v>0.84791483757682329</v>
      </c>
      <c r="T2245" s="2"/>
      <c r="U2245" s="2"/>
      <c r="V2245" s="37"/>
      <c r="W2245" s="37"/>
      <c r="X2245" s="37"/>
      <c r="Y2245" s="37"/>
      <c r="Z2245" s="37"/>
      <c r="AA2245" s="37"/>
      <c r="AB2245" s="12">
        <v>16</v>
      </c>
      <c r="AC2245">
        <v>14</v>
      </c>
      <c r="AD2245">
        <v>114</v>
      </c>
      <c r="AE2245">
        <v>-0.28000000000000003</v>
      </c>
      <c r="AF2245">
        <v>2</v>
      </c>
      <c r="AG2245">
        <v>4</v>
      </c>
      <c r="AH2245">
        <v>-1</v>
      </c>
      <c r="AI2245">
        <v>-5</v>
      </c>
      <c r="AJ2245">
        <v>0</v>
      </c>
      <c r="AK2245">
        <v>-7</v>
      </c>
      <c r="AL2245">
        <v>0</v>
      </c>
      <c r="AM2245">
        <v>6.3</v>
      </c>
      <c r="AN2245">
        <v>13.5</v>
      </c>
      <c r="AO2245">
        <v>-7.2</v>
      </c>
      <c r="AP2245">
        <v>-2</v>
      </c>
      <c r="AQ2245">
        <v>0</v>
      </c>
      <c r="AR2245" s="2">
        <v>0.28999999999999998</v>
      </c>
    </row>
    <row r="2246" spans="6:44" x14ac:dyDescent="0.3">
      <c r="F2246" t="str">
        <f t="shared" si="166"/>
        <v>14171420</v>
      </c>
      <c r="G2246" t="e">
        <f t="shared" si="169"/>
        <v>#N/A</v>
      </c>
      <c r="H2246" s="11">
        <v>1417</v>
      </c>
      <c r="I2246" s="5">
        <v>1420</v>
      </c>
      <c r="J2246" t="s">
        <v>79</v>
      </c>
      <c r="K2246" t="s">
        <v>80</v>
      </c>
      <c r="O2246" s="3"/>
      <c r="P2246" s="4"/>
      <c r="Q2246" s="4"/>
      <c r="R2246" s="2">
        <f t="shared" si="167"/>
        <v>0.78208516242317683</v>
      </c>
      <c r="S2246" s="2">
        <f t="shared" si="168"/>
        <v>0.21791483757682317</v>
      </c>
      <c r="T2246" s="2"/>
      <c r="U2246" s="2"/>
      <c r="V2246" s="37"/>
      <c r="W2246" s="37"/>
      <c r="X2246" s="37"/>
      <c r="Y2246" s="37"/>
      <c r="Z2246" s="37"/>
      <c r="AA2246" s="37"/>
      <c r="AB2246" s="12">
        <v>11</v>
      </c>
      <c r="AC2246">
        <v>16</v>
      </c>
      <c r="AD2246">
        <v>-136</v>
      </c>
      <c r="AE2246">
        <v>-0.02</v>
      </c>
      <c r="AF2246">
        <v>2</v>
      </c>
      <c r="AG2246">
        <v>-3</v>
      </c>
      <c r="AH2246">
        <v>-1</v>
      </c>
      <c r="AI2246">
        <v>-5</v>
      </c>
      <c r="AJ2246">
        <v>3</v>
      </c>
      <c r="AK2246">
        <v>2</v>
      </c>
      <c r="AL2246">
        <v>7.0000000000000007E-2</v>
      </c>
      <c r="AM2246">
        <v>9.4</v>
      </c>
      <c r="AN2246">
        <v>5.3</v>
      </c>
      <c r="AO2246">
        <v>4.0999999999999996</v>
      </c>
      <c r="AP2246">
        <v>5</v>
      </c>
      <c r="AQ2246">
        <v>1</v>
      </c>
      <c r="AR2246" s="2">
        <v>0.92</v>
      </c>
    </row>
    <row r="2247" spans="6:44" x14ac:dyDescent="0.3">
      <c r="F2247" t="str">
        <f t="shared" si="166"/>
        <v>14171422</v>
      </c>
      <c r="G2247" t="e">
        <f t="shared" si="169"/>
        <v>#N/A</v>
      </c>
      <c r="H2247" s="11">
        <v>1417</v>
      </c>
      <c r="I2247" s="5">
        <v>1422</v>
      </c>
      <c r="J2247" t="s">
        <v>79</v>
      </c>
      <c r="K2247" t="s">
        <v>81</v>
      </c>
      <c r="O2247" s="3"/>
      <c r="P2247" s="4"/>
      <c r="Q2247" s="4"/>
      <c r="R2247" s="2">
        <f t="shared" si="167"/>
        <v>0.60208516242317678</v>
      </c>
      <c r="S2247" s="2">
        <f t="shared" si="168"/>
        <v>0.39791483757682322</v>
      </c>
      <c r="T2247" s="2"/>
      <c r="U2247" s="2"/>
      <c r="V2247" s="37"/>
      <c r="W2247" s="37"/>
      <c r="X2247" s="37"/>
      <c r="Y2247" s="37"/>
      <c r="Z2247" s="37"/>
      <c r="AA2247" s="37"/>
      <c r="AB2247" s="12">
        <v>11</v>
      </c>
      <c r="AC2247">
        <v>13</v>
      </c>
      <c r="AD2247">
        <v>-34</v>
      </c>
      <c r="AE2247">
        <v>-0.11</v>
      </c>
      <c r="AF2247">
        <v>2</v>
      </c>
      <c r="AG2247">
        <v>1</v>
      </c>
      <c r="AH2247">
        <v>-3</v>
      </c>
      <c r="AI2247">
        <v>-7</v>
      </c>
      <c r="AJ2247">
        <v>-5</v>
      </c>
      <c r="AK2247">
        <v>-3</v>
      </c>
      <c r="AL2247">
        <v>0.02</v>
      </c>
      <c r="AM2247">
        <v>9.8000000000000007</v>
      </c>
      <c r="AN2247">
        <v>13</v>
      </c>
      <c r="AO2247">
        <v>-3.2</v>
      </c>
      <c r="AP2247">
        <v>2</v>
      </c>
      <c r="AQ2247">
        <v>1</v>
      </c>
      <c r="AR2247" s="2">
        <v>0.74</v>
      </c>
    </row>
    <row r="2248" spans="6:44" x14ac:dyDescent="0.3">
      <c r="F2248" t="str">
        <f t="shared" si="166"/>
        <v>14171437</v>
      </c>
      <c r="G2248" t="e">
        <f t="shared" si="169"/>
        <v>#N/A</v>
      </c>
      <c r="H2248" s="11">
        <v>1417</v>
      </c>
      <c r="I2248" s="5">
        <v>1437</v>
      </c>
      <c r="J2248" t="s">
        <v>79</v>
      </c>
      <c r="K2248" t="s">
        <v>82</v>
      </c>
      <c r="O2248" s="3"/>
      <c r="P2248" s="4"/>
      <c r="Q2248" s="4"/>
      <c r="R2248" s="2">
        <f t="shared" si="167"/>
        <v>0.27208516242317676</v>
      </c>
      <c r="S2248" s="2">
        <f t="shared" si="168"/>
        <v>0.72791483757682318</v>
      </c>
      <c r="T2248" s="2"/>
      <c r="U2248" s="2"/>
      <c r="V2248" s="37"/>
      <c r="W2248" s="37"/>
      <c r="X2248" s="37"/>
      <c r="Y2248" s="37"/>
      <c r="Z2248" s="37"/>
      <c r="AA2248" s="37"/>
      <c r="AB2248" s="12">
        <v>11</v>
      </c>
      <c r="AC2248">
        <v>1</v>
      </c>
      <c r="AD2248">
        <v>46</v>
      </c>
      <c r="AE2248">
        <v>-0.22</v>
      </c>
      <c r="AF2248">
        <v>-6</v>
      </c>
      <c r="AG2248">
        <v>0</v>
      </c>
      <c r="AH2248">
        <v>1</v>
      </c>
      <c r="AI2248">
        <v>-3</v>
      </c>
      <c r="AJ2248">
        <v>0</v>
      </c>
      <c r="AK2248">
        <v>0</v>
      </c>
      <c r="AL2248">
        <v>-0.05</v>
      </c>
      <c r="AM2248">
        <v>-5.2</v>
      </c>
      <c r="AN2248">
        <v>5.4</v>
      </c>
      <c r="AO2248">
        <v>-10.6</v>
      </c>
      <c r="AP2248">
        <v>-10</v>
      </c>
      <c r="AQ2248">
        <v>0</v>
      </c>
      <c r="AR2248" s="2">
        <v>0.41</v>
      </c>
    </row>
    <row r="2249" spans="6:44" x14ac:dyDescent="0.3">
      <c r="F2249" t="str">
        <f t="shared" si="166"/>
        <v>14171438</v>
      </c>
      <c r="G2249" t="e">
        <f t="shared" si="169"/>
        <v>#N/A</v>
      </c>
      <c r="H2249" s="11">
        <v>1417</v>
      </c>
      <c r="I2249" s="5">
        <v>1438</v>
      </c>
      <c r="J2249" t="s">
        <v>79</v>
      </c>
      <c r="K2249" t="s">
        <v>83</v>
      </c>
      <c r="O2249" s="3"/>
      <c r="P2249" s="4"/>
      <c r="Q2249" s="4"/>
      <c r="R2249" s="2">
        <f t="shared" si="167"/>
        <v>0.29208516242317678</v>
      </c>
      <c r="S2249" s="2">
        <f t="shared" si="168"/>
        <v>0.70791483757682316</v>
      </c>
      <c r="T2249" s="2"/>
      <c r="U2249" s="2"/>
      <c r="V2249" s="37"/>
      <c r="W2249" s="37"/>
      <c r="X2249" s="37"/>
      <c r="Y2249" s="37"/>
      <c r="Z2249" s="37"/>
      <c r="AA2249" s="37"/>
      <c r="AB2249" s="12">
        <v>11</v>
      </c>
      <c r="AC2249">
        <v>1</v>
      </c>
      <c r="AD2249">
        <v>47</v>
      </c>
      <c r="AE2249">
        <v>-0.28000000000000003</v>
      </c>
      <c r="AF2249">
        <v>1</v>
      </c>
      <c r="AG2249">
        <v>5</v>
      </c>
      <c r="AH2249">
        <v>2</v>
      </c>
      <c r="AI2249">
        <v>-6</v>
      </c>
      <c r="AJ2249">
        <v>2</v>
      </c>
      <c r="AK2249">
        <v>-1</v>
      </c>
      <c r="AL2249">
        <v>-0.04</v>
      </c>
      <c r="AM2249">
        <v>14.4</v>
      </c>
      <c r="AN2249">
        <v>22.9</v>
      </c>
      <c r="AO2249">
        <v>-8.5</v>
      </c>
      <c r="AP2249">
        <v>-10</v>
      </c>
      <c r="AQ2249">
        <v>0</v>
      </c>
      <c r="AR2249" s="2">
        <v>0.43</v>
      </c>
    </row>
    <row r="2250" spans="6:44" x14ac:dyDescent="0.3">
      <c r="F2250" t="str">
        <f t="shared" si="166"/>
        <v>14171439</v>
      </c>
      <c r="G2250" t="e">
        <f t="shared" si="169"/>
        <v>#N/A</v>
      </c>
      <c r="H2250" s="11">
        <v>1417</v>
      </c>
      <c r="I2250" s="5">
        <v>1439</v>
      </c>
      <c r="J2250" t="s">
        <v>79</v>
      </c>
      <c r="K2250" t="s">
        <v>84</v>
      </c>
      <c r="O2250" s="3"/>
      <c r="P2250" s="4"/>
      <c r="Q2250" s="4"/>
      <c r="R2250" s="2">
        <f t="shared" si="167"/>
        <v>0.45208516242317676</v>
      </c>
      <c r="S2250" s="2">
        <f t="shared" si="168"/>
        <v>0.54791483757682324</v>
      </c>
      <c r="T2250" s="2"/>
      <c r="U2250" s="2"/>
      <c r="V2250" s="37"/>
      <c r="W2250" s="37"/>
      <c r="X2250" s="37"/>
      <c r="Y2250" s="37"/>
      <c r="Z2250" s="37"/>
      <c r="AA2250" s="37"/>
      <c r="AB2250" s="12">
        <v>11</v>
      </c>
      <c r="AC2250">
        <v>8</v>
      </c>
      <c r="AD2250">
        <v>16</v>
      </c>
      <c r="AE2250">
        <v>0</v>
      </c>
      <c r="AF2250">
        <v>-3</v>
      </c>
      <c r="AG2250">
        <v>-1</v>
      </c>
      <c r="AH2250">
        <v>-1</v>
      </c>
      <c r="AI2250">
        <v>-3</v>
      </c>
      <c r="AJ2250">
        <v>5</v>
      </c>
      <c r="AK2250">
        <v>2</v>
      </c>
      <c r="AL2250">
        <v>0.01</v>
      </c>
      <c r="AM2250">
        <v>2.2000000000000002</v>
      </c>
      <c r="AN2250">
        <v>4.5</v>
      </c>
      <c r="AO2250">
        <v>-2.2999999999999998</v>
      </c>
      <c r="AP2250">
        <v>-3</v>
      </c>
      <c r="AQ2250">
        <v>0</v>
      </c>
      <c r="AR2250" s="2">
        <v>0.59</v>
      </c>
    </row>
    <row r="2251" spans="6:44" x14ac:dyDescent="0.3">
      <c r="F2251" t="str">
        <f t="shared" si="166"/>
        <v>14171452</v>
      </c>
      <c r="G2251" t="e">
        <f t="shared" si="169"/>
        <v>#N/A</v>
      </c>
      <c r="H2251" s="11">
        <v>1417</v>
      </c>
      <c r="I2251" s="5">
        <v>1452</v>
      </c>
      <c r="J2251" t="s">
        <v>79</v>
      </c>
      <c r="K2251" t="s">
        <v>85</v>
      </c>
      <c r="O2251" s="3"/>
      <c r="P2251" s="4"/>
      <c r="Q2251" s="4"/>
      <c r="R2251" s="2">
        <f t="shared" si="167"/>
        <v>0.38208516242317681</v>
      </c>
      <c r="S2251" s="2">
        <f t="shared" si="168"/>
        <v>0.61791483757682319</v>
      </c>
      <c r="T2251" s="2"/>
      <c r="U2251" s="2"/>
      <c r="V2251" s="37"/>
      <c r="W2251" s="37"/>
      <c r="X2251" s="37"/>
      <c r="Y2251" s="37"/>
      <c r="Z2251" s="37"/>
      <c r="AA2251" s="37"/>
      <c r="AB2251" s="12">
        <v>11</v>
      </c>
      <c r="AC2251">
        <v>5</v>
      </c>
      <c r="AD2251">
        <v>35</v>
      </c>
      <c r="AE2251">
        <v>-0.05</v>
      </c>
      <c r="AF2251">
        <v>4</v>
      </c>
      <c r="AG2251">
        <v>-1</v>
      </c>
      <c r="AH2251">
        <v>1</v>
      </c>
      <c r="AI2251">
        <v>-8</v>
      </c>
      <c r="AJ2251">
        <v>-8</v>
      </c>
      <c r="AK2251">
        <v>3</v>
      </c>
      <c r="AL2251">
        <v>-0.05</v>
      </c>
      <c r="AM2251">
        <v>2.2999999999999998</v>
      </c>
      <c r="AN2251">
        <v>7.3</v>
      </c>
      <c r="AO2251">
        <v>-5</v>
      </c>
      <c r="AP2251">
        <v>-6</v>
      </c>
      <c r="AQ2251">
        <v>0</v>
      </c>
      <c r="AR2251" s="2">
        <v>0.52</v>
      </c>
    </row>
    <row r="2252" spans="6:44" x14ac:dyDescent="0.3">
      <c r="F2252" t="str">
        <f t="shared" si="166"/>
        <v>14171455</v>
      </c>
      <c r="G2252" t="e">
        <f t="shared" si="169"/>
        <v>#N/A</v>
      </c>
      <c r="H2252" s="11">
        <v>1417</v>
      </c>
      <c r="I2252" s="5">
        <v>1455</v>
      </c>
      <c r="J2252" t="s">
        <v>79</v>
      </c>
      <c r="K2252" t="s">
        <v>86</v>
      </c>
      <c r="O2252" s="3"/>
      <c r="P2252" s="4"/>
      <c r="Q2252" s="4"/>
      <c r="R2252" s="2">
        <f t="shared" si="167"/>
        <v>0.39208516242317681</v>
      </c>
      <c r="S2252" s="2">
        <f t="shared" si="168"/>
        <v>0.60791483757682319</v>
      </c>
      <c r="T2252" s="2"/>
      <c r="U2252" s="2"/>
      <c r="V2252" s="37"/>
      <c r="W2252" s="37"/>
      <c r="X2252" s="37"/>
      <c r="Y2252" s="37"/>
      <c r="Z2252" s="37"/>
      <c r="AA2252" s="37"/>
      <c r="AB2252" s="12">
        <v>11</v>
      </c>
      <c r="AC2252">
        <v>4</v>
      </c>
      <c r="AD2252">
        <v>28</v>
      </c>
      <c r="AE2252">
        <v>-0.12</v>
      </c>
      <c r="AF2252">
        <v>-1</v>
      </c>
      <c r="AG2252">
        <v>0</v>
      </c>
      <c r="AH2252">
        <v>0</v>
      </c>
      <c r="AI2252">
        <v>-2</v>
      </c>
      <c r="AJ2252">
        <v>-6</v>
      </c>
      <c r="AK2252">
        <v>-4</v>
      </c>
      <c r="AL2252">
        <v>-0.02</v>
      </c>
      <c r="AM2252">
        <v>-1.1000000000000001</v>
      </c>
      <c r="AN2252">
        <v>5</v>
      </c>
      <c r="AO2252">
        <v>-6.1</v>
      </c>
      <c r="AP2252">
        <v>-7</v>
      </c>
      <c r="AQ2252">
        <v>0</v>
      </c>
      <c r="AR2252" s="2">
        <v>0.53</v>
      </c>
    </row>
    <row r="2253" spans="6:44" x14ac:dyDescent="0.3">
      <c r="F2253" t="str">
        <f t="shared" si="166"/>
        <v>14171460</v>
      </c>
      <c r="G2253" t="e">
        <f t="shared" si="169"/>
        <v>#N/A</v>
      </c>
      <c r="H2253" s="11">
        <v>1417</v>
      </c>
      <c r="I2253" s="5">
        <v>1460</v>
      </c>
      <c r="J2253" t="s">
        <v>79</v>
      </c>
      <c r="K2253" t="s">
        <v>87</v>
      </c>
      <c r="O2253" s="3"/>
      <c r="P2253" s="4"/>
      <c r="Q2253" s="4"/>
      <c r="R2253" s="2">
        <f t="shared" si="167"/>
        <v>0.72208516242317677</v>
      </c>
      <c r="S2253" s="2">
        <f t="shared" si="168"/>
        <v>0.27791483757682323</v>
      </c>
      <c r="T2253" s="2"/>
      <c r="U2253" s="2"/>
      <c r="V2253" s="37"/>
      <c r="W2253" s="37"/>
      <c r="X2253" s="37"/>
      <c r="Y2253" s="37"/>
      <c r="Z2253" s="37"/>
      <c r="AA2253" s="37"/>
      <c r="AB2253" s="12">
        <v>11</v>
      </c>
      <c r="AC2253">
        <v>14</v>
      </c>
      <c r="AD2253">
        <v>-87</v>
      </c>
      <c r="AE2253">
        <v>-0.06</v>
      </c>
      <c r="AF2253">
        <v>5</v>
      </c>
      <c r="AG2253">
        <v>1</v>
      </c>
      <c r="AH2253">
        <v>-2</v>
      </c>
      <c r="AI2253">
        <v>-6</v>
      </c>
      <c r="AJ2253">
        <v>0</v>
      </c>
      <c r="AK2253">
        <v>-2</v>
      </c>
      <c r="AL2253">
        <v>0</v>
      </c>
      <c r="AM2253">
        <v>10.6</v>
      </c>
      <c r="AN2253">
        <v>10.1</v>
      </c>
      <c r="AO2253">
        <v>0.5</v>
      </c>
      <c r="AP2253">
        <v>3</v>
      </c>
      <c r="AQ2253">
        <v>1</v>
      </c>
      <c r="AR2253" s="2">
        <v>0.86</v>
      </c>
    </row>
    <row r="2254" spans="6:44" x14ac:dyDescent="0.3">
      <c r="F2254" t="str">
        <f t="shared" si="166"/>
        <v>14171462</v>
      </c>
      <c r="G2254" t="e">
        <f t="shared" si="169"/>
        <v>#N/A</v>
      </c>
      <c r="H2254" s="11">
        <v>1417</v>
      </c>
      <c r="I2254" s="5">
        <v>1462</v>
      </c>
      <c r="J2254" t="s">
        <v>79</v>
      </c>
      <c r="K2254" t="s">
        <v>88</v>
      </c>
      <c r="O2254" s="3"/>
      <c r="P2254" s="4"/>
      <c r="Q2254" s="4"/>
      <c r="R2254" s="2">
        <f t="shared" si="167"/>
        <v>0.40208516242317682</v>
      </c>
      <c r="S2254" s="2">
        <f t="shared" si="168"/>
        <v>0.59791483757682318</v>
      </c>
      <c r="T2254" s="2"/>
      <c r="U2254" s="2"/>
      <c r="V2254" s="37"/>
      <c r="W2254" s="37"/>
      <c r="X2254" s="37"/>
      <c r="Y2254" s="37"/>
      <c r="Z2254" s="37"/>
      <c r="AA2254" s="37"/>
      <c r="AB2254" s="12">
        <v>11</v>
      </c>
      <c r="AC2254">
        <v>1</v>
      </c>
      <c r="AD2254">
        <v>34</v>
      </c>
      <c r="AE2254">
        <v>-0.19</v>
      </c>
      <c r="AF2254">
        <v>-2</v>
      </c>
      <c r="AG2254">
        <v>-1</v>
      </c>
      <c r="AH2254">
        <v>-1</v>
      </c>
      <c r="AI2254">
        <v>-1</v>
      </c>
      <c r="AJ2254">
        <v>-1</v>
      </c>
      <c r="AK2254">
        <v>-4</v>
      </c>
      <c r="AL2254">
        <v>-7.0000000000000007E-2</v>
      </c>
      <c r="AM2254">
        <v>-2.4</v>
      </c>
      <c r="AN2254">
        <v>1.8</v>
      </c>
      <c r="AO2254">
        <v>-4.2</v>
      </c>
      <c r="AP2254">
        <v>-10</v>
      </c>
      <c r="AQ2254">
        <v>0</v>
      </c>
      <c r="AR2254" s="2">
        <v>0.54</v>
      </c>
    </row>
    <row r="2255" spans="6:44" x14ac:dyDescent="0.3">
      <c r="F2255" t="str">
        <f t="shared" si="166"/>
        <v>14201422</v>
      </c>
      <c r="G2255" t="e">
        <f t="shared" si="169"/>
        <v>#N/A</v>
      </c>
      <c r="H2255" s="11">
        <v>1420</v>
      </c>
      <c r="I2255" s="5">
        <v>1422</v>
      </c>
      <c r="J2255" t="s">
        <v>80</v>
      </c>
      <c r="K2255" t="s">
        <v>81</v>
      </c>
      <c r="O2255" s="3"/>
      <c r="P2255" s="4"/>
      <c r="Q2255" s="4"/>
      <c r="R2255" s="2">
        <f t="shared" si="167"/>
        <v>0.17208516242317679</v>
      </c>
      <c r="S2255" s="2">
        <f t="shared" si="168"/>
        <v>0.82791483757682327</v>
      </c>
      <c r="T2255" s="2"/>
      <c r="U2255" s="2"/>
      <c r="V2255" s="37"/>
      <c r="W2255" s="37"/>
      <c r="X2255" s="37"/>
      <c r="Y2255" s="37"/>
      <c r="Z2255" s="37"/>
      <c r="AA2255" s="37"/>
      <c r="AB2255" s="12">
        <v>16</v>
      </c>
      <c r="AC2255">
        <v>13</v>
      </c>
      <c r="AD2255">
        <v>102</v>
      </c>
      <c r="AE2255">
        <v>-0.09</v>
      </c>
      <c r="AF2255">
        <v>0</v>
      </c>
      <c r="AG2255">
        <v>4</v>
      </c>
      <c r="AH2255">
        <v>-2</v>
      </c>
      <c r="AI2255">
        <v>-2</v>
      </c>
      <c r="AJ2255">
        <v>-8</v>
      </c>
      <c r="AK2255">
        <v>-5</v>
      </c>
      <c r="AL2255">
        <v>-0.05</v>
      </c>
      <c r="AM2255">
        <v>0.4</v>
      </c>
      <c r="AN2255">
        <v>7.7</v>
      </c>
      <c r="AO2255">
        <v>-7.3</v>
      </c>
      <c r="AP2255">
        <v>-3</v>
      </c>
      <c r="AQ2255">
        <v>0</v>
      </c>
      <c r="AR2255" s="2">
        <v>0.31</v>
      </c>
    </row>
    <row r="2256" spans="6:44" x14ac:dyDescent="0.3">
      <c r="F2256" t="str">
        <f t="shared" si="166"/>
        <v>14201437</v>
      </c>
      <c r="G2256" t="e">
        <f t="shared" si="169"/>
        <v>#N/A</v>
      </c>
      <c r="H2256" s="11">
        <v>1420</v>
      </c>
      <c r="I2256" s="5">
        <v>1437</v>
      </c>
      <c r="J2256" t="s">
        <v>80</v>
      </c>
      <c r="K2256" t="s">
        <v>82</v>
      </c>
      <c r="O2256" s="3"/>
      <c r="P2256" s="4"/>
      <c r="Q2256" s="4"/>
      <c r="R2256" s="2">
        <f t="shared" si="167"/>
        <v>-3.7914837576823207E-2</v>
      </c>
      <c r="S2256" s="2">
        <f t="shared" si="168"/>
        <v>1.0379148375768232</v>
      </c>
      <c r="T2256" s="2"/>
      <c r="U2256" s="2"/>
      <c r="V2256" s="37"/>
      <c r="W2256" s="37"/>
      <c r="X2256" s="37"/>
      <c r="Y2256" s="37"/>
      <c r="Z2256" s="37"/>
      <c r="AA2256" s="37"/>
      <c r="AB2256" s="12">
        <v>16</v>
      </c>
      <c r="AC2256">
        <v>1</v>
      </c>
      <c r="AD2256">
        <v>182</v>
      </c>
      <c r="AE2256">
        <v>-0.2</v>
      </c>
      <c r="AF2256">
        <v>-8</v>
      </c>
      <c r="AG2256">
        <v>3</v>
      </c>
      <c r="AH2256">
        <v>2</v>
      </c>
      <c r="AI2256">
        <v>2</v>
      </c>
      <c r="AJ2256">
        <v>-3</v>
      </c>
      <c r="AK2256">
        <v>-2</v>
      </c>
      <c r="AL2256">
        <v>-0.12</v>
      </c>
      <c r="AM2256">
        <v>-14.6</v>
      </c>
      <c r="AN2256">
        <v>0.1</v>
      </c>
      <c r="AO2256">
        <v>-14.7</v>
      </c>
      <c r="AP2256">
        <v>-15</v>
      </c>
      <c r="AQ2256">
        <v>0</v>
      </c>
      <c r="AR2256" s="2">
        <v>0.1</v>
      </c>
    </row>
    <row r="2257" spans="6:44" x14ac:dyDescent="0.3">
      <c r="F2257" t="str">
        <f t="shared" si="166"/>
        <v>14201439</v>
      </c>
      <c r="G2257" t="e">
        <f t="shared" si="169"/>
        <v>#N/A</v>
      </c>
      <c r="H2257" s="11">
        <v>1420</v>
      </c>
      <c r="I2257" s="5">
        <v>1439</v>
      </c>
      <c r="J2257" t="s">
        <v>80</v>
      </c>
      <c r="K2257" t="s">
        <v>84</v>
      </c>
      <c r="O2257" s="3"/>
      <c r="P2257" s="4"/>
      <c r="Q2257" s="4"/>
      <c r="R2257" s="2">
        <f t="shared" si="167"/>
        <v>5.208516242317679E-2</v>
      </c>
      <c r="S2257" s="2">
        <f t="shared" si="168"/>
        <v>0.94791483757682315</v>
      </c>
      <c r="T2257" s="2"/>
      <c r="U2257" s="2"/>
      <c r="V2257" s="37"/>
      <c r="W2257" s="37"/>
      <c r="X2257" s="37"/>
      <c r="Y2257" s="37"/>
      <c r="Z2257" s="37"/>
      <c r="AA2257" s="37"/>
      <c r="AB2257" s="12">
        <v>16</v>
      </c>
      <c r="AC2257">
        <v>8</v>
      </c>
      <c r="AD2257">
        <v>152</v>
      </c>
      <c r="AE2257">
        <v>0.02</v>
      </c>
      <c r="AF2257">
        <v>-5</v>
      </c>
      <c r="AG2257">
        <v>2</v>
      </c>
      <c r="AH2257">
        <v>0</v>
      </c>
      <c r="AI2257">
        <v>2</v>
      </c>
      <c r="AJ2257">
        <v>2</v>
      </c>
      <c r="AK2257">
        <v>0</v>
      </c>
      <c r="AL2257">
        <v>-0.06</v>
      </c>
      <c r="AM2257">
        <v>-7.2</v>
      </c>
      <c r="AN2257">
        <v>-0.8</v>
      </c>
      <c r="AO2257">
        <v>-6.4</v>
      </c>
      <c r="AP2257">
        <v>-8</v>
      </c>
      <c r="AQ2257">
        <v>0</v>
      </c>
      <c r="AR2257" s="2">
        <v>0.19</v>
      </c>
    </row>
    <row r="2258" spans="6:44" x14ac:dyDescent="0.3">
      <c r="F2258" t="str">
        <f t="shared" si="166"/>
        <v>14201452</v>
      </c>
      <c r="G2258" t="e">
        <f t="shared" si="169"/>
        <v>#N/A</v>
      </c>
      <c r="H2258" s="11">
        <v>1420</v>
      </c>
      <c r="I2258" s="5">
        <v>1452</v>
      </c>
      <c r="J2258" t="s">
        <v>80</v>
      </c>
      <c r="K2258" t="s">
        <v>85</v>
      </c>
      <c r="O2258" s="3"/>
      <c r="P2258" s="4"/>
      <c r="Q2258" s="4"/>
      <c r="R2258" s="2">
        <f t="shared" si="167"/>
        <v>1.2085162423176782E-2</v>
      </c>
      <c r="S2258" s="2">
        <f t="shared" si="168"/>
        <v>0.98791483757682319</v>
      </c>
      <c r="T2258" s="2"/>
      <c r="U2258" s="2"/>
      <c r="V2258" s="37"/>
      <c r="W2258" s="37"/>
      <c r="X2258" s="37"/>
      <c r="Y2258" s="37"/>
      <c r="Z2258" s="37"/>
      <c r="AA2258" s="37"/>
      <c r="AB2258" s="12">
        <v>16</v>
      </c>
      <c r="AC2258">
        <v>5</v>
      </c>
      <c r="AD2258">
        <v>171</v>
      </c>
      <c r="AE2258">
        <v>-0.03</v>
      </c>
      <c r="AF2258">
        <v>2</v>
      </c>
      <c r="AG2258">
        <v>2</v>
      </c>
      <c r="AH2258">
        <v>2</v>
      </c>
      <c r="AI2258">
        <v>-3</v>
      </c>
      <c r="AJ2258">
        <v>-11</v>
      </c>
      <c r="AK2258">
        <v>1</v>
      </c>
      <c r="AL2258">
        <v>-0.12</v>
      </c>
      <c r="AM2258">
        <v>-7.1</v>
      </c>
      <c r="AN2258">
        <v>2</v>
      </c>
      <c r="AO2258">
        <v>-9.1</v>
      </c>
      <c r="AP2258">
        <v>-11</v>
      </c>
      <c r="AQ2258">
        <v>0</v>
      </c>
      <c r="AR2258" s="2">
        <v>0.15</v>
      </c>
    </row>
    <row r="2259" spans="6:44" x14ac:dyDescent="0.3">
      <c r="F2259" t="str">
        <f t="shared" si="166"/>
        <v>14201455</v>
      </c>
      <c r="G2259" t="e">
        <f t="shared" si="169"/>
        <v>#N/A</v>
      </c>
      <c r="H2259" s="11">
        <v>1420</v>
      </c>
      <c r="I2259" s="5">
        <v>1455</v>
      </c>
      <c r="J2259" t="s">
        <v>80</v>
      </c>
      <c r="K2259" t="s">
        <v>86</v>
      </c>
      <c r="O2259" s="3"/>
      <c r="P2259" s="4"/>
      <c r="Q2259" s="4"/>
      <c r="R2259" s="2">
        <f t="shared" si="167"/>
        <v>2.2085162423176791E-2</v>
      </c>
      <c r="S2259" s="2">
        <f t="shared" si="168"/>
        <v>0.97791483757682318</v>
      </c>
      <c r="T2259" s="2"/>
      <c r="U2259" s="2"/>
      <c r="V2259" s="37"/>
      <c r="W2259" s="37"/>
      <c r="X2259" s="37"/>
      <c r="Y2259" s="37"/>
      <c r="Z2259" s="37"/>
      <c r="AA2259" s="37"/>
      <c r="AB2259" s="12">
        <v>16</v>
      </c>
      <c r="AC2259">
        <v>4</v>
      </c>
      <c r="AD2259">
        <v>164</v>
      </c>
      <c r="AE2259">
        <v>-0.1</v>
      </c>
      <c r="AF2259">
        <v>-3</v>
      </c>
      <c r="AG2259">
        <v>3</v>
      </c>
      <c r="AH2259">
        <v>1</v>
      </c>
      <c r="AI2259">
        <v>3</v>
      </c>
      <c r="AJ2259">
        <v>-9</v>
      </c>
      <c r="AK2259">
        <v>-6</v>
      </c>
      <c r="AL2259">
        <v>-0.09</v>
      </c>
      <c r="AM2259">
        <v>-10.5</v>
      </c>
      <c r="AN2259">
        <v>-0.3</v>
      </c>
      <c r="AO2259">
        <v>-10.199999999999999</v>
      </c>
      <c r="AP2259">
        <v>-12</v>
      </c>
      <c r="AQ2259">
        <v>0</v>
      </c>
      <c r="AR2259" s="2">
        <v>0.16</v>
      </c>
    </row>
    <row r="2260" spans="6:44" x14ac:dyDescent="0.3">
      <c r="F2260" t="str">
        <f t="shared" si="166"/>
        <v>14201460</v>
      </c>
      <c r="G2260" t="e">
        <f t="shared" si="169"/>
        <v>#N/A</v>
      </c>
      <c r="H2260" s="11">
        <v>1420</v>
      </c>
      <c r="I2260" s="5">
        <v>1460</v>
      </c>
      <c r="J2260" t="s">
        <v>80</v>
      </c>
      <c r="K2260" t="s">
        <v>87</v>
      </c>
      <c r="O2260" s="3"/>
      <c r="P2260" s="4"/>
      <c r="Q2260" s="4"/>
      <c r="R2260" s="2">
        <f t="shared" si="167"/>
        <v>0.36208516242317679</v>
      </c>
      <c r="S2260" s="2">
        <f t="shared" si="168"/>
        <v>0.63791483757682321</v>
      </c>
      <c r="T2260" s="2"/>
      <c r="U2260" s="2"/>
      <c r="V2260" s="37"/>
      <c r="W2260" s="37"/>
      <c r="X2260" s="37"/>
      <c r="Y2260" s="37"/>
      <c r="Z2260" s="37"/>
      <c r="AA2260" s="37"/>
      <c r="AB2260" s="12">
        <v>16</v>
      </c>
      <c r="AC2260">
        <v>14</v>
      </c>
      <c r="AD2260">
        <v>49</v>
      </c>
      <c r="AE2260">
        <v>-0.04</v>
      </c>
      <c r="AF2260">
        <v>3</v>
      </c>
      <c r="AG2260">
        <v>4</v>
      </c>
      <c r="AH2260">
        <v>-1</v>
      </c>
      <c r="AI2260">
        <v>-1</v>
      </c>
      <c r="AJ2260">
        <v>-3</v>
      </c>
      <c r="AK2260">
        <v>-4</v>
      </c>
      <c r="AL2260">
        <v>-7.0000000000000007E-2</v>
      </c>
      <c r="AM2260">
        <v>1.2</v>
      </c>
      <c r="AN2260">
        <v>4.8</v>
      </c>
      <c r="AO2260">
        <v>-3.6</v>
      </c>
      <c r="AP2260">
        <v>-2</v>
      </c>
      <c r="AQ2260">
        <v>0</v>
      </c>
      <c r="AR2260" s="2">
        <v>0.5</v>
      </c>
    </row>
    <row r="2261" spans="6:44" x14ac:dyDescent="0.3">
      <c r="F2261" t="str">
        <f t="shared" si="166"/>
        <v>14201462</v>
      </c>
      <c r="G2261" t="e">
        <f t="shared" si="169"/>
        <v>#N/A</v>
      </c>
      <c r="H2261" s="11">
        <v>1420</v>
      </c>
      <c r="I2261" s="5">
        <v>1462</v>
      </c>
      <c r="J2261" t="s">
        <v>80</v>
      </c>
      <c r="K2261" t="s">
        <v>88</v>
      </c>
      <c r="O2261" s="3"/>
      <c r="P2261" s="4"/>
      <c r="Q2261" s="4"/>
      <c r="R2261" s="2">
        <f t="shared" si="167"/>
        <v>2.2085162423176791E-2</v>
      </c>
      <c r="S2261" s="2">
        <f t="shared" si="168"/>
        <v>0.97791483757682318</v>
      </c>
      <c r="T2261" s="2"/>
      <c r="U2261" s="2"/>
      <c r="V2261" s="37"/>
      <c r="W2261" s="37"/>
      <c r="X2261" s="37"/>
      <c r="Y2261" s="37"/>
      <c r="Z2261" s="37"/>
      <c r="AA2261" s="37"/>
      <c r="AB2261" s="12">
        <v>16</v>
      </c>
      <c r="AC2261">
        <v>1</v>
      </c>
      <c r="AD2261">
        <v>170</v>
      </c>
      <c r="AE2261">
        <v>-0.17</v>
      </c>
      <c r="AF2261">
        <v>-4</v>
      </c>
      <c r="AG2261">
        <v>2</v>
      </c>
      <c r="AH2261">
        <v>0</v>
      </c>
      <c r="AI2261">
        <v>4</v>
      </c>
      <c r="AJ2261">
        <v>-4</v>
      </c>
      <c r="AK2261">
        <v>-6</v>
      </c>
      <c r="AL2261">
        <v>-0.14000000000000001</v>
      </c>
      <c r="AM2261">
        <v>-11.8</v>
      </c>
      <c r="AN2261">
        <v>-3.5</v>
      </c>
      <c r="AO2261">
        <v>-8.3000000000000007</v>
      </c>
      <c r="AP2261">
        <v>-15</v>
      </c>
      <c r="AQ2261">
        <v>0</v>
      </c>
      <c r="AR2261" s="2">
        <v>0.16</v>
      </c>
    </row>
    <row r="2262" spans="6:44" x14ac:dyDescent="0.3">
      <c r="F2262" t="str">
        <f t="shared" si="166"/>
        <v>14221437</v>
      </c>
      <c r="G2262" t="e">
        <f t="shared" si="169"/>
        <v>#N/A</v>
      </c>
      <c r="H2262" s="11">
        <v>1422</v>
      </c>
      <c r="I2262" s="5">
        <v>1437</v>
      </c>
      <c r="J2262" t="s">
        <v>81</v>
      </c>
      <c r="K2262" t="s">
        <v>82</v>
      </c>
      <c r="O2262" s="3"/>
      <c r="P2262" s="4"/>
      <c r="Q2262" s="4"/>
      <c r="R2262" s="2">
        <f t="shared" si="167"/>
        <v>0.1920851624231768</v>
      </c>
      <c r="S2262" s="2">
        <f t="shared" si="168"/>
        <v>0.80791483757682325</v>
      </c>
      <c r="T2262" s="2"/>
      <c r="U2262" s="2"/>
      <c r="V2262" s="37"/>
      <c r="W2262" s="37"/>
      <c r="X2262" s="37"/>
      <c r="Y2262" s="37"/>
      <c r="Z2262" s="37"/>
      <c r="AA2262" s="37"/>
      <c r="AB2262" s="12">
        <v>13</v>
      </c>
      <c r="AC2262">
        <v>1</v>
      </c>
      <c r="AD2262">
        <v>80</v>
      </c>
      <c r="AE2262">
        <v>-0.11</v>
      </c>
      <c r="AF2262">
        <v>-8</v>
      </c>
      <c r="AG2262">
        <v>-1</v>
      </c>
      <c r="AH2262">
        <v>4</v>
      </c>
      <c r="AI2262">
        <v>4</v>
      </c>
      <c r="AJ2262">
        <v>5</v>
      </c>
      <c r="AK2262">
        <v>3</v>
      </c>
      <c r="AL2262">
        <v>-7.0000000000000007E-2</v>
      </c>
      <c r="AM2262">
        <v>-15</v>
      </c>
      <c r="AN2262">
        <v>-7.6</v>
      </c>
      <c r="AO2262">
        <v>-7.4</v>
      </c>
      <c r="AP2262">
        <v>-12</v>
      </c>
      <c r="AQ2262">
        <v>0</v>
      </c>
      <c r="AR2262" s="2">
        <v>0.33</v>
      </c>
    </row>
    <row r="2263" spans="6:44" x14ac:dyDescent="0.3">
      <c r="F2263" t="str">
        <f t="shared" si="166"/>
        <v>14221438</v>
      </c>
      <c r="G2263" t="e">
        <f t="shared" si="169"/>
        <v>#N/A</v>
      </c>
      <c r="H2263" s="11">
        <v>1422</v>
      </c>
      <c r="I2263" s="5">
        <v>1438</v>
      </c>
      <c r="J2263" t="s">
        <v>81</v>
      </c>
      <c r="K2263" t="s">
        <v>83</v>
      </c>
      <c r="O2263" s="3"/>
      <c r="P2263" s="4"/>
      <c r="Q2263" s="4"/>
      <c r="R2263" s="2">
        <f t="shared" si="167"/>
        <v>0.21208516242317677</v>
      </c>
      <c r="S2263" s="2">
        <f t="shared" si="168"/>
        <v>0.78791483757682323</v>
      </c>
      <c r="T2263" s="2"/>
      <c r="U2263" s="2"/>
      <c r="V2263" s="37"/>
      <c r="W2263" s="37"/>
      <c r="X2263" s="37"/>
      <c r="Y2263" s="37"/>
      <c r="Z2263" s="37"/>
      <c r="AA2263" s="37"/>
      <c r="AB2263" s="12">
        <v>13</v>
      </c>
      <c r="AC2263">
        <v>1</v>
      </c>
      <c r="AD2263">
        <v>81</v>
      </c>
      <c r="AE2263">
        <v>-0.17</v>
      </c>
      <c r="AF2263">
        <v>-1</v>
      </c>
      <c r="AG2263">
        <v>4</v>
      </c>
      <c r="AH2263">
        <v>5</v>
      </c>
      <c r="AI2263">
        <v>1</v>
      </c>
      <c r="AJ2263">
        <v>7</v>
      </c>
      <c r="AK2263">
        <v>2</v>
      </c>
      <c r="AL2263">
        <v>-0.06</v>
      </c>
      <c r="AM2263">
        <v>4.5999999999999996</v>
      </c>
      <c r="AN2263">
        <v>9.9</v>
      </c>
      <c r="AO2263">
        <v>-5.3</v>
      </c>
      <c r="AP2263">
        <v>-12</v>
      </c>
      <c r="AQ2263">
        <v>0</v>
      </c>
      <c r="AR2263" s="2">
        <v>0.35</v>
      </c>
    </row>
    <row r="2264" spans="6:44" x14ac:dyDescent="0.3">
      <c r="F2264" t="str">
        <f t="shared" si="166"/>
        <v>14221439</v>
      </c>
      <c r="G2264" t="e">
        <f t="shared" si="169"/>
        <v>#N/A</v>
      </c>
      <c r="H2264" s="11">
        <v>1422</v>
      </c>
      <c r="I2264" s="5">
        <v>1439</v>
      </c>
      <c r="J2264" t="s">
        <v>81</v>
      </c>
      <c r="K2264" t="s">
        <v>84</v>
      </c>
      <c r="O2264" s="3"/>
      <c r="P2264" s="4"/>
      <c r="Q2264" s="4"/>
      <c r="R2264" s="2">
        <f t="shared" si="167"/>
        <v>0.36208516242317679</v>
      </c>
      <c r="S2264" s="2">
        <f t="shared" si="168"/>
        <v>0.63791483757682321</v>
      </c>
      <c r="T2264" s="2"/>
      <c r="U2264" s="2"/>
      <c r="V2264" s="37"/>
      <c r="W2264" s="37"/>
      <c r="X2264" s="37"/>
      <c r="Y2264" s="37"/>
      <c r="Z2264" s="37"/>
      <c r="AA2264" s="37"/>
      <c r="AB2264" s="12">
        <v>13</v>
      </c>
      <c r="AC2264">
        <v>8</v>
      </c>
      <c r="AD2264">
        <v>50</v>
      </c>
      <c r="AE2264">
        <v>0.11</v>
      </c>
      <c r="AF2264">
        <v>-5</v>
      </c>
      <c r="AG2264">
        <v>-2</v>
      </c>
      <c r="AH2264">
        <v>2</v>
      </c>
      <c r="AI2264">
        <v>4</v>
      </c>
      <c r="AJ2264">
        <v>10</v>
      </c>
      <c r="AK2264">
        <v>5</v>
      </c>
      <c r="AL2264">
        <v>-0.01</v>
      </c>
      <c r="AM2264">
        <v>-7.6</v>
      </c>
      <c r="AN2264">
        <v>-8.5</v>
      </c>
      <c r="AO2264">
        <v>0.9</v>
      </c>
      <c r="AP2264">
        <v>-5</v>
      </c>
      <c r="AQ2264">
        <v>0</v>
      </c>
      <c r="AR2264" s="2">
        <v>0.5</v>
      </c>
    </row>
    <row r="2265" spans="6:44" x14ac:dyDescent="0.3">
      <c r="F2265" t="str">
        <f t="shared" si="166"/>
        <v>14221452</v>
      </c>
      <c r="G2265" t="e">
        <f t="shared" si="169"/>
        <v>#N/A</v>
      </c>
      <c r="H2265" s="11">
        <v>1422</v>
      </c>
      <c r="I2265" s="5">
        <v>1452</v>
      </c>
      <c r="J2265" t="s">
        <v>81</v>
      </c>
      <c r="K2265" t="s">
        <v>85</v>
      </c>
      <c r="O2265" s="3"/>
      <c r="P2265" s="4"/>
      <c r="Q2265" s="4"/>
      <c r="R2265" s="2">
        <f t="shared" si="167"/>
        <v>0.29208516242317678</v>
      </c>
      <c r="S2265" s="2">
        <f t="shared" si="168"/>
        <v>0.70791483757682316</v>
      </c>
      <c r="T2265" s="2"/>
      <c r="U2265" s="2"/>
      <c r="V2265" s="37"/>
      <c r="W2265" s="37"/>
      <c r="X2265" s="37"/>
      <c r="Y2265" s="37"/>
      <c r="Z2265" s="37"/>
      <c r="AA2265" s="37"/>
      <c r="AB2265" s="12">
        <v>13</v>
      </c>
      <c r="AC2265">
        <v>5</v>
      </c>
      <c r="AD2265">
        <v>69</v>
      </c>
      <c r="AE2265">
        <v>0.06</v>
      </c>
      <c r="AF2265">
        <v>2</v>
      </c>
      <c r="AG2265">
        <v>-2</v>
      </c>
      <c r="AH2265">
        <v>4</v>
      </c>
      <c r="AI2265">
        <v>-1</v>
      </c>
      <c r="AJ2265">
        <v>-3</v>
      </c>
      <c r="AK2265">
        <v>6</v>
      </c>
      <c r="AL2265">
        <v>-7.0000000000000007E-2</v>
      </c>
      <c r="AM2265">
        <v>-7.5</v>
      </c>
      <c r="AN2265">
        <v>-5.7</v>
      </c>
      <c r="AO2265">
        <v>-1.8</v>
      </c>
      <c r="AP2265">
        <v>-8</v>
      </c>
      <c r="AQ2265">
        <v>0</v>
      </c>
      <c r="AR2265" s="2">
        <v>0.43</v>
      </c>
    </row>
    <row r="2266" spans="6:44" x14ac:dyDescent="0.3">
      <c r="F2266" t="str">
        <f t="shared" si="166"/>
        <v>14221455</v>
      </c>
      <c r="G2266" t="e">
        <f t="shared" si="169"/>
        <v>#N/A</v>
      </c>
      <c r="H2266" s="11">
        <v>1422</v>
      </c>
      <c r="I2266" s="5">
        <v>1455</v>
      </c>
      <c r="J2266" t="s">
        <v>81</v>
      </c>
      <c r="K2266" t="s">
        <v>86</v>
      </c>
      <c r="O2266" s="3"/>
      <c r="P2266" s="4"/>
      <c r="Q2266" s="4"/>
      <c r="R2266" s="2">
        <f t="shared" si="167"/>
        <v>0.30208516242317679</v>
      </c>
      <c r="S2266" s="2">
        <f t="shared" si="168"/>
        <v>0.69791483757682315</v>
      </c>
      <c r="T2266" s="2"/>
      <c r="U2266" s="2"/>
      <c r="V2266" s="37"/>
      <c r="W2266" s="37"/>
      <c r="X2266" s="37"/>
      <c r="Y2266" s="37"/>
      <c r="Z2266" s="37"/>
      <c r="AA2266" s="37"/>
      <c r="AB2266" s="12">
        <v>13</v>
      </c>
      <c r="AC2266">
        <v>4</v>
      </c>
      <c r="AD2266">
        <v>62</v>
      </c>
      <c r="AE2266">
        <v>-0.01</v>
      </c>
      <c r="AF2266">
        <v>-3</v>
      </c>
      <c r="AG2266">
        <v>-1</v>
      </c>
      <c r="AH2266">
        <v>3</v>
      </c>
      <c r="AI2266">
        <v>5</v>
      </c>
      <c r="AJ2266">
        <v>-1</v>
      </c>
      <c r="AK2266">
        <v>-1</v>
      </c>
      <c r="AL2266">
        <v>-0.04</v>
      </c>
      <c r="AM2266">
        <v>-10.9</v>
      </c>
      <c r="AN2266">
        <v>-8</v>
      </c>
      <c r="AO2266">
        <v>-2.9</v>
      </c>
      <c r="AP2266">
        <v>-9</v>
      </c>
      <c r="AQ2266">
        <v>0</v>
      </c>
      <c r="AR2266" s="2">
        <v>0.44</v>
      </c>
    </row>
    <row r="2267" spans="6:44" x14ac:dyDescent="0.3">
      <c r="F2267" t="str">
        <f t="shared" si="166"/>
        <v>14221460</v>
      </c>
      <c r="G2267" t="e">
        <f t="shared" si="169"/>
        <v>#N/A</v>
      </c>
      <c r="H2267" s="11">
        <v>1422</v>
      </c>
      <c r="I2267" s="5">
        <v>1460</v>
      </c>
      <c r="J2267" t="s">
        <v>81</v>
      </c>
      <c r="K2267" t="s">
        <v>87</v>
      </c>
      <c r="O2267" s="3"/>
      <c r="P2267" s="4"/>
      <c r="Q2267" s="4"/>
      <c r="R2267" s="2">
        <f t="shared" si="167"/>
        <v>0.67208516242317684</v>
      </c>
      <c r="S2267" s="2">
        <f t="shared" si="168"/>
        <v>0.32791483757682316</v>
      </c>
      <c r="T2267" s="2"/>
      <c r="U2267" s="2"/>
      <c r="V2267" s="37"/>
      <c r="W2267" s="37"/>
      <c r="X2267" s="37"/>
      <c r="Y2267" s="37"/>
      <c r="Z2267" s="37"/>
      <c r="AA2267" s="37"/>
      <c r="AB2267" s="12">
        <v>13</v>
      </c>
      <c r="AC2267">
        <v>14</v>
      </c>
      <c r="AD2267">
        <v>-53</v>
      </c>
      <c r="AE2267">
        <v>0.05</v>
      </c>
      <c r="AF2267">
        <v>3</v>
      </c>
      <c r="AG2267">
        <v>0</v>
      </c>
      <c r="AH2267">
        <v>1</v>
      </c>
      <c r="AI2267">
        <v>1</v>
      </c>
      <c r="AJ2267">
        <v>5</v>
      </c>
      <c r="AK2267">
        <v>1</v>
      </c>
      <c r="AL2267">
        <v>-0.02</v>
      </c>
      <c r="AM2267">
        <v>0.8</v>
      </c>
      <c r="AN2267">
        <v>-2.9</v>
      </c>
      <c r="AO2267">
        <v>3.7</v>
      </c>
      <c r="AP2267">
        <v>1</v>
      </c>
      <c r="AQ2267">
        <v>1</v>
      </c>
      <c r="AR2267" s="2">
        <v>0.81</v>
      </c>
    </row>
    <row r="2268" spans="6:44" x14ac:dyDescent="0.3">
      <c r="F2268" t="str">
        <f t="shared" si="166"/>
        <v>14221462</v>
      </c>
      <c r="G2268" t="e">
        <f t="shared" si="169"/>
        <v>#N/A</v>
      </c>
      <c r="H2268" s="11">
        <v>1422</v>
      </c>
      <c r="I2268" s="5">
        <v>1462</v>
      </c>
      <c r="J2268" t="s">
        <v>81</v>
      </c>
      <c r="K2268" t="s">
        <v>88</v>
      </c>
      <c r="O2268" s="3"/>
      <c r="P2268" s="4"/>
      <c r="Q2268" s="4"/>
      <c r="R2268" s="2">
        <f t="shared" si="167"/>
        <v>0.3120851624231768</v>
      </c>
      <c r="S2268" s="2">
        <f t="shared" si="168"/>
        <v>0.68791483757682315</v>
      </c>
      <c r="T2268" s="2"/>
      <c r="U2268" s="2"/>
      <c r="V2268" s="37"/>
      <c r="W2268" s="37"/>
      <c r="X2268" s="37"/>
      <c r="Y2268" s="37"/>
      <c r="Z2268" s="37"/>
      <c r="AA2268" s="37"/>
      <c r="AB2268" s="12">
        <v>13</v>
      </c>
      <c r="AC2268">
        <v>1</v>
      </c>
      <c r="AD2268">
        <v>68</v>
      </c>
      <c r="AE2268">
        <v>-0.08</v>
      </c>
      <c r="AF2268">
        <v>-4</v>
      </c>
      <c r="AG2268">
        <v>-2</v>
      </c>
      <c r="AH2268">
        <v>2</v>
      </c>
      <c r="AI2268">
        <v>6</v>
      </c>
      <c r="AJ2268">
        <v>4</v>
      </c>
      <c r="AK2268">
        <v>-1</v>
      </c>
      <c r="AL2268">
        <v>-0.09</v>
      </c>
      <c r="AM2268">
        <v>-12.2</v>
      </c>
      <c r="AN2268">
        <v>-11.2</v>
      </c>
      <c r="AO2268">
        <v>-1</v>
      </c>
      <c r="AP2268">
        <v>-12</v>
      </c>
      <c r="AQ2268">
        <v>0</v>
      </c>
      <c r="AR2268" s="2">
        <v>0.45</v>
      </c>
    </row>
    <row r="2269" spans="6:44" x14ac:dyDescent="0.3">
      <c r="F2269" t="str">
        <f t="shared" si="166"/>
        <v>14371438</v>
      </c>
      <c r="G2269" t="e">
        <f t="shared" si="169"/>
        <v>#N/A</v>
      </c>
      <c r="H2269" s="11">
        <v>1437</v>
      </c>
      <c r="I2269" s="5">
        <v>1438</v>
      </c>
      <c r="J2269" t="s">
        <v>82</v>
      </c>
      <c r="K2269" t="s">
        <v>83</v>
      </c>
      <c r="O2269" s="3"/>
      <c r="P2269" s="4"/>
      <c r="Q2269" s="4"/>
      <c r="R2269" s="2">
        <f t="shared" si="167"/>
        <v>0.54208516242317684</v>
      </c>
      <c r="S2269" s="2">
        <f t="shared" si="168"/>
        <v>0.45791483757682316</v>
      </c>
      <c r="T2269" s="2"/>
      <c r="U2269" s="2"/>
      <c r="V2269" s="37"/>
      <c r="W2269" s="37"/>
      <c r="X2269" s="37"/>
      <c r="Y2269" s="37"/>
      <c r="Z2269" s="37"/>
      <c r="AA2269" s="37"/>
      <c r="AB2269" s="12">
        <v>1</v>
      </c>
      <c r="AC2269">
        <v>1</v>
      </c>
      <c r="AD2269">
        <v>1</v>
      </c>
      <c r="AE2269">
        <v>-0.06</v>
      </c>
      <c r="AF2269">
        <v>7</v>
      </c>
      <c r="AG2269">
        <v>5</v>
      </c>
      <c r="AH2269">
        <v>1</v>
      </c>
      <c r="AI2269">
        <v>-3</v>
      </c>
      <c r="AJ2269">
        <v>2</v>
      </c>
      <c r="AK2269">
        <v>-1</v>
      </c>
      <c r="AL2269">
        <v>0.01</v>
      </c>
      <c r="AM2269">
        <v>19.600000000000001</v>
      </c>
      <c r="AN2269">
        <v>17.5</v>
      </c>
      <c r="AO2269">
        <v>2.1</v>
      </c>
      <c r="AP2269">
        <v>0</v>
      </c>
      <c r="AQ2269">
        <v>0</v>
      </c>
      <c r="AR2269" s="2">
        <v>0.68</v>
      </c>
    </row>
    <row r="2270" spans="6:44" x14ac:dyDescent="0.3">
      <c r="F2270" t="str">
        <f t="shared" si="166"/>
        <v>14371439</v>
      </c>
      <c r="G2270" t="e">
        <f t="shared" si="169"/>
        <v>#N/A</v>
      </c>
      <c r="H2270" s="11">
        <v>1437</v>
      </c>
      <c r="I2270" s="5">
        <v>1439</v>
      </c>
      <c r="J2270" t="s">
        <v>82</v>
      </c>
      <c r="K2270" t="s">
        <v>84</v>
      </c>
      <c r="O2270" s="3"/>
      <c r="P2270" s="4"/>
      <c r="Q2270" s="4"/>
      <c r="R2270" s="2">
        <f t="shared" si="167"/>
        <v>0.66208516242317683</v>
      </c>
      <c r="S2270" s="2">
        <f t="shared" si="168"/>
        <v>0.33791483757682317</v>
      </c>
      <c r="T2270" s="2"/>
      <c r="U2270" s="2"/>
      <c r="V2270" s="37"/>
      <c r="W2270" s="37"/>
      <c r="X2270" s="37"/>
      <c r="Y2270" s="37"/>
      <c r="Z2270" s="37"/>
      <c r="AA2270" s="37"/>
      <c r="AB2270" s="12">
        <v>1</v>
      </c>
      <c r="AC2270">
        <v>8</v>
      </c>
      <c r="AD2270">
        <v>-30</v>
      </c>
      <c r="AE2270">
        <v>0.22</v>
      </c>
      <c r="AF2270">
        <v>3</v>
      </c>
      <c r="AG2270">
        <v>-1</v>
      </c>
      <c r="AH2270">
        <v>-2</v>
      </c>
      <c r="AI2270">
        <v>0</v>
      </c>
      <c r="AJ2270">
        <v>5</v>
      </c>
      <c r="AK2270">
        <v>2</v>
      </c>
      <c r="AL2270">
        <v>0.06</v>
      </c>
      <c r="AM2270">
        <v>7.4</v>
      </c>
      <c r="AN2270">
        <v>-0.9</v>
      </c>
      <c r="AO2270">
        <v>8.3000000000000007</v>
      </c>
      <c r="AP2270">
        <v>7</v>
      </c>
      <c r="AQ2270">
        <v>1</v>
      </c>
      <c r="AR2270" s="2">
        <v>0.8</v>
      </c>
    </row>
    <row r="2271" spans="6:44" x14ac:dyDescent="0.3">
      <c r="F2271" t="str">
        <f t="shared" si="166"/>
        <v>14371452</v>
      </c>
      <c r="G2271" t="e">
        <f t="shared" si="169"/>
        <v>#N/A</v>
      </c>
      <c r="H2271" s="11">
        <v>1437</v>
      </c>
      <c r="I2271" s="5">
        <v>1452</v>
      </c>
      <c r="J2271" t="s">
        <v>82</v>
      </c>
      <c r="K2271" t="s">
        <v>85</v>
      </c>
      <c r="O2271" s="3"/>
      <c r="P2271" s="4"/>
      <c r="Q2271" s="4"/>
      <c r="R2271" s="2">
        <f t="shared" si="167"/>
        <v>0.61208516242317679</v>
      </c>
      <c r="S2271" s="2">
        <f t="shared" si="168"/>
        <v>0.38791483757682321</v>
      </c>
      <c r="T2271" s="2"/>
      <c r="U2271" s="2"/>
      <c r="V2271" s="37"/>
      <c r="W2271" s="37"/>
      <c r="X2271" s="37"/>
      <c r="Y2271" s="37"/>
      <c r="Z2271" s="37"/>
      <c r="AA2271" s="37"/>
      <c r="AB2271" s="12">
        <v>1</v>
      </c>
      <c r="AC2271">
        <v>5</v>
      </c>
      <c r="AD2271">
        <v>-11</v>
      </c>
      <c r="AE2271">
        <v>0.17</v>
      </c>
      <c r="AF2271">
        <v>10</v>
      </c>
      <c r="AG2271">
        <v>-1</v>
      </c>
      <c r="AH2271">
        <v>0</v>
      </c>
      <c r="AI2271">
        <v>-5</v>
      </c>
      <c r="AJ2271">
        <v>-8</v>
      </c>
      <c r="AK2271">
        <v>3</v>
      </c>
      <c r="AL2271">
        <v>0</v>
      </c>
      <c r="AM2271">
        <v>7.5</v>
      </c>
      <c r="AN2271">
        <v>1.9</v>
      </c>
      <c r="AO2271">
        <v>5.6</v>
      </c>
      <c r="AP2271">
        <v>4</v>
      </c>
      <c r="AQ2271">
        <v>1</v>
      </c>
      <c r="AR2271" s="2">
        <v>0.75</v>
      </c>
    </row>
    <row r="2272" spans="6:44" x14ac:dyDescent="0.3">
      <c r="F2272" t="str">
        <f t="shared" si="166"/>
        <v>14371455</v>
      </c>
      <c r="G2272" t="e">
        <f t="shared" si="169"/>
        <v>#N/A</v>
      </c>
      <c r="H2272" s="11">
        <v>1437</v>
      </c>
      <c r="I2272" s="5">
        <v>1455</v>
      </c>
      <c r="J2272" t="s">
        <v>82</v>
      </c>
      <c r="K2272" t="s">
        <v>86</v>
      </c>
      <c r="O2272" s="3"/>
      <c r="P2272" s="4"/>
      <c r="Q2272" s="4"/>
      <c r="R2272" s="2">
        <f t="shared" si="167"/>
        <v>0.6220851624231768</v>
      </c>
      <c r="S2272" s="2">
        <f t="shared" si="168"/>
        <v>0.3779148375768232</v>
      </c>
      <c r="T2272" s="2"/>
      <c r="U2272" s="2"/>
      <c r="V2272" s="37"/>
      <c r="W2272" s="37"/>
      <c r="X2272" s="37"/>
      <c r="Y2272" s="37"/>
      <c r="Z2272" s="37"/>
      <c r="AA2272" s="37"/>
      <c r="AB2272" s="12">
        <v>1</v>
      </c>
      <c r="AC2272">
        <v>4</v>
      </c>
      <c r="AD2272">
        <v>-18</v>
      </c>
      <c r="AE2272">
        <v>0.1</v>
      </c>
      <c r="AF2272">
        <v>5</v>
      </c>
      <c r="AG2272">
        <v>0</v>
      </c>
      <c r="AH2272">
        <v>-1</v>
      </c>
      <c r="AI2272">
        <v>1</v>
      </c>
      <c r="AJ2272">
        <v>-6</v>
      </c>
      <c r="AK2272">
        <v>-4</v>
      </c>
      <c r="AL2272">
        <v>0.03</v>
      </c>
      <c r="AM2272">
        <v>4.0999999999999996</v>
      </c>
      <c r="AN2272">
        <v>-0.4</v>
      </c>
      <c r="AO2272">
        <v>4.5</v>
      </c>
      <c r="AP2272">
        <v>3</v>
      </c>
      <c r="AQ2272">
        <v>1</v>
      </c>
      <c r="AR2272" s="2">
        <v>0.76</v>
      </c>
    </row>
    <row r="2273" spans="6:44" x14ac:dyDescent="0.3">
      <c r="F2273" t="str">
        <f t="shared" si="166"/>
        <v>14371460</v>
      </c>
      <c r="G2273" t="e">
        <f t="shared" si="169"/>
        <v>#N/A</v>
      </c>
      <c r="H2273" s="11">
        <v>1437</v>
      </c>
      <c r="I2273" s="5">
        <v>1460</v>
      </c>
      <c r="J2273" t="s">
        <v>82</v>
      </c>
      <c r="K2273" t="s">
        <v>87</v>
      </c>
      <c r="O2273" s="3"/>
      <c r="P2273" s="4"/>
      <c r="Q2273" s="4"/>
      <c r="R2273" s="2">
        <f t="shared" si="167"/>
        <v>0.81208516242317674</v>
      </c>
      <c r="S2273" s="2">
        <f t="shared" si="168"/>
        <v>0.18791483757682326</v>
      </c>
      <c r="T2273" s="2"/>
      <c r="U2273" s="2"/>
      <c r="V2273" s="37"/>
      <c r="W2273" s="37"/>
      <c r="X2273" s="37"/>
      <c r="Y2273" s="37"/>
      <c r="Z2273" s="37"/>
      <c r="AA2273" s="37"/>
      <c r="AB2273" s="12">
        <v>1</v>
      </c>
      <c r="AC2273">
        <v>14</v>
      </c>
      <c r="AD2273">
        <v>-133</v>
      </c>
      <c r="AE2273">
        <v>0.16</v>
      </c>
      <c r="AF2273">
        <v>11</v>
      </c>
      <c r="AG2273">
        <v>1</v>
      </c>
      <c r="AH2273">
        <v>-3</v>
      </c>
      <c r="AI2273">
        <v>-3</v>
      </c>
      <c r="AJ2273">
        <v>0</v>
      </c>
      <c r="AK2273">
        <v>-2</v>
      </c>
      <c r="AL2273">
        <v>0.05</v>
      </c>
      <c r="AM2273">
        <v>15.8</v>
      </c>
      <c r="AN2273">
        <v>4.7</v>
      </c>
      <c r="AO2273">
        <v>11.1</v>
      </c>
      <c r="AP2273">
        <v>13</v>
      </c>
      <c r="AQ2273">
        <v>1</v>
      </c>
      <c r="AR2273" s="2">
        <v>0.95</v>
      </c>
    </row>
    <row r="2274" spans="6:44" x14ac:dyDescent="0.3">
      <c r="F2274" t="str">
        <f t="shared" si="166"/>
        <v>14371462</v>
      </c>
      <c r="G2274" t="e">
        <f t="shared" si="169"/>
        <v>#N/A</v>
      </c>
      <c r="H2274" s="11">
        <v>1437</v>
      </c>
      <c r="I2274" s="5">
        <v>1462</v>
      </c>
      <c r="J2274" t="s">
        <v>82</v>
      </c>
      <c r="K2274" t="s">
        <v>88</v>
      </c>
      <c r="O2274" s="3"/>
      <c r="P2274" s="4"/>
      <c r="Q2274" s="4"/>
      <c r="R2274" s="2">
        <f t="shared" si="167"/>
        <v>0.6220851624231768</v>
      </c>
      <c r="S2274" s="2">
        <f t="shared" si="168"/>
        <v>0.3779148375768232</v>
      </c>
      <c r="T2274" s="2"/>
      <c r="U2274" s="2"/>
      <c r="V2274" s="37"/>
      <c r="W2274" s="37"/>
      <c r="X2274" s="37"/>
      <c r="Y2274" s="37"/>
      <c r="Z2274" s="37"/>
      <c r="AA2274" s="37"/>
      <c r="AB2274" s="12">
        <v>1</v>
      </c>
      <c r="AC2274">
        <v>1</v>
      </c>
      <c r="AD2274">
        <v>-12</v>
      </c>
      <c r="AE2274">
        <v>0.03</v>
      </c>
      <c r="AF2274">
        <v>4</v>
      </c>
      <c r="AG2274">
        <v>-1</v>
      </c>
      <c r="AH2274">
        <v>-2</v>
      </c>
      <c r="AI2274">
        <v>2</v>
      </c>
      <c r="AJ2274">
        <v>-1</v>
      </c>
      <c r="AK2274">
        <v>-4</v>
      </c>
      <c r="AL2274">
        <v>-0.02</v>
      </c>
      <c r="AM2274">
        <v>2.8</v>
      </c>
      <c r="AN2274">
        <v>-3.6</v>
      </c>
      <c r="AO2274">
        <v>6.4</v>
      </c>
      <c r="AP2274">
        <v>0</v>
      </c>
      <c r="AQ2274">
        <v>0</v>
      </c>
      <c r="AR2274" s="2">
        <v>0.76</v>
      </c>
    </row>
    <row r="2275" spans="6:44" x14ac:dyDescent="0.3">
      <c r="F2275" t="str">
        <f t="shared" si="166"/>
        <v>14381439</v>
      </c>
      <c r="G2275" t="e">
        <f t="shared" si="169"/>
        <v>#N/A</v>
      </c>
      <c r="H2275" s="11">
        <v>1438</v>
      </c>
      <c r="I2275" s="5">
        <v>1439</v>
      </c>
      <c r="J2275" t="s">
        <v>83</v>
      </c>
      <c r="K2275" t="s">
        <v>84</v>
      </c>
      <c r="O2275" s="3"/>
      <c r="P2275" s="4"/>
      <c r="Q2275" s="4"/>
      <c r="R2275" s="2">
        <f t="shared" si="167"/>
        <v>0.65208516242317682</v>
      </c>
      <c r="S2275" s="2">
        <f t="shared" si="168"/>
        <v>0.34791483757682318</v>
      </c>
      <c r="T2275" s="2"/>
      <c r="U2275" s="2"/>
      <c r="V2275" s="37"/>
      <c r="W2275" s="37"/>
      <c r="X2275" s="37"/>
      <c r="Y2275" s="37"/>
      <c r="Z2275" s="37"/>
      <c r="AA2275" s="37"/>
      <c r="AB2275" s="12">
        <v>1</v>
      </c>
      <c r="AC2275">
        <v>8</v>
      </c>
      <c r="AD2275">
        <v>-31</v>
      </c>
      <c r="AE2275">
        <v>0.28000000000000003</v>
      </c>
      <c r="AF2275">
        <v>-4</v>
      </c>
      <c r="AG2275">
        <v>-6</v>
      </c>
      <c r="AH2275">
        <v>-3</v>
      </c>
      <c r="AI2275">
        <v>3</v>
      </c>
      <c r="AJ2275">
        <v>3</v>
      </c>
      <c r="AK2275">
        <v>3</v>
      </c>
      <c r="AL2275">
        <v>0.05</v>
      </c>
      <c r="AM2275">
        <v>-12.2</v>
      </c>
      <c r="AN2275">
        <v>-18.399999999999999</v>
      </c>
      <c r="AO2275">
        <v>6.2</v>
      </c>
      <c r="AP2275">
        <v>7</v>
      </c>
      <c r="AQ2275">
        <v>1</v>
      </c>
      <c r="AR2275" s="2">
        <v>0.79</v>
      </c>
    </row>
    <row r="2276" spans="6:44" x14ac:dyDescent="0.3">
      <c r="F2276" t="str">
        <f t="shared" si="166"/>
        <v>14381452</v>
      </c>
      <c r="G2276" t="e">
        <f t="shared" si="169"/>
        <v>#N/A</v>
      </c>
      <c r="H2276" s="11">
        <v>1438</v>
      </c>
      <c r="I2276" s="5">
        <v>1452</v>
      </c>
      <c r="J2276" t="s">
        <v>83</v>
      </c>
      <c r="K2276" t="s">
        <v>85</v>
      </c>
      <c r="O2276" s="3"/>
      <c r="P2276" s="4"/>
      <c r="Q2276" s="4"/>
      <c r="R2276" s="2">
        <f t="shared" si="167"/>
        <v>0.60208516242317678</v>
      </c>
      <c r="S2276" s="2">
        <f t="shared" si="168"/>
        <v>0.39791483757682322</v>
      </c>
      <c r="T2276" s="2"/>
      <c r="U2276" s="2"/>
      <c r="V2276" s="37"/>
      <c r="W2276" s="37"/>
      <c r="X2276" s="37"/>
      <c r="Y2276" s="37"/>
      <c r="Z2276" s="37"/>
      <c r="AA2276" s="37"/>
      <c r="AB2276" s="12">
        <v>1</v>
      </c>
      <c r="AC2276">
        <v>5</v>
      </c>
      <c r="AD2276">
        <v>-12</v>
      </c>
      <c r="AE2276">
        <v>0.23</v>
      </c>
      <c r="AF2276">
        <v>3</v>
      </c>
      <c r="AG2276">
        <v>-6</v>
      </c>
      <c r="AH2276">
        <v>-1</v>
      </c>
      <c r="AI2276">
        <v>-2</v>
      </c>
      <c r="AJ2276">
        <v>-10</v>
      </c>
      <c r="AK2276">
        <v>4</v>
      </c>
      <c r="AL2276">
        <v>-0.01</v>
      </c>
      <c r="AM2276">
        <v>-12.1</v>
      </c>
      <c r="AN2276">
        <v>-15.6</v>
      </c>
      <c r="AO2276">
        <v>3.5</v>
      </c>
      <c r="AP2276">
        <v>4</v>
      </c>
      <c r="AQ2276">
        <v>1</v>
      </c>
      <c r="AR2276" s="2">
        <v>0.74</v>
      </c>
    </row>
    <row r="2277" spans="6:44" x14ac:dyDescent="0.3">
      <c r="F2277" t="str">
        <f t="shared" si="166"/>
        <v>14381455</v>
      </c>
      <c r="G2277" t="e">
        <f t="shared" si="169"/>
        <v>#N/A</v>
      </c>
      <c r="H2277" s="11">
        <v>1438</v>
      </c>
      <c r="I2277" s="5">
        <v>1455</v>
      </c>
      <c r="J2277" t="s">
        <v>83</v>
      </c>
      <c r="K2277" t="s">
        <v>86</v>
      </c>
      <c r="O2277" s="3"/>
      <c r="P2277" s="4"/>
      <c r="Q2277" s="4"/>
      <c r="R2277" s="2">
        <f t="shared" si="167"/>
        <v>0.61208516242317679</v>
      </c>
      <c r="S2277" s="2">
        <f t="shared" si="168"/>
        <v>0.38791483757682321</v>
      </c>
      <c r="T2277" s="2"/>
      <c r="U2277" s="2"/>
      <c r="V2277" s="37"/>
      <c r="W2277" s="37"/>
      <c r="X2277" s="37"/>
      <c r="Y2277" s="37"/>
      <c r="Z2277" s="37"/>
      <c r="AA2277" s="37"/>
      <c r="AB2277" s="12">
        <v>1</v>
      </c>
      <c r="AC2277">
        <v>4</v>
      </c>
      <c r="AD2277">
        <v>-19</v>
      </c>
      <c r="AE2277">
        <v>0.16</v>
      </c>
      <c r="AF2277">
        <v>-2</v>
      </c>
      <c r="AG2277">
        <v>-5</v>
      </c>
      <c r="AH2277">
        <v>-2</v>
      </c>
      <c r="AI2277">
        <v>4</v>
      </c>
      <c r="AJ2277">
        <v>-8</v>
      </c>
      <c r="AK2277">
        <v>-3</v>
      </c>
      <c r="AL2277">
        <v>0.02</v>
      </c>
      <c r="AM2277">
        <v>-15.5</v>
      </c>
      <c r="AN2277">
        <v>-17.899999999999999</v>
      </c>
      <c r="AO2277">
        <v>2.4</v>
      </c>
      <c r="AP2277">
        <v>3</v>
      </c>
      <c r="AQ2277">
        <v>1</v>
      </c>
      <c r="AR2277" s="2">
        <v>0.75</v>
      </c>
    </row>
    <row r="2278" spans="6:44" x14ac:dyDescent="0.3">
      <c r="F2278" t="str">
        <f t="shared" si="166"/>
        <v>14381460</v>
      </c>
      <c r="G2278" t="e">
        <f t="shared" si="169"/>
        <v>#N/A</v>
      </c>
      <c r="H2278" s="11">
        <v>1438</v>
      </c>
      <c r="I2278" s="5">
        <v>1460</v>
      </c>
      <c r="J2278" t="s">
        <v>83</v>
      </c>
      <c r="K2278" t="s">
        <v>87</v>
      </c>
      <c r="O2278" s="3"/>
      <c r="P2278" s="4"/>
      <c r="Q2278" s="4"/>
      <c r="R2278" s="2">
        <f t="shared" si="167"/>
        <v>0.80208516242317673</v>
      </c>
      <c r="S2278" s="2">
        <f t="shared" si="168"/>
        <v>0.19791483757682327</v>
      </c>
      <c r="T2278" s="2"/>
      <c r="U2278" s="2"/>
      <c r="V2278" s="37"/>
      <c r="W2278" s="37"/>
      <c r="X2278" s="37"/>
      <c r="Y2278" s="37"/>
      <c r="Z2278" s="37"/>
      <c r="AA2278" s="37"/>
      <c r="AB2278" s="12">
        <v>1</v>
      </c>
      <c r="AC2278">
        <v>14</v>
      </c>
      <c r="AD2278">
        <v>-134</v>
      </c>
      <c r="AE2278">
        <v>0.22</v>
      </c>
      <c r="AF2278">
        <v>4</v>
      </c>
      <c r="AG2278">
        <v>-4</v>
      </c>
      <c r="AH2278">
        <v>-4</v>
      </c>
      <c r="AI2278">
        <v>0</v>
      </c>
      <c r="AJ2278">
        <v>-2</v>
      </c>
      <c r="AK2278">
        <v>-1</v>
      </c>
      <c r="AL2278">
        <v>0.04</v>
      </c>
      <c r="AM2278">
        <v>-3.8</v>
      </c>
      <c r="AN2278">
        <v>-12.8</v>
      </c>
      <c r="AO2278">
        <v>9</v>
      </c>
      <c r="AP2278">
        <v>13</v>
      </c>
      <c r="AQ2278">
        <v>1</v>
      </c>
      <c r="AR2278" s="2">
        <v>0.94</v>
      </c>
    </row>
    <row r="2279" spans="6:44" x14ac:dyDescent="0.3">
      <c r="F2279" t="str">
        <f t="shared" si="166"/>
        <v>14381462</v>
      </c>
      <c r="G2279" t="e">
        <f t="shared" si="169"/>
        <v>#N/A</v>
      </c>
      <c r="H2279" s="11">
        <v>1438</v>
      </c>
      <c r="I2279" s="5">
        <v>1462</v>
      </c>
      <c r="J2279" t="s">
        <v>83</v>
      </c>
      <c r="K2279" t="s">
        <v>88</v>
      </c>
      <c r="O2279" s="3"/>
      <c r="P2279" s="4"/>
      <c r="Q2279" s="4"/>
      <c r="R2279" s="2">
        <f t="shared" si="167"/>
        <v>0.61208516242317679</v>
      </c>
      <c r="S2279" s="2">
        <f t="shared" si="168"/>
        <v>0.38791483757682321</v>
      </c>
      <c r="T2279" s="2"/>
      <c r="U2279" s="2"/>
      <c r="V2279" s="37"/>
      <c r="W2279" s="37"/>
      <c r="X2279" s="37"/>
      <c r="Y2279" s="37"/>
      <c r="Z2279" s="37"/>
      <c r="AA2279" s="37"/>
      <c r="AB2279" s="12">
        <v>1</v>
      </c>
      <c r="AC2279">
        <v>1</v>
      </c>
      <c r="AD2279">
        <v>-13</v>
      </c>
      <c r="AE2279">
        <v>0.09</v>
      </c>
      <c r="AF2279">
        <v>-3</v>
      </c>
      <c r="AG2279">
        <v>-6</v>
      </c>
      <c r="AH2279">
        <v>-3</v>
      </c>
      <c r="AI2279">
        <v>5</v>
      </c>
      <c r="AJ2279">
        <v>-3</v>
      </c>
      <c r="AK2279">
        <v>-3</v>
      </c>
      <c r="AL2279">
        <v>-0.03</v>
      </c>
      <c r="AM2279">
        <v>-16.8</v>
      </c>
      <c r="AN2279">
        <v>-21.1</v>
      </c>
      <c r="AO2279">
        <v>4.3</v>
      </c>
      <c r="AP2279">
        <v>0</v>
      </c>
      <c r="AQ2279">
        <v>0</v>
      </c>
      <c r="AR2279" s="2">
        <v>0.75</v>
      </c>
    </row>
    <row r="2280" spans="6:44" x14ac:dyDescent="0.3">
      <c r="F2280" t="str">
        <f t="shared" si="166"/>
        <v>14391452</v>
      </c>
      <c r="G2280" t="e">
        <f t="shared" si="169"/>
        <v>#N/A</v>
      </c>
      <c r="H2280" s="11">
        <v>1439</v>
      </c>
      <c r="I2280" s="5">
        <v>1452</v>
      </c>
      <c r="J2280" t="s">
        <v>84</v>
      </c>
      <c r="K2280" t="s">
        <v>85</v>
      </c>
      <c r="O2280" s="3"/>
      <c r="P2280" s="4"/>
      <c r="Q2280" s="4"/>
      <c r="R2280" s="2">
        <f t="shared" si="167"/>
        <v>0.46208516242317677</v>
      </c>
      <c r="S2280" s="2">
        <f t="shared" si="168"/>
        <v>0.53791483757682323</v>
      </c>
      <c r="T2280" s="2"/>
      <c r="U2280" s="2"/>
      <c r="V2280" s="37"/>
      <c r="W2280" s="37"/>
      <c r="X2280" s="37"/>
      <c r="Y2280" s="37"/>
      <c r="Z2280" s="37"/>
      <c r="AA2280" s="37"/>
      <c r="AB2280" s="12">
        <v>8</v>
      </c>
      <c r="AC2280">
        <v>5</v>
      </c>
      <c r="AD2280">
        <v>19</v>
      </c>
      <c r="AE2280">
        <v>-0.05</v>
      </c>
      <c r="AF2280">
        <v>7</v>
      </c>
      <c r="AG2280">
        <v>0</v>
      </c>
      <c r="AH2280">
        <v>2</v>
      </c>
      <c r="AI2280">
        <v>-5</v>
      </c>
      <c r="AJ2280">
        <v>-13</v>
      </c>
      <c r="AK2280">
        <v>1</v>
      </c>
      <c r="AL2280">
        <v>-0.06</v>
      </c>
      <c r="AM2280">
        <v>0.1</v>
      </c>
      <c r="AN2280">
        <v>2.8</v>
      </c>
      <c r="AO2280">
        <v>-2.7</v>
      </c>
      <c r="AP2280">
        <v>-3</v>
      </c>
      <c r="AQ2280">
        <v>0</v>
      </c>
      <c r="AR2280" s="2">
        <v>0.6</v>
      </c>
    </row>
    <row r="2281" spans="6:44" x14ac:dyDescent="0.3">
      <c r="F2281" t="str">
        <f t="shared" si="166"/>
        <v>14391455</v>
      </c>
      <c r="G2281" t="e">
        <f t="shared" si="169"/>
        <v>#N/A</v>
      </c>
      <c r="H2281" s="11">
        <v>1439</v>
      </c>
      <c r="I2281" s="5">
        <v>1455</v>
      </c>
      <c r="J2281" t="s">
        <v>84</v>
      </c>
      <c r="K2281" t="s">
        <v>86</v>
      </c>
      <c r="O2281" s="3"/>
      <c r="P2281" s="4"/>
      <c r="Q2281" s="4"/>
      <c r="R2281" s="2">
        <f t="shared" si="167"/>
        <v>0.47208516242317677</v>
      </c>
      <c r="S2281" s="2">
        <f t="shared" si="168"/>
        <v>0.52791483757682323</v>
      </c>
      <c r="T2281" s="2"/>
      <c r="U2281" s="2"/>
      <c r="V2281" s="37"/>
      <c r="W2281" s="37"/>
      <c r="X2281" s="37"/>
      <c r="Y2281" s="37"/>
      <c r="Z2281" s="37"/>
      <c r="AA2281" s="37"/>
      <c r="AB2281" s="12">
        <v>8</v>
      </c>
      <c r="AC2281">
        <v>4</v>
      </c>
      <c r="AD2281">
        <v>12</v>
      </c>
      <c r="AE2281">
        <v>-0.12</v>
      </c>
      <c r="AF2281">
        <v>2</v>
      </c>
      <c r="AG2281">
        <v>1</v>
      </c>
      <c r="AH2281">
        <v>1</v>
      </c>
      <c r="AI2281">
        <v>1</v>
      </c>
      <c r="AJ2281">
        <v>-11</v>
      </c>
      <c r="AK2281">
        <v>-6</v>
      </c>
      <c r="AL2281">
        <v>-0.03</v>
      </c>
      <c r="AM2281">
        <v>-3.3</v>
      </c>
      <c r="AN2281">
        <v>0.5</v>
      </c>
      <c r="AO2281">
        <v>-3.8</v>
      </c>
      <c r="AP2281">
        <v>-4</v>
      </c>
      <c r="AQ2281">
        <v>0</v>
      </c>
      <c r="AR2281" s="2">
        <v>0.61</v>
      </c>
    </row>
    <row r="2282" spans="6:44" x14ac:dyDescent="0.3">
      <c r="F2282" t="str">
        <f t="shared" si="166"/>
        <v>14391460</v>
      </c>
      <c r="G2282" t="e">
        <f t="shared" si="169"/>
        <v>#N/A</v>
      </c>
      <c r="H2282" s="11">
        <v>1439</v>
      </c>
      <c r="I2282" s="5">
        <v>1460</v>
      </c>
      <c r="J2282" t="s">
        <v>84</v>
      </c>
      <c r="K2282" t="s">
        <v>87</v>
      </c>
      <c r="O2282" s="3"/>
      <c r="P2282" s="4"/>
      <c r="Q2282" s="4"/>
      <c r="R2282" s="2">
        <f t="shared" si="167"/>
        <v>0.7520851624231768</v>
      </c>
      <c r="S2282" s="2">
        <f t="shared" si="168"/>
        <v>0.2479148375768232</v>
      </c>
      <c r="T2282" s="2"/>
      <c r="U2282" s="2"/>
      <c r="V2282" s="37"/>
      <c r="W2282" s="37"/>
      <c r="X2282" s="37"/>
      <c r="Y2282" s="37"/>
      <c r="Z2282" s="37"/>
      <c r="AA2282" s="37"/>
      <c r="AB2282" s="12">
        <v>8</v>
      </c>
      <c r="AC2282">
        <v>14</v>
      </c>
      <c r="AD2282">
        <v>-103</v>
      </c>
      <c r="AE2282">
        <v>-0.06</v>
      </c>
      <c r="AF2282">
        <v>8</v>
      </c>
      <c r="AG2282">
        <v>2</v>
      </c>
      <c r="AH2282">
        <v>-1</v>
      </c>
      <c r="AI2282">
        <v>-3</v>
      </c>
      <c r="AJ2282">
        <v>-5</v>
      </c>
      <c r="AK2282">
        <v>-4</v>
      </c>
      <c r="AL2282">
        <v>-0.01</v>
      </c>
      <c r="AM2282">
        <v>8.4</v>
      </c>
      <c r="AN2282">
        <v>5.6</v>
      </c>
      <c r="AO2282">
        <v>2.8</v>
      </c>
      <c r="AP2282">
        <v>6</v>
      </c>
      <c r="AQ2282">
        <v>1</v>
      </c>
      <c r="AR2282" s="2">
        <v>0.89</v>
      </c>
    </row>
    <row r="2283" spans="6:44" x14ac:dyDescent="0.3">
      <c r="F2283" t="str">
        <f t="shared" ref="F2283:F2289" si="170">H2283&amp;I2283</f>
        <v>14391462</v>
      </c>
      <c r="G2283" t="e">
        <f t="shared" si="169"/>
        <v>#N/A</v>
      </c>
      <c r="H2283" s="11">
        <v>1439</v>
      </c>
      <c r="I2283" s="5">
        <v>1462</v>
      </c>
      <c r="J2283" t="s">
        <v>84</v>
      </c>
      <c r="K2283" t="s">
        <v>88</v>
      </c>
      <c r="O2283" s="3"/>
      <c r="P2283" s="4"/>
      <c r="Q2283" s="4"/>
      <c r="R2283" s="2">
        <f t="shared" ref="R2283:R2289" si="171">AR2283-$AR$2291</f>
        <v>0.47208516242317677</v>
      </c>
      <c r="S2283" s="2">
        <f t="shared" ref="S2283:S2289" si="172">1-R2283</f>
        <v>0.52791483757682323</v>
      </c>
      <c r="T2283" s="2"/>
      <c r="U2283" s="2"/>
      <c r="V2283" s="37"/>
      <c r="W2283" s="37"/>
      <c r="X2283" s="37"/>
      <c r="Y2283" s="37"/>
      <c r="Z2283" s="37"/>
      <c r="AA2283" s="37"/>
      <c r="AB2283" s="12">
        <v>8</v>
      </c>
      <c r="AC2283">
        <v>1</v>
      </c>
      <c r="AD2283">
        <v>18</v>
      </c>
      <c r="AE2283">
        <v>-0.19</v>
      </c>
      <c r="AF2283">
        <v>1</v>
      </c>
      <c r="AG2283">
        <v>0</v>
      </c>
      <c r="AH2283">
        <v>0</v>
      </c>
      <c r="AI2283">
        <v>2</v>
      </c>
      <c r="AJ2283">
        <v>-6</v>
      </c>
      <c r="AK2283">
        <v>-6</v>
      </c>
      <c r="AL2283">
        <v>-0.08</v>
      </c>
      <c r="AM2283">
        <v>-4.5999999999999996</v>
      </c>
      <c r="AN2283">
        <v>-2.7</v>
      </c>
      <c r="AO2283">
        <v>-1.9</v>
      </c>
      <c r="AP2283">
        <v>-7</v>
      </c>
      <c r="AQ2283">
        <v>0</v>
      </c>
      <c r="AR2283" s="2">
        <v>0.61</v>
      </c>
    </row>
    <row r="2284" spans="6:44" x14ac:dyDescent="0.3">
      <c r="F2284" t="str">
        <f t="shared" si="170"/>
        <v>14521455</v>
      </c>
      <c r="G2284" t="e">
        <f t="shared" ref="G2284:G2289" si="173">VLOOKUP(E2284,F2284:F4561,COLUMN(F2284:F4561),FALSE)</f>
        <v>#N/A</v>
      </c>
      <c r="H2284" s="11">
        <v>1452</v>
      </c>
      <c r="I2284" s="5">
        <v>1455</v>
      </c>
      <c r="J2284" t="s">
        <v>85</v>
      </c>
      <c r="K2284" t="s">
        <v>86</v>
      </c>
      <c r="O2284" s="3"/>
      <c r="P2284" s="4"/>
      <c r="Q2284" s="4"/>
      <c r="R2284" s="2">
        <f t="shared" si="171"/>
        <v>0.53208516242317683</v>
      </c>
      <c r="S2284" s="2">
        <f t="shared" si="172"/>
        <v>0.46791483757682317</v>
      </c>
      <c r="T2284" s="2"/>
      <c r="U2284" s="2"/>
      <c r="V2284" s="37"/>
      <c r="W2284" s="37"/>
      <c r="X2284" s="37"/>
      <c r="Y2284" s="37"/>
      <c r="Z2284" s="37"/>
      <c r="AA2284" s="37"/>
      <c r="AB2284" s="12">
        <v>5</v>
      </c>
      <c r="AC2284">
        <v>4</v>
      </c>
      <c r="AD2284">
        <v>-7</v>
      </c>
      <c r="AE2284">
        <v>-7.0000000000000007E-2</v>
      </c>
      <c r="AF2284">
        <v>-5</v>
      </c>
      <c r="AG2284">
        <v>1</v>
      </c>
      <c r="AH2284">
        <v>-1</v>
      </c>
      <c r="AI2284">
        <v>6</v>
      </c>
      <c r="AJ2284">
        <v>2</v>
      </c>
      <c r="AK2284">
        <v>-7</v>
      </c>
      <c r="AL2284">
        <v>0.03</v>
      </c>
      <c r="AM2284">
        <v>-3.4</v>
      </c>
      <c r="AN2284">
        <v>-2.2999999999999998</v>
      </c>
      <c r="AO2284">
        <v>-1.1000000000000001</v>
      </c>
      <c r="AP2284">
        <v>-1</v>
      </c>
      <c r="AQ2284">
        <v>0</v>
      </c>
      <c r="AR2284" s="2">
        <v>0.67</v>
      </c>
    </row>
    <row r="2285" spans="6:44" x14ac:dyDescent="0.3">
      <c r="F2285" t="str">
        <f t="shared" si="170"/>
        <v>14521460</v>
      </c>
      <c r="G2285" t="e">
        <f t="shared" si="173"/>
        <v>#N/A</v>
      </c>
      <c r="H2285" s="11">
        <v>1452</v>
      </c>
      <c r="I2285" s="5">
        <v>1460</v>
      </c>
      <c r="J2285" t="s">
        <v>85</v>
      </c>
      <c r="K2285" t="s">
        <v>87</v>
      </c>
      <c r="O2285" s="3"/>
      <c r="P2285" s="4"/>
      <c r="Q2285" s="4"/>
      <c r="R2285" s="2">
        <f t="shared" si="171"/>
        <v>0.78208516242317683</v>
      </c>
      <c r="S2285" s="2">
        <f t="shared" si="172"/>
        <v>0.21791483757682317</v>
      </c>
      <c r="T2285" s="2"/>
      <c r="U2285" s="2"/>
      <c r="V2285" s="37"/>
      <c r="W2285" s="37"/>
      <c r="X2285" s="37"/>
      <c r="Y2285" s="37"/>
      <c r="Z2285" s="37"/>
      <c r="AA2285" s="37"/>
      <c r="AB2285" s="12">
        <v>5</v>
      </c>
      <c r="AC2285">
        <v>14</v>
      </c>
      <c r="AD2285">
        <v>-122</v>
      </c>
      <c r="AE2285">
        <v>-0.01</v>
      </c>
      <c r="AF2285">
        <v>1</v>
      </c>
      <c r="AG2285">
        <v>2</v>
      </c>
      <c r="AH2285">
        <v>-3</v>
      </c>
      <c r="AI2285">
        <v>2</v>
      </c>
      <c r="AJ2285">
        <v>8</v>
      </c>
      <c r="AK2285">
        <v>-5</v>
      </c>
      <c r="AL2285">
        <v>0.05</v>
      </c>
      <c r="AM2285">
        <v>8.3000000000000007</v>
      </c>
      <c r="AN2285">
        <v>2.8</v>
      </c>
      <c r="AO2285">
        <v>5.5</v>
      </c>
      <c r="AP2285">
        <v>9</v>
      </c>
      <c r="AQ2285">
        <v>1</v>
      </c>
      <c r="AR2285" s="2">
        <v>0.92</v>
      </c>
    </row>
    <row r="2286" spans="6:44" x14ac:dyDescent="0.3">
      <c r="F2286" t="str">
        <f t="shared" si="170"/>
        <v>14521462</v>
      </c>
      <c r="G2286" t="e">
        <f t="shared" si="173"/>
        <v>#N/A</v>
      </c>
      <c r="H2286" s="11">
        <v>1452</v>
      </c>
      <c r="I2286" s="5">
        <v>1462</v>
      </c>
      <c r="J2286" t="s">
        <v>85</v>
      </c>
      <c r="K2286" t="s">
        <v>88</v>
      </c>
      <c r="O2286" s="3"/>
      <c r="P2286" s="4"/>
      <c r="Q2286" s="4"/>
      <c r="R2286" s="2">
        <f t="shared" si="171"/>
        <v>0.54208516242317684</v>
      </c>
      <c r="S2286" s="2">
        <f t="shared" si="172"/>
        <v>0.45791483757682316</v>
      </c>
      <c r="T2286" s="2"/>
      <c r="U2286" s="2"/>
      <c r="V2286" s="37"/>
      <c r="W2286" s="37"/>
      <c r="X2286" s="37"/>
      <c r="Y2286" s="37"/>
      <c r="Z2286" s="37"/>
      <c r="AA2286" s="37"/>
      <c r="AB2286" s="12">
        <v>5</v>
      </c>
      <c r="AC2286">
        <v>1</v>
      </c>
      <c r="AD2286">
        <v>-1</v>
      </c>
      <c r="AE2286">
        <v>-0.14000000000000001</v>
      </c>
      <c r="AF2286">
        <v>-6</v>
      </c>
      <c r="AG2286">
        <v>0</v>
      </c>
      <c r="AH2286">
        <v>-2</v>
      </c>
      <c r="AI2286">
        <v>7</v>
      </c>
      <c r="AJ2286">
        <v>7</v>
      </c>
      <c r="AK2286">
        <v>-7</v>
      </c>
      <c r="AL2286">
        <v>-0.02</v>
      </c>
      <c r="AM2286">
        <v>-4.7</v>
      </c>
      <c r="AN2286">
        <v>-5.5</v>
      </c>
      <c r="AO2286">
        <v>0.8</v>
      </c>
      <c r="AP2286">
        <v>-4</v>
      </c>
      <c r="AQ2286">
        <v>0</v>
      </c>
      <c r="AR2286" s="2">
        <v>0.68</v>
      </c>
    </row>
    <row r="2287" spans="6:44" x14ac:dyDescent="0.3">
      <c r="F2287" t="str">
        <f t="shared" si="170"/>
        <v>14551460</v>
      </c>
      <c r="G2287" t="e">
        <f t="shared" si="173"/>
        <v>#N/A</v>
      </c>
      <c r="H2287" s="11">
        <v>1455</v>
      </c>
      <c r="I2287" s="5">
        <v>1460</v>
      </c>
      <c r="J2287" t="s">
        <v>86</v>
      </c>
      <c r="K2287" t="s">
        <v>87</v>
      </c>
      <c r="O2287" s="3"/>
      <c r="P2287" s="4"/>
      <c r="Q2287" s="4"/>
      <c r="R2287" s="2">
        <f t="shared" si="171"/>
        <v>0.77208516242317682</v>
      </c>
      <c r="S2287" s="2">
        <f t="shared" si="172"/>
        <v>0.22791483757682318</v>
      </c>
      <c r="T2287" s="2"/>
      <c r="U2287" s="2"/>
      <c r="V2287" s="37"/>
      <c r="W2287" s="37"/>
      <c r="X2287" s="37"/>
      <c r="Y2287" s="37"/>
      <c r="Z2287" s="37"/>
      <c r="AA2287" s="37"/>
      <c r="AB2287" s="12">
        <v>4</v>
      </c>
      <c r="AC2287">
        <v>14</v>
      </c>
      <c r="AD2287">
        <v>-115</v>
      </c>
      <c r="AE2287">
        <v>0.06</v>
      </c>
      <c r="AF2287">
        <v>6</v>
      </c>
      <c r="AG2287">
        <v>1</v>
      </c>
      <c r="AH2287">
        <v>-2</v>
      </c>
      <c r="AI2287">
        <v>-4</v>
      </c>
      <c r="AJ2287">
        <v>6</v>
      </c>
      <c r="AK2287">
        <v>2</v>
      </c>
      <c r="AL2287">
        <v>0.02</v>
      </c>
      <c r="AM2287">
        <v>11.7</v>
      </c>
      <c r="AN2287">
        <v>5.0999999999999996</v>
      </c>
      <c r="AO2287">
        <v>6.6</v>
      </c>
      <c r="AP2287">
        <v>10</v>
      </c>
      <c r="AQ2287">
        <v>1</v>
      </c>
      <c r="AR2287" s="2">
        <v>0.91</v>
      </c>
    </row>
    <row r="2288" spans="6:44" x14ac:dyDescent="0.3">
      <c r="F2288" t="str">
        <f t="shared" si="170"/>
        <v>14551462</v>
      </c>
      <c r="G2288" t="e">
        <f t="shared" si="173"/>
        <v>#N/A</v>
      </c>
      <c r="H2288" s="11">
        <v>1455</v>
      </c>
      <c r="I2288" s="5">
        <v>1462</v>
      </c>
      <c r="J2288" t="s">
        <v>86</v>
      </c>
      <c r="K2288" t="s">
        <v>88</v>
      </c>
      <c r="O2288" s="3"/>
      <c r="P2288" s="4"/>
      <c r="Q2288" s="4"/>
      <c r="R2288" s="2">
        <f t="shared" si="171"/>
        <v>0.52208516242317682</v>
      </c>
      <c r="S2288" s="2">
        <f t="shared" si="172"/>
        <v>0.47791483757682318</v>
      </c>
      <c r="T2288" s="2"/>
      <c r="U2288" s="2"/>
      <c r="V2288" s="37"/>
      <c r="W2288" s="37"/>
      <c r="X2288" s="37"/>
      <c r="Y2288" s="37"/>
      <c r="Z2288" s="37"/>
      <c r="AA2288" s="37"/>
      <c r="AB2288" s="12">
        <v>4</v>
      </c>
      <c r="AC2288">
        <v>1</v>
      </c>
      <c r="AD2288">
        <v>6</v>
      </c>
      <c r="AE2288">
        <v>-7.0000000000000007E-2</v>
      </c>
      <c r="AF2288">
        <v>-1</v>
      </c>
      <c r="AG2288">
        <v>-1</v>
      </c>
      <c r="AH2288">
        <v>-1</v>
      </c>
      <c r="AI2288">
        <v>1</v>
      </c>
      <c r="AJ2288">
        <v>5</v>
      </c>
      <c r="AK2288">
        <v>0</v>
      </c>
      <c r="AL2288">
        <v>-0.05</v>
      </c>
      <c r="AM2288">
        <v>-1.3</v>
      </c>
      <c r="AN2288">
        <v>-3.2</v>
      </c>
      <c r="AO2288">
        <v>1.9</v>
      </c>
      <c r="AP2288">
        <v>-3</v>
      </c>
      <c r="AQ2288">
        <v>0</v>
      </c>
      <c r="AR2288" s="2">
        <v>0.66</v>
      </c>
    </row>
    <row r="2289" spans="6:44" x14ac:dyDescent="0.3">
      <c r="F2289" t="str">
        <f t="shared" si="170"/>
        <v>14601462</v>
      </c>
      <c r="G2289" t="e">
        <f t="shared" si="173"/>
        <v>#N/A</v>
      </c>
      <c r="H2289" s="11">
        <v>1460</v>
      </c>
      <c r="I2289" s="5">
        <v>1462</v>
      </c>
      <c r="J2289" t="s">
        <v>87</v>
      </c>
      <c r="K2289" t="s">
        <v>88</v>
      </c>
      <c r="O2289" s="3"/>
      <c r="P2289" s="4"/>
      <c r="Q2289" s="4"/>
      <c r="R2289" s="2">
        <f t="shared" si="171"/>
        <v>0.13208516242317681</v>
      </c>
      <c r="S2289" s="2">
        <f t="shared" si="172"/>
        <v>0.86791483757682319</v>
      </c>
      <c r="T2289" s="2"/>
      <c r="U2289" s="2"/>
      <c r="V2289" s="37"/>
      <c r="W2289" s="37"/>
      <c r="X2289" s="37"/>
      <c r="Y2289" s="37"/>
      <c r="Z2289" s="37"/>
      <c r="AA2289" s="37"/>
      <c r="AB2289" s="12">
        <v>14</v>
      </c>
      <c r="AC2289">
        <v>1</v>
      </c>
      <c r="AD2289">
        <v>121</v>
      </c>
      <c r="AE2289">
        <v>-0.13</v>
      </c>
      <c r="AF2289">
        <v>-7</v>
      </c>
      <c r="AG2289">
        <v>-2</v>
      </c>
      <c r="AH2289">
        <v>1</v>
      </c>
      <c r="AI2289">
        <v>5</v>
      </c>
      <c r="AJ2289">
        <v>-1</v>
      </c>
      <c r="AK2289">
        <v>-2</v>
      </c>
      <c r="AL2289">
        <v>-7.0000000000000007E-2</v>
      </c>
      <c r="AM2289">
        <v>-13</v>
      </c>
      <c r="AN2289">
        <v>-8.3000000000000007</v>
      </c>
      <c r="AO2289">
        <v>-4.7</v>
      </c>
      <c r="AP2289">
        <v>-13</v>
      </c>
      <c r="AQ2289">
        <v>0</v>
      </c>
      <c r="AR2289" s="2">
        <v>0.27</v>
      </c>
    </row>
    <row r="2290" spans="6:44" x14ac:dyDescent="0.3">
      <c r="AR2290" s="2">
        <f>AVERAGE(AR4:AR2289)</f>
        <v>0.63791483757682321</v>
      </c>
    </row>
    <row r="2291" spans="6:44" x14ac:dyDescent="0.3">
      <c r="AR2291" s="2">
        <f>AR2290-0.5</f>
        <v>0.13791483757682321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H2273"/>
  <sheetViews>
    <sheetView workbookViewId="0">
      <selection activeCell="E19" sqref="E19"/>
    </sheetView>
  </sheetViews>
  <sheetFormatPr defaultRowHeight="14.4" x14ac:dyDescent="0.3"/>
  <cols>
    <col min="5" max="5" width="19.33203125" bestFit="1" customWidth="1"/>
    <col min="6" max="6" width="8.88671875" style="12" collapsed="1"/>
    <col min="8" max="9" width="14.88671875" bestFit="1" customWidth="1"/>
    <col min="10" max="10" width="9.77734375" bestFit="1" customWidth="1"/>
    <col min="11" max="11" width="8.77734375" customWidth="1" collapsed="1"/>
    <col min="12" max="14" width="8.77734375" customWidth="1"/>
    <col min="15" max="15" width="8.77734375" style="41" customWidth="1"/>
    <col min="16" max="16" width="8.77734375" style="33" customWidth="1"/>
    <col min="17" max="17" width="1.77734375" style="33" customWidth="1"/>
    <col min="18" max="21" width="8.77734375" style="33" customWidth="1"/>
    <col min="22" max="22" width="1.77734375" customWidth="1"/>
  </cols>
  <sheetData>
    <row r="1" spans="1:60" ht="22.8" x14ac:dyDescent="0.3">
      <c r="A1" s="15" t="s">
        <v>132</v>
      </c>
      <c r="B1" s="16"/>
      <c r="C1" s="16"/>
    </row>
    <row r="2" spans="1:60" x14ac:dyDescent="0.3">
      <c r="A2" s="16"/>
      <c r="B2" s="16"/>
      <c r="C2" s="16"/>
      <c r="K2" s="28"/>
      <c r="L2" s="27"/>
      <c r="N2" s="26"/>
      <c r="P2" s="34"/>
      <c r="T2" s="34"/>
      <c r="U2" s="34"/>
    </row>
    <row r="3" spans="1:60" ht="43.2" x14ac:dyDescent="0.3">
      <c r="A3" s="17" t="s">
        <v>133</v>
      </c>
      <c r="B3" s="17" t="s">
        <v>134</v>
      </c>
      <c r="C3" s="17" t="s">
        <v>135</v>
      </c>
      <c r="E3" t="s">
        <v>221</v>
      </c>
      <c r="F3" s="98" t="s">
        <v>0</v>
      </c>
      <c r="G3" s="98" t="s">
        <v>1</v>
      </c>
      <c r="H3" s="100" t="s">
        <v>189</v>
      </c>
      <c r="I3" s="100" t="s">
        <v>190</v>
      </c>
      <c r="J3" s="101" t="s">
        <v>196</v>
      </c>
      <c r="K3" s="38" t="s">
        <v>188</v>
      </c>
      <c r="L3" s="38" t="s">
        <v>191</v>
      </c>
      <c r="M3" s="39" t="s">
        <v>137</v>
      </c>
      <c r="N3" s="39" t="s">
        <v>138</v>
      </c>
      <c r="O3" s="42" t="s">
        <v>145</v>
      </c>
      <c r="P3" s="40" t="s">
        <v>146</v>
      </c>
      <c r="Q3" s="40"/>
      <c r="R3" s="40" t="s">
        <v>149</v>
      </c>
      <c r="S3" s="40" t="s">
        <v>147</v>
      </c>
      <c r="T3" s="40" t="s">
        <v>150</v>
      </c>
      <c r="U3" s="40" t="s">
        <v>148</v>
      </c>
      <c r="W3" s="6" t="s">
        <v>222</v>
      </c>
      <c r="X3" s="6" t="s">
        <v>223</v>
      </c>
      <c r="Y3" s="6" t="s">
        <v>234</v>
      </c>
      <c r="Z3" s="6" t="s">
        <v>235</v>
      </c>
      <c r="AA3" s="6" t="s">
        <v>224</v>
      </c>
      <c r="AB3" s="6" t="s">
        <v>236</v>
      </c>
      <c r="AC3" s="6" t="s">
        <v>225</v>
      </c>
      <c r="AD3" s="6" t="s">
        <v>237</v>
      </c>
      <c r="AE3" s="6" t="s">
        <v>226</v>
      </c>
      <c r="AF3" s="6" t="s">
        <v>238</v>
      </c>
      <c r="AG3" s="6" t="s">
        <v>227</v>
      </c>
      <c r="AH3" s="6" t="s">
        <v>239</v>
      </c>
      <c r="AI3" s="6" t="s">
        <v>228</v>
      </c>
      <c r="AJ3" s="6" t="s">
        <v>240</v>
      </c>
      <c r="AK3" s="6" t="s">
        <v>229</v>
      </c>
      <c r="AL3" s="6" t="s">
        <v>241</v>
      </c>
      <c r="AM3" s="6" t="s">
        <v>230</v>
      </c>
      <c r="AN3" s="6" t="s">
        <v>242</v>
      </c>
      <c r="AO3" s="6" t="s">
        <v>231</v>
      </c>
      <c r="AP3" s="6" t="s">
        <v>243</v>
      </c>
      <c r="AQ3" s="6" t="s">
        <v>232</v>
      </c>
      <c r="AR3" s="6" t="s">
        <v>244</v>
      </c>
      <c r="AS3" s="6" t="s">
        <v>233</v>
      </c>
      <c r="AT3" s="6" t="s">
        <v>245</v>
      </c>
      <c r="AU3" s="6"/>
      <c r="AV3" s="6" t="s">
        <v>213</v>
      </c>
      <c r="AW3" s="6"/>
      <c r="AX3" s="6" t="s">
        <v>214</v>
      </c>
      <c r="AY3" s="6"/>
      <c r="AZ3" s="6" t="s">
        <v>215</v>
      </c>
      <c r="BA3" s="6"/>
      <c r="BB3" s="6" t="s">
        <v>216</v>
      </c>
      <c r="BC3" s="6"/>
      <c r="BD3" s="6" t="s">
        <v>217</v>
      </c>
      <c r="BE3" s="6"/>
      <c r="BF3" s="6" t="s">
        <v>218</v>
      </c>
      <c r="BG3" s="6"/>
      <c r="BH3" s="6" t="s">
        <v>219</v>
      </c>
    </row>
    <row r="4" spans="1:60" ht="15" thickBot="1" x14ac:dyDescent="0.35">
      <c r="A4" s="18">
        <v>0</v>
      </c>
      <c r="B4" s="19">
        <v>0.5</v>
      </c>
      <c r="C4" s="19">
        <v>0.5</v>
      </c>
      <c r="E4" t="str">
        <f>H4&amp;"-"&amp;I4</f>
        <v>Alabama-Virginia Tech</v>
      </c>
      <c r="F4" s="98">
        <v>1104</v>
      </c>
      <c r="G4" s="98">
        <v>1439</v>
      </c>
      <c r="H4" s="102" t="s">
        <v>21</v>
      </c>
      <c r="I4" s="102" t="s">
        <v>84</v>
      </c>
      <c r="J4" s="103" t="s">
        <v>197</v>
      </c>
      <c r="K4" s="2">
        <f>VLOOKUP($E4,TourneyGames_2018_vKPvf!$A$2:$AE$2279,COLUMNS(TourneyGames_2018_vKPvf!$A$2:$M$2279),FALSE)</f>
        <v>0.40208516242317671</v>
      </c>
      <c r="L4" s="2">
        <f>1-K4</f>
        <v>0.59791483757682329</v>
      </c>
      <c r="M4" s="29">
        <f>IF(K4&gt;0.5,K4/(1-K4)*-100,(1-K4)/K4*100)</f>
        <v>148.7035318521763</v>
      </c>
      <c r="N4" s="29">
        <f>IF(L4&gt;0.5,L4/(1-L4)*-100,(1-L4)/L4*100)</f>
        <v>-148.7035318521763</v>
      </c>
      <c r="O4" s="105" t="s">
        <v>151</v>
      </c>
      <c r="P4" s="106">
        <v>-140</v>
      </c>
      <c r="Q4" s="36"/>
      <c r="R4" s="109" t="s">
        <v>143</v>
      </c>
      <c r="S4" s="109" t="s">
        <v>154</v>
      </c>
      <c r="T4" s="106">
        <v>-3</v>
      </c>
      <c r="U4" s="106">
        <v>-2.5</v>
      </c>
      <c r="W4" s="5">
        <f>VLOOKUP($H4,Tourneyteaminfo2018_vKP!$C$2:$R$69,COLUMNS(Tourneyteaminfo2018_vKP!$C$2:$D$69),FALSE)</f>
        <v>51</v>
      </c>
      <c r="X4" s="5">
        <f>VLOOKUP($I4,Tourneyteaminfo2018_vKP!$C$2:$R$69,COLUMNS(Tourneyteaminfo2018_vKP!$C$2:$D$69),FALSE)</f>
        <v>32</v>
      </c>
      <c r="Y4" s="9">
        <f>VLOOKUP($H4,Tourneyteaminfo2018_vKP!$C$2:$R$69,COLUMNS(Tourneyteaminfo2018_vKP!$C$2:H$69),FALSE)</f>
        <v>0.56000000000000005</v>
      </c>
      <c r="Z4" s="9">
        <f>VLOOKUP($I4,Tourneyteaminfo2018_vKP!$C$2:$R$69,COLUMNS(Tourneyteaminfo2018_vKP!$C$2:H$69),FALSE)</f>
        <v>0.66</v>
      </c>
      <c r="AA4" s="9">
        <f>VLOOKUP($H4,Tourneyteaminfo2018_vKP!$C$2:$R$69,COLUMNS(Tourneyteaminfo2018_vKP!$C$2:I$69),FALSE)</f>
        <v>0.52</v>
      </c>
      <c r="AB4" s="9">
        <f>VLOOKUP($I4,Tourneyteaminfo2018_vKP!$C$2:$R$69,COLUMNS(Tourneyteaminfo2018_vKP!$C$2:I$69),FALSE)</f>
        <v>0.56999999999999995</v>
      </c>
      <c r="AC4" s="9">
        <f>VLOOKUP($H4,Tourneyteaminfo2018_vKP!$C$2:$R$69,COLUMNS(Tourneyteaminfo2018_vKP!$C$2:J$69),FALSE)</f>
        <v>0.18</v>
      </c>
      <c r="AD4" s="9">
        <f>VLOOKUP($I4,Tourneyteaminfo2018_vKP!$C$2:$R$69,COLUMNS(Tourneyteaminfo2018_vKP!$C$2:J$69),FALSE)</f>
        <v>0.15</v>
      </c>
      <c r="AE4" s="9">
        <f>VLOOKUP($H4,Tourneyteaminfo2018_vKP!$C$2:$R$69,COLUMNS(Tourneyteaminfo2018_vKP!$C$2:K$69),FALSE)</f>
        <v>0.28999999999999998</v>
      </c>
      <c r="AF4" s="9">
        <f>VLOOKUP($I4,Tourneyteaminfo2018_vKP!$C$2:$R$69,COLUMNS(Tourneyteaminfo2018_vKP!$C$2:K$69),FALSE)</f>
        <v>0.24</v>
      </c>
      <c r="AG4" s="9">
        <f>VLOOKUP($H4,Tourneyteaminfo2018_vKP!$C$2:$R$69,COLUMNS(Tourneyteaminfo2018_vKP!$C$2:L$69),FALSE)</f>
        <v>0.47</v>
      </c>
      <c r="AH4" s="9">
        <f>VLOOKUP($I4,Tourneyteaminfo2018_vKP!$C$2:$R$69,COLUMNS(Tourneyteaminfo2018_vKP!$C$2:L$69),FALSE)</f>
        <v>0.5</v>
      </c>
      <c r="AI4" s="9">
        <f>VLOOKUP($H4,Tourneyteaminfo2018_vKP!$C$2:$R$69,COLUMNS(Tourneyteaminfo2018_vKP!$C$2:M$69),FALSE)</f>
        <v>0.16</v>
      </c>
      <c r="AJ4" s="9">
        <f>VLOOKUP($I4,Tourneyteaminfo2018_vKP!$C$2:$R$69,COLUMNS(Tourneyteaminfo2018_vKP!$C$2:M$69),FALSE)</f>
        <v>0.16</v>
      </c>
      <c r="AK4" s="9">
        <f>VLOOKUP($H4,Tourneyteaminfo2018_vKP!$C$2:$R$69,COLUMNS(Tourneyteaminfo2018_vKP!$C$2:N$69),FALSE)</f>
        <v>0.69</v>
      </c>
      <c r="AL4" s="9">
        <f>VLOOKUP($I4,Tourneyteaminfo2018_vKP!$C$2:$R$69,COLUMNS(Tourneyteaminfo2018_vKP!$C$2:N$69),FALSE)</f>
        <v>0.71</v>
      </c>
      <c r="AM4" s="9">
        <f>VLOOKUP($H4,Tourneyteaminfo2018_vKP!$C$2:$R$69,COLUMNS(Tourneyteaminfo2018_vKP!$C$2:O$69),FALSE)</f>
        <v>0.67</v>
      </c>
      <c r="AN4" s="9">
        <f>VLOOKUP($I4,Tourneyteaminfo2018_vKP!$C$2:$R$69,COLUMNS(Tourneyteaminfo2018_vKP!$C$2:O$69),FALSE)</f>
        <v>0.71</v>
      </c>
      <c r="AO4" s="111">
        <f>VLOOKUP($H4,Tourneyteaminfo2018_vKP!$C$2:$R$69,COLUMNS(Tourneyteaminfo2018_vKP!$C$2:P$69),FALSE)</f>
        <v>72.400000000000006</v>
      </c>
      <c r="AP4" s="111">
        <f>VLOOKUP($I4,Tourneyteaminfo2018_vKP!$C$2:$R$69,COLUMNS(Tourneyteaminfo2018_vKP!$C$2:P$69),FALSE)</f>
        <v>79.7</v>
      </c>
      <c r="AQ4" s="111">
        <f>VLOOKUP($H4,Tourneyteaminfo2018_vKP!$C$2:$R$69,COLUMNS(Tourneyteaminfo2018_vKP!$C$2:Q$69),FALSE)</f>
        <v>70</v>
      </c>
      <c r="AR4" s="111">
        <f>VLOOKUP($I4,Tourneyteaminfo2018_vKP!$C$2:$R$69,COLUMNS(Tourneyteaminfo2018_vKP!$C$2:Q$69),FALSE)</f>
        <v>71.8</v>
      </c>
      <c r="AS4" s="111">
        <f>VLOOKUP($H4,Tourneyteaminfo2018_vKP!$C$2:$R$69,COLUMNS(Tourneyteaminfo2018_vKP!$C$2:R$69),FALSE)</f>
        <v>2.4</v>
      </c>
      <c r="AT4" s="111">
        <f>VLOOKUP($I4,Tourneyteaminfo2018_vKP!$C$2:$R$69,COLUMNS(Tourneyteaminfo2018_vKP!$C$2:R$69),FALSE)</f>
        <v>7.9</v>
      </c>
    </row>
    <row r="5" spans="1:60" ht="15" thickBot="1" x14ac:dyDescent="0.35">
      <c r="A5" s="20">
        <v>0.5</v>
      </c>
      <c r="B5" s="21">
        <v>0.5</v>
      </c>
      <c r="C5" s="21">
        <v>0.5</v>
      </c>
      <c r="E5" t="str">
        <f t="shared" ref="E5:E19" si="0">H5&amp;"-"&amp;I5</f>
        <v>Arizona-Buffalo</v>
      </c>
      <c r="F5" s="98">
        <v>1112</v>
      </c>
      <c r="G5" s="98">
        <v>1138</v>
      </c>
      <c r="H5" s="102" t="s">
        <v>22</v>
      </c>
      <c r="I5" s="102" t="s">
        <v>27</v>
      </c>
      <c r="J5" s="103"/>
      <c r="K5" s="2">
        <f>VLOOKUP($E5,TourneyGames_2018_vKPvf!$A$2:$AE$2279,COLUMNS(TourneyGames_2018_vKPvf!$A$2:$M$2279),FALSE)</f>
        <v>0.65208516242317671</v>
      </c>
      <c r="L5" s="2">
        <f t="shared" ref="L5:L19" si="1">1-K5</f>
        <v>0.34791483757682329</v>
      </c>
      <c r="M5" s="93">
        <f t="shared" ref="M5:M16" si="2">IF(K5&gt;0.5,K5/(1-K5)*-100,(1-K5)/K5*100)</f>
        <v>-187.42666077849853</v>
      </c>
      <c r="N5" s="93">
        <f t="shared" ref="N5:N19" si="3">IF(L5&gt;0.5,L5/(1-L5)*-100,(1-L5)/L5*100)</f>
        <v>187.42666077849853</v>
      </c>
      <c r="O5" s="107">
        <v>-400</v>
      </c>
      <c r="P5" s="108" t="s">
        <v>162</v>
      </c>
      <c r="Q5" s="57"/>
      <c r="R5" s="108" t="s">
        <v>184</v>
      </c>
      <c r="S5" s="107">
        <v>-8</v>
      </c>
      <c r="T5" s="108" t="s">
        <v>163</v>
      </c>
      <c r="U5" s="108" t="s">
        <v>155</v>
      </c>
      <c r="W5" s="5">
        <f>VLOOKUP($H5,Tourneyteaminfo2018_vKP!$C$2:$R$69,COLUMNS(Tourneyteaminfo2018_vKP!$C$2:$D$69),FALSE)</f>
        <v>21</v>
      </c>
      <c r="X5" s="5">
        <f>VLOOKUP($I5,Tourneyteaminfo2018_vKP!$C$2:$R$69,COLUMNS(Tourneyteaminfo2018_vKP!$C$2:$D$69),FALSE)</f>
        <v>77</v>
      </c>
      <c r="Y5" s="9">
        <f>VLOOKUP($H5,Tourneyteaminfo2018_vKP!$C$2:$R$69,COLUMNS(Tourneyteaminfo2018_vKP!$C$2:H$69),FALSE)</f>
        <v>0.79</v>
      </c>
      <c r="Z5" s="9">
        <f>VLOOKUP($I5,Tourneyteaminfo2018_vKP!$C$2:$R$69,COLUMNS(Tourneyteaminfo2018_vKP!$C$2:H$69),FALSE)</f>
        <v>0.76</v>
      </c>
      <c r="AA5" s="9">
        <f>VLOOKUP($H5,Tourneyteaminfo2018_vKP!$C$2:$R$69,COLUMNS(Tourneyteaminfo2018_vKP!$C$2:I$69),FALSE)</f>
        <v>0.56999999999999995</v>
      </c>
      <c r="AB5" s="9">
        <f>VLOOKUP($I5,Tourneyteaminfo2018_vKP!$C$2:$R$69,COLUMNS(Tourneyteaminfo2018_vKP!$C$2:I$69),FALSE)</f>
        <v>0.55000000000000004</v>
      </c>
      <c r="AC5" s="9">
        <f>VLOOKUP($H5,Tourneyteaminfo2018_vKP!$C$2:$R$69,COLUMNS(Tourneyteaminfo2018_vKP!$C$2:J$69),FALSE)</f>
        <v>0.16</v>
      </c>
      <c r="AD5" s="9">
        <f>VLOOKUP($I5,Tourneyteaminfo2018_vKP!$C$2:$R$69,COLUMNS(Tourneyteaminfo2018_vKP!$C$2:J$69),FALSE)</f>
        <v>0.14000000000000001</v>
      </c>
      <c r="AE5" s="9">
        <f>VLOOKUP($H5,Tourneyteaminfo2018_vKP!$C$2:$R$69,COLUMNS(Tourneyteaminfo2018_vKP!$C$2:K$69),FALSE)</f>
        <v>0.33</v>
      </c>
      <c r="AF5" s="9">
        <f>VLOOKUP($I5,Tourneyteaminfo2018_vKP!$C$2:$R$69,COLUMNS(Tourneyteaminfo2018_vKP!$C$2:K$69),FALSE)</f>
        <v>0.32</v>
      </c>
      <c r="AG5" s="9">
        <f>VLOOKUP($H5,Tourneyteaminfo2018_vKP!$C$2:$R$69,COLUMNS(Tourneyteaminfo2018_vKP!$C$2:L$69),FALSE)</f>
        <v>0.49</v>
      </c>
      <c r="AH5" s="9">
        <f>VLOOKUP($I5,Tourneyteaminfo2018_vKP!$C$2:$R$69,COLUMNS(Tourneyteaminfo2018_vKP!$C$2:L$69),FALSE)</f>
        <v>0.48</v>
      </c>
      <c r="AI5" s="9">
        <f>VLOOKUP($H5,Tourneyteaminfo2018_vKP!$C$2:$R$69,COLUMNS(Tourneyteaminfo2018_vKP!$C$2:M$69),FALSE)</f>
        <v>0.15</v>
      </c>
      <c r="AJ5" s="9">
        <f>VLOOKUP($I5,Tourneyteaminfo2018_vKP!$C$2:$R$69,COLUMNS(Tourneyteaminfo2018_vKP!$C$2:M$69),FALSE)</f>
        <v>0.16</v>
      </c>
      <c r="AK5" s="9">
        <f>VLOOKUP($H5,Tourneyteaminfo2018_vKP!$C$2:$R$69,COLUMNS(Tourneyteaminfo2018_vKP!$C$2:N$69),FALSE)</f>
        <v>0.75</v>
      </c>
      <c r="AL5" s="9">
        <f>VLOOKUP($I5,Tourneyteaminfo2018_vKP!$C$2:$R$69,COLUMNS(Tourneyteaminfo2018_vKP!$C$2:N$69),FALSE)</f>
        <v>0.71</v>
      </c>
      <c r="AM5" s="9">
        <f>VLOOKUP($H5,Tourneyteaminfo2018_vKP!$C$2:$R$69,COLUMNS(Tourneyteaminfo2018_vKP!$C$2:O$69),FALSE)</f>
        <v>0.76</v>
      </c>
      <c r="AN5" s="9">
        <f>VLOOKUP($I5,Tourneyteaminfo2018_vKP!$C$2:$R$69,COLUMNS(Tourneyteaminfo2018_vKP!$C$2:O$69),FALSE)</f>
        <v>0.7</v>
      </c>
      <c r="AO5" s="111">
        <f>VLOOKUP($H5,Tourneyteaminfo2018_vKP!$C$2:$R$69,COLUMNS(Tourneyteaminfo2018_vKP!$C$2:P$69),FALSE)</f>
        <v>80.900000000000006</v>
      </c>
      <c r="AP5" s="111">
        <f>VLOOKUP($I5,Tourneyteaminfo2018_vKP!$C$2:$R$69,COLUMNS(Tourneyteaminfo2018_vKP!$C$2:P$69),FALSE)</f>
        <v>84.7</v>
      </c>
      <c r="AQ5" s="111">
        <f>VLOOKUP($H5,Tourneyteaminfo2018_vKP!$C$2:$R$69,COLUMNS(Tourneyteaminfo2018_vKP!$C$2:Q$69),FALSE)</f>
        <v>71.2</v>
      </c>
      <c r="AR5" s="111">
        <f>VLOOKUP($I5,Tourneyteaminfo2018_vKP!$C$2:$R$69,COLUMNS(Tourneyteaminfo2018_vKP!$C$2:Q$69),FALSE)</f>
        <v>76.5</v>
      </c>
      <c r="AS5" s="111">
        <f>VLOOKUP($H5,Tourneyteaminfo2018_vKP!$C$2:$R$69,COLUMNS(Tourneyteaminfo2018_vKP!$C$2:R$69),FALSE)</f>
        <v>9.6999999999999993</v>
      </c>
      <c r="AT5" s="111">
        <f>VLOOKUP($I5,Tourneyteaminfo2018_vKP!$C$2:$R$69,COLUMNS(Tourneyteaminfo2018_vKP!$C$2:R$69),FALSE)</f>
        <v>8.1999999999999993</v>
      </c>
    </row>
    <row r="6" spans="1:60" ht="15" thickBot="1" x14ac:dyDescent="0.35">
      <c r="A6" s="22">
        <v>1</v>
      </c>
      <c r="B6" s="23">
        <v>0.51700000000000002</v>
      </c>
      <c r="C6" s="23">
        <v>0.48299999999999998</v>
      </c>
      <c r="E6" t="str">
        <f t="shared" si="0"/>
        <v>Davidson-Kentucky</v>
      </c>
      <c r="F6" s="98">
        <v>1172</v>
      </c>
      <c r="G6" s="98">
        <v>1246</v>
      </c>
      <c r="H6" s="102" t="s">
        <v>34</v>
      </c>
      <c r="I6" s="102" t="s">
        <v>44</v>
      </c>
      <c r="J6" s="103" t="s">
        <v>34</v>
      </c>
      <c r="K6" s="2">
        <f>VLOOKUP($E6,TourneyGames_2018_vKPvf!$A$2:$AE$2279,COLUMNS(TourneyGames_2018_vKPvf!$A$2:$M$2279),FALSE)</f>
        <v>0.49208516242317668</v>
      </c>
      <c r="L6" s="2">
        <f t="shared" si="1"/>
        <v>0.50791483757682332</v>
      </c>
      <c r="M6" s="93">
        <f t="shared" si="2"/>
        <v>103.2168568293538</v>
      </c>
      <c r="N6" s="93">
        <f t="shared" si="3"/>
        <v>-103.2168568293538</v>
      </c>
      <c r="O6" s="108" t="s">
        <v>152</v>
      </c>
      <c r="P6" s="107">
        <v>-220</v>
      </c>
      <c r="Q6" s="60"/>
      <c r="R6" s="108" t="s">
        <v>185</v>
      </c>
      <c r="S6" s="108" t="s">
        <v>163</v>
      </c>
      <c r="T6" s="107">
        <v>-0.5</v>
      </c>
      <c r="U6" s="107">
        <v>-4.5</v>
      </c>
      <c r="W6" s="5">
        <f>VLOOKUP($H6,Tourneyteaminfo2018_vKP!$C$2:$R$69,COLUMNS(Tourneyteaminfo2018_vKP!$C$2:$D$69),FALSE)</f>
        <v>43</v>
      </c>
      <c r="X6" s="5">
        <f>VLOOKUP($I6,Tourneyteaminfo2018_vKP!$C$2:$R$69,COLUMNS(Tourneyteaminfo2018_vKP!$C$2:$D$69),FALSE)</f>
        <v>18</v>
      </c>
      <c r="Y6" s="9">
        <f>VLOOKUP($H6,Tourneyteaminfo2018_vKP!$C$2:$R$69,COLUMNS(Tourneyteaminfo2018_vKP!$C$2:H$69),FALSE)</f>
        <v>0.66</v>
      </c>
      <c r="Z6" s="9">
        <f>VLOOKUP($I6,Tourneyteaminfo2018_vKP!$C$2:$R$69,COLUMNS(Tourneyteaminfo2018_vKP!$C$2:H$69),FALSE)</f>
        <v>0.71</v>
      </c>
      <c r="AA6" s="9">
        <f>VLOOKUP($H6,Tourneyteaminfo2018_vKP!$C$2:$R$69,COLUMNS(Tourneyteaminfo2018_vKP!$C$2:I$69),FALSE)</f>
        <v>0.57999999999999996</v>
      </c>
      <c r="AB6" s="9">
        <f>VLOOKUP($I6,Tourneyteaminfo2018_vKP!$C$2:$R$69,COLUMNS(Tourneyteaminfo2018_vKP!$C$2:I$69),FALSE)</f>
        <v>0.52</v>
      </c>
      <c r="AC6" s="9">
        <f>VLOOKUP($H6,Tourneyteaminfo2018_vKP!$C$2:$R$69,COLUMNS(Tourneyteaminfo2018_vKP!$C$2:J$69),FALSE)</f>
        <v>0.13</v>
      </c>
      <c r="AD6" s="9">
        <f>VLOOKUP($I6,Tourneyteaminfo2018_vKP!$C$2:$R$69,COLUMNS(Tourneyteaminfo2018_vKP!$C$2:J$69),FALSE)</f>
        <v>0.16</v>
      </c>
      <c r="AE6" s="9">
        <f>VLOOKUP($H6,Tourneyteaminfo2018_vKP!$C$2:$R$69,COLUMNS(Tourneyteaminfo2018_vKP!$C$2:K$69),FALSE)</f>
        <v>0.23</v>
      </c>
      <c r="AF6" s="9">
        <f>VLOOKUP($I6,Tourneyteaminfo2018_vKP!$C$2:$R$69,COLUMNS(Tourneyteaminfo2018_vKP!$C$2:K$69),FALSE)</f>
        <v>0.36</v>
      </c>
      <c r="AG6" s="9">
        <f>VLOOKUP($H6,Tourneyteaminfo2018_vKP!$C$2:$R$69,COLUMNS(Tourneyteaminfo2018_vKP!$C$2:L$69),FALSE)</f>
        <v>0.51</v>
      </c>
      <c r="AH6" s="9">
        <f>VLOOKUP($I6,Tourneyteaminfo2018_vKP!$C$2:$R$69,COLUMNS(Tourneyteaminfo2018_vKP!$C$2:L$69),FALSE)</f>
        <v>0.47</v>
      </c>
      <c r="AI6" s="9">
        <f>VLOOKUP($H6,Tourneyteaminfo2018_vKP!$C$2:$R$69,COLUMNS(Tourneyteaminfo2018_vKP!$C$2:M$69),FALSE)</f>
        <v>0.15</v>
      </c>
      <c r="AJ6" s="9">
        <f>VLOOKUP($I6,Tourneyteaminfo2018_vKP!$C$2:$R$69,COLUMNS(Tourneyteaminfo2018_vKP!$C$2:M$69),FALSE)</f>
        <v>0.15</v>
      </c>
      <c r="AK6" s="9">
        <f>VLOOKUP($H6,Tourneyteaminfo2018_vKP!$C$2:$R$69,COLUMNS(Tourneyteaminfo2018_vKP!$C$2:N$69),FALSE)</f>
        <v>0.77</v>
      </c>
      <c r="AL6" s="9">
        <f>VLOOKUP($I6,Tourneyteaminfo2018_vKP!$C$2:$R$69,COLUMNS(Tourneyteaminfo2018_vKP!$C$2:N$69),FALSE)</f>
        <v>0.69</v>
      </c>
      <c r="AM6" s="9">
        <f>VLOOKUP($H6,Tourneyteaminfo2018_vKP!$C$2:$R$69,COLUMNS(Tourneyteaminfo2018_vKP!$C$2:O$69),FALSE)</f>
        <v>0.8</v>
      </c>
      <c r="AN6" s="9">
        <f>VLOOKUP($I6,Tourneyteaminfo2018_vKP!$C$2:$R$69,COLUMNS(Tourneyteaminfo2018_vKP!$C$2:O$69),FALSE)</f>
        <v>0.7</v>
      </c>
      <c r="AO6" s="111">
        <f>VLOOKUP($H6,Tourneyteaminfo2018_vKP!$C$2:$R$69,COLUMNS(Tourneyteaminfo2018_vKP!$C$2:P$69),FALSE)</f>
        <v>76.400000000000006</v>
      </c>
      <c r="AP6" s="111">
        <f>VLOOKUP($I6,Tourneyteaminfo2018_vKP!$C$2:$R$69,COLUMNS(Tourneyteaminfo2018_vKP!$C$2:P$69),FALSE)</f>
        <v>76.7</v>
      </c>
      <c r="AQ6" s="111">
        <f>VLOOKUP($H6,Tourneyteaminfo2018_vKP!$C$2:$R$69,COLUMNS(Tourneyteaminfo2018_vKP!$C$2:Q$69),FALSE)</f>
        <v>67.599999999999994</v>
      </c>
      <c r="AR6" s="111">
        <f>VLOOKUP($I6,Tourneyteaminfo2018_vKP!$C$2:$R$69,COLUMNS(Tourneyteaminfo2018_vKP!$C$2:Q$69),FALSE)</f>
        <v>70.3</v>
      </c>
      <c r="AS6" s="111">
        <f>VLOOKUP($H6,Tourneyteaminfo2018_vKP!$C$2:$R$69,COLUMNS(Tourneyteaminfo2018_vKP!$C$2:R$69),FALSE)</f>
        <v>8.8000000000000007</v>
      </c>
      <c r="AT6" s="111">
        <f>VLOOKUP($I6,Tourneyteaminfo2018_vKP!$C$2:$R$69,COLUMNS(Tourneyteaminfo2018_vKP!$C$2:R$69),FALSE)</f>
        <v>6.4</v>
      </c>
    </row>
    <row r="7" spans="1:60" ht="15" thickBot="1" x14ac:dyDescent="0.35">
      <c r="A7" s="20">
        <v>1.5</v>
      </c>
      <c r="B7" s="21">
        <v>0.53500000000000003</v>
      </c>
      <c r="C7" s="21">
        <v>0.46500000000000002</v>
      </c>
      <c r="E7" t="str">
        <f t="shared" si="0"/>
        <v>Duke-Iona</v>
      </c>
      <c r="F7" s="98">
        <v>1181</v>
      </c>
      <c r="G7" s="98">
        <v>1233</v>
      </c>
      <c r="H7" s="102" t="s">
        <v>35</v>
      </c>
      <c r="I7" s="102" t="s">
        <v>41</v>
      </c>
      <c r="J7" s="103"/>
      <c r="K7" s="2">
        <f>VLOOKUP($E7,TourneyGames_2018_vKPvf!$A$2:$AE$2279,COLUMNS(TourneyGames_2018_vKPvf!$A$2:$M$2279),FALSE)</f>
        <v>0.80208516242317662</v>
      </c>
      <c r="L7" s="2">
        <f t="shared" si="1"/>
        <v>0.19791483757682338</v>
      </c>
      <c r="M7" s="93">
        <f t="shared" si="2"/>
        <v>-405.26782743705922</v>
      </c>
      <c r="N7" s="93">
        <f t="shared" si="3"/>
        <v>405.26782743705922</v>
      </c>
      <c r="O7" s="107">
        <v>-4000</v>
      </c>
      <c r="P7" s="108" t="s">
        <v>164</v>
      </c>
      <c r="Q7" s="57"/>
      <c r="R7" s="107">
        <v>-8</v>
      </c>
      <c r="S7" s="107">
        <v>-20.5</v>
      </c>
      <c r="T7" s="108" t="s">
        <v>155</v>
      </c>
      <c r="U7" s="108" t="s">
        <v>165</v>
      </c>
      <c r="W7" s="5">
        <f>VLOOKUP($H7,Tourneyteaminfo2018_vKP!$C$2:$R$69,COLUMNS(Tourneyteaminfo2018_vKP!$C$2:$D$69),FALSE)</f>
        <v>3</v>
      </c>
      <c r="X7" s="5">
        <f>VLOOKUP($I7,Tourneyteaminfo2018_vKP!$C$2:$R$69,COLUMNS(Tourneyteaminfo2018_vKP!$C$2:$D$69),FALSE)</f>
        <v>134</v>
      </c>
      <c r="Y7" s="9">
        <f>VLOOKUP($H7,Tourneyteaminfo2018_vKP!$C$2:$R$69,COLUMNS(Tourneyteaminfo2018_vKP!$C$2:H$69),FALSE)</f>
        <v>0.79</v>
      </c>
      <c r="Z7" s="9">
        <f>VLOOKUP($I7,Tourneyteaminfo2018_vKP!$C$2:$R$69,COLUMNS(Tourneyteaminfo2018_vKP!$C$2:H$69),FALSE)</f>
        <v>0.61</v>
      </c>
      <c r="AA7" s="9">
        <f>VLOOKUP($H7,Tourneyteaminfo2018_vKP!$C$2:$R$69,COLUMNS(Tourneyteaminfo2018_vKP!$C$2:I$69),FALSE)</f>
        <v>0.56000000000000005</v>
      </c>
      <c r="AB7" s="9">
        <f>VLOOKUP($I7,Tourneyteaminfo2018_vKP!$C$2:$R$69,COLUMNS(Tourneyteaminfo2018_vKP!$C$2:I$69),FALSE)</f>
        <v>0.54</v>
      </c>
      <c r="AC7" s="9">
        <f>VLOOKUP($H7,Tourneyteaminfo2018_vKP!$C$2:$R$69,COLUMNS(Tourneyteaminfo2018_vKP!$C$2:J$69),FALSE)</f>
        <v>0.15</v>
      </c>
      <c r="AD7" s="9">
        <f>VLOOKUP($I7,Tourneyteaminfo2018_vKP!$C$2:$R$69,COLUMNS(Tourneyteaminfo2018_vKP!$C$2:J$69),FALSE)</f>
        <v>0.14000000000000001</v>
      </c>
      <c r="AE7" s="9">
        <f>VLOOKUP($H7,Tourneyteaminfo2018_vKP!$C$2:$R$69,COLUMNS(Tourneyteaminfo2018_vKP!$C$2:K$69),FALSE)</f>
        <v>0.39</v>
      </c>
      <c r="AF7" s="9">
        <f>VLOOKUP($I7,Tourneyteaminfo2018_vKP!$C$2:$R$69,COLUMNS(Tourneyteaminfo2018_vKP!$C$2:K$69),FALSE)</f>
        <v>0.24</v>
      </c>
      <c r="AG7" s="9">
        <f>VLOOKUP($H7,Tourneyteaminfo2018_vKP!$C$2:$R$69,COLUMNS(Tourneyteaminfo2018_vKP!$C$2:L$69),FALSE)</f>
        <v>0.46</v>
      </c>
      <c r="AH7" s="9">
        <f>VLOOKUP($I7,Tourneyteaminfo2018_vKP!$C$2:$R$69,COLUMNS(Tourneyteaminfo2018_vKP!$C$2:L$69),FALSE)</f>
        <v>0.52</v>
      </c>
      <c r="AI7" s="9">
        <f>VLOOKUP($H7,Tourneyteaminfo2018_vKP!$C$2:$R$69,COLUMNS(Tourneyteaminfo2018_vKP!$C$2:M$69),FALSE)</f>
        <v>0.15</v>
      </c>
      <c r="AJ7" s="9">
        <f>VLOOKUP($I7,Tourneyteaminfo2018_vKP!$C$2:$R$69,COLUMNS(Tourneyteaminfo2018_vKP!$C$2:M$69),FALSE)</f>
        <v>0.16</v>
      </c>
      <c r="AK7" s="9">
        <f>VLOOKUP($H7,Tourneyteaminfo2018_vKP!$C$2:$R$69,COLUMNS(Tourneyteaminfo2018_vKP!$C$2:N$69),FALSE)</f>
        <v>0.71</v>
      </c>
      <c r="AL7" s="9">
        <f>VLOOKUP($I7,Tourneyteaminfo2018_vKP!$C$2:$R$69,COLUMNS(Tourneyteaminfo2018_vKP!$C$2:N$69),FALSE)</f>
        <v>0.7</v>
      </c>
      <c r="AM7" s="9">
        <f>VLOOKUP($H7,Tourneyteaminfo2018_vKP!$C$2:$R$69,COLUMNS(Tourneyteaminfo2018_vKP!$C$2:O$69),FALSE)</f>
        <v>0.71</v>
      </c>
      <c r="AN7" s="9">
        <f>VLOOKUP($I7,Tourneyteaminfo2018_vKP!$C$2:$R$69,COLUMNS(Tourneyteaminfo2018_vKP!$C$2:O$69),FALSE)</f>
        <v>0.74</v>
      </c>
      <c r="AO7" s="111">
        <f>VLOOKUP($H7,Tourneyteaminfo2018_vKP!$C$2:$R$69,COLUMNS(Tourneyteaminfo2018_vKP!$C$2:P$69),FALSE)</f>
        <v>84.7</v>
      </c>
      <c r="AP7" s="111">
        <f>VLOOKUP($I7,Tourneyteaminfo2018_vKP!$C$2:$R$69,COLUMNS(Tourneyteaminfo2018_vKP!$C$2:P$69),FALSE)</f>
        <v>79.8</v>
      </c>
      <c r="AQ7" s="111">
        <f>VLOOKUP($H7,Tourneyteaminfo2018_vKP!$C$2:$R$69,COLUMNS(Tourneyteaminfo2018_vKP!$C$2:Q$69),FALSE)</f>
        <v>69.599999999999994</v>
      </c>
      <c r="AR7" s="111">
        <f>VLOOKUP($I7,Tourneyteaminfo2018_vKP!$C$2:$R$69,COLUMNS(Tourneyteaminfo2018_vKP!$C$2:Q$69),FALSE)</f>
        <v>76.2</v>
      </c>
      <c r="AS7" s="111">
        <f>VLOOKUP($H7,Tourneyteaminfo2018_vKP!$C$2:$R$69,COLUMNS(Tourneyteaminfo2018_vKP!$C$2:R$69),FALSE)</f>
        <v>15.1</v>
      </c>
      <c r="AT7" s="111">
        <f>VLOOKUP($I7,Tourneyteaminfo2018_vKP!$C$2:$R$69,COLUMNS(Tourneyteaminfo2018_vKP!$C$2:R$69),FALSE)</f>
        <v>3.6</v>
      </c>
    </row>
    <row r="8" spans="1:60" ht="15" thickBot="1" x14ac:dyDescent="0.35">
      <c r="A8" s="22">
        <v>2</v>
      </c>
      <c r="B8" s="23">
        <v>0.55400000000000005</v>
      </c>
      <c r="C8" s="23">
        <v>0.44600000000000001</v>
      </c>
      <c r="E8" t="str">
        <f t="shared" si="0"/>
        <v>Florida-St Bonaventure</v>
      </c>
      <c r="F8" s="98"/>
      <c r="G8" s="98"/>
      <c r="H8" s="102" t="s">
        <v>36</v>
      </c>
      <c r="I8" s="102" t="s">
        <v>71</v>
      </c>
      <c r="J8" s="104" t="s">
        <v>200</v>
      </c>
      <c r="K8" s="2">
        <f>VLOOKUP($E8,TourneyGames_2018_vKPvf!$A$2:$AE$2279,COLUMNS(TourneyGames_2018_vKPvf!$A$2:$M$2279),FALSE)</f>
        <v>0.6420851624231767</v>
      </c>
      <c r="L8" s="2">
        <f t="shared" si="1"/>
        <v>0.3579148375768233</v>
      </c>
      <c r="M8" s="93">
        <f t="shared" si="2"/>
        <v>-179.39607275581548</v>
      </c>
      <c r="N8" s="93">
        <f t="shared" si="3"/>
        <v>179.39607275581548</v>
      </c>
      <c r="O8" s="107">
        <v>-245</v>
      </c>
      <c r="P8" s="108" t="s">
        <v>201</v>
      </c>
      <c r="Q8" s="57"/>
      <c r="R8" s="107">
        <v>-4</v>
      </c>
      <c r="S8" s="107">
        <v>-5.5</v>
      </c>
      <c r="T8" s="108" t="s">
        <v>161</v>
      </c>
      <c r="U8" s="108" t="s">
        <v>202</v>
      </c>
      <c r="W8" s="5">
        <f>VLOOKUP($H8,Tourneyteaminfo2018_vKP!$C$2:$R$69,COLUMNS(Tourneyteaminfo2018_vKP!$C$2:$D$69),FALSE)</f>
        <v>23</v>
      </c>
      <c r="X8" s="5">
        <f>VLOOKUP($I8,Tourneyteaminfo2018_vKP!$C$2:$R$69,COLUMNS(Tourneyteaminfo2018_vKP!$C$2:$D$69),FALSE)</f>
        <v>69</v>
      </c>
      <c r="Y8" s="9">
        <f>VLOOKUP($H8,Tourneyteaminfo2018_vKP!$C$2:$R$69,COLUMNS(Tourneyteaminfo2018_vKP!$C$2:H$69),FALSE)</f>
        <v>0.62</v>
      </c>
      <c r="Z8" s="9">
        <f>VLOOKUP($I8,Tourneyteaminfo2018_vKP!$C$2:$R$69,COLUMNS(Tourneyteaminfo2018_vKP!$C$2:H$69),FALSE)</f>
        <v>0.78</v>
      </c>
      <c r="AA8" s="9">
        <f>VLOOKUP($H8,Tourneyteaminfo2018_vKP!$C$2:$R$69,COLUMNS(Tourneyteaminfo2018_vKP!$C$2:I$69),FALSE)</f>
        <v>0.51</v>
      </c>
      <c r="AB8" s="9">
        <f>VLOOKUP($I8,Tourneyteaminfo2018_vKP!$C$2:$R$69,COLUMNS(Tourneyteaminfo2018_vKP!$C$2:I$69),FALSE)</f>
        <v>0.52</v>
      </c>
      <c r="AC8" s="9">
        <f>VLOOKUP($H8,Tourneyteaminfo2018_vKP!$C$2:$R$69,COLUMNS(Tourneyteaminfo2018_vKP!$C$2:J$69),FALSE)</f>
        <v>0.12</v>
      </c>
      <c r="AD8" s="9">
        <f>VLOOKUP($I8,Tourneyteaminfo2018_vKP!$C$2:$R$69,COLUMNS(Tourneyteaminfo2018_vKP!$C$2:J$69),FALSE)</f>
        <v>0.14000000000000001</v>
      </c>
      <c r="AE8" s="9">
        <f>VLOOKUP($H8,Tourneyteaminfo2018_vKP!$C$2:$R$69,COLUMNS(Tourneyteaminfo2018_vKP!$C$2:K$69),FALSE)</f>
        <v>0.28999999999999998</v>
      </c>
      <c r="AF8" s="9">
        <f>VLOOKUP($I8,Tourneyteaminfo2018_vKP!$C$2:$R$69,COLUMNS(Tourneyteaminfo2018_vKP!$C$2:K$69),FALSE)</f>
        <v>0.3</v>
      </c>
      <c r="AG8" s="9">
        <f>VLOOKUP($H8,Tourneyteaminfo2018_vKP!$C$2:$R$69,COLUMNS(Tourneyteaminfo2018_vKP!$C$2:L$69),FALSE)</f>
        <v>0.49</v>
      </c>
      <c r="AH8" s="9">
        <f>VLOOKUP($I8,Tourneyteaminfo2018_vKP!$C$2:$R$69,COLUMNS(Tourneyteaminfo2018_vKP!$C$2:L$69),FALSE)</f>
        <v>0.49</v>
      </c>
      <c r="AI8" s="9">
        <f>VLOOKUP($H8,Tourneyteaminfo2018_vKP!$C$2:$R$69,COLUMNS(Tourneyteaminfo2018_vKP!$C$2:M$69),FALSE)</f>
        <v>0.18</v>
      </c>
      <c r="AJ8" s="9">
        <f>VLOOKUP($I8,Tourneyteaminfo2018_vKP!$C$2:$R$69,COLUMNS(Tourneyteaminfo2018_vKP!$C$2:M$69),FALSE)</f>
        <v>0.18</v>
      </c>
      <c r="AK8" s="9">
        <f>VLOOKUP($H8,Tourneyteaminfo2018_vKP!$C$2:$R$69,COLUMNS(Tourneyteaminfo2018_vKP!$C$2:N$69),FALSE)</f>
        <v>0.69</v>
      </c>
      <c r="AL8" s="9">
        <f>VLOOKUP($I8,Tourneyteaminfo2018_vKP!$C$2:$R$69,COLUMNS(Tourneyteaminfo2018_vKP!$C$2:N$69),FALSE)</f>
        <v>0.7</v>
      </c>
      <c r="AM8" s="9">
        <f>VLOOKUP($H8,Tourneyteaminfo2018_vKP!$C$2:$R$69,COLUMNS(Tourneyteaminfo2018_vKP!$C$2:O$69),FALSE)</f>
        <v>0.72</v>
      </c>
      <c r="AN8" s="9">
        <f>VLOOKUP($I8,Tourneyteaminfo2018_vKP!$C$2:$R$69,COLUMNS(Tourneyteaminfo2018_vKP!$C$2:O$69),FALSE)</f>
        <v>0.75</v>
      </c>
      <c r="AO8" s="111">
        <f>VLOOKUP($H8,Tourneyteaminfo2018_vKP!$C$2:$R$69,COLUMNS(Tourneyteaminfo2018_vKP!$C$2:P$69),FALSE)</f>
        <v>76.099999999999994</v>
      </c>
      <c r="AP8" s="111">
        <f>VLOOKUP($I8,Tourneyteaminfo2018_vKP!$C$2:$R$69,COLUMNS(Tourneyteaminfo2018_vKP!$C$2:P$69),FALSE)</f>
        <v>77.900000000000006</v>
      </c>
      <c r="AQ8" s="111">
        <f>VLOOKUP($H8,Tourneyteaminfo2018_vKP!$C$2:$R$69,COLUMNS(Tourneyteaminfo2018_vKP!$C$2:Q$69),FALSE)</f>
        <v>69.400000000000006</v>
      </c>
      <c r="AR8" s="111">
        <f>VLOOKUP($I8,Tourneyteaminfo2018_vKP!$C$2:$R$69,COLUMNS(Tourneyteaminfo2018_vKP!$C$2:Q$69),FALSE)</f>
        <v>71</v>
      </c>
      <c r="AS8" s="111">
        <f>VLOOKUP($H8,Tourneyteaminfo2018_vKP!$C$2:$R$69,COLUMNS(Tourneyteaminfo2018_vKP!$C$2:R$69),FALSE)</f>
        <v>6.7</v>
      </c>
      <c r="AT8" s="111">
        <f>VLOOKUP($I8,Tourneyteaminfo2018_vKP!$C$2:$R$69,COLUMNS(Tourneyteaminfo2018_vKP!$C$2:R$69),FALSE)</f>
        <v>6.9</v>
      </c>
    </row>
    <row r="9" spans="1:60" ht="15" thickBot="1" x14ac:dyDescent="0.35">
      <c r="A9" s="20">
        <v>2.5</v>
      </c>
      <c r="B9" s="21">
        <v>0.57399999999999995</v>
      </c>
      <c r="C9" s="21">
        <v>0.42599999999999999</v>
      </c>
      <c r="E9" t="str">
        <f t="shared" si="0"/>
        <v>Gonzaga-UNC Greensboro</v>
      </c>
      <c r="F9" s="98">
        <v>1211</v>
      </c>
      <c r="G9" s="98">
        <v>1422</v>
      </c>
      <c r="H9" s="102" t="s">
        <v>39</v>
      </c>
      <c r="I9" s="102" t="s">
        <v>81</v>
      </c>
      <c r="J9" s="103"/>
      <c r="K9" s="2">
        <f>VLOOKUP($E9,TourneyGames_2018_vKPvf!$A$2:$AE$2279,COLUMNS(TourneyGames_2018_vKPvf!$A$2:$M$2279),FALSE)</f>
        <v>0.74208516242317668</v>
      </c>
      <c r="L9" s="2">
        <f t="shared" si="1"/>
        <v>0.25791483757682332</v>
      </c>
      <c r="M9" s="93">
        <f t="shared" si="2"/>
        <v>-287.72488213367598</v>
      </c>
      <c r="N9" s="93">
        <f t="shared" si="3"/>
        <v>287.72488213367598</v>
      </c>
      <c r="O9" s="107">
        <v>-1002</v>
      </c>
      <c r="P9" s="108" t="s">
        <v>167</v>
      </c>
      <c r="Q9" s="57"/>
      <c r="R9" s="107">
        <v>-7</v>
      </c>
      <c r="S9" s="107">
        <v>-12.5</v>
      </c>
      <c r="T9" s="108" t="s">
        <v>157</v>
      </c>
      <c r="U9" s="108" t="s">
        <v>166</v>
      </c>
      <c r="W9" s="5">
        <f>VLOOKUP($H9,Tourneyteaminfo2018_vKP!$C$2:$R$69,COLUMNS(Tourneyteaminfo2018_vKP!$C$2:$D$69),FALSE)</f>
        <v>8</v>
      </c>
      <c r="X9" s="5">
        <f>VLOOKUP($I9,Tourneyteaminfo2018_vKP!$C$2:$R$69,COLUMNS(Tourneyteaminfo2018_vKP!$C$2:$D$69),FALSE)</f>
        <v>82</v>
      </c>
      <c r="Y9" s="9">
        <f>VLOOKUP($H9,Tourneyteaminfo2018_vKP!$C$2:$R$69,COLUMNS(Tourneyteaminfo2018_vKP!$C$2:H$69),FALSE)</f>
        <v>0.88</v>
      </c>
      <c r="Z9" s="9">
        <f>VLOOKUP($I9,Tourneyteaminfo2018_vKP!$C$2:$R$69,COLUMNS(Tourneyteaminfo2018_vKP!$C$2:H$69),FALSE)</f>
        <v>0.77</v>
      </c>
      <c r="AA9" s="9">
        <f>VLOOKUP($H9,Tourneyteaminfo2018_vKP!$C$2:$R$69,COLUMNS(Tourneyteaminfo2018_vKP!$C$2:I$69),FALSE)</f>
        <v>0.57999999999999996</v>
      </c>
      <c r="AB9" s="9">
        <f>VLOOKUP($I9,Tourneyteaminfo2018_vKP!$C$2:$R$69,COLUMNS(Tourneyteaminfo2018_vKP!$C$2:I$69),FALSE)</f>
        <v>0.52</v>
      </c>
      <c r="AC9" s="9">
        <f>VLOOKUP($H9,Tourneyteaminfo2018_vKP!$C$2:$R$69,COLUMNS(Tourneyteaminfo2018_vKP!$C$2:J$69),FALSE)</f>
        <v>0.14000000000000001</v>
      </c>
      <c r="AD9" s="9">
        <f>VLOOKUP($I9,Tourneyteaminfo2018_vKP!$C$2:$R$69,COLUMNS(Tourneyteaminfo2018_vKP!$C$2:J$69),FALSE)</f>
        <v>0.17</v>
      </c>
      <c r="AE9" s="9">
        <f>VLOOKUP($H9,Tourneyteaminfo2018_vKP!$C$2:$R$69,COLUMNS(Tourneyteaminfo2018_vKP!$C$2:K$69),FALSE)</f>
        <v>0.33</v>
      </c>
      <c r="AF9" s="9">
        <f>VLOOKUP($I9,Tourneyteaminfo2018_vKP!$C$2:$R$69,COLUMNS(Tourneyteaminfo2018_vKP!$C$2:K$69),FALSE)</f>
        <v>0.34</v>
      </c>
      <c r="AG9" s="9">
        <f>VLOOKUP($H9,Tourneyteaminfo2018_vKP!$C$2:$R$69,COLUMNS(Tourneyteaminfo2018_vKP!$C$2:L$69),FALSE)</f>
        <v>0.47</v>
      </c>
      <c r="AH9" s="9">
        <f>VLOOKUP($I9,Tourneyteaminfo2018_vKP!$C$2:$R$69,COLUMNS(Tourneyteaminfo2018_vKP!$C$2:L$69),FALSE)</f>
        <v>0.48</v>
      </c>
      <c r="AI9" s="9">
        <f>VLOOKUP($H9,Tourneyteaminfo2018_vKP!$C$2:$R$69,COLUMNS(Tourneyteaminfo2018_vKP!$C$2:M$69),FALSE)</f>
        <v>0.16</v>
      </c>
      <c r="AJ9" s="9">
        <f>VLOOKUP($I9,Tourneyteaminfo2018_vKP!$C$2:$R$69,COLUMNS(Tourneyteaminfo2018_vKP!$C$2:M$69),FALSE)</f>
        <v>0.2</v>
      </c>
      <c r="AK9" s="9">
        <f>VLOOKUP($H9,Tourneyteaminfo2018_vKP!$C$2:$R$69,COLUMNS(Tourneyteaminfo2018_vKP!$C$2:N$69),FALSE)</f>
        <v>0.77</v>
      </c>
      <c r="AL9" s="9">
        <f>VLOOKUP($I9,Tourneyteaminfo2018_vKP!$C$2:$R$69,COLUMNS(Tourneyteaminfo2018_vKP!$C$2:N$69),FALSE)</f>
        <v>0.76</v>
      </c>
      <c r="AM9" s="9">
        <f>VLOOKUP($H9,Tourneyteaminfo2018_vKP!$C$2:$R$69,COLUMNS(Tourneyteaminfo2018_vKP!$C$2:O$69),FALSE)</f>
        <v>0.72</v>
      </c>
      <c r="AN9" s="9">
        <f>VLOOKUP($I9,Tourneyteaminfo2018_vKP!$C$2:$R$69,COLUMNS(Tourneyteaminfo2018_vKP!$C$2:O$69),FALSE)</f>
        <v>0.7</v>
      </c>
      <c r="AO9" s="111">
        <f>VLOOKUP($H9,Tourneyteaminfo2018_vKP!$C$2:$R$69,COLUMNS(Tourneyteaminfo2018_vKP!$C$2:P$69),FALSE)</f>
        <v>84.5</v>
      </c>
      <c r="AP9" s="111">
        <f>VLOOKUP($I9,Tourneyteaminfo2018_vKP!$C$2:$R$69,COLUMNS(Tourneyteaminfo2018_vKP!$C$2:P$69),FALSE)</f>
        <v>72.099999999999994</v>
      </c>
      <c r="AQ9" s="111">
        <f>VLOOKUP($H9,Tourneyteaminfo2018_vKP!$C$2:$R$69,COLUMNS(Tourneyteaminfo2018_vKP!$C$2:Q$69),FALSE)</f>
        <v>67.099999999999994</v>
      </c>
      <c r="AR9" s="111">
        <f>VLOOKUP($I9,Tourneyteaminfo2018_vKP!$C$2:$R$69,COLUMNS(Tourneyteaminfo2018_vKP!$C$2:Q$69),FALSE)</f>
        <v>63.3</v>
      </c>
      <c r="AS9" s="111">
        <f>VLOOKUP($H9,Tourneyteaminfo2018_vKP!$C$2:$R$69,COLUMNS(Tourneyteaminfo2018_vKP!$C$2:R$69),FALSE)</f>
        <v>17.399999999999999</v>
      </c>
      <c r="AT9" s="111">
        <f>VLOOKUP($I9,Tourneyteaminfo2018_vKP!$C$2:$R$69,COLUMNS(Tourneyteaminfo2018_vKP!$C$2:R$69),FALSE)</f>
        <v>8.8000000000000007</v>
      </c>
    </row>
    <row r="10" spans="1:60" ht="15" thickBot="1" x14ac:dyDescent="0.35">
      <c r="A10" s="22">
        <v>3</v>
      </c>
      <c r="B10" s="23">
        <v>0.59699999999999998</v>
      </c>
      <c r="C10" s="23">
        <v>0.40300000000000002</v>
      </c>
      <c r="E10" t="str">
        <f t="shared" si="0"/>
        <v>Houston-San Diego St</v>
      </c>
      <c r="F10" s="98">
        <v>1222</v>
      </c>
      <c r="G10" s="98">
        <v>1361</v>
      </c>
      <c r="H10" s="102" t="s">
        <v>40</v>
      </c>
      <c r="I10" s="102" t="s">
        <v>68</v>
      </c>
      <c r="J10" s="103" t="s">
        <v>40</v>
      </c>
      <c r="K10" s="2">
        <f>VLOOKUP($E10,TourneyGames_2018_vKPvf!$A$2:$AE$2279,COLUMNS(TourneyGames_2018_vKPvf!$A$2:$M$2279),FALSE)</f>
        <v>0.6420851624231767</v>
      </c>
      <c r="L10" s="2">
        <f t="shared" si="1"/>
        <v>0.3579148375768233</v>
      </c>
      <c r="M10" s="93">
        <f t="shared" si="2"/>
        <v>-179.39607275581548</v>
      </c>
      <c r="N10" s="93">
        <f t="shared" si="3"/>
        <v>179.39607275581548</v>
      </c>
      <c r="O10" s="107">
        <v>-190</v>
      </c>
      <c r="P10" s="108" t="s">
        <v>168</v>
      </c>
      <c r="Q10" s="57"/>
      <c r="R10" s="107">
        <v>-4.5</v>
      </c>
      <c r="S10" s="107">
        <v>-4</v>
      </c>
      <c r="T10" s="108" t="s">
        <v>163</v>
      </c>
      <c r="U10" s="108" t="s">
        <v>161</v>
      </c>
      <c r="W10" s="5">
        <f>VLOOKUP($H10,Tourneyteaminfo2018_vKP!$C$2:$R$69,COLUMNS(Tourneyteaminfo2018_vKP!$C$2:$D$69),FALSE)</f>
        <v>17</v>
      </c>
      <c r="X10" s="5">
        <f>VLOOKUP($I10,Tourneyteaminfo2018_vKP!$C$2:$R$69,COLUMNS(Tourneyteaminfo2018_vKP!$C$2:$D$69),FALSE)</f>
        <v>50</v>
      </c>
      <c r="Y10" s="9">
        <f>VLOOKUP($H10,Tourneyteaminfo2018_vKP!$C$2:$R$69,COLUMNS(Tourneyteaminfo2018_vKP!$C$2:H$69),FALSE)</f>
        <v>0.79</v>
      </c>
      <c r="Z10" s="9">
        <f>VLOOKUP($I10,Tourneyteaminfo2018_vKP!$C$2:$R$69,COLUMNS(Tourneyteaminfo2018_vKP!$C$2:H$69),FALSE)</f>
        <v>0.68</v>
      </c>
      <c r="AA10" s="9">
        <f>VLOOKUP($H10,Tourneyteaminfo2018_vKP!$C$2:$R$69,COLUMNS(Tourneyteaminfo2018_vKP!$C$2:I$69),FALSE)</f>
        <v>0.54</v>
      </c>
      <c r="AB10" s="9">
        <f>VLOOKUP($I10,Tourneyteaminfo2018_vKP!$C$2:$R$69,COLUMNS(Tourneyteaminfo2018_vKP!$C$2:I$69),FALSE)</f>
        <v>0.52</v>
      </c>
      <c r="AC10" s="9">
        <f>VLOOKUP($H10,Tourneyteaminfo2018_vKP!$C$2:$R$69,COLUMNS(Tourneyteaminfo2018_vKP!$C$2:J$69),FALSE)</f>
        <v>0.15</v>
      </c>
      <c r="AD10" s="9">
        <f>VLOOKUP($I10,Tourneyteaminfo2018_vKP!$C$2:$R$69,COLUMNS(Tourneyteaminfo2018_vKP!$C$2:J$69),FALSE)</f>
        <v>0.15</v>
      </c>
      <c r="AE10" s="9">
        <f>VLOOKUP($H10,Tourneyteaminfo2018_vKP!$C$2:$R$69,COLUMNS(Tourneyteaminfo2018_vKP!$C$2:K$69),FALSE)</f>
        <v>0.35</v>
      </c>
      <c r="AF10" s="9">
        <f>VLOOKUP($I10,Tourneyteaminfo2018_vKP!$C$2:$R$69,COLUMNS(Tourneyteaminfo2018_vKP!$C$2:K$69),FALSE)</f>
        <v>0.32</v>
      </c>
      <c r="AG10" s="9">
        <f>VLOOKUP($H10,Tourneyteaminfo2018_vKP!$C$2:$R$69,COLUMNS(Tourneyteaminfo2018_vKP!$C$2:L$69),FALSE)</f>
        <v>0.46</v>
      </c>
      <c r="AH10" s="9">
        <f>VLOOKUP($I10,Tourneyteaminfo2018_vKP!$C$2:$R$69,COLUMNS(Tourneyteaminfo2018_vKP!$C$2:L$69),FALSE)</f>
        <v>0.49</v>
      </c>
      <c r="AI10" s="9">
        <f>VLOOKUP($H10,Tourneyteaminfo2018_vKP!$C$2:$R$69,COLUMNS(Tourneyteaminfo2018_vKP!$C$2:M$69),FALSE)</f>
        <v>0.17</v>
      </c>
      <c r="AJ10" s="9">
        <f>VLOOKUP($I10,Tourneyteaminfo2018_vKP!$C$2:$R$69,COLUMNS(Tourneyteaminfo2018_vKP!$C$2:M$69),FALSE)</f>
        <v>0.17</v>
      </c>
      <c r="AK10" s="9">
        <f>VLOOKUP($H10,Tourneyteaminfo2018_vKP!$C$2:$R$69,COLUMNS(Tourneyteaminfo2018_vKP!$C$2:N$69),FALSE)</f>
        <v>0.74</v>
      </c>
      <c r="AL10" s="9">
        <f>VLOOKUP($I10,Tourneyteaminfo2018_vKP!$C$2:$R$69,COLUMNS(Tourneyteaminfo2018_vKP!$C$2:N$69),FALSE)</f>
        <v>0.75</v>
      </c>
      <c r="AM10" s="9">
        <f>VLOOKUP($H10,Tourneyteaminfo2018_vKP!$C$2:$R$69,COLUMNS(Tourneyteaminfo2018_vKP!$C$2:O$69),FALSE)</f>
        <v>0.72</v>
      </c>
      <c r="AN10" s="9">
        <f>VLOOKUP($I10,Tourneyteaminfo2018_vKP!$C$2:$R$69,COLUMNS(Tourneyteaminfo2018_vKP!$C$2:O$69),FALSE)</f>
        <v>0.72</v>
      </c>
      <c r="AO10" s="111">
        <f>VLOOKUP($H10,Tourneyteaminfo2018_vKP!$C$2:$R$69,COLUMNS(Tourneyteaminfo2018_vKP!$C$2:P$69),FALSE)</f>
        <v>77.400000000000006</v>
      </c>
      <c r="AP10" s="111">
        <f>VLOOKUP($I10,Tourneyteaminfo2018_vKP!$C$2:$R$69,COLUMNS(Tourneyteaminfo2018_vKP!$C$2:P$69),FALSE)</f>
        <v>77.099999999999994</v>
      </c>
      <c r="AQ10" s="111">
        <f>VLOOKUP($H10,Tourneyteaminfo2018_vKP!$C$2:$R$69,COLUMNS(Tourneyteaminfo2018_vKP!$C$2:Q$69),FALSE)</f>
        <v>64.900000000000006</v>
      </c>
      <c r="AR10" s="111">
        <f>VLOOKUP($I10,Tourneyteaminfo2018_vKP!$C$2:$R$69,COLUMNS(Tourneyteaminfo2018_vKP!$C$2:Q$69),FALSE)</f>
        <v>68.400000000000006</v>
      </c>
      <c r="AS10" s="111">
        <f>VLOOKUP($H10,Tourneyteaminfo2018_vKP!$C$2:$R$69,COLUMNS(Tourneyteaminfo2018_vKP!$C$2:R$69),FALSE)</f>
        <v>12.5</v>
      </c>
      <c r="AT10" s="111">
        <f>VLOOKUP($I10,Tourneyteaminfo2018_vKP!$C$2:$R$69,COLUMNS(Tourneyteaminfo2018_vKP!$C$2:R$69),FALSE)</f>
        <v>8.6999999999999993</v>
      </c>
    </row>
    <row r="11" spans="1:60" ht="15" thickBot="1" x14ac:dyDescent="0.35">
      <c r="A11" s="20">
        <v>3.5</v>
      </c>
      <c r="B11" s="21">
        <v>0.621</v>
      </c>
      <c r="C11" s="21">
        <v>0.38</v>
      </c>
      <c r="E11" t="str">
        <f t="shared" si="0"/>
        <v>Kansas-Penn</v>
      </c>
      <c r="F11" s="98">
        <v>1242</v>
      </c>
      <c r="G11" s="98">
        <v>1335</v>
      </c>
      <c r="H11" s="102" t="s">
        <v>42</v>
      </c>
      <c r="I11" s="102" t="s">
        <v>62</v>
      </c>
      <c r="J11" s="103" t="s">
        <v>42</v>
      </c>
      <c r="K11" s="2">
        <f>VLOOKUP($E11,TourneyGames_2018_vKPvf!$A$2:$AE$2279,COLUMNS(TourneyGames_2018_vKPvf!$A$2:$M$2279),FALSE)</f>
        <v>0.77208516242317671</v>
      </c>
      <c r="L11" s="2">
        <f t="shared" si="1"/>
        <v>0.22791483757682329</v>
      </c>
      <c r="M11" s="93">
        <f t="shared" si="2"/>
        <v>-338.76037674068931</v>
      </c>
      <c r="N11" s="93">
        <f t="shared" si="3"/>
        <v>338.76037674068931</v>
      </c>
      <c r="O11" s="107">
        <v>-1111</v>
      </c>
      <c r="P11" s="108" t="s">
        <v>169</v>
      </c>
      <c r="Q11" s="57"/>
      <c r="R11" s="107">
        <v>-7</v>
      </c>
      <c r="S11" s="107">
        <v>-13.5</v>
      </c>
      <c r="T11" s="108" t="s">
        <v>157</v>
      </c>
      <c r="U11" s="108" t="s">
        <v>172</v>
      </c>
      <c r="W11" s="5">
        <f>VLOOKUP($H11,Tourneyteaminfo2018_vKP!$C$2:$R$69,COLUMNS(Tourneyteaminfo2018_vKP!$C$2:$D$69),FALSE)</f>
        <v>9</v>
      </c>
      <c r="X11" s="5">
        <f>VLOOKUP($I11,Tourneyteaminfo2018_vKP!$C$2:$R$69,COLUMNS(Tourneyteaminfo2018_vKP!$C$2:$D$69),FALSE)</f>
        <v>127</v>
      </c>
      <c r="Y11" s="9">
        <f>VLOOKUP($H11,Tourneyteaminfo2018_vKP!$C$2:$R$69,COLUMNS(Tourneyteaminfo2018_vKP!$C$2:H$69),FALSE)</f>
        <v>0.79</v>
      </c>
      <c r="Z11" s="9">
        <f>VLOOKUP($I11,Tourneyteaminfo2018_vKP!$C$2:$R$69,COLUMNS(Tourneyteaminfo2018_vKP!$C$2:H$69),FALSE)</f>
        <v>0.74</v>
      </c>
      <c r="AA11" s="9">
        <f>VLOOKUP($H11,Tourneyteaminfo2018_vKP!$C$2:$R$69,COLUMNS(Tourneyteaminfo2018_vKP!$C$2:I$69),FALSE)</f>
        <v>0.57999999999999996</v>
      </c>
      <c r="AB11" s="9">
        <f>VLOOKUP($I11,Tourneyteaminfo2018_vKP!$C$2:$R$69,COLUMNS(Tourneyteaminfo2018_vKP!$C$2:I$69),FALSE)</f>
        <v>0.53</v>
      </c>
      <c r="AC11" s="9">
        <f>VLOOKUP($H11,Tourneyteaminfo2018_vKP!$C$2:$R$69,COLUMNS(Tourneyteaminfo2018_vKP!$C$2:J$69),FALSE)</f>
        <v>0.15</v>
      </c>
      <c r="AD11" s="9">
        <f>VLOOKUP($I11,Tourneyteaminfo2018_vKP!$C$2:$R$69,COLUMNS(Tourneyteaminfo2018_vKP!$C$2:J$69),FALSE)</f>
        <v>0.15</v>
      </c>
      <c r="AE11" s="9">
        <f>VLOOKUP($H11,Tourneyteaminfo2018_vKP!$C$2:$R$69,COLUMNS(Tourneyteaminfo2018_vKP!$C$2:K$69),FALSE)</f>
        <v>0.28999999999999998</v>
      </c>
      <c r="AF11" s="9">
        <f>VLOOKUP($I11,Tourneyteaminfo2018_vKP!$C$2:$R$69,COLUMNS(Tourneyteaminfo2018_vKP!$C$2:K$69),FALSE)</f>
        <v>0.24</v>
      </c>
      <c r="AG11" s="9">
        <f>VLOOKUP($H11,Tourneyteaminfo2018_vKP!$C$2:$R$69,COLUMNS(Tourneyteaminfo2018_vKP!$C$2:L$69),FALSE)</f>
        <v>0.48</v>
      </c>
      <c r="AH11" s="9">
        <f>VLOOKUP($I11,Tourneyteaminfo2018_vKP!$C$2:$R$69,COLUMNS(Tourneyteaminfo2018_vKP!$C$2:L$69),FALSE)</f>
        <v>0.47</v>
      </c>
      <c r="AI11" s="9">
        <f>VLOOKUP($H11,Tourneyteaminfo2018_vKP!$C$2:$R$69,COLUMNS(Tourneyteaminfo2018_vKP!$C$2:M$69),FALSE)</f>
        <v>0.16</v>
      </c>
      <c r="AJ11" s="9">
        <f>VLOOKUP($I11,Tourneyteaminfo2018_vKP!$C$2:$R$69,COLUMNS(Tourneyteaminfo2018_vKP!$C$2:M$69),FALSE)</f>
        <v>0.15</v>
      </c>
      <c r="AK11" s="9">
        <f>VLOOKUP($H11,Tourneyteaminfo2018_vKP!$C$2:$R$69,COLUMNS(Tourneyteaminfo2018_vKP!$C$2:N$69),FALSE)</f>
        <v>0.68</v>
      </c>
      <c r="AL11" s="9">
        <f>VLOOKUP($I11,Tourneyteaminfo2018_vKP!$C$2:$R$69,COLUMNS(Tourneyteaminfo2018_vKP!$C$2:N$69),FALSE)</f>
        <v>0.77</v>
      </c>
      <c r="AM11" s="9">
        <f>VLOOKUP($H11,Tourneyteaminfo2018_vKP!$C$2:$R$69,COLUMNS(Tourneyteaminfo2018_vKP!$C$2:O$69),FALSE)</f>
        <v>0.7</v>
      </c>
      <c r="AN11" s="9">
        <f>VLOOKUP($I11,Tourneyteaminfo2018_vKP!$C$2:$R$69,COLUMNS(Tourneyteaminfo2018_vKP!$C$2:O$69),FALSE)</f>
        <v>0.66</v>
      </c>
      <c r="AO11" s="111">
        <f>VLOOKUP($H11,Tourneyteaminfo2018_vKP!$C$2:$R$69,COLUMNS(Tourneyteaminfo2018_vKP!$C$2:P$69),FALSE)</f>
        <v>81.5</v>
      </c>
      <c r="AP11" s="111">
        <f>VLOOKUP($I11,Tourneyteaminfo2018_vKP!$C$2:$R$69,COLUMNS(Tourneyteaminfo2018_vKP!$C$2:P$69),FALSE)</f>
        <v>75.7</v>
      </c>
      <c r="AQ11" s="111">
        <f>VLOOKUP($H11,Tourneyteaminfo2018_vKP!$C$2:$R$69,COLUMNS(Tourneyteaminfo2018_vKP!$C$2:Q$69),FALSE)</f>
        <v>70.900000000000006</v>
      </c>
      <c r="AR11" s="111">
        <f>VLOOKUP($I11,Tourneyteaminfo2018_vKP!$C$2:$R$69,COLUMNS(Tourneyteaminfo2018_vKP!$C$2:Q$69),FALSE)</f>
        <v>69.599999999999994</v>
      </c>
      <c r="AS11" s="111">
        <f>VLOOKUP($H11,Tourneyteaminfo2018_vKP!$C$2:$R$69,COLUMNS(Tourneyteaminfo2018_vKP!$C$2:R$69),FALSE)</f>
        <v>10.6</v>
      </c>
      <c r="AT11" s="111">
        <f>VLOOKUP($I11,Tourneyteaminfo2018_vKP!$C$2:$R$69,COLUMNS(Tourneyteaminfo2018_vKP!$C$2:R$69),FALSE)</f>
        <v>6.1</v>
      </c>
    </row>
    <row r="12" spans="1:60" ht="15" thickBot="1" x14ac:dyDescent="0.35">
      <c r="A12" s="22">
        <v>4</v>
      </c>
      <c r="B12" s="23">
        <v>0.64100000000000001</v>
      </c>
      <c r="C12" s="23">
        <v>0.35899999999999999</v>
      </c>
      <c r="E12" t="str">
        <f t="shared" si="0"/>
        <v>Long Island-Villanova</v>
      </c>
      <c r="F12" s="98">
        <v>1254</v>
      </c>
      <c r="G12" s="98">
        <v>1437</v>
      </c>
      <c r="H12" s="102" t="s">
        <v>46</v>
      </c>
      <c r="I12" s="102" t="s">
        <v>82</v>
      </c>
      <c r="J12" s="103"/>
      <c r="K12" s="2">
        <f>VLOOKUP($E12,TourneyGames_2018_vKPvf!$A$2:$AE$2279,COLUMNS(TourneyGames_2018_vKPvf!$A$2:$M$2279),FALSE)</f>
        <v>-8.7914837576823321E-2</v>
      </c>
      <c r="L12" s="2">
        <f t="shared" si="1"/>
        <v>1.0879148375768233</v>
      </c>
      <c r="M12" s="93">
        <f t="shared" si="2"/>
        <v>-1237.4644230288909</v>
      </c>
      <c r="N12" s="93">
        <f t="shared" si="3"/>
        <v>1237.4644230288916</v>
      </c>
      <c r="O12" s="108" t="s">
        <v>173</v>
      </c>
      <c r="P12" s="107">
        <v>-7000</v>
      </c>
      <c r="Q12" s="60"/>
      <c r="R12" s="107" t="s">
        <v>131</v>
      </c>
      <c r="S12" s="108" t="s">
        <v>174</v>
      </c>
      <c r="T12" s="107" t="s">
        <v>131</v>
      </c>
      <c r="U12" s="107">
        <v>-23</v>
      </c>
      <c r="W12" s="5">
        <f>VLOOKUP($H12,Tourneyteaminfo2018_vKP!$C$2:$R$69,COLUMNS(Tourneyteaminfo2018_vKP!$C$2:$D$69),FALSE)</f>
        <v>251</v>
      </c>
      <c r="X12" s="5">
        <f>VLOOKUP($I12,Tourneyteaminfo2018_vKP!$C$2:$R$69,COLUMNS(Tourneyteaminfo2018_vKP!$C$2:$D$69),FALSE)</f>
        <v>2</v>
      </c>
      <c r="Y12" s="9">
        <f>VLOOKUP($H12,Tourneyteaminfo2018_vKP!$C$2:$R$69,COLUMNS(Tourneyteaminfo2018_vKP!$C$2:H$69),FALSE)</f>
        <v>0.52</v>
      </c>
      <c r="Z12" s="9">
        <f>VLOOKUP($I12,Tourneyteaminfo2018_vKP!$C$2:$R$69,COLUMNS(Tourneyteaminfo2018_vKP!$C$2:H$69),FALSE)</f>
        <v>0.88</v>
      </c>
      <c r="AA12" s="9">
        <f>VLOOKUP($H12,Tourneyteaminfo2018_vKP!$C$2:$R$69,COLUMNS(Tourneyteaminfo2018_vKP!$C$2:I$69),FALSE)</f>
        <v>0.52</v>
      </c>
      <c r="AB12" s="9">
        <f>VLOOKUP($I12,Tourneyteaminfo2018_vKP!$C$2:$R$69,COLUMNS(Tourneyteaminfo2018_vKP!$C$2:I$69),FALSE)</f>
        <v>0.6</v>
      </c>
      <c r="AC12" s="9">
        <f>VLOOKUP($H12,Tourneyteaminfo2018_vKP!$C$2:$R$69,COLUMNS(Tourneyteaminfo2018_vKP!$C$2:J$69),FALSE)</f>
        <v>0.17</v>
      </c>
      <c r="AD12" s="9">
        <f>VLOOKUP($I12,Tourneyteaminfo2018_vKP!$C$2:$R$69,COLUMNS(Tourneyteaminfo2018_vKP!$C$2:J$69),FALSE)</f>
        <v>0.13</v>
      </c>
      <c r="AE12" s="9">
        <f>VLOOKUP($H12,Tourneyteaminfo2018_vKP!$C$2:$R$69,COLUMNS(Tourneyteaminfo2018_vKP!$C$2:K$69),FALSE)</f>
        <v>0.3</v>
      </c>
      <c r="AF12" s="9">
        <f>VLOOKUP($I12,Tourneyteaminfo2018_vKP!$C$2:$R$69,COLUMNS(Tourneyteaminfo2018_vKP!$C$2:K$69),FALSE)</f>
        <v>0.28999999999999998</v>
      </c>
      <c r="AG12" s="9">
        <f>VLOOKUP($H12,Tourneyteaminfo2018_vKP!$C$2:$R$69,COLUMNS(Tourneyteaminfo2018_vKP!$C$2:L$69),FALSE)</f>
        <v>0.5</v>
      </c>
      <c r="AH12" s="9">
        <f>VLOOKUP($I12,Tourneyteaminfo2018_vKP!$C$2:$R$69,COLUMNS(Tourneyteaminfo2018_vKP!$C$2:L$69),FALSE)</f>
        <v>0.49</v>
      </c>
      <c r="AI12" s="9">
        <f>VLOOKUP($H12,Tourneyteaminfo2018_vKP!$C$2:$R$69,COLUMNS(Tourneyteaminfo2018_vKP!$C$2:M$69),FALSE)</f>
        <v>0.14000000000000001</v>
      </c>
      <c r="AJ12" s="9">
        <f>VLOOKUP($I12,Tourneyteaminfo2018_vKP!$C$2:$R$69,COLUMNS(Tourneyteaminfo2018_vKP!$C$2:M$69),FALSE)</f>
        <v>0.16</v>
      </c>
      <c r="AK12" s="9">
        <f>VLOOKUP($H12,Tourneyteaminfo2018_vKP!$C$2:$R$69,COLUMNS(Tourneyteaminfo2018_vKP!$C$2:N$69),FALSE)</f>
        <v>0.7</v>
      </c>
      <c r="AL12" s="9">
        <f>VLOOKUP($I12,Tourneyteaminfo2018_vKP!$C$2:$R$69,COLUMNS(Tourneyteaminfo2018_vKP!$C$2:N$69),FALSE)</f>
        <v>0.73</v>
      </c>
      <c r="AM12" s="9">
        <f>VLOOKUP($H12,Tourneyteaminfo2018_vKP!$C$2:$R$69,COLUMNS(Tourneyteaminfo2018_vKP!$C$2:O$69),FALSE)</f>
        <v>0.7</v>
      </c>
      <c r="AN12" s="9">
        <f>VLOOKUP($I12,Tourneyteaminfo2018_vKP!$C$2:$R$69,COLUMNS(Tourneyteaminfo2018_vKP!$C$2:O$69),FALSE)</f>
        <v>0.77</v>
      </c>
      <c r="AO12" s="111">
        <f>VLOOKUP($H12,Tourneyteaminfo2018_vKP!$C$2:$R$69,COLUMNS(Tourneyteaminfo2018_vKP!$C$2:P$69),FALSE)</f>
        <v>76.7</v>
      </c>
      <c r="AP12" s="111">
        <f>VLOOKUP($I12,Tourneyteaminfo2018_vKP!$C$2:$R$69,COLUMNS(Tourneyteaminfo2018_vKP!$C$2:P$69),FALSE)</f>
        <v>87.1</v>
      </c>
      <c r="AQ12" s="111">
        <f>VLOOKUP($H12,Tourneyteaminfo2018_vKP!$C$2:$R$69,COLUMNS(Tourneyteaminfo2018_vKP!$C$2:Q$69),FALSE)</f>
        <v>76.8</v>
      </c>
      <c r="AR12" s="111">
        <f>VLOOKUP($I12,Tourneyteaminfo2018_vKP!$C$2:$R$69,COLUMNS(Tourneyteaminfo2018_vKP!$C$2:Q$69),FALSE)</f>
        <v>70.900000000000006</v>
      </c>
      <c r="AS12" s="111">
        <f>VLOOKUP($H12,Tourneyteaminfo2018_vKP!$C$2:$R$69,COLUMNS(Tourneyteaminfo2018_vKP!$C$2:R$69),FALSE)</f>
        <v>-0.1</v>
      </c>
      <c r="AT12" s="111">
        <f>VLOOKUP($I12,Tourneyteaminfo2018_vKP!$C$2:$R$69,COLUMNS(Tourneyteaminfo2018_vKP!$C$2:R$69),FALSE)</f>
        <v>16.2</v>
      </c>
    </row>
    <row r="13" spans="1:60" ht="15" thickBot="1" x14ac:dyDescent="0.35">
      <c r="A13" s="20">
        <v>4.5</v>
      </c>
      <c r="B13" s="21">
        <v>0.66200000000000003</v>
      </c>
      <c r="C13" s="21">
        <v>0.33800000000000002</v>
      </c>
      <c r="E13" t="str">
        <f t="shared" si="0"/>
        <v>Loyola-Chicago-Miami FL</v>
      </c>
      <c r="F13" s="98">
        <v>1260</v>
      </c>
      <c r="G13" s="98">
        <v>1274</v>
      </c>
      <c r="H13" s="102" t="s">
        <v>47</v>
      </c>
      <c r="I13" s="102" t="s">
        <v>49</v>
      </c>
      <c r="J13" s="103"/>
      <c r="K13" s="2">
        <f>VLOOKUP($E13,TourneyGames_2018_vKPvf!$A$2:$AE$2279,COLUMNS(TourneyGames_2018_vKPvf!$A$2:$M$2279),FALSE)</f>
        <v>0.55208516242317662</v>
      </c>
      <c r="L13" s="2">
        <f t="shared" si="1"/>
        <v>0.44791483757682338</v>
      </c>
      <c r="M13" s="93">
        <f t="shared" si="2"/>
        <v>-123.2567256333603</v>
      </c>
      <c r="N13" s="93">
        <f t="shared" si="3"/>
        <v>123.2567256333603</v>
      </c>
      <c r="O13" s="108" t="s">
        <v>153</v>
      </c>
      <c r="P13" s="107">
        <v>-134</v>
      </c>
      <c r="Q13" s="60"/>
      <c r="R13" s="107">
        <v>-2</v>
      </c>
      <c r="S13" s="108" t="s">
        <v>160</v>
      </c>
      <c r="T13" s="108" t="s">
        <v>160</v>
      </c>
      <c r="U13" s="107">
        <v>-2</v>
      </c>
      <c r="W13" s="5">
        <f>VLOOKUP($H13,Tourneyteaminfo2018_vKP!$C$2:$R$69,COLUMNS(Tourneyteaminfo2018_vKP!$C$2:$D$69),FALSE)</f>
        <v>41</v>
      </c>
      <c r="X13" s="5">
        <f>VLOOKUP($I13,Tourneyteaminfo2018_vKP!$C$2:$R$69,COLUMNS(Tourneyteaminfo2018_vKP!$C$2:$D$69),FALSE)</f>
        <v>36</v>
      </c>
      <c r="Y13" s="9">
        <f>VLOOKUP($H13,Tourneyteaminfo2018_vKP!$C$2:$R$69,COLUMNS(Tourneyteaminfo2018_vKP!$C$2:H$69),FALSE)</f>
        <v>0.84</v>
      </c>
      <c r="Z13" s="9">
        <f>VLOOKUP($I13,Tourneyteaminfo2018_vKP!$C$2:$R$69,COLUMNS(Tourneyteaminfo2018_vKP!$C$2:H$69),FALSE)</f>
        <v>0.71</v>
      </c>
      <c r="AA13" s="9">
        <f>VLOOKUP($H13,Tourneyteaminfo2018_vKP!$C$2:$R$69,COLUMNS(Tourneyteaminfo2018_vKP!$C$2:I$69),FALSE)</f>
        <v>0.57999999999999996</v>
      </c>
      <c r="AB13" s="9">
        <f>VLOOKUP($I13,Tourneyteaminfo2018_vKP!$C$2:$R$69,COLUMNS(Tourneyteaminfo2018_vKP!$C$2:I$69),FALSE)</f>
        <v>0.53</v>
      </c>
      <c r="AC13" s="9">
        <f>VLOOKUP($H13,Tourneyteaminfo2018_vKP!$C$2:$R$69,COLUMNS(Tourneyteaminfo2018_vKP!$C$2:J$69),FALSE)</f>
        <v>0.17</v>
      </c>
      <c r="AD13" s="9">
        <f>VLOOKUP($I13,Tourneyteaminfo2018_vKP!$C$2:$R$69,COLUMNS(Tourneyteaminfo2018_vKP!$C$2:J$69),FALSE)</f>
        <v>0.15</v>
      </c>
      <c r="AE13" s="9">
        <f>VLOOKUP($H13,Tourneyteaminfo2018_vKP!$C$2:$R$69,COLUMNS(Tourneyteaminfo2018_vKP!$C$2:K$69),FALSE)</f>
        <v>0.22</v>
      </c>
      <c r="AF13" s="9">
        <f>VLOOKUP($I13,Tourneyteaminfo2018_vKP!$C$2:$R$69,COLUMNS(Tourneyteaminfo2018_vKP!$C$2:K$69),FALSE)</f>
        <v>0.28999999999999998</v>
      </c>
      <c r="AG13" s="9">
        <f>VLOOKUP($H13,Tourneyteaminfo2018_vKP!$C$2:$R$69,COLUMNS(Tourneyteaminfo2018_vKP!$C$2:L$69),FALSE)</f>
        <v>0.47</v>
      </c>
      <c r="AH13" s="9">
        <f>VLOOKUP($I13,Tourneyteaminfo2018_vKP!$C$2:$R$69,COLUMNS(Tourneyteaminfo2018_vKP!$C$2:L$69),FALSE)</f>
        <v>0.49</v>
      </c>
      <c r="AI13" s="9">
        <f>VLOOKUP($H13,Tourneyteaminfo2018_vKP!$C$2:$R$69,COLUMNS(Tourneyteaminfo2018_vKP!$C$2:M$69),FALSE)</f>
        <v>0.18</v>
      </c>
      <c r="AJ13" s="9">
        <f>VLOOKUP($I13,Tourneyteaminfo2018_vKP!$C$2:$R$69,COLUMNS(Tourneyteaminfo2018_vKP!$C$2:M$69),FALSE)</f>
        <v>0.17</v>
      </c>
      <c r="AK13" s="9">
        <f>VLOOKUP($H13,Tourneyteaminfo2018_vKP!$C$2:$R$69,COLUMNS(Tourneyteaminfo2018_vKP!$C$2:N$69),FALSE)</f>
        <v>0.74</v>
      </c>
      <c r="AL13" s="9">
        <f>VLOOKUP($I13,Tourneyteaminfo2018_vKP!$C$2:$R$69,COLUMNS(Tourneyteaminfo2018_vKP!$C$2:N$69),FALSE)</f>
        <v>0.72</v>
      </c>
      <c r="AM13" s="9">
        <f>VLOOKUP($H13,Tourneyteaminfo2018_vKP!$C$2:$R$69,COLUMNS(Tourneyteaminfo2018_vKP!$C$2:O$69),FALSE)</f>
        <v>0.72</v>
      </c>
      <c r="AN13" s="9">
        <f>VLOOKUP($I13,Tourneyteaminfo2018_vKP!$C$2:$R$69,COLUMNS(Tourneyteaminfo2018_vKP!$C$2:O$69),FALSE)</f>
        <v>0.66</v>
      </c>
      <c r="AO13" s="111">
        <f>VLOOKUP($H13,Tourneyteaminfo2018_vKP!$C$2:$R$69,COLUMNS(Tourneyteaminfo2018_vKP!$C$2:P$69),FALSE)</f>
        <v>71.7</v>
      </c>
      <c r="AP13" s="111">
        <f>VLOOKUP($I13,Tourneyteaminfo2018_vKP!$C$2:$R$69,COLUMNS(Tourneyteaminfo2018_vKP!$C$2:P$69),FALSE)</f>
        <v>74.2</v>
      </c>
      <c r="AQ13" s="111">
        <f>VLOOKUP($H13,Tourneyteaminfo2018_vKP!$C$2:$R$69,COLUMNS(Tourneyteaminfo2018_vKP!$C$2:Q$69),FALSE)</f>
        <v>62</v>
      </c>
      <c r="AR13" s="111">
        <f>VLOOKUP($I13,Tourneyteaminfo2018_vKP!$C$2:$R$69,COLUMNS(Tourneyteaminfo2018_vKP!$C$2:Q$69),FALSE)</f>
        <v>68</v>
      </c>
      <c r="AS13" s="111">
        <f>VLOOKUP($H13,Tourneyteaminfo2018_vKP!$C$2:$R$69,COLUMNS(Tourneyteaminfo2018_vKP!$C$2:R$69),FALSE)</f>
        <v>9.6999999999999993</v>
      </c>
      <c r="AT13" s="111">
        <f>VLOOKUP($I13,Tourneyteaminfo2018_vKP!$C$2:$R$69,COLUMNS(Tourneyteaminfo2018_vKP!$C$2:R$69),FALSE)</f>
        <v>6.2</v>
      </c>
    </row>
    <row r="14" spans="1:60" ht="15" thickBot="1" x14ac:dyDescent="0.35">
      <c r="A14" s="22">
        <v>5</v>
      </c>
      <c r="B14" s="23">
        <v>0.68200000000000005</v>
      </c>
      <c r="C14" s="23">
        <v>0.318</v>
      </c>
      <c r="E14" t="str">
        <f t="shared" si="0"/>
        <v>Oklahoma-Rhode Island</v>
      </c>
      <c r="F14" s="98"/>
      <c r="G14" s="98"/>
      <c r="H14" s="102" t="s">
        <v>61</v>
      </c>
      <c r="I14" s="102" t="s">
        <v>66</v>
      </c>
      <c r="J14" s="103"/>
      <c r="K14" s="2">
        <f>VLOOKUP($E14,TourneyGames_2018_vKPvf!$A$2:$AE$2279,COLUMNS(TourneyGames_2018_vKPvf!$A$2:$M$2279),FALSE)</f>
        <v>0.48208516242317667</v>
      </c>
      <c r="L14" s="2">
        <f t="shared" si="1"/>
        <v>0.51791483757682333</v>
      </c>
      <c r="M14" s="93">
        <f t="shared" si="2"/>
        <v>107.43222939564259</v>
      </c>
      <c r="N14" s="93">
        <f t="shared" si="3"/>
        <v>-107.43222939564259</v>
      </c>
      <c r="O14" s="108" t="s">
        <v>183</v>
      </c>
      <c r="P14" s="107">
        <v>-125</v>
      </c>
      <c r="Q14" s="60"/>
      <c r="R14" s="108" t="s">
        <v>186</v>
      </c>
      <c r="S14" s="108">
        <v>1.5</v>
      </c>
      <c r="T14" s="107">
        <v>-1.5</v>
      </c>
      <c r="U14" s="107">
        <v>-1.5</v>
      </c>
      <c r="W14" s="5">
        <f>VLOOKUP($H14,Tourneyteaminfo2018_vKP!$C$2:$R$69,COLUMNS(Tourneyteaminfo2018_vKP!$C$2:$D$69),FALSE)</f>
        <v>47</v>
      </c>
      <c r="X14" s="5">
        <f>VLOOKUP($I14,Tourneyteaminfo2018_vKP!$C$2:$R$69,COLUMNS(Tourneyteaminfo2018_vKP!$C$2:$D$69),FALSE)</f>
        <v>49</v>
      </c>
      <c r="Y14" s="9">
        <f>VLOOKUP($H14,Tourneyteaminfo2018_vKP!$C$2:$R$69,COLUMNS(Tourneyteaminfo2018_vKP!$C$2:H$69),FALSE)</f>
        <v>0.57999999999999996</v>
      </c>
      <c r="Z14" s="9">
        <f>VLOOKUP($I14,Tourneyteaminfo2018_vKP!$C$2:$R$69,COLUMNS(Tourneyteaminfo2018_vKP!$C$2:H$69),FALSE)</f>
        <v>0.78</v>
      </c>
      <c r="AA14" s="9">
        <f>VLOOKUP($H14,Tourneyteaminfo2018_vKP!$C$2:$R$69,COLUMNS(Tourneyteaminfo2018_vKP!$C$2:I$69),FALSE)</f>
        <v>0.54</v>
      </c>
      <c r="AB14" s="9">
        <f>VLOOKUP($I14,Tourneyteaminfo2018_vKP!$C$2:$R$69,COLUMNS(Tourneyteaminfo2018_vKP!$C$2:I$69),FALSE)</f>
        <v>0.52</v>
      </c>
      <c r="AC14" s="9">
        <f>VLOOKUP($H14,Tourneyteaminfo2018_vKP!$C$2:$R$69,COLUMNS(Tourneyteaminfo2018_vKP!$C$2:J$69),FALSE)</f>
        <v>0.15</v>
      </c>
      <c r="AD14" s="9">
        <f>VLOOKUP($I14,Tourneyteaminfo2018_vKP!$C$2:$R$69,COLUMNS(Tourneyteaminfo2018_vKP!$C$2:J$69),FALSE)</f>
        <v>0.13</v>
      </c>
      <c r="AE14" s="9">
        <f>VLOOKUP($H14,Tourneyteaminfo2018_vKP!$C$2:$R$69,COLUMNS(Tourneyteaminfo2018_vKP!$C$2:K$69),FALSE)</f>
        <v>0.28000000000000003</v>
      </c>
      <c r="AF14" s="9">
        <f>VLOOKUP($I14,Tourneyteaminfo2018_vKP!$C$2:$R$69,COLUMNS(Tourneyteaminfo2018_vKP!$C$2:K$69),FALSE)</f>
        <v>0.31</v>
      </c>
      <c r="AG14" s="9">
        <f>VLOOKUP($H14,Tourneyteaminfo2018_vKP!$C$2:$R$69,COLUMNS(Tourneyteaminfo2018_vKP!$C$2:L$69),FALSE)</f>
        <v>0.51</v>
      </c>
      <c r="AH14" s="9">
        <f>VLOOKUP($I14,Tourneyteaminfo2018_vKP!$C$2:$R$69,COLUMNS(Tourneyteaminfo2018_vKP!$C$2:L$69),FALSE)</f>
        <v>0.5</v>
      </c>
      <c r="AI14" s="9">
        <f>VLOOKUP($H14,Tourneyteaminfo2018_vKP!$C$2:$R$69,COLUMNS(Tourneyteaminfo2018_vKP!$C$2:M$69),FALSE)</f>
        <v>0.15</v>
      </c>
      <c r="AJ14" s="9">
        <f>VLOOKUP($I14,Tourneyteaminfo2018_vKP!$C$2:$R$69,COLUMNS(Tourneyteaminfo2018_vKP!$C$2:M$69),FALSE)</f>
        <v>0.2</v>
      </c>
      <c r="AK14" s="9">
        <f>VLOOKUP($H14,Tourneyteaminfo2018_vKP!$C$2:$R$69,COLUMNS(Tourneyteaminfo2018_vKP!$C$2:N$69),FALSE)</f>
        <v>0.7</v>
      </c>
      <c r="AL14" s="9">
        <f>VLOOKUP($I14,Tourneyteaminfo2018_vKP!$C$2:$R$69,COLUMNS(Tourneyteaminfo2018_vKP!$C$2:N$69),FALSE)</f>
        <v>0.73</v>
      </c>
      <c r="AM14" s="9">
        <f>VLOOKUP($H14,Tourneyteaminfo2018_vKP!$C$2:$R$69,COLUMNS(Tourneyteaminfo2018_vKP!$C$2:O$69),FALSE)</f>
        <v>0.75</v>
      </c>
      <c r="AN14" s="9">
        <f>VLOOKUP($I14,Tourneyteaminfo2018_vKP!$C$2:$R$69,COLUMNS(Tourneyteaminfo2018_vKP!$C$2:O$69),FALSE)</f>
        <v>0.71</v>
      </c>
      <c r="AO14" s="111">
        <f>VLOOKUP($H14,Tourneyteaminfo2018_vKP!$C$2:$R$69,COLUMNS(Tourneyteaminfo2018_vKP!$C$2:P$69),FALSE)</f>
        <v>85.2</v>
      </c>
      <c r="AP14" s="111">
        <f>VLOOKUP($I14,Tourneyteaminfo2018_vKP!$C$2:$R$69,COLUMNS(Tourneyteaminfo2018_vKP!$C$2:P$69),FALSE)</f>
        <v>76.2</v>
      </c>
      <c r="AQ14" s="111">
        <f>VLOOKUP($H14,Tourneyteaminfo2018_vKP!$C$2:$R$69,COLUMNS(Tourneyteaminfo2018_vKP!$C$2:Q$69),FALSE)</f>
        <v>81.599999999999994</v>
      </c>
      <c r="AR14" s="111">
        <f>VLOOKUP($I14,Tourneyteaminfo2018_vKP!$C$2:$R$69,COLUMNS(Tourneyteaminfo2018_vKP!$C$2:Q$69),FALSE)</f>
        <v>67.900000000000006</v>
      </c>
      <c r="AS14" s="111">
        <f>VLOOKUP($H14,Tourneyteaminfo2018_vKP!$C$2:$R$69,COLUMNS(Tourneyteaminfo2018_vKP!$C$2:R$69),FALSE)</f>
        <v>3.6</v>
      </c>
      <c r="AT14" s="111">
        <f>VLOOKUP($I14,Tourneyteaminfo2018_vKP!$C$2:$R$69,COLUMNS(Tourneyteaminfo2018_vKP!$C$2:R$69),FALSE)</f>
        <v>8.3000000000000007</v>
      </c>
    </row>
    <row r="15" spans="1:60" ht="15" thickBot="1" x14ac:dyDescent="0.35">
      <c r="A15" s="20">
        <v>5.5</v>
      </c>
      <c r="B15" s="21">
        <v>0.70199999999999996</v>
      </c>
      <c r="C15" s="21">
        <v>0.29799999999999999</v>
      </c>
      <c r="E15" t="str">
        <f t="shared" si="0"/>
        <v>Michigan-Montana</v>
      </c>
      <c r="F15" s="98">
        <v>1276</v>
      </c>
      <c r="G15" s="98">
        <v>1285</v>
      </c>
      <c r="H15" s="102" t="s">
        <v>50</v>
      </c>
      <c r="I15" s="102" t="s">
        <v>53</v>
      </c>
      <c r="J15" s="103" t="s">
        <v>53</v>
      </c>
      <c r="K15" s="2">
        <f>VLOOKUP($E15,TourneyGames_2018_vKPvf!$A$2:$AE$2279,COLUMNS(TourneyGames_2018_vKPvf!$A$2:$M$2279),FALSE)</f>
        <v>0.68208516242317663</v>
      </c>
      <c r="L15" s="2">
        <f t="shared" si="1"/>
        <v>0.31791483757682337</v>
      </c>
      <c r="M15" s="93">
        <f t="shared" si="2"/>
        <v>-214.54964720177691</v>
      </c>
      <c r="N15" s="93">
        <f t="shared" si="3"/>
        <v>214.54964720177691</v>
      </c>
      <c r="O15" s="107">
        <v>-610</v>
      </c>
      <c r="P15" s="108" t="s">
        <v>175</v>
      </c>
      <c r="Q15" s="57"/>
      <c r="R15" s="107">
        <v>-5</v>
      </c>
      <c r="S15" s="107">
        <v>-10.5</v>
      </c>
      <c r="T15" s="108" t="s">
        <v>158</v>
      </c>
      <c r="U15" s="108" t="s">
        <v>177</v>
      </c>
      <c r="W15" s="5">
        <f>VLOOKUP($H15,Tourneyteaminfo2018_vKP!$C$2:$R$69,COLUMNS(Tourneyteaminfo2018_vKP!$C$2:$D$69),FALSE)</f>
        <v>10</v>
      </c>
      <c r="X15" s="5">
        <f>VLOOKUP($I15,Tourneyteaminfo2018_vKP!$C$2:$R$69,COLUMNS(Tourneyteaminfo2018_vKP!$C$2:$D$69),FALSE)</f>
        <v>71</v>
      </c>
      <c r="Y15" s="9">
        <f>VLOOKUP($H15,Tourneyteaminfo2018_vKP!$C$2:$R$69,COLUMNS(Tourneyteaminfo2018_vKP!$C$2:H$69),FALSE)</f>
        <v>0.79</v>
      </c>
      <c r="Z15" s="9">
        <f>VLOOKUP($I15,Tourneyteaminfo2018_vKP!$C$2:$R$69,COLUMNS(Tourneyteaminfo2018_vKP!$C$2:H$69),FALSE)</f>
        <v>0.77</v>
      </c>
      <c r="AA15" s="9">
        <f>VLOOKUP($H15,Tourneyteaminfo2018_vKP!$C$2:$R$69,COLUMNS(Tourneyteaminfo2018_vKP!$C$2:I$69),FALSE)</f>
        <v>0.54</v>
      </c>
      <c r="AB15" s="9">
        <f>VLOOKUP($I15,Tourneyteaminfo2018_vKP!$C$2:$R$69,COLUMNS(Tourneyteaminfo2018_vKP!$C$2:I$69),FALSE)</f>
        <v>0.52</v>
      </c>
      <c r="AC15" s="9">
        <f>VLOOKUP($H15,Tourneyteaminfo2018_vKP!$C$2:$R$69,COLUMNS(Tourneyteaminfo2018_vKP!$C$2:J$69),FALSE)</f>
        <v>0.12</v>
      </c>
      <c r="AD15" s="9">
        <f>VLOOKUP($I15,Tourneyteaminfo2018_vKP!$C$2:$R$69,COLUMNS(Tourneyteaminfo2018_vKP!$C$2:J$69),FALSE)</f>
        <v>0.15</v>
      </c>
      <c r="AE15" s="9">
        <f>VLOOKUP($H15,Tourneyteaminfo2018_vKP!$C$2:$R$69,COLUMNS(Tourneyteaminfo2018_vKP!$C$2:K$69),FALSE)</f>
        <v>0.26</v>
      </c>
      <c r="AF15" s="9">
        <f>VLOOKUP($I15,Tourneyteaminfo2018_vKP!$C$2:$R$69,COLUMNS(Tourneyteaminfo2018_vKP!$C$2:K$69),FALSE)</f>
        <v>0.34</v>
      </c>
      <c r="AG15" s="9">
        <f>VLOOKUP($H15,Tourneyteaminfo2018_vKP!$C$2:$R$69,COLUMNS(Tourneyteaminfo2018_vKP!$C$2:L$69),FALSE)</f>
        <v>0.48</v>
      </c>
      <c r="AH15" s="9">
        <f>VLOOKUP($I15,Tourneyteaminfo2018_vKP!$C$2:$R$69,COLUMNS(Tourneyteaminfo2018_vKP!$C$2:L$69),FALSE)</f>
        <v>0.48</v>
      </c>
      <c r="AI15" s="9">
        <f>VLOOKUP($H15,Tourneyteaminfo2018_vKP!$C$2:$R$69,COLUMNS(Tourneyteaminfo2018_vKP!$C$2:M$69),FALSE)</f>
        <v>0.17</v>
      </c>
      <c r="AJ15" s="9">
        <f>VLOOKUP($I15,Tourneyteaminfo2018_vKP!$C$2:$R$69,COLUMNS(Tourneyteaminfo2018_vKP!$C$2:M$69),FALSE)</f>
        <v>0.19</v>
      </c>
      <c r="AK15" s="9">
        <f>VLOOKUP($H15,Tourneyteaminfo2018_vKP!$C$2:$R$69,COLUMNS(Tourneyteaminfo2018_vKP!$C$2:N$69),FALSE)</f>
        <v>0.76</v>
      </c>
      <c r="AL15" s="9">
        <f>VLOOKUP($I15,Tourneyteaminfo2018_vKP!$C$2:$R$69,COLUMNS(Tourneyteaminfo2018_vKP!$C$2:N$69),FALSE)</f>
        <v>0.74</v>
      </c>
      <c r="AM15" s="9">
        <f>VLOOKUP($H15,Tourneyteaminfo2018_vKP!$C$2:$R$69,COLUMNS(Tourneyteaminfo2018_vKP!$C$2:O$69),FALSE)</f>
        <v>0.66</v>
      </c>
      <c r="AN15" s="9">
        <f>VLOOKUP($I15,Tourneyteaminfo2018_vKP!$C$2:$R$69,COLUMNS(Tourneyteaminfo2018_vKP!$C$2:O$69),FALSE)</f>
        <v>0.72</v>
      </c>
      <c r="AO15" s="111">
        <f>VLOOKUP($H15,Tourneyteaminfo2018_vKP!$C$2:$R$69,COLUMNS(Tourneyteaminfo2018_vKP!$C$2:P$69),FALSE)</f>
        <v>73.599999999999994</v>
      </c>
      <c r="AP15" s="111">
        <f>VLOOKUP($I15,Tourneyteaminfo2018_vKP!$C$2:$R$69,COLUMNS(Tourneyteaminfo2018_vKP!$C$2:P$69),FALSE)</f>
        <v>78.099999999999994</v>
      </c>
      <c r="AQ15" s="111">
        <f>VLOOKUP($H15,Tourneyteaminfo2018_vKP!$C$2:$R$69,COLUMNS(Tourneyteaminfo2018_vKP!$C$2:Q$69),FALSE)</f>
        <v>63.5</v>
      </c>
      <c r="AR15" s="111">
        <f>VLOOKUP($I15,Tourneyteaminfo2018_vKP!$C$2:$R$69,COLUMNS(Tourneyteaminfo2018_vKP!$C$2:Q$69),FALSE)</f>
        <v>68.8</v>
      </c>
      <c r="AS15" s="111">
        <f>VLOOKUP($H15,Tourneyteaminfo2018_vKP!$C$2:$R$69,COLUMNS(Tourneyteaminfo2018_vKP!$C$2:R$69),FALSE)</f>
        <v>10.1</v>
      </c>
      <c r="AT15" s="111">
        <f>VLOOKUP($I15,Tourneyteaminfo2018_vKP!$C$2:$R$69,COLUMNS(Tourneyteaminfo2018_vKP!$C$2:R$69),FALSE)</f>
        <v>9.3000000000000007</v>
      </c>
    </row>
    <row r="16" spans="1:60" ht="15" thickBot="1" x14ac:dyDescent="0.35">
      <c r="A16" s="22">
        <v>6</v>
      </c>
      <c r="B16" s="23">
        <v>0.72</v>
      </c>
      <c r="C16" s="23">
        <v>0.28100000000000003</v>
      </c>
      <c r="E16" t="str">
        <f t="shared" si="0"/>
        <v>NC State-Seton Hall</v>
      </c>
      <c r="F16" s="90"/>
      <c r="G16" s="90"/>
      <c r="H16" s="102" t="s">
        <v>56</v>
      </c>
      <c r="I16" s="102" t="s">
        <v>69</v>
      </c>
      <c r="J16" s="103" t="s">
        <v>69</v>
      </c>
      <c r="K16" s="2">
        <f>VLOOKUP($E16,TourneyGames_2018_vKPvf!$A$2:$AE$2279,COLUMNS(TourneyGames_2018_vKPvf!$A$2:$M$2279),FALSE)</f>
        <v>0.49208516242317668</v>
      </c>
      <c r="L16" s="2">
        <f t="shared" si="1"/>
        <v>0.50791483757682332</v>
      </c>
      <c r="M16" s="93">
        <f t="shared" si="2"/>
        <v>103.2168568293538</v>
      </c>
      <c r="N16" s="93">
        <f t="shared" si="3"/>
        <v>-103.2168568293538</v>
      </c>
      <c r="O16" s="108" t="s">
        <v>193</v>
      </c>
      <c r="P16" s="108">
        <v>-155</v>
      </c>
      <c r="Q16" s="57"/>
      <c r="R16" s="108" t="s">
        <v>185</v>
      </c>
      <c r="S16" s="108" t="s">
        <v>143</v>
      </c>
      <c r="T16" s="110" t="s">
        <v>194</v>
      </c>
      <c r="U16" s="108">
        <v>-3</v>
      </c>
      <c r="W16" s="5">
        <f>VLOOKUP($H16,Tourneyteaminfo2018_vKP!$C$2:$R$69,COLUMNS(Tourneyteaminfo2018_vKP!$C$2:$D$69),FALSE)</f>
        <v>42</v>
      </c>
      <c r="X16" s="5">
        <f>VLOOKUP($I16,Tourneyteaminfo2018_vKP!$C$2:$R$69,COLUMNS(Tourneyteaminfo2018_vKP!$C$2:$D$69),FALSE)</f>
        <v>26</v>
      </c>
      <c r="Y16" s="9">
        <f>VLOOKUP($H16,Tourneyteaminfo2018_vKP!$C$2:$R$69,COLUMNS(Tourneyteaminfo2018_vKP!$C$2:H$69),FALSE)</f>
        <v>0.66</v>
      </c>
      <c r="Z16" s="9">
        <f>VLOOKUP($I16,Tourneyteaminfo2018_vKP!$C$2:$R$69,COLUMNS(Tourneyteaminfo2018_vKP!$C$2:H$69),FALSE)</f>
        <v>0.66</v>
      </c>
      <c r="AA16" s="9">
        <f>VLOOKUP($H16,Tourneyteaminfo2018_vKP!$C$2:$R$69,COLUMNS(Tourneyteaminfo2018_vKP!$C$2:I$69),FALSE)</f>
        <v>0.53</v>
      </c>
      <c r="AB16" s="9">
        <f>VLOOKUP($I16,Tourneyteaminfo2018_vKP!$C$2:$R$69,COLUMNS(Tourneyteaminfo2018_vKP!$C$2:I$69),FALSE)</f>
        <v>0.53</v>
      </c>
      <c r="AC16" s="9">
        <f>VLOOKUP($H16,Tourneyteaminfo2018_vKP!$C$2:$R$69,COLUMNS(Tourneyteaminfo2018_vKP!$C$2:J$69),FALSE)</f>
        <v>0.15</v>
      </c>
      <c r="AD16" s="9">
        <f>VLOOKUP($I16,Tourneyteaminfo2018_vKP!$C$2:$R$69,COLUMNS(Tourneyteaminfo2018_vKP!$C$2:J$69),FALSE)</f>
        <v>0.15</v>
      </c>
      <c r="AE16" s="9">
        <f>VLOOKUP($H16,Tourneyteaminfo2018_vKP!$C$2:$R$69,COLUMNS(Tourneyteaminfo2018_vKP!$C$2:K$69),FALSE)</f>
        <v>0.34</v>
      </c>
      <c r="AF16" s="9">
        <f>VLOOKUP($I16,Tourneyteaminfo2018_vKP!$C$2:$R$69,COLUMNS(Tourneyteaminfo2018_vKP!$C$2:K$69),FALSE)</f>
        <v>0.34</v>
      </c>
      <c r="AG16" s="9">
        <f>VLOOKUP($H16,Tourneyteaminfo2018_vKP!$C$2:$R$69,COLUMNS(Tourneyteaminfo2018_vKP!$C$2:L$69),FALSE)</f>
        <v>0.52</v>
      </c>
      <c r="AH16" s="9">
        <f>VLOOKUP($I16,Tourneyteaminfo2018_vKP!$C$2:$R$69,COLUMNS(Tourneyteaminfo2018_vKP!$C$2:L$69),FALSE)</f>
        <v>0.5</v>
      </c>
      <c r="AI16" s="9">
        <f>VLOOKUP($H16,Tourneyteaminfo2018_vKP!$C$2:$R$69,COLUMNS(Tourneyteaminfo2018_vKP!$C$2:M$69),FALSE)</f>
        <v>0.18</v>
      </c>
      <c r="AJ16" s="9">
        <f>VLOOKUP($I16,Tourneyteaminfo2018_vKP!$C$2:$R$69,COLUMNS(Tourneyteaminfo2018_vKP!$C$2:M$69),FALSE)</f>
        <v>0.16</v>
      </c>
      <c r="AK16" s="9">
        <f>VLOOKUP($H16,Tourneyteaminfo2018_vKP!$C$2:$R$69,COLUMNS(Tourneyteaminfo2018_vKP!$C$2:N$69),FALSE)</f>
        <v>0.68</v>
      </c>
      <c r="AL16" s="9">
        <f>VLOOKUP($I16,Tourneyteaminfo2018_vKP!$C$2:$R$69,COLUMNS(Tourneyteaminfo2018_vKP!$C$2:N$69),FALSE)</f>
        <v>0.72</v>
      </c>
      <c r="AM16" s="9">
        <f>VLOOKUP($H16,Tourneyteaminfo2018_vKP!$C$2:$R$69,COLUMNS(Tourneyteaminfo2018_vKP!$C$2:O$69),FALSE)</f>
        <v>0.7</v>
      </c>
      <c r="AN16" s="9">
        <f>VLOOKUP($I16,Tourneyteaminfo2018_vKP!$C$2:$R$69,COLUMNS(Tourneyteaminfo2018_vKP!$C$2:O$69),FALSE)</f>
        <v>0.69</v>
      </c>
      <c r="AO16" s="111">
        <f>VLOOKUP($H16,Tourneyteaminfo2018_vKP!$C$2:$R$69,COLUMNS(Tourneyteaminfo2018_vKP!$C$2:P$69),FALSE)</f>
        <v>81.2</v>
      </c>
      <c r="AP16" s="111">
        <f>VLOOKUP($I16,Tourneyteaminfo2018_vKP!$C$2:$R$69,COLUMNS(Tourneyteaminfo2018_vKP!$C$2:P$69),FALSE)</f>
        <v>79</v>
      </c>
      <c r="AQ16" s="111">
        <f>VLOOKUP($H16,Tourneyteaminfo2018_vKP!$C$2:$R$69,COLUMNS(Tourneyteaminfo2018_vKP!$C$2:Q$69),FALSE)</f>
        <v>74.5</v>
      </c>
      <c r="AR16" s="111">
        <f>VLOOKUP($I16,Tourneyteaminfo2018_vKP!$C$2:$R$69,COLUMNS(Tourneyteaminfo2018_vKP!$C$2:Q$69),FALSE)</f>
        <v>73.3</v>
      </c>
      <c r="AS16" s="111">
        <f>VLOOKUP($H16,Tourneyteaminfo2018_vKP!$C$2:$R$69,COLUMNS(Tourneyteaminfo2018_vKP!$C$2:R$69),FALSE)</f>
        <v>6.7</v>
      </c>
      <c r="AT16" s="111">
        <f>VLOOKUP($I16,Tourneyteaminfo2018_vKP!$C$2:$R$69,COLUMNS(Tourneyteaminfo2018_vKP!$C$2:R$69),FALSE)</f>
        <v>5.7</v>
      </c>
    </row>
    <row r="17" spans="1:46" ht="15" thickBot="1" x14ac:dyDescent="0.35">
      <c r="A17" s="20">
        <v>6.5</v>
      </c>
      <c r="B17" s="21">
        <v>0.73699999999999999</v>
      </c>
      <c r="C17" s="21">
        <v>0.26300000000000001</v>
      </c>
      <c r="E17" t="str">
        <f t="shared" si="0"/>
        <v>Ohio St-S Dakota St</v>
      </c>
      <c r="F17" s="98">
        <v>1326</v>
      </c>
      <c r="G17" s="98">
        <v>1355</v>
      </c>
      <c r="H17" s="102" t="s">
        <v>60</v>
      </c>
      <c r="I17" s="102" t="s">
        <v>67</v>
      </c>
      <c r="J17" s="103" t="s">
        <v>203</v>
      </c>
      <c r="K17" s="2">
        <f>VLOOKUP($E17,TourneyGames_2018_vKPvf!$A$2:$AE$2279,COLUMNS(TourneyGames_2018_vKPvf!$A$2:$M$2279),FALSE)</f>
        <v>0.67208516242317673</v>
      </c>
      <c r="L17" s="2">
        <f t="shared" si="1"/>
        <v>0.32791483757682327</v>
      </c>
      <c r="M17" s="93">
        <f>IF(K17&gt;0.5,K17/(1-K17)*-100,(1-K17)/K17*100)</f>
        <v>-204.95722834308219</v>
      </c>
      <c r="N17" s="93">
        <f t="shared" si="3"/>
        <v>204.95722834308219</v>
      </c>
      <c r="O17" s="107">
        <v>-425</v>
      </c>
      <c r="P17" s="108" t="s">
        <v>178</v>
      </c>
      <c r="Q17" s="57"/>
      <c r="R17" s="107">
        <v>-5</v>
      </c>
      <c r="S17" s="107">
        <v>-8.5</v>
      </c>
      <c r="T17" s="108" t="s">
        <v>158</v>
      </c>
      <c r="U17" s="108" t="s">
        <v>179</v>
      </c>
      <c r="W17" s="5">
        <f>VLOOKUP($H17,Tourneyteaminfo2018_vKP!$C$2:$R$69,COLUMNS(Tourneyteaminfo2018_vKP!$C$2:$D$69),FALSE)</f>
        <v>15</v>
      </c>
      <c r="X17" s="5">
        <f>VLOOKUP($I17,Tourneyteaminfo2018_vKP!$C$2:$R$69,COLUMNS(Tourneyteaminfo2018_vKP!$C$2:$D$69),FALSE)</f>
        <v>75</v>
      </c>
      <c r="Y17" s="9">
        <f>VLOOKUP($H17,Tourneyteaminfo2018_vKP!$C$2:$R$69,COLUMNS(Tourneyteaminfo2018_vKP!$C$2:H$69),FALSE)</f>
        <v>0.75</v>
      </c>
      <c r="Z17" s="9">
        <f>VLOOKUP($I17,Tourneyteaminfo2018_vKP!$C$2:$R$69,COLUMNS(Tourneyteaminfo2018_vKP!$C$2:H$69),FALSE)</f>
        <v>0.8</v>
      </c>
      <c r="AA17" s="9">
        <f>VLOOKUP($H17,Tourneyteaminfo2018_vKP!$C$2:$R$69,COLUMNS(Tourneyteaminfo2018_vKP!$C$2:I$69),FALSE)</f>
        <v>0.54</v>
      </c>
      <c r="AB17" s="9">
        <f>VLOOKUP($I17,Tourneyteaminfo2018_vKP!$C$2:$R$69,COLUMNS(Tourneyteaminfo2018_vKP!$C$2:I$69),FALSE)</f>
        <v>0.54</v>
      </c>
      <c r="AC17" s="9">
        <f>VLOOKUP($H17,Tourneyteaminfo2018_vKP!$C$2:$R$69,COLUMNS(Tourneyteaminfo2018_vKP!$C$2:J$69),FALSE)</f>
        <v>0.15</v>
      </c>
      <c r="AD17" s="9">
        <f>VLOOKUP($I17,Tourneyteaminfo2018_vKP!$C$2:$R$69,COLUMNS(Tourneyteaminfo2018_vKP!$C$2:J$69),FALSE)</f>
        <v>0.12</v>
      </c>
      <c r="AE17" s="9">
        <f>VLOOKUP($H17,Tourneyteaminfo2018_vKP!$C$2:$R$69,COLUMNS(Tourneyteaminfo2018_vKP!$C$2:K$69),FALSE)</f>
        <v>0.3</v>
      </c>
      <c r="AF17" s="9">
        <f>VLOOKUP($I17,Tourneyteaminfo2018_vKP!$C$2:$R$69,COLUMNS(Tourneyteaminfo2018_vKP!$C$2:K$69),FALSE)</f>
        <v>0.25</v>
      </c>
      <c r="AG17" s="9">
        <f>VLOOKUP($H17,Tourneyteaminfo2018_vKP!$C$2:$R$69,COLUMNS(Tourneyteaminfo2018_vKP!$C$2:L$69),FALSE)</f>
        <v>0.48</v>
      </c>
      <c r="AH17" s="9">
        <f>VLOOKUP($I17,Tourneyteaminfo2018_vKP!$C$2:$R$69,COLUMNS(Tourneyteaminfo2018_vKP!$C$2:L$69),FALSE)</f>
        <v>0.5</v>
      </c>
      <c r="AI17" s="9">
        <f>VLOOKUP($H17,Tourneyteaminfo2018_vKP!$C$2:$R$69,COLUMNS(Tourneyteaminfo2018_vKP!$C$2:M$69),FALSE)</f>
        <v>0.16</v>
      </c>
      <c r="AJ17" s="9">
        <f>VLOOKUP($I17,Tourneyteaminfo2018_vKP!$C$2:$R$69,COLUMNS(Tourneyteaminfo2018_vKP!$C$2:M$69),FALSE)</f>
        <v>0.13</v>
      </c>
      <c r="AK17" s="9">
        <f>VLOOKUP($H17,Tourneyteaminfo2018_vKP!$C$2:$R$69,COLUMNS(Tourneyteaminfo2018_vKP!$C$2:N$69),FALSE)</f>
        <v>0.75</v>
      </c>
      <c r="AL17" s="9">
        <f>VLOOKUP($I17,Tourneyteaminfo2018_vKP!$C$2:$R$69,COLUMNS(Tourneyteaminfo2018_vKP!$C$2:N$69),FALSE)</f>
        <v>0.77</v>
      </c>
      <c r="AM17" s="9">
        <f>VLOOKUP($H17,Tourneyteaminfo2018_vKP!$C$2:$R$69,COLUMNS(Tourneyteaminfo2018_vKP!$C$2:O$69),FALSE)</f>
        <v>0.73</v>
      </c>
      <c r="AN17" s="9">
        <f>VLOOKUP($I17,Tourneyteaminfo2018_vKP!$C$2:$R$69,COLUMNS(Tourneyteaminfo2018_vKP!$C$2:O$69),FALSE)</f>
        <v>0.76</v>
      </c>
      <c r="AO17" s="111">
        <f>VLOOKUP($H17,Tourneyteaminfo2018_vKP!$C$2:$R$69,COLUMNS(Tourneyteaminfo2018_vKP!$C$2:P$69),FALSE)</f>
        <v>75.8</v>
      </c>
      <c r="AP17" s="111">
        <f>VLOOKUP($I17,Tourneyteaminfo2018_vKP!$C$2:$R$69,COLUMNS(Tourneyteaminfo2018_vKP!$C$2:P$69),FALSE)</f>
        <v>83.4</v>
      </c>
      <c r="AQ17" s="111">
        <f>VLOOKUP($H17,Tourneyteaminfo2018_vKP!$C$2:$R$69,COLUMNS(Tourneyteaminfo2018_vKP!$C$2:Q$69),FALSE)</f>
        <v>66.7</v>
      </c>
      <c r="AR17" s="111">
        <f>VLOOKUP($I17,Tourneyteaminfo2018_vKP!$C$2:$R$69,COLUMNS(Tourneyteaminfo2018_vKP!$C$2:Q$69),FALSE)</f>
        <v>75.599999999999994</v>
      </c>
      <c r="AS17" s="111">
        <f>VLOOKUP($H17,Tourneyteaminfo2018_vKP!$C$2:$R$69,COLUMNS(Tourneyteaminfo2018_vKP!$C$2:R$69),FALSE)</f>
        <v>9.1</v>
      </c>
      <c r="AT17" s="111">
        <f>VLOOKUP($I17,Tourneyteaminfo2018_vKP!$C$2:$R$69,COLUMNS(Tourneyteaminfo2018_vKP!$C$2:R$69),FALSE)</f>
        <v>7.8</v>
      </c>
    </row>
    <row r="18" spans="1:46" ht="15" thickBot="1" x14ac:dyDescent="0.35">
      <c r="A18" s="22">
        <v>7</v>
      </c>
      <c r="B18" s="23">
        <v>0.75800000000000001</v>
      </c>
      <c r="C18" s="23">
        <v>0.24299999999999999</v>
      </c>
      <c r="E18" t="str">
        <f t="shared" si="0"/>
        <v>SF Austin-Texas Tech</v>
      </c>
      <c r="F18" s="98">
        <v>1372</v>
      </c>
      <c r="G18" s="98">
        <v>1403</v>
      </c>
      <c r="H18" s="102" t="s">
        <v>70</v>
      </c>
      <c r="I18" s="102" t="s">
        <v>77</v>
      </c>
      <c r="J18" s="103"/>
      <c r="K18" s="2">
        <f>VLOOKUP($E18,TourneyGames_2018_vKPvf!$A$2:$AE$2279,COLUMNS(TourneyGames_2018_vKPvf!$A$2:$M$2279),FALSE)</f>
        <v>0.22208516242317666</v>
      </c>
      <c r="L18" s="2">
        <f t="shared" si="1"/>
        <v>0.77791483757682334</v>
      </c>
      <c r="M18" s="93">
        <f>IF(K18&gt;0.5,K18/(1-K18)*-100,(1-K18)/K18*100)</f>
        <v>350.27771738056492</v>
      </c>
      <c r="N18" s="93">
        <f t="shared" si="3"/>
        <v>-350.27771738056492</v>
      </c>
      <c r="O18" s="108" t="s">
        <v>170</v>
      </c>
      <c r="P18" s="107">
        <v>-730</v>
      </c>
      <c r="Q18" s="60"/>
      <c r="R18" s="107">
        <v>8</v>
      </c>
      <c r="S18" s="107">
        <v>-8</v>
      </c>
      <c r="T18" s="108" t="s">
        <v>180</v>
      </c>
      <c r="U18" s="108">
        <v>-11</v>
      </c>
      <c r="W18" s="5">
        <f>VLOOKUP($H18,Tourneyteaminfo2018_vKP!$C$2:$R$69,COLUMNS(Tourneyteaminfo2018_vKP!$C$2:$D$69),FALSE)</f>
        <v>111</v>
      </c>
      <c r="X18" s="5">
        <f>VLOOKUP($I18,Tourneyteaminfo2018_vKP!$C$2:$R$69,COLUMNS(Tourneyteaminfo2018_vKP!$C$2:$D$69),FALSE)</f>
        <v>12</v>
      </c>
      <c r="Y18" s="9">
        <f>VLOOKUP($H18,Tourneyteaminfo2018_vKP!$C$2:$R$69,COLUMNS(Tourneyteaminfo2018_vKP!$C$2:H$69),FALSE)</f>
        <v>0.8</v>
      </c>
      <c r="Z18" s="9">
        <f>VLOOKUP($I18,Tourneyteaminfo2018_vKP!$C$2:$R$69,COLUMNS(Tourneyteaminfo2018_vKP!$C$2:H$69),FALSE)</f>
        <v>0.73</v>
      </c>
      <c r="AA18" s="9">
        <f>VLOOKUP($H18,Tourneyteaminfo2018_vKP!$C$2:$R$69,COLUMNS(Tourneyteaminfo2018_vKP!$C$2:I$69),FALSE)</f>
        <v>0.53</v>
      </c>
      <c r="AB18" s="9">
        <f>VLOOKUP($I18,Tourneyteaminfo2018_vKP!$C$2:$R$69,COLUMNS(Tourneyteaminfo2018_vKP!$C$2:I$69),FALSE)</f>
        <v>0.53</v>
      </c>
      <c r="AC18" s="9">
        <f>VLOOKUP($H18,Tourneyteaminfo2018_vKP!$C$2:$R$69,COLUMNS(Tourneyteaminfo2018_vKP!$C$2:J$69),FALSE)</f>
        <v>0.18</v>
      </c>
      <c r="AD18" s="9">
        <f>VLOOKUP($I18,Tourneyteaminfo2018_vKP!$C$2:$R$69,COLUMNS(Tourneyteaminfo2018_vKP!$C$2:J$69),FALSE)</f>
        <v>0.16</v>
      </c>
      <c r="AE18" s="9">
        <f>VLOOKUP($H18,Tourneyteaminfo2018_vKP!$C$2:$R$69,COLUMNS(Tourneyteaminfo2018_vKP!$C$2:K$69),FALSE)</f>
        <v>0.33</v>
      </c>
      <c r="AF18" s="9">
        <f>VLOOKUP($I18,Tourneyteaminfo2018_vKP!$C$2:$R$69,COLUMNS(Tourneyteaminfo2018_vKP!$C$2:K$69),FALSE)</f>
        <v>0.33</v>
      </c>
      <c r="AG18" s="9">
        <f>VLOOKUP($H18,Tourneyteaminfo2018_vKP!$C$2:$R$69,COLUMNS(Tourneyteaminfo2018_vKP!$C$2:L$69),FALSE)</f>
        <v>0.5</v>
      </c>
      <c r="AH18" s="9">
        <f>VLOOKUP($I18,Tourneyteaminfo2018_vKP!$C$2:$R$69,COLUMNS(Tourneyteaminfo2018_vKP!$C$2:L$69),FALSE)</f>
        <v>0.47</v>
      </c>
      <c r="AI18" s="9">
        <f>VLOOKUP($H18,Tourneyteaminfo2018_vKP!$C$2:$R$69,COLUMNS(Tourneyteaminfo2018_vKP!$C$2:M$69),FALSE)</f>
        <v>0.23</v>
      </c>
      <c r="AJ18" s="9">
        <f>VLOOKUP($I18,Tourneyteaminfo2018_vKP!$C$2:$R$69,COLUMNS(Tourneyteaminfo2018_vKP!$C$2:M$69),FALSE)</f>
        <v>0.19</v>
      </c>
      <c r="AK18" s="9">
        <f>VLOOKUP($H18,Tourneyteaminfo2018_vKP!$C$2:$R$69,COLUMNS(Tourneyteaminfo2018_vKP!$C$2:N$69),FALSE)</f>
        <v>0.71</v>
      </c>
      <c r="AL18" s="9">
        <f>VLOOKUP($I18,Tourneyteaminfo2018_vKP!$C$2:$R$69,COLUMNS(Tourneyteaminfo2018_vKP!$C$2:N$69),FALSE)</f>
        <v>0.72</v>
      </c>
      <c r="AM18" s="9">
        <f>VLOOKUP($H18,Tourneyteaminfo2018_vKP!$C$2:$R$69,COLUMNS(Tourneyteaminfo2018_vKP!$C$2:O$69),FALSE)</f>
        <v>0.7</v>
      </c>
      <c r="AN18" s="9">
        <f>VLOOKUP($I18,Tourneyteaminfo2018_vKP!$C$2:$R$69,COLUMNS(Tourneyteaminfo2018_vKP!$C$2:O$69),FALSE)</f>
        <v>0.7</v>
      </c>
      <c r="AO18" s="111">
        <f>VLOOKUP($H18,Tourneyteaminfo2018_vKP!$C$2:$R$69,COLUMNS(Tourneyteaminfo2018_vKP!$C$2:P$69),FALSE)</f>
        <v>78.2</v>
      </c>
      <c r="AP18" s="111">
        <f>VLOOKUP($I18,Tourneyteaminfo2018_vKP!$C$2:$R$69,COLUMNS(Tourneyteaminfo2018_vKP!$C$2:P$69),FALSE)</f>
        <v>75.2</v>
      </c>
      <c r="AQ18" s="111">
        <f>VLOOKUP($H18,Tourneyteaminfo2018_vKP!$C$2:$R$69,COLUMNS(Tourneyteaminfo2018_vKP!$C$2:Q$69),FALSE)</f>
        <v>68.400000000000006</v>
      </c>
      <c r="AR18" s="111">
        <f>VLOOKUP($I18,Tourneyteaminfo2018_vKP!$C$2:$R$69,COLUMNS(Tourneyteaminfo2018_vKP!$C$2:Q$69),FALSE)</f>
        <v>64.7</v>
      </c>
      <c r="AS18" s="111">
        <f>VLOOKUP($H18,Tourneyteaminfo2018_vKP!$C$2:$R$69,COLUMNS(Tourneyteaminfo2018_vKP!$C$2:R$69),FALSE)</f>
        <v>9.8000000000000007</v>
      </c>
      <c r="AT18" s="111">
        <f>VLOOKUP($I18,Tourneyteaminfo2018_vKP!$C$2:$R$69,COLUMNS(Tourneyteaminfo2018_vKP!$C$2:R$69),FALSE)</f>
        <v>10.5</v>
      </c>
    </row>
    <row r="19" spans="1:46" ht="15" thickBot="1" x14ac:dyDescent="0.35">
      <c r="A19" s="20">
        <v>7.5</v>
      </c>
      <c r="B19" s="21">
        <v>0.77800000000000002</v>
      </c>
      <c r="C19" s="21">
        <v>0.222</v>
      </c>
      <c r="E19" t="str">
        <f t="shared" si="0"/>
        <v>Tennessee-Wright St</v>
      </c>
      <c r="F19" s="98">
        <v>1397</v>
      </c>
      <c r="G19" s="98">
        <v>1460</v>
      </c>
      <c r="H19" s="102" t="s">
        <v>74</v>
      </c>
      <c r="I19" s="102" t="s">
        <v>87</v>
      </c>
      <c r="J19" s="103" t="s">
        <v>87</v>
      </c>
      <c r="K19" s="2">
        <f>VLOOKUP($E19,TourneyGames_2018_vKPvf!$A$2:$AE$2279,COLUMNS(TourneyGames_2018_vKPvf!$A$2:$M$2279),FALSE)</f>
        <v>0.77208516242317671</v>
      </c>
      <c r="L19" s="2">
        <f t="shared" si="1"/>
        <v>0.22791483757682329</v>
      </c>
      <c r="M19" s="93">
        <f>IF(K19&gt;0.5,K19/(1-K19)*-100,(1-K19)/K19*100)</f>
        <v>-338.76037674068931</v>
      </c>
      <c r="N19" s="93">
        <f t="shared" si="3"/>
        <v>338.76037674068931</v>
      </c>
      <c r="O19" s="107">
        <v>-795</v>
      </c>
      <c r="P19" s="108" t="s">
        <v>181</v>
      </c>
      <c r="Q19" s="57"/>
      <c r="R19" s="107">
        <v>-7</v>
      </c>
      <c r="S19" s="107">
        <v>-11.5</v>
      </c>
      <c r="T19" s="108" t="s">
        <v>157</v>
      </c>
      <c r="U19" s="108" t="s">
        <v>182</v>
      </c>
      <c r="W19" s="5">
        <f>VLOOKUP($H19,Tourneyteaminfo2018_vKP!$C$2:$R$69,COLUMNS(Tourneyteaminfo2018_vKP!$C$2:$D$69),FALSE)</f>
        <v>11</v>
      </c>
      <c r="X19" s="5">
        <f>VLOOKUP($I19,Tourneyteaminfo2018_vKP!$C$2:$R$69,COLUMNS(Tourneyteaminfo2018_vKP!$C$2:$D$69),FALSE)</f>
        <v>135</v>
      </c>
      <c r="Y19" s="9">
        <f>VLOOKUP($H19,Tourneyteaminfo2018_vKP!$C$2:$R$69,COLUMNS(Tourneyteaminfo2018_vKP!$C$2:H$69),FALSE)</f>
        <v>0.76</v>
      </c>
      <c r="Z19" s="9">
        <f>VLOOKUP($I19,Tourneyteaminfo2018_vKP!$C$2:$R$69,COLUMNS(Tourneyteaminfo2018_vKP!$C$2:H$69),FALSE)</f>
        <v>0.72</v>
      </c>
      <c r="AA19" s="9">
        <f>VLOOKUP($H19,Tourneyteaminfo2018_vKP!$C$2:$R$69,COLUMNS(Tourneyteaminfo2018_vKP!$C$2:I$69),FALSE)</f>
        <v>0.51</v>
      </c>
      <c r="AB19" s="9">
        <f>VLOOKUP($I19,Tourneyteaminfo2018_vKP!$C$2:$R$69,COLUMNS(Tourneyteaminfo2018_vKP!$C$2:I$69),FALSE)</f>
        <v>0.49</v>
      </c>
      <c r="AC19" s="9">
        <f>VLOOKUP($H19,Tourneyteaminfo2018_vKP!$C$2:$R$69,COLUMNS(Tourneyteaminfo2018_vKP!$C$2:J$69),FALSE)</f>
        <v>0.15</v>
      </c>
      <c r="AD19" s="9">
        <f>VLOOKUP($I19,Tourneyteaminfo2018_vKP!$C$2:$R$69,COLUMNS(Tourneyteaminfo2018_vKP!$C$2:J$69),FALSE)</f>
        <v>0.16</v>
      </c>
      <c r="AE19" s="9">
        <f>VLOOKUP($H19,Tourneyteaminfo2018_vKP!$C$2:$R$69,COLUMNS(Tourneyteaminfo2018_vKP!$C$2:K$69),FALSE)</f>
        <v>0.34</v>
      </c>
      <c r="AF19" s="9">
        <f>VLOOKUP($I19,Tourneyteaminfo2018_vKP!$C$2:$R$69,COLUMNS(Tourneyteaminfo2018_vKP!$C$2:K$69),FALSE)</f>
        <v>0.28999999999999998</v>
      </c>
      <c r="AG19" s="9">
        <f>VLOOKUP($H19,Tourneyteaminfo2018_vKP!$C$2:$R$69,COLUMNS(Tourneyteaminfo2018_vKP!$C$2:L$69),FALSE)</f>
        <v>0.47</v>
      </c>
      <c r="AH19" s="9">
        <f>VLOOKUP($I19,Tourneyteaminfo2018_vKP!$C$2:$R$69,COLUMNS(Tourneyteaminfo2018_vKP!$C$2:L$69),FALSE)</f>
        <v>0.48</v>
      </c>
      <c r="AI19" s="9">
        <f>VLOOKUP($H19,Tourneyteaminfo2018_vKP!$C$2:$R$69,COLUMNS(Tourneyteaminfo2018_vKP!$C$2:M$69),FALSE)</f>
        <v>0.18</v>
      </c>
      <c r="AJ19" s="9">
        <f>VLOOKUP($I19,Tourneyteaminfo2018_vKP!$C$2:$R$69,COLUMNS(Tourneyteaminfo2018_vKP!$C$2:M$69),FALSE)</f>
        <v>0.19</v>
      </c>
      <c r="AK19" s="9">
        <f>VLOOKUP($H19,Tourneyteaminfo2018_vKP!$C$2:$R$69,COLUMNS(Tourneyteaminfo2018_vKP!$C$2:N$69),FALSE)</f>
        <v>0.69</v>
      </c>
      <c r="AL19" s="9">
        <f>VLOOKUP($I19,Tourneyteaminfo2018_vKP!$C$2:$R$69,COLUMNS(Tourneyteaminfo2018_vKP!$C$2:N$69),FALSE)</f>
        <v>0.75</v>
      </c>
      <c r="AM19" s="9">
        <f>VLOOKUP($H19,Tourneyteaminfo2018_vKP!$C$2:$R$69,COLUMNS(Tourneyteaminfo2018_vKP!$C$2:O$69),FALSE)</f>
        <v>0.76</v>
      </c>
      <c r="AN19" s="9">
        <f>VLOOKUP($I19,Tourneyteaminfo2018_vKP!$C$2:$R$69,COLUMNS(Tourneyteaminfo2018_vKP!$C$2:O$69),FALSE)</f>
        <v>0.72</v>
      </c>
      <c r="AO19" s="111">
        <f>VLOOKUP($H19,Tourneyteaminfo2018_vKP!$C$2:$R$69,COLUMNS(Tourneyteaminfo2018_vKP!$C$2:P$69),FALSE)</f>
        <v>74.2</v>
      </c>
      <c r="AP19" s="111">
        <f>VLOOKUP($I19,Tourneyteaminfo2018_vKP!$C$2:$R$69,COLUMNS(Tourneyteaminfo2018_vKP!$C$2:P$69),FALSE)</f>
        <v>71.3</v>
      </c>
      <c r="AQ19" s="111">
        <f>VLOOKUP($H19,Tourneyteaminfo2018_vKP!$C$2:$R$69,COLUMNS(Tourneyteaminfo2018_vKP!$C$2:Q$69),FALSE)</f>
        <v>66.400000000000006</v>
      </c>
      <c r="AR19" s="111">
        <f>VLOOKUP($I19,Tourneyteaminfo2018_vKP!$C$2:$R$69,COLUMNS(Tourneyteaminfo2018_vKP!$C$2:Q$69),FALSE)</f>
        <v>66.2</v>
      </c>
      <c r="AS19" s="111">
        <f>VLOOKUP($H19,Tourneyteaminfo2018_vKP!$C$2:$R$69,COLUMNS(Tourneyteaminfo2018_vKP!$C$2:R$69),FALSE)</f>
        <v>7.8</v>
      </c>
      <c r="AT19" s="111">
        <f>VLOOKUP($I19,Tourneyteaminfo2018_vKP!$C$2:$R$69,COLUMNS(Tourneyteaminfo2018_vKP!$C$2:R$69),FALSE)</f>
        <v>5.0999999999999996</v>
      </c>
    </row>
    <row r="20" spans="1:46" ht="15" thickBot="1" x14ac:dyDescent="0.35">
      <c r="A20" s="22">
        <v>8</v>
      </c>
      <c r="B20" s="23">
        <v>0.79800000000000004</v>
      </c>
      <c r="C20" s="23">
        <v>0.20300000000000001</v>
      </c>
      <c r="J20" s="9"/>
      <c r="O20" s="44"/>
      <c r="P20" s="32"/>
      <c r="Q20" s="32"/>
      <c r="R20" s="32"/>
      <c r="S20" s="32"/>
      <c r="T20" s="32"/>
      <c r="U20" s="32"/>
    </row>
    <row r="21" spans="1:46" ht="15" thickBot="1" x14ac:dyDescent="0.35">
      <c r="A21" s="20">
        <v>8.5</v>
      </c>
      <c r="B21" s="21">
        <v>0.81699999999999995</v>
      </c>
      <c r="C21" s="21">
        <v>0.183</v>
      </c>
    </row>
    <row r="22" spans="1:46" ht="15" thickBot="1" x14ac:dyDescent="0.35">
      <c r="A22" s="22">
        <v>9</v>
      </c>
      <c r="B22" s="23">
        <v>0.83799999999999997</v>
      </c>
      <c r="C22" s="23">
        <v>0.16200000000000001</v>
      </c>
      <c r="F22" s="11"/>
      <c r="G22" s="5"/>
      <c r="K22" s="2"/>
      <c r="L22" s="2"/>
      <c r="M22" s="13"/>
      <c r="N22" s="14"/>
      <c r="O22" s="44"/>
      <c r="P22" s="32"/>
      <c r="Q22" s="32"/>
      <c r="R22" s="32"/>
      <c r="S22" s="32"/>
      <c r="T22" s="32"/>
      <c r="U22" s="32"/>
    </row>
    <row r="23" spans="1:46" ht="15" thickBot="1" x14ac:dyDescent="0.35">
      <c r="A23" s="20">
        <v>9.5</v>
      </c>
      <c r="B23" s="21">
        <v>0.85899999999999999</v>
      </c>
      <c r="C23" s="21">
        <v>0.14099999999999999</v>
      </c>
      <c r="F23" s="11"/>
      <c r="G23" s="5"/>
      <c r="K23" s="2"/>
      <c r="L23" s="2"/>
      <c r="M23" s="13"/>
      <c r="N23" s="14"/>
      <c r="O23" s="44"/>
      <c r="P23" s="32"/>
      <c r="Q23" s="32"/>
      <c r="R23" s="32"/>
      <c r="S23" s="32"/>
      <c r="T23" s="32"/>
      <c r="U23" s="32"/>
    </row>
    <row r="24" spans="1:46" ht="15" thickBot="1" x14ac:dyDescent="0.35">
      <c r="A24" s="22">
        <v>10</v>
      </c>
      <c r="B24" s="23">
        <v>0.88100000000000001</v>
      </c>
      <c r="C24" s="23">
        <v>0.11899999999999999</v>
      </c>
      <c r="F24" s="11"/>
      <c r="G24" s="5"/>
      <c r="K24" s="2"/>
      <c r="L24" s="2"/>
      <c r="M24" s="13"/>
      <c r="N24" s="14"/>
      <c r="O24" s="44"/>
      <c r="P24" s="32"/>
      <c r="Q24" s="32"/>
      <c r="R24" s="32"/>
      <c r="S24" s="32"/>
      <c r="T24" s="32"/>
      <c r="U24" s="32"/>
    </row>
    <row r="25" spans="1:46" ht="15" thickBot="1" x14ac:dyDescent="0.35">
      <c r="A25" s="20">
        <v>10.5</v>
      </c>
      <c r="B25" s="21">
        <v>0.90300000000000002</v>
      </c>
      <c r="C25" s="21">
        <v>9.7000000000000003E-2</v>
      </c>
      <c r="F25" s="11"/>
      <c r="G25" s="5"/>
      <c r="K25" s="2"/>
      <c r="L25" s="2"/>
      <c r="M25" s="13"/>
      <c r="N25" s="14"/>
      <c r="O25" s="44"/>
      <c r="P25" s="32"/>
      <c r="Q25" s="32"/>
      <c r="R25" s="32"/>
      <c r="S25" s="32"/>
      <c r="T25" s="32"/>
      <c r="U25" s="32"/>
    </row>
    <row r="26" spans="1:46" ht="15" thickBot="1" x14ac:dyDescent="0.35">
      <c r="A26" s="22">
        <v>11</v>
      </c>
      <c r="B26" s="23">
        <v>0.92400000000000004</v>
      </c>
      <c r="C26" s="23">
        <v>7.5999999999999998E-2</v>
      </c>
      <c r="F26" s="11"/>
      <c r="G26" s="5"/>
      <c r="K26" s="2"/>
      <c r="L26" s="2"/>
      <c r="M26" s="13"/>
      <c r="N26" s="14"/>
      <c r="O26" s="44"/>
      <c r="P26" s="32"/>
      <c r="Q26" s="32"/>
      <c r="R26" s="32"/>
      <c r="S26" s="32"/>
      <c r="T26" s="32"/>
      <c r="U26" s="32"/>
    </row>
    <row r="27" spans="1:46" ht="15" thickBot="1" x14ac:dyDescent="0.35">
      <c r="A27" s="20">
        <v>11.5</v>
      </c>
      <c r="B27" s="21">
        <v>0.94499999999999995</v>
      </c>
      <c r="C27" s="21">
        <v>5.5E-2</v>
      </c>
      <c r="F27" s="11"/>
      <c r="G27" s="5"/>
      <c r="K27" s="2"/>
      <c r="L27" s="2"/>
      <c r="M27" s="13"/>
      <c r="N27" s="14"/>
      <c r="O27" s="44"/>
      <c r="P27" s="32"/>
      <c r="Q27" s="32"/>
      <c r="R27" s="32"/>
      <c r="S27" s="32"/>
      <c r="T27" s="32"/>
      <c r="U27" s="32"/>
    </row>
    <row r="28" spans="1:46" ht="15" thickBot="1" x14ac:dyDescent="0.35">
      <c r="A28" s="22">
        <v>12</v>
      </c>
      <c r="B28" s="23">
        <v>0.96699999999999997</v>
      </c>
      <c r="C28" s="23">
        <v>3.3000000000000002E-2</v>
      </c>
      <c r="F28" s="11"/>
      <c r="G28" s="5"/>
      <c r="K28" s="2"/>
      <c r="L28" s="2"/>
      <c r="M28" s="13"/>
      <c r="N28" s="14"/>
      <c r="O28" s="44"/>
      <c r="P28" s="32"/>
      <c r="Q28" s="32"/>
      <c r="R28" s="32"/>
      <c r="S28" s="32"/>
      <c r="T28" s="32"/>
      <c r="U28" s="32"/>
    </row>
    <row r="29" spans="1:46" ht="15" thickBot="1" x14ac:dyDescent="0.35">
      <c r="A29" s="20">
        <v>12.5</v>
      </c>
      <c r="B29" s="21">
        <v>0.98899999999999999</v>
      </c>
      <c r="C29" s="21">
        <v>1.0999999999999999E-2</v>
      </c>
      <c r="F29" s="11"/>
      <c r="G29" s="5"/>
      <c r="K29" s="2"/>
      <c r="L29" s="2"/>
      <c r="M29" s="13"/>
      <c r="N29" s="14"/>
      <c r="O29" s="44"/>
      <c r="P29" s="32"/>
      <c r="Q29" s="32"/>
      <c r="R29" s="32"/>
      <c r="S29" s="32"/>
      <c r="T29" s="32"/>
      <c r="U29" s="32"/>
    </row>
    <row r="30" spans="1:46" ht="15" thickBot="1" x14ac:dyDescent="0.35">
      <c r="A30" s="24" t="s">
        <v>136</v>
      </c>
      <c r="B30" s="25">
        <v>1</v>
      </c>
      <c r="C30" s="25">
        <v>0</v>
      </c>
      <c r="F30" s="11"/>
      <c r="G30" s="5"/>
      <c r="K30" s="2"/>
      <c r="L30" s="2"/>
      <c r="M30" s="13"/>
      <c r="N30" s="14"/>
      <c r="O30" s="44"/>
      <c r="P30" s="32"/>
      <c r="Q30" s="32"/>
      <c r="R30" s="32"/>
      <c r="S30" s="32"/>
      <c r="T30" s="32"/>
      <c r="U30" s="32"/>
    </row>
    <row r="31" spans="1:46" x14ac:dyDescent="0.3">
      <c r="F31" s="11"/>
      <c r="G31" s="5"/>
      <c r="K31" s="2"/>
      <c r="L31" s="2"/>
      <c r="M31" s="13"/>
      <c r="N31" s="14"/>
      <c r="O31" s="44"/>
      <c r="P31" s="32"/>
      <c r="Q31" s="32"/>
      <c r="R31" s="32"/>
      <c r="S31" s="32"/>
      <c r="T31" s="32"/>
      <c r="U31" s="32"/>
    </row>
    <row r="32" spans="1:46" x14ac:dyDescent="0.3">
      <c r="F32" s="11"/>
      <c r="G32" s="5"/>
      <c r="K32" s="2"/>
      <c r="L32" s="2"/>
      <c r="M32" s="13"/>
      <c r="N32" s="14"/>
      <c r="O32" s="44"/>
      <c r="P32" s="32"/>
      <c r="Q32" s="32"/>
      <c r="R32" s="32"/>
      <c r="S32" s="32"/>
      <c r="T32" s="32"/>
      <c r="U32" s="32"/>
    </row>
    <row r="33" spans="1:21" x14ac:dyDescent="0.3">
      <c r="A33" t="s">
        <v>139</v>
      </c>
      <c r="F33" s="11"/>
      <c r="G33" s="5"/>
      <c r="K33" s="2"/>
      <c r="L33" s="2"/>
      <c r="M33" s="2"/>
      <c r="N33" s="2"/>
      <c r="O33" s="45"/>
      <c r="P33" s="37"/>
      <c r="Q33" s="37"/>
      <c r="R33" s="37"/>
      <c r="S33" s="37"/>
      <c r="T33" s="37"/>
      <c r="U33" s="37"/>
    </row>
    <row r="34" spans="1:21" x14ac:dyDescent="0.3">
      <c r="B34" s="5" t="s">
        <v>0</v>
      </c>
      <c r="C34" s="5" t="s">
        <v>1</v>
      </c>
      <c r="F34" s="11"/>
      <c r="G34" s="5"/>
      <c r="K34" s="2"/>
      <c r="L34" s="2"/>
      <c r="M34" s="2"/>
      <c r="N34" s="2"/>
      <c r="O34" s="45"/>
      <c r="P34" s="37"/>
      <c r="Q34" s="37"/>
      <c r="R34" s="37"/>
      <c r="S34" s="37"/>
      <c r="T34" s="37"/>
      <c r="U34" s="37"/>
    </row>
    <row r="35" spans="1:21" x14ac:dyDescent="0.3">
      <c r="A35" t="s">
        <v>140</v>
      </c>
      <c r="B35" s="30">
        <v>0.4</v>
      </c>
      <c r="C35" s="9">
        <f>1-B35</f>
        <v>0.6</v>
      </c>
      <c r="F35" s="11"/>
      <c r="G35" s="5"/>
      <c r="K35" s="2"/>
      <c r="L35" s="2"/>
      <c r="M35" s="2"/>
      <c r="N35" s="2"/>
      <c r="O35" s="45"/>
      <c r="P35" s="37"/>
      <c r="Q35" s="37"/>
      <c r="R35" s="37"/>
      <c r="S35" s="37"/>
      <c r="T35" s="37"/>
      <c r="U35" s="37"/>
    </row>
    <row r="36" spans="1:21" x14ac:dyDescent="0.3">
      <c r="A36" t="s">
        <v>141</v>
      </c>
      <c r="B36" s="29">
        <f>IF(B35&gt;0.5,B35/(1-B35)*-100,(1-B35)/B35*100)</f>
        <v>149.99999999999997</v>
      </c>
      <c r="C36" s="29">
        <f>IF(C35&gt;0.5,C35/(1-C35)*-100,(1-C35)/C35*100)</f>
        <v>-149.99999999999997</v>
      </c>
      <c r="F36" s="11"/>
      <c r="G36" s="5"/>
      <c r="K36" s="2"/>
      <c r="L36" s="2"/>
      <c r="M36" s="2"/>
      <c r="N36" s="2"/>
      <c r="O36" s="45"/>
      <c r="P36" s="37"/>
      <c r="Q36" s="37"/>
      <c r="R36" s="37"/>
      <c r="S36" s="37"/>
      <c r="T36" s="37"/>
      <c r="U36" s="37"/>
    </row>
    <row r="37" spans="1:21" x14ac:dyDescent="0.3">
      <c r="A37" t="s">
        <v>142</v>
      </c>
      <c r="B37" s="31" t="s">
        <v>143</v>
      </c>
      <c r="C37" s="31" t="s">
        <v>144</v>
      </c>
      <c r="F37" s="11"/>
      <c r="G37" s="5"/>
      <c r="K37" s="2"/>
      <c r="L37" s="2"/>
      <c r="M37" s="2"/>
      <c r="N37" s="2"/>
      <c r="O37" s="45"/>
      <c r="P37" s="37"/>
      <c r="Q37" s="37"/>
      <c r="R37" s="37"/>
      <c r="S37" s="37"/>
      <c r="T37" s="37"/>
      <c r="U37" s="37"/>
    </row>
    <row r="38" spans="1:21" x14ac:dyDescent="0.3">
      <c r="F38" s="11"/>
      <c r="G38" s="5"/>
      <c r="K38" s="2"/>
      <c r="L38" s="2"/>
      <c r="M38" s="2"/>
      <c r="N38" s="2"/>
      <c r="O38" s="45"/>
      <c r="P38" s="37"/>
      <c r="Q38" s="37"/>
      <c r="R38" s="37"/>
      <c r="S38" s="37"/>
      <c r="T38" s="37"/>
      <c r="U38" s="37"/>
    </row>
    <row r="39" spans="1:21" x14ac:dyDescent="0.3">
      <c r="F39" s="11"/>
      <c r="G39" s="5"/>
      <c r="K39" s="2"/>
      <c r="L39" s="2"/>
      <c r="M39" s="2"/>
      <c r="N39" s="2"/>
      <c r="O39" s="45"/>
      <c r="P39" s="37"/>
      <c r="Q39" s="37"/>
      <c r="R39" s="37"/>
      <c r="S39" s="37"/>
      <c r="T39" s="37"/>
      <c r="U39" s="37"/>
    </row>
    <row r="40" spans="1:21" x14ac:dyDescent="0.3">
      <c r="F40" s="11"/>
      <c r="G40" s="5"/>
      <c r="K40" s="2"/>
      <c r="L40" s="2"/>
      <c r="M40" s="2"/>
      <c r="N40" s="2"/>
      <c r="O40" s="45"/>
      <c r="P40" s="37"/>
      <c r="Q40" s="37"/>
      <c r="R40" s="37"/>
      <c r="S40" s="37"/>
      <c r="T40" s="37"/>
      <c r="U40" s="37"/>
    </row>
    <row r="41" spans="1:21" x14ac:dyDescent="0.3">
      <c r="F41" s="11"/>
      <c r="G41" s="5"/>
      <c r="K41" s="2"/>
      <c r="L41" s="2"/>
      <c r="M41" s="2"/>
      <c r="N41" s="2"/>
      <c r="O41" s="45"/>
      <c r="P41" s="37"/>
      <c r="Q41" s="37"/>
      <c r="R41" s="37"/>
      <c r="S41" s="37"/>
      <c r="T41" s="37"/>
      <c r="U41" s="37"/>
    </row>
    <row r="42" spans="1:21" x14ac:dyDescent="0.3">
      <c r="F42" s="11"/>
      <c r="G42" s="5"/>
      <c r="K42" s="2"/>
      <c r="L42" s="2"/>
      <c r="M42" s="2"/>
      <c r="N42" s="2"/>
      <c r="O42" s="45"/>
      <c r="P42" s="37"/>
      <c r="Q42" s="37"/>
      <c r="R42" s="37"/>
      <c r="S42" s="37"/>
      <c r="T42" s="37"/>
      <c r="U42" s="37"/>
    </row>
    <row r="43" spans="1:21" x14ac:dyDescent="0.3">
      <c r="F43" s="11"/>
      <c r="G43" s="5"/>
      <c r="K43" s="2"/>
      <c r="L43" s="2"/>
      <c r="M43" s="2"/>
      <c r="N43" s="2"/>
      <c r="O43" s="45"/>
      <c r="P43" s="37"/>
      <c r="Q43" s="37"/>
      <c r="R43" s="37"/>
      <c r="S43" s="37"/>
      <c r="T43" s="37"/>
      <c r="U43" s="37"/>
    </row>
    <row r="44" spans="1:21" x14ac:dyDescent="0.3">
      <c r="F44" s="11"/>
      <c r="G44" s="5"/>
      <c r="K44" s="2"/>
      <c r="L44" s="2"/>
      <c r="M44" s="2"/>
      <c r="N44" s="2"/>
      <c r="O44" s="45"/>
      <c r="P44" s="37"/>
      <c r="Q44" s="37"/>
      <c r="R44" s="37"/>
      <c r="S44" s="37"/>
      <c r="T44" s="37"/>
      <c r="U44" s="37"/>
    </row>
    <row r="45" spans="1:21" x14ac:dyDescent="0.3">
      <c r="F45" s="11"/>
      <c r="G45" s="5"/>
      <c r="K45" s="2"/>
      <c r="L45" s="2"/>
      <c r="M45" s="2"/>
      <c r="N45" s="2"/>
      <c r="O45" s="45"/>
      <c r="P45" s="37"/>
      <c r="Q45" s="37"/>
      <c r="R45" s="37"/>
      <c r="S45" s="37"/>
      <c r="T45" s="37"/>
      <c r="U45" s="37"/>
    </row>
    <row r="46" spans="1:21" x14ac:dyDescent="0.3">
      <c r="F46" s="11"/>
      <c r="G46" s="5"/>
      <c r="K46" s="2"/>
      <c r="L46" s="2"/>
      <c r="M46" s="2"/>
      <c r="N46" s="2"/>
      <c r="O46" s="45"/>
      <c r="P46" s="37"/>
      <c r="Q46" s="37"/>
      <c r="R46" s="37"/>
      <c r="S46" s="37"/>
      <c r="T46" s="37"/>
      <c r="U46" s="37"/>
    </row>
    <row r="47" spans="1:21" x14ac:dyDescent="0.3">
      <c r="F47" s="11"/>
      <c r="G47" s="5"/>
      <c r="K47" s="2"/>
      <c r="L47" s="2"/>
      <c r="M47" s="2"/>
      <c r="N47" s="2"/>
      <c r="O47" s="45"/>
      <c r="P47" s="37"/>
      <c r="Q47" s="37"/>
      <c r="R47" s="37"/>
      <c r="S47" s="37"/>
      <c r="T47" s="37"/>
      <c r="U47" s="37"/>
    </row>
    <row r="48" spans="1:21" x14ac:dyDescent="0.3">
      <c r="F48" s="11"/>
      <c r="G48" s="5"/>
      <c r="K48" s="2"/>
      <c r="L48" s="2"/>
      <c r="M48" s="2"/>
      <c r="N48" s="2"/>
      <c r="O48" s="45"/>
      <c r="P48" s="37"/>
      <c r="Q48" s="37"/>
      <c r="R48" s="37"/>
      <c r="S48" s="37"/>
      <c r="T48" s="37"/>
      <c r="U48" s="37"/>
    </row>
    <row r="49" spans="6:21" x14ac:dyDescent="0.3">
      <c r="F49" s="11"/>
      <c r="G49" s="5"/>
      <c r="K49" s="2"/>
      <c r="L49" s="2"/>
      <c r="M49" s="2"/>
      <c r="N49" s="2"/>
      <c r="O49" s="45"/>
      <c r="P49" s="37"/>
      <c r="Q49" s="37"/>
      <c r="R49" s="37"/>
      <c r="S49" s="37"/>
      <c r="T49" s="37"/>
      <c r="U49" s="37"/>
    </row>
    <row r="50" spans="6:21" x14ac:dyDescent="0.3">
      <c r="F50" s="11"/>
      <c r="G50" s="5"/>
      <c r="K50" s="2"/>
      <c r="L50" s="2"/>
      <c r="M50" s="2"/>
      <c r="N50" s="2"/>
      <c r="O50" s="45"/>
      <c r="P50" s="37"/>
      <c r="Q50" s="37"/>
      <c r="R50" s="37"/>
      <c r="S50" s="37"/>
      <c r="T50" s="37"/>
      <c r="U50" s="37"/>
    </row>
    <row r="51" spans="6:21" x14ac:dyDescent="0.3">
      <c r="F51" s="11"/>
      <c r="G51" s="5"/>
      <c r="K51" s="2"/>
      <c r="L51" s="2"/>
      <c r="M51" s="2"/>
      <c r="N51" s="2"/>
      <c r="O51" s="45"/>
      <c r="P51" s="37"/>
      <c r="Q51" s="37"/>
      <c r="R51" s="37"/>
      <c r="S51" s="37"/>
      <c r="T51" s="37"/>
      <c r="U51" s="37"/>
    </row>
    <row r="52" spans="6:21" x14ac:dyDescent="0.3">
      <c r="F52" s="11"/>
      <c r="G52" s="5"/>
      <c r="K52" s="2"/>
      <c r="L52" s="2"/>
      <c r="M52" s="2"/>
      <c r="N52" s="2"/>
      <c r="O52" s="45"/>
      <c r="P52" s="37"/>
      <c r="Q52" s="37"/>
      <c r="R52" s="37"/>
      <c r="S52" s="37"/>
      <c r="T52" s="37"/>
      <c r="U52" s="37"/>
    </row>
    <row r="53" spans="6:21" x14ac:dyDescent="0.3">
      <c r="F53" s="11"/>
      <c r="G53" s="5"/>
      <c r="K53" s="2"/>
      <c r="L53" s="2"/>
      <c r="M53" s="2"/>
      <c r="N53" s="2"/>
      <c r="O53" s="45"/>
      <c r="P53" s="37"/>
      <c r="Q53" s="37"/>
      <c r="R53" s="37"/>
      <c r="S53" s="37"/>
      <c r="T53" s="37"/>
      <c r="U53" s="37"/>
    </row>
    <row r="54" spans="6:21" x14ac:dyDescent="0.3">
      <c r="F54" s="11"/>
      <c r="G54" s="5"/>
      <c r="K54" s="2"/>
      <c r="L54" s="2"/>
      <c r="M54" s="2"/>
      <c r="N54" s="2"/>
      <c r="O54" s="45"/>
      <c r="P54" s="37"/>
      <c r="Q54" s="37"/>
      <c r="R54" s="37"/>
      <c r="S54" s="37"/>
      <c r="T54" s="37"/>
      <c r="U54" s="37"/>
    </row>
    <row r="55" spans="6:21" x14ac:dyDescent="0.3">
      <c r="F55" s="11"/>
      <c r="G55" s="5"/>
      <c r="K55" s="2"/>
      <c r="L55" s="2"/>
      <c r="M55" s="2"/>
      <c r="N55" s="2"/>
      <c r="O55" s="45"/>
      <c r="P55" s="37"/>
      <c r="Q55" s="37"/>
      <c r="R55" s="37"/>
      <c r="S55" s="37"/>
      <c r="T55" s="37"/>
      <c r="U55" s="37"/>
    </row>
    <row r="56" spans="6:21" x14ac:dyDescent="0.3">
      <c r="F56" s="11"/>
      <c r="G56" s="5"/>
      <c r="K56" s="2"/>
      <c r="L56" s="2"/>
      <c r="M56" s="2"/>
      <c r="N56" s="2"/>
      <c r="O56" s="45"/>
      <c r="P56" s="37"/>
      <c r="Q56" s="37"/>
      <c r="R56" s="37"/>
      <c r="S56" s="37"/>
      <c r="T56" s="37"/>
      <c r="U56" s="37"/>
    </row>
    <row r="57" spans="6:21" x14ac:dyDescent="0.3">
      <c r="F57" s="11"/>
      <c r="G57" s="5"/>
      <c r="K57" s="2"/>
      <c r="L57" s="2"/>
      <c r="M57" s="2"/>
      <c r="N57" s="2"/>
      <c r="O57" s="45"/>
      <c r="P57" s="37"/>
      <c r="Q57" s="37"/>
      <c r="R57" s="37"/>
      <c r="S57" s="37"/>
      <c r="T57" s="37"/>
      <c r="U57" s="37"/>
    </row>
    <row r="58" spans="6:21" x14ac:dyDescent="0.3">
      <c r="F58" s="11"/>
      <c r="G58" s="5"/>
      <c r="K58" s="2"/>
      <c r="L58" s="2"/>
      <c r="M58" s="2"/>
      <c r="N58" s="2"/>
      <c r="O58" s="45"/>
      <c r="P58" s="37"/>
      <c r="Q58" s="37"/>
      <c r="R58" s="37"/>
      <c r="S58" s="37"/>
      <c r="T58" s="37"/>
      <c r="U58" s="37"/>
    </row>
    <row r="59" spans="6:21" x14ac:dyDescent="0.3">
      <c r="F59" s="11"/>
      <c r="G59" s="5"/>
      <c r="K59" s="2"/>
      <c r="L59" s="2"/>
      <c r="M59" s="2"/>
      <c r="N59" s="2"/>
      <c r="O59" s="45"/>
      <c r="P59" s="37"/>
      <c r="Q59" s="37"/>
      <c r="R59" s="37"/>
      <c r="S59" s="37"/>
      <c r="T59" s="37"/>
      <c r="U59" s="37"/>
    </row>
    <row r="60" spans="6:21" x14ac:dyDescent="0.3">
      <c r="F60" s="11"/>
      <c r="G60" s="5"/>
      <c r="K60" s="2"/>
      <c r="L60" s="2"/>
      <c r="M60" s="2"/>
      <c r="N60" s="2"/>
      <c r="O60" s="45"/>
      <c r="P60" s="37"/>
      <c r="Q60" s="37"/>
      <c r="R60" s="37"/>
      <c r="S60" s="37"/>
      <c r="T60" s="37"/>
      <c r="U60" s="37"/>
    </row>
    <row r="61" spans="6:21" x14ac:dyDescent="0.3">
      <c r="F61" s="11"/>
      <c r="G61" s="5"/>
      <c r="K61" s="2"/>
      <c r="L61" s="2"/>
      <c r="M61" s="2"/>
      <c r="N61" s="2"/>
      <c r="O61" s="45"/>
      <c r="P61" s="37"/>
      <c r="Q61" s="37"/>
      <c r="R61" s="37"/>
      <c r="S61" s="37"/>
      <c r="T61" s="37"/>
      <c r="U61" s="37"/>
    </row>
    <row r="62" spans="6:21" x14ac:dyDescent="0.3">
      <c r="F62" s="11"/>
      <c r="G62" s="5"/>
      <c r="K62" s="2"/>
      <c r="L62" s="2"/>
      <c r="M62" s="2"/>
      <c r="N62" s="2"/>
      <c r="O62" s="45"/>
      <c r="P62" s="37"/>
      <c r="Q62" s="37"/>
      <c r="R62" s="37"/>
      <c r="S62" s="37"/>
      <c r="T62" s="37"/>
      <c r="U62" s="37"/>
    </row>
    <row r="63" spans="6:21" x14ac:dyDescent="0.3">
      <c r="F63" s="11"/>
      <c r="G63" s="5"/>
      <c r="K63" s="2"/>
      <c r="L63" s="2"/>
      <c r="M63" s="2"/>
      <c r="N63" s="2"/>
      <c r="O63" s="45"/>
      <c r="P63" s="37"/>
      <c r="Q63" s="37"/>
      <c r="R63" s="37"/>
      <c r="S63" s="37"/>
      <c r="T63" s="37"/>
      <c r="U63" s="37"/>
    </row>
    <row r="64" spans="6:21" x14ac:dyDescent="0.3">
      <c r="F64" s="11"/>
      <c r="G64" s="5"/>
      <c r="K64" s="2"/>
      <c r="L64" s="2"/>
      <c r="M64" s="2"/>
      <c r="N64" s="2"/>
      <c r="O64" s="45"/>
      <c r="P64" s="37"/>
      <c r="Q64" s="37"/>
      <c r="R64" s="37"/>
      <c r="S64" s="37"/>
      <c r="T64" s="37"/>
      <c r="U64" s="37"/>
    </row>
    <row r="65" spans="6:21" x14ac:dyDescent="0.3">
      <c r="F65" s="11"/>
      <c r="G65" s="5"/>
      <c r="K65" s="2"/>
      <c r="L65" s="2"/>
      <c r="M65" s="2"/>
      <c r="N65" s="2"/>
      <c r="O65" s="45"/>
      <c r="P65" s="37"/>
      <c r="Q65" s="37"/>
      <c r="R65" s="37"/>
      <c r="S65" s="37"/>
      <c r="T65" s="37"/>
      <c r="U65" s="37"/>
    </row>
    <row r="66" spans="6:21" x14ac:dyDescent="0.3">
      <c r="F66" s="11"/>
      <c r="G66" s="5"/>
      <c r="K66" s="2"/>
      <c r="L66" s="2"/>
      <c r="M66" s="2"/>
      <c r="N66" s="2"/>
      <c r="O66" s="45"/>
      <c r="P66" s="37"/>
      <c r="Q66" s="37"/>
      <c r="R66" s="37"/>
      <c r="S66" s="37"/>
      <c r="T66" s="37"/>
      <c r="U66" s="37"/>
    </row>
    <row r="67" spans="6:21" x14ac:dyDescent="0.3">
      <c r="F67" s="11"/>
      <c r="G67" s="5"/>
      <c r="K67" s="2"/>
      <c r="L67" s="2"/>
      <c r="M67" s="2"/>
      <c r="N67" s="2"/>
      <c r="O67" s="45"/>
      <c r="P67" s="37"/>
      <c r="Q67" s="37"/>
      <c r="R67" s="37"/>
      <c r="S67" s="37"/>
      <c r="T67" s="37"/>
      <c r="U67" s="37"/>
    </row>
    <row r="68" spans="6:21" x14ac:dyDescent="0.3">
      <c r="F68" s="11"/>
      <c r="G68" s="5"/>
      <c r="K68" s="2"/>
      <c r="L68" s="2"/>
      <c r="M68" s="2"/>
      <c r="N68" s="2"/>
      <c r="O68" s="45"/>
      <c r="P68" s="37"/>
      <c r="Q68" s="37"/>
      <c r="R68" s="37"/>
      <c r="S68" s="37"/>
      <c r="T68" s="37"/>
      <c r="U68" s="37"/>
    </row>
    <row r="69" spans="6:21" x14ac:dyDescent="0.3">
      <c r="F69" s="11"/>
      <c r="G69" s="5"/>
      <c r="K69" s="2"/>
      <c r="L69" s="2"/>
      <c r="M69" s="2"/>
      <c r="N69" s="2"/>
      <c r="O69" s="45"/>
      <c r="P69" s="37"/>
      <c r="Q69" s="37"/>
      <c r="R69" s="37"/>
      <c r="S69" s="37"/>
      <c r="T69" s="37"/>
      <c r="U69" s="37"/>
    </row>
    <row r="70" spans="6:21" x14ac:dyDescent="0.3">
      <c r="F70" s="11"/>
      <c r="G70" s="5"/>
      <c r="K70" s="2"/>
      <c r="L70" s="2"/>
      <c r="M70" s="2"/>
      <c r="N70" s="2"/>
      <c r="O70" s="45"/>
      <c r="P70" s="37"/>
      <c r="Q70" s="37"/>
      <c r="R70" s="37"/>
      <c r="S70" s="37"/>
      <c r="T70" s="37"/>
      <c r="U70" s="37"/>
    </row>
    <row r="71" spans="6:21" x14ac:dyDescent="0.3">
      <c r="F71" s="11"/>
      <c r="G71" s="5"/>
      <c r="K71" s="2"/>
      <c r="L71" s="2"/>
      <c r="M71" s="2"/>
      <c r="N71" s="2"/>
      <c r="O71" s="45"/>
      <c r="P71" s="37"/>
      <c r="Q71" s="37"/>
      <c r="R71" s="37"/>
      <c r="S71" s="37"/>
      <c r="T71" s="37"/>
      <c r="U71" s="37"/>
    </row>
    <row r="72" spans="6:21" x14ac:dyDescent="0.3">
      <c r="F72" s="11"/>
      <c r="G72" s="5"/>
      <c r="K72" s="2"/>
      <c r="L72" s="2"/>
      <c r="M72" s="2"/>
      <c r="N72" s="2"/>
      <c r="O72" s="45"/>
      <c r="P72" s="37"/>
      <c r="Q72" s="37"/>
      <c r="R72" s="37"/>
      <c r="S72" s="37"/>
      <c r="T72" s="37"/>
      <c r="U72" s="37"/>
    </row>
    <row r="73" spans="6:21" x14ac:dyDescent="0.3">
      <c r="F73" s="11"/>
      <c r="G73" s="5"/>
      <c r="K73" s="2"/>
      <c r="L73" s="2"/>
      <c r="M73" s="2"/>
      <c r="N73" s="2"/>
      <c r="O73" s="45"/>
      <c r="P73" s="37"/>
      <c r="Q73" s="37"/>
      <c r="R73" s="37"/>
      <c r="S73" s="37"/>
      <c r="T73" s="37"/>
      <c r="U73" s="37"/>
    </row>
    <row r="74" spans="6:21" x14ac:dyDescent="0.3">
      <c r="F74" s="11"/>
      <c r="G74" s="5"/>
      <c r="K74" s="2"/>
      <c r="L74" s="2"/>
      <c r="M74" s="2"/>
      <c r="N74" s="2"/>
      <c r="O74" s="45"/>
      <c r="P74" s="37"/>
      <c r="Q74" s="37"/>
      <c r="R74" s="37"/>
      <c r="S74" s="37"/>
      <c r="T74" s="37"/>
      <c r="U74" s="37"/>
    </row>
    <row r="75" spans="6:21" x14ac:dyDescent="0.3">
      <c r="F75" s="11"/>
      <c r="G75" s="5"/>
      <c r="K75" s="2"/>
      <c r="L75" s="2"/>
      <c r="M75" s="2"/>
      <c r="N75" s="2"/>
      <c r="O75" s="45"/>
      <c r="P75" s="37"/>
      <c r="Q75" s="37"/>
      <c r="R75" s="37"/>
      <c r="S75" s="37"/>
      <c r="T75" s="37"/>
      <c r="U75" s="37"/>
    </row>
    <row r="76" spans="6:21" x14ac:dyDescent="0.3">
      <c r="F76" s="11"/>
      <c r="G76" s="5"/>
      <c r="K76" s="2"/>
      <c r="L76" s="2"/>
      <c r="M76" s="2"/>
      <c r="N76" s="2"/>
      <c r="O76" s="45"/>
      <c r="P76" s="37"/>
      <c r="Q76" s="37"/>
      <c r="R76" s="37"/>
      <c r="S76" s="37"/>
      <c r="T76" s="37"/>
      <c r="U76" s="37"/>
    </row>
    <row r="77" spans="6:21" x14ac:dyDescent="0.3">
      <c r="F77" s="11"/>
      <c r="G77" s="5"/>
      <c r="K77" s="2"/>
      <c r="L77" s="2"/>
      <c r="M77" s="2"/>
      <c r="N77" s="2"/>
      <c r="O77" s="45"/>
      <c r="P77" s="37"/>
      <c r="Q77" s="37"/>
      <c r="R77" s="37"/>
      <c r="S77" s="37"/>
      <c r="T77" s="37"/>
      <c r="U77" s="37"/>
    </row>
    <row r="78" spans="6:21" x14ac:dyDescent="0.3">
      <c r="F78" s="11"/>
      <c r="G78" s="5"/>
      <c r="K78" s="2"/>
      <c r="L78" s="2"/>
      <c r="M78" s="2"/>
      <c r="N78" s="2"/>
      <c r="O78" s="45"/>
      <c r="P78" s="37"/>
      <c r="Q78" s="37"/>
      <c r="R78" s="37"/>
      <c r="S78" s="37"/>
      <c r="T78" s="37"/>
      <c r="U78" s="37"/>
    </row>
    <row r="79" spans="6:21" x14ac:dyDescent="0.3">
      <c r="F79" s="11"/>
      <c r="G79" s="5"/>
      <c r="K79" s="2"/>
      <c r="L79" s="2"/>
      <c r="M79" s="2"/>
      <c r="N79" s="2"/>
      <c r="O79" s="45"/>
      <c r="P79" s="37"/>
      <c r="Q79" s="37"/>
      <c r="R79" s="37"/>
      <c r="S79" s="37"/>
      <c r="T79" s="37"/>
      <c r="U79" s="37"/>
    </row>
    <row r="80" spans="6:21" x14ac:dyDescent="0.3">
      <c r="F80" s="11"/>
      <c r="G80" s="5"/>
      <c r="K80" s="2"/>
      <c r="L80" s="2"/>
      <c r="M80" s="2"/>
      <c r="N80" s="2"/>
      <c r="O80" s="45"/>
      <c r="P80" s="37"/>
      <c r="Q80" s="37"/>
      <c r="R80" s="37"/>
      <c r="S80" s="37"/>
      <c r="T80" s="37"/>
      <c r="U80" s="37"/>
    </row>
    <row r="81" spans="6:21" x14ac:dyDescent="0.3">
      <c r="F81" s="11"/>
      <c r="G81" s="5"/>
      <c r="K81" s="2"/>
      <c r="L81" s="2"/>
      <c r="M81" s="2"/>
      <c r="N81" s="2"/>
      <c r="O81" s="45"/>
      <c r="P81" s="37"/>
      <c r="Q81" s="37"/>
      <c r="R81" s="37"/>
      <c r="S81" s="37"/>
      <c r="T81" s="37"/>
      <c r="U81" s="37"/>
    </row>
    <row r="82" spans="6:21" x14ac:dyDescent="0.3">
      <c r="F82" s="11"/>
      <c r="G82" s="5"/>
      <c r="K82" s="2"/>
      <c r="L82" s="2"/>
      <c r="M82" s="2"/>
      <c r="N82" s="2"/>
      <c r="O82" s="45"/>
      <c r="P82" s="37"/>
      <c r="Q82" s="37"/>
      <c r="R82" s="37"/>
      <c r="S82" s="37"/>
      <c r="T82" s="37"/>
      <c r="U82" s="37"/>
    </row>
    <row r="83" spans="6:21" x14ac:dyDescent="0.3">
      <c r="F83" s="11"/>
      <c r="G83" s="5"/>
      <c r="K83" s="2"/>
      <c r="L83" s="2"/>
      <c r="M83" s="2"/>
      <c r="N83" s="2"/>
      <c r="O83" s="45"/>
      <c r="P83" s="37"/>
      <c r="Q83" s="37"/>
      <c r="R83" s="37"/>
      <c r="S83" s="37"/>
      <c r="T83" s="37"/>
      <c r="U83" s="37"/>
    </row>
    <row r="84" spans="6:21" x14ac:dyDescent="0.3">
      <c r="F84" s="11"/>
      <c r="G84" s="5"/>
      <c r="K84" s="2"/>
      <c r="L84" s="2"/>
      <c r="M84" s="2"/>
      <c r="N84" s="2"/>
      <c r="O84" s="45"/>
      <c r="P84" s="37"/>
      <c r="Q84" s="37"/>
      <c r="R84" s="37"/>
      <c r="S84" s="37"/>
      <c r="T84" s="37"/>
      <c r="U84" s="37"/>
    </row>
    <row r="85" spans="6:21" x14ac:dyDescent="0.3">
      <c r="F85" s="11"/>
      <c r="G85" s="5"/>
      <c r="K85" s="2"/>
      <c r="L85" s="2"/>
      <c r="M85" s="2"/>
      <c r="N85" s="2"/>
      <c r="O85" s="45"/>
      <c r="P85" s="37"/>
      <c r="Q85" s="37"/>
      <c r="R85" s="37"/>
      <c r="S85" s="37"/>
      <c r="T85" s="37"/>
      <c r="U85" s="37"/>
    </row>
    <row r="86" spans="6:21" x14ac:dyDescent="0.3">
      <c r="F86" s="11"/>
      <c r="G86" s="5"/>
      <c r="K86" s="2"/>
      <c r="L86" s="2"/>
      <c r="M86" s="2"/>
      <c r="N86" s="2"/>
      <c r="O86" s="45"/>
      <c r="P86" s="37"/>
      <c r="Q86" s="37"/>
      <c r="R86" s="37"/>
      <c r="S86" s="37"/>
      <c r="T86" s="37"/>
      <c r="U86" s="37"/>
    </row>
    <row r="87" spans="6:21" x14ac:dyDescent="0.3">
      <c r="F87" s="11"/>
      <c r="G87" s="5"/>
      <c r="K87" s="2"/>
      <c r="L87" s="2"/>
      <c r="M87" s="2"/>
      <c r="N87" s="2"/>
      <c r="O87" s="45"/>
      <c r="P87" s="37"/>
      <c r="Q87" s="37"/>
      <c r="R87" s="37"/>
      <c r="S87" s="37"/>
      <c r="T87" s="37"/>
      <c r="U87" s="37"/>
    </row>
    <row r="88" spans="6:21" x14ac:dyDescent="0.3">
      <c r="F88" s="11"/>
      <c r="G88" s="5"/>
      <c r="K88" s="2"/>
      <c r="L88" s="2"/>
      <c r="M88" s="2"/>
      <c r="N88" s="2"/>
      <c r="O88" s="45"/>
      <c r="P88" s="37"/>
      <c r="Q88" s="37"/>
      <c r="R88" s="37"/>
      <c r="S88" s="37"/>
      <c r="T88" s="37"/>
      <c r="U88" s="37"/>
    </row>
    <row r="89" spans="6:21" x14ac:dyDescent="0.3">
      <c r="F89" s="11"/>
      <c r="G89" s="5"/>
      <c r="K89" s="2"/>
      <c r="L89" s="2"/>
      <c r="M89" s="2"/>
      <c r="N89" s="2"/>
      <c r="O89" s="45"/>
      <c r="P89" s="37"/>
      <c r="Q89" s="37"/>
      <c r="R89" s="37"/>
      <c r="S89" s="37"/>
      <c r="T89" s="37"/>
      <c r="U89" s="37"/>
    </row>
    <row r="90" spans="6:21" x14ac:dyDescent="0.3">
      <c r="F90" s="11"/>
      <c r="G90" s="5"/>
      <c r="K90" s="2"/>
      <c r="L90" s="2"/>
      <c r="M90" s="2"/>
      <c r="N90" s="2"/>
      <c r="O90" s="45"/>
      <c r="P90" s="37"/>
      <c r="Q90" s="37"/>
      <c r="R90" s="37"/>
      <c r="S90" s="37"/>
      <c r="T90" s="37"/>
      <c r="U90" s="37"/>
    </row>
    <row r="91" spans="6:21" x14ac:dyDescent="0.3">
      <c r="F91" s="11"/>
      <c r="G91" s="5"/>
      <c r="K91" s="2"/>
      <c r="L91" s="2"/>
      <c r="M91" s="2"/>
      <c r="N91" s="2"/>
      <c r="O91" s="45"/>
      <c r="P91" s="37"/>
      <c r="Q91" s="37"/>
      <c r="R91" s="37"/>
      <c r="S91" s="37"/>
      <c r="T91" s="37"/>
      <c r="U91" s="37"/>
    </row>
    <row r="92" spans="6:21" x14ac:dyDescent="0.3">
      <c r="F92" s="11"/>
      <c r="G92" s="5"/>
      <c r="K92" s="2"/>
      <c r="L92" s="2"/>
      <c r="M92" s="2"/>
      <c r="N92" s="2"/>
      <c r="O92" s="45"/>
      <c r="P92" s="37"/>
      <c r="Q92" s="37"/>
      <c r="R92" s="37"/>
      <c r="S92" s="37"/>
      <c r="T92" s="37"/>
      <c r="U92" s="37"/>
    </row>
    <row r="93" spans="6:21" x14ac:dyDescent="0.3">
      <c r="F93" s="11"/>
      <c r="G93" s="5"/>
      <c r="K93" s="2"/>
      <c r="L93" s="2"/>
      <c r="M93" s="2"/>
      <c r="N93" s="2"/>
      <c r="O93" s="45"/>
      <c r="P93" s="37"/>
      <c r="Q93" s="37"/>
      <c r="R93" s="37"/>
      <c r="S93" s="37"/>
      <c r="T93" s="37"/>
      <c r="U93" s="37"/>
    </row>
    <row r="94" spans="6:21" x14ac:dyDescent="0.3">
      <c r="F94" s="11"/>
      <c r="G94" s="5"/>
      <c r="K94" s="2"/>
      <c r="L94" s="2"/>
      <c r="M94" s="2"/>
      <c r="N94" s="2"/>
      <c r="O94" s="45"/>
      <c r="P94" s="37"/>
      <c r="Q94" s="37"/>
      <c r="R94" s="37"/>
      <c r="S94" s="37"/>
      <c r="T94" s="37"/>
      <c r="U94" s="37"/>
    </row>
    <row r="95" spans="6:21" x14ac:dyDescent="0.3">
      <c r="F95" s="11"/>
      <c r="G95" s="5"/>
      <c r="K95" s="2"/>
      <c r="L95" s="2"/>
      <c r="M95" s="2"/>
      <c r="N95" s="2"/>
      <c r="O95" s="45"/>
      <c r="P95" s="37"/>
      <c r="Q95" s="37"/>
      <c r="R95" s="37"/>
      <c r="S95" s="37"/>
      <c r="T95" s="37"/>
      <c r="U95" s="37"/>
    </row>
    <row r="96" spans="6:21" x14ac:dyDescent="0.3">
      <c r="F96" s="11"/>
      <c r="G96" s="5"/>
      <c r="K96" s="2"/>
      <c r="L96" s="2"/>
      <c r="M96" s="2"/>
      <c r="N96" s="2"/>
      <c r="O96" s="45"/>
      <c r="P96" s="37"/>
      <c r="Q96" s="37"/>
      <c r="R96" s="37"/>
      <c r="S96" s="37"/>
      <c r="T96" s="37"/>
      <c r="U96" s="37"/>
    </row>
    <row r="97" spans="6:21" x14ac:dyDescent="0.3">
      <c r="F97" s="11"/>
      <c r="G97" s="5"/>
      <c r="K97" s="2"/>
      <c r="L97" s="2"/>
      <c r="M97" s="2"/>
      <c r="N97" s="2"/>
      <c r="O97" s="45"/>
      <c r="P97" s="37"/>
      <c r="Q97" s="37"/>
      <c r="R97" s="37"/>
      <c r="S97" s="37"/>
      <c r="T97" s="37"/>
      <c r="U97" s="37"/>
    </row>
    <row r="98" spans="6:21" x14ac:dyDescent="0.3">
      <c r="F98" s="11"/>
      <c r="G98" s="5"/>
      <c r="K98" s="2"/>
      <c r="L98" s="2"/>
      <c r="M98" s="2"/>
      <c r="N98" s="2"/>
      <c r="O98" s="45"/>
      <c r="P98" s="37"/>
      <c r="Q98" s="37"/>
      <c r="R98" s="37"/>
      <c r="S98" s="37"/>
      <c r="T98" s="37"/>
      <c r="U98" s="37"/>
    </row>
    <row r="99" spans="6:21" x14ac:dyDescent="0.3">
      <c r="F99" s="11"/>
      <c r="G99" s="5"/>
      <c r="K99" s="2"/>
      <c r="L99" s="2"/>
      <c r="M99" s="2"/>
      <c r="N99" s="2"/>
      <c r="O99" s="45"/>
      <c r="P99" s="37"/>
      <c r="Q99" s="37"/>
      <c r="R99" s="37"/>
      <c r="S99" s="37"/>
      <c r="T99" s="37"/>
      <c r="U99" s="37"/>
    </row>
    <row r="100" spans="6:21" x14ac:dyDescent="0.3">
      <c r="F100" s="11"/>
      <c r="G100" s="5"/>
      <c r="K100" s="2"/>
      <c r="L100" s="2"/>
      <c r="M100" s="2"/>
      <c r="N100" s="2"/>
      <c r="O100" s="45"/>
      <c r="P100" s="37"/>
      <c r="Q100" s="37"/>
      <c r="R100" s="37"/>
      <c r="S100" s="37"/>
      <c r="T100" s="37"/>
      <c r="U100" s="37"/>
    </row>
    <row r="101" spans="6:21" x14ac:dyDescent="0.3">
      <c r="F101" s="11"/>
      <c r="G101" s="5"/>
      <c r="K101" s="2"/>
      <c r="L101" s="2"/>
      <c r="M101" s="2"/>
      <c r="N101" s="2"/>
      <c r="O101" s="45"/>
      <c r="P101" s="37"/>
      <c r="Q101" s="37"/>
      <c r="R101" s="37"/>
      <c r="S101" s="37"/>
      <c r="T101" s="37"/>
      <c r="U101" s="37"/>
    </row>
    <row r="102" spans="6:21" x14ac:dyDescent="0.3">
      <c r="F102" s="11"/>
      <c r="G102" s="5"/>
      <c r="K102" s="2"/>
      <c r="L102" s="2"/>
      <c r="M102" s="2"/>
      <c r="N102" s="2"/>
      <c r="O102" s="45"/>
      <c r="P102" s="37"/>
      <c r="Q102" s="37"/>
      <c r="R102" s="37"/>
      <c r="S102" s="37"/>
      <c r="T102" s="37"/>
      <c r="U102" s="37"/>
    </row>
    <row r="103" spans="6:21" x14ac:dyDescent="0.3">
      <c r="F103" s="11"/>
      <c r="G103" s="5"/>
      <c r="K103" s="2"/>
      <c r="L103" s="2"/>
      <c r="M103" s="2"/>
      <c r="N103" s="2"/>
      <c r="O103" s="45"/>
      <c r="P103" s="37"/>
      <c r="Q103" s="37"/>
      <c r="R103" s="37"/>
      <c r="S103" s="37"/>
      <c r="T103" s="37"/>
      <c r="U103" s="37"/>
    </row>
    <row r="104" spans="6:21" x14ac:dyDescent="0.3">
      <c r="F104" s="11"/>
      <c r="G104" s="5"/>
      <c r="K104" s="2"/>
      <c r="L104" s="2"/>
      <c r="M104" s="2"/>
      <c r="N104" s="2"/>
      <c r="O104" s="45"/>
      <c r="P104" s="37"/>
      <c r="Q104" s="37"/>
      <c r="R104" s="37"/>
      <c r="S104" s="37"/>
      <c r="T104" s="37"/>
      <c r="U104" s="37"/>
    </row>
    <row r="105" spans="6:21" x14ac:dyDescent="0.3">
      <c r="F105" s="11"/>
      <c r="G105" s="5"/>
      <c r="K105" s="2"/>
      <c r="L105" s="2"/>
      <c r="M105" s="2"/>
      <c r="N105" s="2"/>
      <c r="O105" s="45"/>
      <c r="P105" s="37"/>
      <c r="Q105" s="37"/>
      <c r="R105" s="37"/>
      <c r="S105" s="37"/>
      <c r="T105" s="37"/>
      <c r="U105" s="37"/>
    </row>
    <row r="106" spans="6:21" x14ac:dyDescent="0.3">
      <c r="F106" s="11"/>
      <c r="G106" s="5"/>
      <c r="K106" s="2"/>
      <c r="L106" s="2"/>
      <c r="M106" s="2"/>
      <c r="N106" s="2"/>
      <c r="O106" s="45"/>
      <c r="P106" s="37"/>
      <c r="Q106" s="37"/>
      <c r="R106" s="37"/>
      <c r="S106" s="37"/>
      <c r="T106" s="37"/>
      <c r="U106" s="37"/>
    </row>
    <row r="107" spans="6:21" x14ac:dyDescent="0.3">
      <c r="F107" s="11"/>
      <c r="G107" s="5"/>
      <c r="K107" s="2"/>
      <c r="L107" s="2"/>
      <c r="M107" s="2"/>
      <c r="N107" s="2"/>
      <c r="O107" s="45"/>
      <c r="P107" s="37"/>
      <c r="Q107" s="37"/>
      <c r="R107" s="37"/>
      <c r="S107" s="37"/>
      <c r="T107" s="37"/>
      <c r="U107" s="37"/>
    </row>
    <row r="108" spans="6:21" x14ac:dyDescent="0.3">
      <c r="F108" s="11"/>
      <c r="G108" s="5"/>
      <c r="K108" s="2"/>
      <c r="L108" s="2"/>
      <c r="M108" s="2"/>
      <c r="N108" s="2"/>
      <c r="O108" s="45"/>
      <c r="P108" s="37"/>
      <c r="Q108" s="37"/>
      <c r="R108" s="37"/>
      <c r="S108" s="37"/>
      <c r="T108" s="37"/>
      <c r="U108" s="37"/>
    </row>
    <row r="109" spans="6:21" x14ac:dyDescent="0.3">
      <c r="F109" s="11"/>
      <c r="G109" s="5"/>
      <c r="K109" s="2"/>
      <c r="L109" s="2"/>
      <c r="M109" s="2"/>
      <c r="N109" s="2"/>
      <c r="O109" s="45"/>
      <c r="P109" s="37"/>
      <c r="Q109" s="37"/>
      <c r="R109" s="37"/>
      <c r="S109" s="37"/>
      <c r="T109" s="37"/>
      <c r="U109" s="37"/>
    </row>
    <row r="110" spans="6:21" x14ac:dyDescent="0.3">
      <c r="F110" s="11"/>
      <c r="G110" s="5"/>
      <c r="K110" s="2"/>
      <c r="L110" s="2"/>
      <c r="M110" s="2"/>
      <c r="N110" s="2"/>
      <c r="O110" s="45"/>
      <c r="P110" s="37"/>
      <c r="Q110" s="37"/>
      <c r="R110" s="37"/>
      <c r="S110" s="37"/>
      <c r="T110" s="37"/>
      <c r="U110" s="37"/>
    </row>
    <row r="111" spans="6:21" x14ac:dyDescent="0.3">
      <c r="F111" s="11"/>
      <c r="G111" s="5"/>
      <c r="K111" s="2"/>
      <c r="L111" s="2"/>
      <c r="M111" s="2"/>
      <c r="N111" s="2"/>
      <c r="O111" s="45"/>
      <c r="P111" s="37"/>
      <c r="Q111" s="37"/>
      <c r="R111" s="37"/>
      <c r="S111" s="37"/>
      <c r="T111" s="37"/>
      <c r="U111" s="37"/>
    </row>
    <row r="112" spans="6:21" x14ac:dyDescent="0.3">
      <c r="F112" s="11"/>
      <c r="G112" s="5"/>
      <c r="K112" s="2"/>
      <c r="L112" s="2"/>
      <c r="M112" s="2"/>
      <c r="N112" s="2"/>
      <c r="O112" s="45"/>
      <c r="P112" s="37"/>
      <c r="Q112" s="37"/>
      <c r="R112" s="37"/>
      <c r="S112" s="37"/>
      <c r="T112" s="37"/>
      <c r="U112" s="37"/>
    </row>
    <row r="113" spans="6:21" x14ac:dyDescent="0.3">
      <c r="F113" s="11"/>
      <c r="G113" s="5"/>
      <c r="K113" s="2"/>
      <c r="L113" s="2"/>
      <c r="M113" s="2"/>
      <c r="N113" s="2"/>
      <c r="O113" s="45"/>
      <c r="P113" s="37"/>
      <c r="Q113" s="37"/>
      <c r="R113" s="37"/>
      <c r="S113" s="37"/>
      <c r="T113" s="37"/>
      <c r="U113" s="37"/>
    </row>
    <row r="114" spans="6:21" x14ac:dyDescent="0.3">
      <c r="F114" s="11"/>
      <c r="G114" s="5"/>
      <c r="K114" s="2"/>
      <c r="L114" s="2"/>
      <c r="M114" s="2"/>
      <c r="N114" s="2"/>
      <c r="O114" s="45"/>
      <c r="P114" s="37"/>
      <c r="Q114" s="37"/>
      <c r="R114" s="37"/>
      <c r="S114" s="37"/>
      <c r="T114" s="37"/>
      <c r="U114" s="37"/>
    </row>
    <row r="115" spans="6:21" x14ac:dyDescent="0.3">
      <c r="F115" s="11"/>
      <c r="G115" s="5"/>
      <c r="K115" s="2"/>
      <c r="L115" s="2"/>
      <c r="M115" s="2"/>
      <c r="N115" s="2"/>
      <c r="O115" s="45"/>
      <c r="P115" s="37"/>
      <c r="Q115" s="37"/>
      <c r="R115" s="37"/>
      <c r="S115" s="37"/>
      <c r="T115" s="37"/>
      <c r="U115" s="37"/>
    </row>
    <row r="116" spans="6:21" x14ac:dyDescent="0.3">
      <c r="F116" s="11"/>
      <c r="G116" s="5"/>
      <c r="K116" s="2"/>
      <c r="L116" s="2"/>
      <c r="M116" s="2"/>
      <c r="N116" s="2"/>
      <c r="O116" s="45"/>
      <c r="P116" s="37"/>
      <c r="Q116" s="37"/>
      <c r="R116" s="37"/>
      <c r="S116" s="37"/>
      <c r="T116" s="37"/>
      <c r="U116" s="37"/>
    </row>
    <row r="117" spans="6:21" x14ac:dyDescent="0.3">
      <c r="F117" s="11"/>
      <c r="G117" s="5"/>
      <c r="K117" s="2"/>
      <c r="L117" s="2"/>
      <c r="M117" s="2"/>
      <c r="N117" s="2"/>
      <c r="O117" s="45"/>
      <c r="P117" s="37"/>
      <c r="Q117" s="37"/>
      <c r="R117" s="37"/>
      <c r="S117" s="37"/>
      <c r="T117" s="37"/>
      <c r="U117" s="37"/>
    </row>
    <row r="118" spans="6:21" x14ac:dyDescent="0.3">
      <c r="F118" s="11"/>
      <c r="G118" s="5"/>
      <c r="K118" s="2"/>
      <c r="L118" s="2"/>
      <c r="M118" s="2"/>
      <c r="N118" s="2"/>
      <c r="O118" s="45"/>
      <c r="P118" s="37"/>
      <c r="Q118" s="37"/>
      <c r="R118" s="37"/>
      <c r="S118" s="37"/>
      <c r="T118" s="37"/>
      <c r="U118" s="37"/>
    </row>
    <row r="119" spans="6:21" x14ac:dyDescent="0.3">
      <c r="F119" s="11"/>
      <c r="G119" s="5"/>
      <c r="K119" s="2"/>
      <c r="L119" s="2"/>
      <c r="M119" s="2"/>
      <c r="N119" s="2"/>
      <c r="O119" s="45"/>
      <c r="P119" s="37"/>
      <c r="Q119" s="37"/>
      <c r="R119" s="37"/>
      <c r="S119" s="37"/>
      <c r="T119" s="37"/>
      <c r="U119" s="37"/>
    </row>
    <row r="120" spans="6:21" x14ac:dyDescent="0.3">
      <c r="F120" s="11"/>
      <c r="G120" s="5"/>
      <c r="K120" s="2"/>
      <c r="L120" s="2"/>
      <c r="M120" s="2"/>
      <c r="N120" s="2"/>
      <c r="O120" s="45"/>
      <c r="P120" s="37"/>
      <c r="Q120" s="37"/>
      <c r="R120" s="37"/>
      <c r="S120" s="37"/>
      <c r="T120" s="37"/>
      <c r="U120" s="37"/>
    </row>
    <row r="121" spans="6:21" x14ac:dyDescent="0.3">
      <c r="F121" s="11"/>
      <c r="G121" s="5"/>
      <c r="K121" s="2"/>
      <c r="L121" s="2"/>
      <c r="M121" s="2"/>
      <c r="N121" s="2"/>
      <c r="O121" s="45"/>
      <c r="P121" s="37"/>
      <c r="Q121" s="37"/>
      <c r="R121" s="37"/>
      <c r="S121" s="37"/>
      <c r="T121" s="37"/>
      <c r="U121" s="37"/>
    </row>
    <row r="122" spans="6:21" x14ac:dyDescent="0.3">
      <c r="F122" s="11"/>
      <c r="G122" s="5"/>
      <c r="K122" s="2"/>
      <c r="L122" s="2"/>
      <c r="M122" s="2"/>
      <c r="N122" s="2"/>
      <c r="O122" s="45"/>
      <c r="P122" s="37"/>
      <c r="Q122" s="37"/>
      <c r="R122" s="37"/>
      <c r="S122" s="37"/>
      <c r="T122" s="37"/>
      <c r="U122" s="37"/>
    </row>
    <row r="123" spans="6:21" x14ac:dyDescent="0.3">
      <c r="F123" s="11"/>
      <c r="G123" s="5"/>
      <c r="K123" s="2"/>
      <c r="L123" s="2"/>
      <c r="M123" s="2"/>
      <c r="N123" s="2"/>
      <c r="O123" s="45"/>
      <c r="P123" s="37"/>
      <c r="Q123" s="37"/>
      <c r="R123" s="37"/>
      <c r="S123" s="37"/>
      <c r="T123" s="37"/>
      <c r="U123" s="37"/>
    </row>
    <row r="124" spans="6:21" x14ac:dyDescent="0.3">
      <c r="F124" s="11"/>
      <c r="G124" s="5"/>
      <c r="K124" s="2"/>
      <c r="L124" s="2"/>
      <c r="M124" s="2"/>
      <c r="N124" s="2"/>
      <c r="O124" s="45"/>
      <c r="P124" s="37"/>
      <c r="Q124" s="37"/>
      <c r="R124" s="37"/>
      <c r="S124" s="37"/>
      <c r="T124" s="37"/>
      <c r="U124" s="37"/>
    </row>
    <row r="125" spans="6:21" x14ac:dyDescent="0.3">
      <c r="F125" s="11"/>
      <c r="G125" s="5"/>
      <c r="K125" s="2"/>
      <c r="L125" s="2"/>
      <c r="M125" s="2"/>
      <c r="N125" s="2"/>
      <c r="O125" s="45"/>
      <c r="P125" s="37"/>
      <c r="Q125" s="37"/>
      <c r="R125" s="37"/>
      <c r="S125" s="37"/>
      <c r="T125" s="37"/>
      <c r="U125" s="37"/>
    </row>
    <row r="126" spans="6:21" x14ac:dyDescent="0.3">
      <c r="F126" s="11"/>
      <c r="G126" s="5"/>
      <c r="K126" s="2"/>
      <c r="L126" s="2"/>
      <c r="M126" s="2"/>
      <c r="N126" s="2"/>
      <c r="O126" s="45"/>
      <c r="P126" s="37"/>
      <c r="Q126" s="37"/>
      <c r="R126" s="37"/>
      <c r="S126" s="37"/>
      <c r="T126" s="37"/>
      <c r="U126" s="37"/>
    </row>
    <row r="127" spans="6:21" x14ac:dyDescent="0.3">
      <c r="F127" s="11"/>
      <c r="G127" s="5"/>
      <c r="K127" s="2"/>
      <c r="L127" s="2"/>
      <c r="M127" s="2"/>
      <c r="N127" s="2"/>
      <c r="O127" s="45"/>
      <c r="P127" s="37"/>
      <c r="Q127" s="37"/>
      <c r="R127" s="37"/>
      <c r="S127" s="37"/>
      <c r="T127" s="37"/>
      <c r="U127" s="37"/>
    </row>
    <row r="128" spans="6:21" x14ac:dyDescent="0.3">
      <c r="F128" s="11"/>
      <c r="G128" s="5"/>
      <c r="K128" s="2"/>
      <c r="L128" s="2"/>
      <c r="M128" s="2"/>
      <c r="N128" s="2"/>
      <c r="O128" s="45"/>
      <c r="P128" s="37"/>
      <c r="Q128" s="37"/>
      <c r="R128" s="37"/>
      <c r="S128" s="37"/>
      <c r="T128" s="37"/>
      <c r="U128" s="37"/>
    </row>
    <row r="129" spans="6:21" x14ac:dyDescent="0.3">
      <c r="F129" s="11"/>
      <c r="G129" s="5"/>
      <c r="K129" s="2"/>
      <c r="L129" s="2"/>
      <c r="M129" s="2"/>
      <c r="N129" s="2"/>
      <c r="O129" s="45"/>
      <c r="P129" s="37"/>
      <c r="Q129" s="37"/>
      <c r="R129" s="37"/>
      <c r="S129" s="37"/>
      <c r="T129" s="37"/>
      <c r="U129" s="37"/>
    </row>
    <row r="130" spans="6:21" x14ac:dyDescent="0.3">
      <c r="F130" s="11"/>
      <c r="G130" s="5"/>
      <c r="K130" s="2"/>
      <c r="L130" s="2"/>
      <c r="M130" s="2"/>
      <c r="N130" s="2"/>
      <c r="O130" s="45"/>
      <c r="P130" s="37"/>
      <c r="Q130" s="37"/>
      <c r="R130" s="37"/>
      <c r="S130" s="37"/>
      <c r="T130" s="37"/>
      <c r="U130" s="37"/>
    </row>
    <row r="131" spans="6:21" x14ac:dyDescent="0.3">
      <c r="F131" s="11"/>
      <c r="G131" s="5"/>
      <c r="K131" s="2"/>
      <c r="L131" s="2"/>
      <c r="M131" s="2"/>
      <c r="N131" s="2"/>
      <c r="O131" s="45"/>
      <c r="P131" s="37"/>
      <c r="Q131" s="37"/>
      <c r="R131" s="37"/>
      <c r="S131" s="37"/>
      <c r="T131" s="37"/>
      <c r="U131" s="37"/>
    </row>
    <row r="132" spans="6:21" x14ac:dyDescent="0.3">
      <c r="F132" s="11"/>
      <c r="G132" s="5"/>
      <c r="K132" s="2"/>
      <c r="L132" s="2"/>
      <c r="M132" s="2"/>
      <c r="N132" s="2"/>
      <c r="O132" s="45"/>
      <c r="P132" s="37"/>
      <c r="Q132" s="37"/>
      <c r="R132" s="37"/>
      <c r="S132" s="37"/>
      <c r="T132" s="37"/>
      <c r="U132" s="37"/>
    </row>
    <row r="133" spans="6:21" x14ac:dyDescent="0.3">
      <c r="F133" s="11"/>
      <c r="G133" s="5"/>
      <c r="K133" s="2"/>
      <c r="L133" s="2"/>
      <c r="M133" s="2"/>
      <c r="N133" s="2"/>
      <c r="O133" s="45"/>
      <c r="P133" s="37"/>
      <c r="Q133" s="37"/>
      <c r="R133" s="37"/>
      <c r="S133" s="37"/>
      <c r="T133" s="37"/>
      <c r="U133" s="37"/>
    </row>
    <row r="134" spans="6:21" x14ac:dyDescent="0.3">
      <c r="F134" s="11"/>
      <c r="G134" s="5"/>
      <c r="K134" s="2"/>
      <c r="L134" s="2"/>
      <c r="M134" s="2"/>
      <c r="N134" s="2"/>
      <c r="O134" s="45"/>
      <c r="P134" s="37"/>
      <c r="Q134" s="37"/>
      <c r="R134" s="37"/>
      <c r="S134" s="37"/>
      <c r="T134" s="37"/>
      <c r="U134" s="37"/>
    </row>
    <row r="135" spans="6:21" x14ac:dyDescent="0.3">
      <c r="F135" s="11"/>
      <c r="G135" s="5"/>
      <c r="K135" s="2"/>
      <c r="L135" s="2"/>
      <c r="M135" s="2"/>
      <c r="N135" s="2"/>
      <c r="O135" s="45"/>
      <c r="P135" s="37"/>
      <c r="Q135" s="37"/>
      <c r="R135" s="37"/>
      <c r="S135" s="37"/>
      <c r="T135" s="37"/>
      <c r="U135" s="37"/>
    </row>
    <row r="136" spans="6:21" x14ac:dyDescent="0.3">
      <c r="F136" s="11"/>
      <c r="G136" s="5"/>
      <c r="K136" s="2"/>
      <c r="L136" s="2"/>
      <c r="M136" s="2"/>
      <c r="N136" s="2"/>
      <c r="O136" s="45"/>
      <c r="P136" s="37"/>
      <c r="Q136" s="37"/>
      <c r="R136" s="37"/>
      <c r="S136" s="37"/>
      <c r="T136" s="37"/>
      <c r="U136" s="37"/>
    </row>
    <row r="137" spans="6:21" x14ac:dyDescent="0.3">
      <c r="F137" s="11"/>
      <c r="G137" s="5"/>
      <c r="K137" s="2"/>
      <c r="L137" s="2"/>
      <c r="M137" s="2"/>
      <c r="N137" s="2"/>
      <c r="O137" s="45"/>
      <c r="P137" s="37"/>
      <c r="Q137" s="37"/>
      <c r="R137" s="37"/>
      <c r="S137" s="37"/>
      <c r="T137" s="37"/>
      <c r="U137" s="37"/>
    </row>
    <row r="138" spans="6:21" x14ac:dyDescent="0.3">
      <c r="F138" s="11"/>
      <c r="G138" s="5"/>
      <c r="K138" s="2"/>
      <c r="L138" s="2"/>
      <c r="M138" s="2"/>
      <c r="N138" s="2"/>
      <c r="O138" s="45"/>
      <c r="P138" s="37"/>
      <c r="Q138" s="37"/>
      <c r="R138" s="37"/>
      <c r="S138" s="37"/>
      <c r="T138" s="37"/>
      <c r="U138" s="37"/>
    </row>
    <row r="139" spans="6:21" x14ac:dyDescent="0.3">
      <c r="F139" s="11"/>
      <c r="G139" s="5"/>
      <c r="K139" s="2"/>
      <c r="L139" s="2"/>
      <c r="M139" s="2"/>
      <c r="N139" s="2"/>
      <c r="O139" s="45"/>
      <c r="P139" s="37"/>
      <c r="Q139" s="37"/>
      <c r="R139" s="37"/>
      <c r="S139" s="37"/>
      <c r="T139" s="37"/>
      <c r="U139" s="37"/>
    </row>
    <row r="140" spans="6:21" x14ac:dyDescent="0.3">
      <c r="F140" s="11"/>
      <c r="G140" s="5"/>
      <c r="K140" s="2"/>
      <c r="L140" s="2"/>
      <c r="M140" s="2"/>
      <c r="N140" s="2"/>
      <c r="O140" s="45"/>
      <c r="P140" s="37"/>
      <c r="Q140" s="37"/>
      <c r="R140" s="37"/>
      <c r="S140" s="37"/>
      <c r="T140" s="37"/>
      <c r="U140" s="37"/>
    </row>
    <row r="141" spans="6:21" x14ac:dyDescent="0.3">
      <c r="F141" s="11"/>
      <c r="G141" s="5"/>
      <c r="K141" s="2"/>
      <c r="L141" s="2"/>
      <c r="M141" s="2"/>
      <c r="N141" s="2"/>
      <c r="O141" s="45"/>
      <c r="P141" s="37"/>
      <c r="Q141" s="37"/>
      <c r="R141" s="37"/>
      <c r="S141" s="37"/>
      <c r="T141" s="37"/>
      <c r="U141" s="37"/>
    </row>
    <row r="142" spans="6:21" x14ac:dyDescent="0.3">
      <c r="F142" s="11"/>
      <c r="G142" s="5"/>
      <c r="K142" s="2"/>
      <c r="L142" s="2"/>
      <c r="M142" s="2"/>
      <c r="N142" s="2"/>
      <c r="O142" s="45"/>
      <c r="P142" s="37"/>
      <c r="Q142" s="37"/>
      <c r="R142" s="37"/>
      <c r="S142" s="37"/>
      <c r="T142" s="37"/>
      <c r="U142" s="37"/>
    </row>
    <row r="143" spans="6:21" x14ac:dyDescent="0.3">
      <c r="F143" s="11"/>
      <c r="G143" s="5"/>
      <c r="K143" s="2"/>
      <c r="L143" s="2"/>
      <c r="M143" s="2"/>
      <c r="N143" s="2"/>
      <c r="O143" s="45"/>
      <c r="P143" s="37"/>
      <c r="Q143" s="37"/>
      <c r="R143" s="37"/>
      <c r="S143" s="37"/>
      <c r="T143" s="37"/>
      <c r="U143" s="37"/>
    </row>
    <row r="144" spans="6:21" x14ac:dyDescent="0.3">
      <c r="F144" s="11"/>
      <c r="G144" s="5"/>
      <c r="K144" s="2"/>
      <c r="L144" s="2"/>
      <c r="M144" s="2"/>
      <c r="N144" s="2"/>
      <c r="O144" s="45"/>
      <c r="P144" s="37"/>
      <c r="Q144" s="37"/>
      <c r="R144" s="37"/>
      <c r="S144" s="37"/>
      <c r="T144" s="37"/>
      <c r="U144" s="37"/>
    </row>
    <row r="145" spans="6:21" x14ac:dyDescent="0.3">
      <c r="F145" s="11"/>
      <c r="G145" s="5"/>
      <c r="K145" s="2"/>
      <c r="L145" s="2"/>
      <c r="M145" s="2"/>
      <c r="N145" s="2"/>
      <c r="O145" s="45"/>
      <c r="P145" s="37"/>
      <c r="Q145" s="37"/>
      <c r="R145" s="37"/>
      <c r="S145" s="37"/>
      <c r="T145" s="37"/>
      <c r="U145" s="37"/>
    </row>
    <row r="146" spans="6:21" x14ac:dyDescent="0.3">
      <c r="F146" s="11"/>
      <c r="G146" s="5"/>
      <c r="K146" s="2"/>
      <c r="L146" s="2"/>
      <c r="M146" s="2"/>
      <c r="N146" s="2"/>
      <c r="O146" s="45"/>
      <c r="P146" s="37"/>
      <c r="Q146" s="37"/>
      <c r="R146" s="37"/>
      <c r="S146" s="37"/>
      <c r="T146" s="37"/>
      <c r="U146" s="37"/>
    </row>
    <row r="147" spans="6:21" x14ac:dyDescent="0.3">
      <c r="F147" s="11"/>
      <c r="G147" s="5"/>
      <c r="K147" s="2"/>
      <c r="L147" s="2"/>
      <c r="M147" s="2"/>
      <c r="N147" s="2"/>
      <c r="O147" s="45"/>
      <c r="P147" s="37"/>
      <c r="Q147" s="37"/>
      <c r="R147" s="37"/>
      <c r="S147" s="37"/>
      <c r="T147" s="37"/>
      <c r="U147" s="37"/>
    </row>
    <row r="148" spans="6:21" x14ac:dyDescent="0.3">
      <c r="F148" s="11"/>
      <c r="G148" s="5"/>
      <c r="K148" s="2"/>
      <c r="L148" s="2"/>
      <c r="M148" s="2"/>
      <c r="N148" s="2"/>
      <c r="O148" s="45"/>
      <c r="P148" s="37"/>
      <c r="Q148" s="37"/>
      <c r="R148" s="37"/>
      <c r="S148" s="37"/>
      <c r="T148" s="37"/>
      <c r="U148" s="37"/>
    </row>
    <row r="149" spans="6:21" x14ac:dyDescent="0.3">
      <c r="F149" s="11"/>
      <c r="G149" s="5"/>
      <c r="K149" s="2"/>
      <c r="L149" s="2"/>
      <c r="M149" s="2"/>
      <c r="N149" s="2"/>
      <c r="O149" s="45"/>
      <c r="P149" s="37"/>
      <c r="Q149" s="37"/>
      <c r="R149" s="37"/>
      <c r="S149" s="37"/>
      <c r="T149" s="37"/>
      <c r="U149" s="37"/>
    </row>
    <row r="150" spans="6:21" x14ac:dyDescent="0.3">
      <c r="F150" s="11"/>
      <c r="G150" s="5"/>
      <c r="K150" s="2"/>
      <c r="L150" s="2"/>
      <c r="M150" s="2"/>
      <c r="N150" s="2"/>
      <c r="O150" s="45"/>
      <c r="P150" s="37"/>
      <c r="Q150" s="37"/>
      <c r="R150" s="37"/>
      <c r="S150" s="37"/>
      <c r="T150" s="37"/>
      <c r="U150" s="37"/>
    </row>
    <row r="151" spans="6:21" x14ac:dyDescent="0.3">
      <c r="F151" s="11"/>
      <c r="G151" s="5"/>
      <c r="K151" s="2"/>
      <c r="L151" s="2"/>
      <c r="M151" s="2"/>
      <c r="N151" s="2"/>
      <c r="O151" s="45"/>
      <c r="P151" s="37"/>
      <c r="Q151" s="37"/>
      <c r="R151" s="37"/>
      <c r="S151" s="37"/>
      <c r="T151" s="37"/>
      <c r="U151" s="37"/>
    </row>
    <row r="152" spans="6:21" x14ac:dyDescent="0.3">
      <c r="F152" s="11"/>
      <c r="G152" s="5"/>
      <c r="K152" s="2"/>
      <c r="L152" s="2"/>
      <c r="M152" s="2"/>
      <c r="N152" s="2"/>
      <c r="O152" s="45"/>
      <c r="P152" s="37"/>
      <c r="Q152" s="37"/>
      <c r="R152" s="37"/>
      <c r="S152" s="37"/>
      <c r="T152" s="37"/>
      <c r="U152" s="37"/>
    </row>
    <row r="153" spans="6:21" x14ac:dyDescent="0.3">
      <c r="F153" s="11"/>
      <c r="G153" s="5"/>
      <c r="K153" s="2"/>
      <c r="L153" s="2"/>
      <c r="M153" s="2"/>
      <c r="N153" s="2"/>
      <c r="O153" s="45"/>
      <c r="P153" s="37"/>
      <c r="Q153" s="37"/>
      <c r="R153" s="37"/>
      <c r="S153" s="37"/>
      <c r="T153" s="37"/>
      <c r="U153" s="37"/>
    </row>
    <row r="154" spans="6:21" x14ac:dyDescent="0.3">
      <c r="F154" s="11"/>
      <c r="G154" s="5"/>
      <c r="K154" s="2"/>
      <c r="L154" s="2"/>
      <c r="M154" s="2"/>
      <c r="N154" s="2"/>
      <c r="O154" s="45"/>
      <c r="P154" s="37"/>
      <c r="Q154" s="37"/>
      <c r="R154" s="37"/>
      <c r="S154" s="37"/>
      <c r="T154" s="37"/>
      <c r="U154" s="37"/>
    </row>
    <row r="155" spans="6:21" x14ac:dyDescent="0.3">
      <c r="F155" s="11"/>
      <c r="G155" s="5"/>
      <c r="K155" s="2"/>
      <c r="L155" s="2"/>
      <c r="M155" s="2"/>
      <c r="N155" s="2"/>
      <c r="O155" s="45"/>
      <c r="P155" s="37"/>
      <c r="Q155" s="37"/>
      <c r="R155" s="37"/>
      <c r="S155" s="37"/>
      <c r="T155" s="37"/>
      <c r="U155" s="37"/>
    </row>
    <row r="156" spans="6:21" x14ac:dyDescent="0.3">
      <c r="F156" s="11"/>
      <c r="G156" s="5"/>
      <c r="K156" s="2"/>
      <c r="L156" s="2"/>
      <c r="M156" s="2"/>
      <c r="N156" s="2"/>
      <c r="O156" s="45"/>
      <c r="P156" s="37"/>
      <c r="Q156" s="37"/>
      <c r="R156" s="37"/>
      <c r="S156" s="37"/>
      <c r="T156" s="37"/>
      <c r="U156" s="37"/>
    </row>
    <row r="157" spans="6:21" x14ac:dyDescent="0.3">
      <c r="F157" s="11"/>
      <c r="G157" s="5"/>
      <c r="K157" s="2"/>
      <c r="L157" s="2"/>
      <c r="M157" s="2"/>
      <c r="N157" s="2"/>
      <c r="O157" s="45"/>
      <c r="P157" s="37"/>
      <c r="Q157" s="37"/>
      <c r="R157" s="37"/>
      <c r="S157" s="37"/>
      <c r="T157" s="37"/>
      <c r="U157" s="37"/>
    </row>
    <row r="158" spans="6:21" x14ac:dyDescent="0.3">
      <c r="F158" s="11"/>
      <c r="G158" s="5"/>
      <c r="K158" s="2"/>
      <c r="L158" s="2"/>
      <c r="M158" s="2"/>
      <c r="N158" s="2"/>
      <c r="O158" s="45"/>
      <c r="P158" s="37"/>
      <c r="Q158" s="37"/>
      <c r="R158" s="37"/>
      <c r="S158" s="37"/>
      <c r="T158" s="37"/>
      <c r="U158" s="37"/>
    </row>
    <row r="159" spans="6:21" x14ac:dyDescent="0.3">
      <c r="F159" s="11"/>
      <c r="G159" s="5"/>
      <c r="K159" s="2"/>
      <c r="L159" s="2"/>
      <c r="M159" s="2"/>
      <c r="N159" s="2"/>
      <c r="O159" s="45"/>
      <c r="P159" s="37"/>
      <c r="Q159" s="37"/>
      <c r="R159" s="37"/>
      <c r="S159" s="37"/>
      <c r="T159" s="37"/>
      <c r="U159" s="37"/>
    </row>
    <row r="160" spans="6:21" x14ac:dyDescent="0.3">
      <c r="F160" s="11"/>
      <c r="G160" s="5"/>
      <c r="K160" s="2"/>
      <c r="L160" s="2"/>
      <c r="M160" s="2"/>
      <c r="N160" s="2"/>
      <c r="O160" s="45"/>
      <c r="P160" s="37"/>
      <c r="Q160" s="37"/>
      <c r="R160" s="37"/>
      <c r="S160" s="37"/>
      <c r="T160" s="37"/>
      <c r="U160" s="37"/>
    </row>
    <row r="161" spans="6:21" x14ac:dyDescent="0.3">
      <c r="F161" s="11"/>
      <c r="G161" s="5"/>
      <c r="K161" s="2"/>
      <c r="L161" s="2"/>
      <c r="M161" s="2"/>
      <c r="N161" s="2"/>
      <c r="O161" s="45"/>
      <c r="P161" s="37"/>
      <c r="Q161" s="37"/>
      <c r="R161" s="37"/>
      <c r="S161" s="37"/>
      <c r="T161" s="37"/>
      <c r="U161" s="37"/>
    </row>
    <row r="162" spans="6:21" x14ac:dyDescent="0.3">
      <c r="F162" s="11"/>
      <c r="G162" s="5"/>
      <c r="K162" s="2"/>
      <c r="L162" s="2"/>
      <c r="M162" s="2"/>
      <c r="N162" s="2"/>
      <c r="O162" s="45"/>
      <c r="P162" s="37"/>
      <c r="Q162" s="37"/>
      <c r="R162" s="37"/>
      <c r="S162" s="37"/>
      <c r="T162" s="37"/>
      <c r="U162" s="37"/>
    </row>
    <row r="163" spans="6:21" x14ac:dyDescent="0.3">
      <c r="F163" s="11"/>
      <c r="G163" s="5"/>
      <c r="K163" s="2"/>
      <c r="L163" s="2"/>
      <c r="M163" s="2"/>
      <c r="N163" s="2"/>
      <c r="O163" s="45"/>
      <c r="P163" s="37"/>
      <c r="Q163" s="37"/>
      <c r="R163" s="37"/>
      <c r="S163" s="37"/>
      <c r="T163" s="37"/>
      <c r="U163" s="37"/>
    </row>
    <row r="164" spans="6:21" x14ac:dyDescent="0.3">
      <c r="F164" s="11"/>
      <c r="G164" s="5"/>
      <c r="K164" s="2"/>
      <c r="L164" s="2"/>
      <c r="M164" s="2"/>
      <c r="N164" s="2"/>
      <c r="O164" s="45"/>
      <c r="P164" s="37"/>
      <c r="Q164" s="37"/>
      <c r="R164" s="37"/>
      <c r="S164" s="37"/>
      <c r="T164" s="37"/>
      <c r="U164" s="37"/>
    </row>
    <row r="165" spans="6:21" x14ac:dyDescent="0.3">
      <c r="F165" s="11"/>
      <c r="G165" s="5"/>
      <c r="K165" s="2"/>
      <c r="L165" s="2"/>
      <c r="M165" s="2"/>
      <c r="N165" s="2"/>
      <c r="O165" s="45"/>
      <c r="P165" s="37"/>
      <c r="Q165" s="37"/>
      <c r="R165" s="37"/>
      <c r="S165" s="37"/>
      <c r="T165" s="37"/>
      <c r="U165" s="37"/>
    </row>
    <row r="166" spans="6:21" x14ac:dyDescent="0.3">
      <c r="F166" s="11"/>
      <c r="G166" s="5"/>
      <c r="K166" s="2"/>
      <c r="L166" s="2"/>
      <c r="M166" s="2"/>
      <c r="N166" s="2"/>
      <c r="O166" s="45"/>
      <c r="P166" s="37"/>
      <c r="Q166" s="37"/>
      <c r="R166" s="37"/>
      <c r="S166" s="37"/>
      <c r="T166" s="37"/>
      <c r="U166" s="37"/>
    </row>
    <row r="167" spans="6:21" x14ac:dyDescent="0.3">
      <c r="F167" s="11"/>
      <c r="G167" s="5"/>
      <c r="K167" s="2"/>
      <c r="L167" s="2"/>
      <c r="M167" s="2"/>
      <c r="N167" s="2"/>
      <c r="O167" s="45"/>
      <c r="P167" s="37"/>
      <c r="Q167" s="37"/>
      <c r="R167" s="37"/>
      <c r="S167" s="37"/>
      <c r="T167" s="37"/>
      <c r="U167" s="37"/>
    </row>
    <row r="168" spans="6:21" x14ac:dyDescent="0.3">
      <c r="F168" s="11"/>
      <c r="G168" s="5"/>
      <c r="K168" s="2"/>
      <c r="L168" s="2"/>
      <c r="M168" s="2"/>
      <c r="N168" s="2"/>
      <c r="O168" s="45"/>
      <c r="P168" s="37"/>
      <c r="Q168" s="37"/>
      <c r="R168" s="37"/>
      <c r="S168" s="37"/>
      <c r="T168" s="37"/>
      <c r="U168" s="37"/>
    </row>
    <row r="169" spans="6:21" x14ac:dyDescent="0.3">
      <c r="F169" s="11"/>
      <c r="G169" s="5"/>
      <c r="K169" s="2"/>
      <c r="L169" s="2"/>
      <c r="M169" s="2"/>
      <c r="N169" s="2"/>
      <c r="O169" s="45"/>
      <c r="P169" s="37"/>
      <c r="Q169" s="37"/>
      <c r="R169" s="37"/>
      <c r="S169" s="37"/>
      <c r="T169" s="37"/>
      <c r="U169" s="37"/>
    </row>
    <row r="170" spans="6:21" x14ac:dyDescent="0.3">
      <c r="F170" s="11"/>
      <c r="G170" s="5"/>
      <c r="K170" s="2"/>
      <c r="L170" s="2"/>
      <c r="M170" s="2"/>
      <c r="N170" s="2"/>
      <c r="O170" s="45"/>
      <c r="P170" s="37"/>
      <c r="Q170" s="37"/>
      <c r="R170" s="37"/>
      <c r="S170" s="37"/>
      <c r="T170" s="37"/>
      <c r="U170" s="37"/>
    </row>
    <row r="171" spans="6:21" x14ac:dyDescent="0.3">
      <c r="F171" s="11"/>
      <c r="G171" s="5"/>
      <c r="K171" s="2"/>
      <c r="L171" s="2"/>
      <c r="M171" s="2"/>
      <c r="N171" s="2"/>
      <c r="O171" s="45"/>
      <c r="P171" s="37"/>
      <c r="Q171" s="37"/>
      <c r="R171" s="37"/>
      <c r="S171" s="37"/>
      <c r="T171" s="37"/>
      <c r="U171" s="37"/>
    </row>
    <row r="172" spans="6:21" x14ac:dyDescent="0.3">
      <c r="F172" s="11"/>
      <c r="G172" s="5"/>
      <c r="K172" s="2"/>
      <c r="L172" s="2"/>
      <c r="M172" s="2"/>
      <c r="N172" s="2"/>
      <c r="O172" s="45"/>
      <c r="P172" s="37"/>
      <c r="Q172" s="37"/>
      <c r="R172" s="37"/>
      <c r="S172" s="37"/>
      <c r="T172" s="37"/>
      <c r="U172" s="37"/>
    </row>
    <row r="173" spans="6:21" x14ac:dyDescent="0.3">
      <c r="F173" s="11"/>
      <c r="G173" s="5"/>
      <c r="K173" s="2"/>
      <c r="L173" s="2"/>
      <c r="M173" s="2"/>
      <c r="N173" s="2"/>
      <c r="O173" s="45"/>
      <c r="P173" s="37"/>
      <c r="Q173" s="37"/>
      <c r="R173" s="37"/>
      <c r="S173" s="37"/>
      <c r="T173" s="37"/>
      <c r="U173" s="37"/>
    </row>
    <row r="174" spans="6:21" x14ac:dyDescent="0.3">
      <c r="F174" s="11"/>
      <c r="G174" s="5"/>
      <c r="K174" s="2"/>
      <c r="L174" s="2"/>
      <c r="M174" s="2"/>
      <c r="N174" s="2"/>
      <c r="O174" s="45"/>
      <c r="P174" s="37"/>
      <c r="Q174" s="37"/>
      <c r="R174" s="37"/>
      <c r="S174" s="37"/>
      <c r="T174" s="37"/>
      <c r="U174" s="37"/>
    </row>
    <row r="175" spans="6:21" x14ac:dyDescent="0.3">
      <c r="F175" s="11"/>
      <c r="G175" s="5"/>
      <c r="K175" s="2"/>
      <c r="L175" s="2"/>
      <c r="M175" s="2"/>
      <c r="N175" s="2"/>
      <c r="O175" s="45"/>
      <c r="P175" s="37"/>
      <c r="Q175" s="37"/>
      <c r="R175" s="37"/>
      <c r="S175" s="37"/>
      <c r="T175" s="37"/>
      <c r="U175" s="37"/>
    </row>
    <row r="176" spans="6:21" x14ac:dyDescent="0.3">
      <c r="F176" s="11"/>
      <c r="G176" s="5"/>
      <c r="K176" s="2"/>
      <c r="L176" s="2"/>
      <c r="M176" s="2"/>
      <c r="N176" s="2"/>
      <c r="O176" s="45"/>
      <c r="P176" s="37"/>
      <c r="Q176" s="37"/>
      <c r="R176" s="37"/>
      <c r="S176" s="37"/>
      <c r="T176" s="37"/>
      <c r="U176" s="37"/>
    </row>
    <row r="177" spans="6:21" x14ac:dyDescent="0.3">
      <c r="F177" s="11"/>
      <c r="G177" s="5"/>
      <c r="K177" s="2"/>
      <c r="L177" s="2"/>
      <c r="M177" s="2"/>
      <c r="N177" s="2"/>
      <c r="O177" s="45"/>
      <c r="P177" s="37"/>
      <c r="Q177" s="37"/>
      <c r="R177" s="37"/>
      <c r="S177" s="37"/>
      <c r="T177" s="37"/>
      <c r="U177" s="37"/>
    </row>
    <row r="178" spans="6:21" x14ac:dyDescent="0.3">
      <c r="F178" s="11"/>
      <c r="G178" s="5"/>
      <c r="K178" s="2"/>
      <c r="L178" s="2"/>
      <c r="M178" s="2"/>
      <c r="N178" s="2"/>
      <c r="O178" s="45"/>
      <c r="P178" s="37"/>
      <c r="Q178" s="37"/>
      <c r="R178" s="37"/>
      <c r="S178" s="37"/>
      <c r="T178" s="37"/>
      <c r="U178" s="37"/>
    </row>
    <row r="179" spans="6:21" x14ac:dyDescent="0.3">
      <c r="F179" s="11"/>
      <c r="G179" s="5"/>
      <c r="K179" s="2"/>
      <c r="L179" s="2"/>
      <c r="M179" s="2"/>
      <c r="N179" s="2"/>
      <c r="O179" s="45"/>
      <c r="P179" s="37"/>
      <c r="Q179" s="37"/>
      <c r="R179" s="37"/>
      <c r="S179" s="37"/>
      <c r="T179" s="37"/>
      <c r="U179" s="37"/>
    </row>
    <row r="180" spans="6:21" x14ac:dyDescent="0.3">
      <c r="F180" s="11"/>
      <c r="G180" s="5"/>
      <c r="K180" s="2"/>
      <c r="L180" s="2"/>
      <c r="M180" s="2"/>
      <c r="N180" s="2"/>
      <c r="O180" s="45"/>
      <c r="P180" s="37"/>
      <c r="Q180" s="37"/>
      <c r="R180" s="37"/>
      <c r="S180" s="37"/>
      <c r="T180" s="37"/>
      <c r="U180" s="37"/>
    </row>
    <row r="181" spans="6:21" x14ac:dyDescent="0.3">
      <c r="F181" s="11"/>
      <c r="G181" s="5"/>
      <c r="K181" s="2"/>
      <c r="L181" s="2"/>
      <c r="M181" s="2"/>
      <c r="N181" s="2"/>
      <c r="O181" s="45"/>
      <c r="P181" s="37"/>
      <c r="Q181" s="37"/>
      <c r="R181" s="37"/>
      <c r="S181" s="37"/>
      <c r="T181" s="37"/>
      <c r="U181" s="37"/>
    </row>
    <row r="182" spans="6:21" x14ac:dyDescent="0.3">
      <c r="F182" s="11"/>
      <c r="G182" s="5"/>
      <c r="K182" s="2"/>
      <c r="L182" s="2"/>
      <c r="M182" s="2"/>
      <c r="N182" s="2"/>
      <c r="O182" s="45"/>
      <c r="P182" s="37"/>
      <c r="Q182" s="37"/>
      <c r="R182" s="37"/>
      <c r="S182" s="37"/>
      <c r="T182" s="37"/>
      <c r="U182" s="37"/>
    </row>
    <row r="183" spans="6:21" x14ac:dyDescent="0.3">
      <c r="F183" s="11"/>
      <c r="G183" s="5"/>
      <c r="K183" s="2"/>
      <c r="L183" s="2"/>
      <c r="M183" s="2"/>
      <c r="N183" s="2"/>
      <c r="O183" s="45"/>
      <c r="P183" s="37"/>
      <c r="Q183" s="37"/>
      <c r="R183" s="37"/>
      <c r="S183" s="37"/>
      <c r="T183" s="37"/>
      <c r="U183" s="37"/>
    </row>
    <row r="184" spans="6:21" x14ac:dyDescent="0.3">
      <c r="F184" s="11"/>
      <c r="G184" s="5"/>
      <c r="K184" s="2"/>
      <c r="L184" s="2"/>
      <c r="M184" s="2"/>
      <c r="N184" s="2"/>
      <c r="O184" s="45"/>
      <c r="P184" s="37"/>
      <c r="Q184" s="37"/>
      <c r="R184" s="37"/>
      <c r="S184" s="37"/>
      <c r="T184" s="37"/>
      <c r="U184" s="37"/>
    </row>
    <row r="185" spans="6:21" x14ac:dyDescent="0.3">
      <c r="F185" s="11"/>
      <c r="G185" s="5"/>
      <c r="K185" s="2"/>
      <c r="L185" s="2"/>
      <c r="M185" s="2"/>
      <c r="N185" s="2"/>
      <c r="O185" s="45"/>
      <c r="P185" s="37"/>
      <c r="Q185" s="37"/>
      <c r="R185" s="37"/>
      <c r="S185" s="37"/>
      <c r="T185" s="37"/>
      <c r="U185" s="37"/>
    </row>
    <row r="186" spans="6:21" x14ac:dyDescent="0.3">
      <c r="F186" s="11"/>
      <c r="G186" s="5"/>
      <c r="K186" s="2"/>
      <c r="L186" s="2"/>
      <c r="M186" s="2"/>
      <c r="N186" s="2"/>
      <c r="O186" s="45"/>
      <c r="P186" s="37"/>
      <c r="Q186" s="37"/>
      <c r="R186" s="37"/>
      <c r="S186" s="37"/>
      <c r="T186" s="37"/>
      <c r="U186" s="37"/>
    </row>
    <row r="187" spans="6:21" x14ac:dyDescent="0.3">
      <c r="F187" s="11"/>
      <c r="G187" s="5"/>
      <c r="K187" s="2"/>
      <c r="L187" s="2"/>
      <c r="M187" s="2"/>
      <c r="N187" s="2"/>
      <c r="O187" s="45"/>
      <c r="P187" s="37"/>
      <c r="Q187" s="37"/>
      <c r="R187" s="37"/>
      <c r="S187" s="37"/>
      <c r="T187" s="37"/>
      <c r="U187" s="37"/>
    </row>
    <row r="188" spans="6:21" x14ac:dyDescent="0.3">
      <c r="F188" s="11"/>
      <c r="G188" s="5"/>
      <c r="K188" s="2"/>
      <c r="L188" s="2"/>
      <c r="M188" s="2"/>
      <c r="N188" s="2"/>
      <c r="O188" s="45"/>
      <c r="P188" s="37"/>
      <c r="Q188" s="37"/>
      <c r="R188" s="37"/>
      <c r="S188" s="37"/>
      <c r="T188" s="37"/>
      <c r="U188" s="37"/>
    </row>
    <row r="189" spans="6:21" x14ac:dyDescent="0.3">
      <c r="F189" s="11"/>
      <c r="G189" s="5"/>
      <c r="K189" s="2"/>
      <c r="L189" s="2"/>
      <c r="M189" s="2"/>
      <c r="N189" s="2"/>
      <c r="O189" s="45"/>
      <c r="P189" s="37"/>
      <c r="Q189" s="37"/>
      <c r="R189" s="37"/>
      <c r="S189" s="37"/>
      <c r="T189" s="37"/>
      <c r="U189" s="37"/>
    </row>
    <row r="190" spans="6:21" x14ac:dyDescent="0.3">
      <c r="F190" s="11"/>
      <c r="G190" s="5"/>
      <c r="K190" s="2"/>
      <c r="L190" s="2"/>
      <c r="M190" s="2"/>
      <c r="N190" s="2"/>
      <c r="O190" s="45"/>
      <c r="P190" s="37"/>
      <c r="Q190" s="37"/>
      <c r="R190" s="37"/>
      <c r="S190" s="37"/>
      <c r="T190" s="37"/>
      <c r="U190" s="37"/>
    </row>
    <row r="191" spans="6:21" x14ac:dyDescent="0.3">
      <c r="F191" s="11"/>
      <c r="G191" s="5"/>
      <c r="K191" s="2"/>
      <c r="L191" s="2"/>
      <c r="M191" s="2"/>
      <c r="N191" s="2"/>
      <c r="O191" s="45"/>
      <c r="P191" s="37"/>
      <c r="Q191" s="37"/>
      <c r="R191" s="37"/>
      <c r="S191" s="37"/>
      <c r="T191" s="37"/>
      <c r="U191" s="37"/>
    </row>
    <row r="192" spans="6:21" x14ac:dyDescent="0.3">
      <c r="F192" s="11"/>
      <c r="G192" s="5"/>
      <c r="K192" s="2"/>
      <c r="L192" s="2"/>
      <c r="M192" s="2"/>
      <c r="N192" s="2"/>
      <c r="O192" s="45"/>
      <c r="P192" s="37"/>
      <c r="Q192" s="37"/>
      <c r="R192" s="37"/>
      <c r="S192" s="37"/>
      <c r="T192" s="37"/>
      <c r="U192" s="37"/>
    </row>
    <row r="193" spans="6:21" x14ac:dyDescent="0.3">
      <c r="F193" s="11"/>
      <c r="G193" s="5"/>
      <c r="K193" s="2"/>
      <c r="L193" s="2"/>
      <c r="M193" s="2"/>
      <c r="N193" s="2"/>
      <c r="O193" s="45"/>
      <c r="P193" s="37"/>
      <c r="Q193" s="37"/>
      <c r="R193" s="37"/>
      <c r="S193" s="37"/>
      <c r="T193" s="37"/>
      <c r="U193" s="37"/>
    </row>
    <row r="194" spans="6:21" x14ac:dyDescent="0.3">
      <c r="F194" s="11"/>
      <c r="G194" s="5"/>
      <c r="K194" s="2"/>
      <c r="L194" s="2"/>
      <c r="M194" s="2"/>
      <c r="N194" s="2"/>
      <c r="O194" s="45"/>
      <c r="P194" s="37"/>
      <c r="Q194" s="37"/>
      <c r="R194" s="37"/>
      <c r="S194" s="37"/>
      <c r="T194" s="37"/>
      <c r="U194" s="37"/>
    </row>
    <row r="195" spans="6:21" x14ac:dyDescent="0.3">
      <c r="F195" s="11"/>
      <c r="G195" s="5"/>
      <c r="K195" s="2"/>
      <c r="L195" s="2"/>
      <c r="M195" s="2"/>
      <c r="N195" s="2"/>
      <c r="O195" s="45"/>
      <c r="P195" s="37"/>
      <c r="Q195" s="37"/>
      <c r="R195" s="37"/>
      <c r="S195" s="37"/>
      <c r="T195" s="37"/>
      <c r="U195" s="37"/>
    </row>
    <row r="196" spans="6:21" x14ac:dyDescent="0.3">
      <c r="F196" s="11"/>
      <c r="G196" s="5"/>
      <c r="K196" s="2"/>
      <c r="L196" s="2"/>
      <c r="M196" s="2"/>
      <c r="N196" s="2"/>
      <c r="O196" s="45"/>
      <c r="P196" s="37"/>
      <c r="Q196" s="37"/>
      <c r="R196" s="37"/>
      <c r="S196" s="37"/>
      <c r="T196" s="37"/>
      <c r="U196" s="37"/>
    </row>
    <row r="197" spans="6:21" x14ac:dyDescent="0.3">
      <c r="F197" s="11"/>
      <c r="G197" s="5"/>
      <c r="K197" s="2"/>
      <c r="L197" s="2"/>
      <c r="M197" s="2"/>
      <c r="N197" s="2"/>
      <c r="O197" s="45"/>
      <c r="P197" s="37"/>
      <c r="Q197" s="37"/>
      <c r="R197" s="37"/>
      <c r="S197" s="37"/>
      <c r="T197" s="37"/>
      <c r="U197" s="37"/>
    </row>
    <row r="198" spans="6:21" x14ac:dyDescent="0.3">
      <c r="F198" s="11"/>
      <c r="G198" s="5"/>
      <c r="K198" s="2"/>
      <c r="L198" s="2"/>
      <c r="M198" s="2"/>
      <c r="N198" s="2"/>
      <c r="O198" s="45"/>
      <c r="P198" s="37"/>
      <c r="Q198" s="37"/>
      <c r="R198" s="37"/>
      <c r="S198" s="37"/>
      <c r="T198" s="37"/>
      <c r="U198" s="37"/>
    </row>
    <row r="199" spans="6:21" x14ac:dyDescent="0.3">
      <c r="F199" s="11"/>
      <c r="G199" s="5"/>
      <c r="K199" s="2"/>
      <c r="L199" s="2"/>
      <c r="M199" s="2"/>
      <c r="N199" s="2"/>
      <c r="O199" s="45"/>
      <c r="P199" s="37"/>
      <c r="Q199" s="37"/>
      <c r="R199" s="37"/>
      <c r="S199" s="37"/>
      <c r="T199" s="37"/>
      <c r="U199" s="37"/>
    </row>
    <row r="200" spans="6:21" x14ac:dyDescent="0.3">
      <c r="F200" s="11"/>
      <c r="G200" s="5"/>
      <c r="K200" s="2"/>
      <c r="L200" s="2"/>
      <c r="M200" s="2"/>
      <c r="N200" s="2"/>
      <c r="O200" s="45"/>
      <c r="P200" s="37"/>
      <c r="Q200" s="37"/>
      <c r="R200" s="37"/>
      <c r="S200" s="37"/>
      <c r="T200" s="37"/>
      <c r="U200" s="37"/>
    </row>
    <row r="201" spans="6:21" x14ac:dyDescent="0.3">
      <c r="F201" s="11"/>
      <c r="G201" s="5"/>
      <c r="K201" s="2"/>
      <c r="L201" s="2"/>
      <c r="M201" s="2"/>
      <c r="N201" s="2"/>
      <c r="O201" s="45"/>
      <c r="P201" s="37"/>
      <c r="Q201" s="37"/>
      <c r="R201" s="37"/>
      <c r="S201" s="37"/>
      <c r="T201" s="37"/>
      <c r="U201" s="37"/>
    </row>
    <row r="202" spans="6:21" x14ac:dyDescent="0.3">
      <c r="F202" s="11"/>
      <c r="G202" s="5"/>
      <c r="K202" s="2"/>
      <c r="L202" s="2"/>
      <c r="M202" s="2"/>
      <c r="N202" s="2"/>
      <c r="O202" s="45"/>
      <c r="P202" s="37"/>
      <c r="Q202" s="37"/>
      <c r="R202" s="37"/>
      <c r="S202" s="37"/>
      <c r="T202" s="37"/>
      <c r="U202" s="37"/>
    </row>
    <row r="203" spans="6:21" x14ac:dyDescent="0.3">
      <c r="F203" s="11"/>
      <c r="G203" s="5"/>
      <c r="K203" s="2"/>
      <c r="L203" s="2"/>
      <c r="M203" s="2"/>
      <c r="N203" s="2"/>
      <c r="O203" s="45"/>
      <c r="P203" s="37"/>
      <c r="Q203" s="37"/>
      <c r="R203" s="37"/>
      <c r="S203" s="37"/>
      <c r="T203" s="37"/>
      <c r="U203" s="37"/>
    </row>
    <row r="204" spans="6:21" x14ac:dyDescent="0.3">
      <c r="F204" s="11"/>
      <c r="G204" s="5"/>
      <c r="K204" s="2"/>
      <c r="L204" s="2"/>
      <c r="M204" s="2"/>
      <c r="N204" s="2"/>
      <c r="O204" s="45"/>
      <c r="P204" s="37"/>
      <c r="Q204" s="37"/>
      <c r="R204" s="37"/>
      <c r="S204" s="37"/>
      <c r="T204" s="37"/>
      <c r="U204" s="37"/>
    </row>
    <row r="205" spans="6:21" x14ac:dyDescent="0.3">
      <c r="F205" s="11"/>
      <c r="G205" s="5"/>
      <c r="K205" s="2"/>
      <c r="L205" s="2"/>
      <c r="M205" s="2"/>
      <c r="N205" s="2"/>
      <c r="O205" s="45"/>
      <c r="P205" s="37"/>
      <c r="Q205" s="37"/>
      <c r="R205" s="37"/>
      <c r="S205" s="37"/>
      <c r="T205" s="37"/>
      <c r="U205" s="37"/>
    </row>
    <row r="206" spans="6:21" x14ac:dyDescent="0.3">
      <c r="F206" s="11"/>
      <c r="G206" s="5"/>
      <c r="K206" s="2"/>
      <c r="L206" s="2"/>
      <c r="M206" s="2"/>
      <c r="N206" s="2"/>
      <c r="O206" s="45"/>
      <c r="P206" s="37"/>
      <c r="Q206" s="37"/>
      <c r="R206" s="37"/>
      <c r="S206" s="37"/>
      <c r="T206" s="37"/>
      <c r="U206" s="37"/>
    </row>
    <row r="207" spans="6:21" x14ac:dyDescent="0.3">
      <c r="F207" s="11"/>
      <c r="G207" s="5"/>
      <c r="K207" s="2"/>
      <c r="L207" s="2"/>
      <c r="M207" s="2"/>
      <c r="N207" s="2"/>
      <c r="O207" s="45"/>
      <c r="P207" s="37"/>
      <c r="Q207" s="37"/>
      <c r="R207" s="37"/>
      <c r="S207" s="37"/>
      <c r="T207" s="37"/>
      <c r="U207" s="37"/>
    </row>
    <row r="208" spans="6:21" x14ac:dyDescent="0.3">
      <c r="F208" s="11"/>
      <c r="G208" s="5"/>
      <c r="K208" s="2"/>
      <c r="L208" s="2"/>
      <c r="M208" s="2"/>
      <c r="N208" s="2"/>
      <c r="O208" s="45"/>
      <c r="P208" s="37"/>
      <c r="Q208" s="37"/>
      <c r="R208" s="37"/>
      <c r="S208" s="37"/>
      <c r="T208" s="37"/>
      <c r="U208" s="37"/>
    </row>
    <row r="209" spans="6:21" x14ac:dyDescent="0.3">
      <c r="F209" s="11"/>
      <c r="G209" s="5"/>
      <c r="K209" s="2"/>
      <c r="L209" s="2"/>
      <c r="M209" s="2"/>
      <c r="N209" s="2"/>
      <c r="O209" s="45"/>
      <c r="P209" s="37"/>
      <c r="Q209" s="37"/>
      <c r="R209" s="37"/>
      <c r="S209" s="37"/>
      <c r="T209" s="37"/>
      <c r="U209" s="37"/>
    </row>
    <row r="210" spans="6:21" x14ac:dyDescent="0.3">
      <c r="F210" s="11"/>
      <c r="G210" s="5"/>
      <c r="K210" s="2"/>
      <c r="L210" s="2"/>
      <c r="M210" s="2"/>
      <c r="N210" s="2"/>
      <c r="O210" s="45"/>
      <c r="P210" s="37"/>
      <c r="Q210" s="37"/>
      <c r="R210" s="37"/>
      <c r="S210" s="37"/>
      <c r="T210" s="37"/>
      <c r="U210" s="37"/>
    </row>
    <row r="211" spans="6:21" x14ac:dyDescent="0.3">
      <c r="F211" s="11"/>
      <c r="G211" s="5"/>
      <c r="K211" s="2"/>
      <c r="L211" s="2"/>
      <c r="M211" s="2"/>
      <c r="N211" s="2"/>
      <c r="O211" s="45"/>
      <c r="P211" s="37"/>
      <c r="Q211" s="37"/>
      <c r="R211" s="37"/>
      <c r="S211" s="37"/>
      <c r="T211" s="37"/>
      <c r="U211" s="37"/>
    </row>
    <row r="212" spans="6:21" x14ac:dyDescent="0.3">
      <c r="F212" s="11"/>
      <c r="G212" s="5"/>
      <c r="K212" s="2"/>
      <c r="L212" s="2"/>
      <c r="M212" s="2"/>
      <c r="N212" s="2"/>
      <c r="O212" s="45"/>
      <c r="P212" s="37"/>
      <c r="Q212" s="37"/>
      <c r="R212" s="37"/>
      <c r="S212" s="37"/>
      <c r="T212" s="37"/>
      <c r="U212" s="37"/>
    </row>
    <row r="213" spans="6:21" x14ac:dyDescent="0.3">
      <c r="F213" s="11"/>
      <c r="G213" s="5"/>
      <c r="K213" s="2"/>
      <c r="L213" s="2"/>
      <c r="M213" s="2"/>
      <c r="N213" s="2"/>
      <c r="O213" s="45"/>
      <c r="P213" s="37"/>
      <c r="Q213" s="37"/>
      <c r="R213" s="37"/>
      <c r="S213" s="37"/>
      <c r="T213" s="37"/>
      <c r="U213" s="37"/>
    </row>
    <row r="214" spans="6:21" x14ac:dyDescent="0.3">
      <c r="F214" s="11"/>
      <c r="G214" s="5"/>
      <c r="K214" s="2"/>
      <c r="L214" s="2"/>
      <c r="M214" s="2"/>
      <c r="N214" s="2"/>
      <c r="O214" s="45"/>
      <c r="P214" s="37"/>
      <c r="Q214" s="37"/>
      <c r="R214" s="37"/>
      <c r="S214" s="37"/>
      <c r="T214" s="37"/>
      <c r="U214" s="37"/>
    </row>
    <row r="215" spans="6:21" x14ac:dyDescent="0.3">
      <c r="F215" s="11"/>
      <c r="G215" s="5"/>
      <c r="K215" s="2"/>
      <c r="L215" s="2"/>
      <c r="M215" s="2"/>
      <c r="N215" s="2"/>
      <c r="O215" s="45"/>
      <c r="P215" s="37"/>
      <c r="Q215" s="37"/>
      <c r="R215" s="37"/>
      <c r="S215" s="37"/>
      <c r="T215" s="37"/>
      <c r="U215" s="37"/>
    </row>
    <row r="216" spans="6:21" x14ac:dyDescent="0.3">
      <c r="F216" s="11"/>
      <c r="G216" s="5"/>
      <c r="K216" s="2"/>
      <c r="L216" s="2"/>
      <c r="M216" s="2"/>
      <c r="N216" s="2"/>
      <c r="O216" s="45"/>
      <c r="P216" s="37"/>
      <c r="Q216" s="37"/>
      <c r="R216" s="37"/>
      <c r="S216" s="37"/>
      <c r="T216" s="37"/>
      <c r="U216" s="37"/>
    </row>
    <row r="217" spans="6:21" x14ac:dyDescent="0.3">
      <c r="F217" s="11"/>
      <c r="G217" s="5"/>
      <c r="K217" s="2"/>
      <c r="L217" s="2"/>
      <c r="M217" s="2"/>
      <c r="N217" s="2"/>
      <c r="O217" s="45"/>
      <c r="P217" s="37"/>
      <c r="Q217" s="37"/>
      <c r="R217" s="37"/>
      <c r="S217" s="37"/>
      <c r="T217" s="37"/>
      <c r="U217" s="37"/>
    </row>
    <row r="218" spans="6:21" x14ac:dyDescent="0.3">
      <c r="F218" s="11"/>
      <c r="G218" s="5"/>
      <c r="K218" s="2"/>
      <c r="L218" s="2"/>
      <c r="M218" s="2"/>
      <c r="N218" s="2"/>
      <c r="O218" s="45"/>
      <c r="P218" s="37"/>
      <c r="Q218" s="37"/>
      <c r="R218" s="37"/>
      <c r="S218" s="37"/>
      <c r="T218" s="37"/>
      <c r="U218" s="37"/>
    </row>
    <row r="219" spans="6:21" x14ac:dyDescent="0.3">
      <c r="F219" s="11"/>
      <c r="G219" s="5"/>
      <c r="K219" s="2"/>
      <c r="L219" s="2"/>
      <c r="M219" s="2"/>
      <c r="N219" s="2"/>
      <c r="O219" s="45"/>
      <c r="P219" s="37"/>
      <c r="Q219" s="37"/>
      <c r="R219" s="37"/>
      <c r="S219" s="37"/>
      <c r="T219" s="37"/>
      <c r="U219" s="37"/>
    </row>
    <row r="220" spans="6:21" x14ac:dyDescent="0.3">
      <c r="F220" s="11"/>
      <c r="G220" s="5"/>
      <c r="K220" s="2"/>
      <c r="L220" s="2"/>
      <c r="M220" s="2"/>
      <c r="N220" s="2"/>
      <c r="O220" s="45"/>
      <c r="P220" s="37"/>
      <c r="Q220" s="37"/>
      <c r="R220" s="37"/>
      <c r="S220" s="37"/>
      <c r="T220" s="37"/>
      <c r="U220" s="37"/>
    </row>
    <row r="221" spans="6:21" x14ac:dyDescent="0.3">
      <c r="F221" s="11"/>
      <c r="G221" s="5"/>
      <c r="K221" s="2"/>
      <c r="L221" s="2"/>
      <c r="M221" s="2"/>
      <c r="N221" s="2"/>
      <c r="O221" s="45"/>
      <c r="P221" s="37"/>
      <c r="Q221" s="37"/>
      <c r="R221" s="37"/>
      <c r="S221" s="37"/>
      <c r="T221" s="37"/>
      <c r="U221" s="37"/>
    </row>
    <row r="222" spans="6:21" x14ac:dyDescent="0.3">
      <c r="F222" s="11"/>
      <c r="G222" s="5"/>
      <c r="K222" s="2"/>
      <c r="L222" s="2"/>
      <c r="M222" s="2"/>
      <c r="N222" s="2"/>
      <c r="O222" s="45"/>
      <c r="P222" s="37"/>
      <c r="Q222" s="37"/>
      <c r="R222" s="37"/>
      <c r="S222" s="37"/>
      <c r="T222" s="37"/>
      <c r="U222" s="37"/>
    </row>
    <row r="223" spans="6:21" x14ac:dyDescent="0.3">
      <c r="F223" s="11"/>
      <c r="G223" s="5"/>
      <c r="K223" s="2"/>
      <c r="L223" s="2"/>
      <c r="M223" s="2"/>
      <c r="N223" s="2"/>
      <c r="O223" s="45"/>
      <c r="P223" s="37"/>
      <c r="Q223" s="37"/>
      <c r="R223" s="37"/>
      <c r="S223" s="37"/>
      <c r="T223" s="37"/>
      <c r="U223" s="37"/>
    </row>
    <row r="224" spans="6:21" x14ac:dyDescent="0.3">
      <c r="F224" s="11"/>
      <c r="G224" s="5"/>
      <c r="K224" s="2"/>
      <c r="L224" s="2"/>
      <c r="M224" s="2"/>
      <c r="N224" s="2"/>
      <c r="O224" s="45"/>
      <c r="P224" s="37"/>
      <c r="Q224" s="37"/>
      <c r="R224" s="37"/>
      <c r="S224" s="37"/>
      <c r="T224" s="37"/>
      <c r="U224" s="37"/>
    </row>
    <row r="225" spans="6:21" x14ac:dyDescent="0.3">
      <c r="F225" s="11"/>
      <c r="G225" s="5"/>
      <c r="K225" s="2"/>
      <c r="L225" s="2"/>
      <c r="M225" s="2"/>
      <c r="N225" s="2"/>
      <c r="O225" s="45"/>
      <c r="P225" s="37"/>
      <c r="Q225" s="37"/>
      <c r="R225" s="37"/>
      <c r="S225" s="37"/>
      <c r="T225" s="37"/>
      <c r="U225" s="37"/>
    </row>
    <row r="226" spans="6:21" x14ac:dyDescent="0.3">
      <c r="F226" s="11"/>
      <c r="G226" s="5"/>
      <c r="K226" s="2"/>
      <c r="L226" s="2"/>
      <c r="M226" s="2"/>
      <c r="N226" s="2"/>
      <c r="O226" s="45"/>
      <c r="P226" s="37"/>
      <c r="Q226" s="37"/>
      <c r="R226" s="37"/>
      <c r="S226" s="37"/>
      <c r="T226" s="37"/>
      <c r="U226" s="37"/>
    </row>
    <row r="227" spans="6:21" x14ac:dyDescent="0.3">
      <c r="F227" s="11"/>
      <c r="G227" s="5"/>
      <c r="K227" s="2"/>
      <c r="L227" s="2"/>
      <c r="M227" s="2"/>
      <c r="N227" s="2"/>
      <c r="O227" s="45"/>
      <c r="P227" s="37"/>
      <c r="Q227" s="37"/>
      <c r="R227" s="37"/>
      <c r="S227" s="37"/>
      <c r="T227" s="37"/>
      <c r="U227" s="37"/>
    </row>
    <row r="228" spans="6:21" x14ac:dyDescent="0.3">
      <c r="F228" s="11"/>
      <c r="G228" s="5"/>
      <c r="K228" s="2"/>
      <c r="L228" s="2"/>
      <c r="M228" s="2"/>
      <c r="N228" s="2"/>
      <c r="O228" s="45"/>
      <c r="P228" s="37"/>
      <c r="Q228" s="37"/>
      <c r="R228" s="37"/>
      <c r="S228" s="37"/>
      <c r="T228" s="37"/>
      <c r="U228" s="37"/>
    </row>
    <row r="229" spans="6:21" x14ac:dyDescent="0.3">
      <c r="F229" s="11"/>
      <c r="G229" s="5"/>
      <c r="K229" s="2"/>
      <c r="L229" s="2"/>
      <c r="M229" s="2"/>
      <c r="N229" s="2"/>
      <c r="O229" s="45"/>
      <c r="P229" s="37"/>
      <c r="Q229" s="37"/>
      <c r="R229" s="37"/>
      <c r="S229" s="37"/>
      <c r="T229" s="37"/>
      <c r="U229" s="37"/>
    </row>
    <row r="230" spans="6:21" x14ac:dyDescent="0.3">
      <c r="F230" s="11"/>
      <c r="G230" s="5"/>
      <c r="K230" s="2"/>
      <c r="L230" s="2"/>
      <c r="M230" s="2"/>
      <c r="N230" s="2"/>
      <c r="O230" s="45"/>
      <c r="P230" s="37"/>
      <c r="Q230" s="37"/>
      <c r="R230" s="37"/>
      <c r="S230" s="37"/>
      <c r="T230" s="37"/>
      <c r="U230" s="37"/>
    </row>
    <row r="231" spans="6:21" x14ac:dyDescent="0.3">
      <c r="F231" s="11"/>
      <c r="G231" s="5"/>
      <c r="K231" s="2"/>
      <c r="L231" s="2"/>
      <c r="M231" s="2"/>
      <c r="N231" s="2"/>
      <c r="O231" s="45"/>
      <c r="P231" s="37"/>
      <c r="Q231" s="37"/>
      <c r="R231" s="37"/>
      <c r="S231" s="37"/>
      <c r="T231" s="37"/>
      <c r="U231" s="37"/>
    </row>
    <row r="232" spans="6:21" x14ac:dyDescent="0.3">
      <c r="F232" s="11"/>
      <c r="G232" s="5"/>
      <c r="K232" s="2"/>
      <c r="L232" s="2"/>
      <c r="M232" s="2"/>
      <c r="N232" s="2"/>
      <c r="O232" s="45"/>
      <c r="P232" s="37"/>
      <c r="Q232" s="37"/>
      <c r="R232" s="37"/>
      <c r="S232" s="37"/>
      <c r="T232" s="37"/>
      <c r="U232" s="37"/>
    </row>
    <row r="233" spans="6:21" x14ac:dyDescent="0.3">
      <c r="F233" s="11"/>
      <c r="G233" s="5"/>
      <c r="K233" s="2"/>
      <c r="L233" s="2"/>
      <c r="M233" s="2"/>
      <c r="N233" s="2"/>
      <c r="O233" s="45"/>
      <c r="P233" s="37"/>
      <c r="Q233" s="37"/>
      <c r="R233" s="37"/>
      <c r="S233" s="37"/>
      <c r="T233" s="37"/>
      <c r="U233" s="37"/>
    </row>
    <row r="234" spans="6:21" x14ac:dyDescent="0.3">
      <c r="F234" s="11"/>
      <c r="G234" s="5"/>
      <c r="K234" s="2"/>
      <c r="L234" s="2"/>
      <c r="M234" s="2"/>
      <c r="N234" s="2"/>
      <c r="O234" s="45"/>
      <c r="P234" s="37"/>
      <c r="Q234" s="37"/>
      <c r="R234" s="37"/>
      <c r="S234" s="37"/>
      <c r="T234" s="37"/>
      <c r="U234" s="37"/>
    </row>
    <row r="235" spans="6:21" x14ac:dyDescent="0.3">
      <c r="F235" s="11"/>
      <c r="G235" s="5"/>
      <c r="K235" s="2"/>
      <c r="L235" s="2"/>
      <c r="M235" s="2"/>
      <c r="N235" s="2"/>
      <c r="O235" s="45"/>
      <c r="P235" s="37"/>
      <c r="Q235" s="37"/>
      <c r="R235" s="37"/>
      <c r="S235" s="37"/>
      <c r="T235" s="37"/>
      <c r="U235" s="37"/>
    </row>
    <row r="236" spans="6:21" x14ac:dyDescent="0.3">
      <c r="F236" s="11"/>
      <c r="G236" s="5"/>
      <c r="K236" s="2"/>
      <c r="L236" s="2"/>
      <c r="M236" s="2"/>
      <c r="N236" s="2"/>
      <c r="O236" s="45"/>
      <c r="P236" s="37"/>
      <c r="Q236" s="37"/>
      <c r="R236" s="37"/>
      <c r="S236" s="37"/>
      <c r="T236" s="37"/>
      <c r="U236" s="37"/>
    </row>
    <row r="237" spans="6:21" x14ac:dyDescent="0.3">
      <c r="F237" s="11"/>
      <c r="G237" s="5"/>
      <c r="K237" s="2"/>
      <c r="L237" s="2"/>
      <c r="M237" s="2"/>
      <c r="N237" s="2"/>
      <c r="O237" s="45"/>
      <c r="P237" s="37"/>
      <c r="Q237" s="37"/>
      <c r="R237" s="37"/>
      <c r="S237" s="37"/>
      <c r="T237" s="37"/>
      <c r="U237" s="37"/>
    </row>
    <row r="238" spans="6:21" x14ac:dyDescent="0.3">
      <c r="F238" s="11"/>
      <c r="G238" s="5"/>
      <c r="K238" s="2"/>
      <c r="L238" s="2"/>
      <c r="M238" s="2"/>
      <c r="N238" s="2"/>
      <c r="O238" s="45"/>
      <c r="P238" s="37"/>
      <c r="Q238" s="37"/>
      <c r="R238" s="37"/>
      <c r="S238" s="37"/>
      <c r="T238" s="37"/>
      <c r="U238" s="37"/>
    </row>
    <row r="239" spans="6:21" x14ac:dyDescent="0.3">
      <c r="F239" s="11"/>
      <c r="G239" s="5"/>
      <c r="K239" s="2"/>
      <c r="L239" s="2"/>
      <c r="M239" s="2"/>
      <c r="N239" s="2"/>
      <c r="O239" s="45"/>
      <c r="P239" s="37"/>
      <c r="Q239" s="37"/>
      <c r="R239" s="37"/>
      <c r="S239" s="37"/>
      <c r="T239" s="37"/>
      <c r="U239" s="37"/>
    </row>
    <row r="240" spans="6:21" x14ac:dyDescent="0.3">
      <c r="F240" s="11"/>
      <c r="G240" s="5"/>
      <c r="K240" s="2"/>
      <c r="L240" s="2"/>
      <c r="M240" s="2"/>
      <c r="N240" s="2"/>
      <c r="O240" s="45"/>
      <c r="P240" s="37"/>
      <c r="Q240" s="37"/>
      <c r="R240" s="37"/>
      <c r="S240" s="37"/>
      <c r="T240" s="37"/>
      <c r="U240" s="37"/>
    </row>
    <row r="241" spans="6:21" x14ac:dyDescent="0.3">
      <c r="F241" s="11"/>
      <c r="G241" s="5"/>
      <c r="K241" s="2"/>
      <c r="L241" s="2"/>
      <c r="M241" s="2"/>
      <c r="N241" s="2"/>
      <c r="O241" s="45"/>
      <c r="P241" s="37"/>
      <c r="Q241" s="37"/>
      <c r="R241" s="37"/>
      <c r="S241" s="37"/>
      <c r="T241" s="37"/>
      <c r="U241" s="37"/>
    </row>
    <row r="242" spans="6:21" x14ac:dyDescent="0.3">
      <c r="F242" s="11"/>
      <c r="G242" s="5"/>
      <c r="K242" s="2"/>
      <c r="L242" s="2"/>
      <c r="M242" s="2"/>
      <c r="N242" s="2"/>
      <c r="O242" s="45"/>
      <c r="P242" s="37"/>
      <c r="Q242" s="37"/>
      <c r="R242" s="37"/>
      <c r="S242" s="37"/>
      <c r="T242" s="37"/>
      <c r="U242" s="37"/>
    </row>
    <row r="243" spans="6:21" x14ac:dyDescent="0.3">
      <c r="F243" s="11"/>
      <c r="G243" s="5"/>
      <c r="K243" s="2"/>
      <c r="L243" s="2"/>
      <c r="M243" s="2"/>
      <c r="N243" s="2"/>
      <c r="O243" s="45"/>
      <c r="P243" s="37"/>
      <c r="Q243" s="37"/>
      <c r="R243" s="37"/>
      <c r="S243" s="37"/>
      <c r="T243" s="37"/>
      <c r="U243" s="37"/>
    </row>
    <row r="244" spans="6:21" x14ac:dyDescent="0.3">
      <c r="F244" s="11"/>
      <c r="G244" s="5"/>
      <c r="K244" s="2"/>
      <c r="L244" s="2"/>
      <c r="M244" s="2"/>
      <c r="N244" s="2"/>
      <c r="O244" s="45"/>
      <c r="P244" s="37"/>
      <c r="Q244" s="37"/>
      <c r="R244" s="37"/>
      <c r="S244" s="37"/>
      <c r="T244" s="37"/>
      <c r="U244" s="37"/>
    </row>
    <row r="245" spans="6:21" x14ac:dyDescent="0.3">
      <c r="F245" s="11"/>
      <c r="G245" s="5"/>
      <c r="K245" s="2"/>
      <c r="L245" s="2"/>
      <c r="M245" s="2"/>
      <c r="N245" s="2"/>
      <c r="O245" s="45"/>
      <c r="P245" s="37"/>
      <c r="Q245" s="37"/>
      <c r="R245" s="37"/>
      <c r="S245" s="37"/>
      <c r="T245" s="37"/>
      <c r="U245" s="37"/>
    </row>
    <row r="246" spans="6:21" x14ac:dyDescent="0.3">
      <c r="F246" s="11"/>
      <c r="G246" s="5"/>
      <c r="K246" s="2"/>
      <c r="L246" s="2"/>
      <c r="M246" s="2"/>
      <c r="N246" s="2"/>
      <c r="O246" s="45"/>
      <c r="P246" s="37"/>
      <c r="Q246" s="37"/>
      <c r="R246" s="37"/>
      <c r="S246" s="37"/>
      <c r="T246" s="37"/>
      <c r="U246" s="37"/>
    </row>
    <row r="247" spans="6:21" x14ac:dyDescent="0.3">
      <c r="F247" s="11"/>
      <c r="G247" s="5"/>
      <c r="K247" s="2"/>
      <c r="L247" s="2"/>
      <c r="M247" s="2"/>
      <c r="N247" s="2"/>
      <c r="O247" s="45"/>
      <c r="P247" s="37"/>
      <c r="Q247" s="37"/>
      <c r="R247" s="37"/>
      <c r="S247" s="37"/>
      <c r="T247" s="37"/>
      <c r="U247" s="37"/>
    </row>
    <row r="248" spans="6:21" x14ac:dyDescent="0.3">
      <c r="F248" s="11"/>
      <c r="G248" s="5"/>
      <c r="K248" s="2"/>
      <c r="L248" s="2"/>
      <c r="M248" s="2"/>
      <c r="N248" s="2"/>
      <c r="O248" s="45"/>
      <c r="P248" s="37"/>
      <c r="Q248" s="37"/>
      <c r="R248" s="37"/>
      <c r="S248" s="37"/>
      <c r="T248" s="37"/>
      <c r="U248" s="37"/>
    </row>
    <row r="249" spans="6:21" x14ac:dyDescent="0.3">
      <c r="F249" s="11"/>
      <c r="G249" s="5"/>
      <c r="K249" s="2"/>
      <c r="L249" s="2"/>
      <c r="M249" s="2"/>
      <c r="N249" s="2"/>
      <c r="O249" s="45"/>
      <c r="P249" s="37"/>
      <c r="Q249" s="37"/>
      <c r="R249" s="37"/>
      <c r="S249" s="37"/>
      <c r="T249" s="37"/>
      <c r="U249" s="37"/>
    </row>
    <row r="250" spans="6:21" x14ac:dyDescent="0.3">
      <c r="F250" s="11"/>
      <c r="G250" s="5"/>
      <c r="K250" s="2"/>
      <c r="L250" s="2"/>
      <c r="M250" s="2"/>
      <c r="N250" s="2"/>
      <c r="O250" s="45"/>
      <c r="P250" s="37"/>
      <c r="Q250" s="37"/>
      <c r="R250" s="37"/>
      <c r="S250" s="37"/>
      <c r="T250" s="37"/>
      <c r="U250" s="37"/>
    </row>
    <row r="251" spans="6:21" x14ac:dyDescent="0.3">
      <c r="F251" s="11"/>
      <c r="G251" s="5"/>
      <c r="K251" s="2"/>
      <c r="L251" s="2"/>
      <c r="M251" s="2"/>
      <c r="N251" s="2"/>
      <c r="O251" s="45"/>
      <c r="P251" s="37"/>
      <c r="Q251" s="37"/>
      <c r="R251" s="37"/>
      <c r="S251" s="37"/>
      <c r="T251" s="37"/>
      <c r="U251" s="37"/>
    </row>
    <row r="252" spans="6:21" x14ac:dyDescent="0.3">
      <c r="F252" s="11"/>
      <c r="G252" s="5"/>
      <c r="K252" s="2"/>
      <c r="L252" s="2"/>
      <c r="M252" s="2"/>
      <c r="N252" s="2"/>
      <c r="O252" s="45"/>
      <c r="P252" s="37"/>
      <c r="Q252" s="37"/>
      <c r="R252" s="37"/>
      <c r="S252" s="37"/>
      <c r="T252" s="37"/>
      <c r="U252" s="37"/>
    </row>
    <row r="253" spans="6:21" x14ac:dyDescent="0.3">
      <c r="F253" s="11"/>
      <c r="G253" s="5"/>
      <c r="K253" s="2"/>
      <c r="L253" s="2"/>
      <c r="M253" s="2"/>
      <c r="N253" s="2"/>
      <c r="O253" s="45"/>
      <c r="P253" s="37"/>
      <c r="Q253" s="37"/>
      <c r="R253" s="37"/>
      <c r="S253" s="37"/>
      <c r="T253" s="37"/>
      <c r="U253" s="37"/>
    </row>
    <row r="254" spans="6:21" x14ac:dyDescent="0.3">
      <c r="F254" s="11"/>
      <c r="G254" s="5"/>
      <c r="K254" s="2"/>
      <c r="L254" s="2"/>
      <c r="M254" s="2"/>
      <c r="N254" s="2"/>
      <c r="O254" s="45"/>
      <c r="P254" s="37"/>
      <c r="Q254" s="37"/>
      <c r="R254" s="37"/>
      <c r="S254" s="37"/>
      <c r="T254" s="37"/>
      <c r="U254" s="37"/>
    </row>
    <row r="255" spans="6:21" x14ac:dyDescent="0.3">
      <c r="F255" s="11"/>
      <c r="G255" s="5"/>
      <c r="K255" s="2"/>
      <c r="L255" s="2"/>
      <c r="M255" s="2"/>
      <c r="N255" s="2"/>
      <c r="O255" s="45"/>
      <c r="P255" s="37"/>
      <c r="Q255" s="37"/>
      <c r="R255" s="37"/>
      <c r="S255" s="37"/>
      <c r="T255" s="37"/>
      <c r="U255" s="37"/>
    </row>
    <row r="256" spans="6:21" x14ac:dyDescent="0.3">
      <c r="F256" s="11"/>
      <c r="G256" s="5"/>
      <c r="K256" s="2"/>
      <c r="L256" s="2"/>
      <c r="M256" s="2"/>
      <c r="N256" s="2"/>
      <c r="O256" s="45"/>
      <c r="P256" s="37"/>
      <c r="Q256" s="37"/>
      <c r="R256" s="37"/>
      <c r="S256" s="37"/>
      <c r="T256" s="37"/>
      <c r="U256" s="37"/>
    </row>
    <row r="257" spans="6:21" x14ac:dyDescent="0.3">
      <c r="F257" s="11"/>
      <c r="G257" s="5"/>
      <c r="K257" s="2"/>
      <c r="L257" s="2"/>
      <c r="M257" s="2"/>
      <c r="N257" s="2"/>
      <c r="O257" s="45"/>
      <c r="P257" s="37"/>
      <c r="Q257" s="37"/>
      <c r="R257" s="37"/>
      <c r="S257" s="37"/>
      <c r="T257" s="37"/>
      <c r="U257" s="37"/>
    </row>
    <row r="258" spans="6:21" x14ac:dyDescent="0.3">
      <c r="F258" s="11"/>
      <c r="G258" s="5"/>
      <c r="K258" s="2"/>
      <c r="L258" s="2"/>
      <c r="M258" s="2"/>
      <c r="N258" s="2"/>
      <c r="O258" s="45"/>
      <c r="P258" s="37"/>
      <c r="Q258" s="37"/>
      <c r="R258" s="37"/>
      <c r="S258" s="37"/>
      <c r="T258" s="37"/>
      <c r="U258" s="37"/>
    </row>
    <row r="259" spans="6:21" x14ac:dyDescent="0.3">
      <c r="F259" s="11"/>
      <c r="G259" s="5"/>
      <c r="K259" s="2"/>
      <c r="L259" s="2"/>
      <c r="M259" s="2"/>
      <c r="N259" s="2"/>
      <c r="O259" s="45"/>
      <c r="P259" s="37"/>
      <c r="Q259" s="37"/>
      <c r="R259" s="37"/>
      <c r="S259" s="37"/>
      <c r="T259" s="37"/>
      <c r="U259" s="37"/>
    </row>
    <row r="260" spans="6:21" x14ac:dyDescent="0.3">
      <c r="F260" s="11"/>
      <c r="G260" s="5"/>
      <c r="K260" s="2"/>
      <c r="L260" s="2"/>
      <c r="M260" s="2"/>
      <c r="N260" s="2"/>
      <c r="O260" s="45"/>
      <c r="P260" s="37"/>
      <c r="Q260" s="37"/>
      <c r="R260" s="37"/>
      <c r="S260" s="37"/>
      <c r="T260" s="37"/>
      <c r="U260" s="37"/>
    </row>
    <row r="261" spans="6:21" x14ac:dyDescent="0.3">
      <c r="F261" s="11"/>
      <c r="G261" s="5"/>
      <c r="K261" s="2"/>
      <c r="L261" s="2"/>
      <c r="M261" s="2"/>
      <c r="N261" s="2"/>
      <c r="O261" s="45"/>
      <c r="P261" s="37"/>
      <c r="Q261" s="37"/>
      <c r="R261" s="37"/>
      <c r="S261" s="37"/>
      <c r="T261" s="37"/>
      <c r="U261" s="37"/>
    </row>
    <row r="262" spans="6:21" x14ac:dyDescent="0.3">
      <c r="F262" s="11"/>
      <c r="G262" s="5"/>
      <c r="K262" s="2"/>
      <c r="L262" s="2"/>
      <c r="M262" s="2"/>
      <c r="N262" s="2"/>
      <c r="O262" s="45"/>
      <c r="P262" s="37"/>
      <c r="Q262" s="37"/>
      <c r="R262" s="37"/>
      <c r="S262" s="37"/>
      <c r="T262" s="37"/>
      <c r="U262" s="37"/>
    </row>
    <row r="263" spans="6:21" x14ac:dyDescent="0.3">
      <c r="F263" s="11"/>
      <c r="G263" s="5"/>
      <c r="K263" s="2"/>
      <c r="L263" s="2"/>
      <c r="M263" s="2"/>
      <c r="N263" s="2"/>
      <c r="O263" s="45"/>
      <c r="P263" s="37"/>
      <c r="Q263" s="37"/>
      <c r="R263" s="37"/>
      <c r="S263" s="37"/>
      <c r="T263" s="37"/>
      <c r="U263" s="37"/>
    </row>
    <row r="264" spans="6:21" x14ac:dyDescent="0.3">
      <c r="F264" s="11"/>
      <c r="G264" s="5"/>
      <c r="K264" s="2"/>
      <c r="L264" s="2"/>
      <c r="M264" s="2"/>
      <c r="N264" s="2"/>
      <c r="O264" s="45"/>
      <c r="P264" s="37"/>
      <c r="Q264" s="37"/>
      <c r="R264" s="37"/>
      <c r="S264" s="37"/>
      <c r="T264" s="37"/>
      <c r="U264" s="37"/>
    </row>
    <row r="265" spans="6:21" x14ac:dyDescent="0.3">
      <c r="F265" s="11"/>
      <c r="G265" s="5"/>
      <c r="K265" s="2"/>
      <c r="L265" s="2"/>
      <c r="M265" s="2"/>
      <c r="N265" s="2"/>
      <c r="O265" s="45"/>
      <c r="P265" s="37"/>
      <c r="Q265" s="37"/>
      <c r="R265" s="37"/>
      <c r="S265" s="37"/>
      <c r="T265" s="37"/>
      <c r="U265" s="37"/>
    </row>
    <row r="266" spans="6:21" x14ac:dyDescent="0.3">
      <c r="F266" s="11"/>
      <c r="G266" s="5"/>
      <c r="K266" s="2"/>
      <c r="L266" s="2"/>
      <c r="M266" s="2"/>
      <c r="N266" s="2"/>
      <c r="O266" s="45"/>
      <c r="P266" s="37"/>
      <c r="Q266" s="37"/>
      <c r="R266" s="37"/>
      <c r="S266" s="37"/>
      <c r="T266" s="37"/>
      <c r="U266" s="37"/>
    </row>
    <row r="267" spans="6:21" x14ac:dyDescent="0.3">
      <c r="F267" s="11"/>
      <c r="G267" s="5"/>
      <c r="K267" s="2"/>
      <c r="L267" s="2"/>
      <c r="M267" s="2"/>
      <c r="N267" s="2"/>
      <c r="O267" s="45"/>
      <c r="P267" s="37"/>
      <c r="Q267" s="37"/>
      <c r="R267" s="37"/>
      <c r="S267" s="37"/>
      <c r="T267" s="37"/>
      <c r="U267" s="37"/>
    </row>
    <row r="268" spans="6:21" x14ac:dyDescent="0.3">
      <c r="F268" s="11"/>
      <c r="G268" s="5"/>
      <c r="K268" s="2"/>
      <c r="L268" s="2"/>
      <c r="M268" s="2"/>
      <c r="N268" s="2"/>
      <c r="O268" s="45"/>
      <c r="P268" s="37"/>
      <c r="Q268" s="37"/>
      <c r="R268" s="37"/>
      <c r="S268" s="37"/>
      <c r="T268" s="37"/>
      <c r="U268" s="37"/>
    </row>
    <row r="269" spans="6:21" x14ac:dyDescent="0.3">
      <c r="F269" s="11"/>
      <c r="G269" s="5"/>
      <c r="K269" s="2"/>
      <c r="L269" s="2"/>
      <c r="M269" s="2"/>
      <c r="N269" s="2"/>
      <c r="O269" s="45"/>
      <c r="P269" s="37"/>
      <c r="Q269" s="37"/>
      <c r="R269" s="37"/>
      <c r="S269" s="37"/>
      <c r="T269" s="37"/>
      <c r="U269" s="37"/>
    </row>
    <row r="270" spans="6:21" x14ac:dyDescent="0.3">
      <c r="F270" s="11"/>
      <c r="G270" s="5"/>
      <c r="K270" s="2"/>
      <c r="L270" s="2"/>
      <c r="M270" s="2"/>
      <c r="N270" s="2"/>
      <c r="O270" s="45"/>
      <c r="P270" s="37"/>
      <c r="Q270" s="37"/>
      <c r="R270" s="37"/>
      <c r="S270" s="37"/>
      <c r="T270" s="37"/>
      <c r="U270" s="37"/>
    </row>
    <row r="271" spans="6:21" x14ac:dyDescent="0.3">
      <c r="F271" s="11"/>
      <c r="G271" s="5"/>
      <c r="K271" s="2"/>
      <c r="L271" s="2"/>
      <c r="M271" s="2"/>
      <c r="N271" s="2"/>
      <c r="O271" s="45"/>
      <c r="P271" s="37"/>
      <c r="Q271" s="37"/>
      <c r="R271" s="37"/>
      <c r="S271" s="37"/>
      <c r="T271" s="37"/>
      <c r="U271" s="37"/>
    </row>
    <row r="272" spans="6:21" x14ac:dyDescent="0.3">
      <c r="F272" s="11"/>
      <c r="G272" s="5"/>
      <c r="K272" s="2"/>
      <c r="L272" s="2"/>
      <c r="M272" s="2"/>
      <c r="N272" s="2"/>
      <c r="O272" s="45"/>
      <c r="P272" s="37"/>
      <c r="Q272" s="37"/>
      <c r="R272" s="37"/>
      <c r="S272" s="37"/>
      <c r="T272" s="37"/>
      <c r="U272" s="37"/>
    </row>
    <row r="273" spans="6:21" x14ac:dyDescent="0.3">
      <c r="F273" s="11"/>
      <c r="G273" s="5"/>
      <c r="K273" s="2"/>
      <c r="L273" s="2"/>
      <c r="M273" s="2"/>
      <c r="N273" s="2"/>
      <c r="O273" s="45"/>
      <c r="P273" s="37"/>
      <c r="Q273" s="37"/>
      <c r="R273" s="37"/>
      <c r="S273" s="37"/>
      <c r="T273" s="37"/>
      <c r="U273" s="37"/>
    </row>
    <row r="274" spans="6:21" x14ac:dyDescent="0.3">
      <c r="F274" s="11"/>
      <c r="G274" s="5"/>
      <c r="K274" s="2"/>
      <c r="L274" s="2"/>
      <c r="M274" s="2"/>
      <c r="N274" s="2"/>
      <c r="O274" s="45"/>
      <c r="P274" s="37"/>
      <c r="Q274" s="37"/>
      <c r="R274" s="37"/>
      <c r="S274" s="37"/>
      <c r="T274" s="37"/>
      <c r="U274" s="37"/>
    </row>
    <row r="275" spans="6:21" x14ac:dyDescent="0.3">
      <c r="F275" s="11"/>
      <c r="G275" s="5"/>
      <c r="K275" s="2"/>
      <c r="L275" s="2"/>
      <c r="M275" s="2"/>
      <c r="N275" s="2"/>
      <c r="O275" s="45"/>
      <c r="P275" s="37"/>
      <c r="Q275" s="37"/>
      <c r="R275" s="37"/>
      <c r="S275" s="37"/>
      <c r="T275" s="37"/>
      <c r="U275" s="37"/>
    </row>
    <row r="276" spans="6:21" x14ac:dyDescent="0.3">
      <c r="F276" s="11"/>
      <c r="G276" s="5"/>
      <c r="K276" s="2"/>
      <c r="L276" s="2"/>
      <c r="M276" s="2"/>
      <c r="N276" s="2"/>
      <c r="O276" s="45"/>
      <c r="P276" s="37"/>
      <c r="Q276" s="37"/>
      <c r="R276" s="37"/>
      <c r="S276" s="37"/>
      <c r="T276" s="37"/>
      <c r="U276" s="37"/>
    </row>
    <row r="277" spans="6:21" x14ac:dyDescent="0.3">
      <c r="F277" s="11"/>
      <c r="G277" s="5"/>
      <c r="K277" s="2"/>
      <c r="L277" s="2"/>
      <c r="M277" s="2"/>
      <c r="N277" s="2"/>
      <c r="O277" s="45"/>
      <c r="P277" s="37"/>
      <c r="Q277" s="37"/>
      <c r="R277" s="37"/>
      <c r="S277" s="37"/>
      <c r="T277" s="37"/>
      <c r="U277" s="37"/>
    </row>
    <row r="278" spans="6:21" x14ac:dyDescent="0.3">
      <c r="F278" s="11"/>
      <c r="G278" s="5"/>
      <c r="K278" s="2"/>
      <c r="L278" s="2"/>
      <c r="M278" s="2"/>
      <c r="N278" s="2"/>
      <c r="O278" s="45"/>
      <c r="P278" s="37"/>
      <c r="Q278" s="37"/>
      <c r="R278" s="37"/>
      <c r="S278" s="37"/>
      <c r="T278" s="37"/>
      <c r="U278" s="37"/>
    </row>
    <row r="279" spans="6:21" x14ac:dyDescent="0.3">
      <c r="F279" s="11"/>
      <c r="G279" s="5"/>
      <c r="K279" s="2"/>
      <c r="L279" s="2"/>
      <c r="M279" s="2"/>
      <c r="N279" s="2"/>
      <c r="O279" s="45"/>
      <c r="P279" s="37"/>
      <c r="Q279" s="37"/>
      <c r="R279" s="37"/>
      <c r="S279" s="37"/>
      <c r="T279" s="37"/>
      <c r="U279" s="37"/>
    </row>
    <row r="280" spans="6:21" x14ac:dyDescent="0.3">
      <c r="F280" s="11"/>
      <c r="G280" s="5"/>
      <c r="K280" s="2"/>
      <c r="L280" s="2"/>
      <c r="M280" s="2"/>
      <c r="N280" s="2"/>
      <c r="O280" s="45"/>
      <c r="P280" s="37"/>
      <c r="Q280" s="37"/>
      <c r="R280" s="37"/>
      <c r="S280" s="37"/>
      <c r="T280" s="37"/>
      <c r="U280" s="37"/>
    </row>
    <row r="281" spans="6:21" x14ac:dyDescent="0.3">
      <c r="F281" s="11"/>
      <c r="G281" s="5"/>
      <c r="K281" s="2"/>
      <c r="L281" s="2"/>
      <c r="M281" s="2"/>
      <c r="N281" s="2"/>
      <c r="O281" s="45"/>
      <c r="P281" s="37"/>
      <c r="Q281" s="37"/>
      <c r="R281" s="37"/>
      <c r="S281" s="37"/>
      <c r="T281" s="37"/>
      <c r="U281" s="37"/>
    </row>
    <row r="282" spans="6:21" x14ac:dyDescent="0.3">
      <c r="F282" s="11"/>
      <c r="G282" s="5"/>
      <c r="K282" s="2"/>
      <c r="L282" s="2"/>
      <c r="M282" s="2"/>
      <c r="N282" s="2"/>
      <c r="O282" s="45"/>
      <c r="P282" s="37"/>
      <c r="Q282" s="37"/>
      <c r="R282" s="37"/>
      <c r="S282" s="37"/>
      <c r="T282" s="37"/>
      <c r="U282" s="37"/>
    </row>
    <row r="283" spans="6:21" x14ac:dyDescent="0.3">
      <c r="F283" s="11"/>
      <c r="G283" s="5"/>
      <c r="K283" s="2"/>
      <c r="L283" s="2"/>
      <c r="M283" s="2"/>
      <c r="N283" s="2"/>
      <c r="O283" s="45"/>
      <c r="P283" s="37"/>
      <c r="Q283" s="37"/>
      <c r="R283" s="37"/>
      <c r="S283" s="37"/>
      <c r="T283" s="37"/>
      <c r="U283" s="37"/>
    </row>
    <row r="284" spans="6:21" x14ac:dyDescent="0.3">
      <c r="F284" s="11"/>
      <c r="G284" s="5"/>
      <c r="K284" s="2"/>
      <c r="L284" s="2"/>
      <c r="M284" s="2"/>
      <c r="N284" s="2"/>
      <c r="O284" s="45"/>
      <c r="P284" s="37"/>
      <c r="Q284" s="37"/>
      <c r="R284" s="37"/>
      <c r="S284" s="37"/>
      <c r="T284" s="37"/>
      <c r="U284" s="37"/>
    </row>
    <row r="285" spans="6:21" x14ac:dyDescent="0.3">
      <c r="F285" s="11"/>
      <c r="G285" s="5"/>
      <c r="K285" s="2"/>
      <c r="L285" s="2"/>
      <c r="M285" s="2"/>
      <c r="N285" s="2"/>
      <c r="O285" s="45"/>
      <c r="P285" s="37"/>
      <c r="Q285" s="37"/>
      <c r="R285" s="37"/>
      <c r="S285" s="37"/>
      <c r="T285" s="37"/>
      <c r="U285" s="37"/>
    </row>
    <row r="286" spans="6:21" x14ac:dyDescent="0.3">
      <c r="F286" s="11"/>
      <c r="G286" s="5"/>
      <c r="K286" s="2"/>
      <c r="L286" s="2"/>
      <c r="M286" s="2"/>
      <c r="N286" s="2"/>
      <c r="O286" s="45"/>
      <c r="P286" s="37"/>
      <c r="Q286" s="37"/>
      <c r="R286" s="37"/>
      <c r="S286" s="37"/>
      <c r="T286" s="37"/>
      <c r="U286" s="37"/>
    </row>
    <row r="287" spans="6:21" x14ac:dyDescent="0.3">
      <c r="F287" s="11"/>
      <c r="G287" s="5"/>
      <c r="K287" s="2"/>
      <c r="L287" s="2"/>
      <c r="M287" s="2"/>
      <c r="N287" s="2"/>
      <c r="O287" s="45"/>
      <c r="P287" s="37"/>
      <c r="Q287" s="37"/>
      <c r="R287" s="37"/>
      <c r="S287" s="37"/>
      <c r="T287" s="37"/>
      <c r="U287" s="37"/>
    </row>
    <row r="288" spans="6:21" x14ac:dyDescent="0.3">
      <c r="F288" s="11"/>
      <c r="G288" s="5"/>
      <c r="K288" s="2"/>
      <c r="L288" s="2"/>
      <c r="M288" s="2"/>
      <c r="N288" s="2"/>
      <c r="O288" s="45"/>
      <c r="P288" s="37"/>
      <c r="Q288" s="37"/>
      <c r="R288" s="37"/>
      <c r="S288" s="37"/>
      <c r="T288" s="37"/>
      <c r="U288" s="37"/>
    </row>
    <row r="289" spans="6:21" x14ac:dyDescent="0.3">
      <c r="F289" s="11"/>
      <c r="G289" s="5"/>
      <c r="K289" s="2"/>
      <c r="L289" s="2"/>
      <c r="M289" s="2"/>
      <c r="N289" s="2"/>
      <c r="O289" s="45"/>
      <c r="P289" s="37"/>
      <c r="Q289" s="37"/>
      <c r="R289" s="37"/>
      <c r="S289" s="37"/>
      <c r="T289" s="37"/>
      <c r="U289" s="37"/>
    </row>
    <row r="290" spans="6:21" x14ac:dyDescent="0.3">
      <c r="F290" s="11"/>
      <c r="G290" s="5"/>
      <c r="K290" s="2"/>
      <c r="L290" s="2"/>
      <c r="M290" s="2"/>
      <c r="N290" s="2"/>
      <c r="O290" s="45"/>
      <c r="P290" s="37"/>
      <c r="Q290" s="37"/>
      <c r="R290" s="37"/>
      <c r="S290" s="37"/>
      <c r="T290" s="37"/>
      <c r="U290" s="37"/>
    </row>
    <row r="291" spans="6:21" x14ac:dyDescent="0.3">
      <c r="F291" s="11"/>
      <c r="G291" s="5"/>
      <c r="K291" s="2"/>
      <c r="L291" s="2"/>
      <c r="M291" s="2"/>
      <c r="N291" s="2"/>
      <c r="O291" s="45"/>
      <c r="P291" s="37"/>
      <c r="Q291" s="37"/>
      <c r="R291" s="37"/>
      <c r="S291" s="37"/>
      <c r="T291" s="37"/>
      <c r="U291" s="37"/>
    </row>
    <row r="292" spans="6:21" x14ac:dyDescent="0.3">
      <c r="F292" s="11"/>
      <c r="G292" s="5"/>
      <c r="K292" s="2"/>
      <c r="L292" s="2"/>
      <c r="M292" s="2"/>
      <c r="N292" s="2"/>
      <c r="O292" s="45"/>
      <c r="P292" s="37"/>
      <c r="Q292" s="37"/>
      <c r="R292" s="37"/>
      <c r="S292" s="37"/>
      <c r="T292" s="37"/>
      <c r="U292" s="37"/>
    </row>
    <row r="293" spans="6:21" x14ac:dyDescent="0.3">
      <c r="F293" s="11"/>
      <c r="G293" s="5"/>
      <c r="K293" s="2"/>
      <c r="L293" s="2"/>
      <c r="M293" s="2"/>
      <c r="N293" s="2"/>
      <c r="O293" s="45"/>
      <c r="P293" s="37"/>
      <c r="Q293" s="37"/>
      <c r="R293" s="37"/>
      <c r="S293" s="37"/>
      <c r="T293" s="37"/>
      <c r="U293" s="37"/>
    </row>
    <row r="294" spans="6:21" x14ac:dyDescent="0.3">
      <c r="F294" s="11"/>
      <c r="G294" s="5"/>
      <c r="K294" s="2"/>
      <c r="L294" s="2"/>
      <c r="M294" s="2"/>
      <c r="N294" s="2"/>
      <c r="O294" s="45"/>
      <c r="P294" s="37"/>
      <c r="Q294" s="37"/>
      <c r="R294" s="37"/>
      <c r="S294" s="37"/>
      <c r="T294" s="37"/>
      <c r="U294" s="37"/>
    </row>
    <row r="295" spans="6:21" x14ac:dyDescent="0.3">
      <c r="F295" s="11"/>
      <c r="G295" s="5"/>
      <c r="K295" s="2"/>
      <c r="L295" s="2"/>
      <c r="M295" s="2"/>
      <c r="N295" s="2"/>
      <c r="O295" s="45"/>
      <c r="P295" s="37"/>
      <c r="Q295" s="37"/>
      <c r="R295" s="37"/>
      <c r="S295" s="37"/>
      <c r="T295" s="37"/>
      <c r="U295" s="37"/>
    </row>
    <row r="296" spans="6:21" x14ac:dyDescent="0.3">
      <c r="F296" s="11"/>
      <c r="G296" s="5"/>
      <c r="K296" s="2"/>
      <c r="L296" s="2"/>
      <c r="M296" s="2"/>
      <c r="N296" s="2"/>
      <c r="O296" s="45"/>
      <c r="P296" s="37"/>
      <c r="Q296" s="37"/>
      <c r="R296" s="37"/>
      <c r="S296" s="37"/>
      <c r="T296" s="37"/>
      <c r="U296" s="37"/>
    </row>
    <row r="297" spans="6:21" x14ac:dyDescent="0.3">
      <c r="F297" s="11"/>
      <c r="G297" s="5"/>
      <c r="K297" s="2"/>
      <c r="L297" s="2"/>
      <c r="M297" s="2"/>
      <c r="N297" s="2"/>
      <c r="O297" s="45"/>
      <c r="P297" s="37"/>
      <c r="Q297" s="37"/>
      <c r="R297" s="37"/>
      <c r="S297" s="37"/>
      <c r="T297" s="37"/>
      <c r="U297" s="37"/>
    </row>
    <row r="298" spans="6:21" x14ac:dyDescent="0.3">
      <c r="F298" s="11"/>
      <c r="G298" s="5"/>
      <c r="K298" s="2"/>
      <c r="L298" s="2"/>
      <c r="M298" s="2"/>
      <c r="N298" s="2"/>
      <c r="O298" s="45"/>
      <c r="P298" s="37"/>
      <c r="Q298" s="37"/>
      <c r="R298" s="37"/>
      <c r="S298" s="37"/>
      <c r="T298" s="37"/>
      <c r="U298" s="37"/>
    </row>
    <row r="299" spans="6:21" x14ac:dyDescent="0.3">
      <c r="F299" s="11"/>
      <c r="G299" s="5"/>
      <c r="K299" s="2"/>
      <c r="L299" s="2"/>
      <c r="M299" s="2"/>
      <c r="N299" s="2"/>
      <c r="O299" s="45"/>
      <c r="P299" s="37"/>
      <c r="Q299" s="37"/>
      <c r="R299" s="37"/>
      <c r="S299" s="37"/>
      <c r="T299" s="37"/>
      <c r="U299" s="37"/>
    </row>
    <row r="300" spans="6:21" x14ac:dyDescent="0.3">
      <c r="F300" s="11"/>
      <c r="G300" s="5"/>
      <c r="K300" s="2"/>
      <c r="L300" s="2"/>
      <c r="M300" s="2"/>
      <c r="N300" s="2"/>
      <c r="O300" s="45"/>
      <c r="P300" s="37"/>
      <c r="Q300" s="37"/>
      <c r="R300" s="37"/>
      <c r="S300" s="37"/>
      <c r="T300" s="37"/>
      <c r="U300" s="37"/>
    </row>
    <row r="301" spans="6:21" x14ac:dyDescent="0.3">
      <c r="F301" s="11"/>
      <c r="G301" s="5"/>
      <c r="K301" s="2"/>
      <c r="L301" s="2"/>
      <c r="M301" s="2"/>
      <c r="N301" s="2"/>
      <c r="O301" s="45"/>
      <c r="P301" s="37"/>
      <c r="Q301" s="37"/>
      <c r="R301" s="37"/>
      <c r="S301" s="37"/>
      <c r="T301" s="37"/>
      <c r="U301" s="37"/>
    </row>
    <row r="302" spans="6:21" x14ac:dyDescent="0.3">
      <c r="F302" s="11"/>
      <c r="G302" s="5"/>
      <c r="K302" s="2"/>
      <c r="L302" s="2"/>
      <c r="M302" s="2"/>
      <c r="N302" s="2"/>
      <c r="O302" s="45"/>
      <c r="P302" s="37"/>
      <c r="Q302" s="37"/>
      <c r="R302" s="37"/>
      <c r="S302" s="37"/>
      <c r="T302" s="37"/>
      <c r="U302" s="37"/>
    </row>
    <row r="303" spans="6:21" x14ac:dyDescent="0.3">
      <c r="F303" s="11"/>
      <c r="G303" s="5"/>
      <c r="K303" s="2"/>
      <c r="L303" s="2"/>
      <c r="M303" s="2"/>
      <c r="N303" s="2"/>
      <c r="O303" s="45"/>
      <c r="P303" s="37"/>
      <c r="Q303" s="37"/>
      <c r="R303" s="37"/>
      <c r="S303" s="37"/>
      <c r="T303" s="37"/>
      <c r="U303" s="37"/>
    </row>
    <row r="304" spans="6:21" x14ac:dyDescent="0.3">
      <c r="F304" s="11"/>
      <c r="G304" s="5"/>
      <c r="K304" s="2"/>
      <c r="L304" s="2"/>
      <c r="M304" s="2"/>
      <c r="N304" s="2"/>
      <c r="O304" s="45"/>
      <c r="P304" s="37"/>
      <c r="Q304" s="37"/>
      <c r="R304" s="37"/>
      <c r="S304" s="37"/>
      <c r="T304" s="37"/>
      <c r="U304" s="37"/>
    </row>
    <row r="305" spans="6:21" x14ac:dyDescent="0.3">
      <c r="F305" s="11"/>
      <c r="G305" s="5"/>
      <c r="K305" s="2"/>
      <c r="L305" s="2"/>
      <c r="M305" s="2"/>
      <c r="N305" s="2"/>
      <c r="O305" s="45"/>
      <c r="P305" s="37"/>
      <c r="Q305" s="37"/>
      <c r="R305" s="37"/>
      <c r="S305" s="37"/>
      <c r="T305" s="37"/>
      <c r="U305" s="37"/>
    </row>
    <row r="306" spans="6:21" x14ac:dyDescent="0.3">
      <c r="F306" s="11"/>
      <c r="G306" s="5"/>
      <c r="K306" s="2"/>
      <c r="L306" s="2"/>
      <c r="M306" s="2"/>
      <c r="N306" s="2"/>
      <c r="O306" s="45"/>
      <c r="P306" s="37"/>
      <c r="Q306" s="37"/>
      <c r="R306" s="37"/>
      <c r="S306" s="37"/>
      <c r="T306" s="37"/>
      <c r="U306" s="37"/>
    </row>
    <row r="307" spans="6:21" x14ac:dyDescent="0.3">
      <c r="F307" s="11"/>
      <c r="G307" s="5"/>
      <c r="K307" s="2"/>
      <c r="L307" s="2"/>
      <c r="M307" s="2"/>
      <c r="N307" s="2"/>
      <c r="O307" s="45"/>
      <c r="P307" s="37"/>
      <c r="Q307" s="37"/>
      <c r="R307" s="37"/>
      <c r="S307" s="37"/>
      <c r="T307" s="37"/>
      <c r="U307" s="37"/>
    </row>
    <row r="308" spans="6:21" x14ac:dyDescent="0.3">
      <c r="F308" s="11"/>
      <c r="G308" s="5"/>
      <c r="K308" s="2"/>
      <c r="L308" s="2"/>
      <c r="M308" s="2"/>
      <c r="N308" s="2"/>
      <c r="O308" s="45"/>
      <c r="P308" s="37"/>
      <c r="Q308" s="37"/>
      <c r="R308" s="37"/>
      <c r="S308" s="37"/>
      <c r="T308" s="37"/>
      <c r="U308" s="37"/>
    </row>
    <row r="309" spans="6:21" x14ac:dyDescent="0.3">
      <c r="F309" s="11"/>
      <c r="G309" s="5"/>
      <c r="K309" s="2"/>
      <c r="L309" s="2"/>
      <c r="M309" s="2"/>
      <c r="N309" s="2"/>
      <c r="O309" s="45"/>
      <c r="P309" s="37"/>
      <c r="Q309" s="37"/>
      <c r="R309" s="37"/>
      <c r="S309" s="37"/>
      <c r="T309" s="37"/>
      <c r="U309" s="37"/>
    </row>
    <row r="310" spans="6:21" x14ac:dyDescent="0.3">
      <c r="F310" s="11"/>
      <c r="G310" s="5"/>
      <c r="K310" s="2"/>
      <c r="L310" s="2"/>
      <c r="M310" s="2"/>
      <c r="N310" s="2"/>
      <c r="O310" s="45"/>
      <c r="P310" s="37"/>
      <c r="Q310" s="37"/>
      <c r="R310" s="37"/>
      <c r="S310" s="37"/>
      <c r="T310" s="37"/>
      <c r="U310" s="37"/>
    </row>
    <row r="311" spans="6:21" x14ac:dyDescent="0.3">
      <c r="F311" s="11"/>
      <c r="G311" s="5"/>
      <c r="K311" s="2"/>
      <c r="L311" s="2"/>
      <c r="M311" s="2"/>
      <c r="N311" s="2"/>
      <c r="O311" s="45"/>
      <c r="P311" s="37"/>
      <c r="Q311" s="37"/>
      <c r="R311" s="37"/>
      <c r="S311" s="37"/>
      <c r="T311" s="37"/>
      <c r="U311" s="37"/>
    </row>
    <row r="312" spans="6:21" x14ac:dyDescent="0.3">
      <c r="F312" s="11"/>
      <c r="G312" s="5"/>
      <c r="K312" s="2"/>
      <c r="L312" s="2"/>
      <c r="M312" s="2"/>
      <c r="N312" s="2"/>
      <c r="O312" s="45"/>
      <c r="P312" s="37"/>
      <c r="Q312" s="37"/>
      <c r="R312" s="37"/>
      <c r="S312" s="37"/>
      <c r="T312" s="37"/>
      <c r="U312" s="37"/>
    </row>
    <row r="313" spans="6:21" x14ac:dyDescent="0.3">
      <c r="F313" s="11"/>
      <c r="G313" s="5"/>
      <c r="K313" s="2"/>
      <c r="L313" s="2"/>
      <c r="M313" s="2"/>
      <c r="N313" s="2"/>
      <c r="O313" s="45"/>
      <c r="P313" s="37"/>
      <c r="Q313" s="37"/>
      <c r="R313" s="37"/>
      <c r="S313" s="37"/>
      <c r="T313" s="37"/>
      <c r="U313" s="37"/>
    </row>
    <row r="314" spans="6:21" x14ac:dyDescent="0.3">
      <c r="F314" s="11"/>
      <c r="G314" s="5"/>
      <c r="K314" s="2"/>
      <c r="L314" s="2"/>
      <c r="M314" s="2"/>
      <c r="N314" s="2"/>
      <c r="O314" s="45"/>
      <c r="P314" s="37"/>
      <c r="Q314" s="37"/>
      <c r="R314" s="37"/>
      <c r="S314" s="37"/>
      <c r="T314" s="37"/>
      <c r="U314" s="37"/>
    </row>
    <row r="315" spans="6:21" x14ac:dyDescent="0.3">
      <c r="F315" s="11"/>
      <c r="G315" s="5"/>
      <c r="K315" s="2"/>
      <c r="L315" s="2"/>
      <c r="M315" s="2"/>
      <c r="N315" s="2"/>
      <c r="O315" s="45"/>
      <c r="P315" s="37"/>
      <c r="Q315" s="37"/>
      <c r="R315" s="37"/>
      <c r="S315" s="37"/>
      <c r="T315" s="37"/>
      <c r="U315" s="37"/>
    </row>
    <row r="316" spans="6:21" x14ac:dyDescent="0.3">
      <c r="F316" s="11"/>
      <c r="G316" s="5"/>
      <c r="K316" s="2"/>
      <c r="L316" s="2"/>
      <c r="M316" s="2"/>
      <c r="N316" s="2"/>
      <c r="O316" s="45"/>
      <c r="P316" s="37"/>
      <c r="Q316" s="37"/>
      <c r="R316" s="37"/>
      <c r="S316" s="37"/>
      <c r="T316" s="37"/>
      <c r="U316" s="37"/>
    </row>
    <row r="317" spans="6:21" x14ac:dyDescent="0.3">
      <c r="F317" s="11"/>
      <c r="G317" s="5"/>
      <c r="K317" s="2"/>
      <c r="L317" s="2"/>
      <c r="M317" s="2"/>
      <c r="N317" s="2"/>
      <c r="O317" s="45"/>
      <c r="P317" s="37"/>
      <c r="Q317" s="37"/>
      <c r="R317" s="37"/>
      <c r="S317" s="37"/>
      <c r="T317" s="37"/>
      <c r="U317" s="37"/>
    </row>
    <row r="318" spans="6:21" x14ac:dyDescent="0.3">
      <c r="F318" s="11"/>
      <c r="G318" s="5"/>
      <c r="K318" s="2"/>
      <c r="L318" s="2"/>
      <c r="M318" s="2"/>
      <c r="N318" s="2"/>
      <c r="O318" s="45"/>
      <c r="P318" s="37"/>
      <c r="Q318" s="37"/>
      <c r="R318" s="37"/>
      <c r="S318" s="37"/>
      <c r="T318" s="37"/>
      <c r="U318" s="37"/>
    </row>
    <row r="319" spans="6:21" x14ac:dyDescent="0.3">
      <c r="F319" s="11"/>
      <c r="G319" s="5"/>
      <c r="K319" s="2"/>
      <c r="L319" s="2"/>
      <c r="M319" s="2"/>
      <c r="N319" s="2"/>
      <c r="O319" s="45"/>
      <c r="P319" s="37"/>
      <c r="Q319" s="37"/>
      <c r="R319" s="37"/>
      <c r="S319" s="37"/>
      <c r="T319" s="37"/>
      <c r="U319" s="37"/>
    </row>
    <row r="320" spans="6:21" x14ac:dyDescent="0.3">
      <c r="F320" s="11"/>
      <c r="G320" s="5"/>
      <c r="K320" s="2"/>
      <c r="L320" s="2"/>
      <c r="M320" s="2"/>
      <c r="N320" s="2"/>
      <c r="O320" s="45"/>
      <c r="P320" s="37"/>
      <c r="Q320" s="37"/>
      <c r="R320" s="37"/>
      <c r="S320" s="37"/>
      <c r="T320" s="37"/>
      <c r="U320" s="37"/>
    </row>
    <row r="321" spans="6:21" x14ac:dyDescent="0.3">
      <c r="F321" s="11"/>
      <c r="G321" s="5"/>
      <c r="K321" s="2"/>
      <c r="L321" s="2"/>
      <c r="M321" s="2"/>
      <c r="N321" s="2"/>
      <c r="O321" s="45"/>
      <c r="P321" s="37"/>
      <c r="Q321" s="37"/>
      <c r="R321" s="37"/>
      <c r="S321" s="37"/>
      <c r="T321" s="37"/>
      <c r="U321" s="37"/>
    </row>
    <row r="322" spans="6:21" x14ac:dyDescent="0.3">
      <c r="F322" s="11"/>
      <c r="G322" s="5"/>
      <c r="K322" s="2"/>
      <c r="L322" s="2"/>
      <c r="M322" s="2"/>
      <c r="N322" s="2"/>
      <c r="O322" s="45"/>
      <c r="P322" s="37"/>
      <c r="Q322" s="37"/>
      <c r="R322" s="37"/>
      <c r="S322" s="37"/>
      <c r="T322" s="37"/>
      <c r="U322" s="37"/>
    </row>
    <row r="323" spans="6:21" x14ac:dyDescent="0.3">
      <c r="F323" s="11"/>
      <c r="G323" s="5"/>
      <c r="K323" s="2"/>
      <c r="L323" s="2"/>
      <c r="M323" s="2"/>
      <c r="N323" s="2"/>
      <c r="O323" s="45"/>
      <c r="P323" s="37"/>
      <c r="Q323" s="37"/>
      <c r="R323" s="37"/>
      <c r="S323" s="37"/>
      <c r="T323" s="37"/>
      <c r="U323" s="37"/>
    </row>
    <row r="324" spans="6:21" x14ac:dyDescent="0.3">
      <c r="F324" s="11"/>
      <c r="G324" s="5"/>
      <c r="K324" s="2"/>
      <c r="L324" s="2"/>
      <c r="M324" s="2"/>
      <c r="N324" s="2"/>
      <c r="O324" s="45"/>
      <c r="P324" s="37"/>
      <c r="Q324" s="37"/>
      <c r="R324" s="37"/>
      <c r="S324" s="37"/>
      <c r="T324" s="37"/>
      <c r="U324" s="37"/>
    </row>
    <row r="325" spans="6:21" x14ac:dyDescent="0.3">
      <c r="F325" s="11"/>
      <c r="G325" s="5"/>
      <c r="K325" s="2"/>
      <c r="L325" s="2"/>
      <c r="M325" s="2"/>
      <c r="N325" s="2"/>
      <c r="O325" s="45"/>
      <c r="P325" s="37"/>
      <c r="Q325" s="37"/>
      <c r="R325" s="37"/>
      <c r="S325" s="37"/>
      <c r="T325" s="37"/>
      <c r="U325" s="37"/>
    </row>
    <row r="326" spans="6:21" x14ac:dyDescent="0.3">
      <c r="F326" s="11"/>
      <c r="G326" s="5"/>
      <c r="K326" s="2"/>
      <c r="L326" s="2"/>
      <c r="M326" s="2"/>
      <c r="N326" s="2"/>
      <c r="O326" s="45"/>
      <c r="P326" s="37"/>
      <c r="Q326" s="37"/>
      <c r="R326" s="37"/>
      <c r="S326" s="37"/>
      <c r="T326" s="37"/>
      <c r="U326" s="37"/>
    </row>
    <row r="327" spans="6:21" x14ac:dyDescent="0.3">
      <c r="F327" s="11"/>
      <c r="G327" s="5"/>
      <c r="K327" s="2"/>
      <c r="L327" s="2"/>
      <c r="M327" s="2"/>
      <c r="N327" s="2"/>
      <c r="O327" s="45"/>
      <c r="P327" s="37"/>
      <c r="Q327" s="37"/>
      <c r="R327" s="37"/>
      <c r="S327" s="37"/>
      <c r="T327" s="37"/>
      <c r="U327" s="37"/>
    </row>
    <row r="328" spans="6:21" x14ac:dyDescent="0.3">
      <c r="F328" s="11"/>
      <c r="G328" s="5"/>
      <c r="K328" s="2"/>
      <c r="L328" s="2"/>
      <c r="M328" s="2"/>
      <c r="N328" s="2"/>
      <c r="O328" s="45"/>
      <c r="P328" s="37"/>
      <c r="Q328" s="37"/>
      <c r="R328" s="37"/>
      <c r="S328" s="37"/>
      <c r="T328" s="37"/>
      <c r="U328" s="37"/>
    </row>
    <row r="329" spans="6:21" x14ac:dyDescent="0.3">
      <c r="F329" s="11"/>
      <c r="G329" s="5"/>
      <c r="K329" s="2"/>
      <c r="L329" s="2"/>
      <c r="M329" s="2"/>
      <c r="N329" s="2"/>
      <c r="O329" s="45"/>
      <c r="P329" s="37"/>
      <c r="Q329" s="37"/>
      <c r="R329" s="37"/>
      <c r="S329" s="37"/>
      <c r="T329" s="37"/>
      <c r="U329" s="37"/>
    </row>
    <row r="330" spans="6:21" x14ac:dyDescent="0.3">
      <c r="F330" s="11"/>
      <c r="G330" s="5"/>
      <c r="K330" s="2"/>
      <c r="L330" s="2"/>
      <c r="M330" s="2"/>
      <c r="N330" s="2"/>
      <c r="O330" s="45"/>
      <c r="P330" s="37"/>
      <c r="Q330" s="37"/>
      <c r="R330" s="37"/>
      <c r="S330" s="37"/>
      <c r="T330" s="37"/>
      <c r="U330" s="37"/>
    </row>
    <row r="331" spans="6:21" x14ac:dyDescent="0.3">
      <c r="F331" s="11"/>
      <c r="G331" s="5"/>
      <c r="K331" s="2"/>
      <c r="L331" s="2"/>
      <c r="M331" s="2"/>
      <c r="N331" s="2"/>
      <c r="O331" s="45"/>
      <c r="P331" s="37"/>
      <c r="Q331" s="37"/>
      <c r="R331" s="37"/>
      <c r="S331" s="37"/>
      <c r="T331" s="37"/>
      <c r="U331" s="37"/>
    </row>
    <row r="332" spans="6:21" x14ac:dyDescent="0.3">
      <c r="F332" s="11"/>
      <c r="G332" s="5"/>
      <c r="K332" s="2"/>
      <c r="L332" s="2"/>
      <c r="M332" s="2"/>
      <c r="N332" s="2"/>
      <c r="O332" s="45"/>
      <c r="P332" s="37"/>
      <c r="Q332" s="37"/>
      <c r="R332" s="37"/>
      <c r="S332" s="37"/>
      <c r="T332" s="37"/>
      <c r="U332" s="37"/>
    </row>
    <row r="333" spans="6:21" x14ac:dyDescent="0.3">
      <c r="F333" s="11"/>
      <c r="G333" s="5"/>
      <c r="K333" s="2"/>
      <c r="L333" s="2"/>
      <c r="M333" s="2"/>
      <c r="N333" s="2"/>
      <c r="O333" s="45"/>
      <c r="P333" s="37"/>
      <c r="Q333" s="37"/>
      <c r="R333" s="37"/>
      <c r="S333" s="37"/>
      <c r="T333" s="37"/>
      <c r="U333" s="37"/>
    </row>
    <row r="334" spans="6:21" x14ac:dyDescent="0.3">
      <c r="F334" s="11"/>
      <c r="G334" s="5"/>
      <c r="K334" s="2"/>
      <c r="L334" s="2"/>
      <c r="M334" s="2"/>
      <c r="N334" s="2"/>
      <c r="O334" s="45"/>
      <c r="P334" s="37"/>
      <c r="Q334" s="37"/>
      <c r="R334" s="37"/>
      <c r="S334" s="37"/>
      <c r="T334" s="37"/>
      <c r="U334" s="37"/>
    </row>
    <row r="335" spans="6:21" x14ac:dyDescent="0.3">
      <c r="F335" s="11"/>
      <c r="G335" s="5"/>
      <c r="K335" s="2"/>
      <c r="L335" s="2"/>
      <c r="M335" s="2"/>
      <c r="N335" s="2"/>
      <c r="O335" s="45"/>
      <c r="P335" s="37"/>
      <c r="Q335" s="37"/>
      <c r="R335" s="37"/>
      <c r="S335" s="37"/>
      <c r="T335" s="37"/>
      <c r="U335" s="37"/>
    </row>
    <row r="336" spans="6:21" x14ac:dyDescent="0.3">
      <c r="F336" s="11"/>
      <c r="G336" s="5"/>
      <c r="K336" s="2"/>
      <c r="L336" s="2"/>
      <c r="M336" s="2"/>
      <c r="N336" s="2"/>
      <c r="O336" s="45"/>
      <c r="P336" s="37"/>
      <c r="Q336" s="37"/>
      <c r="R336" s="37"/>
      <c r="S336" s="37"/>
      <c r="T336" s="37"/>
      <c r="U336" s="37"/>
    </row>
    <row r="337" spans="6:21" x14ac:dyDescent="0.3">
      <c r="F337" s="11"/>
      <c r="G337" s="5"/>
      <c r="K337" s="2"/>
      <c r="L337" s="2"/>
      <c r="M337" s="2"/>
      <c r="N337" s="2"/>
      <c r="O337" s="45"/>
      <c r="P337" s="37"/>
      <c r="Q337" s="37"/>
      <c r="R337" s="37"/>
      <c r="S337" s="37"/>
      <c r="T337" s="37"/>
      <c r="U337" s="37"/>
    </row>
    <row r="338" spans="6:21" x14ac:dyDescent="0.3">
      <c r="F338" s="11"/>
      <c r="G338" s="5"/>
      <c r="K338" s="2"/>
      <c r="L338" s="2"/>
      <c r="M338" s="2"/>
      <c r="N338" s="2"/>
      <c r="O338" s="45"/>
      <c r="P338" s="37"/>
      <c r="Q338" s="37"/>
      <c r="R338" s="37"/>
      <c r="S338" s="37"/>
      <c r="T338" s="37"/>
      <c r="U338" s="37"/>
    </row>
    <row r="339" spans="6:21" x14ac:dyDescent="0.3">
      <c r="F339" s="11"/>
      <c r="G339" s="5"/>
      <c r="K339" s="2"/>
      <c r="L339" s="2"/>
      <c r="M339" s="2"/>
      <c r="N339" s="2"/>
      <c r="O339" s="45"/>
      <c r="P339" s="37"/>
      <c r="Q339" s="37"/>
      <c r="R339" s="37"/>
      <c r="S339" s="37"/>
      <c r="T339" s="37"/>
      <c r="U339" s="37"/>
    </row>
    <row r="340" spans="6:21" x14ac:dyDescent="0.3">
      <c r="F340" s="11"/>
      <c r="G340" s="5"/>
      <c r="K340" s="2"/>
      <c r="L340" s="2"/>
      <c r="M340" s="2"/>
      <c r="N340" s="2"/>
      <c r="O340" s="45"/>
      <c r="P340" s="37"/>
      <c r="Q340" s="37"/>
      <c r="R340" s="37"/>
      <c r="S340" s="37"/>
      <c r="T340" s="37"/>
      <c r="U340" s="37"/>
    </row>
    <row r="341" spans="6:21" x14ac:dyDescent="0.3">
      <c r="F341" s="11"/>
      <c r="G341" s="5"/>
      <c r="K341" s="2"/>
      <c r="L341" s="2"/>
      <c r="M341" s="2"/>
      <c r="N341" s="2"/>
      <c r="O341" s="45"/>
      <c r="P341" s="37"/>
      <c r="Q341" s="37"/>
      <c r="R341" s="37"/>
      <c r="S341" s="37"/>
      <c r="T341" s="37"/>
      <c r="U341" s="37"/>
    </row>
    <row r="342" spans="6:21" x14ac:dyDescent="0.3">
      <c r="F342" s="11"/>
      <c r="G342" s="5"/>
      <c r="K342" s="2"/>
      <c r="L342" s="2"/>
      <c r="M342" s="2"/>
      <c r="N342" s="2"/>
      <c r="O342" s="45"/>
      <c r="P342" s="37"/>
      <c r="Q342" s="37"/>
      <c r="R342" s="37"/>
      <c r="S342" s="37"/>
      <c r="T342" s="37"/>
      <c r="U342" s="37"/>
    </row>
    <row r="343" spans="6:21" x14ac:dyDescent="0.3">
      <c r="F343" s="11"/>
      <c r="G343" s="5"/>
      <c r="K343" s="2"/>
      <c r="L343" s="2"/>
      <c r="M343" s="2"/>
      <c r="N343" s="2"/>
      <c r="O343" s="45"/>
      <c r="P343" s="37"/>
      <c r="Q343" s="37"/>
      <c r="R343" s="37"/>
      <c r="S343" s="37"/>
      <c r="T343" s="37"/>
      <c r="U343" s="37"/>
    </row>
    <row r="344" spans="6:21" x14ac:dyDescent="0.3">
      <c r="F344" s="11"/>
      <c r="G344" s="5"/>
      <c r="K344" s="2"/>
      <c r="L344" s="2"/>
      <c r="M344" s="2"/>
      <c r="N344" s="2"/>
      <c r="O344" s="45"/>
      <c r="P344" s="37"/>
      <c r="Q344" s="37"/>
      <c r="R344" s="37"/>
      <c r="S344" s="37"/>
      <c r="T344" s="37"/>
      <c r="U344" s="37"/>
    </row>
    <row r="345" spans="6:21" x14ac:dyDescent="0.3">
      <c r="F345" s="11"/>
      <c r="G345" s="5"/>
      <c r="K345" s="2"/>
      <c r="L345" s="2"/>
      <c r="M345" s="2"/>
      <c r="N345" s="2"/>
      <c r="O345" s="45"/>
      <c r="P345" s="37"/>
      <c r="Q345" s="37"/>
      <c r="R345" s="37"/>
      <c r="S345" s="37"/>
      <c r="T345" s="37"/>
      <c r="U345" s="37"/>
    </row>
    <row r="346" spans="6:21" x14ac:dyDescent="0.3">
      <c r="F346" s="11"/>
      <c r="G346" s="5"/>
      <c r="K346" s="2"/>
      <c r="L346" s="2"/>
      <c r="M346" s="2"/>
      <c r="N346" s="2"/>
      <c r="O346" s="45"/>
      <c r="P346" s="37"/>
      <c r="Q346" s="37"/>
      <c r="R346" s="37"/>
      <c r="S346" s="37"/>
      <c r="T346" s="37"/>
      <c r="U346" s="37"/>
    </row>
    <row r="347" spans="6:21" x14ac:dyDescent="0.3">
      <c r="F347" s="11"/>
      <c r="G347" s="5"/>
      <c r="K347" s="2"/>
      <c r="L347" s="2"/>
      <c r="M347" s="2"/>
      <c r="N347" s="2"/>
      <c r="O347" s="45"/>
      <c r="P347" s="37"/>
      <c r="Q347" s="37"/>
      <c r="R347" s="37"/>
      <c r="S347" s="37"/>
      <c r="T347" s="37"/>
      <c r="U347" s="37"/>
    </row>
    <row r="348" spans="6:21" x14ac:dyDescent="0.3">
      <c r="F348" s="11"/>
      <c r="G348" s="5"/>
      <c r="K348" s="2"/>
      <c r="L348" s="2"/>
      <c r="M348" s="2"/>
      <c r="N348" s="2"/>
      <c r="O348" s="45"/>
      <c r="P348" s="37"/>
      <c r="Q348" s="37"/>
      <c r="R348" s="37"/>
      <c r="S348" s="37"/>
      <c r="T348" s="37"/>
      <c r="U348" s="37"/>
    </row>
    <row r="349" spans="6:21" x14ac:dyDescent="0.3">
      <c r="F349" s="11"/>
      <c r="G349" s="5"/>
      <c r="K349" s="2"/>
      <c r="L349" s="2"/>
      <c r="M349" s="2"/>
      <c r="N349" s="2"/>
      <c r="O349" s="45"/>
      <c r="P349" s="37"/>
      <c r="Q349" s="37"/>
      <c r="R349" s="37"/>
      <c r="S349" s="37"/>
      <c r="T349" s="37"/>
      <c r="U349" s="37"/>
    </row>
    <row r="350" spans="6:21" x14ac:dyDescent="0.3">
      <c r="F350" s="11"/>
      <c r="G350" s="5"/>
      <c r="K350" s="2"/>
      <c r="L350" s="2"/>
      <c r="M350" s="2"/>
      <c r="N350" s="2"/>
      <c r="O350" s="45"/>
      <c r="P350" s="37"/>
      <c r="Q350" s="37"/>
      <c r="R350" s="37"/>
      <c r="S350" s="37"/>
      <c r="T350" s="37"/>
      <c r="U350" s="37"/>
    </row>
    <row r="351" spans="6:21" x14ac:dyDescent="0.3">
      <c r="F351" s="11"/>
      <c r="G351" s="5"/>
      <c r="K351" s="2"/>
      <c r="L351" s="2"/>
      <c r="M351" s="2"/>
      <c r="N351" s="2"/>
      <c r="O351" s="45"/>
      <c r="P351" s="37"/>
      <c r="Q351" s="37"/>
      <c r="R351" s="37"/>
      <c r="S351" s="37"/>
      <c r="T351" s="37"/>
      <c r="U351" s="37"/>
    </row>
    <row r="352" spans="6:21" x14ac:dyDescent="0.3">
      <c r="F352" s="11"/>
      <c r="G352" s="5"/>
      <c r="K352" s="2"/>
      <c r="L352" s="2"/>
      <c r="M352" s="2"/>
      <c r="N352" s="2"/>
      <c r="O352" s="45"/>
      <c r="P352" s="37"/>
      <c r="Q352" s="37"/>
      <c r="R352" s="37"/>
      <c r="S352" s="37"/>
      <c r="T352" s="37"/>
      <c r="U352" s="37"/>
    </row>
    <row r="353" spans="6:21" x14ac:dyDescent="0.3">
      <c r="F353" s="11"/>
      <c r="G353" s="5"/>
      <c r="K353" s="2"/>
      <c r="L353" s="2"/>
      <c r="M353" s="2"/>
      <c r="N353" s="2"/>
      <c r="O353" s="45"/>
      <c r="P353" s="37"/>
      <c r="Q353" s="37"/>
      <c r="R353" s="37"/>
      <c r="S353" s="37"/>
      <c r="T353" s="37"/>
      <c r="U353" s="37"/>
    </row>
    <row r="354" spans="6:21" x14ac:dyDescent="0.3">
      <c r="F354" s="11"/>
      <c r="G354" s="5"/>
      <c r="K354" s="2"/>
      <c r="L354" s="2"/>
      <c r="M354" s="2"/>
      <c r="N354" s="2"/>
      <c r="O354" s="45"/>
      <c r="P354" s="37"/>
      <c r="Q354" s="37"/>
      <c r="R354" s="37"/>
      <c r="S354" s="37"/>
      <c r="T354" s="37"/>
      <c r="U354" s="37"/>
    </row>
    <row r="355" spans="6:21" x14ac:dyDescent="0.3">
      <c r="F355" s="11"/>
      <c r="G355" s="5"/>
      <c r="K355" s="2"/>
      <c r="L355" s="2"/>
      <c r="M355" s="2"/>
      <c r="N355" s="2"/>
      <c r="O355" s="45"/>
      <c r="P355" s="37"/>
      <c r="Q355" s="37"/>
      <c r="R355" s="37"/>
      <c r="S355" s="37"/>
      <c r="T355" s="37"/>
      <c r="U355" s="37"/>
    </row>
    <row r="356" spans="6:21" x14ac:dyDescent="0.3">
      <c r="F356" s="11"/>
      <c r="G356" s="5"/>
      <c r="K356" s="2"/>
      <c r="L356" s="2"/>
      <c r="M356" s="2"/>
      <c r="N356" s="2"/>
      <c r="O356" s="45"/>
      <c r="P356" s="37"/>
      <c r="Q356" s="37"/>
      <c r="R356" s="37"/>
      <c r="S356" s="37"/>
      <c r="T356" s="37"/>
      <c r="U356" s="37"/>
    </row>
    <row r="357" spans="6:21" x14ac:dyDescent="0.3">
      <c r="F357" s="11"/>
      <c r="G357" s="5"/>
      <c r="K357" s="2"/>
      <c r="L357" s="2"/>
      <c r="M357" s="2"/>
      <c r="N357" s="2"/>
      <c r="O357" s="45"/>
      <c r="P357" s="37"/>
      <c r="Q357" s="37"/>
      <c r="R357" s="37"/>
      <c r="S357" s="37"/>
      <c r="T357" s="37"/>
      <c r="U357" s="37"/>
    </row>
    <row r="358" spans="6:21" x14ac:dyDescent="0.3">
      <c r="F358" s="11"/>
      <c r="G358" s="5"/>
      <c r="K358" s="2"/>
      <c r="L358" s="2"/>
      <c r="M358" s="2"/>
      <c r="N358" s="2"/>
      <c r="O358" s="45"/>
      <c r="P358" s="37"/>
      <c r="Q358" s="37"/>
      <c r="R358" s="37"/>
      <c r="S358" s="37"/>
      <c r="T358" s="37"/>
      <c r="U358" s="37"/>
    </row>
    <row r="359" spans="6:21" x14ac:dyDescent="0.3">
      <c r="F359" s="11"/>
      <c r="G359" s="5"/>
      <c r="K359" s="2"/>
      <c r="L359" s="2"/>
      <c r="M359" s="2"/>
      <c r="N359" s="2"/>
      <c r="O359" s="45"/>
      <c r="P359" s="37"/>
      <c r="Q359" s="37"/>
      <c r="R359" s="37"/>
      <c r="S359" s="37"/>
      <c r="T359" s="37"/>
      <c r="U359" s="37"/>
    </row>
    <row r="360" spans="6:21" x14ac:dyDescent="0.3">
      <c r="F360" s="11"/>
      <c r="G360" s="5"/>
      <c r="K360" s="2"/>
      <c r="L360" s="2"/>
      <c r="M360" s="2"/>
      <c r="N360" s="2"/>
      <c r="O360" s="45"/>
      <c r="P360" s="37"/>
      <c r="Q360" s="37"/>
      <c r="R360" s="37"/>
      <c r="S360" s="37"/>
      <c r="T360" s="37"/>
      <c r="U360" s="37"/>
    </row>
    <row r="361" spans="6:21" x14ac:dyDescent="0.3">
      <c r="F361" s="11"/>
      <c r="G361" s="5"/>
      <c r="K361" s="2"/>
      <c r="L361" s="2"/>
      <c r="M361" s="2"/>
      <c r="N361" s="2"/>
      <c r="O361" s="45"/>
      <c r="P361" s="37"/>
      <c r="Q361" s="37"/>
      <c r="R361" s="37"/>
      <c r="S361" s="37"/>
      <c r="T361" s="37"/>
      <c r="U361" s="37"/>
    </row>
    <row r="362" spans="6:21" x14ac:dyDescent="0.3">
      <c r="F362" s="11"/>
      <c r="G362" s="5"/>
      <c r="K362" s="2"/>
      <c r="L362" s="2"/>
      <c r="M362" s="2"/>
      <c r="N362" s="2"/>
      <c r="O362" s="45"/>
      <c r="P362" s="37"/>
      <c r="Q362" s="37"/>
      <c r="R362" s="37"/>
      <c r="S362" s="37"/>
      <c r="T362" s="37"/>
      <c r="U362" s="37"/>
    </row>
    <row r="363" spans="6:21" x14ac:dyDescent="0.3">
      <c r="F363" s="11"/>
      <c r="G363" s="5"/>
      <c r="K363" s="2"/>
      <c r="L363" s="2"/>
      <c r="M363" s="2"/>
      <c r="N363" s="2"/>
      <c r="O363" s="45"/>
      <c r="P363" s="37"/>
      <c r="Q363" s="37"/>
      <c r="R363" s="37"/>
      <c r="S363" s="37"/>
      <c r="T363" s="37"/>
      <c r="U363" s="37"/>
    </row>
    <row r="364" spans="6:21" x14ac:dyDescent="0.3">
      <c r="F364" s="11"/>
      <c r="G364" s="5"/>
      <c r="K364" s="2"/>
      <c r="L364" s="2"/>
      <c r="M364" s="2"/>
      <c r="N364" s="2"/>
      <c r="O364" s="45"/>
      <c r="P364" s="37"/>
      <c r="Q364" s="37"/>
      <c r="R364" s="37"/>
      <c r="S364" s="37"/>
      <c r="T364" s="37"/>
      <c r="U364" s="37"/>
    </row>
    <row r="365" spans="6:21" x14ac:dyDescent="0.3">
      <c r="F365" s="11"/>
      <c r="G365" s="5"/>
      <c r="K365" s="2"/>
      <c r="L365" s="2"/>
      <c r="M365" s="2"/>
      <c r="N365" s="2"/>
      <c r="O365" s="45"/>
      <c r="P365" s="37"/>
      <c r="Q365" s="37"/>
      <c r="R365" s="37"/>
      <c r="S365" s="37"/>
      <c r="T365" s="37"/>
      <c r="U365" s="37"/>
    </row>
    <row r="366" spans="6:21" x14ac:dyDescent="0.3">
      <c r="F366" s="11"/>
      <c r="G366" s="5"/>
      <c r="K366" s="2"/>
      <c r="L366" s="2"/>
      <c r="M366" s="2"/>
      <c r="N366" s="2"/>
      <c r="O366" s="45"/>
      <c r="P366" s="37"/>
      <c r="Q366" s="37"/>
      <c r="R366" s="37"/>
      <c r="S366" s="37"/>
      <c r="T366" s="37"/>
      <c r="U366" s="37"/>
    </row>
    <row r="367" spans="6:21" x14ac:dyDescent="0.3">
      <c r="F367" s="11"/>
      <c r="G367" s="5"/>
      <c r="K367" s="2"/>
      <c r="L367" s="2"/>
      <c r="M367" s="2"/>
      <c r="N367" s="2"/>
      <c r="O367" s="45"/>
      <c r="P367" s="37"/>
      <c r="Q367" s="37"/>
      <c r="R367" s="37"/>
      <c r="S367" s="37"/>
      <c r="T367" s="37"/>
      <c r="U367" s="37"/>
    </row>
    <row r="368" spans="6:21" x14ac:dyDescent="0.3">
      <c r="F368" s="11"/>
      <c r="G368" s="5"/>
      <c r="K368" s="2"/>
      <c r="L368" s="2"/>
      <c r="M368" s="2"/>
      <c r="N368" s="2"/>
      <c r="O368" s="45"/>
      <c r="P368" s="37"/>
      <c r="Q368" s="37"/>
      <c r="R368" s="37"/>
      <c r="S368" s="37"/>
      <c r="T368" s="37"/>
      <c r="U368" s="37"/>
    </row>
    <row r="369" spans="6:21" x14ac:dyDescent="0.3">
      <c r="F369" s="11"/>
      <c r="G369" s="5"/>
      <c r="K369" s="2"/>
      <c r="L369" s="2"/>
      <c r="M369" s="2"/>
      <c r="N369" s="2"/>
      <c r="O369" s="45"/>
      <c r="P369" s="37"/>
      <c r="Q369" s="37"/>
      <c r="R369" s="37"/>
      <c r="S369" s="37"/>
      <c r="T369" s="37"/>
      <c r="U369" s="37"/>
    </row>
    <row r="370" spans="6:21" x14ac:dyDescent="0.3">
      <c r="F370" s="11"/>
      <c r="G370" s="5"/>
      <c r="K370" s="2"/>
      <c r="L370" s="2"/>
      <c r="M370" s="2"/>
      <c r="N370" s="2"/>
      <c r="O370" s="45"/>
      <c r="P370" s="37"/>
      <c r="Q370" s="37"/>
      <c r="R370" s="37"/>
      <c r="S370" s="37"/>
      <c r="T370" s="37"/>
      <c r="U370" s="37"/>
    </row>
    <row r="371" spans="6:21" x14ac:dyDescent="0.3">
      <c r="F371" s="11"/>
      <c r="G371" s="5"/>
      <c r="K371" s="2"/>
      <c r="L371" s="2"/>
      <c r="M371" s="2"/>
      <c r="N371" s="2"/>
      <c r="O371" s="45"/>
      <c r="P371" s="37"/>
      <c r="Q371" s="37"/>
      <c r="R371" s="37"/>
      <c r="S371" s="37"/>
      <c r="T371" s="37"/>
      <c r="U371" s="37"/>
    </row>
    <row r="372" spans="6:21" x14ac:dyDescent="0.3">
      <c r="F372" s="11"/>
      <c r="G372" s="5"/>
      <c r="K372" s="2"/>
      <c r="L372" s="2"/>
      <c r="M372" s="2"/>
      <c r="N372" s="2"/>
      <c r="O372" s="45"/>
      <c r="P372" s="37"/>
      <c r="Q372" s="37"/>
      <c r="R372" s="37"/>
      <c r="S372" s="37"/>
      <c r="T372" s="37"/>
      <c r="U372" s="37"/>
    </row>
    <row r="373" spans="6:21" x14ac:dyDescent="0.3">
      <c r="F373" s="11"/>
      <c r="G373" s="5"/>
      <c r="K373" s="2"/>
      <c r="L373" s="2"/>
      <c r="M373" s="2"/>
      <c r="N373" s="2"/>
      <c r="O373" s="45"/>
      <c r="P373" s="37"/>
      <c r="Q373" s="37"/>
      <c r="R373" s="37"/>
      <c r="S373" s="37"/>
      <c r="T373" s="37"/>
      <c r="U373" s="37"/>
    </row>
    <row r="374" spans="6:21" x14ac:dyDescent="0.3">
      <c r="F374" s="11"/>
      <c r="G374" s="5"/>
      <c r="K374" s="2"/>
      <c r="L374" s="2"/>
      <c r="M374" s="2"/>
      <c r="N374" s="2"/>
      <c r="O374" s="45"/>
      <c r="P374" s="37"/>
      <c r="Q374" s="37"/>
      <c r="R374" s="37"/>
      <c r="S374" s="37"/>
      <c r="T374" s="37"/>
      <c r="U374" s="37"/>
    </row>
    <row r="375" spans="6:21" x14ac:dyDescent="0.3">
      <c r="F375" s="11"/>
      <c r="G375" s="5"/>
      <c r="K375" s="2"/>
      <c r="L375" s="2"/>
      <c r="M375" s="2"/>
      <c r="N375" s="2"/>
      <c r="O375" s="45"/>
      <c r="P375" s="37"/>
      <c r="Q375" s="37"/>
      <c r="R375" s="37"/>
      <c r="S375" s="37"/>
      <c r="T375" s="37"/>
      <c r="U375" s="37"/>
    </row>
    <row r="376" spans="6:21" x14ac:dyDescent="0.3">
      <c r="F376" s="11"/>
      <c r="G376" s="5"/>
      <c r="K376" s="2"/>
      <c r="L376" s="2"/>
      <c r="M376" s="2"/>
      <c r="N376" s="2"/>
      <c r="O376" s="45"/>
      <c r="P376" s="37"/>
      <c r="Q376" s="37"/>
      <c r="R376" s="37"/>
      <c r="S376" s="37"/>
      <c r="T376" s="37"/>
      <c r="U376" s="37"/>
    </row>
    <row r="377" spans="6:21" x14ac:dyDescent="0.3">
      <c r="F377" s="11"/>
      <c r="G377" s="5"/>
      <c r="K377" s="2"/>
      <c r="L377" s="2"/>
      <c r="M377" s="2"/>
      <c r="N377" s="2"/>
      <c r="O377" s="45"/>
      <c r="P377" s="37"/>
      <c r="Q377" s="37"/>
      <c r="R377" s="37"/>
      <c r="S377" s="37"/>
      <c r="T377" s="37"/>
      <c r="U377" s="37"/>
    </row>
    <row r="378" spans="6:21" x14ac:dyDescent="0.3">
      <c r="F378" s="11"/>
      <c r="G378" s="5"/>
      <c r="K378" s="2"/>
      <c r="L378" s="2"/>
      <c r="M378" s="2"/>
      <c r="N378" s="2"/>
      <c r="O378" s="45"/>
      <c r="P378" s="37"/>
      <c r="Q378" s="37"/>
      <c r="R378" s="37"/>
      <c r="S378" s="37"/>
      <c r="T378" s="37"/>
      <c r="U378" s="37"/>
    </row>
    <row r="379" spans="6:21" x14ac:dyDescent="0.3">
      <c r="F379" s="11"/>
      <c r="G379" s="5"/>
      <c r="K379" s="2"/>
      <c r="L379" s="2"/>
      <c r="M379" s="2"/>
      <c r="N379" s="2"/>
      <c r="O379" s="45"/>
      <c r="P379" s="37"/>
      <c r="Q379" s="37"/>
      <c r="R379" s="37"/>
      <c r="S379" s="37"/>
      <c r="T379" s="37"/>
      <c r="U379" s="37"/>
    </row>
    <row r="380" spans="6:21" x14ac:dyDescent="0.3">
      <c r="F380" s="11"/>
      <c r="G380" s="5"/>
      <c r="K380" s="2"/>
      <c r="L380" s="2"/>
      <c r="M380" s="2"/>
      <c r="N380" s="2"/>
      <c r="O380" s="45"/>
      <c r="P380" s="37"/>
      <c r="Q380" s="37"/>
      <c r="R380" s="37"/>
      <c r="S380" s="37"/>
      <c r="T380" s="37"/>
      <c r="U380" s="37"/>
    </row>
    <row r="381" spans="6:21" x14ac:dyDescent="0.3">
      <c r="F381" s="11"/>
      <c r="G381" s="5"/>
      <c r="K381" s="2"/>
      <c r="L381" s="2"/>
      <c r="M381" s="2"/>
      <c r="N381" s="2"/>
      <c r="O381" s="45"/>
      <c r="P381" s="37"/>
      <c r="Q381" s="37"/>
      <c r="R381" s="37"/>
      <c r="S381" s="37"/>
      <c r="T381" s="37"/>
      <c r="U381" s="37"/>
    </row>
    <row r="382" spans="6:21" x14ac:dyDescent="0.3">
      <c r="F382" s="11"/>
      <c r="G382" s="5"/>
      <c r="K382" s="2"/>
      <c r="L382" s="2"/>
      <c r="M382" s="2"/>
      <c r="N382" s="2"/>
      <c r="O382" s="45"/>
      <c r="P382" s="37"/>
      <c r="Q382" s="37"/>
      <c r="R382" s="37"/>
      <c r="S382" s="37"/>
      <c r="T382" s="37"/>
      <c r="U382" s="37"/>
    </row>
    <row r="383" spans="6:21" x14ac:dyDescent="0.3">
      <c r="F383" s="11"/>
      <c r="G383" s="5"/>
      <c r="K383" s="2"/>
      <c r="L383" s="2"/>
      <c r="M383" s="2"/>
      <c r="N383" s="2"/>
      <c r="O383" s="45"/>
      <c r="P383" s="37"/>
      <c r="Q383" s="37"/>
      <c r="R383" s="37"/>
      <c r="S383" s="37"/>
      <c r="T383" s="37"/>
      <c r="U383" s="37"/>
    </row>
    <row r="384" spans="6:21" x14ac:dyDescent="0.3">
      <c r="F384" s="11"/>
      <c r="G384" s="5"/>
      <c r="K384" s="2"/>
      <c r="L384" s="2"/>
      <c r="M384" s="2"/>
      <c r="N384" s="2"/>
      <c r="O384" s="45"/>
      <c r="P384" s="37"/>
      <c r="Q384" s="37"/>
      <c r="R384" s="37"/>
      <c r="S384" s="37"/>
      <c r="T384" s="37"/>
      <c r="U384" s="37"/>
    </row>
    <row r="385" spans="6:21" x14ac:dyDescent="0.3">
      <c r="F385" s="11"/>
      <c r="G385" s="5"/>
      <c r="K385" s="2"/>
      <c r="L385" s="2"/>
      <c r="M385" s="2"/>
      <c r="N385" s="2"/>
      <c r="O385" s="45"/>
      <c r="P385" s="37"/>
      <c r="Q385" s="37"/>
      <c r="R385" s="37"/>
      <c r="S385" s="37"/>
      <c r="T385" s="37"/>
      <c r="U385" s="37"/>
    </row>
    <row r="386" spans="6:21" x14ac:dyDescent="0.3">
      <c r="F386" s="11"/>
      <c r="G386" s="5"/>
      <c r="K386" s="2"/>
      <c r="L386" s="2"/>
      <c r="M386" s="2"/>
      <c r="N386" s="2"/>
      <c r="O386" s="45"/>
      <c r="P386" s="37"/>
      <c r="Q386" s="37"/>
      <c r="R386" s="37"/>
      <c r="S386" s="37"/>
      <c r="T386" s="37"/>
      <c r="U386" s="37"/>
    </row>
    <row r="387" spans="6:21" x14ac:dyDescent="0.3">
      <c r="F387" s="11"/>
      <c r="G387" s="5"/>
      <c r="K387" s="2"/>
      <c r="L387" s="2"/>
      <c r="M387" s="2"/>
      <c r="N387" s="2"/>
      <c r="O387" s="45"/>
      <c r="P387" s="37"/>
      <c r="Q387" s="37"/>
      <c r="R387" s="37"/>
      <c r="S387" s="37"/>
      <c r="T387" s="37"/>
      <c r="U387" s="37"/>
    </row>
    <row r="388" spans="6:21" x14ac:dyDescent="0.3">
      <c r="F388" s="11"/>
      <c r="G388" s="5"/>
      <c r="K388" s="2"/>
      <c r="L388" s="2"/>
      <c r="M388" s="2"/>
      <c r="N388" s="2"/>
      <c r="O388" s="45"/>
      <c r="P388" s="37"/>
      <c r="Q388" s="37"/>
      <c r="R388" s="37"/>
      <c r="S388" s="37"/>
      <c r="T388" s="37"/>
      <c r="U388" s="37"/>
    </row>
    <row r="389" spans="6:21" x14ac:dyDescent="0.3">
      <c r="F389" s="11"/>
      <c r="G389" s="5"/>
      <c r="K389" s="2"/>
      <c r="L389" s="2"/>
      <c r="M389" s="2"/>
      <c r="N389" s="2"/>
      <c r="O389" s="45"/>
      <c r="P389" s="37"/>
      <c r="Q389" s="37"/>
      <c r="R389" s="37"/>
      <c r="S389" s="37"/>
      <c r="T389" s="37"/>
      <c r="U389" s="37"/>
    </row>
    <row r="390" spans="6:21" x14ac:dyDescent="0.3">
      <c r="F390" s="11"/>
      <c r="G390" s="5"/>
      <c r="K390" s="2"/>
      <c r="L390" s="2"/>
      <c r="M390" s="2"/>
      <c r="N390" s="2"/>
      <c r="O390" s="45"/>
      <c r="P390" s="37"/>
      <c r="Q390" s="37"/>
      <c r="R390" s="37"/>
      <c r="S390" s="37"/>
      <c r="T390" s="37"/>
      <c r="U390" s="37"/>
    </row>
    <row r="391" spans="6:21" x14ac:dyDescent="0.3">
      <c r="F391" s="11"/>
      <c r="G391" s="5"/>
      <c r="K391" s="2"/>
      <c r="L391" s="2"/>
      <c r="M391" s="2"/>
      <c r="N391" s="2"/>
      <c r="O391" s="45"/>
      <c r="P391" s="37"/>
      <c r="Q391" s="37"/>
      <c r="R391" s="37"/>
      <c r="S391" s="37"/>
      <c r="T391" s="37"/>
      <c r="U391" s="37"/>
    </row>
    <row r="392" spans="6:21" x14ac:dyDescent="0.3">
      <c r="F392" s="11"/>
      <c r="G392" s="5"/>
      <c r="K392" s="2"/>
      <c r="L392" s="2"/>
      <c r="M392" s="2"/>
      <c r="N392" s="2"/>
      <c r="O392" s="45"/>
      <c r="P392" s="37"/>
      <c r="Q392" s="37"/>
      <c r="R392" s="37"/>
      <c r="S392" s="37"/>
      <c r="T392" s="37"/>
      <c r="U392" s="37"/>
    </row>
    <row r="393" spans="6:21" x14ac:dyDescent="0.3">
      <c r="F393" s="11"/>
      <c r="G393" s="5"/>
      <c r="K393" s="2"/>
      <c r="L393" s="2"/>
      <c r="M393" s="2"/>
      <c r="N393" s="2"/>
      <c r="O393" s="45"/>
      <c r="P393" s="37"/>
      <c r="Q393" s="37"/>
      <c r="R393" s="37"/>
      <c r="S393" s="37"/>
      <c r="T393" s="37"/>
      <c r="U393" s="37"/>
    </row>
    <row r="394" spans="6:21" x14ac:dyDescent="0.3">
      <c r="F394" s="11"/>
      <c r="G394" s="5"/>
      <c r="K394" s="2"/>
      <c r="L394" s="2"/>
      <c r="M394" s="2"/>
      <c r="N394" s="2"/>
      <c r="O394" s="45"/>
      <c r="P394" s="37"/>
      <c r="Q394" s="37"/>
      <c r="R394" s="37"/>
      <c r="S394" s="37"/>
      <c r="T394" s="37"/>
      <c r="U394" s="37"/>
    </row>
    <row r="395" spans="6:21" x14ac:dyDescent="0.3">
      <c r="F395" s="11"/>
      <c r="G395" s="5"/>
      <c r="K395" s="2"/>
      <c r="L395" s="2"/>
      <c r="M395" s="2"/>
      <c r="N395" s="2"/>
      <c r="O395" s="45"/>
      <c r="P395" s="37"/>
      <c r="Q395" s="37"/>
      <c r="R395" s="37"/>
      <c r="S395" s="37"/>
      <c r="T395" s="37"/>
      <c r="U395" s="37"/>
    </row>
    <row r="396" spans="6:21" x14ac:dyDescent="0.3">
      <c r="F396" s="11"/>
      <c r="G396" s="5"/>
      <c r="K396" s="2"/>
      <c r="L396" s="2"/>
      <c r="M396" s="2"/>
      <c r="N396" s="2"/>
      <c r="O396" s="45"/>
      <c r="P396" s="37"/>
      <c r="Q396" s="37"/>
      <c r="R396" s="37"/>
      <c r="S396" s="37"/>
      <c r="T396" s="37"/>
      <c r="U396" s="37"/>
    </row>
    <row r="397" spans="6:21" x14ac:dyDescent="0.3">
      <c r="F397" s="11"/>
      <c r="G397" s="5"/>
      <c r="K397" s="2"/>
      <c r="L397" s="2"/>
      <c r="M397" s="2"/>
      <c r="N397" s="2"/>
      <c r="O397" s="45"/>
      <c r="P397" s="37"/>
      <c r="Q397" s="37"/>
      <c r="R397" s="37"/>
      <c r="S397" s="37"/>
      <c r="T397" s="37"/>
      <c r="U397" s="37"/>
    </row>
    <row r="398" spans="6:21" x14ac:dyDescent="0.3">
      <c r="F398" s="11"/>
      <c r="G398" s="5"/>
      <c r="K398" s="2"/>
      <c r="L398" s="2"/>
      <c r="M398" s="2"/>
      <c r="N398" s="2"/>
      <c r="O398" s="45"/>
      <c r="P398" s="37"/>
      <c r="Q398" s="37"/>
      <c r="R398" s="37"/>
      <c r="S398" s="37"/>
      <c r="T398" s="37"/>
      <c r="U398" s="37"/>
    </row>
    <row r="399" spans="6:21" x14ac:dyDescent="0.3">
      <c r="F399" s="11"/>
      <c r="G399" s="5"/>
      <c r="K399" s="2"/>
      <c r="L399" s="2"/>
      <c r="M399" s="2"/>
      <c r="N399" s="2"/>
      <c r="O399" s="45"/>
      <c r="P399" s="37"/>
      <c r="Q399" s="37"/>
      <c r="R399" s="37"/>
      <c r="S399" s="37"/>
      <c r="T399" s="37"/>
      <c r="U399" s="37"/>
    </row>
    <row r="400" spans="6:21" x14ac:dyDescent="0.3">
      <c r="F400" s="11"/>
      <c r="G400" s="5"/>
      <c r="K400" s="2"/>
      <c r="L400" s="2"/>
      <c r="M400" s="2"/>
      <c r="N400" s="2"/>
      <c r="O400" s="45"/>
      <c r="P400" s="37"/>
      <c r="Q400" s="37"/>
      <c r="R400" s="37"/>
      <c r="S400" s="37"/>
      <c r="T400" s="37"/>
      <c r="U400" s="37"/>
    </row>
    <row r="401" spans="6:21" x14ac:dyDescent="0.3">
      <c r="F401" s="11"/>
      <c r="G401" s="5"/>
      <c r="K401" s="2"/>
      <c r="L401" s="2"/>
      <c r="M401" s="2"/>
      <c r="N401" s="2"/>
      <c r="O401" s="45"/>
      <c r="P401" s="37"/>
      <c r="Q401" s="37"/>
      <c r="R401" s="37"/>
      <c r="S401" s="37"/>
      <c r="T401" s="37"/>
      <c r="U401" s="37"/>
    </row>
    <row r="402" spans="6:21" x14ac:dyDescent="0.3">
      <c r="F402" s="11"/>
      <c r="G402" s="5"/>
      <c r="K402" s="2"/>
      <c r="L402" s="2"/>
      <c r="M402" s="2"/>
      <c r="N402" s="2"/>
      <c r="O402" s="45"/>
      <c r="P402" s="37"/>
      <c r="Q402" s="37"/>
      <c r="R402" s="37"/>
      <c r="S402" s="37"/>
      <c r="T402" s="37"/>
      <c r="U402" s="37"/>
    </row>
    <row r="403" spans="6:21" x14ac:dyDescent="0.3">
      <c r="F403" s="11"/>
      <c r="G403" s="5"/>
      <c r="K403" s="2"/>
      <c r="L403" s="2"/>
      <c r="M403" s="2"/>
      <c r="N403" s="2"/>
      <c r="O403" s="45"/>
      <c r="P403" s="37"/>
      <c r="Q403" s="37"/>
      <c r="R403" s="37"/>
      <c r="S403" s="37"/>
      <c r="T403" s="37"/>
      <c r="U403" s="37"/>
    </row>
    <row r="404" spans="6:21" x14ac:dyDescent="0.3">
      <c r="F404" s="11"/>
      <c r="G404" s="5"/>
      <c r="K404" s="2"/>
      <c r="L404" s="2"/>
      <c r="M404" s="2"/>
      <c r="N404" s="2"/>
      <c r="O404" s="45"/>
      <c r="P404" s="37"/>
      <c r="Q404" s="37"/>
      <c r="R404" s="37"/>
      <c r="S404" s="37"/>
      <c r="T404" s="37"/>
      <c r="U404" s="37"/>
    </row>
    <row r="405" spans="6:21" x14ac:dyDescent="0.3">
      <c r="F405" s="11"/>
      <c r="G405" s="5"/>
      <c r="K405" s="2"/>
      <c r="L405" s="2"/>
      <c r="M405" s="2"/>
      <c r="N405" s="2"/>
      <c r="O405" s="45"/>
      <c r="P405" s="37"/>
      <c r="Q405" s="37"/>
      <c r="R405" s="37"/>
      <c r="S405" s="37"/>
      <c r="T405" s="37"/>
      <c r="U405" s="37"/>
    </row>
    <row r="406" spans="6:21" x14ac:dyDescent="0.3">
      <c r="F406" s="11"/>
      <c r="G406" s="5"/>
      <c r="K406" s="2"/>
      <c r="L406" s="2"/>
      <c r="M406" s="2"/>
      <c r="N406" s="2"/>
      <c r="O406" s="45"/>
      <c r="P406" s="37"/>
      <c r="Q406" s="37"/>
      <c r="R406" s="37"/>
      <c r="S406" s="37"/>
      <c r="T406" s="37"/>
      <c r="U406" s="37"/>
    </row>
    <row r="407" spans="6:21" x14ac:dyDescent="0.3">
      <c r="F407" s="11"/>
      <c r="G407" s="5"/>
      <c r="K407" s="2"/>
      <c r="L407" s="2"/>
      <c r="M407" s="2"/>
      <c r="N407" s="2"/>
      <c r="O407" s="45"/>
      <c r="P407" s="37"/>
      <c r="Q407" s="37"/>
      <c r="R407" s="37"/>
      <c r="S407" s="37"/>
      <c r="T407" s="37"/>
      <c r="U407" s="37"/>
    </row>
    <row r="408" spans="6:21" x14ac:dyDescent="0.3">
      <c r="F408" s="11"/>
      <c r="G408" s="5"/>
      <c r="K408" s="2"/>
      <c r="L408" s="2"/>
      <c r="M408" s="2"/>
      <c r="N408" s="2"/>
      <c r="O408" s="45"/>
      <c r="P408" s="37"/>
      <c r="Q408" s="37"/>
      <c r="R408" s="37"/>
      <c r="S408" s="37"/>
      <c r="T408" s="37"/>
      <c r="U408" s="37"/>
    </row>
    <row r="409" spans="6:21" x14ac:dyDescent="0.3">
      <c r="F409" s="11"/>
      <c r="G409" s="5"/>
      <c r="K409" s="2"/>
      <c r="L409" s="2"/>
      <c r="M409" s="2"/>
      <c r="N409" s="2"/>
      <c r="O409" s="45"/>
      <c r="P409" s="37"/>
      <c r="Q409" s="37"/>
      <c r="R409" s="37"/>
      <c r="S409" s="37"/>
      <c r="T409" s="37"/>
      <c r="U409" s="37"/>
    </row>
    <row r="410" spans="6:21" x14ac:dyDescent="0.3">
      <c r="F410" s="11"/>
      <c r="G410" s="5"/>
      <c r="K410" s="2"/>
      <c r="L410" s="2"/>
      <c r="M410" s="2"/>
      <c r="N410" s="2"/>
      <c r="O410" s="45"/>
      <c r="P410" s="37"/>
      <c r="Q410" s="37"/>
      <c r="R410" s="37"/>
      <c r="S410" s="37"/>
      <c r="T410" s="37"/>
      <c r="U410" s="37"/>
    </row>
    <row r="411" spans="6:21" x14ac:dyDescent="0.3">
      <c r="F411" s="11"/>
      <c r="G411" s="5"/>
      <c r="K411" s="2"/>
      <c r="L411" s="2"/>
      <c r="M411" s="2"/>
      <c r="N411" s="2"/>
      <c r="O411" s="45"/>
      <c r="P411" s="37"/>
      <c r="Q411" s="37"/>
      <c r="R411" s="37"/>
      <c r="S411" s="37"/>
      <c r="T411" s="37"/>
      <c r="U411" s="37"/>
    </row>
    <row r="412" spans="6:21" x14ac:dyDescent="0.3">
      <c r="F412" s="11"/>
      <c r="G412" s="5"/>
      <c r="K412" s="2"/>
      <c r="L412" s="2"/>
      <c r="M412" s="2"/>
      <c r="N412" s="2"/>
      <c r="O412" s="45"/>
      <c r="P412" s="37"/>
      <c r="Q412" s="37"/>
      <c r="R412" s="37"/>
      <c r="S412" s="37"/>
      <c r="T412" s="37"/>
      <c r="U412" s="37"/>
    </row>
    <row r="413" spans="6:21" x14ac:dyDescent="0.3">
      <c r="F413" s="11"/>
      <c r="G413" s="5"/>
      <c r="K413" s="2"/>
      <c r="L413" s="2"/>
      <c r="M413" s="2"/>
      <c r="N413" s="2"/>
      <c r="O413" s="45"/>
      <c r="P413" s="37"/>
      <c r="Q413" s="37"/>
      <c r="R413" s="37"/>
      <c r="S413" s="37"/>
      <c r="T413" s="37"/>
      <c r="U413" s="37"/>
    </row>
    <row r="414" spans="6:21" x14ac:dyDescent="0.3">
      <c r="F414" s="11"/>
      <c r="G414" s="5"/>
      <c r="K414" s="2"/>
      <c r="L414" s="2"/>
      <c r="M414" s="2"/>
      <c r="N414" s="2"/>
      <c r="O414" s="45"/>
      <c r="P414" s="37"/>
      <c r="Q414" s="37"/>
      <c r="R414" s="37"/>
      <c r="S414" s="37"/>
      <c r="T414" s="37"/>
      <c r="U414" s="37"/>
    </row>
    <row r="415" spans="6:21" x14ac:dyDescent="0.3">
      <c r="F415" s="11"/>
      <c r="G415" s="5"/>
      <c r="K415" s="2"/>
      <c r="L415" s="2"/>
      <c r="M415" s="2"/>
      <c r="N415" s="2"/>
      <c r="O415" s="45"/>
      <c r="P415" s="37"/>
      <c r="Q415" s="37"/>
      <c r="R415" s="37"/>
      <c r="S415" s="37"/>
      <c r="T415" s="37"/>
      <c r="U415" s="37"/>
    </row>
    <row r="416" spans="6:21" x14ac:dyDescent="0.3">
      <c r="F416" s="11"/>
      <c r="G416" s="5"/>
      <c r="K416" s="2"/>
      <c r="L416" s="2"/>
      <c r="M416" s="2"/>
      <c r="N416" s="2"/>
      <c r="O416" s="45"/>
      <c r="P416" s="37"/>
      <c r="Q416" s="37"/>
      <c r="R416" s="37"/>
      <c r="S416" s="37"/>
      <c r="T416" s="37"/>
      <c r="U416" s="37"/>
    </row>
    <row r="417" spans="6:21" x14ac:dyDescent="0.3">
      <c r="F417" s="11"/>
      <c r="G417" s="5"/>
      <c r="K417" s="2"/>
      <c r="L417" s="2"/>
      <c r="M417" s="2"/>
      <c r="N417" s="2"/>
      <c r="O417" s="45"/>
      <c r="P417" s="37"/>
      <c r="Q417" s="37"/>
      <c r="R417" s="37"/>
      <c r="S417" s="37"/>
      <c r="T417" s="37"/>
      <c r="U417" s="37"/>
    </row>
    <row r="418" spans="6:21" x14ac:dyDescent="0.3">
      <c r="F418" s="11"/>
      <c r="G418" s="5"/>
      <c r="K418" s="2"/>
      <c r="L418" s="2"/>
      <c r="M418" s="2"/>
      <c r="N418" s="2"/>
      <c r="O418" s="45"/>
      <c r="P418" s="37"/>
      <c r="Q418" s="37"/>
      <c r="R418" s="37"/>
      <c r="S418" s="37"/>
      <c r="T418" s="37"/>
      <c r="U418" s="37"/>
    </row>
    <row r="419" spans="6:21" x14ac:dyDescent="0.3">
      <c r="F419" s="11"/>
      <c r="G419" s="5"/>
      <c r="K419" s="2"/>
      <c r="L419" s="2"/>
      <c r="M419" s="2"/>
      <c r="N419" s="2"/>
      <c r="O419" s="45"/>
      <c r="P419" s="37"/>
      <c r="Q419" s="37"/>
      <c r="R419" s="37"/>
      <c r="S419" s="37"/>
      <c r="T419" s="37"/>
      <c r="U419" s="37"/>
    </row>
    <row r="420" spans="6:21" x14ac:dyDescent="0.3">
      <c r="F420" s="11"/>
      <c r="G420" s="5"/>
      <c r="K420" s="2"/>
      <c r="L420" s="2"/>
      <c r="M420" s="2"/>
      <c r="N420" s="2"/>
      <c r="O420" s="45"/>
      <c r="P420" s="37"/>
      <c r="Q420" s="37"/>
      <c r="R420" s="37"/>
      <c r="S420" s="37"/>
      <c r="T420" s="37"/>
      <c r="U420" s="37"/>
    </row>
    <row r="421" spans="6:21" x14ac:dyDescent="0.3">
      <c r="F421" s="11"/>
      <c r="G421" s="5"/>
      <c r="K421" s="2"/>
      <c r="L421" s="2"/>
      <c r="M421" s="2"/>
      <c r="N421" s="2"/>
      <c r="O421" s="45"/>
      <c r="P421" s="37"/>
      <c r="Q421" s="37"/>
      <c r="R421" s="37"/>
      <c r="S421" s="37"/>
      <c r="T421" s="37"/>
      <c r="U421" s="37"/>
    </row>
    <row r="422" spans="6:21" x14ac:dyDescent="0.3">
      <c r="F422" s="11"/>
      <c r="G422" s="5"/>
      <c r="K422" s="2"/>
      <c r="L422" s="2"/>
      <c r="M422" s="2"/>
      <c r="N422" s="2"/>
      <c r="O422" s="45"/>
      <c r="P422" s="37"/>
      <c r="Q422" s="37"/>
      <c r="R422" s="37"/>
      <c r="S422" s="37"/>
      <c r="T422" s="37"/>
      <c r="U422" s="37"/>
    </row>
    <row r="423" spans="6:21" x14ac:dyDescent="0.3">
      <c r="F423" s="11"/>
      <c r="G423" s="5"/>
      <c r="K423" s="2"/>
      <c r="L423" s="2"/>
      <c r="M423" s="2"/>
      <c r="N423" s="2"/>
      <c r="O423" s="45"/>
      <c r="P423" s="37"/>
      <c r="Q423" s="37"/>
      <c r="R423" s="37"/>
      <c r="S423" s="37"/>
      <c r="T423" s="37"/>
      <c r="U423" s="37"/>
    </row>
    <row r="424" spans="6:21" x14ac:dyDescent="0.3">
      <c r="F424" s="11"/>
      <c r="G424" s="5"/>
      <c r="K424" s="2"/>
      <c r="L424" s="2"/>
      <c r="M424" s="2"/>
      <c r="N424" s="2"/>
      <c r="O424" s="45"/>
      <c r="P424" s="37"/>
      <c r="Q424" s="37"/>
      <c r="R424" s="37"/>
      <c r="S424" s="37"/>
      <c r="T424" s="37"/>
      <c r="U424" s="37"/>
    </row>
    <row r="425" spans="6:21" x14ac:dyDescent="0.3">
      <c r="F425" s="11"/>
      <c r="G425" s="5"/>
      <c r="K425" s="2"/>
      <c r="L425" s="2"/>
      <c r="M425" s="2"/>
      <c r="N425" s="2"/>
      <c r="O425" s="45"/>
      <c r="P425" s="37"/>
      <c r="Q425" s="37"/>
      <c r="R425" s="37"/>
      <c r="S425" s="37"/>
      <c r="T425" s="37"/>
      <c r="U425" s="37"/>
    </row>
    <row r="426" spans="6:21" x14ac:dyDescent="0.3">
      <c r="F426" s="11"/>
      <c r="G426" s="5"/>
      <c r="K426" s="2"/>
      <c r="L426" s="2"/>
      <c r="M426" s="2"/>
      <c r="N426" s="2"/>
      <c r="O426" s="45"/>
      <c r="P426" s="37"/>
      <c r="Q426" s="37"/>
      <c r="R426" s="37"/>
      <c r="S426" s="37"/>
      <c r="T426" s="37"/>
      <c r="U426" s="37"/>
    </row>
    <row r="427" spans="6:21" x14ac:dyDescent="0.3">
      <c r="F427" s="11"/>
      <c r="G427" s="5"/>
      <c r="K427" s="2"/>
      <c r="L427" s="2"/>
      <c r="M427" s="2"/>
      <c r="N427" s="2"/>
      <c r="O427" s="45"/>
      <c r="P427" s="37"/>
      <c r="Q427" s="37"/>
      <c r="R427" s="37"/>
      <c r="S427" s="37"/>
      <c r="T427" s="37"/>
      <c r="U427" s="37"/>
    </row>
    <row r="428" spans="6:21" x14ac:dyDescent="0.3">
      <c r="F428" s="11"/>
      <c r="G428" s="5"/>
      <c r="K428" s="2"/>
      <c r="L428" s="2"/>
      <c r="M428" s="2"/>
      <c r="N428" s="2"/>
      <c r="O428" s="45"/>
      <c r="P428" s="37"/>
      <c r="Q428" s="37"/>
      <c r="R428" s="37"/>
      <c r="S428" s="37"/>
      <c r="T428" s="37"/>
      <c r="U428" s="37"/>
    </row>
    <row r="429" spans="6:21" x14ac:dyDescent="0.3">
      <c r="F429" s="11"/>
      <c r="G429" s="5"/>
      <c r="K429" s="2"/>
      <c r="L429" s="2"/>
      <c r="M429" s="2"/>
      <c r="N429" s="2"/>
      <c r="O429" s="45"/>
      <c r="P429" s="37"/>
      <c r="Q429" s="37"/>
      <c r="R429" s="37"/>
      <c r="S429" s="37"/>
      <c r="T429" s="37"/>
      <c r="U429" s="37"/>
    </row>
    <row r="430" spans="6:21" x14ac:dyDescent="0.3">
      <c r="F430" s="11"/>
      <c r="G430" s="5"/>
      <c r="K430" s="2"/>
      <c r="L430" s="2"/>
      <c r="M430" s="2"/>
      <c r="N430" s="2"/>
      <c r="O430" s="45"/>
      <c r="P430" s="37"/>
      <c r="Q430" s="37"/>
      <c r="R430" s="37"/>
      <c r="S430" s="37"/>
      <c r="T430" s="37"/>
      <c r="U430" s="37"/>
    </row>
    <row r="431" spans="6:21" x14ac:dyDescent="0.3">
      <c r="F431" s="11"/>
      <c r="G431" s="5"/>
      <c r="K431" s="2"/>
      <c r="L431" s="2"/>
      <c r="M431" s="2"/>
      <c r="N431" s="2"/>
      <c r="O431" s="45"/>
      <c r="P431" s="37"/>
      <c r="Q431" s="37"/>
      <c r="R431" s="37"/>
      <c r="S431" s="37"/>
      <c r="T431" s="37"/>
      <c r="U431" s="37"/>
    </row>
    <row r="432" spans="6:21" x14ac:dyDescent="0.3">
      <c r="F432" s="11"/>
      <c r="G432" s="5"/>
      <c r="K432" s="2"/>
      <c r="L432" s="2"/>
      <c r="M432" s="2"/>
      <c r="N432" s="2"/>
      <c r="O432" s="45"/>
      <c r="P432" s="37"/>
      <c r="Q432" s="37"/>
      <c r="R432" s="37"/>
      <c r="S432" s="37"/>
      <c r="T432" s="37"/>
      <c r="U432" s="37"/>
    </row>
    <row r="433" spans="6:21" x14ac:dyDescent="0.3">
      <c r="F433" s="11"/>
      <c r="G433" s="5"/>
      <c r="K433" s="2"/>
      <c r="L433" s="2"/>
      <c r="M433" s="2"/>
      <c r="N433" s="2"/>
      <c r="O433" s="45"/>
      <c r="P433" s="37"/>
      <c r="Q433" s="37"/>
      <c r="R433" s="37"/>
      <c r="S433" s="37"/>
      <c r="T433" s="37"/>
      <c r="U433" s="37"/>
    </row>
    <row r="434" spans="6:21" x14ac:dyDescent="0.3">
      <c r="F434" s="11"/>
      <c r="G434" s="5"/>
      <c r="K434" s="2"/>
      <c r="L434" s="2"/>
      <c r="M434" s="2"/>
      <c r="N434" s="2"/>
      <c r="O434" s="45"/>
      <c r="P434" s="37"/>
      <c r="Q434" s="37"/>
      <c r="R434" s="37"/>
      <c r="S434" s="37"/>
      <c r="T434" s="37"/>
      <c r="U434" s="37"/>
    </row>
    <row r="435" spans="6:21" x14ac:dyDescent="0.3">
      <c r="F435" s="11"/>
      <c r="G435" s="5"/>
      <c r="K435" s="2"/>
      <c r="L435" s="2"/>
      <c r="M435" s="2"/>
      <c r="N435" s="2"/>
      <c r="O435" s="45"/>
      <c r="P435" s="37"/>
      <c r="Q435" s="37"/>
      <c r="R435" s="37"/>
      <c r="S435" s="37"/>
      <c r="T435" s="37"/>
      <c r="U435" s="37"/>
    </row>
    <row r="436" spans="6:21" x14ac:dyDescent="0.3">
      <c r="F436" s="11"/>
      <c r="G436" s="5"/>
      <c r="K436" s="2"/>
      <c r="L436" s="2"/>
      <c r="M436" s="2"/>
      <c r="N436" s="2"/>
      <c r="O436" s="45"/>
      <c r="P436" s="37"/>
      <c r="Q436" s="37"/>
      <c r="R436" s="37"/>
      <c r="S436" s="37"/>
      <c r="T436" s="37"/>
      <c r="U436" s="37"/>
    </row>
    <row r="437" spans="6:21" x14ac:dyDescent="0.3">
      <c r="F437" s="11"/>
      <c r="G437" s="5"/>
      <c r="K437" s="2"/>
      <c r="L437" s="2"/>
      <c r="M437" s="2"/>
      <c r="N437" s="2"/>
      <c r="O437" s="45"/>
      <c r="P437" s="37"/>
      <c r="Q437" s="37"/>
      <c r="R437" s="37"/>
      <c r="S437" s="37"/>
      <c r="T437" s="37"/>
      <c r="U437" s="37"/>
    </row>
    <row r="438" spans="6:21" x14ac:dyDescent="0.3">
      <c r="F438" s="11"/>
      <c r="G438" s="5"/>
      <c r="K438" s="2"/>
      <c r="L438" s="2"/>
      <c r="M438" s="2"/>
      <c r="N438" s="2"/>
      <c r="O438" s="45"/>
      <c r="P438" s="37"/>
      <c r="Q438" s="37"/>
      <c r="R438" s="37"/>
      <c r="S438" s="37"/>
      <c r="T438" s="37"/>
      <c r="U438" s="37"/>
    </row>
    <row r="439" spans="6:21" x14ac:dyDescent="0.3">
      <c r="F439" s="11"/>
      <c r="G439" s="5"/>
      <c r="K439" s="2"/>
      <c r="L439" s="2"/>
      <c r="M439" s="2"/>
      <c r="N439" s="2"/>
      <c r="O439" s="45"/>
      <c r="P439" s="37"/>
      <c r="Q439" s="37"/>
      <c r="R439" s="37"/>
      <c r="S439" s="37"/>
      <c r="T439" s="37"/>
      <c r="U439" s="37"/>
    </row>
    <row r="440" spans="6:21" x14ac:dyDescent="0.3">
      <c r="F440" s="11"/>
      <c r="G440" s="5"/>
      <c r="K440" s="2"/>
      <c r="L440" s="2"/>
      <c r="M440" s="2"/>
      <c r="N440" s="2"/>
      <c r="O440" s="45"/>
      <c r="P440" s="37"/>
      <c r="Q440" s="37"/>
      <c r="R440" s="37"/>
      <c r="S440" s="37"/>
      <c r="T440" s="37"/>
      <c r="U440" s="37"/>
    </row>
    <row r="441" spans="6:21" x14ac:dyDescent="0.3">
      <c r="F441" s="11"/>
      <c r="G441" s="5"/>
      <c r="K441" s="2"/>
      <c r="L441" s="2"/>
      <c r="M441" s="2"/>
      <c r="N441" s="2"/>
      <c r="O441" s="45"/>
      <c r="P441" s="37"/>
      <c r="Q441" s="37"/>
      <c r="R441" s="37"/>
      <c r="S441" s="37"/>
      <c r="T441" s="37"/>
      <c r="U441" s="37"/>
    </row>
    <row r="442" spans="6:21" x14ac:dyDescent="0.3">
      <c r="F442" s="11"/>
      <c r="G442" s="5"/>
      <c r="K442" s="2"/>
      <c r="L442" s="2"/>
      <c r="M442" s="2"/>
      <c r="N442" s="2"/>
      <c r="O442" s="45"/>
      <c r="P442" s="37"/>
      <c r="Q442" s="37"/>
      <c r="R442" s="37"/>
      <c r="S442" s="37"/>
      <c r="T442" s="37"/>
      <c r="U442" s="37"/>
    </row>
    <row r="443" spans="6:21" x14ac:dyDescent="0.3">
      <c r="F443" s="11"/>
      <c r="G443" s="5"/>
      <c r="K443" s="2"/>
      <c r="L443" s="2"/>
      <c r="M443" s="2"/>
      <c r="N443" s="2"/>
      <c r="O443" s="45"/>
      <c r="P443" s="37"/>
      <c r="Q443" s="37"/>
      <c r="R443" s="37"/>
      <c r="S443" s="37"/>
      <c r="T443" s="37"/>
      <c r="U443" s="37"/>
    </row>
    <row r="444" spans="6:21" x14ac:dyDescent="0.3">
      <c r="F444" s="11"/>
      <c r="G444" s="5"/>
      <c r="K444" s="2"/>
      <c r="L444" s="2"/>
      <c r="M444" s="2"/>
      <c r="N444" s="2"/>
      <c r="O444" s="45"/>
      <c r="P444" s="37"/>
      <c r="Q444" s="37"/>
      <c r="R444" s="37"/>
      <c r="S444" s="37"/>
      <c r="T444" s="37"/>
      <c r="U444" s="37"/>
    </row>
    <row r="445" spans="6:21" x14ac:dyDescent="0.3">
      <c r="F445" s="11"/>
      <c r="G445" s="5"/>
      <c r="K445" s="2"/>
      <c r="L445" s="2"/>
      <c r="M445" s="2"/>
      <c r="N445" s="2"/>
      <c r="O445" s="45"/>
      <c r="P445" s="37"/>
      <c r="Q445" s="37"/>
      <c r="R445" s="37"/>
      <c r="S445" s="37"/>
      <c r="T445" s="37"/>
      <c r="U445" s="37"/>
    </row>
    <row r="446" spans="6:21" x14ac:dyDescent="0.3">
      <c r="F446" s="11"/>
      <c r="G446" s="5"/>
      <c r="K446" s="2"/>
      <c r="L446" s="2"/>
      <c r="M446" s="2"/>
      <c r="N446" s="2"/>
      <c r="O446" s="45"/>
      <c r="P446" s="37"/>
      <c r="Q446" s="37"/>
      <c r="R446" s="37"/>
      <c r="S446" s="37"/>
      <c r="T446" s="37"/>
      <c r="U446" s="37"/>
    </row>
    <row r="447" spans="6:21" x14ac:dyDescent="0.3">
      <c r="F447" s="11"/>
      <c r="G447" s="5"/>
      <c r="K447" s="2"/>
      <c r="L447" s="2"/>
      <c r="M447" s="2"/>
      <c r="N447" s="2"/>
      <c r="O447" s="45"/>
      <c r="P447" s="37"/>
      <c r="Q447" s="37"/>
      <c r="R447" s="37"/>
      <c r="S447" s="37"/>
      <c r="T447" s="37"/>
      <c r="U447" s="37"/>
    </row>
    <row r="448" spans="6:21" x14ac:dyDescent="0.3">
      <c r="F448" s="11"/>
      <c r="G448" s="5"/>
      <c r="K448" s="2"/>
      <c r="L448" s="2"/>
      <c r="M448" s="2"/>
      <c r="N448" s="2"/>
      <c r="O448" s="45"/>
      <c r="P448" s="37"/>
      <c r="Q448" s="37"/>
      <c r="R448" s="37"/>
      <c r="S448" s="37"/>
      <c r="T448" s="37"/>
      <c r="U448" s="37"/>
    </row>
    <row r="449" spans="6:21" x14ac:dyDescent="0.3">
      <c r="F449" s="11"/>
      <c r="G449" s="5"/>
      <c r="K449" s="2"/>
      <c r="L449" s="2"/>
      <c r="M449" s="2"/>
      <c r="N449" s="2"/>
      <c r="O449" s="45"/>
      <c r="P449" s="37"/>
      <c r="Q449" s="37"/>
      <c r="R449" s="37"/>
      <c r="S449" s="37"/>
      <c r="T449" s="37"/>
      <c r="U449" s="37"/>
    </row>
    <row r="450" spans="6:21" x14ac:dyDescent="0.3">
      <c r="F450" s="11"/>
      <c r="G450" s="5"/>
      <c r="K450" s="2"/>
      <c r="L450" s="2"/>
      <c r="M450" s="2"/>
      <c r="N450" s="2"/>
      <c r="O450" s="45"/>
      <c r="P450" s="37"/>
      <c r="Q450" s="37"/>
      <c r="R450" s="37"/>
      <c r="S450" s="37"/>
      <c r="T450" s="37"/>
      <c r="U450" s="37"/>
    </row>
    <row r="451" spans="6:21" x14ac:dyDescent="0.3">
      <c r="F451" s="11"/>
      <c r="G451" s="5"/>
      <c r="K451" s="2"/>
      <c r="L451" s="2"/>
      <c r="M451" s="2"/>
      <c r="N451" s="2"/>
      <c r="O451" s="45"/>
      <c r="P451" s="37"/>
      <c r="Q451" s="37"/>
      <c r="R451" s="37"/>
      <c r="S451" s="37"/>
      <c r="T451" s="37"/>
      <c r="U451" s="37"/>
    </row>
    <row r="452" spans="6:21" x14ac:dyDescent="0.3">
      <c r="F452" s="11"/>
      <c r="G452" s="5"/>
      <c r="K452" s="2"/>
      <c r="L452" s="2"/>
      <c r="M452" s="2"/>
      <c r="N452" s="2"/>
      <c r="O452" s="45"/>
      <c r="P452" s="37"/>
      <c r="Q452" s="37"/>
      <c r="R452" s="37"/>
      <c r="S452" s="37"/>
      <c r="T452" s="37"/>
      <c r="U452" s="37"/>
    </row>
    <row r="453" spans="6:21" x14ac:dyDescent="0.3">
      <c r="F453" s="11"/>
      <c r="G453" s="5"/>
      <c r="K453" s="2"/>
      <c r="L453" s="2"/>
      <c r="M453" s="2"/>
      <c r="N453" s="2"/>
      <c r="O453" s="45"/>
      <c r="P453" s="37"/>
      <c r="Q453" s="37"/>
      <c r="R453" s="37"/>
      <c r="S453" s="37"/>
      <c r="T453" s="37"/>
      <c r="U453" s="37"/>
    </row>
    <row r="454" spans="6:21" x14ac:dyDescent="0.3">
      <c r="F454" s="11"/>
      <c r="G454" s="5"/>
      <c r="K454" s="2"/>
      <c r="L454" s="2"/>
      <c r="M454" s="2"/>
      <c r="N454" s="2"/>
      <c r="O454" s="45"/>
      <c r="P454" s="37"/>
      <c r="Q454" s="37"/>
      <c r="R454" s="37"/>
      <c r="S454" s="37"/>
      <c r="T454" s="37"/>
      <c r="U454" s="37"/>
    </row>
    <row r="455" spans="6:21" x14ac:dyDescent="0.3">
      <c r="F455" s="11"/>
      <c r="G455" s="5"/>
      <c r="K455" s="2"/>
      <c r="L455" s="2"/>
      <c r="M455" s="2"/>
      <c r="N455" s="2"/>
      <c r="O455" s="45"/>
      <c r="P455" s="37"/>
      <c r="Q455" s="37"/>
      <c r="R455" s="37"/>
      <c r="S455" s="37"/>
      <c r="T455" s="37"/>
      <c r="U455" s="37"/>
    </row>
    <row r="456" spans="6:21" x14ac:dyDescent="0.3">
      <c r="F456" s="11"/>
      <c r="G456" s="5"/>
      <c r="K456" s="2"/>
      <c r="L456" s="2"/>
      <c r="M456" s="2"/>
      <c r="N456" s="2"/>
      <c r="O456" s="45"/>
      <c r="P456" s="37"/>
      <c r="Q456" s="37"/>
      <c r="R456" s="37"/>
      <c r="S456" s="37"/>
      <c r="T456" s="37"/>
      <c r="U456" s="37"/>
    </row>
    <row r="457" spans="6:21" x14ac:dyDescent="0.3">
      <c r="F457" s="11"/>
      <c r="G457" s="5"/>
      <c r="K457" s="2"/>
      <c r="L457" s="2"/>
      <c r="M457" s="2"/>
      <c r="N457" s="2"/>
      <c r="O457" s="45"/>
      <c r="P457" s="37"/>
      <c r="Q457" s="37"/>
      <c r="R457" s="37"/>
      <c r="S457" s="37"/>
      <c r="T457" s="37"/>
      <c r="U457" s="37"/>
    </row>
    <row r="458" spans="6:21" x14ac:dyDescent="0.3">
      <c r="F458" s="11"/>
      <c r="G458" s="5"/>
      <c r="K458" s="2"/>
      <c r="L458" s="2"/>
      <c r="M458" s="2"/>
      <c r="N458" s="2"/>
      <c r="O458" s="45"/>
      <c r="P458" s="37"/>
      <c r="Q458" s="37"/>
      <c r="R458" s="37"/>
      <c r="S458" s="37"/>
      <c r="T458" s="37"/>
      <c r="U458" s="37"/>
    </row>
    <row r="459" spans="6:21" x14ac:dyDescent="0.3">
      <c r="F459" s="11"/>
      <c r="G459" s="5"/>
      <c r="K459" s="2"/>
      <c r="L459" s="2"/>
      <c r="M459" s="2"/>
      <c r="N459" s="2"/>
      <c r="O459" s="45"/>
      <c r="P459" s="37"/>
      <c r="Q459" s="37"/>
      <c r="R459" s="37"/>
      <c r="S459" s="37"/>
      <c r="T459" s="37"/>
      <c r="U459" s="37"/>
    </row>
    <row r="460" spans="6:21" x14ac:dyDescent="0.3">
      <c r="F460" s="11"/>
      <c r="G460" s="5"/>
      <c r="K460" s="2"/>
      <c r="L460" s="2"/>
      <c r="M460" s="2"/>
      <c r="N460" s="2"/>
      <c r="O460" s="45"/>
      <c r="P460" s="37"/>
      <c r="Q460" s="37"/>
      <c r="R460" s="37"/>
      <c r="S460" s="37"/>
      <c r="T460" s="37"/>
      <c r="U460" s="37"/>
    </row>
    <row r="461" spans="6:21" x14ac:dyDescent="0.3">
      <c r="F461" s="11"/>
      <c r="G461" s="5"/>
      <c r="K461" s="2"/>
      <c r="L461" s="2"/>
      <c r="M461" s="2"/>
      <c r="N461" s="2"/>
      <c r="O461" s="45"/>
      <c r="P461" s="37"/>
      <c r="Q461" s="37"/>
      <c r="R461" s="37"/>
      <c r="S461" s="37"/>
      <c r="T461" s="37"/>
      <c r="U461" s="37"/>
    </row>
    <row r="462" spans="6:21" x14ac:dyDescent="0.3">
      <c r="F462" s="11"/>
      <c r="G462" s="5"/>
      <c r="K462" s="2"/>
      <c r="L462" s="2"/>
      <c r="M462" s="2"/>
      <c r="N462" s="2"/>
      <c r="O462" s="45"/>
      <c r="P462" s="37"/>
      <c r="Q462" s="37"/>
      <c r="R462" s="37"/>
      <c r="S462" s="37"/>
      <c r="T462" s="37"/>
      <c r="U462" s="37"/>
    </row>
    <row r="463" spans="6:21" x14ac:dyDescent="0.3">
      <c r="F463" s="11"/>
      <c r="G463" s="5"/>
      <c r="K463" s="2"/>
      <c r="L463" s="2"/>
      <c r="M463" s="2"/>
      <c r="N463" s="2"/>
      <c r="O463" s="45"/>
      <c r="P463" s="37"/>
      <c r="Q463" s="37"/>
      <c r="R463" s="37"/>
      <c r="S463" s="37"/>
      <c r="T463" s="37"/>
      <c r="U463" s="37"/>
    </row>
    <row r="464" spans="6:21" x14ac:dyDescent="0.3">
      <c r="F464" s="11"/>
      <c r="G464" s="5"/>
      <c r="K464" s="2"/>
      <c r="L464" s="2"/>
      <c r="M464" s="2"/>
      <c r="N464" s="2"/>
      <c r="O464" s="45"/>
      <c r="P464" s="37"/>
      <c r="Q464" s="37"/>
      <c r="R464" s="37"/>
      <c r="S464" s="37"/>
      <c r="T464" s="37"/>
      <c r="U464" s="37"/>
    </row>
    <row r="465" spans="6:21" x14ac:dyDescent="0.3">
      <c r="F465" s="11"/>
      <c r="G465" s="5"/>
      <c r="K465" s="2"/>
      <c r="L465" s="2"/>
      <c r="M465" s="2"/>
      <c r="N465" s="2"/>
      <c r="O465" s="45"/>
      <c r="P465" s="37"/>
      <c r="Q465" s="37"/>
      <c r="R465" s="37"/>
      <c r="S465" s="37"/>
      <c r="T465" s="37"/>
      <c r="U465" s="37"/>
    </row>
    <row r="466" spans="6:21" x14ac:dyDescent="0.3">
      <c r="F466" s="11"/>
      <c r="G466" s="5"/>
      <c r="K466" s="2"/>
      <c r="L466" s="2"/>
      <c r="M466" s="2"/>
      <c r="N466" s="2"/>
      <c r="O466" s="45"/>
      <c r="P466" s="37"/>
      <c r="Q466" s="37"/>
      <c r="R466" s="37"/>
      <c r="S466" s="37"/>
      <c r="T466" s="37"/>
      <c r="U466" s="37"/>
    </row>
    <row r="467" spans="6:21" x14ac:dyDescent="0.3">
      <c r="F467" s="11"/>
      <c r="G467" s="5"/>
      <c r="K467" s="2"/>
      <c r="L467" s="2"/>
      <c r="M467" s="2"/>
      <c r="N467" s="2"/>
      <c r="O467" s="45"/>
      <c r="P467" s="37"/>
      <c r="Q467" s="37"/>
      <c r="R467" s="37"/>
      <c r="S467" s="37"/>
      <c r="T467" s="37"/>
      <c r="U467" s="37"/>
    </row>
    <row r="468" spans="6:21" x14ac:dyDescent="0.3">
      <c r="F468" s="11"/>
      <c r="G468" s="5"/>
      <c r="K468" s="2"/>
      <c r="L468" s="2"/>
      <c r="M468" s="2"/>
      <c r="N468" s="2"/>
      <c r="O468" s="45"/>
      <c r="P468" s="37"/>
      <c r="Q468" s="37"/>
      <c r="R468" s="37"/>
      <c r="S468" s="37"/>
      <c r="T468" s="37"/>
      <c r="U468" s="37"/>
    </row>
    <row r="469" spans="6:21" x14ac:dyDescent="0.3">
      <c r="F469" s="11"/>
      <c r="G469" s="5"/>
      <c r="K469" s="2"/>
      <c r="L469" s="2"/>
      <c r="M469" s="2"/>
      <c r="N469" s="2"/>
      <c r="O469" s="45"/>
      <c r="P469" s="37"/>
      <c r="Q469" s="37"/>
      <c r="R469" s="37"/>
      <c r="S469" s="37"/>
      <c r="T469" s="37"/>
      <c r="U469" s="37"/>
    </row>
    <row r="470" spans="6:21" x14ac:dyDescent="0.3">
      <c r="F470" s="11"/>
      <c r="G470" s="5"/>
      <c r="K470" s="2"/>
      <c r="L470" s="2"/>
      <c r="M470" s="2"/>
      <c r="N470" s="2"/>
      <c r="O470" s="45"/>
      <c r="P470" s="37"/>
      <c r="Q470" s="37"/>
      <c r="R470" s="37"/>
      <c r="S470" s="37"/>
      <c r="T470" s="37"/>
      <c r="U470" s="37"/>
    </row>
    <row r="471" spans="6:21" x14ac:dyDescent="0.3">
      <c r="F471" s="11"/>
      <c r="G471" s="5"/>
      <c r="K471" s="2"/>
      <c r="L471" s="2"/>
      <c r="M471" s="2"/>
      <c r="N471" s="2"/>
      <c r="O471" s="45"/>
      <c r="P471" s="37"/>
      <c r="Q471" s="37"/>
      <c r="R471" s="37"/>
      <c r="S471" s="37"/>
      <c r="T471" s="37"/>
      <c r="U471" s="37"/>
    </row>
    <row r="472" spans="6:21" x14ac:dyDescent="0.3">
      <c r="F472" s="11"/>
      <c r="G472" s="5"/>
      <c r="K472" s="2"/>
      <c r="L472" s="2"/>
      <c r="M472" s="2"/>
      <c r="N472" s="2"/>
      <c r="O472" s="45"/>
      <c r="P472" s="37"/>
      <c r="Q472" s="37"/>
      <c r="R472" s="37"/>
      <c r="S472" s="37"/>
      <c r="T472" s="37"/>
      <c r="U472" s="37"/>
    </row>
    <row r="473" spans="6:21" x14ac:dyDescent="0.3">
      <c r="F473" s="11"/>
      <c r="G473" s="5"/>
      <c r="K473" s="2"/>
      <c r="L473" s="2"/>
      <c r="M473" s="2"/>
      <c r="N473" s="2"/>
      <c r="O473" s="45"/>
      <c r="P473" s="37"/>
      <c r="Q473" s="37"/>
      <c r="R473" s="37"/>
      <c r="S473" s="37"/>
      <c r="T473" s="37"/>
      <c r="U473" s="37"/>
    </row>
    <row r="474" spans="6:21" x14ac:dyDescent="0.3">
      <c r="F474" s="11"/>
      <c r="G474" s="5"/>
      <c r="K474" s="2"/>
      <c r="L474" s="2"/>
      <c r="M474" s="2"/>
      <c r="N474" s="2"/>
      <c r="O474" s="45"/>
      <c r="P474" s="37"/>
      <c r="Q474" s="37"/>
      <c r="R474" s="37"/>
      <c r="S474" s="37"/>
      <c r="T474" s="37"/>
      <c r="U474" s="37"/>
    </row>
    <row r="475" spans="6:21" x14ac:dyDescent="0.3">
      <c r="F475" s="11"/>
      <c r="G475" s="5"/>
      <c r="K475" s="2"/>
      <c r="L475" s="2"/>
      <c r="M475" s="2"/>
      <c r="N475" s="2"/>
      <c r="O475" s="45"/>
      <c r="P475" s="37"/>
      <c r="Q475" s="37"/>
      <c r="R475" s="37"/>
      <c r="S475" s="37"/>
      <c r="T475" s="37"/>
      <c r="U475" s="37"/>
    </row>
    <row r="476" spans="6:21" x14ac:dyDescent="0.3">
      <c r="F476" s="11"/>
      <c r="G476" s="5"/>
      <c r="K476" s="2"/>
      <c r="L476" s="2"/>
      <c r="M476" s="2"/>
      <c r="N476" s="2"/>
      <c r="O476" s="45"/>
      <c r="P476" s="37"/>
      <c r="Q476" s="37"/>
      <c r="R476" s="37"/>
      <c r="S476" s="37"/>
      <c r="T476" s="37"/>
      <c r="U476" s="37"/>
    </row>
    <row r="477" spans="6:21" x14ac:dyDescent="0.3">
      <c r="F477" s="11"/>
      <c r="G477" s="5"/>
      <c r="K477" s="2"/>
      <c r="L477" s="2"/>
      <c r="M477" s="2"/>
      <c r="N477" s="2"/>
      <c r="O477" s="45"/>
      <c r="P477" s="37"/>
      <c r="Q477" s="37"/>
      <c r="R477" s="37"/>
      <c r="S477" s="37"/>
      <c r="T477" s="37"/>
      <c r="U477" s="37"/>
    </row>
    <row r="478" spans="6:21" x14ac:dyDescent="0.3">
      <c r="F478" s="11"/>
      <c r="G478" s="5"/>
      <c r="K478" s="2"/>
      <c r="L478" s="2"/>
      <c r="M478" s="2"/>
      <c r="N478" s="2"/>
      <c r="O478" s="45"/>
      <c r="P478" s="37"/>
      <c r="Q478" s="37"/>
      <c r="R478" s="37"/>
      <c r="S478" s="37"/>
      <c r="T478" s="37"/>
      <c r="U478" s="37"/>
    </row>
    <row r="479" spans="6:21" x14ac:dyDescent="0.3">
      <c r="F479" s="11"/>
      <c r="G479" s="5"/>
      <c r="K479" s="2"/>
      <c r="L479" s="2"/>
      <c r="M479" s="2"/>
      <c r="N479" s="2"/>
      <c r="O479" s="45"/>
      <c r="P479" s="37"/>
      <c r="Q479" s="37"/>
      <c r="R479" s="37"/>
      <c r="S479" s="37"/>
      <c r="T479" s="37"/>
      <c r="U479" s="37"/>
    </row>
    <row r="480" spans="6:21" x14ac:dyDescent="0.3">
      <c r="F480" s="11"/>
      <c r="G480" s="5"/>
      <c r="K480" s="2"/>
      <c r="L480" s="2"/>
      <c r="M480" s="2"/>
      <c r="N480" s="2"/>
      <c r="O480" s="45"/>
      <c r="P480" s="37"/>
      <c r="Q480" s="37"/>
      <c r="R480" s="37"/>
      <c r="S480" s="37"/>
      <c r="T480" s="37"/>
      <c r="U480" s="37"/>
    </row>
    <row r="481" spans="6:21" x14ac:dyDescent="0.3">
      <c r="F481" s="11"/>
      <c r="G481" s="5"/>
      <c r="K481" s="2"/>
      <c r="L481" s="2"/>
      <c r="M481" s="2"/>
      <c r="N481" s="2"/>
      <c r="O481" s="45"/>
      <c r="P481" s="37"/>
      <c r="Q481" s="37"/>
      <c r="R481" s="37"/>
      <c r="S481" s="37"/>
      <c r="T481" s="37"/>
      <c r="U481" s="37"/>
    </row>
    <row r="482" spans="6:21" x14ac:dyDescent="0.3">
      <c r="F482" s="11"/>
      <c r="G482" s="5"/>
      <c r="K482" s="2"/>
      <c r="L482" s="2"/>
      <c r="M482" s="2"/>
      <c r="N482" s="2"/>
      <c r="O482" s="45"/>
      <c r="P482" s="37"/>
      <c r="Q482" s="37"/>
      <c r="R482" s="37"/>
      <c r="S482" s="37"/>
      <c r="T482" s="37"/>
      <c r="U482" s="37"/>
    </row>
    <row r="483" spans="6:21" x14ac:dyDescent="0.3">
      <c r="F483" s="11"/>
      <c r="G483" s="5"/>
      <c r="K483" s="2"/>
      <c r="L483" s="2"/>
      <c r="M483" s="2"/>
      <c r="N483" s="2"/>
      <c r="O483" s="45"/>
      <c r="P483" s="37"/>
      <c r="Q483" s="37"/>
      <c r="R483" s="37"/>
      <c r="S483" s="37"/>
      <c r="T483" s="37"/>
      <c r="U483" s="37"/>
    </row>
    <row r="484" spans="6:21" x14ac:dyDescent="0.3">
      <c r="F484" s="11"/>
      <c r="G484" s="5"/>
      <c r="K484" s="2"/>
      <c r="L484" s="2"/>
      <c r="M484" s="2"/>
      <c r="N484" s="2"/>
      <c r="O484" s="45"/>
      <c r="P484" s="37"/>
      <c r="Q484" s="37"/>
      <c r="R484" s="37"/>
      <c r="S484" s="37"/>
      <c r="T484" s="37"/>
      <c r="U484" s="37"/>
    </row>
    <row r="485" spans="6:21" x14ac:dyDescent="0.3">
      <c r="F485" s="11"/>
      <c r="G485" s="5"/>
      <c r="K485" s="2"/>
      <c r="L485" s="2"/>
      <c r="M485" s="2"/>
      <c r="N485" s="2"/>
      <c r="O485" s="45"/>
      <c r="P485" s="37"/>
      <c r="Q485" s="37"/>
      <c r="R485" s="37"/>
      <c r="S485" s="37"/>
      <c r="T485" s="37"/>
      <c r="U485" s="37"/>
    </row>
    <row r="486" spans="6:21" x14ac:dyDescent="0.3">
      <c r="F486" s="11"/>
      <c r="G486" s="5"/>
      <c r="K486" s="2"/>
      <c r="L486" s="2"/>
      <c r="M486" s="2"/>
      <c r="N486" s="2"/>
      <c r="O486" s="45"/>
      <c r="P486" s="37"/>
      <c r="Q486" s="37"/>
      <c r="R486" s="37"/>
      <c r="S486" s="37"/>
      <c r="T486" s="37"/>
      <c r="U486" s="37"/>
    </row>
    <row r="487" spans="6:21" x14ac:dyDescent="0.3">
      <c r="F487" s="11"/>
      <c r="G487" s="5"/>
      <c r="K487" s="2"/>
      <c r="L487" s="2"/>
      <c r="M487" s="2"/>
      <c r="N487" s="2"/>
      <c r="O487" s="45"/>
      <c r="P487" s="37"/>
      <c r="Q487" s="37"/>
      <c r="R487" s="37"/>
      <c r="S487" s="37"/>
      <c r="T487" s="37"/>
      <c r="U487" s="37"/>
    </row>
    <row r="488" spans="6:21" x14ac:dyDescent="0.3">
      <c r="F488" s="11"/>
      <c r="G488" s="5"/>
      <c r="K488" s="2"/>
      <c r="L488" s="2"/>
      <c r="M488" s="2"/>
      <c r="N488" s="2"/>
      <c r="O488" s="45"/>
      <c r="P488" s="37"/>
      <c r="Q488" s="37"/>
      <c r="R488" s="37"/>
      <c r="S488" s="37"/>
      <c r="T488" s="37"/>
      <c r="U488" s="37"/>
    </row>
    <row r="489" spans="6:21" x14ac:dyDescent="0.3">
      <c r="F489" s="11"/>
      <c r="G489" s="5"/>
      <c r="K489" s="2"/>
      <c r="L489" s="2"/>
      <c r="M489" s="2"/>
      <c r="N489" s="2"/>
      <c r="O489" s="45"/>
      <c r="P489" s="37"/>
      <c r="Q489" s="37"/>
      <c r="R489" s="37"/>
      <c r="S489" s="37"/>
      <c r="T489" s="37"/>
      <c r="U489" s="37"/>
    </row>
    <row r="490" spans="6:21" x14ac:dyDescent="0.3">
      <c r="F490" s="11"/>
      <c r="G490" s="5"/>
      <c r="K490" s="2"/>
      <c r="L490" s="2"/>
      <c r="M490" s="2"/>
      <c r="N490" s="2"/>
      <c r="O490" s="45"/>
      <c r="P490" s="37"/>
      <c r="Q490" s="37"/>
      <c r="R490" s="37"/>
      <c r="S490" s="37"/>
      <c r="T490" s="37"/>
      <c r="U490" s="37"/>
    </row>
    <row r="491" spans="6:21" x14ac:dyDescent="0.3">
      <c r="F491" s="11"/>
      <c r="G491" s="5"/>
      <c r="K491" s="2"/>
      <c r="L491" s="2"/>
      <c r="M491" s="2"/>
      <c r="N491" s="2"/>
      <c r="O491" s="45"/>
      <c r="P491" s="37"/>
      <c r="Q491" s="37"/>
      <c r="R491" s="37"/>
      <c r="S491" s="37"/>
      <c r="T491" s="37"/>
      <c r="U491" s="37"/>
    </row>
    <row r="492" spans="6:21" x14ac:dyDescent="0.3">
      <c r="F492" s="11"/>
      <c r="G492" s="5"/>
      <c r="K492" s="2"/>
      <c r="L492" s="2"/>
      <c r="M492" s="2"/>
      <c r="N492" s="2"/>
      <c r="O492" s="45"/>
      <c r="P492" s="37"/>
      <c r="Q492" s="37"/>
      <c r="R492" s="37"/>
      <c r="S492" s="37"/>
      <c r="T492" s="37"/>
      <c r="U492" s="37"/>
    </row>
    <row r="493" spans="6:21" x14ac:dyDescent="0.3">
      <c r="F493" s="11"/>
      <c r="G493" s="5"/>
      <c r="K493" s="2"/>
      <c r="L493" s="2"/>
      <c r="M493" s="2"/>
      <c r="N493" s="2"/>
      <c r="O493" s="45"/>
      <c r="P493" s="37"/>
      <c r="Q493" s="37"/>
      <c r="R493" s="37"/>
      <c r="S493" s="37"/>
      <c r="T493" s="37"/>
      <c r="U493" s="37"/>
    </row>
    <row r="494" spans="6:21" x14ac:dyDescent="0.3">
      <c r="F494" s="11"/>
      <c r="G494" s="5"/>
      <c r="K494" s="2"/>
      <c r="L494" s="2"/>
      <c r="M494" s="2"/>
      <c r="N494" s="2"/>
      <c r="O494" s="45"/>
      <c r="P494" s="37"/>
      <c r="Q494" s="37"/>
      <c r="R494" s="37"/>
      <c r="S494" s="37"/>
      <c r="T494" s="37"/>
      <c r="U494" s="37"/>
    </row>
    <row r="495" spans="6:21" x14ac:dyDescent="0.3">
      <c r="F495" s="11"/>
      <c r="G495" s="5"/>
      <c r="K495" s="2"/>
      <c r="L495" s="2"/>
      <c r="M495" s="2"/>
      <c r="N495" s="2"/>
      <c r="O495" s="45"/>
      <c r="P495" s="37"/>
      <c r="Q495" s="37"/>
      <c r="R495" s="37"/>
      <c r="S495" s="37"/>
      <c r="T495" s="37"/>
      <c r="U495" s="37"/>
    </row>
    <row r="496" spans="6:21" x14ac:dyDescent="0.3">
      <c r="F496" s="11"/>
      <c r="G496" s="5"/>
      <c r="K496" s="2"/>
      <c r="L496" s="2"/>
      <c r="M496" s="2"/>
      <c r="N496" s="2"/>
      <c r="O496" s="45"/>
      <c r="P496" s="37"/>
      <c r="Q496" s="37"/>
      <c r="R496" s="37"/>
      <c r="S496" s="37"/>
      <c r="T496" s="37"/>
      <c r="U496" s="37"/>
    </row>
    <row r="497" spans="6:21" x14ac:dyDescent="0.3">
      <c r="F497" s="11"/>
      <c r="G497" s="5"/>
      <c r="K497" s="2"/>
      <c r="L497" s="2"/>
      <c r="M497" s="2"/>
      <c r="N497" s="2"/>
      <c r="O497" s="45"/>
      <c r="P497" s="37"/>
      <c r="Q497" s="37"/>
      <c r="R497" s="37"/>
      <c r="S497" s="37"/>
      <c r="T497" s="37"/>
      <c r="U497" s="37"/>
    </row>
    <row r="498" spans="6:21" x14ac:dyDescent="0.3">
      <c r="F498" s="11"/>
      <c r="G498" s="5"/>
      <c r="K498" s="2"/>
      <c r="L498" s="2"/>
      <c r="M498" s="2"/>
      <c r="N498" s="2"/>
      <c r="O498" s="45"/>
      <c r="P498" s="37"/>
      <c r="Q498" s="37"/>
      <c r="R498" s="37"/>
      <c r="S498" s="37"/>
      <c r="T498" s="37"/>
      <c r="U498" s="37"/>
    </row>
    <row r="499" spans="6:21" x14ac:dyDescent="0.3">
      <c r="F499" s="11"/>
      <c r="G499" s="5"/>
      <c r="K499" s="2"/>
      <c r="L499" s="2"/>
      <c r="M499" s="2"/>
      <c r="N499" s="2"/>
      <c r="O499" s="45"/>
      <c r="P499" s="37"/>
      <c r="Q499" s="37"/>
      <c r="R499" s="37"/>
      <c r="S499" s="37"/>
      <c r="T499" s="37"/>
      <c r="U499" s="37"/>
    </row>
    <row r="500" spans="6:21" x14ac:dyDescent="0.3">
      <c r="F500" s="11"/>
      <c r="G500" s="5"/>
      <c r="K500" s="2"/>
      <c r="L500" s="2"/>
      <c r="M500" s="2"/>
      <c r="N500" s="2"/>
      <c r="O500" s="45"/>
      <c r="P500" s="37"/>
      <c r="Q500" s="37"/>
      <c r="R500" s="37"/>
      <c r="S500" s="37"/>
      <c r="T500" s="37"/>
      <c r="U500" s="37"/>
    </row>
    <row r="501" spans="6:21" x14ac:dyDescent="0.3">
      <c r="F501" s="11"/>
      <c r="G501" s="5"/>
      <c r="K501" s="2"/>
      <c r="L501" s="2"/>
      <c r="M501" s="2"/>
      <c r="N501" s="2"/>
      <c r="O501" s="45"/>
      <c r="P501" s="37"/>
      <c r="Q501" s="37"/>
      <c r="R501" s="37"/>
      <c r="S501" s="37"/>
      <c r="T501" s="37"/>
      <c r="U501" s="37"/>
    </row>
    <row r="502" spans="6:21" x14ac:dyDescent="0.3">
      <c r="F502" s="11"/>
      <c r="G502" s="5"/>
      <c r="K502" s="2"/>
      <c r="L502" s="2"/>
      <c r="M502" s="2"/>
      <c r="N502" s="2"/>
      <c r="O502" s="45"/>
      <c r="P502" s="37"/>
      <c r="Q502" s="37"/>
      <c r="R502" s="37"/>
      <c r="S502" s="37"/>
      <c r="T502" s="37"/>
      <c r="U502" s="37"/>
    </row>
    <row r="503" spans="6:21" x14ac:dyDescent="0.3">
      <c r="F503" s="11"/>
      <c r="G503" s="5"/>
      <c r="K503" s="2"/>
      <c r="L503" s="2"/>
      <c r="M503" s="2"/>
      <c r="N503" s="2"/>
      <c r="O503" s="45"/>
      <c r="P503" s="37"/>
      <c r="Q503" s="37"/>
      <c r="R503" s="37"/>
      <c r="S503" s="37"/>
      <c r="T503" s="37"/>
      <c r="U503" s="37"/>
    </row>
    <row r="504" spans="6:21" x14ac:dyDescent="0.3">
      <c r="F504" s="11"/>
      <c r="G504" s="5"/>
      <c r="K504" s="2"/>
      <c r="L504" s="2"/>
      <c r="M504" s="2"/>
      <c r="N504" s="2"/>
      <c r="O504" s="45"/>
      <c r="P504" s="37"/>
      <c r="Q504" s="37"/>
      <c r="R504" s="37"/>
      <c r="S504" s="37"/>
      <c r="T504" s="37"/>
      <c r="U504" s="37"/>
    </row>
    <row r="505" spans="6:21" x14ac:dyDescent="0.3">
      <c r="F505" s="11"/>
      <c r="G505" s="5"/>
      <c r="K505" s="2"/>
      <c r="L505" s="2"/>
      <c r="M505" s="2"/>
      <c r="N505" s="2"/>
      <c r="O505" s="45"/>
      <c r="P505" s="37"/>
      <c r="Q505" s="37"/>
      <c r="R505" s="37"/>
      <c r="S505" s="37"/>
      <c r="T505" s="37"/>
      <c r="U505" s="37"/>
    </row>
    <row r="506" spans="6:21" x14ac:dyDescent="0.3">
      <c r="F506" s="11"/>
      <c r="G506" s="5"/>
      <c r="K506" s="2"/>
      <c r="L506" s="2"/>
      <c r="M506" s="2"/>
      <c r="N506" s="2"/>
      <c r="O506" s="45"/>
      <c r="P506" s="37"/>
      <c r="Q506" s="37"/>
      <c r="R506" s="37"/>
      <c r="S506" s="37"/>
      <c r="T506" s="37"/>
      <c r="U506" s="37"/>
    </row>
    <row r="507" spans="6:21" x14ac:dyDescent="0.3">
      <c r="F507" s="11"/>
      <c r="G507" s="5"/>
      <c r="K507" s="2"/>
      <c r="L507" s="2"/>
      <c r="M507" s="2"/>
      <c r="N507" s="2"/>
      <c r="O507" s="45"/>
      <c r="P507" s="37"/>
      <c r="Q507" s="37"/>
      <c r="R507" s="37"/>
      <c r="S507" s="37"/>
      <c r="T507" s="37"/>
      <c r="U507" s="37"/>
    </row>
    <row r="508" spans="6:21" x14ac:dyDescent="0.3">
      <c r="F508" s="11"/>
      <c r="G508" s="5"/>
      <c r="K508" s="2"/>
      <c r="L508" s="2"/>
      <c r="M508" s="2"/>
      <c r="N508" s="2"/>
      <c r="O508" s="45"/>
      <c r="P508" s="37"/>
      <c r="Q508" s="37"/>
      <c r="R508" s="37"/>
      <c r="S508" s="37"/>
      <c r="T508" s="37"/>
      <c r="U508" s="37"/>
    </row>
    <row r="509" spans="6:21" x14ac:dyDescent="0.3">
      <c r="F509" s="11"/>
      <c r="G509" s="5"/>
      <c r="K509" s="2"/>
      <c r="L509" s="2"/>
      <c r="M509" s="2"/>
      <c r="N509" s="2"/>
      <c r="O509" s="45"/>
      <c r="P509" s="37"/>
      <c r="Q509" s="37"/>
      <c r="R509" s="37"/>
      <c r="S509" s="37"/>
      <c r="T509" s="37"/>
      <c r="U509" s="37"/>
    </row>
    <row r="510" spans="6:21" x14ac:dyDescent="0.3">
      <c r="F510" s="11"/>
      <c r="G510" s="5"/>
      <c r="K510" s="2"/>
      <c r="L510" s="2"/>
      <c r="M510" s="2"/>
      <c r="N510" s="2"/>
      <c r="O510" s="45"/>
      <c r="P510" s="37"/>
      <c r="Q510" s="37"/>
      <c r="R510" s="37"/>
      <c r="S510" s="37"/>
      <c r="T510" s="37"/>
      <c r="U510" s="37"/>
    </row>
    <row r="511" spans="6:21" x14ac:dyDescent="0.3">
      <c r="F511" s="11"/>
      <c r="G511" s="5"/>
      <c r="K511" s="2"/>
      <c r="L511" s="2"/>
      <c r="M511" s="2"/>
      <c r="N511" s="2"/>
      <c r="O511" s="45"/>
      <c r="P511" s="37"/>
      <c r="Q511" s="37"/>
      <c r="R511" s="37"/>
      <c r="S511" s="37"/>
      <c r="T511" s="37"/>
      <c r="U511" s="37"/>
    </row>
    <row r="512" spans="6:21" x14ac:dyDescent="0.3">
      <c r="F512" s="11"/>
      <c r="G512" s="5"/>
      <c r="K512" s="2"/>
      <c r="L512" s="2"/>
      <c r="M512" s="2"/>
      <c r="N512" s="2"/>
      <c r="O512" s="45"/>
      <c r="P512" s="37"/>
      <c r="Q512" s="37"/>
      <c r="R512" s="37"/>
      <c r="S512" s="37"/>
      <c r="T512" s="37"/>
      <c r="U512" s="37"/>
    </row>
    <row r="513" spans="6:21" x14ac:dyDescent="0.3">
      <c r="F513" s="11"/>
      <c r="G513" s="5"/>
      <c r="K513" s="2"/>
      <c r="L513" s="2"/>
      <c r="M513" s="2"/>
      <c r="N513" s="2"/>
      <c r="O513" s="45"/>
      <c r="P513" s="37"/>
      <c r="Q513" s="37"/>
      <c r="R513" s="37"/>
      <c r="S513" s="37"/>
      <c r="T513" s="37"/>
      <c r="U513" s="37"/>
    </row>
    <row r="514" spans="6:21" x14ac:dyDescent="0.3">
      <c r="F514" s="11"/>
      <c r="G514" s="5"/>
      <c r="K514" s="2"/>
      <c r="L514" s="2"/>
      <c r="M514" s="2"/>
      <c r="N514" s="2"/>
      <c r="O514" s="45"/>
      <c r="P514" s="37"/>
      <c r="Q514" s="37"/>
      <c r="R514" s="37"/>
      <c r="S514" s="37"/>
      <c r="T514" s="37"/>
      <c r="U514" s="37"/>
    </row>
    <row r="515" spans="6:21" x14ac:dyDescent="0.3">
      <c r="F515" s="11"/>
      <c r="G515" s="5"/>
      <c r="K515" s="2"/>
      <c r="L515" s="2"/>
      <c r="M515" s="2"/>
      <c r="N515" s="2"/>
      <c r="O515" s="45"/>
      <c r="P515" s="37"/>
      <c r="Q515" s="37"/>
      <c r="R515" s="37"/>
      <c r="S515" s="37"/>
      <c r="T515" s="37"/>
      <c r="U515" s="37"/>
    </row>
    <row r="516" spans="6:21" x14ac:dyDescent="0.3">
      <c r="F516" s="11"/>
      <c r="G516" s="5"/>
      <c r="K516" s="2"/>
      <c r="L516" s="2"/>
      <c r="M516" s="2"/>
      <c r="N516" s="2"/>
      <c r="O516" s="45"/>
      <c r="P516" s="37"/>
      <c r="Q516" s="37"/>
      <c r="R516" s="37"/>
      <c r="S516" s="37"/>
      <c r="T516" s="37"/>
      <c r="U516" s="37"/>
    </row>
    <row r="517" spans="6:21" x14ac:dyDescent="0.3">
      <c r="F517" s="11"/>
      <c r="G517" s="5"/>
      <c r="K517" s="2"/>
      <c r="L517" s="2"/>
      <c r="M517" s="2"/>
      <c r="N517" s="2"/>
      <c r="O517" s="45"/>
      <c r="P517" s="37"/>
      <c r="Q517" s="37"/>
      <c r="R517" s="37"/>
      <c r="S517" s="37"/>
      <c r="T517" s="37"/>
      <c r="U517" s="37"/>
    </row>
    <row r="518" spans="6:21" x14ac:dyDescent="0.3">
      <c r="F518" s="11"/>
      <c r="G518" s="5"/>
      <c r="K518" s="2"/>
      <c r="L518" s="2"/>
      <c r="M518" s="2"/>
      <c r="N518" s="2"/>
      <c r="O518" s="45"/>
      <c r="P518" s="37"/>
      <c r="Q518" s="37"/>
      <c r="R518" s="37"/>
      <c r="S518" s="37"/>
      <c r="T518" s="37"/>
      <c r="U518" s="37"/>
    </row>
    <row r="519" spans="6:21" x14ac:dyDescent="0.3">
      <c r="F519" s="11"/>
      <c r="G519" s="5"/>
      <c r="K519" s="2"/>
      <c r="L519" s="2"/>
      <c r="M519" s="2"/>
      <c r="N519" s="2"/>
      <c r="O519" s="45"/>
      <c r="P519" s="37"/>
      <c r="Q519" s="37"/>
      <c r="R519" s="37"/>
      <c r="S519" s="37"/>
      <c r="T519" s="37"/>
      <c r="U519" s="37"/>
    </row>
    <row r="520" spans="6:21" x14ac:dyDescent="0.3">
      <c r="F520" s="11"/>
      <c r="G520" s="5"/>
      <c r="K520" s="2"/>
      <c r="L520" s="2"/>
      <c r="M520" s="2"/>
      <c r="N520" s="2"/>
      <c r="O520" s="45"/>
      <c r="P520" s="37"/>
      <c r="Q520" s="37"/>
      <c r="R520" s="37"/>
      <c r="S520" s="37"/>
      <c r="T520" s="37"/>
      <c r="U520" s="37"/>
    </row>
    <row r="521" spans="6:21" x14ac:dyDescent="0.3">
      <c r="F521" s="11"/>
      <c r="G521" s="5"/>
      <c r="K521" s="2"/>
      <c r="L521" s="2"/>
      <c r="M521" s="2"/>
      <c r="N521" s="2"/>
      <c r="O521" s="45"/>
      <c r="P521" s="37"/>
      <c r="Q521" s="37"/>
      <c r="R521" s="37"/>
      <c r="S521" s="37"/>
      <c r="T521" s="37"/>
      <c r="U521" s="37"/>
    </row>
    <row r="522" spans="6:21" x14ac:dyDescent="0.3">
      <c r="F522" s="11"/>
      <c r="G522" s="5"/>
      <c r="K522" s="2"/>
      <c r="L522" s="2"/>
      <c r="M522" s="2"/>
      <c r="N522" s="2"/>
      <c r="O522" s="45"/>
      <c r="P522" s="37"/>
      <c r="Q522" s="37"/>
      <c r="R522" s="37"/>
      <c r="S522" s="37"/>
      <c r="T522" s="37"/>
      <c r="U522" s="37"/>
    </row>
    <row r="523" spans="6:21" x14ac:dyDescent="0.3">
      <c r="F523" s="11"/>
      <c r="G523" s="5"/>
      <c r="K523" s="2"/>
      <c r="L523" s="2"/>
      <c r="M523" s="2"/>
      <c r="N523" s="2"/>
      <c r="O523" s="45"/>
      <c r="P523" s="37"/>
      <c r="Q523" s="37"/>
      <c r="R523" s="37"/>
      <c r="S523" s="37"/>
      <c r="T523" s="37"/>
      <c r="U523" s="37"/>
    </row>
    <row r="524" spans="6:21" x14ac:dyDescent="0.3">
      <c r="F524" s="11"/>
      <c r="G524" s="5"/>
      <c r="K524" s="2"/>
      <c r="L524" s="2"/>
      <c r="M524" s="2"/>
      <c r="N524" s="2"/>
      <c r="O524" s="45"/>
      <c r="P524" s="37"/>
      <c r="Q524" s="37"/>
      <c r="R524" s="37"/>
      <c r="S524" s="37"/>
      <c r="T524" s="37"/>
      <c r="U524" s="37"/>
    </row>
    <row r="525" spans="6:21" x14ac:dyDescent="0.3">
      <c r="F525" s="11"/>
      <c r="G525" s="5"/>
      <c r="K525" s="2"/>
      <c r="L525" s="2"/>
      <c r="M525" s="2"/>
      <c r="N525" s="2"/>
      <c r="O525" s="45"/>
      <c r="P525" s="37"/>
      <c r="Q525" s="37"/>
      <c r="R525" s="37"/>
      <c r="S525" s="37"/>
      <c r="T525" s="37"/>
      <c r="U525" s="37"/>
    </row>
    <row r="526" spans="6:21" x14ac:dyDescent="0.3">
      <c r="F526" s="11"/>
      <c r="G526" s="5"/>
      <c r="K526" s="2"/>
      <c r="L526" s="2"/>
      <c r="M526" s="2"/>
      <c r="N526" s="2"/>
      <c r="O526" s="45"/>
      <c r="P526" s="37"/>
      <c r="Q526" s="37"/>
      <c r="R526" s="37"/>
      <c r="S526" s="37"/>
      <c r="T526" s="37"/>
      <c r="U526" s="37"/>
    </row>
    <row r="527" spans="6:21" x14ac:dyDescent="0.3">
      <c r="F527" s="11"/>
      <c r="G527" s="5"/>
      <c r="K527" s="2"/>
      <c r="L527" s="2"/>
      <c r="M527" s="2"/>
      <c r="N527" s="2"/>
      <c r="O527" s="45"/>
      <c r="P527" s="37"/>
      <c r="Q527" s="37"/>
      <c r="R527" s="37"/>
      <c r="S527" s="37"/>
      <c r="T527" s="37"/>
      <c r="U527" s="37"/>
    </row>
    <row r="528" spans="6:21" x14ac:dyDescent="0.3">
      <c r="F528" s="11"/>
      <c r="G528" s="5"/>
      <c r="K528" s="2"/>
      <c r="L528" s="2"/>
      <c r="M528" s="2"/>
      <c r="N528" s="2"/>
      <c r="O528" s="45"/>
      <c r="P528" s="37"/>
      <c r="Q528" s="37"/>
      <c r="R528" s="37"/>
      <c r="S528" s="37"/>
      <c r="T528" s="37"/>
      <c r="U528" s="37"/>
    </row>
    <row r="529" spans="6:21" x14ac:dyDescent="0.3">
      <c r="F529" s="11"/>
      <c r="G529" s="5"/>
      <c r="K529" s="2"/>
      <c r="L529" s="2"/>
      <c r="M529" s="2"/>
      <c r="N529" s="2"/>
      <c r="O529" s="45"/>
      <c r="P529" s="37"/>
      <c r="Q529" s="37"/>
      <c r="R529" s="37"/>
      <c r="S529" s="37"/>
      <c r="T529" s="37"/>
      <c r="U529" s="37"/>
    </row>
    <row r="530" spans="6:21" x14ac:dyDescent="0.3">
      <c r="F530" s="11"/>
      <c r="G530" s="5"/>
      <c r="K530" s="2"/>
      <c r="L530" s="2"/>
      <c r="M530" s="2"/>
      <c r="N530" s="2"/>
      <c r="O530" s="45"/>
      <c r="P530" s="37"/>
      <c r="Q530" s="37"/>
      <c r="R530" s="37"/>
      <c r="S530" s="37"/>
      <c r="T530" s="37"/>
      <c r="U530" s="37"/>
    </row>
    <row r="531" spans="6:21" x14ac:dyDescent="0.3">
      <c r="F531" s="11"/>
      <c r="G531" s="5"/>
      <c r="K531" s="2"/>
      <c r="L531" s="2"/>
      <c r="M531" s="2"/>
      <c r="N531" s="2"/>
      <c r="O531" s="45"/>
      <c r="P531" s="37"/>
      <c r="Q531" s="37"/>
      <c r="R531" s="37"/>
      <c r="S531" s="37"/>
      <c r="T531" s="37"/>
      <c r="U531" s="37"/>
    </row>
    <row r="532" spans="6:21" x14ac:dyDescent="0.3">
      <c r="F532" s="11"/>
      <c r="G532" s="5"/>
      <c r="K532" s="2"/>
      <c r="L532" s="2"/>
      <c r="M532" s="2"/>
      <c r="N532" s="2"/>
      <c r="O532" s="45"/>
      <c r="P532" s="37"/>
      <c r="Q532" s="37"/>
      <c r="R532" s="37"/>
      <c r="S532" s="37"/>
      <c r="T532" s="37"/>
      <c r="U532" s="37"/>
    </row>
    <row r="533" spans="6:21" x14ac:dyDescent="0.3">
      <c r="F533" s="11"/>
      <c r="G533" s="5"/>
      <c r="K533" s="2"/>
      <c r="L533" s="2"/>
      <c r="M533" s="2"/>
      <c r="N533" s="2"/>
      <c r="O533" s="45"/>
      <c r="P533" s="37"/>
      <c r="Q533" s="37"/>
      <c r="R533" s="37"/>
      <c r="S533" s="37"/>
      <c r="T533" s="37"/>
      <c r="U533" s="37"/>
    </row>
    <row r="534" spans="6:21" x14ac:dyDescent="0.3">
      <c r="F534" s="11"/>
      <c r="G534" s="5"/>
      <c r="K534" s="2"/>
      <c r="L534" s="2"/>
      <c r="M534" s="2"/>
      <c r="N534" s="2"/>
      <c r="O534" s="45"/>
      <c r="P534" s="37"/>
      <c r="Q534" s="37"/>
      <c r="R534" s="37"/>
      <c r="S534" s="37"/>
      <c r="T534" s="37"/>
      <c r="U534" s="37"/>
    </row>
    <row r="535" spans="6:21" x14ac:dyDescent="0.3">
      <c r="F535" s="11"/>
      <c r="G535" s="5"/>
      <c r="K535" s="2"/>
      <c r="L535" s="2"/>
      <c r="M535" s="2"/>
      <c r="N535" s="2"/>
      <c r="O535" s="45"/>
      <c r="P535" s="37"/>
      <c r="Q535" s="37"/>
      <c r="R535" s="37"/>
      <c r="S535" s="37"/>
      <c r="T535" s="37"/>
      <c r="U535" s="37"/>
    </row>
    <row r="536" spans="6:21" x14ac:dyDescent="0.3">
      <c r="F536" s="11"/>
      <c r="G536" s="5"/>
      <c r="K536" s="2"/>
      <c r="L536" s="2"/>
      <c r="M536" s="2"/>
      <c r="N536" s="2"/>
      <c r="O536" s="45"/>
      <c r="P536" s="37"/>
      <c r="Q536" s="37"/>
      <c r="R536" s="37"/>
      <c r="S536" s="37"/>
      <c r="T536" s="37"/>
      <c r="U536" s="37"/>
    </row>
    <row r="537" spans="6:21" x14ac:dyDescent="0.3">
      <c r="F537" s="11"/>
      <c r="G537" s="5"/>
      <c r="K537" s="2"/>
      <c r="L537" s="2"/>
      <c r="M537" s="2"/>
      <c r="N537" s="2"/>
      <c r="O537" s="45"/>
      <c r="P537" s="37"/>
      <c r="Q537" s="37"/>
      <c r="R537" s="37"/>
      <c r="S537" s="37"/>
      <c r="T537" s="37"/>
      <c r="U537" s="37"/>
    </row>
    <row r="538" spans="6:21" x14ac:dyDescent="0.3">
      <c r="F538" s="11"/>
      <c r="G538" s="5"/>
      <c r="K538" s="2"/>
      <c r="L538" s="2"/>
      <c r="M538" s="2"/>
      <c r="N538" s="2"/>
      <c r="O538" s="45"/>
      <c r="P538" s="37"/>
      <c r="Q538" s="37"/>
      <c r="R538" s="37"/>
      <c r="S538" s="37"/>
      <c r="T538" s="37"/>
      <c r="U538" s="37"/>
    </row>
    <row r="539" spans="6:21" x14ac:dyDescent="0.3">
      <c r="F539" s="11"/>
      <c r="G539" s="5"/>
      <c r="K539" s="2"/>
      <c r="L539" s="2"/>
      <c r="M539" s="2"/>
      <c r="N539" s="2"/>
      <c r="O539" s="45"/>
      <c r="P539" s="37"/>
      <c r="Q539" s="37"/>
      <c r="R539" s="37"/>
      <c r="S539" s="37"/>
      <c r="T539" s="37"/>
      <c r="U539" s="37"/>
    </row>
    <row r="540" spans="6:21" x14ac:dyDescent="0.3">
      <c r="F540" s="11"/>
      <c r="G540" s="5"/>
      <c r="K540" s="2"/>
      <c r="L540" s="2"/>
      <c r="M540" s="2"/>
      <c r="N540" s="2"/>
      <c r="O540" s="45"/>
      <c r="P540" s="37"/>
      <c r="Q540" s="37"/>
      <c r="R540" s="37"/>
      <c r="S540" s="37"/>
      <c r="T540" s="37"/>
      <c r="U540" s="37"/>
    </row>
    <row r="541" spans="6:21" x14ac:dyDescent="0.3">
      <c r="F541" s="11"/>
      <c r="G541" s="5"/>
      <c r="K541" s="2"/>
      <c r="L541" s="2"/>
      <c r="M541" s="2"/>
      <c r="N541" s="2"/>
      <c r="O541" s="45"/>
      <c r="P541" s="37"/>
      <c r="Q541" s="37"/>
      <c r="R541" s="37"/>
      <c r="S541" s="37"/>
      <c r="T541" s="37"/>
      <c r="U541" s="37"/>
    </row>
    <row r="542" spans="6:21" x14ac:dyDescent="0.3">
      <c r="F542" s="11"/>
      <c r="G542" s="5"/>
      <c r="K542" s="2"/>
      <c r="L542" s="2"/>
      <c r="M542" s="2"/>
      <c r="N542" s="2"/>
      <c r="O542" s="45"/>
      <c r="P542" s="37"/>
      <c r="Q542" s="37"/>
      <c r="R542" s="37"/>
      <c r="S542" s="37"/>
      <c r="T542" s="37"/>
      <c r="U542" s="37"/>
    </row>
    <row r="543" spans="6:21" x14ac:dyDescent="0.3">
      <c r="F543" s="11"/>
      <c r="G543" s="5"/>
      <c r="K543" s="2"/>
      <c r="L543" s="2"/>
      <c r="M543" s="2"/>
      <c r="N543" s="2"/>
      <c r="O543" s="45"/>
      <c r="P543" s="37"/>
      <c r="Q543" s="37"/>
      <c r="R543" s="37"/>
      <c r="S543" s="37"/>
      <c r="T543" s="37"/>
      <c r="U543" s="37"/>
    </row>
    <row r="544" spans="6:21" x14ac:dyDescent="0.3">
      <c r="F544" s="11"/>
      <c r="G544" s="5"/>
      <c r="K544" s="2"/>
      <c r="L544" s="2"/>
      <c r="M544" s="2"/>
      <c r="N544" s="2"/>
      <c r="O544" s="45"/>
      <c r="P544" s="37"/>
      <c r="Q544" s="37"/>
      <c r="R544" s="37"/>
      <c r="S544" s="37"/>
      <c r="T544" s="37"/>
      <c r="U544" s="37"/>
    </row>
    <row r="545" spans="6:21" x14ac:dyDescent="0.3">
      <c r="F545" s="11"/>
      <c r="G545" s="5"/>
      <c r="K545" s="2"/>
      <c r="L545" s="2"/>
      <c r="M545" s="2"/>
      <c r="N545" s="2"/>
      <c r="O545" s="45"/>
      <c r="P545" s="37"/>
      <c r="Q545" s="37"/>
      <c r="R545" s="37"/>
      <c r="S545" s="37"/>
      <c r="T545" s="37"/>
      <c r="U545" s="37"/>
    </row>
    <row r="546" spans="6:21" x14ac:dyDescent="0.3">
      <c r="F546" s="11"/>
      <c r="G546" s="5"/>
      <c r="K546" s="2"/>
      <c r="L546" s="2"/>
      <c r="M546" s="2"/>
      <c r="N546" s="2"/>
      <c r="O546" s="45"/>
      <c r="P546" s="37"/>
      <c r="Q546" s="37"/>
      <c r="R546" s="37"/>
      <c r="S546" s="37"/>
      <c r="T546" s="37"/>
      <c r="U546" s="37"/>
    </row>
    <row r="547" spans="6:21" x14ac:dyDescent="0.3">
      <c r="F547" s="11"/>
      <c r="G547" s="5"/>
      <c r="K547" s="2"/>
      <c r="L547" s="2"/>
      <c r="M547" s="2"/>
      <c r="N547" s="2"/>
      <c r="O547" s="45"/>
      <c r="P547" s="37"/>
      <c r="Q547" s="37"/>
      <c r="R547" s="37"/>
      <c r="S547" s="37"/>
      <c r="T547" s="37"/>
      <c r="U547" s="37"/>
    </row>
    <row r="548" spans="6:21" x14ac:dyDescent="0.3">
      <c r="F548" s="11"/>
      <c r="G548" s="5"/>
      <c r="K548" s="2"/>
      <c r="L548" s="2"/>
      <c r="M548" s="2"/>
      <c r="N548" s="2"/>
      <c r="O548" s="45"/>
      <c r="P548" s="37"/>
      <c r="Q548" s="37"/>
      <c r="R548" s="37"/>
      <c r="S548" s="37"/>
      <c r="T548" s="37"/>
      <c r="U548" s="37"/>
    </row>
    <row r="549" spans="6:21" x14ac:dyDescent="0.3">
      <c r="F549" s="11"/>
      <c r="G549" s="5"/>
      <c r="K549" s="2"/>
      <c r="L549" s="2"/>
      <c r="M549" s="2"/>
      <c r="N549" s="2"/>
      <c r="O549" s="45"/>
      <c r="P549" s="37"/>
      <c r="Q549" s="37"/>
      <c r="R549" s="37"/>
      <c r="S549" s="37"/>
      <c r="T549" s="37"/>
      <c r="U549" s="37"/>
    </row>
    <row r="550" spans="6:21" x14ac:dyDescent="0.3">
      <c r="F550" s="11"/>
      <c r="G550" s="5"/>
      <c r="K550" s="2"/>
      <c r="L550" s="2"/>
      <c r="M550" s="2"/>
      <c r="N550" s="2"/>
      <c r="O550" s="45"/>
      <c r="P550" s="37"/>
      <c r="Q550" s="37"/>
      <c r="R550" s="37"/>
      <c r="S550" s="37"/>
      <c r="T550" s="37"/>
      <c r="U550" s="37"/>
    </row>
    <row r="551" spans="6:21" x14ac:dyDescent="0.3">
      <c r="F551" s="11"/>
      <c r="G551" s="5"/>
      <c r="K551" s="2"/>
      <c r="L551" s="2"/>
      <c r="M551" s="2"/>
      <c r="N551" s="2"/>
      <c r="O551" s="45"/>
      <c r="P551" s="37"/>
      <c r="Q551" s="37"/>
      <c r="R551" s="37"/>
      <c r="S551" s="37"/>
      <c r="T551" s="37"/>
      <c r="U551" s="37"/>
    </row>
    <row r="552" spans="6:21" x14ac:dyDescent="0.3">
      <c r="F552" s="11"/>
      <c r="G552" s="5"/>
      <c r="K552" s="2"/>
      <c r="L552" s="2"/>
      <c r="M552" s="2"/>
      <c r="N552" s="2"/>
      <c r="O552" s="45"/>
      <c r="P552" s="37"/>
      <c r="Q552" s="37"/>
      <c r="R552" s="37"/>
      <c r="S552" s="37"/>
      <c r="T552" s="37"/>
      <c r="U552" s="37"/>
    </row>
    <row r="553" spans="6:21" x14ac:dyDescent="0.3">
      <c r="F553" s="11"/>
      <c r="G553" s="5"/>
      <c r="K553" s="2"/>
      <c r="L553" s="2"/>
      <c r="M553" s="2"/>
      <c r="N553" s="2"/>
      <c r="O553" s="45"/>
      <c r="P553" s="37"/>
      <c r="Q553" s="37"/>
      <c r="R553" s="37"/>
      <c r="S553" s="37"/>
      <c r="T553" s="37"/>
      <c r="U553" s="37"/>
    </row>
    <row r="554" spans="6:21" x14ac:dyDescent="0.3">
      <c r="F554" s="11"/>
      <c r="G554" s="5"/>
      <c r="K554" s="2"/>
      <c r="L554" s="2"/>
      <c r="M554" s="2"/>
      <c r="N554" s="2"/>
      <c r="O554" s="45"/>
      <c r="P554" s="37"/>
      <c r="Q554" s="37"/>
      <c r="R554" s="37"/>
      <c r="S554" s="37"/>
      <c r="T554" s="37"/>
      <c r="U554" s="37"/>
    </row>
    <row r="555" spans="6:21" x14ac:dyDescent="0.3">
      <c r="F555" s="11"/>
      <c r="G555" s="5"/>
      <c r="K555" s="2"/>
      <c r="L555" s="2"/>
      <c r="M555" s="2"/>
      <c r="N555" s="2"/>
      <c r="O555" s="45"/>
      <c r="P555" s="37"/>
      <c r="Q555" s="37"/>
      <c r="R555" s="37"/>
      <c r="S555" s="37"/>
      <c r="T555" s="37"/>
      <c r="U555" s="37"/>
    </row>
    <row r="556" spans="6:21" x14ac:dyDescent="0.3">
      <c r="F556" s="11"/>
      <c r="G556" s="5"/>
      <c r="K556" s="2"/>
      <c r="L556" s="2"/>
      <c r="M556" s="2"/>
      <c r="N556" s="2"/>
      <c r="O556" s="45"/>
      <c r="P556" s="37"/>
      <c r="Q556" s="37"/>
      <c r="R556" s="37"/>
      <c r="S556" s="37"/>
      <c r="T556" s="37"/>
      <c r="U556" s="37"/>
    </row>
    <row r="557" spans="6:21" x14ac:dyDescent="0.3">
      <c r="F557" s="11"/>
      <c r="G557" s="5"/>
      <c r="K557" s="2"/>
      <c r="L557" s="2"/>
      <c r="M557" s="2"/>
      <c r="N557" s="2"/>
      <c r="O557" s="45"/>
      <c r="P557" s="37"/>
      <c r="Q557" s="37"/>
      <c r="R557" s="37"/>
      <c r="S557" s="37"/>
      <c r="T557" s="37"/>
      <c r="U557" s="37"/>
    </row>
    <row r="558" spans="6:21" x14ac:dyDescent="0.3">
      <c r="F558" s="11"/>
      <c r="G558" s="5"/>
      <c r="K558" s="2"/>
      <c r="L558" s="2"/>
      <c r="M558" s="2"/>
      <c r="N558" s="2"/>
      <c r="O558" s="45"/>
      <c r="P558" s="37"/>
      <c r="Q558" s="37"/>
      <c r="R558" s="37"/>
      <c r="S558" s="37"/>
      <c r="T558" s="37"/>
      <c r="U558" s="37"/>
    </row>
    <row r="559" spans="6:21" x14ac:dyDescent="0.3">
      <c r="F559" s="11"/>
      <c r="G559" s="5"/>
      <c r="K559" s="2"/>
      <c r="L559" s="2"/>
      <c r="M559" s="2"/>
      <c r="N559" s="2"/>
      <c r="O559" s="45"/>
      <c r="P559" s="37"/>
      <c r="Q559" s="37"/>
      <c r="R559" s="37"/>
      <c r="S559" s="37"/>
      <c r="T559" s="37"/>
      <c r="U559" s="37"/>
    </row>
    <row r="560" spans="6:21" x14ac:dyDescent="0.3">
      <c r="F560" s="11"/>
      <c r="G560" s="5"/>
      <c r="K560" s="2"/>
      <c r="L560" s="2"/>
      <c r="M560" s="2"/>
      <c r="N560" s="2"/>
      <c r="O560" s="45"/>
      <c r="P560" s="37"/>
      <c r="Q560" s="37"/>
      <c r="R560" s="37"/>
      <c r="S560" s="37"/>
      <c r="T560" s="37"/>
      <c r="U560" s="37"/>
    </row>
    <row r="561" spans="6:21" x14ac:dyDescent="0.3">
      <c r="F561" s="11"/>
      <c r="G561" s="5"/>
      <c r="K561" s="2"/>
      <c r="L561" s="2"/>
      <c r="M561" s="2"/>
      <c r="N561" s="2"/>
      <c r="O561" s="45"/>
      <c r="P561" s="37"/>
      <c r="Q561" s="37"/>
      <c r="R561" s="37"/>
      <c r="S561" s="37"/>
      <c r="T561" s="37"/>
      <c r="U561" s="37"/>
    </row>
    <row r="562" spans="6:21" x14ac:dyDescent="0.3">
      <c r="F562" s="11"/>
      <c r="G562" s="5"/>
      <c r="K562" s="2"/>
      <c r="L562" s="2"/>
      <c r="M562" s="2"/>
      <c r="N562" s="2"/>
      <c r="O562" s="45"/>
      <c r="P562" s="37"/>
      <c r="Q562" s="37"/>
      <c r="R562" s="37"/>
      <c r="S562" s="37"/>
      <c r="T562" s="37"/>
      <c r="U562" s="37"/>
    </row>
    <row r="563" spans="6:21" x14ac:dyDescent="0.3">
      <c r="F563" s="11"/>
      <c r="G563" s="5"/>
      <c r="K563" s="2"/>
      <c r="L563" s="2"/>
      <c r="M563" s="2"/>
      <c r="N563" s="2"/>
      <c r="O563" s="45"/>
      <c r="P563" s="37"/>
      <c r="Q563" s="37"/>
      <c r="R563" s="37"/>
      <c r="S563" s="37"/>
      <c r="T563" s="37"/>
      <c r="U563" s="37"/>
    </row>
    <row r="564" spans="6:21" x14ac:dyDescent="0.3">
      <c r="F564" s="11"/>
      <c r="G564" s="5"/>
      <c r="K564" s="2"/>
      <c r="L564" s="2"/>
      <c r="M564" s="2"/>
      <c r="N564" s="2"/>
      <c r="O564" s="45"/>
      <c r="P564" s="37"/>
      <c r="Q564" s="37"/>
      <c r="R564" s="37"/>
      <c r="S564" s="37"/>
      <c r="T564" s="37"/>
      <c r="U564" s="37"/>
    </row>
    <row r="565" spans="6:21" x14ac:dyDescent="0.3">
      <c r="F565" s="11"/>
      <c r="G565" s="5"/>
      <c r="K565" s="2"/>
      <c r="L565" s="2"/>
      <c r="M565" s="2"/>
      <c r="N565" s="2"/>
      <c r="O565" s="45"/>
      <c r="P565" s="37"/>
      <c r="Q565" s="37"/>
      <c r="R565" s="37"/>
      <c r="S565" s="37"/>
      <c r="T565" s="37"/>
      <c r="U565" s="37"/>
    </row>
    <row r="566" spans="6:21" x14ac:dyDescent="0.3">
      <c r="F566" s="11"/>
      <c r="G566" s="5"/>
      <c r="K566" s="2"/>
      <c r="L566" s="2"/>
      <c r="M566" s="2"/>
      <c r="N566" s="2"/>
      <c r="O566" s="45"/>
      <c r="P566" s="37"/>
      <c r="Q566" s="37"/>
      <c r="R566" s="37"/>
      <c r="S566" s="37"/>
      <c r="T566" s="37"/>
      <c r="U566" s="37"/>
    </row>
    <row r="567" spans="6:21" x14ac:dyDescent="0.3">
      <c r="F567" s="11"/>
      <c r="G567" s="5"/>
      <c r="K567" s="2"/>
      <c r="L567" s="2"/>
      <c r="M567" s="2"/>
      <c r="N567" s="2"/>
      <c r="O567" s="45"/>
      <c r="P567" s="37"/>
      <c r="Q567" s="37"/>
      <c r="R567" s="37"/>
      <c r="S567" s="37"/>
      <c r="T567" s="37"/>
      <c r="U567" s="37"/>
    </row>
    <row r="568" spans="6:21" x14ac:dyDescent="0.3">
      <c r="F568" s="11"/>
      <c r="G568" s="5"/>
      <c r="K568" s="2"/>
      <c r="L568" s="2"/>
      <c r="M568" s="2"/>
      <c r="N568" s="2"/>
      <c r="O568" s="45"/>
      <c r="P568" s="37"/>
      <c r="Q568" s="37"/>
      <c r="R568" s="37"/>
      <c r="S568" s="37"/>
      <c r="T568" s="37"/>
      <c r="U568" s="37"/>
    </row>
    <row r="569" spans="6:21" x14ac:dyDescent="0.3">
      <c r="F569" s="11"/>
      <c r="G569" s="5"/>
      <c r="K569" s="2"/>
      <c r="L569" s="2"/>
      <c r="M569" s="2"/>
      <c r="N569" s="2"/>
      <c r="O569" s="45"/>
      <c r="P569" s="37"/>
      <c r="Q569" s="37"/>
      <c r="R569" s="37"/>
      <c r="S569" s="37"/>
      <c r="T569" s="37"/>
      <c r="U569" s="37"/>
    </row>
    <row r="570" spans="6:21" x14ac:dyDescent="0.3">
      <c r="F570" s="11"/>
      <c r="G570" s="5"/>
      <c r="K570" s="2"/>
      <c r="L570" s="2"/>
      <c r="M570" s="2"/>
      <c r="N570" s="2"/>
      <c r="O570" s="45"/>
      <c r="P570" s="37"/>
      <c r="Q570" s="37"/>
      <c r="R570" s="37"/>
      <c r="S570" s="37"/>
      <c r="T570" s="37"/>
      <c r="U570" s="37"/>
    </row>
    <row r="571" spans="6:21" x14ac:dyDescent="0.3">
      <c r="F571" s="11"/>
      <c r="G571" s="5"/>
      <c r="K571" s="2"/>
      <c r="L571" s="2"/>
      <c r="M571" s="2"/>
      <c r="N571" s="2"/>
      <c r="O571" s="45"/>
      <c r="P571" s="37"/>
      <c r="Q571" s="37"/>
      <c r="R571" s="37"/>
      <c r="S571" s="37"/>
      <c r="T571" s="37"/>
      <c r="U571" s="37"/>
    </row>
    <row r="572" spans="6:21" x14ac:dyDescent="0.3">
      <c r="F572" s="11"/>
      <c r="G572" s="5"/>
      <c r="K572" s="2"/>
      <c r="L572" s="2"/>
      <c r="M572" s="2"/>
      <c r="N572" s="2"/>
      <c r="O572" s="45"/>
      <c r="P572" s="37"/>
      <c r="Q572" s="37"/>
      <c r="R572" s="37"/>
      <c r="S572" s="37"/>
      <c r="T572" s="37"/>
      <c r="U572" s="37"/>
    </row>
    <row r="573" spans="6:21" x14ac:dyDescent="0.3">
      <c r="F573" s="11"/>
      <c r="G573" s="5"/>
      <c r="K573" s="2"/>
      <c r="L573" s="2"/>
      <c r="M573" s="2"/>
      <c r="N573" s="2"/>
      <c r="O573" s="45"/>
      <c r="P573" s="37"/>
      <c r="Q573" s="37"/>
      <c r="R573" s="37"/>
      <c r="S573" s="37"/>
      <c r="T573" s="37"/>
      <c r="U573" s="37"/>
    </row>
    <row r="574" spans="6:21" x14ac:dyDescent="0.3">
      <c r="F574" s="11"/>
      <c r="G574" s="5"/>
      <c r="K574" s="2"/>
      <c r="L574" s="2"/>
      <c r="M574" s="2"/>
      <c r="N574" s="2"/>
      <c r="O574" s="45"/>
      <c r="P574" s="37"/>
      <c r="Q574" s="37"/>
      <c r="R574" s="37"/>
      <c r="S574" s="37"/>
      <c r="T574" s="37"/>
      <c r="U574" s="37"/>
    </row>
    <row r="575" spans="6:21" x14ac:dyDescent="0.3">
      <c r="F575" s="11"/>
      <c r="G575" s="5"/>
      <c r="K575" s="2"/>
      <c r="L575" s="2"/>
      <c r="M575" s="2"/>
      <c r="N575" s="2"/>
      <c r="O575" s="45"/>
      <c r="P575" s="37"/>
      <c r="Q575" s="37"/>
      <c r="R575" s="37"/>
      <c r="S575" s="37"/>
      <c r="T575" s="37"/>
      <c r="U575" s="37"/>
    </row>
    <row r="576" spans="6:21" x14ac:dyDescent="0.3">
      <c r="F576" s="11"/>
      <c r="G576" s="5"/>
      <c r="K576" s="2"/>
      <c r="L576" s="2"/>
      <c r="M576" s="2"/>
      <c r="N576" s="2"/>
      <c r="O576" s="45"/>
      <c r="P576" s="37"/>
      <c r="Q576" s="37"/>
      <c r="R576" s="37"/>
      <c r="S576" s="37"/>
      <c r="T576" s="37"/>
      <c r="U576" s="37"/>
    </row>
    <row r="577" spans="6:21" x14ac:dyDescent="0.3">
      <c r="F577" s="11"/>
      <c r="G577" s="5"/>
      <c r="K577" s="2"/>
      <c r="L577" s="2"/>
      <c r="M577" s="2"/>
      <c r="N577" s="2"/>
      <c r="O577" s="45"/>
      <c r="P577" s="37"/>
      <c r="Q577" s="37"/>
      <c r="R577" s="37"/>
      <c r="S577" s="37"/>
      <c r="T577" s="37"/>
      <c r="U577" s="37"/>
    </row>
    <row r="578" spans="6:21" x14ac:dyDescent="0.3">
      <c r="F578" s="11"/>
      <c r="G578" s="5"/>
      <c r="K578" s="2"/>
      <c r="L578" s="2"/>
      <c r="M578" s="2"/>
      <c r="N578" s="2"/>
      <c r="O578" s="45"/>
      <c r="P578" s="37"/>
      <c r="Q578" s="37"/>
      <c r="R578" s="37"/>
      <c r="S578" s="37"/>
      <c r="T578" s="37"/>
      <c r="U578" s="37"/>
    </row>
    <row r="579" spans="6:21" x14ac:dyDescent="0.3">
      <c r="F579" s="11"/>
      <c r="G579" s="5"/>
      <c r="K579" s="2"/>
      <c r="L579" s="2"/>
      <c r="M579" s="2"/>
      <c r="N579" s="2"/>
      <c r="O579" s="45"/>
      <c r="P579" s="37"/>
      <c r="Q579" s="37"/>
      <c r="R579" s="37"/>
      <c r="S579" s="37"/>
      <c r="T579" s="37"/>
      <c r="U579" s="37"/>
    </row>
    <row r="580" spans="6:21" x14ac:dyDescent="0.3">
      <c r="F580" s="11"/>
      <c r="G580" s="5"/>
      <c r="K580" s="2"/>
      <c r="L580" s="2"/>
      <c r="M580" s="2"/>
      <c r="N580" s="2"/>
      <c r="O580" s="45"/>
      <c r="P580" s="37"/>
      <c r="Q580" s="37"/>
      <c r="R580" s="37"/>
      <c r="S580" s="37"/>
      <c r="T580" s="37"/>
      <c r="U580" s="37"/>
    </row>
    <row r="581" spans="6:21" x14ac:dyDescent="0.3">
      <c r="F581" s="11"/>
      <c r="G581" s="5"/>
      <c r="K581" s="2"/>
      <c r="L581" s="2"/>
      <c r="M581" s="2"/>
      <c r="N581" s="2"/>
      <c r="O581" s="45"/>
      <c r="P581" s="37"/>
      <c r="Q581" s="37"/>
      <c r="R581" s="37"/>
      <c r="S581" s="37"/>
      <c r="T581" s="37"/>
      <c r="U581" s="37"/>
    </row>
    <row r="582" spans="6:21" x14ac:dyDescent="0.3">
      <c r="F582" s="11"/>
      <c r="G582" s="5"/>
      <c r="K582" s="2"/>
      <c r="L582" s="2"/>
      <c r="M582" s="2"/>
      <c r="N582" s="2"/>
      <c r="O582" s="45"/>
      <c r="P582" s="37"/>
      <c r="Q582" s="37"/>
      <c r="R582" s="37"/>
      <c r="S582" s="37"/>
      <c r="T582" s="37"/>
      <c r="U582" s="37"/>
    </row>
    <row r="583" spans="6:21" x14ac:dyDescent="0.3">
      <c r="F583" s="11"/>
      <c r="G583" s="5"/>
      <c r="K583" s="2"/>
      <c r="L583" s="2"/>
      <c r="M583" s="2"/>
      <c r="N583" s="2"/>
      <c r="O583" s="45"/>
      <c r="P583" s="37"/>
      <c r="Q583" s="37"/>
      <c r="R583" s="37"/>
      <c r="S583" s="37"/>
      <c r="T583" s="37"/>
      <c r="U583" s="37"/>
    </row>
    <row r="584" spans="6:21" x14ac:dyDescent="0.3">
      <c r="F584" s="11"/>
      <c r="G584" s="5"/>
      <c r="K584" s="2"/>
      <c r="L584" s="2"/>
      <c r="M584" s="2"/>
      <c r="N584" s="2"/>
      <c r="O584" s="45"/>
      <c r="P584" s="37"/>
      <c r="Q584" s="37"/>
      <c r="R584" s="37"/>
      <c r="S584" s="37"/>
      <c r="T584" s="37"/>
      <c r="U584" s="37"/>
    </row>
    <row r="585" spans="6:21" x14ac:dyDescent="0.3">
      <c r="F585" s="11"/>
      <c r="G585" s="5"/>
      <c r="K585" s="2"/>
      <c r="L585" s="2"/>
      <c r="M585" s="2"/>
      <c r="N585" s="2"/>
      <c r="O585" s="45"/>
      <c r="P585" s="37"/>
      <c r="Q585" s="37"/>
      <c r="R585" s="37"/>
      <c r="S585" s="37"/>
      <c r="T585" s="37"/>
      <c r="U585" s="37"/>
    </row>
    <row r="586" spans="6:21" x14ac:dyDescent="0.3">
      <c r="F586" s="11"/>
      <c r="G586" s="5"/>
      <c r="K586" s="2"/>
      <c r="L586" s="2"/>
      <c r="M586" s="2"/>
      <c r="N586" s="2"/>
      <c r="O586" s="45"/>
      <c r="P586" s="37"/>
      <c r="Q586" s="37"/>
      <c r="R586" s="37"/>
      <c r="S586" s="37"/>
      <c r="T586" s="37"/>
      <c r="U586" s="37"/>
    </row>
    <row r="587" spans="6:21" x14ac:dyDescent="0.3">
      <c r="F587" s="11"/>
      <c r="G587" s="5"/>
      <c r="K587" s="2"/>
      <c r="L587" s="2"/>
      <c r="M587" s="2"/>
      <c r="N587" s="2"/>
      <c r="O587" s="45"/>
      <c r="P587" s="37"/>
      <c r="Q587" s="37"/>
      <c r="R587" s="37"/>
      <c r="S587" s="37"/>
      <c r="T587" s="37"/>
      <c r="U587" s="37"/>
    </row>
    <row r="588" spans="6:21" x14ac:dyDescent="0.3">
      <c r="F588" s="11"/>
      <c r="G588" s="5"/>
      <c r="K588" s="2"/>
      <c r="L588" s="2"/>
      <c r="M588" s="2"/>
      <c r="N588" s="2"/>
      <c r="O588" s="45"/>
      <c r="P588" s="37"/>
      <c r="Q588" s="37"/>
      <c r="R588" s="37"/>
      <c r="S588" s="37"/>
      <c r="T588" s="37"/>
      <c r="U588" s="37"/>
    </row>
    <row r="589" spans="6:21" x14ac:dyDescent="0.3">
      <c r="F589" s="11"/>
      <c r="G589" s="5"/>
      <c r="K589" s="2"/>
      <c r="L589" s="2"/>
      <c r="M589" s="2"/>
      <c r="N589" s="2"/>
      <c r="O589" s="45"/>
      <c r="P589" s="37"/>
      <c r="Q589" s="37"/>
      <c r="R589" s="37"/>
      <c r="S589" s="37"/>
      <c r="T589" s="37"/>
      <c r="U589" s="37"/>
    </row>
    <row r="590" spans="6:21" x14ac:dyDescent="0.3">
      <c r="F590" s="11"/>
      <c r="G590" s="5"/>
      <c r="K590" s="2"/>
      <c r="L590" s="2"/>
      <c r="M590" s="2"/>
      <c r="N590" s="2"/>
      <c r="O590" s="45"/>
      <c r="P590" s="37"/>
      <c r="Q590" s="37"/>
      <c r="R590" s="37"/>
      <c r="S590" s="37"/>
      <c r="T590" s="37"/>
      <c r="U590" s="37"/>
    </row>
    <row r="591" spans="6:21" x14ac:dyDescent="0.3">
      <c r="F591" s="11"/>
      <c r="G591" s="5"/>
      <c r="K591" s="2"/>
      <c r="L591" s="2"/>
      <c r="M591" s="2"/>
      <c r="N591" s="2"/>
      <c r="O591" s="45"/>
      <c r="P591" s="37"/>
      <c r="Q591" s="37"/>
      <c r="R591" s="37"/>
      <c r="S591" s="37"/>
      <c r="T591" s="37"/>
      <c r="U591" s="37"/>
    </row>
    <row r="592" spans="6:21" x14ac:dyDescent="0.3">
      <c r="F592" s="11"/>
      <c r="G592" s="5"/>
      <c r="K592" s="2"/>
      <c r="L592" s="2"/>
      <c r="M592" s="2"/>
      <c r="N592" s="2"/>
      <c r="O592" s="45"/>
      <c r="P592" s="37"/>
      <c r="Q592" s="37"/>
      <c r="R592" s="37"/>
      <c r="S592" s="37"/>
      <c r="T592" s="37"/>
      <c r="U592" s="37"/>
    </row>
    <row r="593" spans="6:21" x14ac:dyDescent="0.3">
      <c r="F593" s="11"/>
      <c r="G593" s="5"/>
      <c r="K593" s="2"/>
      <c r="L593" s="2"/>
      <c r="M593" s="2"/>
      <c r="N593" s="2"/>
      <c r="O593" s="45"/>
      <c r="P593" s="37"/>
      <c r="Q593" s="37"/>
      <c r="R593" s="37"/>
      <c r="S593" s="37"/>
      <c r="T593" s="37"/>
      <c r="U593" s="37"/>
    </row>
    <row r="594" spans="6:21" x14ac:dyDescent="0.3">
      <c r="F594" s="11"/>
      <c r="G594" s="5"/>
      <c r="K594" s="2"/>
      <c r="L594" s="2"/>
      <c r="M594" s="2"/>
      <c r="N594" s="2"/>
      <c r="O594" s="45"/>
      <c r="P594" s="37"/>
      <c r="Q594" s="37"/>
      <c r="R594" s="37"/>
      <c r="S594" s="37"/>
      <c r="T594" s="37"/>
      <c r="U594" s="37"/>
    </row>
    <row r="595" spans="6:21" x14ac:dyDescent="0.3">
      <c r="F595" s="11"/>
      <c r="G595" s="5"/>
      <c r="K595" s="2"/>
      <c r="L595" s="2"/>
      <c r="M595" s="2"/>
      <c r="N595" s="2"/>
      <c r="O595" s="45"/>
      <c r="P595" s="37"/>
      <c r="Q595" s="37"/>
      <c r="R595" s="37"/>
      <c r="S595" s="37"/>
      <c r="T595" s="37"/>
      <c r="U595" s="37"/>
    </row>
    <row r="596" spans="6:21" x14ac:dyDescent="0.3">
      <c r="F596" s="11"/>
      <c r="G596" s="5"/>
      <c r="K596" s="2"/>
      <c r="L596" s="2"/>
      <c r="M596" s="2"/>
      <c r="N596" s="2"/>
      <c r="O596" s="45"/>
      <c r="P596" s="37"/>
      <c r="Q596" s="37"/>
      <c r="R596" s="37"/>
      <c r="S596" s="37"/>
      <c r="T596" s="37"/>
      <c r="U596" s="37"/>
    </row>
    <row r="597" spans="6:21" x14ac:dyDescent="0.3">
      <c r="F597" s="11"/>
      <c r="G597" s="5"/>
      <c r="K597" s="2"/>
      <c r="L597" s="2"/>
      <c r="M597" s="2"/>
      <c r="N597" s="2"/>
      <c r="O597" s="45"/>
      <c r="P597" s="37"/>
      <c r="Q597" s="37"/>
      <c r="R597" s="37"/>
      <c r="S597" s="37"/>
      <c r="T597" s="37"/>
      <c r="U597" s="37"/>
    </row>
    <row r="598" spans="6:21" x14ac:dyDescent="0.3">
      <c r="F598" s="11"/>
      <c r="G598" s="5"/>
      <c r="K598" s="2"/>
      <c r="L598" s="2"/>
      <c r="M598" s="2"/>
      <c r="N598" s="2"/>
      <c r="O598" s="45"/>
      <c r="P598" s="37"/>
      <c r="Q598" s="37"/>
      <c r="R598" s="37"/>
      <c r="S598" s="37"/>
      <c r="T598" s="37"/>
      <c r="U598" s="37"/>
    </row>
    <row r="599" spans="6:21" x14ac:dyDescent="0.3">
      <c r="F599" s="11"/>
      <c r="G599" s="5"/>
      <c r="K599" s="2"/>
      <c r="L599" s="2"/>
      <c r="M599" s="2"/>
      <c r="N599" s="2"/>
      <c r="O599" s="45"/>
      <c r="P599" s="37"/>
      <c r="Q599" s="37"/>
      <c r="R599" s="37"/>
      <c r="S599" s="37"/>
      <c r="T599" s="37"/>
      <c r="U599" s="37"/>
    </row>
    <row r="600" spans="6:21" x14ac:dyDescent="0.3">
      <c r="F600" s="11"/>
      <c r="G600" s="5"/>
      <c r="K600" s="2"/>
      <c r="L600" s="2"/>
      <c r="M600" s="2"/>
      <c r="N600" s="2"/>
      <c r="O600" s="45"/>
      <c r="P600" s="37"/>
      <c r="Q600" s="37"/>
      <c r="R600" s="37"/>
      <c r="S600" s="37"/>
      <c r="T600" s="37"/>
      <c r="U600" s="37"/>
    </row>
    <row r="601" spans="6:21" x14ac:dyDescent="0.3">
      <c r="F601" s="11"/>
      <c r="G601" s="5"/>
      <c r="K601" s="2"/>
      <c r="L601" s="2"/>
      <c r="M601" s="2"/>
      <c r="N601" s="2"/>
      <c r="O601" s="45"/>
      <c r="P601" s="37"/>
      <c r="Q601" s="37"/>
      <c r="R601" s="37"/>
      <c r="S601" s="37"/>
      <c r="T601" s="37"/>
      <c r="U601" s="37"/>
    </row>
    <row r="602" spans="6:21" x14ac:dyDescent="0.3">
      <c r="F602" s="11"/>
      <c r="G602" s="5"/>
      <c r="K602" s="2"/>
      <c r="L602" s="2"/>
      <c r="M602" s="2"/>
      <c r="N602" s="2"/>
      <c r="O602" s="45"/>
      <c r="P602" s="37"/>
      <c r="Q602" s="37"/>
      <c r="R602" s="37"/>
      <c r="S602" s="37"/>
      <c r="T602" s="37"/>
      <c r="U602" s="37"/>
    </row>
    <row r="603" spans="6:21" x14ac:dyDescent="0.3">
      <c r="F603" s="11"/>
      <c r="G603" s="5"/>
      <c r="K603" s="2"/>
      <c r="L603" s="2"/>
      <c r="M603" s="2"/>
      <c r="N603" s="2"/>
      <c r="O603" s="45"/>
      <c r="P603" s="37"/>
      <c r="Q603" s="37"/>
      <c r="R603" s="37"/>
      <c r="S603" s="37"/>
      <c r="T603" s="37"/>
      <c r="U603" s="37"/>
    </row>
    <row r="604" spans="6:21" x14ac:dyDescent="0.3">
      <c r="F604" s="11"/>
      <c r="G604" s="5"/>
      <c r="K604" s="2"/>
      <c r="L604" s="2"/>
      <c r="M604" s="2"/>
      <c r="N604" s="2"/>
      <c r="O604" s="45"/>
      <c r="P604" s="37"/>
      <c r="Q604" s="37"/>
      <c r="R604" s="37"/>
      <c r="S604" s="37"/>
      <c r="T604" s="37"/>
      <c r="U604" s="37"/>
    </row>
    <row r="605" spans="6:21" x14ac:dyDescent="0.3">
      <c r="F605" s="11"/>
      <c r="G605" s="5"/>
      <c r="K605" s="2"/>
      <c r="L605" s="2"/>
      <c r="M605" s="2"/>
      <c r="N605" s="2"/>
      <c r="O605" s="45"/>
      <c r="P605" s="37"/>
      <c r="Q605" s="37"/>
      <c r="R605" s="37"/>
      <c r="S605" s="37"/>
      <c r="T605" s="37"/>
      <c r="U605" s="37"/>
    </row>
    <row r="606" spans="6:21" x14ac:dyDescent="0.3">
      <c r="F606" s="11"/>
      <c r="G606" s="5"/>
      <c r="K606" s="2"/>
      <c r="L606" s="2"/>
      <c r="M606" s="2"/>
      <c r="N606" s="2"/>
      <c r="O606" s="45"/>
      <c r="P606" s="37"/>
      <c r="Q606" s="37"/>
      <c r="R606" s="37"/>
      <c r="S606" s="37"/>
      <c r="T606" s="37"/>
      <c r="U606" s="37"/>
    </row>
    <row r="607" spans="6:21" x14ac:dyDescent="0.3">
      <c r="F607" s="11"/>
      <c r="G607" s="5"/>
      <c r="K607" s="2"/>
      <c r="L607" s="2"/>
      <c r="M607" s="2"/>
      <c r="N607" s="2"/>
      <c r="O607" s="45"/>
      <c r="P607" s="37"/>
      <c r="Q607" s="37"/>
      <c r="R607" s="37"/>
      <c r="S607" s="37"/>
      <c r="T607" s="37"/>
      <c r="U607" s="37"/>
    </row>
    <row r="608" spans="6:21" x14ac:dyDescent="0.3">
      <c r="F608" s="11"/>
      <c r="G608" s="5"/>
      <c r="K608" s="2"/>
      <c r="L608" s="2"/>
      <c r="M608" s="2"/>
      <c r="N608" s="2"/>
      <c r="O608" s="45"/>
      <c r="P608" s="37"/>
      <c r="Q608" s="37"/>
      <c r="R608" s="37"/>
      <c r="S608" s="37"/>
      <c r="T608" s="37"/>
      <c r="U608" s="37"/>
    </row>
    <row r="609" spans="6:21" x14ac:dyDescent="0.3">
      <c r="F609" s="11"/>
      <c r="G609" s="5"/>
      <c r="K609" s="2"/>
      <c r="L609" s="2"/>
      <c r="M609" s="2"/>
      <c r="N609" s="2"/>
      <c r="O609" s="45"/>
      <c r="P609" s="37"/>
      <c r="Q609" s="37"/>
      <c r="R609" s="37"/>
      <c r="S609" s="37"/>
      <c r="T609" s="37"/>
      <c r="U609" s="37"/>
    </row>
    <row r="610" spans="6:21" x14ac:dyDescent="0.3">
      <c r="F610" s="11"/>
      <c r="G610" s="5"/>
      <c r="K610" s="2"/>
      <c r="L610" s="2"/>
      <c r="M610" s="2"/>
      <c r="N610" s="2"/>
      <c r="O610" s="45"/>
      <c r="P610" s="37"/>
      <c r="Q610" s="37"/>
      <c r="R610" s="37"/>
      <c r="S610" s="37"/>
      <c r="T610" s="37"/>
      <c r="U610" s="37"/>
    </row>
    <row r="611" spans="6:21" x14ac:dyDescent="0.3">
      <c r="F611" s="11"/>
      <c r="G611" s="5"/>
      <c r="K611" s="2"/>
      <c r="L611" s="2"/>
      <c r="M611" s="2"/>
      <c r="N611" s="2"/>
      <c r="O611" s="45"/>
      <c r="P611" s="37"/>
      <c r="Q611" s="37"/>
      <c r="R611" s="37"/>
      <c r="S611" s="37"/>
      <c r="T611" s="37"/>
      <c r="U611" s="37"/>
    </row>
    <row r="612" spans="6:21" x14ac:dyDescent="0.3">
      <c r="F612" s="11"/>
      <c r="G612" s="5"/>
      <c r="K612" s="2"/>
      <c r="L612" s="2"/>
      <c r="M612" s="2"/>
      <c r="N612" s="2"/>
      <c r="O612" s="45"/>
      <c r="P612" s="37"/>
      <c r="Q612" s="37"/>
      <c r="R612" s="37"/>
      <c r="S612" s="37"/>
      <c r="T612" s="37"/>
      <c r="U612" s="37"/>
    </row>
    <row r="613" spans="6:21" x14ac:dyDescent="0.3">
      <c r="F613" s="11"/>
      <c r="G613" s="5"/>
      <c r="K613" s="2"/>
      <c r="L613" s="2"/>
      <c r="M613" s="2"/>
      <c r="N613" s="2"/>
      <c r="O613" s="45"/>
      <c r="P613" s="37"/>
      <c r="Q613" s="37"/>
      <c r="R613" s="37"/>
      <c r="S613" s="37"/>
      <c r="T613" s="37"/>
      <c r="U613" s="37"/>
    </row>
    <row r="614" spans="6:21" x14ac:dyDescent="0.3">
      <c r="F614" s="11"/>
      <c r="G614" s="5"/>
      <c r="K614" s="2"/>
      <c r="L614" s="2"/>
      <c r="M614" s="2"/>
      <c r="N614" s="2"/>
      <c r="O614" s="45"/>
      <c r="P614" s="37"/>
      <c r="Q614" s="37"/>
      <c r="R614" s="37"/>
      <c r="S614" s="37"/>
      <c r="T614" s="37"/>
      <c r="U614" s="37"/>
    </row>
    <row r="615" spans="6:21" x14ac:dyDescent="0.3">
      <c r="F615" s="11"/>
      <c r="G615" s="5"/>
      <c r="K615" s="2"/>
      <c r="L615" s="2"/>
      <c r="M615" s="2"/>
      <c r="N615" s="2"/>
      <c r="O615" s="45"/>
      <c r="P615" s="37"/>
      <c r="Q615" s="37"/>
      <c r="R615" s="37"/>
      <c r="S615" s="37"/>
      <c r="T615" s="37"/>
      <c r="U615" s="37"/>
    </row>
    <row r="616" spans="6:21" x14ac:dyDescent="0.3">
      <c r="F616" s="11"/>
      <c r="G616" s="5"/>
      <c r="K616" s="2"/>
      <c r="L616" s="2"/>
      <c r="M616" s="2"/>
      <c r="N616" s="2"/>
      <c r="O616" s="45"/>
      <c r="P616" s="37"/>
      <c r="Q616" s="37"/>
      <c r="R616" s="37"/>
      <c r="S616" s="37"/>
      <c r="T616" s="37"/>
      <c r="U616" s="37"/>
    </row>
    <row r="617" spans="6:21" x14ac:dyDescent="0.3">
      <c r="F617" s="11"/>
      <c r="G617" s="5"/>
      <c r="K617" s="2"/>
      <c r="L617" s="2"/>
      <c r="M617" s="2"/>
      <c r="N617" s="2"/>
      <c r="O617" s="45"/>
      <c r="P617" s="37"/>
      <c r="Q617" s="37"/>
      <c r="R617" s="37"/>
      <c r="S617" s="37"/>
      <c r="T617" s="37"/>
      <c r="U617" s="37"/>
    </row>
    <row r="618" spans="6:21" x14ac:dyDescent="0.3">
      <c r="F618" s="11"/>
      <c r="G618" s="5"/>
      <c r="K618" s="2"/>
      <c r="L618" s="2"/>
      <c r="M618" s="2"/>
      <c r="N618" s="2"/>
      <c r="O618" s="45"/>
      <c r="P618" s="37"/>
      <c r="Q618" s="37"/>
      <c r="R618" s="37"/>
      <c r="S618" s="37"/>
      <c r="T618" s="37"/>
      <c r="U618" s="37"/>
    </row>
    <row r="619" spans="6:21" x14ac:dyDescent="0.3">
      <c r="F619" s="11"/>
      <c r="G619" s="5"/>
      <c r="K619" s="2"/>
      <c r="L619" s="2"/>
      <c r="M619" s="2"/>
      <c r="N619" s="2"/>
      <c r="O619" s="45"/>
      <c r="P619" s="37"/>
      <c r="Q619" s="37"/>
      <c r="R619" s="37"/>
      <c r="S619" s="37"/>
      <c r="T619" s="37"/>
      <c r="U619" s="37"/>
    </row>
    <row r="620" spans="6:21" x14ac:dyDescent="0.3">
      <c r="F620" s="11"/>
      <c r="G620" s="5"/>
      <c r="K620" s="2"/>
      <c r="L620" s="2"/>
      <c r="M620" s="2"/>
      <c r="N620" s="2"/>
      <c r="O620" s="45"/>
      <c r="P620" s="37"/>
      <c r="Q620" s="37"/>
      <c r="R620" s="37"/>
      <c r="S620" s="37"/>
      <c r="T620" s="37"/>
      <c r="U620" s="37"/>
    </row>
    <row r="621" spans="6:21" x14ac:dyDescent="0.3">
      <c r="F621" s="11"/>
      <c r="G621" s="5"/>
      <c r="K621" s="2"/>
      <c r="L621" s="2"/>
      <c r="M621" s="2"/>
      <c r="N621" s="2"/>
      <c r="O621" s="45"/>
      <c r="P621" s="37"/>
      <c r="Q621" s="37"/>
      <c r="R621" s="37"/>
      <c r="S621" s="37"/>
      <c r="T621" s="37"/>
      <c r="U621" s="37"/>
    </row>
    <row r="622" spans="6:21" x14ac:dyDescent="0.3">
      <c r="F622" s="11"/>
      <c r="G622" s="5"/>
      <c r="K622" s="2"/>
      <c r="L622" s="2"/>
      <c r="M622" s="2"/>
      <c r="N622" s="2"/>
      <c r="O622" s="45"/>
      <c r="P622" s="37"/>
      <c r="Q622" s="37"/>
      <c r="R622" s="37"/>
      <c r="S622" s="37"/>
      <c r="T622" s="37"/>
      <c r="U622" s="37"/>
    </row>
    <row r="623" spans="6:21" x14ac:dyDescent="0.3">
      <c r="F623" s="11"/>
      <c r="G623" s="5"/>
      <c r="K623" s="2"/>
      <c r="L623" s="2"/>
      <c r="M623" s="2"/>
      <c r="N623" s="2"/>
      <c r="O623" s="45"/>
      <c r="P623" s="37"/>
      <c r="Q623" s="37"/>
      <c r="R623" s="37"/>
      <c r="S623" s="37"/>
      <c r="T623" s="37"/>
      <c r="U623" s="37"/>
    </row>
    <row r="624" spans="6:21" x14ac:dyDescent="0.3">
      <c r="F624" s="11"/>
      <c r="G624" s="5"/>
      <c r="K624" s="2"/>
      <c r="L624" s="2"/>
      <c r="M624" s="2"/>
      <c r="N624" s="2"/>
      <c r="O624" s="45"/>
      <c r="P624" s="37"/>
      <c r="Q624" s="37"/>
      <c r="R624" s="37"/>
      <c r="S624" s="37"/>
      <c r="T624" s="37"/>
      <c r="U624" s="37"/>
    </row>
    <row r="625" spans="6:21" x14ac:dyDescent="0.3">
      <c r="F625" s="11"/>
      <c r="G625" s="5"/>
      <c r="K625" s="2"/>
      <c r="L625" s="2"/>
      <c r="M625" s="2"/>
      <c r="N625" s="2"/>
      <c r="O625" s="45"/>
      <c r="P625" s="37"/>
      <c r="Q625" s="37"/>
      <c r="R625" s="37"/>
      <c r="S625" s="37"/>
      <c r="T625" s="37"/>
      <c r="U625" s="37"/>
    </row>
    <row r="626" spans="6:21" x14ac:dyDescent="0.3">
      <c r="F626" s="11"/>
      <c r="G626" s="5"/>
      <c r="K626" s="2"/>
      <c r="L626" s="2"/>
      <c r="M626" s="2"/>
      <c r="N626" s="2"/>
      <c r="O626" s="45"/>
      <c r="P626" s="37"/>
      <c r="Q626" s="37"/>
      <c r="R626" s="37"/>
      <c r="S626" s="37"/>
      <c r="T626" s="37"/>
      <c r="U626" s="37"/>
    </row>
    <row r="627" spans="6:21" x14ac:dyDescent="0.3">
      <c r="F627" s="11"/>
      <c r="G627" s="5"/>
      <c r="K627" s="2"/>
      <c r="L627" s="2"/>
      <c r="M627" s="2"/>
      <c r="N627" s="2"/>
      <c r="O627" s="45"/>
      <c r="P627" s="37"/>
      <c r="Q627" s="37"/>
      <c r="R627" s="37"/>
      <c r="S627" s="37"/>
      <c r="T627" s="37"/>
      <c r="U627" s="37"/>
    </row>
    <row r="628" spans="6:21" x14ac:dyDescent="0.3">
      <c r="F628" s="11"/>
      <c r="G628" s="5"/>
      <c r="K628" s="2"/>
      <c r="L628" s="2"/>
      <c r="M628" s="2"/>
      <c r="N628" s="2"/>
      <c r="O628" s="45"/>
      <c r="P628" s="37"/>
      <c r="Q628" s="37"/>
      <c r="R628" s="37"/>
      <c r="S628" s="37"/>
      <c r="T628" s="37"/>
      <c r="U628" s="37"/>
    </row>
    <row r="629" spans="6:21" x14ac:dyDescent="0.3">
      <c r="F629" s="11"/>
      <c r="G629" s="5"/>
      <c r="K629" s="2"/>
      <c r="L629" s="2"/>
      <c r="M629" s="2"/>
      <c r="N629" s="2"/>
      <c r="O629" s="45"/>
      <c r="P629" s="37"/>
      <c r="Q629" s="37"/>
      <c r="R629" s="37"/>
      <c r="S629" s="37"/>
      <c r="T629" s="37"/>
      <c r="U629" s="37"/>
    </row>
    <row r="630" spans="6:21" x14ac:dyDescent="0.3">
      <c r="F630" s="11"/>
      <c r="G630" s="5"/>
      <c r="K630" s="2"/>
      <c r="L630" s="2"/>
      <c r="M630" s="2"/>
      <c r="N630" s="2"/>
      <c r="O630" s="45"/>
      <c r="P630" s="37"/>
      <c r="Q630" s="37"/>
      <c r="R630" s="37"/>
      <c r="S630" s="37"/>
      <c r="T630" s="37"/>
      <c r="U630" s="37"/>
    </row>
    <row r="631" spans="6:21" x14ac:dyDescent="0.3">
      <c r="F631" s="11"/>
      <c r="G631" s="5"/>
      <c r="K631" s="2"/>
      <c r="L631" s="2"/>
      <c r="M631" s="2"/>
      <c r="N631" s="2"/>
      <c r="O631" s="45"/>
      <c r="P631" s="37"/>
      <c r="Q631" s="37"/>
      <c r="R631" s="37"/>
      <c r="S631" s="37"/>
      <c r="T631" s="37"/>
      <c r="U631" s="37"/>
    </row>
    <row r="632" spans="6:21" x14ac:dyDescent="0.3">
      <c r="F632" s="11"/>
      <c r="G632" s="5"/>
      <c r="K632" s="2"/>
      <c r="L632" s="2"/>
      <c r="M632" s="2"/>
      <c r="N632" s="2"/>
      <c r="O632" s="45"/>
      <c r="P632" s="37"/>
      <c r="Q632" s="37"/>
      <c r="R632" s="37"/>
      <c r="S632" s="37"/>
      <c r="T632" s="37"/>
      <c r="U632" s="37"/>
    </row>
    <row r="633" spans="6:21" x14ac:dyDescent="0.3">
      <c r="F633" s="11"/>
      <c r="G633" s="5"/>
      <c r="K633" s="2"/>
      <c r="L633" s="2"/>
      <c r="M633" s="2"/>
      <c r="N633" s="2"/>
      <c r="O633" s="45"/>
      <c r="P633" s="37"/>
      <c r="Q633" s="37"/>
      <c r="R633" s="37"/>
      <c r="S633" s="37"/>
      <c r="T633" s="37"/>
      <c r="U633" s="37"/>
    </row>
    <row r="634" spans="6:21" x14ac:dyDescent="0.3">
      <c r="F634" s="11"/>
      <c r="G634" s="5"/>
      <c r="K634" s="2"/>
      <c r="L634" s="2"/>
      <c r="M634" s="2"/>
      <c r="N634" s="2"/>
      <c r="O634" s="45"/>
      <c r="P634" s="37"/>
      <c r="Q634" s="37"/>
      <c r="R634" s="37"/>
      <c r="S634" s="37"/>
      <c r="T634" s="37"/>
      <c r="U634" s="37"/>
    </row>
    <row r="635" spans="6:21" x14ac:dyDescent="0.3">
      <c r="F635" s="11"/>
      <c r="G635" s="5"/>
      <c r="K635" s="2"/>
      <c r="L635" s="2"/>
      <c r="M635" s="2"/>
      <c r="N635" s="2"/>
      <c r="O635" s="45"/>
      <c r="P635" s="37"/>
      <c r="Q635" s="37"/>
      <c r="R635" s="37"/>
      <c r="S635" s="37"/>
      <c r="T635" s="37"/>
      <c r="U635" s="37"/>
    </row>
    <row r="636" spans="6:21" x14ac:dyDescent="0.3">
      <c r="F636" s="11"/>
      <c r="G636" s="5"/>
      <c r="K636" s="2"/>
      <c r="L636" s="2"/>
      <c r="M636" s="2"/>
      <c r="N636" s="2"/>
      <c r="O636" s="45"/>
      <c r="P636" s="37"/>
      <c r="Q636" s="37"/>
      <c r="R636" s="37"/>
      <c r="S636" s="37"/>
      <c r="T636" s="37"/>
      <c r="U636" s="37"/>
    </row>
    <row r="637" spans="6:21" x14ac:dyDescent="0.3">
      <c r="F637" s="11"/>
      <c r="G637" s="5"/>
      <c r="K637" s="2"/>
      <c r="L637" s="2"/>
      <c r="M637" s="2"/>
      <c r="N637" s="2"/>
      <c r="O637" s="45"/>
      <c r="P637" s="37"/>
      <c r="Q637" s="37"/>
      <c r="R637" s="37"/>
      <c r="S637" s="37"/>
      <c r="T637" s="37"/>
      <c r="U637" s="37"/>
    </row>
    <row r="638" spans="6:21" x14ac:dyDescent="0.3">
      <c r="F638" s="11"/>
      <c r="G638" s="5"/>
      <c r="K638" s="2"/>
      <c r="L638" s="2"/>
      <c r="M638" s="2"/>
      <c r="N638" s="2"/>
      <c r="O638" s="45"/>
      <c r="P638" s="37"/>
      <c r="Q638" s="37"/>
      <c r="R638" s="37"/>
      <c r="S638" s="37"/>
      <c r="T638" s="37"/>
      <c r="U638" s="37"/>
    </row>
    <row r="639" spans="6:21" x14ac:dyDescent="0.3">
      <c r="F639" s="11"/>
      <c r="G639" s="5"/>
      <c r="K639" s="2"/>
      <c r="L639" s="2"/>
      <c r="M639" s="2"/>
      <c r="N639" s="2"/>
      <c r="O639" s="45"/>
      <c r="P639" s="37"/>
      <c r="Q639" s="37"/>
      <c r="R639" s="37"/>
      <c r="S639" s="37"/>
      <c r="T639" s="37"/>
      <c r="U639" s="37"/>
    </row>
    <row r="640" spans="6:21" x14ac:dyDescent="0.3">
      <c r="F640" s="11"/>
      <c r="G640" s="5"/>
      <c r="K640" s="2"/>
      <c r="L640" s="2"/>
      <c r="M640" s="2"/>
      <c r="N640" s="2"/>
      <c r="O640" s="45"/>
      <c r="P640" s="37"/>
      <c r="Q640" s="37"/>
      <c r="R640" s="37"/>
      <c r="S640" s="37"/>
      <c r="T640" s="37"/>
      <c r="U640" s="37"/>
    </row>
    <row r="641" spans="6:21" x14ac:dyDescent="0.3">
      <c r="F641" s="11"/>
      <c r="G641" s="5"/>
      <c r="K641" s="2"/>
      <c r="L641" s="2"/>
      <c r="M641" s="2"/>
      <c r="N641" s="2"/>
      <c r="O641" s="45"/>
      <c r="P641" s="37"/>
      <c r="Q641" s="37"/>
      <c r="R641" s="37"/>
      <c r="S641" s="37"/>
      <c r="T641" s="37"/>
      <c r="U641" s="37"/>
    </row>
    <row r="642" spans="6:21" x14ac:dyDescent="0.3">
      <c r="F642" s="11"/>
      <c r="G642" s="5"/>
      <c r="K642" s="2"/>
      <c r="L642" s="2"/>
      <c r="M642" s="2"/>
      <c r="N642" s="2"/>
      <c r="O642" s="45"/>
      <c r="P642" s="37"/>
      <c r="Q642" s="37"/>
      <c r="R642" s="37"/>
      <c r="S642" s="37"/>
      <c r="T642" s="37"/>
      <c r="U642" s="37"/>
    </row>
    <row r="643" spans="6:21" x14ac:dyDescent="0.3">
      <c r="F643" s="11"/>
      <c r="G643" s="5"/>
      <c r="K643" s="2"/>
      <c r="L643" s="2"/>
      <c r="M643" s="2"/>
      <c r="N643" s="2"/>
      <c r="O643" s="45"/>
      <c r="P643" s="37"/>
      <c r="Q643" s="37"/>
      <c r="R643" s="37"/>
      <c r="S643" s="37"/>
      <c r="T643" s="37"/>
      <c r="U643" s="37"/>
    </row>
    <row r="644" spans="6:21" x14ac:dyDescent="0.3">
      <c r="F644" s="11"/>
      <c r="G644" s="5"/>
      <c r="K644" s="2"/>
      <c r="L644" s="2"/>
      <c r="M644" s="2"/>
      <c r="N644" s="2"/>
      <c r="O644" s="45"/>
      <c r="P644" s="37"/>
      <c r="Q644" s="37"/>
      <c r="R644" s="37"/>
      <c r="S644" s="37"/>
      <c r="T644" s="37"/>
      <c r="U644" s="37"/>
    </row>
    <row r="645" spans="6:21" x14ac:dyDescent="0.3">
      <c r="F645" s="11"/>
      <c r="G645" s="5"/>
      <c r="K645" s="2"/>
      <c r="L645" s="2"/>
      <c r="M645" s="2"/>
      <c r="N645" s="2"/>
      <c r="O645" s="45"/>
      <c r="P645" s="37"/>
      <c r="Q645" s="37"/>
      <c r="R645" s="37"/>
      <c r="S645" s="37"/>
      <c r="T645" s="37"/>
      <c r="U645" s="37"/>
    </row>
    <row r="646" spans="6:21" x14ac:dyDescent="0.3">
      <c r="F646" s="11"/>
      <c r="G646" s="5"/>
      <c r="K646" s="2"/>
      <c r="L646" s="2"/>
      <c r="M646" s="2"/>
      <c r="N646" s="2"/>
      <c r="O646" s="45"/>
      <c r="P646" s="37"/>
      <c r="Q646" s="37"/>
      <c r="R646" s="37"/>
      <c r="S646" s="37"/>
      <c r="T646" s="37"/>
      <c r="U646" s="37"/>
    </row>
    <row r="647" spans="6:21" x14ac:dyDescent="0.3">
      <c r="F647" s="11"/>
      <c r="G647" s="5"/>
      <c r="K647" s="2"/>
      <c r="L647" s="2"/>
      <c r="M647" s="2"/>
      <c r="N647" s="2"/>
      <c r="O647" s="45"/>
      <c r="P647" s="37"/>
      <c r="Q647" s="37"/>
      <c r="R647" s="37"/>
      <c r="S647" s="37"/>
      <c r="T647" s="37"/>
      <c r="U647" s="37"/>
    </row>
    <row r="648" spans="6:21" x14ac:dyDescent="0.3">
      <c r="F648" s="11"/>
      <c r="G648" s="5"/>
      <c r="K648" s="2"/>
      <c r="L648" s="2"/>
      <c r="M648" s="2"/>
      <c r="N648" s="2"/>
      <c r="O648" s="45"/>
      <c r="P648" s="37"/>
      <c r="Q648" s="37"/>
      <c r="R648" s="37"/>
      <c r="S648" s="37"/>
      <c r="T648" s="37"/>
      <c r="U648" s="37"/>
    </row>
    <row r="649" spans="6:21" x14ac:dyDescent="0.3">
      <c r="F649" s="11"/>
      <c r="G649" s="5"/>
      <c r="K649" s="2"/>
      <c r="L649" s="2"/>
      <c r="M649" s="2"/>
      <c r="N649" s="2"/>
      <c r="O649" s="45"/>
      <c r="P649" s="37"/>
      <c r="Q649" s="37"/>
      <c r="R649" s="37"/>
      <c r="S649" s="37"/>
      <c r="T649" s="37"/>
      <c r="U649" s="37"/>
    </row>
    <row r="650" spans="6:21" x14ac:dyDescent="0.3">
      <c r="F650" s="11"/>
      <c r="G650" s="5"/>
      <c r="K650" s="2"/>
      <c r="L650" s="2"/>
      <c r="M650" s="2"/>
      <c r="N650" s="2"/>
      <c r="O650" s="45"/>
      <c r="P650" s="37"/>
      <c r="Q650" s="37"/>
      <c r="R650" s="37"/>
      <c r="S650" s="37"/>
      <c r="T650" s="37"/>
      <c r="U650" s="37"/>
    </row>
    <row r="651" spans="6:21" x14ac:dyDescent="0.3">
      <c r="F651" s="11"/>
      <c r="G651" s="5"/>
      <c r="K651" s="2"/>
      <c r="L651" s="2"/>
      <c r="M651" s="2"/>
      <c r="N651" s="2"/>
      <c r="O651" s="45"/>
      <c r="P651" s="37"/>
      <c r="Q651" s="37"/>
      <c r="R651" s="37"/>
      <c r="S651" s="37"/>
      <c r="T651" s="37"/>
      <c r="U651" s="37"/>
    </row>
    <row r="652" spans="6:21" x14ac:dyDescent="0.3">
      <c r="F652" s="11"/>
      <c r="G652" s="5"/>
      <c r="K652" s="2"/>
      <c r="L652" s="2"/>
      <c r="M652" s="2"/>
      <c r="N652" s="2"/>
      <c r="O652" s="45"/>
      <c r="P652" s="37"/>
      <c r="Q652" s="37"/>
      <c r="R652" s="37"/>
      <c r="S652" s="37"/>
      <c r="T652" s="37"/>
      <c r="U652" s="37"/>
    </row>
    <row r="653" spans="6:21" x14ac:dyDescent="0.3">
      <c r="F653" s="11"/>
      <c r="G653" s="5"/>
      <c r="K653" s="2"/>
      <c r="L653" s="2"/>
      <c r="M653" s="2"/>
      <c r="N653" s="2"/>
      <c r="O653" s="45"/>
      <c r="P653" s="37"/>
      <c r="Q653" s="37"/>
      <c r="R653" s="37"/>
      <c r="S653" s="37"/>
      <c r="T653" s="37"/>
      <c r="U653" s="37"/>
    </row>
    <row r="654" spans="6:21" x14ac:dyDescent="0.3">
      <c r="F654" s="11"/>
      <c r="G654" s="5"/>
      <c r="K654" s="2"/>
      <c r="L654" s="2"/>
      <c r="M654" s="2"/>
      <c r="N654" s="2"/>
      <c r="O654" s="45"/>
      <c r="P654" s="37"/>
      <c r="Q654" s="37"/>
      <c r="R654" s="37"/>
      <c r="S654" s="37"/>
      <c r="T654" s="37"/>
      <c r="U654" s="37"/>
    </row>
    <row r="655" spans="6:21" x14ac:dyDescent="0.3">
      <c r="F655" s="11"/>
      <c r="G655" s="5"/>
      <c r="K655" s="2"/>
      <c r="L655" s="2"/>
      <c r="M655" s="2"/>
      <c r="N655" s="2"/>
      <c r="O655" s="45"/>
      <c r="P655" s="37"/>
      <c r="Q655" s="37"/>
      <c r="R655" s="37"/>
      <c r="S655" s="37"/>
      <c r="T655" s="37"/>
      <c r="U655" s="37"/>
    </row>
    <row r="656" spans="6:21" x14ac:dyDescent="0.3">
      <c r="F656" s="11"/>
      <c r="G656" s="5"/>
      <c r="K656" s="2"/>
      <c r="L656" s="2"/>
      <c r="M656" s="2"/>
      <c r="N656" s="2"/>
      <c r="O656" s="45"/>
      <c r="P656" s="37"/>
      <c r="Q656" s="37"/>
      <c r="R656" s="37"/>
      <c r="S656" s="37"/>
      <c r="T656" s="37"/>
      <c r="U656" s="37"/>
    </row>
    <row r="657" spans="6:21" x14ac:dyDescent="0.3">
      <c r="F657" s="11"/>
      <c r="G657" s="5"/>
      <c r="K657" s="2"/>
      <c r="L657" s="2"/>
      <c r="M657" s="2"/>
      <c r="N657" s="2"/>
      <c r="O657" s="45"/>
      <c r="P657" s="37"/>
      <c r="Q657" s="37"/>
      <c r="R657" s="37"/>
      <c r="S657" s="37"/>
      <c r="T657" s="37"/>
      <c r="U657" s="37"/>
    </row>
    <row r="658" spans="6:21" x14ac:dyDescent="0.3">
      <c r="F658" s="11"/>
      <c r="G658" s="5"/>
      <c r="K658" s="2"/>
      <c r="L658" s="2"/>
      <c r="M658" s="2"/>
      <c r="N658" s="2"/>
      <c r="O658" s="45"/>
      <c r="P658" s="37"/>
      <c r="Q658" s="37"/>
      <c r="R658" s="37"/>
      <c r="S658" s="37"/>
      <c r="T658" s="37"/>
      <c r="U658" s="37"/>
    </row>
    <row r="659" spans="6:21" x14ac:dyDescent="0.3">
      <c r="F659" s="11"/>
      <c r="G659" s="5"/>
      <c r="K659" s="2"/>
      <c r="L659" s="2"/>
      <c r="M659" s="2"/>
      <c r="N659" s="2"/>
      <c r="O659" s="45"/>
      <c r="P659" s="37"/>
      <c r="Q659" s="37"/>
      <c r="R659" s="37"/>
      <c r="S659" s="37"/>
      <c r="T659" s="37"/>
      <c r="U659" s="37"/>
    </row>
    <row r="660" spans="6:21" x14ac:dyDescent="0.3">
      <c r="F660" s="11"/>
      <c r="G660" s="5"/>
      <c r="K660" s="2"/>
      <c r="L660" s="2"/>
      <c r="M660" s="2"/>
      <c r="N660" s="2"/>
      <c r="O660" s="45"/>
      <c r="P660" s="37"/>
      <c r="Q660" s="37"/>
      <c r="R660" s="37"/>
      <c r="S660" s="37"/>
      <c r="T660" s="37"/>
      <c r="U660" s="37"/>
    </row>
    <row r="661" spans="6:21" x14ac:dyDescent="0.3">
      <c r="F661" s="11"/>
      <c r="G661" s="5"/>
      <c r="K661" s="2"/>
      <c r="L661" s="2"/>
      <c r="M661" s="2"/>
      <c r="N661" s="2"/>
      <c r="O661" s="45"/>
      <c r="P661" s="37"/>
      <c r="Q661" s="37"/>
      <c r="R661" s="37"/>
      <c r="S661" s="37"/>
      <c r="T661" s="37"/>
      <c r="U661" s="37"/>
    </row>
    <row r="662" spans="6:21" x14ac:dyDescent="0.3">
      <c r="F662" s="11"/>
      <c r="G662" s="5"/>
      <c r="K662" s="2"/>
      <c r="L662" s="2"/>
      <c r="M662" s="2"/>
      <c r="N662" s="2"/>
      <c r="O662" s="45"/>
      <c r="P662" s="37"/>
      <c r="Q662" s="37"/>
      <c r="R662" s="37"/>
      <c r="S662" s="37"/>
      <c r="T662" s="37"/>
      <c r="U662" s="37"/>
    </row>
    <row r="663" spans="6:21" x14ac:dyDescent="0.3">
      <c r="F663" s="11"/>
      <c r="G663" s="5"/>
      <c r="K663" s="2"/>
      <c r="L663" s="2"/>
      <c r="M663" s="2"/>
      <c r="N663" s="2"/>
      <c r="O663" s="45"/>
      <c r="P663" s="37"/>
      <c r="Q663" s="37"/>
      <c r="R663" s="37"/>
      <c r="S663" s="37"/>
      <c r="T663" s="37"/>
      <c r="U663" s="37"/>
    </row>
    <row r="664" spans="6:21" x14ac:dyDescent="0.3">
      <c r="F664" s="11"/>
      <c r="G664" s="5"/>
      <c r="K664" s="2"/>
      <c r="L664" s="2"/>
      <c r="M664" s="2"/>
      <c r="N664" s="2"/>
      <c r="O664" s="45"/>
      <c r="P664" s="37"/>
      <c r="Q664" s="37"/>
      <c r="R664" s="37"/>
      <c r="S664" s="37"/>
      <c r="T664" s="37"/>
      <c r="U664" s="37"/>
    </row>
    <row r="665" spans="6:21" x14ac:dyDescent="0.3">
      <c r="F665" s="11"/>
      <c r="G665" s="5"/>
      <c r="K665" s="2"/>
      <c r="L665" s="2"/>
      <c r="M665" s="2"/>
      <c r="N665" s="2"/>
      <c r="O665" s="45"/>
      <c r="P665" s="37"/>
      <c r="Q665" s="37"/>
      <c r="R665" s="37"/>
      <c r="S665" s="37"/>
      <c r="T665" s="37"/>
      <c r="U665" s="37"/>
    </row>
    <row r="666" spans="6:21" x14ac:dyDescent="0.3">
      <c r="F666" s="11"/>
      <c r="G666" s="5"/>
      <c r="K666" s="2"/>
      <c r="L666" s="2"/>
      <c r="M666" s="2"/>
      <c r="N666" s="2"/>
      <c r="O666" s="45"/>
      <c r="P666" s="37"/>
      <c r="Q666" s="37"/>
      <c r="R666" s="37"/>
      <c r="S666" s="37"/>
      <c r="T666" s="37"/>
      <c r="U666" s="37"/>
    </row>
    <row r="667" spans="6:21" x14ac:dyDescent="0.3">
      <c r="F667" s="11"/>
      <c r="G667" s="5"/>
      <c r="K667" s="2"/>
      <c r="L667" s="2"/>
      <c r="M667" s="2"/>
      <c r="N667" s="2"/>
      <c r="O667" s="45"/>
      <c r="P667" s="37"/>
      <c r="Q667" s="37"/>
      <c r="R667" s="37"/>
      <c r="S667" s="37"/>
      <c r="T667" s="37"/>
      <c r="U667" s="37"/>
    </row>
    <row r="668" spans="6:21" x14ac:dyDescent="0.3">
      <c r="F668" s="11"/>
      <c r="G668" s="5"/>
      <c r="K668" s="2"/>
      <c r="L668" s="2"/>
      <c r="M668" s="2"/>
      <c r="N668" s="2"/>
      <c r="O668" s="45"/>
      <c r="P668" s="37"/>
      <c r="Q668" s="37"/>
      <c r="R668" s="37"/>
      <c r="S668" s="37"/>
      <c r="T668" s="37"/>
      <c r="U668" s="37"/>
    </row>
    <row r="669" spans="6:21" x14ac:dyDescent="0.3">
      <c r="F669" s="11"/>
      <c r="G669" s="5"/>
      <c r="K669" s="2"/>
      <c r="L669" s="2"/>
      <c r="M669" s="2"/>
      <c r="N669" s="2"/>
      <c r="O669" s="45"/>
      <c r="P669" s="37"/>
      <c r="Q669" s="37"/>
      <c r="R669" s="37"/>
      <c r="S669" s="37"/>
      <c r="T669" s="37"/>
      <c r="U669" s="37"/>
    </row>
    <row r="670" spans="6:21" x14ac:dyDescent="0.3">
      <c r="F670" s="11"/>
      <c r="G670" s="5"/>
      <c r="K670" s="2"/>
      <c r="L670" s="2"/>
      <c r="M670" s="2"/>
      <c r="N670" s="2"/>
      <c r="O670" s="45"/>
      <c r="P670" s="37"/>
      <c r="Q670" s="37"/>
      <c r="R670" s="37"/>
      <c r="S670" s="37"/>
      <c r="T670" s="37"/>
      <c r="U670" s="37"/>
    </row>
    <row r="671" spans="6:21" x14ac:dyDescent="0.3">
      <c r="F671" s="11"/>
      <c r="G671" s="5"/>
      <c r="K671" s="2"/>
      <c r="L671" s="2"/>
      <c r="M671" s="2"/>
      <c r="N671" s="2"/>
      <c r="O671" s="45"/>
      <c r="P671" s="37"/>
      <c r="Q671" s="37"/>
      <c r="R671" s="37"/>
      <c r="S671" s="37"/>
      <c r="T671" s="37"/>
      <c r="U671" s="37"/>
    </row>
    <row r="672" spans="6:21" x14ac:dyDescent="0.3">
      <c r="F672" s="11"/>
      <c r="G672" s="5"/>
      <c r="K672" s="2"/>
      <c r="L672" s="2"/>
      <c r="M672" s="2"/>
      <c r="N672" s="2"/>
      <c r="O672" s="45"/>
      <c r="P672" s="37"/>
      <c r="Q672" s="37"/>
      <c r="R672" s="37"/>
      <c r="S672" s="37"/>
      <c r="T672" s="37"/>
      <c r="U672" s="37"/>
    </row>
    <row r="673" spans="6:21" x14ac:dyDescent="0.3">
      <c r="F673" s="11"/>
      <c r="G673" s="5"/>
      <c r="K673" s="2"/>
      <c r="L673" s="2"/>
      <c r="M673" s="2"/>
      <c r="N673" s="2"/>
      <c r="O673" s="45"/>
      <c r="P673" s="37"/>
      <c r="Q673" s="37"/>
      <c r="R673" s="37"/>
      <c r="S673" s="37"/>
      <c r="T673" s="37"/>
      <c r="U673" s="37"/>
    </row>
    <row r="674" spans="6:21" x14ac:dyDescent="0.3">
      <c r="F674" s="11"/>
      <c r="G674" s="5"/>
      <c r="K674" s="2"/>
      <c r="L674" s="2"/>
      <c r="M674" s="2"/>
      <c r="N674" s="2"/>
      <c r="O674" s="45"/>
      <c r="P674" s="37"/>
      <c r="Q674" s="37"/>
      <c r="R674" s="37"/>
      <c r="S674" s="37"/>
      <c r="T674" s="37"/>
      <c r="U674" s="37"/>
    </row>
    <row r="675" spans="6:21" x14ac:dyDescent="0.3">
      <c r="F675" s="11"/>
      <c r="G675" s="5"/>
      <c r="K675" s="2"/>
      <c r="L675" s="2"/>
      <c r="M675" s="2"/>
      <c r="N675" s="2"/>
      <c r="O675" s="45"/>
      <c r="P675" s="37"/>
      <c r="Q675" s="37"/>
      <c r="R675" s="37"/>
      <c r="S675" s="37"/>
      <c r="T675" s="37"/>
      <c r="U675" s="37"/>
    </row>
    <row r="676" spans="6:21" x14ac:dyDescent="0.3">
      <c r="F676" s="11"/>
      <c r="G676" s="5"/>
      <c r="K676" s="2"/>
      <c r="L676" s="2"/>
      <c r="M676" s="2"/>
      <c r="N676" s="2"/>
      <c r="O676" s="45"/>
      <c r="P676" s="37"/>
      <c r="Q676" s="37"/>
      <c r="R676" s="37"/>
      <c r="S676" s="37"/>
      <c r="T676" s="37"/>
      <c r="U676" s="37"/>
    </row>
    <row r="677" spans="6:21" x14ac:dyDescent="0.3">
      <c r="F677" s="11"/>
      <c r="G677" s="5"/>
      <c r="K677" s="2"/>
      <c r="L677" s="2"/>
      <c r="M677" s="2"/>
      <c r="N677" s="2"/>
      <c r="O677" s="45"/>
      <c r="P677" s="37"/>
      <c r="Q677" s="37"/>
      <c r="R677" s="37"/>
      <c r="S677" s="37"/>
      <c r="T677" s="37"/>
      <c r="U677" s="37"/>
    </row>
    <row r="678" spans="6:21" x14ac:dyDescent="0.3">
      <c r="F678" s="11"/>
      <c r="G678" s="5"/>
      <c r="K678" s="2"/>
      <c r="L678" s="2"/>
      <c r="M678" s="2"/>
      <c r="N678" s="2"/>
      <c r="O678" s="45"/>
      <c r="P678" s="37"/>
      <c r="Q678" s="37"/>
      <c r="R678" s="37"/>
      <c r="S678" s="37"/>
      <c r="T678" s="37"/>
      <c r="U678" s="37"/>
    </row>
    <row r="679" spans="6:21" x14ac:dyDescent="0.3">
      <c r="F679" s="11"/>
      <c r="G679" s="5"/>
      <c r="K679" s="2"/>
      <c r="L679" s="2"/>
      <c r="M679" s="2"/>
      <c r="N679" s="2"/>
      <c r="O679" s="45"/>
      <c r="P679" s="37"/>
      <c r="Q679" s="37"/>
      <c r="R679" s="37"/>
      <c r="S679" s="37"/>
      <c r="T679" s="37"/>
      <c r="U679" s="37"/>
    </row>
    <row r="680" spans="6:21" x14ac:dyDescent="0.3">
      <c r="F680" s="11"/>
      <c r="G680" s="5"/>
      <c r="K680" s="2"/>
      <c r="L680" s="2"/>
      <c r="M680" s="2"/>
      <c r="N680" s="2"/>
      <c r="O680" s="45"/>
      <c r="P680" s="37"/>
      <c r="Q680" s="37"/>
      <c r="R680" s="37"/>
      <c r="S680" s="37"/>
      <c r="T680" s="37"/>
      <c r="U680" s="37"/>
    </row>
    <row r="681" spans="6:21" x14ac:dyDescent="0.3">
      <c r="F681" s="11"/>
      <c r="G681" s="5"/>
      <c r="K681" s="2"/>
      <c r="L681" s="2"/>
      <c r="M681" s="2"/>
      <c r="N681" s="2"/>
      <c r="O681" s="45"/>
      <c r="P681" s="37"/>
      <c r="Q681" s="37"/>
      <c r="R681" s="37"/>
      <c r="S681" s="37"/>
      <c r="T681" s="37"/>
      <c r="U681" s="37"/>
    </row>
    <row r="682" spans="6:21" x14ac:dyDescent="0.3">
      <c r="F682" s="11"/>
      <c r="G682" s="5"/>
      <c r="K682" s="2"/>
      <c r="L682" s="2"/>
      <c r="M682" s="2"/>
      <c r="N682" s="2"/>
      <c r="O682" s="45"/>
      <c r="P682" s="37"/>
      <c r="Q682" s="37"/>
      <c r="R682" s="37"/>
      <c r="S682" s="37"/>
      <c r="T682" s="37"/>
      <c r="U682" s="37"/>
    </row>
    <row r="683" spans="6:21" x14ac:dyDescent="0.3">
      <c r="F683" s="11"/>
      <c r="G683" s="5"/>
      <c r="K683" s="2"/>
      <c r="L683" s="2"/>
      <c r="M683" s="2"/>
      <c r="N683" s="2"/>
      <c r="O683" s="45"/>
      <c r="P683" s="37"/>
      <c r="Q683" s="37"/>
      <c r="R683" s="37"/>
      <c r="S683" s="37"/>
      <c r="T683" s="37"/>
      <c r="U683" s="37"/>
    </row>
    <row r="684" spans="6:21" x14ac:dyDescent="0.3">
      <c r="F684" s="11"/>
      <c r="G684" s="5"/>
      <c r="K684" s="2"/>
      <c r="L684" s="2"/>
      <c r="M684" s="2"/>
      <c r="N684" s="2"/>
      <c r="O684" s="45"/>
      <c r="P684" s="37"/>
      <c r="Q684" s="37"/>
      <c r="R684" s="37"/>
      <c r="S684" s="37"/>
      <c r="T684" s="37"/>
      <c r="U684" s="37"/>
    </row>
    <row r="685" spans="6:21" x14ac:dyDescent="0.3">
      <c r="F685" s="11"/>
      <c r="G685" s="5"/>
      <c r="K685" s="2"/>
      <c r="L685" s="2"/>
      <c r="M685" s="2"/>
      <c r="N685" s="2"/>
      <c r="O685" s="45"/>
      <c r="P685" s="37"/>
      <c r="Q685" s="37"/>
      <c r="R685" s="37"/>
      <c r="S685" s="37"/>
      <c r="T685" s="37"/>
      <c r="U685" s="37"/>
    </row>
    <row r="686" spans="6:21" x14ac:dyDescent="0.3">
      <c r="F686" s="11"/>
      <c r="G686" s="5"/>
      <c r="K686" s="2"/>
      <c r="L686" s="2"/>
      <c r="M686" s="2"/>
      <c r="N686" s="2"/>
      <c r="O686" s="45"/>
      <c r="P686" s="37"/>
      <c r="Q686" s="37"/>
      <c r="R686" s="37"/>
      <c r="S686" s="37"/>
      <c r="T686" s="37"/>
      <c r="U686" s="37"/>
    </row>
    <row r="687" spans="6:21" x14ac:dyDescent="0.3">
      <c r="F687" s="11"/>
      <c r="G687" s="5"/>
      <c r="K687" s="2"/>
      <c r="L687" s="2"/>
      <c r="M687" s="2"/>
      <c r="N687" s="2"/>
      <c r="O687" s="45"/>
      <c r="P687" s="37"/>
      <c r="Q687" s="37"/>
      <c r="R687" s="37"/>
      <c r="S687" s="37"/>
      <c r="T687" s="37"/>
      <c r="U687" s="37"/>
    </row>
    <row r="688" spans="6:21" x14ac:dyDescent="0.3">
      <c r="F688" s="11"/>
      <c r="G688" s="5"/>
      <c r="K688" s="2"/>
      <c r="L688" s="2"/>
      <c r="M688" s="2"/>
      <c r="N688" s="2"/>
      <c r="O688" s="45"/>
      <c r="P688" s="37"/>
      <c r="Q688" s="37"/>
      <c r="R688" s="37"/>
      <c r="S688" s="37"/>
      <c r="T688" s="37"/>
      <c r="U688" s="37"/>
    </row>
    <row r="689" spans="6:21" x14ac:dyDescent="0.3">
      <c r="F689" s="11"/>
      <c r="G689" s="5"/>
      <c r="K689" s="2"/>
      <c r="L689" s="2"/>
      <c r="M689" s="2"/>
      <c r="N689" s="2"/>
      <c r="O689" s="45"/>
      <c r="P689" s="37"/>
      <c r="Q689" s="37"/>
      <c r="R689" s="37"/>
      <c r="S689" s="37"/>
      <c r="T689" s="37"/>
      <c r="U689" s="37"/>
    </row>
    <row r="690" spans="6:21" x14ac:dyDescent="0.3">
      <c r="F690" s="11"/>
      <c r="G690" s="5"/>
      <c r="K690" s="2"/>
      <c r="L690" s="2"/>
      <c r="M690" s="2"/>
      <c r="N690" s="2"/>
      <c r="O690" s="45"/>
      <c r="P690" s="37"/>
      <c r="Q690" s="37"/>
      <c r="R690" s="37"/>
      <c r="S690" s="37"/>
      <c r="T690" s="37"/>
      <c r="U690" s="37"/>
    </row>
    <row r="691" spans="6:21" x14ac:dyDescent="0.3">
      <c r="F691" s="11"/>
      <c r="G691" s="5"/>
      <c r="K691" s="2"/>
      <c r="L691" s="2"/>
      <c r="M691" s="2"/>
      <c r="N691" s="2"/>
      <c r="O691" s="45"/>
      <c r="P691" s="37"/>
      <c r="Q691" s="37"/>
      <c r="R691" s="37"/>
      <c r="S691" s="37"/>
      <c r="T691" s="37"/>
      <c r="U691" s="37"/>
    </row>
    <row r="692" spans="6:21" x14ac:dyDescent="0.3">
      <c r="F692" s="11"/>
      <c r="G692" s="5"/>
      <c r="K692" s="2"/>
      <c r="L692" s="2"/>
      <c r="M692" s="2"/>
      <c r="N692" s="2"/>
      <c r="O692" s="45"/>
      <c r="P692" s="37"/>
      <c r="Q692" s="37"/>
      <c r="R692" s="37"/>
      <c r="S692" s="37"/>
      <c r="T692" s="37"/>
      <c r="U692" s="37"/>
    </row>
    <row r="693" spans="6:21" x14ac:dyDescent="0.3">
      <c r="F693" s="11"/>
      <c r="G693" s="5"/>
      <c r="K693" s="2"/>
      <c r="L693" s="2"/>
      <c r="M693" s="2"/>
      <c r="N693" s="2"/>
      <c r="O693" s="45"/>
      <c r="P693" s="37"/>
      <c r="Q693" s="37"/>
      <c r="R693" s="37"/>
      <c r="S693" s="37"/>
      <c r="T693" s="37"/>
      <c r="U693" s="37"/>
    </row>
    <row r="694" spans="6:21" x14ac:dyDescent="0.3">
      <c r="F694" s="11"/>
      <c r="G694" s="5"/>
      <c r="K694" s="2"/>
      <c r="L694" s="2"/>
      <c r="M694" s="2"/>
      <c r="N694" s="2"/>
      <c r="O694" s="45"/>
      <c r="P694" s="37"/>
      <c r="Q694" s="37"/>
      <c r="R694" s="37"/>
      <c r="S694" s="37"/>
      <c r="T694" s="37"/>
      <c r="U694" s="37"/>
    </row>
    <row r="695" spans="6:21" x14ac:dyDescent="0.3">
      <c r="F695" s="11"/>
      <c r="G695" s="5"/>
      <c r="K695" s="2"/>
      <c r="L695" s="2"/>
      <c r="M695" s="2"/>
      <c r="N695" s="2"/>
      <c r="O695" s="45"/>
      <c r="P695" s="37"/>
      <c r="Q695" s="37"/>
      <c r="R695" s="37"/>
      <c r="S695" s="37"/>
      <c r="T695" s="37"/>
      <c r="U695" s="37"/>
    </row>
    <row r="696" spans="6:21" x14ac:dyDescent="0.3">
      <c r="F696" s="11"/>
      <c r="G696" s="5"/>
      <c r="K696" s="2"/>
      <c r="L696" s="2"/>
      <c r="M696" s="2"/>
      <c r="N696" s="2"/>
      <c r="O696" s="45"/>
      <c r="P696" s="37"/>
      <c r="Q696" s="37"/>
      <c r="R696" s="37"/>
      <c r="S696" s="37"/>
      <c r="T696" s="37"/>
      <c r="U696" s="37"/>
    </row>
    <row r="697" spans="6:21" x14ac:dyDescent="0.3">
      <c r="F697" s="11"/>
      <c r="G697" s="5"/>
      <c r="K697" s="2"/>
      <c r="L697" s="2"/>
      <c r="M697" s="2"/>
      <c r="N697" s="2"/>
      <c r="O697" s="45"/>
      <c r="P697" s="37"/>
      <c r="Q697" s="37"/>
      <c r="R697" s="37"/>
      <c r="S697" s="37"/>
      <c r="T697" s="37"/>
      <c r="U697" s="37"/>
    </row>
    <row r="698" spans="6:21" x14ac:dyDescent="0.3">
      <c r="F698" s="11"/>
      <c r="G698" s="5"/>
      <c r="K698" s="2"/>
      <c r="L698" s="2"/>
      <c r="M698" s="2"/>
      <c r="N698" s="2"/>
      <c r="O698" s="45"/>
      <c r="P698" s="37"/>
      <c r="Q698" s="37"/>
      <c r="R698" s="37"/>
      <c r="S698" s="37"/>
      <c r="T698" s="37"/>
      <c r="U698" s="37"/>
    </row>
    <row r="699" spans="6:21" x14ac:dyDescent="0.3">
      <c r="F699" s="11"/>
      <c r="G699" s="5"/>
      <c r="K699" s="2"/>
      <c r="L699" s="2"/>
      <c r="M699" s="2"/>
      <c r="N699" s="2"/>
      <c r="O699" s="45"/>
      <c r="P699" s="37"/>
      <c r="Q699" s="37"/>
      <c r="R699" s="37"/>
      <c r="S699" s="37"/>
      <c r="T699" s="37"/>
      <c r="U699" s="37"/>
    </row>
    <row r="700" spans="6:21" x14ac:dyDescent="0.3">
      <c r="F700" s="11"/>
      <c r="G700" s="5"/>
      <c r="K700" s="2"/>
      <c r="L700" s="2"/>
      <c r="M700" s="2"/>
      <c r="N700" s="2"/>
      <c r="O700" s="45"/>
      <c r="P700" s="37"/>
      <c r="Q700" s="37"/>
      <c r="R700" s="37"/>
      <c r="S700" s="37"/>
      <c r="T700" s="37"/>
      <c r="U700" s="37"/>
    </row>
    <row r="701" spans="6:21" x14ac:dyDescent="0.3">
      <c r="F701" s="11"/>
      <c r="G701" s="5"/>
      <c r="K701" s="2"/>
      <c r="L701" s="2"/>
      <c r="M701" s="2"/>
      <c r="N701" s="2"/>
      <c r="O701" s="45"/>
      <c r="P701" s="37"/>
      <c r="Q701" s="37"/>
      <c r="R701" s="37"/>
      <c r="S701" s="37"/>
      <c r="T701" s="37"/>
      <c r="U701" s="37"/>
    </row>
    <row r="702" spans="6:21" x14ac:dyDescent="0.3">
      <c r="F702" s="11"/>
      <c r="G702" s="5"/>
      <c r="K702" s="2"/>
      <c r="L702" s="2"/>
      <c r="M702" s="2"/>
      <c r="N702" s="2"/>
      <c r="O702" s="45"/>
      <c r="P702" s="37"/>
      <c r="Q702" s="37"/>
      <c r="R702" s="37"/>
      <c r="S702" s="37"/>
      <c r="T702" s="37"/>
      <c r="U702" s="37"/>
    </row>
    <row r="703" spans="6:21" x14ac:dyDescent="0.3">
      <c r="F703" s="11"/>
      <c r="G703" s="5"/>
      <c r="K703" s="2"/>
      <c r="L703" s="2"/>
      <c r="M703" s="2"/>
      <c r="N703" s="2"/>
      <c r="O703" s="45"/>
      <c r="P703" s="37"/>
      <c r="Q703" s="37"/>
      <c r="R703" s="37"/>
      <c r="S703" s="37"/>
      <c r="T703" s="37"/>
      <c r="U703" s="37"/>
    </row>
    <row r="704" spans="6:21" x14ac:dyDescent="0.3">
      <c r="F704" s="11"/>
      <c r="G704" s="5"/>
      <c r="K704" s="2"/>
      <c r="L704" s="2"/>
      <c r="M704" s="2"/>
      <c r="N704" s="2"/>
      <c r="O704" s="45"/>
      <c r="P704" s="37"/>
      <c r="Q704" s="37"/>
      <c r="R704" s="37"/>
      <c r="S704" s="37"/>
      <c r="T704" s="37"/>
      <c r="U704" s="37"/>
    </row>
    <row r="705" spans="6:21" x14ac:dyDescent="0.3">
      <c r="F705" s="11"/>
      <c r="G705" s="5"/>
      <c r="K705" s="2"/>
      <c r="L705" s="2"/>
      <c r="M705" s="2"/>
      <c r="N705" s="2"/>
      <c r="O705" s="45"/>
      <c r="P705" s="37"/>
      <c r="Q705" s="37"/>
      <c r="R705" s="37"/>
      <c r="S705" s="37"/>
      <c r="T705" s="37"/>
      <c r="U705" s="37"/>
    </row>
    <row r="706" spans="6:21" x14ac:dyDescent="0.3">
      <c r="F706" s="11"/>
      <c r="G706" s="5"/>
      <c r="K706" s="2"/>
      <c r="L706" s="2"/>
      <c r="M706" s="2"/>
      <c r="N706" s="2"/>
      <c r="O706" s="45"/>
      <c r="P706" s="37"/>
      <c r="Q706" s="37"/>
      <c r="R706" s="37"/>
      <c r="S706" s="37"/>
      <c r="T706" s="37"/>
      <c r="U706" s="37"/>
    </row>
    <row r="707" spans="6:21" x14ac:dyDescent="0.3">
      <c r="F707" s="11"/>
      <c r="G707" s="5"/>
      <c r="K707" s="2"/>
      <c r="L707" s="2"/>
      <c r="M707" s="2"/>
      <c r="N707" s="2"/>
      <c r="O707" s="45"/>
      <c r="P707" s="37"/>
      <c r="Q707" s="37"/>
      <c r="R707" s="37"/>
      <c r="S707" s="37"/>
      <c r="T707" s="37"/>
      <c r="U707" s="37"/>
    </row>
    <row r="708" spans="6:21" x14ac:dyDescent="0.3">
      <c r="F708" s="11"/>
      <c r="G708" s="5"/>
      <c r="K708" s="2"/>
      <c r="L708" s="2"/>
      <c r="M708" s="2"/>
      <c r="N708" s="2"/>
      <c r="O708" s="45"/>
      <c r="P708" s="37"/>
      <c r="Q708" s="37"/>
      <c r="R708" s="37"/>
      <c r="S708" s="37"/>
      <c r="T708" s="37"/>
      <c r="U708" s="37"/>
    </row>
    <row r="709" spans="6:21" x14ac:dyDescent="0.3">
      <c r="F709" s="11"/>
      <c r="G709" s="5"/>
      <c r="K709" s="2"/>
      <c r="L709" s="2"/>
      <c r="M709" s="2"/>
      <c r="N709" s="2"/>
      <c r="O709" s="45"/>
      <c r="P709" s="37"/>
      <c r="Q709" s="37"/>
      <c r="R709" s="37"/>
      <c r="S709" s="37"/>
      <c r="T709" s="37"/>
      <c r="U709" s="37"/>
    </row>
    <row r="710" spans="6:21" x14ac:dyDescent="0.3">
      <c r="F710" s="11"/>
      <c r="G710" s="5"/>
      <c r="K710" s="2"/>
      <c r="L710" s="2"/>
      <c r="M710" s="2"/>
      <c r="N710" s="2"/>
      <c r="O710" s="45"/>
      <c r="P710" s="37"/>
      <c r="Q710" s="37"/>
      <c r="R710" s="37"/>
      <c r="S710" s="37"/>
      <c r="T710" s="37"/>
      <c r="U710" s="37"/>
    </row>
    <row r="711" spans="6:21" x14ac:dyDescent="0.3">
      <c r="F711" s="11"/>
      <c r="G711" s="5"/>
      <c r="K711" s="2"/>
      <c r="L711" s="2"/>
      <c r="M711" s="2"/>
      <c r="N711" s="2"/>
      <c r="O711" s="45"/>
      <c r="P711" s="37"/>
      <c r="Q711" s="37"/>
      <c r="R711" s="37"/>
      <c r="S711" s="37"/>
      <c r="T711" s="37"/>
      <c r="U711" s="37"/>
    </row>
    <row r="712" spans="6:21" x14ac:dyDescent="0.3">
      <c r="F712" s="11"/>
      <c r="G712" s="5"/>
      <c r="K712" s="2"/>
      <c r="L712" s="2"/>
      <c r="M712" s="2"/>
      <c r="N712" s="2"/>
      <c r="O712" s="45"/>
      <c r="P712" s="37"/>
      <c r="Q712" s="37"/>
      <c r="R712" s="37"/>
      <c r="S712" s="37"/>
      <c r="T712" s="37"/>
      <c r="U712" s="37"/>
    </row>
    <row r="713" spans="6:21" x14ac:dyDescent="0.3">
      <c r="F713" s="11"/>
      <c r="G713" s="5"/>
      <c r="K713" s="2"/>
      <c r="L713" s="2"/>
      <c r="M713" s="2"/>
      <c r="N713" s="2"/>
      <c r="O713" s="45"/>
      <c r="P713" s="37"/>
      <c r="Q713" s="37"/>
      <c r="R713" s="37"/>
      <c r="S713" s="37"/>
      <c r="T713" s="37"/>
      <c r="U713" s="37"/>
    </row>
    <row r="714" spans="6:21" x14ac:dyDescent="0.3">
      <c r="F714" s="11"/>
      <c r="G714" s="5"/>
      <c r="K714" s="2"/>
      <c r="L714" s="2"/>
      <c r="M714" s="2"/>
      <c r="N714" s="2"/>
      <c r="O714" s="45"/>
      <c r="P714" s="37"/>
      <c r="Q714" s="37"/>
      <c r="R714" s="37"/>
      <c r="S714" s="37"/>
      <c r="T714" s="37"/>
      <c r="U714" s="37"/>
    </row>
    <row r="715" spans="6:21" x14ac:dyDescent="0.3">
      <c r="F715" s="11"/>
      <c r="G715" s="5"/>
      <c r="K715" s="2"/>
      <c r="L715" s="2"/>
      <c r="M715" s="2"/>
      <c r="N715" s="2"/>
      <c r="O715" s="45"/>
      <c r="P715" s="37"/>
      <c r="Q715" s="37"/>
      <c r="R715" s="37"/>
      <c r="S715" s="37"/>
      <c r="T715" s="37"/>
      <c r="U715" s="37"/>
    </row>
    <row r="716" spans="6:21" x14ac:dyDescent="0.3">
      <c r="F716" s="11"/>
      <c r="G716" s="5"/>
      <c r="K716" s="2"/>
      <c r="L716" s="2"/>
      <c r="M716" s="2"/>
      <c r="N716" s="2"/>
      <c r="O716" s="45"/>
      <c r="P716" s="37"/>
      <c r="Q716" s="37"/>
      <c r="R716" s="37"/>
      <c r="S716" s="37"/>
      <c r="T716" s="37"/>
      <c r="U716" s="37"/>
    </row>
    <row r="717" spans="6:21" x14ac:dyDescent="0.3">
      <c r="F717" s="11"/>
      <c r="G717" s="5"/>
      <c r="K717" s="2"/>
      <c r="L717" s="2"/>
      <c r="M717" s="2"/>
      <c r="N717" s="2"/>
      <c r="O717" s="45"/>
      <c r="P717" s="37"/>
      <c r="Q717" s="37"/>
      <c r="R717" s="37"/>
      <c r="S717" s="37"/>
      <c r="T717" s="37"/>
      <c r="U717" s="37"/>
    </row>
    <row r="718" spans="6:21" x14ac:dyDescent="0.3">
      <c r="F718" s="11"/>
      <c r="G718" s="5"/>
      <c r="K718" s="2"/>
      <c r="L718" s="2"/>
      <c r="M718" s="2"/>
      <c r="N718" s="2"/>
      <c r="O718" s="45"/>
      <c r="P718" s="37"/>
      <c r="Q718" s="37"/>
      <c r="R718" s="37"/>
      <c r="S718" s="37"/>
      <c r="T718" s="37"/>
      <c r="U718" s="37"/>
    </row>
    <row r="719" spans="6:21" x14ac:dyDescent="0.3">
      <c r="F719" s="11"/>
      <c r="G719" s="5"/>
      <c r="K719" s="2"/>
      <c r="L719" s="2"/>
      <c r="M719" s="2"/>
      <c r="N719" s="2"/>
      <c r="O719" s="45"/>
      <c r="P719" s="37"/>
      <c r="Q719" s="37"/>
      <c r="R719" s="37"/>
      <c r="S719" s="37"/>
      <c r="T719" s="37"/>
      <c r="U719" s="37"/>
    </row>
    <row r="720" spans="6:21" x14ac:dyDescent="0.3">
      <c r="F720" s="11"/>
      <c r="G720" s="5"/>
      <c r="K720" s="2"/>
      <c r="L720" s="2"/>
      <c r="M720" s="2"/>
      <c r="N720" s="2"/>
      <c r="O720" s="45"/>
      <c r="P720" s="37"/>
      <c r="Q720" s="37"/>
      <c r="R720" s="37"/>
      <c r="S720" s="37"/>
      <c r="T720" s="37"/>
      <c r="U720" s="37"/>
    </row>
    <row r="721" spans="6:21" x14ac:dyDescent="0.3">
      <c r="F721" s="11"/>
      <c r="G721" s="5"/>
      <c r="K721" s="2"/>
      <c r="L721" s="2"/>
      <c r="M721" s="2"/>
      <c r="N721" s="2"/>
      <c r="O721" s="45"/>
      <c r="P721" s="37"/>
      <c r="Q721" s="37"/>
      <c r="R721" s="37"/>
      <c r="S721" s="37"/>
      <c r="T721" s="37"/>
      <c r="U721" s="37"/>
    </row>
    <row r="722" spans="6:21" x14ac:dyDescent="0.3">
      <c r="F722" s="11"/>
      <c r="G722" s="5"/>
      <c r="K722" s="2"/>
      <c r="L722" s="2"/>
      <c r="M722" s="2"/>
      <c r="N722" s="2"/>
      <c r="O722" s="45"/>
      <c r="P722" s="37"/>
      <c r="Q722" s="37"/>
      <c r="R722" s="37"/>
      <c r="S722" s="37"/>
      <c r="T722" s="37"/>
      <c r="U722" s="37"/>
    </row>
    <row r="723" spans="6:21" x14ac:dyDescent="0.3">
      <c r="F723" s="11"/>
      <c r="G723" s="5"/>
      <c r="K723" s="2"/>
      <c r="L723" s="2"/>
      <c r="M723" s="2"/>
      <c r="N723" s="2"/>
      <c r="O723" s="45"/>
      <c r="P723" s="37"/>
      <c r="Q723" s="37"/>
      <c r="R723" s="37"/>
      <c r="S723" s="37"/>
      <c r="T723" s="37"/>
      <c r="U723" s="37"/>
    </row>
    <row r="724" spans="6:21" x14ac:dyDescent="0.3">
      <c r="F724" s="11"/>
      <c r="G724" s="5"/>
      <c r="K724" s="2"/>
      <c r="L724" s="2"/>
      <c r="M724" s="2"/>
      <c r="N724" s="2"/>
      <c r="O724" s="45"/>
      <c r="P724" s="37"/>
      <c r="Q724" s="37"/>
      <c r="R724" s="37"/>
      <c r="S724" s="37"/>
      <c r="T724" s="37"/>
      <c r="U724" s="37"/>
    </row>
    <row r="725" spans="6:21" x14ac:dyDescent="0.3">
      <c r="F725" s="11"/>
      <c r="G725" s="5"/>
      <c r="K725" s="2"/>
      <c r="L725" s="2"/>
      <c r="M725" s="2"/>
      <c r="N725" s="2"/>
      <c r="O725" s="45"/>
      <c r="P725" s="37"/>
      <c r="Q725" s="37"/>
      <c r="R725" s="37"/>
      <c r="S725" s="37"/>
      <c r="T725" s="37"/>
      <c r="U725" s="37"/>
    </row>
    <row r="726" spans="6:21" x14ac:dyDescent="0.3">
      <c r="F726" s="11"/>
      <c r="G726" s="5"/>
      <c r="K726" s="2"/>
      <c r="L726" s="2"/>
      <c r="M726" s="2"/>
      <c r="N726" s="2"/>
      <c r="O726" s="45"/>
      <c r="P726" s="37"/>
      <c r="Q726" s="37"/>
      <c r="R726" s="37"/>
      <c r="S726" s="37"/>
      <c r="T726" s="37"/>
      <c r="U726" s="37"/>
    </row>
    <row r="727" spans="6:21" x14ac:dyDescent="0.3">
      <c r="F727" s="11"/>
      <c r="G727" s="5"/>
      <c r="K727" s="2"/>
      <c r="L727" s="2"/>
      <c r="M727" s="2"/>
      <c r="N727" s="2"/>
      <c r="O727" s="45"/>
      <c r="P727" s="37"/>
      <c r="Q727" s="37"/>
      <c r="R727" s="37"/>
      <c r="S727" s="37"/>
      <c r="T727" s="37"/>
      <c r="U727" s="37"/>
    </row>
    <row r="728" spans="6:21" x14ac:dyDescent="0.3">
      <c r="F728" s="11"/>
      <c r="G728" s="5"/>
      <c r="K728" s="2"/>
      <c r="L728" s="2"/>
      <c r="M728" s="2"/>
      <c r="N728" s="2"/>
      <c r="O728" s="45"/>
      <c r="P728" s="37"/>
      <c r="Q728" s="37"/>
      <c r="R728" s="37"/>
      <c r="S728" s="37"/>
      <c r="T728" s="37"/>
      <c r="U728" s="37"/>
    </row>
    <row r="729" spans="6:21" x14ac:dyDescent="0.3">
      <c r="F729" s="11"/>
      <c r="G729" s="5"/>
      <c r="K729" s="2"/>
      <c r="L729" s="2"/>
      <c r="M729" s="2"/>
      <c r="N729" s="2"/>
      <c r="O729" s="45"/>
      <c r="P729" s="37"/>
      <c r="Q729" s="37"/>
      <c r="R729" s="37"/>
      <c r="S729" s="37"/>
      <c r="T729" s="37"/>
      <c r="U729" s="37"/>
    </row>
    <row r="730" spans="6:21" x14ac:dyDescent="0.3">
      <c r="F730" s="11"/>
      <c r="G730" s="5"/>
      <c r="K730" s="2"/>
      <c r="L730" s="2"/>
      <c r="M730" s="2"/>
      <c r="N730" s="2"/>
      <c r="O730" s="45"/>
      <c r="P730" s="37"/>
      <c r="Q730" s="37"/>
      <c r="R730" s="37"/>
      <c r="S730" s="37"/>
      <c r="T730" s="37"/>
      <c r="U730" s="37"/>
    </row>
    <row r="731" spans="6:21" x14ac:dyDescent="0.3">
      <c r="F731" s="11"/>
      <c r="G731" s="5"/>
      <c r="K731" s="2"/>
      <c r="L731" s="2"/>
      <c r="M731" s="2"/>
      <c r="N731" s="2"/>
      <c r="O731" s="45"/>
      <c r="P731" s="37"/>
      <c r="Q731" s="37"/>
      <c r="R731" s="37"/>
      <c r="S731" s="37"/>
      <c r="T731" s="37"/>
      <c r="U731" s="37"/>
    </row>
    <row r="732" spans="6:21" x14ac:dyDescent="0.3">
      <c r="F732" s="11"/>
      <c r="G732" s="5"/>
      <c r="K732" s="2"/>
      <c r="L732" s="2"/>
      <c r="M732" s="2"/>
      <c r="N732" s="2"/>
      <c r="O732" s="45"/>
      <c r="P732" s="37"/>
      <c r="Q732" s="37"/>
      <c r="R732" s="37"/>
      <c r="S732" s="37"/>
      <c r="T732" s="37"/>
      <c r="U732" s="37"/>
    </row>
    <row r="733" spans="6:21" x14ac:dyDescent="0.3">
      <c r="F733" s="11"/>
      <c r="G733" s="5"/>
      <c r="K733" s="2"/>
      <c r="L733" s="2"/>
      <c r="M733" s="2"/>
      <c r="N733" s="2"/>
      <c r="O733" s="45"/>
      <c r="P733" s="37"/>
      <c r="Q733" s="37"/>
      <c r="R733" s="37"/>
      <c r="S733" s="37"/>
      <c r="T733" s="37"/>
      <c r="U733" s="37"/>
    </row>
    <row r="734" spans="6:21" x14ac:dyDescent="0.3">
      <c r="F734" s="11"/>
      <c r="G734" s="5"/>
      <c r="K734" s="2"/>
      <c r="L734" s="2"/>
      <c r="M734" s="2"/>
      <c r="N734" s="2"/>
      <c r="O734" s="45"/>
      <c r="P734" s="37"/>
      <c r="Q734" s="37"/>
      <c r="R734" s="37"/>
      <c r="S734" s="37"/>
      <c r="T734" s="37"/>
      <c r="U734" s="37"/>
    </row>
    <row r="735" spans="6:21" x14ac:dyDescent="0.3">
      <c r="F735" s="11"/>
      <c r="G735" s="5"/>
      <c r="K735" s="2"/>
      <c r="L735" s="2"/>
      <c r="M735" s="2"/>
      <c r="N735" s="2"/>
      <c r="O735" s="45"/>
      <c r="P735" s="37"/>
      <c r="Q735" s="37"/>
      <c r="R735" s="37"/>
      <c r="S735" s="37"/>
      <c r="T735" s="37"/>
      <c r="U735" s="37"/>
    </row>
    <row r="736" spans="6:21" x14ac:dyDescent="0.3">
      <c r="F736" s="11"/>
      <c r="G736" s="5"/>
      <c r="K736" s="2"/>
      <c r="L736" s="2"/>
      <c r="M736" s="2"/>
      <c r="N736" s="2"/>
      <c r="O736" s="45"/>
      <c r="P736" s="37"/>
      <c r="Q736" s="37"/>
      <c r="R736" s="37"/>
      <c r="S736" s="37"/>
      <c r="T736" s="37"/>
      <c r="U736" s="37"/>
    </row>
    <row r="737" spans="6:21" x14ac:dyDescent="0.3">
      <c r="F737" s="11"/>
      <c r="G737" s="5"/>
      <c r="K737" s="2"/>
      <c r="L737" s="2"/>
      <c r="M737" s="2"/>
      <c r="N737" s="2"/>
      <c r="O737" s="45"/>
      <c r="P737" s="37"/>
      <c r="Q737" s="37"/>
      <c r="R737" s="37"/>
      <c r="S737" s="37"/>
      <c r="T737" s="37"/>
      <c r="U737" s="37"/>
    </row>
    <row r="738" spans="6:21" x14ac:dyDescent="0.3">
      <c r="F738" s="11"/>
      <c r="G738" s="5"/>
      <c r="K738" s="2"/>
      <c r="L738" s="2"/>
      <c r="M738" s="2"/>
      <c r="N738" s="2"/>
      <c r="O738" s="45"/>
      <c r="P738" s="37"/>
      <c r="Q738" s="37"/>
      <c r="R738" s="37"/>
      <c r="S738" s="37"/>
      <c r="T738" s="37"/>
      <c r="U738" s="37"/>
    </row>
    <row r="739" spans="6:21" x14ac:dyDescent="0.3">
      <c r="F739" s="11"/>
      <c r="G739" s="5"/>
      <c r="K739" s="2"/>
      <c r="L739" s="2"/>
      <c r="M739" s="2"/>
      <c r="N739" s="2"/>
      <c r="O739" s="45"/>
      <c r="P739" s="37"/>
      <c r="Q739" s="37"/>
      <c r="R739" s="37"/>
      <c r="S739" s="37"/>
      <c r="T739" s="37"/>
      <c r="U739" s="37"/>
    </row>
    <row r="740" spans="6:21" x14ac:dyDescent="0.3">
      <c r="F740" s="11"/>
      <c r="G740" s="5"/>
      <c r="K740" s="2"/>
      <c r="L740" s="2"/>
      <c r="M740" s="2"/>
      <c r="N740" s="2"/>
      <c r="O740" s="45"/>
      <c r="P740" s="37"/>
      <c r="Q740" s="37"/>
      <c r="R740" s="37"/>
      <c r="S740" s="37"/>
      <c r="T740" s="37"/>
      <c r="U740" s="37"/>
    </row>
    <row r="741" spans="6:21" x14ac:dyDescent="0.3">
      <c r="F741" s="11"/>
      <c r="G741" s="5"/>
      <c r="K741" s="2"/>
      <c r="L741" s="2"/>
      <c r="M741" s="2"/>
      <c r="N741" s="2"/>
      <c r="O741" s="45"/>
      <c r="P741" s="37"/>
      <c r="Q741" s="37"/>
      <c r="R741" s="37"/>
      <c r="S741" s="37"/>
      <c r="T741" s="37"/>
      <c r="U741" s="37"/>
    </row>
    <row r="742" spans="6:21" x14ac:dyDescent="0.3">
      <c r="F742" s="11"/>
      <c r="G742" s="5"/>
      <c r="K742" s="2"/>
      <c r="L742" s="2"/>
      <c r="M742" s="2"/>
      <c r="N742" s="2"/>
      <c r="O742" s="45"/>
      <c r="P742" s="37"/>
      <c r="Q742" s="37"/>
      <c r="R742" s="37"/>
      <c r="S742" s="37"/>
      <c r="T742" s="37"/>
      <c r="U742" s="37"/>
    </row>
    <row r="743" spans="6:21" x14ac:dyDescent="0.3">
      <c r="F743" s="11"/>
      <c r="G743" s="5"/>
      <c r="K743" s="2"/>
      <c r="L743" s="2"/>
      <c r="M743" s="2"/>
      <c r="N743" s="2"/>
      <c r="O743" s="45"/>
      <c r="P743" s="37"/>
      <c r="Q743" s="37"/>
      <c r="R743" s="37"/>
      <c r="S743" s="37"/>
      <c r="T743" s="37"/>
      <c r="U743" s="37"/>
    </row>
    <row r="744" spans="6:21" x14ac:dyDescent="0.3">
      <c r="F744" s="11"/>
      <c r="G744" s="5"/>
      <c r="K744" s="2"/>
      <c r="L744" s="2"/>
      <c r="M744" s="2"/>
      <c r="N744" s="2"/>
      <c r="O744" s="45"/>
      <c r="P744" s="37"/>
      <c r="Q744" s="37"/>
      <c r="R744" s="37"/>
      <c r="S744" s="37"/>
      <c r="T744" s="37"/>
      <c r="U744" s="37"/>
    </row>
    <row r="745" spans="6:21" x14ac:dyDescent="0.3">
      <c r="F745" s="11"/>
      <c r="G745" s="5"/>
      <c r="K745" s="2"/>
      <c r="L745" s="2"/>
      <c r="M745" s="2"/>
      <c r="N745" s="2"/>
      <c r="O745" s="45"/>
      <c r="P745" s="37"/>
      <c r="Q745" s="37"/>
      <c r="R745" s="37"/>
      <c r="S745" s="37"/>
      <c r="T745" s="37"/>
      <c r="U745" s="37"/>
    </row>
    <row r="746" spans="6:21" x14ac:dyDescent="0.3">
      <c r="F746" s="11"/>
      <c r="G746" s="5"/>
      <c r="K746" s="2"/>
      <c r="L746" s="2"/>
      <c r="M746" s="2"/>
      <c r="N746" s="2"/>
      <c r="O746" s="45"/>
      <c r="P746" s="37"/>
      <c r="Q746" s="37"/>
      <c r="R746" s="37"/>
      <c r="S746" s="37"/>
      <c r="T746" s="37"/>
      <c r="U746" s="37"/>
    </row>
    <row r="747" spans="6:21" x14ac:dyDescent="0.3">
      <c r="F747" s="11"/>
      <c r="G747" s="5"/>
      <c r="K747" s="2"/>
      <c r="L747" s="2"/>
      <c r="M747" s="2"/>
      <c r="N747" s="2"/>
      <c r="O747" s="45"/>
      <c r="P747" s="37"/>
      <c r="Q747" s="37"/>
      <c r="R747" s="37"/>
      <c r="S747" s="37"/>
      <c r="T747" s="37"/>
      <c r="U747" s="37"/>
    </row>
    <row r="748" spans="6:21" x14ac:dyDescent="0.3">
      <c r="F748" s="11"/>
      <c r="G748" s="5"/>
      <c r="K748" s="2"/>
      <c r="L748" s="2"/>
      <c r="M748" s="2"/>
      <c r="N748" s="2"/>
      <c r="O748" s="45"/>
      <c r="P748" s="37"/>
      <c r="Q748" s="37"/>
      <c r="R748" s="37"/>
      <c r="S748" s="37"/>
      <c r="T748" s="37"/>
      <c r="U748" s="37"/>
    </row>
    <row r="749" spans="6:21" x14ac:dyDescent="0.3">
      <c r="F749" s="11"/>
      <c r="G749" s="5"/>
      <c r="K749" s="2"/>
      <c r="L749" s="2"/>
      <c r="M749" s="2"/>
      <c r="N749" s="2"/>
      <c r="O749" s="45"/>
      <c r="P749" s="37"/>
      <c r="Q749" s="37"/>
      <c r="R749" s="37"/>
      <c r="S749" s="37"/>
      <c r="T749" s="37"/>
      <c r="U749" s="37"/>
    </row>
    <row r="750" spans="6:21" x14ac:dyDescent="0.3">
      <c r="F750" s="11"/>
      <c r="G750" s="5"/>
      <c r="K750" s="2"/>
      <c r="L750" s="2"/>
      <c r="M750" s="2"/>
      <c r="N750" s="2"/>
      <c r="O750" s="45"/>
      <c r="P750" s="37"/>
      <c r="Q750" s="37"/>
      <c r="R750" s="37"/>
      <c r="S750" s="37"/>
      <c r="T750" s="37"/>
      <c r="U750" s="37"/>
    </row>
    <row r="751" spans="6:21" x14ac:dyDescent="0.3">
      <c r="F751" s="11"/>
      <c r="G751" s="5"/>
      <c r="K751" s="2"/>
      <c r="L751" s="2"/>
      <c r="M751" s="2"/>
      <c r="N751" s="2"/>
      <c r="O751" s="45"/>
      <c r="P751" s="37"/>
      <c r="Q751" s="37"/>
      <c r="R751" s="37"/>
      <c r="S751" s="37"/>
      <c r="T751" s="37"/>
      <c r="U751" s="37"/>
    </row>
    <row r="752" spans="6:21" x14ac:dyDescent="0.3">
      <c r="F752" s="11"/>
      <c r="G752" s="5"/>
      <c r="K752" s="2"/>
      <c r="L752" s="2"/>
      <c r="M752" s="2"/>
      <c r="N752" s="2"/>
      <c r="O752" s="45"/>
      <c r="P752" s="37"/>
      <c r="Q752" s="37"/>
      <c r="R752" s="37"/>
      <c r="S752" s="37"/>
      <c r="T752" s="37"/>
      <c r="U752" s="37"/>
    </row>
    <row r="753" spans="6:21" x14ac:dyDescent="0.3">
      <c r="F753" s="11"/>
      <c r="G753" s="5"/>
      <c r="K753" s="2"/>
      <c r="L753" s="2"/>
      <c r="M753" s="2"/>
      <c r="N753" s="2"/>
      <c r="O753" s="45"/>
      <c r="P753" s="37"/>
      <c r="Q753" s="37"/>
      <c r="R753" s="37"/>
      <c r="S753" s="37"/>
      <c r="T753" s="37"/>
      <c r="U753" s="37"/>
    </row>
    <row r="754" spans="6:21" x14ac:dyDescent="0.3">
      <c r="F754" s="11"/>
      <c r="G754" s="5"/>
      <c r="K754" s="2"/>
      <c r="L754" s="2"/>
      <c r="M754" s="2"/>
      <c r="N754" s="2"/>
      <c r="O754" s="45"/>
      <c r="P754" s="37"/>
      <c r="Q754" s="37"/>
      <c r="R754" s="37"/>
      <c r="S754" s="37"/>
      <c r="T754" s="37"/>
      <c r="U754" s="37"/>
    </row>
    <row r="755" spans="6:21" x14ac:dyDescent="0.3">
      <c r="F755" s="11"/>
      <c r="G755" s="5"/>
      <c r="K755" s="2"/>
      <c r="L755" s="2"/>
      <c r="M755" s="2"/>
      <c r="N755" s="2"/>
      <c r="O755" s="45"/>
      <c r="P755" s="37"/>
      <c r="Q755" s="37"/>
      <c r="R755" s="37"/>
      <c r="S755" s="37"/>
      <c r="T755" s="37"/>
      <c r="U755" s="37"/>
    </row>
    <row r="756" spans="6:21" x14ac:dyDescent="0.3">
      <c r="F756" s="11"/>
      <c r="G756" s="5"/>
      <c r="K756" s="2"/>
      <c r="L756" s="2"/>
      <c r="M756" s="2"/>
      <c r="N756" s="2"/>
      <c r="O756" s="45"/>
      <c r="P756" s="37"/>
      <c r="Q756" s="37"/>
      <c r="R756" s="37"/>
      <c r="S756" s="37"/>
      <c r="T756" s="37"/>
      <c r="U756" s="37"/>
    </row>
    <row r="757" spans="6:21" x14ac:dyDescent="0.3">
      <c r="F757" s="11"/>
      <c r="G757" s="5"/>
      <c r="K757" s="2"/>
      <c r="L757" s="2"/>
      <c r="M757" s="2"/>
      <c r="N757" s="2"/>
      <c r="O757" s="45"/>
      <c r="P757" s="37"/>
      <c r="Q757" s="37"/>
      <c r="R757" s="37"/>
      <c r="S757" s="37"/>
      <c r="T757" s="37"/>
      <c r="U757" s="37"/>
    </row>
    <row r="758" spans="6:21" x14ac:dyDescent="0.3">
      <c r="F758" s="11"/>
      <c r="G758" s="5"/>
      <c r="K758" s="2"/>
      <c r="L758" s="2"/>
      <c r="M758" s="2"/>
      <c r="N758" s="2"/>
      <c r="O758" s="45"/>
      <c r="P758" s="37"/>
      <c r="Q758" s="37"/>
      <c r="R758" s="37"/>
      <c r="S758" s="37"/>
      <c r="T758" s="37"/>
      <c r="U758" s="37"/>
    </row>
    <row r="759" spans="6:21" x14ac:dyDescent="0.3">
      <c r="F759" s="11"/>
      <c r="G759" s="5"/>
      <c r="K759" s="2"/>
      <c r="L759" s="2"/>
      <c r="M759" s="2"/>
      <c r="N759" s="2"/>
      <c r="O759" s="45"/>
      <c r="P759" s="37"/>
      <c r="Q759" s="37"/>
      <c r="R759" s="37"/>
      <c r="S759" s="37"/>
      <c r="T759" s="37"/>
      <c r="U759" s="37"/>
    </row>
    <row r="760" spans="6:21" x14ac:dyDescent="0.3">
      <c r="F760" s="11"/>
      <c r="G760" s="5"/>
      <c r="K760" s="2"/>
      <c r="L760" s="2"/>
      <c r="M760" s="2"/>
      <c r="N760" s="2"/>
      <c r="O760" s="45"/>
      <c r="P760" s="37"/>
      <c r="Q760" s="37"/>
      <c r="R760" s="37"/>
      <c r="S760" s="37"/>
      <c r="T760" s="37"/>
      <c r="U760" s="37"/>
    </row>
    <row r="761" spans="6:21" x14ac:dyDescent="0.3">
      <c r="F761" s="11"/>
      <c r="G761" s="5"/>
      <c r="K761" s="2"/>
      <c r="L761" s="2"/>
      <c r="M761" s="2"/>
      <c r="N761" s="2"/>
      <c r="O761" s="45"/>
      <c r="P761" s="37"/>
      <c r="Q761" s="37"/>
      <c r="R761" s="37"/>
      <c r="S761" s="37"/>
      <c r="T761" s="37"/>
      <c r="U761" s="37"/>
    </row>
    <row r="762" spans="6:21" x14ac:dyDescent="0.3">
      <c r="F762" s="11"/>
      <c r="G762" s="5"/>
      <c r="K762" s="2"/>
      <c r="L762" s="2"/>
      <c r="M762" s="2"/>
      <c r="N762" s="2"/>
      <c r="O762" s="45"/>
      <c r="P762" s="37"/>
      <c r="Q762" s="37"/>
      <c r="R762" s="37"/>
      <c r="S762" s="37"/>
      <c r="T762" s="37"/>
      <c r="U762" s="37"/>
    </row>
    <row r="763" spans="6:21" x14ac:dyDescent="0.3">
      <c r="F763" s="11"/>
      <c r="G763" s="5"/>
      <c r="K763" s="2"/>
      <c r="L763" s="2"/>
      <c r="M763" s="2"/>
      <c r="N763" s="2"/>
      <c r="O763" s="45"/>
      <c r="P763" s="37"/>
      <c r="Q763" s="37"/>
      <c r="R763" s="37"/>
      <c r="S763" s="37"/>
      <c r="T763" s="37"/>
      <c r="U763" s="37"/>
    </row>
    <row r="764" spans="6:21" x14ac:dyDescent="0.3">
      <c r="F764" s="11"/>
      <c r="G764" s="5"/>
      <c r="K764" s="2"/>
      <c r="L764" s="2"/>
      <c r="M764" s="2"/>
      <c r="N764" s="2"/>
      <c r="O764" s="45"/>
      <c r="P764" s="37"/>
      <c r="Q764" s="37"/>
      <c r="R764" s="37"/>
      <c r="S764" s="37"/>
      <c r="T764" s="37"/>
      <c r="U764" s="37"/>
    </row>
    <row r="765" spans="6:21" x14ac:dyDescent="0.3">
      <c r="F765" s="11"/>
      <c r="G765" s="5"/>
      <c r="K765" s="2"/>
      <c r="L765" s="2"/>
      <c r="M765" s="2"/>
      <c r="N765" s="2"/>
      <c r="O765" s="45"/>
      <c r="P765" s="37"/>
      <c r="Q765" s="37"/>
      <c r="R765" s="37"/>
      <c r="S765" s="37"/>
      <c r="T765" s="37"/>
      <c r="U765" s="37"/>
    </row>
    <row r="766" spans="6:21" x14ac:dyDescent="0.3">
      <c r="F766" s="11"/>
      <c r="G766" s="5"/>
      <c r="K766" s="2"/>
      <c r="L766" s="2"/>
      <c r="M766" s="2"/>
      <c r="N766" s="2"/>
      <c r="O766" s="45"/>
      <c r="P766" s="37"/>
      <c r="Q766" s="37"/>
      <c r="R766" s="37"/>
      <c r="S766" s="37"/>
      <c r="T766" s="37"/>
      <c r="U766" s="37"/>
    </row>
    <row r="767" spans="6:21" x14ac:dyDescent="0.3">
      <c r="F767" s="11"/>
      <c r="G767" s="5"/>
      <c r="K767" s="2"/>
      <c r="L767" s="2"/>
      <c r="M767" s="2"/>
      <c r="N767" s="2"/>
      <c r="O767" s="45"/>
      <c r="P767" s="37"/>
      <c r="Q767" s="37"/>
      <c r="R767" s="37"/>
      <c r="S767" s="37"/>
      <c r="T767" s="37"/>
      <c r="U767" s="37"/>
    </row>
    <row r="768" spans="6:21" x14ac:dyDescent="0.3">
      <c r="F768" s="11"/>
      <c r="G768" s="5"/>
      <c r="K768" s="2"/>
      <c r="L768" s="2"/>
      <c r="M768" s="2"/>
      <c r="N768" s="2"/>
      <c r="O768" s="45"/>
      <c r="P768" s="37"/>
      <c r="Q768" s="37"/>
      <c r="R768" s="37"/>
      <c r="S768" s="37"/>
      <c r="T768" s="37"/>
      <c r="U768" s="37"/>
    </row>
    <row r="769" spans="6:21" x14ac:dyDescent="0.3">
      <c r="F769" s="11"/>
      <c r="G769" s="5"/>
      <c r="K769" s="2"/>
      <c r="L769" s="2"/>
      <c r="M769" s="2"/>
      <c r="N769" s="2"/>
      <c r="O769" s="45"/>
      <c r="P769" s="37"/>
      <c r="Q769" s="37"/>
      <c r="R769" s="37"/>
      <c r="S769" s="37"/>
      <c r="T769" s="37"/>
      <c r="U769" s="37"/>
    </row>
    <row r="770" spans="6:21" x14ac:dyDescent="0.3">
      <c r="F770" s="11"/>
      <c r="G770" s="5"/>
      <c r="K770" s="2"/>
      <c r="L770" s="2"/>
      <c r="M770" s="2"/>
      <c r="N770" s="2"/>
      <c r="O770" s="45"/>
      <c r="P770" s="37"/>
      <c r="Q770" s="37"/>
      <c r="R770" s="37"/>
      <c r="S770" s="37"/>
      <c r="T770" s="37"/>
      <c r="U770" s="37"/>
    </row>
    <row r="771" spans="6:21" x14ac:dyDescent="0.3">
      <c r="F771" s="11"/>
      <c r="G771" s="5"/>
      <c r="K771" s="2"/>
      <c r="L771" s="2"/>
      <c r="M771" s="2"/>
      <c r="N771" s="2"/>
      <c r="O771" s="45"/>
      <c r="P771" s="37"/>
      <c r="Q771" s="37"/>
      <c r="R771" s="37"/>
      <c r="S771" s="37"/>
      <c r="T771" s="37"/>
      <c r="U771" s="37"/>
    </row>
    <row r="772" spans="6:21" x14ac:dyDescent="0.3">
      <c r="F772" s="11"/>
      <c r="G772" s="5"/>
      <c r="K772" s="2"/>
      <c r="L772" s="2"/>
      <c r="M772" s="2"/>
      <c r="N772" s="2"/>
      <c r="O772" s="45"/>
      <c r="P772" s="37"/>
      <c r="Q772" s="37"/>
      <c r="R772" s="37"/>
      <c r="S772" s="37"/>
      <c r="T772" s="37"/>
      <c r="U772" s="37"/>
    </row>
    <row r="773" spans="6:21" x14ac:dyDescent="0.3">
      <c r="F773" s="11"/>
      <c r="G773" s="5"/>
      <c r="K773" s="2"/>
      <c r="L773" s="2"/>
      <c r="M773" s="2"/>
      <c r="N773" s="2"/>
      <c r="O773" s="45"/>
      <c r="P773" s="37"/>
      <c r="Q773" s="37"/>
      <c r="R773" s="37"/>
      <c r="S773" s="37"/>
      <c r="T773" s="37"/>
      <c r="U773" s="37"/>
    </row>
    <row r="774" spans="6:21" x14ac:dyDescent="0.3">
      <c r="F774" s="11"/>
      <c r="G774" s="5"/>
      <c r="K774" s="2"/>
      <c r="L774" s="2"/>
      <c r="M774" s="2"/>
      <c r="N774" s="2"/>
      <c r="O774" s="45"/>
      <c r="P774" s="37"/>
      <c r="Q774" s="37"/>
      <c r="R774" s="37"/>
      <c r="S774" s="37"/>
      <c r="T774" s="37"/>
      <c r="U774" s="37"/>
    </row>
    <row r="775" spans="6:21" x14ac:dyDescent="0.3">
      <c r="F775" s="11"/>
      <c r="G775" s="5"/>
      <c r="K775" s="2"/>
      <c r="L775" s="2"/>
      <c r="M775" s="2"/>
      <c r="N775" s="2"/>
      <c r="O775" s="45"/>
      <c r="P775" s="37"/>
      <c r="Q775" s="37"/>
      <c r="R775" s="37"/>
      <c r="S775" s="37"/>
      <c r="T775" s="37"/>
      <c r="U775" s="37"/>
    </row>
    <row r="776" spans="6:21" x14ac:dyDescent="0.3">
      <c r="F776" s="11"/>
      <c r="G776" s="5"/>
      <c r="K776" s="2"/>
      <c r="L776" s="2"/>
      <c r="M776" s="2"/>
      <c r="N776" s="2"/>
      <c r="O776" s="45"/>
      <c r="P776" s="37"/>
      <c r="Q776" s="37"/>
      <c r="R776" s="37"/>
      <c r="S776" s="37"/>
      <c r="T776" s="37"/>
      <c r="U776" s="37"/>
    </row>
    <row r="777" spans="6:21" x14ac:dyDescent="0.3">
      <c r="F777" s="11"/>
      <c r="G777" s="5"/>
      <c r="K777" s="2"/>
      <c r="L777" s="2"/>
      <c r="M777" s="2"/>
      <c r="N777" s="2"/>
      <c r="O777" s="45"/>
      <c r="P777" s="37"/>
      <c r="Q777" s="37"/>
      <c r="R777" s="37"/>
      <c r="S777" s="37"/>
      <c r="T777" s="37"/>
      <c r="U777" s="37"/>
    </row>
    <row r="778" spans="6:21" x14ac:dyDescent="0.3">
      <c r="F778" s="11"/>
      <c r="G778" s="5"/>
      <c r="K778" s="2"/>
      <c r="L778" s="2"/>
      <c r="M778" s="2"/>
      <c r="N778" s="2"/>
      <c r="O778" s="45"/>
      <c r="P778" s="37"/>
      <c r="Q778" s="37"/>
      <c r="R778" s="37"/>
      <c r="S778" s="37"/>
      <c r="T778" s="37"/>
      <c r="U778" s="37"/>
    </row>
    <row r="779" spans="6:21" x14ac:dyDescent="0.3">
      <c r="F779" s="11"/>
      <c r="G779" s="5"/>
      <c r="K779" s="2"/>
      <c r="L779" s="2"/>
      <c r="M779" s="2"/>
      <c r="N779" s="2"/>
      <c r="O779" s="45"/>
      <c r="P779" s="37"/>
      <c r="Q779" s="37"/>
      <c r="R779" s="37"/>
      <c r="S779" s="37"/>
      <c r="T779" s="37"/>
      <c r="U779" s="37"/>
    </row>
    <row r="780" spans="6:21" x14ac:dyDescent="0.3">
      <c r="F780" s="11"/>
      <c r="G780" s="5"/>
      <c r="K780" s="2"/>
      <c r="L780" s="2"/>
      <c r="M780" s="2"/>
      <c r="N780" s="2"/>
      <c r="O780" s="45"/>
      <c r="P780" s="37"/>
      <c r="Q780" s="37"/>
      <c r="R780" s="37"/>
      <c r="S780" s="37"/>
      <c r="T780" s="37"/>
      <c r="U780" s="37"/>
    </row>
    <row r="781" spans="6:21" x14ac:dyDescent="0.3">
      <c r="F781" s="11"/>
      <c r="G781" s="5"/>
      <c r="K781" s="2"/>
      <c r="L781" s="2"/>
      <c r="M781" s="2"/>
      <c r="N781" s="2"/>
      <c r="O781" s="45"/>
      <c r="P781" s="37"/>
      <c r="Q781" s="37"/>
      <c r="R781" s="37"/>
      <c r="S781" s="37"/>
      <c r="T781" s="37"/>
      <c r="U781" s="37"/>
    </row>
    <row r="782" spans="6:21" x14ac:dyDescent="0.3">
      <c r="F782" s="11"/>
      <c r="G782" s="5"/>
      <c r="K782" s="2"/>
      <c r="L782" s="2"/>
      <c r="M782" s="2"/>
      <c r="N782" s="2"/>
      <c r="O782" s="45"/>
      <c r="P782" s="37"/>
      <c r="Q782" s="37"/>
      <c r="R782" s="37"/>
      <c r="S782" s="37"/>
      <c r="T782" s="37"/>
      <c r="U782" s="37"/>
    </row>
    <row r="783" spans="6:21" x14ac:dyDescent="0.3">
      <c r="F783" s="11"/>
      <c r="G783" s="5"/>
      <c r="K783" s="2"/>
      <c r="L783" s="2"/>
      <c r="M783" s="2"/>
      <c r="N783" s="2"/>
      <c r="O783" s="45"/>
      <c r="P783" s="37"/>
      <c r="Q783" s="37"/>
      <c r="R783" s="37"/>
      <c r="S783" s="37"/>
      <c r="T783" s="37"/>
      <c r="U783" s="37"/>
    </row>
    <row r="784" spans="6:21" x14ac:dyDescent="0.3">
      <c r="F784" s="11"/>
      <c r="G784" s="5"/>
      <c r="K784" s="2"/>
      <c r="L784" s="2"/>
      <c r="M784" s="2"/>
      <c r="N784" s="2"/>
      <c r="O784" s="45"/>
      <c r="P784" s="37"/>
      <c r="Q784" s="37"/>
      <c r="R784" s="37"/>
      <c r="S784" s="37"/>
      <c r="T784" s="37"/>
      <c r="U784" s="37"/>
    </row>
    <row r="785" spans="6:21" x14ac:dyDescent="0.3">
      <c r="F785" s="11"/>
      <c r="G785" s="5"/>
      <c r="K785" s="2"/>
      <c r="L785" s="2"/>
      <c r="M785" s="2"/>
      <c r="N785" s="2"/>
      <c r="O785" s="45"/>
      <c r="P785" s="37"/>
      <c r="Q785" s="37"/>
      <c r="R785" s="37"/>
      <c r="S785" s="37"/>
      <c r="T785" s="37"/>
      <c r="U785" s="37"/>
    </row>
    <row r="786" spans="6:21" x14ac:dyDescent="0.3">
      <c r="F786" s="11"/>
      <c r="G786" s="5"/>
      <c r="K786" s="2"/>
      <c r="L786" s="2"/>
      <c r="M786" s="2"/>
      <c r="N786" s="2"/>
      <c r="O786" s="45"/>
      <c r="P786" s="37"/>
      <c r="Q786" s="37"/>
      <c r="R786" s="37"/>
      <c r="S786" s="37"/>
      <c r="T786" s="37"/>
      <c r="U786" s="37"/>
    </row>
    <row r="787" spans="6:21" x14ac:dyDescent="0.3">
      <c r="F787" s="11"/>
      <c r="G787" s="5"/>
      <c r="K787" s="2"/>
      <c r="L787" s="2"/>
      <c r="M787" s="2"/>
      <c r="N787" s="2"/>
      <c r="O787" s="45"/>
      <c r="P787" s="37"/>
      <c r="Q787" s="37"/>
      <c r="R787" s="37"/>
      <c r="S787" s="37"/>
      <c r="T787" s="37"/>
      <c r="U787" s="37"/>
    </row>
    <row r="788" spans="6:21" x14ac:dyDescent="0.3">
      <c r="F788" s="11"/>
      <c r="G788" s="5"/>
      <c r="K788" s="2"/>
      <c r="L788" s="2"/>
      <c r="M788" s="2"/>
      <c r="N788" s="2"/>
      <c r="O788" s="45"/>
      <c r="P788" s="37"/>
      <c r="Q788" s="37"/>
      <c r="R788" s="37"/>
      <c r="S788" s="37"/>
      <c r="T788" s="37"/>
      <c r="U788" s="37"/>
    </row>
    <row r="789" spans="6:21" x14ac:dyDescent="0.3">
      <c r="F789" s="11"/>
      <c r="G789" s="5"/>
      <c r="K789" s="2"/>
      <c r="L789" s="2"/>
      <c r="M789" s="2"/>
      <c r="N789" s="2"/>
      <c r="O789" s="45"/>
      <c r="P789" s="37"/>
      <c r="Q789" s="37"/>
      <c r="R789" s="37"/>
      <c r="S789" s="37"/>
      <c r="T789" s="37"/>
      <c r="U789" s="37"/>
    </row>
    <row r="790" spans="6:21" x14ac:dyDescent="0.3">
      <c r="F790" s="11"/>
      <c r="G790" s="5"/>
      <c r="K790" s="2"/>
      <c r="L790" s="2"/>
      <c r="M790" s="2"/>
      <c r="N790" s="2"/>
      <c r="O790" s="45"/>
      <c r="P790" s="37"/>
      <c r="Q790" s="37"/>
      <c r="R790" s="37"/>
      <c r="S790" s="37"/>
      <c r="T790" s="37"/>
      <c r="U790" s="37"/>
    </row>
    <row r="791" spans="6:21" x14ac:dyDescent="0.3">
      <c r="F791" s="11"/>
      <c r="G791" s="5"/>
      <c r="K791" s="2"/>
      <c r="L791" s="2"/>
      <c r="M791" s="2"/>
      <c r="N791" s="2"/>
      <c r="O791" s="45"/>
      <c r="P791" s="37"/>
      <c r="Q791" s="37"/>
      <c r="R791" s="37"/>
      <c r="S791" s="37"/>
      <c r="T791" s="37"/>
      <c r="U791" s="37"/>
    </row>
    <row r="792" spans="6:21" x14ac:dyDescent="0.3">
      <c r="F792" s="11"/>
      <c r="G792" s="5"/>
      <c r="K792" s="2"/>
      <c r="L792" s="2"/>
      <c r="M792" s="2"/>
      <c r="N792" s="2"/>
      <c r="O792" s="45"/>
      <c r="P792" s="37"/>
      <c r="Q792" s="37"/>
      <c r="R792" s="37"/>
      <c r="S792" s="37"/>
      <c r="T792" s="37"/>
      <c r="U792" s="37"/>
    </row>
    <row r="793" spans="6:21" x14ac:dyDescent="0.3">
      <c r="F793" s="11"/>
      <c r="G793" s="5"/>
      <c r="K793" s="2"/>
      <c r="L793" s="2"/>
      <c r="M793" s="2"/>
      <c r="N793" s="2"/>
      <c r="O793" s="45"/>
      <c r="P793" s="37"/>
      <c r="Q793" s="37"/>
      <c r="R793" s="37"/>
      <c r="S793" s="37"/>
      <c r="T793" s="37"/>
      <c r="U793" s="37"/>
    </row>
    <row r="794" spans="6:21" x14ac:dyDescent="0.3">
      <c r="F794" s="11"/>
      <c r="G794" s="5"/>
      <c r="K794" s="2"/>
      <c r="L794" s="2"/>
      <c r="M794" s="2"/>
      <c r="N794" s="2"/>
      <c r="O794" s="45"/>
      <c r="P794" s="37"/>
      <c r="Q794" s="37"/>
      <c r="R794" s="37"/>
      <c r="S794" s="37"/>
      <c r="T794" s="37"/>
      <c r="U794" s="37"/>
    </row>
    <row r="795" spans="6:21" x14ac:dyDescent="0.3">
      <c r="F795" s="11"/>
      <c r="G795" s="5"/>
      <c r="K795" s="2"/>
      <c r="L795" s="2"/>
      <c r="M795" s="2"/>
      <c r="N795" s="2"/>
      <c r="O795" s="45"/>
      <c r="P795" s="37"/>
      <c r="Q795" s="37"/>
      <c r="R795" s="37"/>
      <c r="S795" s="37"/>
      <c r="T795" s="37"/>
      <c r="U795" s="37"/>
    </row>
    <row r="796" spans="6:21" x14ac:dyDescent="0.3">
      <c r="F796" s="11"/>
      <c r="G796" s="5"/>
      <c r="K796" s="2"/>
      <c r="L796" s="2"/>
      <c r="M796" s="2"/>
      <c r="N796" s="2"/>
      <c r="O796" s="45"/>
      <c r="P796" s="37"/>
      <c r="Q796" s="37"/>
      <c r="R796" s="37"/>
      <c r="S796" s="37"/>
      <c r="T796" s="37"/>
      <c r="U796" s="37"/>
    </row>
    <row r="797" spans="6:21" x14ac:dyDescent="0.3">
      <c r="F797" s="11"/>
      <c r="G797" s="5"/>
      <c r="K797" s="2"/>
      <c r="L797" s="2"/>
      <c r="M797" s="2"/>
      <c r="N797" s="2"/>
      <c r="O797" s="45"/>
      <c r="P797" s="37"/>
      <c r="Q797" s="37"/>
      <c r="R797" s="37"/>
      <c r="S797" s="37"/>
      <c r="T797" s="37"/>
      <c r="U797" s="37"/>
    </row>
    <row r="798" spans="6:21" x14ac:dyDescent="0.3">
      <c r="F798" s="11"/>
      <c r="G798" s="5"/>
      <c r="K798" s="2"/>
      <c r="L798" s="2"/>
      <c r="M798" s="2"/>
      <c r="N798" s="2"/>
      <c r="O798" s="45"/>
      <c r="P798" s="37"/>
      <c r="Q798" s="37"/>
      <c r="R798" s="37"/>
      <c r="S798" s="37"/>
      <c r="T798" s="37"/>
      <c r="U798" s="37"/>
    </row>
    <row r="799" spans="6:21" x14ac:dyDescent="0.3">
      <c r="F799" s="11"/>
      <c r="G799" s="5"/>
      <c r="K799" s="2"/>
      <c r="L799" s="2"/>
      <c r="M799" s="2"/>
      <c r="N799" s="2"/>
      <c r="O799" s="45"/>
      <c r="P799" s="37"/>
      <c r="Q799" s="37"/>
      <c r="R799" s="37"/>
      <c r="S799" s="37"/>
      <c r="T799" s="37"/>
      <c r="U799" s="37"/>
    </row>
    <row r="800" spans="6:21" x14ac:dyDescent="0.3">
      <c r="F800" s="11"/>
      <c r="G800" s="5"/>
      <c r="K800" s="2"/>
      <c r="L800" s="2"/>
      <c r="M800" s="2"/>
      <c r="N800" s="2"/>
      <c r="O800" s="45"/>
      <c r="P800" s="37"/>
      <c r="Q800" s="37"/>
      <c r="R800" s="37"/>
      <c r="S800" s="37"/>
      <c r="T800" s="37"/>
      <c r="U800" s="37"/>
    </row>
    <row r="801" spans="6:21" x14ac:dyDescent="0.3">
      <c r="F801" s="11"/>
      <c r="G801" s="5"/>
      <c r="K801" s="2"/>
      <c r="L801" s="2"/>
      <c r="M801" s="2"/>
      <c r="N801" s="2"/>
      <c r="O801" s="45"/>
      <c r="P801" s="37"/>
      <c r="Q801" s="37"/>
      <c r="R801" s="37"/>
      <c r="S801" s="37"/>
      <c r="T801" s="37"/>
      <c r="U801" s="37"/>
    </row>
    <row r="802" spans="6:21" x14ac:dyDescent="0.3">
      <c r="F802" s="11"/>
      <c r="G802" s="5"/>
      <c r="K802" s="2"/>
      <c r="L802" s="2"/>
      <c r="M802" s="2"/>
      <c r="N802" s="2"/>
      <c r="O802" s="45"/>
      <c r="P802" s="37"/>
      <c r="Q802" s="37"/>
      <c r="R802" s="37"/>
      <c r="S802" s="37"/>
      <c r="T802" s="37"/>
      <c r="U802" s="37"/>
    </row>
    <row r="803" spans="6:21" x14ac:dyDescent="0.3">
      <c r="F803" s="11"/>
      <c r="G803" s="5"/>
      <c r="K803" s="2"/>
      <c r="L803" s="2"/>
      <c r="M803" s="2"/>
      <c r="N803" s="2"/>
      <c r="O803" s="45"/>
      <c r="P803" s="37"/>
      <c r="Q803" s="37"/>
      <c r="R803" s="37"/>
      <c r="S803" s="37"/>
      <c r="T803" s="37"/>
      <c r="U803" s="37"/>
    </row>
    <row r="804" spans="6:21" x14ac:dyDescent="0.3">
      <c r="F804" s="11"/>
      <c r="G804" s="5"/>
      <c r="K804" s="2"/>
      <c r="L804" s="2"/>
      <c r="M804" s="2"/>
      <c r="N804" s="2"/>
      <c r="O804" s="45"/>
      <c r="P804" s="37"/>
      <c r="Q804" s="37"/>
      <c r="R804" s="37"/>
      <c r="S804" s="37"/>
      <c r="T804" s="37"/>
      <c r="U804" s="37"/>
    </row>
    <row r="805" spans="6:21" x14ac:dyDescent="0.3">
      <c r="F805" s="11"/>
      <c r="G805" s="5"/>
      <c r="K805" s="2"/>
      <c r="L805" s="2"/>
      <c r="M805" s="2"/>
      <c r="N805" s="2"/>
      <c r="O805" s="45"/>
      <c r="P805" s="37"/>
      <c r="Q805" s="37"/>
      <c r="R805" s="37"/>
      <c r="S805" s="37"/>
      <c r="T805" s="37"/>
      <c r="U805" s="37"/>
    </row>
    <row r="806" spans="6:21" x14ac:dyDescent="0.3">
      <c r="F806" s="11"/>
      <c r="G806" s="5"/>
      <c r="K806" s="2"/>
      <c r="L806" s="2"/>
      <c r="M806" s="2"/>
      <c r="N806" s="2"/>
      <c r="O806" s="45"/>
      <c r="P806" s="37"/>
      <c r="Q806" s="37"/>
      <c r="R806" s="37"/>
      <c r="S806" s="37"/>
      <c r="T806" s="37"/>
      <c r="U806" s="37"/>
    </row>
    <row r="807" spans="6:21" x14ac:dyDescent="0.3">
      <c r="F807" s="11"/>
      <c r="G807" s="5"/>
      <c r="K807" s="2"/>
      <c r="L807" s="2"/>
      <c r="M807" s="2"/>
      <c r="N807" s="2"/>
      <c r="O807" s="45"/>
      <c r="P807" s="37"/>
      <c r="Q807" s="37"/>
      <c r="R807" s="37"/>
      <c r="S807" s="37"/>
      <c r="T807" s="37"/>
      <c r="U807" s="37"/>
    </row>
    <row r="808" spans="6:21" x14ac:dyDescent="0.3">
      <c r="F808" s="11"/>
      <c r="G808" s="5"/>
      <c r="K808" s="2"/>
      <c r="L808" s="2"/>
      <c r="M808" s="2"/>
      <c r="N808" s="2"/>
      <c r="O808" s="45"/>
      <c r="P808" s="37"/>
      <c r="Q808" s="37"/>
      <c r="R808" s="37"/>
      <c r="S808" s="37"/>
      <c r="T808" s="37"/>
      <c r="U808" s="37"/>
    </row>
    <row r="809" spans="6:21" x14ac:dyDescent="0.3">
      <c r="F809" s="11"/>
      <c r="G809" s="5"/>
      <c r="K809" s="2"/>
      <c r="L809" s="2"/>
      <c r="M809" s="2"/>
      <c r="N809" s="2"/>
      <c r="O809" s="45"/>
      <c r="P809" s="37"/>
      <c r="Q809" s="37"/>
      <c r="R809" s="37"/>
      <c r="S809" s="37"/>
      <c r="T809" s="37"/>
      <c r="U809" s="37"/>
    </row>
    <row r="810" spans="6:21" x14ac:dyDescent="0.3">
      <c r="F810" s="11"/>
      <c r="G810" s="5"/>
      <c r="K810" s="2"/>
      <c r="L810" s="2"/>
      <c r="M810" s="2"/>
      <c r="N810" s="2"/>
      <c r="O810" s="45"/>
      <c r="P810" s="37"/>
      <c r="Q810" s="37"/>
      <c r="R810" s="37"/>
      <c r="S810" s="37"/>
      <c r="T810" s="37"/>
      <c r="U810" s="37"/>
    </row>
    <row r="811" spans="6:21" x14ac:dyDescent="0.3">
      <c r="F811" s="11"/>
      <c r="G811" s="5"/>
      <c r="K811" s="2"/>
      <c r="L811" s="2"/>
      <c r="M811" s="2"/>
      <c r="N811" s="2"/>
      <c r="O811" s="45"/>
      <c r="P811" s="37"/>
      <c r="Q811" s="37"/>
      <c r="R811" s="37"/>
      <c r="S811" s="37"/>
      <c r="T811" s="37"/>
      <c r="U811" s="37"/>
    </row>
    <row r="812" spans="6:21" x14ac:dyDescent="0.3">
      <c r="F812" s="11"/>
      <c r="G812" s="5"/>
      <c r="K812" s="2"/>
      <c r="L812" s="2"/>
      <c r="M812" s="2"/>
      <c r="N812" s="2"/>
      <c r="O812" s="45"/>
      <c r="P812" s="37"/>
      <c r="Q812" s="37"/>
      <c r="R812" s="37"/>
      <c r="S812" s="37"/>
      <c r="T812" s="37"/>
      <c r="U812" s="37"/>
    </row>
    <row r="813" spans="6:21" x14ac:dyDescent="0.3">
      <c r="F813" s="11"/>
      <c r="G813" s="5"/>
      <c r="K813" s="2"/>
      <c r="L813" s="2"/>
      <c r="M813" s="2"/>
      <c r="N813" s="2"/>
      <c r="O813" s="45"/>
      <c r="P813" s="37"/>
      <c r="Q813" s="37"/>
      <c r="R813" s="37"/>
      <c r="S813" s="37"/>
      <c r="T813" s="37"/>
      <c r="U813" s="37"/>
    </row>
    <row r="814" spans="6:21" x14ac:dyDescent="0.3">
      <c r="F814" s="11"/>
      <c r="G814" s="5"/>
      <c r="K814" s="2"/>
      <c r="L814" s="2"/>
      <c r="M814" s="2"/>
      <c r="N814" s="2"/>
      <c r="O814" s="45"/>
      <c r="P814" s="37"/>
      <c r="Q814" s="37"/>
      <c r="R814" s="37"/>
      <c r="S814" s="37"/>
      <c r="T814" s="37"/>
      <c r="U814" s="37"/>
    </row>
    <row r="815" spans="6:21" x14ac:dyDescent="0.3">
      <c r="F815" s="11"/>
      <c r="G815" s="5"/>
      <c r="K815" s="2"/>
      <c r="L815" s="2"/>
      <c r="M815" s="2"/>
      <c r="N815" s="2"/>
      <c r="O815" s="45"/>
      <c r="P815" s="37"/>
      <c r="Q815" s="37"/>
      <c r="R815" s="37"/>
      <c r="S815" s="37"/>
      <c r="T815" s="37"/>
      <c r="U815" s="37"/>
    </row>
    <row r="816" spans="6:21" x14ac:dyDescent="0.3">
      <c r="F816" s="11"/>
      <c r="G816" s="5"/>
      <c r="K816" s="2"/>
      <c r="L816" s="2"/>
      <c r="M816" s="2"/>
      <c r="N816" s="2"/>
      <c r="O816" s="45"/>
      <c r="P816" s="37"/>
      <c r="Q816" s="37"/>
      <c r="R816" s="37"/>
      <c r="S816" s="37"/>
      <c r="T816" s="37"/>
      <c r="U816" s="37"/>
    </row>
    <row r="817" spans="6:21" x14ac:dyDescent="0.3">
      <c r="F817" s="11"/>
      <c r="G817" s="5"/>
      <c r="K817" s="2"/>
      <c r="L817" s="2"/>
      <c r="M817" s="2"/>
      <c r="N817" s="2"/>
      <c r="O817" s="45"/>
      <c r="P817" s="37"/>
      <c r="Q817" s="37"/>
      <c r="R817" s="37"/>
      <c r="S817" s="37"/>
      <c r="T817" s="37"/>
      <c r="U817" s="37"/>
    </row>
    <row r="818" spans="6:21" x14ac:dyDescent="0.3">
      <c r="F818" s="11"/>
      <c r="G818" s="5"/>
      <c r="K818" s="2"/>
      <c r="L818" s="2"/>
      <c r="M818" s="2"/>
      <c r="N818" s="2"/>
      <c r="O818" s="45"/>
      <c r="P818" s="37"/>
      <c r="Q818" s="37"/>
      <c r="R818" s="37"/>
      <c r="S818" s="37"/>
      <c r="T818" s="37"/>
      <c r="U818" s="37"/>
    </row>
    <row r="819" spans="6:21" x14ac:dyDescent="0.3">
      <c r="F819" s="11"/>
      <c r="G819" s="5"/>
      <c r="K819" s="2"/>
      <c r="L819" s="2"/>
      <c r="M819" s="2"/>
      <c r="N819" s="2"/>
      <c r="O819" s="45"/>
      <c r="P819" s="37"/>
      <c r="Q819" s="37"/>
      <c r="R819" s="37"/>
      <c r="S819" s="37"/>
      <c r="T819" s="37"/>
      <c r="U819" s="37"/>
    </row>
    <row r="820" spans="6:21" x14ac:dyDescent="0.3">
      <c r="F820" s="11"/>
      <c r="G820" s="5"/>
      <c r="K820" s="2"/>
      <c r="L820" s="2"/>
      <c r="M820" s="2"/>
      <c r="N820" s="2"/>
      <c r="O820" s="45"/>
      <c r="P820" s="37"/>
      <c r="Q820" s="37"/>
      <c r="R820" s="37"/>
      <c r="S820" s="37"/>
      <c r="T820" s="37"/>
      <c r="U820" s="37"/>
    </row>
    <row r="821" spans="6:21" x14ac:dyDescent="0.3">
      <c r="F821" s="11"/>
      <c r="G821" s="5"/>
      <c r="K821" s="2"/>
      <c r="L821" s="2"/>
      <c r="M821" s="2"/>
      <c r="N821" s="2"/>
      <c r="O821" s="45"/>
      <c r="P821" s="37"/>
      <c r="Q821" s="37"/>
      <c r="R821" s="37"/>
      <c r="S821" s="37"/>
      <c r="T821" s="37"/>
      <c r="U821" s="37"/>
    </row>
    <row r="822" spans="6:21" x14ac:dyDescent="0.3">
      <c r="F822" s="11"/>
      <c r="G822" s="5"/>
      <c r="K822" s="2"/>
      <c r="L822" s="2"/>
      <c r="M822" s="2"/>
      <c r="N822" s="2"/>
      <c r="O822" s="45"/>
      <c r="P822" s="37"/>
      <c r="Q822" s="37"/>
      <c r="R822" s="37"/>
      <c r="S822" s="37"/>
      <c r="T822" s="37"/>
      <c r="U822" s="37"/>
    </row>
    <row r="823" spans="6:21" x14ac:dyDescent="0.3">
      <c r="F823" s="11"/>
      <c r="G823" s="5"/>
      <c r="K823" s="2"/>
      <c r="L823" s="2"/>
      <c r="M823" s="2"/>
      <c r="N823" s="2"/>
      <c r="O823" s="45"/>
      <c r="P823" s="37"/>
      <c r="Q823" s="37"/>
      <c r="R823" s="37"/>
      <c r="S823" s="37"/>
      <c r="T823" s="37"/>
      <c r="U823" s="37"/>
    </row>
    <row r="824" spans="6:21" x14ac:dyDescent="0.3">
      <c r="F824" s="11"/>
      <c r="G824" s="5"/>
      <c r="K824" s="2"/>
      <c r="L824" s="2"/>
      <c r="M824" s="2"/>
      <c r="N824" s="2"/>
      <c r="O824" s="45"/>
      <c r="P824" s="37"/>
      <c r="Q824" s="37"/>
      <c r="R824" s="37"/>
      <c r="S824" s="37"/>
      <c r="T824" s="37"/>
      <c r="U824" s="37"/>
    </row>
    <row r="825" spans="6:21" x14ac:dyDescent="0.3">
      <c r="F825" s="11"/>
      <c r="G825" s="5"/>
      <c r="K825" s="2"/>
      <c r="L825" s="2"/>
      <c r="M825" s="2"/>
      <c r="N825" s="2"/>
      <c r="O825" s="45"/>
      <c r="P825" s="37"/>
      <c r="Q825" s="37"/>
      <c r="R825" s="37"/>
      <c r="S825" s="37"/>
      <c r="T825" s="37"/>
      <c r="U825" s="37"/>
    </row>
    <row r="826" spans="6:21" x14ac:dyDescent="0.3">
      <c r="F826" s="11"/>
      <c r="G826" s="5"/>
      <c r="K826" s="2"/>
      <c r="L826" s="2"/>
      <c r="M826" s="2"/>
      <c r="N826" s="2"/>
      <c r="O826" s="45"/>
      <c r="P826" s="37"/>
      <c r="Q826" s="37"/>
      <c r="R826" s="37"/>
      <c r="S826" s="37"/>
      <c r="T826" s="37"/>
      <c r="U826" s="37"/>
    </row>
    <row r="827" spans="6:21" x14ac:dyDescent="0.3">
      <c r="F827" s="11"/>
      <c r="G827" s="5"/>
      <c r="K827" s="2"/>
      <c r="L827" s="2"/>
      <c r="M827" s="2"/>
      <c r="N827" s="2"/>
      <c r="O827" s="45"/>
      <c r="P827" s="37"/>
      <c r="Q827" s="37"/>
      <c r="R827" s="37"/>
      <c r="S827" s="37"/>
      <c r="T827" s="37"/>
      <c r="U827" s="37"/>
    </row>
    <row r="828" spans="6:21" x14ac:dyDescent="0.3">
      <c r="F828" s="11"/>
      <c r="G828" s="5"/>
      <c r="K828" s="2"/>
      <c r="L828" s="2"/>
      <c r="M828" s="2"/>
      <c r="N828" s="2"/>
      <c r="O828" s="45"/>
      <c r="P828" s="37"/>
      <c r="Q828" s="37"/>
      <c r="R828" s="37"/>
      <c r="S828" s="37"/>
      <c r="T828" s="37"/>
      <c r="U828" s="37"/>
    </row>
    <row r="829" spans="6:21" x14ac:dyDescent="0.3">
      <c r="F829" s="11"/>
      <c r="G829" s="5"/>
      <c r="K829" s="2"/>
      <c r="L829" s="2"/>
      <c r="M829" s="2"/>
      <c r="N829" s="2"/>
      <c r="O829" s="45"/>
      <c r="P829" s="37"/>
      <c r="Q829" s="37"/>
      <c r="R829" s="37"/>
      <c r="S829" s="37"/>
      <c r="T829" s="37"/>
      <c r="U829" s="37"/>
    </row>
    <row r="830" spans="6:21" x14ac:dyDescent="0.3">
      <c r="F830" s="11"/>
      <c r="G830" s="5"/>
      <c r="K830" s="2"/>
      <c r="L830" s="2"/>
      <c r="M830" s="2"/>
      <c r="N830" s="2"/>
      <c r="O830" s="45"/>
      <c r="P830" s="37"/>
      <c r="Q830" s="37"/>
      <c r="R830" s="37"/>
      <c r="S830" s="37"/>
      <c r="T830" s="37"/>
      <c r="U830" s="37"/>
    </row>
    <row r="831" spans="6:21" x14ac:dyDescent="0.3">
      <c r="F831" s="11"/>
      <c r="G831" s="5"/>
      <c r="K831" s="2"/>
      <c r="L831" s="2"/>
      <c r="M831" s="2"/>
      <c r="N831" s="2"/>
      <c r="O831" s="45"/>
      <c r="P831" s="37"/>
      <c r="Q831" s="37"/>
      <c r="R831" s="37"/>
      <c r="S831" s="37"/>
      <c r="T831" s="37"/>
      <c r="U831" s="37"/>
    </row>
    <row r="832" spans="6:21" x14ac:dyDescent="0.3">
      <c r="F832" s="11"/>
      <c r="G832" s="5"/>
      <c r="K832" s="2"/>
      <c r="L832" s="2"/>
      <c r="M832" s="2"/>
      <c r="N832" s="2"/>
      <c r="O832" s="45"/>
      <c r="P832" s="37"/>
      <c r="Q832" s="37"/>
      <c r="R832" s="37"/>
      <c r="S832" s="37"/>
      <c r="T832" s="37"/>
      <c r="U832" s="37"/>
    </row>
    <row r="833" spans="6:21" x14ac:dyDescent="0.3">
      <c r="F833" s="11"/>
      <c r="G833" s="5"/>
      <c r="K833" s="2"/>
      <c r="L833" s="2"/>
      <c r="M833" s="2"/>
      <c r="N833" s="2"/>
      <c r="O833" s="45"/>
      <c r="P833" s="37"/>
      <c r="Q833" s="37"/>
      <c r="R833" s="37"/>
      <c r="S833" s="37"/>
      <c r="T833" s="37"/>
      <c r="U833" s="37"/>
    </row>
    <row r="834" spans="6:21" x14ac:dyDescent="0.3">
      <c r="F834" s="11"/>
      <c r="G834" s="5"/>
      <c r="K834" s="2"/>
      <c r="L834" s="2"/>
      <c r="M834" s="2"/>
      <c r="N834" s="2"/>
      <c r="O834" s="45"/>
      <c r="P834" s="37"/>
      <c r="Q834" s="37"/>
      <c r="R834" s="37"/>
      <c r="S834" s="37"/>
      <c r="T834" s="37"/>
      <c r="U834" s="37"/>
    </row>
    <row r="835" spans="6:21" x14ac:dyDescent="0.3">
      <c r="F835" s="11"/>
      <c r="G835" s="5"/>
      <c r="K835" s="2"/>
      <c r="L835" s="2"/>
      <c r="M835" s="2"/>
      <c r="N835" s="2"/>
      <c r="O835" s="45"/>
      <c r="P835" s="37"/>
      <c r="Q835" s="37"/>
      <c r="R835" s="37"/>
      <c r="S835" s="37"/>
      <c r="T835" s="37"/>
      <c r="U835" s="37"/>
    </row>
    <row r="836" spans="6:21" x14ac:dyDescent="0.3">
      <c r="F836" s="11"/>
      <c r="G836" s="5"/>
      <c r="K836" s="2"/>
      <c r="L836" s="2"/>
      <c r="M836" s="2"/>
      <c r="N836" s="2"/>
      <c r="O836" s="45"/>
      <c r="P836" s="37"/>
      <c r="Q836" s="37"/>
      <c r="R836" s="37"/>
      <c r="S836" s="37"/>
      <c r="T836" s="37"/>
      <c r="U836" s="37"/>
    </row>
    <row r="837" spans="6:21" x14ac:dyDescent="0.3">
      <c r="F837" s="11"/>
      <c r="G837" s="5"/>
      <c r="K837" s="2"/>
      <c r="L837" s="2"/>
      <c r="M837" s="2"/>
      <c r="N837" s="2"/>
      <c r="O837" s="45"/>
      <c r="P837" s="37"/>
      <c r="Q837" s="37"/>
      <c r="R837" s="37"/>
      <c r="S837" s="37"/>
      <c r="T837" s="37"/>
      <c r="U837" s="37"/>
    </row>
    <row r="838" spans="6:21" x14ac:dyDescent="0.3">
      <c r="F838" s="11"/>
      <c r="G838" s="5"/>
      <c r="K838" s="2"/>
      <c r="L838" s="2"/>
      <c r="M838" s="2"/>
      <c r="N838" s="2"/>
      <c r="O838" s="45"/>
      <c r="P838" s="37"/>
      <c r="Q838" s="37"/>
      <c r="R838" s="37"/>
      <c r="S838" s="37"/>
      <c r="T838" s="37"/>
      <c r="U838" s="37"/>
    </row>
    <row r="839" spans="6:21" x14ac:dyDescent="0.3">
      <c r="F839" s="11"/>
      <c r="G839" s="5"/>
      <c r="K839" s="2"/>
      <c r="L839" s="2"/>
      <c r="M839" s="2"/>
      <c r="N839" s="2"/>
      <c r="O839" s="45"/>
      <c r="P839" s="37"/>
      <c r="Q839" s="37"/>
      <c r="R839" s="37"/>
      <c r="S839" s="37"/>
      <c r="T839" s="37"/>
      <c r="U839" s="37"/>
    </row>
    <row r="840" spans="6:21" x14ac:dyDescent="0.3">
      <c r="F840" s="11"/>
      <c r="G840" s="5"/>
      <c r="K840" s="2"/>
      <c r="L840" s="2"/>
      <c r="M840" s="2"/>
      <c r="N840" s="2"/>
      <c r="O840" s="45"/>
      <c r="P840" s="37"/>
      <c r="Q840" s="37"/>
      <c r="R840" s="37"/>
      <c r="S840" s="37"/>
      <c r="T840" s="37"/>
      <c r="U840" s="37"/>
    </row>
    <row r="841" spans="6:21" x14ac:dyDescent="0.3">
      <c r="F841" s="11"/>
      <c r="G841" s="5"/>
      <c r="K841" s="2"/>
      <c r="L841" s="2"/>
      <c r="M841" s="2"/>
      <c r="N841" s="2"/>
      <c r="O841" s="45"/>
      <c r="P841" s="37"/>
      <c r="Q841" s="37"/>
      <c r="R841" s="37"/>
      <c r="S841" s="37"/>
      <c r="T841" s="37"/>
      <c r="U841" s="37"/>
    </row>
    <row r="842" spans="6:21" x14ac:dyDescent="0.3">
      <c r="F842" s="11"/>
      <c r="G842" s="5"/>
      <c r="K842" s="2"/>
      <c r="L842" s="2"/>
      <c r="M842" s="2"/>
      <c r="N842" s="2"/>
      <c r="O842" s="45"/>
      <c r="P842" s="37"/>
      <c r="Q842" s="37"/>
      <c r="R842" s="37"/>
      <c r="S842" s="37"/>
      <c r="T842" s="37"/>
      <c r="U842" s="37"/>
    </row>
    <row r="843" spans="6:21" x14ac:dyDescent="0.3">
      <c r="F843" s="11"/>
      <c r="G843" s="5"/>
      <c r="K843" s="2"/>
      <c r="L843" s="2"/>
      <c r="M843" s="2"/>
      <c r="N843" s="2"/>
      <c r="O843" s="45"/>
      <c r="P843" s="37"/>
      <c r="Q843" s="37"/>
      <c r="R843" s="37"/>
      <c r="S843" s="37"/>
      <c r="T843" s="37"/>
      <c r="U843" s="37"/>
    </row>
    <row r="844" spans="6:21" x14ac:dyDescent="0.3">
      <c r="F844" s="11"/>
      <c r="G844" s="5"/>
      <c r="K844" s="2"/>
      <c r="L844" s="2"/>
      <c r="M844" s="2"/>
      <c r="N844" s="2"/>
      <c r="O844" s="45"/>
      <c r="P844" s="37"/>
      <c r="Q844" s="37"/>
      <c r="R844" s="37"/>
      <c r="S844" s="37"/>
      <c r="T844" s="37"/>
      <c r="U844" s="37"/>
    </row>
    <row r="845" spans="6:21" x14ac:dyDescent="0.3">
      <c r="F845" s="11"/>
      <c r="G845" s="5"/>
      <c r="K845" s="2"/>
      <c r="L845" s="2"/>
      <c r="M845" s="2"/>
      <c r="N845" s="2"/>
      <c r="O845" s="45"/>
      <c r="P845" s="37"/>
      <c r="Q845" s="37"/>
      <c r="R845" s="37"/>
      <c r="S845" s="37"/>
      <c r="T845" s="37"/>
      <c r="U845" s="37"/>
    </row>
    <row r="846" spans="6:21" x14ac:dyDescent="0.3">
      <c r="F846" s="11"/>
      <c r="G846" s="5"/>
      <c r="K846" s="2"/>
      <c r="L846" s="2"/>
      <c r="M846" s="2"/>
      <c r="N846" s="2"/>
      <c r="O846" s="45"/>
      <c r="P846" s="37"/>
      <c r="Q846" s="37"/>
      <c r="R846" s="37"/>
      <c r="S846" s="37"/>
      <c r="T846" s="37"/>
      <c r="U846" s="37"/>
    </row>
    <row r="847" spans="6:21" x14ac:dyDescent="0.3">
      <c r="F847" s="11"/>
      <c r="G847" s="5"/>
      <c r="K847" s="2"/>
      <c r="L847" s="2"/>
      <c r="M847" s="2"/>
      <c r="N847" s="2"/>
      <c r="O847" s="45"/>
      <c r="P847" s="37"/>
      <c r="Q847" s="37"/>
      <c r="R847" s="37"/>
      <c r="S847" s="37"/>
      <c r="T847" s="37"/>
      <c r="U847" s="37"/>
    </row>
    <row r="848" spans="6:21" x14ac:dyDescent="0.3">
      <c r="F848" s="11"/>
      <c r="G848" s="5"/>
      <c r="K848" s="2"/>
      <c r="L848" s="2"/>
      <c r="M848" s="2"/>
      <c r="N848" s="2"/>
      <c r="O848" s="45"/>
      <c r="P848" s="37"/>
      <c r="Q848" s="37"/>
      <c r="R848" s="37"/>
      <c r="S848" s="37"/>
      <c r="T848" s="37"/>
      <c r="U848" s="37"/>
    </row>
    <row r="849" spans="6:21" x14ac:dyDescent="0.3">
      <c r="F849" s="11"/>
      <c r="G849" s="5"/>
      <c r="K849" s="2"/>
      <c r="L849" s="2"/>
      <c r="M849" s="2"/>
      <c r="N849" s="2"/>
      <c r="O849" s="45"/>
      <c r="P849" s="37"/>
      <c r="Q849" s="37"/>
      <c r="R849" s="37"/>
      <c r="S849" s="37"/>
      <c r="T849" s="37"/>
      <c r="U849" s="37"/>
    </row>
    <row r="850" spans="6:21" x14ac:dyDescent="0.3">
      <c r="F850" s="11"/>
      <c r="G850" s="5"/>
      <c r="K850" s="2"/>
      <c r="L850" s="2"/>
      <c r="M850" s="2"/>
      <c r="N850" s="2"/>
      <c r="O850" s="45"/>
      <c r="P850" s="37"/>
      <c r="Q850" s="37"/>
      <c r="R850" s="37"/>
      <c r="S850" s="37"/>
      <c r="T850" s="37"/>
      <c r="U850" s="37"/>
    </row>
    <row r="851" spans="6:21" x14ac:dyDescent="0.3">
      <c r="F851" s="11"/>
      <c r="G851" s="5"/>
      <c r="K851" s="2"/>
      <c r="L851" s="2"/>
      <c r="M851" s="2"/>
      <c r="N851" s="2"/>
      <c r="O851" s="45"/>
      <c r="P851" s="37"/>
      <c r="Q851" s="37"/>
      <c r="R851" s="37"/>
      <c r="S851" s="37"/>
      <c r="T851" s="37"/>
      <c r="U851" s="37"/>
    </row>
    <row r="852" spans="6:21" x14ac:dyDescent="0.3">
      <c r="F852" s="11"/>
      <c r="G852" s="5"/>
      <c r="K852" s="2"/>
      <c r="L852" s="2"/>
      <c r="M852" s="2"/>
      <c r="N852" s="2"/>
      <c r="O852" s="45"/>
      <c r="P852" s="37"/>
      <c r="Q852" s="37"/>
      <c r="R852" s="37"/>
      <c r="S852" s="37"/>
      <c r="T852" s="37"/>
      <c r="U852" s="37"/>
    </row>
    <row r="853" spans="6:21" x14ac:dyDescent="0.3">
      <c r="F853" s="11"/>
      <c r="G853" s="5"/>
      <c r="K853" s="2"/>
      <c r="L853" s="2"/>
      <c r="M853" s="2"/>
      <c r="N853" s="2"/>
      <c r="O853" s="45"/>
      <c r="P853" s="37"/>
      <c r="Q853" s="37"/>
      <c r="R853" s="37"/>
      <c r="S853" s="37"/>
      <c r="T853" s="37"/>
      <c r="U853" s="37"/>
    </row>
    <row r="854" spans="6:21" x14ac:dyDescent="0.3">
      <c r="F854" s="11"/>
      <c r="G854" s="5"/>
      <c r="K854" s="2"/>
      <c r="L854" s="2"/>
      <c r="M854" s="2"/>
      <c r="N854" s="2"/>
      <c r="O854" s="45"/>
      <c r="P854" s="37"/>
      <c r="Q854" s="37"/>
      <c r="R854" s="37"/>
      <c r="S854" s="37"/>
      <c r="T854" s="37"/>
      <c r="U854" s="37"/>
    </row>
    <row r="855" spans="6:21" x14ac:dyDescent="0.3">
      <c r="F855" s="11"/>
      <c r="G855" s="5"/>
      <c r="K855" s="2"/>
      <c r="L855" s="2"/>
      <c r="M855" s="2"/>
      <c r="N855" s="2"/>
      <c r="O855" s="45"/>
      <c r="P855" s="37"/>
      <c r="Q855" s="37"/>
      <c r="R855" s="37"/>
      <c r="S855" s="37"/>
      <c r="T855" s="37"/>
      <c r="U855" s="37"/>
    </row>
    <row r="856" spans="6:21" x14ac:dyDescent="0.3">
      <c r="F856" s="11"/>
      <c r="G856" s="5"/>
      <c r="K856" s="2"/>
      <c r="L856" s="2"/>
      <c r="M856" s="2"/>
      <c r="N856" s="2"/>
      <c r="O856" s="45"/>
      <c r="P856" s="37"/>
      <c r="Q856" s="37"/>
      <c r="R856" s="37"/>
      <c r="S856" s="37"/>
      <c r="T856" s="37"/>
      <c r="U856" s="37"/>
    </row>
    <row r="857" spans="6:21" x14ac:dyDescent="0.3">
      <c r="F857" s="11"/>
      <c r="G857" s="5"/>
      <c r="K857" s="2"/>
      <c r="L857" s="2"/>
      <c r="M857" s="2"/>
      <c r="N857" s="2"/>
      <c r="O857" s="45"/>
      <c r="P857" s="37"/>
      <c r="Q857" s="37"/>
      <c r="R857" s="37"/>
      <c r="S857" s="37"/>
      <c r="T857" s="37"/>
      <c r="U857" s="37"/>
    </row>
    <row r="858" spans="6:21" x14ac:dyDescent="0.3">
      <c r="F858" s="11"/>
      <c r="G858" s="5"/>
      <c r="K858" s="2"/>
      <c r="L858" s="2"/>
      <c r="M858" s="2"/>
      <c r="N858" s="2"/>
      <c r="O858" s="45"/>
      <c r="P858" s="37"/>
      <c r="Q858" s="37"/>
      <c r="R858" s="37"/>
      <c r="S858" s="37"/>
      <c r="T858" s="37"/>
      <c r="U858" s="37"/>
    </row>
    <row r="859" spans="6:21" x14ac:dyDescent="0.3">
      <c r="F859" s="11"/>
      <c r="G859" s="5"/>
      <c r="K859" s="2"/>
      <c r="L859" s="2"/>
      <c r="M859" s="2"/>
      <c r="N859" s="2"/>
      <c r="O859" s="45"/>
      <c r="P859" s="37"/>
      <c r="Q859" s="37"/>
      <c r="R859" s="37"/>
      <c r="S859" s="37"/>
      <c r="T859" s="37"/>
      <c r="U859" s="37"/>
    </row>
    <row r="860" spans="6:21" x14ac:dyDescent="0.3">
      <c r="F860" s="11"/>
      <c r="G860" s="5"/>
      <c r="K860" s="2"/>
      <c r="L860" s="2"/>
      <c r="M860" s="2"/>
      <c r="N860" s="2"/>
      <c r="O860" s="45"/>
      <c r="P860" s="37"/>
      <c r="Q860" s="37"/>
      <c r="R860" s="37"/>
      <c r="S860" s="37"/>
      <c r="T860" s="37"/>
      <c r="U860" s="37"/>
    </row>
    <row r="861" spans="6:21" x14ac:dyDescent="0.3">
      <c r="F861" s="11"/>
      <c r="G861" s="5"/>
      <c r="K861" s="2"/>
      <c r="L861" s="2"/>
      <c r="M861" s="2"/>
      <c r="N861" s="2"/>
      <c r="O861" s="45"/>
      <c r="P861" s="37"/>
      <c r="Q861" s="37"/>
      <c r="R861" s="37"/>
      <c r="S861" s="37"/>
      <c r="T861" s="37"/>
      <c r="U861" s="37"/>
    </row>
    <row r="862" spans="6:21" x14ac:dyDescent="0.3">
      <c r="F862" s="11"/>
      <c r="G862" s="5"/>
      <c r="K862" s="2"/>
      <c r="L862" s="2"/>
      <c r="M862" s="2"/>
      <c r="N862" s="2"/>
      <c r="O862" s="45"/>
      <c r="P862" s="37"/>
      <c r="Q862" s="37"/>
      <c r="R862" s="37"/>
      <c r="S862" s="37"/>
      <c r="T862" s="37"/>
      <c r="U862" s="37"/>
    </row>
    <row r="863" spans="6:21" x14ac:dyDescent="0.3">
      <c r="F863" s="11"/>
      <c r="G863" s="5"/>
      <c r="K863" s="2"/>
      <c r="L863" s="2"/>
      <c r="M863" s="2"/>
      <c r="N863" s="2"/>
      <c r="O863" s="45"/>
      <c r="P863" s="37"/>
      <c r="Q863" s="37"/>
      <c r="R863" s="37"/>
      <c r="S863" s="37"/>
      <c r="T863" s="37"/>
      <c r="U863" s="37"/>
    </row>
    <row r="864" spans="6:21" x14ac:dyDescent="0.3">
      <c r="F864" s="11"/>
      <c r="G864" s="5"/>
      <c r="K864" s="2"/>
      <c r="L864" s="2"/>
      <c r="M864" s="2"/>
      <c r="N864" s="2"/>
      <c r="O864" s="45"/>
      <c r="P864" s="37"/>
      <c r="Q864" s="37"/>
      <c r="R864" s="37"/>
      <c r="S864" s="37"/>
      <c r="T864" s="37"/>
      <c r="U864" s="37"/>
    </row>
    <row r="865" spans="6:21" x14ac:dyDescent="0.3">
      <c r="F865" s="11"/>
      <c r="G865" s="5"/>
      <c r="K865" s="2"/>
      <c r="L865" s="2"/>
      <c r="M865" s="2"/>
      <c r="N865" s="2"/>
      <c r="O865" s="45"/>
      <c r="P865" s="37"/>
      <c r="Q865" s="37"/>
      <c r="R865" s="37"/>
      <c r="S865" s="37"/>
      <c r="T865" s="37"/>
      <c r="U865" s="37"/>
    </row>
    <row r="866" spans="6:21" x14ac:dyDescent="0.3">
      <c r="F866" s="11"/>
      <c r="G866" s="5"/>
      <c r="K866" s="2"/>
      <c r="L866" s="2"/>
      <c r="M866" s="2"/>
      <c r="N866" s="2"/>
      <c r="O866" s="45"/>
      <c r="P866" s="37"/>
      <c r="Q866" s="37"/>
      <c r="R866" s="37"/>
      <c r="S866" s="37"/>
      <c r="T866" s="37"/>
      <c r="U866" s="37"/>
    </row>
    <row r="867" spans="6:21" x14ac:dyDescent="0.3">
      <c r="F867" s="11"/>
      <c r="G867" s="5"/>
      <c r="K867" s="2"/>
      <c r="L867" s="2"/>
      <c r="M867" s="2"/>
      <c r="N867" s="2"/>
      <c r="O867" s="45"/>
      <c r="P867" s="37"/>
      <c r="Q867" s="37"/>
      <c r="R867" s="37"/>
      <c r="S867" s="37"/>
      <c r="T867" s="37"/>
      <c r="U867" s="37"/>
    </row>
    <row r="868" spans="6:21" x14ac:dyDescent="0.3">
      <c r="F868" s="11"/>
      <c r="G868" s="5"/>
      <c r="K868" s="2"/>
      <c r="L868" s="2"/>
      <c r="M868" s="2"/>
      <c r="N868" s="2"/>
      <c r="O868" s="45"/>
      <c r="P868" s="37"/>
      <c r="Q868" s="37"/>
      <c r="R868" s="37"/>
      <c r="S868" s="37"/>
      <c r="T868" s="37"/>
      <c r="U868" s="37"/>
    </row>
    <row r="869" spans="6:21" x14ac:dyDescent="0.3">
      <c r="F869" s="11"/>
      <c r="G869" s="5"/>
      <c r="K869" s="2"/>
      <c r="L869" s="2"/>
      <c r="M869" s="2"/>
      <c r="N869" s="2"/>
      <c r="O869" s="45"/>
      <c r="P869" s="37"/>
      <c r="Q869" s="37"/>
      <c r="R869" s="37"/>
      <c r="S869" s="37"/>
      <c r="T869" s="37"/>
      <c r="U869" s="37"/>
    </row>
    <row r="870" spans="6:21" x14ac:dyDescent="0.3">
      <c r="F870" s="11"/>
      <c r="G870" s="5"/>
      <c r="K870" s="2"/>
      <c r="L870" s="2"/>
      <c r="M870" s="2"/>
      <c r="N870" s="2"/>
      <c r="O870" s="45"/>
      <c r="P870" s="37"/>
      <c r="Q870" s="37"/>
      <c r="R870" s="37"/>
      <c r="S870" s="37"/>
      <c r="T870" s="37"/>
      <c r="U870" s="37"/>
    </row>
    <row r="871" spans="6:21" x14ac:dyDescent="0.3">
      <c r="F871" s="11"/>
      <c r="G871" s="5"/>
      <c r="K871" s="2"/>
      <c r="L871" s="2"/>
      <c r="M871" s="2"/>
      <c r="N871" s="2"/>
      <c r="O871" s="45"/>
      <c r="P871" s="37"/>
      <c r="Q871" s="37"/>
      <c r="R871" s="37"/>
      <c r="S871" s="37"/>
      <c r="T871" s="37"/>
      <c r="U871" s="37"/>
    </row>
    <row r="872" spans="6:21" x14ac:dyDescent="0.3">
      <c r="F872" s="11"/>
      <c r="G872" s="5"/>
      <c r="K872" s="2"/>
      <c r="L872" s="2"/>
      <c r="M872" s="2"/>
      <c r="N872" s="2"/>
      <c r="O872" s="45"/>
      <c r="P872" s="37"/>
      <c r="Q872" s="37"/>
      <c r="R872" s="37"/>
      <c r="S872" s="37"/>
      <c r="T872" s="37"/>
      <c r="U872" s="37"/>
    </row>
    <row r="873" spans="6:21" x14ac:dyDescent="0.3">
      <c r="F873" s="11"/>
      <c r="G873" s="5"/>
      <c r="K873" s="2"/>
      <c r="L873" s="2"/>
      <c r="M873" s="2"/>
      <c r="N873" s="2"/>
      <c r="O873" s="45"/>
      <c r="P873" s="37"/>
      <c r="Q873" s="37"/>
      <c r="R873" s="37"/>
      <c r="S873" s="37"/>
      <c r="T873" s="37"/>
      <c r="U873" s="37"/>
    </row>
    <row r="874" spans="6:21" x14ac:dyDescent="0.3">
      <c r="F874" s="11"/>
      <c r="G874" s="5"/>
      <c r="K874" s="2"/>
      <c r="L874" s="2"/>
      <c r="M874" s="2"/>
      <c r="N874" s="2"/>
      <c r="O874" s="45"/>
      <c r="P874" s="37"/>
      <c r="Q874" s="37"/>
      <c r="R874" s="37"/>
      <c r="S874" s="37"/>
      <c r="T874" s="37"/>
      <c r="U874" s="37"/>
    </row>
    <row r="875" spans="6:21" x14ac:dyDescent="0.3">
      <c r="F875" s="11"/>
      <c r="G875" s="5"/>
      <c r="K875" s="2"/>
      <c r="L875" s="2"/>
      <c r="M875" s="2"/>
      <c r="N875" s="2"/>
      <c r="O875" s="45"/>
      <c r="P875" s="37"/>
      <c r="Q875" s="37"/>
      <c r="R875" s="37"/>
      <c r="S875" s="37"/>
      <c r="T875" s="37"/>
      <c r="U875" s="37"/>
    </row>
    <row r="876" spans="6:21" x14ac:dyDescent="0.3">
      <c r="F876" s="11"/>
      <c r="G876" s="5"/>
      <c r="K876" s="2"/>
      <c r="L876" s="2"/>
      <c r="M876" s="2"/>
      <c r="N876" s="2"/>
      <c r="O876" s="45"/>
      <c r="P876" s="37"/>
      <c r="Q876" s="37"/>
      <c r="R876" s="37"/>
      <c r="S876" s="37"/>
      <c r="T876" s="37"/>
      <c r="U876" s="37"/>
    </row>
    <row r="877" spans="6:21" x14ac:dyDescent="0.3">
      <c r="F877" s="11"/>
      <c r="G877" s="5"/>
      <c r="K877" s="2"/>
      <c r="L877" s="2"/>
      <c r="M877" s="2"/>
      <c r="N877" s="2"/>
      <c r="O877" s="45"/>
      <c r="P877" s="37"/>
      <c r="Q877" s="37"/>
      <c r="R877" s="37"/>
      <c r="S877" s="37"/>
      <c r="T877" s="37"/>
      <c r="U877" s="37"/>
    </row>
    <row r="878" spans="6:21" x14ac:dyDescent="0.3">
      <c r="F878" s="11"/>
      <c r="G878" s="5"/>
      <c r="K878" s="2"/>
      <c r="L878" s="2"/>
      <c r="M878" s="2"/>
      <c r="N878" s="2"/>
      <c r="O878" s="45"/>
      <c r="P878" s="37"/>
      <c r="Q878" s="37"/>
      <c r="R878" s="37"/>
      <c r="S878" s="37"/>
      <c r="T878" s="37"/>
      <c r="U878" s="37"/>
    </row>
    <row r="879" spans="6:21" x14ac:dyDescent="0.3">
      <c r="F879" s="11"/>
      <c r="G879" s="5"/>
      <c r="K879" s="2"/>
      <c r="L879" s="2"/>
      <c r="M879" s="2"/>
      <c r="N879" s="2"/>
      <c r="O879" s="45"/>
      <c r="P879" s="37"/>
      <c r="Q879" s="37"/>
      <c r="R879" s="37"/>
      <c r="S879" s="37"/>
      <c r="T879" s="37"/>
      <c r="U879" s="37"/>
    </row>
    <row r="880" spans="6:21" x14ac:dyDescent="0.3">
      <c r="F880" s="11"/>
      <c r="G880" s="5"/>
      <c r="K880" s="2"/>
      <c r="L880" s="2"/>
      <c r="M880" s="2"/>
      <c r="N880" s="2"/>
      <c r="O880" s="45"/>
      <c r="P880" s="37"/>
      <c r="Q880" s="37"/>
      <c r="R880" s="37"/>
      <c r="S880" s="37"/>
      <c r="T880" s="37"/>
      <c r="U880" s="37"/>
    </row>
    <row r="881" spans="6:21" x14ac:dyDescent="0.3">
      <c r="F881" s="11"/>
      <c r="G881" s="5"/>
      <c r="K881" s="2"/>
      <c r="L881" s="2"/>
      <c r="M881" s="2"/>
      <c r="N881" s="2"/>
      <c r="O881" s="45"/>
      <c r="P881" s="37"/>
      <c r="Q881" s="37"/>
      <c r="R881" s="37"/>
      <c r="S881" s="37"/>
      <c r="T881" s="37"/>
      <c r="U881" s="37"/>
    </row>
    <row r="882" spans="6:21" x14ac:dyDescent="0.3">
      <c r="F882" s="11"/>
      <c r="G882" s="5"/>
      <c r="K882" s="2"/>
      <c r="L882" s="2"/>
      <c r="M882" s="2"/>
      <c r="N882" s="2"/>
      <c r="O882" s="45"/>
      <c r="P882" s="37"/>
      <c r="Q882" s="37"/>
      <c r="R882" s="37"/>
      <c r="S882" s="37"/>
      <c r="T882" s="37"/>
      <c r="U882" s="37"/>
    </row>
    <row r="883" spans="6:21" x14ac:dyDescent="0.3">
      <c r="F883" s="11"/>
      <c r="G883" s="5"/>
      <c r="K883" s="2"/>
      <c r="L883" s="2"/>
      <c r="M883" s="2"/>
      <c r="N883" s="2"/>
      <c r="O883" s="45"/>
      <c r="P883" s="37"/>
      <c r="Q883" s="37"/>
      <c r="R883" s="37"/>
      <c r="S883" s="37"/>
      <c r="T883" s="37"/>
      <c r="U883" s="37"/>
    </row>
    <row r="884" spans="6:21" x14ac:dyDescent="0.3">
      <c r="F884" s="11"/>
      <c r="G884" s="5"/>
      <c r="K884" s="2"/>
      <c r="L884" s="2"/>
      <c r="M884" s="2"/>
      <c r="N884" s="2"/>
      <c r="O884" s="45"/>
      <c r="P884" s="37"/>
      <c r="Q884" s="37"/>
      <c r="R884" s="37"/>
      <c r="S884" s="37"/>
      <c r="T884" s="37"/>
      <c r="U884" s="37"/>
    </row>
    <row r="885" spans="6:21" x14ac:dyDescent="0.3">
      <c r="F885" s="11"/>
      <c r="G885" s="5"/>
      <c r="K885" s="2"/>
      <c r="L885" s="2"/>
      <c r="M885" s="2"/>
      <c r="N885" s="2"/>
      <c r="O885" s="45"/>
      <c r="P885" s="37"/>
      <c r="Q885" s="37"/>
      <c r="R885" s="37"/>
      <c r="S885" s="37"/>
      <c r="T885" s="37"/>
      <c r="U885" s="37"/>
    </row>
    <row r="886" spans="6:21" x14ac:dyDescent="0.3">
      <c r="F886" s="11"/>
      <c r="G886" s="5"/>
      <c r="K886" s="2"/>
      <c r="L886" s="2"/>
      <c r="M886" s="2"/>
      <c r="N886" s="2"/>
      <c r="O886" s="45"/>
      <c r="P886" s="37"/>
      <c r="Q886" s="37"/>
      <c r="R886" s="37"/>
      <c r="S886" s="37"/>
      <c r="T886" s="37"/>
      <c r="U886" s="37"/>
    </row>
    <row r="887" spans="6:21" x14ac:dyDescent="0.3">
      <c r="F887" s="11"/>
      <c r="G887" s="5"/>
      <c r="K887" s="2"/>
      <c r="L887" s="2"/>
      <c r="M887" s="2"/>
      <c r="N887" s="2"/>
      <c r="O887" s="45"/>
      <c r="P887" s="37"/>
      <c r="Q887" s="37"/>
      <c r="R887" s="37"/>
      <c r="S887" s="37"/>
      <c r="T887" s="37"/>
      <c r="U887" s="37"/>
    </row>
    <row r="888" spans="6:21" x14ac:dyDescent="0.3">
      <c r="F888" s="11"/>
      <c r="G888" s="5"/>
      <c r="K888" s="2"/>
      <c r="L888" s="2"/>
      <c r="M888" s="2"/>
      <c r="N888" s="2"/>
      <c r="O888" s="45"/>
      <c r="P888" s="37"/>
      <c r="Q888" s="37"/>
      <c r="R888" s="37"/>
      <c r="S888" s="37"/>
      <c r="T888" s="37"/>
      <c r="U888" s="37"/>
    </row>
    <row r="889" spans="6:21" x14ac:dyDescent="0.3">
      <c r="F889" s="11"/>
      <c r="G889" s="5"/>
      <c r="K889" s="2"/>
      <c r="L889" s="2"/>
      <c r="M889" s="2"/>
      <c r="N889" s="2"/>
      <c r="O889" s="45"/>
      <c r="P889" s="37"/>
      <c r="Q889" s="37"/>
      <c r="R889" s="37"/>
      <c r="S889" s="37"/>
      <c r="T889" s="37"/>
      <c r="U889" s="37"/>
    </row>
    <row r="890" spans="6:21" x14ac:dyDescent="0.3">
      <c r="F890" s="11"/>
      <c r="G890" s="5"/>
      <c r="K890" s="2"/>
      <c r="L890" s="2"/>
      <c r="M890" s="2"/>
      <c r="N890" s="2"/>
      <c r="O890" s="45"/>
      <c r="P890" s="37"/>
      <c r="Q890" s="37"/>
      <c r="R890" s="37"/>
      <c r="S890" s="37"/>
      <c r="T890" s="37"/>
      <c r="U890" s="37"/>
    </row>
    <row r="891" spans="6:21" x14ac:dyDescent="0.3">
      <c r="F891" s="11"/>
      <c r="G891" s="5"/>
      <c r="K891" s="2"/>
      <c r="L891" s="2"/>
      <c r="M891" s="2"/>
      <c r="N891" s="2"/>
      <c r="O891" s="45"/>
      <c r="P891" s="37"/>
      <c r="Q891" s="37"/>
      <c r="R891" s="37"/>
      <c r="S891" s="37"/>
      <c r="T891" s="37"/>
      <c r="U891" s="37"/>
    </row>
    <row r="892" spans="6:21" x14ac:dyDescent="0.3">
      <c r="F892" s="11"/>
      <c r="G892" s="5"/>
      <c r="K892" s="2"/>
      <c r="L892" s="2"/>
      <c r="M892" s="2"/>
      <c r="N892" s="2"/>
      <c r="O892" s="45"/>
      <c r="P892" s="37"/>
      <c r="Q892" s="37"/>
      <c r="R892" s="37"/>
      <c r="S892" s="37"/>
      <c r="T892" s="37"/>
      <c r="U892" s="37"/>
    </row>
    <row r="893" spans="6:21" x14ac:dyDescent="0.3">
      <c r="F893" s="11"/>
      <c r="G893" s="5"/>
      <c r="K893" s="2"/>
      <c r="L893" s="2"/>
      <c r="M893" s="2"/>
      <c r="N893" s="2"/>
      <c r="O893" s="45"/>
      <c r="P893" s="37"/>
      <c r="Q893" s="37"/>
      <c r="R893" s="37"/>
      <c r="S893" s="37"/>
      <c r="T893" s="37"/>
      <c r="U893" s="37"/>
    </row>
    <row r="894" spans="6:21" x14ac:dyDescent="0.3">
      <c r="F894" s="11"/>
      <c r="G894" s="5"/>
      <c r="K894" s="2"/>
      <c r="L894" s="2"/>
      <c r="M894" s="2"/>
      <c r="N894" s="2"/>
      <c r="O894" s="45"/>
      <c r="P894" s="37"/>
      <c r="Q894" s="37"/>
      <c r="R894" s="37"/>
      <c r="S894" s="37"/>
      <c r="T894" s="37"/>
      <c r="U894" s="37"/>
    </row>
    <row r="895" spans="6:21" x14ac:dyDescent="0.3">
      <c r="F895" s="11"/>
      <c r="G895" s="5"/>
      <c r="K895" s="2"/>
      <c r="L895" s="2"/>
      <c r="M895" s="2"/>
      <c r="N895" s="2"/>
      <c r="O895" s="45"/>
      <c r="P895" s="37"/>
      <c r="Q895" s="37"/>
      <c r="R895" s="37"/>
      <c r="S895" s="37"/>
      <c r="T895" s="37"/>
      <c r="U895" s="37"/>
    </row>
    <row r="896" spans="6:21" x14ac:dyDescent="0.3">
      <c r="F896" s="11"/>
      <c r="G896" s="5"/>
      <c r="K896" s="2"/>
      <c r="L896" s="2"/>
      <c r="M896" s="2"/>
      <c r="N896" s="2"/>
      <c r="O896" s="45"/>
      <c r="P896" s="37"/>
      <c r="Q896" s="37"/>
      <c r="R896" s="37"/>
      <c r="S896" s="37"/>
      <c r="T896" s="37"/>
      <c r="U896" s="37"/>
    </row>
    <row r="897" spans="6:21" x14ac:dyDescent="0.3">
      <c r="F897" s="11"/>
      <c r="G897" s="5"/>
      <c r="K897" s="2"/>
      <c r="L897" s="2"/>
      <c r="M897" s="2"/>
      <c r="N897" s="2"/>
      <c r="O897" s="45"/>
      <c r="P897" s="37"/>
      <c r="Q897" s="37"/>
      <c r="R897" s="37"/>
      <c r="S897" s="37"/>
      <c r="T897" s="37"/>
      <c r="U897" s="37"/>
    </row>
    <row r="898" spans="6:21" x14ac:dyDescent="0.3">
      <c r="F898" s="11"/>
      <c r="G898" s="5"/>
      <c r="K898" s="2"/>
      <c r="L898" s="2"/>
      <c r="M898" s="2"/>
      <c r="N898" s="2"/>
      <c r="O898" s="45"/>
      <c r="P898" s="37"/>
      <c r="Q898" s="37"/>
      <c r="R898" s="37"/>
      <c r="S898" s="37"/>
      <c r="T898" s="37"/>
      <c r="U898" s="37"/>
    </row>
    <row r="899" spans="6:21" x14ac:dyDescent="0.3">
      <c r="F899" s="11"/>
      <c r="G899" s="5"/>
      <c r="K899" s="2"/>
      <c r="L899" s="2"/>
      <c r="M899" s="2"/>
      <c r="N899" s="2"/>
      <c r="O899" s="45"/>
      <c r="P899" s="37"/>
      <c r="Q899" s="37"/>
      <c r="R899" s="37"/>
      <c r="S899" s="37"/>
      <c r="T899" s="37"/>
      <c r="U899" s="37"/>
    </row>
    <row r="900" spans="6:21" x14ac:dyDescent="0.3">
      <c r="F900" s="11"/>
      <c r="G900" s="5"/>
      <c r="K900" s="2"/>
      <c r="L900" s="2"/>
      <c r="M900" s="2"/>
      <c r="N900" s="2"/>
      <c r="O900" s="45"/>
      <c r="P900" s="37"/>
      <c r="Q900" s="37"/>
      <c r="R900" s="37"/>
      <c r="S900" s="37"/>
      <c r="T900" s="37"/>
      <c r="U900" s="37"/>
    </row>
    <row r="901" spans="6:21" x14ac:dyDescent="0.3">
      <c r="F901" s="11"/>
      <c r="G901" s="5"/>
      <c r="K901" s="2"/>
      <c r="L901" s="2"/>
      <c r="M901" s="2"/>
      <c r="N901" s="2"/>
      <c r="O901" s="45"/>
      <c r="P901" s="37"/>
      <c r="Q901" s="37"/>
      <c r="R901" s="37"/>
      <c r="S901" s="37"/>
      <c r="T901" s="37"/>
      <c r="U901" s="37"/>
    </row>
    <row r="902" spans="6:21" x14ac:dyDescent="0.3">
      <c r="F902" s="11"/>
      <c r="G902" s="5"/>
      <c r="K902" s="2"/>
      <c r="L902" s="2"/>
      <c r="M902" s="2"/>
      <c r="N902" s="2"/>
      <c r="O902" s="45"/>
      <c r="P902" s="37"/>
      <c r="Q902" s="37"/>
      <c r="R902" s="37"/>
      <c r="S902" s="37"/>
      <c r="T902" s="37"/>
      <c r="U902" s="37"/>
    </row>
    <row r="903" spans="6:21" x14ac:dyDescent="0.3">
      <c r="F903" s="11"/>
      <c r="G903" s="5"/>
      <c r="K903" s="2"/>
      <c r="L903" s="2"/>
      <c r="M903" s="2"/>
      <c r="N903" s="2"/>
      <c r="O903" s="45"/>
      <c r="P903" s="37"/>
      <c r="Q903" s="37"/>
      <c r="R903" s="37"/>
      <c r="S903" s="37"/>
      <c r="T903" s="37"/>
      <c r="U903" s="37"/>
    </row>
    <row r="904" spans="6:21" x14ac:dyDescent="0.3">
      <c r="F904" s="11"/>
      <c r="G904" s="5"/>
      <c r="K904" s="2"/>
      <c r="L904" s="2"/>
      <c r="M904" s="2"/>
      <c r="N904" s="2"/>
      <c r="O904" s="45"/>
      <c r="P904" s="37"/>
      <c r="Q904" s="37"/>
      <c r="R904" s="37"/>
      <c r="S904" s="37"/>
      <c r="T904" s="37"/>
      <c r="U904" s="37"/>
    </row>
    <row r="905" spans="6:21" x14ac:dyDescent="0.3">
      <c r="F905" s="11"/>
      <c r="G905" s="5"/>
      <c r="K905" s="2"/>
      <c r="L905" s="2"/>
      <c r="M905" s="2"/>
      <c r="N905" s="2"/>
      <c r="O905" s="45"/>
      <c r="P905" s="37"/>
      <c r="Q905" s="37"/>
      <c r="R905" s="37"/>
      <c r="S905" s="37"/>
      <c r="T905" s="37"/>
      <c r="U905" s="37"/>
    </row>
    <row r="906" spans="6:21" x14ac:dyDescent="0.3">
      <c r="F906" s="11"/>
      <c r="G906" s="5"/>
      <c r="K906" s="2"/>
      <c r="L906" s="2"/>
      <c r="M906" s="2"/>
      <c r="N906" s="2"/>
      <c r="O906" s="45"/>
      <c r="P906" s="37"/>
      <c r="Q906" s="37"/>
      <c r="R906" s="37"/>
      <c r="S906" s="37"/>
      <c r="T906" s="37"/>
      <c r="U906" s="37"/>
    </row>
    <row r="907" spans="6:21" x14ac:dyDescent="0.3">
      <c r="F907" s="11"/>
      <c r="G907" s="5"/>
      <c r="K907" s="2"/>
      <c r="L907" s="2"/>
      <c r="M907" s="2"/>
      <c r="N907" s="2"/>
      <c r="O907" s="45"/>
      <c r="P907" s="37"/>
      <c r="Q907" s="37"/>
      <c r="R907" s="37"/>
      <c r="S907" s="37"/>
      <c r="T907" s="37"/>
      <c r="U907" s="37"/>
    </row>
    <row r="908" spans="6:21" x14ac:dyDescent="0.3">
      <c r="F908" s="11"/>
      <c r="G908" s="5"/>
      <c r="K908" s="2"/>
      <c r="L908" s="2"/>
      <c r="M908" s="2"/>
      <c r="N908" s="2"/>
      <c r="O908" s="45"/>
      <c r="P908" s="37"/>
      <c r="Q908" s="37"/>
      <c r="R908" s="37"/>
      <c r="S908" s="37"/>
      <c r="T908" s="37"/>
      <c r="U908" s="37"/>
    </row>
    <row r="909" spans="6:21" x14ac:dyDescent="0.3">
      <c r="F909" s="11"/>
      <c r="G909" s="5"/>
      <c r="K909" s="2"/>
      <c r="L909" s="2"/>
      <c r="M909" s="2"/>
      <c r="N909" s="2"/>
      <c r="O909" s="45"/>
      <c r="P909" s="37"/>
      <c r="Q909" s="37"/>
      <c r="R909" s="37"/>
      <c r="S909" s="37"/>
      <c r="T909" s="37"/>
      <c r="U909" s="37"/>
    </row>
    <row r="910" spans="6:21" x14ac:dyDescent="0.3">
      <c r="F910" s="11"/>
      <c r="G910" s="5"/>
      <c r="K910" s="2"/>
      <c r="L910" s="2"/>
      <c r="M910" s="2"/>
      <c r="N910" s="2"/>
      <c r="O910" s="45"/>
      <c r="P910" s="37"/>
      <c r="Q910" s="37"/>
      <c r="R910" s="37"/>
      <c r="S910" s="37"/>
      <c r="T910" s="37"/>
      <c r="U910" s="37"/>
    </row>
    <row r="911" spans="6:21" x14ac:dyDescent="0.3">
      <c r="F911" s="11"/>
      <c r="G911" s="5"/>
      <c r="K911" s="2"/>
      <c r="L911" s="2"/>
      <c r="M911" s="2"/>
      <c r="N911" s="2"/>
      <c r="O911" s="45"/>
      <c r="P911" s="37"/>
      <c r="Q911" s="37"/>
      <c r="R911" s="37"/>
      <c r="S911" s="37"/>
      <c r="T911" s="37"/>
      <c r="U911" s="37"/>
    </row>
    <row r="912" spans="6:21" x14ac:dyDescent="0.3">
      <c r="F912" s="11"/>
      <c r="G912" s="5"/>
      <c r="K912" s="2"/>
      <c r="L912" s="2"/>
      <c r="M912" s="2"/>
      <c r="N912" s="2"/>
      <c r="O912" s="45"/>
      <c r="P912" s="37"/>
      <c r="Q912" s="37"/>
      <c r="R912" s="37"/>
      <c r="S912" s="37"/>
      <c r="T912" s="37"/>
      <c r="U912" s="37"/>
    </row>
    <row r="913" spans="6:21" x14ac:dyDescent="0.3">
      <c r="F913" s="11"/>
      <c r="G913" s="5"/>
      <c r="K913" s="2"/>
      <c r="L913" s="2"/>
      <c r="M913" s="2"/>
      <c r="N913" s="2"/>
      <c r="O913" s="45"/>
      <c r="P913" s="37"/>
      <c r="Q913" s="37"/>
      <c r="R913" s="37"/>
      <c r="S913" s="37"/>
      <c r="T913" s="37"/>
      <c r="U913" s="37"/>
    </row>
    <row r="914" spans="6:21" x14ac:dyDescent="0.3">
      <c r="F914" s="11"/>
      <c r="G914" s="5"/>
      <c r="K914" s="2"/>
      <c r="L914" s="2"/>
      <c r="M914" s="2"/>
      <c r="N914" s="2"/>
      <c r="O914" s="45"/>
      <c r="P914" s="37"/>
      <c r="Q914" s="37"/>
      <c r="R914" s="37"/>
      <c r="S914" s="37"/>
      <c r="T914" s="37"/>
      <c r="U914" s="37"/>
    </row>
    <row r="915" spans="6:21" x14ac:dyDescent="0.3">
      <c r="F915" s="11"/>
      <c r="G915" s="5"/>
      <c r="K915" s="2"/>
      <c r="L915" s="2"/>
      <c r="M915" s="2"/>
      <c r="N915" s="2"/>
      <c r="O915" s="45"/>
      <c r="P915" s="37"/>
      <c r="Q915" s="37"/>
      <c r="R915" s="37"/>
      <c r="S915" s="37"/>
      <c r="T915" s="37"/>
      <c r="U915" s="37"/>
    </row>
    <row r="916" spans="6:21" x14ac:dyDescent="0.3">
      <c r="F916" s="11"/>
      <c r="G916" s="5"/>
      <c r="K916" s="2"/>
      <c r="L916" s="2"/>
      <c r="M916" s="2"/>
      <c r="N916" s="2"/>
      <c r="O916" s="45"/>
      <c r="P916" s="37"/>
      <c r="Q916" s="37"/>
      <c r="R916" s="37"/>
      <c r="S916" s="37"/>
      <c r="T916" s="37"/>
      <c r="U916" s="37"/>
    </row>
    <row r="917" spans="6:21" x14ac:dyDescent="0.3">
      <c r="F917" s="11"/>
      <c r="G917" s="5"/>
      <c r="K917" s="2"/>
      <c r="L917" s="2"/>
      <c r="M917" s="2"/>
      <c r="N917" s="2"/>
      <c r="O917" s="45"/>
      <c r="P917" s="37"/>
      <c r="Q917" s="37"/>
      <c r="R917" s="37"/>
      <c r="S917" s="37"/>
      <c r="T917" s="37"/>
      <c r="U917" s="37"/>
    </row>
    <row r="918" spans="6:21" x14ac:dyDescent="0.3">
      <c r="F918" s="11"/>
      <c r="G918" s="5"/>
      <c r="K918" s="2"/>
      <c r="L918" s="2"/>
      <c r="M918" s="2"/>
      <c r="N918" s="2"/>
      <c r="O918" s="45"/>
      <c r="P918" s="37"/>
      <c r="Q918" s="37"/>
      <c r="R918" s="37"/>
      <c r="S918" s="37"/>
      <c r="T918" s="37"/>
      <c r="U918" s="37"/>
    </row>
    <row r="919" spans="6:21" x14ac:dyDescent="0.3">
      <c r="F919" s="11"/>
      <c r="G919" s="5"/>
      <c r="K919" s="2"/>
      <c r="L919" s="2"/>
      <c r="M919" s="2"/>
      <c r="N919" s="2"/>
      <c r="O919" s="45"/>
      <c r="P919" s="37"/>
      <c r="Q919" s="37"/>
      <c r="R919" s="37"/>
      <c r="S919" s="37"/>
      <c r="T919" s="37"/>
      <c r="U919" s="37"/>
    </row>
    <row r="920" spans="6:21" x14ac:dyDescent="0.3">
      <c r="F920" s="11"/>
      <c r="G920" s="5"/>
      <c r="K920" s="2"/>
      <c r="L920" s="2"/>
      <c r="M920" s="2"/>
      <c r="N920" s="2"/>
      <c r="O920" s="45"/>
      <c r="P920" s="37"/>
      <c r="Q920" s="37"/>
      <c r="R920" s="37"/>
      <c r="S920" s="37"/>
      <c r="T920" s="37"/>
      <c r="U920" s="37"/>
    </row>
    <row r="921" spans="6:21" x14ac:dyDescent="0.3">
      <c r="F921" s="11"/>
      <c r="G921" s="5"/>
      <c r="K921" s="2"/>
      <c r="L921" s="2"/>
      <c r="M921" s="2"/>
      <c r="N921" s="2"/>
      <c r="O921" s="45"/>
      <c r="P921" s="37"/>
      <c r="Q921" s="37"/>
      <c r="R921" s="37"/>
      <c r="S921" s="37"/>
      <c r="T921" s="37"/>
      <c r="U921" s="37"/>
    </row>
    <row r="922" spans="6:21" x14ac:dyDescent="0.3">
      <c r="F922" s="11"/>
      <c r="G922" s="5"/>
      <c r="K922" s="2"/>
      <c r="L922" s="2"/>
      <c r="M922" s="2"/>
      <c r="N922" s="2"/>
      <c r="O922" s="45"/>
      <c r="P922" s="37"/>
      <c r="Q922" s="37"/>
      <c r="R922" s="37"/>
      <c r="S922" s="37"/>
      <c r="T922" s="37"/>
      <c r="U922" s="37"/>
    </row>
    <row r="923" spans="6:21" x14ac:dyDescent="0.3">
      <c r="F923" s="11"/>
      <c r="G923" s="5"/>
      <c r="K923" s="2"/>
      <c r="L923" s="2"/>
      <c r="M923" s="2"/>
      <c r="N923" s="2"/>
      <c r="O923" s="45"/>
      <c r="P923" s="37"/>
      <c r="Q923" s="37"/>
      <c r="R923" s="37"/>
      <c r="S923" s="37"/>
      <c r="T923" s="37"/>
      <c r="U923" s="37"/>
    </row>
    <row r="924" spans="6:21" x14ac:dyDescent="0.3">
      <c r="F924" s="11"/>
      <c r="G924" s="5"/>
      <c r="K924" s="2"/>
      <c r="L924" s="2"/>
      <c r="M924" s="2"/>
      <c r="N924" s="2"/>
      <c r="O924" s="45"/>
      <c r="P924" s="37"/>
      <c r="Q924" s="37"/>
      <c r="R924" s="37"/>
      <c r="S924" s="37"/>
      <c r="T924" s="37"/>
      <c r="U924" s="37"/>
    </row>
    <row r="925" spans="6:21" x14ac:dyDescent="0.3">
      <c r="F925" s="11"/>
      <c r="G925" s="5"/>
      <c r="K925" s="2"/>
      <c r="L925" s="2"/>
      <c r="M925" s="2"/>
      <c r="N925" s="2"/>
      <c r="O925" s="45"/>
      <c r="P925" s="37"/>
      <c r="Q925" s="37"/>
      <c r="R925" s="37"/>
      <c r="S925" s="37"/>
      <c r="T925" s="37"/>
      <c r="U925" s="37"/>
    </row>
    <row r="926" spans="6:21" x14ac:dyDescent="0.3">
      <c r="F926" s="11"/>
      <c r="G926" s="5"/>
      <c r="K926" s="2"/>
      <c r="L926" s="2"/>
      <c r="M926" s="2"/>
      <c r="N926" s="2"/>
      <c r="O926" s="45"/>
      <c r="P926" s="37"/>
      <c r="Q926" s="37"/>
      <c r="R926" s="37"/>
      <c r="S926" s="37"/>
      <c r="T926" s="37"/>
      <c r="U926" s="37"/>
    </row>
    <row r="927" spans="6:21" x14ac:dyDescent="0.3">
      <c r="F927" s="11"/>
      <c r="G927" s="5"/>
      <c r="K927" s="2"/>
      <c r="L927" s="2"/>
      <c r="M927" s="2"/>
      <c r="N927" s="2"/>
      <c r="O927" s="45"/>
      <c r="P927" s="37"/>
      <c r="Q927" s="37"/>
      <c r="R927" s="37"/>
      <c r="S927" s="37"/>
      <c r="T927" s="37"/>
      <c r="U927" s="37"/>
    </row>
    <row r="928" spans="6:21" x14ac:dyDescent="0.3">
      <c r="F928" s="11"/>
      <c r="G928" s="5"/>
      <c r="K928" s="2"/>
      <c r="L928" s="2"/>
      <c r="M928" s="2"/>
      <c r="N928" s="2"/>
      <c r="O928" s="45"/>
      <c r="P928" s="37"/>
      <c r="Q928" s="37"/>
      <c r="R928" s="37"/>
      <c r="S928" s="37"/>
      <c r="T928" s="37"/>
      <c r="U928" s="37"/>
    </row>
    <row r="929" spans="6:21" x14ac:dyDescent="0.3">
      <c r="F929" s="11"/>
      <c r="G929" s="5"/>
      <c r="K929" s="2"/>
      <c r="L929" s="2"/>
      <c r="M929" s="2"/>
      <c r="N929" s="2"/>
      <c r="O929" s="45"/>
      <c r="P929" s="37"/>
      <c r="Q929" s="37"/>
      <c r="R929" s="37"/>
      <c r="S929" s="37"/>
      <c r="T929" s="37"/>
      <c r="U929" s="37"/>
    </row>
    <row r="930" spans="6:21" x14ac:dyDescent="0.3">
      <c r="F930" s="11"/>
      <c r="G930" s="5"/>
      <c r="K930" s="2"/>
      <c r="L930" s="2"/>
      <c r="M930" s="2"/>
      <c r="N930" s="2"/>
      <c r="O930" s="45"/>
      <c r="P930" s="37"/>
      <c r="Q930" s="37"/>
      <c r="R930" s="37"/>
      <c r="S930" s="37"/>
      <c r="T930" s="37"/>
      <c r="U930" s="37"/>
    </row>
    <row r="931" spans="6:21" x14ac:dyDescent="0.3">
      <c r="F931" s="11"/>
      <c r="G931" s="5"/>
      <c r="K931" s="2"/>
      <c r="L931" s="2"/>
      <c r="M931" s="2"/>
      <c r="N931" s="2"/>
      <c r="O931" s="45"/>
      <c r="P931" s="37"/>
      <c r="Q931" s="37"/>
      <c r="R931" s="37"/>
      <c r="S931" s="37"/>
      <c r="T931" s="37"/>
      <c r="U931" s="37"/>
    </row>
    <row r="932" spans="6:21" x14ac:dyDescent="0.3">
      <c r="F932" s="11"/>
      <c r="G932" s="5"/>
      <c r="K932" s="2"/>
      <c r="L932" s="2"/>
      <c r="M932" s="2"/>
      <c r="N932" s="2"/>
      <c r="O932" s="45"/>
      <c r="P932" s="37"/>
      <c r="Q932" s="37"/>
      <c r="R932" s="37"/>
      <c r="S932" s="37"/>
      <c r="T932" s="37"/>
      <c r="U932" s="37"/>
    </row>
    <row r="933" spans="6:21" x14ac:dyDescent="0.3">
      <c r="F933" s="11"/>
      <c r="G933" s="5"/>
      <c r="K933" s="2"/>
      <c r="L933" s="2"/>
      <c r="M933" s="2"/>
      <c r="N933" s="2"/>
      <c r="O933" s="45"/>
      <c r="P933" s="37"/>
      <c r="Q933" s="37"/>
      <c r="R933" s="37"/>
      <c r="S933" s="37"/>
      <c r="T933" s="37"/>
      <c r="U933" s="37"/>
    </row>
    <row r="934" spans="6:21" x14ac:dyDescent="0.3">
      <c r="F934" s="11"/>
      <c r="G934" s="5"/>
      <c r="K934" s="2"/>
      <c r="L934" s="2"/>
      <c r="M934" s="2"/>
      <c r="N934" s="2"/>
      <c r="O934" s="45"/>
      <c r="P934" s="37"/>
      <c r="Q934" s="37"/>
      <c r="R934" s="37"/>
      <c r="S934" s="37"/>
      <c r="T934" s="37"/>
      <c r="U934" s="37"/>
    </row>
    <row r="935" spans="6:21" x14ac:dyDescent="0.3">
      <c r="F935" s="11"/>
      <c r="G935" s="5"/>
      <c r="K935" s="2"/>
      <c r="L935" s="2"/>
      <c r="M935" s="2"/>
      <c r="N935" s="2"/>
      <c r="O935" s="45"/>
      <c r="P935" s="37"/>
      <c r="Q935" s="37"/>
      <c r="R935" s="37"/>
      <c r="S935" s="37"/>
      <c r="T935" s="37"/>
      <c r="U935" s="37"/>
    </row>
    <row r="936" spans="6:21" x14ac:dyDescent="0.3">
      <c r="F936" s="11"/>
      <c r="G936" s="5"/>
      <c r="K936" s="2"/>
      <c r="L936" s="2"/>
      <c r="M936" s="2"/>
      <c r="N936" s="2"/>
      <c r="O936" s="45"/>
      <c r="P936" s="37"/>
      <c r="Q936" s="37"/>
      <c r="R936" s="37"/>
      <c r="S936" s="37"/>
      <c r="T936" s="37"/>
      <c r="U936" s="37"/>
    </row>
    <row r="937" spans="6:21" x14ac:dyDescent="0.3">
      <c r="F937" s="11"/>
      <c r="G937" s="5"/>
      <c r="K937" s="2"/>
      <c r="L937" s="2"/>
      <c r="M937" s="2"/>
      <c r="N937" s="2"/>
      <c r="O937" s="45"/>
      <c r="P937" s="37"/>
      <c r="Q937" s="37"/>
      <c r="R937" s="37"/>
      <c r="S937" s="37"/>
      <c r="T937" s="37"/>
      <c r="U937" s="37"/>
    </row>
    <row r="938" spans="6:21" x14ac:dyDescent="0.3">
      <c r="F938" s="11"/>
      <c r="G938" s="5"/>
      <c r="K938" s="2"/>
      <c r="L938" s="2"/>
      <c r="M938" s="2"/>
      <c r="N938" s="2"/>
      <c r="O938" s="45"/>
      <c r="P938" s="37"/>
      <c r="Q938" s="37"/>
      <c r="R938" s="37"/>
      <c r="S938" s="37"/>
      <c r="T938" s="37"/>
      <c r="U938" s="37"/>
    </row>
    <row r="939" spans="6:21" x14ac:dyDescent="0.3">
      <c r="F939" s="11"/>
      <c r="G939" s="5"/>
      <c r="K939" s="2"/>
      <c r="L939" s="2"/>
      <c r="M939" s="2"/>
      <c r="N939" s="2"/>
      <c r="O939" s="45"/>
      <c r="P939" s="37"/>
      <c r="Q939" s="37"/>
      <c r="R939" s="37"/>
      <c r="S939" s="37"/>
      <c r="T939" s="37"/>
      <c r="U939" s="37"/>
    </row>
    <row r="940" spans="6:21" x14ac:dyDescent="0.3">
      <c r="F940" s="11"/>
      <c r="G940" s="5"/>
      <c r="K940" s="2"/>
      <c r="L940" s="2"/>
      <c r="M940" s="2"/>
      <c r="N940" s="2"/>
      <c r="O940" s="45"/>
      <c r="P940" s="37"/>
      <c r="Q940" s="37"/>
      <c r="R940" s="37"/>
      <c r="S940" s="37"/>
      <c r="T940" s="37"/>
      <c r="U940" s="37"/>
    </row>
    <row r="941" spans="6:21" x14ac:dyDescent="0.3">
      <c r="F941" s="11"/>
      <c r="G941" s="5"/>
      <c r="K941" s="2"/>
      <c r="L941" s="2"/>
      <c r="M941" s="2"/>
      <c r="N941" s="2"/>
      <c r="O941" s="45"/>
      <c r="P941" s="37"/>
      <c r="Q941" s="37"/>
      <c r="R941" s="37"/>
      <c r="S941" s="37"/>
      <c r="T941" s="37"/>
      <c r="U941" s="37"/>
    </row>
    <row r="942" spans="6:21" x14ac:dyDescent="0.3">
      <c r="F942" s="11"/>
      <c r="G942" s="5"/>
      <c r="K942" s="2"/>
      <c r="L942" s="2"/>
      <c r="M942" s="2"/>
      <c r="N942" s="2"/>
      <c r="O942" s="45"/>
      <c r="P942" s="37"/>
      <c r="Q942" s="37"/>
      <c r="R942" s="37"/>
      <c r="S942" s="37"/>
      <c r="T942" s="37"/>
      <c r="U942" s="37"/>
    </row>
    <row r="943" spans="6:21" x14ac:dyDescent="0.3">
      <c r="F943" s="11"/>
      <c r="G943" s="5"/>
      <c r="K943" s="2"/>
      <c r="L943" s="2"/>
      <c r="M943" s="2"/>
      <c r="N943" s="2"/>
      <c r="O943" s="45"/>
      <c r="P943" s="37"/>
      <c r="Q943" s="37"/>
      <c r="R943" s="37"/>
      <c r="S943" s="37"/>
      <c r="T943" s="37"/>
      <c r="U943" s="37"/>
    </row>
    <row r="944" spans="6:21" x14ac:dyDescent="0.3">
      <c r="F944" s="11"/>
      <c r="G944" s="5"/>
      <c r="K944" s="2"/>
      <c r="L944" s="2"/>
      <c r="M944" s="2"/>
      <c r="N944" s="2"/>
      <c r="O944" s="45"/>
      <c r="P944" s="37"/>
      <c r="Q944" s="37"/>
      <c r="R944" s="37"/>
      <c r="S944" s="37"/>
      <c r="T944" s="37"/>
      <c r="U944" s="37"/>
    </row>
    <row r="945" spans="6:21" x14ac:dyDescent="0.3">
      <c r="F945" s="11"/>
      <c r="G945" s="5"/>
      <c r="K945" s="2"/>
      <c r="L945" s="2"/>
      <c r="M945" s="2"/>
      <c r="N945" s="2"/>
      <c r="O945" s="45"/>
      <c r="P945" s="37"/>
      <c r="Q945" s="37"/>
      <c r="R945" s="37"/>
      <c r="S945" s="37"/>
      <c r="T945" s="37"/>
      <c r="U945" s="37"/>
    </row>
    <row r="946" spans="6:21" x14ac:dyDescent="0.3">
      <c r="F946" s="11"/>
      <c r="G946" s="5"/>
      <c r="K946" s="2"/>
      <c r="L946" s="2"/>
      <c r="M946" s="2"/>
      <c r="N946" s="2"/>
      <c r="O946" s="45"/>
      <c r="P946" s="37"/>
      <c r="Q946" s="37"/>
      <c r="R946" s="37"/>
      <c r="S946" s="37"/>
      <c r="T946" s="37"/>
      <c r="U946" s="37"/>
    </row>
    <row r="947" spans="6:21" x14ac:dyDescent="0.3">
      <c r="F947" s="11"/>
      <c r="G947" s="5"/>
      <c r="K947" s="2"/>
      <c r="L947" s="2"/>
      <c r="M947" s="2"/>
      <c r="N947" s="2"/>
      <c r="O947" s="45"/>
      <c r="P947" s="37"/>
      <c r="Q947" s="37"/>
      <c r="R947" s="37"/>
      <c r="S947" s="37"/>
      <c r="T947" s="37"/>
      <c r="U947" s="37"/>
    </row>
    <row r="948" spans="6:21" x14ac:dyDescent="0.3">
      <c r="F948" s="11"/>
      <c r="G948" s="5"/>
      <c r="K948" s="2"/>
      <c r="L948" s="2"/>
      <c r="M948" s="2"/>
      <c r="N948" s="2"/>
      <c r="O948" s="45"/>
      <c r="P948" s="37"/>
      <c r="Q948" s="37"/>
      <c r="R948" s="37"/>
      <c r="S948" s="37"/>
      <c r="T948" s="37"/>
      <c r="U948" s="37"/>
    </row>
    <row r="949" spans="6:21" x14ac:dyDescent="0.3">
      <c r="F949" s="11"/>
      <c r="G949" s="5"/>
      <c r="K949" s="2"/>
      <c r="L949" s="2"/>
      <c r="M949" s="2"/>
      <c r="N949" s="2"/>
      <c r="O949" s="45"/>
      <c r="P949" s="37"/>
      <c r="Q949" s="37"/>
      <c r="R949" s="37"/>
      <c r="S949" s="37"/>
      <c r="T949" s="37"/>
      <c r="U949" s="37"/>
    </row>
    <row r="950" spans="6:21" x14ac:dyDescent="0.3">
      <c r="F950" s="11"/>
      <c r="G950" s="5"/>
      <c r="K950" s="2"/>
      <c r="L950" s="2"/>
      <c r="M950" s="2"/>
      <c r="N950" s="2"/>
      <c r="O950" s="45"/>
      <c r="P950" s="37"/>
      <c r="Q950" s="37"/>
      <c r="R950" s="37"/>
      <c r="S950" s="37"/>
      <c r="T950" s="37"/>
      <c r="U950" s="37"/>
    </row>
    <row r="951" spans="6:21" x14ac:dyDescent="0.3">
      <c r="F951" s="11"/>
      <c r="G951" s="5"/>
      <c r="K951" s="2"/>
      <c r="L951" s="2"/>
      <c r="M951" s="2"/>
      <c r="N951" s="2"/>
      <c r="O951" s="45"/>
      <c r="P951" s="37"/>
      <c r="Q951" s="37"/>
      <c r="R951" s="37"/>
      <c r="S951" s="37"/>
      <c r="T951" s="37"/>
      <c r="U951" s="37"/>
    </row>
    <row r="952" spans="6:21" x14ac:dyDescent="0.3">
      <c r="F952" s="11"/>
      <c r="G952" s="5"/>
      <c r="K952" s="2"/>
      <c r="L952" s="2"/>
      <c r="M952" s="2"/>
      <c r="N952" s="2"/>
      <c r="O952" s="45"/>
      <c r="P952" s="37"/>
      <c r="Q952" s="37"/>
      <c r="R952" s="37"/>
      <c r="S952" s="37"/>
      <c r="T952" s="37"/>
      <c r="U952" s="37"/>
    </row>
    <row r="953" spans="6:21" x14ac:dyDescent="0.3">
      <c r="F953" s="11"/>
      <c r="G953" s="5"/>
      <c r="K953" s="2"/>
      <c r="L953" s="2"/>
      <c r="M953" s="2"/>
      <c r="N953" s="2"/>
      <c r="O953" s="45"/>
      <c r="P953" s="37"/>
      <c r="Q953" s="37"/>
      <c r="R953" s="37"/>
      <c r="S953" s="37"/>
      <c r="T953" s="37"/>
      <c r="U953" s="37"/>
    </row>
    <row r="954" spans="6:21" x14ac:dyDescent="0.3">
      <c r="F954" s="11"/>
      <c r="G954" s="5"/>
      <c r="K954" s="2"/>
      <c r="L954" s="2"/>
      <c r="M954" s="2"/>
      <c r="N954" s="2"/>
      <c r="O954" s="45"/>
      <c r="P954" s="37"/>
      <c r="Q954" s="37"/>
      <c r="R954" s="37"/>
      <c r="S954" s="37"/>
      <c r="T954" s="37"/>
      <c r="U954" s="37"/>
    </row>
    <row r="955" spans="6:21" x14ac:dyDescent="0.3">
      <c r="F955" s="11"/>
      <c r="G955" s="5"/>
      <c r="K955" s="2"/>
      <c r="L955" s="2"/>
      <c r="M955" s="2"/>
      <c r="N955" s="2"/>
      <c r="O955" s="45"/>
      <c r="P955" s="37"/>
      <c r="Q955" s="37"/>
      <c r="R955" s="37"/>
      <c r="S955" s="37"/>
      <c r="T955" s="37"/>
      <c r="U955" s="37"/>
    </row>
    <row r="956" spans="6:21" x14ac:dyDescent="0.3">
      <c r="F956" s="11"/>
      <c r="G956" s="5"/>
      <c r="K956" s="2"/>
      <c r="L956" s="2"/>
      <c r="M956" s="2"/>
      <c r="N956" s="2"/>
      <c r="O956" s="45"/>
      <c r="P956" s="37"/>
      <c r="Q956" s="37"/>
      <c r="R956" s="37"/>
      <c r="S956" s="37"/>
      <c r="T956" s="37"/>
      <c r="U956" s="37"/>
    </row>
    <row r="957" spans="6:21" x14ac:dyDescent="0.3">
      <c r="F957" s="11"/>
      <c r="G957" s="5"/>
      <c r="K957" s="2"/>
      <c r="L957" s="2"/>
      <c r="M957" s="2"/>
      <c r="N957" s="2"/>
      <c r="O957" s="45"/>
      <c r="P957" s="37"/>
      <c r="Q957" s="37"/>
      <c r="R957" s="37"/>
      <c r="S957" s="37"/>
      <c r="T957" s="37"/>
      <c r="U957" s="37"/>
    </row>
    <row r="958" spans="6:21" x14ac:dyDescent="0.3">
      <c r="F958" s="11"/>
      <c r="G958" s="5"/>
      <c r="K958" s="2"/>
      <c r="L958" s="2"/>
      <c r="M958" s="2"/>
      <c r="N958" s="2"/>
      <c r="O958" s="45"/>
      <c r="P958" s="37"/>
      <c r="Q958" s="37"/>
      <c r="R958" s="37"/>
      <c r="S958" s="37"/>
      <c r="T958" s="37"/>
      <c r="U958" s="37"/>
    </row>
    <row r="959" spans="6:21" x14ac:dyDescent="0.3">
      <c r="F959" s="11"/>
      <c r="G959" s="5"/>
      <c r="K959" s="2"/>
      <c r="L959" s="2"/>
      <c r="M959" s="2"/>
      <c r="N959" s="2"/>
      <c r="O959" s="45"/>
      <c r="P959" s="37"/>
      <c r="Q959" s="37"/>
      <c r="R959" s="37"/>
      <c r="S959" s="37"/>
      <c r="T959" s="37"/>
      <c r="U959" s="37"/>
    </row>
    <row r="960" spans="6:21" x14ac:dyDescent="0.3">
      <c r="F960" s="11"/>
      <c r="G960" s="5"/>
      <c r="K960" s="2"/>
      <c r="L960" s="2"/>
      <c r="M960" s="2"/>
      <c r="N960" s="2"/>
      <c r="O960" s="45"/>
      <c r="P960" s="37"/>
      <c r="Q960" s="37"/>
      <c r="R960" s="37"/>
      <c r="S960" s="37"/>
      <c r="T960" s="37"/>
      <c r="U960" s="37"/>
    </row>
    <row r="961" spans="6:21" x14ac:dyDescent="0.3">
      <c r="F961" s="11"/>
      <c r="G961" s="5"/>
      <c r="K961" s="2"/>
      <c r="L961" s="2"/>
      <c r="M961" s="2"/>
      <c r="N961" s="2"/>
      <c r="O961" s="45"/>
      <c r="P961" s="37"/>
      <c r="Q961" s="37"/>
      <c r="R961" s="37"/>
      <c r="S961" s="37"/>
      <c r="T961" s="37"/>
      <c r="U961" s="37"/>
    </row>
    <row r="962" spans="6:21" x14ac:dyDescent="0.3">
      <c r="F962" s="11"/>
      <c r="G962" s="5"/>
      <c r="K962" s="2"/>
      <c r="L962" s="2"/>
      <c r="M962" s="2"/>
      <c r="N962" s="2"/>
      <c r="O962" s="45"/>
      <c r="P962" s="37"/>
      <c r="Q962" s="37"/>
      <c r="R962" s="37"/>
      <c r="S962" s="37"/>
      <c r="T962" s="37"/>
      <c r="U962" s="37"/>
    </row>
    <row r="963" spans="6:21" x14ac:dyDescent="0.3">
      <c r="F963" s="11"/>
      <c r="G963" s="5"/>
      <c r="K963" s="2"/>
      <c r="L963" s="2"/>
      <c r="M963" s="2"/>
      <c r="N963" s="2"/>
      <c r="O963" s="45"/>
      <c r="P963" s="37"/>
      <c r="Q963" s="37"/>
      <c r="R963" s="37"/>
      <c r="S963" s="37"/>
      <c r="T963" s="37"/>
      <c r="U963" s="37"/>
    </row>
    <row r="964" spans="6:21" x14ac:dyDescent="0.3">
      <c r="F964" s="11"/>
      <c r="G964" s="5"/>
      <c r="K964" s="2"/>
      <c r="L964" s="2"/>
      <c r="M964" s="2"/>
      <c r="N964" s="2"/>
      <c r="O964" s="45"/>
      <c r="P964" s="37"/>
      <c r="Q964" s="37"/>
      <c r="R964" s="37"/>
      <c r="S964" s="37"/>
      <c r="T964" s="37"/>
      <c r="U964" s="37"/>
    </row>
    <row r="965" spans="6:21" x14ac:dyDescent="0.3">
      <c r="F965" s="11"/>
      <c r="G965" s="5"/>
      <c r="K965" s="2"/>
      <c r="L965" s="2"/>
      <c r="M965" s="2"/>
      <c r="N965" s="2"/>
      <c r="O965" s="45"/>
      <c r="P965" s="37"/>
      <c r="Q965" s="37"/>
      <c r="R965" s="37"/>
      <c r="S965" s="37"/>
      <c r="T965" s="37"/>
      <c r="U965" s="37"/>
    </row>
    <row r="966" spans="6:21" x14ac:dyDescent="0.3">
      <c r="F966" s="11"/>
      <c r="G966" s="5"/>
      <c r="K966" s="2"/>
      <c r="L966" s="2"/>
      <c r="M966" s="2"/>
      <c r="N966" s="2"/>
      <c r="O966" s="45"/>
      <c r="P966" s="37"/>
      <c r="Q966" s="37"/>
      <c r="R966" s="37"/>
      <c r="S966" s="37"/>
      <c r="T966" s="37"/>
      <c r="U966" s="37"/>
    </row>
    <row r="967" spans="6:21" x14ac:dyDescent="0.3">
      <c r="F967" s="11"/>
      <c r="G967" s="5"/>
      <c r="K967" s="2"/>
      <c r="L967" s="2"/>
      <c r="M967" s="2"/>
      <c r="N967" s="2"/>
      <c r="O967" s="45"/>
      <c r="P967" s="37"/>
      <c r="Q967" s="37"/>
      <c r="R967" s="37"/>
      <c r="S967" s="37"/>
      <c r="T967" s="37"/>
      <c r="U967" s="37"/>
    </row>
    <row r="968" spans="6:21" x14ac:dyDescent="0.3">
      <c r="F968" s="11"/>
      <c r="G968" s="5"/>
      <c r="K968" s="2"/>
      <c r="L968" s="2"/>
      <c r="M968" s="2"/>
      <c r="N968" s="2"/>
      <c r="O968" s="45"/>
      <c r="P968" s="37"/>
      <c r="Q968" s="37"/>
      <c r="R968" s="37"/>
      <c r="S968" s="37"/>
      <c r="T968" s="37"/>
      <c r="U968" s="37"/>
    </row>
    <row r="969" spans="6:21" x14ac:dyDescent="0.3">
      <c r="F969" s="11"/>
      <c r="G969" s="5"/>
      <c r="K969" s="2"/>
      <c r="L969" s="2"/>
      <c r="M969" s="2"/>
      <c r="N969" s="2"/>
      <c r="O969" s="45"/>
      <c r="P969" s="37"/>
      <c r="Q969" s="37"/>
      <c r="R969" s="37"/>
      <c r="S969" s="37"/>
      <c r="T969" s="37"/>
      <c r="U969" s="37"/>
    </row>
    <row r="970" spans="6:21" x14ac:dyDescent="0.3">
      <c r="F970" s="11"/>
      <c r="G970" s="5"/>
      <c r="K970" s="2"/>
      <c r="L970" s="2"/>
      <c r="M970" s="2"/>
      <c r="N970" s="2"/>
      <c r="O970" s="45"/>
      <c r="P970" s="37"/>
      <c r="Q970" s="37"/>
      <c r="R970" s="37"/>
      <c r="S970" s="37"/>
      <c r="T970" s="37"/>
      <c r="U970" s="37"/>
    </row>
    <row r="971" spans="6:21" x14ac:dyDescent="0.3">
      <c r="F971" s="11"/>
      <c r="G971" s="5"/>
      <c r="K971" s="2"/>
      <c r="L971" s="2"/>
      <c r="M971" s="2"/>
      <c r="N971" s="2"/>
      <c r="O971" s="45"/>
      <c r="P971" s="37"/>
      <c r="Q971" s="37"/>
      <c r="R971" s="37"/>
      <c r="S971" s="37"/>
      <c r="T971" s="37"/>
      <c r="U971" s="37"/>
    </row>
    <row r="972" spans="6:21" x14ac:dyDescent="0.3">
      <c r="F972" s="11"/>
      <c r="G972" s="5"/>
      <c r="K972" s="2"/>
      <c r="L972" s="2"/>
      <c r="M972" s="2"/>
      <c r="N972" s="2"/>
      <c r="O972" s="45"/>
      <c r="P972" s="37"/>
      <c r="Q972" s="37"/>
      <c r="R972" s="37"/>
      <c r="S972" s="37"/>
      <c r="T972" s="37"/>
      <c r="U972" s="37"/>
    </row>
    <row r="973" spans="6:21" x14ac:dyDescent="0.3">
      <c r="F973" s="11"/>
      <c r="G973" s="5"/>
      <c r="K973" s="2"/>
      <c r="L973" s="2"/>
      <c r="M973" s="2"/>
      <c r="N973" s="2"/>
      <c r="O973" s="45"/>
      <c r="P973" s="37"/>
      <c r="Q973" s="37"/>
      <c r="R973" s="37"/>
      <c r="S973" s="37"/>
      <c r="T973" s="37"/>
      <c r="U973" s="37"/>
    </row>
    <row r="974" spans="6:21" x14ac:dyDescent="0.3">
      <c r="F974" s="11"/>
      <c r="G974" s="5"/>
      <c r="K974" s="2"/>
      <c r="L974" s="2"/>
      <c r="M974" s="2"/>
      <c r="N974" s="2"/>
      <c r="O974" s="45"/>
      <c r="P974" s="37"/>
      <c r="Q974" s="37"/>
      <c r="R974" s="37"/>
      <c r="S974" s="37"/>
      <c r="T974" s="37"/>
      <c r="U974" s="37"/>
    </row>
    <row r="975" spans="6:21" x14ac:dyDescent="0.3">
      <c r="F975" s="11"/>
      <c r="G975" s="5"/>
      <c r="K975" s="2"/>
      <c r="L975" s="2"/>
      <c r="M975" s="2"/>
      <c r="N975" s="2"/>
      <c r="O975" s="45"/>
      <c r="P975" s="37"/>
      <c r="Q975" s="37"/>
      <c r="R975" s="37"/>
      <c r="S975" s="37"/>
      <c r="T975" s="37"/>
      <c r="U975" s="37"/>
    </row>
    <row r="976" spans="6:21" x14ac:dyDescent="0.3">
      <c r="F976" s="11"/>
      <c r="G976" s="5"/>
      <c r="K976" s="2"/>
      <c r="L976" s="2"/>
      <c r="M976" s="2"/>
      <c r="N976" s="2"/>
      <c r="O976" s="45"/>
      <c r="P976" s="37"/>
      <c r="Q976" s="37"/>
      <c r="R976" s="37"/>
      <c r="S976" s="37"/>
      <c r="T976" s="37"/>
      <c r="U976" s="37"/>
    </row>
    <row r="977" spans="6:21" x14ac:dyDescent="0.3">
      <c r="F977" s="11"/>
      <c r="G977" s="5"/>
      <c r="K977" s="2"/>
      <c r="L977" s="2"/>
      <c r="M977" s="2"/>
      <c r="N977" s="2"/>
      <c r="O977" s="45"/>
      <c r="P977" s="37"/>
      <c r="Q977" s="37"/>
      <c r="R977" s="37"/>
      <c r="S977" s="37"/>
      <c r="T977" s="37"/>
      <c r="U977" s="37"/>
    </row>
    <row r="978" spans="6:21" x14ac:dyDescent="0.3">
      <c r="F978" s="11"/>
      <c r="G978" s="5"/>
      <c r="K978" s="2"/>
      <c r="L978" s="2"/>
      <c r="M978" s="2"/>
      <c r="N978" s="2"/>
      <c r="O978" s="45"/>
      <c r="P978" s="37"/>
      <c r="Q978" s="37"/>
      <c r="R978" s="37"/>
      <c r="S978" s="37"/>
      <c r="T978" s="37"/>
      <c r="U978" s="37"/>
    </row>
    <row r="979" spans="6:21" x14ac:dyDescent="0.3">
      <c r="F979" s="11"/>
      <c r="G979" s="5"/>
      <c r="K979" s="2"/>
      <c r="L979" s="2"/>
      <c r="M979" s="2"/>
      <c r="N979" s="2"/>
      <c r="O979" s="45"/>
      <c r="P979" s="37"/>
      <c r="Q979" s="37"/>
      <c r="R979" s="37"/>
      <c r="S979" s="37"/>
      <c r="T979" s="37"/>
      <c r="U979" s="37"/>
    </row>
    <row r="980" spans="6:21" x14ac:dyDescent="0.3">
      <c r="F980" s="11"/>
      <c r="G980" s="5"/>
      <c r="K980" s="2"/>
      <c r="L980" s="2"/>
      <c r="M980" s="2"/>
      <c r="N980" s="2"/>
      <c r="O980" s="45"/>
      <c r="P980" s="37"/>
      <c r="Q980" s="37"/>
      <c r="R980" s="37"/>
      <c r="S980" s="37"/>
      <c r="T980" s="37"/>
      <c r="U980" s="37"/>
    </row>
    <row r="981" spans="6:21" x14ac:dyDescent="0.3">
      <c r="F981" s="11"/>
      <c r="G981" s="5"/>
      <c r="K981" s="2"/>
      <c r="L981" s="2"/>
      <c r="M981" s="2"/>
      <c r="N981" s="2"/>
      <c r="O981" s="45"/>
      <c r="P981" s="37"/>
      <c r="Q981" s="37"/>
      <c r="R981" s="37"/>
      <c r="S981" s="37"/>
      <c r="T981" s="37"/>
      <c r="U981" s="37"/>
    </row>
    <row r="982" spans="6:21" x14ac:dyDescent="0.3">
      <c r="F982" s="11"/>
      <c r="G982" s="5"/>
      <c r="K982" s="2"/>
      <c r="L982" s="2"/>
      <c r="M982" s="2"/>
      <c r="N982" s="2"/>
      <c r="O982" s="45"/>
      <c r="P982" s="37"/>
      <c r="Q982" s="37"/>
      <c r="R982" s="37"/>
      <c r="S982" s="37"/>
      <c r="T982" s="37"/>
      <c r="U982" s="37"/>
    </row>
    <row r="983" spans="6:21" x14ac:dyDescent="0.3">
      <c r="F983" s="11"/>
      <c r="G983" s="5"/>
      <c r="K983" s="2"/>
      <c r="L983" s="2"/>
      <c r="M983" s="2"/>
      <c r="N983" s="2"/>
      <c r="O983" s="45"/>
      <c r="P983" s="37"/>
      <c r="Q983" s="37"/>
      <c r="R983" s="37"/>
      <c r="S983" s="37"/>
      <c r="T983" s="37"/>
      <c r="U983" s="37"/>
    </row>
    <row r="984" spans="6:21" x14ac:dyDescent="0.3">
      <c r="F984" s="11"/>
      <c r="G984" s="5"/>
      <c r="K984" s="2"/>
      <c r="L984" s="2"/>
      <c r="M984" s="2"/>
      <c r="N984" s="2"/>
      <c r="O984" s="45"/>
      <c r="P984" s="37"/>
      <c r="Q984" s="37"/>
      <c r="R984" s="37"/>
      <c r="S984" s="37"/>
      <c r="T984" s="37"/>
      <c r="U984" s="37"/>
    </row>
    <row r="985" spans="6:21" x14ac:dyDescent="0.3">
      <c r="F985" s="11"/>
      <c r="G985" s="5"/>
      <c r="K985" s="2"/>
      <c r="L985" s="2"/>
      <c r="M985" s="2"/>
      <c r="N985" s="2"/>
      <c r="O985" s="45"/>
      <c r="P985" s="37"/>
      <c r="Q985" s="37"/>
      <c r="R985" s="37"/>
      <c r="S985" s="37"/>
      <c r="T985" s="37"/>
      <c r="U985" s="37"/>
    </row>
    <row r="986" spans="6:21" x14ac:dyDescent="0.3">
      <c r="F986" s="11"/>
      <c r="G986" s="5"/>
      <c r="K986" s="2"/>
      <c r="L986" s="2"/>
      <c r="M986" s="2"/>
      <c r="N986" s="2"/>
      <c r="O986" s="45"/>
      <c r="P986" s="37"/>
      <c r="Q986" s="37"/>
      <c r="R986" s="37"/>
      <c r="S986" s="37"/>
      <c r="T986" s="37"/>
      <c r="U986" s="37"/>
    </row>
    <row r="987" spans="6:21" x14ac:dyDescent="0.3">
      <c r="F987" s="11"/>
      <c r="G987" s="5"/>
      <c r="K987" s="2"/>
      <c r="L987" s="2"/>
      <c r="M987" s="2"/>
      <c r="N987" s="2"/>
      <c r="O987" s="45"/>
      <c r="P987" s="37"/>
      <c r="Q987" s="37"/>
      <c r="R987" s="37"/>
      <c r="S987" s="37"/>
      <c r="T987" s="37"/>
      <c r="U987" s="37"/>
    </row>
    <row r="988" spans="6:21" x14ac:dyDescent="0.3">
      <c r="F988" s="11"/>
      <c r="G988" s="5"/>
      <c r="K988" s="2"/>
      <c r="L988" s="2"/>
      <c r="M988" s="2"/>
      <c r="N988" s="2"/>
      <c r="O988" s="45"/>
      <c r="P988" s="37"/>
      <c r="Q988" s="37"/>
      <c r="R988" s="37"/>
      <c r="S988" s="37"/>
      <c r="T988" s="37"/>
      <c r="U988" s="37"/>
    </row>
    <row r="989" spans="6:21" x14ac:dyDescent="0.3">
      <c r="F989" s="11"/>
      <c r="G989" s="5"/>
      <c r="K989" s="2"/>
      <c r="L989" s="2"/>
      <c r="M989" s="2"/>
      <c r="N989" s="2"/>
      <c r="O989" s="45"/>
      <c r="P989" s="37"/>
      <c r="Q989" s="37"/>
      <c r="R989" s="37"/>
      <c r="S989" s="37"/>
      <c r="T989" s="37"/>
      <c r="U989" s="37"/>
    </row>
    <row r="990" spans="6:21" x14ac:dyDescent="0.3">
      <c r="F990" s="11"/>
      <c r="G990" s="5"/>
      <c r="K990" s="2"/>
      <c r="L990" s="2"/>
      <c r="M990" s="2"/>
      <c r="N990" s="2"/>
      <c r="O990" s="45"/>
      <c r="P990" s="37"/>
      <c r="Q990" s="37"/>
      <c r="R990" s="37"/>
      <c r="S990" s="37"/>
      <c r="T990" s="37"/>
      <c r="U990" s="37"/>
    </row>
    <row r="991" spans="6:21" x14ac:dyDescent="0.3">
      <c r="F991" s="11"/>
      <c r="G991" s="5"/>
      <c r="K991" s="2"/>
      <c r="L991" s="2"/>
      <c r="M991" s="2"/>
      <c r="N991" s="2"/>
      <c r="O991" s="45"/>
      <c r="P991" s="37"/>
      <c r="Q991" s="37"/>
      <c r="R991" s="37"/>
      <c r="S991" s="37"/>
      <c r="T991" s="37"/>
      <c r="U991" s="37"/>
    </row>
    <row r="992" spans="6:21" x14ac:dyDescent="0.3">
      <c r="F992" s="11"/>
      <c r="G992" s="5"/>
      <c r="K992" s="2"/>
      <c r="L992" s="2"/>
      <c r="M992" s="2"/>
      <c r="N992" s="2"/>
      <c r="O992" s="45"/>
      <c r="P992" s="37"/>
      <c r="Q992" s="37"/>
      <c r="R992" s="37"/>
      <c r="S992" s="37"/>
      <c r="T992" s="37"/>
      <c r="U992" s="37"/>
    </row>
    <row r="993" spans="6:21" x14ac:dyDescent="0.3">
      <c r="F993" s="11"/>
      <c r="G993" s="5"/>
      <c r="K993" s="2"/>
      <c r="L993" s="2"/>
      <c r="M993" s="2"/>
      <c r="N993" s="2"/>
      <c r="O993" s="45"/>
      <c r="P993" s="37"/>
      <c r="Q993" s="37"/>
      <c r="R993" s="37"/>
      <c r="S993" s="37"/>
      <c r="T993" s="37"/>
      <c r="U993" s="37"/>
    </row>
    <row r="994" spans="6:21" x14ac:dyDescent="0.3">
      <c r="F994" s="11"/>
      <c r="G994" s="5"/>
      <c r="K994" s="2"/>
      <c r="L994" s="2"/>
      <c r="M994" s="2"/>
      <c r="N994" s="2"/>
      <c r="O994" s="45"/>
      <c r="P994" s="37"/>
      <c r="Q994" s="37"/>
      <c r="R994" s="37"/>
      <c r="S994" s="37"/>
      <c r="T994" s="37"/>
      <c r="U994" s="37"/>
    </row>
    <row r="995" spans="6:21" x14ac:dyDescent="0.3">
      <c r="F995" s="11"/>
      <c r="G995" s="5"/>
      <c r="K995" s="2"/>
      <c r="L995" s="2"/>
      <c r="M995" s="2"/>
      <c r="N995" s="2"/>
      <c r="O995" s="45"/>
      <c r="P995" s="37"/>
      <c r="Q995" s="37"/>
      <c r="R995" s="37"/>
      <c r="S995" s="37"/>
      <c r="T995" s="37"/>
      <c r="U995" s="37"/>
    </row>
    <row r="996" spans="6:21" x14ac:dyDescent="0.3">
      <c r="F996" s="11"/>
      <c r="G996" s="5"/>
      <c r="K996" s="2"/>
      <c r="L996" s="2"/>
      <c r="M996" s="2"/>
      <c r="N996" s="2"/>
      <c r="O996" s="45"/>
      <c r="P996" s="37"/>
      <c r="Q996" s="37"/>
      <c r="R996" s="37"/>
      <c r="S996" s="37"/>
      <c r="T996" s="37"/>
      <c r="U996" s="37"/>
    </row>
    <row r="997" spans="6:21" x14ac:dyDescent="0.3">
      <c r="F997" s="11"/>
      <c r="G997" s="5"/>
      <c r="K997" s="2"/>
      <c r="L997" s="2"/>
      <c r="M997" s="2"/>
      <c r="N997" s="2"/>
      <c r="O997" s="45"/>
      <c r="P997" s="37"/>
      <c r="Q997" s="37"/>
      <c r="R997" s="37"/>
      <c r="S997" s="37"/>
      <c r="T997" s="37"/>
      <c r="U997" s="37"/>
    </row>
    <row r="998" spans="6:21" x14ac:dyDescent="0.3">
      <c r="F998" s="11"/>
      <c r="G998" s="5"/>
      <c r="K998" s="2"/>
      <c r="L998" s="2"/>
      <c r="M998" s="2"/>
      <c r="N998" s="2"/>
      <c r="O998" s="45"/>
      <c r="P998" s="37"/>
      <c r="Q998" s="37"/>
      <c r="R998" s="37"/>
      <c r="S998" s="37"/>
      <c r="T998" s="37"/>
      <c r="U998" s="37"/>
    </row>
    <row r="999" spans="6:21" x14ac:dyDescent="0.3">
      <c r="F999" s="11"/>
      <c r="G999" s="5"/>
      <c r="K999" s="2"/>
      <c r="L999" s="2"/>
      <c r="M999" s="2"/>
      <c r="N999" s="2"/>
      <c r="O999" s="45"/>
      <c r="P999" s="37"/>
      <c r="Q999" s="37"/>
      <c r="R999" s="37"/>
      <c r="S999" s="37"/>
      <c r="T999" s="37"/>
      <c r="U999" s="37"/>
    </row>
    <row r="1000" spans="6:21" x14ac:dyDescent="0.3">
      <c r="F1000" s="11"/>
      <c r="G1000" s="5"/>
      <c r="K1000" s="2"/>
      <c r="L1000" s="2"/>
      <c r="M1000" s="2"/>
      <c r="N1000" s="2"/>
      <c r="O1000" s="45"/>
      <c r="P1000" s="37"/>
      <c r="Q1000" s="37"/>
      <c r="R1000" s="37"/>
      <c r="S1000" s="37"/>
      <c r="T1000" s="37"/>
      <c r="U1000" s="37"/>
    </row>
    <row r="1001" spans="6:21" x14ac:dyDescent="0.3">
      <c r="F1001" s="11"/>
      <c r="G1001" s="5"/>
      <c r="K1001" s="2"/>
      <c r="L1001" s="2"/>
      <c r="M1001" s="2"/>
      <c r="N1001" s="2"/>
      <c r="O1001" s="45"/>
      <c r="P1001" s="37"/>
      <c r="Q1001" s="37"/>
      <c r="R1001" s="37"/>
      <c r="S1001" s="37"/>
      <c r="T1001" s="37"/>
      <c r="U1001" s="37"/>
    </row>
    <row r="1002" spans="6:21" x14ac:dyDescent="0.3">
      <c r="F1002" s="11"/>
      <c r="G1002" s="5"/>
      <c r="K1002" s="2"/>
      <c r="L1002" s="2"/>
      <c r="M1002" s="2"/>
      <c r="N1002" s="2"/>
      <c r="O1002" s="45"/>
      <c r="P1002" s="37"/>
      <c r="Q1002" s="37"/>
      <c r="R1002" s="37"/>
      <c r="S1002" s="37"/>
      <c r="T1002" s="37"/>
      <c r="U1002" s="37"/>
    </row>
    <row r="1003" spans="6:21" x14ac:dyDescent="0.3">
      <c r="F1003" s="11"/>
      <c r="G1003" s="5"/>
      <c r="K1003" s="2"/>
      <c r="L1003" s="2"/>
      <c r="M1003" s="2"/>
      <c r="N1003" s="2"/>
      <c r="O1003" s="45"/>
      <c r="P1003" s="37"/>
      <c r="Q1003" s="37"/>
      <c r="R1003" s="37"/>
      <c r="S1003" s="37"/>
      <c r="T1003" s="37"/>
      <c r="U1003" s="37"/>
    </row>
    <row r="1004" spans="6:21" x14ac:dyDescent="0.3">
      <c r="F1004" s="11"/>
      <c r="G1004" s="5"/>
      <c r="K1004" s="2"/>
      <c r="L1004" s="2"/>
      <c r="M1004" s="2"/>
      <c r="N1004" s="2"/>
      <c r="O1004" s="45"/>
      <c r="P1004" s="37"/>
      <c r="Q1004" s="37"/>
      <c r="R1004" s="37"/>
      <c r="S1004" s="37"/>
      <c r="T1004" s="37"/>
      <c r="U1004" s="37"/>
    </row>
    <row r="1005" spans="6:21" x14ac:dyDescent="0.3">
      <c r="F1005" s="11"/>
      <c r="G1005" s="5"/>
      <c r="K1005" s="2"/>
      <c r="L1005" s="2"/>
      <c r="M1005" s="2"/>
      <c r="N1005" s="2"/>
      <c r="O1005" s="45"/>
      <c r="P1005" s="37"/>
      <c r="Q1005" s="37"/>
      <c r="R1005" s="37"/>
      <c r="S1005" s="37"/>
      <c r="T1005" s="37"/>
      <c r="U1005" s="37"/>
    </row>
    <row r="1006" spans="6:21" x14ac:dyDescent="0.3">
      <c r="F1006" s="11"/>
      <c r="G1006" s="5"/>
      <c r="K1006" s="2"/>
      <c r="L1006" s="2"/>
      <c r="M1006" s="2"/>
      <c r="N1006" s="2"/>
      <c r="O1006" s="45"/>
      <c r="P1006" s="37"/>
      <c r="Q1006" s="37"/>
      <c r="R1006" s="37"/>
      <c r="S1006" s="37"/>
      <c r="T1006" s="37"/>
      <c r="U1006" s="37"/>
    </row>
    <row r="1007" spans="6:21" x14ac:dyDescent="0.3">
      <c r="F1007" s="11"/>
      <c r="G1007" s="5"/>
      <c r="K1007" s="2"/>
      <c r="L1007" s="2"/>
      <c r="M1007" s="2"/>
      <c r="N1007" s="2"/>
      <c r="O1007" s="45"/>
      <c r="P1007" s="37"/>
      <c r="Q1007" s="37"/>
      <c r="R1007" s="37"/>
      <c r="S1007" s="37"/>
      <c r="T1007" s="37"/>
      <c r="U1007" s="37"/>
    </row>
    <row r="1008" spans="6:21" x14ac:dyDescent="0.3">
      <c r="F1008" s="11"/>
      <c r="G1008" s="5"/>
      <c r="K1008" s="2"/>
      <c r="L1008" s="2"/>
      <c r="M1008" s="2"/>
      <c r="N1008" s="2"/>
      <c r="O1008" s="45"/>
      <c r="P1008" s="37"/>
      <c r="Q1008" s="37"/>
      <c r="R1008" s="37"/>
      <c r="S1008" s="37"/>
      <c r="T1008" s="37"/>
      <c r="U1008" s="37"/>
    </row>
    <row r="1009" spans="6:21" x14ac:dyDescent="0.3">
      <c r="F1009" s="11"/>
      <c r="G1009" s="5"/>
      <c r="K1009" s="2"/>
      <c r="L1009" s="2"/>
      <c r="M1009" s="2"/>
      <c r="N1009" s="2"/>
      <c r="O1009" s="45"/>
      <c r="P1009" s="37"/>
      <c r="Q1009" s="37"/>
      <c r="R1009" s="37"/>
      <c r="S1009" s="37"/>
      <c r="T1009" s="37"/>
      <c r="U1009" s="37"/>
    </row>
    <row r="1010" spans="6:21" x14ac:dyDescent="0.3">
      <c r="F1010" s="11"/>
      <c r="G1010" s="5"/>
      <c r="K1010" s="2"/>
      <c r="L1010" s="2"/>
      <c r="M1010" s="2"/>
      <c r="N1010" s="2"/>
      <c r="O1010" s="45"/>
      <c r="P1010" s="37"/>
      <c r="Q1010" s="37"/>
      <c r="R1010" s="37"/>
      <c r="S1010" s="37"/>
      <c r="T1010" s="37"/>
      <c r="U1010" s="37"/>
    </row>
    <row r="1011" spans="6:21" x14ac:dyDescent="0.3">
      <c r="F1011" s="11"/>
      <c r="G1011" s="5"/>
      <c r="K1011" s="2"/>
      <c r="L1011" s="2"/>
      <c r="M1011" s="2"/>
      <c r="N1011" s="2"/>
      <c r="O1011" s="45"/>
      <c r="P1011" s="37"/>
      <c r="Q1011" s="37"/>
      <c r="R1011" s="37"/>
      <c r="S1011" s="37"/>
      <c r="T1011" s="37"/>
      <c r="U1011" s="37"/>
    </row>
    <row r="1012" spans="6:21" x14ac:dyDescent="0.3">
      <c r="F1012" s="11"/>
      <c r="G1012" s="5"/>
      <c r="K1012" s="2"/>
      <c r="L1012" s="2"/>
      <c r="M1012" s="2"/>
      <c r="N1012" s="2"/>
      <c r="O1012" s="45"/>
      <c r="P1012" s="37"/>
      <c r="Q1012" s="37"/>
      <c r="R1012" s="37"/>
      <c r="S1012" s="37"/>
      <c r="T1012" s="37"/>
      <c r="U1012" s="37"/>
    </row>
    <row r="1013" spans="6:21" x14ac:dyDescent="0.3">
      <c r="F1013" s="11"/>
      <c r="G1013" s="5"/>
      <c r="K1013" s="2"/>
      <c r="L1013" s="2"/>
      <c r="M1013" s="2"/>
      <c r="N1013" s="2"/>
      <c r="O1013" s="45"/>
      <c r="P1013" s="37"/>
      <c r="Q1013" s="37"/>
      <c r="R1013" s="37"/>
      <c r="S1013" s="37"/>
      <c r="T1013" s="37"/>
      <c r="U1013" s="37"/>
    </row>
    <row r="1014" spans="6:21" x14ac:dyDescent="0.3">
      <c r="F1014" s="11"/>
      <c r="G1014" s="5"/>
      <c r="K1014" s="2"/>
      <c r="L1014" s="2"/>
      <c r="M1014" s="2"/>
      <c r="N1014" s="2"/>
      <c r="O1014" s="45"/>
      <c r="P1014" s="37"/>
      <c r="Q1014" s="37"/>
      <c r="R1014" s="37"/>
      <c r="S1014" s="37"/>
      <c r="T1014" s="37"/>
      <c r="U1014" s="37"/>
    </row>
    <row r="1015" spans="6:21" x14ac:dyDescent="0.3">
      <c r="F1015" s="11"/>
      <c r="G1015" s="5"/>
      <c r="K1015" s="2"/>
      <c r="L1015" s="2"/>
      <c r="M1015" s="2"/>
      <c r="N1015" s="2"/>
      <c r="O1015" s="45"/>
      <c r="P1015" s="37"/>
      <c r="Q1015" s="37"/>
      <c r="R1015" s="37"/>
      <c r="S1015" s="37"/>
      <c r="T1015" s="37"/>
      <c r="U1015" s="37"/>
    </row>
    <row r="1016" spans="6:21" x14ac:dyDescent="0.3">
      <c r="F1016" s="11"/>
      <c r="G1016" s="5"/>
      <c r="K1016" s="2"/>
      <c r="L1016" s="2"/>
      <c r="M1016" s="2"/>
      <c r="N1016" s="2"/>
      <c r="O1016" s="45"/>
      <c r="P1016" s="37"/>
      <c r="Q1016" s="37"/>
      <c r="R1016" s="37"/>
      <c r="S1016" s="37"/>
      <c r="T1016" s="37"/>
      <c r="U1016" s="37"/>
    </row>
    <row r="1017" spans="6:21" x14ac:dyDescent="0.3">
      <c r="F1017" s="11"/>
      <c r="G1017" s="5"/>
      <c r="K1017" s="2"/>
      <c r="L1017" s="2"/>
      <c r="M1017" s="2"/>
      <c r="N1017" s="2"/>
      <c r="O1017" s="45"/>
      <c r="P1017" s="37"/>
      <c r="Q1017" s="37"/>
      <c r="R1017" s="37"/>
      <c r="S1017" s="37"/>
      <c r="T1017" s="37"/>
      <c r="U1017" s="37"/>
    </row>
    <row r="1018" spans="6:21" x14ac:dyDescent="0.3">
      <c r="F1018" s="11"/>
      <c r="G1018" s="5"/>
      <c r="K1018" s="2"/>
      <c r="L1018" s="2"/>
      <c r="M1018" s="2"/>
      <c r="N1018" s="2"/>
      <c r="O1018" s="45"/>
      <c r="P1018" s="37"/>
      <c r="Q1018" s="37"/>
      <c r="R1018" s="37"/>
      <c r="S1018" s="37"/>
      <c r="T1018" s="37"/>
      <c r="U1018" s="37"/>
    </row>
    <row r="1019" spans="6:21" x14ac:dyDescent="0.3">
      <c r="F1019" s="11"/>
      <c r="G1019" s="5"/>
      <c r="K1019" s="2"/>
      <c r="L1019" s="2"/>
      <c r="M1019" s="2"/>
      <c r="N1019" s="2"/>
      <c r="O1019" s="45"/>
      <c r="P1019" s="37"/>
      <c r="Q1019" s="37"/>
      <c r="R1019" s="37"/>
      <c r="S1019" s="37"/>
      <c r="T1019" s="37"/>
      <c r="U1019" s="37"/>
    </row>
    <row r="1020" spans="6:21" x14ac:dyDescent="0.3">
      <c r="F1020" s="11"/>
      <c r="G1020" s="5"/>
      <c r="K1020" s="2"/>
      <c r="L1020" s="2"/>
      <c r="M1020" s="2"/>
      <c r="N1020" s="2"/>
      <c r="O1020" s="45"/>
      <c r="P1020" s="37"/>
      <c r="Q1020" s="37"/>
      <c r="R1020" s="37"/>
      <c r="S1020" s="37"/>
      <c r="T1020" s="37"/>
      <c r="U1020" s="37"/>
    </row>
    <row r="1021" spans="6:21" x14ac:dyDescent="0.3">
      <c r="F1021" s="11"/>
      <c r="G1021" s="5"/>
      <c r="K1021" s="2"/>
      <c r="L1021" s="2"/>
      <c r="M1021" s="2"/>
      <c r="N1021" s="2"/>
      <c r="O1021" s="45"/>
      <c r="P1021" s="37"/>
      <c r="Q1021" s="37"/>
      <c r="R1021" s="37"/>
      <c r="S1021" s="37"/>
      <c r="T1021" s="37"/>
      <c r="U1021" s="37"/>
    </row>
    <row r="1022" spans="6:21" x14ac:dyDescent="0.3">
      <c r="F1022" s="11"/>
      <c r="G1022" s="5"/>
      <c r="K1022" s="2"/>
      <c r="L1022" s="2"/>
      <c r="M1022" s="2"/>
      <c r="N1022" s="2"/>
      <c r="O1022" s="45"/>
      <c r="P1022" s="37"/>
      <c r="Q1022" s="37"/>
      <c r="R1022" s="37"/>
      <c r="S1022" s="37"/>
      <c r="T1022" s="37"/>
      <c r="U1022" s="37"/>
    </row>
    <row r="1023" spans="6:21" x14ac:dyDescent="0.3">
      <c r="F1023" s="11"/>
      <c r="G1023" s="5"/>
      <c r="K1023" s="2"/>
      <c r="L1023" s="2"/>
      <c r="M1023" s="2"/>
      <c r="N1023" s="2"/>
      <c r="O1023" s="45"/>
      <c r="P1023" s="37"/>
      <c r="Q1023" s="37"/>
      <c r="R1023" s="37"/>
      <c r="S1023" s="37"/>
      <c r="T1023" s="37"/>
      <c r="U1023" s="37"/>
    </row>
    <row r="1024" spans="6:21" x14ac:dyDescent="0.3">
      <c r="F1024" s="11"/>
      <c r="G1024" s="5"/>
      <c r="K1024" s="2"/>
      <c r="L1024" s="2"/>
      <c r="M1024" s="2"/>
      <c r="N1024" s="2"/>
      <c r="O1024" s="45"/>
      <c r="P1024" s="37"/>
      <c r="Q1024" s="37"/>
      <c r="R1024" s="37"/>
      <c r="S1024" s="37"/>
      <c r="T1024" s="37"/>
      <c r="U1024" s="37"/>
    </row>
    <row r="1025" spans="6:21" x14ac:dyDescent="0.3">
      <c r="F1025" s="11"/>
      <c r="G1025" s="5"/>
      <c r="K1025" s="2"/>
      <c r="L1025" s="2"/>
      <c r="M1025" s="2"/>
      <c r="N1025" s="2"/>
      <c r="O1025" s="45"/>
      <c r="P1025" s="37"/>
      <c r="Q1025" s="37"/>
      <c r="R1025" s="37"/>
      <c r="S1025" s="37"/>
      <c r="T1025" s="37"/>
      <c r="U1025" s="37"/>
    </row>
    <row r="1026" spans="6:21" x14ac:dyDescent="0.3">
      <c r="F1026" s="11"/>
      <c r="G1026" s="5"/>
      <c r="K1026" s="2"/>
      <c r="L1026" s="2"/>
      <c r="M1026" s="2"/>
      <c r="N1026" s="2"/>
      <c r="O1026" s="45"/>
      <c r="P1026" s="37"/>
      <c r="Q1026" s="37"/>
      <c r="R1026" s="37"/>
      <c r="S1026" s="37"/>
      <c r="T1026" s="37"/>
      <c r="U1026" s="37"/>
    </row>
    <row r="1027" spans="6:21" x14ac:dyDescent="0.3">
      <c r="F1027" s="11"/>
      <c r="G1027" s="5"/>
      <c r="K1027" s="2"/>
      <c r="L1027" s="2"/>
      <c r="M1027" s="2"/>
      <c r="N1027" s="2"/>
      <c r="O1027" s="45"/>
      <c r="P1027" s="37"/>
      <c r="Q1027" s="37"/>
      <c r="R1027" s="37"/>
      <c r="S1027" s="37"/>
      <c r="T1027" s="37"/>
      <c r="U1027" s="37"/>
    </row>
    <row r="1028" spans="6:21" x14ac:dyDescent="0.3">
      <c r="F1028" s="11"/>
      <c r="G1028" s="5"/>
      <c r="K1028" s="2"/>
      <c r="L1028" s="2"/>
      <c r="M1028" s="2"/>
      <c r="N1028" s="2"/>
      <c r="O1028" s="45"/>
      <c r="P1028" s="37"/>
      <c r="Q1028" s="37"/>
      <c r="R1028" s="37"/>
      <c r="S1028" s="37"/>
      <c r="T1028" s="37"/>
      <c r="U1028" s="37"/>
    </row>
    <row r="1029" spans="6:21" x14ac:dyDescent="0.3">
      <c r="F1029" s="11"/>
      <c r="G1029" s="5"/>
      <c r="K1029" s="2"/>
      <c r="L1029" s="2"/>
      <c r="M1029" s="2"/>
      <c r="N1029" s="2"/>
      <c r="O1029" s="45"/>
      <c r="P1029" s="37"/>
      <c r="Q1029" s="37"/>
      <c r="R1029" s="37"/>
      <c r="S1029" s="37"/>
      <c r="T1029" s="37"/>
      <c r="U1029" s="37"/>
    </row>
    <row r="1030" spans="6:21" x14ac:dyDescent="0.3">
      <c r="F1030" s="11"/>
      <c r="G1030" s="5"/>
      <c r="K1030" s="2"/>
      <c r="L1030" s="2"/>
      <c r="M1030" s="2"/>
      <c r="N1030" s="2"/>
      <c r="O1030" s="45"/>
      <c r="P1030" s="37"/>
      <c r="Q1030" s="37"/>
      <c r="R1030" s="37"/>
      <c r="S1030" s="37"/>
      <c r="T1030" s="37"/>
      <c r="U1030" s="37"/>
    </row>
    <row r="1031" spans="6:21" x14ac:dyDescent="0.3">
      <c r="F1031" s="11"/>
      <c r="G1031" s="5"/>
      <c r="K1031" s="2"/>
      <c r="L1031" s="2"/>
      <c r="M1031" s="2"/>
      <c r="N1031" s="2"/>
      <c r="O1031" s="45"/>
      <c r="P1031" s="37"/>
      <c r="Q1031" s="37"/>
      <c r="R1031" s="37"/>
      <c r="S1031" s="37"/>
      <c r="T1031" s="37"/>
      <c r="U1031" s="37"/>
    </row>
    <row r="1032" spans="6:21" x14ac:dyDescent="0.3">
      <c r="F1032" s="11"/>
      <c r="G1032" s="5"/>
      <c r="K1032" s="2"/>
      <c r="L1032" s="2"/>
      <c r="M1032" s="2"/>
      <c r="N1032" s="2"/>
      <c r="O1032" s="45"/>
      <c r="P1032" s="37"/>
      <c r="Q1032" s="37"/>
      <c r="R1032" s="37"/>
      <c r="S1032" s="37"/>
      <c r="T1032" s="37"/>
      <c r="U1032" s="37"/>
    </row>
    <row r="1033" spans="6:21" x14ac:dyDescent="0.3">
      <c r="F1033" s="11"/>
      <c r="G1033" s="5"/>
      <c r="K1033" s="2"/>
      <c r="L1033" s="2"/>
      <c r="M1033" s="2"/>
      <c r="N1033" s="2"/>
      <c r="O1033" s="45"/>
      <c r="P1033" s="37"/>
      <c r="Q1033" s="37"/>
      <c r="R1033" s="37"/>
      <c r="S1033" s="37"/>
      <c r="T1033" s="37"/>
      <c r="U1033" s="37"/>
    </row>
    <row r="1034" spans="6:21" x14ac:dyDescent="0.3">
      <c r="F1034" s="11"/>
      <c r="G1034" s="5"/>
      <c r="K1034" s="2"/>
      <c r="L1034" s="2"/>
      <c r="M1034" s="2"/>
      <c r="N1034" s="2"/>
      <c r="O1034" s="45"/>
      <c r="P1034" s="37"/>
      <c r="Q1034" s="37"/>
      <c r="R1034" s="37"/>
      <c r="S1034" s="37"/>
      <c r="T1034" s="37"/>
      <c r="U1034" s="37"/>
    </row>
    <row r="1035" spans="6:21" x14ac:dyDescent="0.3">
      <c r="F1035" s="11"/>
      <c r="G1035" s="5"/>
      <c r="K1035" s="2"/>
      <c r="L1035" s="2"/>
      <c r="M1035" s="2"/>
      <c r="N1035" s="2"/>
      <c r="O1035" s="45"/>
      <c r="P1035" s="37"/>
      <c r="Q1035" s="37"/>
      <c r="R1035" s="37"/>
      <c r="S1035" s="37"/>
      <c r="T1035" s="37"/>
      <c r="U1035" s="37"/>
    </row>
    <row r="1036" spans="6:21" x14ac:dyDescent="0.3">
      <c r="F1036" s="11"/>
      <c r="G1036" s="5"/>
      <c r="K1036" s="2"/>
      <c r="L1036" s="2"/>
      <c r="M1036" s="2"/>
      <c r="N1036" s="2"/>
      <c r="O1036" s="45"/>
      <c r="P1036" s="37"/>
      <c r="Q1036" s="37"/>
      <c r="R1036" s="37"/>
      <c r="S1036" s="37"/>
      <c r="T1036" s="37"/>
      <c r="U1036" s="37"/>
    </row>
    <row r="1037" spans="6:21" x14ac:dyDescent="0.3">
      <c r="F1037" s="11"/>
      <c r="G1037" s="5"/>
      <c r="K1037" s="2"/>
      <c r="L1037" s="2"/>
      <c r="M1037" s="2"/>
      <c r="N1037" s="2"/>
      <c r="O1037" s="45"/>
      <c r="P1037" s="37"/>
      <c r="Q1037" s="37"/>
      <c r="R1037" s="37"/>
      <c r="S1037" s="37"/>
      <c r="T1037" s="37"/>
      <c r="U1037" s="37"/>
    </row>
    <row r="1038" spans="6:21" x14ac:dyDescent="0.3">
      <c r="F1038" s="11"/>
      <c r="G1038" s="5"/>
      <c r="K1038" s="2"/>
      <c r="L1038" s="2"/>
      <c r="M1038" s="2"/>
      <c r="N1038" s="2"/>
      <c r="O1038" s="45"/>
      <c r="P1038" s="37"/>
      <c r="Q1038" s="37"/>
      <c r="R1038" s="37"/>
      <c r="S1038" s="37"/>
      <c r="T1038" s="37"/>
      <c r="U1038" s="37"/>
    </row>
    <row r="1039" spans="6:21" x14ac:dyDescent="0.3">
      <c r="F1039" s="11"/>
      <c r="G1039" s="5"/>
      <c r="K1039" s="2"/>
      <c r="L1039" s="2"/>
      <c r="M1039" s="2"/>
      <c r="N1039" s="2"/>
      <c r="O1039" s="45"/>
      <c r="P1039" s="37"/>
      <c r="Q1039" s="37"/>
      <c r="R1039" s="37"/>
      <c r="S1039" s="37"/>
      <c r="T1039" s="37"/>
      <c r="U1039" s="37"/>
    </row>
    <row r="1040" spans="6:21" x14ac:dyDescent="0.3">
      <c r="F1040" s="11"/>
      <c r="G1040" s="5"/>
      <c r="K1040" s="2"/>
      <c r="L1040" s="2"/>
      <c r="M1040" s="2"/>
      <c r="N1040" s="2"/>
      <c r="O1040" s="45"/>
      <c r="P1040" s="37"/>
      <c r="Q1040" s="37"/>
      <c r="R1040" s="37"/>
      <c r="S1040" s="37"/>
      <c r="T1040" s="37"/>
      <c r="U1040" s="37"/>
    </row>
    <row r="1041" spans="6:21" x14ac:dyDescent="0.3">
      <c r="F1041" s="11"/>
      <c r="G1041" s="5"/>
      <c r="K1041" s="2"/>
      <c r="L1041" s="2"/>
      <c r="M1041" s="2"/>
      <c r="N1041" s="2"/>
      <c r="O1041" s="45"/>
      <c r="P1041" s="37"/>
      <c r="Q1041" s="37"/>
      <c r="R1041" s="37"/>
      <c r="S1041" s="37"/>
      <c r="T1041" s="37"/>
      <c r="U1041" s="37"/>
    </row>
    <row r="1042" spans="6:21" x14ac:dyDescent="0.3">
      <c r="F1042" s="11"/>
      <c r="G1042" s="5"/>
      <c r="K1042" s="2"/>
      <c r="L1042" s="2"/>
      <c r="M1042" s="2"/>
      <c r="N1042" s="2"/>
      <c r="O1042" s="45"/>
      <c r="P1042" s="37"/>
      <c r="Q1042" s="37"/>
      <c r="R1042" s="37"/>
      <c r="S1042" s="37"/>
      <c r="T1042" s="37"/>
      <c r="U1042" s="37"/>
    </row>
    <row r="1043" spans="6:21" x14ac:dyDescent="0.3">
      <c r="F1043" s="11"/>
      <c r="G1043" s="5"/>
      <c r="K1043" s="2"/>
      <c r="L1043" s="2"/>
      <c r="M1043" s="2"/>
      <c r="N1043" s="2"/>
      <c r="O1043" s="45"/>
      <c r="P1043" s="37"/>
      <c r="Q1043" s="37"/>
      <c r="R1043" s="37"/>
      <c r="S1043" s="37"/>
      <c r="T1043" s="37"/>
      <c r="U1043" s="37"/>
    </row>
    <row r="1044" spans="6:21" x14ac:dyDescent="0.3">
      <c r="F1044" s="11"/>
      <c r="G1044" s="5"/>
      <c r="K1044" s="2"/>
      <c r="L1044" s="2"/>
      <c r="M1044" s="2"/>
      <c r="N1044" s="2"/>
      <c r="O1044" s="45"/>
      <c r="P1044" s="37"/>
      <c r="Q1044" s="37"/>
      <c r="R1044" s="37"/>
      <c r="S1044" s="37"/>
      <c r="T1044" s="37"/>
      <c r="U1044" s="37"/>
    </row>
    <row r="1045" spans="6:21" x14ac:dyDescent="0.3">
      <c r="F1045" s="11"/>
      <c r="G1045" s="5"/>
      <c r="K1045" s="2"/>
      <c r="L1045" s="2"/>
      <c r="M1045" s="2"/>
      <c r="N1045" s="2"/>
      <c r="O1045" s="45"/>
      <c r="P1045" s="37"/>
      <c r="Q1045" s="37"/>
      <c r="R1045" s="37"/>
      <c r="S1045" s="37"/>
      <c r="T1045" s="37"/>
      <c r="U1045" s="37"/>
    </row>
    <row r="1046" spans="6:21" x14ac:dyDescent="0.3">
      <c r="F1046" s="11"/>
      <c r="G1046" s="5"/>
      <c r="K1046" s="2"/>
      <c r="L1046" s="2"/>
      <c r="M1046" s="2"/>
      <c r="N1046" s="2"/>
      <c r="O1046" s="45"/>
      <c r="P1046" s="37"/>
      <c r="Q1046" s="37"/>
      <c r="R1046" s="37"/>
      <c r="S1046" s="37"/>
      <c r="T1046" s="37"/>
      <c r="U1046" s="37"/>
    </row>
    <row r="1047" spans="6:21" x14ac:dyDescent="0.3">
      <c r="F1047" s="11"/>
      <c r="G1047" s="5"/>
      <c r="K1047" s="2"/>
      <c r="L1047" s="2"/>
      <c r="M1047" s="2"/>
      <c r="N1047" s="2"/>
      <c r="O1047" s="45"/>
      <c r="P1047" s="37"/>
      <c r="Q1047" s="37"/>
      <c r="R1047" s="37"/>
      <c r="S1047" s="37"/>
      <c r="T1047" s="37"/>
      <c r="U1047" s="37"/>
    </row>
    <row r="1048" spans="6:21" x14ac:dyDescent="0.3">
      <c r="F1048" s="11"/>
      <c r="G1048" s="5"/>
      <c r="K1048" s="2"/>
      <c r="L1048" s="2"/>
      <c r="M1048" s="2"/>
      <c r="N1048" s="2"/>
      <c r="O1048" s="45"/>
      <c r="P1048" s="37"/>
      <c r="Q1048" s="37"/>
      <c r="R1048" s="37"/>
      <c r="S1048" s="37"/>
      <c r="T1048" s="37"/>
      <c r="U1048" s="37"/>
    </row>
    <row r="1049" spans="6:21" x14ac:dyDescent="0.3">
      <c r="F1049" s="11"/>
      <c r="G1049" s="5"/>
      <c r="K1049" s="2"/>
      <c r="L1049" s="2"/>
      <c r="M1049" s="2"/>
      <c r="N1049" s="2"/>
      <c r="O1049" s="45"/>
      <c r="P1049" s="37"/>
      <c r="Q1049" s="37"/>
      <c r="R1049" s="37"/>
      <c r="S1049" s="37"/>
      <c r="T1049" s="37"/>
      <c r="U1049" s="37"/>
    </row>
    <row r="1050" spans="6:21" x14ac:dyDescent="0.3">
      <c r="F1050" s="11"/>
      <c r="G1050" s="5"/>
      <c r="K1050" s="2"/>
      <c r="L1050" s="2"/>
      <c r="M1050" s="2"/>
      <c r="N1050" s="2"/>
      <c r="O1050" s="45"/>
      <c r="P1050" s="37"/>
      <c r="Q1050" s="37"/>
      <c r="R1050" s="37"/>
      <c r="S1050" s="37"/>
      <c r="T1050" s="37"/>
      <c r="U1050" s="37"/>
    </row>
    <row r="1051" spans="6:21" x14ac:dyDescent="0.3">
      <c r="F1051" s="11"/>
      <c r="G1051" s="5"/>
      <c r="K1051" s="2"/>
      <c r="L1051" s="2"/>
      <c r="M1051" s="2"/>
      <c r="N1051" s="2"/>
      <c r="O1051" s="45"/>
      <c r="P1051" s="37"/>
      <c r="Q1051" s="37"/>
      <c r="R1051" s="37"/>
      <c r="S1051" s="37"/>
      <c r="T1051" s="37"/>
      <c r="U1051" s="37"/>
    </row>
    <row r="1052" spans="6:21" x14ac:dyDescent="0.3">
      <c r="F1052" s="11"/>
      <c r="G1052" s="5"/>
      <c r="K1052" s="2"/>
      <c r="L1052" s="2"/>
      <c r="M1052" s="2"/>
      <c r="N1052" s="2"/>
      <c r="O1052" s="45"/>
      <c r="P1052" s="37"/>
      <c r="Q1052" s="37"/>
      <c r="R1052" s="37"/>
      <c r="S1052" s="37"/>
      <c r="T1052" s="37"/>
      <c r="U1052" s="37"/>
    </row>
    <row r="1053" spans="6:21" x14ac:dyDescent="0.3">
      <c r="F1053" s="11"/>
      <c r="G1053" s="5"/>
      <c r="K1053" s="2"/>
      <c r="L1053" s="2"/>
      <c r="M1053" s="2"/>
      <c r="N1053" s="2"/>
      <c r="O1053" s="45"/>
      <c r="P1053" s="37"/>
      <c r="Q1053" s="37"/>
      <c r="R1053" s="37"/>
      <c r="S1053" s="37"/>
      <c r="T1053" s="37"/>
      <c r="U1053" s="37"/>
    </row>
    <row r="1054" spans="6:21" x14ac:dyDescent="0.3">
      <c r="F1054" s="11"/>
      <c r="G1054" s="5"/>
      <c r="K1054" s="2"/>
      <c r="L1054" s="2"/>
      <c r="M1054" s="2"/>
      <c r="N1054" s="2"/>
      <c r="O1054" s="45"/>
      <c r="P1054" s="37"/>
      <c r="Q1054" s="37"/>
      <c r="R1054" s="37"/>
      <c r="S1054" s="37"/>
      <c r="T1054" s="37"/>
      <c r="U1054" s="37"/>
    </row>
    <row r="1055" spans="6:21" x14ac:dyDescent="0.3">
      <c r="F1055" s="11"/>
      <c r="G1055" s="5"/>
      <c r="K1055" s="2"/>
      <c r="L1055" s="2"/>
      <c r="M1055" s="2"/>
      <c r="N1055" s="2"/>
      <c r="O1055" s="45"/>
      <c r="P1055" s="37"/>
      <c r="Q1055" s="37"/>
      <c r="R1055" s="37"/>
      <c r="S1055" s="37"/>
      <c r="T1055" s="37"/>
      <c r="U1055" s="37"/>
    </row>
    <row r="1056" spans="6:21" x14ac:dyDescent="0.3">
      <c r="F1056" s="11"/>
      <c r="G1056" s="5"/>
      <c r="K1056" s="2"/>
      <c r="L1056" s="2"/>
      <c r="M1056" s="2"/>
      <c r="N1056" s="2"/>
      <c r="O1056" s="45"/>
      <c r="P1056" s="37"/>
      <c r="Q1056" s="37"/>
      <c r="R1056" s="37"/>
      <c r="S1056" s="37"/>
      <c r="T1056" s="37"/>
      <c r="U1056" s="37"/>
    </row>
    <row r="1057" spans="6:21" x14ac:dyDescent="0.3">
      <c r="F1057" s="11"/>
      <c r="G1057" s="5"/>
      <c r="K1057" s="2"/>
      <c r="L1057" s="2"/>
      <c r="M1057" s="2"/>
      <c r="N1057" s="2"/>
      <c r="O1057" s="45"/>
      <c r="P1057" s="37"/>
      <c r="Q1057" s="37"/>
      <c r="R1057" s="37"/>
      <c r="S1057" s="37"/>
      <c r="T1057" s="37"/>
      <c r="U1057" s="37"/>
    </row>
    <row r="1058" spans="6:21" x14ac:dyDescent="0.3">
      <c r="F1058" s="11"/>
      <c r="G1058" s="5"/>
      <c r="K1058" s="2"/>
      <c r="L1058" s="2"/>
      <c r="M1058" s="2"/>
      <c r="N1058" s="2"/>
      <c r="O1058" s="45"/>
      <c r="P1058" s="37"/>
      <c r="Q1058" s="37"/>
      <c r="R1058" s="37"/>
      <c r="S1058" s="37"/>
      <c r="T1058" s="37"/>
      <c r="U1058" s="37"/>
    </row>
    <row r="1059" spans="6:21" x14ac:dyDescent="0.3">
      <c r="F1059" s="11"/>
      <c r="G1059" s="5"/>
      <c r="K1059" s="2"/>
      <c r="L1059" s="2"/>
      <c r="M1059" s="2"/>
      <c r="N1059" s="2"/>
      <c r="O1059" s="45"/>
      <c r="P1059" s="37"/>
      <c r="Q1059" s="37"/>
      <c r="R1059" s="37"/>
      <c r="S1059" s="37"/>
      <c r="T1059" s="37"/>
      <c r="U1059" s="37"/>
    </row>
    <row r="1060" spans="6:21" x14ac:dyDescent="0.3">
      <c r="F1060" s="11"/>
      <c r="G1060" s="5"/>
      <c r="K1060" s="2"/>
      <c r="L1060" s="2"/>
      <c r="M1060" s="2"/>
      <c r="N1060" s="2"/>
      <c r="O1060" s="45"/>
      <c r="P1060" s="37"/>
      <c r="Q1060" s="37"/>
      <c r="R1060" s="37"/>
      <c r="S1060" s="37"/>
      <c r="T1060" s="37"/>
      <c r="U1060" s="37"/>
    </row>
    <row r="1061" spans="6:21" x14ac:dyDescent="0.3">
      <c r="F1061" s="11"/>
      <c r="G1061" s="5"/>
      <c r="K1061" s="2"/>
      <c r="L1061" s="2"/>
      <c r="M1061" s="2"/>
      <c r="N1061" s="2"/>
      <c r="O1061" s="45"/>
      <c r="P1061" s="37"/>
      <c r="Q1061" s="37"/>
      <c r="R1061" s="37"/>
      <c r="S1061" s="37"/>
      <c r="T1061" s="37"/>
      <c r="U1061" s="37"/>
    </row>
    <row r="1062" spans="6:21" x14ac:dyDescent="0.3">
      <c r="F1062" s="11"/>
      <c r="G1062" s="5"/>
      <c r="K1062" s="2"/>
      <c r="L1062" s="2"/>
      <c r="M1062" s="2"/>
      <c r="N1062" s="2"/>
      <c r="O1062" s="45"/>
      <c r="P1062" s="37"/>
      <c r="Q1062" s="37"/>
      <c r="R1062" s="37"/>
      <c r="S1062" s="37"/>
      <c r="T1062" s="37"/>
      <c r="U1062" s="37"/>
    </row>
    <row r="1063" spans="6:21" x14ac:dyDescent="0.3">
      <c r="F1063" s="11"/>
      <c r="G1063" s="5"/>
      <c r="K1063" s="2"/>
      <c r="L1063" s="2"/>
      <c r="M1063" s="2"/>
      <c r="N1063" s="2"/>
      <c r="O1063" s="45"/>
      <c r="P1063" s="37"/>
      <c r="Q1063" s="37"/>
      <c r="R1063" s="37"/>
      <c r="S1063" s="37"/>
      <c r="T1063" s="37"/>
      <c r="U1063" s="37"/>
    </row>
    <row r="1064" spans="6:21" x14ac:dyDescent="0.3">
      <c r="F1064" s="11"/>
      <c r="G1064" s="5"/>
      <c r="K1064" s="2"/>
      <c r="L1064" s="2"/>
      <c r="M1064" s="2"/>
      <c r="N1064" s="2"/>
      <c r="O1064" s="45"/>
      <c r="P1064" s="37"/>
      <c r="Q1064" s="37"/>
      <c r="R1064" s="37"/>
      <c r="S1064" s="37"/>
      <c r="T1064" s="37"/>
      <c r="U1064" s="37"/>
    </row>
    <row r="1065" spans="6:21" x14ac:dyDescent="0.3">
      <c r="F1065" s="11"/>
      <c r="G1065" s="5"/>
      <c r="K1065" s="2"/>
      <c r="L1065" s="2"/>
      <c r="M1065" s="2"/>
      <c r="N1065" s="2"/>
      <c r="O1065" s="45"/>
      <c r="P1065" s="37"/>
      <c r="Q1065" s="37"/>
      <c r="R1065" s="37"/>
      <c r="S1065" s="37"/>
      <c r="T1065" s="37"/>
      <c r="U1065" s="37"/>
    </row>
    <row r="1066" spans="6:21" x14ac:dyDescent="0.3">
      <c r="F1066" s="11"/>
      <c r="G1066" s="5"/>
      <c r="K1066" s="2"/>
      <c r="L1066" s="2"/>
      <c r="M1066" s="2"/>
      <c r="N1066" s="2"/>
      <c r="O1066" s="45"/>
      <c r="P1066" s="37"/>
      <c r="Q1066" s="37"/>
      <c r="R1066" s="37"/>
      <c r="S1066" s="37"/>
      <c r="T1066" s="37"/>
      <c r="U1066" s="37"/>
    </row>
    <row r="1067" spans="6:21" x14ac:dyDescent="0.3">
      <c r="F1067" s="11"/>
      <c r="G1067" s="5"/>
      <c r="K1067" s="2"/>
      <c r="L1067" s="2"/>
      <c r="M1067" s="2"/>
      <c r="N1067" s="2"/>
      <c r="O1067" s="45"/>
      <c r="P1067" s="37"/>
      <c r="Q1067" s="37"/>
      <c r="R1067" s="37"/>
      <c r="S1067" s="37"/>
      <c r="T1067" s="37"/>
      <c r="U1067" s="37"/>
    </row>
    <row r="1068" spans="6:21" x14ac:dyDescent="0.3">
      <c r="F1068" s="11"/>
      <c r="G1068" s="5"/>
      <c r="K1068" s="2"/>
      <c r="L1068" s="2"/>
      <c r="M1068" s="2"/>
      <c r="N1068" s="2"/>
      <c r="O1068" s="45"/>
      <c r="P1068" s="37"/>
      <c r="Q1068" s="37"/>
      <c r="R1068" s="37"/>
      <c r="S1068" s="37"/>
      <c r="T1068" s="37"/>
      <c r="U1068" s="37"/>
    </row>
    <row r="1069" spans="6:21" x14ac:dyDescent="0.3">
      <c r="F1069" s="11"/>
      <c r="G1069" s="5"/>
      <c r="K1069" s="2"/>
      <c r="L1069" s="2"/>
      <c r="M1069" s="2"/>
      <c r="N1069" s="2"/>
      <c r="O1069" s="45"/>
      <c r="P1069" s="37"/>
      <c r="Q1069" s="37"/>
      <c r="R1069" s="37"/>
      <c r="S1069" s="37"/>
      <c r="T1069" s="37"/>
      <c r="U1069" s="37"/>
    </row>
    <row r="1070" spans="6:21" x14ac:dyDescent="0.3">
      <c r="F1070" s="11"/>
      <c r="G1070" s="5"/>
      <c r="K1070" s="2"/>
      <c r="L1070" s="2"/>
      <c r="M1070" s="2"/>
      <c r="N1070" s="2"/>
      <c r="O1070" s="45"/>
      <c r="P1070" s="37"/>
      <c r="Q1070" s="37"/>
      <c r="R1070" s="37"/>
      <c r="S1070" s="37"/>
      <c r="T1070" s="37"/>
      <c r="U1070" s="37"/>
    </row>
    <row r="1071" spans="6:21" x14ac:dyDescent="0.3">
      <c r="F1071" s="11"/>
      <c r="G1071" s="5"/>
      <c r="K1071" s="2"/>
      <c r="L1071" s="2"/>
      <c r="M1071" s="2"/>
      <c r="N1071" s="2"/>
      <c r="O1071" s="45"/>
      <c r="P1071" s="37"/>
      <c r="Q1071" s="37"/>
      <c r="R1071" s="37"/>
      <c r="S1071" s="37"/>
      <c r="T1071" s="37"/>
      <c r="U1071" s="37"/>
    </row>
    <row r="1072" spans="6:21" x14ac:dyDescent="0.3">
      <c r="F1072" s="11"/>
      <c r="G1072" s="5"/>
      <c r="K1072" s="2"/>
      <c r="L1072" s="2"/>
      <c r="M1072" s="2"/>
      <c r="N1072" s="2"/>
      <c r="O1072" s="45"/>
      <c r="P1072" s="37"/>
      <c r="Q1072" s="37"/>
      <c r="R1072" s="37"/>
      <c r="S1072" s="37"/>
      <c r="T1072" s="37"/>
      <c r="U1072" s="37"/>
    </row>
    <row r="1073" spans="6:21" x14ac:dyDescent="0.3">
      <c r="F1073" s="11"/>
      <c r="G1073" s="5"/>
      <c r="K1073" s="2"/>
      <c r="L1073" s="2"/>
      <c r="M1073" s="2"/>
      <c r="N1073" s="2"/>
      <c r="O1073" s="45"/>
      <c r="P1073" s="37"/>
      <c r="Q1073" s="37"/>
      <c r="R1073" s="37"/>
      <c r="S1073" s="37"/>
      <c r="T1073" s="37"/>
      <c r="U1073" s="37"/>
    </row>
    <row r="1074" spans="6:21" x14ac:dyDescent="0.3">
      <c r="F1074" s="11"/>
      <c r="G1074" s="5"/>
      <c r="K1074" s="2"/>
      <c r="L1074" s="2"/>
      <c r="M1074" s="2"/>
      <c r="N1074" s="2"/>
      <c r="O1074" s="45"/>
      <c r="P1074" s="37"/>
      <c r="Q1074" s="37"/>
      <c r="R1074" s="37"/>
      <c r="S1074" s="37"/>
      <c r="T1074" s="37"/>
      <c r="U1074" s="37"/>
    </row>
    <row r="1075" spans="6:21" x14ac:dyDescent="0.3">
      <c r="F1075" s="11"/>
      <c r="G1075" s="5"/>
      <c r="K1075" s="2"/>
      <c r="L1075" s="2"/>
      <c r="M1075" s="2"/>
      <c r="N1075" s="2"/>
      <c r="O1075" s="45"/>
      <c r="P1075" s="37"/>
      <c r="Q1075" s="37"/>
      <c r="R1075" s="37"/>
      <c r="S1075" s="37"/>
      <c r="T1075" s="37"/>
      <c r="U1075" s="37"/>
    </row>
    <row r="1076" spans="6:21" x14ac:dyDescent="0.3">
      <c r="F1076" s="11"/>
      <c r="G1076" s="5"/>
      <c r="K1076" s="2"/>
      <c r="L1076" s="2"/>
      <c r="M1076" s="2"/>
      <c r="N1076" s="2"/>
      <c r="O1076" s="45"/>
      <c r="P1076" s="37"/>
      <c r="Q1076" s="37"/>
      <c r="R1076" s="37"/>
      <c r="S1076" s="37"/>
      <c r="T1076" s="37"/>
      <c r="U1076" s="37"/>
    </row>
    <row r="1077" spans="6:21" x14ac:dyDescent="0.3">
      <c r="F1077" s="11"/>
      <c r="G1077" s="5"/>
      <c r="K1077" s="2"/>
      <c r="L1077" s="2"/>
      <c r="M1077" s="2"/>
      <c r="N1077" s="2"/>
      <c r="O1077" s="45"/>
      <c r="P1077" s="37"/>
      <c r="Q1077" s="37"/>
      <c r="R1077" s="37"/>
      <c r="S1077" s="37"/>
      <c r="T1077" s="37"/>
      <c r="U1077" s="37"/>
    </row>
    <row r="1078" spans="6:21" x14ac:dyDescent="0.3">
      <c r="F1078" s="11"/>
      <c r="G1078" s="5"/>
      <c r="K1078" s="2"/>
      <c r="L1078" s="2"/>
      <c r="M1078" s="2"/>
      <c r="N1078" s="2"/>
      <c r="O1078" s="45"/>
      <c r="P1078" s="37"/>
      <c r="Q1078" s="37"/>
      <c r="R1078" s="37"/>
      <c r="S1078" s="37"/>
      <c r="T1078" s="37"/>
      <c r="U1078" s="37"/>
    </row>
    <row r="1079" spans="6:21" x14ac:dyDescent="0.3">
      <c r="F1079" s="11"/>
      <c r="G1079" s="5"/>
      <c r="K1079" s="2"/>
      <c r="L1079" s="2"/>
      <c r="M1079" s="2"/>
      <c r="N1079" s="2"/>
      <c r="O1079" s="45"/>
      <c r="P1079" s="37"/>
      <c r="Q1079" s="37"/>
      <c r="R1079" s="37"/>
      <c r="S1079" s="37"/>
      <c r="T1079" s="37"/>
      <c r="U1079" s="37"/>
    </row>
    <row r="1080" spans="6:21" x14ac:dyDescent="0.3">
      <c r="F1080" s="11"/>
      <c r="G1080" s="5"/>
      <c r="K1080" s="2"/>
      <c r="L1080" s="2"/>
      <c r="M1080" s="2"/>
      <c r="N1080" s="2"/>
      <c r="O1080" s="45"/>
      <c r="P1080" s="37"/>
      <c r="Q1080" s="37"/>
      <c r="R1080" s="37"/>
      <c r="S1080" s="37"/>
      <c r="T1080" s="37"/>
      <c r="U1080" s="37"/>
    </row>
    <row r="1081" spans="6:21" x14ac:dyDescent="0.3">
      <c r="F1081" s="11"/>
      <c r="G1081" s="5"/>
      <c r="K1081" s="2"/>
      <c r="L1081" s="2"/>
      <c r="M1081" s="2"/>
      <c r="N1081" s="2"/>
      <c r="O1081" s="45"/>
      <c r="P1081" s="37"/>
      <c r="Q1081" s="37"/>
      <c r="R1081" s="37"/>
      <c r="S1081" s="37"/>
      <c r="T1081" s="37"/>
      <c r="U1081" s="37"/>
    </row>
    <row r="1082" spans="6:21" x14ac:dyDescent="0.3">
      <c r="F1082" s="11"/>
      <c r="G1082" s="5"/>
      <c r="K1082" s="2"/>
      <c r="L1082" s="2"/>
      <c r="M1082" s="2"/>
      <c r="N1082" s="2"/>
      <c r="O1082" s="45"/>
      <c r="P1082" s="37"/>
      <c r="Q1082" s="37"/>
      <c r="R1082" s="37"/>
      <c r="S1082" s="37"/>
      <c r="T1082" s="37"/>
      <c r="U1082" s="37"/>
    </row>
    <row r="1083" spans="6:21" x14ac:dyDescent="0.3">
      <c r="F1083" s="11"/>
      <c r="G1083" s="5"/>
      <c r="K1083" s="2"/>
      <c r="L1083" s="2"/>
      <c r="M1083" s="2"/>
      <c r="N1083" s="2"/>
      <c r="O1083" s="45"/>
      <c r="P1083" s="37"/>
      <c r="Q1083" s="37"/>
      <c r="R1083" s="37"/>
      <c r="S1083" s="37"/>
      <c r="T1083" s="37"/>
      <c r="U1083" s="37"/>
    </row>
    <row r="1084" spans="6:21" x14ac:dyDescent="0.3">
      <c r="F1084" s="11"/>
      <c r="G1084" s="5"/>
      <c r="K1084" s="2"/>
      <c r="L1084" s="2"/>
      <c r="M1084" s="2"/>
      <c r="N1084" s="2"/>
      <c r="O1084" s="45"/>
      <c r="P1084" s="37"/>
      <c r="Q1084" s="37"/>
      <c r="R1084" s="37"/>
      <c r="S1084" s="37"/>
      <c r="T1084" s="37"/>
      <c r="U1084" s="37"/>
    </row>
    <row r="1085" spans="6:21" x14ac:dyDescent="0.3">
      <c r="F1085" s="11"/>
      <c r="G1085" s="5"/>
      <c r="K1085" s="2"/>
      <c r="L1085" s="2"/>
      <c r="M1085" s="2"/>
      <c r="N1085" s="2"/>
      <c r="O1085" s="45"/>
      <c r="P1085" s="37"/>
      <c r="Q1085" s="37"/>
      <c r="R1085" s="37"/>
      <c r="S1085" s="37"/>
      <c r="T1085" s="37"/>
      <c r="U1085" s="37"/>
    </row>
    <row r="1086" spans="6:21" x14ac:dyDescent="0.3">
      <c r="F1086" s="11"/>
      <c r="G1086" s="5"/>
      <c r="K1086" s="2"/>
      <c r="L1086" s="2"/>
      <c r="M1086" s="2"/>
      <c r="N1086" s="2"/>
      <c r="O1086" s="45"/>
      <c r="P1086" s="37"/>
      <c r="Q1086" s="37"/>
      <c r="R1086" s="37"/>
      <c r="S1086" s="37"/>
      <c r="T1086" s="37"/>
      <c r="U1086" s="37"/>
    </row>
    <row r="1087" spans="6:21" x14ac:dyDescent="0.3">
      <c r="F1087" s="11"/>
      <c r="G1087" s="5"/>
      <c r="K1087" s="2"/>
      <c r="L1087" s="2"/>
      <c r="M1087" s="2"/>
      <c r="N1087" s="2"/>
      <c r="O1087" s="45"/>
      <c r="P1087" s="37"/>
      <c r="Q1087" s="37"/>
      <c r="R1087" s="37"/>
      <c r="S1087" s="37"/>
      <c r="T1087" s="37"/>
      <c r="U1087" s="37"/>
    </row>
    <row r="1088" spans="6:21" x14ac:dyDescent="0.3">
      <c r="F1088" s="11"/>
      <c r="G1088" s="5"/>
      <c r="K1088" s="2"/>
      <c r="L1088" s="2"/>
      <c r="M1088" s="2"/>
      <c r="N1088" s="2"/>
      <c r="O1088" s="45"/>
      <c r="P1088" s="37"/>
      <c r="Q1088" s="37"/>
      <c r="R1088" s="37"/>
      <c r="S1088" s="37"/>
      <c r="T1088" s="37"/>
      <c r="U1088" s="37"/>
    </row>
    <row r="1089" spans="6:21" x14ac:dyDescent="0.3">
      <c r="F1089" s="11"/>
      <c r="G1089" s="5"/>
      <c r="K1089" s="2"/>
      <c r="L1089" s="2"/>
      <c r="M1089" s="2"/>
      <c r="N1089" s="2"/>
      <c r="O1089" s="45"/>
      <c r="P1089" s="37"/>
      <c r="Q1089" s="37"/>
      <c r="R1089" s="37"/>
      <c r="S1089" s="37"/>
      <c r="T1089" s="37"/>
      <c r="U1089" s="37"/>
    </row>
    <row r="1090" spans="6:21" x14ac:dyDescent="0.3">
      <c r="F1090" s="11"/>
      <c r="G1090" s="5"/>
      <c r="K1090" s="2"/>
      <c r="L1090" s="2"/>
      <c r="M1090" s="2"/>
      <c r="N1090" s="2"/>
      <c r="O1090" s="45"/>
      <c r="P1090" s="37"/>
      <c r="Q1090" s="37"/>
      <c r="R1090" s="37"/>
      <c r="S1090" s="37"/>
      <c r="T1090" s="37"/>
      <c r="U1090" s="37"/>
    </row>
    <row r="1091" spans="6:21" x14ac:dyDescent="0.3">
      <c r="F1091" s="11"/>
      <c r="G1091" s="5"/>
      <c r="K1091" s="2"/>
      <c r="L1091" s="2"/>
      <c r="M1091" s="2"/>
      <c r="N1091" s="2"/>
      <c r="O1091" s="45"/>
      <c r="P1091" s="37"/>
      <c r="Q1091" s="37"/>
      <c r="R1091" s="37"/>
      <c r="S1091" s="37"/>
      <c r="T1091" s="37"/>
      <c r="U1091" s="37"/>
    </row>
    <row r="1092" spans="6:21" x14ac:dyDescent="0.3">
      <c r="F1092" s="11"/>
      <c r="G1092" s="5"/>
      <c r="K1092" s="2"/>
      <c r="L1092" s="2"/>
      <c r="M1092" s="2"/>
      <c r="N1092" s="2"/>
      <c r="O1092" s="45"/>
      <c r="P1092" s="37"/>
      <c r="Q1092" s="37"/>
      <c r="R1092" s="37"/>
      <c r="S1092" s="37"/>
      <c r="T1092" s="37"/>
      <c r="U1092" s="37"/>
    </row>
    <row r="1093" spans="6:21" x14ac:dyDescent="0.3">
      <c r="F1093" s="11"/>
      <c r="G1093" s="5"/>
      <c r="K1093" s="2"/>
      <c r="L1093" s="2"/>
      <c r="M1093" s="2"/>
      <c r="N1093" s="2"/>
      <c r="O1093" s="45"/>
      <c r="P1093" s="37"/>
      <c r="Q1093" s="37"/>
      <c r="R1093" s="37"/>
      <c r="S1093" s="37"/>
      <c r="T1093" s="37"/>
      <c r="U1093" s="37"/>
    </row>
    <row r="1094" spans="6:21" x14ac:dyDescent="0.3">
      <c r="F1094" s="11"/>
      <c r="G1094" s="5"/>
      <c r="K1094" s="2"/>
      <c r="L1094" s="2"/>
      <c r="M1094" s="2"/>
      <c r="N1094" s="2"/>
      <c r="O1094" s="45"/>
      <c r="P1094" s="37"/>
      <c r="Q1094" s="37"/>
      <c r="R1094" s="37"/>
      <c r="S1094" s="37"/>
      <c r="T1094" s="37"/>
      <c r="U1094" s="37"/>
    </row>
    <row r="1095" spans="6:21" x14ac:dyDescent="0.3">
      <c r="F1095" s="11"/>
      <c r="G1095" s="5"/>
      <c r="K1095" s="2"/>
      <c r="L1095" s="2"/>
      <c r="M1095" s="2"/>
      <c r="N1095" s="2"/>
      <c r="O1095" s="45"/>
      <c r="P1095" s="37"/>
      <c r="Q1095" s="37"/>
      <c r="R1095" s="37"/>
      <c r="S1095" s="37"/>
      <c r="T1095" s="37"/>
      <c r="U1095" s="37"/>
    </row>
    <row r="1096" spans="6:21" x14ac:dyDescent="0.3">
      <c r="F1096" s="11"/>
      <c r="G1096" s="5"/>
      <c r="K1096" s="2"/>
      <c r="L1096" s="2"/>
      <c r="M1096" s="2"/>
      <c r="N1096" s="2"/>
      <c r="O1096" s="45"/>
      <c r="P1096" s="37"/>
      <c r="Q1096" s="37"/>
      <c r="R1096" s="37"/>
      <c r="S1096" s="37"/>
      <c r="T1096" s="37"/>
      <c r="U1096" s="37"/>
    </row>
    <row r="1097" spans="6:21" x14ac:dyDescent="0.3">
      <c r="F1097" s="11"/>
      <c r="G1097" s="5"/>
      <c r="K1097" s="2"/>
      <c r="L1097" s="2"/>
      <c r="M1097" s="2"/>
      <c r="N1097" s="2"/>
      <c r="O1097" s="45"/>
      <c r="P1097" s="37"/>
      <c r="Q1097" s="37"/>
      <c r="R1097" s="37"/>
      <c r="S1097" s="37"/>
      <c r="T1097" s="37"/>
      <c r="U1097" s="37"/>
    </row>
    <row r="1098" spans="6:21" x14ac:dyDescent="0.3">
      <c r="F1098" s="11"/>
      <c r="G1098" s="5"/>
      <c r="K1098" s="2"/>
      <c r="L1098" s="2"/>
      <c r="M1098" s="2"/>
      <c r="N1098" s="2"/>
      <c r="O1098" s="45"/>
      <c r="P1098" s="37"/>
      <c r="Q1098" s="37"/>
      <c r="R1098" s="37"/>
      <c r="S1098" s="37"/>
      <c r="T1098" s="37"/>
      <c r="U1098" s="37"/>
    </row>
    <row r="1099" spans="6:21" x14ac:dyDescent="0.3">
      <c r="F1099" s="11"/>
      <c r="G1099" s="5"/>
      <c r="K1099" s="2"/>
      <c r="L1099" s="2"/>
      <c r="M1099" s="2"/>
      <c r="N1099" s="2"/>
      <c r="O1099" s="45"/>
      <c r="P1099" s="37"/>
      <c r="Q1099" s="37"/>
      <c r="R1099" s="37"/>
      <c r="S1099" s="37"/>
      <c r="T1099" s="37"/>
      <c r="U1099" s="37"/>
    </row>
    <row r="1100" spans="6:21" x14ac:dyDescent="0.3">
      <c r="F1100" s="11"/>
      <c r="G1100" s="5"/>
      <c r="K1100" s="2"/>
      <c r="L1100" s="2"/>
      <c r="M1100" s="2"/>
      <c r="N1100" s="2"/>
      <c r="O1100" s="45"/>
      <c r="P1100" s="37"/>
      <c r="Q1100" s="37"/>
      <c r="R1100" s="37"/>
      <c r="S1100" s="37"/>
      <c r="T1100" s="37"/>
      <c r="U1100" s="37"/>
    </row>
    <row r="1101" spans="6:21" x14ac:dyDescent="0.3">
      <c r="F1101" s="11"/>
      <c r="G1101" s="5"/>
      <c r="K1101" s="2"/>
      <c r="L1101" s="2"/>
      <c r="M1101" s="2"/>
      <c r="N1101" s="2"/>
      <c r="O1101" s="45"/>
      <c r="P1101" s="37"/>
      <c r="Q1101" s="37"/>
      <c r="R1101" s="37"/>
      <c r="S1101" s="37"/>
      <c r="T1101" s="37"/>
      <c r="U1101" s="37"/>
    </row>
    <row r="1102" spans="6:21" x14ac:dyDescent="0.3">
      <c r="F1102" s="11"/>
      <c r="G1102" s="5"/>
      <c r="K1102" s="2"/>
      <c r="L1102" s="2"/>
      <c r="M1102" s="2"/>
      <c r="N1102" s="2"/>
      <c r="O1102" s="45"/>
      <c r="P1102" s="37"/>
      <c r="Q1102" s="37"/>
      <c r="R1102" s="37"/>
      <c r="S1102" s="37"/>
      <c r="T1102" s="37"/>
      <c r="U1102" s="37"/>
    </row>
    <row r="1103" spans="6:21" x14ac:dyDescent="0.3">
      <c r="F1103" s="11"/>
      <c r="G1103" s="5"/>
      <c r="K1103" s="2"/>
      <c r="L1103" s="2"/>
      <c r="M1103" s="2"/>
      <c r="N1103" s="2"/>
      <c r="O1103" s="45"/>
      <c r="P1103" s="37"/>
      <c r="Q1103" s="37"/>
      <c r="R1103" s="37"/>
      <c r="S1103" s="37"/>
      <c r="T1103" s="37"/>
      <c r="U1103" s="37"/>
    </row>
    <row r="1104" spans="6:21" x14ac:dyDescent="0.3">
      <c r="F1104" s="11"/>
      <c r="G1104" s="5"/>
      <c r="K1104" s="2"/>
      <c r="L1104" s="2"/>
      <c r="M1104" s="2"/>
      <c r="N1104" s="2"/>
      <c r="O1104" s="45"/>
      <c r="P1104" s="37"/>
      <c r="Q1104" s="37"/>
      <c r="R1104" s="37"/>
      <c r="S1104" s="37"/>
      <c r="T1104" s="37"/>
      <c r="U1104" s="37"/>
    </row>
    <row r="1105" spans="6:21" x14ac:dyDescent="0.3">
      <c r="F1105" s="11"/>
      <c r="G1105" s="5"/>
      <c r="K1105" s="2"/>
      <c r="L1105" s="2"/>
      <c r="M1105" s="2"/>
      <c r="N1105" s="2"/>
      <c r="O1105" s="45"/>
      <c r="P1105" s="37"/>
      <c r="Q1105" s="37"/>
      <c r="R1105" s="37"/>
      <c r="S1105" s="37"/>
      <c r="T1105" s="37"/>
      <c r="U1105" s="37"/>
    </row>
    <row r="1106" spans="6:21" x14ac:dyDescent="0.3">
      <c r="F1106" s="11"/>
      <c r="G1106" s="5"/>
      <c r="K1106" s="2"/>
      <c r="L1106" s="2"/>
      <c r="M1106" s="2"/>
      <c r="N1106" s="2"/>
      <c r="O1106" s="45"/>
      <c r="P1106" s="37"/>
      <c r="Q1106" s="37"/>
      <c r="R1106" s="37"/>
      <c r="S1106" s="37"/>
      <c r="T1106" s="37"/>
      <c r="U1106" s="37"/>
    </row>
    <row r="1107" spans="6:21" x14ac:dyDescent="0.3">
      <c r="F1107" s="11"/>
      <c r="G1107" s="5"/>
      <c r="K1107" s="2"/>
      <c r="L1107" s="2"/>
      <c r="M1107" s="2"/>
      <c r="N1107" s="2"/>
      <c r="O1107" s="45"/>
      <c r="P1107" s="37"/>
      <c r="Q1107" s="37"/>
      <c r="R1107" s="37"/>
      <c r="S1107" s="37"/>
      <c r="T1107" s="37"/>
      <c r="U1107" s="37"/>
    </row>
    <row r="1108" spans="6:21" x14ac:dyDescent="0.3">
      <c r="F1108" s="11"/>
      <c r="G1108" s="5"/>
      <c r="K1108" s="2"/>
      <c r="L1108" s="2"/>
      <c r="M1108" s="2"/>
      <c r="N1108" s="2"/>
      <c r="O1108" s="45"/>
      <c r="P1108" s="37"/>
      <c r="Q1108" s="37"/>
      <c r="R1108" s="37"/>
      <c r="S1108" s="37"/>
      <c r="T1108" s="37"/>
      <c r="U1108" s="37"/>
    </row>
    <row r="1109" spans="6:21" x14ac:dyDescent="0.3">
      <c r="F1109" s="11"/>
      <c r="G1109" s="5"/>
      <c r="K1109" s="2"/>
      <c r="L1109" s="2"/>
      <c r="M1109" s="2"/>
      <c r="N1109" s="2"/>
      <c r="O1109" s="45"/>
      <c r="P1109" s="37"/>
      <c r="Q1109" s="37"/>
      <c r="R1109" s="37"/>
      <c r="S1109" s="37"/>
      <c r="T1109" s="37"/>
      <c r="U1109" s="37"/>
    </row>
    <row r="1110" spans="6:21" x14ac:dyDescent="0.3">
      <c r="F1110" s="11"/>
      <c r="G1110" s="5"/>
      <c r="K1110" s="2"/>
      <c r="L1110" s="2"/>
      <c r="M1110" s="2"/>
      <c r="N1110" s="2"/>
      <c r="O1110" s="45"/>
      <c r="P1110" s="37"/>
      <c r="Q1110" s="37"/>
      <c r="R1110" s="37"/>
      <c r="S1110" s="37"/>
      <c r="T1110" s="37"/>
      <c r="U1110" s="37"/>
    </row>
    <row r="1111" spans="6:21" x14ac:dyDescent="0.3">
      <c r="F1111" s="11"/>
      <c r="G1111" s="5"/>
      <c r="K1111" s="2"/>
      <c r="L1111" s="2"/>
      <c r="M1111" s="2"/>
      <c r="N1111" s="2"/>
      <c r="O1111" s="45"/>
      <c r="P1111" s="37"/>
      <c r="Q1111" s="37"/>
      <c r="R1111" s="37"/>
      <c r="S1111" s="37"/>
      <c r="T1111" s="37"/>
      <c r="U1111" s="37"/>
    </row>
    <row r="1112" spans="6:21" x14ac:dyDescent="0.3">
      <c r="F1112" s="11"/>
      <c r="G1112" s="5"/>
      <c r="K1112" s="2"/>
      <c r="L1112" s="2"/>
      <c r="M1112" s="2"/>
      <c r="N1112" s="2"/>
      <c r="O1112" s="45"/>
      <c r="P1112" s="37"/>
      <c r="Q1112" s="37"/>
      <c r="R1112" s="37"/>
      <c r="S1112" s="37"/>
      <c r="T1112" s="37"/>
      <c r="U1112" s="37"/>
    </row>
    <row r="1113" spans="6:21" x14ac:dyDescent="0.3">
      <c r="F1113" s="11"/>
      <c r="G1113" s="5"/>
      <c r="K1113" s="2"/>
      <c r="L1113" s="2"/>
      <c r="M1113" s="2"/>
      <c r="N1113" s="2"/>
      <c r="O1113" s="45"/>
      <c r="P1113" s="37"/>
      <c r="Q1113" s="37"/>
      <c r="R1113" s="37"/>
      <c r="S1113" s="37"/>
      <c r="T1113" s="37"/>
      <c r="U1113" s="37"/>
    </row>
    <row r="1114" spans="6:21" x14ac:dyDescent="0.3">
      <c r="F1114" s="11"/>
      <c r="G1114" s="5"/>
      <c r="K1114" s="2"/>
      <c r="L1114" s="2"/>
      <c r="M1114" s="2"/>
      <c r="N1114" s="2"/>
      <c r="O1114" s="45"/>
      <c r="P1114" s="37"/>
      <c r="Q1114" s="37"/>
      <c r="R1114" s="37"/>
      <c r="S1114" s="37"/>
      <c r="T1114" s="37"/>
      <c r="U1114" s="37"/>
    </row>
    <row r="1115" spans="6:21" x14ac:dyDescent="0.3">
      <c r="F1115" s="11"/>
      <c r="G1115" s="5"/>
      <c r="K1115" s="2"/>
      <c r="L1115" s="2"/>
      <c r="M1115" s="2"/>
      <c r="N1115" s="2"/>
      <c r="O1115" s="45"/>
      <c r="P1115" s="37"/>
      <c r="Q1115" s="37"/>
      <c r="R1115" s="37"/>
      <c r="S1115" s="37"/>
      <c r="T1115" s="37"/>
      <c r="U1115" s="37"/>
    </row>
    <row r="1116" spans="6:21" x14ac:dyDescent="0.3">
      <c r="F1116" s="11"/>
      <c r="G1116" s="5"/>
      <c r="K1116" s="2"/>
      <c r="L1116" s="2"/>
      <c r="M1116" s="2"/>
      <c r="N1116" s="2"/>
      <c r="O1116" s="45"/>
      <c r="P1116" s="37"/>
      <c r="Q1116" s="37"/>
      <c r="R1116" s="37"/>
      <c r="S1116" s="37"/>
      <c r="T1116" s="37"/>
      <c r="U1116" s="37"/>
    </row>
    <row r="1117" spans="6:21" x14ac:dyDescent="0.3">
      <c r="F1117" s="11"/>
      <c r="G1117" s="5"/>
      <c r="K1117" s="2"/>
      <c r="L1117" s="2"/>
      <c r="M1117" s="2"/>
      <c r="N1117" s="2"/>
      <c r="O1117" s="45"/>
      <c r="P1117" s="37"/>
      <c r="Q1117" s="37"/>
      <c r="R1117" s="37"/>
      <c r="S1117" s="37"/>
      <c r="T1117" s="37"/>
      <c r="U1117" s="37"/>
    </row>
    <row r="1118" spans="6:21" x14ac:dyDescent="0.3">
      <c r="F1118" s="11"/>
      <c r="G1118" s="5"/>
      <c r="K1118" s="2"/>
      <c r="L1118" s="2"/>
      <c r="M1118" s="2"/>
      <c r="N1118" s="2"/>
      <c r="O1118" s="45"/>
      <c r="P1118" s="37"/>
      <c r="Q1118" s="37"/>
      <c r="R1118" s="37"/>
      <c r="S1118" s="37"/>
      <c r="T1118" s="37"/>
      <c r="U1118" s="37"/>
    </row>
    <row r="1119" spans="6:21" x14ac:dyDescent="0.3">
      <c r="F1119" s="11"/>
      <c r="G1119" s="5"/>
      <c r="K1119" s="2"/>
      <c r="L1119" s="2"/>
      <c r="M1119" s="2"/>
      <c r="N1119" s="2"/>
      <c r="O1119" s="45"/>
      <c r="P1119" s="37"/>
      <c r="Q1119" s="37"/>
      <c r="R1119" s="37"/>
      <c r="S1119" s="37"/>
      <c r="T1119" s="37"/>
      <c r="U1119" s="37"/>
    </row>
    <row r="1120" spans="6:21" x14ac:dyDescent="0.3">
      <c r="F1120" s="11"/>
      <c r="G1120" s="5"/>
      <c r="K1120" s="2"/>
      <c r="L1120" s="2"/>
      <c r="M1120" s="2"/>
      <c r="N1120" s="2"/>
      <c r="O1120" s="45"/>
      <c r="P1120" s="37"/>
      <c r="Q1120" s="37"/>
      <c r="R1120" s="37"/>
      <c r="S1120" s="37"/>
      <c r="T1120" s="37"/>
      <c r="U1120" s="37"/>
    </row>
    <row r="1121" spans="6:21" x14ac:dyDescent="0.3">
      <c r="F1121" s="11"/>
      <c r="G1121" s="5"/>
      <c r="K1121" s="2"/>
      <c r="L1121" s="2"/>
      <c r="M1121" s="2"/>
      <c r="N1121" s="2"/>
      <c r="O1121" s="45"/>
      <c r="P1121" s="37"/>
      <c r="Q1121" s="37"/>
      <c r="R1121" s="37"/>
      <c r="S1121" s="37"/>
      <c r="T1121" s="37"/>
      <c r="U1121" s="37"/>
    </row>
    <row r="1122" spans="6:21" x14ac:dyDescent="0.3">
      <c r="F1122" s="11"/>
      <c r="G1122" s="5"/>
      <c r="K1122" s="2"/>
      <c r="L1122" s="2"/>
      <c r="M1122" s="2"/>
      <c r="N1122" s="2"/>
      <c r="O1122" s="45"/>
      <c r="P1122" s="37"/>
      <c r="Q1122" s="37"/>
      <c r="R1122" s="37"/>
      <c r="S1122" s="37"/>
      <c r="T1122" s="37"/>
      <c r="U1122" s="37"/>
    </row>
    <row r="1123" spans="6:21" x14ac:dyDescent="0.3">
      <c r="F1123" s="11"/>
      <c r="G1123" s="5"/>
      <c r="K1123" s="2"/>
      <c r="L1123" s="2"/>
      <c r="M1123" s="2"/>
      <c r="N1123" s="2"/>
      <c r="O1123" s="45"/>
      <c r="P1123" s="37"/>
      <c r="Q1123" s="37"/>
      <c r="R1123" s="37"/>
      <c r="S1123" s="37"/>
      <c r="T1123" s="37"/>
      <c r="U1123" s="37"/>
    </row>
    <row r="1124" spans="6:21" x14ac:dyDescent="0.3">
      <c r="F1124" s="11"/>
      <c r="G1124" s="5"/>
      <c r="K1124" s="2"/>
      <c r="L1124" s="2"/>
      <c r="M1124" s="2"/>
      <c r="N1124" s="2"/>
      <c r="O1124" s="45"/>
      <c r="P1124" s="37"/>
      <c r="Q1124" s="37"/>
      <c r="R1124" s="37"/>
      <c r="S1124" s="37"/>
      <c r="T1124" s="37"/>
      <c r="U1124" s="37"/>
    </row>
    <row r="1125" spans="6:21" x14ac:dyDescent="0.3">
      <c r="F1125" s="11"/>
      <c r="G1125" s="5"/>
      <c r="K1125" s="2"/>
      <c r="L1125" s="2"/>
      <c r="M1125" s="2"/>
      <c r="N1125" s="2"/>
      <c r="O1125" s="45"/>
      <c r="P1125" s="37"/>
      <c r="Q1125" s="37"/>
      <c r="R1125" s="37"/>
      <c r="S1125" s="37"/>
      <c r="T1125" s="37"/>
      <c r="U1125" s="37"/>
    </row>
    <row r="1126" spans="6:21" x14ac:dyDescent="0.3">
      <c r="F1126" s="11"/>
      <c r="G1126" s="5"/>
      <c r="K1126" s="2"/>
      <c r="L1126" s="2"/>
      <c r="M1126" s="2"/>
      <c r="N1126" s="2"/>
      <c r="O1126" s="45"/>
      <c r="P1126" s="37"/>
      <c r="Q1126" s="37"/>
      <c r="R1126" s="37"/>
      <c r="S1126" s="37"/>
      <c r="T1126" s="37"/>
      <c r="U1126" s="37"/>
    </row>
    <row r="1127" spans="6:21" x14ac:dyDescent="0.3">
      <c r="F1127" s="11"/>
      <c r="G1127" s="5"/>
      <c r="K1127" s="2"/>
      <c r="L1127" s="2"/>
      <c r="M1127" s="2"/>
      <c r="N1127" s="2"/>
      <c r="O1127" s="45"/>
      <c r="P1127" s="37"/>
      <c r="Q1127" s="37"/>
      <c r="R1127" s="37"/>
      <c r="S1127" s="37"/>
      <c r="T1127" s="37"/>
      <c r="U1127" s="37"/>
    </row>
    <row r="1128" spans="6:21" x14ac:dyDescent="0.3">
      <c r="F1128" s="11"/>
      <c r="G1128" s="5"/>
      <c r="K1128" s="2"/>
      <c r="L1128" s="2"/>
      <c r="M1128" s="2"/>
      <c r="N1128" s="2"/>
      <c r="O1128" s="45"/>
      <c r="P1128" s="37"/>
      <c r="Q1128" s="37"/>
      <c r="R1128" s="37"/>
      <c r="S1128" s="37"/>
      <c r="T1128" s="37"/>
      <c r="U1128" s="37"/>
    </row>
    <row r="1129" spans="6:21" x14ac:dyDescent="0.3">
      <c r="F1129" s="11"/>
      <c r="G1129" s="5"/>
      <c r="K1129" s="2"/>
      <c r="L1129" s="2"/>
      <c r="M1129" s="2"/>
      <c r="N1129" s="2"/>
      <c r="O1129" s="45"/>
      <c r="P1129" s="37"/>
      <c r="Q1129" s="37"/>
      <c r="R1129" s="37"/>
      <c r="S1129" s="37"/>
      <c r="T1129" s="37"/>
      <c r="U1129" s="37"/>
    </row>
    <row r="1130" spans="6:21" x14ac:dyDescent="0.3">
      <c r="F1130" s="11"/>
      <c r="G1130" s="5"/>
      <c r="K1130" s="2"/>
      <c r="L1130" s="2"/>
      <c r="M1130" s="2"/>
      <c r="N1130" s="2"/>
      <c r="O1130" s="45"/>
      <c r="P1130" s="37"/>
      <c r="Q1130" s="37"/>
      <c r="R1130" s="37"/>
      <c r="S1130" s="37"/>
      <c r="T1130" s="37"/>
      <c r="U1130" s="37"/>
    </row>
    <row r="1131" spans="6:21" x14ac:dyDescent="0.3">
      <c r="F1131" s="11"/>
      <c r="G1131" s="5"/>
      <c r="K1131" s="2"/>
      <c r="L1131" s="2"/>
      <c r="M1131" s="2"/>
      <c r="N1131" s="2"/>
      <c r="O1131" s="45"/>
      <c r="P1131" s="37"/>
      <c r="Q1131" s="37"/>
      <c r="R1131" s="37"/>
      <c r="S1131" s="37"/>
      <c r="T1131" s="37"/>
      <c r="U1131" s="37"/>
    </row>
    <row r="1132" spans="6:21" x14ac:dyDescent="0.3">
      <c r="F1132" s="11"/>
      <c r="G1132" s="5"/>
      <c r="K1132" s="2"/>
      <c r="L1132" s="2"/>
      <c r="M1132" s="2"/>
      <c r="N1132" s="2"/>
      <c r="O1132" s="45"/>
      <c r="P1132" s="37"/>
      <c r="Q1132" s="37"/>
      <c r="R1132" s="37"/>
      <c r="S1132" s="37"/>
      <c r="T1132" s="37"/>
      <c r="U1132" s="37"/>
    </row>
    <row r="1133" spans="6:21" x14ac:dyDescent="0.3">
      <c r="F1133" s="11"/>
      <c r="G1133" s="5"/>
      <c r="K1133" s="2"/>
      <c r="L1133" s="2"/>
      <c r="M1133" s="2"/>
      <c r="N1133" s="2"/>
      <c r="O1133" s="45"/>
      <c r="P1133" s="37"/>
      <c r="Q1133" s="37"/>
      <c r="R1133" s="37"/>
      <c r="S1133" s="37"/>
      <c r="T1133" s="37"/>
      <c r="U1133" s="37"/>
    </row>
    <row r="1134" spans="6:21" x14ac:dyDescent="0.3">
      <c r="F1134" s="11"/>
      <c r="G1134" s="5"/>
      <c r="K1134" s="2"/>
      <c r="L1134" s="2"/>
      <c r="M1134" s="2"/>
      <c r="N1134" s="2"/>
      <c r="O1134" s="45"/>
      <c r="P1134" s="37"/>
      <c r="Q1134" s="37"/>
      <c r="R1134" s="37"/>
      <c r="S1134" s="37"/>
      <c r="T1134" s="37"/>
      <c r="U1134" s="37"/>
    </row>
    <row r="1135" spans="6:21" x14ac:dyDescent="0.3">
      <c r="F1135" s="11"/>
      <c r="G1135" s="5"/>
      <c r="K1135" s="2"/>
      <c r="L1135" s="2"/>
      <c r="M1135" s="2"/>
      <c r="N1135" s="2"/>
      <c r="O1135" s="45"/>
      <c r="P1135" s="37"/>
      <c r="Q1135" s="37"/>
      <c r="R1135" s="37"/>
      <c r="S1135" s="37"/>
      <c r="T1135" s="37"/>
      <c r="U1135" s="37"/>
    </row>
    <row r="1136" spans="6:21" x14ac:dyDescent="0.3">
      <c r="F1136" s="11"/>
      <c r="G1136" s="5"/>
      <c r="K1136" s="2"/>
      <c r="L1136" s="2"/>
      <c r="M1136" s="2"/>
      <c r="N1136" s="2"/>
      <c r="O1136" s="45"/>
      <c r="P1136" s="37"/>
      <c r="Q1136" s="37"/>
      <c r="R1136" s="37"/>
      <c r="S1136" s="37"/>
      <c r="T1136" s="37"/>
      <c r="U1136" s="37"/>
    </row>
    <row r="1137" spans="6:21" x14ac:dyDescent="0.3">
      <c r="F1137" s="11"/>
      <c r="G1137" s="5"/>
      <c r="K1137" s="2"/>
      <c r="L1137" s="2"/>
      <c r="M1137" s="2"/>
      <c r="N1137" s="2"/>
      <c r="O1137" s="45"/>
      <c r="P1137" s="37"/>
      <c r="Q1137" s="37"/>
      <c r="R1137" s="37"/>
      <c r="S1137" s="37"/>
      <c r="T1137" s="37"/>
      <c r="U1137" s="37"/>
    </row>
    <row r="1138" spans="6:21" x14ac:dyDescent="0.3">
      <c r="F1138" s="11"/>
      <c r="G1138" s="5"/>
      <c r="K1138" s="2"/>
      <c r="L1138" s="2"/>
      <c r="M1138" s="2"/>
      <c r="N1138" s="2"/>
      <c r="O1138" s="45"/>
      <c r="P1138" s="37"/>
      <c r="Q1138" s="37"/>
      <c r="R1138" s="37"/>
      <c r="S1138" s="37"/>
      <c r="T1138" s="37"/>
      <c r="U1138" s="37"/>
    </row>
    <row r="1139" spans="6:21" x14ac:dyDescent="0.3">
      <c r="F1139" s="11"/>
      <c r="G1139" s="5"/>
      <c r="K1139" s="2"/>
      <c r="L1139" s="2"/>
      <c r="M1139" s="2"/>
      <c r="N1139" s="2"/>
      <c r="O1139" s="45"/>
      <c r="P1139" s="37"/>
      <c r="Q1139" s="37"/>
      <c r="R1139" s="37"/>
      <c r="S1139" s="37"/>
      <c r="T1139" s="37"/>
      <c r="U1139" s="37"/>
    </row>
    <row r="1140" spans="6:21" x14ac:dyDescent="0.3">
      <c r="F1140" s="11"/>
      <c r="G1140" s="5"/>
      <c r="K1140" s="2"/>
      <c r="L1140" s="2"/>
      <c r="M1140" s="2"/>
      <c r="N1140" s="2"/>
      <c r="O1140" s="45"/>
      <c r="P1140" s="37"/>
      <c r="Q1140" s="37"/>
      <c r="R1140" s="37"/>
      <c r="S1140" s="37"/>
      <c r="T1140" s="37"/>
      <c r="U1140" s="37"/>
    </row>
    <row r="1141" spans="6:21" x14ac:dyDescent="0.3">
      <c r="F1141" s="11"/>
      <c r="G1141" s="5"/>
      <c r="K1141" s="2"/>
      <c r="L1141" s="2"/>
      <c r="M1141" s="2"/>
      <c r="N1141" s="2"/>
      <c r="O1141" s="45"/>
      <c r="P1141" s="37"/>
      <c r="Q1141" s="37"/>
      <c r="R1141" s="37"/>
      <c r="S1141" s="37"/>
      <c r="T1141" s="37"/>
      <c r="U1141" s="37"/>
    </row>
    <row r="1142" spans="6:21" x14ac:dyDescent="0.3">
      <c r="F1142" s="11"/>
      <c r="G1142" s="5"/>
      <c r="K1142" s="2"/>
      <c r="L1142" s="2"/>
      <c r="M1142" s="2"/>
      <c r="N1142" s="2"/>
      <c r="O1142" s="45"/>
      <c r="P1142" s="37"/>
      <c r="Q1142" s="37"/>
      <c r="R1142" s="37"/>
      <c r="S1142" s="37"/>
      <c r="T1142" s="37"/>
      <c r="U1142" s="37"/>
    </row>
    <row r="1143" spans="6:21" x14ac:dyDescent="0.3">
      <c r="F1143" s="11"/>
      <c r="G1143" s="5"/>
      <c r="K1143" s="2"/>
      <c r="L1143" s="2"/>
      <c r="M1143" s="2"/>
      <c r="N1143" s="2"/>
      <c r="O1143" s="45"/>
      <c r="P1143" s="37"/>
      <c r="Q1143" s="37"/>
      <c r="R1143" s="37"/>
      <c r="S1143" s="37"/>
      <c r="T1143" s="37"/>
      <c r="U1143" s="37"/>
    </row>
    <row r="1144" spans="6:21" x14ac:dyDescent="0.3">
      <c r="F1144" s="11"/>
      <c r="G1144" s="5"/>
      <c r="K1144" s="2"/>
      <c r="L1144" s="2"/>
      <c r="M1144" s="2"/>
      <c r="N1144" s="2"/>
      <c r="O1144" s="45"/>
      <c r="P1144" s="37"/>
      <c r="Q1144" s="37"/>
      <c r="R1144" s="37"/>
      <c r="S1144" s="37"/>
      <c r="T1144" s="37"/>
      <c r="U1144" s="37"/>
    </row>
    <row r="1145" spans="6:21" x14ac:dyDescent="0.3">
      <c r="F1145" s="11"/>
      <c r="G1145" s="5"/>
      <c r="K1145" s="2"/>
      <c r="L1145" s="2"/>
      <c r="M1145" s="2"/>
      <c r="N1145" s="2"/>
      <c r="O1145" s="45"/>
      <c r="P1145" s="37"/>
      <c r="Q1145" s="37"/>
      <c r="R1145" s="37"/>
      <c r="S1145" s="37"/>
      <c r="T1145" s="37"/>
      <c r="U1145" s="37"/>
    </row>
    <row r="1146" spans="6:21" x14ac:dyDescent="0.3">
      <c r="F1146" s="11"/>
      <c r="G1146" s="5"/>
      <c r="K1146" s="2"/>
      <c r="L1146" s="2"/>
      <c r="M1146" s="2"/>
      <c r="N1146" s="2"/>
      <c r="O1146" s="45"/>
      <c r="P1146" s="37"/>
      <c r="Q1146" s="37"/>
      <c r="R1146" s="37"/>
      <c r="S1146" s="37"/>
      <c r="T1146" s="37"/>
      <c r="U1146" s="37"/>
    </row>
    <row r="1147" spans="6:21" x14ac:dyDescent="0.3">
      <c r="F1147" s="11"/>
      <c r="G1147" s="5"/>
      <c r="K1147" s="2"/>
      <c r="L1147" s="2"/>
      <c r="M1147" s="2"/>
      <c r="N1147" s="2"/>
      <c r="O1147" s="45"/>
      <c r="P1147" s="37"/>
      <c r="Q1147" s="37"/>
      <c r="R1147" s="37"/>
      <c r="S1147" s="37"/>
      <c r="T1147" s="37"/>
      <c r="U1147" s="37"/>
    </row>
    <row r="1148" spans="6:21" x14ac:dyDescent="0.3">
      <c r="F1148" s="11"/>
      <c r="G1148" s="5"/>
      <c r="K1148" s="2"/>
      <c r="L1148" s="2"/>
      <c r="M1148" s="2"/>
      <c r="N1148" s="2"/>
      <c r="O1148" s="45"/>
      <c r="P1148" s="37"/>
      <c r="Q1148" s="37"/>
      <c r="R1148" s="37"/>
      <c r="S1148" s="37"/>
      <c r="T1148" s="37"/>
      <c r="U1148" s="37"/>
    </row>
    <row r="1149" spans="6:21" x14ac:dyDescent="0.3">
      <c r="F1149" s="11"/>
      <c r="G1149" s="5"/>
      <c r="K1149" s="2"/>
      <c r="L1149" s="2"/>
      <c r="M1149" s="2"/>
      <c r="N1149" s="2"/>
      <c r="O1149" s="45"/>
      <c r="P1149" s="37"/>
      <c r="Q1149" s="37"/>
      <c r="R1149" s="37"/>
      <c r="S1149" s="37"/>
      <c r="T1149" s="37"/>
      <c r="U1149" s="37"/>
    </row>
    <row r="1150" spans="6:21" x14ac:dyDescent="0.3">
      <c r="F1150" s="11"/>
      <c r="G1150" s="5"/>
      <c r="K1150" s="2"/>
      <c r="L1150" s="2"/>
      <c r="M1150" s="2"/>
      <c r="N1150" s="2"/>
      <c r="O1150" s="45"/>
      <c r="P1150" s="37"/>
      <c r="Q1150" s="37"/>
      <c r="R1150" s="37"/>
      <c r="S1150" s="37"/>
      <c r="T1150" s="37"/>
      <c r="U1150" s="37"/>
    </row>
    <row r="1151" spans="6:21" x14ac:dyDescent="0.3">
      <c r="F1151" s="11"/>
      <c r="G1151" s="5"/>
      <c r="K1151" s="2"/>
      <c r="L1151" s="2"/>
      <c r="M1151" s="2"/>
      <c r="N1151" s="2"/>
      <c r="O1151" s="45"/>
      <c r="P1151" s="37"/>
      <c r="Q1151" s="37"/>
      <c r="R1151" s="37"/>
      <c r="S1151" s="37"/>
      <c r="T1151" s="37"/>
      <c r="U1151" s="37"/>
    </row>
    <row r="1152" spans="6:21" x14ac:dyDescent="0.3">
      <c r="F1152" s="11"/>
      <c r="G1152" s="5"/>
      <c r="K1152" s="2"/>
      <c r="L1152" s="2"/>
      <c r="M1152" s="2"/>
      <c r="N1152" s="2"/>
      <c r="O1152" s="45"/>
      <c r="P1152" s="37"/>
      <c r="Q1152" s="37"/>
      <c r="R1152" s="37"/>
      <c r="S1152" s="37"/>
      <c r="T1152" s="37"/>
      <c r="U1152" s="37"/>
    </row>
    <row r="1153" spans="6:21" x14ac:dyDescent="0.3">
      <c r="F1153" s="11"/>
      <c r="G1153" s="5"/>
      <c r="K1153" s="2"/>
      <c r="L1153" s="2"/>
      <c r="M1153" s="2"/>
      <c r="N1153" s="2"/>
      <c r="O1153" s="45"/>
      <c r="P1153" s="37"/>
      <c r="Q1153" s="37"/>
      <c r="R1153" s="37"/>
      <c r="S1153" s="37"/>
      <c r="T1153" s="37"/>
      <c r="U1153" s="37"/>
    </row>
    <row r="1154" spans="6:21" x14ac:dyDescent="0.3">
      <c r="F1154" s="11"/>
      <c r="G1154" s="5"/>
      <c r="K1154" s="2"/>
      <c r="L1154" s="2"/>
      <c r="M1154" s="2"/>
      <c r="N1154" s="2"/>
      <c r="O1154" s="45"/>
      <c r="P1154" s="37"/>
      <c r="Q1154" s="37"/>
      <c r="R1154" s="37"/>
      <c r="S1154" s="37"/>
      <c r="T1154" s="37"/>
      <c r="U1154" s="37"/>
    </row>
    <row r="1155" spans="6:21" x14ac:dyDescent="0.3">
      <c r="F1155" s="11"/>
      <c r="G1155" s="5"/>
      <c r="K1155" s="2"/>
      <c r="L1155" s="2"/>
      <c r="M1155" s="2"/>
      <c r="N1155" s="2"/>
      <c r="O1155" s="45"/>
      <c r="P1155" s="37"/>
      <c r="Q1155" s="37"/>
      <c r="R1155" s="37"/>
      <c r="S1155" s="37"/>
      <c r="T1155" s="37"/>
      <c r="U1155" s="37"/>
    </row>
    <row r="1156" spans="6:21" x14ac:dyDescent="0.3">
      <c r="F1156" s="11"/>
      <c r="G1156" s="5"/>
      <c r="K1156" s="2"/>
      <c r="L1156" s="2"/>
      <c r="M1156" s="2"/>
      <c r="N1156" s="2"/>
      <c r="O1156" s="45"/>
      <c r="P1156" s="37"/>
      <c r="Q1156" s="37"/>
      <c r="R1156" s="37"/>
      <c r="S1156" s="37"/>
      <c r="T1156" s="37"/>
      <c r="U1156" s="37"/>
    </row>
    <row r="1157" spans="6:21" x14ac:dyDescent="0.3">
      <c r="F1157" s="11"/>
      <c r="G1157" s="5"/>
      <c r="K1157" s="2"/>
      <c r="L1157" s="2"/>
      <c r="M1157" s="2"/>
      <c r="N1157" s="2"/>
      <c r="O1157" s="45"/>
      <c r="P1157" s="37"/>
      <c r="Q1157" s="37"/>
      <c r="R1157" s="37"/>
      <c r="S1157" s="37"/>
      <c r="T1157" s="37"/>
      <c r="U1157" s="37"/>
    </row>
    <row r="1158" spans="6:21" x14ac:dyDescent="0.3">
      <c r="F1158" s="11"/>
      <c r="G1158" s="5"/>
      <c r="K1158" s="2"/>
      <c r="L1158" s="2"/>
      <c r="M1158" s="2"/>
      <c r="N1158" s="2"/>
      <c r="O1158" s="45"/>
      <c r="P1158" s="37"/>
      <c r="Q1158" s="37"/>
      <c r="R1158" s="37"/>
      <c r="S1158" s="37"/>
      <c r="T1158" s="37"/>
      <c r="U1158" s="37"/>
    </row>
    <row r="1159" spans="6:21" x14ac:dyDescent="0.3">
      <c r="F1159" s="11"/>
      <c r="G1159" s="5"/>
      <c r="K1159" s="2"/>
      <c r="L1159" s="2"/>
      <c r="M1159" s="2"/>
      <c r="N1159" s="2"/>
      <c r="O1159" s="45"/>
      <c r="P1159" s="37"/>
      <c r="Q1159" s="37"/>
      <c r="R1159" s="37"/>
      <c r="S1159" s="37"/>
      <c r="T1159" s="37"/>
      <c r="U1159" s="37"/>
    </row>
    <row r="1160" spans="6:21" x14ac:dyDescent="0.3">
      <c r="F1160" s="11"/>
      <c r="G1160" s="5"/>
      <c r="K1160" s="2"/>
      <c r="L1160" s="2"/>
      <c r="M1160" s="2"/>
      <c r="N1160" s="2"/>
      <c r="O1160" s="45"/>
      <c r="P1160" s="37"/>
      <c r="Q1160" s="37"/>
      <c r="R1160" s="37"/>
      <c r="S1160" s="37"/>
      <c r="T1160" s="37"/>
      <c r="U1160" s="37"/>
    </row>
    <row r="1161" spans="6:21" x14ac:dyDescent="0.3">
      <c r="F1161" s="11"/>
      <c r="G1161" s="5"/>
      <c r="K1161" s="2"/>
      <c r="L1161" s="2"/>
      <c r="M1161" s="2"/>
      <c r="N1161" s="2"/>
      <c r="O1161" s="45"/>
      <c r="P1161" s="37"/>
      <c r="Q1161" s="37"/>
      <c r="R1161" s="37"/>
      <c r="S1161" s="37"/>
      <c r="T1161" s="37"/>
      <c r="U1161" s="37"/>
    </row>
    <row r="1162" spans="6:21" x14ac:dyDescent="0.3">
      <c r="F1162" s="11"/>
      <c r="G1162" s="5"/>
      <c r="K1162" s="2"/>
      <c r="L1162" s="2"/>
      <c r="M1162" s="2"/>
      <c r="N1162" s="2"/>
      <c r="O1162" s="45"/>
      <c r="P1162" s="37"/>
      <c r="Q1162" s="37"/>
      <c r="R1162" s="37"/>
      <c r="S1162" s="37"/>
      <c r="T1162" s="37"/>
      <c r="U1162" s="37"/>
    </row>
    <row r="1163" spans="6:21" x14ac:dyDescent="0.3">
      <c r="F1163" s="11"/>
      <c r="G1163" s="5"/>
      <c r="K1163" s="2"/>
      <c r="L1163" s="2"/>
      <c r="M1163" s="2"/>
      <c r="N1163" s="2"/>
      <c r="O1163" s="45"/>
      <c r="P1163" s="37"/>
      <c r="Q1163" s="37"/>
      <c r="R1163" s="37"/>
      <c r="S1163" s="37"/>
      <c r="T1163" s="37"/>
      <c r="U1163" s="37"/>
    </row>
    <row r="1164" spans="6:21" x14ac:dyDescent="0.3">
      <c r="F1164" s="11"/>
      <c r="G1164" s="5"/>
      <c r="K1164" s="2"/>
      <c r="L1164" s="2"/>
      <c r="M1164" s="2"/>
      <c r="N1164" s="2"/>
      <c r="O1164" s="45"/>
      <c r="P1164" s="37"/>
      <c r="Q1164" s="37"/>
      <c r="R1164" s="37"/>
      <c r="S1164" s="37"/>
      <c r="T1164" s="37"/>
      <c r="U1164" s="37"/>
    </row>
    <row r="1165" spans="6:21" x14ac:dyDescent="0.3">
      <c r="F1165" s="11"/>
      <c r="G1165" s="5"/>
      <c r="K1165" s="2"/>
      <c r="L1165" s="2"/>
      <c r="M1165" s="2"/>
      <c r="N1165" s="2"/>
      <c r="O1165" s="45"/>
      <c r="P1165" s="37"/>
      <c r="Q1165" s="37"/>
      <c r="R1165" s="37"/>
      <c r="S1165" s="37"/>
      <c r="T1165" s="37"/>
      <c r="U1165" s="37"/>
    </row>
    <row r="1166" spans="6:21" x14ac:dyDescent="0.3">
      <c r="F1166" s="11"/>
      <c r="G1166" s="5"/>
      <c r="K1166" s="2"/>
      <c r="L1166" s="2"/>
      <c r="M1166" s="2"/>
      <c r="N1166" s="2"/>
      <c r="O1166" s="45"/>
      <c r="P1166" s="37"/>
      <c r="Q1166" s="37"/>
      <c r="R1166" s="37"/>
      <c r="S1166" s="37"/>
      <c r="T1166" s="37"/>
      <c r="U1166" s="37"/>
    </row>
    <row r="1167" spans="6:21" x14ac:dyDescent="0.3">
      <c r="F1167" s="11"/>
      <c r="G1167" s="5"/>
      <c r="K1167" s="2"/>
      <c r="L1167" s="2"/>
      <c r="M1167" s="2"/>
      <c r="N1167" s="2"/>
      <c r="O1167" s="45"/>
      <c r="P1167" s="37"/>
      <c r="Q1167" s="37"/>
      <c r="R1167" s="37"/>
      <c r="S1167" s="37"/>
      <c r="T1167" s="37"/>
      <c r="U1167" s="37"/>
    </row>
    <row r="1168" spans="6:21" x14ac:dyDescent="0.3">
      <c r="F1168" s="11"/>
      <c r="G1168" s="5"/>
      <c r="K1168" s="2"/>
      <c r="L1168" s="2"/>
      <c r="M1168" s="2"/>
      <c r="N1168" s="2"/>
      <c r="O1168" s="45"/>
      <c r="P1168" s="37"/>
      <c r="Q1168" s="37"/>
      <c r="R1168" s="37"/>
      <c r="S1168" s="37"/>
      <c r="T1168" s="37"/>
      <c r="U1168" s="37"/>
    </row>
    <row r="1169" spans="6:21" x14ac:dyDescent="0.3">
      <c r="F1169" s="11"/>
      <c r="G1169" s="5"/>
      <c r="K1169" s="2"/>
      <c r="L1169" s="2"/>
      <c r="M1169" s="2"/>
      <c r="N1169" s="2"/>
      <c r="O1169" s="45"/>
      <c r="P1169" s="37"/>
      <c r="Q1169" s="37"/>
      <c r="R1169" s="37"/>
      <c r="S1169" s="37"/>
      <c r="T1169" s="37"/>
      <c r="U1169" s="37"/>
    </row>
    <row r="1170" spans="6:21" x14ac:dyDescent="0.3">
      <c r="F1170" s="11"/>
      <c r="G1170" s="5"/>
      <c r="K1170" s="2"/>
      <c r="L1170" s="2"/>
      <c r="M1170" s="2"/>
      <c r="N1170" s="2"/>
      <c r="O1170" s="45"/>
      <c r="P1170" s="37"/>
      <c r="Q1170" s="37"/>
      <c r="R1170" s="37"/>
      <c r="S1170" s="37"/>
      <c r="T1170" s="37"/>
      <c r="U1170" s="37"/>
    </row>
    <row r="1171" spans="6:21" x14ac:dyDescent="0.3">
      <c r="F1171" s="11"/>
      <c r="G1171" s="5"/>
      <c r="K1171" s="2"/>
      <c r="L1171" s="2"/>
      <c r="M1171" s="2"/>
      <c r="N1171" s="2"/>
      <c r="O1171" s="45"/>
      <c r="P1171" s="37"/>
      <c r="Q1171" s="37"/>
      <c r="R1171" s="37"/>
      <c r="S1171" s="37"/>
      <c r="T1171" s="37"/>
      <c r="U1171" s="37"/>
    </row>
    <row r="1172" spans="6:21" x14ac:dyDescent="0.3">
      <c r="F1172" s="11"/>
      <c r="G1172" s="5"/>
      <c r="K1172" s="2"/>
      <c r="L1172" s="2"/>
      <c r="M1172" s="2"/>
      <c r="N1172" s="2"/>
      <c r="O1172" s="45"/>
      <c r="P1172" s="37"/>
      <c r="Q1172" s="37"/>
      <c r="R1172" s="37"/>
      <c r="S1172" s="37"/>
      <c r="T1172" s="37"/>
      <c r="U1172" s="37"/>
    </row>
    <row r="1173" spans="6:21" x14ac:dyDescent="0.3">
      <c r="F1173" s="11"/>
      <c r="G1173" s="5"/>
      <c r="K1173" s="2"/>
      <c r="L1173" s="2"/>
      <c r="M1173" s="2"/>
      <c r="N1173" s="2"/>
      <c r="O1173" s="45"/>
      <c r="P1173" s="37"/>
      <c r="Q1173" s="37"/>
      <c r="R1173" s="37"/>
      <c r="S1173" s="37"/>
      <c r="T1173" s="37"/>
      <c r="U1173" s="37"/>
    </row>
    <row r="1174" spans="6:21" x14ac:dyDescent="0.3">
      <c r="F1174" s="11"/>
      <c r="G1174" s="5"/>
      <c r="K1174" s="2"/>
      <c r="L1174" s="2"/>
      <c r="M1174" s="2"/>
      <c r="N1174" s="2"/>
      <c r="O1174" s="45"/>
      <c r="P1174" s="37"/>
      <c r="Q1174" s="37"/>
      <c r="R1174" s="37"/>
      <c r="S1174" s="37"/>
      <c r="T1174" s="37"/>
      <c r="U1174" s="37"/>
    </row>
    <row r="1175" spans="6:21" x14ac:dyDescent="0.3">
      <c r="F1175" s="11"/>
      <c r="G1175" s="5"/>
      <c r="K1175" s="2"/>
      <c r="L1175" s="2"/>
      <c r="M1175" s="2"/>
      <c r="N1175" s="2"/>
      <c r="O1175" s="45"/>
      <c r="P1175" s="37"/>
      <c r="Q1175" s="37"/>
      <c r="R1175" s="37"/>
      <c r="S1175" s="37"/>
      <c r="T1175" s="37"/>
      <c r="U1175" s="37"/>
    </row>
    <row r="1176" spans="6:21" x14ac:dyDescent="0.3">
      <c r="F1176" s="11"/>
      <c r="G1176" s="5"/>
      <c r="K1176" s="2"/>
      <c r="L1176" s="2"/>
      <c r="M1176" s="2"/>
      <c r="N1176" s="2"/>
      <c r="O1176" s="45"/>
      <c r="P1176" s="37"/>
      <c r="Q1176" s="37"/>
      <c r="R1176" s="37"/>
      <c r="S1176" s="37"/>
      <c r="T1176" s="37"/>
      <c r="U1176" s="37"/>
    </row>
    <row r="1177" spans="6:21" x14ac:dyDescent="0.3">
      <c r="F1177" s="11"/>
      <c r="G1177" s="5"/>
      <c r="K1177" s="2"/>
      <c r="L1177" s="2"/>
      <c r="M1177" s="2"/>
      <c r="N1177" s="2"/>
      <c r="O1177" s="45"/>
      <c r="P1177" s="37"/>
      <c r="Q1177" s="37"/>
      <c r="R1177" s="37"/>
      <c r="S1177" s="37"/>
      <c r="T1177" s="37"/>
      <c r="U1177" s="37"/>
    </row>
    <row r="1178" spans="6:21" x14ac:dyDescent="0.3">
      <c r="F1178" s="11"/>
      <c r="G1178" s="5"/>
      <c r="K1178" s="2"/>
      <c r="L1178" s="2"/>
      <c r="M1178" s="2"/>
      <c r="N1178" s="2"/>
      <c r="O1178" s="45"/>
      <c r="P1178" s="37"/>
      <c r="Q1178" s="37"/>
      <c r="R1178" s="37"/>
      <c r="S1178" s="37"/>
      <c r="T1178" s="37"/>
      <c r="U1178" s="37"/>
    </row>
    <row r="1179" spans="6:21" x14ac:dyDescent="0.3">
      <c r="F1179" s="11"/>
      <c r="G1179" s="5"/>
      <c r="K1179" s="2"/>
      <c r="L1179" s="2"/>
      <c r="M1179" s="2"/>
      <c r="N1179" s="2"/>
      <c r="O1179" s="45"/>
      <c r="P1179" s="37"/>
      <c r="Q1179" s="37"/>
      <c r="R1179" s="37"/>
      <c r="S1179" s="37"/>
      <c r="T1179" s="37"/>
      <c r="U1179" s="37"/>
    </row>
    <row r="1180" spans="6:21" x14ac:dyDescent="0.3">
      <c r="F1180" s="11"/>
      <c r="G1180" s="5"/>
      <c r="K1180" s="2"/>
      <c r="L1180" s="2"/>
      <c r="M1180" s="2"/>
      <c r="N1180" s="2"/>
      <c r="O1180" s="45"/>
      <c r="P1180" s="37"/>
      <c r="Q1180" s="37"/>
      <c r="R1180" s="37"/>
      <c r="S1180" s="37"/>
      <c r="T1180" s="37"/>
      <c r="U1180" s="37"/>
    </row>
    <row r="1181" spans="6:21" x14ac:dyDescent="0.3">
      <c r="F1181" s="11"/>
      <c r="G1181" s="5"/>
      <c r="K1181" s="2"/>
      <c r="L1181" s="2"/>
      <c r="M1181" s="2"/>
      <c r="N1181" s="2"/>
      <c r="O1181" s="45"/>
      <c r="P1181" s="37"/>
      <c r="Q1181" s="37"/>
      <c r="R1181" s="37"/>
      <c r="S1181" s="37"/>
      <c r="T1181" s="37"/>
      <c r="U1181" s="37"/>
    </row>
    <row r="1182" spans="6:21" x14ac:dyDescent="0.3">
      <c r="F1182" s="11"/>
      <c r="G1182" s="5"/>
      <c r="K1182" s="2"/>
      <c r="L1182" s="2"/>
      <c r="M1182" s="2"/>
      <c r="N1182" s="2"/>
      <c r="O1182" s="45"/>
      <c r="P1182" s="37"/>
      <c r="Q1182" s="37"/>
      <c r="R1182" s="37"/>
      <c r="S1182" s="37"/>
      <c r="T1182" s="37"/>
      <c r="U1182" s="37"/>
    </row>
    <row r="1183" spans="6:21" x14ac:dyDescent="0.3">
      <c r="F1183" s="11"/>
      <c r="G1183" s="5"/>
      <c r="K1183" s="2"/>
      <c r="L1183" s="2"/>
      <c r="M1183" s="2"/>
      <c r="N1183" s="2"/>
      <c r="O1183" s="45"/>
      <c r="P1183" s="37"/>
      <c r="Q1183" s="37"/>
      <c r="R1183" s="37"/>
      <c r="S1183" s="37"/>
      <c r="T1183" s="37"/>
      <c r="U1183" s="37"/>
    </row>
    <row r="1184" spans="6:21" x14ac:dyDescent="0.3">
      <c r="F1184" s="11"/>
      <c r="G1184" s="5"/>
      <c r="K1184" s="2"/>
      <c r="L1184" s="2"/>
      <c r="M1184" s="2"/>
      <c r="N1184" s="2"/>
      <c r="O1184" s="45"/>
      <c r="P1184" s="37"/>
      <c r="Q1184" s="37"/>
      <c r="R1184" s="37"/>
      <c r="S1184" s="37"/>
      <c r="T1184" s="37"/>
      <c r="U1184" s="37"/>
    </row>
    <row r="1185" spans="6:21" x14ac:dyDescent="0.3">
      <c r="F1185" s="11"/>
      <c r="G1185" s="5"/>
      <c r="K1185" s="2"/>
      <c r="L1185" s="2"/>
      <c r="M1185" s="2"/>
      <c r="N1185" s="2"/>
      <c r="O1185" s="45"/>
      <c r="P1185" s="37"/>
      <c r="Q1185" s="37"/>
      <c r="R1185" s="37"/>
      <c r="S1185" s="37"/>
      <c r="T1185" s="37"/>
      <c r="U1185" s="37"/>
    </row>
    <row r="1186" spans="6:21" x14ac:dyDescent="0.3">
      <c r="F1186" s="11"/>
      <c r="G1186" s="5"/>
      <c r="K1186" s="2"/>
      <c r="L1186" s="2"/>
      <c r="M1186" s="2"/>
      <c r="N1186" s="2"/>
      <c r="O1186" s="45"/>
      <c r="P1186" s="37"/>
      <c r="Q1186" s="37"/>
      <c r="R1186" s="37"/>
      <c r="S1186" s="37"/>
      <c r="T1186" s="37"/>
      <c r="U1186" s="37"/>
    </row>
    <row r="1187" spans="6:21" x14ac:dyDescent="0.3">
      <c r="F1187" s="11"/>
      <c r="G1187" s="5"/>
      <c r="K1187" s="2"/>
      <c r="L1187" s="2"/>
      <c r="M1187" s="2"/>
      <c r="N1187" s="2"/>
      <c r="O1187" s="45"/>
      <c r="P1187" s="37"/>
      <c r="Q1187" s="37"/>
      <c r="R1187" s="37"/>
      <c r="S1187" s="37"/>
      <c r="T1187" s="37"/>
      <c r="U1187" s="37"/>
    </row>
    <row r="1188" spans="6:21" x14ac:dyDescent="0.3">
      <c r="F1188" s="11"/>
      <c r="G1188" s="5"/>
      <c r="K1188" s="2"/>
      <c r="L1188" s="2"/>
      <c r="M1188" s="2"/>
      <c r="N1188" s="2"/>
      <c r="O1188" s="45"/>
      <c r="P1188" s="37"/>
      <c r="Q1188" s="37"/>
      <c r="R1188" s="37"/>
      <c r="S1188" s="37"/>
      <c r="T1188" s="37"/>
      <c r="U1188" s="37"/>
    </row>
    <row r="1189" spans="6:21" x14ac:dyDescent="0.3">
      <c r="F1189" s="11"/>
      <c r="G1189" s="5"/>
      <c r="K1189" s="2"/>
      <c r="L1189" s="2"/>
      <c r="M1189" s="2"/>
      <c r="N1189" s="2"/>
      <c r="O1189" s="45"/>
      <c r="P1189" s="37"/>
      <c r="Q1189" s="37"/>
      <c r="R1189" s="37"/>
      <c r="S1189" s="37"/>
      <c r="T1189" s="37"/>
      <c r="U1189" s="37"/>
    </row>
    <row r="1190" spans="6:21" x14ac:dyDescent="0.3">
      <c r="F1190" s="11"/>
      <c r="G1190" s="5"/>
      <c r="K1190" s="2"/>
      <c r="L1190" s="2"/>
      <c r="M1190" s="2"/>
      <c r="N1190" s="2"/>
      <c r="O1190" s="45"/>
      <c r="P1190" s="37"/>
      <c r="Q1190" s="37"/>
      <c r="R1190" s="37"/>
      <c r="S1190" s="37"/>
      <c r="T1190" s="37"/>
      <c r="U1190" s="37"/>
    </row>
    <row r="1191" spans="6:21" x14ac:dyDescent="0.3">
      <c r="F1191" s="11"/>
      <c r="G1191" s="5"/>
      <c r="K1191" s="2"/>
      <c r="L1191" s="2"/>
      <c r="M1191" s="2"/>
      <c r="N1191" s="2"/>
      <c r="O1191" s="45"/>
      <c r="P1191" s="37"/>
      <c r="Q1191" s="37"/>
      <c r="R1191" s="37"/>
      <c r="S1191" s="37"/>
      <c r="T1191" s="37"/>
      <c r="U1191" s="37"/>
    </row>
    <row r="1192" spans="6:21" x14ac:dyDescent="0.3">
      <c r="F1192" s="11"/>
      <c r="G1192" s="5"/>
      <c r="K1192" s="2"/>
      <c r="L1192" s="2"/>
      <c r="M1192" s="2"/>
      <c r="N1192" s="2"/>
      <c r="O1192" s="45"/>
      <c r="P1192" s="37"/>
      <c r="Q1192" s="37"/>
      <c r="R1192" s="37"/>
      <c r="S1192" s="37"/>
      <c r="T1192" s="37"/>
      <c r="U1192" s="37"/>
    </row>
    <row r="1193" spans="6:21" x14ac:dyDescent="0.3">
      <c r="F1193" s="11"/>
      <c r="G1193" s="5"/>
      <c r="K1193" s="2"/>
      <c r="L1193" s="2"/>
      <c r="M1193" s="2"/>
      <c r="N1193" s="2"/>
      <c r="O1193" s="45"/>
      <c r="P1193" s="37"/>
      <c r="Q1193" s="37"/>
      <c r="R1193" s="37"/>
      <c r="S1193" s="37"/>
      <c r="T1193" s="37"/>
      <c r="U1193" s="37"/>
    </row>
    <row r="1194" spans="6:21" x14ac:dyDescent="0.3">
      <c r="F1194" s="11"/>
      <c r="G1194" s="5"/>
      <c r="K1194" s="2"/>
      <c r="L1194" s="2"/>
      <c r="M1194" s="2"/>
      <c r="N1194" s="2"/>
      <c r="O1194" s="45"/>
      <c r="P1194" s="37"/>
      <c r="Q1194" s="37"/>
      <c r="R1194" s="37"/>
      <c r="S1194" s="37"/>
      <c r="T1194" s="37"/>
      <c r="U1194" s="37"/>
    </row>
    <row r="1195" spans="6:21" x14ac:dyDescent="0.3">
      <c r="F1195" s="11"/>
      <c r="G1195" s="5"/>
      <c r="K1195" s="2"/>
      <c r="L1195" s="2"/>
      <c r="M1195" s="2"/>
      <c r="N1195" s="2"/>
      <c r="O1195" s="45"/>
      <c r="P1195" s="37"/>
      <c r="Q1195" s="37"/>
      <c r="R1195" s="37"/>
      <c r="S1195" s="37"/>
      <c r="T1195" s="37"/>
      <c r="U1195" s="37"/>
    </row>
    <row r="1196" spans="6:21" x14ac:dyDescent="0.3">
      <c r="F1196" s="11"/>
      <c r="G1196" s="5"/>
      <c r="K1196" s="2"/>
      <c r="L1196" s="2"/>
      <c r="M1196" s="2"/>
      <c r="N1196" s="2"/>
      <c r="O1196" s="45"/>
      <c r="P1196" s="37"/>
      <c r="Q1196" s="37"/>
      <c r="R1196" s="37"/>
      <c r="S1196" s="37"/>
      <c r="T1196" s="37"/>
      <c r="U1196" s="37"/>
    </row>
    <row r="1197" spans="6:21" x14ac:dyDescent="0.3">
      <c r="F1197" s="11"/>
      <c r="G1197" s="5"/>
      <c r="K1197" s="2"/>
      <c r="L1197" s="2"/>
      <c r="M1197" s="2"/>
      <c r="N1197" s="2"/>
      <c r="O1197" s="45"/>
      <c r="P1197" s="37"/>
      <c r="Q1197" s="37"/>
      <c r="R1197" s="37"/>
      <c r="S1197" s="37"/>
      <c r="T1197" s="37"/>
      <c r="U1197" s="37"/>
    </row>
    <row r="1198" spans="6:21" x14ac:dyDescent="0.3">
      <c r="F1198" s="11"/>
      <c r="G1198" s="5"/>
      <c r="K1198" s="2"/>
      <c r="L1198" s="2"/>
      <c r="M1198" s="2"/>
      <c r="N1198" s="2"/>
      <c r="O1198" s="45"/>
      <c r="P1198" s="37"/>
      <c r="Q1198" s="37"/>
      <c r="R1198" s="37"/>
      <c r="S1198" s="37"/>
      <c r="T1198" s="37"/>
      <c r="U1198" s="37"/>
    </row>
    <row r="1199" spans="6:21" x14ac:dyDescent="0.3">
      <c r="F1199" s="11"/>
      <c r="G1199" s="5"/>
      <c r="K1199" s="2"/>
      <c r="L1199" s="2"/>
      <c r="M1199" s="2"/>
      <c r="N1199" s="2"/>
      <c r="O1199" s="45"/>
      <c r="P1199" s="37"/>
      <c r="Q1199" s="37"/>
      <c r="R1199" s="37"/>
      <c r="S1199" s="37"/>
      <c r="T1199" s="37"/>
      <c r="U1199" s="37"/>
    </row>
    <row r="1200" spans="6:21" x14ac:dyDescent="0.3">
      <c r="F1200" s="11"/>
      <c r="G1200" s="5"/>
      <c r="K1200" s="2"/>
      <c r="L1200" s="2"/>
      <c r="M1200" s="2"/>
      <c r="N1200" s="2"/>
      <c r="O1200" s="45"/>
      <c r="P1200" s="37"/>
      <c r="Q1200" s="37"/>
      <c r="R1200" s="37"/>
      <c r="S1200" s="37"/>
      <c r="T1200" s="37"/>
      <c r="U1200" s="37"/>
    </row>
    <row r="1201" spans="6:21" x14ac:dyDescent="0.3">
      <c r="F1201" s="11"/>
      <c r="G1201" s="5"/>
      <c r="K1201" s="2"/>
      <c r="L1201" s="2"/>
      <c r="M1201" s="2"/>
      <c r="N1201" s="2"/>
      <c r="O1201" s="45"/>
      <c r="P1201" s="37"/>
      <c r="Q1201" s="37"/>
      <c r="R1201" s="37"/>
      <c r="S1201" s="37"/>
      <c r="T1201" s="37"/>
      <c r="U1201" s="37"/>
    </row>
    <row r="1202" spans="6:21" x14ac:dyDescent="0.3">
      <c r="F1202" s="11"/>
      <c r="G1202" s="5"/>
      <c r="K1202" s="2"/>
      <c r="L1202" s="2"/>
      <c r="M1202" s="2"/>
      <c r="N1202" s="2"/>
      <c r="O1202" s="45"/>
      <c r="P1202" s="37"/>
      <c r="Q1202" s="37"/>
      <c r="R1202" s="37"/>
      <c r="S1202" s="37"/>
      <c r="T1202" s="37"/>
      <c r="U1202" s="37"/>
    </row>
    <row r="1203" spans="6:21" x14ac:dyDescent="0.3">
      <c r="F1203" s="11"/>
      <c r="G1203" s="5"/>
      <c r="K1203" s="2"/>
      <c r="L1203" s="2"/>
      <c r="M1203" s="2"/>
      <c r="N1203" s="2"/>
      <c r="O1203" s="45"/>
      <c r="P1203" s="37"/>
      <c r="Q1203" s="37"/>
      <c r="R1203" s="37"/>
      <c r="S1203" s="37"/>
      <c r="T1203" s="37"/>
      <c r="U1203" s="37"/>
    </row>
    <row r="1204" spans="6:21" x14ac:dyDescent="0.3">
      <c r="F1204" s="11"/>
      <c r="G1204" s="5"/>
      <c r="K1204" s="2"/>
      <c r="L1204" s="2"/>
      <c r="M1204" s="2"/>
      <c r="N1204" s="2"/>
      <c r="O1204" s="45"/>
      <c r="P1204" s="37"/>
      <c r="Q1204" s="37"/>
      <c r="R1204" s="37"/>
      <c r="S1204" s="37"/>
      <c r="T1204" s="37"/>
      <c r="U1204" s="37"/>
    </row>
    <row r="1205" spans="6:21" x14ac:dyDescent="0.3">
      <c r="F1205" s="11"/>
      <c r="G1205" s="5"/>
      <c r="K1205" s="2"/>
      <c r="L1205" s="2"/>
      <c r="M1205" s="2"/>
      <c r="N1205" s="2"/>
      <c r="O1205" s="45"/>
      <c r="P1205" s="37"/>
      <c r="Q1205" s="37"/>
      <c r="R1205" s="37"/>
      <c r="S1205" s="37"/>
      <c r="T1205" s="37"/>
      <c r="U1205" s="37"/>
    </row>
    <row r="1206" spans="6:21" x14ac:dyDescent="0.3">
      <c r="F1206" s="11"/>
      <c r="G1206" s="5"/>
      <c r="K1206" s="2"/>
      <c r="L1206" s="2"/>
      <c r="M1206" s="2"/>
      <c r="N1206" s="2"/>
      <c r="O1206" s="45"/>
      <c r="P1206" s="37"/>
      <c r="Q1206" s="37"/>
      <c r="R1206" s="37"/>
      <c r="S1206" s="37"/>
      <c r="T1206" s="37"/>
      <c r="U1206" s="37"/>
    </row>
    <row r="1207" spans="6:21" x14ac:dyDescent="0.3">
      <c r="F1207" s="11"/>
      <c r="G1207" s="5"/>
      <c r="K1207" s="2"/>
      <c r="L1207" s="2"/>
      <c r="M1207" s="2"/>
      <c r="N1207" s="2"/>
      <c r="O1207" s="45"/>
      <c r="P1207" s="37"/>
      <c r="Q1207" s="37"/>
      <c r="R1207" s="37"/>
      <c r="S1207" s="37"/>
      <c r="T1207" s="37"/>
      <c r="U1207" s="37"/>
    </row>
    <row r="1208" spans="6:21" x14ac:dyDescent="0.3">
      <c r="F1208" s="11"/>
      <c r="G1208" s="5"/>
      <c r="K1208" s="2"/>
      <c r="L1208" s="2"/>
      <c r="M1208" s="2"/>
      <c r="N1208" s="2"/>
      <c r="O1208" s="45"/>
      <c r="P1208" s="37"/>
      <c r="Q1208" s="37"/>
      <c r="R1208" s="37"/>
      <c r="S1208" s="37"/>
      <c r="T1208" s="37"/>
      <c r="U1208" s="37"/>
    </row>
    <row r="1209" spans="6:21" x14ac:dyDescent="0.3">
      <c r="F1209" s="11"/>
      <c r="G1209" s="5"/>
      <c r="K1209" s="2"/>
      <c r="L1209" s="2"/>
      <c r="M1209" s="2"/>
      <c r="N1209" s="2"/>
      <c r="O1209" s="45"/>
      <c r="P1209" s="37"/>
      <c r="Q1209" s="37"/>
      <c r="R1209" s="37"/>
      <c r="S1209" s="37"/>
      <c r="T1209" s="37"/>
      <c r="U1209" s="37"/>
    </row>
    <row r="1210" spans="6:21" x14ac:dyDescent="0.3">
      <c r="F1210" s="11"/>
      <c r="G1210" s="5"/>
      <c r="K1210" s="2"/>
      <c r="L1210" s="2"/>
      <c r="M1210" s="2"/>
      <c r="N1210" s="2"/>
      <c r="O1210" s="45"/>
      <c r="P1210" s="37"/>
      <c r="Q1210" s="37"/>
      <c r="R1210" s="37"/>
      <c r="S1210" s="37"/>
      <c r="T1210" s="37"/>
      <c r="U1210" s="37"/>
    </row>
    <row r="1211" spans="6:21" x14ac:dyDescent="0.3">
      <c r="F1211" s="11"/>
      <c r="G1211" s="5"/>
      <c r="K1211" s="2"/>
      <c r="L1211" s="2"/>
      <c r="M1211" s="2"/>
      <c r="N1211" s="2"/>
      <c r="O1211" s="45"/>
      <c r="P1211" s="37"/>
      <c r="Q1211" s="37"/>
      <c r="R1211" s="37"/>
      <c r="S1211" s="37"/>
      <c r="T1211" s="37"/>
      <c r="U1211" s="37"/>
    </row>
    <row r="1212" spans="6:21" x14ac:dyDescent="0.3">
      <c r="F1212" s="11"/>
      <c r="G1212" s="5"/>
      <c r="K1212" s="2"/>
      <c r="L1212" s="2"/>
      <c r="M1212" s="2"/>
      <c r="N1212" s="2"/>
      <c r="O1212" s="45"/>
      <c r="P1212" s="37"/>
      <c r="Q1212" s="37"/>
      <c r="R1212" s="37"/>
      <c r="S1212" s="37"/>
      <c r="T1212" s="37"/>
      <c r="U1212" s="37"/>
    </row>
    <row r="1213" spans="6:21" x14ac:dyDescent="0.3">
      <c r="F1213" s="11"/>
      <c r="G1213" s="5"/>
      <c r="K1213" s="2"/>
      <c r="L1213" s="2"/>
      <c r="M1213" s="2"/>
      <c r="N1213" s="2"/>
      <c r="O1213" s="45"/>
      <c r="P1213" s="37"/>
      <c r="Q1213" s="37"/>
      <c r="R1213" s="37"/>
      <c r="S1213" s="37"/>
      <c r="T1213" s="37"/>
      <c r="U1213" s="37"/>
    </row>
    <row r="1214" spans="6:21" x14ac:dyDescent="0.3">
      <c r="F1214" s="11"/>
      <c r="G1214" s="5"/>
      <c r="K1214" s="2"/>
      <c r="L1214" s="2"/>
      <c r="M1214" s="2"/>
      <c r="N1214" s="2"/>
      <c r="O1214" s="45"/>
      <c r="P1214" s="37"/>
      <c r="Q1214" s="37"/>
      <c r="R1214" s="37"/>
      <c r="S1214" s="37"/>
      <c r="T1214" s="37"/>
      <c r="U1214" s="37"/>
    </row>
    <row r="1215" spans="6:21" x14ac:dyDescent="0.3">
      <c r="F1215" s="11"/>
      <c r="G1215" s="5"/>
      <c r="K1215" s="2"/>
      <c r="L1215" s="2"/>
      <c r="M1215" s="2"/>
      <c r="N1215" s="2"/>
      <c r="O1215" s="45"/>
      <c r="P1215" s="37"/>
      <c r="Q1215" s="37"/>
      <c r="R1215" s="37"/>
      <c r="S1215" s="37"/>
      <c r="T1215" s="37"/>
      <c r="U1215" s="37"/>
    </row>
    <row r="1216" spans="6:21" x14ac:dyDescent="0.3">
      <c r="F1216" s="11"/>
      <c r="G1216" s="5"/>
      <c r="K1216" s="2"/>
      <c r="L1216" s="2"/>
      <c r="M1216" s="2"/>
      <c r="N1216" s="2"/>
      <c r="O1216" s="45"/>
      <c r="P1216" s="37"/>
      <c r="Q1216" s="37"/>
      <c r="R1216" s="37"/>
      <c r="S1216" s="37"/>
      <c r="T1216" s="37"/>
      <c r="U1216" s="37"/>
    </row>
    <row r="1217" spans="6:21" x14ac:dyDescent="0.3">
      <c r="F1217" s="11"/>
      <c r="G1217" s="5"/>
      <c r="K1217" s="2"/>
      <c r="L1217" s="2"/>
      <c r="M1217" s="2"/>
      <c r="N1217" s="2"/>
      <c r="O1217" s="45"/>
      <c r="P1217" s="37"/>
      <c r="Q1217" s="37"/>
      <c r="R1217" s="37"/>
      <c r="S1217" s="37"/>
      <c r="T1217" s="37"/>
      <c r="U1217" s="37"/>
    </row>
    <row r="1218" spans="6:21" x14ac:dyDescent="0.3">
      <c r="F1218" s="11"/>
      <c r="G1218" s="5"/>
      <c r="K1218" s="2"/>
      <c r="L1218" s="2"/>
      <c r="M1218" s="2"/>
      <c r="N1218" s="2"/>
      <c r="O1218" s="45"/>
      <c r="P1218" s="37"/>
      <c r="Q1218" s="37"/>
      <c r="R1218" s="37"/>
      <c r="S1218" s="37"/>
      <c r="T1218" s="37"/>
      <c r="U1218" s="37"/>
    </row>
    <row r="1219" spans="6:21" x14ac:dyDescent="0.3">
      <c r="F1219" s="11"/>
      <c r="G1219" s="5"/>
      <c r="K1219" s="2"/>
      <c r="L1219" s="2"/>
      <c r="M1219" s="2"/>
      <c r="N1219" s="2"/>
      <c r="O1219" s="45"/>
      <c r="P1219" s="37"/>
      <c r="Q1219" s="37"/>
      <c r="R1219" s="37"/>
      <c r="S1219" s="37"/>
      <c r="T1219" s="37"/>
      <c r="U1219" s="37"/>
    </row>
    <row r="1220" spans="6:21" x14ac:dyDescent="0.3">
      <c r="F1220" s="11"/>
      <c r="G1220" s="5"/>
      <c r="K1220" s="2"/>
      <c r="L1220" s="2"/>
      <c r="M1220" s="2"/>
      <c r="N1220" s="2"/>
      <c r="O1220" s="45"/>
      <c r="P1220" s="37"/>
      <c r="Q1220" s="37"/>
      <c r="R1220" s="37"/>
      <c r="S1220" s="37"/>
      <c r="T1220" s="37"/>
      <c r="U1220" s="37"/>
    </row>
    <row r="1221" spans="6:21" x14ac:dyDescent="0.3">
      <c r="F1221" s="11"/>
      <c r="G1221" s="5"/>
      <c r="K1221" s="2"/>
      <c r="L1221" s="2"/>
      <c r="M1221" s="2"/>
      <c r="N1221" s="2"/>
      <c r="O1221" s="45"/>
      <c r="P1221" s="37"/>
      <c r="Q1221" s="37"/>
      <c r="R1221" s="37"/>
      <c r="S1221" s="37"/>
      <c r="T1221" s="37"/>
      <c r="U1221" s="37"/>
    </row>
    <row r="1222" spans="6:21" x14ac:dyDescent="0.3">
      <c r="F1222" s="11"/>
      <c r="G1222" s="5"/>
      <c r="K1222" s="2"/>
      <c r="L1222" s="2"/>
      <c r="M1222" s="2"/>
      <c r="N1222" s="2"/>
      <c r="O1222" s="45"/>
      <c r="P1222" s="37"/>
      <c r="Q1222" s="37"/>
      <c r="R1222" s="37"/>
      <c r="S1222" s="37"/>
      <c r="T1222" s="37"/>
      <c r="U1222" s="37"/>
    </row>
    <row r="1223" spans="6:21" x14ac:dyDescent="0.3">
      <c r="F1223" s="11"/>
      <c r="G1223" s="5"/>
      <c r="K1223" s="2"/>
      <c r="L1223" s="2"/>
      <c r="M1223" s="2"/>
      <c r="N1223" s="2"/>
      <c r="O1223" s="45"/>
      <c r="P1223" s="37"/>
      <c r="Q1223" s="37"/>
      <c r="R1223" s="37"/>
      <c r="S1223" s="37"/>
      <c r="T1223" s="37"/>
      <c r="U1223" s="37"/>
    </row>
    <row r="1224" spans="6:21" x14ac:dyDescent="0.3">
      <c r="F1224" s="11"/>
      <c r="G1224" s="5"/>
      <c r="K1224" s="2"/>
      <c r="L1224" s="2"/>
      <c r="M1224" s="2"/>
      <c r="N1224" s="2"/>
      <c r="O1224" s="45"/>
      <c r="P1224" s="37"/>
      <c r="Q1224" s="37"/>
      <c r="R1224" s="37"/>
      <c r="S1224" s="37"/>
      <c r="T1224" s="37"/>
      <c r="U1224" s="37"/>
    </row>
    <row r="1225" spans="6:21" x14ac:dyDescent="0.3">
      <c r="F1225" s="11"/>
      <c r="G1225" s="5"/>
      <c r="K1225" s="2"/>
      <c r="L1225" s="2"/>
      <c r="M1225" s="2"/>
      <c r="N1225" s="2"/>
      <c r="O1225" s="45"/>
      <c r="P1225" s="37"/>
      <c r="Q1225" s="37"/>
      <c r="R1225" s="37"/>
      <c r="S1225" s="37"/>
      <c r="T1225" s="37"/>
      <c r="U1225" s="37"/>
    </row>
    <row r="1226" spans="6:21" x14ac:dyDescent="0.3">
      <c r="F1226" s="11"/>
      <c r="G1226" s="5"/>
      <c r="K1226" s="2"/>
      <c r="L1226" s="2"/>
      <c r="M1226" s="2"/>
      <c r="N1226" s="2"/>
      <c r="O1226" s="45"/>
      <c r="P1226" s="37"/>
      <c r="Q1226" s="37"/>
      <c r="R1226" s="37"/>
      <c r="S1226" s="37"/>
      <c r="T1226" s="37"/>
      <c r="U1226" s="37"/>
    </row>
    <row r="1227" spans="6:21" x14ac:dyDescent="0.3">
      <c r="F1227" s="11"/>
      <c r="G1227" s="5"/>
      <c r="K1227" s="2"/>
      <c r="L1227" s="2"/>
      <c r="M1227" s="2"/>
      <c r="N1227" s="2"/>
      <c r="O1227" s="45"/>
      <c r="P1227" s="37"/>
      <c r="Q1227" s="37"/>
      <c r="R1227" s="37"/>
      <c r="S1227" s="37"/>
      <c r="T1227" s="37"/>
      <c r="U1227" s="37"/>
    </row>
    <row r="1228" spans="6:21" x14ac:dyDescent="0.3">
      <c r="F1228" s="11"/>
      <c r="G1228" s="5"/>
      <c r="K1228" s="2"/>
      <c r="L1228" s="2"/>
      <c r="M1228" s="2"/>
      <c r="N1228" s="2"/>
      <c r="O1228" s="45"/>
      <c r="P1228" s="37"/>
      <c r="Q1228" s="37"/>
      <c r="R1228" s="37"/>
      <c r="S1228" s="37"/>
      <c r="T1228" s="37"/>
      <c r="U1228" s="37"/>
    </row>
    <row r="1229" spans="6:21" x14ac:dyDescent="0.3">
      <c r="F1229" s="11"/>
      <c r="G1229" s="5"/>
      <c r="K1229" s="2"/>
      <c r="L1229" s="2"/>
      <c r="M1229" s="2"/>
      <c r="N1229" s="2"/>
      <c r="O1229" s="45"/>
      <c r="P1229" s="37"/>
      <c r="Q1229" s="37"/>
      <c r="R1229" s="37"/>
      <c r="S1229" s="37"/>
      <c r="T1229" s="37"/>
      <c r="U1229" s="37"/>
    </row>
    <row r="1230" spans="6:21" x14ac:dyDescent="0.3">
      <c r="F1230" s="11"/>
      <c r="G1230" s="5"/>
      <c r="K1230" s="2"/>
      <c r="L1230" s="2"/>
      <c r="M1230" s="2"/>
      <c r="N1230" s="2"/>
      <c r="O1230" s="45"/>
      <c r="P1230" s="37"/>
      <c r="Q1230" s="37"/>
      <c r="R1230" s="37"/>
      <c r="S1230" s="37"/>
      <c r="T1230" s="37"/>
      <c r="U1230" s="37"/>
    </row>
    <row r="1231" spans="6:21" x14ac:dyDescent="0.3">
      <c r="F1231" s="11"/>
      <c r="G1231" s="5"/>
      <c r="K1231" s="2"/>
      <c r="L1231" s="2"/>
      <c r="M1231" s="2"/>
      <c r="N1231" s="2"/>
      <c r="O1231" s="45"/>
      <c r="P1231" s="37"/>
      <c r="Q1231" s="37"/>
      <c r="R1231" s="37"/>
      <c r="S1231" s="37"/>
      <c r="T1231" s="37"/>
      <c r="U1231" s="37"/>
    </row>
    <row r="1232" spans="6:21" x14ac:dyDescent="0.3">
      <c r="F1232" s="11"/>
      <c r="G1232" s="5"/>
      <c r="K1232" s="2"/>
      <c r="L1232" s="2"/>
      <c r="M1232" s="2"/>
      <c r="N1232" s="2"/>
      <c r="O1232" s="45"/>
      <c r="P1232" s="37"/>
      <c r="Q1232" s="37"/>
      <c r="R1232" s="37"/>
      <c r="S1232" s="37"/>
      <c r="T1232" s="37"/>
      <c r="U1232" s="37"/>
    </row>
    <row r="1233" spans="6:21" x14ac:dyDescent="0.3">
      <c r="F1233" s="11"/>
      <c r="G1233" s="5"/>
      <c r="K1233" s="2"/>
      <c r="L1233" s="2"/>
      <c r="M1233" s="2"/>
      <c r="N1233" s="2"/>
      <c r="O1233" s="45"/>
      <c r="P1233" s="37"/>
      <c r="Q1233" s="37"/>
      <c r="R1233" s="37"/>
      <c r="S1233" s="37"/>
      <c r="T1233" s="37"/>
      <c r="U1233" s="37"/>
    </row>
    <row r="1234" spans="6:21" x14ac:dyDescent="0.3">
      <c r="F1234" s="11"/>
      <c r="G1234" s="5"/>
      <c r="K1234" s="2"/>
      <c r="L1234" s="2"/>
      <c r="M1234" s="2"/>
      <c r="N1234" s="2"/>
      <c r="O1234" s="45"/>
      <c r="P1234" s="37"/>
      <c r="Q1234" s="37"/>
      <c r="R1234" s="37"/>
      <c r="S1234" s="37"/>
      <c r="T1234" s="37"/>
      <c r="U1234" s="37"/>
    </row>
    <row r="1235" spans="6:21" x14ac:dyDescent="0.3">
      <c r="F1235" s="11"/>
      <c r="G1235" s="5"/>
      <c r="K1235" s="2"/>
      <c r="L1235" s="2"/>
      <c r="M1235" s="2"/>
      <c r="N1235" s="2"/>
      <c r="O1235" s="45"/>
      <c r="P1235" s="37"/>
      <c r="Q1235" s="37"/>
      <c r="R1235" s="37"/>
      <c r="S1235" s="37"/>
      <c r="T1235" s="37"/>
      <c r="U1235" s="37"/>
    </row>
    <row r="1236" spans="6:21" x14ac:dyDescent="0.3">
      <c r="F1236" s="11"/>
      <c r="G1236" s="5"/>
      <c r="K1236" s="2"/>
      <c r="L1236" s="2"/>
      <c r="M1236" s="2"/>
      <c r="N1236" s="2"/>
      <c r="O1236" s="45"/>
      <c r="P1236" s="37"/>
      <c r="Q1236" s="37"/>
      <c r="R1236" s="37"/>
      <c r="S1236" s="37"/>
      <c r="T1236" s="37"/>
      <c r="U1236" s="37"/>
    </row>
    <row r="1237" spans="6:21" x14ac:dyDescent="0.3">
      <c r="F1237" s="11"/>
      <c r="G1237" s="5"/>
      <c r="K1237" s="2"/>
      <c r="L1237" s="2"/>
      <c r="M1237" s="2"/>
      <c r="N1237" s="2"/>
      <c r="O1237" s="45"/>
      <c r="P1237" s="37"/>
      <c r="Q1237" s="37"/>
      <c r="R1237" s="37"/>
      <c r="S1237" s="37"/>
      <c r="T1237" s="37"/>
      <c r="U1237" s="37"/>
    </row>
    <row r="1238" spans="6:21" x14ac:dyDescent="0.3">
      <c r="F1238" s="11"/>
      <c r="G1238" s="5"/>
      <c r="K1238" s="2"/>
      <c r="L1238" s="2"/>
      <c r="M1238" s="2"/>
      <c r="N1238" s="2"/>
      <c r="O1238" s="45"/>
      <c r="P1238" s="37"/>
      <c r="Q1238" s="37"/>
      <c r="R1238" s="37"/>
      <c r="S1238" s="37"/>
      <c r="T1238" s="37"/>
      <c r="U1238" s="37"/>
    </row>
    <row r="1239" spans="6:21" x14ac:dyDescent="0.3">
      <c r="F1239" s="11"/>
      <c r="G1239" s="5"/>
      <c r="K1239" s="2"/>
      <c r="L1239" s="2"/>
      <c r="M1239" s="2"/>
      <c r="N1239" s="2"/>
      <c r="O1239" s="45"/>
      <c r="P1239" s="37"/>
      <c r="Q1239" s="37"/>
      <c r="R1239" s="37"/>
      <c r="S1239" s="37"/>
      <c r="T1239" s="37"/>
      <c r="U1239" s="37"/>
    </row>
    <row r="1240" spans="6:21" x14ac:dyDescent="0.3">
      <c r="F1240" s="11"/>
      <c r="G1240" s="5"/>
      <c r="K1240" s="2"/>
      <c r="L1240" s="2"/>
      <c r="M1240" s="2"/>
      <c r="N1240" s="2"/>
      <c r="O1240" s="45"/>
      <c r="P1240" s="37"/>
      <c r="Q1240" s="37"/>
      <c r="R1240" s="37"/>
      <c r="S1240" s="37"/>
      <c r="T1240" s="37"/>
      <c r="U1240" s="37"/>
    </row>
    <row r="1241" spans="6:21" x14ac:dyDescent="0.3">
      <c r="F1241" s="11"/>
      <c r="G1241" s="5"/>
      <c r="K1241" s="2"/>
      <c r="L1241" s="2"/>
      <c r="M1241" s="2"/>
      <c r="N1241" s="2"/>
      <c r="O1241" s="45"/>
      <c r="P1241" s="37"/>
      <c r="Q1241" s="37"/>
      <c r="R1241" s="37"/>
      <c r="S1241" s="37"/>
      <c r="T1241" s="37"/>
      <c r="U1241" s="37"/>
    </row>
    <row r="1242" spans="6:21" x14ac:dyDescent="0.3">
      <c r="F1242" s="11"/>
      <c r="G1242" s="5"/>
      <c r="K1242" s="2"/>
      <c r="L1242" s="2"/>
      <c r="M1242" s="2"/>
      <c r="N1242" s="2"/>
      <c r="O1242" s="45"/>
      <c r="P1242" s="37"/>
      <c r="Q1242" s="37"/>
      <c r="R1242" s="37"/>
      <c r="S1242" s="37"/>
      <c r="T1242" s="37"/>
      <c r="U1242" s="37"/>
    </row>
    <row r="1243" spans="6:21" x14ac:dyDescent="0.3">
      <c r="F1243" s="11"/>
      <c r="G1243" s="5"/>
      <c r="K1243" s="2"/>
      <c r="L1243" s="2"/>
      <c r="M1243" s="2"/>
      <c r="N1243" s="2"/>
      <c r="O1243" s="45"/>
      <c r="P1243" s="37"/>
      <c r="Q1243" s="37"/>
      <c r="R1243" s="37"/>
      <c r="S1243" s="37"/>
      <c r="T1243" s="37"/>
      <c r="U1243" s="37"/>
    </row>
    <row r="1244" spans="6:21" x14ac:dyDescent="0.3">
      <c r="F1244" s="11"/>
      <c r="G1244" s="5"/>
      <c r="K1244" s="2"/>
      <c r="L1244" s="2"/>
      <c r="M1244" s="2"/>
      <c r="N1244" s="2"/>
      <c r="O1244" s="45"/>
      <c r="P1244" s="37"/>
      <c r="Q1244" s="37"/>
      <c r="R1244" s="37"/>
      <c r="S1244" s="37"/>
      <c r="T1244" s="37"/>
      <c r="U1244" s="37"/>
    </row>
    <row r="1245" spans="6:21" x14ac:dyDescent="0.3">
      <c r="F1245" s="11"/>
      <c r="G1245" s="5"/>
      <c r="K1245" s="2"/>
      <c r="L1245" s="2"/>
      <c r="M1245" s="2"/>
      <c r="N1245" s="2"/>
      <c r="O1245" s="45"/>
      <c r="P1245" s="37"/>
      <c r="Q1245" s="37"/>
      <c r="R1245" s="37"/>
      <c r="S1245" s="37"/>
      <c r="T1245" s="37"/>
      <c r="U1245" s="37"/>
    </row>
    <row r="1246" spans="6:21" x14ac:dyDescent="0.3">
      <c r="F1246" s="11"/>
      <c r="G1246" s="5"/>
      <c r="K1246" s="2"/>
      <c r="L1246" s="2"/>
      <c r="M1246" s="2"/>
      <c r="N1246" s="2"/>
      <c r="O1246" s="45"/>
      <c r="P1246" s="37"/>
      <c r="Q1246" s="37"/>
      <c r="R1246" s="37"/>
      <c r="S1246" s="37"/>
      <c r="T1246" s="37"/>
      <c r="U1246" s="37"/>
    </row>
    <row r="1247" spans="6:21" x14ac:dyDescent="0.3">
      <c r="F1247" s="11"/>
      <c r="G1247" s="5"/>
      <c r="K1247" s="2"/>
      <c r="L1247" s="2"/>
      <c r="M1247" s="2"/>
      <c r="N1247" s="2"/>
      <c r="O1247" s="45"/>
      <c r="P1247" s="37"/>
      <c r="Q1247" s="37"/>
      <c r="R1247" s="37"/>
      <c r="S1247" s="37"/>
      <c r="T1247" s="37"/>
      <c r="U1247" s="37"/>
    </row>
    <row r="1248" spans="6:21" x14ac:dyDescent="0.3">
      <c r="F1248" s="11"/>
      <c r="G1248" s="5"/>
      <c r="K1248" s="2"/>
      <c r="L1248" s="2"/>
      <c r="M1248" s="2"/>
      <c r="N1248" s="2"/>
      <c r="O1248" s="45"/>
      <c r="P1248" s="37"/>
      <c r="Q1248" s="37"/>
      <c r="R1248" s="37"/>
      <c r="S1248" s="37"/>
      <c r="T1248" s="37"/>
      <c r="U1248" s="37"/>
    </row>
    <row r="1249" spans="6:21" x14ac:dyDescent="0.3">
      <c r="F1249" s="11"/>
      <c r="G1249" s="5"/>
      <c r="K1249" s="2"/>
      <c r="L1249" s="2"/>
      <c r="M1249" s="2"/>
      <c r="N1249" s="2"/>
      <c r="O1249" s="45"/>
      <c r="P1249" s="37"/>
      <c r="Q1249" s="37"/>
      <c r="R1249" s="37"/>
      <c r="S1249" s="37"/>
      <c r="T1249" s="37"/>
      <c r="U1249" s="37"/>
    </row>
    <row r="1250" spans="6:21" x14ac:dyDescent="0.3">
      <c r="F1250" s="11"/>
      <c r="G1250" s="5"/>
      <c r="K1250" s="2"/>
      <c r="L1250" s="2"/>
      <c r="M1250" s="2"/>
      <c r="N1250" s="2"/>
      <c r="O1250" s="45"/>
      <c r="P1250" s="37"/>
      <c r="Q1250" s="37"/>
      <c r="R1250" s="37"/>
      <c r="S1250" s="37"/>
      <c r="T1250" s="37"/>
      <c r="U1250" s="37"/>
    </row>
    <row r="1251" spans="6:21" x14ac:dyDescent="0.3">
      <c r="F1251" s="11"/>
      <c r="G1251" s="5"/>
      <c r="K1251" s="2"/>
      <c r="L1251" s="2"/>
      <c r="M1251" s="2"/>
      <c r="N1251" s="2"/>
      <c r="O1251" s="45"/>
      <c r="P1251" s="37"/>
      <c r="Q1251" s="37"/>
      <c r="R1251" s="37"/>
      <c r="S1251" s="37"/>
      <c r="T1251" s="37"/>
      <c r="U1251" s="37"/>
    </row>
    <row r="1252" spans="6:21" x14ac:dyDescent="0.3">
      <c r="F1252" s="11"/>
      <c r="G1252" s="5"/>
      <c r="K1252" s="2"/>
      <c r="L1252" s="2"/>
      <c r="M1252" s="2"/>
      <c r="N1252" s="2"/>
      <c r="O1252" s="45"/>
      <c r="P1252" s="37"/>
      <c r="Q1252" s="37"/>
      <c r="R1252" s="37"/>
      <c r="S1252" s="37"/>
      <c r="T1252" s="37"/>
      <c r="U1252" s="37"/>
    </row>
    <row r="1253" spans="6:21" x14ac:dyDescent="0.3">
      <c r="F1253" s="11"/>
      <c r="G1253" s="5"/>
      <c r="K1253" s="2"/>
      <c r="L1253" s="2"/>
      <c r="M1253" s="2"/>
      <c r="N1253" s="2"/>
      <c r="O1253" s="45"/>
      <c r="P1253" s="37"/>
      <c r="Q1253" s="37"/>
      <c r="R1253" s="37"/>
      <c r="S1253" s="37"/>
      <c r="T1253" s="37"/>
      <c r="U1253" s="37"/>
    </row>
    <row r="1254" spans="6:21" x14ac:dyDescent="0.3">
      <c r="F1254" s="11"/>
      <c r="G1254" s="5"/>
      <c r="K1254" s="2"/>
      <c r="L1254" s="2"/>
      <c r="M1254" s="2"/>
      <c r="N1254" s="2"/>
      <c r="O1254" s="45"/>
      <c r="P1254" s="37"/>
      <c r="Q1254" s="37"/>
      <c r="R1254" s="37"/>
      <c r="S1254" s="37"/>
      <c r="T1254" s="37"/>
      <c r="U1254" s="37"/>
    </row>
    <row r="1255" spans="6:21" x14ac:dyDescent="0.3">
      <c r="F1255" s="11"/>
      <c r="G1255" s="5"/>
      <c r="K1255" s="2"/>
      <c r="L1255" s="2"/>
      <c r="M1255" s="2"/>
      <c r="N1255" s="2"/>
      <c r="O1255" s="45"/>
      <c r="P1255" s="37"/>
      <c r="Q1255" s="37"/>
      <c r="R1255" s="37"/>
      <c r="S1255" s="37"/>
      <c r="T1255" s="37"/>
      <c r="U1255" s="37"/>
    </row>
    <row r="1256" spans="6:21" x14ac:dyDescent="0.3">
      <c r="F1256" s="11"/>
      <c r="G1256" s="5"/>
      <c r="K1256" s="2"/>
      <c r="L1256" s="2"/>
      <c r="M1256" s="2"/>
      <c r="N1256" s="2"/>
      <c r="O1256" s="45"/>
      <c r="P1256" s="37"/>
      <c r="Q1256" s="37"/>
      <c r="R1256" s="37"/>
      <c r="S1256" s="37"/>
      <c r="T1256" s="37"/>
      <c r="U1256" s="37"/>
    </row>
    <row r="1257" spans="6:21" x14ac:dyDescent="0.3">
      <c r="F1257" s="11"/>
      <c r="G1257" s="5"/>
      <c r="K1257" s="2"/>
      <c r="L1257" s="2"/>
      <c r="M1257" s="2"/>
      <c r="N1257" s="2"/>
      <c r="O1257" s="45"/>
      <c r="P1257" s="37"/>
      <c r="Q1257" s="37"/>
      <c r="R1257" s="37"/>
      <c r="S1257" s="37"/>
      <c r="T1257" s="37"/>
      <c r="U1257" s="37"/>
    </row>
    <row r="1258" spans="6:21" x14ac:dyDescent="0.3">
      <c r="F1258" s="11"/>
      <c r="G1258" s="5"/>
      <c r="K1258" s="2"/>
      <c r="L1258" s="2"/>
      <c r="M1258" s="2"/>
      <c r="N1258" s="2"/>
      <c r="O1258" s="45"/>
      <c r="P1258" s="37"/>
      <c r="Q1258" s="37"/>
      <c r="R1258" s="37"/>
      <c r="S1258" s="37"/>
      <c r="T1258" s="37"/>
      <c r="U1258" s="37"/>
    </row>
    <row r="1259" spans="6:21" x14ac:dyDescent="0.3">
      <c r="F1259" s="11"/>
      <c r="G1259" s="5"/>
      <c r="K1259" s="2"/>
      <c r="L1259" s="2"/>
      <c r="M1259" s="2"/>
      <c r="N1259" s="2"/>
      <c r="O1259" s="45"/>
      <c r="P1259" s="37"/>
      <c r="Q1259" s="37"/>
      <c r="R1259" s="37"/>
      <c r="S1259" s="37"/>
      <c r="T1259" s="37"/>
      <c r="U1259" s="37"/>
    </row>
    <row r="1260" spans="6:21" x14ac:dyDescent="0.3">
      <c r="F1260" s="11"/>
      <c r="G1260" s="5"/>
      <c r="K1260" s="2"/>
      <c r="L1260" s="2"/>
      <c r="M1260" s="2"/>
      <c r="N1260" s="2"/>
      <c r="O1260" s="45"/>
      <c r="P1260" s="37"/>
      <c r="Q1260" s="37"/>
      <c r="R1260" s="37"/>
      <c r="S1260" s="37"/>
      <c r="T1260" s="37"/>
      <c r="U1260" s="37"/>
    </row>
    <row r="1261" spans="6:21" x14ac:dyDescent="0.3">
      <c r="F1261" s="11"/>
      <c r="G1261" s="5"/>
      <c r="K1261" s="2"/>
      <c r="L1261" s="2"/>
      <c r="M1261" s="2"/>
      <c r="N1261" s="2"/>
      <c r="O1261" s="45"/>
      <c r="P1261" s="37"/>
      <c r="Q1261" s="37"/>
      <c r="R1261" s="37"/>
      <c r="S1261" s="37"/>
      <c r="T1261" s="37"/>
      <c r="U1261" s="37"/>
    </row>
    <row r="1262" spans="6:21" x14ac:dyDescent="0.3">
      <c r="F1262" s="11"/>
      <c r="G1262" s="5"/>
      <c r="K1262" s="2"/>
      <c r="L1262" s="2"/>
      <c r="M1262" s="2"/>
      <c r="N1262" s="2"/>
      <c r="O1262" s="45"/>
      <c r="P1262" s="37"/>
      <c r="Q1262" s="37"/>
      <c r="R1262" s="37"/>
      <c r="S1262" s="37"/>
      <c r="T1262" s="37"/>
      <c r="U1262" s="37"/>
    </row>
    <row r="1263" spans="6:21" x14ac:dyDescent="0.3">
      <c r="F1263" s="11"/>
      <c r="G1263" s="5"/>
      <c r="K1263" s="2"/>
      <c r="L1263" s="2"/>
      <c r="M1263" s="2"/>
      <c r="N1263" s="2"/>
      <c r="O1263" s="45"/>
      <c r="P1263" s="37"/>
      <c r="Q1263" s="37"/>
      <c r="R1263" s="37"/>
      <c r="S1263" s="37"/>
      <c r="T1263" s="37"/>
      <c r="U1263" s="37"/>
    </row>
    <row r="1264" spans="6:21" x14ac:dyDescent="0.3">
      <c r="F1264" s="11"/>
      <c r="G1264" s="5"/>
      <c r="K1264" s="2"/>
      <c r="L1264" s="2"/>
      <c r="M1264" s="2"/>
      <c r="N1264" s="2"/>
      <c r="O1264" s="45"/>
      <c r="P1264" s="37"/>
      <c r="Q1264" s="37"/>
      <c r="R1264" s="37"/>
      <c r="S1264" s="37"/>
      <c r="T1264" s="37"/>
      <c r="U1264" s="37"/>
    </row>
    <row r="1265" spans="6:21" x14ac:dyDescent="0.3">
      <c r="F1265" s="11"/>
      <c r="G1265" s="5"/>
      <c r="K1265" s="2"/>
      <c r="L1265" s="2"/>
      <c r="M1265" s="2"/>
      <c r="N1265" s="2"/>
      <c r="O1265" s="45"/>
      <c r="P1265" s="37"/>
      <c r="Q1265" s="37"/>
      <c r="R1265" s="37"/>
      <c r="S1265" s="37"/>
      <c r="T1265" s="37"/>
      <c r="U1265" s="37"/>
    </row>
    <row r="1266" spans="6:21" x14ac:dyDescent="0.3">
      <c r="F1266" s="11"/>
      <c r="G1266" s="5"/>
      <c r="K1266" s="2"/>
      <c r="L1266" s="2"/>
      <c r="M1266" s="2"/>
      <c r="N1266" s="2"/>
      <c r="O1266" s="45"/>
      <c r="P1266" s="37"/>
      <c r="Q1266" s="37"/>
      <c r="R1266" s="37"/>
      <c r="S1266" s="37"/>
      <c r="T1266" s="37"/>
      <c r="U1266" s="37"/>
    </row>
    <row r="1267" spans="6:21" x14ac:dyDescent="0.3">
      <c r="F1267" s="11"/>
      <c r="G1267" s="5"/>
      <c r="K1267" s="2"/>
      <c r="L1267" s="2"/>
      <c r="M1267" s="2"/>
      <c r="N1267" s="2"/>
      <c r="O1267" s="45"/>
      <c r="P1267" s="37"/>
      <c r="Q1267" s="37"/>
      <c r="R1267" s="37"/>
      <c r="S1267" s="37"/>
      <c r="T1267" s="37"/>
      <c r="U1267" s="37"/>
    </row>
    <row r="1268" spans="6:21" x14ac:dyDescent="0.3">
      <c r="F1268" s="11"/>
      <c r="G1268" s="5"/>
      <c r="K1268" s="2"/>
      <c r="L1268" s="2"/>
      <c r="M1268" s="2"/>
      <c r="N1268" s="2"/>
      <c r="O1268" s="45"/>
      <c r="P1268" s="37"/>
      <c r="Q1268" s="37"/>
      <c r="R1268" s="37"/>
      <c r="S1268" s="37"/>
      <c r="T1268" s="37"/>
      <c r="U1268" s="37"/>
    </row>
    <row r="1269" spans="6:21" x14ac:dyDescent="0.3">
      <c r="F1269" s="11"/>
      <c r="G1269" s="5"/>
      <c r="K1269" s="2"/>
      <c r="L1269" s="2"/>
      <c r="M1269" s="2"/>
      <c r="N1269" s="2"/>
      <c r="O1269" s="45"/>
      <c r="P1269" s="37"/>
      <c r="Q1269" s="37"/>
      <c r="R1269" s="37"/>
      <c r="S1269" s="37"/>
      <c r="T1269" s="37"/>
      <c r="U1269" s="37"/>
    </row>
    <row r="1270" spans="6:21" x14ac:dyDescent="0.3">
      <c r="F1270" s="11"/>
      <c r="G1270" s="5"/>
      <c r="K1270" s="2"/>
      <c r="L1270" s="2"/>
      <c r="M1270" s="2"/>
      <c r="N1270" s="2"/>
      <c r="O1270" s="45"/>
      <c r="P1270" s="37"/>
      <c r="Q1270" s="37"/>
      <c r="R1270" s="37"/>
      <c r="S1270" s="37"/>
      <c r="T1270" s="37"/>
      <c r="U1270" s="37"/>
    </row>
    <row r="1271" spans="6:21" x14ac:dyDescent="0.3">
      <c r="F1271" s="11"/>
      <c r="G1271" s="5"/>
      <c r="K1271" s="2"/>
      <c r="L1271" s="2"/>
      <c r="M1271" s="2"/>
      <c r="N1271" s="2"/>
      <c r="O1271" s="45"/>
      <c r="P1271" s="37"/>
      <c r="Q1271" s="37"/>
      <c r="R1271" s="37"/>
      <c r="S1271" s="37"/>
      <c r="T1271" s="37"/>
      <c r="U1271" s="37"/>
    </row>
    <row r="1272" spans="6:21" x14ac:dyDescent="0.3">
      <c r="F1272" s="11"/>
      <c r="G1272" s="5"/>
      <c r="K1272" s="2"/>
      <c r="L1272" s="2"/>
      <c r="M1272" s="2"/>
      <c r="N1272" s="2"/>
      <c r="O1272" s="45"/>
      <c r="P1272" s="37"/>
      <c r="Q1272" s="37"/>
      <c r="R1272" s="37"/>
      <c r="S1272" s="37"/>
      <c r="T1272" s="37"/>
      <c r="U1272" s="37"/>
    </row>
    <row r="1273" spans="6:21" x14ac:dyDescent="0.3">
      <c r="F1273" s="11"/>
      <c r="G1273" s="5"/>
      <c r="K1273" s="2"/>
      <c r="L1273" s="2"/>
      <c r="M1273" s="2"/>
      <c r="N1273" s="2"/>
      <c r="O1273" s="45"/>
      <c r="P1273" s="37"/>
      <c r="Q1273" s="37"/>
      <c r="R1273" s="37"/>
      <c r="S1273" s="37"/>
      <c r="T1273" s="37"/>
      <c r="U1273" s="37"/>
    </row>
    <row r="1274" spans="6:21" x14ac:dyDescent="0.3">
      <c r="F1274" s="11"/>
      <c r="G1274" s="5"/>
      <c r="K1274" s="2"/>
      <c r="L1274" s="2"/>
      <c r="M1274" s="2"/>
      <c r="N1274" s="2"/>
      <c r="O1274" s="45"/>
      <c r="P1274" s="37"/>
      <c r="Q1274" s="37"/>
      <c r="R1274" s="37"/>
      <c r="S1274" s="37"/>
      <c r="T1274" s="37"/>
      <c r="U1274" s="37"/>
    </row>
    <row r="1275" spans="6:21" x14ac:dyDescent="0.3">
      <c r="F1275" s="11"/>
      <c r="G1275" s="5"/>
      <c r="K1275" s="2"/>
      <c r="L1275" s="2"/>
      <c r="M1275" s="2"/>
      <c r="N1275" s="2"/>
      <c r="O1275" s="45"/>
      <c r="P1275" s="37"/>
      <c r="Q1275" s="37"/>
      <c r="R1275" s="37"/>
      <c r="S1275" s="37"/>
      <c r="T1275" s="37"/>
      <c r="U1275" s="37"/>
    </row>
    <row r="1276" spans="6:21" x14ac:dyDescent="0.3">
      <c r="F1276" s="11"/>
      <c r="G1276" s="5"/>
      <c r="K1276" s="2"/>
      <c r="L1276" s="2"/>
      <c r="M1276" s="2"/>
      <c r="N1276" s="2"/>
      <c r="O1276" s="45"/>
      <c r="P1276" s="37"/>
      <c r="Q1276" s="37"/>
      <c r="R1276" s="37"/>
      <c r="S1276" s="37"/>
      <c r="T1276" s="37"/>
      <c r="U1276" s="37"/>
    </row>
    <row r="1277" spans="6:21" x14ac:dyDescent="0.3">
      <c r="F1277" s="11"/>
      <c r="G1277" s="5"/>
      <c r="K1277" s="2"/>
      <c r="L1277" s="2"/>
      <c r="M1277" s="2"/>
      <c r="N1277" s="2"/>
      <c r="O1277" s="45"/>
      <c r="P1277" s="37"/>
      <c r="Q1277" s="37"/>
      <c r="R1277" s="37"/>
      <c r="S1277" s="37"/>
      <c r="T1277" s="37"/>
      <c r="U1277" s="37"/>
    </row>
    <row r="1278" spans="6:21" x14ac:dyDescent="0.3">
      <c r="F1278" s="11"/>
      <c r="G1278" s="5"/>
      <c r="K1278" s="2"/>
      <c r="L1278" s="2"/>
      <c r="M1278" s="2"/>
      <c r="N1278" s="2"/>
      <c r="O1278" s="45"/>
      <c r="P1278" s="37"/>
      <c r="Q1278" s="37"/>
      <c r="R1278" s="37"/>
      <c r="S1278" s="37"/>
      <c r="T1278" s="37"/>
      <c r="U1278" s="37"/>
    </row>
    <row r="1279" spans="6:21" x14ac:dyDescent="0.3">
      <c r="F1279" s="11"/>
      <c r="G1279" s="5"/>
      <c r="K1279" s="2"/>
      <c r="L1279" s="2"/>
      <c r="M1279" s="2"/>
      <c r="N1279" s="2"/>
      <c r="O1279" s="45"/>
      <c r="P1279" s="37"/>
      <c r="Q1279" s="37"/>
      <c r="R1279" s="37"/>
      <c r="S1279" s="37"/>
      <c r="T1279" s="37"/>
      <c r="U1279" s="37"/>
    </row>
    <row r="1280" spans="6:21" x14ac:dyDescent="0.3">
      <c r="F1280" s="11"/>
      <c r="G1280" s="5"/>
      <c r="K1280" s="2"/>
      <c r="L1280" s="2"/>
      <c r="M1280" s="2"/>
      <c r="N1280" s="2"/>
      <c r="O1280" s="45"/>
      <c r="P1280" s="37"/>
      <c r="Q1280" s="37"/>
      <c r="R1280" s="37"/>
      <c r="S1280" s="37"/>
      <c r="T1280" s="37"/>
      <c r="U1280" s="37"/>
    </row>
    <row r="1281" spans="6:21" x14ac:dyDescent="0.3">
      <c r="F1281" s="11"/>
      <c r="G1281" s="5"/>
      <c r="K1281" s="2"/>
      <c r="L1281" s="2"/>
      <c r="M1281" s="2"/>
      <c r="N1281" s="2"/>
      <c r="O1281" s="45"/>
      <c r="P1281" s="37"/>
      <c r="Q1281" s="37"/>
      <c r="R1281" s="37"/>
      <c r="S1281" s="37"/>
      <c r="T1281" s="37"/>
      <c r="U1281" s="37"/>
    </row>
    <row r="1282" spans="6:21" x14ac:dyDescent="0.3">
      <c r="F1282" s="11"/>
      <c r="G1282" s="5"/>
      <c r="K1282" s="2"/>
      <c r="L1282" s="2"/>
      <c r="M1282" s="2"/>
      <c r="N1282" s="2"/>
      <c r="O1282" s="45"/>
      <c r="P1282" s="37"/>
      <c r="Q1282" s="37"/>
      <c r="R1282" s="37"/>
      <c r="S1282" s="37"/>
      <c r="T1282" s="37"/>
      <c r="U1282" s="37"/>
    </row>
    <row r="1283" spans="6:21" x14ac:dyDescent="0.3">
      <c r="F1283" s="11"/>
      <c r="G1283" s="5"/>
      <c r="K1283" s="2"/>
      <c r="L1283" s="2"/>
      <c r="M1283" s="2"/>
      <c r="N1283" s="2"/>
      <c r="O1283" s="45"/>
      <c r="P1283" s="37"/>
      <c r="Q1283" s="37"/>
      <c r="R1283" s="37"/>
      <c r="S1283" s="37"/>
      <c r="T1283" s="37"/>
      <c r="U1283" s="37"/>
    </row>
    <row r="1284" spans="6:21" x14ac:dyDescent="0.3">
      <c r="F1284" s="11"/>
      <c r="G1284" s="5"/>
      <c r="K1284" s="2"/>
      <c r="L1284" s="2"/>
      <c r="M1284" s="2"/>
      <c r="N1284" s="2"/>
      <c r="O1284" s="45"/>
      <c r="P1284" s="37"/>
      <c r="Q1284" s="37"/>
      <c r="R1284" s="37"/>
      <c r="S1284" s="37"/>
      <c r="T1284" s="37"/>
      <c r="U1284" s="37"/>
    </row>
    <row r="1285" spans="6:21" x14ac:dyDescent="0.3">
      <c r="F1285" s="11"/>
      <c r="G1285" s="5"/>
      <c r="K1285" s="2"/>
      <c r="L1285" s="2"/>
      <c r="M1285" s="2"/>
      <c r="N1285" s="2"/>
      <c r="O1285" s="45"/>
      <c r="P1285" s="37"/>
      <c r="Q1285" s="37"/>
      <c r="R1285" s="37"/>
      <c r="S1285" s="37"/>
      <c r="T1285" s="37"/>
      <c r="U1285" s="37"/>
    </row>
    <row r="1286" spans="6:21" x14ac:dyDescent="0.3">
      <c r="F1286" s="11"/>
      <c r="G1286" s="5"/>
      <c r="K1286" s="2"/>
      <c r="L1286" s="2"/>
      <c r="M1286" s="2"/>
      <c r="N1286" s="2"/>
      <c r="O1286" s="45"/>
      <c r="P1286" s="37"/>
      <c r="Q1286" s="37"/>
      <c r="R1286" s="37"/>
      <c r="S1286" s="37"/>
      <c r="T1286" s="37"/>
      <c r="U1286" s="37"/>
    </row>
    <row r="1287" spans="6:21" x14ac:dyDescent="0.3">
      <c r="F1287" s="11"/>
      <c r="G1287" s="5"/>
      <c r="K1287" s="2"/>
      <c r="L1287" s="2"/>
      <c r="M1287" s="2"/>
      <c r="N1287" s="2"/>
      <c r="O1287" s="45"/>
      <c r="P1287" s="37"/>
      <c r="Q1287" s="37"/>
      <c r="R1287" s="37"/>
      <c r="S1287" s="37"/>
      <c r="T1287" s="37"/>
      <c r="U1287" s="37"/>
    </row>
    <row r="1288" spans="6:21" x14ac:dyDescent="0.3">
      <c r="F1288" s="11"/>
      <c r="G1288" s="5"/>
      <c r="K1288" s="2"/>
      <c r="L1288" s="2"/>
      <c r="M1288" s="2"/>
      <c r="N1288" s="2"/>
      <c r="O1288" s="45"/>
      <c r="P1288" s="37"/>
      <c r="Q1288" s="37"/>
      <c r="R1288" s="37"/>
      <c r="S1288" s="37"/>
      <c r="T1288" s="37"/>
      <c r="U1288" s="37"/>
    </row>
    <row r="1289" spans="6:21" x14ac:dyDescent="0.3">
      <c r="F1289" s="11"/>
      <c r="G1289" s="5"/>
      <c r="K1289" s="2"/>
      <c r="L1289" s="2"/>
      <c r="M1289" s="2"/>
      <c r="N1289" s="2"/>
      <c r="O1289" s="45"/>
      <c r="P1289" s="37"/>
      <c r="Q1289" s="37"/>
      <c r="R1289" s="37"/>
      <c r="S1289" s="37"/>
      <c r="T1289" s="37"/>
      <c r="U1289" s="37"/>
    </row>
    <row r="1290" spans="6:21" x14ac:dyDescent="0.3">
      <c r="F1290" s="11"/>
      <c r="G1290" s="5"/>
      <c r="K1290" s="2"/>
      <c r="L1290" s="2"/>
      <c r="M1290" s="2"/>
      <c r="N1290" s="2"/>
      <c r="O1290" s="45"/>
      <c r="P1290" s="37"/>
      <c r="Q1290" s="37"/>
      <c r="R1290" s="37"/>
      <c r="S1290" s="37"/>
      <c r="T1290" s="37"/>
      <c r="U1290" s="37"/>
    </row>
    <row r="1291" spans="6:21" x14ac:dyDescent="0.3">
      <c r="F1291" s="11"/>
      <c r="G1291" s="5"/>
      <c r="K1291" s="2"/>
      <c r="L1291" s="2"/>
      <c r="M1291" s="2"/>
      <c r="N1291" s="2"/>
      <c r="O1291" s="45"/>
      <c r="P1291" s="37"/>
      <c r="Q1291" s="37"/>
      <c r="R1291" s="37"/>
      <c r="S1291" s="37"/>
      <c r="T1291" s="37"/>
      <c r="U1291" s="37"/>
    </row>
    <row r="1292" spans="6:21" x14ac:dyDescent="0.3">
      <c r="F1292" s="11"/>
      <c r="G1292" s="5"/>
      <c r="K1292" s="2"/>
      <c r="L1292" s="2"/>
      <c r="M1292" s="2"/>
      <c r="N1292" s="2"/>
      <c r="O1292" s="45"/>
      <c r="P1292" s="37"/>
      <c r="Q1292" s="37"/>
      <c r="R1292" s="37"/>
      <c r="S1292" s="37"/>
      <c r="T1292" s="37"/>
      <c r="U1292" s="37"/>
    </row>
    <row r="1293" spans="6:21" x14ac:dyDescent="0.3">
      <c r="F1293" s="11"/>
      <c r="G1293" s="5"/>
      <c r="K1293" s="2"/>
      <c r="L1293" s="2"/>
      <c r="M1293" s="2"/>
      <c r="N1293" s="2"/>
      <c r="O1293" s="45"/>
      <c r="P1293" s="37"/>
      <c r="Q1293" s="37"/>
      <c r="R1293" s="37"/>
      <c r="S1293" s="37"/>
      <c r="T1293" s="37"/>
      <c r="U1293" s="37"/>
    </row>
    <row r="1294" spans="6:21" x14ac:dyDescent="0.3">
      <c r="F1294" s="11"/>
      <c r="G1294" s="5"/>
      <c r="K1294" s="2"/>
      <c r="L1294" s="2"/>
      <c r="M1294" s="2"/>
      <c r="N1294" s="2"/>
      <c r="O1294" s="45"/>
      <c r="P1294" s="37"/>
      <c r="Q1294" s="37"/>
      <c r="R1294" s="37"/>
      <c r="S1294" s="37"/>
      <c r="T1294" s="37"/>
      <c r="U1294" s="37"/>
    </row>
    <row r="1295" spans="6:21" x14ac:dyDescent="0.3">
      <c r="F1295" s="11"/>
      <c r="G1295" s="5"/>
      <c r="K1295" s="2"/>
      <c r="L1295" s="2"/>
      <c r="M1295" s="2"/>
      <c r="N1295" s="2"/>
      <c r="O1295" s="45"/>
      <c r="P1295" s="37"/>
      <c r="Q1295" s="37"/>
      <c r="R1295" s="37"/>
      <c r="S1295" s="37"/>
      <c r="T1295" s="37"/>
      <c r="U1295" s="37"/>
    </row>
    <row r="1296" spans="6:21" x14ac:dyDescent="0.3">
      <c r="F1296" s="11"/>
      <c r="G1296" s="5"/>
      <c r="K1296" s="2"/>
      <c r="L1296" s="2"/>
      <c r="M1296" s="2"/>
      <c r="N1296" s="2"/>
      <c r="O1296" s="45"/>
      <c r="P1296" s="37"/>
      <c r="Q1296" s="37"/>
      <c r="R1296" s="37"/>
      <c r="S1296" s="37"/>
      <c r="T1296" s="37"/>
      <c r="U1296" s="37"/>
    </row>
    <row r="1297" spans="6:21" x14ac:dyDescent="0.3">
      <c r="F1297" s="11"/>
      <c r="G1297" s="5"/>
      <c r="K1297" s="2"/>
      <c r="L1297" s="2"/>
      <c r="M1297" s="2"/>
      <c r="N1297" s="2"/>
      <c r="O1297" s="45"/>
      <c r="P1297" s="37"/>
      <c r="Q1297" s="37"/>
      <c r="R1297" s="37"/>
      <c r="S1297" s="37"/>
      <c r="T1297" s="37"/>
      <c r="U1297" s="37"/>
    </row>
    <row r="1298" spans="6:21" x14ac:dyDescent="0.3">
      <c r="F1298" s="11"/>
      <c r="G1298" s="5"/>
      <c r="K1298" s="2"/>
      <c r="L1298" s="2"/>
      <c r="M1298" s="2"/>
      <c r="N1298" s="2"/>
      <c r="O1298" s="45"/>
      <c r="P1298" s="37"/>
      <c r="Q1298" s="37"/>
      <c r="R1298" s="37"/>
      <c r="S1298" s="37"/>
      <c r="T1298" s="37"/>
      <c r="U1298" s="37"/>
    </row>
    <row r="1299" spans="6:21" x14ac:dyDescent="0.3">
      <c r="F1299" s="11"/>
      <c r="G1299" s="5"/>
      <c r="K1299" s="2"/>
      <c r="L1299" s="2"/>
      <c r="M1299" s="2"/>
      <c r="N1299" s="2"/>
      <c r="O1299" s="45"/>
      <c r="P1299" s="37"/>
      <c r="Q1299" s="37"/>
      <c r="R1299" s="37"/>
      <c r="S1299" s="37"/>
      <c r="T1299" s="37"/>
      <c r="U1299" s="37"/>
    </row>
    <row r="1300" spans="6:21" x14ac:dyDescent="0.3">
      <c r="F1300" s="11"/>
      <c r="G1300" s="5"/>
      <c r="K1300" s="2"/>
      <c r="L1300" s="2"/>
      <c r="M1300" s="2"/>
      <c r="N1300" s="2"/>
      <c r="O1300" s="45"/>
      <c r="P1300" s="37"/>
      <c r="Q1300" s="37"/>
      <c r="R1300" s="37"/>
      <c r="S1300" s="37"/>
      <c r="T1300" s="37"/>
      <c r="U1300" s="37"/>
    </row>
    <row r="1301" spans="6:21" x14ac:dyDescent="0.3">
      <c r="F1301" s="11"/>
      <c r="G1301" s="5"/>
      <c r="K1301" s="2"/>
      <c r="L1301" s="2"/>
      <c r="M1301" s="2"/>
      <c r="N1301" s="2"/>
      <c r="O1301" s="45"/>
      <c r="P1301" s="37"/>
      <c r="Q1301" s="37"/>
      <c r="R1301" s="37"/>
      <c r="S1301" s="37"/>
      <c r="T1301" s="37"/>
      <c r="U1301" s="37"/>
    </row>
    <row r="1302" spans="6:21" x14ac:dyDescent="0.3">
      <c r="F1302" s="11"/>
      <c r="G1302" s="5"/>
      <c r="K1302" s="2"/>
      <c r="L1302" s="2"/>
      <c r="M1302" s="2"/>
      <c r="N1302" s="2"/>
      <c r="O1302" s="45"/>
      <c r="P1302" s="37"/>
      <c r="Q1302" s="37"/>
      <c r="R1302" s="37"/>
      <c r="S1302" s="37"/>
      <c r="T1302" s="37"/>
      <c r="U1302" s="37"/>
    </row>
    <row r="1303" spans="6:21" x14ac:dyDescent="0.3">
      <c r="F1303" s="11"/>
      <c r="G1303" s="5"/>
      <c r="K1303" s="2"/>
      <c r="L1303" s="2"/>
      <c r="M1303" s="2"/>
      <c r="N1303" s="2"/>
      <c r="O1303" s="45"/>
      <c r="P1303" s="37"/>
      <c r="Q1303" s="37"/>
      <c r="R1303" s="37"/>
      <c r="S1303" s="37"/>
      <c r="T1303" s="37"/>
      <c r="U1303" s="37"/>
    </row>
    <row r="1304" spans="6:21" x14ac:dyDescent="0.3">
      <c r="F1304" s="11"/>
      <c r="G1304" s="5"/>
      <c r="K1304" s="2"/>
      <c r="L1304" s="2"/>
      <c r="M1304" s="2"/>
      <c r="N1304" s="2"/>
      <c r="O1304" s="45"/>
      <c r="P1304" s="37"/>
      <c r="Q1304" s="37"/>
      <c r="R1304" s="37"/>
      <c r="S1304" s="37"/>
      <c r="T1304" s="37"/>
      <c r="U1304" s="37"/>
    </row>
    <row r="1305" spans="6:21" x14ac:dyDescent="0.3">
      <c r="F1305" s="11"/>
      <c r="G1305" s="5"/>
      <c r="K1305" s="2"/>
      <c r="L1305" s="2"/>
      <c r="M1305" s="2"/>
      <c r="N1305" s="2"/>
      <c r="O1305" s="45"/>
      <c r="P1305" s="37"/>
      <c r="Q1305" s="37"/>
      <c r="R1305" s="37"/>
      <c r="S1305" s="37"/>
      <c r="T1305" s="37"/>
      <c r="U1305" s="37"/>
    </row>
    <row r="1306" spans="6:21" x14ac:dyDescent="0.3">
      <c r="F1306" s="11"/>
      <c r="G1306" s="5"/>
      <c r="K1306" s="2"/>
      <c r="L1306" s="2"/>
      <c r="M1306" s="2"/>
      <c r="N1306" s="2"/>
      <c r="O1306" s="45"/>
      <c r="P1306" s="37"/>
      <c r="Q1306" s="37"/>
      <c r="R1306" s="37"/>
      <c r="S1306" s="37"/>
      <c r="T1306" s="37"/>
      <c r="U1306" s="37"/>
    </row>
    <row r="1307" spans="6:21" x14ac:dyDescent="0.3">
      <c r="F1307" s="11"/>
      <c r="G1307" s="5"/>
      <c r="K1307" s="2"/>
      <c r="L1307" s="2"/>
      <c r="M1307" s="2"/>
      <c r="N1307" s="2"/>
      <c r="O1307" s="45"/>
      <c r="P1307" s="37"/>
      <c r="Q1307" s="37"/>
      <c r="R1307" s="37"/>
      <c r="S1307" s="37"/>
      <c r="T1307" s="37"/>
      <c r="U1307" s="37"/>
    </row>
    <row r="1308" spans="6:21" x14ac:dyDescent="0.3">
      <c r="F1308" s="11"/>
      <c r="G1308" s="5"/>
      <c r="K1308" s="2"/>
      <c r="L1308" s="2"/>
      <c r="M1308" s="2"/>
      <c r="N1308" s="2"/>
      <c r="O1308" s="45"/>
      <c r="P1308" s="37"/>
      <c r="Q1308" s="37"/>
      <c r="R1308" s="37"/>
      <c r="S1308" s="37"/>
      <c r="T1308" s="37"/>
      <c r="U1308" s="37"/>
    </row>
    <row r="1309" spans="6:21" x14ac:dyDescent="0.3">
      <c r="F1309" s="11"/>
      <c r="G1309" s="5"/>
      <c r="K1309" s="2"/>
      <c r="L1309" s="2"/>
      <c r="M1309" s="2"/>
      <c r="N1309" s="2"/>
      <c r="O1309" s="45"/>
      <c r="P1309" s="37"/>
      <c r="Q1309" s="37"/>
      <c r="R1309" s="37"/>
      <c r="S1309" s="37"/>
      <c r="T1309" s="37"/>
      <c r="U1309" s="37"/>
    </row>
    <row r="1310" spans="6:21" x14ac:dyDescent="0.3">
      <c r="F1310" s="11"/>
      <c r="G1310" s="5"/>
      <c r="K1310" s="2"/>
      <c r="L1310" s="2"/>
      <c r="M1310" s="2"/>
      <c r="N1310" s="2"/>
      <c r="O1310" s="45"/>
      <c r="P1310" s="37"/>
      <c r="Q1310" s="37"/>
      <c r="R1310" s="37"/>
      <c r="S1310" s="37"/>
      <c r="T1310" s="37"/>
      <c r="U1310" s="37"/>
    </row>
    <row r="1311" spans="6:21" x14ac:dyDescent="0.3">
      <c r="F1311" s="11"/>
      <c r="G1311" s="5"/>
      <c r="K1311" s="2"/>
      <c r="L1311" s="2"/>
      <c r="M1311" s="2"/>
      <c r="N1311" s="2"/>
      <c r="O1311" s="45"/>
      <c r="P1311" s="37"/>
      <c r="Q1311" s="37"/>
      <c r="R1311" s="37"/>
      <c r="S1311" s="37"/>
      <c r="T1311" s="37"/>
      <c r="U1311" s="37"/>
    </row>
    <row r="1312" spans="6:21" x14ac:dyDescent="0.3">
      <c r="F1312" s="11"/>
      <c r="G1312" s="5"/>
      <c r="K1312" s="2"/>
      <c r="L1312" s="2"/>
      <c r="M1312" s="2"/>
      <c r="N1312" s="2"/>
      <c r="O1312" s="45"/>
      <c r="P1312" s="37"/>
      <c r="Q1312" s="37"/>
      <c r="R1312" s="37"/>
      <c r="S1312" s="37"/>
      <c r="T1312" s="37"/>
      <c r="U1312" s="37"/>
    </row>
    <row r="1313" spans="6:21" x14ac:dyDescent="0.3">
      <c r="F1313" s="11"/>
      <c r="G1313" s="5"/>
      <c r="K1313" s="2"/>
      <c r="L1313" s="2"/>
      <c r="M1313" s="2"/>
      <c r="N1313" s="2"/>
      <c r="O1313" s="45"/>
      <c r="P1313" s="37"/>
      <c r="Q1313" s="37"/>
      <c r="R1313" s="37"/>
      <c r="S1313" s="37"/>
      <c r="T1313" s="37"/>
      <c r="U1313" s="37"/>
    </row>
    <row r="1314" spans="6:21" x14ac:dyDescent="0.3">
      <c r="F1314" s="11"/>
      <c r="G1314" s="5"/>
      <c r="K1314" s="2"/>
      <c r="L1314" s="2"/>
      <c r="M1314" s="2"/>
      <c r="N1314" s="2"/>
      <c r="O1314" s="45"/>
      <c r="P1314" s="37"/>
      <c r="Q1314" s="37"/>
      <c r="R1314" s="37"/>
      <c r="S1314" s="37"/>
      <c r="T1314" s="37"/>
      <c r="U1314" s="37"/>
    </row>
    <row r="1315" spans="6:21" x14ac:dyDescent="0.3">
      <c r="F1315" s="11"/>
      <c r="G1315" s="5"/>
      <c r="K1315" s="2"/>
      <c r="L1315" s="2"/>
      <c r="M1315" s="2"/>
      <c r="N1315" s="2"/>
      <c r="O1315" s="45"/>
      <c r="P1315" s="37"/>
      <c r="Q1315" s="37"/>
      <c r="R1315" s="37"/>
      <c r="S1315" s="37"/>
      <c r="T1315" s="37"/>
      <c r="U1315" s="37"/>
    </row>
    <row r="1316" spans="6:21" x14ac:dyDescent="0.3">
      <c r="F1316" s="11"/>
      <c r="G1316" s="5"/>
      <c r="K1316" s="2"/>
      <c r="L1316" s="2"/>
      <c r="M1316" s="2"/>
      <c r="N1316" s="2"/>
      <c r="O1316" s="45"/>
      <c r="P1316" s="37"/>
      <c r="Q1316" s="37"/>
      <c r="R1316" s="37"/>
      <c r="S1316" s="37"/>
      <c r="T1316" s="37"/>
      <c r="U1316" s="37"/>
    </row>
    <row r="1317" spans="6:21" x14ac:dyDescent="0.3">
      <c r="F1317" s="11"/>
      <c r="G1317" s="5"/>
      <c r="K1317" s="2"/>
      <c r="L1317" s="2"/>
      <c r="M1317" s="2"/>
      <c r="N1317" s="2"/>
      <c r="O1317" s="45"/>
      <c r="P1317" s="37"/>
      <c r="Q1317" s="37"/>
      <c r="R1317" s="37"/>
      <c r="S1317" s="37"/>
      <c r="T1317" s="37"/>
      <c r="U1317" s="37"/>
    </row>
    <row r="1318" spans="6:21" x14ac:dyDescent="0.3">
      <c r="F1318" s="11"/>
      <c r="G1318" s="5"/>
      <c r="K1318" s="2"/>
      <c r="L1318" s="2"/>
      <c r="M1318" s="2"/>
      <c r="N1318" s="2"/>
      <c r="O1318" s="45"/>
      <c r="P1318" s="37"/>
      <c r="Q1318" s="37"/>
      <c r="R1318" s="37"/>
      <c r="S1318" s="37"/>
      <c r="T1318" s="37"/>
      <c r="U1318" s="37"/>
    </row>
    <row r="1319" spans="6:21" x14ac:dyDescent="0.3">
      <c r="F1319" s="11"/>
      <c r="G1319" s="5"/>
      <c r="K1319" s="2"/>
      <c r="L1319" s="2"/>
      <c r="M1319" s="2"/>
      <c r="N1319" s="2"/>
      <c r="O1319" s="45"/>
      <c r="P1319" s="37"/>
      <c r="Q1319" s="37"/>
      <c r="R1319" s="37"/>
      <c r="S1319" s="37"/>
      <c r="T1319" s="37"/>
      <c r="U1319" s="37"/>
    </row>
    <row r="1320" spans="6:21" x14ac:dyDescent="0.3">
      <c r="F1320" s="11"/>
      <c r="G1320" s="5"/>
      <c r="K1320" s="2"/>
      <c r="L1320" s="2"/>
      <c r="M1320" s="2"/>
      <c r="N1320" s="2"/>
      <c r="O1320" s="45"/>
      <c r="P1320" s="37"/>
      <c r="Q1320" s="37"/>
      <c r="R1320" s="37"/>
      <c r="S1320" s="37"/>
      <c r="T1320" s="37"/>
      <c r="U1320" s="37"/>
    </row>
    <row r="1321" spans="6:21" x14ac:dyDescent="0.3">
      <c r="F1321" s="11"/>
      <c r="G1321" s="5"/>
      <c r="K1321" s="2"/>
      <c r="L1321" s="2"/>
      <c r="M1321" s="2"/>
      <c r="N1321" s="2"/>
      <c r="O1321" s="45"/>
      <c r="P1321" s="37"/>
      <c r="Q1321" s="37"/>
      <c r="R1321" s="37"/>
      <c r="S1321" s="37"/>
      <c r="T1321" s="37"/>
      <c r="U1321" s="37"/>
    </row>
    <row r="1322" spans="6:21" x14ac:dyDescent="0.3">
      <c r="F1322" s="11"/>
      <c r="G1322" s="5"/>
      <c r="K1322" s="2"/>
      <c r="L1322" s="2"/>
      <c r="M1322" s="2"/>
      <c r="N1322" s="2"/>
      <c r="O1322" s="45"/>
      <c r="P1322" s="37"/>
      <c r="Q1322" s="37"/>
      <c r="R1322" s="37"/>
      <c r="S1322" s="37"/>
      <c r="T1322" s="37"/>
      <c r="U1322" s="37"/>
    </row>
    <row r="1323" spans="6:21" x14ac:dyDescent="0.3">
      <c r="F1323" s="11"/>
      <c r="G1323" s="5"/>
      <c r="K1323" s="2"/>
      <c r="L1323" s="2"/>
      <c r="M1323" s="2"/>
      <c r="N1323" s="2"/>
      <c r="O1323" s="45"/>
      <c r="P1323" s="37"/>
      <c r="Q1323" s="37"/>
      <c r="R1323" s="37"/>
      <c r="S1323" s="37"/>
      <c r="T1323" s="37"/>
      <c r="U1323" s="37"/>
    </row>
    <row r="1324" spans="6:21" x14ac:dyDescent="0.3">
      <c r="F1324" s="11"/>
      <c r="G1324" s="5"/>
      <c r="K1324" s="2"/>
      <c r="L1324" s="2"/>
      <c r="M1324" s="2"/>
      <c r="N1324" s="2"/>
      <c r="O1324" s="45"/>
      <c r="P1324" s="37"/>
      <c r="Q1324" s="37"/>
      <c r="R1324" s="37"/>
      <c r="S1324" s="37"/>
      <c r="T1324" s="37"/>
      <c r="U1324" s="37"/>
    </row>
    <row r="1325" spans="6:21" x14ac:dyDescent="0.3">
      <c r="F1325" s="11"/>
      <c r="G1325" s="5"/>
      <c r="K1325" s="2"/>
      <c r="L1325" s="2"/>
      <c r="M1325" s="2"/>
      <c r="N1325" s="2"/>
      <c r="O1325" s="45"/>
      <c r="P1325" s="37"/>
      <c r="Q1325" s="37"/>
      <c r="R1325" s="37"/>
      <c r="S1325" s="37"/>
      <c r="T1325" s="37"/>
      <c r="U1325" s="37"/>
    </row>
    <row r="1326" spans="6:21" x14ac:dyDescent="0.3">
      <c r="F1326" s="11"/>
      <c r="G1326" s="5"/>
      <c r="K1326" s="2"/>
      <c r="L1326" s="2"/>
      <c r="M1326" s="2"/>
      <c r="N1326" s="2"/>
      <c r="O1326" s="45"/>
      <c r="P1326" s="37"/>
      <c r="Q1326" s="37"/>
      <c r="R1326" s="37"/>
      <c r="S1326" s="37"/>
      <c r="T1326" s="37"/>
      <c r="U1326" s="37"/>
    </row>
    <row r="1327" spans="6:21" x14ac:dyDescent="0.3">
      <c r="F1327" s="11"/>
      <c r="G1327" s="5"/>
      <c r="K1327" s="2"/>
      <c r="L1327" s="2"/>
      <c r="M1327" s="2"/>
      <c r="N1327" s="2"/>
      <c r="O1327" s="45"/>
      <c r="P1327" s="37"/>
      <c r="Q1327" s="37"/>
      <c r="R1327" s="37"/>
      <c r="S1327" s="37"/>
      <c r="T1327" s="37"/>
      <c r="U1327" s="37"/>
    </row>
    <row r="1328" spans="6:21" x14ac:dyDescent="0.3">
      <c r="F1328" s="11"/>
      <c r="G1328" s="5"/>
      <c r="K1328" s="2"/>
      <c r="L1328" s="2"/>
      <c r="M1328" s="2"/>
      <c r="N1328" s="2"/>
      <c r="O1328" s="45"/>
      <c r="P1328" s="37"/>
      <c r="Q1328" s="37"/>
      <c r="R1328" s="37"/>
      <c r="S1328" s="37"/>
      <c r="T1328" s="37"/>
      <c r="U1328" s="37"/>
    </row>
    <row r="1329" spans="6:21" x14ac:dyDescent="0.3">
      <c r="F1329" s="11"/>
      <c r="G1329" s="5"/>
      <c r="K1329" s="2"/>
      <c r="L1329" s="2"/>
      <c r="M1329" s="2"/>
      <c r="N1329" s="2"/>
      <c r="O1329" s="45"/>
      <c r="P1329" s="37"/>
      <c r="Q1329" s="37"/>
      <c r="R1329" s="37"/>
      <c r="S1329" s="37"/>
      <c r="T1329" s="37"/>
      <c r="U1329" s="37"/>
    </row>
    <row r="1330" spans="6:21" x14ac:dyDescent="0.3">
      <c r="F1330" s="11"/>
      <c r="G1330" s="5"/>
      <c r="K1330" s="2"/>
      <c r="L1330" s="2"/>
      <c r="M1330" s="2"/>
      <c r="N1330" s="2"/>
      <c r="O1330" s="45"/>
      <c r="P1330" s="37"/>
      <c r="Q1330" s="37"/>
      <c r="R1330" s="37"/>
      <c r="S1330" s="37"/>
      <c r="T1330" s="37"/>
      <c r="U1330" s="37"/>
    </row>
    <row r="1331" spans="6:21" x14ac:dyDescent="0.3">
      <c r="F1331" s="11"/>
      <c r="G1331" s="5"/>
      <c r="K1331" s="2"/>
      <c r="L1331" s="2"/>
      <c r="M1331" s="2"/>
      <c r="N1331" s="2"/>
      <c r="O1331" s="45"/>
      <c r="P1331" s="37"/>
      <c r="Q1331" s="37"/>
      <c r="R1331" s="37"/>
      <c r="S1331" s="37"/>
      <c r="T1331" s="37"/>
      <c r="U1331" s="37"/>
    </row>
    <row r="1332" spans="6:21" x14ac:dyDescent="0.3">
      <c r="F1332" s="11"/>
      <c r="G1332" s="5"/>
      <c r="K1332" s="2"/>
      <c r="L1332" s="2"/>
      <c r="M1332" s="2"/>
      <c r="N1332" s="2"/>
      <c r="O1332" s="45"/>
      <c r="P1332" s="37"/>
      <c r="Q1332" s="37"/>
      <c r="R1332" s="37"/>
      <c r="S1332" s="37"/>
      <c r="T1332" s="37"/>
      <c r="U1332" s="37"/>
    </row>
    <row r="1333" spans="6:21" x14ac:dyDescent="0.3">
      <c r="F1333" s="11"/>
      <c r="G1333" s="5"/>
      <c r="K1333" s="2"/>
      <c r="L1333" s="2"/>
      <c r="M1333" s="2"/>
      <c r="N1333" s="2"/>
      <c r="O1333" s="45"/>
      <c r="P1333" s="37"/>
      <c r="Q1333" s="37"/>
      <c r="R1333" s="37"/>
      <c r="S1333" s="37"/>
      <c r="T1333" s="37"/>
      <c r="U1333" s="37"/>
    </row>
    <row r="1334" spans="6:21" x14ac:dyDescent="0.3">
      <c r="F1334" s="11"/>
      <c r="G1334" s="5"/>
      <c r="K1334" s="2"/>
      <c r="L1334" s="2"/>
      <c r="M1334" s="2"/>
      <c r="N1334" s="2"/>
      <c r="O1334" s="45"/>
      <c r="P1334" s="37"/>
      <c r="Q1334" s="37"/>
      <c r="R1334" s="37"/>
      <c r="S1334" s="37"/>
      <c r="T1334" s="37"/>
      <c r="U1334" s="37"/>
    </row>
    <row r="1335" spans="6:21" x14ac:dyDescent="0.3">
      <c r="F1335" s="11"/>
      <c r="G1335" s="5"/>
      <c r="K1335" s="2"/>
      <c r="L1335" s="2"/>
      <c r="M1335" s="2"/>
      <c r="N1335" s="2"/>
      <c r="O1335" s="45"/>
      <c r="P1335" s="37"/>
      <c r="Q1335" s="37"/>
      <c r="R1335" s="37"/>
      <c r="S1335" s="37"/>
      <c r="T1335" s="37"/>
      <c r="U1335" s="37"/>
    </row>
    <row r="1336" spans="6:21" x14ac:dyDescent="0.3">
      <c r="F1336" s="11"/>
      <c r="G1336" s="5"/>
      <c r="K1336" s="2"/>
      <c r="L1336" s="2"/>
      <c r="M1336" s="2"/>
      <c r="N1336" s="2"/>
      <c r="O1336" s="45"/>
      <c r="P1336" s="37"/>
      <c r="Q1336" s="37"/>
      <c r="R1336" s="37"/>
      <c r="S1336" s="37"/>
      <c r="T1336" s="37"/>
      <c r="U1336" s="37"/>
    </row>
    <row r="1337" spans="6:21" x14ac:dyDescent="0.3">
      <c r="F1337" s="11"/>
      <c r="G1337" s="5"/>
      <c r="K1337" s="2"/>
      <c r="L1337" s="2"/>
      <c r="M1337" s="2"/>
      <c r="N1337" s="2"/>
      <c r="O1337" s="45"/>
      <c r="P1337" s="37"/>
      <c r="Q1337" s="37"/>
      <c r="R1337" s="37"/>
      <c r="S1337" s="37"/>
      <c r="T1337" s="37"/>
      <c r="U1337" s="37"/>
    </row>
    <row r="1338" spans="6:21" x14ac:dyDescent="0.3">
      <c r="F1338" s="11"/>
      <c r="G1338" s="5"/>
      <c r="K1338" s="2"/>
      <c r="L1338" s="2"/>
      <c r="M1338" s="2"/>
      <c r="N1338" s="2"/>
      <c r="O1338" s="45"/>
      <c r="P1338" s="37"/>
      <c r="Q1338" s="37"/>
      <c r="R1338" s="37"/>
      <c r="S1338" s="37"/>
      <c r="T1338" s="37"/>
      <c r="U1338" s="37"/>
    </row>
    <row r="1339" spans="6:21" x14ac:dyDescent="0.3">
      <c r="F1339" s="11"/>
      <c r="G1339" s="5"/>
      <c r="K1339" s="2"/>
      <c r="L1339" s="2"/>
      <c r="M1339" s="2"/>
      <c r="N1339" s="2"/>
      <c r="O1339" s="45"/>
      <c r="P1339" s="37"/>
      <c r="Q1339" s="37"/>
      <c r="R1339" s="37"/>
      <c r="S1339" s="37"/>
      <c r="T1339" s="37"/>
      <c r="U1339" s="37"/>
    </row>
    <row r="1340" spans="6:21" x14ac:dyDescent="0.3">
      <c r="F1340" s="11"/>
      <c r="G1340" s="5"/>
      <c r="K1340" s="2"/>
      <c r="L1340" s="2"/>
      <c r="M1340" s="2"/>
      <c r="N1340" s="2"/>
      <c r="O1340" s="45"/>
      <c r="P1340" s="37"/>
      <c r="Q1340" s="37"/>
      <c r="R1340" s="37"/>
      <c r="S1340" s="37"/>
      <c r="T1340" s="37"/>
      <c r="U1340" s="37"/>
    </row>
    <row r="1341" spans="6:21" x14ac:dyDescent="0.3">
      <c r="F1341" s="11"/>
      <c r="G1341" s="5"/>
      <c r="K1341" s="2"/>
      <c r="L1341" s="2"/>
      <c r="M1341" s="2"/>
      <c r="N1341" s="2"/>
      <c r="O1341" s="45"/>
      <c r="P1341" s="37"/>
      <c r="Q1341" s="37"/>
      <c r="R1341" s="37"/>
      <c r="S1341" s="37"/>
      <c r="T1341" s="37"/>
      <c r="U1341" s="37"/>
    </row>
    <row r="1342" spans="6:21" x14ac:dyDescent="0.3">
      <c r="F1342" s="11"/>
      <c r="G1342" s="5"/>
      <c r="K1342" s="2"/>
      <c r="L1342" s="2"/>
      <c r="M1342" s="2"/>
      <c r="N1342" s="2"/>
      <c r="O1342" s="45"/>
      <c r="P1342" s="37"/>
      <c r="Q1342" s="37"/>
      <c r="R1342" s="37"/>
      <c r="S1342" s="37"/>
      <c r="T1342" s="37"/>
      <c r="U1342" s="37"/>
    </row>
    <row r="1343" spans="6:21" x14ac:dyDescent="0.3">
      <c r="F1343" s="11"/>
      <c r="G1343" s="5"/>
      <c r="K1343" s="2"/>
      <c r="L1343" s="2"/>
      <c r="M1343" s="2"/>
      <c r="N1343" s="2"/>
      <c r="O1343" s="45"/>
      <c r="P1343" s="37"/>
      <c r="Q1343" s="37"/>
      <c r="R1343" s="37"/>
      <c r="S1343" s="37"/>
      <c r="T1343" s="37"/>
      <c r="U1343" s="37"/>
    </row>
    <row r="1344" spans="6:21" x14ac:dyDescent="0.3">
      <c r="F1344" s="11"/>
      <c r="G1344" s="5"/>
      <c r="K1344" s="2"/>
      <c r="L1344" s="2"/>
      <c r="M1344" s="2"/>
      <c r="N1344" s="2"/>
      <c r="O1344" s="45"/>
      <c r="P1344" s="37"/>
      <c r="Q1344" s="37"/>
      <c r="R1344" s="37"/>
      <c r="S1344" s="37"/>
      <c r="T1344" s="37"/>
      <c r="U1344" s="37"/>
    </row>
    <row r="1345" spans="6:21" x14ac:dyDescent="0.3">
      <c r="F1345" s="11"/>
      <c r="G1345" s="5"/>
      <c r="K1345" s="2"/>
      <c r="L1345" s="2"/>
      <c r="M1345" s="2"/>
      <c r="N1345" s="2"/>
      <c r="O1345" s="45"/>
      <c r="P1345" s="37"/>
      <c r="Q1345" s="37"/>
      <c r="R1345" s="37"/>
      <c r="S1345" s="37"/>
      <c r="T1345" s="37"/>
      <c r="U1345" s="37"/>
    </row>
    <row r="1346" spans="6:21" x14ac:dyDescent="0.3">
      <c r="F1346" s="11"/>
      <c r="G1346" s="5"/>
      <c r="K1346" s="2"/>
      <c r="L1346" s="2"/>
      <c r="M1346" s="2"/>
      <c r="N1346" s="2"/>
      <c r="O1346" s="45"/>
      <c r="P1346" s="37"/>
      <c r="Q1346" s="37"/>
      <c r="R1346" s="37"/>
      <c r="S1346" s="37"/>
      <c r="T1346" s="37"/>
      <c r="U1346" s="37"/>
    </row>
    <row r="1347" spans="6:21" x14ac:dyDescent="0.3">
      <c r="F1347" s="11"/>
      <c r="G1347" s="5"/>
      <c r="K1347" s="2"/>
      <c r="L1347" s="2"/>
      <c r="M1347" s="2"/>
      <c r="N1347" s="2"/>
      <c r="O1347" s="45"/>
      <c r="P1347" s="37"/>
      <c r="Q1347" s="37"/>
      <c r="R1347" s="37"/>
      <c r="S1347" s="37"/>
      <c r="T1347" s="37"/>
      <c r="U1347" s="37"/>
    </row>
    <row r="1348" spans="6:21" x14ac:dyDescent="0.3">
      <c r="F1348" s="11"/>
      <c r="G1348" s="5"/>
      <c r="K1348" s="2"/>
      <c r="L1348" s="2"/>
      <c r="M1348" s="2"/>
      <c r="N1348" s="2"/>
      <c r="O1348" s="45"/>
      <c r="P1348" s="37"/>
      <c r="Q1348" s="37"/>
      <c r="R1348" s="37"/>
      <c r="S1348" s="37"/>
      <c r="T1348" s="37"/>
      <c r="U1348" s="37"/>
    </row>
    <row r="1349" spans="6:21" x14ac:dyDescent="0.3">
      <c r="F1349" s="11"/>
      <c r="G1349" s="5"/>
      <c r="K1349" s="2"/>
      <c r="L1349" s="2"/>
      <c r="M1349" s="2"/>
      <c r="N1349" s="2"/>
      <c r="O1349" s="45"/>
      <c r="P1349" s="37"/>
      <c r="Q1349" s="37"/>
      <c r="R1349" s="37"/>
      <c r="S1349" s="37"/>
      <c r="T1349" s="37"/>
      <c r="U1349" s="37"/>
    </row>
    <row r="1350" spans="6:21" x14ac:dyDescent="0.3">
      <c r="F1350" s="11"/>
      <c r="G1350" s="5"/>
      <c r="K1350" s="2"/>
      <c r="L1350" s="2"/>
      <c r="M1350" s="2"/>
      <c r="N1350" s="2"/>
      <c r="O1350" s="45"/>
      <c r="P1350" s="37"/>
      <c r="Q1350" s="37"/>
      <c r="R1350" s="37"/>
      <c r="S1350" s="37"/>
      <c r="T1350" s="37"/>
      <c r="U1350" s="37"/>
    </row>
    <row r="1351" spans="6:21" x14ac:dyDescent="0.3">
      <c r="F1351" s="11"/>
      <c r="G1351" s="5"/>
      <c r="K1351" s="2"/>
      <c r="L1351" s="2"/>
      <c r="M1351" s="2"/>
      <c r="N1351" s="2"/>
      <c r="O1351" s="45"/>
      <c r="P1351" s="37"/>
      <c r="Q1351" s="37"/>
      <c r="R1351" s="37"/>
      <c r="S1351" s="37"/>
      <c r="T1351" s="37"/>
      <c r="U1351" s="37"/>
    </row>
    <row r="1352" spans="6:21" x14ac:dyDescent="0.3">
      <c r="F1352" s="11"/>
      <c r="G1352" s="5"/>
      <c r="K1352" s="2"/>
      <c r="L1352" s="2"/>
      <c r="M1352" s="2"/>
      <c r="N1352" s="2"/>
      <c r="O1352" s="45"/>
      <c r="P1352" s="37"/>
      <c r="Q1352" s="37"/>
      <c r="R1352" s="37"/>
      <c r="S1352" s="37"/>
      <c r="T1352" s="37"/>
      <c r="U1352" s="37"/>
    </row>
    <row r="1353" spans="6:21" x14ac:dyDescent="0.3">
      <c r="F1353" s="11"/>
      <c r="G1353" s="5"/>
      <c r="K1353" s="2"/>
      <c r="L1353" s="2"/>
      <c r="M1353" s="2"/>
      <c r="N1353" s="2"/>
      <c r="O1353" s="45"/>
      <c r="P1353" s="37"/>
      <c r="Q1353" s="37"/>
      <c r="R1353" s="37"/>
      <c r="S1353" s="37"/>
      <c r="T1353" s="37"/>
      <c r="U1353" s="37"/>
    </row>
    <row r="1354" spans="6:21" x14ac:dyDescent="0.3">
      <c r="F1354" s="11"/>
      <c r="G1354" s="5"/>
      <c r="K1354" s="2"/>
      <c r="L1354" s="2"/>
      <c r="M1354" s="2"/>
      <c r="N1354" s="2"/>
      <c r="O1354" s="45"/>
      <c r="P1354" s="37"/>
      <c r="Q1354" s="37"/>
      <c r="R1354" s="37"/>
      <c r="S1354" s="37"/>
      <c r="T1354" s="37"/>
      <c r="U1354" s="37"/>
    </row>
    <row r="1355" spans="6:21" x14ac:dyDescent="0.3">
      <c r="F1355" s="11"/>
      <c r="G1355" s="5"/>
      <c r="K1355" s="2"/>
      <c r="L1355" s="2"/>
      <c r="M1355" s="2"/>
      <c r="N1355" s="2"/>
      <c r="O1355" s="45"/>
      <c r="P1355" s="37"/>
      <c r="Q1355" s="37"/>
      <c r="R1355" s="37"/>
      <c r="S1355" s="37"/>
      <c r="T1355" s="37"/>
      <c r="U1355" s="37"/>
    </row>
    <row r="1356" spans="6:21" x14ac:dyDescent="0.3">
      <c r="F1356" s="11"/>
      <c r="G1356" s="5"/>
      <c r="K1356" s="2"/>
      <c r="L1356" s="2"/>
      <c r="M1356" s="2"/>
      <c r="N1356" s="2"/>
      <c r="O1356" s="45"/>
      <c r="P1356" s="37"/>
      <c r="Q1356" s="37"/>
      <c r="R1356" s="37"/>
      <c r="S1356" s="37"/>
      <c r="T1356" s="37"/>
      <c r="U1356" s="37"/>
    </row>
    <row r="1357" spans="6:21" x14ac:dyDescent="0.3">
      <c r="F1357" s="11"/>
      <c r="G1357" s="5"/>
      <c r="K1357" s="2"/>
      <c r="L1357" s="2"/>
      <c r="M1357" s="2"/>
      <c r="N1357" s="2"/>
      <c r="O1357" s="45"/>
      <c r="P1357" s="37"/>
      <c r="Q1357" s="37"/>
      <c r="R1357" s="37"/>
      <c r="S1357" s="37"/>
      <c r="T1357" s="37"/>
      <c r="U1357" s="37"/>
    </row>
    <row r="1358" spans="6:21" x14ac:dyDescent="0.3">
      <c r="F1358" s="11"/>
      <c r="G1358" s="5"/>
      <c r="K1358" s="2"/>
      <c r="L1358" s="2"/>
      <c r="M1358" s="2"/>
      <c r="N1358" s="2"/>
      <c r="O1358" s="45"/>
      <c r="P1358" s="37"/>
      <c r="Q1358" s="37"/>
      <c r="R1358" s="37"/>
      <c r="S1358" s="37"/>
      <c r="T1358" s="37"/>
      <c r="U1358" s="37"/>
    </row>
    <row r="1359" spans="6:21" x14ac:dyDescent="0.3">
      <c r="F1359" s="11"/>
      <c r="G1359" s="5"/>
      <c r="K1359" s="2"/>
      <c r="L1359" s="2"/>
      <c r="M1359" s="2"/>
      <c r="N1359" s="2"/>
      <c r="O1359" s="45"/>
      <c r="P1359" s="37"/>
      <c r="Q1359" s="37"/>
      <c r="R1359" s="37"/>
      <c r="S1359" s="37"/>
      <c r="T1359" s="37"/>
      <c r="U1359" s="37"/>
    </row>
    <row r="1360" spans="6:21" x14ac:dyDescent="0.3">
      <c r="F1360" s="11"/>
      <c r="G1360" s="5"/>
      <c r="K1360" s="2"/>
      <c r="L1360" s="2"/>
      <c r="M1360" s="2"/>
      <c r="N1360" s="2"/>
      <c r="O1360" s="45"/>
      <c r="P1360" s="37"/>
      <c r="Q1360" s="37"/>
      <c r="R1360" s="37"/>
      <c r="S1360" s="37"/>
      <c r="T1360" s="37"/>
      <c r="U1360" s="37"/>
    </row>
    <row r="1361" spans="6:21" x14ac:dyDescent="0.3">
      <c r="F1361" s="11"/>
      <c r="G1361" s="5"/>
      <c r="K1361" s="2"/>
      <c r="L1361" s="2"/>
      <c r="M1361" s="2"/>
      <c r="N1361" s="2"/>
      <c r="O1361" s="45"/>
      <c r="P1361" s="37"/>
      <c r="Q1361" s="37"/>
      <c r="R1361" s="37"/>
      <c r="S1361" s="37"/>
      <c r="T1361" s="37"/>
      <c r="U1361" s="37"/>
    </row>
    <row r="1362" spans="6:21" x14ac:dyDescent="0.3">
      <c r="F1362" s="11"/>
      <c r="G1362" s="5"/>
      <c r="K1362" s="2"/>
      <c r="L1362" s="2"/>
      <c r="M1362" s="2"/>
      <c r="N1362" s="2"/>
      <c r="O1362" s="45"/>
      <c r="P1362" s="37"/>
      <c r="Q1362" s="37"/>
      <c r="R1362" s="37"/>
      <c r="S1362" s="37"/>
      <c r="T1362" s="37"/>
      <c r="U1362" s="37"/>
    </row>
    <row r="1363" spans="6:21" x14ac:dyDescent="0.3">
      <c r="F1363" s="11"/>
      <c r="G1363" s="5"/>
      <c r="K1363" s="2"/>
      <c r="L1363" s="2"/>
      <c r="M1363" s="2"/>
      <c r="N1363" s="2"/>
      <c r="O1363" s="45"/>
      <c r="P1363" s="37"/>
      <c r="Q1363" s="37"/>
      <c r="R1363" s="37"/>
      <c r="S1363" s="37"/>
      <c r="T1363" s="37"/>
      <c r="U1363" s="37"/>
    </row>
    <row r="1364" spans="6:21" x14ac:dyDescent="0.3">
      <c r="F1364" s="11"/>
      <c r="G1364" s="5"/>
      <c r="K1364" s="2"/>
      <c r="L1364" s="2"/>
      <c r="M1364" s="2"/>
      <c r="N1364" s="2"/>
      <c r="O1364" s="45"/>
      <c r="P1364" s="37"/>
      <c r="Q1364" s="37"/>
      <c r="R1364" s="37"/>
      <c r="S1364" s="37"/>
      <c r="T1364" s="37"/>
      <c r="U1364" s="37"/>
    </row>
    <row r="1365" spans="6:21" x14ac:dyDescent="0.3">
      <c r="F1365" s="11"/>
      <c r="G1365" s="5"/>
      <c r="K1365" s="2"/>
      <c r="L1365" s="2"/>
      <c r="M1365" s="2"/>
      <c r="N1365" s="2"/>
      <c r="O1365" s="45"/>
      <c r="P1365" s="37"/>
      <c r="Q1365" s="37"/>
      <c r="R1365" s="37"/>
      <c r="S1365" s="37"/>
      <c r="T1365" s="37"/>
      <c r="U1365" s="37"/>
    </row>
    <row r="1366" spans="6:21" x14ac:dyDescent="0.3">
      <c r="F1366" s="11"/>
      <c r="G1366" s="5"/>
      <c r="K1366" s="2"/>
      <c r="L1366" s="2"/>
      <c r="M1366" s="2"/>
      <c r="N1366" s="2"/>
      <c r="O1366" s="45"/>
      <c r="P1366" s="37"/>
      <c r="Q1366" s="37"/>
      <c r="R1366" s="37"/>
      <c r="S1366" s="37"/>
      <c r="T1366" s="37"/>
      <c r="U1366" s="37"/>
    </row>
    <row r="1367" spans="6:21" x14ac:dyDescent="0.3">
      <c r="F1367" s="11"/>
      <c r="G1367" s="5"/>
      <c r="K1367" s="2"/>
      <c r="L1367" s="2"/>
      <c r="M1367" s="2"/>
      <c r="N1367" s="2"/>
      <c r="O1367" s="45"/>
      <c r="P1367" s="37"/>
      <c r="Q1367" s="37"/>
      <c r="R1367" s="37"/>
      <c r="S1367" s="37"/>
      <c r="T1367" s="37"/>
      <c r="U1367" s="37"/>
    </row>
    <row r="1368" spans="6:21" x14ac:dyDescent="0.3">
      <c r="F1368" s="11"/>
      <c r="G1368" s="5"/>
      <c r="K1368" s="2"/>
      <c r="L1368" s="2"/>
      <c r="M1368" s="2"/>
      <c r="N1368" s="2"/>
      <c r="O1368" s="45"/>
      <c r="P1368" s="37"/>
      <c r="Q1368" s="37"/>
      <c r="R1368" s="37"/>
      <c r="S1368" s="37"/>
      <c r="T1368" s="37"/>
      <c r="U1368" s="37"/>
    </row>
    <row r="1369" spans="6:21" x14ac:dyDescent="0.3">
      <c r="F1369" s="11"/>
      <c r="G1369" s="5"/>
      <c r="K1369" s="2"/>
      <c r="L1369" s="2"/>
      <c r="M1369" s="2"/>
      <c r="N1369" s="2"/>
      <c r="O1369" s="45"/>
      <c r="P1369" s="37"/>
      <c r="Q1369" s="37"/>
      <c r="R1369" s="37"/>
      <c r="S1369" s="37"/>
      <c r="T1369" s="37"/>
      <c r="U1369" s="37"/>
    </row>
    <row r="1370" spans="6:21" x14ac:dyDescent="0.3">
      <c r="F1370" s="11"/>
      <c r="G1370" s="5"/>
      <c r="K1370" s="2"/>
      <c r="L1370" s="2"/>
      <c r="M1370" s="2"/>
      <c r="N1370" s="2"/>
      <c r="O1370" s="45"/>
      <c r="P1370" s="37"/>
      <c r="Q1370" s="37"/>
      <c r="R1370" s="37"/>
      <c r="S1370" s="37"/>
      <c r="T1370" s="37"/>
      <c r="U1370" s="37"/>
    </row>
    <row r="1371" spans="6:21" x14ac:dyDescent="0.3">
      <c r="F1371" s="11"/>
      <c r="G1371" s="5"/>
      <c r="K1371" s="2"/>
      <c r="L1371" s="2"/>
      <c r="M1371" s="2"/>
      <c r="N1371" s="2"/>
      <c r="O1371" s="45"/>
      <c r="P1371" s="37"/>
      <c r="Q1371" s="37"/>
      <c r="R1371" s="37"/>
      <c r="S1371" s="37"/>
      <c r="T1371" s="37"/>
      <c r="U1371" s="37"/>
    </row>
    <row r="1372" spans="6:21" x14ac:dyDescent="0.3">
      <c r="F1372" s="11"/>
      <c r="G1372" s="5"/>
      <c r="K1372" s="2"/>
      <c r="L1372" s="2"/>
      <c r="M1372" s="2"/>
      <c r="N1372" s="2"/>
      <c r="O1372" s="45"/>
      <c r="P1372" s="37"/>
      <c r="Q1372" s="37"/>
      <c r="R1372" s="37"/>
      <c r="S1372" s="37"/>
      <c r="T1372" s="37"/>
      <c r="U1372" s="37"/>
    </row>
    <row r="1373" spans="6:21" x14ac:dyDescent="0.3">
      <c r="F1373" s="11"/>
      <c r="G1373" s="5"/>
      <c r="K1373" s="2"/>
      <c r="L1373" s="2"/>
      <c r="M1373" s="2"/>
      <c r="N1373" s="2"/>
      <c r="O1373" s="45"/>
      <c r="P1373" s="37"/>
      <c r="Q1373" s="37"/>
      <c r="R1373" s="37"/>
      <c r="S1373" s="37"/>
      <c r="T1373" s="37"/>
      <c r="U1373" s="37"/>
    </row>
    <row r="1374" spans="6:21" x14ac:dyDescent="0.3">
      <c r="F1374" s="11"/>
      <c r="G1374" s="5"/>
      <c r="K1374" s="2"/>
      <c r="L1374" s="2"/>
      <c r="M1374" s="2"/>
      <c r="N1374" s="2"/>
      <c r="O1374" s="45"/>
      <c r="P1374" s="37"/>
      <c r="Q1374" s="37"/>
      <c r="R1374" s="37"/>
      <c r="S1374" s="37"/>
      <c r="T1374" s="37"/>
      <c r="U1374" s="37"/>
    </row>
    <row r="1375" spans="6:21" x14ac:dyDescent="0.3">
      <c r="F1375" s="11"/>
      <c r="G1375" s="5"/>
      <c r="K1375" s="2"/>
      <c r="L1375" s="2"/>
      <c r="M1375" s="2"/>
      <c r="N1375" s="2"/>
      <c r="O1375" s="45"/>
      <c r="P1375" s="37"/>
      <c r="Q1375" s="37"/>
      <c r="R1375" s="37"/>
      <c r="S1375" s="37"/>
      <c r="T1375" s="37"/>
      <c r="U1375" s="37"/>
    </row>
    <row r="1376" spans="6:21" x14ac:dyDescent="0.3">
      <c r="F1376" s="11"/>
      <c r="G1376" s="5"/>
      <c r="K1376" s="2"/>
      <c r="L1376" s="2"/>
      <c r="M1376" s="2"/>
      <c r="N1376" s="2"/>
      <c r="O1376" s="45"/>
      <c r="P1376" s="37"/>
      <c r="Q1376" s="37"/>
      <c r="R1376" s="37"/>
      <c r="S1376" s="37"/>
      <c r="T1376" s="37"/>
      <c r="U1376" s="37"/>
    </row>
    <row r="1377" spans="6:21" x14ac:dyDescent="0.3">
      <c r="F1377" s="11"/>
      <c r="G1377" s="5"/>
      <c r="K1377" s="2"/>
      <c r="L1377" s="2"/>
      <c r="M1377" s="2"/>
      <c r="N1377" s="2"/>
      <c r="O1377" s="45"/>
      <c r="P1377" s="37"/>
      <c r="Q1377" s="37"/>
      <c r="R1377" s="37"/>
      <c r="S1377" s="37"/>
      <c r="T1377" s="37"/>
      <c r="U1377" s="37"/>
    </row>
    <row r="1378" spans="6:21" x14ac:dyDescent="0.3">
      <c r="F1378" s="11"/>
      <c r="G1378" s="5"/>
      <c r="K1378" s="2"/>
      <c r="L1378" s="2"/>
      <c r="M1378" s="2"/>
      <c r="N1378" s="2"/>
      <c r="O1378" s="45"/>
      <c r="P1378" s="37"/>
      <c r="Q1378" s="37"/>
      <c r="R1378" s="37"/>
      <c r="S1378" s="37"/>
      <c r="T1378" s="37"/>
      <c r="U1378" s="37"/>
    </row>
    <row r="1379" spans="6:21" x14ac:dyDescent="0.3">
      <c r="F1379" s="11"/>
      <c r="G1379" s="5"/>
      <c r="K1379" s="2"/>
      <c r="L1379" s="2"/>
      <c r="M1379" s="2"/>
      <c r="N1379" s="2"/>
      <c r="O1379" s="45"/>
      <c r="P1379" s="37"/>
      <c r="Q1379" s="37"/>
      <c r="R1379" s="37"/>
      <c r="S1379" s="37"/>
      <c r="T1379" s="37"/>
      <c r="U1379" s="37"/>
    </row>
    <row r="1380" spans="6:21" x14ac:dyDescent="0.3">
      <c r="F1380" s="11"/>
      <c r="G1380" s="5"/>
      <c r="K1380" s="2"/>
      <c r="L1380" s="2"/>
      <c r="M1380" s="2"/>
      <c r="N1380" s="2"/>
      <c r="O1380" s="45"/>
      <c r="P1380" s="37"/>
      <c r="Q1380" s="37"/>
      <c r="R1380" s="37"/>
      <c r="S1380" s="37"/>
      <c r="T1380" s="37"/>
      <c r="U1380" s="37"/>
    </row>
    <row r="1381" spans="6:21" x14ac:dyDescent="0.3">
      <c r="F1381" s="11"/>
      <c r="G1381" s="5"/>
      <c r="K1381" s="2"/>
      <c r="L1381" s="2"/>
      <c r="M1381" s="2"/>
      <c r="N1381" s="2"/>
      <c r="O1381" s="45"/>
      <c r="P1381" s="37"/>
      <c r="Q1381" s="37"/>
      <c r="R1381" s="37"/>
      <c r="S1381" s="37"/>
      <c r="T1381" s="37"/>
      <c r="U1381" s="37"/>
    </row>
    <row r="1382" spans="6:21" x14ac:dyDescent="0.3">
      <c r="F1382" s="11"/>
      <c r="G1382" s="5"/>
      <c r="K1382" s="2"/>
      <c r="L1382" s="2"/>
      <c r="M1382" s="2"/>
      <c r="N1382" s="2"/>
      <c r="O1382" s="45"/>
      <c r="P1382" s="37"/>
      <c r="Q1382" s="37"/>
      <c r="R1382" s="37"/>
      <c r="S1382" s="37"/>
      <c r="T1382" s="37"/>
      <c r="U1382" s="37"/>
    </row>
    <row r="1383" spans="6:21" x14ac:dyDescent="0.3">
      <c r="F1383" s="11"/>
      <c r="G1383" s="5"/>
      <c r="K1383" s="2"/>
      <c r="L1383" s="2"/>
      <c r="M1383" s="2"/>
      <c r="N1383" s="2"/>
      <c r="O1383" s="45"/>
      <c r="P1383" s="37"/>
      <c r="Q1383" s="37"/>
      <c r="R1383" s="37"/>
      <c r="S1383" s="37"/>
      <c r="T1383" s="37"/>
      <c r="U1383" s="37"/>
    </row>
    <row r="1384" spans="6:21" x14ac:dyDescent="0.3">
      <c r="F1384" s="11"/>
      <c r="G1384" s="5"/>
      <c r="K1384" s="2"/>
      <c r="L1384" s="2"/>
      <c r="M1384" s="2"/>
      <c r="N1384" s="2"/>
      <c r="O1384" s="45"/>
      <c r="P1384" s="37"/>
      <c r="Q1384" s="37"/>
      <c r="R1384" s="37"/>
      <c r="S1384" s="37"/>
      <c r="T1384" s="37"/>
      <c r="U1384" s="37"/>
    </row>
    <row r="1385" spans="6:21" x14ac:dyDescent="0.3">
      <c r="F1385" s="11"/>
      <c r="G1385" s="5"/>
      <c r="K1385" s="2"/>
      <c r="L1385" s="2"/>
      <c r="M1385" s="2"/>
      <c r="N1385" s="2"/>
      <c r="O1385" s="45"/>
      <c r="P1385" s="37"/>
      <c r="Q1385" s="37"/>
      <c r="R1385" s="37"/>
      <c r="S1385" s="37"/>
      <c r="T1385" s="37"/>
      <c r="U1385" s="37"/>
    </row>
    <row r="1386" spans="6:21" x14ac:dyDescent="0.3">
      <c r="F1386" s="11"/>
      <c r="G1386" s="5"/>
      <c r="K1386" s="2"/>
      <c r="L1386" s="2"/>
      <c r="M1386" s="2"/>
      <c r="N1386" s="2"/>
      <c r="O1386" s="45"/>
      <c r="P1386" s="37"/>
      <c r="Q1386" s="37"/>
      <c r="R1386" s="37"/>
      <c r="S1386" s="37"/>
      <c r="T1386" s="37"/>
      <c r="U1386" s="37"/>
    </row>
    <row r="1387" spans="6:21" x14ac:dyDescent="0.3">
      <c r="F1387" s="11"/>
      <c r="G1387" s="5"/>
      <c r="K1387" s="2"/>
      <c r="L1387" s="2"/>
      <c r="M1387" s="2"/>
      <c r="N1387" s="2"/>
      <c r="O1387" s="45"/>
      <c r="P1387" s="37"/>
      <c r="Q1387" s="37"/>
      <c r="R1387" s="37"/>
      <c r="S1387" s="37"/>
      <c r="T1387" s="37"/>
      <c r="U1387" s="37"/>
    </row>
    <row r="1388" spans="6:21" x14ac:dyDescent="0.3">
      <c r="F1388" s="11"/>
      <c r="G1388" s="5"/>
      <c r="K1388" s="2"/>
      <c r="L1388" s="2"/>
      <c r="M1388" s="2"/>
      <c r="N1388" s="2"/>
      <c r="O1388" s="45"/>
      <c r="P1388" s="37"/>
      <c r="Q1388" s="37"/>
      <c r="R1388" s="37"/>
      <c r="S1388" s="37"/>
      <c r="T1388" s="37"/>
      <c r="U1388" s="37"/>
    </row>
    <row r="1389" spans="6:21" x14ac:dyDescent="0.3">
      <c r="F1389" s="11"/>
      <c r="G1389" s="5"/>
      <c r="K1389" s="2"/>
      <c r="L1389" s="2"/>
      <c r="M1389" s="2"/>
      <c r="N1389" s="2"/>
      <c r="O1389" s="45"/>
      <c r="P1389" s="37"/>
      <c r="Q1389" s="37"/>
      <c r="R1389" s="37"/>
      <c r="S1389" s="37"/>
      <c r="T1389" s="37"/>
      <c r="U1389" s="37"/>
    </row>
    <row r="1390" spans="6:21" x14ac:dyDescent="0.3">
      <c r="F1390" s="11"/>
      <c r="G1390" s="5"/>
      <c r="K1390" s="2"/>
      <c r="L1390" s="2"/>
      <c r="M1390" s="2"/>
      <c r="N1390" s="2"/>
      <c r="O1390" s="45"/>
      <c r="P1390" s="37"/>
      <c r="Q1390" s="37"/>
      <c r="R1390" s="37"/>
      <c r="S1390" s="37"/>
      <c r="T1390" s="37"/>
      <c r="U1390" s="37"/>
    </row>
    <row r="1391" spans="6:21" x14ac:dyDescent="0.3">
      <c r="F1391" s="11"/>
      <c r="G1391" s="5"/>
      <c r="K1391" s="2"/>
      <c r="L1391" s="2"/>
      <c r="M1391" s="2"/>
      <c r="N1391" s="2"/>
      <c r="O1391" s="45"/>
      <c r="P1391" s="37"/>
      <c r="Q1391" s="37"/>
      <c r="R1391" s="37"/>
      <c r="S1391" s="37"/>
      <c r="T1391" s="37"/>
      <c r="U1391" s="37"/>
    </row>
    <row r="1392" spans="6:21" x14ac:dyDescent="0.3">
      <c r="F1392" s="11"/>
      <c r="G1392" s="5"/>
      <c r="K1392" s="2"/>
      <c r="L1392" s="2"/>
      <c r="M1392" s="2"/>
      <c r="N1392" s="2"/>
      <c r="O1392" s="45"/>
      <c r="P1392" s="37"/>
      <c r="Q1392" s="37"/>
      <c r="R1392" s="37"/>
      <c r="S1392" s="37"/>
      <c r="T1392" s="37"/>
      <c r="U1392" s="37"/>
    </row>
    <row r="1393" spans="6:21" x14ac:dyDescent="0.3">
      <c r="F1393" s="11"/>
      <c r="G1393" s="5"/>
      <c r="K1393" s="2"/>
      <c r="L1393" s="2"/>
      <c r="M1393" s="2"/>
      <c r="N1393" s="2"/>
      <c r="O1393" s="45"/>
      <c r="P1393" s="37"/>
      <c r="Q1393" s="37"/>
      <c r="R1393" s="37"/>
      <c r="S1393" s="37"/>
      <c r="T1393" s="37"/>
      <c r="U1393" s="37"/>
    </row>
    <row r="1394" spans="6:21" x14ac:dyDescent="0.3">
      <c r="F1394" s="11"/>
      <c r="G1394" s="5"/>
      <c r="K1394" s="2"/>
      <c r="L1394" s="2"/>
      <c r="M1394" s="2"/>
      <c r="N1394" s="2"/>
      <c r="O1394" s="45"/>
      <c r="P1394" s="37"/>
      <c r="Q1394" s="37"/>
      <c r="R1394" s="37"/>
      <c r="S1394" s="37"/>
      <c r="T1394" s="37"/>
      <c r="U1394" s="37"/>
    </row>
    <row r="1395" spans="6:21" x14ac:dyDescent="0.3">
      <c r="F1395" s="11"/>
      <c r="G1395" s="5"/>
      <c r="K1395" s="2"/>
      <c r="L1395" s="2"/>
      <c r="M1395" s="2"/>
      <c r="N1395" s="2"/>
      <c r="O1395" s="45"/>
      <c r="P1395" s="37"/>
      <c r="Q1395" s="37"/>
      <c r="R1395" s="37"/>
      <c r="S1395" s="37"/>
      <c r="T1395" s="37"/>
      <c r="U1395" s="37"/>
    </row>
    <row r="1396" spans="6:21" x14ac:dyDescent="0.3">
      <c r="F1396" s="11"/>
      <c r="G1396" s="5"/>
      <c r="K1396" s="2"/>
      <c r="L1396" s="2"/>
      <c r="M1396" s="2"/>
      <c r="N1396" s="2"/>
      <c r="O1396" s="45"/>
      <c r="P1396" s="37"/>
      <c r="Q1396" s="37"/>
      <c r="R1396" s="37"/>
      <c r="S1396" s="37"/>
      <c r="T1396" s="37"/>
      <c r="U1396" s="37"/>
    </row>
    <row r="1397" spans="6:21" x14ac:dyDescent="0.3">
      <c r="F1397" s="11"/>
      <c r="G1397" s="5"/>
      <c r="K1397" s="2"/>
      <c r="L1397" s="2"/>
      <c r="M1397" s="2"/>
      <c r="N1397" s="2"/>
      <c r="O1397" s="45"/>
      <c r="P1397" s="37"/>
      <c r="Q1397" s="37"/>
      <c r="R1397" s="37"/>
      <c r="S1397" s="37"/>
      <c r="T1397" s="37"/>
      <c r="U1397" s="37"/>
    </row>
    <row r="1398" spans="6:21" x14ac:dyDescent="0.3">
      <c r="F1398" s="11"/>
      <c r="G1398" s="5"/>
      <c r="K1398" s="2"/>
      <c r="L1398" s="2"/>
      <c r="M1398" s="2"/>
      <c r="N1398" s="2"/>
      <c r="O1398" s="45"/>
      <c r="P1398" s="37"/>
      <c r="Q1398" s="37"/>
      <c r="R1398" s="37"/>
      <c r="S1398" s="37"/>
      <c r="T1398" s="37"/>
      <c r="U1398" s="37"/>
    </row>
    <row r="1399" spans="6:21" x14ac:dyDescent="0.3">
      <c r="F1399" s="11"/>
      <c r="G1399" s="5"/>
      <c r="K1399" s="2"/>
      <c r="L1399" s="2"/>
      <c r="M1399" s="2"/>
      <c r="N1399" s="2"/>
      <c r="O1399" s="45"/>
      <c r="P1399" s="37"/>
      <c r="Q1399" s="37"/>
      <c r="R1399" s="37"/>
      <c r="S1399" s="37"/>
      <c r="T1399" s="37"/>
      <c r="U1399" s="37"/>
    </row>
    <row r="1400" spans="6:21" x14ac:dyDescent="0.3">
      <c r="F1400" s="11"/>
      <c r="G1400" s="5"/>
      <c r="K1400" s="2"/>
      <c r="L1400" s="2"/>
      <c r="M1400" s="2"/>
      <c r="N1400" s="2"/>
      <c r="O1400" s="45"/>
      <c r="P1400" s="37"/>
      <c r="Q1400" s="37"/>
      <c r="R1400" s="37"/>
      <c r="S1400" s="37"/>
      <c r="T1400" s="37"/>
      <c r="U1400" s="37"/>
    </row>
    <row r="1401" spans="6:21" x14ac:dyDescent="0.3">
      <c r="F1401" s="11"/>
      <c r="G1401" s="5"/>
      <c r="K1401" s="2"/>
      <c r="L1401" s="2"/>
      <c r="M1401" s="2"/>
      <c r="N1401" s="2"/>
      <c r="O1401" s="45"/>
      <c r="P1401" s="37"/>
      <c r="Q1401" s="37"/>
      <c r="R1401" s="37"/>
      <c r="S1401" s="37"/>
      <c r="T1401" s="37"/>
      <c r="U1401" s="37"/>
    </row>
    <row r="1402" spans="6:21" x14ac:dyDescent="0.3">
      <c r="F1402" s="11"/>
      <c r="G1402" s="5"/>
      <c r="K1402" s="2"/>
      <c r="L1402" s="2"/>
      <c r="M1402" s="2"/>
      <c r="N1402" s="2"/>
      <c r="O1402" s="45"/>
      <c r="P1402" s="37"/>
      <c r="Q1402" s="37"/>
      <c r="R1402" s="37"/>
      <c r="S1402" s="37"/>
      <c r="T1402" s="37"/>
      <c r="U1402" s="37"/>
    </row>
    <row r="1403" spans="6:21" x14ac:dyDescent="0.3">
      <c r="F1403" s="11"/>
      <c r="G1403" s="5"/>
      <c r="K1403" s="2"/>
      <c r="L1403" s="2"/>
      <c r="M1403" s="2"/>
      <c r="N1403" s="2"/>
      <c r="O1403" s="45"/>
      <c r="P1403" s="37"/>
      <c r="Q1403" s="37"/>
      <c r="R1403" s="37"/>
      <c r="S1403" s="37"/>
      <c r="T1403" s="37"/>
      <c r="U1403" s="37"/>
    </row>
    <row r="1404" spans="6:21" x14ac:dyDescent="0.3">
      <c r="F1404" s="11"/>
      <c r="G1404" s="5"/>
      <c r="K1404" s="2"/>
      <c r="L1404" s="2"/>
      <c r="M1404" s="2"/>
      <c r="N1404" s="2"/>
      <c r="O1404" s="45"/>
      <c r="P1404" s="37"/>
      <c r="Q1404" s="37"/>
      <c r="R1404" s="37"/>
      <c r="S1404" s="37"/>
      <c r="T1404" s="37"/>
      <c r="U1404" s="37"/>
    </row>
    <row r="1405" spans="6:21" x14ac:dyDescent="0.3">
      <c r="F1405" s="11"/>
      <c r="G1405" s="5"/>
      <c r="K1405" s="2"/>
      <c r="L1405" s="2"/>
      <c r="M1405" s="2"/>
      <c r="N1405" s="2"/>
      <c r="O1405" s="45"/>
      <c r="P1405" s="37"/>
      <c r="Q1405" s="37"/>
      <c r="R1405" s="37"/>
      <c r="S1405" s="37"/>
      <c r="T1405" s="37"/>
      <c r="U1405" s="37"/>
    </row>
    <row r="1406" spans="6:21" x14ac:dyDescent="0.3">
      <c r="F1406" s="11"/>
      <c r="G1406" s="5"/>
      <c r="K1406" s="2"/>
      <c r="L1406" s="2"/>
      <c r="M1406" s="2"/>
      <c r="N1406" s="2"/>
      <c r="O1406" s="45"/>
      <c r="P1406" s="37"/>
      <c r="Q1406" s="37"/>
      <c r="R1406" s="37"/>
      <c r="S1406" s="37"/>
      <c r="T1406" s="37"/>
      <c r="U1406" s="37"/>
    </row>
    <row r="1407" spans="6:21" x14ac:dyDescent="0.3">
      <c r="F1407" s="11"/>
      <c r="G1407" s="5"/>
      <c r="K1407" s="2"/>
      <c r="L1407" s="2"/>
      <c r="M1407" s="2"/>
      <c r="N1407" s="2"/>
      <c r="O1407" s="45"/>
      <c r="P1407" s="37"/>
      <c r="Q1407" s="37"/>
      <c r="R1407" s="37"/>
      <c r="S1407" s="37"/>
      <c r="T1407" s="37"/>
      <c r="U1407" s="37"/>
    </row>
    <row r="1408" spans="6:21" x14ac:dyDescent="0.3">
      <c r="F1408" s="11"/>
      <c r="G1408" s="5"/>
      <c r="K1408" s="2"/>
      <c r="L1408" s="2"/>
      <c r="M1408" s="2"/>
      <c r="N1408" s="2"/>
      <c r="O1408" s="45"/>
      <c r="P1408" s="37"/>
      <c r="Q1408" s="37"/>
      <c r="R1408" s="37"/>
      <c r="S1408" s="37"/>
      <c r="T1408" s="37"/>
      <c r="U1408" s="37"/>
    </row>
    <row r="1409" spans="6:21" x14ac:dyDescent="0.3">
      <c r="F1409" s="11"/>
      <c r="G1409" s="5"/>
      <c r="K1409" s="2"/>
      <c r="L1409" s="2"/>
      <c r="M1409" s="2"/>
      <c r="N1409" s="2"/>
      <c r="O1409" s="45"/>
      <c r="P1409" s="37"/>
      <c r="Q1409" s="37"/>
      <c r="R1409" s="37"/>
      <c r="S1409" s="37"/>
      <c r="T1409" s="37"/>
      <c r="U1409" s="37"/>
    </row>
    <row r="1410" spans="6:21" x14ac:dyDescent="0.3">
      <c r="F1410" s="11"/>
      <c r="G1410" s="5"/>
      <c r="K1410" s="2"/>
      <c r="L1410" s="2"/>
      <c r="M1410" s="2"/>
      <c r="N1410" s="2"/>
      <c r="O1410" s="45"/>
      <c r="P1410" s="37"/>
      <c r="Q1410" s="37"/>
      <c r="R1410" s="37"/>
      <c r="S1410" s="37"/>
      <c r="T1410" s="37"/>
      <c r="U1410" s="37"/>
    </row>
    <row r="1411" spans="6:21" x14ac:dyDescent="0.3">
      <c r="F1411" s="11"/>
      <c r="G1411" s="5"/>
      <c r="K1411" s="2"/>
      <c r="L1411" s="2"/>
      <c r="M1411" s="2"/>
      <c r="N1411" s="2"/>
      <c r="O1411" s="45"/>
      <c r="P1411" s="37"/>
      <c r="Q1411" s="37"/>
      <c r="R1411" s="37"/>
      <c r="S1411" s="37"/>
      <c r="T1411" s="37"/>
      <c r="U1411" s="37"/>
    </row>
    <row r="1412" spans="6:21" x14ac:dyDescent="0.3">
      <c r="F1412" s="11"/>
      <c r="G1412" s="5"/>
      <c r="K1412" s="2"/>
      <c r="L1412" s="2"/>
      <c r="M1412" s="2"/>
      <c r="N1412" s="2"/>
      <c r="O1412" s="45"/>
      <c r="P1412" s="37"/>
      <c r="Q1412" s="37"/>
      <c r="R1412" s="37"/>
      <c r="S1412" s="37"/>
      <c r="T1412" s="37"/>
      <c r="U1412" s="37"/>
    </row>
    <row r="1413" spans="6:21" x14ac:dyDescent="0.3">
      <c r="F1413" s="11"/>
      <c r="G1413" s="5"/>
      <c r="K1413" s="2"/>
      <c r="L1413" s="2"/>
      <c r="M1413" s="2"/>
      <c r="N1413" s="2"/>
      <c r="O1413" s="45"/>
      <c r="P1413" s="37"/>
      <c r="Q1413" s="37"/>
      <c r="R1413" s="37"/>
      <c r="S1413" s="37"/>
      <c r="T1413" s="37"/>
      <c r="U1413" s="37"/>
    </row>
    <row r="1414" spans="6:21" x14ac:dyDescent="0.3">
      <c r="F1414" s="11"/>
      <c r="G1414" s="5"/>
      <c r="K1414" s="2"/>
      <c r="L1414" s="2"/>
      <c r="M1414" s="2"/>
      <c r="N1414" s="2"/>
      <c r="O1414" s="45"/>
      <c r="P1414" s="37"/>
      <c r="Q1414" s="37"/>
      <c r="R1414" s="37"/>
      <c r="S1414" s="37"/>
      <c r="T1414" s="37"/>
      <c r="U1414" s="37"/>
    </row>
    <row r="1415" spans="6:21" x14ac:dyDescent="0.3">
      <c r="F1415" s="11"/>
      <c r="G1415" s="5"/>
      <c r="K1415" s="2"/>
      <c r="L1415" s="2"/>
      <c r="M1415" s="2"/>
      <c r="N1415" s="2"/>
      <c r="O1415" s="45"/>
      <c r="P1415" s="37"/>
      <c r="Q1415" s="37"/>
      <c r="R1415" s="37"/>
      <c r="S1415" s="37"/>
      <c r="T1415" s="37"/>
      <c r="U1415" s="37"/>
    </row>
    <row r="1416" spans="6:21" x14ac:dyDescent="0.3">
      <c r="F1416" s="11"/>
      <c r="G1416" s="5"/>
      <c r="K1416" s="2"/>
      <c r="L1416" s="2"/>
      <c r="M1416" s="2"/>
      <c r="N1416" s="2"/>
      <c r="O1416" s="45"/>
      <c r="P1416" s="37"/>
      <c r="Q1416" s="37"/>
      <c r="R1416" s="37"/>
      <c r="S1416" s="37"/>
      <c r="T1416" s="37"/>
      <c r="U1416" s="37"/>
    </row>
    <row r="1417" spans="6:21" x14ac:dyDescent="0.3">
      <c r="F1417" s="11"/>
      <c r="G1417" s="5"/>
      <c r="K1417" s="2"/>
      <c r="L1417" s="2"/>
      <c r="M1417" s="2"/>
      <c r="N1417" s="2"/>
      <c r="O1417" s="45"/>
      <c r="P1417" s="37"/>
      <c r="Q1417" s="37"/>
      <c r="R1417" s="37"/>
      <c r="S1417" s="37"/>
      <c r="T1417" s="37"/>
      <c r="U1417" s="37"/>
    </row>
    <row r="1418" spans="6:21" x14ac:dyDescent="0.3">
      <c r="F1418" s="11"/>
      <c r="G1418" s="5"/>
      <c r="K1418" s="2"/>
      <c r="L1418" s="2"/>
      <c r="M1418" s="2"/>
      <c r="N1418" s="2"/>
      <c r="O1418" s="45"/>
      <c r="P1418" s="37"/>
      <c r="Q1418" s="37"/>
      <c r="R1418" s="37"/>
      <c r="S1418" s="37"/>
      <c r="T1418" s="37"/>
      <c r="U1418" s="37"/>
    </row>
    <row r="1419" spans="6:21" x14ac:dyDescent="0.3">
      <c r="F1419" s="11"/>
      <c r="G1419" s="5"/>
      <c r="K1419" s="2"/>
      <c r="L1419" s="2"/>
      <c r="M1419" s="2"/>
      <c r="N1419" s="2"/>
      <c r="O1419" s="45"/>
      <c r="P1419" s="37"/>
      <c r="Q1419" s="37"/>
      <c r="R1419" s="37"/>
      <c r="S1419" s="37"/>
      <c r="T1419" s="37"/>
      <c r="U1419" s="37"/>
    </row>
    <row r="1420" spans="6:21" x14ac:dyDescent="0.3">
      <c r="F1420" s="11"/>
      <c r="G1420" s="5"/>
      <c r="K1420" s="2"/>
      <c r="L1420" s="2"/>
      <c r="M1420" s="2"/>
      <c r="N1420" s="2"/>
      <c r="O1420" s="45"/>
      <c r="P1420" s="37"/>
      <c r="Q1420" s="37"/>
      <c r="R1420" s="37"/>
      <c r="S1420" s="37"/>
      <c r="T1420" s="37"/>
      <c r="U1420" s="37"/>
    </row>
    <row r="1421" spans="6:21" x14ac:dyDescent="0.3">
      <c r="F1421" s="11"/>
      <c r="G1421" s="5"/>
      <c r="K1421" s="2"/>
      <c r="L1421" s="2"/>
      <c r="M1421" s="2"/>
      <c r="N1421" s="2"/>
      <c r="O1421" s="45"/>
      <c r="P1421" s="37"/>
      <c r="Q1421" s="37"/>
      <c r="R1421" s="37"/>
      <c r="S1421" s="37"/>
      <c r="T1421" s="37"/>
      <c r="U1421" s="37"/>
    </row>
    <row r="1422" spans="6:21" x14ac:dyDescent="0.3">
      <c r="F1422" s="11"/>
      <c r="G1422" s="5"/>
      <c r="K1422" s="2"/>
      <c r="L1422" s="2"/>
      <c r="M1422" s="2"/>
      <c r="N1422" s="2"/>
      <c r="O1422" s="45"/>
      <c r="P1422" s="37"/>
      <c r="Q1422" s="37"/>
      <c r="R1422" s="37"/>
      <c r="S1422" s="37"/>
      <c r="T1422" s="37"/>
      <c r="U1422" s="37"/>
    </row>
    <row r="1423" spans="6:21" x14ac:dyDescent="0.3">
      <c r="F1423" s="11"/>
      <c r="G1423" s="5"/>
      <c r="K1423" s="2"/>
      <c r="L1423" s="2"/>
      <c r="M1423" s="2"/>
      <c r="N1423" s="2"/>
      <c r="O1423" s="45"/>
      <c r="P1423" s="37"/>
      <c r="Q1423" s="37"/>
      <c r="R1423" s="37"/>
      <c r="S1423" s="37"/>
      <c r="T1423" s="37"/>
      <c r="U1423" s="37"/>
    </row>
    <row r="1424" spans="6:21" x14ac:dyDescent="0.3">
      <c r="F1424" s="11"/>
      <c r="G1424" s="5"/>
      <c r="K1424" s="2"/>
      <c r="L1424" s="2"/>
      <c r="M1424" s="2"/>
      <c r="N1424" s="2"/>
      <c r="O1424" s="45"/>
      <c r="P1424" s="37"/>
      <c r="Q1424" s="37"/>
      <c r="R1424" s="37"/>
      <c r="S1424" s="37"/>
      <c r="T1424" s="37"/>
      <c r="U1424" s="37"/>
    </row>
    <row r="1425" spans="6:21" x14ac:dyDescent="0.3">
      <c r="F1425" s="11"/>
      <c r="G1425" s="5"/>
      <c r="K1425" s="2"/>
      <c r="L1425" s="2"/>
      <c r="M1425" s="2"/>
      <c r="N1425" s="2"/>
      <c r="O1425" s="45"/>
      <c r="P1425" s="37"/>
      <c r="Q1425" s="37"/>
      <c r="R1425" s="37"/>
      <c r="S1425" s="37"/>
      <c r="T1425" s="37"/>
      <c r="U1425" s="37"/>
    </row>
    <row r="1426" spans="6:21" x14ac:dyDescent="0.3">
      <c r="F1426" s="11"/>
      <c r="G1426" s="5"/>
      <c r="K1426" s="2"/>
      <c r="L1426" s="2"/>
      <c r="M1426" s="2"/>
      <c r="N1426" s="2"/>
      <c r="O1426" s="45"/>
      <c r="P1426" s="37"/>
      <c r="Q1426" s="37"/>
      <c r="R1426" s="37"/>
      <c r="S1426" s="37"/>
      <c r="T1426" s="37"/>
      <c r="U1426" s="37"/>
    </row>
    <row r="1427" spans="6:21" x14ac:dyDescent="0.3">
      <c r="F1427" s="11"/>
      <c r="G1427" s="5"/>
      <c r="K1427" s="2"/>
      <c r="L1427" s="2"/>
      <c r="M1427" s="2"/>
      <c r="N1427" s="2"/>
      <c r="O1427" s="45"/>
      <c r="P1427" s="37"/>
      <c r="Q1427" s="37"/>
      <c r="R1427" s="37"/>
      <c r="S1427" s="37"/>
      <c r="T1427" s="37"/>
      <c r="U1427" s="37"/>
    </row>
    <row r="1428" spans="6:21" x14ac:dyDescent="0.3">
      <c r="F1428" s="11"/>
      <c r="G1428" s="5"/>
      <c r="K1428" s="2"/>
      <c r="L1428" s="2"/>
      <c r="M1428" s="2"/>
      <c r="N1428" s="2"/>
      <c r="O1428" s="45"/>
      <c r="P1428" s="37"/>
      <c r="Q1428" s="37"/>
      <c r="R1428" s="37"/>
      <c r="S1428" s="37"/>
      <c r="T1428" s="37"/>
      <c r="U1428" s="37"/>
    </row>
    <row r="1429" spans="6:21" x14ac:dyDescent="0.3">
      <c r="F1429" s="11"/>
      <c r="G1429" s="5"/>
      <c r="K1429" s="2"/>
      <c r="L1429" s="2"/>
      <c r="M1429" s="2"/>
      <c r="N1429" s="2"/>
      <c r="O1429" s="45"/>
      <c r="P1429" s="37"/>
      <c r="Q1429" s="37"/>
      <c r="R1429" s="37"/>
      <c r="S1429" s="37"/>
      <c r="T1429" s="37"/>
      <c r="U1429" s="37"/>
    </row>
    <row r="1430" spans="6:21" x14ac:dyDescent="0.3">
      <c r="F1430" s="11"/>
      <c r="G1430" s="5"/>
      <c r="K1430" s="2"/>
      <c r="L1430" s="2"/>
      <c r="M1430" s="2"/>
      <c r="N1430" s="2"/>
      <c r="O1430" s="45"/>
      <c r="P1430" s="37"/>
      <c r="Q1430" s="37"/>
      <c r="R1430" s="37"/>
      <c r="S1430" s="37"/>
      <c r="T1430" s="37"/>
      <c r="U1430" s="37"/>
    </row>
    <row r="1431" spans="6:21" x14ac:dyDescent="0.3">
      <c r="F1431" s="11"/>
      <c r="G1431" s="5"/>
      <c r="K1431" s="2"/>
      <c r="L1431" s="2"/>
      <c r="M1431" s="2"/>
      <c r="N1431" s="2"/>
      <c r="O1431" s="45"/>
      <c r="P1431" s="37"/>
      <c r="Q1431" s="37"/>
      <c r="R1431" s="37"/>
      <c r="S1431" s="37"/>
      <c r="T1431" s="37"/>
      <c r="U1431" s="37"/>
    </row>
    <row r="1432" spans="6:21" x14ac:dyDescent="0.3">
      <c r="F1432" s="11"/>
      <c r="G1432" s="5"/>
      <c r="K1432" s="2"/>
      <c r="L1432" s="2"/>
      <c r="M1432" s="2"/>
      <c r="N1432" s="2"/>
      <c r="O1432" s="45"/>
      <c r="P1432" s="37"/>
      <c r="Q1432" s="37"/>
      <c r="R1432" s="37"/>
      <c r="S1432" s="37"/>
      <c r="T1432" s="37"/>
      <c r="U1432" s="37"/>
    </row>
    <row r="1433" spans="6:21" x14ac:dyDescent="0.3">
      <c r="F1433" s="11"/>
      <c r="G1433" s="5"/>
      <c r="K1433" s="2"/>
      <c r="L1433" s="2"/>
      <c r="M1433" s="2"/>
      <c r="N1433" s="2"/>
      <c r="O1433" s="45"/>
      <c r="P1433" s="37"/>
      <c r="Q1433" s="37"/>
      <c r="R1433" s="37"/>
      <c r="S1433" s="37"/>
      <c r="T1433" s="37"/>
      <c r="U1433" s="37"/>
    </row>
    <row r="1434" spans="6:21" x14ac:dyDescent="0.3">
      <c r="F1434" s="11"/>
      <c r="G1434" s="5"/>
      <c r="K1434" s="2"/>
      <c r="L1434" s="2"/>
      <c r="M1434" s="2"/>
      <c r="N1434" s="2"/>
      <c r="O1434" s="45"/>
      <c r="P1434" s="37"/>
      <c r="Q1434" s="37"/>
      <c r="R1434" s="37"/>
      <c r="S1434" s="37"/>
      <c r="T1434" s="37"/>
      <c r="U1434" s="37"/>
    </row>
    <row r="1435" spans="6:21" x14ac:dyDescent="0.3">
      <c r="F1435" s="11"/>
      <c r="G1435" s="5"/>
      <c r="K1435" s="2"/>
      <c r="L1435" s="2"/>
      <c r="M1435" s="2"/>
      <c r="N1435" s="2"/>
      <c r="O1435" s="45"/>
      <c r="P1435" s="37"/>
      <c r="Q1435" s="37"/>
      <c r="R1435" s="37"/>
      <c r="S1435" s="37"/>
      <c r="T1435" s="37"/>
      <c r="U1435" s="37"/>
    </row>
    <row r="1436" spans="6:21" x14ac:dyDescent="0.3">
      <c r="F1436" s="11"/>
      <c r="G1436" s="5"/>
      <c r="K1436" s="2"/>
      <c r="L1436" s="2"/>
      <c r="M1436" s="2"/>
      <c r="N1436" s="2"/>
      <c r="O1436" s="45"/>
      <c r="P1436" s="37"/>
      <c r="Q1436" s="37"/>
      <c r="R1436" s="37"/>
      <c r="S1436" s="37"/>
      <c r="T1436" s="37"/>
      <c r="U1436" s="37"/>
    </row>
    <row r="1437" spans="6:21" x14ac:dyDescent="0.3">
      <c r="F1437" s="11"/>
      <c r="G1437" s="5"/>
      <c r="K1437" s="2"/>
      <c r="L1437" s="2"/>
      <c r="M1437" s="2"/>
      <c r="N1437" s="2"/>
      <c r="O1437" s="45"/>
      <c r="P1437" s="37"/>
      <c r="Q1437" s="37"/>
      <c r="R1437" s="37"/>
      <c r="S1437" s="37"/>
      <c r="T1437" s="37"/>
      <c r="U1437" s="37"/>
    </row>
    <row r="1438" spans="6:21" x14ac:dyDescent="0.3">
      <c r="F1438" s="11"/>
      <c r="G1438" s="5"/>
      <c r="K1438" s="2"/>
      <c r="L1438" s="2"/>
      <c r="M1438" s="2"/>
      <c r="N1438" s="2"/>
      <c r="O1438" s="45"/>
      <c r="P1438" s="37"/>
      <c r="Q1438" s="37"/>
      <c r="R1438" s="37"/>
      <c r="S1438" s="37"/>
      <c r="T1438" s="37"/>
      <c r="U1438" s="37"/>
    </row>
    <row r="1439" spans="6:21" x14ac:dyDescent="0.3">
      <c r="F1439" s="11"/>
      <c r="G1439" s="5"/>
      <c r="K1439" s="2"/>
      <c r="L1439" s="2"/>
      <c r="M1439" s="2"/>
      <c r="N1439" s="2"/>
      <c r="O1439" s="45"/>
      <c r="P1439" s="37"/>
      <c r="Q1439" s="37"/>
      <c r="R1439" s="37"/>
      <c r="S1439" s="37"/>
      <c r="T1439" s="37"/>
      <c r="U1439" s="37"/>
    </row>
    <row r="1440" spans="6:21" x14ac:dyDescent="0.3">
      <c r="F1440" s="11"/>
      <c r="G1440" s="5"/>
      <c r="K1440" s="2"/>
      <c r="L1440" s="2"/>
      <c r="M1440" s="2"/>
      <c r="N1440" s="2"/>
      <c r="O1440" s="45"/>
      <c r="P1440" s="37"/>
      <c r="Q1440" s="37"/>
      <c r="R1440" s="37"/>
      <c r="S1440" s="37"/>
      <c r="T1440" s="37"/>
      <c r="U1440" s="37"/>
    </row>
    <row r="1441" spans="6:21" x14ac:dyDescent="0.3">
      <c r="F1441" s="11"/>
      <c r="G1441" s="5"/>
      <c r="K1441" s="2"/>
      <c r="L1441" s="2"/>
      <c r="M1441" s="2"/>
      <c r="N1441" s="2"/>
      <c r="O1441" s="45"/>
      <c r="P1441" s="37"/>
      <c r="Q1441" s="37"/>
      <c r="R1441" s="37"/>
      <c r="S1441" s="37"/>
      <c r="T1441" s="37"/>
      <c r="U1441" s="37"/>
    </row>
    <row r="1442" spans="6:21" x14ac:dyDescent="0.3">
      <c r="F1442" s="11"/>
      <c r="G1442" s="5"/>
      <c r="K1442" s="2"/>
      <c r="L1442" s="2"/>
      <c r="M1442" s="2"/>
      <c r="N1442" s="2"/>
      <c r="O1442" s="45"/>
      <c r="P1442" s="37"/>
      <c r="Q1442" s="37"/>
      <c r="R1442" s="37"/>
      <c r="S1442" s="37"/>
      <c r="T1442" s="37"/>
      <c r="U1442" s="37"/>
    </row>
    <row r="1443" spans="6:21" x14ac:dyDescent="0.3">
      <c r="F1443" s="11"/>
      <c r="G1443" s="5"/>
      <c r="K1443" s="2"/>
      <c r="L1443" s="2"/>
      <c r="M1443" s="2"/>
      <c r="N1443" s="2"/>
      <c r="O1443" s="45"/>
      <c r="P1443" s="37"/>
      <c r="Q1443" s="37"/>
      <c r="R1443" s="37"/>
      <c r="S1443" s="37"/>
      <c r="T1443" s="37"/>
      <c r="U1443" s="37"/>
    </row>
    <row r="1444" spans="6:21" x14ac:dyDescent="0.3">
      <c r="F1444" s="11"/>
      <c r="G1444" s="5"/>
      <c r="K1444" s="2"/>
      <c r="L1444" s="2"/>
      <c r="M1444" s="2"/>
      <c r="N1444" s="2"/>
      <c r="O1444" s="45"/>
      <c r="P1444" s="37"/>
      <c r="Q1444" s="37"/>
      <c r="R1444" s="37"/>
      <c r="S1444" s="37"/>
      <c r="T1444" s="37"/>
      <c r="U1444" s="37"/>
    </row>
    <row r="1445" spans="6:21" x14ac:dyDescent="0.3">
      <c r="F1445" s="11"/>
      <c r="G1445" s="5"/>
      <c r="K1445" s="2"/>
      <c r="L1445" s="2"/>
      <c r="M1445" s="2"/>
      <c r="N1445" s="2"/>
      <c r="O1445" s="45"/>
      <c r="P1445" s="37"/>
      <c r="Q1445" s="37"/>
      <c r="R1445" s="37"/>
      <c r="S1445" s="37"/>
      <c r="T1445" s="37"/>
      <c r="U1445" s="37"/>
    </row>
    <row r="1446" spans="6:21" x14ac:dyDescent="0.3">
      <c r="F1446" s="11"/>
      <c r="G1446" s="5"/>
      <c r="K1446" s="2"/>
      <c r="L1446" s="2"/>
      <c r="M1446" s="2"/>
      <c r="N1446" s="2"/>
      <c r="O1446" s="45"/>
      <c r="P1446" s="37"/>
      <c r="Q1446" s="37"/>
      <c r="R1446" s="37"/>
      <c r="S1446" s="37"/>
      <c r="T1446" s="37"/>
      <c r="U1446" s="37"/>
    </row>
    <row r="1447" spans="6:21" x14ac:dyDescent="0.3">
      <c r="F1447" s="11"/>
      <c r="G1447" s="5"/>
      <c r="K1447" s="2"/>
      <c r="L1447" s="2"/>
      <c r="M1447" s="2"/>
      <c r="N1447" s="2"/>
      <c r="O1447" s="45"/>
      <c r="P1447" s="37"/>
      <c r="Q1447" s="37"/>
      <c r="R1447" s="37"/>
      <c r="S1447" s="37"/>
      <c r="T1447" s="37"/>
      <c r="U1447" s="37"/>
    </row>
    <row r="1448" spans="6:21" x14ac:dyDescent="0.3">
      <c r="F1448" s="11"/>
      <c r="G1448" s="5"/>
      <c r="K1448" s="2"/>
      <c r="L1448" s="2"/>
      <c r="M1448" s="2"/>
      <c r="N1448" s="2"/>
      <c r="O1448" s="45"/>
      <c r="P1448" s="37"/>
      <c r="Q1448" s="37"/>
      <c r="R1448" s="37"/>
      <c r="S1448" s="37"/>
      <c r="T1448" s="37"/>
      <c r="U1448" s="37"/>
    </row>
    <row r="1449" spans="6:21" x14ac:dyDescent="0.3">
      <c r="F1449" s="11"/>
      <c r="G1449" s="5"/>
      <c r="K1449" s="2"/>
      <c r="L1449" s="2"/>
      <c r="M1449" s="2"/>
      <c r="N1449" s="2"/>
      <c r="O1449" s="45"/>
      <c r="P1449" s="37"/>
      <c r="Q1449" s="37"/>
      <c r="R1449" s="37"/>
      <c r="S1449" s="37"/>
      <c r="T1449" s="37"/>
      <c r="U1449" s="37"/>
    </row>
    <row r="1450" spans="6:21" x14ac:dyDescent="0.3">
      <c r="F1450" s="11"/>
      <c r="G1450" s="5"/>
      <c r="K1450" s="2"/>
      <c r="L1450" s="2"/>
      <c r="M1450" s="2"/>
      <c r="N1450" s="2"/>
      <c r="O1450" s="45"/>
      <c r="P1450" s="37"/>
      <c r="Q1450" s="37"/>
      <c r="R1450" s="37"/>
      <c r="S1450" s="37"/>
      <c r="T1450" s="37"/>
      <c r="U1450" s="37"/>
    </row>
    <row r="1451" spans="6:21" x14ac:dyDescent="0.3">
      <c r="F1451" s="11"/>
      <c r="G1451" s="5"/>
      <c r="K1451" s="2"/>
      <c r="L1451" s="2"/>
      <c r="M1451" s="2"/>
      <c r="N1451" s="2"/>
      <c r="O1451" s="45"/>
      <c r="P1451" s="37"/>
      <c r="Q1451" s="37"/>
      <c r="R1451" s="37"/>
      <c r="S1451" s="37"/>
      <c r="T1451" s="37"/>
      <c r="U1451" s="37"/>
    </row>
    <row r="1452" spans="6:21" x14ac:dyDescent="0.3">
      <c r="F1452" s="11"/>
      <c r="G1452" s="5"/>
      <c r="K1452" s="2"/>
      <c r="L1452" s="2"/>
      <c r="M1452" s="2"/>
      <c r="N1452" s="2"/>
      <c r="O1452" s="45"/>
      <c r="P1452" s="37"/>
      <c r="Q1452" s="37"/>
      <c r="R1452" s="37"/>
      <c r="S1452" s="37"/>
      <c r="T1452" s="37"/>
      <c r="U1452" s="37"/>
    </row>
    <row r="1453" spans="6:21" x14ac:dyDescent="0.3">
      <c r="F1453" s="11"/>
      <c r="G1453" s="5"/>
      <c r="K1453" s="2"/>
      <c r="L1453" s="2"/>
      <c r="M1453" s="2"/>
      <c r="N1453" s="2"/>
      <c r="O1453" s="45"/>
      <c r="P1453" s="37"/>
      <c r="Q1453" s="37"/>
      <c r="R1453" s="37"/>
      <c r="S1453" s="37"/>
      <c r="T1453" s="37"/>
      <c r="U1453" s="37"/>
    </row>
    <row r="1454" spans="6:21" x14ac:dyDescent="0.3">
      <c r="F1454" s="11"/>
      <c r="G1454" s="5"/>
      <c r="K1454" s="2"/>
      <c r="L1454" s="2"/>
      <c r="M1454" s="2"/>
      <c r="N1454" s="2"/>
      <c r="O1454" s="45"/>
      <c r="P1454" s="37"/>
      <c r="Q1454" s="37"/>
      <c r="R1454" s="37"/>
      <c r="S1454" s="37"/>
      <c r="T1454" s="37"/>
      <c r="U1454" s="37"/>
    </row>
    <row r="1455" spans="6:21" x14ac:dyDescent="0.3">
      <c r="F1455" s="11"/>
      <c r="G1455" s="5"/>
      <c r="K1455" s="2"/>
      <c r="L1455" s="2"/>
      <c r="M1455" s="2"/>
      <c r="N1455" s="2"/>
      <c r="O1455" s="45"/>
      <c r="P1455" s="37"/>
      <c r="Q1455" s="37"/>
      <c r="R1455" s="37"/>
      <c r="S1455" s="37"/>
      <c r="T1455" s="37"/>
      <c r="U1455" s="37"/>
    </row>
    <row r="1456" spans="6:21" x14ac:dyDescent="0.3">
      <c r="F1456" s="11"/>
      <c r="G1456" s="5"/>
      <c r="K1456" s="2"/>
      <c r="L1456" s="2"/>
      <c r="M1456" s="2"/>
      <c r="N1456" s="2"/>
      <c r="O1456" s="45"/>
      <c r="P1456" s="37"/>
      <c r="Q1456" s="37"/>
      <c r="R1456" s="37"/>
      <c r="S1456" s="37"/>
      <c r="T1456" s="37"/>
      <c r="U1456" s="37"/>
    </row>
    <row r="1457" spans="6:21" x14ac:dyDescent="0.3">
      <c r="F1457" s="11"/>
      <c r="G1457" s="5"/>
      <c r="K1457" s="2"/>
      <c r="L1457" s="2"/>
      <c r="M1457" s="2"/>
      <c r="N1457" s="2"/>
      <c r="O1457" s="45"/>
      <c r="P1457" s="37"/>
      <c r="Q1457" s="37"/>
      <c r="R1457" s="37"/>
      <c r="S1457" s="37"/>
      <c r="T1457" s="37"/>
      <c r="U1457" s="37"/>
    </row>
    <row r="1458" spans="6:21" x14ac:dyDescent="0.3">
      <c r="F1458" s="11"/>
      <c r="G1458" s="5"/>
      <c r="K1458" s="2"/>
      <c r="L1458" s="2"/>
      <c r="M1458" s="2"/>
      <c r="N1458" s="2"/>
      <c r="O1458" s="45"/>
      <c r="P1458" s="37"/>
      <c r="Q1458" s="37"/>
      <c r="R1458" s="37"/>
      <c r="S1458" s="37"/>
      <c r="T1458" s="37"/>
      <c r="U1458" s="37"/>
    </row>
    <row r="1459" spans="6:21" x14ac:dyDescent="0.3">
      <c r="F1459" s="11"/>
      <c r="G1459" s="5"/>
      <c r="K1459" s="2"/>
      <c r="L1459" s="2"/>
      <c r="M1459" s="2"/>
      <c r="N1459" s="2"/>
      <c r="O1459" s="45"/>
      <c r="P1459" s="37"/>
      <c r="Q1459" s="37"/>
      <c r="R1459" s="37"/>
      <c r="S1459" s="37"/>
      <c r="T1459" s="37"/>
      <c r="U1459" s="37"/>
    </row>
    <row r="1460" spans="6:21" x14ac:dyDescent="0.3">
      <c r="F1460" s="11"/>
      <c r="G1460" s="5"/>
      <c r="K1460" s="2"/>
      <c r="L1460" s="2"/>
      <c r="M1460" s="2"/>
      <c r="N1460" s="2"/>
      <c r="O1460" s="45"/>
      <c r="P1460" s="37"/>
      <c r="Q1460" s="37"/>
      <c r="R1460" s="37"/>
      <c r="S1460" s="37"/>
      <c r="T1460" s="37"/>
      <c r="U1460" s="37"/>
    </row>
    <row r="1461" spans="6:21" x14ac:dyDescent="0.3">
      <c r="F1461" s="11"/>
      <c r="G1461" s="5"/>
      <c r="K1461" s="2"/>
      <c r="L1461" s="2"/>
      <c r="M1461" s="2"/>
      <c r="N1461" s="2"/>
      <c r="O1461" s="45"/>
      <c r="P1461" s="37"/>
      <c r="Q1461" s="37"/>
      <c r="R1461" s="37"/>
      <c r="S1461" s="37"/>
      <c r="T1461" s="37"/>
      <c r="U1461" s="37"/>
    </row>
    <row r="1462" spans="6:21" x14ac:dyDescent="0.3">
      <c r="F1462" s="11"/>
      <c r="G1462" s="5"/>
      <c r="K1462" s="2"/>
      <c r="L1462" s="2"/>
      <c r="M1462" s="2"/>
      <c r="N1462" s="2"/>
      <c r="O1462" s="45"/>
      <c r="P1462" s="37"/>
      <c r="Q1462" s="37"/>
      <c r="R1462" s="37"/>
      <c r="S1462" s="37"/>
      <c r="T1462" s="37"/>
      <c r="U1462" s="37"/>
    </row>
    <row r="1463" spans="6:21" x14ac:dyDescent="0.3">
      <c r="F1463" s="11"/>
      <c r="G1463" s="5"/>
      <c r="K1463" s="2"/>
      <c r="L1463" s="2"/>
      <c r="M1463" s="2"/>
      <c r="N1463" s="2"/>
      <c r="O1463" s="45"/>
      <c r="P1463" s="37"/>
      <c r="Q1463" s="37"/>
      <c r="R1463" s="37"/>
      <c r="S1463" s="37"/>
      <c r="T1463" s="37"/>
      <c r="U1463" s="37"/>
    </row>
    <row r="1464" spans="6:21" x14ac:dyDescent="0.3">
      <c r="F1464" s="11"/>
      <c r="G1464" s="5"/>
      <c r="K1464" s="2"/>
      <c r="L1464" s="2"/>
      <c r="M1464" s="2"/>
      <c r="N1464" s="2"/>
      <c r="O1464" s="45"/>
      <c r="P1464" s="37"/>
      <c r="Q1464" s="37"/>
      <c r="R1464" s="37"/>
      <c r="S1464" s="37"/>
      <c r="T1464" s="37"/>
      <c r="U1464" s="37"/>
    </row>
    <row r="1465" spans="6:21" x14ac:dyDescent="0.3">
      <c r="F1465" s="11"/>
      <c r="G1465" s="5"/>
      <c r="K1465" s="2"/>
      <c r="L1465" s="2"/>
      <c r="M1465" s="2"/>
      <c r="N1465" s="2"/>
      <c r="O1465" s="45"/>
      <c r="P1465" s="37"/>
      <c r="Q1465" s="37"/>
      <c r="R1465" s="37"/>
      <c r="S1465" s="37"/>
      <c r="T1465" s="37"/>
      <c r="U1465" s="37"/>
    </row>
    <row r="1466" spans="6:21" x14ac:dyDescent="0.3">
      <c r="F1466" s="11"/>
      <c r="G1466" s="5"/>
      <c r="K1466" s="2"/>
      <c r="L1466" s="2"/>
      <c r="M1466" s="2"/>
      <c r="N1466" s="2"/>
      <c r="O1466" s="45"/>
      <c r="P1466" s="37"/>
      <c r="Q1466" s="37"/>
      <c r="R1466" s="37"/>
      <c r="S1466" s="37"/>
      <c r="T1466" s="37"/>
      <c r="U1466" s="37"/>
    </row>
    <row r="1467" spans="6:21" x14ac:dyDescent="0.3">
      <c r="F1467" s="11"/>
      <c r="G1467" s="5"/>
      <c r="K1467" s="2"/>
      <c r="L1467" s="2"/>
      <c r="M1467" s="2"/>
      <c r="N1467" s="2"/>
      <c r="O1467" s="45"/>
      <c r="P1467" s="37"/>
      <c r="Q1467" s="37"/>
      <c r="R1467" s="37"/>
      <c r="S1467" s="37"/>
      <c r="T1467" s="37"/>
      <c r="U1467" s="37"/>
    </row>
    <row r="1468" spans="6:21" x14ac:dyDescent="0.3">
      <c r="F1468" s="11"/>
      <c r="G1468" s="5"/>
      <c r="K1468" s="2"/>
      <c r="L1468" s="2"/>
      <c r="M1468" s="2"/>
      <c r="N1468" s="2"/>
      <c r="O1468" s="45"/>
      <c r="P1468" s="37"/>
      <c r="Q1468" s="37"/>
      <c r="R1468" s="37"/>
      <c r="S1468" s="37"/>
      <c r="T1468" s="37"/>
      <c r="U1468" s="37"/>
    </row>
    <row r="1469" spans="6:21" x14ac:dyDescent="0.3">
      <c r="F1469" s="11"/>
      <c r="G1469" s="5"/>
      <c r="K1469" s="2"/>
      <c r="L1469" s="2"/>
      <c r="M1469" s="2"/>
      <c r="N1469" s="2"/>
      <c r="O1469" s="45"/>
      <c r="P1469" s="37"/>
      <c r="Q1469" s="37"/>
      <c r="R1469" s="37"/>
      <c r="S1469" s="37"/>
      <c r="T1469" s="37"/>
      <c r="U1469" s="37"/>
    </row>
    <row r="1470" spans="6:21" x14ac:dyDescent="0.3">
      <c r="F1470" s="11"/>
      <c r="G1470" s="5"/>
      <c r="K1470" s="2"/>
      <c r="L1470" s="2"/>
      <c r="M1470" s="2"/>
      <c r="N1470" s="2"/>
      <c r="O1470" s="45"/>
      <c r="P1470" s="37"/>
      <c r="Q1470" s="37"/>
      <c r="R1470" s="37"/>
      <c r="S1470" s="37"/>
      <c r="T1470" s="37"/>
      <c r="U1470" s="37"/>
    </row>
    <row r="1471" spans="6:21" x14ac:dyDescent="0.3">
      <c r="F1471" s="11"/>
      <c r="G1471" s="5"/>
      <c r="K1471" s="2"/>
      <c r="L1471" s="2"/>
      <c r="M1471" s="2"/>
      <c r="N1471" s="2"/>
      <c r="O1471" s="45"/>
      <c r="P1471" s="37"/>
      <c r="Q1471" s="37"/>
      <c r="R1471" s="37"/>
      <c r="S1471" s="37"/>
      <c r="T1471" s="37"/>
      <c r="U1471" s="37"/>
    </row>
    <row r="1472" spans="6:21" x14ac:dyDescent="0.3">
      <c r="F1472" s="11"/>
      <c r="G1472" s="5"/>
      <c r="K1472" s="2"/>
      <c r="L1472" s="2"/>
      <c r="M1472" s="2"/>
      <c r="N1472" s="2"/>
      <c r="O1472" s="45"/>
      <c r="P1472" s="37"/>
      <c r="Q1472" s="37"/>
      <c r="R1472" s="37"/>
      <c r="S1472" s="37"/>
      <c r="T1472" s="37"/>
      <c r="U1472" s="37"/>
    </row>
    <row r="1473" spans="6:21" x14ac:dyDescent="0.3">
      <c r="F1473" s="11"/>
      <c r="G1473" s="5"/>
      <c r="K1473" s="2"/>
      <c r="L1473" s="2"/>
      <c r="M1473" s="2"/>
      <c r="N1473" s="2"/>
      <c r="O1473" s="45"/>
      <c r="P1473" s="37"/>
      <c r="Q1473" s="37"/>
      <c r="R1473" s="37"/>
      <c r="S1473" s="37"/>
      <c r="T1473" s="37"/>
      <c r="U1473" s="37"/>
    </row>
    <row r="1474" spans="6:21" x14ac:dyDescent="0.3">
      <c r="F1474" s="11"/>
      <c r="G1474" s="5"/>
      <c r="K1474" s="2"/>
      <c r="L1474" s="2"/>
      <c r="M1474" s="2"/>
      <c r="N1474" s="2"/>
      <c r="O1474" s="45"/>
      <c r="P1474" s="37"/>
      <c r="Q1474" s="37"/>
      <c r="R1474" s="37"/>
      <c r="S1474" s="37"/>
      <c r="T1474" s="37"/>
      <c r="U1474" s="37"/>
    </row>
    <row r="1475" spans="6:21" x14ac:dyDescent="0.3">
      <c r="F1475" s="11"/>
      <c r="G1475" s="5"/>
      <c r="K1475" s="2"/>
      <c r="L1475" s="2"/>
      <c r="M1475" s="2"/>
      <c r="N1475" s="2"/>
      <c r="O1475" s="45"/>
      <c r="P1475" s="37"/>
      <c r="Q1475" s="37"/>
      <c r="R1475" s="37"/>
      <c r="S1475" s="37"/>
      <c r="T1475" s="37"/>
      <c r="U1475" s="37"/>
    </row>
    <row r="1476" spans="6:21" x14ac:dyDescent="0.3">
      <c r="F1476" s="11"/>
      <c r="G1476" s="5"/>
      <c r="K1476" s="2"/>
      <c r="L1476" s="2"/>
      <c r="M1476" s="2"/>
      <c r="N1476" s="2"/>
      <c r="O1476" s="45"/>
      <c r="P1476" s="37"/>
      <c r="Q1476" s="37"/>
      <c r="R1476" s="37"/>
      <c r="S1476" s="37"/>
      <c r="T1476" s="37"/>
      <c r="U1476" s="37"/>
    </row>
    <row r="1477" spans="6:21" x14ac:dyDescent="0.3">
      <c r="F1477" s="11"/>
      <c r="G1477" s="5"/>
      <c r="K1477" s="2"/>
      <c r="L1477" s="2"/>
      <c r="M1477" s="2"/>
      <c r="N1477" s="2"/>
      <c r="O1477" s="45"/>
      <c r="P1477" s="37"/>
      <c r="Q1477" s="37"/>
      <c r="R1477" s="37"/>
      <c r="S1477" s="37"/>
      <c r="T1477" s="37"/>
      <c r="U1477" s="37"/>
    </row>
    <row r="1478" spans="6:21" x14ac:dyDescent="0.3">
      <c r="F1478" s="11"/>
      <c r="G1478" s="5"/>
      <c r="K1478" s="2"/>
      <c r="L1478" s="2"/>
      <c r="M1478" s="2"/>
      <c r="N1478" s="2"/>
      <c r="O1478" s="45"/>
      <c r="P1478" s="37"/>
      <c r="Q1478" s="37"/>
      <c r="R1478" s="37"/>
      <c r="S1478" s="37"/>
      <c r="T1478" s="37"/>
      <c r="U1478" s="37"/>
    </row>
    <row r="1479" spans="6:21" x14ac:dyDescent="0.3">
      <c r="F1479" s="11"/>
      <c r="G1479" s="5"/>
      <c r="K1479" s="2"/>
      <c r="L1479" s="2"/>
      <c r="M1479" s="2"/>
      <c r="N1479" s="2"/>
      <c r="O1479" s="45"/>
      <c r="P1479" s="37"/>
      <c r="Q1479" s="37"/>
      <c r="R1479" s="37"/>
      <c r="S1479" s="37"/>
      <c r="T1479" s="37"/>
      <c r="U1479" s="37"/>
    </row>
    <row r="1480" spans="6:21" x14ac:dyDescent="0.3">
      <c r="F1480" s="11"/>
      <c r="G1480" s="5"/>
      <c r="K1480" s="2"/>
      <c r="L1480" s="2"/>
      <c r="M1480" s="2"/>
      <c r="N1480" s="2"/>
      <c r="O1480" s="45"/>
      <c r="P1480" s="37"/>
      <c r="Q1480" s="37"/>
      <c r="R1480" s="37"/>
      <c r="S1480" s="37"/>
      <c r="T1480" s="37"/>
      <c r="U1480" s="37"/>
    </row>
    <row r="1481" spans="6:21" x14ac:dyDescent="0.3">
      <c r="F1481" s="11"/>
      <c r="G1481" s="5"/>
      <c r="K1481" s="2"/>
      <c r="L1481" s="2"/>
      <c r="M1481" s="2"/>
      <c r="N1481" s="2"/>
      <c r="O1481" s="45"/>
      <c r="P1481" s="37"/>
      <c r="Q1481" s="37"/>
      <c r="R1481" s="37"/>
      <c r="S1481" s="37"/>
      <c r="T1481" s="37"/>
      <c r="U1481" s="37"/>
    </row>
    <row r="1482" spans="6:21" x14ac:dyDescent="0.3">
      <c r="F1482" s="11"/>
      <c r="G1482" s="5"/>
      <c r="K1482" s="2"/>
      <c r="L1482" s="2"/>
      <c r="M1482" s="2"/>
      <c r="N1482" s="2"/>
      <c r="O1482" s="45"/>
      <c r="P1482" s="37"/>
      <c r="Q1482" s="37"/>
      <c r="R1482" s="37"/>
      <c r="S1482" s="37"/>
      <c r="T1482" s="37"/>
      <c r="U1482" s="37"/>
    </row>
    <row r="1483" spans="6:21" x14ac:dyDescent="0.3">
      <c r="F1483" s="11"/>
      <c r="G1483" s="5"/>
      <c r="K1483" s="2"/>
      <c r="L1483" s="2"/>
      <c r="M1483" s="2"/>
      <c r="N1483" s="2"/>
      <c r="O1483" s="45"/>
      <c r="P1483" s="37"/>
      <c r="Q1483" s="37"/>
      <c r="R1483" s="37"/>
      <c r="S1483" s="37"/>
      <c r="T1483" s="37"/>
      <c r="U1483" s="37"/>
    </row>
    <row r="1484" spans="6:21" x14ac:dyDescent="0.3">
      <c r="F1484" s="11"/>
      <c r="G1484" s="5"/>
      <c r="K1484" s="2"/>
      <c r="L1484" s="2"/>
      <c r="M1484" s="2"/>
      <c r="N1484" s="2"/>
      <c r="O1484" s="45"/>
      <c r="P1484" s="37"/>
      <c r="Q1484" s="37"/>
      <c r="R1484" s="37"/>
      <c r="S1484" s="37"/>
      <c r="T1484" s="37"/>
      <c r="U1484" s="37"/>
    </row>
    <row r="1485" spans="6:21" x14ac:dyDescent="0.3">
      <c r="F1485" s="11"/>
      <c r="G1485" s="5"/>
      <c r="K1485" s="2"/>
      <c r="L1485" s="2"/>
      <c r="M1485" s="2"/>
      <c r="N1485" s="2"/>
      <c r="O1485" s="45"/>
      <c r="P1485" s="37"/>
      <c r="Q1485" s="37"/>
      <c r="R1485" s="37"/>
      <c r="S1485" s="37"/>
      <c r="T1485" s="37"/>
      <c r="U1485" s="37"/>
    </row>
    <row r="1486" spans="6:21" x14ac:dyDescent="0.3">
      <c r="F1486" s="11"/>
      <c r="G1486" s="5"/>
      <c r="K1486" s="2"/>
      <c r="L1486" s="2"/>
      <c r="M1486" s="2"/>
      <c r="N1486" s="2"/>
      <c r="O1486" s="45"/>
      <c r="P1486" s="37"/>
      <c r="Q1486" s="37"/>
      <c r="R1486" s="37"/>
      <c r="S1486" s="37"/>
      <c r="T1486" s="37"/>
      <c r="U1486" s="37"/>
    </row>
    <row r="1487" spans="6:21" x14ac:dyDescent="0.3">
      <c r="F1487" s="11"/>
      <c r="G1487" s="5"/>
      <c r="K1487" s="2"/>
      <c r="L1487" s="2"/>
      <c r="M1487" s="2"/>
      <c r="N1487" s="2"/>
      <c r="O1487" s="45"/>
      <c r="P1487" s="37"/>
      <c r="Q1487" s="37"/>
      <c r="R1487" s="37"/>
      <c r="S1487" s="37"/>
      <c r="T1487" s="37"/>
      <c r="U1487" s="37"/>
    </row>
    <row r="1488" spans="6:21" x14ac:dyDescent="0.3">
      <c r="F1488" s="11"/>
      <c r="G1488" s="5"/>
      <c r="K1488" s="2"/>
      <c r="L1488" s="2"/>
      <c r="M1488" s="2"/>
      <c r="N1488" s="2"/>
      <c r="O1488" s="45"/>
      <c r="P1488" s="37"/>
      <c r="Q1488" s="37"/>
      <c r="R1488" s="37"/>
      <c r="S1488" s="37"/>
      <c r="T1488" s="37"/>
      <c r="U1488" s="37"/>
    </row>
    <row r="1489" spans="6:21" x14ac:dyDescent="0.3">
      <c r="F1489" s="11"/>
      <c r="G1489" s="5"/>
      <c r="K1489" s="2"/>
      <c r="L1489" s="2"/>
      <c r="M1489" s="2"/>
      <c r="N1489" s="2"/>
      <c r="O1489" s="45"/>
      <c r="P1489" s="37"/>
      <c r="Q1489" s="37"/>
      <c r="R1489" s="37"/>
      <c r="S1489" s="37"/>
      <c r="T1489" s="37"/>
      <c r="U1489" s="37"/>
    </row>
    <row r="1490" spans="6:21" x14ac:dyDescent="0.3">
      <c r="F1490" s="11"/>
      <c r="G1490" s="5"/>
      <c r="K1490" s="2"/>
      <c r="L1490" s="2"/>
      <c r="M1490" s="2"/>
      <c r="N1490" s="2"/>
      <c r="O1490" s="45"/>
      <c r="P1490" s="37"/>
      <c r="Q1490" s="37"/>
      <c r="R1490" s="37"/>
      <c r="S1490" s="37"/>
      <c r="T1490" s="37"/>
      <c r="U1490" s="37"/>
    </row>
    <row r="1491" spans="6:21" x14ac:dyDescent="0.3">
      <c r="F1491" s="11"/>
      <c r="G1491" s="5"/>
      <c r="K1491" s="2"/>
      <c r="L1491" s="2"/>
      <c r="M1491" s="2"/>
      <c r="N1491" s="2"/>
      <c r="O1491" s="45"/>
      <c r="P1491" s="37"/>
      <c r="Q1491" s="37"/>
      <c r="R1491" s="37"/>
      <c r="S1491" s="37"/>
      <c r="T1491" s="37"/>
      <c r="U1491" s="37"/>
    </row>
    <row r="1492" spans="6:21" x14ac:dyDescent="0.3">
      <c r="F1492" s="11"/>
      <c r="G1492" s="5"/>
      <c r="K1492" s="2"/>
      <c r="L1492" s="2"/>
      <c r="M1492" s="2"/>
      <c r="N1492" s="2"/>
      <c r="O1492" s="45"/>
      <c r="P1492" s="37"/>
      <c r="Q1492" s="37"/>
      <c r="R1492" s="37"/>
      <c r="S1492" s="37"/>
      <c r="T1492" s="37"/>
      <c r="U1492" s="37"/>
    </row>
    <row r="1493" spans="6:21" x14ac:dyDescent="0.3">
      <c r="F1493" s="11"/>
      <c r="G1493" s="5"/>
      <c r="K1493" s="2"/>
      <c r="L1493" s="2"/>
      <c r="M1493" s="2"/>
      <c r="N1493" s="2"/>
      <c r="O1493" s="45"/>
      <c r="P1493" s="37"/>
      <c r="Q1493" s="37"/>
      <c r="R1493" s="37"/>
      <c r="S1493" s="37"/>
      <c r="T1493" s="37"/>
      <c r="U1493" s="37"/>
    </row>
    <row r="1494" spans="6:21" x14ac:dyDescent="0.3">
      <c r="F1494" s="11"/>
      <c r="G1494" s="5"/>
      <c r="K1494" s="2"/>
      <c r="L1494" s="2"/>
      <c r="M1494" s="2"/>
      <c r="N1494" s="2"/>
      <c r="O1494" s="45"/>
      <c r="P1494" s="37"/>
      <c r="Q1494" s="37"/>
      <c r="R1494" s="37"/>
      <c r="S1494" s="37"/>
      <c r="T1494" s="37"/>
      <c r="U1494" s="37"/>
    </row>
    <row r="1495" spans="6:21" x14ac:dyDescent="0.3">
      <c r="F1495" s="11"/>
      <c r="G1495" s="5"/>
      <c r="K1495" s="2"/>
      <c r="L1495" s="2"/>
      <c r="M1495" s="2"/>
      <c r="N1495" s="2"/>
      <c r="O1495" s="45"/>
      <c r="P1495" s="37"/>
      <c r="Q1495" s="37"/>
      <c r="R1495" s="37"/>
      <c r="S1495" s="37"/>
      <c r="T1495" s="37"/>
      <c r="U1495" s="37"/>
    </row>
    <row r="1496" spans="6:21" x14ac:dyDescent="0.3">
      <c r="F1496" s="11"/>
      <c r="G1496" s="5"/>
      <c r="K1496" s="2"/>
      <c r="L1496" s="2"/>
      <c r="M1496" s="2"/>
      <c r="N1496" s="2"/>
      <c r="O1496" s="45"/>
      <c r="P1496" s="37"/>
      <c r="Q1496" s="37"/>
      <c r="R1496" s="37"/>
      <c r="S1496" s="37"/>
      <c r="T1496" s="37"/>
      <c r="U1496" s="37"/>
    </row>
    <row r="1497" spans="6:21" x14ac:dyDescent="0.3">
      <c r="F1497" s="11"/>
      <c r="G1497" s="5"/>
      <c r="K1497" s="2"/>
      <c r="L1497" s="2"/>
      <c r="M1497" s="2"/>
      <c r="N1497" s="2"/>
      <c r="O1497" s="45"/>
      <c r="P1497" s="37"/>
      <c r="Q1497" s="37"/>
      <c r="R1497" s="37"/>
      <c r="S1497" s="37"/>
      <c r="T1497" s="37"/>
      <c r="U1497" s="37"/>
    </row>
    <row r="1498" spans="6:21" x14ac:dyDescent="0.3">
      <c r="F1498" s="11"/>
      <c r="G1498" s="5"/>
      <c r="K1498" s="2"/>
      <c r="L1498" s="2"/>
      <c r="M1498" s="2"/>
      <c r="N1498" s="2"/>
      <c r="O1498" s="45"/>
      <c r="P1498" s="37"/>
      <c r="Q1498" s="37"/>
      <c r="R1498" s="37"/>
      <c r="S1498" s="37"/>
      <c r="T1498" s="37"/>
      <c r="U1498" s="37"/>
    </row>
    <row r="1499" spans="6:21" x14ac:dyDescent="0.3">
      <c r="F1499" s="11"/>
      <c r="G1499" s="5"/>
      <c r="K1499" s="2"/>
      <c r="L1499" s="2"/>
      <c r="M1499" s="2"/>
      <c r="N1499" s="2"/>
      <c r="O1499" s="45"/>
      <c r="P1499" s="37"/>
      <c r="Q1499" s="37"/>
      <c r="R1499" s="37"/>
      <c r="S1499" s="37"/>
      <c r="T1499" s="37"/>
      <c r="U1499" s="37"/>
    </row>
    <row r="1500" spans="6:21" x14ac:dyDescent="0.3">
      <c r="F1500" s="11"/>
      <c r="G1500" s="5"/>
      <c r="K1500" s="2"/>
      <c r="L1500" s="2"/>
      <c r="M1500" s="2"/>
      <c r="N1500" s="2"/>
      <c r="O1500" s="45"/>
      <c r="P1500" s="37"/>
      <c r="Q1500" s="37"/>
      <c r="R1500" s="37"/>
      <c r="S1500" s="37"/>
      <c r="T1500" s="37"/>
      <c r="U1500" s="37"/>
    </row>
    <row r="1501" spans="6:21" x14ac:dyDescent="0.3">
      <c r="F1501" s="11"/>
      <c r="G1501" s="5"/>
      <c r="K1501" s="2"/>
      <c r="L1501" s="2"/>
      <c r="M1501" s="2"/>
      <c r="N1501" s="2"/>
      <c r="O1501" s="45"/>
      <c r="P1501" s="37"/>
      <c r="Q1501" s="37"/>
      <c r="R1501" s="37"/>
      <c r="S1501" s="37"/>
      <c r="T1501" s="37"/>
      <c r="U1501" s="37"/>
    </row>
    <row r="1502" spans="6:21" x14ac:dyDescent="0.3">
      <c r="F1502" s="11"/>
      <c r="G1502" s="5"/>
      <c r="K1502" s="2"/>
      <c r="L1502" s="2"/>
      <c r="M1502" s="2"/>
      <c r="N1502" s="2"/>
      <c r="O1502" s="45"/>
      <c r="P1502" s="37"/>
      <c r="Q1502" s="37"/>
      <c r="R1502" s="37"/>
      <c r="S1502" s="37"/>
      <c r="T1502" s="37"/>
      <c r="U1502" s="37"/>
    </row>
    <row r="1503" spans="6:21" x14ac:dyDescent="0.3">
      <c r="F1503" s="11"/>
      <c r="G1503" s="5"/>
      <c r="K1503" s="2"/>
      <c r="L1503" s="2"/>
      <c r="M1503" s="2"/>
      <c r="N1503" s="2"/>
      <c r="O1503" s="45"/>
      <c r="P1503" s="37"/>
      <c r="Q1503" s="37"/>
      <c r="R1503" s="37"/>
      <c r="S1503" s="37"/>
      <c r="T1503" s="37"/>
      <c r="U1503" s="37"/>
    </row>
    <row r="1504" spans="6:21" x14ac:dyDescent="0.3">
      <c r="F1504" s="11"/>
      <c r="G1504" s="5"/>
      <c r="K1504" s="2"/>
      <c r="L1504" s="2"/>
      <c r="M1504" s="2"/>
      <c r="N1504" s="2"/>
      <c r="O1504" s="45"/>
      <c r="P1504" s="37"/>
      <c r="Q1504" s="37"/>
      <c r="R1504" s="37"/>
      <c r="S1504" s="37"/>
      <c r="T1504" s="37"/>
      <c r="U1504" s="37"/>
    </row>
    <row r="1505" spans="6:21" x14ac:dyDescent="0.3">
      <c r="F1505" s="11"/>
      <c r="G1505" s="5"/>
      <c r="K1505" s="2"/>
      <c r="L1505" s="2"/>
      <c r="M1505" s="2"/>
      <c r="N1505" s="2"/>
      <c r="O1505" s="45"/>
      <c r="P1505" s="37"/>
      <c r="Q1505" s="37"/>
      <c r="R1505" s="37"/>
      <c r="S1505" s="37"/>
      <c r="T1505" s="37"/>
      <c r="U1505" s="37"/>
    </row>
    <row r="1506" spans="6:21" x14ac:dyDescent="0.3">
      <c r="F1506" s="11"/>
      <c r="G1506" s="5"/>
      <c r="K1506" s="2"/>
      <c r="L1506" s="2"/>
      <c r="M1506" s="2"/>
      <c r="N1506" s="2"/>
      <c r="O1506" s="45"/>
      <c r="P1506" s="37"/>
      <c r="Q1506" s="37"/>
      <c r="R1506" s="37"/>
      <c r="S1506" s="37"/>
      <c r="T1506" s="37"/>
      <c r="U1506" s="37"/>
    </row>
    <row r="1507" spans="6:21" x14ac:dyDescent="0.3">
      <c r="F1507" s="11"/>
      <c r="G1507" s="5"/>
      <c r="K1507" s="2"/>
      <c r="L1507" s="2"/>
      <c r="M1507" s="2"/>
      <c r="N1507" s="2"/>
      <c r="O1507" s="45"/>
      <c r="P1507" s="37"/>
      <c r="Q1507" s="37"/>
      <c r="R1507" s="37"/>
      <c r="S1507" s="37"/>
      <c r="T1507" s="37"/>
      <c r="U1507" s="37"/>
    </row>
    <row r="1508" spans="6:21" x14ac:dyDescent="0.3">
      <c r="F1508" s="11"/>
      <c r="G1508" s="5"/>
      <c r="K1508" s="2"/>
      <c r="L1508" s="2"/>
      <c r="M1508" s="2"/>
      <c r="N1508" s="2"/>
      <c r="O1508" s="45"/>
      <c r="P1508" s="37"/>
      <c r="Q1508" s="37"/>
      <c r="R1508" s="37"/>
      <c r="S1508" s="37"/>
      <c r="T1508" s="37"/>
      <c r="U1508" s="37"/>
    </row>
    <row r="1509" spans="6:21" x14ac:dyDescent="0.3">
      <c r="F1509" s="11"/>
      <c r="G1509" s="5"/>
      <c r="K1509" s="2"/>
      <c r="L1509" s="2"/>
      <c r="M1509" s="2"/>
      <c r="N1509" s="2"/>
      <c r="O1509" s="45"/>
      <c r="P1509" s="37"/>
      <c r="Q1509" s="37"/>
      <c r="R1509" s="37"/>
      <c r="S1509" s="37"/>
      <c r="T1509" s="37"/>
      <c r="U1509" s="37"/>
    </row>
    <row r="1510" spans="6:21" x14ac:dyDescent="0.3">
      <c r="F1510" s="11"/>
      <c r="G1510" s="5"/>
      <c r="K1510" s="2"/>
      <c r="L1510" s="2"/>
      <c r="M1510" s="2"/>
      <c r="N1510" s="2"/>
      <c r="O1510" s="45"/>
      <c r="P1510" s="37"/>
      <c r="Q1510" s="37"/>
      <c r="R1510" s="37"/>
      <c r="S1510" s="37"/>
      <c r="T1510" s="37"/>
      <c r="U1510" s="37"/>
    </row>
    <row r="1511" spans="6:21" x14ac:dyDescent="0.3">
      <c r="F1511" s="11"/>
      <c r="G1511" s="5"/>
      <c r="K1511" s="2"/>
      <c r="L1511" s="2"/>
      <c r="M1511" s="2"/>
      <c r="N1511" s="2"/>
      <c r="O1511" s="45"/>
      <c r="P1511" s="37"/>
      <c r="Q1511" s="37"/>
      <c r="R1511" s="37"/>
      <c r="S1511" s="37"/>
      <c r="T1511" s="37"/>
      <c r="U1511" s="37"/>
    </row>
    <row r="1512" spans="6:21" x14ac:dyDescent="0.3">
      <c r="F1512" s="11"/>
      <c r="G1512" s="5"/>
      <c r="K1512" s="2"/>
      <c r="L1512" s="2"/>
      <c r="M1512" s="2"/>
      <c r="N1512" s="2"/>
      <c r="O1512" s="45"/>
      <c r="P1512" s="37"/>
      <c r="Q1512" s="37"/>
      <c r="R1512" s="37"/>
      <c r="S1512" s="37"/>
      <c r="T1512" s="37"/>
      <c r="U1512" s="37"/>
    </row>
    <row r="1513" spans="6:21" x14ac:dyDescent="0.3">
      <c r="F1513" s="11"/>
      <c r="G1513" s="5"/>
      <c r="K1513" s="2"/>
      <c r="L1513" s="2"/>
      <c r="M1513" s="2"/>
      <c r="N1513" s="2"/>
      <c r="O1513" s="45"/>
      <c r="P1513" s="37"/>
      <c r="Q1513" s="37"/>
      <c r="R1513" s="37"/>
      <c r="S1513" s="37"/>
      <c r="T1513" s="37"/>
      <c r="U1513" s="37"/>
    </row>
    <row r="1514" spans="6:21" x14ac:dyDescent="0.3">
      <c r="F1514" s="11"/>
      <c r="G1514" s="5"/>
      <c r="K1514" s="2"/>
      <c r="L1514" s="2"/>
      <c r="M1514" s="2"/>
      <c r="N1514" s="2"/>
      <c r="O1514" s="45"/>
      <c r="P1514" s="37"/>
      <c r="Q1514" s="37"/>
      <c r="R1514" s="37"/>
      <c r="S1514" s="37"/>
      <c r="T1514" s="37"/>
      <c r="U1514" s="37"/>
    </row>
    <row r="1515" spans="6:21" x14ac:dyDescent="0.3">
      <c r="F1515" s="11"/>
      <c r="G1515" s="5"/>
      <c r="K1515" s="2"/>
      <c r="L1515" s="2"/>
      <c r="M1515" s="2"/>
      <c r="N1515" s="2"/>
      <c r="O1515" s="45"/>
      <c r="P1515" s="37"/>
      <c r="Q1515" s="37"/>
      <c r="R1515" s="37"/>
      <c r="S1515" s="37"/>
      <c r="T1515" s="37"/>
      <c r="U1515" s="37"/>
    </row>
    <row r="1516" spans="6:21" x14ac:dyDescent="0.3">
      <c r="F1516" s="11"/>
      <c r="G1516" s="5"/>
      <c r="K1516" s="2"/>
      <c r="L1516" s="2"/>
      <c r="M1516" s="2"/>
      <c r="N1516" s="2"/>
      <c r="O1516" s="45"/>
      <c r="P1516" s="37"/>
      <c r="Q1516" s="37"/>
      <c r="R1516" s="37"/>
      <c r="S1516" s="37"/>
      <c r="T1516" s="37"/>
      <c r="U1516" s="37"/>
    </row>
    <row r="1517" spans="6:21" x14ac:dyDescent="0.3">
      <c r="F1517" s="11"/>
      <c r="G1517" s="5"/>
      <c r="K1517" s="2"/>
      <c r="L1517" s="2"/>
      <c r="M1517" s="2"/>
      <c r="N1517" s="2"/>
      <c r="O1517" s="45"/>
      <c r="P1517" s="37"/>
      <c r="Q1517" s="37"/>
      <c r="R1517" s="37"/>
      <c r="S1517" s="37"/>
      <c r="T1517" s="37"/>
      <c r="U1517" s="37"/>
    </row>
    <row r="1518" spans="6:21" x14ac:dyDescent="0.3">
      <c r="F1518" s="11"/>
      <c r="G1518" s="5"/>
      <c r="K1518" s="2"/>
      <c r="L1518" s="2"/>
      <c r="M1518" s="2"/>
      <c r="N1518" s="2"/>
      <c r="O1518" s="45"/>
      <c r="P1518" s="37"/>
      <c r="Q1518" s="37"/>
      <c r="R1518" s="37"/>
      <c r="S1518" s="37"/>
      <c r="T1518" s="37"/>
      <c r="U1518" s="37"/>
    </row>
    <row r="1519" spans="6:21" x14ac:dyDescent="0.3">
      <c r="F1519" s="11"/>
      <c r="G1519" s="5"/>
      <c r="K1519" s="2"/>
      <c r="L1519" s="2"/>
      <c r="M1519" s="2"/>
      <c r="N1519" s="2"/>
      <c r="O1519" s="45"/>
      <c r="P1519" s="37"/>
      <c r="Q1519" s="37"/>
      <c r="R1519" s="37"/>
      <c r="S1519" s="37"/>
      <c r="T1519" s="37"/>
      <c r="U1519" s="37"/>
    </row>
    <row r="1520" spans="6:21" x14ac:dyDescent="0.3">
      <c r="F1520" s="11"/>
      <c r="G1520" s="5"/>
      <c r="K1520" s="2"/>
      <c r="L1520" s="2"/>
      <c r="M1520" s="2"/>
      <c r="N1520" s="2"/>
      <c r="O1520" s="45"/>
      <c r="P1520" s="37"/>
      <c r="Q1520" s="37"/>
      <c r="R1520" s="37"/>
      <c r="S1520" s="37"/>
      <c r="T1520" s="37"/>
      <c r="U1520" s="37"/>
    </row>
    <row r="1521" spans="6:21" x14ac:dyDescent="0.3">
      <c r="F1521" s="11"/>
      <c r="G1521" s="5"/>
      <c r="K1521" s="2"/>
      <c r="L1521" s="2"/>
      <c r="M1521" s="2"/>
      <c r="N1521" s="2"/>
      <c r="O1521" s="45"/>
      <c r="P1521" s="37"/>
      <c r="Q1521" s="37"/>
      <c r="R1521" s="37"/>
      <c r="S1521" s="37"/>
      <c r="T1521" s="37"/>
      <c r="U1521" s="37"/>
    </row>
    <row r="1522" spans="6:21" x14ac:dyDescent="0.3">
      <c r="F1522" s="11"/>
      <c r="G1522" s="5"/>
      <c r="K1522" s="2"/>
      <c r="L1522" s="2"/>
      <c r="M1522" s="2"/>
      <c r="N1522" s="2"/>
      <c r="O1522" s="45"/>
      <c r="P1522" s="37"/>
      <c r="Q1522" s="37"/>
      <c r="R1522" s="37"/>
      <c r="S1522" s="37"/>
      <c r="T1522" s="37"/>
      <c r="U1522" s="37"/>
    </row>
    <row r="1523" spans="6:21" x14ac:dyDescent="0.3">
      <c r="F1523" s="11"/>
      <c r="G1523" s="5"/>
      <c r="K1523" s="2"/>
      <c r="L1523" s="2"/>
      <c r="M1523" s="2"/>
      <c r="N1523" s="2"/>
      <c r="O1523" s="45"/>
      <c r="P1523" s="37"/>
      <c r="Q1523" s="37"/>
      <c r="R1523" s="37"/>
      <c r="S1523" s="37"/>
      <c r="T1523" s="37"/>
      <c r="U1523" s="37"/>
    </row>
    <row r="1524" spans="6:21" x14ac:dyDescent="0.3">
      <c r="F1524" s="11"/>
      <c r="G1524" s="5"/>
      <c r="K1524" s="2"/>
      <c r="L1524" s="2"/>
      <c r="M1524" s="2"/>
      <c r="N1524" s="2"/>
      <c r="O1524" s="45"/>
      <c r="P1524" s="37"/>
      <c r="Q1524" s="37"/>
      <c r="R1524" s="37"/>
      <c r="S1524" s="37"/>
      <c r="T1524" s="37"/>
      <c r="U1524" s="37"/>
    </row>
    <row r="1525" spans="6:21" x14ac:dyDescent="0.3">
      <c r="F1525" s="11"/>
      <c r="G1525" s="5"/>
      <c r="K1525" s="2"/>
      <c r="L1525" s="2"/>
      <c r="M1525" s="2"/>
      <c r="N1525" s="2"/>
      <c r="O1525" s="45"/>
      <c r="P1525" s="37"/>
      <c r="Q1525" s="37"/>
      <c r="R1525" s="37"/>
      <c r="S1525" s="37"/>
      <c r="T1525" s="37"/>
      <c r="U1525" s="37"/>
    </row>
    <row r="1526" spans="6:21" x14ac:dyDescent="0.3">
      <c r="F1526" s="11"/>
      <c r="G1526" s="5"/>
      <c r="K1526" s="2"/>
      <c r="L1526" s="2"/>
      <c r="M1526" s="2"/>
      <c r="N1526" s="2"/>
      <c r="O1526" s="45"/>
      <c r="P1526" s="37"/>
      <c r="Q1526" s="37"/>
      <c r="R1526" s="37"/>
      <c r="S1526" s="37"/>
      <c r="T1526" s="37"/>
      <c r="U1526" s="37"/>
    </row>
    <row r="1527" spans="6:21" x14ac:dyDescent="0.3">
      <c r="F1527" s="11"/>
      <c r="G1527" s="5"/>
      <c r="K1527" s="2"/>
      <c r="L1527" s="2"/>
      <c r="M1527" s="2"/>
      <c r="N1527" s="2"/>
      <c r="O1527" s="45"/>
      <c r="P1527" s="37"/>
      <c r="Q1527" s="37"/>
      <c r="R1527" s="37"/>
      <c r="S1527" s="37"/>
      <c r="T1527" s="37"/>
      <c r="U1527" s="37"/>
    </row>
    <row r="1528" spans="6:21" x14ac:dyDescent="0.3">
      <c r="F1528" s="11"/>
      <c r="G1528" s="5"/>
      <c r="K1528" s="2"/>
      <c r="L1528" s="2"/>
      <c r="M1528" s="2"/>
      <c r="N1528" s="2"/>
      <c r="O1528" s="45"/>
      <c r="P1528" s="37"/>
      <c r="Q1528" s="37"/>
      <c r="R1528" s="37"/>
      <c r="S1528" s="37"/>
      <c r="T1528" s="37"/>
      <c r="U1528" s="37"/>
    </row>
    <row r="1529" spans="6:21" x14ac:dyDescent="0.3">
      <c r="F1529" s="11"/>
      <c r="G1529" s="5"/>
      <c r="K1529" s="2"/>
      <c r="L1529" s="2"/>
      <c r="M1529" s="2"/>
      <c r="N1529" s="2"/>
      <c r="O1529" s="45"/>
      <c r="P1529" s="37"/>
      <c r="Q1529" s="37"/>
      <c r="R1529" s="37"/>
      <c r="S1529" s="37"/>
      <c r="T1529" s="37"/>
      <c r="U1529" s="37"/>
    </row>
    <row r="1530" spans="6:21" x14ac:dyDescent="0.3">
      <c r="F1530" s="11"/>
      <c r="G1530" s="5"/>
      <c r="K1530" s="2"/>
      <c r="L1530" s="2"/>
      <c r="M1530" s="2"/>
      <c r="N1530" s="2"/>
      <c r="O1530" s="45"/>
      <c r="P1530" s="37"/>
      <c r="Q1530" s="37"/>
      <c r="R1530" s="37"/>
      <c r="S1530" s="37"/>
      <c r="T1530" s="37"/>
      <c r="U1530" s="37"/>
    </row>
    <row r="1531" spans="6:21" x14ac:dyDescent="0.3">
      <c r="F1531" s="11"/>
      <c r="G1531" s="5"/>
      <c r="K1531" s="2"/>
      <c r="L1531" s="2"/>
      <c r="M1531" s="2"/>
      <c r="N1531" s="2"/>
      <c r="O1531" s="45"/>
      <c r="P1531" s="37"/>
      <c r="Q1531" s="37"/>
      <c r="R1531" s="37"/>
      <c r="S1531" s="37"/>
      <c r="T1531" s="37"/>
      <c r="U1531" s="37"/>
    </row>
    <row r="1532" spans="6:21" x14ac:dyDescent="0.3">
      <c r="F1532" s="11"/>
      <c r="G1532" s="5"/>
      <c r="K1532" s="2"/>
      <c r="L1532" s="2"/>
      <c r="M1532" s="2"/>
      <c r="N1532" s="2"/>
      <c r="O1532" s="45"/>
      <c r="P1532" s="37"/>
      <c r="Q1532" s="37"/>
      <c r="R1532" s="37"/>
      <c r="S1532" s="37"/>
      <c r="T1532" s="37"/>
      <c r="U1532" s="37"/>
    </row>
    <row r="1533" spans="6:21" x14ac:dyDescent="0.3">
      <c r="F1533" s="11"/>
      <c r="G1533" s="5"/>
      <c r="K1533" s="2"/>
      <c r="L1533" s="2"/>
      <c r="M1533" s="2"/>
      <c r="N1533" s="2"/>
      <c r="O1533" s="45"/>
      <c r="P1533" s="37"/>
      <c r="Q1533" s="37"/>
      <c r="R1533" s="37"/>
      <c r="S1533" s="37"/>
      <c r="T1533" s="37"/>
      <c r="U1533" s="37"/>
    </row>
    <row r="1534" spans="6:21" x14ac:dyDescent="0.3">
      <c r="F1534" s="11"/>
      <c r="G1534" s="5"/>
      <c r="K1534" s="2"/>
      <c r="L1534" s="2"/>
      <c r="M1534" s="2"/>
      <c r="N1534" s="2"/>
      <c r="O1534" s="45"/>
      <c r="P1534" s="37"/>
      <c r="Q1534" s="37"/>
      <c r="R1534" s="37"/>
      <c r="S1534" s="37"/>
      <c r="T1534" s="37"/>
      <c r="U1534" s="37"/>
    </row>
    <row r="1535" spans="6:21" x14ac:dyDescent="0.3">
      <c r="F1535" s="11"/>
      <c r="G1535" s="5"/>
      <c r="K1535" s="2"/>
      <c r="L1535" s="2"/>
      <c r="M1535" s="2"/>
      <c r="N1535" s="2"/>
      <c r="O1535" s="45"/>
      <c r="P1535" s="37"/>
      <c r="Q1535" s="37"/>
      <c r="R1535" s="37"/>
      <c r="S1535" s="37"/>
      <c r="T1535" s="37"/>
      <c r="U1535" s="37"/>
    </row>
    <row r="1536" spans="6:21" x14ac:dyDescent="0.3">
      <c r="F1536" s="11"/>
      <c r="G1536" s="5"/>
      <c r="K1536" s="2"/>
      <c r="L1536" s="2"/>
      <c r="M1536" s="2"/>
      <c r="N1536" s="2"/>
      <c r="O1536" s="45"/>
      <c r="P1536" s="37"/>
      <c r="Q1536" s="37"/>
      <c r="R1536" s="37"/>
      <c r="S1536" s="37"/>
      <c r="T1536" s="37"/>
      <c r="U1536" s="37"/>
    </row>
    <row r="1537" spans="6:21" x14ac:dyDescent="0.3">
      <c r="F1537" s="11"/>
      <c r="G1537" s="5"/>
      <c r="K1537" s="2"/>
      <c r="L1537" s="2"/>
      <c r="M1537" s="2"/>
      <c r="N1537" s="2"/>
      <c r="O1537" s="45"/>
      <c r="P1537" s="37"/>
      <c r="Q1537" s="37"/>
      <c r="R1537" s="37"/>
      <c r="S1537" s="37"/>
      <c r="T1537" s="37"/>
      <c r="U1537" s="37"/>
    </row>
    <row r="1538" spans="6:21" x14ac:dyDescent="0.3">
      <c r="F1538" s="11"/>
      <c r="G1538" s="5"/>
      <c r="K1538" s="2"/>
      <c r="L1538" s="2"/>
      <c r="M1538" s="2"/>
      <c r="N1538" s="2"/>
      <c r="O1538" s="45"/>
      <c r="P1538" s="37"/>
      <c r="Q1538" s="37"/>
      <c r="R1538" s="37"/>
      <c r="S1538" s="37"/>
      <c r="T1538" s="37"/>
      <c r="U1538" s="37"/>
    </row>
    <row r="1539" spans="6:21" x14ac:dyDescent="0.3">
      <c r="F1539" s="11"/>
      <c r="G1539" s="5"/>
      <c r="K1539" s="2"/>
      <c r="L1539" s="2"/>
      <c r="M1539" s="2"/>
      <c r="N1539" s="2"/>
      <c r="O1539" s="45"/>
      <c r="P1539" s="37"/>
      <c r="Q1539" s="37"/>
      <c r="R1539" s="37"/>
      <c r="S1539" s="37"/>
      <c r="T1539" s="37"/>
      <c r="U1539" s="37"/>
    </row>
    <row r="1540" spans="6:21" x14ac:dyDescent="0.3">
      <c r="F1540" s="11"/>
      <c r="G1540" s="5"/>
      <c r="K1540" s="2"/>
      <c r="L1540" s="2"/>
      <c r="M1540" s="2"/>
      <c r="N1540" s="2"/>
      <c r="O1540" s="45"/>
      <c r="P1540" s="37"/>
      <c r="Q1540" s="37"/>
      <c r="R1540" s="37"/>
      <c r="S1540" s="37"/>
      <c r="T1540" s="37"/>
      <c r="U1540" s="37"/>
    </row>
    <row r="1541" spans="6:21" x14ac:dyDescent="0.3">
      <c r="F1541" s="11"/>
      <c r="G1541" s="5"/>
      <c r="K1541" s="2"/>
      <c r="L1541" s="2"/>
      <c r="M1541" s="2"/>
      <c r="N1541" s="2"/>
      <c r="O1541" s="45"/>
      <c r="P1541" s="37"/>
      <c r="Q1541" s="37"/>
      <c r="R1541" s="37"/>
      <c r="S1541" s="37"/>
      <c r="T1541" s="37"/>
      <c r="U1541" s="37"/>
    </row>
    <row r="1542" spans="6:21" x14ac:dyDescent="0.3">
      <c r="F1542" s="11"/>
      <c r="G1542" s="5"/>
      <c r="K1542" s="2"/>
      <c r="L1542" s="2"/>
      <c r="M1542" s="2"/>
      <c r="N1542" s="2"/>
      <c r="O1542" s="45"/>
      <c r="P1542" s="37"/>
      <c r="Q1542" s="37"/>
      <c r="R1542" s="37"/>
      <c r="S1542" s="37"/>
      <c r="T1542" s="37"/>
      <c r="U1542" s="37"/>
    </row>
    <row r="1543" spans="6:21" x14ac:dyDescent="0.3">
      <c r="F1543" s="11"/>
      <c r="G1543" s="5"/>
      <c r="K1543" s="2"/>
      <c r="L1543" s="2"/>
      <c r="M1543" s="2"/>
      <c r="N1543" s="2"/>
      <c r="O1543" s="45"/>
      <c r="P1543" s="37"/>
      <c r="Q1543" s="37"/>
      <c r="R1543" s="37"/>
      <c r="S1543" s="37"/>
      <c r="T1543" s="37"/>
      <c r="U1543" s="37"/>
    </row>
    <row r="1544" spans="6:21" x14ac:dyDescent="0.3">
      <c r="F1544" s="11"/>
      <c r="G1544" s="5"/>
      <c r="K1544" s="2"/>
      <c r="L1544" s="2"/>
      <c r="M1544" s="2"/>
      <c r="N1544" s="2"/>
      <c r="O1544" s="45"/>
      <c r="P1544" s="37"/>
      <c r="Q1544" s="37"/>
      <c r="R1544" s="37"/>
      <c r="S1544" s="37"/>
      <c r="T1544" s="37"/>
      <c r="U1544" s="37"/>
    </row>
    <row r="1545" spans="6:21" x14ac:dyDescent="0.3">
      <c r="F1545" s="11"/>
      <c r="G1545" s="5"/>
      <c r="K1545" s="2"/>
      <c r="L1545" s="2"/>
      <c r="M1545" s="2"/>
      <c r="N1545" s="2"/>
      <c r="O1545" s="45"/>
      <c r="P1545" s="37"/>
      <c r="Q1545" s="37"/>
      <c r="R1545" s="37"/>
      <c r="S1545" s="37"/>
      <c r="T1545" s="37"/>
      <c r="U1545" s="37"/>
    </row>
    <row r="1546" spans="6:21" x14ac:dyDescent="0.3">
      <c r="F1546" s="11"/>
      <c r="G1546" s="5"/>
      <c r="K1546" s="2"/>
      <c r="L1546" s="2"/>
      <c r="M1546" s="2"/>
      <c r="N1546" s="2"/>
      <c r="O1546" s="45"/>
      <c r="P1546" s="37"/>
      <c r="Q1546" s="37"/>
      <c r="R1546" s="37"/>
      <c r="S1546" s="37"/>
      <c r="T1546" s="37"/>
      <c r="U1546" s="37"/>
    </row>
    <row r="1547" spans="6:21" x14ac:dyDescent="0.3">
      <c r="F1547" s="11"/>
      <c r="G1547" s="5"/>
      <c r="K1547" s="2"/>
      <c r="L1547" s="2"/>
      <c r="M1547" s="2"/>
      <c r="N1547" s="2"/>
      <c r="O1547" s="45"/>
      <c r="P1547" s="37"/>
      <c r="Q1547" s="37"/>
      <c r="R1547" s="37"/>
      <c r="S1547" s="37"/>
      <c r="T1547" s="37"/>
      <c r="U1547" s="37"/>
    </row>
    <row r="1548" spans="6:21" x14ac:dyDescent="0.3">
      <c r="F1548" s="11"/>
      <c r="G1548" s="5"/>
      <c r="K1548" s="2"/>
      <c r="L1548" s="2"/>
      <c r="M1548" s="2"/>
      <c r="N1548" s="2"/>
      <c r="O1548" s="45"/>
      <c r="P1548" s="37"/>
      <c r="Q1548" s="37"/>
      <c r="R1548" s="37"/>
      <c r="S1548" s="37"/>
      <c r="T1548" s="37"/>
      <c r="U1548" s="37"/>
    </row>
    <row r="1549" spans="6:21" x14ac:dyDescent="0.3">
      <c r="F1549" s="11"/>
      <c r="G1549" s="5"/>
      <c r="K1549" s="2"/>
      <c r="L1549" s="2"/>
      <c r="M1549" s="2"/>
      <c r="N1549" s="2"/>
      <c r="O1549" s="45"/>
      <c r="P1549" s="37"/>
      <c r="Q1549" s="37"/>
      <c r="R1549" s="37"/>
      <c r="S1549" s="37"/>
      <c r="T1549" s="37"/>
      <c r="U1549" s="37"/>
    </row>
    <row r="1550" spans="6:21" x14ac:dyDescent="0.3">
      <c r="F1550" s="11"/>
      <c r="G1550" s="5"/>
      <c r="K1550" s="2"/>
      <c r="L1550" s="2"/>
      <c r="M1550" s="2"/>
      <c r="N1550" s="2"/>
      <c r="O1550" s="45"/>
      <c r="P1550" s="37"/>
      <c r="Q1550" s="37"/>
      <c r="R1550" s="37"/>
      <c r="S1550" s="37"/>
      <c r="T1550" s="37"/>
      <c r="U1550" s="37"/>
    </row>
    <row r="1551" spans="6:21" x14ac:dyDescent="0.3">
      <c r="F1551" s="11"/>
      <c r="G1551" s="5"/>
      <c r="K1551" s="2"/>
      <c r="L1551" s="2"/>
      <c r="M1551" s="2"/>
      <c r="N1551" s="2"/>
      <c r="O1551" s="45"/>
      <c r="P1551" s="37"/>
      <c r="Q1551" s="37"/>
      <c r="R1551" s="37"/>
      <c r="S1551" s="37"/>
      <c r="T1551" s="37"/>
      <c r="U1551" s="37"/>
    </row>
    <row r="1552" spans="6:21" x14ac:dyDescent="0.3">
      <c r="F1552" s="11"/>
      <c r="G1552" s="5"/>
      <c r="K1552" s="2"/>
      <c r="L1552" s="2"/>
      <c r="M1552" s="2"/>
      <c r="N1552" s="2"/>
      <c r="O1552" s="45"/>
      <c r="P1552" s="37"/>
      <c r="Q1552" s="37"/>
      <c r="R1552" s="37"/>
      <c r="S1552" s="37"/>
      <c r="T1552" s="37"/>
      <c r="U1552" s="37"/>
    </row>
    <row r="1553" spans="6:21" x14ac:dyDescent="0.3">
      <c r="F1553" s="11"/>
      <c r="G1553" s="5"/>
      <c r="K1553" s="2"/>
      <c r="L1553" s="2"/>
      <c r="M1553" s="2"/>
      <c r="N1553" s="2"/>
      <c r="O1553" s="45"/>
      <c r="P1553" s="37"/>
      <c r="Q1553" s="37"/>
      <c r="R1553" s="37"/>
      <c r="S1553" s="37"/>
      <c r="T1553" s="37"/>
      <c r="U1553" s="37"/>
    </row>
    <row r="1554" spans="6:21" x14ac:dyDescent="0.3">
      <c r="F1554" s="11"/>
      <c r="G1554" s="5"/>
      <c r="K1554" s="2"/>
      <c r="L1554" s="2"/>
      <c r="M1554" s="2"/>
      <c r="N1554" s="2"/>
      <c r="O1554" s="45"/>
      <c r="P1554" s="37"/>
      <c r="Q1554" s="37"/>
      <c r="R1554" s="37"/>
      <c r="S1554" s="37"/>
      <c r="T1554" s="37"/>
      <c r="U1554" s="37"/>
    </row>
    <row r="1555" spans="6:21" x14ac:dyDescent="0.3">
      <c r="F1555" s="11"/>
      <c r="G1555" s="5"/>
      <c r="K1555" s="2"/>
      <c r="L1555" s="2"/>
      <c r="M1555" s="2"/>
      <c r="N1555" s="2"/>
      <c r="O1555" s="45"/>
      <c r="P1555" s="37"/>
      <c r="Q1555" s="37"/>
      <c r="R1555" s="37"/>
      <c r="S1555" s="37"/>
      <c r="T1555" s="37"/>
      <c r="U1555" s="37"/>
    </row>
    <row r="1556" spans="6:21" x14ac:dyDescent="0.3">
      <c r="F1556" s="11"/>
      <c r="G1556" s="5"/>
      <c r="K1556" s="2"/>
      <c r="L1556" s="2"/>
      <c r="M1556" s="2"/>
      <c r="N1556" s="2"/>
      <c r="O1556" s="45"/>
      <c r="P1556" s="37"/>
      <c r="Q1556" s="37"/>
      <c r="R1556" s="37"/>
      <c r="S1556" s="37"/>
      <c r="T1556" s="37"/>
      <c r="U1556" s="37"/>
    </row>
    <row r="1557" spans="6:21" x14ac:dyDescent="0.3">
      <c r="F1557" s="11"/>
      <c r="G1557" s="5"/>
      <c r="K1557" s="2"/>
      <c r="L1557" s="2"/>
      <c r="M1557" s="2"/>
      <c r="N1557" s="2"/>
      <c r="O1557" s="45"/>
      <c r="P1557" s="37"/>
      <c r="Q1557" s="37"/>
      <c r="R1557" s="37"/>
      <c r="S1557" s="37"/>
      <c r="T1557" s="37"/>
      <c r="U1557" s="37"/>
    </row>
    <row r="1558" spans="6:21" x14ac:dyDescent="0.3">
      <c r="F1558" s="11"/>
      <c r="G1558" s="5"/>
      <c r="K1558" s="2"/>
      <c r="L1558" s="2"/>
      <c r="M1558" s="2"/>
      <c r="N1558" s="2"/>
      <c r="O1558" s="45"/>
      <c r="P1558" s="37"/>
      <c r="Q1558" s="37"/>
      <c r="R1558" s="37"/>
      <c r="S1558" s="37"/>
      <c r="T1558" s="37"/>
      <c r="U1558" s="37"/>
    </row>
    <row r="1559" spans="6:21" x14ac:dyDescent="0.3">
      <c r="F1559" s="11"/>
      <c r="G1559" s="5"/>
      <c r="K1559" s="2"/>
      <c r="L1559" s="2"/>
      <c r="M1559" s="2"/>
      <c r="N1559" s="2"/>
      <c r="O1559" s="45"/>
      <c r="P1559" s="37"/>
      <c r="Q1559" s="37"/>
      <c r="R1559" s="37"/>
      <c r="S1559" s="37"/>
      <c r="T1559" s="37"/>
      <c r="U1559" s="37"/>
    </row>
    <row r="1560" spans="6:21" x14ac:dyDescent="0.3">
      <c r="F1560" s="11"/>
      <c r="G1560" s="5"/>
      <c r="K1560" s="2"/>
      <c r="L1560" s="2"/>
      <c r="M1560" s="2"/>
      <c r="N1560" s="2"/>
      <c r="O1560" s="45"/>
      <c r="P1560" s="37"/>
      <c r="Q1560" s="37"/>
      <c r="R1560" s="37"/>
      <c r="S1560" s="37"/>
      <c r="T1560" s="37"/>
      <c r="U1560" s="37"/>
    </row>
    <row r="1561" spans="6:21" x14ac:dyDescent="0.3">
      <c r="F1561" s="11"/>
      <c r="G1561" s="5"/>
      <c r="K1561" s="2"/>
      <c r="L1561" s="2"/>
      <c r="M1561" s="2"/>
      <c r="N1561" s="2"/>
      <c r="O1561" s="45"/>
      <c r="P1561" s="37"/>
      <c r="Q1561" s="37"/>
      <c r="R1561" s="37"/>
      <c r="S1561" s="37"/>
      <c r="T1561" s="37"/>
      <c r="U1561" s="37"/>
    </row>
    <row r="1562" spans="6:21" x14ac:dyDescent="0.3">
      <c r="F1562" s="11"/>
      <c r="G1562" s="5"/>
      <c r="K1562" s="2"/>
      <c r="L1562" s="2"/>
      <c r="M1562" s="2"/>
      <c r="N1562" s="2"/>
      <c r="O1562" s="45"/>
      <c r="P1562" s="37"/>
      <c r="Q1562" s="37"/>
      <c r="R1562" s="37"/>
      <c r="S1562" s="37"/>
      <c r="T1562" s="37"/>
      <c r="U1562" s="37"/>
    </row>
    <row r="1563" spans="6:21" x14ac:dyDescent="0.3">
      <c r="F1563" s="11"/>
      <c r="G1563" s="5"/>
      <c r="K1563" s="2"/>
      <c r="L1563" s="2"/>
      <c r="M1563" s="2"/>
      <c r="N1563" s="2"/>
      <c r="O1563" s="45"/>
      <c r="P1563" s="37"/>
      <c r="Q1563" s="37"/>
      <c r="R1563" s="37"/>
      <c r="S1563" s="37"/>
      <c r="T1563" s="37"/>
      <c r="U1563" s="37"/>
    </row>
    <row r="1564" spans="6:21" x14ac:dyDescent="0.3">
      <c r="F1564" s="11"/>
      <c r="G1564" s="5"/>
      <c r="K1564" s="2"/>
      <c r="L1564" s="2"/>
      <c r="M1564" s="2"/>
      <c r="N1564" s="2"/>
      <c r="O1564" s="45"/>
      <c r="P1564" s="37"/>
      <c r="Q1564" s="37"/>
      <c r="R1564" s="37"/>
      <c r="S1564" s="37"/>
      <c r="T1564" s="37"/>
      <c r="U1564" s="37"/>
    </row>
    <row r="1565" spans="6:21" x14ac:dyDescent="0.3">
      <c r="F1565" s="11"/>
      <c r="G1565" s="5"/>
      <c r="K1565" s="2"/>
      <c r="L1565" s="2"/>
      <c r="M1565" s="2"/>
      <c r="N1565" s="2"/>
      <c r="O1565" s="45"/>
      <c r="P1565" s="37"/>
      <c r="Q1565" s="37"/>
      <c r="R1565" s="37"/>
      <c r="S1565" s="37"/>
      <c r="T1565" s="37"/>
      <c r="U1565" s="37"/>
    </row>
    <row r="1566" spans="6:21" x14ac:dyDescent="0.3">
      <c r="F1566" s="11"/>
      <c r="G1566" s="5"/>
      <c r="K1566" s="2"/>
      <c r="L1566" s="2"/>
      <c r="M1566" s="2"/>
      <c r="N1566" s="2"/>
      <c r="O1566" s="45"/>
      <c r="P1566" s="37"/>
      <c r="Q1566" s="37"/>
      <c r="R1566" s="37"/>
      <c r="S1566" s="37"/>
      <c r="T1566" s="37"/>
      <c r="U1566" s="37"/>
    </row>
    <row r="1567" spans="6:21" x14ac:dyDescent="0.3">
      <c r="F1567" s="11"/>
      <c r="G1567" s="5"/>
      <c r="K1567" s="2"/>
      <c r="L1567" s="2"/>
      <c r="M1567" s="2"/>
      <c r="N1567" s="2"/>
      <c r="O1567" s="45"/>
      <c r="P1567" s="37"/>
      <c r="Q1567" s="37"/>
      <c r="R1567" s="37"/>
      <c r="S1567" s="37"/>
      <c r="T1567" s="37"/>
      <c r="U1567" s="37"/>
    </row>
    <row r="1568" spans="6:21" x14ac:dyDescent="0.3">
      <c r="F1568" s="11"/>
      <c r="G1568" s="5"/>
      <c r="K1568" s="2"/>
      <c r="L1568" s="2"/>
      <c r="M1568" s="2"/>
      <c r="N1568" s="2"/>
      <c r="O1568" s="45"/>
      <c r="P1568" s="37"/>
      <c r="Q1568" s="37"/>
      <c r="R1568" s="37"/>
      <c r="S1568" s="37"/>
      <c r="T1568" s="37"/>
      <c r="U1568" s="37"/>
    </row>
    <row r="1569" spans="6:21" x14ac:dyDescent="0.3">
      <c r="F1569" s="11"/>
      <c r="G1569" s="5"/>
      <c r="K1569" s="2"/>
      <c r="L1569" s="2"/>
      <c r="M1569" s="2"/>
      <c r="N1569" s="2"/>
      <c r="O1569" s="45"/>
      <c r="P1569" s="37"/>
      <c r="Q1569" s="37"/>
      <c r="R1569" s="37"/>
      <c r="S1569" s="37"/>
      <c r="T1569" s="37"/>
      <c r="U1569" s="37"/>
    </row>
    <row r="1570" spans="6:21" x14ac:dyDescent="0.3">
      <c r="F1570" s="11"/>
      <c r="G1570" s="5"/>
      <c r="K1570" s="2"/>
      <c r="L1570" s="2"/>
      <c r="M1570" s="2"/>
      <c r="N1570" s="2"/>
      <c r="O1570" s="45"/>
      <c r="P1570" s="37"/>
      <c r="Q1570" s="37"/>
      <c r="R1570" s="37"/>
      <c r="S1570" s="37"/>
      <c r="T1570" s="37"/>
      <c r="U1570" s="37"/>
    </row>
    <row r="1571" spans="6:21" x14ac:dyDescent="0.3">
      <c r="F1571" s="11"/>
      <c r="G1571" s="5"/>
      <c r="K1571" s="2"/>
      <c r="L1571" s="2"/>
      <c r="M1571" s="2"/>
      <c r="N1571" s="2"/>
      <c r="O1571" s="45"/>
      <c r="P1571" s="37"/>
      <c r="Q1571" s="37"/>
      <c r="R1571" s="37"/>
      <c r="S1571" s="37"/>
      <c r="T1571" s="37"/>
      <c r="U1571" s="37"/>
    </row>
    <row r="1572" spans="6:21" x14ac:dyDescent="0.3">
      <c r="F1572" s="11"/>
      <c r="G1572" s="5"/>
      <c r="K1572" s="2"/>
      <c r="L1572" s="2"/>
      <c r="M1572" s="2"/>
      <c r="N1572" s="2"/>
      <c r="O1572" s="45"/>
      <c r="P1572" s="37"/>
      <c r="Q1572" s="37"/>
      <c r="R1572" s="37"/>
      <c r="S1572" s="37"/>
      <c r="T1572" s="37"/>
      <c r="U1572" s="37"/>
    </row>
    <row r="1573" spans="6:21" x14ac:dyDescent="0.3">
      <c r="F1573" s="11"/>
      <c r="G1573" s="5"/>
      <c r="K1573" s="2"/>
      <c r="L1573" s="2"/>
      <c r="M1573" s="2"/>
      <c r="N1573" s="2"/>
      <c r="O1573" s="45"/>
      <c r="P1573" s="37"/>
      <c r="Q1573" s="37"/>
      <c r="R1573" s="37"/>
      <c r="S1573" s="37"/>
      <c r="T1573" s="37"/>
      <c r="U1573" s="37"/>
    </row>
    <row r="1574" spans="6:21" x14ac:dyDescent="0.3">
      <c r="F1574" s="11"/>
      <c r="G1574" s="5"/>
      <c r="K1574" s="2"/>
      <c r="L1574" s="2"/>
      <c r="M1574" s="2"/>
      <c r="N1574" s="2"/>
      <c r="O1574" s="45"/>
      <c r="P1574" s="37"/>
      <c r="Q1574" s="37"/>
      <c r="R1574" s="37"/>
      <c r="S1574" s="37"/>
      <c r="T1574" s="37"/>
      <c r="U1574" s="37"/>
    </row>
    <row r="1575" spans="6:21" x14ac:dyDescent="0.3">
      <c r="F1575" s="11"/>
      <c r="G1575" s="5"/>
      <c r="K1575" s="2"/>
      <c r="L1575" s="2"/>
      <c r="M1575" s="2"/>
      <c r="N1575" s="2"/>
      <c r="O1575" s="45"/>
      <c r="P1575" s="37"/>
      <c r="Q1575" s="37"/>
      <c r="R1575" s="37"/>
      <c r="S1575" s="37"/>
      <c r="T1575" s="37"/>
      <c r="U1575" s="37"/>
    </row>
    <row r="1576" spans="6:21" x14ac:dyDescent="0.3">
      <c r="F1576" s="11"/>
      <c r="G1576" s="5"/>
      <c r="K1576" s="2"/>
      <c r="L1576" s="2"/>
      <c r="M1576" s="2"/>
      <c r="N1576" s="2"/>
      <c r="O1576" s="45"/>
      <c r="P1576" s="37"/>
      <c r="Q1576" s="37"/>
      <c r="R1576" s="37"/>
      <c r="S1576" s="37"/>
      <c r="T1576" s="37"/>
      <c r="U1576" s="37"/>
    </row>
    <row r="1577" spans="6:21" x14ac:dyDescent="0.3">
      <c r="F1577" s="11"/>
      <c r="G1577" s="5"/>
      <c r="K1577" s="2"/>
      <c r="L1577" s="2"/>
      <c r="M1577" s="2"/>
      <c r="N1577" s="2"/>
      <c r="O1577" s="45"/>
      <c r="P1577" s="37"/>
      <c r="Q1577" s="37"/>
      <c r="R1577" s="37"/>
      <c r="S1577" s="37"/>
      <c r="T1577" s="37"/>
      <c r="U1577" s="37"/>
    </row>
    <row r="1578" spans="6:21" x14ac:dyDescent="0.3">
      <c r="F1578" s="11"/>
      <c r="G1578" s="5"/>
      <c r="K1578" s="2"/>
      <c r="L1578" s="2"/>
      <c r="M1578" s="2"/>
      <c r="N1578" s="2"/>
      <c r="O1578" s="45"/>
      <c r="P1578" s="37"/>
      <c r="Q1578" s="37"/>
      <c r="R1578" s="37"/>
      <c r="S1578" s="37"/>
      <c r="T1578" s="37"/>
      <c r="U1578" s="37"/>
    </row>
    <row r="1579" spans="6:21" x14ac:dyDescent="0.3">
      <c r="F1579" s="11"/>
      <c r="G1579" s="5"/>
      <c r="K1579" s="2"/>
      <c r="L1579" s="2"/>
      <c r="M1579" s="2"/>
      <c r="N1579" s="2"/>
      <c r="O1579" s="45"/>
      <c r="P1579" s="37"/>
      <c r="Q1579" s="37"/>
      <c r="R1579" s="37"/>
      <c r="S1579" s="37"/>
      <c r="T1579" s="37"/>
      <c r="U1579" s="37"/>
    </row>
    <row r="1580" spans="6:21" x14ac:dyDescent="0.3">
      <c r="F1580" s="11"/>
      <c r="G1580" s="5"/>
      <c r="K1580" s="2"/>
      <c r="L1580" s="2"/>
      <c r="M1580" s="2"/>
      <c r="N1580" s="2"/>
      <c r="O1580" s="45"/>
      <c r="P1580" s="37"/>
      <c r="Q1580" s="37"/>
      <c r="R1580" s="37"/>
      <c r="S1580" s="37"/>
      <c r="T1580" s="37"/>
      <c r="U1580" s="37"/>
    </row>
    <row r="1581" spans="6:21" x14ac:dyDescent="0.3">
      <c r="F1581" s="11"/>
      <c r="G1581" s="5"/>
      <c r="K1581" s="2"/>
      <c r="L1581" s="2"/>
      <c r="M1581" s="2"/>
      <c r="N1581" s="2"/>
      <c r="O1581" s="45"/>
      <c r="P1581" s="37"/>
      <c r="Q1581" s="37"/>
      <c r="R1581" s="37"/>
      <c r="S1581" s="37"/>
      <c r="T1581" s="37"/>
      <c r="U1581" s="37"/>
    </row>
    <row r="1582" spans="6:21" x14ac:dyDescent="0.3">
      <c r="F1582" s="11"/>
      <c r="G1582" s="5"/>
      <c r="K1582" s="2"/>
      <c r="L1582" s="2"/>
      <c r="M1582" s="2"/>
      <c r="N1582" s="2"/>
      <c r="O1582" s="45"/>
      <c r="P1582" s="37"/>
      <c r="Q1582" s="37"/>
      <c r="R1582" s="37"/>
      <c r="S1582" s="37"/>
      <c r="T1582" s="37"/>
      <c r="U1582" s="37"/>
    </row>
    <row r="1583" spans="6:21" x14ac:dyDescent="0.3">
      <c r="F1583" s="11"/>
      <c r="G1583" s="5"/>
      <c r="K1583" s="2"/>
      <c r="L1583" s="2"/>
      <c r="M1583" s="2"/>
      <c r="N1583" s="2"/>
      <c r="O1583" s="45"/>
      <c r="P1583" s="37"/>
      <c r="Q1583" s="37"/>
      <c r="R1583" s="37"/>
      <c r="S1583" s="37"/>
      <c r="T1583" s="37"/>
      <c r="U1583" s="37"/>
    </row>
    <row r="1584" spans="6:21" x14ac:dyDescent="0.3">
      <c r="F1584" s="11"/>
      <c r="G1584" s="5"/>
      <c r="K1584" s="2"/>
      <c r="L1584" s="2"/>
      <c r="M1584" s="2"/>
      <c r="N1584" s="2"/>
      <c r="O1584" s="45"/>
      <c r="P1584" s="37"/>
      <c r="Q1584" s="37"/>
      <c r="R1584" s="37"/>
      <c r="S1584" s="37"/>
      <c r="T1584" s="37"/>
      <c r="U1584" s="37"/>
    </row>
    <row r="1585" spans="6:21" x14ac:dyDescent="0.3">
      <c r="F1585" s="11"/>
      <c r="G1585" s="5"/>
      <c r="K1585" s="2"/>
      <c r="L1585" s="2"/>
      <c r="M1585" s="2"/>
      <c r="N1585" s="2"/>
      <c r="O1585" s="45"/>
      <c r="P1585" s="37"/>
      <c r="Q1585" s="37"/>
      <c r="R1585" s="37"/>
      <c r="S1585" s="37"/>
      <c r="T1585" s="37"/>
      <c r="U1585" s="37"/>
    </row>
    <row r="1586" spans="6:21" x14ac:dyDescent="0.3">
      <c r="F1586" s="11"/>
      <c r="G1586" s="5"/>
      <c r="K1586" s="2"/>
      <c r="L1586" s="2"/>
      <c r="M1586" s="2"/>
      <c r="N1586" s="2"/>
      <c r="O1586" s="45"/>
      <c r="P1586" s="37"/>
      <c r="Q1586" s="37"/>
      <c r="R1586" s="37"/>
      <c r="S1586" s="37"/>
      <c r="T1586" s="37"/>
      <c r="U1586" s="37"/>
    </row>
    <row r="1587" spans="6:21" x14ac:dyDescent="0.3">
      <c r="F1587" s="11"/>
      <c r="G1587" s="5"/>
      <c r="K1587" s="2"/>
      <c r="L1587" s="2"/>
      <c r="M1587" s="2"/>
      <c r="N1587" s="2"/>
      <c r="O1587" s="45"/>
      <c r="P1587" s="37"/>
      <c r="Q1587" s="37"/>
      <c r="R1587" s="37"/>
      <c r="S1587" s="37"/>
      <c r="T1587" s="37"/>
      <c r="U1587" s="37"/>
    </row>
    <row r="1588" spans="6:21" x14ac:dyDescent="0.3">
      <c r="F1588" s="11"/>
      <c r="G1588" s="5"/>
      <c r="K1588" s="2"/>
      <c r="L1588" s="2"/>
      <c r="M1588" s="2"/>
      <c r="N1588" s="2"/>
      <c r="O1588" s="45"/>
      <c r="P1588" s="37"/>
      <c r="Q1588" s="37"/>
      <c r="R1588" s="37"/>
      <c r="S1588" s="37"/>
      <c r="T1588" s="37"/>
      <c r="U1588" s="37"/>
    </row>
    <row r="1589" spans="6:21" x14ac:dyDescent="0.3">
      <c r="F1589" s="11"/>
      <c r="G1589" s="5"/>
      <c r="K1589" s="2"/>
      <c r="L1589" s="2"/>
      <c r="M1589" s="2"/>
      <c r="N1589" s="2"/>
      <c r="O1589" s="45"/>
      <c r="P1589" s="37"/>
      <c r="Q1589" s="37"/>
      <c r="R1589" s="37"/>
      <c r="S1589" s="37"/>
      <c r="T1589" s="37"/>
      <c r="U1589" s="37"/>
    </row>
    <row r="1590" spans="6:21" x14ac:dyDescent="0.3">
      <c r="F1590" s="11"/>
      <c r="G1590" s="5"/>
      <c r="K1590" s="2"/>
      <c r="L1590" s="2"/>
      <c r="M1590" s="2"/>
      <c r="N1590" s="2"/>
      <c r="O1590" s="45"/>
      <c r="P1590" s="37"/>
      <c r="Q1590" s="37"/>
      <c r="R1590" s="37"/>
      <c r="S1590" s="37"/>
      <c r="T1590" s="37"/>
      <c r="U1590" s="37"/>
    </row>
    <row r="1591" spans="6:21" x14ac:dyDescent="0.3">
      <c r="F1591" s="11"/>
      <c r="G1591" s="5"/>
      <c r="K1591" s="2"/>
      <c r="L1591" s="2"/>
      <c r="M1591" s="2"/>
      <c r="N1591" s="2"/>
      <c r="O1591" s="45"/>
      <c r="P1591" s="37"/>
      <c r="Q1591" s="37"/>
      <c r="R1591" s="37"/>
      <c r="S1591" s="37"/>
      <c r="T1591" s="37"/>
      <c r="U1591" s="37"/>
    </row>
    <row r="1592" spans="6:21" x14ac:dyDescent="0.3">
      <c r="F1592" s="11"/>
      <c r="G1592" s="5"/>
      <c r="K1592" s="2"/>
      <c r="L1592" s="2"/>
      <c r="M1592" s="2"/>
      <c r="N1592" s="2"/>
      <c r="O1592" s="45"/>
      <c r="P1592" s="37"/>
      <c r="Q1592" s="37"/>
      <c r="R1592" s="37"/>
      <c r="S1592" s="37"/>
      <c r="T1592" s="37"/>
      <c r="U1592" s="37"/>
    </row>
    <row r="1593" spans="6:21" x14ac:dyDescent="0.3">
      <c r="F1593" s="11"/>
      <c r="G1593" s="5"/>
      <c r="K1593" s="2"/>
      <c r="L1593" s="2"/>
      <c r="M1593" s="2"/>
      <c r="N1593" s="2"/>
      <c r="O1593" s="45"/>
      <c r="P1593" s="37"/>
      <c r="Q1593" s="37"/>
      <c r="R1593" s="37"/>
      <c r="S1593" s="37"/>
      <c r="T1593" s="37"/>
      <c r="U1593" s="37"/>
    </row>
    <row r="1594" spans="6:21" x14ac:dyDescent="0.3">
      <c r="F1594" s="11"/>
      <c r="G1594" s="5"/>
      <c r="K1594" s="2"/>
      <c r="L1594" s="2"/>
      <c r="M1594" s="2"/>
      <c r="N1594" s="2"/>
      <c r="O1594" s="45"/>
      <c r="P1594" s="37"/>
      <c r="Q1594" s="37"/>
      <c r="R1594" s="37"/>
      <c r="S1594" s="37"/>
      <c r="T1594" s="37"/>
      <c r="U1594" s="37"/>
    </row>
    <row r="1595" spans="6:21" x14ac:dyDescent="0.3">
      <c r="F1595" s="11"/>
      <c r="G1595" s="5"/>
      <c r="K1595" s="2"/>
      <c r="L1595" s="2"/>
      <c r="M1595" s="2"/>
      <c r="N1595" s="2"/>
      <c r="O1595" s="45"/>
      <c r="P1595" s="37"/>
      <c r="Q1595" s="37"/>
      <c r="R1595" s="37"/>
      <c r="S1595" s="37"/>
      <c r="T1595" s="37"/>
      <c r="U1595" s="37"/>
    </row>
    <row r="1596" spans="6:21" x14ac:dyDescent="0.3">
      <c r="F1596" s="11"/>
      <c r="G1596" s="5"/>
      <c r="K1596" s="2"/>
      <c r="L1596" s="2"/>
      <c r="M1596" s="2"/>
      <c r="N1596" s="2"/>
      <c r="O1596" s="45"/>
      <c r="P1596" s="37"/>
      <c r="Q1596" s="37"/>
      <c r="R1596" s="37"/>
      <c r="S1596" s="37"/>
      <c r="T1596" s="37"/>
      <c r="U1596" s="37"/>
    </row>
    <row r="1597" spans="6:21" x14ac:dyDescent="0.3">
      <c r="F1597" s="11"/>
      <c r="G1597" s="5"/>
      <c r="K1597" s="2"/>
      <c r="L1597" s="2"/>
      <c r="M1597" s="2"/>
      <c r="N1597" s="2"/>
      <c r="O1597" s="45"/>
      <c r="P1597" s="37"/>
      <c r="Q1597" s="37"/>
      <c r="R1597" s="37"/>
      <c r="S1597" s="37"/>
      <c r="T1597" s="37"/>
      <c r="U1597" s="37"/>
    </row>
    <row r="1598" spans="6:21" x14ac:dyDescent="0.3">
      <c r="F1598" s="11"/>
      <c r="G1598" s="5"/>
      <c r="K1598" s="2"/>
      <c r="L1598" s="2"/>
      <c r="M1598" s="2"/>
      <c r="N1598" s="2"/>
      <c r="O1598" s="45"/>
      <c r="P1598" s="37"/>
      <c r="Q1598" s="37"/>
      <c r="R1598" s="37"/>
      <c r="S1598" s="37"/>
      <c r="T1598" s="37"/>
      <c r="U1598" s="37"/>
    </row>
    <row r="1599" spans="6:21" x14ac:dyDescent="0.3">
      <c r="F1599" s="11"/>
      <c r="G1599" s="5"/>
      <c r="K1599" s="2"/>
      <c r="L1599" s="2"/>
      <c r="M1599" s="2"/>
      <c r="N1599" s="2"/>
      <c r="O1599" s="45"/>
      <c r="P1599" s="37"/>
      <c r="Q1599" s="37"/>
      <c r="R1599" s="37"/>
      <c r="S1599" s="37"/>
      <c r="T1599" s="37"/>
      <c r="U1599" s="37"/>
    </row>
    <row r="1600" spans="6:21" x14ac:dyDescent="0.3">
      <c r="F1600" s="11"/>
      <c r="G1600" s="5"/>
      <c r="K1600" s="2"/>
      <c r="L1600" s="2"/>
      <c r="M1600" s="2"/>
      <c r="N1600" s="2"/>
      <c r="O1600" s="45"/>
      <c r="P1600" s="37"/>
      <c r="Q1600" s="37"/>
      <c r="R1600" s="37"/>
      <c r="S1600" s="37"/>
      <c r="T1600" s="37"/>
      <c r="U1600" s="37"/>
    </row>
    <row r="1601" spans="6:21" x14ac:dyDescent="0.3">
      <c r="F1601" s="11"/>
      <c r="G1601" s="5"/>
      <c r="K1601" s="2"/>
      <c r="L1601" s="2"/>
      <c r="M1601" s="2"/>
      <c r="N1601" s="2"/>
      <c r="O1601" s="45"/>
      <c r="P1601" s="37"/>
      <c r="Q1601" s="37"/>
      <c r="R1601" s="37"/>
      <c r="S1601" s="37"/>
      <c r="T1601" s="37"/>
      <c r="U1601" s="37"/>
    </row>
    <row r="1602" spans="6:21" x14ac:dyDescent="0.3">
      <c r="F1602" s="11"/>
      <c r="G1602" s="5"/>
      <c r="K1602" s="2"/>
      <c r="L1602" s="2"/>
      <c r="M1602" s="2"/>
      <c r="N1602" s="2"/>
      <c r="O1602" s="45"/>
      <c r="P1602" s="37"/>
      <c r="Q1602" s="37"/>
      <c r="R1602" s="37"/>
      <c r="S1602" s="37"/>
      <c r="T1602" s="37"/>
      <c r="U1602" s="37"/>
    </row>
    <row r="1603" spans="6:21" x14ac:dyDescent="0.3">
      <c r="F1603" s="11"/>
      <c r="G1603" s="5"/>
      <c r="K1603" s="2"/>
      <c r="L1603" s="2"/>
      <c r="M1603" s="2"/>
      <c r="N1603" s="2"/>
      <c r="O1603" s="45"/>
      <c r="P1603" s="37"/>
      <c r="Q1603" s="37"/>
      <c r="R1603" s="37"/>
      <c r="S1603" s="37"/>
      <c r="T1603" s="37"/>
      <c r="U1603" s="37"/>
    </row>
    <row r="1604" spans="6:21" x14ac:dyDescent="0.3">
      <c r="F1604" s="11"/>
      <c r="G1604" s="5"/>
      <c r="K1604" s="2"/>
      <c r="L1604" s="2"/>
      <c r="M1604" s="2"/>
      <c r="N1604" s="2"/>
      <c r="O1604" s="45"/>
      <c r="P1604" s="37"/>
      <c r="Q1604" s="37"/>
      <c r="R1604" s="37"/>
      <c r="S1604" s="37"/>
      <c r="T1604" s="37"/>
      <c r="U1604" s="37"/>
    </row>
    <row r="1605" spans="6:21" x14ac:dyDescent="0.3">
      <c r="F1605" s="11"/>
      <c r="G1605" s="5"/>
      <c r="K1605" s="2"/>
      <c r="L1605" s="2"/>
      <c r="M1605" s="2"/>
      <c r="N1605" s="2"/>
      <c r="O1605" s="45"/>
      <c r="P1605" s="37"/>
      <c r="Q1605" s="37"/>
      <c r="R1605" s="37"/>
      <c r="S1605" s="37"/>
      <c r="T1605" s="37"/>
      <c r="U1605" s="37"/>
    </row>
    <row r="1606" spans="6:21" x14ac:dyDescent="0.3">
      <c r="F1606" s="11"/>
      <c r="G1606" s="5"/>
      <c r="K1606" s="2"/>
      <c r="L1606" s="2"/>
      <c r="M1606" s="2"/>
      <c r="N1606" s="2"/>
      <c r="O1606" s="45"/>
      <c r="P1606" s="37"/>
      <c r="Q1606" s="37"/>
      <c r="R1606" s="37"/>
      <c r="S1606" s="37"/>
      <c r="T1606" s="37"/>
      <c r="U1606" s="37"/>
    </row>
    <row r="1607" spans="6:21" x14ac:dyDescent="0.3">
      <c r="F1607" s="11"/>
      <c r="G1607" s="5"/>
      <c r="K1607" s="2"/>
      <c r="L1607" s="2"/>
      <c r="M1607" s="2"/>
      <c r="N1607" s="2"/>
      <c r="O1607" s="45"/>
      <c r="P1607" s="37"/>
      <c r="Q1607" s="37"/>
      <c r="R1607" s="37"/>
      <c r="S1607" s="37"/>
      <c r="T1607" s="37"/>
      <c r="U1607" s="37"/>
    </row>
    <row r="1608" spans="6:21" x14ac:dyDescent="0.3">
      <c r="F1608" s="11"/>
      <c r="G1608" s="5"/>
      <c r="K1608" s="2"/>
      <c r="L1608" s="2"/>
      <c r="M1608" s="2"/>
      <c r="N1608" s="2"/>
      <c r="O1608" s="45"/>
      <c r="P1608" s="37"/>
      <c r="Q1608" s="37"/>
      <c r="R1608" s="37"/>
      <c r="S1608" s="37"/>
      <c r="T1608" s="37"/>
      <c r="U1608" s="37"/>
    </row>
    <row r="1609" spans="6:21" x14ac:dyDescent="0.3">
      <c r="F1609" s="11"/>
      <c r="G1609" s="5"/>
      <c r="K1609" s="2"/>
      <c r="L1609" s="2"/>
      <c r="M1609" s="2"/>
      <c r="N1609" s="2"/>
      <c r="O1609" s="45"/>
      <c r="P1609" s="37"/>
      <c r="Q1609" s="37"/>
      <c r="R1609" s="37"/>
      <c r="S1609" s="37"/>
      <c r="T1609" s="37"/>
      <c r="U1609" s="37"/>
    </row>
    <row r="1610" spans="6:21" x14ac:dyDescent="0.3">
      <c r="F1610" s="11"/>
      <c r="G1610" s="5"/>
      <c r="K1610" s="2"/>
      <c r="L1610" s="2"/>
      <c r="M1610" s="2"/>
      <c r="N1610" s="2"/>
      <c r="O1610" s="45"/>
      <c r="P1610" s="37"/>
      <c r="Q1610" s="37"/>
      <c r="R1610" s="37"/>
      <c r="S1610" s="37"/>
      <c r="T1610" s="37"/>
      <c r="U1610" s="37"/>
    </row>
    <row r="1611" spans="6:21" x14ac:dyDescent="0.3">
      <c r="F1611" s="11"/>
      <c r="G1611" s="5"/>
      <c r="K1611" s="2"/>
      <c r="L1611" s="2"/>
      <c r="M1611" s="2"/>
      <c r="N1611" s="2"/>
      <c r="O1611" s="45"/>
      <c r="P1611" s="37"/>
      <c r="Q1611" s="37"/>
      <c r="R1611" s="37"/>
      <c r="S1611" s="37"/>
      <c r="T1611" s="37"/>
      <c r="U1611" s="37"/>
    </row>
    <row r="1612" spans="6:21" x14ac:dyDescent="0.3">
      <c r="F1612" s="11"/>
      <c r="G1612" s="5"/>
      <c r="K1612" s="2"/>
      <c r="L1612" s="2"/>
      <c r="M1612" s="2"/>
      <c r="N1612" s="2"/>
      <c r="O1612" s="45"/>
      <c r="P1612" s="37"/>
      <c r="Q1612" s="37"/>
      <c r="R1612" s="37"/>
      <c r="S1612" s="37"/>
      <c r="T1612" s="37"/>
      <c r="U1612" s="37"/>
    </row>
    <row r="1613" spans="6:21" x14ac:dyDescent="0.3">
      <c r="F1613" s="11"/>
      <c r="G1613" s="5"/>
      <c r="K1613" s="2"/>
      <c r="L1613" s="2"/>
      <c r="M1613" s="2"/>
      <c r="N1613" s="2"/>
      <c r="O1613" s="45"/>
      <c r="P1613" s="37"/>
      <c r="Q1613" s="37"/>
      <c r="R1613" s="37"/>
      <c r="S1613" s="37"/>
      <c r="T1613" s="37"/>
      <c r="U1613" s="37"/>
    </row>
    <row r="1614" spans="6:21" x14ac:dyDescent="0.3">
      <c r="F1614" s="11"/>
      <c r="G1614" s="5"/>
      <c r="K1614" s="2"/>
      <c r="L1614" s="2"/>
      <c r="M1614" s="2"/>
      <c r="N1614" s="2"/>
      <c r="O1614" s="45"/>
      <c r="P1614" s="37"/>
      <c r="Q1614" s="37"/>
      <c r="R1614" s="37"/>
      <c r="S1614" s="37"/>
      <c r="T1614" s="37"/>
      <c r="U1614" s="37"/>
    </row>
    <row r="1615" spans="6:21" x14ac:dyDescent="0.3">
      <c r="F1615" s="11"/>
      <c r="G1615" s="5"/>
      <c r="K1615" s="2"/>
      <c r="L1615" s="2"/>
      <c r="M1615" s="2"/>
      <c r="N1615" s="2"/>
      <c r="O1615" s="45"/>
      <c r="P1615" s="37"/>
      <c r="Q1615" s="37"/>
      <c r="R1615" s="37"/>
      <c r="S1615" s="37"/>
      <c r="T1615" s="37"/>
      <c r="U1615" s="37"/>
    </row>
    <row r="1616" spans="6:21" x14ac:dyDescent="0.3">
      <c r="F1616" s="11"/>
      <c r="G1616" s="5"/>
      <c r="K1616" s="2"/>
      <c r="L1616" s="2"/>
      <c r="M1616" s="2"/>
      <c r="N1616" s="2"/>
      <c r="O1616" s="45"/>
      <c r="P1616" s="37"/>
      <c r="Q1616" s="37"/>
      <c r="R1616" s="37"/>
      <c r="S1616" s="37"/>
      <c r="T1616" s="37"/>
      <c r="U1616" s="37"/>
    </row>
    <row r="1617" spans="6:21" x14ac:dyDescent="0.3">
      <c r="F1617" s="11"/>
      <c r="G1617" s="5"/>
      <c r="K1617" s="2"/>
      <c r="L1617" s="2"/>
      <c r="M1617" s="2"/>
      <c r="N1617" s="2"/>
      <c r="O1617" s="45"/>
      <c r="P1617" s="37"/>
      <c r="Q1617" s="37"/>
      <c r="R1617" s="37"/>
      <c r="S1617" s="37"/>
      <c r="T1617" s="37"/>
      <c r="U1617" s="37"/>
    </row>
    <row r="1618" spans="6:21" x14ac:dyDescent="0.3">
      <c r="F1618" s="11"/>
      <c r="G1618" s="5"/>
      <c r="K1618" s="2"/>
      <c r="L1618" s="2"/>
      <c r="M1618" s="2"/>
      <c r="N1618" s="2"/>
      <c r="O1618" s="45"/>
      <c r="P1618" s="37"/>
      <c r="Q1618" s="37"/>
      <c r="R1618" s="37"/>
      <c r="S1618" s="37"/>
      <c r="T1618" s="37"/>
      <c r="U1618" s="37"/>
    </row>
    <row r="1619" spans="6:21" x14ac:dyDescent="0.3">
      <c r="F1619" s="11"/>
      <c r="G1619" s="5"/>
      <c r="K1619" s="2"/>
      <c r="L1619" s="2"/>
      <c r="M1619" s="2"/>
      <c r="N1619" s="2"/>
      <c r="O1619" s="45"/>
      <c r="P1619" s="37"/>
      <c r="Q1619" s="37"/>
      <c r="R1619" s="37"/>
      <c r="S1619" s="37"/>
      <c r="T1619" s="37"/>
      <c r="U1619" s="37"/>
    </row>
    <row r="1620" spans="6:21" x14ac:dyDescent="0.3">
      <c r="F1620" s="11"/>
      <c r="G1620" s="5"/>
      <c r="K1620" s="2"/>
      <c r="L1620" s="2"/>
      <c r="M1620" s="2"/>
      <c r="N1620" s="2"/>
      <c r="O1620" s="45"/>
      <c r="P1620" s="37"/>
      <c r="Q1620" s="37"/>
      <c r="R1620" s="37"/>
      <c r="S1620" s="37"/>
      <c r="T1620" s="37"/>
      <c r="U1620" s="37"/>
    </row>
    <row r="1621" spans="6:21" x14ac:dyDescent="0.3">
      <c r="F1621" s="11"/>
      <c r="G1621" s="5"/>
      <c r="K1621" s="2"/>
      <c r="L1621" s="2"/>
      <c r="M1621" s="2"/>
      <c r="N1621" s="2"/>
      <c r="O1621" s="45"/>
      <c r="P1621" s="37"/>
      <c r="Q1621" s="37"/>
      <c r="R1621" s="37"/>
      <c r="S1621" s="37"/>
      <c r="T1621" s="37"/>
      <c r="U1621" s="37"/>
    </row>
    <row r="1622" spans="6:21" x14ac:dyDescent="0.3">
      <c r="F1622" s="11"/>
      <c r="G1622" s="5"/>
      <c r="K1622" s="2"/>
      <c r="L1622" s="2"/>
      <c r="M1622" s="2"/>
      <c r="N1622" s="2"/>
      <c r="O1622" s="45"/>
      <c r="P1622" s="37"/>
      <c r="Q1622" s="37"/>
      <c r="R1622" s="37"/>
      <c r="S1622" s="37"/>
      <c r="T1622" s="37"/>
      <c r="U1622" s="37"/>
    </row>
    <row r="1623" spans="6:21" x14ac:dyDescent="0.3">
      <c r="F1623" s="11"/>
      <c r="G1623" s="5"/>
      <c r="K1623" s="2"/>
      <c r="L1623" s="2"/>
      <c r="M1623" s="2"/>
      <c r="N1623" s="2"/>
      <c r="O1623" s="45"/>
      <c r="P1623" s="37"/>
      <c r="Q1623" s="37"/>
      <c r="R1623" s="37"/>
      <c r="S1623" s="37"/>
      <c r="T1623" s="37"/>
      <c r="U1623" s="37"/>
    </row>
    <row r="1624" spans="6:21" x14ac:dyDescent="0.3">
      <c r="F1624" s="11"/>
      <c r="G1624" s="5"/>
      <c r="K1624" s="2"/>
      <c r="L1624" s="2"/>
      <c r="M1624" s="2"/>
      <c r="N1624" s="2"/>
      <c r="O1624" s="45"/>
      <c r="P1624" s="37"/>
      <c r="Q1624" s="37"/>
      <c r="R1624" s="37"/>
      <c r="S1624" s="37"/>
      <c r="T1624" s="37"/>
      <c r="U1624" s="37"/>
    </row>
    <row r="1625" spans="6:21" x14ac:dyDescent="0.3">
      <c r="F1625" s="11"/>
      <c r="G1625" s="5"/>
      <c r="K1625" s="2"/>
      <c r="L1625" s="2"/>
      <c r="M1625" s="2"/>
      <c r="N1625" s="2"/>
      <c r="O1625" s="45"/>
      <c r="P1625" s="37"/>
      <c r="Q1625" s="37"/>
      <c r="R1625" s="37"/>
      <c r="S1625" s="37"/>
      <c r="T1625" s="37"/>
      <c r="U1625" s="37"/>
    </row>
    <row r="1626" spans="6:21" x14ac:dyDescent="0.3">
      <c r="F1626" s="11"/>
      <c r="G1626" s="5"/>
      <c r="K1626" s="2"/>
      <c r="L1626" s="2"/>
      <c r="M1626" s="2"/>
      <c r="N1626" s="2"/>
      <c r="O1626" s="45"/>
      <c r="P1626" s="37"/>
      <c r="Q1626" s="37"/>
      <c r="R1626" s="37"/>
      <c r="S1626" s="37"/>
      <c r="T1626" s="37"/>
      <c r="U1626" s="37"/>
    </row>
    <row r="1627" spans="6:21" x14ac:dyDescent="0.3">
      <c r="F1627" s="11"/>
      <c r="G1627" s="5"/>
      <c r="K1627" s="2"/>
      <c r="L1627" s="2"/>
      <c r="M1627" s="2"/>
      <c r="N1627" s="2"/>
      <c r="O1627" s="45"/>
      <c r="P1627" s="37"/>
      <c r="Q1627" s="37"/>
      <c r="R1627" s="37"/>
      <c r="S1627" s="37"/>
      <c r="T1627" s="37"/>
      <c r="U1627" s="37"/>
    </row>
    <row r="1628" spans="6:21" x14ac:dyDescent="0.3">
      <c r="F1628" s="11"/>
      <c r="G1628" s="5"/>
      <c r="K1628" s="2"/>
      <c r="L1628" s="2"/>
      <c r="M1628" s="2"/>
      <c r="N1628" s="2"/>
      <c r="O1628" s="45"/>
      <c r="P1628" s="37"/>
      <c r="Q1628" s="37"/>
      <c r="R1628" s="37"/>
      <c r="S1628" s="37"/>
      <c r="T1628" s="37"/>
      <c r="U1628" s="37"/>
    </row>
    <row r="1629" spans="6:21" x14ac:dyDescent="0.3">
      <c r="F1629" s="11"/>
      <c r="G1629" s="5"/>
      <c r="K1629" s="2"/>
      <c r="L1629" s="2"/>
      <c r="M1629" s="2"/>
      <c r="N1629" s="2"/>
      <c r="O1629" s="45"/>
      <c r="P1629" s="37"/>
      <c r="Q1629" s="37"/>
      <c r="R1629" s="37"/>
      <c r="S1629" s="37"/>
      <c r="T1629" s="37"/>
      <c r="U1629" s="37"/>
    </row>
    <row r="1630" spans="6:21" x14ac:dyDescent="0.3">
      <c r="F1630" s="11"/>
      <c r="G1630" s="5"/>
      <c r="K1630" s="2"/>
      <c r="L1630" s="2"/>
      <c r="M1630" s="2"/>
      <c r="N1630" s="2"/>
      <c r="O1630" s="45"/>
      <c r="P1630" s="37"/>
      <c r="Q1630" s="37"/>
      <c r="R1630" s="37"/>
      <c r="S1630" s="37"/>
      <c r="T1630" s="37"/>
      <c r="U1630" s="37"/>
    </row>
    <row r="1631" spans="6:21" x14ac:dyDescent="0.3">
      <c r="F1631" s="11"/>
      <c r="G1631" s="5"/>
      <c r="K1631" s="2"/>
      <c r="L1631" s="2"/>
      <c r="M1631" s="2"/>
      <c r="N1631" s="2"/>
      <c r="O1631" s="45"/>
      <c r="P1631" s="37"/>
      <c r="Q1631" s="37"/>
      <c r="R1631" s="37"/>
      <c r="S1631" s="37"/>
      <c r="T1631" s="37"/>
      <c r="U1631" s="37"/>
    </row>
    <row r="1632" spans="6:21" x14ac:dyDescent="0.3">
      <c r="F1632" s="11"/>
      <c r="G1632" s="5"/>
      <c r="K1632" s="2"/>
      <c r="L1632" s="2"/>
      <c r="M1632" s="2"/>
      <c r="N1632" s="2"/>
      <c r="O1632" s="45"/>
      <c r="P1632" s="37"/>
      <c r="Q1632" s="37"/>
      <c r="R1632" s="37"/>
      <c r="S1632" s="37"/>
      <c r="T1632" s="37"/>
      <c r="U1632" s="37"/>
    </row>
    <row r="1633" spans="6:21" x14ac:dyDescent="0.3">
      <c r="F1633" s="11"/>
      <c r="G1633" s="5"/>
      <c r="K1633" s="2"/>
      <c r="L1633" s="2"/>
      <c r="M1633" s="2"/>
      <c r="N1633" s="2"/>
      <c r="O1633" s="45"/>
      <c r="P1633" s="37"/>
      <c r="Q1633" s="37"/>
      <c r="R1633" s="37"/>
      <c r="S1633" s="37"/>
      <c r="T1633" s="37"/>
      <c r="U1633" s="37"/>
    </row>
    <row r="1634" spans="6:21" x14ac:dyDescent="0.3">
      <c r="F1634" s="11"/>
      <c r="G1634" s="5"/>
      <c r="K1634" s="2"/>
      <c r="L1634" s="2"/>
      <c r="M1634" s="2"/>
      <c r="N1634" s="2"/>
      <c r="O1634" s="45"/>
      <c r="P1634" s="37"/>
      <c r="Q1634" s="37"/>
      <c r="R1634" s="37"/>
      <c r="S1634" s="37"/>
      <c r="T1634" s="37"/>
      <c r="U1634" s="37"/>
    </row>
    <row r="1635" spans="6:21" x14ac:dyDescent="0.3">
      <c r="F1635" s="11"/>
      <c r="G1635" s="5"/>
      <c r="K1635" s="2"/>
      <c r="L1635" s="2"/>
      <c r="M1635" s="2"/>
      <c r="N1635" s="2"/>
      <c r="O1635" s="45"/>
      <c r="P1635" s="37"/>
      <c r="Q1635" s="37"/>
      <c r="R1635" s="37"/>
      <c r="S1635" s="37"/>
      <c r="T1635" s="37"/>
      <c r="U1635" s="37"/>
    </row>
    <row r="1636" spans="6:21" x14ac:dyDescent="0.3">
      <c r="F1636" s="11"/>
      <c r="G1636" s="5"/>
      <c r="K1636" s="2"/>
      <c r="L1636" s="2"/>
      <c r="M1636" s="2"/>
      <c r="N1636" s="2"/>
      <c r="O1636" s="45"/>
      <c r="P1636" s="37"/>
      <c r="Q1636" s="37"/>
      <c r="R1636" s="37"/>
      <c r="S1636" s="37"/>
      <c r="T1636" s="37"/>
      <c r="U1636" s="37"/>
    </row>
    <row r="1637" spans="6:21" x14ac:dyDescent="0.3">
      <c r="F1637" s="11"/>
      <c r="G1637" s="5"/>
      <c r="K1637" s="2"/>
      <c r="L1637" s="2"/>
      <c r="M1637" s="2"/>
      <c r="N1637" s="2"/>
      <c r="O1637" s="45"/>
      <c r="P1637" s="37"/>
      <c r="Q1637" s="37"/>
      <c r="R1637" s="37"/>
      <c r="S1637" s="37"/>
      <c r="T1637" s="37"/>
      <c r="U1637" s="37"/>
    </row>
    <row r="1638" spans="6:21" x14ac:dyDescent="0.3">
      <c r="F1638" s="11"/>
      <c r="G1638" s="5"/>
      <c r="K1638" s="2"/>
      <c r="L1638" s="2"/>
      <c r="M1638" s="2"/>
      <c r="N1638" s="2"/>
      <c r="O1638" s="45"/>
      <c r="P1638" s="37"/>
      <c r="Q1638" s="37"/>
      <c r="R1638" s="37"/>
      <c r="S1638" s="37"/>
      <c r="T1638" s="37"/>
      <c r="U1638" s="37"/>
    </row>
    <row r="1639" spans="6:21" x14ac:dyDescent="0.3">
      <c r="F1639" s="11"/>
      <c r="G1639" s="5"/>
      <c r="K1639" s="2"/>
      <c r="L1639" s="2"/>
      <c r="M1639" s="2"/>
      <c r="N1639" s="2"/>
      <c r="O1639" s="45"/>
      <c r="P1639" s="37"/>
      <c r="Q1639" s="37"/>
      <c r="R1639" s="37"/>
      <c r="S1639" s="37"/>
      <c r="T1639" s="37"/>
      <c r="U1639" s="37"/>
    </row>
    <row r="1640" spans="6:21" x14ac:dyDescent="0.3">
      <c r="F1640" s="11"/>
      <c r="G1640" s="5"/>
      <c r="K1640" s="2"/>
      <c r="L1640" s="2"/>
      <c r="M1640" s="2"/>
      <c r="N1640" s="2"/>
      <c r="O1640" s="45"/>
      <c r="P1640" s="37"/>
      <c r="Q1640" s="37"/>
      <c r="R1640" s="37"/>
      <c r="S1640" s="37"/>
      <c r="T1640" s="37"/>
      <c r="U1640" s="37"/>
    </row>
    <row r="1641" spans="6:21" x14ac:dyDescent="0.3">
      <c r="F1641" s="11"/>
      <c r="G1641" s="5"/>
      <c r="K1641" s="2"/>
      <c r="L1641" s="2"/>
      <c r="M1641" s="2"/>
      <c r="N1641" s="2"/>
      <c r="O1641" s="45"/>
      <c r="P1641" s="37"/>
      <c r="Q1641" s="37"/>
      <c r="R1641" s="37"/>
      <c r="S1641" s="37"/>
      <c r="T1641" s="37"/>
      <c r="U1641" s="37"/>
    </row>
    <row r="1642" spans="6:21" x14ac:dyDescent="0.3">
      <c r="F1642" s="11"/>
      <c r="G1642" s="5"/>
      <c r="K1642" s="2"/>
      <c r="L1642" s="2"/>
      <c r="M1642" s="2"/>
      <c r="N1642" s="2"/>
      <c r="O1642" s="45"/>
      <c r="P1642" s="37"/>
      <c r="Q1642" s="37"/>
      <c r="R1642" s="37"/>
      <c r="S1642" s="37"/>
      <c r="T1642" s="37"/>
      <c r="U1642" s="37"/>
    </row>
    <row r="1643" spans="6:21" x14ac:dyDescent="0.3">
      <c r="F1643" s="11"/>
      <c r="G1643" s="5"/>
      <c r="K1643" s="2"/>
      <c r="L1643" s="2"/>
      <c r="M1643" s="2"/>
      <c r="N1643" s="2"/>
      <c r="O1643" s="45"/>
      <c r="P1643" s="37"/>
      <c r="Q1643" s="37"/>
      <c r="R1643" s="37"/>
      <c r="S1643" s="37"/>
      <c r="T1643" s="37"/>
      <c r="U1643" s="37"/>
    </row>
    <row r="1644" spans="6:21" x14ac:dyDescent="0.3">
      <c r="F1644" s="11"/>
      <c r="G1644" s="5"/>
      <c r="K1644" s="2"/>
      <c r="L1644" s="2"/>
      <c r="M1644" s="2"/>
      <c r="N1644" s="2"/>
      <c r="O1644" s="45"/>
      <c r="P1644" s="37"/>
      <c r="Q1644" s="37"/>
      <c r="R1644" s="37"/>
      <c r="S1644" s="37"/>
      <c r="T1644" s="37"/>
      <c r="U1644" s="37"/>
    </row>
    <row r="1645" spans="6:21" x14ac:dyDescent="0.3">
      <c r="F1645" s="11"/>
      <c r="G1645" s="5"/>
      <c r="K1645" s="2"/>
      <c r="L1645" s="2"/>
      <c r="M1645" s="2"/>
      <c r="N1645" s="2"/>
      <c r="O1645" s="45"/>
      <c r="P1645" s="37"/>
      <c r="Q1645" s="37"/>
      <c r="R1645" s="37"/>
      <c r="S1645" s="37"/>
      <c r="T1645" s="37"/>
      <c r="U1645" s="37"/>
    </row>
    <row r="1646" spans="6:21" x14ac:dyDescent="0.3">
      <c r="F1646" s="11"/>
      <c r="G1646" s="5"/>
      <c r="K1646" s="2"/>
      <c r="L1646" s="2"/>
      <c r="M1646" s="2"/>
      <c r="N1646" s="2"/>
      <c r="O1646" s="45"/>
      <c r="P1646" s="37"/>
      <c r="Q1646" s="37"/>
      <c r="R1646" s="37"/>
      <c r="S1646" s="37"/>
      <c r="T1646" s="37"/>
      <c r="U1646" s="37"/>
    </row>
    <row r="1647" spans="6:21" x14ac:dyDescent="0.3">
      <c r="F1647" s="11"/>
      <c r="G1647" s="5"/>
      <c r="K1647" s="2"/>
      <c r="L1647" s="2"/>
      <c r="M1647" s="2"/>
      <c r="N1647" s="2"/>
      <c r="O1647" s="45"/>
      <c r="P1647" s="37"/>
      <c r="Q1647" s="37"/>
      <c r="R1647" s="37"/>
      <c r="S1647" s="37"/>
      <c r="T1647" s="37"/>
      <c r="U1647" s="37"/>
    </row>
    <row r="1648" spans="6:21" x14ac:dyDescent="0.3">
      <c r="F1648" s="11"/>
      <c r="G1648" s="5"/>
      <c r="K1648" s="2"/>
      <c r="L1648" s="2"/>
      <c r="M1648" s="2"/>
      <c r="N1648" s="2"/>
      <c r="O1648" s="45"/>
      <c r="P1648" s="37"/>
      <c r="Q1648" s="37"/>
      <c r="R1648" s="37"/>
      <c r="S1648" s="37"/>
      <c r="T1648" s="37"/>
      <c r="U1648" s="37"/>
    </row>
    <row r="1649" spans="6:21" x14ac:dyDescent="0.3">
      <c r="F1649" s="11"/>
      <c r="G1649" s="5"/>
      <c r="K1649" s="2"/>
      <c r="L1649" s="2"/>
      <c r="M1649" s="2"/>
      <c r="N1649" s="2"/>
      <c r="O1649" s="45"/>
      <c r="P1649" s="37"/>
      <c r="Q1649" s="37"/>
      <c r="R1649" s="37"/>
      <c r="S1649" s="37"/>
      <c r="T1649" s="37"/>
      <c r="U1649" s="37"/>
    </row>
    <row r="1650" spans="6:21" x14ac:dyDescent="0.3">
      <c r="F1650" s="11"/>
      <c r="G1650" s="5"/>
      <c r="K1650" s="2"/>
      <c r="L1650" s="2"/>
      <c r="M1650" s="2"/>
      <c r="N1650" s="2"/>
      <c r="O1650" s="45"/>
      <c r="P1650" s="37"/>
      <c r="Q1650" s="37"/>
      <c r="R1650" s="37"/>
      <c r="S1650" s="37"/>
      <c r="T1650" s="37"/>
      <c r="U1650" s="37"/>
    </row>
    <row r="1651" spans="6:21" x14ac:dyDescent="0.3">
      <c r="F1651" s="11"/>
      <c r="G1651" s="5"/>
      <c r="K1651" s="2"/>
      <c r="L1651" s="2"/>
      <c r="M1651" s="2"/>
      <c r="N1651" s="2"/>
      <c r="O1651" s="45"/>
      <c r="P1651" s="37"/>
      <c r="Q1651" s="37"/>
      <c r="R1651" s="37"/>
      <c r="S1651" s="37"/>
      <c r="T1651" s="37"/>
      <c r="U1651" s="37"/>
    </row>
    <row r="1652" spans="6:21" x14ac:dyDescent="0.3">
      <c r="F1652" s="11"/>
      <c r="G1652" s="5"/>
      <c r="K1652" s="2"/>
      <c r="L1652" s="2"/>
      <c r="M1652" s="2"/>
      <c r="N1652" s="2"/>
      <c r="O1652" s="45"/>
      <c r="P1652" s="37"/>
      <c r="Q1652" s="37"/>
      <c r="R1652" s="37"/>
      <c r="S1652" s="37"/>
      <c r="T1652" s="37"/>
      <c r="U1652" s="37"/>
    </row>
    <row r="1653" spans="6:21" x14ac:dyDescent="0.3">
      <c r="F1653" s="11"/>
      <c r="G1653" s="5"/>
      <c r="K1653" s="2"/>
      <c r="L1653" s="2"/>
      <c r="M1653" s="2"/>
      <c r="N1653" s="2"/>
      <c r="O1653" s="45"/>
      <c r="P1653" s="37"/>
      <c r="Q1653" s="37"/>
      <c r="R1653" s="37"/>
      <c r="S1653" s="37"/>
      <c r="T1653" s="37"/>
      <c r="U1653" s="37"/>
    </row>
    <row r="1654" spans="6:21" x14ac:dyDescent="0.3">
      <c r="F1654" s="11"/>
      <c r="G1654" s="5"/>
      <c r="K1654" s="2"/>
      <c r="L1654" s="2"/>
      <c r="M1654" s="2"/>
      <c r="N1654" s="2"/>
      <c r="O1654" s="45"/>
      <c r="P1654" s="37"/>
      <c r="Q1654" s="37"/>
      <c r="R1654" s="37"/>
      <c r="S1654" s="37"/>
      <c r="T1654" s="37"/>
      <c r="U1654" s="37"/>
    </row>
    <row r="1655" spans="6:21" x14ac:dyDescent="0.3">
      <c r="F1655" s="11"/>
      <c r="G1655" s="5"/>
      <c r="K1655" s="2"/>
      <c r="L1655" s="2"/>
      <c r="M1655" s="2"/>
      <c r="N1655" s="2"/>
      <c r="O1655" s="45"/>
      <c r="P1655" s="37"/>
      <c r="Q1655" s="37"/>
      <c r="R1655" s="37"/>
      <c r="S1655" s="37"/>
      <c r="T1655" s="37"/>
      <c r="U1655" s="37"/>
    </row>
    <row r="1656" spans="6:21" x14ac:dyDescent="0.3">
      <c r="F1656" s="11"/>
      <c r="G1656" s="5"/>
      <c r="K1656" s="2"/>
      <c r="L1656" s="2"/>
      <c r="M1656" s="2"/>
      <c r="N1656" s="2"/>
      <c r="O1656" s="45"/>
      <c r="P1656" s="37"/>
      <c r="Q1656" s="37"/>
      <c r="R1656" s="37"/>
      <c r="S1656" s="37"/>
      <c r="T1656" s="37"/>
      <c r="U1656" s="37"/>
    </row>
    <row r="1657" spans="6:21" x14ac:dyDescent="0.3">
      <c r="F1657" s="11"/>
      <c r="G1657" s="5"/>
      <c r="K1657" s="2"/>
      <c r="L1657" s="2"/>
      <c r="M1657" s="2"/>
      <c r="N1657" s="2"/>
      <c r="O1657" s="45"/>
      <c r="P1657" s="37"/>
      <c r="Q1657" s="37"/>
      <c r="R1657" s="37"/>
      <c r="S1657" s="37"/>
      <c r="T1657" s="37"/>
      <c r="U1657" s="37"/>
    </row>
    <row r="1658" spans="6:21" x14ac:dyDescent="0.3">
      <c r="F1658" s="11"/>
      <c r="G1658" s="5"/>
      <c r="K1658" s="2"/>
      <c r="L1658" s="2"/>
      <c r="M1658" s="2"/>
      <c r="N1658" s="2"/>
      <c r="O1658" s="45"/>
      <c r="P1658" s="37"/>
      <c r="Q1658" s="37"/>
      <c r="R1658" s="37"/>
      <c r="S1658" s="37"/>
      <c r="T1658" s="37"/>
      <c r="U1658" s="37"/>
    </row>
    <row r="1659" spans="6:21" x14ac:dyDescent="0.3">
      <c r="F1659" s="11"/>
      <c r="G1659" s="5"/>
      <c r="K1659" s="2"/>
      <c r="L1659" s="2"/>
      <c r="M1659" s="2"/>
      <c r="N1659" s="2"/>
      <c r="O1659" s="45"/>
      <c r="P1659" s="37"/>
      <c r="Q1659" s="37"/>
      <c r="R1659" s="37"/>
      <c r="S1659" s="37"/>
      <c r="T1659" s="37"/>
      <c r="U1659" s="37"/>
    </row>
    <row r="1660" spans="6:21" x14ac:dyDescent="0.3">
      <c r="F1660" s="11"/>
      <c r="G1660" s="5"/>
      <c r="K1660" s="2"/>
      <c r="L1660" s="2"/>
      <c r="M1660" s="2"/>
      <c r="N1660" s="2"/>
      <c r="O1660" s="45"/>
      <c r="P1660" s="37"/>
      <c r="Q1660" s="37"/>
      <c r="R1660" s="37"/>
      <c r="S1660" s="37"/>
      <c r="T1660" s="37"/>
      <c r="U1660" s="37"/>
    </row>
    <row r="1661" spans="6:21" x14ac:dyDescent="0.3">
      <c r="F1661" s="11"/>
      <c r="G1661" s="5"/>
      <c r="K1661" s="2"/>
      <c r="L1661" s="2"/>
      <c r="M1661" s="2"/>
      <c r="N1661" s="2"/>
      <c r="O1661" s="45"/>
      <c r="P1661" s="37"/>
      <c r="Q1661" s="37"/>
      <c r="R1661" s="37"/>
      <c r="S1661" s="37"/>
      <c r="T1661" s="37"/>
      <c r="U1661" s="37"/>
    </row>
    <row r="1662" spans="6:21" x14ac:dyDescent="0.3">
      <c r="F1662" s="11"/>
      <c r="G1662" s="5"/>
      <c r="K1662" s="2"/>
      <c r="L1662" s="2"/>
      <c r="M1662" s="2"/>
      <c r="N1662" s="2"/>
      <c r="O1662" s="45"/>
      <c r="P1662" s="37"/>
      <c r="Q1662" s="37"/>
      <c r="R1662" s="37"/>
      <c r="S1662" s="37"/>
      <c r="T1662" s="37"/>
      <c r="U1662" s="37"/>
    </row>
    <row r="1663" spans="6:21" x14ac:dyDescent="0.3">
      <c r="F1663" s="11"/>
      <c r="G1663" s="5"/>
      <c r="K1663" s="2"/>
      <c r="L1663" s="2"/>
      <c r="M1663" s="2"/>
      <c r="N1663" s="2"/>
      <c r="O1663" s="45"/>
      <c r="P1663" s="37"/>
      <c r="Q1663" s="37"/>
      <c r="R1663" s="37"/>
      <c r="S1663" s="37"/>
      <c r="T1663" s="37"/>
      <c r="U1663" s="37"/>
    </row>
    <row r="1664" spans="6:21" x14ac:dyDescent="0.3">
      <c r="F1664" s="11"/>
      <c r="G1664" s="5"/>
      <c r="K1664" s="2"/>
      <c r="L1664" s="2"/>
      <c r="M1664" s="2"/>
      <c r="N1664" s="2"/>
      <c r="O1664" s="45"/>
      <c r="P1664" s="37"/>
      <c r="Q1664" s="37"/>
      <c r="R1664" s="37"/>
      <c r="S1664" s="37"/>
      <c r="T1664" s="37"/>
      <c r="U1664" s="37"/>
    </row>
    <row r="1665" spans="6:21" x14ac:dyDescent="0.3">
      <c r="F1665" s="11"/>
      <c r="G1665" s="5"/>
      <c r="K1665" s="2"/>
      <c r="L1665" s="2"/>
      <c r="M1665" s="2"/>
      <c r="N1665" s="2"/>
      <c r="O1665" s="45"/>
      <c r="P1665" s="37"/>
      <c r="Q1665" s="37"/>
      <c r="R1665" s="37"/>
      <c r="S1665" s="37"/>
      <c r="T1665" s="37"/>
      <c r="U1665" s="37"/>
    </row>
    <row r="1666" spans="6:21" x14ac:dyDescent="0.3">
      <c r="F1666" s="11"/>
      <c r="G1666" s="5"/>
      <c r="K1666" s="2"/>
      <c r="L1666" s="2"/>
      <c r="M1666" s="2"/>
      <c r="N1666" s="2"/>
      <c r="O1666" s="45"/>
      <c r="P1666" s="37"/>
      <c r="Q1666" s="37"/>
      <c r="R1666" s="37"/>
      <c r="S1666" s="37"/>
      <c r="T1666" s="37"/>
      <c r="U1666" s="37"/>
    </row>
    <row r="1667" spans="6:21" x14ac:dyDescent="0.3">
      <c r="F1667" s="11"/>
      <c r="G1667" s="5"/>
      <c r="K1667" s="2"/>
      <c r="L1667" s="2"/>
      <c r="M1667" s="2"/>
      <c r="N1667" s="2"/>
      <c r="O1667" s="45"/>
      <c r="P1667" s="37"/>
      <c r="Q1667" s="37"/>
      <c r="R1667" s="37"/>
      <c r="S1667" s="37"/>
      <c r="T1667" s="37"/>
      <c r="U1667" s="37"/>
    </row>
    <row r="1668" spans="6:21" x14ac:dyDescent="0.3">
      <c r="F1668" s="11"/>
      <c r="G1668" s="5"/>
      <c r="K1668" s="2"/>
      <c r="L1668" s="2"/>
      <c r="M1668" s="2"/>
      <c r="N1668" s="2"/>
      <c r="O1668" s="45"/>
      <c r="P1668" s="37"/>
      <c r="Q1668" s="37"/>
      <c r="R1668" s="37"/>
      <c r="S1668" s="37"/>
      <c r="T1668" s="37"/>
      <c r="U1668" s="37"/>
    </row>
    <row r="1669" spans="6:21" x14ac:dyDescent="0.3">
      <c r="F1669" s="11"/>
      <c r="G1669" s="5"/>
      <c r="K1669" s="2"/>
      <c r="L1669" s="2"/>
      <c r="M1669" s="2"/>
      <c r="N1669" s="2"/>
      <c r="O1669" s="45"/>
      <c r="P1669" s="37"/>
      <c r="Q1669" s="37"/>
      <c r="R1669" s="37"/>
      <c r="S1669" s="37"/>
      <c r="T1669" s="37"/>
      <c r="U1669" s="37"/>
    </row>
    <row r="1670" spans="6:21" x14ac:dyDescent="0.3">
      <c r="F1670" s="11"/>
      <c r="G1670" s="5"/>
      <c r="K1670" s="2"/>
      <c r="L1670" s="2"/>
      <c r="M1670" s="2"/>
      <c r="N1670" s="2"/>
      <c r="O1670" s="45"/>
      <c r="P1670" s="37"/>
      <c r="Q1670" s="37"/>
      <c r="R1670" s="37"/>
      <c r="S1670" s="37"/>
      <c r="T1670" s="37"/>
      <c r="U1670" s="37"/>
    </row>
    <row r="1671" spans="6:21" x14ac:dyDescent="0.3">
      <c r="F1671" s="11"/>
      <c r="G1671" s="5"/>
      <c r="K1671" s="2"/>
      <c r="L1671" s="2"/>
      <c r="M1671" s="2"/>
      <c r="N1671" s="2"/>
      <c r="O1671" s="45"/>
      <c r="P1671" s="37"/>
      <c r="Q1671" s="37"/>
      <c r="R1671" s="37"/>
      <c r="S1671" s="37"/>
      <c r="T1671" s="37"/>
      <c r="U1671" s="37"/>
    </row>
    <row r="1672" spans="6:21" x14ac:dyDescent="0.3">
      <c r="F1672" s="11"/>
      <c r="G1672" s="5"/>
      <c r="K1672" s="2"/>
      <c r="L1672" s="2"/>
      <c r="M1672" s="2"/>
      <c r="N1672" s="2"/>
      <c r="O1672" s="45"/>
      <c r="P1672" s="37"/>
      <c r="Q1672" s="37"/>
      <c r="R1672" s="37"/>
      <c r="S1672" s="37"/>
      <c r="T1672" s="37"/>
      <c r="U1672" s="37"/>
    </row>
    <row r="1673" spans="6:21" x14ac:dyDescent="0.3">
      <c r="F1673" s="11"/>
      <c r="G1673" s="5"/>
      <c r="K1673" s="2"/>
      <c r="L1673" s="2"/>
      <c r="M1673" s="2"/>
      <c r="N1673" s="2"/>
      <c r="O1673" s="45"/>
      <c r="P1673" s="37"/>
      <c r="Q1673" s="37"/>
      <c r="R1673" s="37"/>
      <c r="S1673" s="37"/>
      <c r="T1673" s="37"/>
      <c r="U1673" s="37"/>
    </row>
    <row r="1674" spans="6:21" x14ac:dyDescent="0.3">
      <c r="F1674" s="11"/>
      <c r="G1674" s="5"/>
      <c r="K1674" s="2"/>
      <c r="L1674" s="2"/>
      <c r="M1674" s="2"/>
      <c r="N1674" s="2"/>
      <c r="O1674" s="45"/>
      <c r="P1674" s="37"/>
      <c r="Q1674" s="37"/>
      <c r="R1674" s="37"/>
      <c r="S1674" s="37"/>
      <c r="T1674" s="37"/>
      <c r="U1674" s="37"/>
    </row>
    <row r="1675" spans="6:21" x14ac:dyDescent="0.3">
      <c r="F1675" s="11"/>
      <c r="G1675" s="5"/>
      <c r="K1675" s="2"/>
      <c r="L1675" s="2"/>
      <c r="M1675" s="2"/>
      <c r="N1675" s="2"/>
      <c r="O1675" s="45"/>
      <c r="P1675" s="37"/>
      <c r="Q1675" s="37"/>
      <c r="R1675" s="37"/>
      <c r="S1675" s="37"/>
      <c r="T1675" s="37"/>
      <c r="U1675" s="37"/>
    </row>
    <row r="1676" spans="6:21" x14ac:dyDescent="0.3">
      <c r="F1676" s="11"/>
      <c r="G1676" s="5"/>
      <c r="K1676" s="2"/>
      <c r="L1676" s="2"/>
      <c r="M1676" s="2"/>
      <c r="N1676" s="2"/>
      <c r="O1676" s="45"/>
      <c r="P1676" s="37"/>
      <c r="Q1676" s="37"/>
      <c r="R1676" s="37"/>
      <c r="S1676" s="37"/>
      <c r="T1676" s="37"/>
      <c r="U1676" s="37"/>
    </row>
    <row r="1677" spans="6:21" x14ac:dyDescent="0.3">
      <c r="F1677" s="11"/>
      <c r="G1677" s="5"/>
      <c r="K1677" s="2"/>
      <c r="L1677" s="2"/>
      <c r="M1677" s="2"/>
      <c r="N1677" s="2"/>
      <c r="O1677" s="45"/>
      <c r="P1677" s="37"/>
      <c r="Q1677" s="37"/>
      <c r="R1677" s="37"/>
      <c r="S1677" s="37"/>
      <c r="T1677" s="37"/>
      <c r="U1677" s="37"/>
    </row>
    <row r="1678" spans="6:21" x14ac:dyDescent="0.3">
      <c r="F1678" s="11"/>
      <c r="G1678" s="5"/>
      <c r="K1678" s="2"/>
      <c r="L1678" s="2"/>
      <c r="M1678" s="2"/>
      <c r="N1678" s="2"/>
      <c r="O1678" s="45"/>
      <c r="P1678" s="37"/>
      <c r="Q1678" s="37"/>
      <c r="R1678" s="37"/>
      <c r="S1678" s="37"/>
      <c r="T1678" s="37"/>
      <c r="U1678" s="37"/>
    </row>
    <row r="1679" spans="6:21" x14ac:dyDescent="0.3">
      <c r="F1679" s="11"/>
      <c r="G1679" s="5"/>
      <c r="K1679" s="2"/>
      <c r="L1679" s="2"/>
      <c r="M1679" s="2"/>
      <c r="N1679" s="2"/>
      <c r="O1679" s="45"/>
      <c r="P1679" s="37"/>
      <c r="Q1679" s="37"/>
      <c r="R1679" s="37"/>
      <c r="S1679" s="37"/>
      <c r="T1679" s="37"/>
      <c r="U1679" s="37"/>
    </row>
    <row r="1680" spans="6:21" x14ac:dyDescent="0.3">
      <c r="F1680" s="11"/>
      <c r="G1680" s="5"/>
      <c r="K1680" s="2"/>
      <c r="L1680" s="2"/>
      <c r="M1680" s="2"/>
      <c r="N1680" s="2"/>
      <c r="O1680" s="45"/>
      <c r="P1680" s="37"/>
      <c r="Q1680" s="37"/>
      <c r="R1680" s="37"/>
      <c r="S1680" s="37"/>
      <c r="T1680" s="37"/>
      <c r="U1680" s="37"/>
    </row>
    <row r="1681" spans="6:21" x14ac:dyDescent="0.3">
      <c r="F1681" s="11"/>
      <c r="G1681" s="5"/>
      <c r="K1681" s="2"/>
      <c r="L1681" s="2"/>
      <c r="M1681" s="2"/>
      <c r="N1681" s="2"/>
      <c r="O1681" s="45"/>
      <c r="P1681" s="37"/>
      <c r="Q1681" s="37"/>
      <c r="R1681" s="37"/>
      <c r="S1681" s="37"/>
      <c r="T1681" s="37"/>
      <c r="U1681" s="37"/>
    </row>
    <row r="1682" spans="6:21" x14ac:dyDescent="0.3">
      <c r="F1682" s="11"/>
      <c r="G1682" s="5"/>
      <c r="K1682" s="2"/>
      <c r="L1682" s="2"/>
      <c r="M1682" s="2"/>
      <c r="N1682" s="2"/>
      <c r="O1682" s="45"/>
      <c r="P1682" s="37"/>
      <c r="Q1682" s="37"/>
      <c r="R1682" s="37"/>
      <c r="S1682" s="37"/>
      <c r="T1682" s="37"/>
      <c r="U1682" s="37"/>
    </row>
    <row r="1683" spans="6:21" x14ac:dyDescent="0.3">
      <c r="F1683" s="11"/>
      <c r="G1683" s="5"/>
      <c r="K1683" s="2"/>
      <c r="L1683" s="2"/>
      <c r="M1683" s="2"/>
      <c r="N1683" s="2"/>
      <c r="O1683" s="45"/>
      <c r="P1683" s="37"/>
      <c r="Q1683" s="37"/>
      <c r="R1683" s="37"/>
      <c r="S1683" s="37"/>
      <c r="T1683" s="37"/>
      <c r="U1683" s="37"/>
    </row>
    <row r="1684" spans="6:21" x14ac:dyDescent="0.3">
      <c r="F1684" s="11"/>
      <c r="G1684" s="5"/>
      <c r="K1684" s="2"/>
      <c r="L1684" s="2"/>
      <c r="M1684" s="2"/>
      <c r="N1684" s="2"/>
      <c r="O1684" s="45"/>
      <c r="P1684" s="37"/>
      <c r="Q1684" s="37"/>
      <c r="R1684" s="37"/>
      <c r="S1684" s="37"/>
      <c r="T1684" s="37"/>
      <c r="U1684" s="37"/>
    </row>
    <row r="1685" spans="6:21" x14ac:dyDescent="0.3">
      <c r="F1685" s="11"/>
      <c r="G1685" s="5"/>
      <c r="K1685" s="2"/>
      <c r="L1685" s="2"/>
      <c r="M1685" s="2"/>
      <c r="N1685" s="2"/>
      <c r="O1685" s="45"/>
      <c r="P1685" s="37"/>
      <c r="Q1685" s="37"/>
      <c r="R1685" s="37"/>
      <c r="S1685" s="37"/>
      <c r="T1685" s="37"/>
      <c r="U1685" s="37"/>
    </row>
    <row r="1686" spans="6:21" x14ac:dyDescent="0.3">
      <c r="F1686" s="11"/>
      <c r="G1686" s="5"/>
      <c r="K1686" s="2"/>
      <c r="L1686" s="2"/>
      <c r="M1686" s="2"/>
      <c r="N1686" s="2"/>
      <c r="O1686" s="45"/>
      <c r="P1686" s="37"/>
      <c r="Q1686" s="37"/>
      <c r="R1686" s="37"/>
      <c r="S1686" s="37"/>
      <c r="T1686" s="37"/>
      <c r="U1686" s="37"/>
    </row>
    <row r="1687" spans="6:21" x14ac:dyDescent="0.3">
      <c r="F1687" s="11"/>
      <c r="G1687" s="5"/>
      <c r="K1687" s="2"/>
      <c r="L1687" s="2"/>
      <c r="M1687" s="2"/>
      <c r="N1687" s="2"/>
      <c r="O1687" s="45"/>
      <c r="P1687" s="37"/>
      <c r="Q1687" s="37"/>
      <c r="R1687" s="37"/>
      <c r="S1687" s="37"/>
      <c r="T1687" s="37"/>
      <c r="U1687" s="37"/>
    </row>
    <row r="1688" spans="6:21" x14ac:dyDescent="0.3">
      <c r="F1688" s="11"/>
      <c r="G1688" s="5"/>
      <c r="K1688" s="2"/>
      <c r="L1688" s="2"/>
      <c r="M1688" s="2"/>
      <c r="N1688" s="2"/>
      <c r="O1688" s="45"/>
      <c r="P1688" s="37"/>
      <c r="Q1688" s="37"/>
      <c r="R1688" s="37"/>
      <c r="S1688" s="37"/>
      <c r="T1688" s="37"/>
      <c r="U1688" s="37"/>
    </row>
    <row r="1689" spans="6:21" x14ac:dyDescent="0.3">
      <c r="F1689" s="11"/>
      <c r="G1689" s="5"/>
      <c r="K1689" s="2"/>
      <c r="L1689" s="2"/>
      <c r="M1689" s="2"/>
      <c r="N1689" s="2"/>
      <c r="O1689" s="45"/>
      <c r="P1689" s="37"/>
      <c r="Q1689" s="37"/>
      <c r="R1689" s="37"/>
      <c r="S1689" s="37"/>
      <c r="T1689" s="37"/>
      <c r="U1689" s="37"/>
    </row>
    <row r="1690" spans="6:21" x14ac:dyDescent="0.3">
      <c r="F1690" s="11"/>
      <c r="G1690" s="5"/>
      <c r="K1690" s="2"/>
      <c r="L1690" s="2"/>
      <c r="M1690" s="2"/>
      <c r="N1690" s="2"/>
      <c r="O1690" s="45"/>
      <c r="P1690" s="37"/>
      <c r="Q1690" s="37"/>
      <c r="R1690" s="37"/>
      <c r="S1690" s="37"/>
      <c r="T1690" s="37"/>
      <c r="U1690" s="37"/>
    </row>
    <row r="1691" spans="6:21" x14ac:dyDescent="0.3">
      <c r="F1691" s="11"/>
      <c r="G1691" s="5"/>
      <c r="K1691" s="2"/>
      <c r="L1691" s="2"/>
      <c r="M1691" s="2"/>
      <c r="N1691" s="2"/>
      <c r="O1691" s="45"/>
      <c r="P1691" s="37"/>
      <c r="Q1691" s="37"/>
      <c r="R1691" s="37"/>
      <c r="S1691" s="37"/>
      <c r="T1691" s="37"/>
      <c r="U1691" s="37"/>
    </row>
    <row r="1692" spans="6:21" x14ac:dyDescent="0.3">
      <c r="F1692" s="11"/>
      <c r="G1692" s="5"/>
      <c r="K1692" s="2"/>
      <c r="L1692" s="2"/>
      <c r="M1692" s="2"/>
      <c r="N1692" s="2"/>
      <c r="O1692" s="45"/>
      <c r="P1692" s="37"/>
      <c r="Q1692" s="37"/>
      <c r="R1692" s="37"/>
      <c r="S1692" s="37"/>
      <c r="T1692" s="37"/>
      <c r="U1692" s="37"/>
    </row>
    <row r="1693" spans="6:21" x14ac:dyDescent="0.3">
      <c r="F1693" s="11"/>
      <c r="G1693" s="5"/>
      <c r="K1693" s="2"/>
      <c r="L1693" s="2"/>
      <c r="M1693" s="2"/>
      <c r="N1693" s="2"/>
      <c r="O1693" s="45"/>
      <c r="P1693" s="37"/>
      <c r="Q1693" s="37"/>
      <c r="R1693" s="37"/>
      <c r="S1693" s="37"/>
      <c r="T1693" s="37"/>
      <c r="U1693" s="37"/>
    </row>
    <row r="1694" spans="6:21" x14ac:dyDescent="0.3">
      <c r="F1694" s="11"/>
      <c r="G1694" s="5"/>
      <c r="K1694" s="2"/>
      <c r="L1694" s="2"/>
      <c r="M1694" s="2"/>
      <c r="N1694" s="2"/>
      <c r="O1694" s="45"/>
      <c r="P1694" s="37"/>
      <c r="Q1694" s="37"/>
      <c r="R1694" s="37"/>
      <c r="S1694" s="37"/>
      <c r="T1694" s="37"/>
      <c r="U1694" s="37"/>
    </row>
    <row r="1695" spans="6:21" x14ac:dyDescent="0.3">
      <c r="F1695" s="11"/>
      <c r="G1695" s="5"/>
      <c r="K1695" s="2"/>
      <c r="L1695" s="2"/>
      <c r="M1695" s="2"/>
      <c r="N1695" s="2"/>
      <c r="O1695" s="45"/>
      <c r="P1695" s="37"/>
      <c r="Q1695" s="37"/>
      <c r="R1695" s="37"/>
      <c r="S1695" s="37"/>
      <c r="T1695" s="37"/>
      <c r="U1695" s="37"/>
    </row>
    <row r="1696" spans="6:21" x14ac:dyDescent="0.3">
      <c r="F1696" s="11"/>
      <c r="G1696" s="5"/>
      <c r="K1696" s="2"/>
      <c r="L1696" s="2"/>
      <c r="M1696" s="2"/>
      <c r="N1696" s="2"/>
      <c r="O1696" s="45"/>
      <c r="P1696" s="37"/>
      <c r="Q1696" s="37"/>
      <c r="R1696" s="37"/>
      <c r="S1696" s="37"/>
      <c r="T1696" s="37"/>
      <c r="U1696" s="37"/>
    </row>
    <row r="1697" spans="6:21" x14ac:dyDescent="0.3">
      <c r="F1697" s="11"/>
      <c r="G1697" s="5"/>
      <c r="K1697" s="2"/>
      <c r="L1697" s="2"/>
      <c r="M1697" s="2"/>
      <c r="N1697" s="2"/>
      <c r="O1697" s="45"/>
      <c r="P1697" s="37"/>
      <c r="Q1697" s="37"/>
      <c r="R1697" s="37"/>
      <c r="S1697" s="37"/>
      <c r="T1697" s="37"/>
      <c r="U1697" s="37"/>
    </row>
    <row r="1698" spans="6:21" x14ac:dyDescent="0.3">
      <c r="F1698" s="11"/>
      <c r="G1698" s="5"/>
      <c r="K1698" s="2"/>
      <c r="L1698" s="2"/>
      <c r="M1698" s="2"/>
      <c r="N1698" s="2"/>
      <c r="O1698" s="45"/>
      <c r="P1698" s="37"/>
      <c r="Q1698" s="37"/>
      <c r="R1698" s="37"/>
      <c r="S1698" s="37"/>
      <c r="T1698" s="37"/>
      <c r="U1698" s="37"/>
    </row>
    <row r="1699" spans="6:21" x14ac:dyDescent="0.3">
      <c r="F1699" s="11"/>
      <c r="G1699" s="5"/>
      <c r="K1699" s="2"/>
      <c r="L1699" s="2"/>
      <c r="M1699" s="2"/>
      <c r="N1699" s="2"/>
      <c r="O1699" s="45"/>
      <c r="P1699" s="37"/>
      <c r="Q1699" s="37"/>
      <c r="R1699" s="37"/>
      <c r="S1699" s="37"/>
      <c r="T1699" s="37"/>
      <c r="U1699" s="37"/>
    </row>
    <row r="1700" spans="6:21" x14ac:dyDescent="0.3">
      <c r="F1700" s="11"/>
      <c r="G1700" s="5"/>
      <c r="K1700" s="2"/>
      <c r="L1700" s="2"/>
      <c r="M1700" s="2"/>
      <c r="N1700" s="2"/>
      <c r="O1700" s="45"/>
      <c r="P1700" s="37"/>
      <c r="Q1700" s="37"/>
      <c r="R1700" s="37"/>
      <c r="S1700" s="37"/>
      <c r="T1700" s="37"/>
      <c r="U1700" s="37"/>
    </row>
    <row r="1701" spans="6:21" x14ac:dyDescent="0.3">
      <c r="F1701" s="11"/>
      <c r="G1701" s="5"/>
      <c r="K1701" s="2"/>
      <c r="L1701" s="2"/>
      <c r="M1701" s="2"/>
      <c r="N1701" s="2"/>
      <c r="O1701" s="45"/>
      <c r="P1701" s="37"/>
      <c r="Q1701" s="37"/>
      <c r="R1701" s="37"/>
      <c r="S1701" s="37"/>
      <c r="T1701" s="37"/>
      <c r="U1701" s="37"/>
    </row>
    <row r="1702" spans="6:21" x14ac:dyDescent="0.3">
      <c r="F1702" s="11"/>
      <c r="G1702" s="5"/>
      <c r="K1702" s="2"/>
      <c r="L1702" s="2"/>
      <c r="M1702" s="2"/>
      <c r="N1702" s="2"/>
      <c r="O1702" s="45"/>
      <c r="P1702" s="37"/>
      <c r="Q1702" s="37"/>
      <c r="R1702" s="37"/>
      <c r="S1702" s="37"/>
      <c r="T1702" s="37"/>
      <c r="U1702" s="37"/>
    </row>
    <row r="1703" spans="6:21" x14ac:dyDescent="0.3">
      <c r="F1703" s="11"/>
      <c r="G1703" s="5"/>
      <c r="K1703" s="2"/>
      <c r="L1703" s="2"/>
      <c r="M1703" s="2"/>
      <c r="N1703" s="2"/>
      <c r="O1703" s="45"/>
      <c r="P1703" s="37"/>
      <c r="Q1703" s="37"/>
      <c r="R1703" s="37"/>
      <c r="S1703" s="37"/>
      <c r="T1703" s="37"/>
      <c r="U1703" s="37"/>
    </row>
    <row r="1704" spans="6:21" x14ac:dyDescent="0.3">
      <c r="F1704" s="11"/>
      <c r="G1704" s="5"/>
      <c r="K1704" s="2"/>
      <c r="L1704" s="2"/>
      <c r="M1704" s="2"/>
      <c r="N1704" s="2"/>
      <c r="O1704" s="45"/>
      <c r="P1704" s="37"/>
      <c r="Q1704" s="37"/>
      <c r="R1704" s="37"/>
      <c r="S1704" s="37"/>
      <c r="T1704" s="37"/>
      <c r="U1704" s="37"/>
    </row>
    <row r="1705" spans="6:21" x14ac:dyDescent="0.3">
      <c r="F1705" s="11"/>
      <c r="G1705" s="5"/>
      <c r="K1705" s="2"/>
      <c r="L1705" s="2"/>
      <c r="M1705" s="2"/>
      <c r="N1705" s="2"/>
      <c r="O1705" s="45"/>
      <c r="P1705" s="37"/>
      <c r="Q1705" s="37"/>
      <c r="R1705" s="37"/>
      <c r="S1705" s="37"/>
      <c r="T1705" s="37"/>
      <c r="U1705" s="37"/>
    </row>
    <row r="1706" spans="6:21" x14ac:dyDescent="0.3">
      <c r="F1706" s="11"/>
      <c r="G1706" s="5"/>
      <c r="K1706" s="2"/>
      <c r="L1706" s="2"/>
      <c r="M1706" s="2"/>
      <c r="N1706" s="2"/>
      <c r="O1706" s="45"/>
      <c r="P1706" s="37"/>
      <c r="Q1706" s="37"/>
      <c r="R1706" s="37"/>
      <c r="S1706" s="37"/>
      <c r="T1706" s="37"/>
      <c r="U1706" s="37"/>
    </row>
    <row r="1707" spans="6:21" x14ac:dyDescent="0.3">
      <c r="F1707" s="11"/>
      <c r="G1707" s="5"/>
      <c r="K1707" s="2"/>
      <c r="L1707" s="2"/>
      <c r="M1707" s="2"/>
      <c r="N1707" s="2"/>
      <c r="O1707" s="45"/>
      <c r="P1707" s="37"/>
      <c r="Q1707" s="37"/>
      <c r="R1707" s="37"/>
      <c r="S1707" s="37"/>
      <c r="T1707" s="37"/>
      <c r="U1707" s="37"/>
    </row>
    <row r="1708" spans="6:21" x14ac:dyDescent="0.3">
      <c r="F1708" s="11"/>
      <c r="G1708" s="5"/>
      <c r="K1708" s="2"/>
      <c r="L1708" s="2"/>
      <c r="M1708" s="2"/>
      <c r="N1708" s="2"/>
      <c r="O1708" s="45"/>
      <c r="P1708" s="37"/>
      <c r="Q1708" s="37"/>
      <c r="R1708" s="37"/>
      <c r="S1708" s="37"/>
      <c r="T1708" s="37"/>
      <c r="U1708" s="37"/>
    </row>
    <row r="1709" spans="6:21" x14ac:dyDescent="0.3">
      <c r="F1709" s="11"/>
      <c r="G1709" s="5"/>
      <c r="K1709" s="2"/>
      <c r="L1709" s="2"/>
      <c r="M1709" s="2"/>
      <c r="N1709" s="2"/>
      <c r="O1709" s="45"/>
      <c r="P1709" s="37"/>
      <c r="Q1709" s="37"/>
      <c r="R1709" s="37"/>
      <c r="S1709" s="37"/>
      <c r="T1709" s="37"/>
      <c r="U1709" s="37"/>
    </row>
    <row r="1710" spans="6:21" x14ac:dyDescent="0.3">
      <c r="F1710" s="11"/>
      <c r="G1710" s="5"/>
      <c r="K1710" s="2"/>
      <c r="L1710" s="2"/>
      <c r="M1710" s="2"/>
      <c r="N1710" s="2"/>
      <c r="O1710" s="45"/>
      <c r="P1710" s="37"/>
      <c r="Q1710" s="37"/>
      <c r="R1710" s="37"/>
      <c r="S1710" s="37"/>
      <c r="T1710" s="37"/>
      <c r="U1710" s="37"/>
    </row>
    <row r="1711" spans="6:21" x14ac:dyDescent="0.3">
      <c r="F1711" s="11"/>
      <c r="G1711" s="5"/>
      <c r="K1711" s="2"/>
      <c r="L1711" s="2"/>
      <c r="M1711" s="2"/>
      <c r="N1711" s="2"/>
      <c r="O1711" s="45"/>
      <c r="P1711" s="37"/>
      <c r="Q1711" s="37"/>
      <c r="R1711" s="37"/>
      <c r="S1711" s="37"/>
      <c r="T1711" s="37"/>
      <c r="U1711" s="37"/>
    </row>
    <row r="1712" spans="6:21" x14ac:dyDescent="0.3">
      <c r="F1712" s="11"/>
      <c r="G1712" s="5"/>
      <c r="K1712" s="2"/>
      <c r="L1712" s="2"/>
      <c r="M1712" s="2"/>
      <c r="N1712" s="2"/>
      <c r="O1712" s="45"/>
      <c r="P1712" s="37"/>
      <c r="Q1712" s="37"/>
      <c r="R1712" s="37"/>
      <c r="S1712" s="37"/>
      <c r="T1712" s="37"/>
      <c r="U1712" s="37"/>
    </row>
    <row r="1713" spans="6:21" x14ac:dyDescent="0.3">
      <c r="F1713" s="11"/>
      <c r="G1713" s="5"/>
      <c r="K1713" s="2"/>
      <c r="L1713" s="2"/>
      <c r="M1713" s="2"/>
      <c r="N1713" s="2"/>
      <c r="O1713" s="45"/>
      <c r="P1713" s="37"/>
      <c r="Q1713" s="37"/>
      <c r="R1713" s="37"/>
      <c r="S1713" s="37"/>
      <c r="T1713" s="37"/>
      <c r="U1713" s="37"/>
    </row>
    <row r="1714" spans="6:21" x14ac:dyDescent="0.3">
      <c r="F1714" s="11"/>
      <c r="G1714" s="5"/>
      <c r="K1714" s="2"/>
      <c r="L1714" s="2"/>
      <c r="M1714" s="2"/>
      <c r="N1714" s="2"/>
      <c r="O1714" s="45"/>
      <c r="P1714" s="37"/>
      <c r="Q1714" s="37"/>
      <c r="R1714" s="37"/>
      <c r="S1714" s="37"/>
      <c r="T1714" s="37"/>
      <c r="U1714" s="37"/>
    </row>
    <row r="1715" spans="6:21" x14ac:dyDescent="0.3">
      <c r="F1715" s="11"/>
      <c r="G1715" s="5"/>
      <c r="K1715" s="2"/>
      <c r="L1715" s="2"/>
      <c r="M1715" s="2"/>
      <c r="N1715" s="2"/>
      <c r="O1715" s="45"/>
      <c r="P1715" s="37"/>
      <c r="Q1715" s="37"/>
      <c r="R1715" s="37"/>
      <c r="S1715" s="37"/>
      <c r="T1715" s="37"/>
      <c r="U1715" s="37"/>
    </row>
    <row r="1716" spans="6:21" x14ac:dyDescent="0.3">
      <c r="F1716" s="11"/>
      <c r="G1716" s="5"/>
      <c r="K1716" s="2"/>
      <c r="L1716" s="2"/>
      <c r="M1716" s="2"/>
      <c r="N1716" s="2"/>
      <c r="O1716" s="45"/>
      <c r="P1716" s="37"/>
      <c r="Q1716" s="37"/>
      <c r="R1716" s="37"/>
      <c r="S1716" s="37"/>
      <c r="T1716" s="37"/>
      <c r="U1716" s="37"/>
    </row>
    <row r="1717" spans="6:21" x14ac:dyDescent="0.3">
      <c r="F1717" s="11"/>
      <c r="G1717" s="5"/>
      <c r="K1717" s="2"/>
      <c r="L1717" s="2"/>
      <c r="M1717" s="2"/>
      <c r="N1717" s="2"/>
      <c r="O1717" s="45"/>
      <c r="P1717" s="37"/>
      <c r="Q1717" s="37"/>
      <c r="R1717" s="37"/>
      <c r="S1717" s="37"/>
      <c r="T1717" s="37"/>
      <c r="U1717" s="37"/>
    </row>
    <row r="1718" spans="6:21" x14ac:dyDescent="0.3">
      <c r="F1718" s="11"/>
      <c r="G1718" s="5"/>
      <c r="K1718" s="2"/>
      <c r="L1718" s="2"/>
      <c r="M1718" s="2"/>
      <c r="N1718" s="2"/>
      <c r="O1718" s="45"/>
      <c r="P1718" s="37"/>
      <c r="Q1718" s="37"/>
      <c r="R1718" s="37"/>
      <c r="S1718" s="37"/>
      <c r="T1718" s="37"/>
      <c r="U1718" s="37"/>
    </row>
    <row r="1719" spans="6:21" x14ac:dyDescent="0.3">
      <c r="F1719" s="11"/>
      <c r="G1719" s="5"/>
      <c r="K1719" s="2"/>
      <c r="L1719" s="2"/>
      <c r="M1719" s="2"/>
      <c r="N1719" s="2"/>
      <c r="O1719" s="45"/>
      <c r="P1719" s="37"/>
      <c r="Q1719" s="37"/>
      <c r="R1719" s="37"/>
      <c r="S1719" s="37"/>
      <c r="T1719" s="37"/>
      <c r="U1719" s="37"/>
    </row>
    <row r="1720" spans="6:21" x14ac:dyDescent="0.3">
      <c r="F1720" s="11"/>
      <c r="G1720" s="5"/>
      <c r="K1720" s="2"/>
      <c r="L1720" s="2"/>
      <c r="M1720" s="2"/>
      <c r="N1720" s="2"/>
      <c r="O1720" s="45"/>
      <c r="P1720" s="37"/>
      <c r="Q1720" s="37"/>
      <c r="R1720" s="37"/>
      <c r="S1720" s="37"/>
      <c r="T1720" s="37"/>
      <c r="U1720" s="37"/>
    </row>
    <row r="1721" spans="6:21" x14ac:dyDescent="0.3">
      <c r="F1721" s="11"/>
      <c r="G1721" s="5"/>
      <c r="K1721" s="2"/>
      <c r="L1721" s="2"/>
      <c r="M1721" s="2"/>
      <c r="N1721" s="2"/>
      <c r="O1721" s="45"/>
      <c r="P1721" s="37"/>
      <c r="Q1721" s="37"/>
      <c r="R1721" s="37"/>
      <c r="S1721" s="37"/>
      <c r="T1721" s="37"/>
      <c r="U1721" s="37"/>
    </row>
    <row r="1722" spans="6:21" x14ac:dyDescent="0.3">
      <c r="F1722" s="11"/>
      <c r="G1722" s="5"/>
      <c r="K1722" s="2"/>
      <c r="L1722" s="2"/>
      <c r="M1722" s="2"/>
      <c r="N1722" s="2"/>
      <c r="O1722" s="45"/>
      <c r="P1722" s="37"/>
      <c r="Q1722" s="37"/>
      <c r="R1722" s="37"/>
      <c r="S1722" s="37"/>
      <c r="T1722" s="37"/>
      <c r="U1722" s="37"/>
    </row>
    <row r="1723" spans="6:21" x14ac:dyDescent="0.3">
      <c r="F1723" s="11"/>
      <c r="G1723" s="5"/>
      <c r="K1723" s="2"/>
      <c r="L1723" s="2"/>
      <c r="M1723" s="2"/>
      <c r="N1723" s="2"/>
      <c r="O1723" s="45"/>
      <c r="P1723" s="37"/>
      <c r="Q1723" s="37"/>
      <c r="R1723" s="37"/>
      <c r="S1723" s="37"/>
      <c r="T1723" s="37"/>
      <c r="U1723" s="37"/>
    </row>
    <row r="1724" spans="6:21" x14ac:dyDescent="0.3">
      <c r="F1724" s="11"/>
      <c r="G1724" s="5"/>
      <c r="K1724" s="2"/>
      <c r="L1724" s="2"/>
      <c r="M1724" s="2"/>
      <c r="N1724" s="2"/>
      <c r="O1724" s="45"/>
      <c r="P1724" s="37"/>
      <c r="Q1724" s="37"/>
      <c r="R1724" s="37"/>
      <c r="S1724" s="37"/>
      <c r="T1724" s="37"/>
      <c r="U1724" s="37"/>
    </row>
    <row r="1725" spans="6:21" x14ac:dyDescent="0.3">
      <c r="F1725" s="11"/>
      <c r="G1725" s="5"/>
      <c r="K1725" s="2"/>
      <c r="L1725" s="2"/>
      <c r="M1725" s="2"/>
      <c r="N1725" s="2"/>
      <c r="O1725" s="45"/>
      <c r="P1725" s="37"/>
      <c r="Q1725" s="37"/>
      <c r="R1725" s="37"/>
      <c r="S1725" s="37"/>
      <c r="T1725" s="37"/>
      <c r="U1725" s="37"/>
    </row>
    <row r="1726" spans="6:21" x14ac:dyDescent="0.3">
      <c r="F1726" s="11"/>
      <c r="G1726" s="5"/>
      <c r="K1726" s="2"/>
      <c r="L1726" s="2"/>
      <c r="M1726" s="2"/>
      <c r="N1726" s="2"/>
      <c r="O1726" s="45"/>
      <c r="P1726" s="37"/>
      <c r="Q1726" s="37"/>
      <c r="R1726" s="37"/>
      <c r="S1726" s="37"/>
      <c r="T1726" s="37"/>
      <c r="U1726" s="37"/>
    </row>
    <row r="1727" spans="6:21" x14ac:dyDescent="0.3">
      <c r="F1727" s="11"/>
      <c r="G1727" s="5"/>
      <c r="K1727" s="2"/>
      <c r="L1727" s="2"/>
      <c r="M1727" s="2"/>
      <c r="N1727" s="2"/>
      <c r="O1727" s="45"/>
      <c r="P1727" s="37"/>
      <c r="Q1727" s="37"/>
      <c r="R1727" s="37"/>
      <c r="S1727" s="37"/>
      <c r="T1727" s="37"/>
      <c r="U1727" s="37"/>
    </row>
    <row r="1728" spans="6:21" x14ac:dyDescent="0.3">
      <c r="F1728" s="11"/>
      <c r="G1728" s="5"/>
      <c r="K1728" s="2"/>
      <c r="L1728" s="2"/>
      <c r="M1728" s="2"/>
      <c r="N1728" s="2"/>
      <c r="O1728" s="45"/>
      <c r="P1728" s="37"/>
      <c r="Q1728" s="37"/>
      <c r="R1728" s="37"/>
      <c r="S1728" s="37"/>
      <c r="T1728" s="37"/>
      <c r="U1728" s="37"/>
    </row>
    <row r="1729" spans="6:21" x14ac:dyDescent="0.3">
      <c r="F1729" s="11"/>
      <c r="G1729" s="5"/>
      <c r="K1729" s="2"/>
      <c r="L1729" s="2"/>
      <c r="M1729" s="2"/>
      <c r="N1729" s="2"/>
      <c r="O1729" s="45"/>
      <c r="P1729" s="37"/>
      <c r="Q1729" s="37"/>
      <c r="R1729" s="37"/>
      <c r="S1729" s="37"/>
      <c r="T1729" s="37"/>
      <c r="U1729" s="37"/>
    </row>
    <row r="1730" spans="6:21" x14ac:dyDescent="0.3">
      <c r="F1730" s="11"/>
      <c r="G1730" s="5"/>
      <c r="K1730" s="2"/>
      <c r="L1730" s="2"/>
      <c r="M1730" s="2"/>
      <c r="N1730" s="2"/>
      <c r="O1730" s="45"/>
      <c r="P1730" s="37"/>
      <c r="Q1730" s="37"/>
      <c r="R1730" s="37"/>
      <c r="S1730" s="37"/>
      <c r="T1730" s="37"/>
      <c r="U1730" s="37"/>
    </row>
    <row r="1731" spans="6:21" x14ac:dyDescent="0.3">
      <c r="F1731" s="11"/>
      <c r="G1731" s="5"/>
      <c r="K1731" s="2"/>
      <c r="L1731" s="2"/>
      <c r="M1731" s="2"/>
      <c r="N1731" s="2"/>
      <c r="O1731" s="45"/>
      <c r="P1731" s="37"/>
      <c r="Q1731" s="37"/>
      <c r="R1731" s="37"/>
      <c r="S1731" s="37"/>
      <c r="T1731" s="37"/>
      <c r="U1731" s="37"/>
    </row>
    <row r="1732" spans="6:21" x14ac:dyDescent="0.3">
      <c r="F1732" s="11"/>
      <c r="G1732" s="5"/>
      <c r="K1732" s="2"/>
      <c r="L1732" s="2"/>
      <c r="M1732" s="2"/>
      <c r="N1732" s="2"/>
      <c r="O1732" s="45"/>
      <c r="P1732" s="37"/>
      <c r="Q1732" s="37"/>
      <c r="R1732" s="37"/>
      <c r="S1732" s="37"/>
      <c r="T1732" s="37"/>
      <c r="U1732" s="37"/>
    </row>
    <row r="1733" spans="6:21" x14ac:dyDescent="0.3">
      <c r="F1733" s="11"/>
      <c r="G1733" s="5"/>
      <c r="K1733" s="2"/>
      <c r="L1733" s="2"/>
      <c r="M1733" s="2"/>
      <c r="N1733" s="2"/>
      <c r="O1733" s="45"/>
      <c r="P1733" s="37"/>
      <c r="Q1733" s="37"/>
      <c r="R1733" s="37"/>
      <c r="S1733" s="37"/>
      <c r="T1733" s="37"/>
      <c r="U1733" s="37"/>
    </row>
    <row r="1734" spans="6:21" x14ac:dyDescent="0.3">
      <c r="F1734" s="11"/>
      <c r="G1734" s="5"/>
      <c r="K1734" s="2"/>
      <c r="L1734" s="2"/>
      <c r="M1734" s="2"/>
      <c r="N1734" s="2"/>
      <c r="O1734" s="45"/>
      <c r="P1734" s="37"/>
      <c r="Q1734" s="37"/>
      <c r="R1734" s="37"/>
      <c r="S1734" s="37"/>
      <c r="T1734" s="37"/>
      <c r="U1734" s="37"/>
    </row>
    <row r="1735" spans="6:21" x14ac:dyDescent="0.3">
      <c r="F1735" s="11"/>
      <c r="G1735" s="5"/>
      <c r="K1735" s="2"/>
      <c r="L1735" s="2"/>
      <c r="M1735" s="2"/>
      <c r="N1735" s="2"/>
      <c r="O1735" s="45"/>
      <c r="P1735" s="37"/>
      <c r="Q1735" s="37"/>
      <c r="R1735" s="37"/>
      <c r="S1735" s="37"/>
      <c r="T1735" s="37"/>
      <c r="U1735" s="37"/>
    </row>
    <row r="1736" spans="6:21" x14ac:dyDescent="0.3">
      <c r="F1736" s="11"/>
      <c r="G1736" s="5"/>
      <c r="K1736" s="2"/>
      <c r="L1736" s="2"/>
      <c r="M1736" s="2"/>
      <c r="N1736" s="2"/>
      <c r="O1736" s="45"/>
      <c r="P1736" s="37"/>
      <c r="Q1736" s="37"/>
      <c r="R1736" s="37"/>
      <c r="S1736" s="37"/>
      <c r="T1736" s="37"/>
      <c r="U1736" s="37"/>
    </row>
    <row r="1737" spans="6:21" x14ac:dyDescent="0.3">
      <c r="F1737" s="11"/>
      <c r="G1737" s="5"/>
      <c r="K1737" s="2"/>
      <c r="L1737" s="2"/>
      <c r="M1737" s="2"/>
      <c r="N1737" s="2"/>
      <c r="O1737" s="45"/>
      <c r="P1737" s="37"/>
      <c r="Q1737" s="37"/>
      <c r="R1737" s="37"/>
      <c r="S1737" s="37"/>
      <c r="T1737" s="37"/>
      <c r="U1737" s="37"/>
    </row>
    <row r="1738" spans="6:21" x14ac:dyDescent="0.3">
      <c r="F1738" s="11"/>
      <c r="G1738" s="5"/>
      <c r="K1738" s="2"/>
      <c r="L1738" s="2"/>
      <c r="M1738" s="2"/>
      <c r="N1738" s="2"/>
      <c r="O1738" s="45"/>
      <c r="P1738" s="37"/>
      <c r="Q1738" s="37"/>
      <c r="R1738" s="37"/>
      <c r="S1738" s="37"/>
      <c r="T1738" s="37"/>
      <c r="U1738" s="37"/>
    </row>
    <row r="1739" spans="6:21" x14ac:dyDescent="0.3">
      <c r="F1739" s="11"/>
      <c r="G1739" s="5"/>
      <c r="K1739" s="2"/>
      <c r="L1739" s="2"/>
      <c r="M1739" s="2"/>
      <c r="N1739" s="2"/>
      <c r="O1739" s="45"/>
      <c r="P1739" s="37"/>
      <c r="Q1739" s="37"/>
      <c r="R1739" s="37"/>
      <c r="S1739" s="37"/>
      <c r="T1739" s="37"/>
      <c r="U1739" s="37"/>
    </row>
    <row r="1740" spans="6:21" x14ac:dyDescent="0.3">
      <c r="F1740" s="11"/>
      <c r="G1740" s="5"/>
      <c r="K1740" s="2"/>
      <c r="L1740" s="2"/>
      <c r="M1740" s="2"/>
      <c r="N1740" s="2"/>
      <c r="O1740" s="45"/>
      <c r="P1740" s="37"/>
      <c r="Q1740" s="37"/>
      <c r="R1740" s="37"/>
      <c r="S1740" s="37"/>
      <c r="T1740" s="37"/>
      <c r="U1740" s="37"/>
    </row>
    <row r="1741" spans="6:21" x14ac:dyDescent="0.3">
      <c r="F1741" s="11"/>
      <c r="G1741" s="5"/>
      <c r="K1741" s="2"/>
      <c r="L1741" s="2"/>
      <c r="M1741" s="2"/>
      <c r="N1741" s="2"/>
      <c r="O1741" s="45"/>
      <c r="P1741" s="37"/>
      <c r="Q1741" s="37"/>
      <c r="R1741" s="37"/>
      <c r="S1741" s="37"/>
      <c r="T1741" s="37"/>
      <c r="U1741" s="37"/>
    </row>
    <row r="1742" spans="6:21" x14ac:dyDescent="0.3">
      <c r="F1742" s="11"/>
      <c r="G1742" s="5"/>
      <c r="K1742" s="2"/>
      <c r="L1742" s="2"/>
      <c r="M1742" s="2"/>
      <c r="N1742" s="2"/>
      <c r="O1742" s="45"/>
      <c r="P1742" s="37"/>
      <c r="Q1742" s="37"/>
      <c r="R1742" s="37"/>
      <c r="S1742" s="37"/>
      <c r="T1742" s="37"/>
      <c r="U1742" s="37"/>
    </row>
    <row r="1743" spans="6:21" x14ac:dyDescent="0.3">
      <c r="F1743" s="11"/>
      <c r="G1743" s="5"/>
      <c r="K1743" s="2"/>
      <c r="L1743" s="2"/>
      <c r="M1743" s="2"/>
      <c r="N1743" s="2"/>
      <c r="O1743" s="45"/>
      <c r="P1743" s="37"/>
      <c r="Q1743" s="37"/>
      <c r="R1743" s="37"/>
      <c r="S1743" s="37"/>
      <c r="T1743" s="37"/>
      <c r="U1743" s="37"/>
    </row>
    <row r="1744" spans="6:21" x14ac:dyDescent="0.3">
      <c r="F1744" s="11"/>
      <c r="G1744" s="5"/>
      <c r="K1744" s="2"/>
      <c r="L1744" s="2"/>
      <c r="M1744" s="2"/>
      <c r="N1744" s="2"/>
      <c r="O1744" s="45"/>
      <c r="P1744" s="37"/>
      <c r="Q1744" s="37"/>
      <c r="R1744" s="37"/>
      <c r="S1744" s="37"/>
      <c r="T1744" s="37"/>
      <c r="U1744" s="37"/>
    </row>
    <row r="1745" spans="6:21" x14ac:dyDescent="0.3">
      <c r="F1745" s="11"/>
      <c r="G1745" s="5"/>
      <c r="K1745" s="2"/>
      <c r="L1745" s="2"/>
      <c r="M1745" s="2"/>
      <c r="N1745" s="2"/>
      <c r="O1745" s="45"/>
      <c r="P1745" s="37"/>
      <c r="Q1745" s="37"/>
      <c r="R1745" s="37"/>
      <c r="S1745" s="37"/>
      <c r="T1745" s="37"/>
      <c r="U1745" s="37"/>
    </row>
    <row r="1746" spans="6:21" x14ac:dyDescent="0.3">
      <c r="F1746" s="11"/>
      <c r="G1746" s="5"/>
      <c r="K1746" s="2"/>
      <c r="L1746" s="2"/>
      <c r="M1746" s="2"/>
      <c r="N1746" s="2"/>
      <c r="O1746" s="45"/>
      <c r="P1746" s="37"/>
      <c r="Q1746" s="37"/>
      <c r="R1746" s="37"/>
      <c r="S1746" s="37"/>
      <c r="T1746" s="37"/>
      <c r="U1746" s="37"/>
    </row>
    <row r="1747" spans="6:21" x14ac:dyDescent="0.3">
      <c r="F1747" s="11"/>
      <c r="G1747" s="5"/>
      <c r="K1747" s="2"/>
      <c r="L1747" s="2"/>
      <c r="M1747" s="2"/>
      <c r="N1747" s="2"/>
      <c r="O1747" s="45"/>
      <c r="P1747" s="37"/>
      <c r="Q1747" s="37"/>
      <c r="R1747" s="37"/>
      <c r="S1747" s="37"/>
      <c r="T1747" s="37"/>
      <c r="U1747" s="37"/>
    </row>
    <row r="1748" spans="6:21" x14ac:dyDescent="0.3">
      <c r="F1748" s="11"/>
      <c r="G1748" s="5"/>
      <c r="K1748" s="2"/>
      <c r="L1748" s="2"/>
      <c r="M1748" s="2"/>
      <c r="N1748" s="2"/>
      <c r="O1748" s="45"/>
      <c r="P1748" s="37"/>
      <c r="Q1748" s="37"/>
      <c r="R1748" s="37"/>
      <c r="S1748" s="37"/>
      <c r="T1748" s="37"/>
      <c r="U1748" s="37"/>
    </row>
    <row r="1749" spans="6:21" x14ac:dyDescent="0.3">
      <c r="F1749" s="11"/>
      <c r="G1749" s="5"/>
      <c r="K1749" s="2"/>
      <c r="L1749" s="2"/>
      <c r="M1749" s="2"/>
      <c r="N1749" s="2"/>
      <c r="O1749" s="45"/>
      <c r="P1749" s="37"/>
      <c r="Q1749" s="37"/>
      <c r="R1749" s="37"/>
      <c r="S1749" s="37"/>
      <c r="T1749" s="37"/>
      <c r="U1749" s="37"/>
    </row>
    <row r="1750" spans="6:21" x14ac:dyDescent="0.3">
      <c r="F1750" s="11"/>
      <c r="G1750" s="5"/>
      <c r="K1750" s="2"/>
      <c r="L1750" s="2"/>
      <c r="M1750" s="2"/>
      <c r="N1750" s="2"/>
      <c r="O1750" s="45"/>
      <c r="P1750" s="37"/>
      <c r="Q1750" s="37"/>
      <c r="R1750" s="37"/>
      <c r="S1750" s="37"/>
      <c r="T1750" s="37"/>
      <c r="U1750" s="37"/>
    </row>
    <row r="1751" spans="6:21" x14ac:dyDescent="0.3">
      <c r="F1751" s="11"/>
      <c r="G1751" s="5"/>
      <c r="K1751" s="2"/>
      <c r="L1751" s="2"/>
      <c r="M1751" s="2"/>
      <c r="N1751" s="2"/>
      <c r="O1751" s="45"/>
      <c r="P1751" s="37"/>
      <c r="Q1751" s="37"/>
      <c r="R1751" s="37"/>
      <c r="S1751" s="37"/>
      <c r="T1751" s="37"/>
      <c r="U1751" s="37"/>
    </row>
    <row r="1752" spans="6:21" x14ac:dyDescent="0.3">
      <c r="F1752" s="11"/>
      <c r="G1752" s="5"/>
      <c r="K1752" s="2"/>
      <c r="L1752" s="2"/>
      <c r="M1752" s="2"/>
      <c r="N1752" s="2"/>
      <c r="O1752" s="45"/>
      <c r="P1752" s="37"/>
      <c r="Q1752" s="37"/>
      <c r="R1752" s="37"/>
      <c r="S1752" s="37"/>
      <c r="T1752" s="37"/>
      <c r="U1752" s="37"/>
    </row>
    <row r="1753" spans="6:21" x14ac:dyDescent="0.3">
      <c r="F1753" s="11"/>
      <c r="G1753" s="5"/>
      <c r="K1753" s="2"/>
      <c r="L1753" s="2"/>
      <c r="M1753" s="2"/>
      <c r="N1753" s="2"/>
      <c r="O1753" s="45"/>
      <c r="P1753" s="37"/>
      <c r="Q1753" s="37"/>
      <c r="R1753" s="37"/>
      <c r="S1753" s="37"/>
      <c r="T1753" s="37"/>
      <c r="U1753" s="37"/>
    </row>
    <row r="1754" spans="6:21" x14ac:dyDescent="0.3">
      <c r="F1754" s="11"/>
      <c r="G1754" s="5"/>
      <c r="K1754" s="2"/>
      <c r="L1754" s="2"/>
      <c r="M1754" s="2"/>
      <c r="N1754" s="2"/>
      <c r="O1754" s="45"/>
      <c r="P1754" s="37"/>
      <c r="Q1754" s="37"/>
      <c r="R1754" s="37"/>
      <c r="S1754" s="37"/>
      <c r="T1754" s="37"/>
      <c r="U1754" s="37"/>
    </row>
    <row r="1755" spans="6:21" x14ac:dyDescent="0.3">
      <c r="F1755" s="11"/>
      <c r="G1755" s="5"/>
      <c r="K1755" s="2"/>
      <c r="L1755" s="2"/>
      <c r="M1755" s="2"/>
      <c r="N1755" s="2"/>
      <c r="O1755" s="45"/>
      <c r="P1755" s="37"/>
      <c r="Q1755" s="37"/>
      <c r="R1755" s="37"/>
      <c r="S1755" s="37"/>
      <c r="T1755" s="37"/>
      <c r="U1755" s="37"/>
    </row>
    <row r="1756" spans="6:21" x14ac:dyDescent="0.3">
      <c r="F1756" s="11"/>
      <c r="G1756" s="5"/>
      <c r="K1756" s="2"/>
      <c r="L1756" s="2"/>
      <c r="M1756" s="2"/>
      <c r="N1756" s="2"/>
      <c r="O1756" s="45"/>
      <c r="P1756" s="37"/>
      <c r="Q1756" s="37"/>
      <c r="R1756" s="37"/>
      <c r="S1756" s="37"/>
      <c r="T1756" s="37"/>
      <c r="U1756" s="37"/>
    </row>
    <row r="1757" spans="6:21" x14ac:dyDescent="0.3">
      <c r="F1757" s="11"/>
      <c r="G1757" s="5"/>
      <c r="K1757" s="2"/>
      <c r="L1757" s="2"/>
      <c r="M1757" s="2"/>
      <c r="N1757" s="2"/>
      <c r="O1757" s="45"/>
      <c r="P1757" s="37"/>
      <c r="Q1757" s="37"/>
      <c r="R1757" s="37"/>
      <c r="S1757" s="37"/>
      <c r="T1757" s="37"/>
      <c r="U1757" s="37"/>
    </row>
    <row r="1758" spans="6:21" x14ac:dyDescent="0.3">
      <c r="F1758" s="11"/>
      <c r="G1758" s="5"/>
      <c r="K1758" s="2"/>
      <c r="L1758" s="2"/>
      <c r="M1758" s="2"/>
      <c r="N1758" s="2"/>
      <c r="O1758" s="45"/>
      <c r="P1758" s="37"/>
      <c r="Q1758" s="37"/>
      <c r="R1758" s="37"/>
      <c r="S1758" s="37"/>
      <c r="T1758" s="37"/>
      <c r="U1758" s="37"/>
    </row>
    <row r="1759" spans="6:21" x14ac:dyDescent="0.3">
      <c r="F1759" s="11"/>
      <c r="G1759" s="5"/>
      <c r="K1759" s="2"/>
      <c r="L1759" s="2"/>
      <c r="M1759" s="2"/>
      <c r="N1759" s="2"/>
      <c r="O1759" s="45"/>
      <c r="P1759" s="37"/>
      <c r="Q1759" s="37"/>
      <c r="R1759" s="37"/>
      <c r="S1759" s="37"/>
      <c r="T1759" s="37"/>
      <c r="U1759" s="37"/>
    </row>
    <row r="1760" spans="6:21" x14ac:dyDescent="0.3">
      <c r="F1760" s="11"/>
      <c r="G1760" s="5"/>
      <c r="K1760" s="2"/>
      <c r="L1760" s="2"/>
      <c r="M1760" s="2"/>
      <c r="N1760" s="2"/>
      <c r="O1760" s="45"/>
      <c r="P1760" s="37"/>
      <c r="Q1760" s="37"/>
      <c r="R1760" s="37"/>
      <c r="S1760" s="37"/>
      <c r="T1760" s="37"/>
      <c r="U1760" s="37"/>
    </row>
    <row r="1761" spans="6:21" x14ac:dyDescent="0.3">
      <c r="F1761" s="11"/>
      <c r="G1761" s="5"/>
      <c r="K1761" s="2"/>
      <c r="L1761" s="2"/>
      <c r="M1761" s="2"/>
      <c r="N1761" s="2"/>
      <c r="O1761" s="45"/>
      <c r="P1761" s="37"/>
      <c r="Q1761" s="37"/>
      <c r="R1761" s="37"/>
      <c r="S1761" s="37"/>
      <c r="T1761" s="37"/>
      <c r="U1761" s="37"/>
    </row>
    <row r="1762" spans="6:21" x14ac:dyDescent="0.3">
      <c r="F1762" s="11"/>
      <c r="G1762" s="5"/>
      <c r="K1762" s="2"/>
      <c r="L1762" s="2"/>
      <c r="M1762" s="2"/>
      <c r="N1762" s="2"/>
      <c r="O1762" s="45"/>
      <c r="P1762" s="37"/>
      <c r="Q1762" s="37"/>
      <c r="R1762" s="37"/>
      <c r="S1762" s="37"/>
      <c r="T1762" s="37"/>
      <c r="U1762" s="37"/>
    </row>
    <row r="1763" spans="6:21" x14ac:dyDescent="0.3">
      <c r="F1763" s="11"/>
      <c r="G1763" s="5"/>
      <c r="K1763" s="2"/>
      <c r="L1763" s="2"/>
      <c r="M1763" s="2"/>
      <c r="N1763" s="2"/>
      <c r="O1763" s="45"/>
      <c r="P1763" s="37"/>
      <c r="Q1763" s="37"/>
      <c r="R1763" s="37"/>
      <c r="S1763" s="37"/>
      <c r="T1763" s="37"/>
      <c r="U1763" s="37"/>
    </row>
    <row r="1764" spans="6:21" x14ac:dyDescent="0.3">
      <c r="F1764" s="11"/>
      <c r="G1764" s="5"/>
      <c r="K1764" s="2"/>
      <c r="L1764" s="2"/>
      <c r="M1764" s="2"/>
      <c r="N1764" s="2"/>
      <c r="O1764" s="45"/>
      <c r="P1764" s="37"/>
      <c r="Q1764" s="37"/>
      <c r="R1764" s="37"/>
      <c r="S1764" s="37"/>
      <c r="T1764" s="37"/>
      <c r="U1764" s="37"/>
    </row>
    <row r="1765" spans="6:21" x14ac:dyDescent="0.3">
      <c r="F1765" s="11"/>
      <c r="G1765" s="5"/>
      <c r="K1765" s="2"/>
      <c r="L1765" s="2"/>
      <c r="M1765" s="2"/>
      <c r="N1765" s="2"/>
      <c r="O1765" s="45"/>
      <c r="P1765" s="37"/>
      <c r="Q1765" s="37"/>
      <c r="R1765" s="37"/>
      <c r="S1765" s="37"/>
      <c r="T1765" s="37"/>
      <c r="U1765" s="37"/>
    </row>
    <row r="1766" spans="6:21" x14ac:dyDescent="0.3">
      <c r="F1766" s="11"/>
      <c r="G1766" s="5"/>
      <c r="K1766" s="2"/>
      <c r="L1766" s="2"/>
      <c r="M1766" s="2"/>
      <c r="N1766" s="2"/>
      <c r="O1766" s="45"/>
      <c r="P1766" s="37"/>
      <c r="Q1766" s="37"/>
      <c r="R1766" s="37"/>
      <c r="S1766" s="37"/>
      <c r="T1766" s="37"/>
      <c r="U1766" s="37"/>
    </row>
    <row r="1767" spans="6:21" x14ac:dyDescent="0.3">
      <c r="F1767" s="11"/>
      <c r="G1767" s="5"/>
      <c r="K1767" s="2"/>
      <c r="L1767" s="2"/>
      <c r="M1767" s="2"/>
      <c r="N1767" s="2"/>
      <c r="O1767" s="45"/>
      <c r="P1767" s="37"/>
      <c r="Q1767" s="37"/>
      <c r="R1767" s="37"/>
      <c r="S1767" s="37"/>
      <c r="T1767" s="37"/>
      <c r="U1767" s="37"/>
    </row>
    <row r="1768" spans="6:21" x14ac:dyDescent="0.3">
      <c r="F1768" s="11"/>
      <c r="G1768" s="5"/>
      <c r="K1768" s="2"/>
      <c r="L1768" s="2"/>
      <c r="M1768" s="2"/>
      <c r="N1768" s="2"/>
      <c r="O1768" s="45"/>
      <c r="P1768" s="37"/>
      <c r="Q1768" s="37"/>
      <c r="R1768" s="37"/>
      <c r="S1768" s="37"/>
      <c r="T1768" s="37"/>
      <c r="U1768" s="37"/>
    </row>
    <row r="1769" spans="6:21" x14ac:dyDescent="0.3">
      <c r="F1769" s="11"/>
      <c r="G1769" s="5"/>
      <c r="K1769" s="2"/>
      <c r="L1769" s="2"/>
      <c r="M1769" s="2"/>
      <c r="N1769" s="2"/>
      <c r="O1769" s="45"/>
      <c r="P1769" s="37"/>
      <c r="Q1769" s="37"/>
      <c r="R1769" s="37"/>
      <c r="S1769" s="37"/>
      <c r="T1769" s="37"/>
      <c r="U1769" s="37"/>
    </row>
    <row r="1770" spans="6:21" x14ac:dyDescent="0.3">
      <c r="F1770" s="11"/>
      <c r="G1770" s="5"/>
      <c r="K1770" s="2"/>
      <c r="L1770" s="2"/>
      <c r="M1770" s="2"/>
      <c r="N1770" s="2"/>
      <c r="O1770" s="45"/>
      <c r="P1770" s="37"/>
      <c r="Q1770" s="37"/>
      <c r="R1770" s="37"/>
      <c r="S1770" s="37"/>
      <c r="T1770" s="37"/>
      <c r="U1770" s="37"/>
    </row>
    <row r="1771" spans="6:21" x14ac:dyDescent="0.3">
      <c r="F1771" s="11"/>
      <c r="G1771" s="5"/>
      <c r="K1771" s="2"/>
      <c r="L1771" s="2"/>
      <c r="M1771" s="2"/>
      <c r="N1771" s="2"/>
      <c r="O1771" s="45"/>
      <c r="P1771" s="37"/>
      <c r="Q1771" s="37"/>
      <c r="R1771" s="37"/>
      <c r="S1771" s="37"/>
      <c r="T1771" s="37"/>
      <c r="U1771" s="37"/>
    </row>
    <row r="1772" spans="6:21" x14ac:dyDescent="0.3">
      <c r="F1772" s="11"/>
      <c r="G1772" s="5"/>
      <c r="K1772" s="2"/>
      <c r="L1772" s="2"/>
      <c r="M1772" s="2"/>
      <c r="N1772" s="2"/>
      <c r="O1772" s="45"/>
      <c r="P1772" s="37"/>
      <c r="Q1772" s="37"/>
      <c r="R1772" s="37"/>
      <c r="S1772" s="37"/>
      <c r="T1772" s="37"/>
      <c r="U1772" s="37"/>
    </row>
    <row r="1773" spans="6:21" x14ac:dyDescent="0.3">
      <c r="F1773" s="11"/>
      <c r="G1773" s="5"/>
      <c r="K1773" s="2"/>
      <c r="L1773" s="2"/>
      <c r="M1773" s="2"/>
      <c r="N1773" s="2"/>
      <c r="O1773" s="45"/>
      <c r="P1773" s="37"/>
      <c r="Q1773" s="37"/>
      <c r="R1773" s="37"/>
      <c r="S1773" s="37"/>
      <c r="T1773" s="37"/>
      <c r="U1773" s="37"/>
    </row>
    <row r="1774" spans="6:21" x14ac:dyDescent="0.3">
      <c r="F1774" s="11"/>
      <c r="G1774" s="5"/>
      <c r="K1774" s="2"/>
      <c r="L1774" s="2"/>
      <c r="M1774" s="2"/>
      <c r="N1774" s="2"/>
      <c r="O1774" s="45"/>
      <c r="P1774" s="37"/>
      <c r="Q1774" s="37"/>
      <c r="R1774" s="37"/>
      <c r="S1774" s="37"/>
      <c r="T1774" s="37"/>
      <c r="U1774" s="37"/>
    </row>
    <row r="1775" spans="6:21" x14ac:dyDescent="0.3">
      <c r="F1775" s="11"/>
      <c r="G1775" s="5"/>
      <c r="K1775" s="2"/>
      <c r="L1775" s="2"/>
      <c r="M1775" s="2"/>
      <c r="N1775" s="2"/>
      <c r="O1775" s="45"/>
      <c r="P1775" s="37"/>
      <c r="Q1775" s="37"/>
      <c r="R1775" s="37"/>
      <c r="S1775" s="37"/>
      <c r="T1775" s="37"/>
      <c r="U1775" s="37"/>
    </row>
    <row r="1776" spans="6:21" x14ac:dyDescent="0.3">
      <c r="F1776" s="11"/>
      <c r="G1776" s="5"/>
      <c r="K1776" s="2"/>
      <c r="L1776" s="2"/>
      <c r="M1776" s="2"/>
      <c r="N1776" s="2"/>
      <c r="O1776" s="45"/>
      <c r="P1776" s="37"/>
      <c r="Q1776" s="37"/>
      <c r="R1776" s="37"/>
      <c r="S1776" s="37"/>
      <c r="T1776" s="37"/>
      <c r="U1776" s="37"/>
    </row>
    <row r="1777" spans="6:21" x14ac:dyDescent="0.3">
      <c r="F1777" s="11"/>
      <c r="G1777" s="5"/>
      <c r="K1777" s="2"/>
      <c r="L1777" s="2"/>
      <c r="M1777" s="2"/>
      <c r="N1777" s="2"/>
      <c r="O1777" s="45"/>
      <c r="P1777" s="37"/>
      <c r="Q1777" s="37"/>
      <c r="R1777" s="37"/>
      <c r="S1777" s="37"/>
      <c r="T1777" s="37"/>
      <c r="U1777" s="37"/>
    </row>
    <row r="1778" spans="6:21" x14ac:dyDescent="0.3">
      <c r="F1778" s="11"/>
      <c r="G1778" s="5"/>
      <c r="K1778" s="2"/>
      <c r="L1778" s="2"/>
      <c r="M1778" s="2"/>
      <c r="N1778" s="2"/>
      <c r="O1778" s="45"/>
      <c r="P1778" s="37"/>
      <c r="Q1778" s="37"/>
      <c r="R1778" s="37"/>
      <c r="S1778" s="37"/>
      <c r="T1778" s="37"/>
      <c r="U1778" s="37"/>
    </row>
    <row r="1779" spans="6:21" x14ac:dyDescent="0.3">
      <c r="F1779" s="11"/>
      <c r="G1779" s="5"/>
      <c r="K1779" s="2"/>
      <c r="L1779" s="2"/>
      <c r="M1779" s="2"/>
      <c r="N1779" s="2"/>
      <c r="O1779" s="45"/>
      <c r="P1779" s="37"/>
      <c r="Q1779" s="37"/>
      <c r="R1779" s="37"/>
      <c r="S1779" s="37"/>
      <c r="T1779" s="37"/>
      <c r="U1779" s="37"/>
    </row>
    <row r="1780" spans="6:21" x14ac:dyDescent="0.3">
      <c r="F1780" s="11"/>
      <c r="G1780" s="5"/>
      <c r="K1780" s="2"/>
      <c r="L1780" s="2"/>
      <c r="M1780" s="2"/>
      <c r="N1780" s="2"/>
      <c r="O1780" s="45"/>
      <c r="P1780" s="37"/>
      <c r="Q1780" s="37"/>
      <c r="R1780" s="37"/>
      <c r="S1780" s="37"/>
      <c r="T1780" s="37"/>
      <c r="U1780" s="37"/>
    </row>
    <row r="1781" spans="6:21" x14ac:dyDescent="0.3">
      <c r="F1781" s="11"/>
      <c r="G1781" s="5"/>
      <c r="K1781" s="2"/>
      <c r="L1781" s="2"/>
      <c r="M1781" s="2"/>
      <c r="N1781" s="2"/>
      <c r="O1781" s="45"/>
      <c r="P1781" s="37"/>
      <c r="Q1781" s="37"/>
      <c r="R1781" s="37"/>
      <c r="S1781" s="37"/>
      <c r="T1781" s="37"/>
      <c r="U1781" s="37"/>
    </row>
    <row r="1782" spans="6:21" x14ac:dyDescent="0.3">
      <c r="F1782" s="11"/>
      <c r="G1782" s="5"/>
      <c r="K1782" s="2"/>
      <c r="L1782" s="2"/>
      <c r="M1782" s="2"/>
      <c r="N1782" s="2"/>
      <c r="O1782" s="45"/>
      <c r="P1782" s="37"/>
      <c r="Q1782" s="37"/>
      <c r="R1782" s="37"/>
      <c r="S1782" s="37"/>
      <c r="T1782" s="37"/>
      <c r="U1782" s="37"/>
    </row>
    <row r="1783" spans="6:21" x14ac:dyDescent="0.3">
      <c r="F1783" s="11"/>
      <c r="G1783" s="5"/>
      <c r="K1783" s="2"/>
      <c r="L1783" s="2"/>
      <c r="M1783" s="2"/>
      <c r="N1783" s="2"/>
      <c r="O1783" s="45"/>
      <c r="P1783" s="37"/>
      <c r="Q1783" s="37"/>
      <c r="R1783" s="37"/>
      <c r="S1783" s="37"/>
      <c r="T1783" s="37"/>
      <c r="U1783" s="37"/>
    </row>
    <row r="1784" spans="6:21" x14ac:dyDescent="0.3">
      <c r="F1784" s="11"/>
      <c r="G1784" s="5"/>
      <c r="K1784" s="2"/>
      <c r="L1784" s="2"/>
      <c r="M1784" s="2"/>
      <c r="N1784" s="2"/>
      <c r="O1784" s="45"/>
      <c r="P1784" s="37"/>
      <c r="Q1784" s="37"/>
      <c r="R1784" s="37"/>
      <c r="S1784" s="37"/>
      <c r="T1784" s="37"/>
      <c r="U1784" s="37"/>
    </row>
    <row r="1785" spans="6:21" x14ac:dyDescent="0.3">
      <c r="F1785" s="11"/>
      <c r="G1785" s="5"/>
      <c r="K1785" s="2"/>
      <c r="L1785" s="2"/>
      <c r="M1785" s="2"/>
      <c r="N1785" s="2"/>
      <c r="O1785" s="45"/>
      <c r="P1785" s="37"/>
      <c r="Q1785" s="37"/>
      <c r="R1785" s="37"/>
      <c r="S1785" s="37"/>
      <c r="T1785" s="37"/>
      <c r="U1785" s="37"/>
    </row>
    <row r="1786" spans="6:21" x14ac:dyDescent="0.3">
      <c r="F1786" s="11"/>
      <c r="G1786" s="5"/>
      <c r="K1786" s="2"/>
      <c r="L1786" s="2"/>
      <c r="M1786" s="2"/>
      <c r="N1786" s="2"/>
      <c r="O1786" s="45"/>
      <c r="P1786" s="37"/>
      <c r="Q1786" s="37"/>
      <c r="R1786" s="37"/>
      <c r="S1786" s="37"/>
      <c r="T1786" s="37"/>
      <c r="U1786" s="37"/>
    </row>
    <row r="1787" spans="6:21" x14ac:dyDescent="0.3">
      <c r="F1787" s="11"/>
      <c r="G1787" s="5"/>
      <c r="K1787" s="2"/>
      <c r="L1787" s="2"/>
      <c r="M1787" s="2"/>
      <c r="N1787" s="2"/>
      <c r="O1787" s="45"/>
      <c r="P1787" s="37"/>
      <c r="Q1787" s="37"/>
      <c r="R1787" s="37"/>
      <c r="S1787" s="37"/>
      <c r="T1787" s="37"/>
      <c r="U1787" s="37"/>
    </row>
    <row r="1788" spans="6:21" x14ac:dyDescent="0.3">
      <c r="F1788" s="11"/>
      <c r="G1788" s="5"/>
      <c r="K1788" s="2"/>
      <c r="L1788" s="2"/>
      <c r="M1788" s="2"/>
      <c r="N1788" s="2"/>
      <c r="O1788" s="45"/>
      <c r="P1788" s="37"/>
      <c r="Q1788" s="37"/>
      <c r="R1788" s="37"/>
      <c r="S1788" s="37"/>
      <c r="T1788" s="37"/>
      <c r="U1788" s="37"/>
    </row>
    <row r="1789" spans="6:21" x14ac:dyDescent="0.3">
      <c r="F1789" s="11"/>
      <c r="G1789" s="5"/>
      <c r="K1789" s="2"/>
      <c r="L1789" s="2"/>
      <c r="M1789" s="2"/>
      <c r="N1789" s="2"/>
      <c r="O1789" s="45"/>
      <c r="P1789" s="37"/>
      <c r="Q1789" s="37"/>
      <c r="R1789" s="37"/>
      <c r="S1789" s="37"/>
      <c r="T1789" s="37"/>
      <c r="U1789" s="37"/>
    </row>
    <row r="1790" spans="6:21" x14ac:dyDescent="0.3">
      <c r="F1790" s="11"/>
      <c r="G1790" s="5"/>
      <c r="K1790" s="2"/>
      <c r="L1790" s="2"/>
      <c r="M1790" s="2"/>
      <c r="N1790" s="2"/>
      <c r="O1790" s="45"/>
      <c r="P1790" s="37"/>
      <c r="Q1790" s="37"/>
      <c r="R1790" s="37"/>
      <c r="S1790" s="37"/>
      <c r="T1790" s="37"/>
      <c r="U1790" s="37"/>
    </row>
    <row r="1791" spans="6:21" x14ac:dyDescent="0.3">
      <c r="F1791" s="11"/>
      <c r="G1791" s="5"/>
      <c r="K1791" s="2"/>
      <c r="L1791" s="2"/>
      <c r="M1791" s="2"/>
      <c r="N1791" s="2"/>
      <c r="O1791" s="45"/>
      <c r="P1791" s="37"/>
      <c r="Q1791" s="37"/>
      <c r="R1791" s="37"/>
      <c r="S1791" s="37"/>
      <c r="T1791" s="37"/>
      <c r="U1791" s="37"/>
    </row>
    <row r="1792" spans="6:21" x14ac:dyDescent="0.3">
      <c r="F1792" s="11"/>
      <c r="G1792" s="5"/>
      <c r="K1792" s="2"/>
      <c r="L1792" s="2"/>
      <c r="M1792" s="2"/>
      <c r="N1792" s="2"/>
      <c r="O1792" s="45"/>
      <c r="P1792" s="37"/>
      <c r="Q1792" s="37"/>
      <c r="R1792" s="37"/>
      <c r="S1792" s="37"/>
      <c r="T1792" s="37"/>
      <c r="U1792" s="37"/>
    </row>
    <row r="1793" spans="6:21" x14ac:dyDescent="0.3">
      <c r="F1793" s="11"/>
      <c r="G1793" s="5"/>
      <c r="K1793" s="2"/>
      <c r="L1793" s="2"/>
      <c r="M1793" s="2"/>
      <c r="N1793" s="2"/>
      <c r="O1793" s="45"/>
      <c r="P1793" s="37"/>
      <c r="Q1793" s="37"/>
      <c r="R1793" s="37"/>
      <c r="S1793" s="37"/>
      <c r="T1793" s="37"/>
      <c r="U1793" s="37"/>
    </row>
    <row r="1794" spans="6:21" x14ac:dyDescent="0.3">
      <c r="F1794" s="11"/>
      <c r="G1794" s="5"/>
      <c r="K1794" s="2"/>
      <c r="L1794" s="2"/>
      <c r="M1794" s="2"/>
      <c r="N1794" s="2"/>
      <c r="O1794" s="45"/>
      <c r="P1794" s="37"/>
      <c r="Q1794" s="37"/>
      <c r="R1794" s="37"/>
      <c r="S1794" s="37"/>
      <c r="T1794" s="37"/>
      <c r="U1794" s="37"/>
    </row>
    <row r="1795" spans="6:21" x14ac:dyDescent="0.3">
      <c r="F1795" s="11"/>
      <c r="G1795" s="5"/>
      <c r="K1795" s="2"/>
      <c r="L1795" s="2"/>
      <c r="M1795" s="2"/>
      <c r="N1795" s="2"/>
      <c r="O1795" s="45"/>
      <c r="P1795" s="37"/>
      <c r="Q1795" s="37"/>
      <c r="R1795" s="37"/>
      <c r="S1795" s="37"/>
      <c r="T1795" s="37"/>
      <c r="U1795" s="37"/>
    </row>
    <row r="1796" spans="6:21" x14ac:dyDescent="0.3">
      <c r="F1796" s="11"/>
      <c r="G1796" s="5"/>
      <c r="K1796" s="2"/>
      <c r="L1796" s="2"/>
      <c r="M1796" s="2"/>
      <c r="N1796" s="2"/>
      <c r="O1796" s="45"/>
      <c r="P1796" s="37"/>
      <c r="Q1796" s="37"/>
      <c r="R1796" s="37"/>
      <c r="S1796" s="37"/>
      <c r="T1796" s="37"/>
      <c r="U1796" s="37"/>
    </row>
    <row r="1797" spans="6:21" x14ac:dyDescent="0.3">
      <c r="F1797" s="11"/>
      <c r="G1797" s="5"/>
      <c r="K1797" s="2"/>
      <c r="L1797" s="2"/>
      <c r="M1797" s="2"/>
      <c r="N1797" s="2"/>
      <c r="O1797" s="45"/>
      <c r="P1797" s="37"/>
      <c r="Q1797" s="37"/>
      <c r="R1797" s="37"/>
      <c r="S1797" s="37"/>
      <c r="T1797" s="37"/>
      <c r="U1797" s="37"/>
    </row>
    <row r="1798" spans="6:21" x14ac:dyDescent="0.3">
      <c r="F1798" s="11"/>
      <c r="G1798" s="5"/>
      <c r="K1798" s="2"/>
      <c r="L1798" s="2"/>
      <c r="M1798" s="2"/>
      <c r="N1798" s="2"/>
      <c r="O1798" s="45"/>
      <c r="P1798" s="37"/>
      <c r="Q1798" s="37"/>
      <c r="R1798" s="37"/>
      <c r="S1798" s="37"/>
      <c r="T1798" s="37"/>
      <c r="U1798" s="37"/>
    </row>
    <row r="1799" spans="6:21" x14ac:dyDescent="0.3">
      <c r="F1799" s="11"/>
      <c r="G1799" s="5"/>
      <c r="K1799" s="2"/>
      <c r="L1799" s="2"/>
      <c r="M1799" s="2"/>
      <c r="N1799" s="2"/>
      <c r="O1799" s="45"/>
      <c r="P1799" s="37"/>
      <c r="Q1799" s="37"/>
      <c r="R1799" s="37"/>
      <c r="S1799" s="37"/>
      <c r="T1799" s="37"/>
      <c r="U1799" s="37"/>
    </row>
    <row r="1800" spans="6:21" x14ac:dyDescent="0.3">
      <c r="F1800" s="11"/>
      <c r="G1800" s="5"/>
      <c r="K1800" s="2"/>
      <c r="L1800" s="2"/>
      <c r="M1800" s="2"/>
      <c r="N1800" s="2"/>
      <c r="O1800" s="45"/>
      <c r="P1800" s="37"/>
      <c r="Q1800" s="37"/>
      <c r="R1800" s="37"/>
      <c r="S1800" s="37"/>
      <c r="T1800" s="37"/>
      <c r="U1800" s="37"/>
    </row>
    <row r="1801" spans="6:21" x14ac:dyDescent="0.3">
      <c r="F1801" s="11"/>
      <c r="G1801" s="5"/>
      <c r="K1801" s="2"/>
      <c r="L1801" s="2"/>
      <c r="M1801" s="2"/>
      <c r="N1801" s="2"/>
      <c r="O1801" s="45"/>
      <c r="P1801" s="37"/>
      <c r="Q1801" s="37"/>
      <c r="R1801" s="37"/>
      <c r="S1801" s="37"/>
      <c r="T1801" s="37"/>
      <c r="U1801" s="37"/>
    </row>
    <row r="1802" spans="6:21" x14ac:dyDescent="0.3">
      <c r="F1802" s="11"/>
      <c r="G1802" s="5"/>
      <c r="K1802" s="2"/>
      <c r="L1802" s="2"/>
      <c r="M1802" s="2"/>
      <c r="N1802" s="2"/>
      <c r="O1802" s="45"/>
      <c r="P1802" s="37"/>
      <c r="Q1802" s="37"/>
      <c r="R1802" s="37"/>
      <c r="S1802" s="37"/>
      <c r="T1802" s="37"/>
      <c r="U1802" s="37"/>
    </row>
    <row r="1803" spans="6:21" x14ac:dyDescent="0.3">
      <c r="F1803" s="11"/>
      <c r="G1803" s="5"/>
      <c r="K1803" s="2"/>
      <c r="L1803" s="2"/>
      <c r="M1803" s="2"/>
      <c r="N1803" s="2"/>
      <c r="O1803" s="45"/>
      <c r="P1803" s="37"/>
      <c r="Q1803" s="37"/>
      <c r="R1803" s="37"/>
      <c r="S1803" s="37"/>
      <c r="T1803" s="37"/>
      <c r="U1803" s="37"/>
    </row>
    <row r="1804" spans="6:21" x14ac:dyDescent="0.3">
      <c r="F1804" s="11"/>
      <c r="G1804" s="5"/>
      <c r="K1804" s="2"/>
      <c r="L1804" s="2"/>
      <c r="M1804" s="2"/>
      <c r="N1804" s="2"/>
      <c r="O1804" s="45"/>
      <c r="P1804" s="37"/>
      <c r="Q1804" s="37"/>
      <c r="R1804" s="37"/>
      <c r="S1804" s="37"/>
      <c r="T1804" s="37"/>
      <c r="U1804" s="37"/>
    </row>
    <row r="1805" spans="6:21" x14ac:dyDescent="0.3">
      <c r="F1805" s="11"/>
      <c r="G1805" s="5"/>
      <c r="K1805" s="2"/>
      <c r="L1805" s="2"/>
      <c r="M1805" s="2"/>
      <c r="N1805" s="2"/>
      <c r="O1805" s="45"/>
      <c r="P1805" s="37"/>
      <c r="Q1805" s="37"/>
      <c r="R1805" s="37"/>
      <c r="S1805" s="37"/>
      <c r="T1805" s="37"/>
      <c r="U1805" s="37"/>
    </row>
    <row r="1806" spans="6:21" x14ac:dyDescent="0.3">
      <c r="F1806" s="11"/>
      <c r="G1806" s="5"/>
      <c r="K1806" s="2"/>
      <c r="L1806" s="2"/>
      <c r="M1806" s="2"/>
      <c r="N1806" s="2"/>
      <c r="O1806" s="45"/>
      <c r="P1806" s="37"/>
      <c r="Q1806" s="37"/>
      <c r="R1806" s="37"/>
      <c r="S1806" s="37"/>
      <c r="T1806" s="37"/>
      <c r="U1806" s="37"/>
    </row>
    <row r="1807" spans="6:21" x14ac:dyDescent="0.3">
      <c r="F1807" s="11"/>
      <c r="G1807" s="5"/>
      <c r="K1807" s="2"/>
      <c r="L1807" s="2"/>
      <c r="M1807" s="2"/>
      <c r="N1807" s="2"/>
      <c r="O1807" s="45"/>
      <c r="P1807" s="37"/>
      <c r="Q1807" s="37"/>
      <c r="R1807" s="37"/>
      <c r="S1807" s="37"/>
      <c r="T1807" s="37"/>
      <c r="U1807" s="37"/>
    </row>
    <row r="1808" spans="6:21" x14ac:dyDescent="0.3">
      <c r="F1808" s="11"/>
      <c r="G1808" s="5"/>
      <c r="K1808" s="2"/>
      <c r="L1808" s="2"/>
      <c r="M1808" s="2"/>
      <c r="N1808" s="2"/>
      <c r="O1808" s="45"/>
      <c r="P1808" s="37"/>
      <c r="Q1808" s="37"/>
      <c r="R1808" s="37"/>
      <c r="S1808" s="37"/>
      <c r="T1808" s="37"/>
      <c r="U1808" s="37"/>
    </row>
    <row r="1809" spans="6:21" x14ac:dyDescent="0.3">
      <c r="F1809" s="11"/>
      <c r="G1809" s="5"/>
      <c r="K1809" s="2"/>
      <c r="L1809" s="2"/>
      <c r="M1809" s="2"/>
      <c r="N1809" s="2"/>
      <c r="O1809" s="45"/>
      <c r="P1809" s="37"/>
      <c r="Q1809" s="37"/>
      <c r="R1809" s="37"/>
      <c r="S1809" s="37"/>
      <c r="T1809" s="37"/>
      <c r="U1809" s="37"/>
    </row>
    <row r="1810" spans="6:21" x14ac:dyDescent="0.3">
      <c r="F1810" s="11"/>
      <c r="G1810" s="5"/>
      <c r="K1810" s="2"/>
      <c r="L1810" s="2"/>
      <c r="M1810" s="2"/>
      <c r="N1810" s="2"/>
      <c r="O1810" s="45"/>
      <c r="P1810" s="37"/>
      <c r="Q1810" s="37"/>
      <c r="R1810" s="37"/>
      <c r="S1810" s="37"/>
      <c r="T1810" s="37"/>
      <c r="U1810" s="37"/>
    </row>
    <row r="1811" spans="6:21" x14ac:dyDescent="0.3">
      <c r="F1811" s="11"/>
      <c r="G1811" s="5"/>
      <c r="K1811" s="2"/>
      <c r="L1811" s="2"/>
      <c r="M1811" s="2"/>
      <c r="N1811" s="2"/>
      <c r="O1811" s="45"/>
      <c r="P1811" s="37"/>
      <c r="Q1811" s="37"/>
      <c r="R1811" s="37"/>
      <c r="S1811" s="37"/>
      <c r="T1811" s="37"/>
      <c r="U1811" s="37"/>
    </row>
    <row r="1812" spans="6:21" x14ac:dyDescent="0.3">
      <c r="F1812" s="11"/>
      <c r="G1812" s="5"/>
      <c r="K1812" s="2"/>
      <c r="L1812" s="2"/>
      <c r="M1812" s="2"/>
      <c r="N1812" s="2"/>
      <c r="O1812" s="45"/>
      <c r="P1812" s="37"/>
      <c r="Q1812" s="37"/>
      <c r="R1812" s="37"/>
      <c r="S1812" s="37"/>
      <c r="T1812" s="37"/>
      <c r="U1812" s="37"/>
    </row>
    <row r="1813" spans="6:21" x14ac:dyDescent="0.3">
      <c r="F1813" s="11"/>
      <c r="G1813" s="5"/>
      <c r="K1813" s="2"/>
      <c r="L1813" s="2"/>
      <c r="M1813" s="2"/>
      <c r="N1813" s="2"/>
      <c r="O1813" s="45"/>
      <c r="P1813" s="37"/>
      <c r="Q1813" s="37"/>
      <c r="R1813" s="37"/>
      <c r="S1813" s="37"/>
      <c r="T1813" s="37"/>
      <c r="U1813" s="37"/>
    </row>
    <row r="1814" spans="6:21" x14ac:dyDescent="0.3">
      <c r="F1814" s="11"/>
      <c r="G1814" s="5"/>
      <c r="K1814" s="2"/>
      <c r="L1814" s="2"/>
      <c r="M1814" s="2"/>
      <c r="N1814" s="2"/>
      <c r="O1814" s="45"/>
      <c r="P1814" s="37"/>
      <c r="Q1814" s="37"/>
      <c r="R1814" s="37"/>
      <c r="S1814" s="37"/>
      <c r="T1814" s="37"/>
      <c r="U1814" s="37"/>
    </row>
    <row r="1815" spans="6:21" x14ac:dyDescent="0.3">
      <c r="F1815" s="11"/>
      <c r="G1815" s="5"/>
      <c r="K1815" s="2"/>
      <c r="L1815" s="2"/>
      <c r="M1815" s="2"/>
      <c r="N1815" s="2"/>
      <c r="O1815" s="45"/>
      <c r="P1815" s="37"/>
      <c r="Q1815" s="37"/>
      <c r="R1815" s="37"/>
      <c r="S1815" s="37"/>
      <c r="T1815" s="37"/>
      <c r="U1815" s="37"/>
    </row>
    <row r="1816" spans="6:21" x14ac:dyDescent="0.3">
      <c r="F1816" s="11"/>
      <c r="G1816" s="5"/>
      <c r="K1816" s="2"/>
      <c r="L1816" s="2"/>
      <c r="M1816" s="2"/>
      <c r="N1816" s="2"/>
      <c r="O1816" s="45"/>
      <c r="P1816" s="37"/>
      <c r="Q1816" s="37"/>
      <c r="R1816" s="37"/>
      <c r="S1816" s="37"/>
      <c r="T1816" s="37"/>
      <c r="U1816" s="37"/>
    </row>
    <row r="1817" spans="6:21" x14ac:dyDescent="0.3">
      <c r="F1817" s="11"/>
      <c r="G1817" s="5"/>
      <c r="K1817" s="2"/>
      <c r="L1817" s="2"/>
      <c r="M1817" s="2"/>
      <c r="N1817" s="2"/>
      <c r="O1817" s="45"/>
      <c r="P1817" s="37"/>
      <c r="Q1817" s="37"/>
      <c r="R1817" s="37"/>
      <c r="S1817" s="37"/>
      <c r="T1817" s="37"/>
      <c r="U1817" s="37"/>
    </row>
    <row r="1818" spans="6:21" x14ac:dyDescent="0.3">
      <c r="F1818" s="11"/>
      <c r="G1818" s="5"/>
      <c r="K1818" s="2"/>
      <c r="L1818" s="2"/>
      <c r="M1818" s="2"/>
      <c r="N1818" s="2"/>
      <c r="O1818" s="45"/>
      <c r="P1818" s="37"/>
      <c r="Q1818" s="37"/>
      <c r="R1818" s="37"/>
      <c r="S1818" s="37"/>
      <c r="T1818" s="37"/>
      <c r="U1818" s="37"/>
    </row>
    <row r="1819" spans="6:21" x14ac:dyDescent="0.3">
      <c r="F1819" s="11"/>
      <c r="G1819" s="5"/>
      <c r="K1819" s="2"/>
      <c r="L1819" s="2"/>
      <c r="M1819" s="2"/>
      <c r="N1819" s="2"/>
      <c r="O1819" s="45"/>
      <c r="P1819" s="37"/>
      <c r="Q1819" s="37"/>
      <c r="R1819" s="37"/>
      <c r="S1819" s="37"/>
      <c r="T1819" s="37"/>
      <c r="U1819" s="37"/>
    </row>
    <row r="1820" spans="6:21" x14ac:dyDescent="0.3">
      <c r="F1820" s="11"/>
      <c r="G1820" s="5"/>
      <c r="K1820" s="2"/>
      <c r="L1820" s="2"/>
      <c r="M1820" s="2"/>
      <c r="N1820" s="2"/>
      <c r="O1820" s="45"/>
      <c r="P1820" s="37"/>
      <c r="Q1820" s="37"/>
      <c r="R1820" s="37"/>
      <c r="S1820" s="37"/>
      <c r="T1820" s="37"/>
      <c r="U1820" s="37"/>
    </row>
    <row r="1821" spans="6:21" x14ac:dyDescent="0.3">
      <c r="F1821" s="11"/>
      <c r="G1821" s="5"/>
      <c r="K1821" s="2"/>
      <c r="L1821" s="2"/>
      <c r="M1821" s="2"/>
      <c r="N1821" s="2"/>
      <c r="O1821" s="45"/>
      <c r="P1821" s="37"/>
      <c r="Q1821" s="37"/>
      <c r="R1821" s="37"/>
      <c r="S1821" s="37"/>
      <c r="T1821" s="37"/>
      <c r="U1821" s="37"/>
    </row>
    <row r="1822" spans="6:21" x14ac:dyDescent="0.3">
      <c r="F1822" s="11"/>
      <c r="G1822" s="5"/>
      <c r="K1822" s="2"/>
      <c r="L1822" s="2"/>
      <c r="M1822" s="2"/>
      <c r="N1822" s="2"/>
      <c r="O1822" s="45"/>
      <c r="P1822" s="37"/>
      <c r="Q1822" s="37"/>
      <c r="R1822" s="37"/>
      <c r="S1822" s="37"/>
      <c r="T1822" s="37"/>
      <c r="U1822" s="37"/>
    </row>
    <row r="1823" spans="6:21" x14ac:dyDescent="0.3">
      <c r="F1823" s="11"/>
      <c r="G1823" s="5"/>
      <c r="K1823" s="2"/>
      <c r="L1823" s="2"/>
      <c r="M1823" s="2"/>
      <c r="N1823" s="2"/>
      <c r="O1823" s="45"/>
      <c r="P1823" s="37"/>
      <c r="Q1823" s="37"/>
      <c r="R1823" s="37"/>
      <c r="S1823" s="37"/>
      <c r="T1823" s="37"/>
      <c r="U1823" s="37"/>
    </row>
    <row r="1824" spans="6:21" x14ac:dyDescent="0.3">
      <c r="F1824" s="11"/>
      <c r="G1824" s="5"/>
      <c r="K1824" s="2"/>
      <c r="L1824" s="2"/>
      <c r="M1824" s="2"/>
      <c r="N1824" s="2"/>
      <c r="O1824" s="45"/>
      <c r="P1824" s="37"/>
      <c r="Q1824" s="37"/>
      <c r="R1824" s="37"/>
      <c r="S1824" s="37"/>
      <c r="T1824" s="37"/>
      <c r="U1824" s="37"/>
    </row>
    <row r="1825" spans="6:21" x14ac:dyDescent="0.3">
      <c r="F1825" s="11"/>
      <c r="G1825" s="5"/>
      <c r="K1825" s="2"/>
      <c r="L1825" s="2"/>
      <c r="M1825" s="2"/>
      <c r="N1825" s="2"/>
      <c r="O1825" s="45"/>
      <c r="P1825" s="37"/>
      <c r="Q1825" s="37"/>
      <c r="R1825" s="37"/>
      <c r="S1825" s="37"/>
      <c r="T1825" s="37"/>
      <c r="U1825" s="37"/>
    </row>
    <row r="1826" spans="6:21" x14ac:dyDescent="0.3">
      <c r="F1826" s="11"/>
      <c r="G1826" s="5"/>
      <c r="K1826" s="2"/>
      <c r="L1826" s="2"/>
      <c r="M1826" s="2"/>
      <c r="N1826" s="2"/>
      <c r="O1826" s="45"/>
      <c r="P1826" s="37"/>
      <c r="Q1826" s="37"/>
      <c r="R1826" s="37"/>
      <c r="S1826" s="37"/>
      <c r="T1826" s="37"/>
      <c r="U1826" s="37"/>
    </row>
    <row r="1827" spans="6:21" x14ac:dyDescent="0.3">
      <c r="F1827" s="11"/>
      <c r="G1827" s="5"/>
      <c r="K1827" s="2"/>
      <c r="L1827" s="2"/>
      <c r="M1827" s="2"/>
      <c r="N1827" s="2"/>
      <c r="O1827" s="45"/>
      <c r="P1827" s="37"/>
      <c r="Q1827" s="37"/>
      <c r="R1827" s="37"/>
      <c r="S1827" s="37"/>
      <c r="T1827" s="37"/>
      <c r="U1827" s="37"/>
    </row>
    <row r="1828" spans="6:21" x14ac:dyDescent="0.3">
      <c r="F1828" s="11"/>
      <c r="G1828" s="5"/>
      <c r="K1828" s="2"/>
      <c r="L1828" s="2"/>
      <c r="M1828" s="2"/>
      <c r="N1828" s="2"/>
      <c r="O1828" s="45"/>
      <c r="P1828" s="37"/>
      <c r="Q1828" s="37"/>
      <c r="R1828" s="37"/>
      <c r="S1828" s="37"/>
      <c r="T1828" s="37"/>
      <c r="U1828" s="37"/>
    </row>
    <row r="1829" spans="6:21" x14ac:dyDescent="0.3">
      <c r="F1829" s="11"/>
      <c r="G1829" s="5"/>
      <c r="K1829" s="2"/>
      <c r="L1829" s="2"/>
      <c r="M1829" s="2"/>
      <c r="N1829" s="2"/>
      <c r="O1829" s="45"/>
      <c r="P1829" s="37"/>
      <c r="Q1829" s="37"/>
      <c r="R1829" s="37"/>
      <c r="S1829" s="37"/>
      <c r="T1829" s="37"/>
      <c r="U1829" s="37"/>
    </row>
    <row r="1830" spans="6:21" x14ac:dyDescent="0.3">
      <c r="F1830" s="11"/>
      <c r="G1830" s="5"/>
      <c r="K1830" s="2"/>
      <c r="L1830" s="2"/>
      <c r="M1830" s="2"/>
      <c r="N1830" s="2"/>
      <c r="O1830" s="45"/>
      <c r="P1830" s="37"/>
      <c r="Q1830" s="37"/>
      <c r="R1830" s="37"/>
      <c r="S1830" s="37"/>
      <c r="T1830" s="37"/>
      <c r="U1830" s="37"/>
    </row>
    <row r="1831" spans="6:21" x14ac:dyDescent="0.3">
      <c r="F1831" s="11"/>
      <c r="G1831" s="5"/>
      <c r="K1831" s="2"/>
      <c r="L1831" s="2"/>
      <c r="M1831" s="2"/>
      <c r="N1831" s="2"/>
      <c r="O1831" s="45"/>
      <c r="P1831" s="37"/>
      <c r="Q1831" s="37"/>
      <c r="R1831" s="37"/>
      <c r="S1831" s="37"/>
      <c r="T1831" s="37"/>
      <c r="U1831" s="37"/>
    </row>
    <row r="1832" spans="6:21" x14ac:dyDescent="0.3">
      <c r="F1832" s="11"/>
      <c r="G1832" s="5"/>
      <c r="K1832" s="2"/>
      <c r="L1832" s="2"/>
      <c r="M1832" s="2"/>
      <c r="N1832" s="2"/>
      <c r="O1832" s="45"/>
      <c r="P1832" s="37"/>
      <c r="Q1832" s="37"/>
      <c r="R1832" s="37"/>
      <c r="S1832" s="37"/>
      <c r="T1832" s="37"/>
      <c r="U1832" s="37"/>
    </row>
    <row r="1833" spans="6:21" x14ac:dyDescent="0.3">
      <c r="F1833" s="11"/>
      <c r="G1833" s="5"/>
      <c r="K1833" s="2"/>
      <c r="L1833" s="2"/>
      <c r="M1833" s="2"/>
      <c r="N1833" s="2"/>
      <c r="O1833" s="45"/>
      <c r="P1833" s="37"/>
      <c r="Q1833" s="37"/>
      <c r="R1833" s="37"/>
      <c r="S1833" s="37"/>
      <c r="T1833" s="37"/>
      <c r="U1833" s="37"/>
    </row>
    <row r="1834" spans="6:21" x14ac:dyDescent="0.3">
      <c r="F1834" s="11"/>
      <c r="G1834" s="5"/>
      <c r="K1834" s="2"/>
      <c r="L1834" s="2"/>
      <c r="M1834" s="2"/>
      <c r="N1834" s="2"/>
      <c r="O1834" s="45"/>
      <c r="P1834" s="37"/>
      <c r="Q1834" s="37"/>
      <c r="R1834" s="37"/>
      <c r="S1834" s="37"/>
      <c r="T1834" s="37"/>
      <c r="U1834" s="37"/>
    </row>
    <row r="1835" spans="6:21" x14ac:dyDescent="0.3">
      <c r="F1835" s="11"/>
      <c r="G1835" s="5"/>
      <c r="K1835" s="2"/>
      <c r="L1835" s="2"/>
      <c r="M1835" s="2"/>
      <c r="N1835" s="2"/>
      <c r="O1835" s="45"/>
      <c r="P1835" s="37"/>
      <c r="Q1835" s="37"/>
      <c r="R1835" s="37"/>
      <c r="S1835" s="37"/>
      <c r="T1835" s="37"/>
      <c r="U1835" s="37"/>
    </row>
    <row r="1836" spans="6:21" x14ac:dyDescent="0.3">
      <c r="F1836" s="11"/>
      <c r="G1836" s="5"/>
      <c r="K1836" s="2"/>
      <c r="L1836" s="2"/>
      <c r="M1836" s="2"/>
      <c r="N1836" s="2"/>
      <c r="O1836" s="45"/>
      <c r="P1836" s="37"/>
      <c r="Q1836" s="37"/>
      <c r="R1836" s="37"/>
      <c r="S1836" s="37"/>
      <c r="T1836" s="37"/>
      <c r="U1836" s="37"/>
    </row>
    <row r="1837" spans="6:21" x14ac:dyDescent="0.3">
      <c r="F1837" s="11"/>
      <c r="G1837" s="5"/>
      <c r="K1837" s="2"/>
      <c r="L1837" s="2"/>
      <c r="M1837" s="2"/>
      <c r="N1837" s="2"/>
      <c r="O1837" s="45"/>
      <c r="P1837" s="37"/>
      <c r="Q1837" s="37"/>
      <c r="R1837" s="37"/>
      <c r="S1837" s="37"/>
      <c r="T1837" s="37"/>
      <c r="U1837" s="37"/>
    </row>
    <row r="1838" spans="6:21" x14ac:dyDescent="0.3">
      <c r="F1838" s="11"/>
      <c r="G1838" s="5"/>
      <c r="K1838" s="2"/>
      <c r="L1838" s="2"/>
      <c r="M1838" s="2"/>
      <c r="N1838" s="2"/>
      <c r="O1838" s="45"/>
      <c r="P1838" s="37"/>
      <c r="Q1838" s="37"/>
      <c r="R1838" s="37"/>
      <c r="S1838" s="37"/>
      <c r="T1838" s="37"/>
      <c r="U1838" s="37"/>
    </row>
    <row r="1839" spans="6:21" x14ac:dyDescent="0.3">
      <c r="F1839" s="11"/>
      <c r="G1839" s="5"/>
      <c r="K1839" s="2"/>
      <c r="L1839" s="2"/>
      <c r="M1839" s="2"/>
      <c r="N1839" s="2"/>
      <c r="O1839" s="45"/>
      <c r="P1839" s="37"/>
      <c r="Q1839" s="37"/>
      <c r="R1839" s="37"/>
      <c r="S1839" s="37"/>
      <c r="T1839" s="37"/>
      <c r="U1839" s="37"/>
    </row>
    <row r="1840" spans="6:21" x14ac:dyDescent="0.3">
      <c r="F1840" s="11"/>
      <c r="G1840" s="5"/>
      <c r="K1840" s="2"/>
      <c r="L1840" s="2"/>
      <c r="M1840" s="2"/>
      <c r="N1840" s="2"/>
      <c r="O1840" s="45"/>
      <c r="P1840" s="37"/>
      <c r="Q1840" s="37"/>
      <c r="R1840" s="37"/>
      <c r="S1840" s="37"/>
      <c r="T1840" s="37"/>
      <c r="U1840" s="37"/>
    </row>
    <row r="1841" spans="6:21" x14ac:dyDescent="0.3">
      <c r="F1841" s="11"/>
      <c r="G1841" s="5"/>
      <c r="K1841" s="2"/>
      <c r="L1841" s="2"/>
      <c r="M1841" s="2"/>
      <c r="N1841" s="2"/>
      <c r="O1841" s="45"/>
      <c r="P1841" s="37"/>
      <c r="Q1841" s="37"/>
      <c r="R1841" s="37"/>
      <c r="S1841" s="37"/>
      <c r="T1841" s="37"/>
      <c r="U1841" s="37"/>
    </row>
    <row r="1842" spans="6:21" x14ac:dyDescent="0.3">
      <c r="F1842" s="11"/>
      <c r="G1842" s="5"/>
      <c r="K1842" s="2"/>
      <c r="L1842" s="2"/>
      <c r="M1842" s="2"/>
      <c r="N1842" s="2"/>
      <c r="O1842" s="45"/>
      <c r="P1842" s="37"/>
      <c r="Q1842" s="37"/>
      <c r="R1842" s="37"/>
      <c r="S1842" s="37"/>
      <c r="T1842" s="37"/>
      <c r="U1842" s="37"/>
    </row>
    <row r="1843" spans="6:21" x14ac:dyDescent="0.3">
      <c r="F1843" s="11"/>
      <c r="G1843" s="5"/>
      <c r="K1843" s="2"/>
      <c r="L1843" s="2"/>
      <c r="M1843" s="2"/>
      <c r="N1843" s="2"/>
      <c r="O1843" s="45"/>
      <c r="P1843" s="37"/>
      <c r="Q1843" s="37"/>
      <c r="R1843" s="37"/>
      <c r="S1843" s="37"/>
      <c r="T1843" s="37"/>
      <c r="U1843" s="37"/>
    </row>
    <row r="1844" spans="6:21" x14ac:dyDescent="0.3">
      <c r="F1844" s="11"/>
      <c r="G1844" s="5"/>
      <c r="K1844" s="2"/>
      <c r="L1844" s="2"/>
      <c r="M1844" s="2"/>
      <c r="N1844" s="2"/>
      <c r="O1844" s="45"/>
      <c r="P1844" s="37"/>
      <c r="Q1844" s="37"/>
      <c r="R1844" s="37"/>
      <c r="S1844" s="37"/>
      <c r="T1844" s="37"/>
      <c r="U1844" s="37"/>
    </row>
    <row r="1845" spans="6:21" x14ac:dyDescent="0.3">
      <c r="F1845" s="11"/>
      <c r="G1845" s="5"/>
      <c r="K1845" s="2"/>
      <c r="L1845" s="2"/>
      <c r="M1845" s="2"/>
      <c r="N1845" s="2"/>
      <c r="O1845" s="45"/>
      <c r="P1845" s="37"/>
      <c r="Q1845" s="37"/>
      <c r="R1845" s="37"/>
      <c r="S1845" s="37"/>
      <c r="T1845" s="37"/>
      <c r="U1845" s="37"/>
    </row>
    <row r="1846" spans="6:21" x14ac:dyDescent="0.3">
      <c r="F1846" s="11"/>
      <c r="G1846" s="5"/>
      <c r="K1846" s="2"/>
      <c r="L1846" s="2"/>
      <c r="M1846" s="2"/>
      <c r="N1846" s="2"/>
      <c r="O1846" s="45"/>
      <c r="P1846" s="37"/>
      <c r="Q1846" s="37"/>
      <c r="R1846" s="37"/>
      <c r="S1846" s="37"/>
      <c r="T1846" s="37"/>
      <c r="U1846" s="37"/>
    </row>
    <row r="1847" spans="6:21" x14ac:dyDescent="0.3">
      <c r="F1847" s="11"/>
      <c r="G1847" s="5"/>
      <c r="K1847" s="2"/>
      <c r="L1847" s="2"/>
      <c r="M1847" s="2"/>
      <c r="N1847" s="2"/>
      <c r="O1847" s="45"/>
      <c r="P1847" s="37"/>
      <c r="Q1847" s="37"/>
      <c r="R1847" s="37"/>
      <c r="S1847" s="37"/>
      <c r="T1847" s="37"/>
      <c r="U1847" s="37"/>
    </row>
    <row r="1848" spans="6:21" x14ac:dyDescent="0.3">
      <c r="F1848" s="11"/>
      <c r="G1848" s="5"/>
      <c r="K1848" s="2"/>
      <c r="L1848" s="2"/>
      <c r="M1848" s="2"/>
      <c r="N1848" s="2"/>
      <c r="O1848" s="45"/>
      <c r="P1848" s="37"/>
      <c r="Q1848" s="37"/>
      <c r="R1848" s="37"/>
      <c r="S1848" s="37"/>
      <c r="T1848" s="37"/>
      <c r="U1848" s="37"/>
    </row>
    <row r="1849" spans="6:21" x14ac:dyDescent="0.3">
      <c r="F1849" s="11"/>
      <c r="G1849" s="5"/>
      <c r="K1849" s="2"/>
      <c r="L1849" s="2"/>
      <c r="M1849" s="2"/>
      <c r="N1849" s="2"/>
      <c r="O1849" s="45"/>
      <c r="P1849" s="37"/>
      <c r="Q1849" s="37"/>
      <c r="R1849" s="37"/>
      <c r="S1849" s="37"/>
      <c r="T1849" s="37"/>
      <c r="U1849" s="37"/>
    </row>
    <row r="1850" spans="6:21" x14ac:dyDescent="0.3">
      <c r="F1850" s="11"/>
      <c r="G1850" s="5"/>
      <c r="K1850" s="2"/>
      <c r="L1850" s="2"/>
      <c r="M1850" s="2"/>
      <c r="N1850" s="2"/>
      <c r="O1850" s="45"/>
      <c r="P1850" s="37"/>
      <c r="Q1850" s="37"/>
      <c r="R1850" s="37"/>
      <c r="S1850" s="37"/>
      <c r="T1850" s="37"/>
      <c r="U1850" s="37"/>
    </row>
    <row r="1851" spans="6:21" x14ac:dyDescent="0.3">
      <c r="F1851" s="11"/>
      <c r="G1851" s="5"/>
      <c r="K1851" s="2"/>
      <c r="L1851" s="2"/>
      <c r="M1851" s="2"/>
      <c r="N1851" s="2"/>
      <c r="O1851" s="45"/>
      <c r="P1851" s="37"/>
      <c r="Q1851" s="37"/>
      <c r="R1851" s="37"/>
      <c r="S1851" s="37"/>
      <c r="T1851" s="37"/>
      <c r="U1851" s="37"/>
    </row>
    <row r="1852" spans="6:21" x14ac:dyDescent="0.3">
      <c r="F1852" s="11"/>
      <c r="G1852" s="5"/>
      <c r="K1852" s="2"/>
      <c r="L1852" s="2"/>
      <c r="M1852" s="2"/>
      <c r="N1852" s="2"/>
      <c r="O1852" s="45"/>
      <c r="P1852" s="37"/>
      <c r="Q1852" s="37"/>
      <c r="R1852" s="37"/>
      <c r="S1852" s="37"/>
      <c r="T1852" s="37"/>
      <c r="U1852" s="37"/>
    </row>
    <row r="1853" spans="6:21" x14ac:dyDescent="0.3">
      <c r="F1853" s="11"/>
      <c r="G1853" s="5"/>
      <c r="K1853" s="2"/>
      <c r="L1853" s="2"/>
      <c r="M1853" s="2"/>
      <c r="N1853" s="2"/>
      <c r="O1853" s="45"/>
      <c r="P1853" s="37"/>
      <c r="Q1853" s="37"/>
      <c r="R1853" s="37"/>
      <c r="S1853" s="37"/>
      <c r="T1853" s="37"/>
      <c r="U1853" s="37"/>
    </row>
    <row r="1854" spans="6:21" x14ac:dyDescent="0.3">
      <c r="F1854" s="11"/>
      <c r="G1854" s="5"/>
      <c r="K1854" s="2"/>
      <c r="L1854" s="2"/>
      <c r="M1854" s="2"/>
      <c r="N1854" s="2"/>
      <c r="O1854" s="45"/>
      <c r="P1854" s="37"/>
      <c r="Q1854" s="37"/>
      <c r="R1854" s="37"/>
      <c r="S1854" s="37"/>
      <c r="T1854" s="37"/>
      <c r="U1854" s="37"/>
    </row>
    <row r="1855" spans="6:21" x14ac:dyDescent="0.3">
      <c r="F1855" s="11"/>
      <c r="G1855" s="5"/>
      <c r="K1855" s="2"/>
      <c r="L1855" s="2"/>
      <c r="M1855" s="2"/>
      <c r="N1855" s="2"/>
      <c r="O1855" s="45"/>
      <c r="P1855" s="37"/>
      <c r="Q1855" s="37"/>
      <c r="R1855" s="37"/>
      <c r="S1855" s="37"/>
      <c r="T1855" s="37"/>
      <c r="U1855" s="37"/>
    </row>
    <row r="1856" spans="6:21" x14ac:dyDescent="0.3">
      <c r="F1856" s="11"/>
      <c r="G1856" s="5"/>
      <c r="K1856" s="2"/>
      <c r="L1856" s="2"/>
      <c r="M1856" s="2"/>
      <c r="N1856" s="2"/>
      <c r="O1856" s="45"/>
      <c r="P1856" s="37"/>
      <c r="Q1856" s="37"/>
      <c r="R1856" s="37"/>
      <c r="S1856" s="37"/>
      <c r="T1856" s="37"/>
      <c r="U1856" s="37"/>
    </row>
    <row r="1857" spans="6:21" x14ac:dyDescent="0.3">
      <c r="F1857" s="11"/>
      <c r="G1857" s="5"/>
      <c r="K1857" s="2"/>
      <c r="L1857" s="2"/>
      <c r="M1857" s="2"/>
      <c r="N1857" s="2"/>
      <c r="O1857" s="45"/>
      <c r="P1857" s="37"/>
      <c r="Q1857" s="37"/>
      <c r="R1857" s="37"/>
      <c r="S1857" s="37"/>
      <c r="T1857" s="37"/>
      <c r="U1857" s="37"/>
    </row>
    <row r="1858" spans="6:21" x14ac:dyDescent="0.3">
      <c r="F1858" s="11"/>
      <c r="G1858" s="5"/>
      <c r="K1858" s="2"/>
      <c r="L1858" s="2"/>
      <c r="M1858" s="2"/>
      <c r="N1858" s="2"/>
      <c r="O1858" s="45"/>
      <c r="P1858" s="37"/>
      <c r="Q1858" s="37"/>
      <c r="R1858" s="37"/>
      <c r="S1858" s="37"/>
      <c r="T1858" s="37"/>
      <c r="U1858" s="37"/>
    </row>
    <row r="1859" spans="6:21" x14ac:dyDescent="0.3">
      <c r="F1859" s="11"/>
      <c r="G1859" s="5"/>
      <c r="K1859" s="2"/>
      <c r="L1859" s="2"/>
      <c r="M1859" s="2"/>
      <c r="N1859" s="2"/>
      <c r="O1859" s="45"/>
      <c r="P1859" s="37"/>
      <c r="Q1859" s="37"/>
      <c r="R1859" s="37"/>
      <c r="S1859" s="37"/>
      <c r="T1859" s="37"/>
      <c r="U1859" s="37"/>
    </row>
    <row r="1860" spans="6:21" x14ac:dyDescent="0.3">
      <c r="F1860" s="11"/>
      <c r="G1860" s="5"/>
      <c r="K1860" s="2"/>
      <c r="L1860" s="2"/>
      <c r="M1860" s="2"/>
      <c r="N1860" s="2"/>
      <c r="O1860" s="45"/>
      <c r="P1860" s="37"/>
      <c r="Q1860" s="37"/>
      <c r="R1860" s="37"/>
      <c r="S1860" s="37"/>
      <c r="T1860" s="37"/>
      <c r="U1860" s="37"/>
    </row>
    <row r="1861" spans="6:21" x14ac:dyDescent="0.3">
      <c r="F1861" s="11"/>
      <c r="G1861" s="5"/>
      <c r="K1861" s="2"/>
      <c r="L1861" s="2"/>
      <c r="M1861" s="2"/>
      <c r="N1861" s="2"/>
      <c r="O1861" s="45"/>
      <c r="P1861" s="37"/>
      <c r="Q1861" s="37"/>
      <c r="R1861" s="37"/>
      <c r="S1861" s="37"/>
      <c r="T1861" s="37"/>
      <c r="U1861" s="37"/>
    </row>
    <row r="1862" spans="6:21" x14ac:dyDescent="0.3">
      <c r="F1862" s="11"/>
      <c r="G1862" s="5"/>
      <c r="K1862" s="2"/>
      <c r="L1862" s="2"/>
      <c r="M1862" s="2"/>
      <c r="N1862" s="2"/>
      <c r="O1862" s="45"/>
      <c r="P1862" s="37"/>
      <c r="Q1862" s="37"/>
      <c r="R1862" s="37"/>
      <c r="S1862" s="37"/>
      <c r="T1862" s="37"/>
      <c r="U1862" s="37"/>
    </row>
    <row r="1863" spans="6:21" x14ac:dyDescent="0.3">
      <c r="F1863" s="11"/>
      <c r="G1863" s="5"/>
      <c r="K1863" s="2"/>
      <c r="L1863" s="2"/>
      <c r="M1863" s="2"/>
      <c r="N1863" s="2"/>
      <c r="O1863" s="45"/>
      <c r="P1863" s="37"/>
      <c r="Q1863" s="37"/>
      <c r="R1863" s="37"/>
      <c r="S1863" s="37"/>
      <c r="T1863" s="37"/>
      <c r="U1863" s="37"/>
    </row>
    <row r="1864" spans="6:21" x14ac:dyDescent="0.3">
      <c r="F1864" s="11"/>
      <c r="G1864" s="5"/>
      <c r="K1864" s="2"/>
      <c r="L1864" s="2"/>
      <c r="M1864" s="2"/>
      <c r="N1864" s="2"/>
      <c r="O1864" s="45"/>
      <c r="P1864" s="37"/>
      <c r="Q1864" s="37"/>
      <c r="R1864" s="37"/>
      <c r="S1864" s="37"/>
      <c r="T1864" s="37"/>
      <c r="U1864" s="37"/>
    </row>
    <row r="1865" spans="6:21" x14ac:dyDescent="0.3">
      <c r="F1865" s="11"/>
      <c r="G1865" s="5"/>
      <c r="K1865" s="2"/>
      <c r="L1865" s="2"/>
      <c r="M1865" s="2"/>
      <c r="N1865" s="2"/>
      <c r="O1865" s="45"/>
      <c r="P1865" s="37"/>
      <c r="Q1865" s="37"/>
      <c r="R1865" s="37"/>
      <c r="S1865" s="37"/>
      <c r="T1865" s="37"/>
      <c r="U1865" s="37"/>
    </row>
    <row r="1866" spans="6:21" x14ac:dyDescent="0.3">
      <c r="F1866" s="11"/>
      <c r="G1866" s="5"/>
      <c r="K1866" s="2"/>
      <c r="L1866" s="2"/>
      <c r="M1866" s="2"/>
      <c r="N1866" s="2"/>
      <c r="O1866" s="45"/>
      <c r="P1866" s="37"/>
      <c r="Q1866" s="37"/>
      <c r="R1866" s="37"/>
      <c r="S1866" s="37"/>
      <c r="T1866" s="37"/>
      <c r="U1866" s="37"/>
    </row>
    <row r="1867" spans="6:21" x14ac:dyDescent="0.3">
      <c r="F1867" s="11"/>
      <c r="G1867" s="5"/>
      <c r="K1867" s="2"/>
      <c r="L1867" s="2"/>
      <c r="M1867" s="2"/>
      <c r="N1867" s="2"/>
      <c r="O1867" s="45"/>
      <c r="P1867" s="37"/>
      <c r="Q1867" s="37"/>
      <c r="R1867" s="37"/>
      <c r="S1867" s="37"/>
      <c r="T1867" s="37"/>
      <c r="U1867" s="37"/>
    </row>
    <row r="1868" spans="6:21" x14ac:dyDescent="0.3">
      <c r="F1868" s="11"/>
      <c r="G1868" s="5"/>
      <c r="K1868" s="2"/>
      <c r="L1868" s="2"/>
      <c r="M1868" s="2"/>
      <c r="N1868" s="2"/>
      <c r="O1868" s="45"/>
      <c r="P1868" s="37"/>
      <c r="Q1868" s="37"/>
      <c r="R1868" s="37"/>
      <c r="S1868" s="37"/>
      <c r="T1868" s="37"/>
      <c r="U1868" s="37"/>
    </row>
    <row r="1869" spans="6:21" x14ac:dyDescent="0.3">
      <c r="F1869" s="11"/>
      <c r="G1869" s="5"/>
      <c r="K1869" s="2"/>
      <c r="L1869" s="2"/>
      <c r="M1869" s="2"/>
      <c r="N1869" s="2"/>
      <c r="O1869" s="45"/>
      <c r="P1869" s="37"/>
      <c r="Q1869" s="37"/>
      <c r="R1869" s="37"/>
      <c r="S1869" s="37"/>
      <c r="T1869" s="37"/>
      <c r="U1869" s="37"/>
    </row>
    <row r="1870" spans="6:21" x14ac:dyDescent="0.3">
      <c r="F1870" s="11"/>
      <c r="G1870" s="5"/>
      <c r="K1870" s="2"/>
      <c r="L1870" s="2"/>
      <c r="M1870" s="2"/>
      <c r="N1870" s="2"/>
      <c r="O1870" s="45"/>
      <c r="P1870" s="37"/>
      <c r="Q1870" s="37"/>
      <c r="R1870" s="37"/>
      <c r="S1870" s="37"/>
      <c r="T1870" s="37"/>
      <c r="U1870" s="37"/>
    </row>
    <row r="1871" spans="6:21" x14ac:dyDescent="0.3">
      <c r="F1871" s="11"/>
      <c r="G1871" s="5"/>
      <c r="K1871" s="2"/>
      <c r="L1871" s="2"/>
      <c r="M1871" s="2"/>
      <c r="N1871" s="2"/>
      <c r="O1871" s="45"/>
      <c r="P1871" s="37"/>
      <c r="Q1871" s="37"/>
      <c r="R1871" s="37"/>
      <c r="S1871" s="37"/>
      <c r="T1871" s="37"/>
      <c r="U1871" s="37"/>
    </row>
    <row r="1872" spans="6:21" x14ac:dyDescent="0.3">
      <c r="F1872" s="11"/>
      <c r="G1872" s="5"/>
      <c r="K1872" s="2"/>
      <c r="L1872" s="2"/>
      <c r="M1872" s="2"/>
      <c r="N1872" s="2"/>
      <c r="O1872" s="45"/>
      <c r="P1872" s="37"/>
      <c r="Q1872" s="37"/>
      <c r="R1872" s="37"/>
      <c r="S1872" s="37"/>
      <c r="T1872" s="37"/>
      <c r="U1872" s="37"/>
    </row>
    <row r="1873" spans="6:21" x14ac:dyDescent="0.3">
      <c r="F1873" s="11"/>
      <c r="G1873" s="5"/>
      <c r="K1873" s="2"/>
      <c r="L1873" s="2"/>
      <c r="M1873" s="2"/>
      <c r="N1873" s="2"/>
      <c r="O1873" s="45"/>
      <c r="P1873" s="37"/>
      <c r="Q1873" s="37"/>
      <c r="R1873" s="37"/>
      <c r="S1873" s="37"/>
      <c r="T1873" s="37"/>
      <c r="U1873" s="37"/>
    </row>
    <row r="1874" spans="6:21" x14ac:dyDescent="0.3">
      <c r="F1874" s="11"/>
      <c r="G1874" s="5"/>
      <c r="K1874" s="2"/>
      <c r="L1874" s="2"/>
      <c r="M1874" s="2"/>
      <c r="N1874" s="2"/>
      <c r="O1874" s="45"/>
      <c r="P1874" s="37"/>
      <c r="Q1874" s="37"/>
      <c r="R1874" s="37"/>
      <c r="S1874" s="37"/>
      <c r="T1874" s="37"/>
      <c r="U1874" s="37"/>
    </row>
    <row r="1875" spans="6:21" x14ac:dyDescent="0.3">
      <c r="F1875" s="11"/>
      <c r="G1875" s="5"/>
      <c r="K1875" s="2"/>
      <c r="L1875" s="2"/>
      <c r="M1875" s="2"/>
      <c r="N1875" s="2"/>
      <c r="O1875" s="45"/>
      <c r="P1875" s="37"/>
      <c r="Q1875" s="37"/>
      <c r="R1875" s="37"/>
      <c r="S1875" s="37"/>
      <c r="T1875" s="37"/>
      <c r="U1875" s="37"/>
    </row>
    <row r="1876" spans="6:21" x14ac:dyDescent="0.3">
      <c r="F1876" s="11"/>
      <c r="G1876" s="5"/>
      <c r="K1876" s="2"/>
      <c r="L1876" s="2"/>
      <c r="M1876" s="2"/>
      <c r="N1876" s="2"/>
      <c r="O1876" s="45"/>
      <c r="P1876" s="37"/>
      <c r="Q1876" s="37"/>
      <c r="R1876" s="37"/>
      <c r="S1876" s="37"/>
      <c r="T1876" s="37"/>
      <c r="U1876" s="37"/>
    </row>
    <row r="1877" spans="6:21" x14ac:dyDescent="0.3">
      <c r="F1877" s="11"/>
      <c r="G1877" s="5"/>
      <c r="K1877" s="2"/>
      <c r="L1877" s="2"/>
      <c r="M1877" s="2"/>
      <c r="N1877" s="2"/>
      <c r="O1877" s="45"/>
      <c r="P1877" s="37"/>
      <c r="Q1877" s="37"/>
      <c r="R1877" s="37"/>
      <c r="S1877" s="37"/>
      <c r="T1877" s="37"/>
      <c r="U1877" s="37"/>
    </row>
    <row r="1878" spans="6:21" x14ac:dyDescent="0.3">
      <c r="F1878" s="11"/>
      <c r="G1878" s="5"/>
      <c r="K1878" s="2"/>
      <c r="L1878" s="2"/>
      <c r="M1878" s="2"/>
      <c r="N1878" s="2"/>
      <c r="O1878" s="45"/>
      <c r="P1878" s="37"/>
      <c r="Q1878" s="37"/>
      <c r="R1878" s="37"/>
      <c r="S1878" s="37"/>
      <c r="T1878" s="37"/>
      <c r="U1878" s="37"/>
    </row>
    <row r="1879" spans="6:21" x14ac:dyDescent="0.3">
      <c r="F1879" s="11"/>
      <c r="G1879" s="5"/>
      <c r="K1879" s="2"/>
      <c r="L1879" s="2"/>
      <c r="M1879" s="2"/>
      <c r="N1879" s="2"/>
      <c r="O1879" s="45"/>
      <c r="P1879" s="37"/>
      <c r="Q1879" s="37"/>
      <c r="R1879" s="37"/>
      <c r="S1879" s="37"/>
      <c r="T1879" s="37"/>
      <c r="U1879" s="37"/>
    </row>
    <row r="1880" spans="6:21" x14ac:dyDescent="0.3">
      <c r="F1880" s="11"/>
      <c r="G1880" s="5"/>
      <c r="K1880" s="2"/>
      <c r="L1880" s="2"/>
      <c r="M1880" s="2"/>
      <c r="N1880" s="2"/>
      <c r="O1880" s="45"/>
      <c r="P1880" s="37"/>
      <c r="Q1880" s="37"/>
      <c r="R1880" s="37"/>
      <c r="S1880" s="37"/>
      <c r="T1880" s="37"/>
      <c r="U1880" s="37"/>
    </row>
    <row r="1881" spans="6:21" x14ac:dyDescent="0.3">
      <c r="F1881" s="11"/>
      <c r="G1881" s="5"/>
      <c r="K1881" s="2"/>
      <c r="L1881" s="2"/>
      <c r="M1881" s="2"/>
      <c r="N1881" s="2"/>
      <c r="O1881" s="45"/>
      <c r="P1881" s="37"/>
      <c r="Q1881" s="37"/>
      <c r="R1881" s="37"/>
      <c r="S1881" s="37"/>
      <c r="T1881" s="37"/>
      <c r="U1881" s="37"/>
    </row>
    <row r="1882" spans="6:21" x14ac:dyDescent="0.3">
      <c r="F1882" s="11"/>
      <c r="G1882" s="5"/>
      <c r="K1882" s="2"/>
      <c r="L1882" s="2"/>
      <c r="M1882" s="2"/>
      <c r="N1882" s="2"/>
      <c r="O1882" s="45"/>
      <c r="P1882" s="37"/>
      <c r="Q1882" s="37"/>
      <c r="R1882" s="37"/>
      <c r="S1882" s="37"/>
      <c r="T1882" s="37"/>
      <c r="U1882" s="37"/>
    </row>
    <row r="1883" spans="6:21" x14ac:dyDescent="0.3">
      <c r="F1883" s="11"/>
      <c r="G1883" s="5"/>
      <c r="K1883" s="2"/>
      <c r="L1883" s="2"/>
      <c r="M1883" s="2"/>
      <c r="N1883" s="2"/>
      <c r="O1883" s="45"/>
      <c r="P1883" s="37"/>
      <c r="Q1883" s="37"/>
      <c r="R1883" s="37"/>
      <c r="S1883" s="37"/>
      <c r="T1883" s="37"/>
      <c r="U1883" s="37"/>
    </row>
    <row r="1884" spans="6:21" x14ac:dyDescent="0.3">
      <c r="F1884" s="11"/>
      <c r="G1884" s="5"/>
      <c r="K1884" s="2"/>
      <c r="L1884" s="2"/>
      <c r="M1884" s="2"/>
      <c r="N1884" s="2"/>
      <c r="O1884" s="45"/>
      <c r="P1884" s="37"/>
      <c r="Q1884" s="37"/>
      <c r="R1884" s="37"/>
      <c r="S1884" s="37"/>
      <c r="T1884" s="37"/>
      <c r="U1884" s="37"/>
    </row>
    <row r="1885" spans="6:21" x14ac:dyDescent="0.3">
      <c r="F1885" s="11"/>
      <c r="G1885" s="5"/>
      <c r="K1885" s="2"/>
      <c r="L1885" s="2"/>
      <c r="M1885" s="2"/>
      <c r="N1885" s="2"/>
      <c r="O1885" s="45"/>
      <c r="P1885" s="37"/>
      <c r="Q1885" s="37"/>
      <c r="R1885" s="37"/>
      <c r="S1885" s="37"/>
      <c r="T1885" s="37"/>
      <c r="U1885" s="37"/>
    </row>
    <row r="1886" spans="6:21" x14ac:dyDescent="0.3">
      <c r="F1886" s="11"/>
      <c r="G1886" s="5"/>
      <c r="K1886" s="2"/>
      <c r="L1886" s="2"/>
      <c r="M1886" s="2"/>
      <c r="N1886" s="2"/>
      <c r="O1886" s="45"/>
      <c r="P1886" s="37"/>
      <c r="Q1886" s="37"/>
      <c r="R1886" s="37"/>
      <c r="S1886" s="37"/>
      <c r="T1886" s="37"/>
      <c r="U1886" s="37"/>
    </row>
    <row r="1887" spans="6:21" x14ac:dyDescent="0.3">
      <c r="F1887" s="11"/>
      <c r="G1887" s="5"/>
      <c r="K1887" s="2"/>
      <c r="L1887" s="2"/>
      <c r="M1887" s="2"/>
      <c r="N1887" s="2"/>
      <c r="O1887" s="45"/>
      <c r="P1887" s="37"/>
      <c r="Q1887" s="37"/>
      <c r="R1887" s="37"/>
      <c r="S1887" s="37"/>
      <c r="T1887" s="37"/>
      <c r="U1887" s="37"/>
    </row>
    <row r="1888" spans="6:21" x14ac:dyDescent="0.3">
      <c r="F1888" s="11"/>
      <c r="G1888" s="5"/>
      <c r="K1888" s="2"/>
      <c r="L1888" s="2"/>
      <c r="M1888" s="2"/>
      <c r="N1888" s="2"/>
      <c r="O1888" s="45"/>
      <c r="P1888" s="37"/>
      <c r="Q1888" s="37"/>
      <c r="R1888" s="37"/>
      <c r="S1888" s="37"/>
      <c r="T1888" s="37"/>
      <c r="U1888" s="37"/>
    </row>
    <row r="1889" spans="6:21" x14ac:dyDescent="0.3">
      <c r="F1889" s="11"/>
      <c r="G1889" s="5"/>
      <c r="K1889" s="2"/>
      <c r="L1889" s="2"/>
      <c r="M1889" s="2"/>
      <c r="N1889" s="2"/>
      <c r="O1889" s="45"/>
      <c r="P1889" s="37"/>
      <c r="Q1889" s="37"/>
      <c r="R1889" s="37"/>
      <c r="S1889" s="37"/>
      <c r="T1889" s="37"/>
      <c r="U1889" s="37"/>
    </row>
    <row r="1890" spans="6:21" x14ac:dyDescent="0.3">
      <c r="F1890" s="11"/>
      <c r="G1890" s="5"/>
      <c r="K1890" s="2"/>
      <c r="L1890" s="2"/>
      <c r="M1890" s="2"/>
      <c r="N1890" s="2"/>
      <c r="O1890" s="45"/>
      <c r="P1890" s="37"/>
      <c r="Q1890" s="37"/>
      <c r="R1890" s="37"/>
      <c r="S1890" s="37"/>
      <c r="T1890" s="37"/>
      <c r="U1890" s="37"/>
    </row>
    <row r="1891" spans="6:21" x14ac:dyDescent="0.3">
      <c r="F1891" s="11"/>
      <c r="G1891" s="5"/>
      <c r="K1891" s="2"/>
      <c r="L1891" s="2"/>
      <c r="M1891" s="2"/>
      <c r="N1891" s="2"/>
      <c r="O1891" s="45"/>
      <c r="P1891" s="37"/>
      <c r="Q1891" s="37"/>
      <c r="R1891" s="37"/>
      <c r="S1891" s="37"/>
      <c r="T1891" s="37"/>
      <c r="U1891" s="37"/>
    </row>
    <row r="1892" spans="6:21" x14ac:dyDescent="0.3">
      <c r="F1892" s="11"/>
      <c r="G1892" s="5"/>
      <c r="K1892" s="2"/>
      <c r="L1892" s="2"/>
      <c r="M1892" s="2"/>
      <c r="N1892" s="2"/>
      <c r="O1892" s="45"/>
      <c r="P1892" s="37"/>
      <c r="Q1892" s="37"/>
      <c r="R1892" s="37"/>
      <c r="S1892" s="37"/>
      <c r="T1892" s="37"/>
      <c r="U1892" s="37"/>
    </row>
    <row r="1893" spans="6:21" x14ac:dyDescent="0.3">
      <c r="F1893" s="11"/>
      <c r="G1893" s="5"/>
      <c r="K1893" s="2"/>
      <c r="L1893" s="2"/>
      <c r="M1893" s="2"/>
      <c r="N1893" s="2"/>
      <c r="O1893" s="45"/>
      <c r="P1893" s="37"/>
      <c r="Q1893" s="37"/>
      <c r="R1893" s="37"/>
      <c r="S1893" s="37"/>
      <c r="T1893" s="37"/>
      <c r="U1893" s="37"/>
    </row>
    <row r="1894" spans="6:21" x14ac:dyDescent="0.3">
      <c r="F1894" s="11"/>
      <c r="G1894" s="5"/>
      <c r="K1894" s="2"/>
      <c r="L1894" s="2"/>
      <c r="M1894" s="2"/>
      <c r="N1894" s="2"/>
      <c r="O1894" s="45"/>
      <c r="P1894" s="37"/>
      <c r="Q1894" s="37"/>
      <c r="R1894" s="37"/>
      <c r="S1894" s="37"/>
      <c r="T1894" s="37"/>
      <c r="U1894" s="37"/>
    </row>
    <row r="1895" spans="6:21" x14ac:dyDescent="0.3">
      <c r="F1895" s="11"/>
      <c r="G1895" s="5"/>
      <c r="K1895" s="2"/>
      <c r="L1895" s="2"/>
      <c r="M1895" s="2"/>
      <c r="N1895" s="2"/>
      <c r="O1895" s="45"/>
      <c r="P1895" s="37"/>
      <c r="Q1895" s="37"/>
      <c r="R1895" s="37"/>
      <c r="S1895" s="37"/>
      <c r="T1895" s="37"/>
      <c r="U1895" s="37"/>
    </row>
    <row r="1896" spans="6:21" x14ac:dyDescent="0.3">
      <c r="F1896" s="11"/>
      <c r="G1896" s="5"/>
      <c r="K1896" s="2"/>
      <c r="L1896" s="2"/>
      <c r="M1896" s="2"/>
      <c r="N1896" s="2"/>
      <c r="O1896" s="45"/>
      <c r="P1896" s="37"/>
      <c r="Q1896" s="37"/>
      <c r="R1896" s="37"/>
      <c r="S1896" s="37"/>
      <c r="T1896" s="37"/>
      <c r="U1896" s="37"/>
    </row>
    <row r="1897" spans="6:21" x14ac:dyDescent="0.3">
      <c r="F1897" s="11"/>
      <c r="G1897" s="5"/>
      <c r="K1897" s="2"/>
      <c r="L1897" s="2"/>
      <c r="M1897" s="2"/>
      <c r="N1897" s="2"/>
      <c r="O1897" s="45"/>
      <c r="P1897" s="37"/>
      <c r="Q1897" s="37"/>
      <c r="R1897" s="37"/>
      <c r="S1897" s="37"/>
      <c r="T1897" s="37"/>
      <c r="U1897" s="37"/>
    </row>
    <row r="1898" spans="6:21" x14ac:dyDescent="0.3">
      <c r="F1898" s="11"/>
      <c r="G1898" s="5"/>
      <c r="K1898" s="2"/>
      <c r="L1898" s="2"/>
      <c r="M1898" s="2"/>
      <c r="N1898" s="2"/>
      <c r="O1898" s="45"/>
      <c r="P1898" s="37"/>
      <c r="Q1898" s="37"/>
      <c r="R1898" s="37"/>
      <c r="S1898" s="37"/>
      <c r="T1898" s="37"/>
      <c r="U1898" s="37"/>
    </row>
    <row r="1899" spans="6:21" x14ac:dyDescent="0.3">
      <c r="F1899" s="11"/>
      <c r="G1899" s="5"/>
      <c r="K1899" s="2"/>
      <c r="L1899" s="2"/>
      <c r="M1899" s="2"/>
      <c r="N1899" s="2"/>
      <c r="O1899" s="45"/>
      <c r="P1899" s="37"/>
      <c r="Q1899" s="37"/>
      <c r="R1899" s="37"/>
      <c r="S1899" s="37"/>
      <c r="T1899" s="37"/>
      <c r="U1899" s="37"/>
    </row>
    <row r="1900" spans="6:21" x14ac:dyDescent="0.3">
      <c r="F1900" s="11"/>
      <c r="G1900" s="5"/>
      <c r="K1900" s="2"/>
      <c r="L1900" s="2"/>
      <c r="M1900" s="2"/>
      <c r="N1900" s="2"/>
      <c r="O1900" s="45"/>
      <c r="P1900" s="37"/>
      <c r="Q1900" s="37"/>
      <c r="R1900" s="37"/>
      <c r="S1900" s="37"/>
      <c r="T1900" s="37"/>
      <c r="U1900" s="37"/>
    </row>
    <row r="1901" spans="6:21" x14ac:dyDescent="0.3">
      <c r="F1901" s="11"/>
      <c r="G1901" s="5"/>
      <c r="K1901" s="2"/>
      <c r="L1901" s="2"/>
      <c r="M1901" s="2"/>
      <c r="N1901" s="2"/>
      <c r="O1901" s="45"/>
      <c r="P1901" s="37"/>
      <c r="Q1901" s="37"/>
      <c r="R1901" s="37"/>
      <c r="S1901" s="37"/>
      <c r="T1901" s="37"/>
      <c r="U1901" s="37"/>
    </row>
    <row r="1902" spans="6:21" x14ac:dyDescent="0.3">
      <c r="F1902" s="11"/>
      <c r="G1902" s="5"/>
      <c r="K1902" s="2"/>
      <c r="L1902" s="2"/>
      <c r="M1902" s="2"/>
      <c r="N1902" s="2"/>
      <c r="O1902" s="45"/>
      <c r="P1902" s="37"/>
      <c r="Q1902" s="37"/>
      <c r="R1902" s="37"/>
      <c r="S1902" s="37"/>
      <c r="T1902" s="37"/>
      <c r="U1902" s="37"/>
    </row>
    <row r="1903" spans="6:21" x14ac:dyDescent="0.3">
      <c r="F1903" s="11"/>
      <c r="G1903" s="5"/>
      <c r="K1903" s="2"/>
      <c r="L1903" s="2"/>
      <c r="M1903" s="2"/>
      <c r="N1903" s="2"/>
      <c r="O1903" s="45"/>
      <c r="P1903" s="37"/>
      <c r="Q1903" s="37"/>
      <c r="R1903" s="37"/>
      <c r="S1903" s="37"/>
      <c r="T1903" s="37"/>
      <c r="U1903" s="37"/>
    </row>
    <row r="1904" spans="6:21" x14ac:dyDescent="0.3">
      <c r="F1904" s="11"/>
      <c r="G1904" s="5"/>
      <c r="K1904" s="2"/>
      <c r="L1904" s="2"/>
      <c r="M1904" s="2"/>
      <c r="N1904" s="2"/>
      <c r="O1904" s="45"/>
      <c r="P1904" s="37"/>
      <c r="Q1904" s="37"/>
      <c r="R1904" s="37"/>
      <c r="S1904" s="37"/>
      <c r="T1904" s="37"/>
      <c r="U1904" s="37"/>
    </row>
    <row r="1905" spans="6:21" x14ac:dyDescent="0.3">
      <c r="F1905" s="11"/>
      <c r="G1905" s="5"/>
      <c r="K1905" s="2"/>
      <c r="L1905" s="2"/>
      <c r="M1905" s="2"/>
      <c r="N1905" s="2"/>
      <c r="O1905" s="45"/>
      <c r="P1905" s="37"/>
      <c r="Q1905" s="37"/>
      <c r="R1905" s="37"/>
      <c r="S1905" s="37"/>
      <c r="T1905" s="37"/>
      <c r="U1905" s="37"/>
    </row>
    <row r="1906" spans="6:21" x14ac:dyDescent="0.3">
      <c r="F1906" s="11"/>
      <c r="G1906" s="5"/>
      <c r="K1906" s="2"/>
      <c r="L1906" s="2"/>
      <c r="M1906" s="2"/>
      <c r="N1906" s="2"/>
      <c r="O1906" s="45"/>
      <c r="P1906" s="37"/>
      <c r="Q1906" s="37"/>
      <c r="R1906" s="37"/>
      <c r="S1906" s="37"/>
      <c r="T1906" s="37"/>
      <c r="U1906" s="37"/>
    </row>
    <row r="1907" spans="6:21" x14ac:dyDescent="0.3">
      <c r="F1907" s="11"/>
      <c r="G1907" s="5"/>
      <c r="K1907" s="2"/>
      <c r="L1907" s="2"/>
      <c r="M1907" s="2"/>
      <c r="N1907" s="2"/>
      <c r="O1907" s="45"/>
      <c r="P1907" s="37"/>
      <c r="Q1907" s="37"/>
      <c r="R1907" s="37"/>
      <c r="S1907" s="37"/>
      <c r="T1907" s="37"/>
      <c r="U1907" s="37"/>
    </row>
    <row r="1908" spans="6:21" x14ac:dyDescent="0.3">
      <c r="F1908" s="11"/>
      <c r="G1908" s="5"/>
      <c r="K1908" s="2"/>
      <c r="L1908" s="2"/>
      <c r="M1908" s="2"/>
      <c r="N1908" s="2"/>
      <c r="O1908" s="45"/>
      <c r="P1908" s="37"/>
      <c r="Q1908" s="37"/>
      <c r="R1908" s="37"/>
      <c r="S1908" s="37"/>
      <c r="T1908" s="37"/>
      <c r="U1908" s="37"/>
    </row>
    <row r="1909" spans="6:21" x14ac:dyDescent="0.3">
      <c r="F1909" s="11"/>
      <c r="G1909" s="5"/>
      <c r="K1909" s="2"/>
      <c r="L1909" s="2"/>
      <c r="M1909" s="2"/>
      <c r="N1909" s="2"/>
      <c r="O1909" s="45"/>
      <c r="P1909" s="37"/>
      <c r="Q1909" s="37"/>
      <c r="R1909" s="37"/>
      <c r="S1909" s="37"/>
      <c r="T1909" s="37"/>
      <c r="U1909" s="37"/>
    </row>
    <row r="1910" spans="6:21" x14ac:dyDescent="0.3">
      <c r="F1910" s="11"/>
      <c r="G1910" s="5"/>
      <c r="K1910" s="2"/>
      <c r="L1910" s="2"/>
      <c r="M1910" s="2"/>
      <c r="N1910" s="2"/>
      <c r="O1910" s="45"/>
      <c r="P1910" s="37"/>
      <c r="Q1910" s="37"/>
      <c r="R1910" s="37"/>
      <c r="S1910" s="37"/>
      <c r="T1910" s="37"/>
      <c r="U1910" s="37"/>
    </row>
    <row r="1911" spans="6:21" x14ac:dyDescent="0.3">
      <c r="F1911" s="11"/>
      <c r="G1911" s="5"/>
      <c r="K1911" s="2"/>
      <c r="L1911" s="2"/>
      <c r="M1911" s="2"/>
      <c r="N1911" s="2"/>
      <c r="O1911" s="45"/>
      <c r="P1911" s="37"/>
      <c r="Q1911" s="37"/>
      <c r="R1911" s="37"/>
      <c r="S1911" s="37"/>
      <c r="T1911" s="37"/>
      <c r="U1911" s="37"/>
    </row>
    <row r="1912" spans="6:21" x14ac:dyDescent="0.3">
      <c r="F1912" s="11"/>
      <c r="G1912" s="5"/>
      <c r="K1912" s="2"/>
      <c r="L1912" s="2"/>
      <c r="M1912" s="2"/>
      <c r="N1912" s="2"/>
      <c r="O1912" s="45"/>
      <c r="P1912" s="37"/>
      <c r="Q1912" s="37"/>
      <c r="R1912" s="37"/>
      <c r="S1912" s="37"/>
      <c r="T1912" s="37"/>
      <c r="U1912" s="37"/>
    </row>
    <row r="1913" spans="6:21" x14ac:dyDescent="0.3">
      <c r="F1913" s="11"/>
      <c r="G1913" s="5"/>
      <c r="K1913" s="2"/>
      <c r="L1913" s="2"/>
      <c r="M1913" s="2"/>
      <c r="N1913" s="2"/>
      <c r="O1913" s="45"/>
      <c r="P1913" s="37"/>
      <c r="Q1913" s="37"/>
      <c r="R1913" s="37"/>
      <c r="S1913" s="37"/>
      <c r="T1913" s="37"/>
      <c r="U1913" s="37"/>
    </row>
    <row r="1914" spans="6:21" x14ac:dyDescent="0.3">
      <c r="F1914" s="11"/>
      <c r="G1914" s="5"/>
      <c r="K1914" s="2"/>
      <c r="L1914" s="2"/>
      <c r="M1914" s="2"/>
      <c r="N1914" s="2"/>
      <c r="O1914" s="45"/>
      <c r="P1914" s="37"/>
      <c r="Q1914" s="37"/>
      <c r="R1914" s="37"/>
      <c r="S1914" s="37"/>
      <c r="T1914" s="37"/>
      <c r="U1914" s="37"/>
    </row>
    <row r="1915" spans="6:21" x14ac:dyDescent="0.3">
      <c r="F1915" s="11"/>
      <c r="G1915" s="5"/>
      <c r="K1915" s="2"/>
      <c r="L1915" s="2"/>
      <c r="M1915" s="2"/>
      <c r="N1915" s="2"/>
      <c r="O1915" s="45"/>
      <c r="P1915" s="37"/>
      <c r="Q1915" s="37"/>
      <c r="R1915" s="37"/>
      <c r="S1915" s="37"/>
      <c r="T1915" s="37"/>
      <c r="U1915" s="37"/>
    </row>
    <row r="1916" spans="6:21" x14ac:dyDescent="0.3">
      <c r="F1916" s="11"/>
      <c r="G1916" s="5"/>
      <c r="K1916" s="2"/>
      <c r="L1916" s="2"/>
      <c r="M1916" s="2"/>
      <c r="N1916" s="2"/>
      <c r="O1916" s="45"/>
      <c r="P1916" s="37"/>
      <c r="Q1916" s="37"/>
      <c r="R1916" s="37"/>
      <c r="S1916" s="37"/>
      <c r="T1916" s="37"/>
      <c r="U1916" s="37"/>
    </row>
    <row r="1917" spans="6:21" x14ac:dyDescent="0.3">
      <c r="F1917" s="11"/>
      <c r="G1917" s="5"/>
      <c r="K1917" s="2"/>
      <c r="L1917" s="2"/>
      <c r="M1917" s="2"/>
      <c r="N1917" s="2"/>
      <c r="O1917" s="45"/>
      <c r="P1917" s="37"/>
      <c r="Q1917" s="37"/>
      <c r="R1917" s="37"/>
      <c r="S1917" s="37"/>
      <c r="T1917" s="37"/>
      <c r="U1917" s="37"/>
    </row>
    <row r="1918" spans="6:21" x14ac:dyDescent="0.3">
      <c r="F1918" s="11"/>
      <c r="G1918" s="5"/>
      <c r="K1918" s="2"/>
      <c r="L1918" s="2"/>
      <c r="M1918" s="2"/>
      <c r="N1918" s="2"/>
      <c r="O1918" s="45"/>
      <c r="P1918" s="37"/>
      <c r="Q1918" s="37"/>
      <c r="R1918" s="37"/>
      <c r="S1918" s="37"/>
      <c r="T1918" s="37"/>
      <c r="U1918" s="37"/>
    </row>
    <row r="1919" spans="6:21" x14ac:dyDescent="0.3">
      <c r="F1919" s="11"/>
      <c r="G1919" s="5"/>
      <c r="K1919" s="2"/>
      <c r="L1919" s="2"/>
      <c r="M1919" s="2"/>
      <c r="N1919" s="2"/>
      <c r="O1919" s="45"/>
      <c r="P1919" s="37"/>
      <c r="Q1919" s="37"/>
      <c r="R1919" s="37"/>
      <c r="S1919" s="37"/>
      <c r="T1919" s="37"/>
      <c r="U1919" s="37"/>
    </row>
    <row r="1920" spans="6:21" x14ac:dyDescent="0.3">
      <c r="F1920" s="11"/>
      <c r="G1920" s="5"/>
      <c r="K1920" s="2"/>
      <c r="L1920" s="2"/>
      <c r="M1920" s="2"/>
      <c r="N1920" s="2"/>
      <c r="O1920" s="45"/>
      <c r="P1920" s="37"/>
      <c r="Q1920" s="37"/>
      <c r="R1920" s="37"/>
      <c r="S1920" s="37"/>
      <c r="T1920" s="37"/>
      <c r="U1920" s="37"/>
    </row>
    <row r="1921" spans="6:21" x14ac:dyDescent="0.3">
      <c r="F1921" s="11"/>
      <c r="G1921" s="5"/>
      <c r="K1921" s="2"/>
      <c r="L1921" s="2"/>
      <c r="M1921" s="2"/>
      <c r="N1921" s="2"/>
      <c r="O1921" s="45"/>
      <c r="P1921" s="37"/>
      <c r="Q1921" s="37"/>
      <c r="R1921" s="37"/>
      <c r="S1921" s="37"/>
      <c r="T1921" s="37"/>
      <c r="U1921" s="37"/>
    </row>
    <row r="1922" spans="6:21" x14ac:dyDescent="0.3">
      <c r="F1922" s="11"/>
      <c r="G1922" s="5"/>
      <c r="K1922" s="2"/>
      <c r="L1922" s="2"/>
      <c r="M1922" s="2"/>
      <c r="N1922" s="2"/>
      <c r="O1922" s="45"/>
      <c r="P1922" s="37"/>
      <c r="Q1922" s="37"/>
      <c r="R1922" s="37"/>
      <c r="S1922" s="37"/>
      <c r="T1922" s="37"/>
      <c r="U1922" s="37"/>
    </row>
    <row r="1923" spans="6:21" x14ac:dyDescent="0.3">
      <c r="F1923" s="11"/>
      <c r="G1923" s="5"/>
      <c r="K1923" s="2"/>
      <c r="L1923" s="2"/>
      <c r="M1923" s="2"/>
      <c r="N1923" s="2"/>
      <c r="O1923" s="45"/>
      <c r="P1923" s="37"/>
      <c r="Q1923" s="37"/>
      <c r="R1923" s="37"/>
      <c r="S1923" s="37"/>
      <c r="T1923" s="37"/>
      <c r="U1923" s="37"/>
    </row>
    <row r="1924" spans="6:21" x14ac:dyDescent="0.3">
      <c r="F1924" s="11"/>
      <c r="G1924" s="5"/>
      <c r="K1924" s="2"/>
      <c r="L1924" s="2"/>
      <c r="M1924" s="2"/>
      <c r="N1924" s="2"/>
      <c r="O1924" s="45"/>
      <c r="P1924" s="37"/>
      <c r="Q1924" s="37"/>
      <c r="R1924" s="37"/>
      <c r="S1924" s="37"/>
      <c r="T1924" s="37"/>
      <c r="U1924" s="37"/>
    </row>
    <row r="1925" spans="6:21" x14ac:dyDescent="0.3">
      <c r="F1925" s="11"/>
      <c r="G1925" s="5"/>
      <c r="K1925" s="2"/>
      <c r="L1925" s="2"/>
      <c r="M1925" s="2"/>
      <c r="N1925" s="2"/>
      <c r="O1925" s="45"/>
      <c r="P1925" s="37"/>
      <c r="Q1925" s="37"/>
      <c r="R1925" s="37"/>
      <c r="S1925" s="37"/>
      <c r="T1925" s="37"/>
      <c r="U1925" s="37"/>
    </row>
    <row r="1926" spans="6:21" x14ac:dyDescent="0.3">
      <c r="F1926" s="11"/>
      <c r="G1926" s="5"/>
      <c r="K1926" s="2"/>
      <c r="L1926" s="2"/>
      <c r="M1926" s="2"/>
      <c r="N1926" s="2"/>
      <c r="O1926" s="45"/>
      <c r="P1926" s="37"/>
      <c r="Q1926" s="37"/>
      <c r="R1926" s="37"/>
      <c r="S1926" s="37"/>
      <c r="T1926" s="37"/>
      <c r="U1926" s="37"/>
    </row>
    <row r="1927" spans="6:21" x14ac:dyDescent="0.3">
      <c r="F1927" s="11"/>
      <c r="G1927" s="5"/>
      <c r="K1927" s="2"/>
      <c r="L1927" s="2"/>
      <c r="M1927" s="2"/>
      <c r="N1927" s="2"/>
      <c r="O1927" s="45"/>
      <c r="P1927" s="37"/>
      <c r="Q1927" s="37"/>
      <c r="R1927" s="37"/>
      <c r="S1927" s="37"/>
      <c r="T1927" s="37"/>
      <c r="U1927" s="37"/>
    </row>
    <row r="1928" spans="6:21" x14ac:dyDescent="0.3">
      <c r="F1928" s="11"/>
      <c r="G1928" s="5"/>
      <c r="K1928" s="2"/>
      <c r="L1928" s="2"/>
      <c r="M1928" s="2"/>
      <c r="N1928" s="2"/>
      <c r="O1928" s="45"/>
      <c r="P1928" s="37"/>
      <c r="Q1928" s="37"/>
      <c r="R1928" s="37"/>
      <c r="S1928" s="37"/>
      <c r="T1928" s="37"/>
      <c r="U1928" s="37"/>
    </row>
    <row r="1929" spans="6:21" x14ac:dyDescent="0.3">
      <c r="F1929" s="11"/>
      <c r="G1929" s="5"/>
      <c r="K1929" s="2"/>
      <c r="L1929" s="2"/>
      <c r="M1929" s="2"/>
      <c r="N1929" s="2"/>
      <c r="O1929" s="45"/>
      <c r="P1929" s="37"/>
      <c r="Q1929" s="37"/>
      <c r="R1929" s="37"/>
      <c r="S1929" s="37"/>
      <c r="T1929" s="37"/>
      <c r="U1929" s="37"/>
    </row>
    <row r="1930" spans="6:21" x14ac:dyDescent="0.3">
      <c r="F1930" s="11"/>
      <c r="G1930" s="5"/>
      <c r="K1930" s="2"/>
      <c r="L1930" s="2"/>
      <c r="M1930" s="2"/>
      <c r="N1930" s="2"/>
      <c r="O1930" s="45"/>
      <c r="P1930" s="37"/>
      <c r="Q1930" s="37"/>
      <c r="R1930" s="37"/>
      <c r="S1930" s="37"/>
      <c r="T1930" s="37"/>
      <c r="U1930" s="37"/>
    </row>
    <row r="1931" spans="6:21" x14ac:dyDescent="0.3">
      <c r="F1931" s="11"/>
      <c r="G1931" s="5"/>
      <c r="K1931" s="2"/>
      <c r="L1931" s="2"/>
      <c r="M1931" s="2"/>
      <c r="N1931" s="2"/>
      <c r="O1931" s="45"/>
      <c r="P1931" s="37"/>
      <c r="Q1931" s="37"/>
      <c r="R1931" s="37"/>
      <c r="S1931" s="37"/>
      <c r="T1931" s="37"/>
      <c r="U1931" s="37"/>
    </row>
    <row r="1932" spans="6:21" x14ac:dyDescent="0.3">
      <c r="F1932" s="11"/>
      <c r="G1932" s="5"/>
      <c r="K1932" s="2"/>
      <c r="L1932" s="2"/>
      <c r="M1932" s="2"/>
      <c r="N1932" s="2"/>
      <c r="O1932" s="45"/>
      <c r="P1932" s="37"/>
      <c r="Q1932" s="37"/>
      <c r="R1932" s="37"/>
      <c r="S1932" s="37"/>
      <c r="T1932" s="37"/>
      <c r="U1932" s="37"/>
    </row>
    <row r="1933" spans="6:21" x14ac:dyDescent="0.3">
      <c r="F1933" s="11"/>
      <c r="G1933" s="5"/>
      <c r="K1933" s="2"/>
      <c r="L1933" s="2"/>
      <c r="M1933" s="2"/>
      <c r="N1933" s="2"/>
      <c r="O1933" s="45"/>
      <c r="P1933" s="37"/>
      <c r="Q1933" s="37"/>
      <c r="R1933" s="37"/>
      <c r="S1933" s="37"/>
      <c r="T1933" s="37"/>
      <c r="U1933" s="37"/>
    </row>
    <row r="1934" spans="6:21" x14ac:dyDescent="0.3">
      <c r="F1934" s="11"/>
      <c r="G1934" s="5"/>
      <c r="K1934" s="2"/>
      <c r="L1934" s="2"/>
      <c r="M1934" s="2"/>
      <c r="N1934" s="2"/>
      <c r="O1934" s="45"/>
      <c r="P1934" s="37"/>
      <c r="Q1934" s="37"/>
      <c r="R1934" s="37"/>
      <c r="S1934" s="37"/>
      <c r="T1934" s="37"/>
      <c r="U1934" s="37"/>
    </row>
    <row r="1935" spans="6:21" x14ac:dyDescent="0.3">
      <c r="F1935" s="11"/>
      <c r="G1935" s="5"/>
      <c r="K1935" s="2"/>
      <c r="L1935" s="2"/>
      <c r="M1935" s="2"/>
      <c r="N1935" s="2"/>
      <c r="O1935" s="45"/>
      <c r="P1935" s="37"/>
      <c r="Q1935" s="37"/>
      <c r="R1935" s="37"/>
      <c r="S1935" s="37"/>
      <c r="T1935" s="37"/>
      <c r="U1935" s="37"/>
    </row>
    <row r="1936" spans="6:21" x14ac:dyDescent="0.3">
      <c r="F1936" s="11"/>
      <c r="G1936" s="5"/>
      <c r="K1936" s="2"/>
      <c r="L1936" s="2"/>
      <c r="M1936" s="2"/>
      <c r="N1936" s="2"/>
      <c r="O1936" s="45"/>
      <c r="P1936" s="37"/>
      <c r="Q1936" s="37"/>
      <c r="R1936" s="37"/>
      <c r="S1936" s="37"/>
      <c r="T1936" s="37"/>
      <c r="U1936" s="37"/>
    </row>
    <row r="1937" spans="6:21" x14ac:dyDescent="0.3">
      <c r="F1937" s="11"/>
      <c r="G1937" s="5"/>
      <c r="K1937" s="2"/>
      <c r="L1937" s="2"/>
      <c r="M1937" s="2"/>
      <c r="N1937" s="2"/>
      <c r="O1937" s="45"/>
      <c r="P1937" s="37"/>
      <c r="Q1937" s="37"/>
      <c r="R1937" s="37"/>
      <c r="S1937" s="37"/>
      <c r="T1937" s="37"/>
      <c r="U1937" s="37"/>
    </row>
    <row r="1938" spans="6:21" x14ac:dyDescent="0.3">
      <c r="F1938" s="11"/>
      <c r="G1938" s="5"/>
      <c r="K1938" s="2"/>
      <c r="L1938" s="2"/>
      <c r="M1938" s="2"/>
      <c r="N1938" s="2"/>
      <c r="O1938" s="45"/>
      <c r="P1938" s="37"/>
      <c r="Q1938" s="37"/>
      <c r="R1938" s="37"/>
      <c r="S1938" s="37"/>
      <c r="T1938" s="37"/>
      <c r="U1938" s="37"/>
    </row>
    <row r="1939" spans="6:21" x14ac:dyDescent="0.3">
      <c r="F1939" s="11"/>
      <c r="G1939" s="5"/>
      <c r="K1939" s="2"/>
      <c r="L1939" s="2"/>
      <c r="M1939" s="2"/>
      <c r="N1939" s="2"/>
      <c r="O1939" s="45"/>
      <c r="P1939" s="37"/>
      <c r="Q1939" s="37"/>
      <c r="R1939" s="37"/>
      <c r="S1939" s="37"/>
      <c r="T1939" s="37"/>
      <c r="U1939" s="37"/>
    </row>
    <row r="1940" spans="6:21" x14ac:dyDescent="0.3">
      <c r="F1940" s="11"/>
      <c r="G1940" s="5"/>
      <c r="K1940" s="2"/>
      <c r="L1940" s="2"/>
      <c r="M1940" s="2"/>
      <c r="N1940" s="2"/>
      <c r="O1940" s="45"/>
      <c r="P1940" s="37"/>
      <c r="Q1940" s="37"/>
      <c r="R1940" s="37"/>
      <c r="S1940" s="37"/>
      <c r="T1940" s="37"/>
      <c r="U1940" s="37"/>
    </row>
    <row r="1941" spans="6:21" x14ac:dyDescent="0.3">
      <c r="F1941" s="11"/>
      <c r="G1941" s="5"/>
      <c r="K1941" s="2"/>
      <c r="L1941" s="2"/>
      <c r="M1941" s="2"/>
      <c r="N1941" s="2"/>
      <c r="O1941" s="45"/>
      <c r="P1941" s="37"/>
      <c r="Q1941" s="37"/>
      <c r="R1941" s="37"/>
      <c r="S1941" s="37"/>
      <c r="T1941" s="37"/>
      <c r="U1941" s="37"/>
    </row>
    <row r="1942" spans="6:21" x14ac:dyDescent="0.3">
      <c r="F1942" s="11"/>
      <c r="G1942" s="5"/>
      <c r="K1942" s="2"/>
      <c r="L1942" s="2"/>
      <c r="M1942" s="2"/>
      <c r="N1942" s="2"/>
      <c r="O1942" s="45"/>
      <c r="P1942" s="37"/>
      <c r="Q1942" s="37"/>
      <c r="R1942" s="37"/>
      <c r="S1942" s="37"/>
      <c r="T1942" s="37"/>
      <c r="U1942" s="37"/>
    </row>
    <row r="1943" spans="6:21" x14ac:dyDescent="0.3">
      <c r="F1943" s="11"/>
      <c r="G1943" s="5"/>
      <c r="K1943" s="2"/>
      <c r="L1943" s="2"/>
      <c r="M1943" s="2"/>
      <c r="N1943" s="2"/>
      <c r="O1943" s="45"/>
      <c r="P1943" s="37"/>
      <c r="Q1943" s="37"/>
      <c r="R1943" s="37"/>
      <c r="S1943" s="37"/>
      <c r="T1943" s="37"/>
      <c r="U1943" s="37"/>
    </row>
    <row r="1944" spans="6:21" x14ac:dyDescent="0.3">
      <c r="F1944" s="11"/>
      <c r="G1944" s="5"/>
      <c r="K1944" s="2"/>
      <c r="L1944" s="2"/>
      <c r="M1944" s="2"/>
      <c r="N1944" s="2"/>
      <c r="O1944" s="45"/>
      <c r="P1944" s="37"/>
      <c r="Q1944" s="37"/>
      <c r="R1944" s="37"/>
      <c r="S1944" s="37"/>
      <c r="T1944" s="37"/>
      <c r="U1944" s="37"/>
    </row>
    <row r="1945" spans="6:21" x14ac:dyDescent="0.3">
      <c r="F1945" s="11"/>
      <c r="G1945" s="5"/>
      <c r="K1945" s="2"/>
      <c r="L1945" s="2"/>
      <c r="M1945" s="2"/>
      <c r="N1945" s="2"/>
      <c r="O1945" s="45"/>
      <c r="P1945" s="37"/>
      <c r="Q1945" s="37"/>
      <c r="R1945" s="37"/>
      <c r="S1945" s="37"/>
      <c r="T1945" s="37"/>
      <c r="U1945" s="37"/>
    </row>
    <row r="1946" spans="6:21" x14ac:dyDescent="0.3">
      <c r="F1946" s="11"/>
      <c r="G1946" s="5"/>
      <c r="K1946" s="2"/>
      <c r="L1946" s="2"/>
      <c r="M1946" s="2"/>
      <c r="N1946" s="2"/>
      <c r="O1946" s="45"/>
      <c r="P1946" s="37"/>
      <c r="Q1946" s="37"/>
      <c r="R1946" s="37"/>
      <c r="S1946" s="37"/>
      <c r="T1946" s="37"/>
      <c r="U1946" s="37"/>
    </row>
    <row r="1947" spans="6:21" x14ac:dyDescent="0.3">
      <c r="F1947" s="11"/>
      <c r="G1947" s="5"/>
      <c r="K1947" s="2"/>
      <c r="L1947" s="2"/>
      <c r="M1947" s="2"/>
      <c r="N1947" s="2"/>
      <c r="O1947" s="45"/>
      <c r="P1947" s="37"/>
      <c r="Q1947" s="37"/>
      <c r="R1947" s="37"/>
      <c r="S1947" s="37"/>
      <c r="T1947" s="37"/>
      <c r="U1947" s="37"/>
    </row>
    <row r="1948" spans="6:21" x14ac:dyDescent="0.3">
      <c r="F1948" s="11"/>
      <c r="G1948" s="5"/>
      <c r="K1948" s="2"/>
      <c r="L1948" s="2"/>
      <c r="M1948" s="2"/>
      <c r="N1948" s="2"/>
      <c r="O1948" s="45"/>
      <c r="P1948" s="37"/>
      <c r="Q1948" s="37"/>
      <c r="R1948" s="37"/>
      <c r="S1948" s="37"/>
      <c r="T1948" s="37"/>
      <c r="U1948" s="37"/>
    </row>
    <row r="1949" spans="6:21" x14ac:dyDescent="0.3">
      <c r="F1949" s="11"/>
      <c r="G1949" s="5"/>
      <c r="K1949" s="2"/>
      <c r="L1949" s="2"/>
      <c r="M1949" s="2"/>
      <c r="N1949" s="2"/>
      <c r="O1949" s="45"/>
      <c r="P1949" s="37"/>
      <c r="Q1949" s="37"/>
      <c r="R1949" s="37"/>
      <c r="S1949" s="37"/>
      <c r="T1949" s="37"/>
      <c r="U1949" s="37"/>
    </row>
    <row r="1950" spans="6:21" x14ac:dyDescent="0.3">
      <c r="F1950" s="11"/>
      <c r="G1950" s="5"/>
      <c r="K1950" s="2"/>
      <c r="L1950" s="2"/>
      <c r="M1950" s="2"/>
      <c r="N1950" s="2"/>
      <c r="O1950" s="45"/>
      <c r="P1950" s="37"/>
      <c r="Q1950" s="37"/>
      <c r="R1950" s="37"/>
      <c r="S1950" s="37"/>
      <c r="T1950" s="37"/>
      <c r="U1950" s="37"/>
    </row>
    <row r="1951" spans="6:21" x14ac:dyDescent="0.3">
      <c r="F1951" s="11"/>
      <c r="G1951" s="5"/>
      <c r="K1951" s="2"/>
      <c r="L1951" s="2"/>
      <c r="M1951" s="2"/>
      <c r="N1951" s="2"/>
      <c r="O1951" s="45"/>
      <c r="P1951" s="37"/>
      <c r="Q1951" s="37"/>
      <c r="R1951" s="37"/>
      <c r="S1951" s="37"/>
      <c r="T1951" s="37"/>
      <c r="U1951" s="37"/>
    </row>
    <row r="1952" spans="6:21" x14ac:dyDescent="0.3">
      <c r="F1952" s="11"/>
      <c r="G1952" s="5"/>
      <c r="K1952" s="2"/>
      <c r="L1952" s="2"/>
      <c r="M1952" s="2"/>
      <c r="N1952" s="2"/>
      <c r="O1952" s="45"/>
      <c r="P1952" s="37"/>
      <c r="Q1952" s="37"/>
      <c r="R1952" s="37"/>
      <c r="S1952" s="37"/>
      <c r="T1952" s="37"/>
      <c r="U1952" s="37"/>
    </row>
    <row r="1953" spans="6:21" x14ac:dyDescent="0.3">
      <c r="F1953" s="11"/>
      <c r="G1953" s="5"/>
      <c r="K1953" s="2"/>
      <c r="L1953" s="2"/>
      <c r="M1953" s="2"/>
      <c r="N1953" s="2"/>
      <c r="O1953" s="45"/>
      <c r="P1953" s="37"/>
      <c r="Q1953" s="37"/>
      <c r="R1953" s="37"/>
      <c r="S1953" s="37"/>
      <c r="T1953" s="37"/>
      <c r="U1953" s="37"/>
    </row>
    <row r="1954" spans="6:21" x14ac:dyDescent="0.3">
      <c r="F1954" s="11"/>
      <c r="G1954" s="5"/>
      <c r="K1954" s="2"/>
      <c r="L1954" s="2"/>
      <c r="M1954" s="2"/>
      <c r="N1954" s="2"/>
      <c r="O1954" s="45"/>
      <c r="P1954" s="37"/>
      <c r="Q1954" s="37"/>
      <c r="R1954" s="37"/>
      <c r="S1954" s="37"/>
      <c r="T1954" s="37"/>
      <c r="U1954" s="37"/>
    </row>
    <row r="1955" spans="6:21" x14ac:dyDescent="0.3">
      <c r="F1955" s="11"/>
      <c r="G1955" s="5"/>
      <c r="K1955" s="2"/>
      <c r="L1955" s="2"/>
      <c r="M1955" s="2"/>
      <c r="N1955" s="2"/>
      <c r="O1955" s="45"/>
      <c r="P1955" s="37"/>
      <c r="Q1955" s="37"/>
      <c r="R1955" s="37"/>
      <c r="S1955" s="37"/>
      <c r="T1955" s="37"/>
      <c r="U1955" s="37"/>
    </row>
    <row r="1956" spans="6:21" x14ac:dyDescent="0.3">
      <c r="F1956" s="11"/>
      <c r="G1956" s="5"/>
      <c r="K1956" s="2"/>
      <c r="L1956" s="2"/>
      <c r="M1956" s="2"/>
      <c r="N1956" s="2"/>
      <c r="O1956" s="45"/>
      <c r="P1956" s="37"/>
      <c r="Q1956" s="37"/>
      <c r="R1956" s="37"/>
      <c r="S1956" s="37"/>
      <c r="T1956" s="37"/>
      <c r="U1956" s="37"/>
    </row>
    <row r="1957" spans="6:21" x14ac:dyDescent="0.3">
      <c r="F1957" s="11"/>
      <c r="G1957" s="5"/>
      <c r="K1957" s="2"/>
      <c r="L1957" s="2"/>
      <c r="M1957" s="2"/>
      <c r="N1957" s="2"/>
      <c r="O1957" s="45"/>
      <c r="P1957" s="37"/>
      <c r="Q1957" s="37"/>
      <c r="R1957" s="37"/>
      <c r="S1957" s="37"/>
      <c r="T1957" s="37"/>
      <c r="U1957" s="37"/>
    </row>
    <row r="1958" spans="6:21" x14ac:dyDescent="0.3">
      <c r="F1958" s="11"/>
      <c r="G1958" s="5"/>
      <c r="K1958" s="2"/>
      <c r="L1958" s="2"/>
      <c r="M1958" s="2"/>
      <c r="N1958" s="2"/>
      <c r="O1958" s="45"/>
      <c r="P1958" s="37"/>
      <c r="Q1958" s="37"/>
      <c r="R1958" s="37"/>
      <c r="S1958" s="37"/>
      <c r="T1958" s="37"/>
      <c r="U1958" s="37"/>
    </row>
    <row r="1959" spans="6:21" x14ac:dyDescent="0.3">
      <c r="F1959" s="11"/>
      <c r="G1959" s="5"/>
      <c r="K1959" s="2"/>
      <c r="L1959" s="2"/>
      <c r="M1959" s="2"/>
      <c r="N1959" s="2"/>
      <c r="O1959" s="45"/>
      <c r="P1959" s="37"/>
      <c r="Q1959" s="37"/>
      <c r="R1959" s="37"/>
      <c r="S1959" s="37"/>
      <c r="T1959" s="37"/>
      <c r="U1959" s="37"/>
    </row>
    <row r="1960" spans="6:21" x14ac:dyDescent="0.3">
      <c r="F1960" s="11"/>
      <c r="G1960" s="5"/>
      <c r="K1960" s="2"/>
      <c r="L1960" s="2"/>
      <c r="M1960" s="2"/>
      <c r="N1960" s="2"/>
      <c r="O1960" s="45"/>
      <c r="P1960" s="37"/>
      <c r="Q1960" s="37"/>
      <c r="R1960" s="37"/>
      <c r="S1960" s="37"/>
      <c r="T1960" s="37"/>
      <c r="U1960" s="37"/>
    </row>
    <row r="1961" spans="6:21" x14ac:dyDescent="0.3">
      <c r="F1961" s="11"/>
      <c r="G1961" s="5"/>
      <c r="K1961" s="2"/>
      <c r="L1961" s="2"/>
      <c r="M1961" s="2"/>
      <c r="N1961" s="2"/>
      <c r="O1961" s="45"/>
      <c r="P1961" s="37"/>
      <c r="Q1961" s="37"/>
      <c r="R1961" s="37"/>
      <c r="S1961" s="37"/>
      <c r="T1961" s="37"/>
      <c r="U1961" s="37"/>
    </row>
    <row r="1962" spans="6:21" x14ac:dyDescent="0.3">
      <c r="F1962" s="11"/>
      <c r="G1962" s="5"/>
      <c r="K1962" s="2"/>
      <c r="L1962" s="2"/>
      <c r="M1962" s="2"/>
      <c r="N1962" s="2"/>
      <c r="O1962" s="45"/>
      <c r="P1962" s="37"/>
      <c r="Q1962" s="37"/>
      <c r="R1962" s="37"/>
      <c r="S1962" s="37"/>
      <c r="T1962" s="37"/>
      <c r="U1962" s="37"/>
    </row>
    <row r="1963" spans="6:21" x14ac:dyDescent="0.3">
      <c r="F1963" s="11"/>
      <c r="G1963" s="5"/>
      <c r="K1963" s="2"/>
      <c r="L1963" s="2"/>
      <c r="M1963" s="2"/>
      <c r="N1963" s="2"/>
      <c r="O1963" s="45"/>
      <c r="P1963" s="37"/>
      <c r="Q1963" s="37"/>
      <c r="R1963" s="37"/>
      <c r="S1963" s="37"/>
      <c r="T1963" s="37"/>
      <c r="U1963" s="37"/>
    </row>
    <row r="1964" spans="6:21" x14ac:dyDescent="0.3">
      <c r="F1964" s="11"/>
      <c r="G1964" s="5"/>
      <c r="K1964" s="2"/>
      <c r="L1964" s="2"/>
      <c r="M1964" s="2"/>
      <c r="N1964" s="2"/>
      <c r="O1964" s="45"/>
      <c r="P1964" s="37"/>
      <c r="Q1964" s="37"/>
      <c r="R1964" s="37"/>
      <c r="S1964" s="37"/>
      <c r="T1964" s="37"/>
      <c r="U1964" s="37"/>
    </row>
    <row r="1965" spans="6:21" x14ac:dyDescent="0.3">
      <c r="F1965" s="11"/>
      <c r="G1965" s="5"/>
      <c r="K1965" s="2"/>
      <c r="L1965" s="2"/>
      <c r="M1965" s="2"/>
      <c r="N1965" s="2"/>
      <c r="O1965" s="45"/>
      <c r="P1965" s="37"/>
      <c r="Q1965" s="37"/>
      <c r="R1965" s="37"/>
      <c r="S1965" s="37"/>
      <c r="T1965" s="37"/>
      <c r="U1965" s="37"/>
    </row>
    <row r="1966" spans="6:21" x14ac:dyDescent="0.3">
      <c r="F1966" s="11"/>
      <c r="G1966" s="5"/>
      <c r="K1966" s="2"/>
      <c r="L1966" s="2"/>
      <c r="M1966" s="2"/>
      <c r="N1966" s="2"/>
      <c r="O1966" s="45"/>
      <c r="P1966" s="37"/>
      <c r="Q1966" s="37"/>
      <c r="R1966" s="37"/>
      <c r="S1966" s="37"/>
      <c r="T1966" s="37"/>
      <c r="U1966" s="37"/>
    </row>
    <row r="1967" spans="6:21" x14ac:dyDescent="0.3">
      <c r="F1967" s="11"/>
      <c r="G1967" s="5"/>
      <c r="K1967" s="2"/>
      <c r="L1967" s="2"/>
      <c r="M1967" s="2"/>
      <c r="N1967" s="2"/>
      <c r="O1967" s="45"/>
      <c r="P1967" s="37"/>
      <c r="Q1967" s="37"/>
      <c r="R1967" s="37"/>
      <c r="S1967" s="37"/>
      <c r="T1967" s="37"/>
      <c r="U1967" s="37"/>
    </row>
    <row r="1968" spans="6:21" x14ac:dyDescent="0.3">
      <c r="F1968" s="11"/>
      <c r="G1968" s="5"/>
      <c r="K1968" s="2"/>
      <c r="L1968" s="2"/>
      <c r="M1968" s="2"/>
      <c r="N1968" s="2"/>
      <c r="O1968" s="45"/>
      <c r="P1968" s="37"/>
      <c r="Q1968" s="37"/>
      <c r="R1968" s="37"/>
      <c r="S1968" s="37"/>
      <c r="T1968" s="37"/>
      <c r="U1968" s="37"/>
    </row>
    <row r="1969" spans="6:21" x14ac:dyDescent="0.3">
      <c r="F1969" s="11"/>
      <c r="G1969" s="5"/>
      <c r="K1969" s="2"/>
      <c r="L1969" s="2"/>
      <c r="M1969" s="2"/>
      <c r="N1969" s="2"/>
      <c r="O1969" s="45"/>
      <c r="P1969" s="37"/>
      <c r="Q1969" s="37"/>
      <c r="R1969" s="37"/>
      <c r="S1969" s="37"/>
      <c r="T1969" s="37"/>
      <c r="U1969" s="37"/>
    </row>
    <row r="1970" spans="6:21" x14ac:dyDescent="0.3">
      <c r="F1970" s="11"/>
      <c r="G1970" s="5"/>
      <c r="K1970" s="2"/>
      <c r="L1970" s="2"/>
      <c r="M1970" s="2"/>
      <c r="N1970" s="2"/>
      <c r="O1970" s="45"/>
      <c r="P1970" s="37"/>
      <c r="Q1970" s="37"/>
      <c r="R1970" s="37"/>
      <c r="S1970" s="37"/>
      <c r="T1970" s="37"/>
      <c r="U1970" s="37"/>
    </row>
    <row r="1971" spans="6:21" x14ac:dyDescent="0.3">
      <c r="F1971" s="11"/>
      <c r="G1971" s="5"/>
      <c r="K1971" s="2"/>
      <c r="L1971" s="2"/>
      <c r="M1971" s="2"/>
      <c r="N1971" s="2"/>
      <c r="O1971" s="45"/>
      <c r="P1971" s="37"/>
      <c r="Q1971" s="37"/>
      <c r="R1971" s="37"/>
      <c r="S1971" s="37"/>
      <c r="T1971" s="37"/>
      <c r="U1971" s="37"/>
    </row>
    <row r="1972" spans="6:21" x14ac:dyDescent="0.3">
      <c r="F1972" s="11"/>
      <c r="G1972" s="5"/>
      <c r="K1972" s="2"/>
      <c r="L1972" s="2"/>
      <c r="M1972" s="2"/>
      <c r="N1972" s="2"/>
      <c r="O1972" s="45"/>
      <c r="P1972" s="37"/>
      <c r="Q1972" s="37"/>
      <c r="R1972" s="37"/>
      <c r="S1972" s="37"/>
      <c r="T1972" s="37"/>
      <c r="U1972" s="37"/>
    </row>
    <row r="1973" spans="6:21" x14ac:dyDescent="0.3">
      <c r="F1973" s="11"/>
      <c r="G1973" s="5"/>
      <c r="K1973" s="2"/>
      <c r="L1973" s="2"/>
      <c r="M1973" s="2"/>
      <c r="N1973" s="2"/>
      <c r="O1973" s="45"/>
      <c r="P1973" s="37"/>
      <c r="Q1973" s="37"/>
      <c r="R1973" s="37"/>
      <c r="S1973" s="37"/>
      <c r="T1973" s="37"/>
      <c r="U1973" s="37"/>
    </row>
    <row r="1974" spans="6:21" x14ac:dyDescent="0.3">
      <c r="F1974" s="11"/>
      <c r="G1974" s="5"/>
      <c r="K1974" s="2"/>
      <c r="L1974" s="2"/>
      <c r="M1974" s="2"/>
      <c r="N1974" s="2"/>
      <c r="O1974" s="45"/>
      <c r="P1974" s="37"/>
      <c r="Q1974" s="37"/>
      <c r="R1974" s="37"/>
      <c r="S1974" s="37"/>
      <c r="T1974" s="37"/>
      <c r="U1974" s="37"/>
    </row>
    <row r="1975" spans="6:21" x14ac:dyDescent="0.3">
      <c r="F1975" s="11"/>
      <c r="G1975" s="5"/>
      <c r="K1975" s="2"/>
      <c r="L1975" s="2"/>
      <c r="M1975" s="2"/>
      <c r="N1975" s="2"/>
      <c r="O1975" s="45"/>
      <c r="P1975" s="37"/>
      <c r="Q1975" s="37"/>
      <c r="R1975" s="37"/>
      <c r="S1975" s="37"/>
      <c r="T1975" s="37"/>
      <c r="U1975" s="37"/>
    </row>
    <row r="1976" spans="6:21" x14ac:dyDescent="0.3">
      <c r="F1976" s="11"/>
      <c r="G1976" s="5"/>
      <c r="K1976" s="2"/>
      <c r="L1976" s="2"/>
      <c r="M1976" s="2"/>
      <c r="N1976" s="2"/>
      <c r="O1976" s="45"/>
      <c r="P1976" s="37"/>
      <c r="Q1976" s="37"/>
      <c r="R1976" s="37"/>
      <c r="S1976" s="37"/>
      <c r="T1976" s="37"/>
      <c r="U1976" s="37"/>
    </row>
    <row r="1977" spans="6:21" x14ac:dyDescent="0.3">
      <c r="F1977" s="11"/>
      <c r="G1977" s="5"/>
      <c r="K1977" s="2"/>
      <c r="L1977" s="2"/>
      <c r="M1977" s="2"/>
      <c r="N1977" s="2"/>
      <c r="O1977" s="45"/>
      <c r="P1977" s="37"/>
      <c r="Q1977" s="37"/>
      <c r="R1977" s="37"/>
      <c r="S1977" s="37"/>
      <c r="T1977" s="37"/>
      <c r="U1977" s="37"/>
    </row>
    <row r="1978" spans="6:21" x14ac:dyDescent="0.3">
      <c r="F1978" s="11"/>
      <c r="G1978" s="5"/>
      <c r="K1978" s="2"/>
      <c r="L1978" s="2"/>
      <c r="M1978" s="2"/>
      <c r="N1978" s="2"/>
      <c r="O1978" s="45"/>
      <c r="P1978" s="37"/>
      <c r="Q1978" s="37"/>
      <c r="R1978" s="37"/>
      <c r="S1978" s="37"/>
      <c r="T1978" s="37"/>
      <c r="U1978" s="37"/>
    </row>
    <row r="1979" spans="6:21" x14ac:dyDescent="0.3">
      <c r="F1979" s="11"/>
      <c r="G1979" s="5"/>
      <c r="K1979" s="2"/>
      <c r="L1979" s="2"/>
      <c r="M1979" s="2"/>
      <c r="N1979" s="2"/>
      <c r="O1979" s="45"/>
      <c r="P1979" s="37"/>
      <c r="Q1979" s="37"/>
      <c r="R1979" s="37"/>
      <c r="S1979" s="37"/>
      <c r="T1979" s="37"/>
      <c r="U1979" s="37"/>
    </row>
    <row r="1980" spans="6:21" x14ac:dyDescent="0.3">
      <c r="F1980" s="11"/>
      <c r="G1980" s="5"/>
      <c r="K1980" s="2"/>
      <c r="L1980" s="2"/>
      <c r="M1980" s="2"/>
      <c r="N1980" s="2"/>
      <c r="O1980" s="45"/>
      <c r="P1980" s="37"/>
      <c r="Q1980" s="37"/>
      <c r="R1980" s="37"/>
      <c r="S1980" s="37"/>
      <c r="T1980" s="37"/>
      <c r="U1980" s="37"/>
    </row>
    <row r="1981" spans="6:21" x14ac:dyDescent="0.3">
      <c r="F1981" s="11"/>
      <c r="G1981" s="5"/>
      <c r="K1981" s="2"/>
      <c r="L1981" s="2"/>
      <c r="M1981" s="2"/>
      <c r="N1981" s="2"/>
      <c r="O1981" s="45"/>
      <c r="P1981" s="37"/>
      <c r="Q1981" s="37"/>
      <c r="R1981" s="37"/>
      <c r="S1981" s="37"/>
      <c r="T1981" s="37"/>
      <c r="U1981" s="37"/>
    </row>
    <row r="1982" spans="6:21" x14ac:dyDescent="0.3">
      <c r="F1982" s="11"/>
      <c r="G1982" s="5"/>
      <c r="K1982" s="2"/>
      <c r="L1982" s="2"/>
      <c r="M1982" s="2"/>
      <c r="N1982" s="2"/>
      <c r="O1982" s="45"/>
      <c r="P1982" s="37"/>
      <c r="Q1982" s="37"/>
      <c r="R1982" s="37"/>
      <c r="S1982" s="37"/>
      <c r="T1982" s="37"/>
      <c r="U1982" s="37"/>
    </row>
    <row r="1983" spans="6:21" x14ac:dyDescent="0.3">
      <c r="F1983" s="11"/>
      <c r="G1983" s="5"/>
      <c r="K1983" s="2"/>
      <c r="L1983" s="2"/>
      <c r="M1983" s="2"/>
      <c r="N1983" s="2"/>
      <c r="O1983" s="45"/>
      <c r="P1983" s="37"/>
      <c r="Q1983" s="37"/>
      <c r="R1983" s="37"/>
      <c r="S1983" s="37"/>
      <c r="T1983" s="37"/>
      <c r="U1983" s="37"/>
    </row>
    <row r="1984" spans="6:21" x14ac:dyDescent="0.3">
      <c r="F1984" s="11"/>
      <c r="G1984" s="5"/>
      <c r="K1984" s="2"/>
      <c r="L1984" s="2"/>
      <c r="M1984" s="2"/>
      <c r="N1984" s="2"/>
      <c r="O1984" s="45"/>
      <c r="P1984" s="37"/>
      <c r="Q1984" s="37"/>
      <c r="R1984" s="37"/>
      <c r="S1984" s="37"/>
      <c r="T1984" s="37"/>
      <c r="U1984" s="37"/>
    </row>
    <row r="1985" spans="6:21" x14ac:dyDescent="0.3">
      <c r="F1985" s="11"/>
      <c r="G1985" s="5"/>
      <c r="K1985" s="2"/>
      <c r="L1985" s="2"/>
      <c r="M1985" s="2"/>
      <c r="N1985" s="2"/>
      <c r="O1985" s="45"/>
      <c r="P1985" s="37"/>
      <c r="Q1985" s="37"/>
      <c r="R1985" s="37"/>
      <c r="S1985" s="37"/>
      <c r="T1985" s="37"/>
      <c r="U1985" s="37"/>
    </row>
    <row r="1986" spans="6:21" x14ac:dyDescent="0.3">
      <c r="F1986" s="11"/>
      <c r="G1986" s="5"/>
      <c r="K1986" s="2"/>
      <c r="L1986" s="2"/>
      <c r="M1986" s="2"/>
      <c r="N1986" s="2"/>
      <c r="O1986" s="45"/>
      <c r="P1986" s="37"/>
      <c r="Q1986" s="37"/>
      <c r="R1986" s="37"/>
      <c r="S1986" s="37"/>
      <c r="T1986" s="37"/>
      <c r="U1986" s="37"/>
    </row>
    <row r="1987" spans="6:21" x14ac:dyDescent="0.3">
      <c r="F1987" s="11"/>
      <c r="G1987" s="5"/>
      <c r="K1987" s="2"/>
      <c r="L1987" s="2"/>
      <c r="M1987" s="2"/>
      <c r="N1987" s="2"/>
      <c r="O1987" s="45"/>
      <c r="P1987" s="37"/>
      <c r="Q1987" s="37"/>
      <c r="R1987" s="37"/>
      <c r="S1987" s="37"/>
      <c r="T1987" s="37"/>
      <c r="U1987" s="37"/>
    </row>
    <row r="1988" spans="6:21" x14ac:dyDescent="0.3">
      <c r="F1988" s="11"/>
      <c r="G1988" s="5"/>
      <c r="K1988" s="2"/>
      <c r="L1988" s="2"/>
      <c r="M1988" s="2"/>
      <c r="N1988" s="2"/>
      <c r="O1988" s="45"/>
      <c r="P1988" s="37"/>
      <c r="Q1988" s="37"/>
      <c r="R1988" s="37"/>
      <c r="S1988" s="37"/>
      <c r="T1988" s="37"/>
      <c r="U1988" s="37"/>
    </row>
    <row r="1989" spans="6:21" x14ac:dyDescent="0.3">
      <c r="F1989" s="11"/>
      <c r="G1989" s="5"/>
      <c r="K1989" s="2"/>
      <c r="L1989" s="2"/>
      <c r="M1989" s="2"/>
      <c r="N1989" s="2"/>
      <c r="O1989" s="45"/>
      <c r="P1989" s="37"/>
      <c r="Q1989" s="37"/>
      <c r="R1989" s="37"/>
      <c r="S1989" s="37"/>
      <c r="T1989" s="37"/>
      <c r="U1989" s="37"/>
    </row>
    <row r="1990" spans="6:21" x14ac:dyDescent="0.3">
      <c r="F1990" s="11"/>
      <c r="G1990" s="5"/>
      <c r="K1990" s="2"/>
      <c r="L1990" s="2"/>
      <c r="M1990" s="2"/>
      <c r="N1990" s="2"/>
      <c r="O1990" s="45"/>
      <c r="P1990" s="37"/>
      <c r="Q1990" s="37"/>
      <c r="R1990" s="37"/>
      <c r="S1990" s="37"/>
      <c r="T1990" s="37"/>
      <c r="U1990" s="37"/>
    </row>
    <row r="1991" spans="6:21" x14ac:dyDescent="0.3">
      <c r="F1991" s="11"/>
      <c r="G1991" s="5"/>
      <c r="K1991" s="2"/>
      <c r="L1991" s="2"/>
      <c r="M1991" s="2"/>
      <c r="N1991" s="2"/>
      <c r="O1991" s="45"/>
      <c r="P1991" s="37"/>
      <c r="Q1991" s="37"/>
      <c r="R1991" s="37"/>
      <c r="S1991" s="37"/>
      <c r="T1991" s="37"/>
      <c r="U1991" s="37"/>
    </row>
    <row r="1992" spans="6:21" x14ac:dyDescent="0.3">
      <c r="F1992" s="11"/>
      <c r="G1992" s="5"/>
      <c r="K1992" s="2"/>
      <c r="L1992" s="2"/>
      <c r="M1992" s="2"/>
      <c r="N1992" s="2"/>
      <c r="O1992" s="45"/>
      <c r="P1992" s="37"/>
      <c r="Q1992" s="37"/>
      <c r="R1992" s="37"/>
      <c r="S1992" s="37"/>
      <c r="T1992" s="37"/>
      <c r="U1992" s="37"/>
    </row>
    <row r="1993" spans="6:21" x14ac:dyDescent="0.3">
      <c r="F1993" s="11"/>
      <c r="G1993" s="5"/>
      <c r="K1993" s="2"/>
      <c r="L1993" s="2"/>
      <c r="M1993" s="2"/>
      <c r="N1993" s="2"/>
      <c r="O1993" s="45"/>
      <c r="P1993" s="37"/>
      <c r="Q1993" s="37"/>
      <c r="R1993" s="37"/>
      <c r="S1993" s="37"/>
      <c r="T1993" s="37"/>
      <c r="U1993" s="37"/>
    </row>
    <row r="1994" spans="6:21" x14ac:dyDescent="0.3">
      <c r="F1994" s="11"/>
      <c r="G1994" s="5"/>
      <c r="K1994" s="2"/>
      <c r="L1994" s="2"/>
      <c r="M1994" s="2"/>
      <c r="N1994" s="2"/>
      <c r="O1994" s="45"/>
      <c r="P1994" s="37"/>
      <c r="Q1994" s="37"/>
      <c r="R1994" s="37"/>
      <c r="S1994" s="37"/>
      <c r="T1994" s="37"/>
      <c r="U1994" s="37"/>
    </row>
    <row r="1995" spans="6:21" x14ac:dyDescent="0.3">
      <c r="F1995" s="11"/>
      <c r="G1995" s="5"/>
      <c r="K1995" s="2"/>
      <c r="L1995" s="2"/>
      <c r="M1995" s="2"/>
      <c r="N1995" s="2"/>
      <c r="O1995" s="45"/>
      <c r="P1995" s="37"/>
      <c r="Q1995" s="37"/>
      <c r="R1995" s="37"/>
      <c r="S1995" s="37"/>
      <c r="T1995" s="37"/>
      <c r="U1995" s="37"/>
    </row>
    <row r="1996" spans="6:21" x14ac:dyDescent="0.3">
      <c r="F1996" s="11"/>
      <c r="G1996" s="5"/>
      <c r="K1996" s="2"/>
      <c r="L1996" s="2"/>
      <c r="M1996" s="2"/>
      <c r="N1996" s="2"/>
      <c r="O1996" s="45"/>
      <c r="P1996" s="37"/>
      <c r="Q1996" s="37"/>
      <c r="R1996" s="37"/>
      <c r="S1996" s="37"/>
      <c r="T1996" s="37"/>
      <c r="U1996" s="37"/>
    </row>
    <row r="1997" spans="6:21" x14ac:dyDescent="0.3">
      <c r="F1997" s="11"/>
      <c r="G1997" s="5"/>
      <c r="K1997" s="2"/>
      <c r="L1997" s="2"/>
      <c r="M1997" s="2"/>
      <c r="N1997" s="2"/>
      <c r="O1997" s="45"/>
      <c r="P1997" s="37"/>
      <c r="Q1997" s="37"/>
      <c r="R1997" s="37"/>
      <c r="S1997" s="37"/>
      <c r="T1997" s="37"/>
      <c r="U1997" s="37"/>
    </row>
    <row r="1998" spans="6:21" x14ac:dyDescent="0.3">
      <c r="F1998" s="11"/>
      <c r="G1998" s="5"/>
      <c r="K1998" s="2"/>
      <c r="L1998" s="2"/>
      <c r="M1998" s="2"/>
      <c r="N1998" s="2"/>
      <c r="O1998" s="45"/>
      <c r="P1998" s="37"/>
      <c r="Q1998" s="37"/>
      <c r="R1998" s="37"/>
      <c r="S1998" s="37"/>
      <c r="T1998" s="37"/>
      <c r="U1998" s="37"/>
    </row>
    <row r="1999" spans="6:21" x14ac:dyDescent="0.3">
      <c r="F1999" s="11"/>
      <c r="G1999" s="5"/>
      <c r="K1999" s="2"/>
      <c r="L1999" s="2"/>
      <c r="M1999" s="2"/>
      <c r="N1999" s="2"/>
      <c r="O1999" s="45"/>
      <c r="P1999" s="37"/>
      <c r="Q1999" s="37"/>
      <c r="R1999" s="37"/>
      <c r="S1999" s="37"/>
      <c r="T1999" s="37"/>
      <c r="U1999" s="37"/>
    </row>
    <row r="2000" spans="6:21" x14ac:dyDescent="0.3">
      <c r="F2000" s="11"/>
      <c r="G2000" s="5"/>
      <c r="K2000" s="2"/>
      <c r="L2000" s="2"/>
      <c r="M2000" s="2"/>
      <c r="N2000" s="2"/>
      <c r="O2000" s="45"/>
      <c r="P2000" s="37"/>
      <c r="Q2000" s="37"/>
      <c r="R2000" s="37"/>
      <c r="S2000" s="37"/>
      <c r="T2000" s="37"/>
      <c r="U2000" s="37"/>
    </row>
    <row r="2001" spans="6:21" x14ac:dyDescent="0.3">
      <c r="F2001" s="11"/>
      <c r="G2001" s="5"/>
      <c r="K2001" s="2"/>
      <c r="L2001" s="2"/>
      <c r="M2001" s="2"/>
      <c r="N2001" s="2"/>
      <c r="O2001" s="45"/>
      <c r="P2001" s="37"/>
      <c r="Q2001" s="37"/>
      <c r="R2001" s="37"/>
      <c r="S2001" s="37"/>
      <c r="T2001" s="37"/>
      <c r="U2001" s="37"/>
    </row>
    <row r="2002" spans="6:21" x14ac:dyDescent="0.3">
      <c r="F2002" s="11"/>
      <c r="G2002" s="5"/>
      <c r="K2002" s="2"/>
      <c r="L2002" s="2"/>
      <c r="M2002" s="2"/>
      <c r="N2002" s="2"/>
      <c r="O2002" s="45"/>
      <c r="P2002" s="37"/>
      <c r="Q2002" s="37"/>
      <c r="R2002" s="37"/>
      <c r="S2002" s="37"/>
      <c r="T2002" s="37"/>
      <c r="U2002" s="37"/>
    </row>
    <row r="2003" spans="6:21" x14ac:dyDescent="0.3">
      <c r="F2003" s="11"/>
      <c r="G2003" s="5"/>
      <c r="K2003" s="2"/>
      <c r="L2003" s="2"/>
      <c r="M2003" s="2"/>
      <c r="N2003" s="2"/>
      <c r="O2003" s="45"/>
      <c r="P2003" s="37"/>
      <c r="Q2003" s="37"/>
      <c r="R2003" s="37"/>
      <c r="S2003" s="37"/>
      <c r="T2003" s="37"/>
      <c r="U2003" s="37"/>
    </row>
    <row r="2004" spans="6:21" x14ac:dyDescent="0.3">
      <c r="F2004" s="11"/>
      <c r="G2004" s="5"/>
      <c r="K2004" s="2"/>
      <c r="L2004" s="2"/>
      <c r="M2004" s="2"/>
      <c r="N2004" s="2"/>
      <c r="O2004" s="45"/>
      <c r="P2004" s="37"/>
      <c r="Q2004" s="37"/>
      <c r="R2004" s="37"/>
      <c r="S2004" s="37"/>
      <c r="T2004" s="37"/>
      <c r="U2004" s="37"/>
    </row>
    <row r="2005" spans="6:21" x14ac:dyDescent="0.3">
      <c r="F2005" s="11"/>
      <c r="G2005" s="5"/>
      <c r="K2005" s="2"/>
      <c r="L2005" s="2"/>
      <c r="M2005" s="2"/>
      <c r="N2005" s="2"/>
      <c r="O2005" s="45"/>
      <c r="P2005" s="37"/>
      <c r="Q2005" s="37"/>
      <c r="R2005" s="37"/>
      <c r="S2005" s="37"/>
      <c r="T2005" s="37"/>
      <c r="U2005" s="37"/>
    </row>
    <row r="2006" spans="6:21" x14ac:dyDescent="0.3">
      <c r="F2006" s="11"/>
      <c r="G2006" s="5"/>
      <c r="K2006" s="2"/>
      <c r="L2006" s="2"/>
      <c r="M2006" s="2"/>
      <c r="N2006" s="2"/>
      <c r="O2006" s="45"/>
      <c r="P2006" s="37"/>
      <c r="Q2006" s="37"/>
      <c r="R2006" s="37"/>
      <c r="S2006" s="37"/>
      <c r="T2006" s="37"/>
      <c r="U2006" s="37"/>
    </row>
    <row r="2007" spans="6:21" x14ac:dyDescent="0.3">
      <c r="F2007" s="11"/>
      <c r="G2007" s="5"/>
      <c r="K2007" s="2"/>
      <c r="L2007" s="2"/>
      <c r="M2007" s="2"/>
      <c r="N2007" s="2"/>
      <c r="O2007" s="45"/>
      <c r="P2007" s="37"/>
      <c r="Q2007" s="37"/>
      <c r="R2007" s="37"/>
      <c r="S2007" s="37"/>
      <c r="T2007" s="37"/>
      <c r="U2007" s="37"/>
    </row>
    <row r="2008" spans="6:21" x14ac:dyDescent="0.3">
      <c r="F2008" s="11"/>
      <c r="G2008" s="5"/>
      <c r="K2008" s="2"/>
      <c r="L2008" s="2"/>
      <c r="M2008" s="2"/>
      <c r="N2008" s="2"/>
      <c r="O2008" s="45"/>
      <c r="P2008" s="37"/>
      <c r="Q2008" s="37"/>
      <c r="R2008" s="37"/>
      <c r="S2008" s="37"/>
      <c r="T2008" s="37"/>
      <c r="U2008" s="37"/>
    </row>
    <row r="2009" spans="6:21" x14ac:dyDescent="0.3">
      <c r="F2009" s="11"/>
      <c r="G2009" s="5"/>
      <c r="K2009" s="2"/>
      <c r="L2009" s="2"/>
      <c r="M2009" s="2"/>
      <c r="N2009" s="2"/>
      <c r="O2009" s="45"/>
      <c r="P2009" s="37"/>
      <c r="Q2009" s="37"/>
      <c r="R2009" s="37"/>
      <c r="S2009" s="37"/>
      <c r="T2009" s="37"/>
      <c r="U2009" s="37"/>
    </row>
    <row r="2010" spans="6:21" x14ac:dyDescent="0.3">
      <c r="F2010" s="11"/>
      <c r="G2010" s="5"/>
      <c r="K2010" s="2"/>
      <c r="L2010" s="2"/>
      <c r="M2010" s="2"/>
      <c r="N2010" s="2"/>
      <c r="O2010" s="45"/>
      <c r="P2010" s="37"/>
      <c r="Q2010" s="37"/>
      <c r="R2010" s="37"/>
      <c r="S2010" s="37"/>
      <c r="T2010" s="37"/>
      <c r="U2010" s="37"/>
    </row>
    <row r="2011" spans="6:21" x14ac:dyDescent="0.3">
      <c r="F2011" s="11"/>
      <c r="G2011" s="5"/>
      <c r="K2011" s="2"/>
      <c r="L2011" s="2"/>
      <c r="M2011" s="2"/>
      <c r="N2011" s="2"/>
      <c r="O2011" s="45"/>
      <c r="P2011" s="37"/>
      <c r="Q2011" s="37"/>
      <c r="R2011" s="37"/>
      <c r="S2011" s="37"/>
      <c r="T2011" s="37"/>
      <c r="U2011" s="37"/>
    </row>
    <row r="2012" spans="6:21" x14ac:dyDescent="0.3">
      <c r="F2012" s="11"/>
      <c r="G2012" s="5"/>
      <c r="K2012" s="2"/>
      <c r="L2012" s="2"/>
      <c r="M2012" s="2"/>
      <c r="N2012" s="2"/>
      <c r="O2012" s="45"/>
      <c r="P2012" s="37"/>
      <c r="Q2012" s="37"/>
      <c r="R2012" s="37"/>
      <c r="S2012" s="37"/>
      <c r="T2012" s="37"/>
      <c r="U2012" s="37"/>
    </row>
    <row r="2013" spans="6:21" x14ac:dyDescent="0.3">
      <c r="F2013" s="11"/>
      <c r="G2013" s="5"/>
      <c r="K2013" s="2"/>
      <c r="L2013" s="2"/>
      <c r="M2013" s="2"/>
      <c r="N2013" s="2"/>
      <c r="O2013" s="45"/>
      <c r="P2013" s="37"/>
      <c r="Q2013" s="37"/>
      <c r="R2013" s="37"/>
      <c r="S2013" s="37"/>
      <c r="T2013" s="37"/>
      <c r="U2013" s="37"/>
    </row>
    <row r="2014" spans="6:21" x14ac:dyDescent="0.3">
      <c r="F2014" s="11"/>
      <c r="G2014" s="5"/>
      <c r="K2014" s="2"/>
      <c r="L2014" s="2"/>
      <c r="M2014" s="2"/>
      <c r="N2014" s="2"/>
      <c r="O2014" s="45"/>
      <c r="P2014" s="37"/>
      <c r="Q2014" s="37"/>
      <c r="R2014" s="37"/>
      <c r="S2014" s="37"/>
      <c r="T2014" s="37"/>
      <c r="U2014" s="37"/>
    </row>
    <row r="2015" spans="6:21" x14ac:dyDescent="0.3">
      <c r="F2015" s="11"/>
      <c r="G2015" s="5"/>
      <c r="K2015" s="2"/>
      <c r="L2015" s="2"/>
      <c r="M2015" s="2"/>
      <c r="N2015" s="2"/>
      <c r="O2015" s="45"/>
      <c r="P2015" s="37"/>
      <c r="Q2015" s="37"/>
      <c r="R2015" s="37"/>
      <c r="S2015" s="37"/>
      <c r="T2015" s="37"/>
      <c r="U2015" s="37"/>
    </row>
    <row r="2016" spans="6:21" x14ac:dyDescent="0.3">
      <c r="F2016" s="11"/>
      <c r="G2016" s="5"/>
      <c r="K2016" s="2"/>
      <c r="L2016" s="2"/>
      <c r="M2016" s="2"/>
      <c r="N2016" s="2"/>
      <c r="O2016" s="45"/>
      <c r="P2016" s="37"/>
      <c r="Q2016" s="37"/>
      <c r="R2016" s="37"/>
      <c r="S2016" s="37"/>
      <c r="T2016" s="37"/>
      <c r="U2016" s="37"/>
    </row>
    <row r="2017" spans="6:21" x14ac:dyDescent="0.3">
      <c r="F2017" s="11"/>
      <c r="G2017" s="5"/>
      <c r="K2017" s="2"/>
      <c r="L2017" s="2"/>
      <c r="M2017" s="2"/>
      <c r="N2017" s="2"/>
      <c r="O2017" s="45"/>
      <c r="P2017" s="37"/>
      <c r="Q2017" s="37"/>
      <c r="R2017" s="37"/>
      <c r="S2017" s="37"/>
      <c r="T2017" s="37"/>
      <c r="U2017" s="37"/>
    </row>
    <row r="2018" spans="6:21" x14ac:dyDescent="0.3">
      <c r="F2018" s="11"/>
      <c r="G2018" s="5"/>
      <c r="K2018" s="2"/>
      <c r="L2018" s="2"/>
      <c r="M2018" s="2"/>
      <c r="N2018" s="2"/>
      <c r="O2018" s="45"/>
      <c r="P2018" s="37"/>
      <c r="Q2018" s="37"/>
      <c r="R2018" s="37"/>
      <c r="S2018" s="37"/>
      <c r="T2018" s="37"/>
      <c r="U2018" s="37"/>
    </row>
    <row r="2019" spans="6:21" x14ac:dyDescent="0.3">
      <c r="F2019" s="11"/>
      <c r="G2019" s="5"/>
      <c r="K2019" s="2"/>
      <c r="L2019" s="2"/>
      <c r="M2019" s="2"/>
      <c r="N2019" s="2"/>
      <c r="O2019" s="45"/>
      <c r="P2019" s="37"/>
      <c r="Q2019" s="37"/>
      <c r="R2019" s="37"/>
      <c r="S2019" s="37"/>
      <c r="T2019" s="37"/>
      <c r="U2019" s="37"/>
    </row>
    <row r="2020" spans="6:21" x14ac:dyDescent="0.3">
      <c r="F2020" s="11"/>
      <c r="G2020" s="5"/>
      <c r="K2020" s="2"/>
      <c r="L2020" s="2"/>
      <c r="M2020" s="2"/>
      <c r="N2020" s="2"/>
      <c r="O2020" s="45"/>
      <c r="P2020" s="37"/>
      <c r="Q2020" s="37"/>
      <c r="R2020" s="37"/>
      <c r="S2020" s="37"/>
      <c r="T2020" s="37"/>
      <c r="U2020" s="37"/>
    </row>
    <row r="2021" spans="6:21" x14ac:dyDescent="0.3">
      <c r="F2021" s="11"/>
      <c r="G2021" s="5"/>
      <c r="K2021" s="2"/>
      <c r="L2021" s="2"/>
      <c r="M2021" s="2"/>
      <c r="N2021" s="2"/>
      <c r="O2021" s="45"/>
      <c r="P2021" s="37"/>
      <c r="Q2021" s="37"/>
      <c r="R2021" s="37"/>
      <c r="S2021" s="37"/>
      <c r="T2021" s="37"/>
      <c r="U2021" s="37"/>
    </row>
    <row r="2022" spans="6:21" x14ac:dyDescent="0.3">
      <c r="F2022" s="11"/>
      <c r="G2022" s="5"/>
      <c r="K2022" s="2"/>
      <c r="L2022" s="2"/>
      <c r="M2022" s="2"/>
      <c r="N2022" s="2"/>
      <c r="O2022" s="45"/>
      <c r="P2022" s="37"/>
      <c r="Q2022" s="37"/>
      <c r="R2022" s="37"/>
      <c r="S2022" s="37"/>
      <c r="T2022" s="37"/>
      <c r="U2022" s="37"/>
    </row>
    <row r="2023" spans="6:21" x14ac:dyDescent="0.3">
      <c r="F2023" s="11"/>
      <c r="G2023" s="5"/>
      <c r="K2023" s="2"/>
      <c r="L2023" s="2"/>
      <c r="M2023" s="2"/>
      <c r="N2023" s="2"/>
      <c r="O2023" s="45"/>
      <c r="P2023" s="37"/>
      <c r="Q2023" s="37"/>
      <c r="R2023" s="37"/>
      <c r="S2023" s="37"/>
      <c r="T2023" s="37"/>
      <c r="U2023" s="37"/>
    </row>
    <row r="2024" spans="6:21" x14ac:dyDescent="0.3">
      <c r="F2024" s="11"/>
      <c r="G2024" s="5"/>
      <c r="K2024" s="2"/>
      <c r="L2024" s="2"/>
      <c r="M2024" s="2"/>
      <c r="N2024" s="2"/>
      <c r="O2024" s="45"/>
      <c r="P2024" s="37"/>
      <c r="Q2024" s="37"/>
      <c r="R2024" s="37"/>
      <c r="S2024" s="37"/>
      <c r="T2024" s="37"/>
      <c r="U2024" s="37"/>
    </row>
    <row r="2025" spans="6:21" x14ac:dyDescent="0.3">
      <c r="F2025" s="11"/>
      <c r="G2025" s="5"/>
      <c r="K2025" s="2"/>
      <c r="L2025" s="2"/>
      <c r="M2025" s="2"/>
      <c r="N2025" s="2"/>
      <c r="O2025" s="45"/>
      <c r="P2025" s="37"/>
      <c r="Q2025" s="37"/>
      <c r="R2025" s="37"/>
      <c r="S2025" s="37"/>
      <c r="T2025" s="37"/>
      <c r="U2025" s="37"/>
    </row>
    <row r="2026" spans="6:21" x14ac:dyDescent="0.3">
      <c r="F2026" s="11"/>
      <c r="G2026" s="5"/>
      <c r="K2026" s="2"/>
      <c r="L2026" s="2"/>
      <c r="M2026" s="2"/>
      <c r="N2026" s="2"/>
      <c r="O2026" s="45"/>
      <c r="P2026" s="37"/>
      <c r="Q2026" s="37"/>
      <c r="R2026" s="37"/>
      <c r="S2026" s="37"/>
      <c r="T2026" s="37"/>
      <c r="U2026" s="37"/>
    </row>
    <row r="2027" spans="6:21" x14ac:dyDescent="0.3">
      <c r="F2027" s="11"/>
      <c r="G2027" s="5"/>
      <c r="K2027" s="2"/>
      <c r="L2027" s="2"/>
      <c r="M2027" s="2"/>
      <c r="N2027" s="2"/>
      <c r="O2027" s="45"/>
      <c r="P2027" s="37"/>
      <c r="Q2027" s="37"/>
      <c r="R2027" s="37"/>
      <c r="S2027" s="37"/>
      <c r="T2027" s="37"/>
      <c r="U2027" s="37"/>
    </row>
    <row r="2028" spans="6:21" x14ac:dyDescent="0.3">
      <c r="F2028" s="11"/>
      <c r="G2028" s="5"/>
      <c r="K2028" s="2"/>
      <c r="L2028" s="2"/>
      <c r="M2028" s="2"/>
      <c r="N2028" s="2"/>
      <c r="O2028" s="45"/>
      <c r="P2028" s="37"/>
      <c r="Q2028" s="37"/>
      <c r="R2028" s="37"/>
      <c r="S2028" s="37"/>
      <c r="T2028" s="37"/>
      <c r="U2028" s="37"/>
    </row>
    <row r="2029" spans="6:21" x14ac:dyDescent="0.3">
      <c r="F2029" s="11"/>
      <c r="G2029" s="5"/>
      <c r="K2029" s="2"/>
      <c r="L2029" s="2"/>
      <c r="M2029" s="2"/>
      <c r="N2029" s="2"/>
      <c r="O2029" s="45"/>
      <c r="P2029" s="37"/>
      <c r="Q2029" s="37"/>
      <c r="R2029" s="37"/>
      <c r="S2029" s="37"/>
      <c r="T2029" s="37"/>
      <c r="U2029" s="37"/>
    </row>
    <row r="2030" spans="6:21" x14ac:dyDescent="0.3">
      <c r="F2030" s="11"/>
      <c r="G2030" s="5"/>
      <c r="K2030" s="2"/>
      <c r="L2030" s="2"/>
      <c r="M2030" s="2"/>
      <c r="N2030" s="2"/>
      <c r="O2030" s="45"/>
      <c r="P2030" s="37"/>
      <c r="Q2030" s="37"/>
      <c r="R2030" s="37"/>
      <c r="S2030" s="37"/>
      <c r="T2030" s="37"/>
      <c r="U2030" s="37"/>
    </row>
    <row r="2031" spans="6:21" x14ac:dyDescent="0.3">
      <c r="F2031" s="11"/>
      <c r="G2031" s="5"/>
      <c r="K2031" s="2"/>
      <c r="L2031" s="2"/>
      <c r="M2031" s="2"/>
      <c r="N2031" s="2"/>
      <c r="O2031" s="45"/>
      <c r="P2031" s="37"/>
      <c r="Q2031" s="37"/>
      <c r="R2031" s="37"/>
      <c r="S2031" s="37"/>
      <c r="T2031" s="37"/>
      <c r="U2031" s="37"/>
    </row>
    <row r="2032" spans="6:21" x14ac:dyDescent="0.3">
      <c r="F2032" s="11"/>
      <c r="G2032" s="5"/>
      <c r="K2032" s="2"/>
      <c r="L2032" s="2"/>
      <c r="M2032" s="2"/>
      <c r="N2032" s="2"/>
      <c r="O2032" s="45"/>
      <c r="P2032" s="37"/>
      <c r="Q2032" s="37"/>
      <c r="R2032" s="37"/>
      <c r="S2032" s="37"/>
      <c r="T2032" s="37"/>
      <c r="U2032" s="37"/>
    </row>
    <row r="2033" spans="6:21" x14ac:dyDescent="0.3">
      <c r="F2033" s="11"/>
      <c r="G2033" s="5"/>
      <c r="K2033" s="2"/>
      <c r="L2033" s="2"/>
      <c r="M2033" s="2"/>
      <c r="N2033" s="2"/>
      <c r="O2033" s="45"/>
      <c r="P2033" s="37"/>
      <c r="Q2033" s="37"/>
      <c r="R2033" s="37"/>
      <c r="S2033" s="37"/>
      <c r="T2033" s="37"/>
      <c r="U2033" s="37"/>
    </row>
    <row r="2034" spans="6:21" x14ac:dyDescent="0.3">
      <c r="F2034" s="11"/>
      <c r="G2034" s="5"/>
      <c r="K2034" s="2"/>
      <c r="L2034" s="2"/>
      <c r="M2034" s="2"/>
      <c r="N2034" s="2"/>
      <c r="O2034" s="45"/>
      <c r="P2034" s="37"/>
      <c r="Q2034" s="37"/>
      <c r="R2034" s="37"/>
      <c r="S2034" s="37"/>
      <c r="T2034" s="37"/>
      <c r="U2034" s="37"/>
    </row>
    <row r="2035" spans="6:21" x14ac:dyDescent="0.3">
      <c r="F2035" s="11"/>
      <c r="G2035" s="5"/>
      <c r="K2035" s="2"/>
      <c r="L2035" s="2"/>
      <c r="M2035" s="2"/>
      <c r="N2035" s="2"/>
      <c r="O2035" s="45"/>
      <c r="P2035" s="37"/>
      <c r="Q2035" s="37"/>
      <c r="R2035" s="37"/>
      <c r="S2035" s="37"/>
      <c r="T2035" s="37"/>
      <c r="U2035" s="37"/>
    </row>
    <row r="2036" spans="6:21" x14ac:dyDescent="0.3">
      <c r="F2036" s="11"/>
      <c r="G2036" s="5"/>
      <c r="K2036" s="2"/>
      <c r="L2036" s="2"/>
      <c r="M2036" s="2"/>
      <c r="N2036" s="2"/>
      <c r="O2036" s="45"/>
      <c r="P2036" s="37"/>
      <c r="Q2036" s="37"/>
      <c r="R2036" s="37"/>
      <c r="S2036" s="37"/>
      <c r="T2036" s="37"/>
      <c r="U2036" s="37"/>
    </row>
    <row r="2037" spans="6:21" x14ac:dyDescent="0.3">
      <c r="F2037" s="11"/>
      <c r="G2037" s="5"/>
      <c r="K2037" s="2"/>
      <c r="L2037" s="2"/>
      <c r="M2037" s="2"/>
      <c r="N2037" s="2"/>
      <c r="O2037" s="45"/>
      <c r="P2037" s="37"/>
      <c r="Q2037" s="37"/>
      <c r="R2037" s="37"/>
      <c r="S2037" s="37"/>
      <c r="T2037" s="37"/>
      <c r="U2037" s="37"/>
    </row>
    <row r="2038" spans="6:21" x14ac:dyDescent="0.3">
      <c r="F2038" s="11"/>
      <c r="G2038" s="5"/>
      <c r="K2038" s="2"/>
      <c r="L2038" s="2"/>
      <c r="M2038" s="2"/>
      <c r="N2038" s="2"/>
      <c r="O2038" s="45"/>
      <c r="P2038" s="37"/>
      <c r="Q2038" s="37"/>
      <c r="R2038" s="37"/>
      <c r="S2038" s="37"/>
      <c r="T2038" s="37"/>
      <c r="U2038" s="37"/>
    </row>
    <row r="2039" spans="6:21" x14ac:dyDescent="0.3">
      <c r="F2039" s="11"/>
      <c r="G2039" s="5"/>
      <c r="K2039" s="2"/>
      <c r="L2039" s="2"/>
      <c r="M2039" s="2"/>
      <c r="N2039" s="2"/>
      <c r="O2039" s="45"/>
      <c r="P2039" s="37"/>
      <c r="Q2039" s="37"/>
      <c r="R2039" s="37"/>
      <c r="S2039" s="37"/>
      <c r="T2039" s="37"/>
      <c r="U2039" s="37"/>
    </row>
    <row r="2040" spans="6:21" x14ac:dyDescent="0.3">
      <c r="F2040" s="11"/>
      <c r="G2040" s="5"/>
      <c r="K2040" s="2"/>
      <c r="L2040" s="2"/>
      <c r="M2040" s="2"/>
      <c r="N2040" s="2"/>
      <c r="O2040" s="45"/>
      <c r="P2040" s="37"/>
      <c r="Q2040" s="37"/>
      <c r="R2040" s="37"/>
      <c r="S2040" s="37"/>
      <c r="T2040" s="37"/>
      <c r="U2040" s="37"/>
    </row>
    <row r="2041" spans="6:21" x14ac:dyDescent="0.3">
      <c r="F2041" s="11"/>
      <c r="G2041" s="5"/>
      <c r="K2041" s="2"/>
      <c r="L2041" s="2"/>
      <c r="M2041" s="2"/>
      <c r="N2041" s="2"/>
      <c r="O2041" s="45"/>
      <c r="P2041" s="37"/>
      <c r="Q2041" s="37"/>
      <c r="R2041" s="37"/>
      <c r="S2041" s="37"/>
      <c r="T2041" s="37"/>
      <c r="U2041" s="37"/>
    </row>
    <row r="2042" spans="6:21" x14ac:dyDescent="0.3">
      <c r="F2042" s="11"/>
      <c r="G2042" s="5"/>
      <c r="K2042" s="2"/>
      <c r="L2042" s="2"/>
      <c r="M2042" s="2"/>
      <c r="N2042" s="2"/>
      <c r="O2042" s="45"/>
      <c r="P2042" s="37"/>
      <c r="Q2042" s="37"/>
      <c r="R2042" s="37"/>
      <c r="S2042" s="37"/>
      <c r="T2042" s="37"/>
      <c r="U2042" s="37"/>
    </row>
    <row r="2043" spans="6:21" x14ac:dyDescent="0.3">
      <c r="F2043" s="11"/>
      <c r="G2043" s="5"/>
      <c r="K2043" s="2"/>
      <c r="L2043" s="2"/>
      <c r="M2043" s="2"/>
      <c r="N2043" s="2"/>
      <c r="O2043" s="45"/>
      <c r="P2043" s="37"/>
      <c r="Q2043" s="37"/>
      <c r="R2043" s="37"/>
      <c r="S2043" s="37"/>
      <c r="T2043" s="37"/>
      <c r="U2043" s="37"/>
    </row>
    <row r="2044" spans="6:21" x14ac:dyDescent="0.3">
      <c r="F2044" s="11"/>
      <c r="G2044" s="5"/>
      <c r="K2044" s="2"/>
      <c r="L2044" s="2"/>
      <c r="M2044" s="2"/>
      <c r="N2044" s="2"/>
      <c r="O2044" s="45"/>
      <c r="P2044" s="37"/>
      <c r="Q2044" s="37"/>
      <c r="R2044" s="37"/>
      <c r="S2044" s="37"/>
      <c r="T2044" s="37"/>
      <c r="U2044" s="37"/>
    </row>
    <row r="2045" spans="6:21" x14ac:dyDescent="0.3">
      <c r="F2045" s="11"/>
      <c r="G2045" s="5"/>
      <c r="K2045" s="2"/>
      <c r="L2045" s="2"/>
      <c r="M2045" s="2"/>
      <c r="N2045" s="2"/>
      <c r="O2045" s="45"/>
      <c r="P2045" s="37"/>
      <c r="Q2045" s="37"/>
      <c r="R2045" s="37"/>
      <c r="S2045" s="37"/>
      <c r="T2045" s="37"/>
      <c r="U2045" s="37"/>
    </row>
    <row r="2046" spans="6:21" x14ac:dyDescent="0.3">
      <c r="F2046" s="11"/>
      <c r="G2046" s="5"/>
      <c r="K2046" s="2"/>
      <c r="L2046" s="2"/>
      <c r="M2046" s="2"/>
      <c r="N2046" s="2"/>
      <c r="O2046" s="45"/>
      <c r="P2046" s="37"/>
      <c r="Q2046" s="37"/>
      <c r="R2046" s="37"/>
      <c r="S2046" s="37"/>
      <c r="T2046" s="37"/>
      <c r="U2046" s="37"/>
    </row>
    <row r="2047" spans="6:21" x14ac:dyDescent="0.3">
      <c r="F2047" s="11"/>
      <c r="G2047" s="5"/>
      <c r="K2047" s="2"/>
      <c r="L2047" s="2"/>
      <c r="M2047" s="2"/>
      <c r="N2047" s="2"/>
      <c r="O2047" s="45"/>
      <c r="P2047" s="37"/>
      <c r="Q2047" s="37"/>
      <c r="R2047" s="37"/>
      <c r="S2047" s="37"/>
      <c r="T2047" s="37"/>
      <c r="U2047" s="37"/>
    </row>
    <row r="2048" spans="6:21" x14ac:dyDescent="0.3">
      <c r="F2048" s="11"/>
      <c r="G2048" s="5"/>
      <c r="K2048" s="2"/>
      <c r="L2048" s="2"/>
      <c r="M2048" s="2"/>
      <c r="N2048" s="2"/>
      <c r="O2048" s="45"/>
      <c r="P2048" s="37"/>
      <c r="Q2048" s="37"/>
      <c r="R2048" s="37"/>
      <c r="S2048" s="37"/>
      <c r="T2048" s="37"/>
      <c r="U2048" s="37"/>
    </row>
    <row r="2049" spans="6:21" x14ac:dyDescent="0.3">
      <c r="F2049" s="11"/>
      <c r="G2049" s="5"/>
      <c r="K2049" s="2"/>
      <c r="L2049" s="2"/>
      <c r="M2049" s="2"/>
      <c r="N2049" s="2"/>
      <c r="O2049" s="45"/>
      <c r="P2049" s="37"/>
      <c r="Q2049" s="37"/>
      <c r="R2049" s="37"/>
      <c r="S2049" s="37"/>
      <c r="T2049" s="37"/>
      <c r="U2049" s="37"/>
    </row>
    <row r="2050" spans="6:21" x14ac:dyDescent="0.3">
      <c r="F2050" s="11"/>
      <c r="G2050" s="5"/>
      <c r="K2050" s="2"/>
      <c r="L2050" s="2"/>
      <c r="M2050" s="2"/>
      <c r="N2050" s="2"/>
      <c r="O2050" s="45"/>
      <c r="P2050" s="37"/>
      <c r="Q2050" s="37"/>
      <c r="R2050" s="37"/>
      <c r="S2050" s="37"/>
      <c r="T2050" s="37"/>
      <c r="U2050" s="37"/>
    </row>
    <row r="2051" spans="6:21" x14ac:dyDescent="0.3">
      <c r="F2051" s="11"/>
      <c r="G2051" s="5"/>
      <c r="K2051" s="2"/>
      <c r="L2051" s="2"/>
      <c r="M2051" s="2"/>
      <c r="N2051" s="2"/>
      <c r="O2051" s="45"/>
      <c r="P2051" s="37"/>
      <c r="Q2051" s="37"/>
      <c r="R2051" s="37"/>
      <c r="S2051" s="37"/>
      <c r="T2051" s="37"/>
      <c r="U2051" s="37"/>
    </row>
    <row r="2052" spans="6:21" x14ac:dyDescent="0.3">
      <c r="F2052" s="11"/>
      <c r="G2052" s="5"/>
      <c r="K2052" s="2"/>
      <c r="L2052" s="2"/>
      <c r="M2052" s="2"/>
      <c r="N2052" s="2"/>
      <c r="O2052" s="45"/>
      <c r="P2052" s="37"/>
      <c r="Q2052" s="37"/>
      <c r="R2052" s="37"/>
      <c r="S2052" s="37"/>
      <c r="T2052" s="37"/>
      <c r="U2052" s="37"/>
    </row>
    <row r="2053" spans="6:21" x14ac:dyDescent="0.3">
      <c r="F2053" s="11"/>
      <c r="G2053" s="5"/>
      <c r="K2053" s="2"/>
      <c r="L2053" s="2"/>
      <c r="M2053" s="2"/>
      <c r="N2053" s="2"/>
      <c r="O2053" s="45"/>
      <c r="P2053" s="37"/>
      <c r="Q2053" s="37"/>
      <c r="R2053" s="37"/>
      <c r="S2053" s="37"/>
      <c r="T2053" s="37"/>
      <c r="U2053" s="37"/>
    </row>
    <row r="2054" spans="6:21" x14ac:dyDescent="0.3">
      <c r="F2054" s="11"/>
      <c r="G2054" s="5"/>
      <c r="K2054" s="2"/>
      <c r="L2054" s="2"/>
      <c r="M2054" s="2"/>
      <c r="N2054" s="2"/>
      <c r="O2054" s="45"/>
      <c r="P2054" s="37"/>
      <c r="Q2054" s="37"/>
      <c r="R2054" s="37"/>
      <c r="S2054" s="37"/>
      <c r="T2054" s="37"/>
      <c r="U2054" s="37"/>
    </row>
    <row r="2055" spans="6:21" x14ac:dyDescent="0.3">
      <c r="F2055" s="11"/>
      <c r="G2055" s="5"/>
      <c r="K2055" s="2"/>
      <c r="L2055" s="2"/>
      <c r="M2055" s="2"/>
      <c r="N2055" s="2"/>
      <c r="O2055" s="45"/>
      <c r="P2055" s="37"/>
      <c r="Q2055" s="37"/>
      <c r="R2055" s="37"/>
      <c r="S2055" s="37"/>
      <c r="T2055" s="37"/>
      <c r="U2055" s="37"/>
    </row>
    <row r="2056" spans="6:21" x14ac:dyDescent="0.3">
      <c r="F2056" s="11"/>
      <c r="G2056" s="5"/>
      <c r="K2056" s="2"/>
      <c r="L2056" s="2"/>
      <c r="M2056" s="2"/>
      <c r="N2056" s="2"/>
      <c r="O2056" s="45"/>
      <c r="P2056" s="37"/>
      <c r="Q2056" s="37"/>
      <c r="R2056" s="37"/>
      <c r="S2056" s="37"/>
      <c r="T2056" s="37"/>
      <c r="U2056" s="37"/>
    </row>
    <row r="2057" spans="6:21" x14ac:dyDescent="0.3">
      <c r="F2057" s="11"/>
      <c r="G2057" s="5"/>
      <c r="K2057" s="2"/>
      <c r="L2057" s="2"/>
      <c r="M2057" s="2"/>
      <c r="N2057" s="2"/>
      <c r="O2057" s="45"/>
      <c r="P2057" s="37"/>
      <c r="Q2057" s="37"/>
      <c r="R2057" s="37"/>
      <c r="S2057" s="37"/>
      <c r="T2057" s="37"/>
      <c r="U2057" s="37"/>
    </row>
    <row r="2058" spans="6:21" x14ac:dyDescent="0.3">
      <c r="F2058" s="11"/>
      <c r="G2058" s="5"/>
      <c r="K2058" s="2"/>
      <c r="L2058" s="2"/>
      <c r="M2058" s="2"/>
      <c r="N2058" s="2"/>
      <c r="O2058" s="45"/>
      <c r="P2058" s="37"/>
      <c r="Q2058" s="37"/>
      <c r="R2058" s="37"/>
      <c r="S2058" s="37"/>
      <c r="T2058" s="37"/>
      <c r="U2058" s="37"/>
    </row>
    <row r="2059" spans="6:21" x14ac:dyDescent="0.3">
      <c r="F2059" s="11"/>
      <c r="G2059" s="5"/>
      <c r="K2059" s="2"/>
      <c r="L2059" s="2"/>
      <c r="M2059" s="2"/>
      <c r="N2059" s="2"/>
      <c r="O2059" s="45"/>
      <c r="P2059" s="37"/>
      <c r="Q2059" s="37"/>
      <c r="R2059" s="37"/>
      <c r="S2059" s="37"/>
      <c r="T2059" s="37"/>
      <c r="U2059" s="37"/>
    </row>
    <row r="2060" spans="6:21" x14ac:dyDescent="0.3">
      <c r="F2060" s="11"/>
      <c r="G2060" s="5"/>
      <c r="K2060" s="2"/>
      <c r="L2060" s="2"/>
      <c r="M2060" s="2"/>
      <c r="N2060" s="2"/>
      <c r="O2060" s="45"/>
      <c r="P2060" s="37"/>
      <c r="Q2060" s="37"/>
      <c r="R2060" s="37"/>
      <c r="S2060" s="37"/>
      <c r="T2060" s="37"/>
      <c r="U2060" s="37"/>
    </row>
    <row r="2061" spans="6:21" x14ac:dyDescent="0.3">
      <c r="F2061" s="11"/>
      <c r="G2061" s="5"/>
      <c r="K2061" s="2"/>
      <c r="L2061" s="2"/>
      <c r="M2061" s="2"/>
      <c r="N2061" s="2"/>
      <c r="O2061" s="45"/>
      <c r="P2061" s="37"/>
      <c r="Q2061" s="37"/>
      <c r="R2061" s="37"/>
      <c r="S2061" s="37"/>
      <c r="T2061" s="37"/>
      <c r="U2061" s="37"/>
    </row>
    <row r="2062" spans="6:21" x14ac:dyDescent="0.3">
      <c r="F2062" s="11"/>
      <c r="G2062" s="5"/>
      <c r="K2062" s="2"/>
      <c r="L2062" s="2"/>
      <c r="M2062" s="2"/>
      <c r="N2062" s="2"/>
      <c r="O2062" s="45"/>
      <c r="P2062" s="37"/>
      <c r="Q2062" s="37"/>
      <c r="R2062" s="37"/>
      <c r="S2062" s="37"/>
      <c r="T2062" s="37"/>
      <c r="U2062" s="37"/>
    </row>
    <row r="2063" spans="6:21" x14ac:dyDescent="0.3">
      <c r="F2063" s="11"/>
      <c r="G2063" s="5"/>
      <c r="K2063" s="2"/>
      <c r="L2063" s="2"/>
      <c r="M2063" s="2"/>
      <c r="N2063" s="2"/>
      <c r="O2063" s="45"/>
      <c r="P2063" s="37"/>
      <c r="Q2063" s="37"/>
      <c r="R2063" s="37"/>
      <c r="S2063" s="37"/>
      <c r="T2063" s="37"/>
      <c r="U2063" s="37"/>
    </row>
    <row r="2064" spans="6:21" x14ac:dyDescent="0.3">
      <c r="F2064" s="11"/>
      <c r="G2064" s="5"/>
      <c r="K2064" s="2"/>
      <c r="L2064" s="2"/>
      <c r="M2064" s="2"/>
      <c r="N2064" s="2"/>
      <c r="O2064" s="45"/>
      <c r="P2064" s="37"/>
      <c r="Q2064" s="37"/>
      <c r="R2064" s="37"/>
      <c r="S2064" s="37"/>
      <c r="T2064" s="37"/>
      <c r="U2064" s="37"/>
    </row>
    <row r="2065" spans="6:21" x14ac:dyDescent="0.3">
      <c r="F2065" s="11"/>
      <c r="G2065" s="5"/>
      <c r="K2065" s="2"/>
      <c r="L2065" s="2"/>
      <c r="M2065" s="2"/>
      <c r="N2065" s="2"/>
      <c r="O2065" s="45"/>
      <c r="P2065" s="37"/>
      <c r="Q2065" s="37"/>
      <c r="R2065" s="37"/>
      <c r="S2065" s="37"/>
      <c r="T2065" s="37"/>
      <c r="U2065" s="37"/>
    </row>
    <row r="2066" spans="6:21" x14ac:dyDescent="0.3">
      <c r="F2066" s="11"/>
      <c r="G2066" s="5"/>
      <c r="K2066" s="2"/>
      <c r="L2066" s="2"/>
      <c r="M2066" s="2"/>
      <c r="N2066" s="2"/>
      <c r="O2066" s="45"/>
      <c r="P2066" s="37"/>
      <c r="Q2066" s="37"/>
      <c r="R2066" s="37"/>
      <c r="S2066" s="37"/>
      <c r="T2066" s="37"/>
      <c r="U2066" s="37"/>
    </row>
    <row r="2067" spans="6:21" x14ac:dyDescent="0.3">
      <c r="F2067" s="11"/>
      <c r="G2067" s="5"/>
      <c r="K2067" s="2"/>
      <c r="L2067" s="2"/>
      <c r="M2067" s="2"/>
      <c r="N2067" s="2"/>
      <c r="O2067" s="45"/>
      <c r="P2067" s="37"/>
      <c r="Q2067" s="37"/>
      <c r="R2067" s="37"/>
      <c r="S2067" s="37"/>
      <c r="T2067" s="37"/>
      <c r="U2067" s="37"/>
    </row>
    <row r="2068" spans="6:21" x14ac:dyDescent="0.3">
      <c r="F2068" s="11"/>
      <c r="G2068" s="5"/>
      <c r="K2068" s="2"/>
      <c r="L2068" s="2"/>
      <c r="M2068" s="2"/>
      <c r="N2068" s="2"/>
      <c r="O2068" s="45"/>
      <c r="P2068" s="37"/>
      <c r="Q2068" s="37"/>
      <c r="R2068" s="37"/>
      <c r="S2068" s="37"/>
      <c r="T2068" s="37"/>
      <c r="U2068" s="37"/>
    </row>
    <row r="2069" spans="6:21" x14ac:dyDescent="0.3">
      <c r="F2069" s="11"/>
      <c r="G2069" s="5"/>
      <c r="K2069" s="2"/>
      <c r="L2069" s="2"/>
      <c r="M2069" s="2"/>
      <c r="N2069" s="2"/>
      <c r="O2069" s="45"/>
      <c r="P2069" s="37"/>
      <c r="Q2069" s="37"/>
      <c r="R2069" s="37"/>
      <c r="S2069" s="37"/>
      <c r="T2069" s="37"/>
      <c r="U2069" s="37"/>
    </row>
    <row r="2070" spans="6:21" x14ac:dyDescent="0.3">
      <c r="F2070" s="11"/>
      <c r="G2070" s="5"/>
      <c r="K2070" s="2"/>
      <c r="L2070" s="2"/>
      <c r="M2070" s="2"/>
      <c r="N2070" s="2"/>
      <c r="O2070" s="45"/>
      <c r="P2070" s="37"/>
      <c r="Q2070" s="37"/>
      <c r="R2070" s="37"/>
      <c r="S2070" s="37"/>
      <c r="T2070" s="37"/>
      <c r="U2070" s="37"/>
    </row>
    <row r="2071" spans="6:21" x14ac:dyDescent="0.3">
      <c r="F2071" s="11"/>
      <c r="G2071" s="5"/>
      <c r="K2071" s="2"/>
      <c r="L2071" s="2"/>
      <c r="M2071" s="2"/>
      <c r="N2071" s="2"/>
      <c r="O2071" s="45"/>
      <c r="P2071" s="37"/>
      <c r="Q2071" s="37"/>
      <c r="R2071" s="37"/>
      <c r="S2071" s="37"/>
      <c r="T2071" s="37"/>
      <c r="U2071" s="37"/>
    </row>
    <row r="2072" spans="6:21" x14ac:dyDescent="0.3">
      <c r="F2072" s="11"/>
      <c r="G2072" s="5"/>
      <c r="K2072" s="2"/>
      <c r="L2072" s="2"/>
      <c r="M2072" s="2"/>
      <c r="N2072" s="2"/>
      <c r="O2072" s="45"/>
      <c r="P2072" s="37"/>
      <c r="Q2072" s="37"/>
      <c r="R2072" s="37"/>
      <c r="S2072" s="37"/>
      <c r="T2072" s="37"/>
      <c r="U2072" s="37"/>
    </row>
    <row r="2073" spans="6:21" x14ac:dyDescent="0.3">
      <c r="F2073" s="11"/>
      <c r="G2073" s="5"/>
      <c r="K2073" s="2"/>
      <c r="L2073" s="2"/>
      <c r="M2073" s="2"/>
      <c r="N2073" s="2"/>
      <c r="O2073" s="45"/>
      <c r="P2073" s="37"/>
      <c r="Q2073" s="37"/>
      <c r="R2073" s="37"/>
      <c r="S2073" s="37"/>
      <c r="T2073" s="37"/>
      <c r="U2073" s="37"/>
    </row>
    <row r="2074" spans="6:21" x14ac:dyDescent="0.3">
      <c r="F2074" s="11"/>
      <c r="G2074" s="5"/>
      <c r="K2074" s="2"/>
      <c r="L2074" s="2"/>
      <c r="M2074" s="2"/>
      <c r="N2074" s="2"/>
      <c r="O2074" s="45"/>
      <c r="P2074" s="37"/>
      <c r="Q2074" s="37"/>
      <c r="R2074" s="37"/>
      <c r="S2074" s="37"/>
      <c r="T2074" s="37"/>
      <c r="U2074" s="37"/>
    </row>
    <row r="2075" spans="6:21" x14ac:dyDescent="0.3">
      <c r="F2075" s="11"/>
      <c r="G2075" s="5"/>
      <c r="K2075" s="2"/>
      <c r="L2075" s="2"/>
      <c r="M2075" s="2"/>
      <c r="N2075" s="2"/>
      <c r="O2075" s="45"/>
      <c r="P2075" s="37"/>
      <c r="Q2075" s="37"/>
      <c r="R2075" s="37"/>
      <c r="S2075" s="37"/>
      <c r="T2075" s="37"/>
      <c r="U2075" s="37"/>
    </row>
    <row r="2076" spans="6:21" x14ac:dyDescent="0.3">
      <c r="F2076" s="11"/>
      <c r="G2076" s="5"/>
      <c r="K2076" s="2"/>
      <c r="L2076" s="2"/>
      <c r="M2076" s="2"/>
      <c r="N2076" s="2"/>
      <c r="O2076" s="45"/>
      <c r="P2076" s="37"/>
      <c r="Q2076" s="37"/>
      <c r="R2076" s="37"/>
      <c r="S2076" s="37"/>
      <c r="T2076" s="37"/>
      <c r="U2076" s="37"/>
    </row>
    <row r="2077" spans="6:21" x14ac:dyDescent="0.3">
      <c r="F2077" s="11"/>
      <c r="G2077" s="5"/>
      <c r="K2077" s="2"/>
      <c r="L2077" s="2"/>
      <c r="M2077" s="2"/>
      <c r="N2077" s="2"/>
      <c r="O2077" s="45"/>
      <c r="P2077" s="37"/>
      <c r="Q2077" s="37"/>
      <c r="R2077" s="37"/>
      <c r="S2077" s="37"/>
      <c r="T2077" s="37"/>
      <c r="U2077" s="37"/>
    </row>
    <row r="2078" spans="6:21" x14ac:dyDescent="0.3">
      <c r="F2078" s="11"/>
      <c r="G2078" s="5"/>
      <c r="K2078" s="2"/>
      <c r="L2078" s="2"/>
      <c r="M2078" s="2"/>
      <c r="N2078" s="2"/>
      <c r="O2078" s="45"/>
      <c r="P2078" s="37"/>
      <c r="Q2078" s="37"/>
      <c r="R2078" s="37"/>
      <c r="S2078" s="37"/>
      <c r="T2078" s="37"/>
      <c r="U2078" s="37"/>
    </row>
    <row r="2079" spans="6:21" x14ac:dyDescent="0.3">
      <c r="F2079" s="11"/>
      <c r="G2079" s="5"/>
      <c r="K2079" s="2"/>
      <c r="L2079" s="2"/>
      <c r="M2079" s="2"/>
      <c r="N2079" s="2"/>
      <c r="O2079" s="45"/>
      <c r="P2079" s="37"/>
      <c r="Q2079" s="37"/>
      <c r="R2079" s="37"/>
      <c r="S2079" s="37"/>
      <c r="T2079" s="37"/>
      <c r="U2079" s="37"/>
    </row>
    <row r="2080" spans="6:21" x14ac:dyDescent="0.3">
      <c r="F2080" s="11"/>
      <c r="G2080" s="5"/>
      <c r="K2080" s="2"/>
      <c r="L2080" s="2"/>
      <c r="M2080" s="2"/>
      <c r="N2080" s="2"/>
      <c r="O2080" s="45"/>
      <c r="P2080" s="37"/>
      <c r="Q2080" s="37"/>
      <c r="R2080" s="37"/>
      <c r="S2080" s="37"/>
      <c r="T2080" s="37"/>
      <c r="U2080" s="37"/>
    </row>
    <row r="2081" spans="6:21" x14ac:dyDescent="0.3">
      <c r="F2081" s="11"/>
      <c r="G2081" s="5"/>
      <c r="K2081" s="2"/>
      <c r="L2081" s="2"/>
      <c r="M2081" s="2"/>
      <c r="N2081" s="2"/>
      <c r="O2081" s="45"/>
      <c r="P2081" s="37"/>
      <c r="Q2081" s="37"/>
      <c r="R2081" s="37"/>
      <c r="S2081" s="37"/>
      <c r="T2081" s="37"/>
      <c r="U2081" s="37"/>
    </row>
    <row r="2082" spans="6:21" x14ac:dyDescent="0.3">
      <c r="F2082" s="11"/>
      <c r="G2082" s="5"/>
      <c r="K2082" s="2"/>
      <c r="L2082" s="2"/>
      <c r="M2082" s="2"/>
      <c r="N2082" s="2"/>
      <c r="O2082" s="45"/>
      <c r="P2082" s="37"/>
      <c r="Q2082" s="37"/>
      <c r="R2082" s="37"/>
      <c r="S2082" s="37"/>
      <c r="T2082" s="37"/>
      <c r="U2082" s="37"/>
    </row>
    <row r="2083" spans="6:21" x14ac:dyDescent="0.3">
      <c r="F2083" s="11"/>
      <c r="G2083" s="5"/>
      <c r="K2083" s="2"/>
      <c r="L2083" s="2"/>
      <c r="M2083" s="2"/>
      <c r="N2083" s="2"/>
      <c r="O2083" s="45"/>
      <c r="P2083" s="37"/>
      <c r="Q2083" s="37"/>
      <c r="R2083" s="37"/>
      <c r="S2083" s="37"/>
      <c r="T2083" s="37"/>
      <c r="U2083" s="37"/>
    </row>
    <row r="2084" spans="6:21" x14ac:dyDescent="0.3">
      <c r="F2084" s="11"/>
      <c r="G2084" s="5"/>
      <c r="K2084" s="2"/>
      <c r="L2084" s="2"/>
      <c r="M2084" s="2"/>
      <c r="N2084" s="2"/>
      <c r="O2084" s="45"/>
      <c r="P2084" s="37"/>
      <c r="Q2084" s="37"/>
      <c r="R2084" s="37"/>
      <c r="S2084" s="37"/>
      <c r="T2084" s="37"/>
      <c r="U2084" s="37"/>
    </row>
    <row r="2085" spans="6:21" x14ac:dyDescent="0.3">
      <c r="F2085" s="11"/>
      <c r="G2085" s="5"/>
      <c r="K2085" s="2"/>
      <c r="L2085" s="2"/>
      <c r="M2085" s="2"/>
      <c r="N2085" s="2"/>
      <c r="O2085" s="45"/>
      <c r="P2085" s="37"/>
      <c r="Q2085" s="37"/>
      <c r="R2085" s="37"/>
      <c r="S2085" s="37"/>
      <c r="T2085" s="37"/>
      <c r="U2085" s="37"/>
    </row>
    <row r="2086" spans="6:21" x14ac:dyDescent="0.3">
      <c r="F2086" s="11"/>
      <c r="G2086" s="5"/>
      <c r="K2086" s="2"/>
      <c r="L2086" s="2"/>
      <c r="M2086" s="2"/>
      <c r="N2086" s="2"/>
      <c r="O2086" s="45"/>
      <c r="P2086" s="37"/>
      <c r="Q2086" s="37"/>
      <c r="R2086" s="37"/>
      <c r="S2086" s="37"/>
      <c r="T2086" s="37"/>
      <c r="U2086" s="37"/>
    </row>
    <row r="2087" spans="6:21" x14ac:dyDescent="0.3">
      <c r="F2087" s="11"/>
      <c r="G2087" s="5"/>
      <c r="K2087" s="2"/>
      <c r="L2087" s="2"/>
      <c r="M2087" s="2"/>
      <c r="N2087" s="2"/>
      <c r="O2087" s="45"/>
      <c r="P2087" s="37"/>
      <c r="Q2087" s="37"/>
      <c r="R2087" s="37"/>
      <c r="S2087" s="37"/>
      <c r="T2087" s="37"/>
      <c r="U2087" s="37"/>
    </row>
    <row r="2088" spans="6:21" x14ac:dyDescent="0.3">
      <c r="F2088" s="11"/>
      <c r="G2088" s="5"/>
      <c r="K2088" s="2"/>
      <c r="L2088" s="2"/>
      <c r="M2088" s="2"/>
      <c r="N2088" s="2"/>
      <c r="O2088" s="45"/>
      <c r="P2088" s="37"/>
      <c r="Q2088" s="37"/>
      <c r="R2088" s="37"/>
      <c r="S2088" s="37"/>
      <c r="T2088" s="37"/>
      <c r="U2088" s="37"/>
    </row>
    <row r="2089" spans="6:21" x14ac:dyDescent="0.3">
      <c r="F2089" s="11"/>
      <c r="G2089" s="5"/>
      <c r="K2089" s="2"/>
      <c r="L2089" s="2"/>
      <c r="M2089" s="2"/>
      <c r="N2089" s="2"/>
      <c r="O2089" s="45"/>
      <c r="P2089" s="37"/>
      <c r="Q2089" s="37"/>
      <c r="R2089" s="37"/>
      <c r="S2089" s="37"/>
      <c r="T2089" s="37"/>
      <c r="U2089" s="37"/>
    </row>
    <row r="2090" spans="6:21" x14ac:dyDescent="0.3">
      <c r="F2090" s="11"/>
      <c r="G2090" s="5"/>
      <c r="K2090" s="2"/>
      <c r="L2090" s="2"/>
      <c r="M2090" s="2"/>
      <c r="N2090" s="2"/>
      <c r="O2090" s="45"/>
      <c r="P2090" s="37"/>
      <c r="Q2090" s="37"/>
      <c r="R2090" s="37"/>
      <c r="S2090" s="37"/>
      <c r="T2090" s="37"/>
      <c r="U2090" s="37"/>
    </row>
    <row r="2091" spans="6:21" x14ac:dyDescent="0.3">
      <c r="F2091" s="11"/>
      <c r="G2091" s="5"/>
      <c r="K2091" s="2"/>
      <c r="L2091" s="2"/>
      <c r="M2091" s="2"/>
      <c r="N2091" s="2"/>
      <c r="O2091" s="45"/>
      <c r="P2091" s="37"/>
      <c r="Q2091" s="37"/>
      <c r="R2091" s="37"/>
      <c r="S2091" s="37"/>
      <c r="T2091" s="37"/>
      <c r="U2091" s="37"/>
    </row>
    <row r="2092" spans="6:21" x14ac:dyDescent="0.3">
      <c r="F2092" s="11"/>
      <c r="G2092" s="5"/>
      <c r="K2092" s="2"/>
      <c r="L2092" s="2"/>
      <c r="M2092" s="2"/>
      <c r="N2092" s="2"/>
      <c r="O2092" s="45"/>
      <c r="P2092" s="37"/>
      <c r="Q2092" s="37"/>
      <c r="R2092" s="37"/>
      <c r="S2092" s="37"/>
      <c r="T2092" s="37"/>
      <c r="U2092" s="37"/>
    </row>
    <row r="2093" spans="6:21" x14ac:dyDescent="0.3">
      <c r="F2093" s="11"/>
      <c r="G2093" s="5"/>
      <c r="K2093" s="2"/>
      <c r="L2093" s="2"/>
      <c r="M2093" s="2"/>
      <c r="N2093" s="2"/>
      <c r="O2093" s="45"/>
      <c r="P2093" s="37"/>
      <c r="Q2093" s="37"/>
      <c r="R2093" s="37"/>
      <c r="S2093" s="37"/>
      <c r="T2093" s="37"/>
      <c r="U2093" s="37"/>
    </row>
    <row r="2094" spans="6:21" x14ac:dyDescent="0.3">
      <c r="F2094" s="11"/>
      <c r="G2094" s="5"/>
      <c r="K2094" s="2"/>
      <c r="L2094" s="2"/>
      <c r="M2094" s="2"/>
      <c r="N2094" s="2"/>
      <c r="O2094" s="45"/>
      <c r="P2094" s="37"/>
      <c r="Q2094" s="37"/>
      <c r="R2094" s="37"/>
      <c r="S2094" s="37"/>
      <c r="T2094" s="37"/>
      <c r="U2094" s="37"/>
    </row>
    <row r="2095" spans="6:21" x14ac:dyDescent="0.3">
      <c r="F2095" s="11"/>
      <c r="G2095" s="5"/>
      <c r="K2095" s="2"/>
      <c r="L2095" s="2"/>
      <c r="M2095" s="2"/>
      <c r="N2095" s="2"/>
      <c r="O2095" s="45"/>
      <c r="P2095" s="37"/>
      <c r="Q2095" s="37"/>
      <c r="R2095" s="37"/>
      <c r="S2095" s="37"/>
      <c r="T2095" s="37"/>
      <c r="U2095" s="37"/>
    </row>
    <row r="2096" spans="6:21" x14ac:dyDescent="0.3">
      <c r="F2096" s="11"/>
      <c r="G2096" s="5"/>
      <c r="K2096" s="2"/>
      <c r="L2096" s="2"/>
      <c r="M2096" s="2"/>
      <c r="N2096" s="2"/>
      <c r="O2096" s="45"/>
      <c r="P2096" s="37"/>
      <c r="Q2096" s="37"/>
      <c r="R2096" s="37"/>
      <c r="S2096" s="37"/>
      <c r="T2096" s="37"/>
      <c r="U2096" s="37"/>
    </row>
    <row r="2097" spans="6:21" x14ac:dyDescent="0.3">
      <c r="F2097" s="11"/>
      <c r="G2097" s="5"/>
      <c r="K2097" s="2"/>
      <c r="L2097" s="2"/>
      <c r="M2097" s="2"/>
      <c r="N2097" s="2"/>
      <c r="O2097" s="45"/>
      <c r="P2097" s="37"/>
      <c r="Q2097" s="37"/>
      <c r="R2097" s="37"/>
      <c r="S2097" s="37"/>
      <c r="T2097" s="37"/>
      <c r="U2097" s="37"/>
    </row>
    <row r="2098" spans="6:21" x14ac:dyDescent="0.3">
      <c r="F2098" s="11"/>
      <c r="G2098" s="5"/>
      <c r="K2098" s="2"/>
      <c r="L2098" s="2"/>
      <c r="M2098" s="2"/>
      <c r="N2098" s="2"/>
      <c r="O2098" s="45"/>
      <c r="P2098" s="37"/>
      <c r="Q2098" s="37"/>
      <c r="R2098" s="37"/>
      <c r="S2098" s="37"/>
      <c r="T2098" s="37"/>
      <c r="U2098" s="37"/>
    </row>
    <row r="2099" spans="6:21" x14ac:dyDescent="0.3">
      <c r="F2099" s="11"/>
      <c r="G2099" s="5"/>
      <c r="K2099" s="2"/>
      <c r="L2099" s="2"/>
      <c r="M2099" s="2"/>
      <c r="N2099" s="2"/>
      <c r="O2099" s="45"/>
      <c r="P2099" s="37"/>
      <c r="Q2099" s="37"/>
      <c r="R2099" s="37"/>
      <c r="S2099" s="37"/>
      <c r="T2099" s="37"/>
      <c r="U2099" s="37"/>
    </row>
    <row r="2100" spans="6:21" x14ac:dyDescent="0.3">
      <c r="F2100" s="11"/>
      <c r="G2100" s="5"/>
      <c r="K2100" s="2"/>
      <c r="L2100" s="2"/>
      <c r="M2100" s="2"/>
      <c r="N2100" s="2"/>
      <c r="O2100" s="45"/>
      <c r="P2100" s="37"/>
      <c r="Q2100" s="37"/>
      <c r="R2100" s="37"/>
      <c r="S2100" s="37"/>
      <c r="T2100" s="37"/>
      <c r="U2100" s="37"/>
    </row>
    <row r="2101" spans="6:21" x14ac:dyDescent="0.3">
      <c r="F2101" s="11"/>
      <c r="G2101" s="5"/>
      <c r="K2101" s="2"/>
      <c r="L2101" s="2"/>
      <c r="M2101" s="2"/>
      <c r="N2101" s="2"/>
      <c r="O2101" s="45"/>
      <c r="P2101" s="37"/>
      <c r="Q2101" s="37"/>
      <c r="R2101" s="37"/>
      <c r="S2101" s="37"/>
      <c r="T2101" s="37"/>
      <c r="U2101" s="37"/>
    </row>
    <row r="2102" spans="6:21" x14ac:dyDescent="0.3">
      <c r="F2102" s="11"/>
      <c r="G2102" s="5"/>
      <c r="K2102" s="2"/>
      <c r="L2102" s="2"/>
      <c r="M2102" s="2"/>
      <c r="N2102" s="2"/>
      <c r="O2102" s="45"/>
      <c r="P2102" s="37"/>
      <c r="Q2102" s="37"/>
      <c r="R2102" s="37"/>
      <c r="S2102" s="37"/>
      <c r="T2102" s="37"/>
      <c r="U2102" s="37"/>
    </row>
    <row r="2103" spans="6:21" x14ac:dyDescent="0.3">
      <c r="F2103" s="11"/>
      <c r="G2103" s="5"/>
      <c r="K2103" s="2"/>
      <c r="L2103" s="2"/>
      <c r="M2103" s="2"/>
      <c r="N2103" s="2"/>
      <c r="O2103" s="45"/>
      <c r="P2103" s="37"/>
      <c r="Q2103" s="37"/>
      <c r="R2103" s="37"/>
      <c r="S2103" s="37"/>
      <c r="T2103" s="37"/>
      <c r="U2103" s="37"/>
    </row>
    <row r="2104" spans="6:21" x14ac:dyDescent="0.3">
      <c r="F2104" s="11"/>
      <c r="G2104" s="5"/>
      <c r="K2104" s="2"/>
      <c r="L2104" s="2"/>
      <c r="M2104" s="2"/>
      <c r="N2104" s="2"/>
      <c r="O2104" s="45"/>
      <c r="P2104" s="37"/>
      <c r="Q2104" s="37"/>
      <c r="R2104" s="37"/>
      <c r="S2104" s="37"/>
      <c r="T2104" s="37"/>
      <c r="U2104" s="37"/>
    </row>
    <row r="2105" spans="6:21" x14ac:dyDescent="0.3">
      <c r="F2105" s="11"/>
      <c r="G2105" s="5"/>
      <c r="K2105" s="2"/>
      <c r="L2105" s="2"/>
      <c r="M2105" s="2"/>
      <c r="N2105" s="2"/>
      <c r="O2105" s="45"/>
      <c r="P2105" s="37"/>
      <c r="Q2105" s="37"/>
      <c r="R2105" s="37"/>
      <c r="S2105" s="37"/>
      <c r="T2105" s="37"/>
      <c r="U2105" s="37"/>
    </row>
    <row r="2106" spans="6:21" x14ac:dyDescent="0.3">
      <c r="F2106" s="11"/>
      <c r="G2106" s="5"/>
      <c r="K2106" s="2"/>
      <c r="L2106" s="2"/>
      <c r="M2106" s="2"/>
      <c r="N2106" s="2"/>
      <c r="O2106" s="45"/>
      <c r="P2106" s="37"/>
      <c r="Q2106" s="37"/>
      <c r="R2106" s="37"/>
      <c r="S2106" s="37"/>
      <c r="T2106" s="37"/>
      <c r="U2106" s="37"/>
    </row>
    <row r="2107" spans="6:21" x14ac:dyDescent="0.3">
      <c r="F2107" s="11"/>
      <c r="G2107" s="5"/>
      <c r="K2107" s="2"/>
      <c r="L2107" s="2"/>
      <c r="M2107" s="2"/>
      <c r="N2107" s="2"/>
      <c r="O2107" s="45"/>
      <c r="P2107" s="37"/>
      <c r="Q2107" s="37"/>
      <c r="R2107" s="37"/>
      <c r="S2107" s="37"/>
      <c r="T2107" s="37"/>
      <c r="U2107" s="37"/>
    </row>
    <row r="2108" spans="6:21" x14ac:dyDescent="0.3">
      <c r="F2108" s="11"/>
      <c r="G2108" s="5"/>
      <c r="K2108" s="2"/>
      <c r="L2108" s="2"/>
      <c r="M2108" s="2"/>
      <c r="N2108" s="2"/>
      <c r="O2108" s="45"/>
      <c r="P2108" s="37"/>
      <c r="Q2108" s="37"/>
      <c r="R2108" s="37"/>
      <c r="S2108" s="37"/>
      <c r="T2108" s="37"/>
      <c r="U2108" s="37"/>
    </row>
    <row r="2109" spans="6:21" x14ac:dyDescent="0.3">
      <c r="F2109" s="11"/>
      <c r="G2109" s="5"/>
      <c r="K2109" s="2"/>
      <c r="L2109" s="2"/>
      <c r="M2109" s="2"/>
      <c r="N2109" s="2"/>
      <c r="O2109" s="45"/>
      <c r="P2109" s="37"/>
      <c r="Q2109" s="37"/>
      <c r="R2109" s="37"/>
      <c r="S2109" s="37"/>
      <c r="T2109" s="37"/>
      <c r="U2109" s="37"/>
    </row>
    <row r="2110" spans="6:21" x14ac:dyDescent="0.3">
      <c r="F2110" s="11"/>
      <c r="G2110" s="5"/>
      <c r="K2110" s="2"/>
      <c r="L2110" s="2"/>
      <c r="M2110" s="2"/>
      <c r="N2110" s="2"/>
      <c r="O2110" s="45"/>
      <c r="P2110" s="37"/>
      <c r="Q2110" s="37"/>
      <c r="R2110" s="37"/>
      <c r="S2110" s="37"/>
      <c r="T2110" s="37"/>
      <c r="U2110" s="37"/>
    </row>
    <row r="2111" spans="6:21" x14ac:dyDescent="0.3">
      <c r="F2111" s="11"/>
      <c r="G2111" s="5"/>
      <c r="K2111" s="2"/>
      <c r="L2111" s="2"/>
      <c r="M2111" s="2"/>
      <c r="N2111" s="2"/>
      <c r="O2111" s="45"/>
      <c r="P2111" s="37"/>
      <c r="Q2111" s="37"/>
      <c r="R2111" s="37"/>
      <c r="S2111" s="37"/>
      <c r="T2111" s="37"/>
      <c r="U2111" s="37"/>
    </row>
    <row r="2112" spans="6:21" x14ac:dyDescent="0.3">
      <c r="F2112" s="11"/>
      <c r="G2112" s="5"/>
      <c r="K2112" s="2"/>
      <c r="L2112" s="2"/>
      <c r="M2112" s="2"/>
      <c r="N2112" s="2"/>
      <c r="O2112" s="45"/>
      <c r="P2112" s="37"/>
      <c r="Q2112" s="37"/>
      <c r="R2112" s="37"/>
      <c r="S2112" s="37"/>
      <c r="T2112" s="37"/>
      <c r="U2112" s="37"/>
    </row>
    <row r="2113" spans="6:21" x14ac:dyDescent="0.3">
      <c r="F2113" s="11"/>
      <c r="G2113" s="5"/>
      <c r="K2113" s="2"/>
      <c r="L2113" s="2"/>
      <c r="M2113" s="2"/>
      <c r="N2113" s="2"/>
      <c r="O2113" s="45"/>
      <c r="P2113" s="37"/>
      <c r="Q2113" s="37"/>
      <c r="R2113" s="37"/>
      <c r="S2113" s="37"/>
      <c r="T2113" s="37"/>
      <c r="U2113" s="37"/>
    </row>
    <row r="2114" spans="6:21" x14ac:dyDescent="0.3">
      <c r="F2114" s="11"/>
      <c r="G2114" s="5"/>
      <c r="K2114" s="2"/>
      <c r="L2114" s="2"/>
      <c r="M2114" s="2"/>
      <c r="N2114" s="2"/>
      <c r="O2114" s="45"/>
      <c r="P2114" s="37"/>
      <c r="Q2114" s="37"/>
      <c r="R2114" s="37"/>
      <c r="S2114" s="37"/>
      <c r="T2114" s="37"/>
      <c r="U2114" s="37"/>
    </row>
    <row r="2115" spans="6:21" x14ac:dyDescent="0.3">
      <c r="F2115" s="11"/>
      <c r="G2115" s="5"/>
      <c r="K2115" s="2"/>
      <c r="L2115" s="2"/>
      <c r="M2115" s="2"/>
      <c r="N2115" s="2"/>
      <c r="O2115" s="45"/>
      <c r="P2115" s="37"/>
      <c r="Q2115" s="37"/>
      <c r="R2115" s="37"/>
      <c r="S2115" s="37"/>
      <c r="T2115" s="37"/>
      <c r="U2115" s="37"/>
    </row>
    <row r="2116" spans="6:21" x14ac:dyDescent="0.3">
      <c r="F2116" s="11"/>
      <c r="G2116" s="5"/>
      <c r="K2116" s="2"/>
      <c r="L2116" s="2"/>
      <c r="M2116" s="2"/>
      <c r="N2116" s="2"/>
      <c r="O2116" s="45"/>
      <c r="P2116" s="37"/>
      <c r="Q2116" s="37"/>
      <c r="R2116" s="37"/>
      <c r="S2116" s="37"/>
      <c r="T2116" s="37"/>
      <c r="U2116" s="37"/>
    </row>
    <row r="2117" spans="6:21" x14ac:dyDescent="0.3">
      <c r="F2117" s="11"/>
      <c r="G2117" s="5"/>
      <c r="K2117" s="2"/>
      <c r="L2117" s="2"/>
      <c r="M2117" s="2"/>
      <c r="N2117" s="2"/>
      <c r="O2117" s="45"/>
      <c r="P2117" s="37"/>
      <c r="Q2117" s="37"/>
      <c r="R2117" s="37"/>
      <c r="S2117" s="37"/>
      <c r="T2117" s="37"/>
      <c r="U2117" s="37"/>
    </row>
    <row r="2118" spans="6:21" x14ac:dyDescent="0.3">
      <c r="F2118" s="11"/>
      <c r="G2118" s="5"/>
      <c r="K2118" s="2"/>
      <c r="L2118" s="2"/>
      <c r="M2118" s="2"/>
      <c r="N2118" s="2"/>
      <c r="O2118" s="45"/>
      <c r="P2118" s="37"/>
      <c r="Q2118" s="37"/>
      <c r="R2118" s="37"/>
      <c r="S2118" s="37"/>
      <c r="T2118" s="37"/>
      <c r="U2118" s="37"/>
    </row>
    <row r="2119" spans="6:21" x14ac:dyDescent="0.3">
      <c r="F2119" s="11"/>
      <c r="G2119" s="5"/>
      <c r="K2119" s="2"/>
      <c r="L2119" s="2"/>
      <c r="M2119" s="2"/>
      <c r="N2119" s="2"/>
      <c r="O2119" s="45"/>
      <c r="P2119" s="37"/>
      <c r="Q2119" s="37"/>
      <c r="R2119" s="37"/>
      <c r="S2119" s="37"/>
      <c r="T2119" s="37"/>
      <c r="U2119" s="37"/>
    </row>
    <row r="2120" spans="6:21" x14ac:dyDescent="0.3">
      <c r="F2120" s="11"/>
      <c r="G2120" s="5"/>
      <c r="K2120" s="2"/>
      <c r="L2120" s="2"/>
      <c r="M2120" s="2"/>
      <c r="N2120" s="2"/>
      <c r="O2120" s="45"/>
      <c r="P2120" s="37"/>
      <c r="Q2120" s="37"/>
      <c r="R2120" s="37"/>
      <c r="S2120" s="37"/>
      <c r="T2120" s="37"/>
      <c r="U2120" s="37"/>
    </row>
    <row r="2121" spans="6:21" x14ac:dyDescent="0.3">
      <c r="F2121" s="11"/>
      <c r="G2121" s="5"/>
      <c r="K2121" s="2"/>
      <c r="L2121" s="2"/>
      <c r="M2121" s="2"/>
      <c r="N2121" s="2"/>
      <c r="O2121" s="45"/>
      <c r="P2121" s="37"/>
      <c r="Q2121" s="37"/>
      <c r="R2121" s="37"/>
      <c r="S2121" s="37"/>
      <c r="T2121" s="37"/>
      <c r="U2121" s="37"/>
    </row>
    <row r="2122" spans="6:21" x14ac:dyDescent="0.3">
      <c r="F2122" s="11"/>
      <c r="G2122" s="5"/>
      <c r="K2122" s="2"/>
      <c r="L2122" s="2"/>
      <c r="M2122" s="2"/>
      <c r="N2122" s="2"/>
      <c r="O2122" s="45"/>
      <c r="P2122" s="37"/>
      <c r="Q2122" s="37"/>
      <c r="R2122" s="37"/>
      <c r="S2122" s="37"/>
      <c r="T2122" s="37"/>
      <c r="U2122" s="37"/>
    </row>
    <row r="2123" spans="6:21" x14ac:dyDescent="0.3">
      <c r="F2123" s="11"/>
      <c r="G2123" s="5"/>
      <c r="K2123" s="2"/>
      <c r="L2123" s="2"/>
      <c r="M2123" s="2"/>
      <c r="N2123" s="2"/>
      <c r="O2123" s="45"/>
      <c r="P2123" s="37"/>
      <c r="Q2123" s="37"/>
      <c r="R2123" s="37"/>
      <c r="S2123" s="37"/>
      <c r="T2123" s="37"/>
      <c r="U2123" s="37"/>
    </row>
    <row r="2124" spans="6:21" x14ac:dyDescent="0.3">
      <c r="F2124" s="11"/>
      <c r="G2124" s="5"/>
      <c r="K2124" s="2"/>
      <c r="L2124" s="2"/>
      <c r="M2124" s="2"/>
      <c r="N2124" s="2"/>
      <c r="O2124" s="45"/>
      <c r="P2124" s="37"/>
      <c r="Q2124" s="37"/>
      <c r="R2124" s="37"/>
      <c r="S2124" s="37"/>
      <c r="T2124" s="37"/>
      <c r="U2124" s="37"/>
    </row>
    <row r="2125" spans="6:21" x14ac:dyDescent="0.3">
      <c r="F2125" s="11"/>
      <c r="G2125" s="5"/>
      <c r="K2125" s="2"/>
      <c r="L2125" s="2"/>
      <c r="M2125" s="2"/>
      <c r="N2125" s="2"/>
      <c r="O2125" s="45"/>
      <c r="P2125" s="37"/>
      <c r="Q2125" s="37"/>
      <c r="R2125" s="37"/>
      <c r="S2125" s="37"/>
      <c r="T2125" s="37"/>
      <c r="U2125" s="37"/>
    </row>
    <row r="2126" spans="6:21" x14ac:dyDescent="0.3">
      <c r="F2126" s="11"/>
      <c r="G2126" s="5"/>
      <c r="K2126" s="2"/>
      <c r="L2126" s="2"/>
      <c r="M2126" s="2"/>
      <c r="N2126" s="2"/>
      <c r="O2126" s="45"/>
      <c r="P2126" s="37"/>
      <c r="Q2126" s="37"/>
      <c r="R2126" s="37"/>
      <c r="S2126" s="37"/>
      <c r="T2126" s="37"/>
      <c r="U2126" s="37"/>
    </row>
    <row r="2127" spans="6:21" x14ac:dyDescent="0.3">
      <c r="F2127" s="11"/>
      <c r="G2127" s="5"/>
      <c r="K2127" s="2"/>
      <c r="L2127" s="2"/>
      <c r="M2127" s="2"/>
      <c r="N2127" s="2"/>
      <c r="O2127" s="45"/>
      <c r="P2127" s="37"/>
      <c r="Q2127" s="37"/>
      <c r="R2127" s="37"/>
      <c r="S2127" s="37"/>
      <c r="T2127" s="37"/>
      <c r="U2127" s="37"/>
    </row>
    <row r="2128" spans="6:21" x14ac:dyDescent="0.3">
      <c r="F2128" s="11"/>
      <c r="G2128" s="5"/>
      <c r="K2128" s="2"/>
      <c r="L2128" s="2"/>
      <c r="M2128" s="2"/>
      <c r="N2128" s="2"/>
      <c r="O2128" s="45"/>
      <c r="P2128" s="37"/>
      <c r="Q2128" s="37"/>
      <c r="R2128" s="37"/>
      <c r="S2128" s="37"/>
      <c r="T2128" s="37"/>
      <c r="U2128" s="37"/>
    </row>
    <row r="2129" spans="6:21" x14ac:dyDescent="0.3">
      <c r="F2129" s="11"/>
      <c r="G2129" s="5"/>
      <c r="K2129" s="2"/>
      <c r="L2129" s="2"/>
      <c r="M2129" s="2"/>
      <c r="N2129" s="2"/>
      <c r="O2129" s="45"/>
      <c r="P2129" s="37"/>
      <c r="Q2129" s="37"/>
      <c r="R2129" s="37"/>
      <c r="S2129" s="37"/>
      <c r="T2129" s="37"/>
      <c r="U2129" s="37"/>
    </row>
    <row r="2130" spans="6:21" x14ac:dyDescent="0.3">
      <c r="F2130" s="11"/>
      <c r="G2130" s="5"/>
      <c r="K2130" s="2"/>
      <c r="L2130" s="2"/>
      <c r="M2130" s="2"/>
      <c r="N2130" s="2"/>
      <c r="O2130" s="45"/>
      <c r="P2130" s="37"/>
      <c r="Q2130" s="37"/>
      <c r="R2130" s="37"/>
      <c r="S2130" s="37"/>
      <c r="T2130" s="37"/>
      <c r="U2130" s="37"/>
    </row>
    <row r="2131" spans="6:21" x14ac:dyDescent="0.3">
      <c r="F2131" s="11"/>
      <c r="G2131" s="5"/>
      <c r="K2131" s="2"/>
      <c r="L2131" s="2"/>
      <c r="M2131" s="2"/>
      <c r="N2131" s="2"/>
      <c r="O2131" s="45"/>
      <c r="P2131" s="37"/>
      <c r="Q2131" s="37"/>
      <c r="R2131" s="37"/>
      <c r="S2131" s="37"/>
      <c r="T2131" s="37"/>
      <c r="U2131" s="37"/>
    </row>
    <row r="2132" spans="6:21" x14ac:dyDescent="0.3">
      <c r="F2132" s="11"/>
      <c r="G2132" s="5"/>
      <c r="K2132" s="2"/>
      <c r="L2132" s="2"/>
      <c r="M2132" s="2"/>
      <c r="N2132" s="2"/>
      <c r="O2132" s="45"/>
      <c r="P2132" s="37"/>
      <c r="Q2132" s="37"/>
      <c r="R2132" s="37"/>
      <c r="S2132" s="37"/>
      <c r="T2132" s="37"/>
      <c r="U2132" s="37"/>
    </row>
    <row r="2133" spans="6:21" x14ac:dyDescent="0.3">
      <c r="F2133" s="11"/>
      <c r="G2133" s="5"/>
      <c r="K2133" s="2"/>
      <c r="L2133" s="2"/>
      <c r="M2133" s="2"/>
      <c r="N2133" s="2"/>
      <c r="O2133" s="45"/>
      <c r="P2133" s="37"/>
      <c r="Q2133" s="37"/>
      <c r="R2133" s="37"/>
      <c r="S2133" s="37"/>
      <c r="T2133" s="37"/>
      <c r="U2133" s="37"/>
    </row>
    <row r="2134" spans="6:21" x14ac:dyDescent="0.3">
      <c r="F2134" s="11"/>
      <c r="G2134" s="5"/>
      <c r="K2134" s="2"/>
      <c r="L2134" s="2"/>
      <c r="M2134" s="2"/>
      <c r="N2134" s="2"/>
      <c r="O2134" s="45"/>
      <c r="P2134" s="37"/>
      <c r="Q2134" s="37"/>
      <c r="R2134" s="37"/>
      <c r="S2134" s="37"/>
      <c r="T2134" s="37"/>
      <c r="U2134" s="37"/>
    </row>
    <row r="2135" spans="6:21" x14ac:dyDescent="0.3">
      <c r="F2135" s="11"/>
      <c r="G2135" s="5"/>
      <c r="K2135" s="2"/>
      <c r="L2135" s="2"/>
      <c r="M2135" s="2"/>
      <c r="N2135" s="2"/>
      <c r="O2135" s="45"/>
      <c r="P2135" s="37"/>
      <c r="Q2135" s="37"/>
      <c r="R2135" s="37"/>
      <c r="S2135" s="37"/>
      <c r="T2135" s="37"/>
      <c r="U2135" s="37"/>
    </row>
    <row r="2136" spans="6:21" x14ac:dyDescent="0.3">
      <c r="F2136" s="11"/>
      <c r="G2136" s="5"/>
      <c r="K2136" s="2"/>
      <c r="L2136" s="2"/>
      <c r="M2136" s="2"/>
      <c r="N2136" s="2"/>
      <c r="O2136" s="45"/>
      <c r="P2136" s="37"/>
      <c r="Q2136" s="37"/>
      <c r="R2136" s="37"/>
      <c r="S2136" s="37"/>
      <c r="T2136" s="37"/>
      <c r="U2136" s="37"/>
    </row>
    <row r="2137" spans="6:21" x14ac:dyDescent="0.3">
      <c r="F2137" s="11"/>
      <c r="G2137" s="5"/>
      <c r="K2137" s="2"/>
      <c r="L2137" s="2"/>
      <c r="M2137" s="2"/>
      <c r="N2137" s="2"/>
      <c r="O2137" s="45"/>
      <c r="P2137" s="37"/>
      <c r="Q2137" s="37"/>
      <c r="R2137" s="37"/>
      <c r="S2137" s="37"/>
      <c r="T2137" s="37"/>
      <c r="U2137" s="37"/>
    </row>
    <row r="2138" spans="6:21" x14ac:dyDescent="0.3">
      <c r="F2138" s="11"/>
      <c r="G2138" s="5"/>
      <c r="K2138" s="2"/>
      <c r="L2138" s="2"/>
      <c r="M2138" s="2"/>
      <c r="N2138" s="2"/>
      <c r="O2138" s="45"/>
      <c r="P2138" s="37"/>
      <c r="Q2138" s="37"/>
      <c r="R2138" s="37"/>
      <c r="S2138" s="37"/>
      <c r="T2138" s="37"/>
      <c r="U2138" s="37"/>
    </row>
    <row r="2139" spans="6:21" x14ac:dyDescent="0.3">
      <c r="F2139" s="11"/>
      <c r="G2139" s="5"/>
      <c r="K2139" s="2"/>
      <c r="L2139" s="2"/>
      <c r="M2139" s="2"/>
      <c r="N2139" s="2"/>
      <c r="O2139" s="45"/>
      <c r="P2139" s="37"/>
      <c r="Q2139" s="37"/>
      <c r="R2139" s="37"/>
      <c r="S2139" s="37"/>
      <c r="T2139" s="37"/>
      <c r="U2139" s="37"/>
    </row>
    <row r="2140" spans="6:21" x14ac:dyDescent="0.3">
      <c r="F2140" s="11"/>
      <c r="G2140" s="5"/>
      <c r="K2140" s="2"/>
      <c r="L2140" s="2"/>
      <c r="M2140" s="2"/>
      <c r="N2140" s="2"/>
      <c r="O2140" s="45"/>
      <c r="P2140" s="37"/>
      <c r="Q2140" s="37"/>
      <c r="R2140" s="37"/>
      <c r="S2140" s="37"/>
      <c r="T2140" s="37"/>
      <c r="U2140" s="37"/>
    </row>
    <row r="2141" spans="6:21" x14ac:dyDescent="0.3">
      <c r="F2141" s="11"/>
      <c r="G2141" s="5"/>
      <c r="K2141" s="2"/>
      <c r="L2141" s="2"/>
      <c r="M2141" s="2"/>
      <c r="N2141" s="2"/>
      <c r="O2141" s="45"/>
      <c r="P2141" s="37"/>
      <c r="Q2141" s="37"/>
      <c r="R2141" s="37"/>
      <c r="S2141" s="37"/>
      <c r="T2141" s="37"/>
      <c r="U2141" s="37"/>
    </row>
    <row r="2142" spans="6:21" x14ac:dyDescent="0.3">
      <c r="F2142" s="11"/>
      <c r="G2142" s="5"/>
      <c r="K2142" s="2"/>
      <c r="L2142" s="2"/>
      <c r="M2142" s="2"/>
      <c r="N2142" s="2"/>
      <c r="O2142" s="45"/>
      <c r="P2142" s="37"/>
      <c r="Q2142" s="37"/>
      <c r="R2142" s="37"/>
      <c r="S2142" s="37"/>
      <c r="T2142" s="37"/>
      <c r="U2142" s="37"/>
    </row>
    <row r="2143" spans="6:21" x14ac:dyDescent="0.3">
      <c r="F2143" s="11"/>
      <c r="G2143" s="5"/>
      <c r="K2143" s="2"/>
      <c r="L2143" s="2"/>
      <c r="M2143" s="2"/>
      <c r="N2143" s="2"/>
      <c r="O2143" s="45"/>
      <c r="P2143" s="37"/>
      <c r="Q2143" s="37"/>
      <c r="R2143" s="37"/>
      <c r="S2143" s="37"/>
      <c r="T2143" s="37"/>
      <c r="U2143" s="37"/>
    </row>
    <row r="2144" spans="6:21" x14ac:dyDescent="0.3">
      <c r="F2144" s="11"/>
      <c r="G2144" s="5"/>
      <c r="K2144" s="2"/>
      <c r="L2144" s="2"/>
      <c r="M2144" s="2"/>
      <c r="N2144" s="2"/>
      <c r="O2144" s="45"/>
      <c r="P2144" s="37"/>
      <c r="Q2144" s="37"/>
      <c r="R2144" s="37"/>
      <c r="S2144" s="37"/>
      <c r="T2144" s="37"/>
      <c r="U2144" s="37"/>
    </row>
    <row r="2145" spans="6:21" x14ac:dyDescent="0.3">
      <c r="F2145" s="11"/>
      <c r="G2145" s="5"/>
      <c r="K2145" s="2"/>
      <c r="L2145" s="2"/>
      <c r="M2145" s="2"/>
      <c r="N2145" s="2"/>
      <c r="O2145" s="45"/>
      <c r="P2145" s="37"/>
      <c r="Q2145" s="37"/>
      <c r="R2145" s="37"/>
      <c r="S2145" s="37"/>
      <c r="T2145" s="37"/>
      <c r="U2145" s="37"/>
    </row>
    <row r="2146" spans="6:21" x14ac:dyDescent="0.3">
      <c r="F2146" s="11"/>
      <c r="G2146" s="5"/>
      <c r="K2146" s="2"/>
      <c r="L2146" s="2"/>
      <c r="M2146" s="2"/>
      <c r="N2146" s="2"/>
      <c r="O2146" s="45"/>
      <c r="P2146" s="37"/>
      <c r="Q2146" s="37"/>
      <c r="R2146" s="37"/>
      <c r="S2146" s="37"/>
      <c r="T2146" s="37"/>
      <c r="U2146" s="37"/>
    </row>
    <row r="2147" spans="6:21" x14ac:dyDescent="0.3">
      <c r="F2147" s="11"/>
      <c r="G2147" s="5"/>
      <c r="K2147" s="2"/>
      <c r="L2147" s="2"/>
      <c r="M2147" s="2"/>
      <c r="N2147" s="2"/>
      <c r="O2147" s="45"/>
      <c r="P2147" s="37"/>
      <c r="Q2147" s="37"/>
      <c r="R2147" s="37"/>
      <c r="S2147" s="37"/>
      <c r="T2147" s="37"/>
      <c r="U2147" s="37"/>
    </row>
    <row r="2148" spans="6:21" x14ac:dyDescent="0.3">
      <c r="F2148" s="11"/>
      <c r="G2148" s="5"/>
      <c r="K2148" s="2"/>
      <c r="L2148" s="2"/>
      <c r="M2148" s="2"/>
      <c r="N2148" s="2"/>
      <c r="O2148" s="45"/>
      <c r="P2148" s="37"/>
      <c r="Q2148" s="37"/>
      <c r="R2148" s="37"/>
      <c r="S2148" s="37"/>
      <c r="T2148" s="37"/>
      <c r="U2148" s="37"/>
    </row>
    <row r="2149" spans="6:21" x14ac:dyDescent="0.3">
      <c r="F2149" s="11"/>
      <c r="G2149" s="5"/>
      <c r="K2149" s="2"/>
      <c r="L2149" s="2"/>
      <c r="M2149" s="2"/>
      <c r="N2149" s="2"/>
      <c r="O2149" s="45"/>
      <c r="P2149" s="37"/>
      <c r="Q2149" s="37"/>
      <c r="R2149" s="37"/>
      <c r="S2149" s="37"/>
      <c r="T2149" s="37"/>
      <c r="U2149" s="37"/>
    </row>
    <row r="2150" spans="6:21" x14ac:dyDescent="0.3">
      <c r="F2150" s="11"/>
      <c r="G2150" s="5"/>
      <c r="K2150" s="2"/>
      <c r="L2150" s="2"/>
      <c r="M2150" s="2"/>
      <c r="N2150" s="2"/>
      <c r="O2150" s="45"/>
      <c r="P2150" s="37"/>
      <c r="Q2150" s="37"/>
      <c r="R2150" s="37"/>
      <c r="S2150" s="37"/>
      <c r="T2150" s="37"/>
      <c r="U2150" s="37"/>
    </row>
    <row r="2151" spans="6:21" x14ac:dyDescent="0.3">
      <c r="F2151" s="11"/>
      <c r="G2151" s="5"/>
      <c r="K2151" s="2"/>
      <c r="L2151" s="2"/>
      <c r="M2151" s="2"/>
      <c r="N2151" s="2"/>
      <c r="O2151" s="45"/>
      <c r="P2151" s="37"/>
      <c r="Q2151" s="37"/>
      <c r="R2151" s="37"/>
      <c r="S2151" s="37"/>
      <c r="T2151" s="37"/>
      <c r="U2151" s="37"/>
    </row>
    <row r="2152" spans="6:21" x14ac:dyDescent="0.3">
      <c r="F2152" s="11"/>
      <c r="G2152" s="5"/>
      <c r="K2152" s="2"/>
      <c r="L2152" s="2"/>
      <c r="M2152" s="2"/>
      <c r="N2152" s="2"/>
      <c r="O2152" s="45"/>
      <c r="P2152" s="37"/>
      <c r="Q2152" s="37"/>
      <c r="R2152" s="37"/>
      <c r="S2152" s="37"/>
      <c r="T2152" s="37"/>
      <c r="U2152" s="37"/>
    </row>
    <row r="2153" spans="6:21" x14ac:dyDescent="0.3">
      <c r="F2153" s="11"/>
      <c r="G2153" s="5"/>
      <c r="K2153" s="2"/>
      <c r="L2153" s="2"/>
      <c r="M2153" s="2"/>
      <c r="N2153" s="2"/>
      <c r="O2153" s="45"/>
      <c r="P2153" s="37"/>
      <c r="Q2153" s="37"/>
      <c r="R2153" s="37"/>
      <c r="S2153" s="37"/>
      <c r="T2153" s="37"/>
      <c r="U2153" s="37"/>
    </row>
    <row r="2154" spans="6:21" x14ac:dyDescent="0.3">
      <c r="F2154" s="11"/>
      <c r="G2154" s="5"/>
      <c r="K2154" s="2"/>
      <c r="L2154" s="2"/>
      <c r="M2154" s="2"/>
      <c r="N2154" s="2"/>
      <c r="O2154" s="45"/>
      <c r="P2154" s="37"/>
      <c r="Q2154" s="37"/>
      <c r="R2154" s="37"/>
      <c r="S2154" s="37"/>
      <c r="T2154" s="37"/>
      <c r="U2154" s="37"/>
    </row>
    <row r="2155" spans="6:21" x14ac:dyDescent="0.3">
      <c r="F2155" s="11"/>
      <c r="G2155" s="5"/>
      <c r="K2155" s="2"/>
      <c r="L2155" s="2"/>
      <c r="M2155" s="2"/>
      <c r="N2155" s="2"/>
      <c r="O2155" s="45"/>
      <c r="P2155" s="37"/>
      <c r="Q2155" s="37"/>
      <c r="R2155" s="37"/>
      <c r="S2155" s="37"/>
      <c r="T2155" s="37"/>
      <c r="U2155" s="37"/>
    </row>
    <row r="2156" spans="6:21" x14ac:dyDescent="0.3">
      <c r="F2156" s="11"/>
      <c r="G2156" s="5"/>
      <c r="K2156" s="2"/>
      <c r="L2156" s="2"/>
      <c r="M2156" s="2"/>
      <c r="N2156" s="2"/>
      <c r="O2156" s="45"/>
      <c r="P2156" s="37"/>
      <c r="Q2156" s="37"/>
      <c r="R2156" s="37"/>
      <c r="S2156" s="37"/>
      <c r="T2156" s="37"/>
      <c r="U2156" s="37"/>
    </row>
    <row r="2157" spans="6:21" x14ac:dyDescent="0.3">
      <c r="F2157" s="11"/>
      <c r="G2157" s="5"/>
      <c r="K2157" s="2"/>
      <c r="L2157" s="2"/>
      <c r="M2157" s="2"/>
      <c r="N2157" s="2"/>
      <c r="O2157" s="45"/>
      <c r="P2157" s="37"/>
      <c r="Q2157" s="37"/>
      <c r="R2157" s="37"/>
      <c r="S2157" s="37"/>
      <c r="T2157" s="37"/>
      <c r="U2157" s="37"/>
    </row>
    <row r="2158" spans="6:21" x14ac:dyDescent="0.3">
      <c r="F2158" s="11"/>
      <c r="G2158" s="5"/>
      <c r="K2158" s="2"/>
      <c r="L2158" s="2"/>
      <c r="M2158" s="2"/>
      <c r="N2158" s="2"/>
      <c r="O2158" s="45"/>
      <c r="P2158" s="37"/>
      <c r="Q2158" s="37"/>
      <c r="R2158" s="37"/>
      <c r="S2158" s="37"/>
      <c r="T2158" s="37"/>
      <c r="U2158" s="37"/>
    </row>
    <row r="2159" spans="6:21" x14ac:dyDescent="0.3">
      <c r="F2159" s="11"/>
      <c r="G2159" s="5"/>
      <c r="K2159" s="2"/>
      <c r="L2159" s="2"/>
      <c r="M2159" s="2"/>
      <c r="N2159" s="2"/>
      <c r="O2159" s="45"/>
      <c r="P2159" s="37"/>
      <c r="Q2159" s="37"/>
      <c r="R2159" s="37"/>
      <c r="S2159" s="37"/>
      <c r="T2159" s="37"/>
      <c r="U2159" s="37"/>
    </row>
    <row r="2160" spans="6:21" x14ac:dyDescent="0.3">
      <c r="F2160" s="11"/>
      <c r="G2160" s="5"/>
      <c r="K2160" s="2"/>
      <c r="L2160" s="2"/>
      <c r="M2160" s="2"/>
      <c r="N2160" s="2"/>
      <c r="O2160" s="45"/>
      <c r="P2160" s="37"/>
      <c r="Q2160" s="37"/>
      <c r="R2160" s="37"/>
      <c r="S2160" s="37"/>
      <c r="T2160" s="37"/>
      <c r="U2160" s="37"/>
    </row>
    <row r="2161" spans="6:21" x14ac:dyDescent="0.3">
      <c r="F2161" s="11"/>
      <c r="G2161" s="5"/>
      <c r="K2161" s="2"/>
      <c r="L2161" s="2"/>
      <c r="M2161" s="2"/>
      <c r="N2161" s="2"/>
      <c r="O2161" s="45"/>
      <c r="P2161" s="37"/>
      <c r="Q2161" s="37"/>
      <c r="R2161" s="37"/>
      <c r="S2161" s="37"/>
      <c r="T2161" s="37"/>
      <c r="U2161" s="37"/>
    </row>
    <row r="2162" spans="6:21" x14ac:dyDescent="0.3">
      <c r="F2162" s="11"/>
      <c r="G2162" s="5"/>
      <c r="K2162" s="2"/>
      <c r="L2162" s="2"/>
      <c r="M2162" s="2"/>
      <c r="N2162" s="2"/>
      <c r="O2162" s="45"/>
      <c r="P2162" s="37"/>
      <c r="Q2162" s="37"/>
      <c r="R2162" s="37"/>
      <c r="S2162" s="37"/>
      <c r="T2162" s="37"/>
      <c r="U2162" s="37"/>
    </row>
    <row r="2163" spans="6:21" x14ac:dyDescent="0.3">
      <c r="F2163" s="11"/>
      <c r="G2163" s="5"/>
      <c r="K2163" s="2"/>
      <c r="L2163" s="2"/>
      <c r="M2163" s="2"/>
      <c r="N2163" s="2"/>
      <c r="O2163" s="45"/>
      <c r="P2163" s="37"/>
      <c r="Q2163" s="37"/>
      <c r="R2163" s="37"/>
      <c r="S2163" s="37"/>
      <c r="T2163" s="37"/>
      <c r="U2163" s="37"/>
    </row>
    <row r="2164" spans="6:21" x14ac:dyDescent="0.3">
      <c r="F2164" s="11"/>
      <c r="G2164" s="5"/>
      <c r="K2164" s="2"/>
      <c r="L2164" s="2"/>
      <c r="M2164" s="2"/>
      <c r="N2164" s="2"/>
      <c r="O2164" s="45"/>
      <c r="P2164" s="37"/>
      <c r="Q2164" s="37"/>
      <c r="R2164" s="37"/>
      <c r="S2164" s="37"/>
      <c r="T2164" s="37"/>
      <c r="U2164" s="37"/>
    </row>
    <row r="2165" spans="6:21" x14ac:dyDescent="0.3">
      <c r="F2165" s="11"/>
      <c r="G2165" s="5"/>
      <c r="K2165" s="2"/>
      <c r="L2165" s="2"/>
      <c r="M2165" s="2"/>
      <c r="N2165" s="2"/>
      <c r="O2165" s="45"/>
      <c r="P2165" s="37"/>
      <c r="Q2165" s="37"/>
      <c r="R2165" s="37"/>
      <c r="S2165" s="37"/>
      <c r="T2165" s="37"/>
      <c r="U2165" s="37"/>
    </row>
    <row r="2166" spans="6:21" x14ac:dyDescent="0.3">
      <c r="F2166" s="11"/>
      <c r="G2166" s="5"/>
      <c r="K2166" s="2"/>
      <c r="L2166" s="2"/>
      <c r="M2166" s="2"/>
      <c r="N2166" s="2"/>
      <c r="O2166" s="45"/>
      <c r="P2166" s="37"/>
      <c r="Q2166" s="37"/>
      <c r="R2166" s="37"/>
      <c r="S2166" s="37"/>
      <c r="T2166" s="37"/>
      <c r="U2166" s="37"/>
    </row>
    <row r="2167" spans="6:21" x14ac:dyDescent="0.3">
      <c r="F2167" s="11"/>
      <c r="G2167" s="5"/>
      <c r="K2167" s="2"/>
      <c r="L2167" s="2"/>
      <c r="M2167" s="2"/>
      <c r="N2167" s="2"/>
      <c r="O2167" s="45"/>
      <c r="P2167" s="37"/>
      <c r="Q2167" s="37"/>
      <c r="R2167" s="37"/>
      <c r="S2167" s="37"/>
      <c r="T2167" s="37"/>
      <c r="U2167" s="37"/>
    </row>
    <row r="2168" spans="6:21" x14ac:dyDescent="0.3">
      <c r="F2168" s="11"/>
      <c r="G2168" s="5"/>
      <c r="K2168" s="2"/>
      <c r="L2168" s="2"/>
      <c r="M2168" s="2"/>
      <c r="N2168" s="2"/>
      <c r="O2168" s="45"/>
      <c r="P2168" s="37"/>
      <c r="Q2168" s="37"/>
      <c r="R2168" s="37"/>
      <c r="S2168" s="37"/>
      <c r="T2168" s="37"/>
      <c r="U2168" s="37"/>
    </row>
    <row r="2169" spans="6:21" x14ac:dyDescent="0.3">
      <c r="F2169" s="11"/>
      <c r="G2169" s="5"/>
      <c r="K2169" s="2"/>
      <c r="L2169" s="2"/>
      <c r="M2169" s="2"/>
      <c r="N2169" s="2"/>
      <c r="O2169" s="45"/>
      <c r="P2169" s="37"/>
      <c r="Q2169" s="37"/>
      <c r="R2169" s="37"/>
      <c r="S2169" s="37"/>
      <c r="T2169" s="37"/>
      <c r="U2169" s="37"/>
    </row>
    <row r="2170" spans="6:21" x14ac:dyDescent="0.3">
      <c r="F2170" s="11"/>
      <c r="G2170" s="5"/>
      <c r="K2170" s="2"/>
      <c r="L2170" s="2"/>
      <c r="M2170" s="2"/>
      <c r="N2170" s="2"/>
      <c r="O2170" s="45"/>
      <c r="P2170" s="37"/>
      <c r="Q2170" s="37"/>
      <c r="R2170" s="37"/>
      <c r="S2170" s="37"/>
      <c r="T2170" s="37"/>
      <c r="U2170" s="37"/>
    </row>
    <row r="2171" spans="6:21" x14ac:dyDescent="0.3">
      <c r="F2171" s="11"/>
      <c r="G2171" s="5"/>
      <c r="K2171" s="2"/>
      <c r="L2171" s="2"/>
      <c r="M2171" s="2"/>
      <c r="N2171" s="2"/>
      <c r="O2171" s="45"/>
      <c r="P2171" s="37"/>
      <c r="Q2171" s="37"/>
      <c r="R2171" s="37"/>
      <c r="S2171" s="37"/>
      <c r="T2171" s="37"/>
      <c r="U2171" s="37"/>
    </row>
    <row r="2172" spans="6:21" x14ac:dyDescent="0.3">
      <c r="F2172" s="11"/>
      <c r="G2172" s="5"/>
      <c r="K2172" s="2"/>
      <c r="L2172" s="2"/>
      <c r="M2172" s="2"/>
      <c r="N2172" s="2"/>
      <c r="O2172" s="45"/>
      <c r="P2172" s="37"/>
      <c r="Q2172" s="37"/>
      <c r="R2172" s="37"/>
      <c r="S2172" s="37"/>
      <c r="T2172" s="37"/>
      <c r="U2172" s="37"/>
    </row>
    <row r="2173" spans="6:21" x14ac:dyDescent="0.3">
      <c r="F2173" s="11"/>
      <c r="G2173" s="5"/>
      <c r="K2173" s="2"/>
      <c r="L2173" s="2"/>
      <c r="M2173" s="2"/>
      <c r="N2173" s="2"/>
      <c r="O2173" s="45"/>
      <c r="P2173" s="37"/>
      <c r="Q2173" s="37"/>
      <c r="R2173" s="37"/>
      <c r="S2173" s="37"/>
      <c r="T2173" s="37"/>
      <c r="U2173" s="37"/>
    </row>
    <row r="2174" spans="6:21" x14ac:dyDescent="0.3">
      <c r="F2174" s="11"/>
      <c r="G2174" s="5"/>
      <c r="K2174" s="2"/>
      <c r="L2174" s="2"/>
      <c r="M2174" s="2"/>
      <c r="N2174" s="2"/>
      <c r="O2174" s="45"/>
      <c r="P2174" s="37"/>
      <c r="Q2174" s="37"/>
      <c r="R2174" s="37"/>
      <c r="S2174" s="37"/>
      <c r="T2174" s="37"/>
      <c r="U2174" s="37"/>
    </row>
    <row r="2175" spans="6:21" x14ac:dyDescent="0.3">
      <c r="F2175" s="11"/>
      <c r="G2175" s="5"/>
      <c r="K2175" s="2"/>
      <c r="L2175" s="2"/>
      <c r="M2175" s="2"/>
      <c r="N2175" s="2"/>
      <c r="O2175" s="45"/>
      <c r="P2175" s="37"/>
      <c r="Q2175" s="37"/>
      <c r="R2175" s="37"/>
      <c r="S2175" s="37"/>
      <c r="T2175" s="37"/>
      <c r="U2175" s="37"/>
    </row>
    <row r="2176" spans="6:21" x14ac:dyDescent="0.3">
      <c r="F2176" s="11"/>
      <c r="G2176" s="5"/>
      <c r="K2176" s="2"/>
      <c r="L2176" s="2"/>
      <c r="M2176" s="2"/>
      <c r="N2176" s="2"/>
      <c r="O2176" s="45"/>
      <c r="P2176" s="37"/>
      <c r="Q2176" s="37"/>
      <c r="R2176" s="37"/>
      <c r="S2176" s="37"/>
      <c r="T2176" s="37"/>
      <c r="U2176" s="37"/>
    </row>
    <row r="2177" spans="6:21" x14ac:dyDescent="0.3">
      <c r="F2177" s="11"/>
      <c r="G2177" s="5"/>
      <c r="K2177" s="2"/>
      <c r="L2177" s="2"/>
      <c r="M2177" s="2"/>
      <c r="N2177" s="2"/>
      <c r="O2177" s="45"/>
      <c r="P2177" s="37"/>
      <c r="Q2177" s="37"/>
      <c r="R2177" s="37"/>
      <c r="S2177" s="37"/>
      <c r="T2177" s="37"/>
      <c r="U2177" s="37"/>
    </row>
    <row r="2178" spans="6:21" x14ac:dyDescent="0.3">
      <c r="F2178" s="11"/>
      <c r="G2178" s="5"/>
      <c r="K2178" s="2"/>
      <c r="L2178" s="2"/>
      <c r="M2178" s="2"/>
      <c r="N2178" s="2"/>
      <c r="O2178" s="45"/>
      <c r="P2178" s="37"/>
      <c r="Q2178" s="37"/>
      <c r="R2178" s="37"/>
      <c r="S2178" s="37"/>
      <c r="T2178" s="37"/>
      <c r="U2178" s="37"/>
    </row>
    <row r="2179" spans="6:21" x14ac:dyDescent="0.3">
      <c r="F2179" s="11"/>
      <c r="G2179" s="5"/>
      <c r="K2179" s="2"/>
      <c r="L2179" s="2"/>
      <c r="M2179" s="2"/>
      <c r="N2179" s="2"/>
      <c r="O2179" s="45"/>
      <c r="P2179" s="37"/>
      <c r="Q2179" s="37"/>
      <c r="R2179" s="37"/>
      <c r="S2179" s="37"/>
      <c r="T2179" s="37"/>
      <c r="U2179" s="37"/>
    </row>
    <row r="2180" spans="6:21" x14ac:dyDescent="0.3">
      <c r="F2180" s="11"/>
      <c r="G2180" s="5"/>
      <c r="K2180" s="2"/>
      <c r="L2180" s="2"/>
      <c r="M2180" s="2"/>
      <c r="N2180" s="2"/>
      <c r="O2180" s="45"/>
      <c r="P2180" s="37"/>
      <c r="Q2180" s="37"/>
      <c r="R2180" s="37"/>
      <c r="S2180" s="37"/>
      <c r="T2180" s="37"/>
      <c r="U2180" s="37"/>
    </row>
    <row r="2181" spans="6:21" x14ac:dyDescent="0.3">
      <c r="F2181" s="11"/>
      <c r="G2181" s="5"/>
      <c r="K2181" s="2"/>
      <c r="L2181" s="2"/>
      <c r="M2181" s="2"/>
      <c r="N2181" s="2"/>
      <c r="O2181" s="45"/>
      <c r="P2181" s="37"/>
      <c r="Q2181" s="37"/>
      <c r="R2181" s="37"/>
      <c r="S2181" s="37"/>
      <c r="T2181" s="37"/>
      <c r="U2181" s="37"/>
    </row>
    <row r="2182" spans="6:21" x14ac:dyDescent="0.3">
      <c r="F2182" s="11"/>
      <c r="G2182" s="5"/>
      <c r="K2182" s="2"/>
      <c r="L2182" s="2"/>
      <c r="M2182" s="2"/>
      <c r="N2182" s="2"/>
      <c r="O2182" s="45"/>
      <c r="P2182" s="37"/>
      <c r="Q2182" s="37"/>
      <c r="R2182" s="37"/>
      <c r="S2182" s="37"/>
      <c r="T2182" s="37"/>
      <c r="U2182" s="37"/>
    </row>
    <row r="2183" spans="6:21" x14ac:dyDescent="0.3">
      <c r="F2183" s="11"/>
      <c r="G2183" s="5"/>
      <c r="K2183" s="2"/>
      <c r="L2183" s="2"/>
      <c r="M2183" s="2"/>
      <c r="N2183" s="2"/>
      <c r="O2183" s="45"/>
      <c r="P2183" s="37"/>
      <c r="Q2183" s="37"/>
      <c r="R2183" s="37"/>
      <c r="S2183" s="37"/>
      <c r="T2183" s="37"/>
      <c r="U2183" s="37"/>
    </row>
    <row r="2184" spans="6:21" x14ac:dyDescent="0.3">
      <c r="F2184" s="11"/>
      <c r="G2184" s="5"/>
      <c r="K2184" s="2"/>
      <c r="L2184" s="2"/>
      <c r="M2184" s="2"/>
      <c r="N2184" s="2"/>
      <c r="O2184" s="45"/>
      <c r="P2184" s="37"/>
      <c r="Q2184" s="37"/>
      <c r="R2184" s="37"/>
      <c r="S2184" s="37"/>
      <c r="T2184" s="37"/>
      <c r="U2184" s="37"/>
    </row>
    <row r="2185" spans="6:21" x14ac:dyDescent="0.3">
      <c r="F2185" s="11"/>
      <c r="G2185" s="5"/>
      <c r="K2185" s="2"/>
      <c r="L2185" s="2"/>
      <c r="M2185" s="2"/>
      <c r="N2185" s="2"/>
      <c r="O2185" s="45"/>
      <c r="P2185" s="37"/>
      <c r="Q2185" s="37"/>
      <c r="R2185" s="37"/>
      <c r="S2185" s="37"/>
      <c r="T2185" s="37"/>
      <c r="U2185" s="37"/>
    </row>
    <row r="2186" spans="6:21" x14ac:dyDescent="0.3">
      <c r="F2186" s="11"/>
      <c r="G2186" s="5"/>
      <c r="K2186" s="2"/>
      <c r="L2186" s="2"/>
      <c r="M2186" s="2"/>
      <c r="N2186" s="2"/>
      <c r="O2186" s="45"/>
      <c r="P2186" s="37"/>
      <c r="Q2186" s="37"/>
      <c r="R2186" s="37"/>
      <c r="S2186" s="37"/>
      <c r="T2186" s="37"/>
      <c r="U2186" s="37"/>
    </row>
    <row r="2187" spans="6:21" x14ac:dyDescent="0.3">
      <c r="F2187" s="11"/>
      <c r="G2187" s="5"/>
      <c r="K2187" s="2"/>
      <c r="L2187" s="2"/>
      <c r="M2187" s="2"/>
      <c r="N2187" s="2"/>
      <c r="O2187" s="45"/>
      <c r="P2187" s="37"/>
      <c r="Q2187" s="37"/>
      <c r="R2187" s="37"/>
      <c r="S2187" s="37"/>
      <c r="T2187" s="37"/>
      <c r="U2187" s="37"/>
    </row>
    <row r="2188" spans="6:21" x14ac:dyDescent="0.3">
      <c r="F2188" s="11"/>
      <c r="G2188" s="5"/>
      <c r="K2188" s="2"/>
      <c r="L2188" s="2"/>
      <c r="M2188" s="2"/>
      <c r="N2188" s="2"/>
      <c r="O2188" s="45"/>
      <c r="P2188" s="37"/>
      <c r="Q2188" s="37"/>
      <c r="R2188" s="37"/>
      <c r="S2188" s="37"/>
      <c r="T2188" s="37"/>
      <c r="U2188" s="37"/>
    </row>
    <row r="2189" spans="6:21" x14ac:dyDescent="0.3">
      <c r="F2189" s="11"/>
      <c r="G2189" s="5"/>
      <c r="K2189" s="2"/>
      <c r="L2189" s="2"/>
      <c r="M2189" s="2"/>
      <c r="N2189" s="2"/>
      <c r="O2189" s="45"/>
      <c r="P2189" s="37"/>
      <c r="Q2189" s="37"/>
      <c r="R2189" s="37"/>
      <c r="S2189" s="37"/>
      <c r="T2189" s="37"/>
      <c r="U2189" s="37"/>
    </row>
    <row r="2190" spans="6:21" x14ac:dyDescent="0.3">
      <c r="F2190" s="11"/>
      <c r="G2190" s="5"/>
      <c r="K2190" s="2"/>
      <c r="L2190" s="2"/>
      <c r="M2190" s="2"/>
      <c r="N2190" s="2"/>
      <c r="O2190" s="45"/>
      <c r="P2190" s="37"/>
      <c r="Q2190" s="37"/>
      <c r="R2190" s="37"/>
      <c r="S2190" s="37"/>
      <c r="T2190" s="37"/>
      <c r="U2190" s="37"/>
    </row>
    <row r="2191" spans="6:21" x14ac:dyDescent="0.3">
      <c r="F2191" s="11"/>
      <c r="G2191" s="5"/>
      <c r="K2191" s="2"/>
      <c r="L2191" s="2"/>
      <c r="M2191" s="2"/>
      <c r="N2191" s="2"/>
      <c r="O2191" s="45"/>
      <c r="P2191" s="37"/>
      <c r="Q2191" s="37"/>
      <c r="R2191" s="37"/>
      <c r="S2191" s="37"/>
      <c r="T2191" s="37"/>
      <c r="U2191" s="37"/>
    </row>
    <row r="2192" spans="6:21" x14ac:dyDescent="0.3">
      <c r="F2192" s="11"/>
      <c r="G2192" s="5"/>
      <c r="K2192" s="2"/>
      <c r="L2192" s="2"/>
      <c r="M2192" s="2"/>
      <c r="N2192" s="2"/>
      <c r="O2192" s="45"/>
      <c r="P2192" s="37"/>
      <c r="Q2192" s="37"/>
      <c r="R2192" s="37"/>
      <c r="S2192" s="37"/>
      <c r="T2192" s="37"/>
      <c r="U2192" s="37"/>
    </row>
    <row r="2193" spans="6:21" x14ac:dyDescent="0.3">
      <c r="F2193" s="11"/>
      <c r="G2193" s="5"/>
      <c r="K2193" s="2"/>
      <c r="L2193" s="2"/>
      <c r="M2193" s="2"/>
      <c r="N2193" s="2"/>
      <c r="O2193" s="45"/>
      <c r="P2193" s="37"/>
      <c r="Q2193" s="37"/>
      <c r="R2193" s="37"/>
      <c r="S2193" s="37"/>
      <c r="T2193" s="37"/>
      <c r="U2193" s="37"/>
    </row>
    <row r="2194" spans="6:21" x14ac:dyDescent="0.3">
      <c r="F2194" s="11"/>
      <c r="G2194" s="5"/>
      <c r="K2194" s="2"/>
      <c r="L2194" s="2"/>
      <c r="M2194" s="2"/>
      <c r="N2194" s="2"/>
      <c r="O2194" s="45"/>
      <c r="P2194" s="37"/>
      <c r="Q2194" s="37"/>
      <c r="R2194" s="37"/>
      <c r="S2194" s="37"/>
      <c r="T2194" s="37"/>
      <c r="U2194" s="37"/>
    </row>
    <row r="2195" spans="6:21" x14ac:dyDescent="0.3">
      <c r="F2195" s="11"/>
      <c r="G2195" s="5"/>
      <c r="K2195" s="2"/>
      <c r="L2195" s="2"/>
      <c r="M2195" s="2"/>
      <c r="N2195" s="2"/>
      <c r="O2195" s="45"/>
      <c r="P2195" s="37"/>
      <c r="Q2195" s="37"/>
      <c r="R2195" s="37"/>
      <c r="S2195" s="37"/>
      <c r="T2195" s="37"/>
      <c r="U2195" s="37"/>
    </row>
    <row r="2196" spans="6:21" x14ac:dyDescent="0.3">
      <c r="F2196" s="11"/>
      <c r="G2196" s="5"/>
      <c r="K2196" s="2"/>
      <c r="L2196" s="2"/>
      <c r="M2196" s="2"/>
      <c r="N2196" s="2"/>
      <c r="O2196" s="45"/>
      <c r="P2196" s="37"/>
      <c r="Q2196" s="37"/>
      <c r="R2196" s="37"/>
      <c r="S2196" s="37"/>
      <c r="T2196" s="37"/>
      <c r="U2196" s="37"/>
    </row>
    <row r="2197" spans="6:21" x14ac:dyDescent="0.3">
      <c r="F2197" s="11"/>
      <c r="G2197" s="5"/>
      <c r="K2197" s="2"/>
      <c r="L2197" s="2"/>
      <c r="M2197" s="2"/>
      <c r="N2197" s="2"/>
      <c r="O2197" s="45"/>
      <c r="P2197" s="37"/>
      <c r="Q2197" s="37"/>
      <c r="R2197" s="37"/>
      <c r="S2197" s="37"/>
      <c r="T2197" s="37"/>
      <c r="U2197" s="37"/>
    </row>
    <row r="2198" spans="6:21" x14ac:dyDescent="0.3">
      <c r="F2198" s="11"/>
      <c r="G2198" s="5"/>
      <c r="K2198" s="2"/>
      <c r="L2198" s="2"/>
      <c r="M2198" s="2"/>
      <c r="N2198" s="2"/>
      <c r="O2198" s="45"/>
      <c r="P2198" s="37"/>
      <c r="Q2198" s="37"/>
      <c r="R2198" s="37"/>
      <c r="S2198" s="37"/>
      <c r="T2198" s="37"/>
      <c r="U2198" s="37"/>
    </row>
    <row r="2199" spans="6:21" x14ac:dyDescent="0.3">
      <c r="F2199" s="11"/>
      <c r="G2199" s="5"/>
      <c r="K2199" s="2"/>
      <c r="L2199" s="2"/>
      <c r="M2199" s="2"/>
      <c r="N2199" s="2"/>
      <c r="O2199" s="45"/>
      <c r="P2199" s="37"/>
      <c r="Q2199" s="37"/>
      <c r="R2199" s="37"/>
      <c r="S2199" s="37"/>
      <c r="T2199" s="37"/>
      <c r="U2199" s="37"/>
    </row>
    <row r="2200" spans="6:21" x14ac:dyDescent="0.3">
      <c r="F2200" s="11"/>
      <c r="G2200" s="5"/>
      <c r="K2200" s="2"/>
      <c r="L2200" s="2"/>
      <c r="M2200" s="2"/>
      <c r="N2200" s="2"/>
      <c r="O2200" s="45"/>
      <c r="P2200" s="37"/>
      <c r="Q2200" s="37"/>
      <c r="R2200" s="37"/>
      <c r="S2200" s="37"/>
      <c r="T2200" s="37"/>
      <c r="U2200" s="37"/>
    </row>
    <row r="2201" spans="6:21" x14ac:dyDescent="0.3">
      <c r="F2201" s="11"/>
      <c r="G2201" s="5"/>
      <c r="K2201" s="2"/>
      <c r="L2201" s="2"/>
      <c r="M2201" s="2"/>
      <c r="N2201" s="2"/>
      <c r="O2201" s="45"/>
      <c r="P2201" s="37"/>
      <c r="Q2201" s="37"/>
      <c r="R2201" s="37"/>
      <c r="S2201" s="37"/>
      <c r="T2201" s="37"/>
      <c r="U2201" s="37"/>
    </row>
    <row r="2202" spans="6:21" x14ac:dyDescent="0.3">
      <c r="F2202" s="11"/>
      <c r="G2202" s="5"/>
      <c r="K2202" s="2"/>
      <c r="L2202" s="2"/>
      <c r="M2202" s="2"/>
      <c r="N2202" s="2"/>
      <c r="O2202" s="45"/>
      <c r="P2202" s="37"/>
      <c r="Q2202" s="37"/>
      <c r="R2202" s="37"/>
      <c r="S2202" s="37"/>
      <c r="T2202" s="37"/>
      <c r="U2202" s="37"/>
    </row>
    <row r="2203" spans="6:21" x14ac:dyDescent="0.3">
      <c r="F2203" s="11"/>
      <c r="G2203" s="5"/>
      <c r="K2203" s="2"/>
      <c r="L2203" s="2"/>
      <c r="M2203" s="2"/>
      <c r="N2203" s="2"/>
      <c r="O2203" s="45"/>
      <c r="P2203" s="37"/>
      <c r="Q2203" s="37"/>
      <c r="R2203" s="37"/>
      <c r="S2203" s="37"/>
      <c r="T2203" s="37"/>
      <c r="U2203" s="37"/>
    </row>
    <row r="2204" spans="6:21" x14ac:dyDescent="0.3">
      <c r="F2204" s="11"/>
      <c r="G2204" s="5"/>
      <c r="K2204" s="2"/>
      <c r="L2204" s="2"/>
      <c r="M2204" s="2"/>
      <c r="N2204" s="2"/>
      <c r="O2204" s="45"/>
      <c r="P2204" s="37"/>
      <c r="Q2204" s="37"/>
      <c r="R2204" s="37"/>
      <c r="S2204" s="37"/>
      <c r="T2204" s="37"/>
      <c r="U2204" s="37"/>
    </row>
    <row r="2205" spans="6:21" x14ac:dyDescent="0.3">
      <c r="F2205" s="11"/>
      <c r="G2205" s="5"/>
      <c r="K2205" s="2"/>
      <c r="L2205" s="2"/>
      <c r="M2205" s="2"/>
      <c r="N2205" s="2"/>
      <c r="O2205" s="45"/>
      <c r="P2205" s="37"/>
      <c r="Q2205" s="37"/>
      <c r="R2205" s="37"/>
      <c r="S2205" s="37"/>
      <c r="T2205" s="37"/>
      <c r="U2205" s="37"/>
    </row>
    <row r="2206" spans="6:21" x14ac:dyDescent="0.3">
      <c r="F2206" s="11"/>
      <c r="G2206" s="5"/>
      <c r="K2206" s="2"/>
      <c r="L2206" s="2"/>
      <c r="M2206" s="2"/>
      <c r="N2206" s="2"/>
      <c r="O2206" s="45"/>
      <c r="P2206" s="37"/>
      <c r="Q2206" s="37"/>
      <c r="R2206" s="37"/>
      <c r="S2206" s="37"/>
      <c r="T2206" s="37"/>
      <c r="U2206" s="37"/>
    </row>
    <row r="2207" spans="6:21" x14ac:dyDescent="0.3">
      <c r="F2207" s="11"/>
      <c r="G2207" s="5"/>
      <c r="K2207" s="2"/>
      <c r="L2207" s="2"/>
      <c r="M2207" s="2"/>
      <c r="N2207" s="2"/>
      <c r="O2207" s="45"/>
      <c r="P2207" s="37"/>
      <c r="Q2207" s="37"/>
      <c r="R2207" s="37"/>
      <c r="S2207" s="37"/>
      <c r="T2207" s="37"/>
      <c r="U2207" s="37"/>
    </row>
    <row r="2208" spans="6:21" x14ac:dyDescent="0.3">
      <c r="F2208" s="11"/>
      <c r="G2208" s="5"/>
      <c r="K2208" s="2"/>
      <c r="L2208" s="2"/>
      <c r="M2208" s="2"/>
      <c r="N2208" s="2"/>
      <c r="O2208" s="45"/>
      <c r="P2208" s="37"/>
      <c r="Q2208" s="37"/>
      <c r="R2208" s="37"/>
      <c r="S2208" s="37"/>
      <c r="T2208" s="37"/>
      <c r="U2208" s="37"/>
    </row>
    <row r="2209" spans="6:21" x14ac:dyDescent="0.3">
      <c r="F2209" s="11"/>
      <c r="G2209" s="5"/>
      <c r="K2209" s="2"/>
      <c r="L2209" s="2"/>
      <c r="M2209" s="2"/>
      <c r="N2209" s="2"/>
      <c r="O2209" s="45"/>
      <c r="P2209" s="37"/>
      <c r="Q2209" s="37"/>
      <c r="R2209" s="37"/>
      <c r="S2209" s="37"/>
      <c r="T2209" s="37"/>
      <c r="U2209" s="37"/>
    </row>
    <row r="2210" spans="6:21" x14ac:dyDescent="0.3">
      <c r="F2210" s="11"/>
      <c r="G2210" s="5"/>
      <c r="K2210" s="2"/>
      <c r="L2210" s="2"/>
      <c r="M2210" s="2"/>
      <c r="N2210" s="2"/>
      <c r="O2210" s="45"/>
      <c r="P2210" s="37"/>
      <c r="Q2210" s="37"/>
      <c r="R2210" s="37"/>
      <c r="S2210" s="37"/>
      <c r="T2210" s="37"/>
      <c r="U2210" s="37"/>
    </row>
    <row r="2211" spans="6:21" x14ac:dyDescent="0.3">
      <c r="F2211" s="11"/>
      <c r="G2211" s="5"/>
      <c r="K2211" s="2"/>
      <c r="L2211" s="2"/>
      <c r="M2211" s="2"/>
      <c r="N2211" s="2"/>
      <c r="O2211" s="45"/>
      <c r="P2211" s="37"/>
      <c r="Q2211" s="37"/>
      <c r="R2211" s="37"/>
      <c r="S2211" s="37"/>
      <c r="T2211" s="37"/>
      <c r="U2211" s="37"/>
    </row>
    <row r="2212" spans="6:21" x14ac:dyDescent="0.3">
      <c r="F2212" s="11"/>
      <c r="G2212" s="5"/>
      <c r="K2212" s="2"/>
      <c r="L2212" s="2"/>
      <c r="M2212" s="2"/>
      <c r="N2212" s="2"/>
      <c r="O2212" s="45"/>
      <c r="P2212" s="37"/>
      <c r="Q2212" s="37"/>
      <c r="R2212" s="37"/>
      <c r="S2212" s="37"/>
      <c r="T2212" s="37"/>
      <c r="U2212" s="37"/>
    </row>
    <row r="2213" spans="6:21" x14ac:dyDescent="0.3">
      <c r="F2213" s="11"/>
      <c r="G2213" s="5"/>
      <c r="K2213" s="2"/>
      <c r="L2213" s="2"/>
      <c r="M2213" s="2"/>
      <c r="N2213" s="2"/>
      <c r="O2213" s="45"/>
      <c r="P2213" s="37"/>
      <c r="Q2213" s="37"/>
      <c r="R2213" s="37"/>
      <c r="S2213" s="37"/>
      <c r="T2213" s="37"/>
      <c r="U2213" s="37"/>
    </row>
    <row r="2214" spans="6:21" x14ac:dyDescent="0.3">
      <c r="F2214" s="11"/>
      <c r="G2214" s="5"/>
      <c r="K2214" s="2"/>
      <c r="L2214" s="2"/>
      <c r="M2214" s="2"/>
      <c r="N2214" s="2"/>
      <c r="O2214" s="45"/>
      <c r="P2214" s="37"/>
      <c r="Q2214" s="37"/>
      <c r="R2214" s="37"/>
      <c r="S2214" s="37"/>
      <c r="T2214" s="37"/>
      <c r="U2214" s="37"/>
    </row>
    <row r="2215" spans="6:21" x14ac:dyDescent="0.3">
      <c r="F2215" s="11"/>
      <c r="G2215" s="5"/>
      <c r="K2215" s="2"/>
      <c r="L2215" s="2"/>
      <c r="M2215" s="2"/>
      <c r="N2215" s="2"/>
      <c r="O2215" s="45"/>
      <c r="P2215" s="37"/>
      <c r="Q2215" s="37"/>
      <c r="R2215" s="37"/>
      <c r="S2215" s="37"/>
      <c r="T2215" s="37"/>
      <c r="U2215" s="37"/>
    </row>
    <row r="2216" spans="6:21" x14ac:dyDescent="0.3">
      <c r="F2216" s="11"/>
      <c r="G2216" s="5"/>
      <c r="K2216" s="2"/>
      <c r="L2216" s="2"/>
      <c r="M2216" s="2"/>
      <c r="N2216" s="2"/>
      <c r="O2216" s="45"/>
      <c r="P2216" s="37"/>
      <c r="Q2216" s="37"/>
      <c r="R2216" s="37"/>
      <c r="S2216" s="37"/>
      <c r="T2216" s="37"/>
      <c r="U2216" s="37"/>
    </row>
    <row r="2217" spans="6:21" x14ac:dyDescent="0.3">
      <c r="F2217" s="11"/>
      <c r="G2217" s="5"/>
      <c r="K2217" s="2"/>
      <c r="L2217" s="2"/>
      <c r="M2217" s="2"/>
      <c r="N2217" s="2"/>
      <c r="O2217" s="45"/>
      <c r="P2217" s="37"/>
      <c r="Q2217" s="37"/>
      <c r="R2217" s="37"/>
      <c r="S2217" s="37"/>
      <c r="T2217" s="37"/>
      <c r="U2217" s="37"/>
    </row>
    <row r="2218" spans="6:21" x14ac:dyDescent="0.3">
      <c r="F2218" s="11"/>
      <c r="G2218" s="5"/>
      <c r="K2218" s="2"/>
      <c r="L2218" s="2"/>
      <c r="M2218" s="2"/>
      <c r="N2218" s="2"/>
      <c r="O2218" s="45"/>
      <c r="P2218" s="37"/>
      <c r="Q2218" s="37"/>
      <c r="R2218" s="37"/>
      <c r="S2218" s="37"/>
      <c r="T2218" s="37"/>
      <c r="U2218" s="37"/>
    </row>
    <row r="2219" spans="6:21" x14ac:dyDescent="0.3">
      <c r="F2219" s="11"/>
      <c r="G2219" s="5"/>
      <c r="K2219" s="2"/>
      <c r="L2219" s="2"/>
      <c r="M2219" s="2"/>
      <c r="N2219" s="2"/>
      <c r="O2219" s="45"/>
      <c r="P2219" s="37"/>
      <c r="Q2219" s="37"/>
      <c r="R2219" s="37"/>
      <c r="S2219" s="37"/>
      <c r="T2219" s="37"/>
      <c r="U2219" s="37"/>
    </row>
    <row r="2220" spans="6:21" x14ac:dyDescent="0.3">
      <c r="F2220" s="11"/>
      <c r="G2220" s="5"/>
      <c r="K2220" s="2"/>
      <c r="L2220" s="2"/>
      <c r="M2220" s="2"/>
      <c r="N2220" s="2"/>
      <c r="O2220" s="45"/>
      <c r="P2220" s="37"/>
      <c r="Q2220" s="37"/>
      <c r="R2220" s="37"/>
      <c r="S2220" s="37"/>
      <c r="T2220" s="37"/>
      <c r="U2220" s="37"/>
    </row>
    <row r="2221" spans="6:21" x14ac:dyDescent="0.3">
      <c r="F2221" s="11"/>
      <c r="G2221" s="5"/>
      <c r="K2221" s="2"/>
      <c r="L2221" s="2"/>
      <c r="M2221" s="2"/>
      <c r="N2221" s="2"/>
      <c r="O2221" s="45"/>
      <c r="P2221" s="37"/>
      <c r="Q2221" s="37"/>
      <c r="R2221" s="37"/>
      <c r="S2221" s="37"/>
      <c r="T2221" s="37"/>
      <c r="U2221" s="37"/>
    </row>
    <row r="2222" spans="6:21" x14ac:dyDescent="0.3">
      <c r="F2222" s="11"/>
      <c r="G2222" s="5"/>
      <c r="K2222" s="2"/>
      <c r="L2222" s="2"/>
      <c r="M2222" s="2"/>
      <c r="N2222" s="2"/>
      <c r="O2222" s="45"/>
      <c r="P2222" s="37"/>
      <c r="Q2222" s="37"/>
      <c r="R2222" s="37"/>
      <c r="S2222" s="37"/>
      <c r="T2222" s="37"/>
      <c r="U2222" s="37"/>
    </row>
    <row r="2223" spans="6:21" x14ac:dyDescent="0.3">
      <c r="F2223" s="11"/>
      <c r="G2223" s="5"/>
      <c r="K2223" s="2"/>
      <c r="L2223" s="2"/>
      <c r="M2223" s="2"/>
      <c r="N2223" s="2"/>
      <c r="O2223" s="45"/>
      <c r="P2223" s="37"/>
      <c r="Q2223" s="37"/>
      <c r="R2223" s="37"/>
      <c r="S2223" s="37"/>
      <c r="T2223" s="37"/>
      <c r="U2223" s="37"/>
    </row>
    <row r="2224" spans="6:21" x14ac:dyDescent="0.3">
      <c r="F2224" s="11"/>
      <c r="G2224" s="5"/>
      <c r="K2224" s="2"/>
      <c r="L2224" s="2"/>
      <c r="M2224" s="2"/>
      <c r="N2224" s="2"/>
      <c r="O2224" s="45"/>
      <c r="P2224" s="37"/>
      <c r="Q2224" s="37"/>
      <c r="R2224" s="37"/>
      <c r="S2224" s="37"/>
      <c r="T2224" s="37"/>
      <c r="U2224" s="37"/>
    </row>
    <row r="2225" spans="6:21" x14ac:dyDescent="0.3">
      <c r="F2225" s="11"/>
      <c r="G2225" s="5"/>
      <c r="K2225" s="2"/>
      <c r="L2225" s="2"/>
      <c r="M2225" s="2"/>
      <c r="N2225" s="2"/>
      <c r="O2225" s="45"/>
      <c r="P2225" s="37"/>
      <c r="Q2225" s="37"/>
      <c r="R2225" s="37"/>
      <c r="S2225" s="37"/>
      <c r="T2225" s="37"/>
      <c r="U2225" s="37"/>
    </row>
    <row r="2226" spans="6:21" x14ac:dyDescent="0.3">
      <c r="F2226" s="11"/>
      <c r="G2226" s="5"/>
      <c r="K2226" s="2"/>
      <c r="L2226" s="2"/>
      <c r="M2226" s="2"/>
      <c r="N2226" s="2"/>
      <c r="O2226" s="45"/>
      <c r="P2226" s="37"/>
      <c r="Q2226" s="37"/>
      <c r="R2226" s="37"/>
      <c r="S2226" s="37"/>
      <c r="T2226" s="37"/>
      <c r="U2226" s="37"/>
    </row>
    <row r="2227" spans="6:21" x14ac:dyDescent="0.3">
      <c r="F2227" s="11"/>
      <c r="G2227" s="5"/>
      <c r="K2227" s="2"/>
      <c r="L2227" s="2"/>
      <c r="M2227" s="2"/>
      <c r="N2227" s="2"/>
      <c r="O2227" s="45"/>
      <c r="P2227" s="37"/>
      <c r="Q2227" s="37"/>
      <c r="R2227" s="37"/>
      <c r="S2227" s="37"/>
      <c r="T2227" s="37"/>
      <c r="U2227" s="37"/>
    </row>
    <row r="2228" spans="6:21" x14ac:dyDescent="0.3">
      <c r="F2228" s="11"/>
      <c r="G2228" s="5"/>
      <c r="K2228" s="2"/>
      <c r="L2228" s="2"/>
      <c r="M2228" s="2"/>
      <c r="N2228" s="2"/>
      <c r="O2228" s="45"/>
      <c r="P2228" s="37"/>
      <c r="Q2228" s="37"/>
      <c r="R2228" s="37"/>
      <c r="S2228" s="37"/>
      <c r="T2228" s="37"/>
      <c r="U2228" s="37"/>
    </row>
    <row r="2229" spans="6:21" x14ac:dyDescent="0.3">
      <c r="F2229" s="11"/>
      <c r="G2229" s="5"/>
      <c r="K2229" s="2"/>
      <c r="L2229" s="2"/>
      <c r="M2229" s="2"/>
      <c r="N2229" s="2"/>
      <c r="O2229" s="45"/>
      <c r="P2229" s="37"/>
      <c r="Q2229" s="37"/>
      <c r="R2229" s="37"/>
      <c r="S2229" s="37"/>
      <c r="T2229" s="37"/>
      <c r="U2229" s="37"/>
    </row>
    <row r="2230" spans="6:21" x14ac:dyDescent="0.3">
      <c r="F2230" s="11"/>
      <c r="G2230" s="5"/>
      <c r="K2230" s="2"/>
      <c r="L2230" s="2"/>
      <c r="M2230" s="2"/>
      <c r="N2230" s="2"/>
      <c r="O2230" s="45"/>
      <c r="P2230" s="37"/>
      <c r="Q2230" s="37"/>
      <c r="R2230" s="37"/>
      <c r="S2230" s="37"/>
      <c r="T2230" s="37"/>
      <c r="U2230" s="37"/>
    </row>
    <row r="2231" spans="6:21" x14ac:dyDescent="0.3">
      <c r="F2231" s="11"/>
      <c r="G2231" s="5"/>
      <c r="K2231" s="2"/>
      <c r="L2231" s="2"/>
      <c r="M2231" s="2"/>
      <c r="N2231" s="2"/>
      <c r="O2231" s="45"/>
      <c r="P2231" s="37"/>
      <c r="Q2231" s="37"/>
      <c r="R2231" s="37"/>
      <c r="S2231" s="37"/>
      <c r="T2231" s="37"/>
      <c r="U2231" s="37"/>
    </row>
    <row r="2232" spans="6:21" x14ac:dyDescent="0.3">
      <c r="F2232" s="11"/>
      <c r="G2232" s="5"/>
      <c r="K2232" s="2"/>
      <c r="L2232" s="2"/>
      <c r="M2232" s="2"/>
      <c r="N2232" s="2"/>
      <c r="O2232" s="45"/>
      <c r="P2232" s="37"/>
      <c r="Q2232" s="37"/>
      <c r="R2232" s="37"/>
      <c r="S2232" s="37"/>
      <c r="T2232" s="37"/>
      <c r="U2232" s="37"/>
    </row>
    <row r="2233" spans="6:21" x14ac:dyDescent="0.3">
      <c r="F2233" s="11"/>
      <c r="G2233" s="5"/>
      <c r="K2233" s="2"/>
      <c r="L2233" s="2"/>
      <c r="M2233" s="2"/>
      <c r="N2233" s="2"/>
      <c r="O2233" s="45"/>
      <c r="P2233" s="37"/>
      <c r="Q2233" s="37"/>
      <c r="R2233" s="37"/>
      <c r="S2233" s="37"/>
      <c r="T2233" s="37"/>
      <c r="U2233" s="37"/>
    </row>
    <row r="2234" spans="6:21" x14ac:dyDescent="0.3">
      <c r="F2234" s="11"/>
      <c r="G2234" s="5"/>
      <c r="K2234" s="2"/>
      <c r="L2234" s="2"/>
      <c r="M2234" s="2"/>
      <c r="N2234" s="2"/>
      <c r="O2234" s="45"/>
      <c r="P2234" s="37"/>
      <c r="Q2234" s="37"/>
      <c r="R2234" s="37"/>
      <c r="S2234" s="37"/>
      <c r="T2234" s="37"/>
      <c r="U2234" s="37"/>
    </row>
    <row r="2235" spans="6:21" x14ac:dyDescent="0.3">
      <c r="F2235" s="11"/>
      <c r="G2235" s="5"/>
      <c r="K2235" s="2"/>
      <c r="L2235" s="2"/>
      <c r="M2235" s="2"/>
      <c r="N2235" s="2"/>
      <c r="O2235" s="45"/>
      <c r="P2235" s="37"/>
      <c r="Q2235" s="37"/>
      <c r="R2235" s="37"/>
      <c r="S2235" s="37"/>
      <c r="T2235" s="37"/>
      <c r="U2235" s="37"/>
    </row>
    <row r="2236" spans="6:21" x14ac:dyDescent="0.3">
      <c r="F2236" s="11"/>
      <c r="G2236" s="5"/>
      <c r="K2236" s="2"/>
      <c r="L2236" s="2"/>
      <c r="M2236" s="2"/>
      <c r="N2236" s="2"/>
      <c r="O2236" s="45"/>
      <c r="P2236" s="37"/>
      <c r="Q2236" s="37"/>
      <c r="R2236" s="37"/>
      <c r="S2236" s="37"/>
      <c r="T2236" s="37"/>
      <c r="U2236" s="37"/>
    </row>
    <row r="2237" spans="6:21" x14ac:dyDescent="0.3">
      <c r="F2237" s="11"/>
      <c r="G2237" s="5"/>
      <c r="K2237" s="2"/>
      <c r="L2237" s="2"/>
      <c r="M2237" s="2"/>
      <c r="N2237" s="2"/>
      <c r="O2237" s="45"/>
      <c r="P2237" s="37"/>
      <c r="Q2237" s="37"/>
      <c r="R2237" s="37"/>
      <c r="S2237" s="37"/>
      <c r="T2237" s="37"/>
      <c r="U2237" s="37"/>
    </row>
    <row r="2238" spans="6:21" x14ac:dyDescent="0.3">
      <c r="F2238" s="11"/>
      <c r="G2238" s="5"/>
      <c r="K2238" s="2"/>
      <c r="L2238" s="2"/>
      <c r="M2238" s="2"/>
      <c r="N2238" s="2"/>
      <c r="O2238" s="45"/>
      <c r="P2238" s="37"/>
      <c r="Q2238" s="37"/>
      <c r="R2238" s="37"/>
      <c r="S2238" s="37"/>
      <c r="T2238" s="37"/>
      <c r="U2238" s="37"/>
    </row>
    <row r="2239" spans="6:21" x14ac:dyDescent="0.3">
      <c r="F2239" s="11"/>
      <c r="G2239" s="5"/>
      <c r="K2239" s="2"/>
      <c r="L2239" s="2"/>
      <c r="M2239" s="2"/>
      <c r="N2239" s="2"/>
      <c r="O2239" s="45"/>
      <c r="P2239" s="37"/>
      <c r="Q2239" s="37"/>
      <c r="R2239" s="37"/>
      <c r="S2239" s="37"/>
      <c r="T2239" s="37"/>
      <c r="U2239" s="37"/>
    </row>
    <row r="2240" spans="6:21" x14ac:dyDescent="0.3">
      <c r="F2240" s="11"/>
      <c r="G2240" s="5"/>
      <c r="K2240" s="2"/>
      <c r="L2240" s="2"/>
      <c r="M2240" s="2"/>
      <c r="N2240" s="2"/>
      <c r="O2240" s="45"/>
      <c r="P2240" s="37"/>
      <c r="Q2240" s="37"/>
      <c r="R2240" s="37"/>
      <c r="S2240" s="37"/>
      <c r="T2240" s="37"/>
      <c r="U2240" s="37"/>
    </row>
    <row r="2241" spans="6:21" x14ac:dyDescent="0.3">
      <c r="F2241" s="11"/>
      <c r="G2241" s="5"/>
      <c r="K2241" s="2"/>
      <c r="L2241" s="2"/>
      <c r="M2241" s="2"/>
      <c r="N2241" s="2"/>
      <c r="O2241" s="45"/>
      <c r="P2241" s="37"/>
      <c r="Q2241" s="37"/>
      <c r="R2241" s="37"/>
      <c r="S2241" s="37"/>
      <c r="T2241" s="37"/>
      <c r="U2241" s="37"/>
    </row>
    <row r="2242" spans="6:21" x14ac:dyDescent="0.3">
      <c r="F2242" s="11"/>
      <c r="G2242" s="5"/>
      <c r="K2242" s="2"/>
      <c r="L2242" s="2"/>
      <c r="M2242" s="2"/>
      <c r="N2242" s="2"/>
      <c r="O2242" s="45"/>
      <c r="P2242" s="37"/>
      <c r="Q2242" s="37"/>
      <c r="R2242" s="37"/>
      <c r="S2242" s="37"/>
      <c r="T2242" s="37"/>
      <c r="U2242" s="37"/>
    </row>
    <row r="2243" spans="6:21" x14ac:dyDescent="0.3">
      <c r="F2243" s="11"/>
      <c r="G2243" s="5"/>
      <c r="K2243" s="2"/>
      <c r="L2243" s="2"/>
      <c r="M2243" s="2"/>
      <c r="N2243" s="2"/>
      <c r="O2243" s="45"/>
      <c r="P2243" s="37"/>
      <c r="Q2243" s="37"/>
      <c r="R2243" s="37"/>
      <c r="S2243" s="37"/>
      <c r="T2243" s="37"/>
      <c r="U2243" s="37"/>
    </row>
    <row r="2244" spans="6:21" x14ac:dyDescent="0.3">
      <c r="F2244" s="11"/>
      <c r="G2244" s="5"/>
      <c r="K2244" s="2"/>
      <c r="L2244" s="2"/>
      <c r="M2244" s="2"/>
      <c r="N2244" s="2"/>
      <c r="O2244" s="45"/>
      <c r="P2244" s="37"/>
      <c r="Q2244" s="37"/>
      <c r="R2244" s="37"/>
      <c r="S2244" s="37"/>
      <c r="T2244" s="37"/>
      <c r="U2244" s="37"/>
    </row>
    <row r="2245" spans="6:21" x14ac:dyDescent="0.3">
      <c r="F2245" s="11"/>
      <c r="G2245" s="5"/>
      <c r="K2245" s="2"/>
      <c r="L2245" s="2"/>
      <c r="M2245" s="2"/>
      <c r="N2245" s="2"/>
      <c r="O2245" s="45"/>
      <c r="P2245" s="37"/>
      <c r="Q2245" s="37"/>
      <c r="R2245" s="37"/>
      <c r="S2245" s="37"/>
      <c r="T2245" s="37"/>
      <c r="U2245" s="37"/>
    </row>
    <row r="2246" spans="6:21" x14ac:dyDescent="0.3">
      <c r="F2246" s="11"/>
      <c r="G2246" s="5"/>
      <c r="K2246" s="2"/>
      <c r="L2246" s="2"/>
      <c r="M2246" s="2"/>
      <c r="N2246" s="2"/>
      <c r="O2246" s="45"/>
      <c r="P2246" s="37"/>
      <c r="Q2246" s="37"/>
      <c r="R2246" s="37"/>
      <c r="S2246" s="37"/>
      <c r="T2246" s="37"/>
      <c r="U2246" s="37"/>
    </row>
    <row r="2247" spans="6:21" x14ac:dyDescent="0.3">
      <c r="F2247" s="11"/>
      <c r="G2247" s="5"/>
      <c r="K2247" s="2"/>
      <c r="L2247" s="2"/>
      <c r="M2247" s="2"/>
      <c r="N2247" s="2"/>
      <c r="O2247" s="45"/>
      <c r="P2247" s="37"/>
      <c r="Q2247" s="37"/>
      <c r="R2247" s="37"/>
      <c r="S2247" s="37"/>
      <c r="T2247" s="37"/>
      <c r="U2247" s="37"/>
    </row>
    <row r="2248" spans="6:21" x14ac:dyDescent="0.3">
      <c r="F2248" s="11"/>
      <c r="G2248" s="5"/>
      <c r="K2248" s="2"/>
      <c r="L2248" s="2"/>
      <c r="M2248" s="2"/>
      <c r="N2248" s="2"/>
      <c r="O2248" s="45"/>
      <c r="P2248" s="37"/>
      <c r="Q2248" s="37"/>
      <c r="R2248" s="37"/>
      <c r="S2248" s="37"/>
      <c r="T2248" s="37"/>
      <c r="U2248" s="37"/>
    </row>
    <row r="2249" spans="6:21" x14ac:dyDescent="0.3">
      <c r="F2249" s="11"/>
      <c r="G2249" s="5"/>
      <c r="K2249" s="2"/>
      <c r="L2249" s="2"/>
      <c r="M2249" s="2"/>
      <c r="N2249" s="2"/>
      <c r="O2249" s="45"/>
      <c r="P2249" s="37"/>
      <c r="Q2249" s="37"/>
      <c r="R2249" s="37"/>
      <c r="S2249" s="37"/>
      <c r="T2249" s="37"/>
      <c r="U2249" s="37"/>
    </row>
    <row r="2250" spans="6:21" x14ac:dyDescent="0.3">
      <c r="F2250" s="11"/>
      <c r="G2250" s="5"/>
      <c r="K2250" s="2"/>
      <c r="L2250" s="2"/>
      <c r="M2250" s="2"/>
      <c r="N2250" s="2"/>
      <c r="O2250" s="45"/>
      <c r="P2250" s="37"/>
      <c r="Q2250" s="37"/>
      <c r="R2250" s="37"/>
      <c r="S2250" s="37"/>
      <c r="T2250" s="37"/>
      <c r="U2250" s="37"/>
    </row>
    <row r="2251" spans="6:21" x14ac:dyDescent="0.3">
      <c r="F2251" s="11"/>
      <c r="G2251" s="5"/>
      <c r="K2251" s="2"/>
      <c r="L2251" s="2"/>
      <c r="M2251" s="2"/>
      <c r="N2251" s="2"/>
      <c r="O2251" s="45"/>
      <c r="P2251" s="37"/>
      <c r="Q2251" s="37"/>
      <c r="R2251" s="37"/>
      <c r="S2251" s="37"/>
      <c r="T2251" s="37"/>
      <c r="U2251" s="37"/>
    </row>
    <row r="2252" spans="6:21" x14ac:dyDescent="0.3">
      <c r="F2252" s="11"/>
      <c r="G2252" s="5"/>
      <c r="K2252" s="2"/>
      <c r="L2252" s="2"/>
      <c r="M2252" s="2"/>
      <c r="N2252" s="2"/>
      <c r="O2252" s="45"/>
      <c r="P2252" s="37"/>
      <c r="Q2252" s="37"/>
      <c r="R2252" s="37"/>
      <c r="S2252" s="37"/>
      <c r="T2252" s="37"/>
      <c r="U2252" s="37"/>
    </row>
    <row r="2253" spans="6:21" x14ac:dyDescent="0.3">
      <c r="F2253" s="11"/>
      <c r="G2253" s="5"/>
      <c r="K2253" s="2"/>
      <c r="L2253" s="2"/>
      <c r="M2253" s="2"/>
      <c r="N2253" s="2"/>
      <c r="O2253" s="45"/>
      <c r="P2253" s="37"/>
      <c r="Q2253" s="37"/>
      <c r="R2253" s="37"/>
      <c r="S2253" s="37"/>
      <c r="T2253" s="37"/>
      <c r="U2253" s="37"/>
    </row>
    <row r="2254" spans="6:21" x14ac:dyDescent="0.3">
      <c r="F2254" s="11"/>
      <c r="G2254" s="5"/>
      <c r="K2254" s="2"/>
      <c r="L2254" s="2"/>
      <c r="M2254" s="2"/>
      <c r="N2254" s="2"/>
      <c r="O2254" s="45"/>
      <c r="P2254" s="37"/>
      <c r="Q2254" s="37"/>
      <c r="R2254" s="37"/>
      <c r="S2254" s="37"/>
      <c r="T2254" s="37"/>
      <c r="U2254" s="37"/>
    </row>
    <row r="2255" spans="6:21" x14ac:dyDescent="0.3">
      <c r="F2255" s="11"/>
      <c r="G2255" s="5"/>
      <c r="K2255" s="2"/>
      <c r="L2255" s="2"/>
      <c r="M2255" s="2"/>
      <c r="N2255" s="2"/>
      <c r="O2255" s="45"/>
      <c r="P2255" s="37"/>
      <c r="Q2255" s="37"/>
      <c r="R2255" s="37"/>
      <c r="S2255" s="37"/>
      <c r="T2255" s="37"/>
      <c r="U2255" s="37"/>
    </row>
    <row r="2256" spans="6:21" x14ac:dyDescent="0.3">
      <c r="F2256" s="11"/>
      <c r="G2256" s="5"/>
      <c r="K2256" s="2"/>
      <c r="L2256" s="2"/>
      <c r="M2256" s="2"/>
      <c r="N2256" s="2"/>
      <c r="O2256" s="45"/>
      <c r="P2256" s="37"/>
      <c r="Q2256" s="37"/>
      <c r="R2256" s="37"/>
      <c r="S2256" s="37"/>
      <c r="T2256" s="37"/>
      <c r="U2256" s="37"/>
    </row>
    <row r="2257" spans="6:21" x14ac:dyDescent="0.3">
      <c r="F2257" s="11"/>
      <c r="G2257" s="5"/>
      <c r="K2257" s="2"/>
      <c r="L2257" s="2"/>
      <c r="M2257" s="2"/>
      <c r="N2257" s="2"/>
      <c r="O2257" s="45"/>
      <c r="P2257" s="37"/>
      <c r="Q2257" s="37"/>
      <c r="R2257" s="37"/>
      <c r="S2257" s="37"/>
      <c r="T2257" s="37"/>
      <c r="U2257" s="37"/>
    </row>
    <row r="2258" spans="6:21" x14ac:dyDescent="0.3">
      <c r="F2258" s="11"/>
      <c r="G2258" s="5"/>
      <c r="K2258" s="2"/>
      <c r="L2258" s="2"/>
      <c r="M2258" s="2"/>
      <c r="N2258" s="2"/>
      <c r="O2258" s="45"/>
      <c r="P2258" s="37"/>
      <c r="Q2258" s="37"/>
      <c r="R2258" s="37"/>
      <c r="S2258" s="37"/>
      <c r="T2258" s="37"/>
      <c r="U2258" s="37"/>
    </row>
    <row r="2259" spans="6:21" x14ac:dyDescent="0.3">
      <c r="F2259" s="11"/>
      <c r="G2259" s="5"/>
      <c r="K2259" s="2"/>
      <c r="L2259" s="2"/>
      <c r="M2259" s="2"/>
      <c r="N2259" s="2"/>
      <c r="O2259" s="45"/>
      <c r="P2259" s="37"/>
      <c r="Q2259" s="37"/>
      <c r="R2259" s="37"/>
      <c r="S2259" s="37"/>
      <c r="T2259" s="37"/>
      <c r="U2259" s="37"/>
    </row>
    <row r="2260" spans="6:21" x14ac:dyDescent="0.3">
      <c r="F2260" s="11"/>
      <c r="G2260" s="5"/>
      <c r="K2260" s="2"/>
      <c r="L2260" s="2"/>
      <c r="M2260" s="2"/>
      <c r="N2260" s="2"/>
      <c r="O2260" s="45"/>
      <c r="P2260" s="37"/>
      <c r="Q2260" s="37"/>
      <c r="R2260" s="37"/>
      <c r="S2260" s="37"/>
      <c r="T2260" s="37"/>
      <c r="U2260" s="37"/>
    </row>
    <row r="2261" spans="6:21" x14ac:dyDescent="0.3">
      <c r="F2261" s="11"/>
      <c r="G2261" s="5"/>
      <c r="K2261" s="2"/>
      <c r="L2261" s="2"/>
      <c r="M2261" s="2"/>
      <c r="N2261" s="2"/>
      <c r="O2261" s="45"/>
      <c r="P2261" s="37"/>
      <c r="Q2261" s="37"/>
      <c r="R2261" s="37"/>
      <c r="S2261" s="37"/>
      <c r="T2261" s="37"/>
      <c r="U2261" s="37"/>
    </row>
    <row r="2262" spans="6:21" x14ac:dyDescent="0.3">
      <c r="F2262" s="11"/>
      <c r="G2262" s="5"/>
      <c r="K2262" s="2"/>
      <c r="L2262" s="2"/>
      <c r="M2262" s="2"/>
      <c r="N2262" s="2"/>
      <c r="O2262" s="45"/>
      <c r="P2262" s="37"/>
      <c r="Q2262" s="37"/>
      <c r="R2262" s="37"/>
      <c r="S2262" s="37"/>
      <c r="T2262" s="37"/>
      <c r="U2262" s="37"/>
    </row>
    <row r="2263" spans="6:21" x14ac:dyDescent="0.3">
      <c r="F2263" s="11"/>
      <c r="G2263" s="5"/>
      <c r="K2263" s="2"/>
      <c r="L2263" s="2"/>
      <c r="M2263" s="2"/>
      <c r="N2263" s="2"/>
      <c r="O2263" s="45"/>
      <c r="P2263" s="37"/>
      <c r="Q2263" s="37"/>
      <c r="R2263" s="37"/>
      <c r="S2263" s="37"/>
      <c r="T2263" s="37"/>
      <c r="U2263" s="37"/>
    </row>
    <row r="2264" spans="6:21" x14ac:dyDescent="0.3">
      <c r="F2264" s="11"/>
      <c r="G2264" s="5"/>
      <c r="K2264" s="2"/>
      <c r="L2264" s="2"/>
      <c r="M2264" s="2"/>
      <c r="N2264" s="2"/>
      <c r="O2264" s="45"/>
      <c r="P2264" s="37"/>
      <c r="Q2264" s="37"/>
      <c r="R2264" s="37"/>
      <c r="S2264" s="37"/>
      <c r="T2264" s="37"/>
      <c r="U2264" s="37"/>
    </row>
    <row r="2265" spans="6:21" x14ac:dyDescent="0.3">
      <c r="F2265" s="11"/>
      <c r="G2265" s="5"/>
      <c r="K2265" s="2"/>
      <c r="L2265" s="2"/>
      <c r="M2265" s="2"/>
      <c r="N2265" s="2"/>
      <c r="O2265" s="45"/>
      <c r="P2265" s="37"/>
      <c r="Q2265" s="37"/>
      <c r="R2265" s="37"/>
      <c r="S2265" s="37"/>
      <c r="T2265" s="37"/>
      <c r="U2265" s="37"/>
    </row>
    <row r="2266" spans="6:21" x14ac:dyDescent="0.3">
      <c r="F2266" s="11"/>
      <c r="G2266" s="5"/>
      <c r="K2266" s="2"/>
      <c r="L2266" s="2"/>
      <c r="M2266" s="2"/>
      <c r="N2266" s="2"/>
      <c r="O2266" s="45"/>
      <c r="P2266" s="37"/>
      <c r="Q2266" s="37"/>
      <c r="R2266" s="37"/>
      <c r="S2266" s="37"/>
      <c r="T2266" s="37"/>
      <c r="U2266" s="37"/>
    </row>
    <row r="2267" spans="6:21" x14ac:dyDescent="0.3">
      <c r="F2267" s="11"/>
      <c r="G2267" s="5"/>
      <c r="K2267" s="2"/>
      <c r="L2267" s="2"/>
      <c r="M2267" s="2"/>
      <c r="N2267" s="2"/>
      <c r="O2267" s="45"/>
      <c r="P2267" s="37"/>
      <c r="Q2267" s="37"/>
      <c r="R2267" s="37"/>
      <c r="S2267" s="37"/>
      <c r="T2267" s="37"/>
      <c r="U2267" s="37"/>
    </row>
    <row r="2268" spans="6:21" x14ac:dyDescent="0.3">
      <c r="F2268" s="11"/>
      <c r="G2268" s="5"/>
      <c r="K2268" s="2"/>
      <c r="L2268" s="2"/>
      <c r="M2268" s="2"/>
      <c r="N2268" s="2"/>
      <c r="O2268" s="45"/>
      <c r="P2268" s="37"/>
      <c r="Q2268" s="37"/>
      <c r="R2268" s="37"/>
      <c r="S2268" s="37"/>
      <c r="T2268" s="37"/>
      <c r="U2268" s="37"/>
    </row>
    <row r="2269" spans="6:21" x14ac:dyDescent="0.3">
      <c r="F2269" s="11"/>
      <c r="G2269" s="5"/>
      <c r="K2269" s="2"/>
      <c r="L2269" s="2"/>
      <c r="M2269" s="2"/>
      <c r="N2269" s="2"/>
      <c r="O2269" s="45"/>
      <c r="P2269" s="37"/>
      <c r="Q2269" s="37"/>
      <c r="R2269" s="37"/>
      <c r="S2269" s="37"/>
      <c r="T2269" s="37"/>
      <c r="U2269" s="37"/>
    </row>
    <row r="2270" spans="6:21" x14ac:dyDescent="0.3">
      <c r="F2270" s="11"/>
      <c r="G2270" s="5"/>
      <c r="K2270" s="2"/>
      <c r="L2270" s="2"/>
      <c r="M2270" s="2"/>
      <c r="N2270" s="2"/>
      <c r="O2270" s="45"/>
      <c r="P2270" s="37"/>
      <c r="Q2270" s="37"/>
      <c r="R2270" s="37"/>
      <c r="S2270" s="37"/>
      <c r="T2270" s="37"/>
      <c r="U2270" s="37"/>
    </row>
    <row r="2271" spans="6:21" x14ac:dyDescent="0.3">
      <c r="F2271" s="11"/>
      <c r="G2271" s="5"/>
      <c r="K2271" s="2"/>
      <c r="L2271" s="2"/>
      <c r="M2271" s="2"/>
      <c r="N2271" s="2"/>
      <c r="O2271" s="45"/>
      <c r="P2271" s="37"/>
      <c r="Q2271" s="37"/>
      <c r="R2271" s="37"/>
      <c r="S2271" s="37"/>
      <c r="T2271" s="37"/>
      <c r="U2271" s="37"/>
    </row>
    <row r="2272" spans="6:21" x14ac:dyDescent="0.3">
      <c r="F2272" s="11"/>
      <c r="G2272" s="5"/>
      <c r="K2272" s="2"/>
      <c r="L2272" s="2"/>
      <c r="M2272" s="2"/>
      <c r="N2272" s="2"/>
      <c r="O2272" s="45"/>
      <c r="P2272" s="37"/>
      <c r="Q2272" s="37"/>
      <c r="R2272" s="37"/>
      <c r="S2272" s="37"/>
      <c r="T2272" s="37"/>
      <c r="U2272" s="37"/>
    </row>
    <row r="2273" spans="6:21" x14ac:dyDescent="0.3">
      <c r="F2273" s="11"/>
      <c r="G2273" s="5"/>
      <c r="K2273" s="2"/>
      <c r="L2273" s="2"/>
      <c r="M2273" s="2"/>
      <c r="N2273" s="2"/>
      <c r="O2273" s="45"/>
      <c r="P2273" s="37"/>
      <c r="Q2273" s="37"/>
      <c r="R2273" s="37"/>
      <c r="S2273" s="37"/>
      <c r="T2273" s="37"/>
      <c r="U2273" s="37"/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L2275"/>
  <sheetViews>
    <sheetView showGridLines="0" workbookViewId="0">
      <selection activeCell="C5" sqref="A1:C5"/>
    </sheetView>
  </sheetViews>
  <sheetFormatPr defaultRowHeight="14.4" x14ac:dyDescent="0.3"/>
  <cols>
    <col min="1" max="1" width="14" bestFit="1" customWidth="1"/>
    <col min="2" max="3" width="15.44140625" bestFit="1" customWidth="1"/>
    <col min="4" max="4" width="1.77734375" customWidth="1"/>
    <col min="5" max="5" width="8.88671875" style="12"/>
    <col min="7" max="8" width="14.88671875" bestFit="1" customWidth="1"/>
    <col min="9" max="9" width="9.77734375" bestFit="1" customWidth="1"/>
    <col min="10" max="13" width="8.77734375" customWidth="1"/>
    <col min="14" max="14" width="8.77734375" style="41" customWidth="1"/>
    <col min="15" max="15" width="8.77734375" style="33" customWidth="1"/>
    <col min="16" max="16" width="1.77734375" style="33" customWidth="1"/>
    <col min="17" max="21" width="8.77734375" style="33" customWidth="1"/>
    <col min="22" max="22" width="8.88671875" style="12"/>
  </cols>
  <sheetData>
    <row r="2" spans="1:38" x14ac:dyDescent="0.3">
      <c r="J2" s="28"/>
      <c r="K2" s="27"/>
      <c r="M2" s="26"/>
      <c r="O2" s="34"/>
      <c r="S2" s="34"/>
      <c r="T2" s="34"/>
      <c r="U2" s="34"/>
    </row>
    <row r="3" spans="1:38" ht="43.2" x14ac:dyDescent="0.3">
      <c r="E3" s="11" t="s">
        <v>0</v>
      </c>
      <c r="F3" s="5" t="s">
        <v>1</v>
      </c>
      <c r="G3" s="10" t="s">
        <v>189</v>
      </c>
      <c r="H3" s="10" t="s">
        <v>190</v>
      </c>
      <c r="I3" s="6" t="s">
        <v>196</v>
      </c>
      <c r="J3" s="38" t="s">
        <v>188</v>
      </c>
      <c r="K3" s="38" t="s">
        <v>191</v>
      </c>
      <c r="L3" s="39" t="s">
        <v>137</v>
      </c>
      <c r="M3" s="39" t="s">
        <v>138</v>
      </c>
      <c r="N3" s="42" t="s">
        <v>145</v>
      </c>
      <c r="O3" s="40" t="s">
        <v>146</v>
      </c>
      <c r="P3" s="40"/>
      <c r="Q3" s="40" t="s">
        <v>149</v>
      </c>
      <c r="R3" s="40" t="s">
        <v>147</v>
      </c>
      <c r="S3" s="40" t="s">
        <v>150</v>
      </c>
      <c r="T3" s="40" t="s">
        <v>148</v>
      </c>
      <c r="U3" s="40"/>
      <c r="V3" s="12" t="s">
        <v>4</v>
      </c>
      <c r="W3" t="s">
        <v>5</v>
      </c>
      <c r="X3" t="s">
        <v>6</v>
      </c>
      <c r="Y3" t="s">
        <v>7</v>
      </c>
      <c r="Z3" t="s">
        <v>8</v>
      </c>
      <c r="AA3" t="s">
        <v>9</v>
      </c>
      <c r="AB3" t="s">
        <v>10</v>
      </c>
      <c r="AC3" t="s">
        <v>11</v>
      </c>
      <c r="AD3" t="s">
        <v>12</v>
      </c>
      <c r="AE3" t="s">
        <v>13</v>
      </c>
      <c r="AF3" t="s">
        <v>14</v>
      </c>
      <c r="AG3" t="s">
        <v>15</v>
      </c>
      <c r="AH3" t="s">
        <v>16</v>
      </c>
      <c r="AI3" t="s">
        <v>17</v>
      </c>
      <c r="AJ3" t="s">
        <v>18</v>
      </c>
      <c r="AK3" t="s">
        <v>19</v>
      </c>
      <c r="AL3" t="s">
        <v>20</v>
      </c>
    </row>
    <row r="4" spans="1:38" x14ac:dyDescent="0.3">
      <c r="E4" s="11">
        <v>1104</v>
      </c>
      <c r="F4" s="5">
        <v>1439</v>
      </c>
      <c r="G4" t="s">
        <v>21</v>
      </c>
      <c r="H4" t="s">
        <v>84</v>
      </c>
      <c r="I4" s="9" t="s">
        <v>197</v>
      </c>
      <c r="J4" s="2">
        <f>AL4-$AL$2275</f>
        <v>0.40169836355594724</v>
      </c>
      <c r="K4" s="2">
        <f t="shared" ref="K4:K13" si="0">1-J4</f>
        <v>0.59830163644405276</v>
      </c>
      <c r="L4" s="29">
        <f>IF(J4&gt;0.5,J4/(1-J4)*-100,(1-J4)/J4*100)</f>
        <v>148.94301065797677</v>
      </c>
      <c r="M4" s="29">
        <f>IF(K4&gt;0.5,K4/(1-K4)*-100,(1-K4)/K4*100)</f>
        <v>-148.94301065797677</v>
      </c>
      <c r="N4" s="43" t="s">
        <v>151</v>
      </c>
      <c r="O4" s="32">
        <v>-140</v>
      </c>
      <c r="P4" s="36"/>
      <c r="Q4" s="36" t="s">
        <v>143</v>
      </c>
      <c r="R4" s="36" t="s">
        <v>154</v>
      </c>
      <c r="S4" s="32">
        <v>-3</v>
      </c>
      <c r="T4" s="32">
        <v>-2.5</v>
      </c>
      <c r="U4" s="32"/>
      <c r="V4" s="12">
        <v>9</v>
      </c>
      <c r="W4">
        <v>8</v>
      </c>
      <c r="X4">
        <v>19</v>
      </c>
      <c r="Y4">
        <v>-0.1</v>
      </c>
      <c r="Z4">
        <v>-5</v>
      </c>
      <c r="AA4">
        <v>-3</v>
      </c>
      <c r="AB4">
        <v>3</v>
      </c>
      <c r="AC4">
        <v>0</v>
      </c>
      <c r="AD4">
        <v>5</v>
      </c>
      <c r="AE4">
        <v>-2</v>
      </c>
      <c r="AF4">
        <v>-0.04</v>
      </c>
      <c r="AG4">
        <v>-7.3</v>
      </c>
      <c r="AH4">
        <v>-1.8</v>
      </c>
      <c r="AI4">
        <v>-5.5</v>
      </c>
      <c r="AJ4">
        <v>-1</v>
      </c>
      <c r="AK4">
        <v>0</v>
      </c>
      <c r="AL4" s="2">
        <v>0.54</v>
      </c>
    </row>
    <row r="5" spans="1:38" x14ac:dyDescent="0.3">
      <c r="E5" s="11">
        <v>1112</v>
      </c>
      <c r="F5" s="5">
        <v>1138</v>
      </c>
      <c r="G5" s="90" t="s">
        <v>22</v>
      </c>
      <c r="H5" s="90" t="s">
        <v>27</v>
      </c>
      <c r="I5" s="91"/>
      <c r="J5" s="92">
        <f>AL5-$AL$2275</f>
        <v>0.65169836355594724</v>
      </c>
      <c r="K5" s="92">
        <f t="shared" si="0"/>
        <v>0.34830163644405276</v>
      </c>
      <c r="L5" s="93">
        <f t="shared" ref="L5:L16" si="1">IF(J5&gt;0.5,J5/(1-J5)*-100,(1-J5)/J5*100)</f>
        <v>-187.1074653020267</v>
      </c>
      <c r="M5" s="93">
        <f t="shared" ref="M5:M19" si="2">IF(K5&gt;0.5,K5/(1-K5)*-100,(1-K5)/K5*100)</f>
        <v>187.1074653020267</v>
      </c>
      <c r="N5" s="57">
        <v>-400</v>
      </c>
      <c r="O5" s="60" t="s">
        <v>162</v>
      </c>
      <c r="P5" s="57"/>
      <c r="Q5" s="60" t="s">
        <v>184</v>
      </c>
      <c r="R5" s="57">
        <v>-8</v>
      </c>
      <c r="S5" s="60" t="s">
        <v>163</v>
      </c>
      <c r="T5" s="60" t="s">
        <v>155</v>
      </c>
      <c r="U5" s="36"/>
      <c r="V5" s="12">
        <v>4</v>
      </c>
      <c r="W5">
        <v>13</v>
      </c>
      <c r="X5">
        <v>-56</v>
      </c>
      <c r="Y5">
        <v>0.03</v>
      </c>
      <c r="Z5">
        <v>2</v>
      </c>
      <c r="AA5">
        <v>1</v>
      </c>
      <c r="AB5">
        <v>2</v>
      </c>
      <c r="AC5">
        <v>-1</v>
      </c>
      <c r="AD5">
        <v>1</v>
      </c>
      <c r="AE5">
        <v>4</v>
      </c>
      <c r="AF5">
        <v>0.06</v>
      </c>
      <c r="AG5">
        <v>-3.8</v>
      </c>
      <c r="AH5">
        <v>-5.3</v>
      </c>
      <c r="AI5">
        <v>1.5</v>
      </c>
      <c r="AJ5">
        <v>9</v>
      </c>
      <c r="AK5">
        <v>1</v>
      </c>
      <c r="AL5" s="2">
        <v>0.79</v>
      </c>
    </row>
    <row r="6" spans="1:38" x14ac:dyDescent="0.3">
      <c r="A6" s="88"/>
      <c r="B6" s="89"/>
      <c r="C6" s="89"/>
      <c r="E6" s="11">
        <v>1172</v>
      </c>
      <c r="F6" s="5">
        <v>1246</v>
      </c>
      <c r="G6" s="90" t="s">
        <v>34</v>
      </c>
      <c r="H6" s="90" t="s">
        <v>44</v>
      </c>
      <c r="I6" s="91" t="s">
        <v>34</v>
      </c>
      <c r="J6" s="92">
        <f>AL6-$AL$2275</f>
        <v>0.4916983635559472</v>
      </c>
      <c r="K6" s="92">
        <f t="shared" si="0"/>
        <v>0.5083016364440528</v>
      </c>
      <c r="L6" s="93">
        <f t="shared" si="1"/>
        <v>103.37671916742437</v>
      </c>
      <c r="M6" s="93">
        <f t="shared" si="2"/>
        <v>-103.37671916742437</v>
      </c>
      <c r="N6" s="60" t="s">
        <v>152</v>
      </c>
      <c r="O6" s="57">
        <v>-220</v>
      </c>
      <c r="P6" s="60"/>
      <c r="Q6" s="60" t="s">
        <v>185</v>
      </c>
      <c r="R6" s="60" t="s">
        <v>163</v>
      </c>
      <c r="S6" s="57">
        <v>-0.5</v>
      </c>
      <c r="T6" s="57">
        <v>-4.5</v>
      </c>
      <c r="U6" s="32"/>
      <c r="V6" s="12">
        <v>12</v>
      </c>
      <c r="W6">
        <v>5</v>
      </c>
      <c r="X6">
        <v>25</v>
      </c>
      <c r="Y6">
        <v>-0.05</v>
      </c>
      <c r="Z6">
        <v>6</v>
      </c>
      <c r="AA6">
        <v>4</v>
      </c>
      <c r="AB6">
        <v>-3</v>
      </c>
      <c r="AC6">
        <v>0</v>
      </c>
      <c r="AD6">
        <v>-13</v>
      </c>
      <c r="AE6">
        <v>8</v>
      </c>
      <c r="AF6">
        <v>0.1</v>
      </c>
      <c r="AG6">
        <v>-0.3</v>
      </c>
      <c r="AH6">
        <v>-2.7</v>
      </c>
      <c r="AI6">
        <v>2.4</v>
      </c>
      <c r="AJ6">
        <v>-7</v>
      </c>
      <c r="AK6">
        <v>0</v>
      </c>
      <c r="AL6" s="2">
        <v>0.63</v>
      </c>
    </row>
    <row r="7" spans="1:38" x14ac:dyDescent="0.3">
      <c r="A7" s="88"/>
      <c r="B7" s="89"/>
      <c r="C7" s="89"/>
      <c r="E7" s="11">
        <v>1181</v>
      </c>
      <c r="F7" s="5">
        <v>1233</v>
      </c>
      <c r="G7" s="90" t="s">
        <v>35</v>
      </c>
      <c r="H7" s="90" t="s">
        <v>41</v>
      </c>
      <c r="I7" s="91"/>
      <c r="J7" s="92">
        <f>AL7-$AL$2275</f>
        <v>0.80169836355594715</v>
      </c>
      <c r="K7" s="92">
        <f t="shared" si="0"/>
        <v>0.19830163644405285</v>
      </c>
      <c r="L7" s="93">
        <f t="shared" si="1"/>
        <v>-404.28227317333887</v>
      </c>
      <c r="M7" s="93">
        <f t="shared" si="2"/>
        <v>404.28227317333887</v>
      </c>
      <c r="N7" s="57">
        <v>-4000</v>
      </c>
      <c r="O7" s="60" t="s">
        <v>164</v>
      </c>
      <c r="P7" s="57"/>
      <c r="Q7" s="57">
        <v>-8</v>
      </c>
      <c r="R7" s="57">
        <v>-20.5</v>
      </c>
      <c r="S7" s="60" t="s">
        <v>155</v>
      </c>
      <c r="T7" s="60" t="s">
        <v>165</v>
      </c>
      <c r="U7" s="36"/>
      <c r="V7" s="12">
        <v>2</v>
      </c>
      <c r="W7">
        <v>15</v>
      </c>
      <c r="X7">
        <v>-131</v>
      </c>
      <c r="Y7">
        <v>0.18</v>
      </c>
      <c r="Z7">
        <v>2</v>
      </c>
      <c r="AA7">
        <v>-6</v>
      </c>
      <c r="AB7">
        <v>1</v>
      </c>
      <c r="AC7">
        <v>-1</v>
      </c>
      <c r="AD7">
        <v>15</v>
      </c>
      <c r="AE7">
        <v>1</v>
      </c>
      <c r="AF7">
        <v>-0.03</v>
      </c>
      <c r="AG7">
        <v>4.9000000000000004</v>
      </c>
      <c r="AH7">
        <v>-6.6</v>
      </c>
      <c r="AI7">
        <v>11.5</v>
      </c>
      <c r="AJ7">
        <v>13</v>
      </c>
      <c r="AK7">
        <v>1</v>
      </c>
      <c r="AL7" s="2">
        <v>0.94</v>
      </c>
    </row>
    <row r="8" spans="1:38" x14ac:dyDescent="0.3">
      <c r="A8" s="88"/>
      <c r="B8" s="89"/>
      <c r="C8" s="89"/>
      <c r="E8" s="11"/>
      <c r="F8" s="5"/>
      <c r="G8" s="90" t="s">
        <v>199</v>
      </c>
      <c r="H8" s="90" t="s">
        <v>200</v>
      </c>
      <c r="I8" s="94" t="s">
        <v>200</v>
      </c>
      <c r="J8" s="92">
        <v>0.6420851624231767</v>
      </c>
      <c r="K8" s="92">
        <f t="shared" si="0"/>
        <v>0.3579148375768233</v>
      </c>
      <c r="L8" s="93">
        <f t="shared" si="1"/>
        <v>-179.39607275581548</v>
      </c>
      <c r="M8" s="93">
        <f t="shared" si="2"/>
        <v>179.39607275581548</v>
      </c>
      <c r="N8" s="57">
        <v>-245</v>
      </c>
      <c r="O8" s="60" t="s">
        <v>201</v>
      </c>
      <c r="P8" s="57"/>
      <c r="Q8" s="57">
        <v>-4</v>
      </c>
      <c r="R8" s="57">
        <v>-5.5</v>
      </c>
      <c r="S8" s="60" t="s">
        <v>161</v>
      </c>
      <c r="T8" s="60" t="s">
        <v>202</v>
      </c>
      <c r="U8" s="36"/>
      <c r="AL8" s="2"/>
    </row>
    <row r="9" spans="1:38" x14ac:dyDescent="0.3">
      <c r="A9" s="88"/>
      <c r="B9" s="89"/>
      <c r="C9" s="89"/>
      <c r="E9" s="11">
        <v>1211</v>
      </c>
      <c r="F9" s="5">
        <v>1422</v>
      </c>
      <c r="G9" s="90" t="s">
        <v>39</v>
      </c>
      <c r="H9" s="90" t="s">
        <v>81</v>
      </c>
      <c r="I9" s="91"/>
      <c r="J9" s="92">
        <f>AL9-$AL$2275</f>
        <v>0.7416983635559472</v>
      </c>
      <c r="K9" s="92">
        <f t="shared" si="0"/>
        <v>0.2583016364440528</v>
      </c>
      <c r="L9" s="93">
        <f t="shared" si="1"/>
        <v>-287.14427588096078</v>
      </c>
      <c r="M9" s="93">
        <f t="shared" si="2"/>
        <v>287.14427588096078</v>
      </c>
      <c r="N9" s="57">
        <v>-1002</v>
      </c>
      <c r="O9" s="60" t="s">
        <v>167</v>
      </c>
      <c r="P9" s="57"/>
      <c r="Q9" s="57">
        <v>-7</v>
      </c>
      <c r="R9" s="57">
        <v>-12.5</v>
      </c>
      <c r="S9" s="60" t="s">
        <v>157</v>
      </c>
      <c r="T9" s="60" t="s">
        <v>166</v>
      </c>
      <c r="U9" s="36"/>
      <c r="V9" s="12">
        <v>4</v>
      </c>
      <c r="W9">
        <v>13</v>
      </c>
      <c r="X9">
        <v>-74</v>
      </c>
      <c r="Y9">
        <v>0.11</v>
      </c>
      <c r="Z9">
        <v>6</v>
      </c>
      <c r="AA9">
        <v>-1</v>
      </c>
      <c r="AB9">
        <v>-3</v>
      </c>
      <c r="AC9">
        <v>-4</v>
      </c>
      <c r="AD9">
        <v>-1</v>
      </c>
      <c r="AE9">
        <v>1</v>
      </c>
      <c r="AF9">
        <v>0.02</v>
      </c>
      <c r="AG9">
        <v>12.4</v>
      </c>
      <c r="AH9">
        <v>3.8</v>
      </c>
      <c r="AI9">
        <v>8.6</v>
      </c>
      <c r="AJ9">
        <v>9</v>
      </c>
      <c r="AK9">
        <v>1</v>
      </c>
      <c r="AL9" s="2">
        <v>0.88</v>
      </c>
    </row>
    <row r="10" spans="1:38" x14ac:dyDescent="0.3">
      <c r="A10" s="88"/>
      <c r="B10" s="89"/>
      <c r="C10" s="89"/>
      <c r="E10" s="11">
        <v>1222</v>
      </c>
      <c r="F10" s="5">
        <v>1361</v>
      </c>
      <c r="G10" s="90" t="s">
        <v>40</v>
      </c>
      <c r="H10" s="90" t="s">
        <v>68</v>
      </c>
      <c r="I10" s="91" t="s">
        <v>40</v>
      </c>
      <c r="J10" s="92">
        <f>AL10-$AL$2275</f>
        <v>0.64169836355594723</v>
      </c>
      <c r="K10" s="92">
        <f t="shared" si="0"/>
        <v>0.35830163644405277</v>
      </c>
      <c r="L10" s="93">
        <f t="shared" si="1"/>
        <v>-179.09445514244689</v>
      </c>
      <c r="M10" s="93">
        <f t="shared" si="2"/>
        <v>179.09445514244689</v>
      </c>
      <c r="N10" s="57">
        <v>-190</v>
      </c>
      <c r="O10" s="60" t="s">
        <v>168</v>
      </c>
      <c r="P10" s="57"/>
      <c r="Q10" s="57">
        <v>-4.5</v>
      </c>
      <c r="R10" s="57">
        <v>-4</v>
      </c>
      <c r="S10" s="60" t="s">
        <v>163</v>
      </c>
      <c r="T10" s="60" t="s">
        <v>161</v>
      </c>
      <c r="U10" s="36"/>
      <c r="V10" s="12">
        <v>6</v>
      </c>
      <c r="W10">
        <v>11</v>
      </c>
      <c r="X10">
        <v>-33</v>
      </c>
      <c r="Y10">
        <v>0.11</v>
      </c>
      <c r="Z10">
        <v>2</v>
      </c>
      <c r="AA10">
        <v>-3</v>
      </c>
      <c r="AB10">
        <v>0</v>
      </c>
      <c r="AC10">
        <v>0</v>
      </c>
      <c r="AD10">
        <v>3</v>
      </c>
      <c r="AE10">
        <v>-1</v>
      </c>
      <c r="AF10">
        <v>0</v>
      </c>
      <c r="AG10">
        <v>0.3</v>
      </c>
      <c r="AH10">
        <v>-3.5</v>
      </c>
      <c r="AI10">
        <v>3.8</v>
      </c>
      <c r="AJ10">
        <v>5</v>
      </c>
      <c r="AK10">
        <v>1</v>
      </c>
      <c r="AL10" s="2">
        <v>0.78</v>
      </c>
    </row>
    <row r="11" spans="1:38" x14ac:dyDescent="0.3">
      <c r="A11" s="88"/>
      <c r="B11" s="89"/>
      <c r="C11" s="89"/>
      <c r="E11" s="11">
        <v>1242</v>
      </c>
      <c r="F11" s="5">
        <v>1335</v>
      </c>
      <c r="G11" s="90" t="s">
        <v>42</v>
      </c>
      <c r="H11" s="90" t="s">
        <v>62</v>
      </c>
      <c r="I11" s="91" t="s">
        <v>42</v>
      </c>
      <c r="J11" s="92">
        <f>AL11-$AL$2275</f>
        <v>0.77169836355594723</v>
      </c>
      <c r="K11" s="92">
        <f t="shared" si="0"/>
        <v>0.22830163644405277</v>
      </c>
      <c r="L11" s="93">
        <f t="shared" si="1"/>
        <v>-338.01700924078062</v>
      </c>
      <c r="M11" s="93">
        <f t="shared" si="2"/>
        <v>338.01700924078062</v>
      </c>
      <c r="N11" s="57">
        <v>-1111</v>
      </c>
      <c r="O11" s="60" t="s">
        <v>169</v>
      </c>
      <c r="P11" s="57"/>
      <c r="Q11" s="57">
        <v>-7</v>
      </c>
      <c r="R11" s="57">
        <v>-13.5</v>
      </c>
      <c r="S11" s="60" t="s">
        <v>157</v>
      </c>
      <c r="T11" s="60" t="s">
        <v>172</v>
      </c>
      <c r="U11" s="36"/>
      <c r="V11" s="12">
        <v>1</v>
      </c>
      <c r="W11">
        <v>16</v>
      </c>
      <c r="X11">
        <v>-118</v>
      </c>
      <c r="Y11">
        <v>0.05</v>
      </c>
      <c r="Z11">
        <v>5</v>
      </c>
      <c r="AA11">
        <v>1</v>
      </c>
      <c r="AB11">
        <v>0</v>
      </c>
      <c r="AC11">
        <v>1</v>
      </c>
      <c r="AD11">
        <v>5</v>
      </c>
      <c r="AE11">
        <v>-9</v>
      </c>
      <c r="AF11">
        <v>0.04</v>
      </c>
      <c r="AG11">
        <v>5.8</v>
      </c>
      <c r="AH11">
        <v>1.3</v>
      </c>
      <c r="AI11">
        <v>4.5</v>
      </c>
      <c r="AJ11">
        <v>15</v>
      </c>
      <c r="AK11">
        <v>1</v>
      </c>
      <c r="AL11" s="2">
        <v>0.91</v>
      </c>
    </row>
    <row r="12" spans="1:38" x14ac:dyDescent="0.3">
      <c r="A12" s="88"/>
      <c r="B12" s="89"/>
      <c r="C12" s="89"/>
      <c r="E12" s="11">
        <v>1254</v>
      </c>
      <c r="F12" s="5">
        <v>1437</v>
      </c>
      <c r="G12" s="90" t="s">
        <v>46</v>
      </c>
      <c r="H12" s="90" t="s">
        <v>82</v>
      </c>
      <c r="I12" s="91"/>
      <c r="J12" s="92">
        <f>AL12-$AL$2275</f>
        <v>-8.8301636444052797E-2</v>
      </c>
      <c r="K12" s="92">
        <f t="shared" si="0"/>
        <v>1.0883016364440528</v>
      </c>
      <c r="L12" s="93">
        <f t="shared" si="1"/>
        <v>-1232.4818432256257</v>
      </c>
      <c r="M12" s="93">
        <f t="shared" si="2"/>
        <v>1232.4818432256263</v>
      </c>
      <c r="N12" s="60" t="s">
        <v>173</v>
      </c>
      <c r="O12" s="57">
        <v>-7000</v>
      </c>
      <c r="P12" s="60"/>
      <c r="Q12" s="57" t="s">
        <v>131</v>
      </c>
      <c r="R12" s="60" t="s">
        <v>174</v>
      </c>
      <c r="S12" s="57" t="s">
        <v>131</v>
      </c>
      <c r="T12" s="57">
        <v>-23</v>
      </c>
      <c r="U12" s="32"/>
      <c r="V12" s="12">
        <v>16</v>
      </c>
      <c r="W12">
        <v>1</v>
      </c>
      <c r="X12">
        <v>249</v>
      </c>
      <c r="Y12">
        <v>-0.36</v>
      </c>
      <c r="Z12">
        <v>-8</v>
      </c>
      <c r="AA12">
        <v>1</v>
      </c>
      <c r="AB12">
        <v>4</v>
      </c>
      <c r="AC12">
        <v>-2</v>
      </c>
      <c r="AD12">
        <v>1</v>
      </c>
      <c r="AE12">
        <v>-3</v>
      </c>
      <c r="AF12">
        <v>-7.0000000000000007E-2</v>
      </c>
      <c r="AG12">
        <v>-10.4</v>
      </c>
      <c r="AH12">
        <v>5.9</v>
      </c>
      <c r="AI12">
        <v>-16.3</v>
      </c>
      <c r="AJ12">
        <v>-15</v>
      </c>
      <c r="AK12">
        <v>0</v>
      </c>
      <c r="AL12" s="2">
        <v>0.05</v>
      </c>
    </row>
    <row r="13" spans="1:38" x14ac:dyDescent="0.3">
      <c r="A13" s="88"/>
      <c r="B13" s="89"/>
      <c r="C13" s="89"/>
      <c r="E13" s="11">
        <v>1260</v>
      </c>
      <c r="F13" s="5">
        <v>1274</v>
      </c>
      <c r="G13" s="90" t="s">
        <v>47</v>
      </c>
      <c r="H13" s="90" t="s">
        <v>49</v>
      </c>
      <c r="I13" s="91"/>
      <c r="J13" s="92">
        <f>AL13-$AL$2275</f>
        <v>0.55169836355594715</v>
      </c>
      <c r="K13" s="92">
        <f t="shared" si="0"/>
        <v>0.44830163644405285</v>
      </c>
      <c r="L13" s="93">
        <f t="shared" si="1"/>
        <v>-123.06409763123807</v>
      </c>
      <c r="M13" s="93">
        <f t="shared" si="2"/>
        <v>123.06409763123807</v>
      </c>
      <c r="N13" s="60" t="s">
        <v>153</v>
      </c>
      <c r="O13" s="57">
        <v>-134</v>
      </c>
      <c r="P13" s="60"/>
      <c r="Q13" s="57">
        <v>-2</v>
      </c>
      <c r="R13" s="60" t="s">
        <v>160</v>
      </c>
      <c r="S13" s="60" t="s">
        <v>160</v>
      </c>
      <c r="T13" s="57">
        <v>-2</v>
      </c>
      <c r="U13" s="32"/>
      <c r="V13" s="12">
        <v>11</v>
      </c>
      <c r="W13">
        <v>6</v>
      </c>
      <c r="X13">
        <v>5</v>
      </c>
      <c r="Y13">
        <v>0.13</v>
      </c>
      <c r="Z13">
        <v>5</v>
      </c>
      <c r="AA13">
        <v>-2</v>
      </c>
      <c r="AB13">
        <v>2</v>
      </c>
      <c r="AC13">
        <v>1</v>
      </c>
      <c r="AD13">
        <v>-7</v>
      </c>
      <c r="AE13">
        <v>2</v>
      </c>
      <c r="AF13">
        <v>0.06</v>
      </c>
      <c r="AG13">
        <v>-2.5</v>
      </c>
      <c r="AH13">
        <v>-6</v>
      </c>
      <c r="AI13">
        <v>3.5</v>
      </c>
      <c r="AJ13">
        <v>-5</v>
      </c>
      <c r="AK13">
        <v>0</v>
      </c>
      <c r="AL13" s="2">
        <v>0.69</v>
      </c>
    </row>
    <row r="14" spans="1:38" x14ac:dyDescent="0.3">
      <c r="A14" s="88"/>
      <c r="B14" s="89"/>
      <c r="C14" s="89"/>
      <c r="E14" s="11"/>
      <c r="F14" s="5"/>
      <c r="G14" s="90" t="s">
        <v>61</v>
      </c>
      <c r="H14" s="90" t="s">
        <v>66</v>
      </c>
      <c r="I14" s="91"/>
      <c r="J14" s="92">
        <v>0.48208516242317667</v>
      </c>
      <c r="K14" s="92">
        <v>0.51791483757682333</v>
      </c>
      <c r="L14" s="93">
        <f t="shared" si="1"/>
        <v>107.43222939564259</v>
      </c>
      <c r="M14" s="93">
        <f t="shared" si="2"/>
        <v>-107.43222939564259</v>
      </c>
      <c r="N14" s="60" t="s">
        <v>183</v>
      </c>
      <c r="O14" s="57">
        <v>-125</v>
      </c>
      <c r="P14" s="60"/>
      <c r="Q14" s="60" t="s">
        <v>186</v>
      </c>
      <c r="R14" s="60">
        <v>1.5</v>
      </c>
      <c r="S14" s="57">
        <v>-1.5</v>
      </c>
      <c r="T14" s="57">
        <v>-1.5</v>
      </c>
      <c r="U14" s="32"/>
      <c r="AL14" s="2"/>
    </row>
    <row r="15" spans="1:38" x14ac:dyDescent="0.3">
      <c r="A15" s="88"/>
      <c r="B15" s="89"/>
      <c r="C15" s="89"/>
      <c r="E15" s="11">
        <v>1276</v>
      </c>
      <c r="F15" s="5">
        <v>1285</v>
      </c>
      <c r="G15" s="90" t="s">
        <v>50</v>
      </c>
      <c r="H15" s="90" t="s">
        <v>53</v>
      </c>
      <c r="I15" s="91" t="s">
        <v>53</v>
      </c>
      <c r="J15" s="92">
        <f>AL15-$AL$2275</f>
        <v>0.68169836355594715</v>
      </c>
      <c r="K15" s="92">
        <f>1-J15</f>
        <v>0.31830163644405285</v>
      </c>
      <c r="L15" s="93">
        <f t="shared" si="1"/>
        <v>-214.1674077367704</v>
      </c>
      <c r="M15" s="93">
        <f t="shared" si="2"/>
        <v>214.1674077367704</v>
      </c>
      <c r="N15" s="57">
        <v>-610</v>
      </c>
      <c r="O15" s="60" t="s">
        <v>175</v>
      </c>
      <c r="P15" s="57"/>
      <c r="Q15" s="57">
        <v>-5</v>
      </c>
      <c r="R15" s="57">
        <v>-10.5</v>
      </c>
      <c r="S15" s="60" t="s">
        <v>158</v>
      </c>
      <c r="T15" s="60" t="s">
        <v>177</v>
      </c>
      <c r="U15" s="36"/>
      <c r="V15" s="12">
        <v>3</v>
      </c>
      <c r="W15">
        <v>14</v>
      </c>
      <c r="X15">
        <v>-61</v>
      </c>
      <c r="Y15">
        <v>0.02</v>
      </c>
      <c r="Z15">
        <v>2</v>
      </c>
      <c r="AA15">
        <v>0</v>
      </c>
      <c r="AB15">
        <v>-3</v>
      </c>
      <c r="AC15">
        <v>-2</v>
      </c>
      <c r="AD15">
        <v>-8</v>
      </c>
      <c r="AE15">
        <v>2</v>
      </c>
      <c r="AF15">
        <v>-0.06</v>
      </c>
      <c r="AG15">
        <v>-4.5</v>
      </c>
      <c r="AH15">
        <v>-5.3</v>
      </c>
      <c r="AI15">
        <v>0.8</v>
      </c>
      <c r="AJ15">
        <v>11</v>
      </c>
      <c r="AK15">
        <v>1</v>
      </c>
      <c r="AL15" s="2">
        <v>0.82</v>
      </c>
    </row>
    <row r="16" spans="1:38" x14ac:dyDescent="0.3">
      <c r="A16" s="88"/>
      <c r="B16" s="89"/>
      <c r="C16" s="89"/>
      <c r="G16" s="90" t="s">
        <v>56</v>
      </c>
      <c r="H16" s="90" t="s">
        <v>69</v>
      </c>
      <c r="I16" s="91" t="s">
        <v>69</v>
      </c>
      <c r="J16" s="92">
        <v>0.49</v>
      </c>
      <c r="K16" s="92">
        <v>0.51</v>
      </c>
      <c r="L16" s="93">
        <f t="shared" si="1"/>
        <v>104.08163265306123</v>
      </c>
      <c r="M16" s="93">
        <f t="shared" si="2"/>
        <v>-104.08163265306123</v>
      </c>
      <c r="N16" s="60" t="s">
        <v>193</v>
      </c>
      <c r="O16" s="60">
        <v>-155</v>
      </c>
      <c r="P16" s="57"/>
      <c r="Q16" s="60" t="s">
        <v>185</v>
      </c>
      <c r="R16" s="60" t="s">
        <v>143</v>
      </c>
      <c r="S16" s="95" t="s">
        <v>194</v>
      </c>
      <c r="T16" s="60">
        <v>-3</v>
      </c>
      <c r="U16" s="36"/>
    </row>
    <row r="17" spans="1:38" x14ac:dyDescent="0.3">
      <c r="A17" s="88"/>
      <c r="B17" s="89"/>
      <c r="C17" s="89"/>
      <c r="E17" s="11">
        <v>1326</v>
      </c>
      <c r="F17" s="5">
        <v>1355</v>
      </c>
      <c r="G17" s="90" t="s">
        <v>60</v>
      </c>
      <c r="H17" s="90" t="s">
        <v>67</v>
      </c>
      <c r="I17" s="91" t="s">
        <v>203</v>
      </c>
      <c r="J17" s="92">
        <f>AL17-$AL$2275</f>
        <v>0.67169836355594725</v>
      </c>
      <c r="K17" s="92">
        <f>1-J17</f>
        <v>0.32830163644405275</v>
      </c>
      <c r="L17" s="93">
        <f>IF(J17&gt;0.5,J17/(1-J17)*-100,(1-J17)/J17*100)</f>
        <v>-204.59793342224603</v>
      </c>
      <c r="M17" s="93">
        <f t="shared" si="2"/>
        <v>204.59793342224603</v>
      </c>
      <c r="N17" s="57">
        <v>-425</v>
      </c>
      <c r="O17" s="60" t="s">
        <v>178</v>
      </c>
      <c r="P17" s="57"/>
      <c r="Q17" s="57">
        <v>-5</v>
      </c>
      <c r="R17" s="57">
        <v>-8.5</v>
      </c>
      <c r="S17" s="60" t="s">
        <v>158</v>
      </c>
      <c r="T17" s="60" t="s">
        <v>179</v>
      </c>
      <c r="U17" s="36"/>
      <c r="V17" s="12">
        <v>5</v>
      </c>
      <c r="W17">
        <v>12</v>
      </c>
      <c r="X17">
        <v>-60</v>
      </c>
      <c r="Y17">
        <v>-0.05</v>
      </c>
      <c r="Z17">
        <v>0</v>
      </c>
      <c r="AA17">
        <v>-2</v>
      </c>
      <c r="AB17">
        <v>3</v>
      </c>
      <c r="AC17">
        <v>3</v>
      </c>
      <c r="AD17">
        <v>5</v>
      </c>
      <c r="AE17">
        <v>-2</v>
      </c>
      <c r="AF17">
        <v>-0.03</v>
      </c>
      <c r="AG17">
        <v>-7.6</v>
      </c>
      <c r="AH17">
        <v>-8.9</v>
      </c>
      <c r="AI17">
        <v>1.3</v>
      </c>
      <c r="AJ17">
        <v>7</v>
      </c>
      <c r="AK17">
        <v>1</v>
      </c>
      <c r="AL17" s="2">
        <v>0.81</v>
      </c>
    </row>
    <row r="18" spans="1:38" x14ac:dyDescent="0.3">
      <c r="A18" s="88"/>
      <c r="B18" s="89"/>
      <c r="C18" s="89"/>
      <c r="E18" s="11">
        <v>1372</v>
      </c>
      <c r="F18" s="5">
        <v>1403</v>
      </c>
      <c r="G18" s="90" t="s">
        <v>70</v>
      </c>
      <c r="H18" s="90" t="s">
        <v>77</v>
      </c>
      <c r="I18" s="91"/>
      <c r="J18" s="92">
        <v>0.22208516242317677</v>
      </c>
      <c r="K18" s="92">
        <f>1-J18</f>
        <v>0.77791483757682323</v>
      </c>
      <c r="L18" s="93">
        <f>IF(J18&gt;0.5,J18/(1-J18)*-100,(1-J18)/J18*100)</f>
        <v>350.2777173805647</v>
      </c>
      <c r="M18" s="93">
        <f t="shared" si="2"/>
        <v>-350.2777173805647</v>
      </c>
      <c r="N18" s="60" t="s">
        <v>170</v>
      </c>
      <c r="O18" s="57">
        <v>-730</v>
      </c>
      <c r="P18" s="60"/>
      <c r="Q18" s="57">
        <v>8</v>
      </c>
      <c r="R18" s="57">
        <v>-8</v>
      </c>
      <c r="S18" s="60" t="s">
        <v>180</v>
      </c>
      <c r="T18" s="60">
        <v>-11</v>
      </c>
      <c r="U18" s="36"/>
      <c r="V18" s="12">
        <v>10</v>
      </c>
      <c r="W18">
        <v>7</v>
      </c>
      <c r="X18">
        <v>33</v>
      </c>
      <c r="Y18">
        <v>0</v>
      </c>
      <c r="Z18">
        <v>-1</v>
      </c>
      <c r="AA18">
        <v>4</v>
      </c>
      <c r="AB18">
        <v>-1</v>
      </c>
      <c r="AC18">
        <v>3</v>
      </c>
      <c r="AD18">
        <v>-5</v>
      </c>
      <c r="AE18">
        <v>-1</v>
      </c>
      <c r="AF18">
        <v>0.03</v>
      </c>
      <c r="AG18">
        <v>-1.3</v>
      </c>
      <c r="AH18">
        <v>2.9</v>
      </c>
      <c r="AI18">
        <v>-4.2</v>
      </c>
      <c r="AJ18">
        <v>-3</v>
      </c>
      <c r="AK18">
        <v>0</v>
      </c>
      <c r="AL18" s="2">
        <v>0.53</v>
      </c>
    </row>
    <row r="19" spans="1:38" x14ac:dyDescent="0.3">
      <c r="A19" s="88"/>
      <c r="B19" s="89"/>
      <c r="C19" s="89"/>
      <c r="E19" s="11">
        <v>1397</v>
      </c>
      <c r="F19" s="5">
        <v>1460</v>
      </c>
      <c r="G19" s="90" t="s">
        <v>74</v>
      </c>
      <c r="H19" s="90" t="s">
        <v>87</v>
      </c>
      <c r="I19" s="91" t="s">
        <v>87</v>
      </c>
      <c r="J19" s="92">
        <v>0.77208516242317682</v>
      </c>
      <c r="K19" s="92">
        <f>1-J19</f>
        <v>0.22791483757682318</v>
      </c>
      <c r="L19" s="93">
        <f>IF(J19&gt;0.5,J19/(1-J19)*-100,(1-J19)/J19*100)</f>
        <v>-338.76037674068954</v>
      </c>
      <c r="M19" s="93">
        <f t="shared" si="2"/>
        <v>338.76037674068954</v>
      </c>
      <c r="N19" s="57">
        <v>-795</v>
      </c>
      <c r="O19" s="60" t="s">
        <v>181</v>
      </c>
      <c r="P19" s="57"/>
      <c r="Q19" s="57">
        <v>-7</v>
      </c>
      <c r="R19" s="57">
        <v>-11.5</v>
      </c>
      <c r="S19" s="60" t="s">
        <v>157</v>
      </c>
      <c r="T19" s="60" t="s">
        <v>182</v>
      </c>
      <c r="U19" s="32"/>
      <c r="V19" s="12">
        <v>14</v>
      </c>
      <c r="W19">
        <v>3</v>
      </c>
      <c r="X19">
        <v>99</v>
      </c>
      <c r="Y19">
        <v>7.0000000000000007E-2</v>
      </c>
      <c r="Z19">
        <v>0</v>
      </c>
      <c r="AA19">
        <v>3</v>
      </c>
      <c r="AB19">
        <v>2</v>
      </c>
      <c r="AC19">
        <v>4</v>
      </c>
      <c r="AD19">
        <v>0</v>
      </c>
      <c r="AE19">
        <v>-1</v>
      </c>
      <c r="AF19">
        <v>0</v>
      </c>
      <c r="AG19">
        <v>3</v>
      </c>
      <c r="AH19">
        <v>3.7</v>
      </c>
      <c r="AI19">
        <v>-0.7</v>
      </c>
      <c r="AJ19">
        <v>-11</v>
      </c>
      <c r="AK19">
        <v>0</v>
      </c>
      <c r="AL19" s="2">
        <v>0.36</v>
      </c>
    </row>
    <row r="20" spans="1:38" x14ac:dyDescent="0.3">
      <c r="A20" s="88"/>
      <c r="B20" s="89"/>
      <c r="C20" s="89"/>
      <c r="G20" s="90" t="s">
        <v>192</v>
      </c>
      <c r="H20" s="90"/>
      <c r="I20" s="91"/>
      <c r="J20" s="90"/>
      <c r="K20" s="90"/>
      <c r="L20" s="90"/>
      <c r="M20" s="90"/>
      <c r="N20" s="57"/>
      <c r="O20" s="57"/>
      <c r="P20" s="57"/>
      <c r="Q20" s="57"/>
      <c r="R20" s="57"/>
      <c r="S20" s="57"/>
      <c r="T20" s="57"/>
      <c r="V20" s="12">
        <v>16</v>
      </c>
      <c r="W20">
        <v>1</v>
      </c>
      <c r="X20">
        <v>183</v>
      </c>
      <c r="Y20">
        <v>-0.26</v>
      </c>
      <c r="Z20">
        <v>-1</v>
      </c>
      <c r="AA20">
        <v>8</v>
      </c>
      <c r="AB20">
        <v>3</v>
      </c>
      <c r="AC20">
        <v>-1</v>
      </c>
      <c r="AD20">
        <v>-1</v>
      </c>
      <c r="AE20">
        <v>-3</v>
      </c>
      <c r="AF20">
        <v>-0.11</v>
      </c>
      <c r="AG20">
        <v>5</v>
      </c>
      <c r="AH20">
        <v>17.600000000000001</v>
      </c>
      <c r="AI20">
        <v>-12.6</v>
      </c>
      <c r="AJ20">
        <v>-15</v>
      </c>
      <c r="AK20">
        <v>0</v>
      </c>
      <c r="AL20" s="2">
        <v>0.11</v>
      </c>
    </row>
    <row r="22" spans="1:38" x14ac:dyDescent="0.3">
      <c r="E22" s="11"/>
      <c r="F22" s="5"/>
      <c r="J22" s="2"/>
      <c r="K22" s="2"/>
      <c r="L22" s="13"/>
      <c r="M22" s="14"/>
      <c r="N22" s="44"/>
      <c r="O22" s="32"/>
      <c r="P22" s="32"/>
      <c r="Q22" s="32"/>
      <c r="R22" s="32"/>
      <c r="S22" s="32"/>
      <c r="T22" s="32"/>
      <c r="U22" s="32"/>
      <c r="AL22" s="2"/>
    </row>
    <row r="23" spans="1:38" x14ac:dyDescent="0.3">
      <c r="E23" s="11"/>
      <c r="F23" s="5"/>
      <c r="J23" s="2"/>
      <c r="K23" s="2"/>
      <c r="L23" s="13"/>
      <c r="M23" s="14"/>
      <c r="N23" s="44"/>
      <c r="O23" s="32"/>
      <c r="P23" s="32"/>
      <c r="Q23" s="32"/>
      <c r="R23" s="32"/>
      <c r="S23" s="32"/>
      <c r="T23" s="32"/>
      <c r="U23" s="32"/>
      <c r="AL23" s="2"/>
    </row>
    <row r="24" spans="1:38" x14ac:dyDescent="0.3">
      <c r="E24" s="11"/>
      <c r="F24" s="5"/>
      <c r="J24" s="2"/>
      <c r="K24" s="2"/>
      <c r="L24" s="13"/>
      <c r="M24" s="14"/>
      <c r="N24" s="44"/>
      <c r="O24" s="32"/>
      <c r="P24" s="32"/>
      <c r="Q24" s="32"/>
      <c r="R24" s="32"/>
      <c r="S24" s="32"/>
      <c r="T24" s="32"/>
      <c r="U24" s="32"/>
      <c r="AL24" s="2"/>
    </row>
    <row r="25" spans="1:38" x14ac:dyDescent="0.3">
      <c r="E25" s="11"/>
      <c r="F25" s="5"/>
      <c r="J25" s="2"/>
      <c r="K25" s="2"/>
      <c r="L25" s="13"/>
      <c r="M25" s="14"/>
      <c r="N25" s="44"/>
      <c r="O25" s="32"/>
      <c r="P25" s="32"/>
      <c r="Q25" s="32"/>
      <c r="R25" s="32"/>
      <c r="S25" s="32"/>
      <c r="T25" s="32"/>
      <c r="U25" s="32"/>
      <c r="AL25" s="2"/>
    </row>
    <row r="26" spans="1:38" x14ac:dyDescent="0.3">
      <c r="E26" s="11"/>
      <c r="F26" s="5"/>
      <c r="J26" s="2"/>
      <c r="K26" s="2"/>
      <c r="L26" s="13"/>
      <c r="M26" s="14"/>
      <c r="N26" s="44"/>
      <c r="O26" s="32"/>
      <c r="P26" s="32"/>
      <c r="Q26" s="32"/>
      <c r="R26" s="32"/>
      <c r="S26" s="32"/>
      <c r="T26" s="32"/>
      <c r="U26" s="32"/>
      <c r="AL26" s="2"/>
    </row>
    <row r="27" spans="1:38" x14ac:dyDescent="0.3">
      <c r="E27" s="11">
        <v>1104</v>
      </c>
      <c r="F27" s="5">
        <v>1112</v>
      </c>
      <c r="G27" t="s">
        <v>21</v>
      </c>
      <c r="H27" t="s">
        <v>22</v>
      </c>
      <c r="J27" s="2">
        <f t="shared" ref="J27:J90" si="3">AL27-$AL$2275</f>
        <v>0.3616983635559472</v>
      </c>
      <c r="K27" s="2">
        <f t="shared" ref="K27:K90" si="4">1-J27</f>
        <v>0.6383016364440528</v>
      </c>
      <c r="L27" s="13">
        <f t="shared" ref="L27:L32" si="5">IF(J27&lt;0.5,(1-J27)/J27*100,"Fav")</f>
        <v>176.47346539496326</v>
      </c>
      <c r="M27" s="14">
        <f t="shared" ref="M27:M32" si="6">IF(J27&lt;0.5,(1-J27)/J27*100,"Fav")</f>
        <v>176.47346539496326</v>
      </c>
      <c r="N27" s="44" t="str">
        <f t="shared" ref="N27:N32" si="7">IF(L27&lt;0.5,(1-L27)/L27*100,"Fav")</f>
        <v>Fav</v>
      </c>
      <c r="O27" s="32" t="str">
        <f t="shared" ref="O27:O32" si="8">IF(L27&lt;0.5,(1-L27)/L27*100,"Fav")</f>
        <v>Fav</v>
      </c>
      <c r="P27" s="32"/>
      <c r="Q27" s="32" t="str">
        <f t="shared" ref="Q27:Q32" si="9">IF(L27&lt;0.5,(1-L27)/L27*100,"Fav")</f>
        <v>Fav</v>
      </c>
      <c r="R27" s="32" t="str">
        <f t="shared" ref="R27:R32" si="10">IF(N27&lt;0.5,(1-N27)/N27*100,"Fav")</f>
        <v>Fav</v>
      </c>
      <c r="S27" s="32" t="str">
        <f t="shared" ref="S27:S32" si="11">IF(L27&lt;0.5,(1-L27)/L27*100,"Fav")</f>
        <v>Fav</v>
      </c>
      <c r="T27" s="32" t="str">
        <f t="shared" ref="T27:T32" si="12">IF(N27&lt;0.5,(1-N27)/N27*100,"Fav")</f>
        <v>Fav</v>
      </c>
      <c r="U27" s="32"/>
      <c r="V27" s="12">
        <v>9</v>
      </c>
      <c r="W27">
        <v>4</v>
      </c>
      <c r="X27">
        <v>30</v>
      </c>
      <c r="Y27">
        <v>-0.23</v>
      </c>
      <c r="Z27">
        <v>-5</v>
      </c>
      <c r="AA27">
        <v>-2</v>
      </c>
      <c r="AB27">
        <v>2</v>
      </c>
      <c r="AC27">
        <v>1</v>
      </c>
      <c r="AD27">
        <v>-4</v>
      </c>
      <c r="AE27">
        <v>-6</v>
      </c>
      <c r="AF27">
        <v>-0.09</v>
      </c>
      <c r="AG27">
        <v>-8.5</v>
      </c>
      <c r="AH27">
        <v>-1.2</v>
      </c>
      <c r="AI27">
        <v>-7.3</v>
      </c>
      <c r="AJ27">
        <v>-5</v>
      </c>
      <c r="AK27">
        <v>0</v>
      </c>
      <c r="AL27" s="2">
        <v>0.5</v>
      </c>
    </row>
    <row r="28" spans="1:38" x14ac:dyDescent="0.3">
      <c r="E28" s="11">
        <v>1104</v>
      </c>
      <c r="F28" s="5">
        <v>1113</v>
      </c>
      <c r="G28" t="s">
        <v>21</v>
      </c>
      <c r="H28" t="s">
        <v>23</v>
      </c>
      <c r="J28" s="2">
        <f t="shared" si="3"/>
        <v>0.44169836355594716</v>
      </c>
      <c r="K28" s="2">
        <f t="shared" si="4"/>
        <v>0.55830163644405284</v>
      </c>
      <c r="L28" s="13">
        <f t="shared" si="5"/>
        <v>126.39884647735089</v>
      </c>
      <c r="M28" s="14">
        <f t="shared" si="6"/>
        <v>126.39884647735089</v>
      </c>
      <c r="N28" s="44" t="str">
        <f t="shared" si="7"/>
        <v>Fav</v>
      </c>
      <c r="O28" s="32" t="str">
        <f t="shared" si="8"/>
        <v>Fav</v>
      </c>
      <c r="P28" s="32"/>
      <c r="Q28" s="32" t="str">
        <f t="shared" si="9"/>
        <v>Fav</v>
      </c>
      <c r="R28" s="32" t="str">
        <f t="shared" si="10"/>
        <v>Fav</v>
      </c>
      <c r="S28" s="32" t="str">
        <f t="shared" si="11"/>
        <v>Fav</v>
      </c>
      <c r="T28" s="32" t="str">
        <f t="shared" si="12"/>
        <v>Fav</v>
      </c>
      <c r="U28" s="32"/>
      <c r="V28" s="12">
        <v>9</v>
      </c>
      <c r="W28">
        <v>11</v>
      </c>
      <c r="X28">
        <v>6</v>
      </c>
      <c r="Y28">
        <v>-0.09</v>
      </c>
      <c r="Z28">
        <v>-2</v>
      </c>
      <c r="AA28">
        <v>-4</v>
      </c>
      <c r="AB28">
        <v>5</v>
      </c>
      <c r="AC28">
        <v>-2</v>
      </c>
      <c r="AD28">
        <v>1</v>
      </c>
      <c r="AE28">
        <v>0</v>
      </c>
      <c r="AF28">
        <v>-7.0000000000000007E-2</v>
      </c>
      <c r="AG28">
        <v>-11.1</v>
      </c>
      <c r="AH28">
        <v>-5.3</v>
      </c>
      <c r="AI28">
        <v>-5.8</v>
      </c>
      <c r="AJ28">
        <v>2</v>
      </c>
      <c r="AK28">
        <v>1</v>
      </c>
      <c r="AL28" s="2">
        <v>0.57999999999999996</v>
      </c>
    </row>
    <row r="29" spans="1:38" x14ac:dyDescent="0.3">
      <c r="E29" s="11">
        <v>1104</v>
      </c>
      <c r="F29" s="5">
        <v>1116</v>
      </c>
      <c r="G29" t="s">
        <v>21</v>
      </c>
      <c r="H29" t="s">
        <v>24</v>
      </c>
      <c r="J29" s="2">
        <f t="shared" si="3"/>
        <v>0.43169836355594715</v>
      </c>
      <c r="K29" s="2">
        <f t="shared" si="4"/>
        <v>0.56830163644405285</v>
      </c>
      <c r="L29" s="13">
        <f t="shared" si="5"/>
        <v>131.64322230987614</v>
      </c>
      <c r="M29" s="14">
        <f t="shared" si="6"/>
        <v>131.64322230987614</v>
      </c>
      <c r="N29" s="44" t="str">
        <f t="shared" si="7"/>
        <v>Fav</v>
      </c>
      <c r="O29" s="32" t="str">
        <f t="shared" si="8"/>
        <v>Fav</v>
      </c>
      <c r="P29" s="32"/>
      <c r="Q29" s="32" t="str">
        <f t="shared" si="9"/>
        <v>Fav</v>
      </c>
      <c r="R29" s="32" t="str">
        <f t="shared" si="10"/>
        <v>Fav</v>
      </c>
      <c r="S29" s="32" t="str">
        <f t="shared" si="11"/>
        <v>Fav</v>
      </c>
      <c r="T29" s="32" t="str">
        <f t="shared" si="12"/>
        <v>Fav</v>
      </c>
      <c r="U29" s="32"/>
      <c r="V29" s="12">
        <v>9</v>
      </c>
      <c r="W29">
        <v>7</v>
      </c>
      <c r="X29">
        <v>14</v>
      </c>
      <c r="Y29">
        <v>-0.12</v>
      </c>
      <c r="Z29">
        <v>-2</v>
      </c>
      <c r="AA29">
        <v>-3</v>
      </c>
      <c r="AB29">
        <v>5</v>
      </c>
      <c r="AC29">
        <v>-1</v>
      </c>
      <c r="AD29">
        <v>0</v>
      </c>
      <c r="AE29">
        <v>1</v>
      </c>
      <c r="AF29">
        <v>-0.01</v>
      </c>
      <c r="AG29">
        <v>-8.6999999999999993</v>
      </c>
      <c r="AH29">
        <v>-5.5</v>
      </c>
      <c r="AI29">
        <v>-3.2</v>
      </c>
      <c r="AJ29">
        <v>-2</v>
      </c>
      <c r="AK29">
        <v>0</v>
      </c>
      <c r="AL29" s="2">
        <v>0.56999999999999995</v>
      </c>
    </row>
    <row r="30" spans="1:38" x14ac:dyDescent="0.3">
      <c r="E30" s="11">
        <v>1104</v>
      </c>
      <c r="F30" s="5">
        <v>1120</v>
      </c>
      <c r="G30" t="s">
        <v>21</v>
      </c>
      <c r="H30" t="s">
        <v>25</v>
      </c>
      <c r="J30" s="2">
        <f t="shared" si="3"/>
        <v>0.35169836355594719</v>
      </c>
      <c r="K30" s="2">
        <f t="shared" si="4"/>
        <v>0.64830163644405281</v>
      </c>
      <c r="L30" s="13">
        <f t="shared" si="5"/>
        <v>184.33456155132856</v>
      </c>
      <c r="M30" s="14">
        <f t="shared" si="6"/>
        <v>184.33456155132856</v>
      </c>
      <c r="N30" s="44" t="str">
        <f t="shared" si="7"/>
        <v>Fav</v>
      </c>
      <c r="O30" s="32" t="str">
        <f t="shared" si="8"/>
        <v>Fav</v>
      </c>
      <c r="P30" s="32"/>
      <c r="Q30" s="32" t="str">
        <f t="shared" si="9"/>
        <v>Fav</v>
      </c>
      <c r="R30" s="32" t="str">
        <f t="shared" si="10"/>
        <v>Fav</v>
      </c>
      <c r="S30" s="32" t="str">
        <f t="shared" si="11"/>
        <v>Fav</v>
      </c>
      <c r="T30" s="32" t="str">
        <f t="shared" si="12"/>
        <v>Fav</v>
      </c>
      <c r="U30" s="32"/>
      <c r="V30" s="12">
        <v>9</v>
      </c>
      <c r="W30">
        <v>4</v>
      </c>
      <c r="X30">
        <v>35</v>
      </c>
      <c r="Y30">
        <v>-0.22</v>
      </c>
      <c r="Z30">
        <v>0</v>
      </c>
      <c r="AA30">
        <v>-2</v>
      </c>
      <c r="AB30">
        <v>4</v>
      </c>
      <c r="AC30">
        <v>-2</v>
      </c>
      <c r="AD30">
        <v>-4</v>
      </c>
      <c r="AE30">
        <v>-3</v>
      </c>
      <c r="AF30">
        <v>-0.12</v>
      </c>
      <c r="AG30">
        <v>-11</v>
      </c>
      <c r="AH30">
        <v>-3.3</v>
      </c>
      <c r="AI30">
        <v>-7.7</v>
      </c>
      <c r="AJ30">
        <v>-5</v>
      </c>
      <c r="AK30">
        <v>0</v>
      </c>
      <c r="AL30" s="2">
        <v>0.49</v>
      </c>
    </row>
    <row r="31" spans="1:38" x14ac:dyDescent="0.3">
      <c r="E31" s="11">
        <v>1104</v>
      </c>
      <c r="F31" s="5">
        <v>1137</v>
      </c>
      <c r="G31" t="s">
        <v>21</v>
      </c>
      <c r="H31" t="s">
        <v>26</v>
      </c>
      <c r="J31" s="2">
        <f t="shared" si="3"/>
        <v>0.60169836355594719</v>
      </c>
      <c r="K31" s="2">
        <f t="shared" si="4"/>
        <v>0.39830163644405281</v>
      </c>
      <c r="L31" s="13" t="str">
        <f t="shared" si="5"/>
        <v>Fav</v>
      </c>
      <c r="M31" s="14" t="str">
        <f t="shared" si="6"/>
        <v>Fav</v>
      </c>
      <c r="N31" s="44" t="str">
        <f t="shared" si="7"/>
        <v>Fav</v>
      </c>
      <c r="O31" s="32" t="str">
        <f t="shared" si="8"/>
        <v>Fav</v>
      </c>
      <c r="P31" s="32"/>
      <c r="Q31" s="32" t="str">
        <f t="shared" si="9"/>
        <v>Fav</v>
      </c>
      <c r="R31" s="32" t="str">
        <f t="shared" si="10"/>
        <v>Fav</v>
      </c>
      <c r="S31" s="32" t="str">
        <f t="shared" si="11"/>
        <v>Fav</v>
      </c>
      <c r="T31" s="32" t="str">
        <f t="shared" si="12"/>
        <v>Fav</v>
      </c>
      <c r="U31" s="32"/>
      <c r="V31" s="12">
        <v>9</v>
      </c>
      <c r="W31">
        <v>14</v>
      </c>
      <c r="X31">
        <v>-49</v>
      </c>
      <c r="Y31">
        <v>-0.18</v>
      </c>
      <c r="Z31">
        <v>-2</v>
      </c>
      <c r="AA31">
        <v>-1</v>
      </c>
      <c r="AB31">
        <v>3</v>
      </c>
      <c r="AC31">
        <v>1</v>
      </c>
      <c r="AD31">
        <v>2</v>
      </c>
      <c r="AE31">
        <v>-4</v>
      </c>
      <c r="AF31">
        <v>-0.05</v>
      </c>
      <c r="AG31">
        <v>-8.6999999999999993</v>
      </c>
      <c r="AH31">
        <v>-2.9</v>
      </c>
      <c r="AI31">
        <v>-5.8</v>
      </c>
      <c r="AJ31">
        <v>5</v>
      </c>
      <c r="AK31">
        <v>1</v>
      </c>
      <c r="AL31" s="2">
        <v>0.74</v>
      </c>
    </row>
    <row r="32" spans="1:38" x14ac:dyDescent="0.3">
      <c r="E32" s="11">
        <v>1104</v>
      </c>
      <c r="F32" s="5">
        <v>1138</v>
      </c>
      <c r="G32" t="s">
        <v>21</v>
      </c>
      <c r="H32" t="s">
        <v>27</v>
      </c>
      <c r="J32" s="2">
        <f t="shared" si="3"/>
        <v>0.52169836355594723</v>
      </c>
      <c r="K32" s="2">
        <f t="shared" si="4"/>
        <v>0.47830163644405277</v>
      </c>
      <c r="L32" s="13" t="str">
        <f t="shared" si="5"/>
        <v>Fav</v>
      </c>
      <c r="M32" s="14" t="str">
        <f t="shared" si="6"/>
        <v>Fav</v>
      </c>
      <c r="N32" s="44" t="str">
        <f t="shared" si="7"/>
        <v>Fav</v>
      </c>
      <c r="O32" s="32" t="str">
        <f t="shared" si="8"/>
        <v>Fav</v>
      </c>
      <c r="P32" s="32"/>
      <c r="Q32" s="32" t="str">
        <f t="shared" si="9"/>
        <v>Fav</v>
      </c>
      <c r="R32" s="32" t="str">
        <f t="shared" si="10"/>
        <v>Fav</v>
      </c>
      <c r="S32" s="32" t="str">
        <f t="shared" si="11"/>
        <v>Fav</v>
      </c>
      <c r="T32" s="32" t="str">
        <f t="shared" si="12"/>
        <v>Fav</v>
      </c>
      <c r="U32" s="32"/>
      <c r="V32" s="12">
        <v>9</v>
      </c>
      <c r="W32">
        <v>13</v>
      </c>
      <c r="X32">
        <v>-26</v>
      </c>
      <c r="Y32">
        <v>-0.2</v>
      </c>
      <c r="Z32">
        <v>-3</v>
      </c>
      <c r="AA32">
        <v>-1</v>
      </c>
      <c r="AB32">
        <v>4</v>
      </c>
      <c r="AC32">
        <v>0</v>
      </c>
      <c r="AD32">
        <v>-3</v>
      </c>
      <c r="AE32">
        <v>-2</v>
      </c>
      <c r="AF32">
        <v>-0.03</v>
      </c>
      <c r="AG32">
        <v>-12.3</v>
      </c>
      <c r="AH32">
        <v>-6.5</v>
      </c>
      <c r="AI32">
        <v>-5.8</v>
      </c>
      <c r="AJ32">
        <v>4</v>
      </c>
      <c r="AK32">
        <v>1</v>
      </c>
      <c r="AL32" s="2">
        <v>0.66</v>
      </c>
    </row>
    <row r="33" spans="5:38" x14ac:dyDescent="0.3">
      <c r="E33" s="11">
        <v>1104</v>
      </c>
      <c r="F33" s="5">
        <v>1139</v>
      </c>
      <c r="G33" t="s">
        <v>21</v>
      </c>
      <c r="H33" t="s">
        <v>28</v>
      </c>
      <c r="J33" s="2">
        <f t="shared" si="3"/>
        <v>0.41169836355594724</v>
      </c>
      <c r="K33" s="2">
        <f t="shared" si="4"/>
        <v>0.58830163644405276</v>
      </c>
      <c r="L33" s="2"/>
      <c r="M33" s="2"/>
      <c r="N33" s="45"/>
      <c r="O33" s="37"/>
      <c r="P33" s="37"/>
      <c r="Q33" s="37"/>
      <c r="R33" s="37"/>
      <c r="S33" s="37"/>
      <c r="T33" s="37"/>
      <c r="U33" s="37"/>
      <c r="V33" s="12">
        <v>9</v>
      </c>
      <c r="W33">
        <v>10</v>
      </c>
      <c r="X33">
        <v>26</v>
      </c>
      <c r="Y33">
        <v>-0.05</v>
      </c>
      <c r="Z33">
        <v>-2</v>
      </c>
      <c r="AA33">
        <v>-5</v>
      </c>
      <c r="AB33">
        <v>4</v>
      </c>
      <c r="AC33">
        <v>-2</v>
      </c>
      <c r="AD33">
        <v>2</v>
      </c>
      <c r="AE33">
        <v>-6</v>
      </c>
      <c r="AF33">
        <v>-0.1</v>
      </c>
      <c r="AG33">
        <v>-6.7</v>
      </c>
      <c r="AH33">
        <v>-2.8</v>
      </c>
      <c r="AI33">
        <v>-3.9</v>
      </c>
      <c r="AJ33">
        <v>1</v>
      </c>
      <c r="AK33">
        <v>1</v>
      </c>
      <c r="AL33" s="2">
        <v>0.55000000000000004</v>
      </c>
    </row>
    <row r="34" spans="5:38" x14ac:dyDescent="0.3">
      <c r="E34" s="11">
        <v>1104</v>
      </c>
      <c r="F34" s="5">
        <v>1153</v>
      </c>
      <c r="G34" t="s">
        <v>21</v>
      </c>
      <c r="H34" t="s">
        <v>29</v>
      </c>
      <c r="J34" s="2">
        <f t="shared" si="3"/>
        <v>0.25169836355594721</v>
      </c>
      <c r="K34" s="2">
        <f t="shared" si="4"/>
        <v>0.74830163644405279</v>
      </c>
      <c r="L34" s="2"/>
      <c r="M34" s="2"/>
      <c r="N34" s="45"/>
      <c r="O34" s="37"/>
      <c r="P34" s="37"/>
      <c r="Q34" s="37"/>
      <c r="R34" s="37"/>
      <c r="S34" s="37"/>
      <c r="T34" s="37"/>
      <c r="U34" s="37"/>
      <c r="V34" s="12">
        <v>9</v>
      </c>
      <c r="W34">
        <v>2</v>
      </c>
      <c r="X34">
        <v>47</v>
      </c>
      <c r="Y34">
        <v>-0.32</v>
      </c>
      <c r="Z34">
        <v>0</v>
      </c>
      <c r="AA34">
        <v>4</v>
      </c>
      <c r="AB34">
        <v>3</v>
      </c>
      <c r="AC34">
        <v>-3</v>
      </c>
      <c r="AD34">
        <v>-9</v>
      </c>
      <c r="AE34">
        <v>-2</v>
      </c>
      <c r="AF34">
        <v>-0.02</v>
      </c>
      <c r="AG34">
        <v>-2.1</v>
      </c>
      <c r="AH34">
        <v>12.9</v>
      </c>
      <c r="AI34">
        <v>-15</v>
      </c>
      <c r="AJ34">
        <v>-7</v>
      </c>
      <c r="AK34">
        <v>0</v>
      </c>
      <c r="AL34" s="2">
        <v>0.39</v>
      </c>
    </row>
    <row r="35" spans="5:38" x14ac:dyDescent="0.3">
      <c r="E35" s="11">
        <v>1104</v>
      </c>
      <c r="F35" s="5">
        <v>1155</v>
      </c>
      <c r="G35" t="s">
        <v>21</v>
      </c>
      <c r="H35" t="s">
        <v>30</v>
      </c>
      <c r="J35" s="2">
        <f t="shared" si="3"/>
        <v>0.39169836355594723</v>
      </c>
      <c r="K35" s="2">
        <f t="shared" si="4"/>
        <v>0.60830163644405277</v>
      </c>
      <c r="L35" s="2"/>
      <c r="M35" s="2"/>
      <c r="N35" s="45"/>
      <c r="O35" s="37"/>
      <c r="P35" s="37"/>
      <c r="Q35" s="37"/>
      <c r="R35" s="37"/>
      <c r="S35" s="37"/>
      <c r="T35" s="37"/>
      <c r="U35" s="37"/>
      <c r="V35" s="12">
        <v>9</v>
      </c>
      <c r="W35">
        <v>5</v>
      </c>
      <c r="X35">
        <v>32</v>
      </c>
      <c r="Y35">
        <v>-0.16</v>
      </c>
      <c r="Z35">
        <v>-1</v>
      </c>
      <c r="AA35">
        <v>-1</v>
      </c>
      <c r="AB35">
        <v>2</v>
      </c>
      <c r="AC35">
        <v>0</v>
      </c>
      <c r="AD35">
        <v>2</v>
      </c>
      <c r="AE35">
        <v>-4</v>
      </c>
      <c r="AF35">
        <v>-0.09</v>
      </c>
      <c r="AG35">
        <v>-0.9</v>
      </c>
      <c r="AH35">
        <v>4.2</v>
      </c>
      <c r="AI35">
        <v>-5.0999999999999996</v>
      </c>
      <c r="AJ35">
        <v>-4</v>
      </c>
      <c r="AK35">
        <v>0</v>
      </c>
      <c r="AL35" s="2">
        <v>0.53</v>
      </c>
    </row>
    <row r="36" spans="5:38" x14ac:dyDescent="0.3">
      <c r="E36" s="11">
        <v>1104</v>
      </c>
      <c r="F36" s="5">
        <v>1158</v>
      </c>
      <c r="G36" t="s">
        <v>21</v>
      </c>
      <c r="H36" t="s">
        <v>31</v>
      </c>
      <c r="J36" s="2">
        <f t="shared" si="3"/>
        <v>0.65169836355594724</v>
      </c>
      <c r="K36" s="2">
        <f t="shared" si="4"/>
        <v>0.34830163644405276</v>
      </c>
      <c r="L36" s="2"/>
      <c r="M36" s="2"/>
      <c r="N36" s="45"/>
      <c r="O36" s="37"/>
      <c r="P36" s="37"/>
      <c r="Q36" s="37"/>
      <c r="R36" s="37"/>
      <c r="S36" s="37"/>
      <c r="T36" s="37"/>
      <c r="U36" s="37"/>
      <c r="V36" s="12">
        <v>9</v>
      </c>
      <c r="W36">
        <v>13</v>
      </c>
      <c r="X36">
        <v>-69</v>
      </c>
      <c r="Y36">
        <v>-0.21</v>
      </c>
      <c r="Z36">
        <v>-1</v>
      </c>
      <c r="AA36">
        <v>-3</v>
      </c>
      <c r="AB36">
        <v>5</v>
      </c>
      <c r="AC36">
        <v>0</v>
      </c>
      <c r="AD36">
        <v>3</v>
      </c>
      <c r="AE36">
        <v>-3</v>
      </c>
      <c r="AF36">
        <v>-0.1</v>
      </c>
      <c r="AG36">
        <v>-2.8</v>
      </c>
      <c r="AH36">
        <v>0.2</v>
      </c>
      <c r="AI36">
        <v>-3</v>
      </c>
      <c r="AJ36">
        <v>4</v>
      </c>
      <c r="AK36">
        <v>1</v>
      </c>
      <c r="AL36" s="2">
        <v>0.79</v>
      </c>
    </row>
    <row r="37" spans="5:38" x14ac:dyDescent="0.3">
      <c r="E37" s="11">
        <v>1104</v>
      </c>
      <c r="F37" s="5">
        <v>1166</v>
      </c>
      <c r="G37" t="s">
        <v>21</v>
      </c>
      <c r="H37" t="s">
        <v>32</v>
      </c>
      <c r="J37" s="2">
        <f t="shared" si="3"/>
        <v>0.38169836355594722</v>
      </c>
      <c r="K37" s="2">
        <f t="shared" si="4"/>
        <v>0.61830163644405278</v>
      </c>
      <c r="L37" s="2"/>
      <c r="M37" s="2"/>
      <c r="N37" s="45"/>
      <c r="O37" s="37"/>
      <c r="P37" s="37"/>
      <c r="Q37" s="37"/>
      <c r="R37" s="37"/>
      <c r="S37" s="37"/>
      <c r="T37" s="37"/>
      <c r="U37" s="37"/>
      <c r="V37" s="12">
        <v>9</v>
      </c>
      <c r="W37">
        <v>8</v>
      </c>
      <c r="X37">
        <v>24</v>
      </c>
      <c r="Y37">
        <v>-0.09</v>
      </c>
      <c r="Z37">
        <v>-6</v>
      </c>
      <c r="AA37">
        <v>-3</v>
      </c>
      <c r="AB37">
        <v>4</v>
      </c>
      <c r="AC37">
        <v>2</v>
      </c>
      <c r="AD37">
        <v>7</v>
      </c>
      <c r="AE37">
        <v>-6</v>
      </c>
      <c r="AF37">
        <v>-0.08</v>
      </c>
      <c r="AG37">
        <v>-11.6</v>
      </c>
      <c r="AH37">
        <v>-5.0999999999999996</v>
      </c>
      <c r="AI37">
        <v>-6.5</v>
      </c>
      <c r="AJ37">
        <v>-1</v>
      </c>
      <c r="AK37">
        <v>0</v>
      </c>
      <c r="AL37" s="2">
        <v>0.52</v>
      </c>
    </row>
    <row r="38" spans="5:38" x14ac:dyDescent="0.3">
      <c r="E38" s="11">
        <v>1104</v>
      </c>
      <c r="F38" s="5">
        <v>1168</v>
      </c>
      <c r="G38" t="s">
        <v>21</v>
      </c>
      <c r="H38" t="s">
        <v>33</v>
      </c>
      <c r="J38" s="2">
        <f t="shared" si="3"/>
        <v>0.7416983635559472</v>
      </c>
      <c r="K38" s="2">
        <f t="shared" si="4"/>
        <v>0.2583016364440528</v>
      </c>
      <c r="L38" s="2"/>
      <c r="M38" s="2"/>
      <c r="N38" s="45"/>
      <c r="O38" s="37"/>
      <c r="P38" s="37"/>
      <c r="Q38" s="37"/>
      <c r="R38" s="37"/>
      <c r="S38" s="37"/>
      <c r="T38" s="37"/>
      <c r="U38" s="37"/>
      <c r="V38" s="12">
        <v>9</v>
      </c>
      <c r="W38">
        <v>15</v>
      </c>
      <c r="X38">
        <v>-102</v>
      </c>
      <c r="Y38">
        <v>-0.06</v>
      </c>
      <c r="Z38">
        <v>0</v>
      </c>
      <c r="AA38">
        <v>-1</v>
      </c>
      <c r="AB38">
        <v>-1</v>
      </c>
      <c r="AC38">
        <v>0</v>
      </c>
      <c r="AD38">
        <v>2</v>
      </c>
      <c r="AE38">
        <v>-2</v>
      </c>
      <c r="AF38">
        <v>-7.0000000000000007E-2</v>
      </c>
      <c r="AG38">
        <v>-0.3</v>
      </c>
      <c r="AH38">
        <v>-1.7</v>
      </c>
      <c r="AI38">
        <v>1.4</v>
      </c>
      <c r="AJ38">
        <v>6</v>
      </c>
      <c r="AK38">
        <v>1</v>
      </c>
      <c r="AL38" s="2">
        <v>0.88</v>
      </c>
    </row>
    <row r="39" spans="5:38" x14ac:dyDescent="0.3">
      <c r="E39" s="11">
        <v>1104</v>
      </c>
      <c r="F39" s="5">
        <v>1172</v>
      </c>
      <c r="G39" t="s">
        <v>21</v>
      </c>
      <c r="H39" t="s">
        <v>34</v>
      </c>
      <c r="J39" s="2">
        <f t="shared" si="3"/>
        <v>0.43169836355594715</v>
      </c>
      <c r="K39" s="2">
        <f t="shared" si="4"/>
        <v>0.56830163644405285</v>
      </c>
      <c r="L39" s="2"/>
      <c r="M39" s="2"/>
      <c r="N39" s="45"/>
      <c r="O39" s="37"/>
      <c r="P39" s="37"/>
      <c r="Q39" s="37"/>
      <c r="R39" s="37"/>
      <c r="S39" s="37"/>
      <c r="T39" s="37"/>
      <c r="U39" s="37"/>
      <c r="V39" s="12">
        <v>9</v>
      </c>
      <c r="W39">
        <v>12</v>
      </c>
      <c r="X39">
        <v>8</v>
      </c>
      <c r="Y39">
        <v>-0.1</v>
      </c>
      <c r="Z39">
        <v>-6</v>
      </c>
      <c r="AA39">
        <v>-4</v>
      </c>
      <c r="AB39">
        <v>5</v>
      </c>
      <c r="AC39">
        <v>1</v>
      </c>
      <c r="AD39">
        <v>6</v>
      </c>
      <c r="AE39">
        <v>-8</v>
      </c>
      <c r="AF39">
        <v>-0.13</v>
      </c>
      <c r="AG39">
        <v>-4</v>
      </c>
      <c r="AH39">
        <v>2.4</v>
      </c>
      <c r="AI39">
        <v>-6.4</v>
      </c>
      <c r="AJ39">
        <v>3</v>
      </c>
      <c r="AK39">
        <v>1</v>
      </c>
      <c r="AL39" s="2">
        <v>0.56999999999999995</v>
      </c>
    </row>
    <row r="40" spans="5:38" x14ac:dyDescent="0.3">
      <c r="E40" s="11">
        <v>1104</v>
      </c>
      <c r="F40" s="5">
        <v>1181</v>
      </c>
      <c r="G40" t="s">
        <v>21</v>
      </c>
      <c r="H40" t="s">
        <v>35</v>
      </c>
      <c r="J40" s="2">
        <f t="shared" si="3"/>
        <v>0.26169836355594722</v>
      </c>
      <c r="K40" s="2">
        <f t="shared" si="4"/>
        <v>0.73830163644405278</v>
      </c>
      <c r="L40" s="2"/>
      <c r="M40" s="2"/>
      <c r="N40" s="45"/>
      <c r="O40" s="37"/>
      <c r="P40" s="37"/>
      <c r="Q40" s="37"/>
      <c r="R40" s="37"/>
      <c r="S40" s="37"/>
      <c r="T40" s="37"/>
      <c r="U40" s="37"/>
      <c r="V40" s="12">
        <v>9</v>
      </c>
      <c r="W40">
        <v>2</v>
      </c>
      <c r="X40">
        <v>48</v>
      </c>
      <c r="Y40">
        <v>-0.23</v>
      </c>
      <c r="Z40">
        <v>-4</v>
      </c>
      <c r="AA40">
        <v>1</v>
      </c>
      <c r="AB40">
        <v>3</v>
      </c>
      <c r="AC40">
        <v>1</v>
      </c>
      <c r="AD40">
        <v>-10</v>
      </c>
      <c r="AE40">
        <v>-2</v>
      </c>
      <c r="AF40">
        <v>-0.04</v>
      </c>
      <c r="AG40">
        <v>-12.3</v>
      </c>
      <c r="AH40">
        <v>0.4</v>
      </c>
      <c r="AI40">
        <v>-12.7</v>
      </c>
      <c r="AJ40">
        <v>-7</v>
      </c>
      <c r="AK40">
        <v>0</v>
      </c>
      <c r="AL40" s="2">
        <v>0.4</v>
      </c>
    </row>
    <row r="41" spans="5:38" x14ac:dyDescent="0.3">
      <c r="E41" s="11">
        <v>1104</v>
      </c>
      <c r="F41" s="5">
        <v>1196</v>
      </c>
      <c r="G41" t="s">
        <v>21</v>
      </c>
      <c r="H41" t="s">
        <v>36</v>
      </c>
      <c r="J41" s="2">
        <f t="shared" si="3"/>
        <v>0.39169836355594723</v>
      </c>
      <c r="K41" s="2">
        <f t="shared" si="4"/>
        <v>0.60830163644405277</v>
      </c>
      <c r="L41" s="2"/>
      <c r="M41" s="2"/>
      <c r="N41" s="45"/>
      <c r="O41" s="37"/>
      <c r="P41" s="37"/>
      <c r="Q41" s="37"/>
      <c r="R41" s="37"/>
      <c r="S41" s="37"/>
      <c r="T41" s="37"/>
      <c r="U41" s="37"/>
      <c r="V41" s="12">
        <v>9</v>
      </c>
      <c r="W41">
        <v>6</v>
      </c>
      <c r="X41">
        <v>28</v>
      </c>
      <c r="Y41">
        <v>-0.06</v>
      </c>
      <c r="Z41">
        <v>1</v>
      </c>
      <c r="AA41">
        <v>-2</v>
      </c>
      <c r="AB41">
        <v>6</v>
      </c>
      <c r="AC41">
        <v>-2</v>
      </c>
      <c r="AD41">
        <v>0</v>
      </c>
      <c r="AE41">
        <v>0</v>
      </c>
      <c r="AF41">
        <v>-0.05</v>
      </c>
      <c r="AG41">
        <v>-3.7</v>
      </c>
      <c r="AH41">
        <v>0.6</v>
      </c>
      <c r="AI41">
        <v>-4.3</v>
      </c>
      <c r="AJ41">
        <v>-3</v>
      </c>
      <c r="AK41">
        <v>0</v>
      </c>
      <c r="AL41" s="2">
        <v>0.53</v>
      </c>
    </row>
    <row r="42" spans="5:38" x14ac:dyDescent="0.3">
      <c r="E42" s="11">
        <v>1104</v>
      </c>
      <c r="F42" s="5">
        <v>1199</v>
      </c>
      <c r="G42" t="s">
        <v>21</v>
      </c>
      <c r="H42" t="s">
        <v>37</v>
      </c>
      <c r="J42" s="2">
        <f t="shared" si="3"/>
        <v>0.42169836355594725</v>
      </c>
      <c r="K42" s="2">
        <f t="shared" si="4"/>
        <v>0.57830163644405275</v>
      </c>
      <c r="L42" s="2"/>
      <c r="M42" s="2"/>
      <c r="N42" s="45"/>
      <c r="O42" s="37"/>
      <c r="P42" s="37"/>
      <c r="Q42" s="37"/>
      <c r="R42" s="37"/>
      <c r="S42" s="37"/>
      <c r="T42" s="37"/>
      <c r="U42" s="37"/>
      <c r="V42" s="12">
        <v>9</v>
      </c>
      <c r="W42">
        <v>9</v>
      </c>
      <c r="X42">
        <v>16</v>
      </c>
      <c r="Y42">
        <v>-0.09</v>
      </c>
      <c r="Z42">
        <v>-2</v>
      </c>
      <c r="AA42">
        <v>-2</v>
      </c>
      <c r="AB42">
        <v>3</v>
      </c>
      <c r="AC42">
        <v>-1</v>
      </c>
      <c r="AD42">
        <v>-4</v>
      </c>
      <c r="AE42">
        <v>-1</v>
      </c>
      <c r="AF42">
        <v>-0.01</v>
      </c>
      <c r="AG42">
        <v>-9.4</v>
      </c>
      <c r="AH42">
        <v>-4.5</v>
      </c>
      <c r="AI42">
        <v>-4.9000000000000004</v>
      </c>
      <c r="AJ42">
        <v>0</v>
      </c>
      <c r="AK42">
        <v>0</v>
      </c>
      <c r="AL42" s="2">
        <v>0.56000000000000005</v>
      </c>
    </row>
    <row r="43" spans="5:38" x14ac:dyDescent="0.3">
      <c r="E43" s="11">
        <v>1104</v>
      </c>
      <c r="F43" s="5">
        <v>1209</v>
      </c>
      <c r="G43" t="s">
        <v>21</v>
      </c>
      <c r="H43" t="s">
        <v>38</v>
      </c>
      <c r="J43" s="2">
        <f t="shared" si="3"/>
        <v>0.58169836355594717</v>
      </c>
      <c r="K43" s="2">
        <f t="shared" si="4"/>
        <v>0.41830163644405283</v>
      </c>
      <c r="L43" s="2"/>
      <c r="M43" s="2"/>
      <c r="N43" s="45"/>
      <c r="O43" s="37"/>
      <c r="P43" s="37"/>
      <c r="Q43" s="37"/>
      <c r="R43" s="37"/>
      <c r="S43" s="37"/>
      <c r="T43" s="37"/>
      <c r="U43" s="37"/>
      <c r="V43" s="12">
        <v>9</v>
      </c>
      <c r="W43">
        <v>15</v>
      </c>
      <c r="X43">
        <v>-45</v>
      </c>
      <c r="Y43">
        <v>-0.13</v>
      </c>
      <c r="Z43">
        <v>-2</v>
      </c>
      <c r="AA43">
        <v>0</v>
      </c>
      <c r="AB43">
        <v>3</v>
      </c>
      <c r="AC43">
        <v>-2</v>
      </c>
      <c r="AD43">
        <v>3</v>
      </c>
      <c r="AE43">
        <v>2</v>
      </c>
      <c r="AF43">
        <v>-0.01</v>
      </c>
      <c r="AG43">
        <v>-2</v>
      </c>
      <c r="AH43">
        <v>2.2000000000000002</v>
      </c>
      <c r="AI43">
        <v>-4.2</v>
      </c>
      <c r="AJ43">
        <v>6</v>
      </c>
      <c r="AK43">
        <v>1</v>
      </c>
      <c r="AL43" s="2">
        <v>0.72</v>
      </c>
    </row>
    <row r="44" spans="5:38" x14ac:dyDescent="0.3">
      <c r="E44" s="11">
        <v>1104</v>
      </c>
      <c r="F44" s="5">
        <v>1211</v>
      </c>
      <c r="G44" t="s">
        <v>21</v>
      </c>
      <c r="H44" t="s">
        <v>39</v>
      </c>
      <c r="J44" s="2">
        <f t="shared" si="3"/>
        <v>0.25169836355594721</v>
      </c>
      <c r="K44" s="2">
        <f t="shared" si="4"/>
        <v>0.74830163644405279</v>
      </c>
      <c r="L44" s="2"/>
      <c r="M44" s="2"/>
      <c r="N44" s="45"/>
      <c r="O44" s="37"/>
      <c r="P44" s="37"/>
      <c r="Q44" s="37"/>
      <c r="R44" s="37"/>
      <c r="S44" s="37"/>
      <c r="T44" s="37"/>
      <c r="U44" s="37"/>
      <c r="V44" s="12">
        <v>9</v>
      </c>
      <c r="W44">
        <v>4</v>
      </c>
      <c r="X44">
        <v>43</v>
      </c>
      <c r="Y44">
        <v>-0.32</v>
      </c>
      <c r="Z44">
        <v>-6</v>
      </c>
      <c r="AA44">
        <v>0</v>
      </c>
      <c r="AB44">
        <v>4</v>
      </c>
      <c r="AC44">
        <v>0</v>
      </c>
      <c r="AD44">
        <v>-4</v>
      </c>
      <c r="AE44">
        <v>-8</v>
      </c>
      <c r="AF44">
        <v>-0.05</v>
      </c>
      <c r="AG44">
        <v>-12.1</v>
      </c>
      <c r="AH44">
        <v>2.9</v>
      </c>
      <c r="AI44">
        <v>-15</v>
      </c>
      <c r="AJ44">
        <v>-5</v>
      </c>
      <c r="AK44">
        <v>0</v>
      </c>
      <c r="AL44" s="2">
        <v>0.39</v>
      </c>
    </row>
    <row r="45" spans="5:38" x14ac:dyDescent="0.3">
      <c r="E45" s="11">
        <v>1104</v>
      </c>
      <c r="F45" s="5">
        <v>1222</v>
      </c>
      <c r="G45" t="s">
        <v>21</v>
      </c>
      <c r="H45" t="s">
        <v>40</v>
      </c>
      <c r="J45" s="2">
        <f t="shared" si="3"/>
        <v>0.33169836355594717</v>
      </c>
      <c r="K45" s="2">
        <f t="shared" si="4"/>
        <v>0.66830163644405283</v>
      </c>
      <c r="L45" s="2"/>
      <c r="M45" s="2"/>
      <c r="N45" s="45"/>
      <c r="O45" s="37"/>
      <c r="P45" s="37"/>
      <c r="Q45" s="37"/>
      <c r="R45" s="37"/>
      <c r="S45" s="37"/>
      <c r="T45" s="37"/>
      <c r="U45" s="37"/>
      <c r="V45" s="12">
        <v>9</v>
      </c>
      <c r="W45">
        <v>6</v>
      </c>
      <c r="X45">
        <v>34</v>
      </c>
      <c r="Y45">
        <v>-0.23</v>
      </c>
      <c r="Z45">
        <v>-2</v>
      </c>
      <c r="AA45">
        <v>1</v>
      </c>
      <c r="AB45">
        <v>3</v>
      </c>
      <c r="AC45">
        <v>-1</v>
      </c>
      <c r="AD45">
        <v>-6</v>
      </c>
      <c r="AE45">
        <v>-5</v>
      </c>
      <c r="AF45">
        <v>-0.05</v>
      </c>
      <c r="AG45">
        <v>-5</v>
      </c>
      <c r="AH45">
        <v>5.0999999999999996</v>
      </c>
      <c r="AI45">
        <v>-10.1</v>
      </c>
      <c r="AJ45">
        <v>-3</v>
      </c>
      <c r="AK45">
        <v>0</v>
      </c>
      <c r="AL45" s="2">
        <v>0.47</v>
      </c>
    </row>
    <row r="46" spans="5:38" x14ac:dyDescent="0.3">
      <c r="E46" s="11">
        <v>1104</v>
      </c>
      <c r="F46" s="5">
        <v>1233</v>
      </c>
      <c r="G46" t="s">
        <v>21</v>
      </c>
      <c r="H46" t="s">
        <v>41</v>
      </c>
      <c r="J46" s="2">
        <f t="shared" si="3"/>
        <v>0.69169836355594716</v>
      </c>
      <c r="K46" s="2">
        <f t="shared" si="4"/>
        <v>0.30830163644405284</v>
      </c>
      <c r="L46" s="2"/>
      <c r="M46" s="2"/>
      <c r="N46" s="45"/>
      <c r="O46" s="37"/>
      <c r="P46" s="37"/>
      <c r="Q46" s="37"/>
      <c r="R46" s="37"/>
      <c r="S46" s="37"/>
      <c r="T46" s="37"/>
      <c r="U46" s="37"/>
      <c r="V46" s="12">
        <v>9</v>
      </c>
      <c r="W46">
        <v>15</v>
      </c>
      <c r="X46">
        <v>-83</v>
      </c>
      <c r="Y46">
        <v>-0.05</v>
      </c>
      <c r="Z46">
        <v>-2</v>
      </c>
      <c r="AA46">
        <v>-5</v>
      </c>
      <c r="AB46">
        <v>4</v>
      </c>
      <c r="AC46">
        <v>0</v>
      </c>
      <c r="AD46">
        <v>5</v>
      </c>
      <c r="AE46">
        <v>-1</v>
      </c>
      <c r="AF46">
        <v>-7.0000000000000007E-2</v>
      </c>
      <c r="AG46">
        <v>-7.4</v>
      </c>
      <c r="AH46">
        <v>-6.2</v>
      </c>
      <c r="AI46">
        <v>-1.2</v>
      </c>
      <c r="AJ46">
        <v>6</v>
      </c>
      <c r="AK46">
        <v>1</v>
      </c>
      <c r="AL46" s="2">
        <v>0.83</v>
      </c>
    </row>
    <row r="47" spans="5:38" x14ac:dyDescent="0.3">
      <c r="E47" s="11">
        <v>1104</v>
      </c>
      <c r="F47" s="5">
        <v>1242</v>
      </c>
      <c r="G47" t="s">
        <v>21</v>
      </c>
      <c r="H47" t="s">
        <v>42</v>
      </c>
      <c r="J47" s="2">
        <f t="shared" si="3"/>
        <v>0.3016983635559472</v>
      </c>
      <c r="K47" s="2">
        <f t="shared" si="4"/>
        <v>0.69830163644405285</v>
      </c>
      <c r="L47" s="2"/>
      <c r="M47" s="2"/>
      <c r="N47" s="45"/>
      <c r="O47" s="37"/>
      <c r="P47" s="37"/>
      <c r="Q47" s="37"/>
      <c r="R47" s="37"/>
      <c r="S47" s="37"/>
      <c r="T47" s="37"/>
      <c r="U47" s="37"/>
      <c r="V47" s="12">
        <v>9</v>
      </c>
      <c r="W47">
        <v>1</v>
      </c>
      <c r="X47">
        <v>42</v>
      </c>
      <c r="Y47">
        <v>-0.23</v>
      </c>
      <c r="Z47">
        <v>-6</v>
      </c>
      <c r="AA47">
        <v>-1</v>
      </c>
      <c r="AB47">
        <v>3</v>
      </c>
      <c r="AC47">
        <v>0</v>
      </c>
      <c r="AD47">
        <v>0</v>
      </c>
      <c r="AE47">
        <v>1</v>
      </c>
      <c r="AF47">
        <v>-0.03</v>
      </c>
      <c r="AG47">
        <v>-9.1</v>
      </c>
      <c r="AH47">
        <v>-0.9</v>
      </c>
      <c r="AI47">
        <v>-8.1999999999999993</v>
      </c>
      <c r="AJ47">
        <v>-8</v>
      </c>
      <c r="AK47">
        <v>0</v>
      </c>
      <c r="AL47" s="2">
        <v>0.44</v>
      </c>
    </row>
    <row r="48" spans="5:38" x14ac:dyDescent="0.3">
      <c r="E48" s="11">
        <v>1104</v>
      </c>
      <c r="F48" s="5">
        <v>1243</v>
      </c>
      <c r="G48" t="s">
        <v>21</v>
      </c>
      <c r="H48" t="s">
        <v>43</v>
      </c>
      <c r="J48" s="2">
        <f t="shared" si="3"/>
        <v>0.47169836355594719</v>
      </c>
      <c r="K48" s="2">
        <f t="shared" si="4"/>
        <v>0.52830163644405281</v>
      </c>
      <c r="L48" s="2"/>
      <c r="M48" s="2"/>
      <c r="N48" s="45"/>
      <c r="O48" s="37"/>
      <c r="P48" s="37"/>
      <c r="Q48" s="37"/>
      <c r="R48" s="37"/>
      <c r="S48" s="37"/>
      <c r="T48" s="37"/>
      <c r="U48" s="37"/>
      <c r="V48" s="12">
        <v>9</v>
      </c>
      <c r="W48">
        <v>9</v>
      </c>
      <c r="X48">
        <v>7</v>
      </c>
      <c r="Y48">
        <v>-0.11</v>
      </c>
      <c r="Z48">
        <v>-1</v>
      </c>
      <c r="AA48">
        <v>-3</v>
      </c>
      <c r="AB48">
        <v>3</v>
      </c>
      <c r="AC48">
        <v>-3</v>
      </c>
      <c r="AD48">
        <v>3</v>
      </c>
      <c r="AE48">
        <v>1</v>
      </c>
      <c r="AF48">
        <v>-7.0000000000000007E-2</v>
      </c>
      <c r="AG48">
        <v>0</v>
      </c>
      <c r="AH48">
        <v>2.1</v>
      </c>
      <c r="AI48">
        <v>-2.1</v>
      </c>
      <c r="AJ48">
        <v>0</v>
      </c>
      <c r="AK48">
        <v>0</v>
      </c>
      <c r="AL48" s="2">
        <v>0.61</v>
      </c>
    </row>
    <row r="49" spans="5:38" x14ac:dyDescent="0.3">
      <c r="E49" s="11">
        <v>1104</v>
      </c>
      <c r="F49" s="5">
        <v>1246</v>
      </c>
      <c r="G49" t="s">
        <v>21</v>
      </c>
      <c r="H49" t="s">
        <v>44</v>
      </c>
      <c r="J49" s="2">
        <f t="shared" si="3"/>
        <v>0.39169836355594723</v>
      </c>
      <c r="K49" s="2">
        <f t="shared" si="4"/>
        <v>0.60830163644405277</v>
      </c>
      <c r="L49" s="2"/>
      <c r="M49" s="2"/>
      <c r="N49" s="45"/>
      <c r="O49" s="37"/>
      <c r="P49" s="37"/>
      <c r="Q49" s="37"/>
      <c r="R49" s="37"/>
      <c r="S49" s="37"/>
      <c r="T49" s="37"/>
      <c r="U49" s="37"/>
      <c r="V49" s="12">
        <v>9</v>
      </c>
      <c r="W49">
        <v>5</v>
      </c>
      <c r="X49">
        <v>33</v>
      </c>
      <c r="Y49">
        <v>-0.15</v>
      </c>
      <c r="Z49">
        <v>0</v>
      </c>
      <c r="AA49">
        <v>0</v>
      </c>
      <c r="AB49">
        <v>2</v>
      </c>
      <c r="AC49">
        <v>1</v>
      </c>
      <c r="AD49">
        <v>-7</v>
      </c>
      <c r="AE49">
        <v>0</v>
      </c>
      <c r="AF49">
        <v>-0.03</v>
      </c>
      <c r="AG49">
        <v>-4.3</v>
      </c>
      <c r="AH49">
        <v>-0.3</v>
      </c>
      <c r="AI49">
        <v>-4</v>
      </c>
      <c r="AJ49">
        <v>-4</v>
      </c>
      <c r="AK49">
        <v>0</v>
      </c>
      <c r="AL49" s="2">
        <v>0.53</v>
      </c>
    </row>
    <row r="50" spans="5:38" x14ac:dyDescent="0.3">
      <c r="E50" s="11">
        <v>1104</v>
      </c>
      <c r="F50" s="5">
        <v>1252</v>
      </c>
      <c r="G50" t="s">
        <v>21</v>
      </c>
      <c r="H50" t="s">
        <v>45</v>
      </c>
      <c r="J50" s="2">
        <f t="shared" si="3"/>
        <v>0.75169836355594721</v>
      </c>
      <c r="K50" s="2">
        <f t="shared" si="4"/>
        <v>0.24830163644405279</v>
      </c>
      <c r="L50" s="2"/>
      <c r="M50" s="2"/>
      <c r="N50" s="45"/>
      <c r="O50" s="37"/>
      <c r="P50" s="37"/>
      <c r="Q50" s="37"/>
      <c r="R50" s="37"/>
      <c r="S50" s="37"/>
      <c r="T50" s="37"/>
      <c r="U50" s="37"/>
      <c r="V50" s="12">
        <v>9</v>
      </c>
      <c r="W50">
        <v>15</v>
      </c>
      <c r="X50">
        <v>-114</v>
      </c>
      <c r="Y50">
        <v>-0.13</v>
      </c>
      <c r="Z50">
        <v>0</v>
      </c>
      <c r="AA50">
        <v>-5</v>
      </c>
      <c r="AB50">
        <v>0</v>
      </c>
      <c r="AC50">
        <v>-2</v>
      </c>
      <c r="AD50">
        <v>1</v>
      </c>
      <c r="AE50">
        <v>-7</v>
      </c>
      <c r="AF50">
        <v>-0.05</v>
      </c>
      <c r="AG50">
        <v>-8.5</v>
      </c>
      <c r="AH50">
        <v>-8.5</v>
      </c>
      <c r="AI50">
        <v>0</v>
      </c>
      <c r="AJ50">
        <v>6</v>
      </c>
      <c r="AK50">
        <v>1</v>
      </c>
      <c r="AL50" s="2">
        <v>0.89</v>
      </c>
    </row>
    <row r="51" spans="5:38" x14ac:dyDescent="0.3">
      <c r="E51" s="11">
        <v>1104</v>
      </c>
      <c r="F51" s="5">
        <v>1254</v>
      </c>
      <c r="G51" t="s">
        <v>21</v>
      </c>
      <c r="H51" t="s">
        <v>46</v>
      </c>
      <c r="J51" s="2">
        <f t="shared" si="3"/>
        <v>0.82169836355594716</v>
      </c>
      <c r="K51" s="2">
        <f t="shared" si="4"/>
        <v>0.17830163644405284</v>
      </c>
      <c r="L51" s="2"/>
      <c r="M51" s="2"/>
      <c r="N51" s="45"/>
      <c r="O51" s="37"/>
      <c r="P51" s="37"/>
      <c r="Q51" s="37"/>
      <c r="R51" s="37"/>
      <c r="S51" s="37"/>
      <c r="T51" s="37"/>
      <c r="U51" s="37"/>
      <c r="V51" s="12">
        <v>9</v>
      </c>
      <c r="W51">
        <v>16</v>
      </c>
      <c r="X51">
        <v>-200</v>
      </c>
      <c r="Y51">
        <v>0.04</v>
      </c>
      <c r="Z51">
        <v>0</v>
      </c>
      <c r="AA51">
        <v>-3</v>
      </c>
      <c r="AB51">
        <v>1</v>
      </c>
      <c r="AC51">
        <v>2</v>
      </c>
      <c r="AD51">
        <v>-1</v>
      </c>
      <c r="AE51">
        <v>-1</v>
      </c>
      <c r="AF51">
        <v>-0.03</v>
      </c>
      <c r="AG51">
        <v>-4.3</v>
      </c>
      <c r="AH51">
        <v>-6.8</v>
      </c>
      <c r="AI51">
        <v>2.5</v>
      </c>
      <c r="AJ51">
        <v>7</v>
      </c>
      <c r="AK51">
        <v>1</v>
      </c>
      <c r="AL51" s="2">
        <v>0.96</v>
      </c>
    </row>
    <row r="52" spans="5:38" x14ac:dyDescent="0.3">
      <c r="E52" s="11">
        <v>1104</v>
      </c>
      <c r="F52" s="5">
        <v>1260</v>
      </c>
      <c r="G52" t="s">
        <v>21</v>
      </c>
      <c r="H52" t="s">
        <v>47</v>
      </c>
      <c r="J52" s="2">
        <f t="shared" si="3"/>
        <v>0.41169836355594724</v>
      </c>
      <c r="K52" s="2">
        <f t="shared" si="4"/>
        <v>0.58830163644405276</v>
      </c>
      <c r="L52" s="2"/>
      <c r="M52" s="2"/>
      <c r="N52" s="45"/>
      <c r="O52" s="37"/>
      <c r="P52" s="37"/>
      <c r="Q52" s="37"/>
      <c r="R52" s="37"/>
      <c r="S52" s="37"/>
      <c r="T52" s="37"/>
      <c r="U52" s="37"/>
      <c r="V52" s="12">
        <v>9</v>
      </c>
      <c r="W52">
        <v>11</v>
      </c>
      <c r="X52">
        <v>10</v>
      </c>
      <c r="Y52">
        <v>-0.28000000000000003</v>
      </c>
      <c r="Z52">
        <v>-6</v>
      </c>
      <c r="AA52">
        <v>0</v>
      </c>
      <c r="AB52">
        <v>1</v>
      </c>
      <c r="AC52">
        <v>-2</v>
      </c>
      <c r="AD52">
        <v>7</v>
      </c>
      <c r="AE52">
        <v>-5</v>
      </c>
      <c r="AF52">
        <v>-0.05</v>
      </c>
      <c r="AG52">
        <v>0.7</v>
      </c>
      <c r="AH52">
        <v>8</v>
      </c>
      <c r="AI52">
        <v>-7.3</v>
      </c>
      <c r="AJ52">
        <v>2</v>
      </c>
      <c r="AK52">
        <v>1</v>
      </c>
      <c r="AL52" s="2">
        <v>0.55000000000000004</v>
      </c>
    </row>
    <row r="53" spans="5:38" x14ac:dyDescent="0.3">
      <c r="E53" s="11">
        <v>1104</v>
      </c>
      <c r="F53" s="5">
        <v>1267</v>
      </c>
      <c r="G53" t="s">
        <v>21</v>
      </c>
      <c r="H53" t="s">
        <v>48</v>
      </c>
      <c r="J53" s="2">
        <f t="shared" si="3"/>
        <v>0.65169836355594724</v>
      </c>
      <c r="K53" s="2">
        <f t="shared" si="4"/>
        <v>0.34830163644405276</v>
      </c>
      <c r="L53" s="2"/>
      <c r="M53" s="2"/>
      <c r="N53" s="45"/>
      <c r="O53" s="37"/>
      <c r="P53" s="37"/>
      <c r="Q53" s="37"/>
      <c r="R53" s="37"/>
      <c r="S53" s="37"/>
      <c r="T53" s="37"/>
      <c r="U53" s="37"/>
      <c r="V53" s="12">
        <v>9</v>
      </c>
      <c r="W53">
        <v>13</v>
      </c>
      <c r="X53">
        <v>-63</v>
      </c>
      <c r="Y53">
        <v>-0.14000000000000001</v>
      </c>
      <c r="Z53">
        <v>-3</v>
      </c>
      <c r="AA53">
        <v>-3</v>
      </c>
      <c r="AB53">
        <v>2</v>
      </c>
      <c r="AC53">
        <v>0</v>
      </c>
      <c r="AD53">
        <v>7</v>
      </c>
      <c r="AE53">
        <v>1</v>
      </c>
      <c r="AF53">
        <v>-0.1</v>
      </c>
      <c r="AG53">
        <v>-11.2</v>
      </c>
      <c r="AH53">
        <v>-9.1</v>
      </c>
      <c r="AI53">
        <v>-2.1</v>
      </c>
      <c r="AJ53">
        <v>4</v>
      </c>
      <c r="AK53">
        <v>1</v>
      </c>
      <c r="AL53" s="2">
        <v>0.79</v>
      </c>
    </row>
    <row r="54" spans="5:38" x14ac:dyDescent="0.3">
      <c r="E54" s="11">
        <v>1104</v>
      </c>
      <c r="F54" s="5">
        <v>1274</v>
      </c>
      <c r="G54" t="s">
        <v>21</v>
      </c>
      <c r="H54" t="s">
        <v>49</v>
      </c>
      <c r="J54" s="2">
        <f t="shared" si="3"/>
        <v>0.44169836355594716</v>
      </c>
      <c r="K54" s="2">
        <f t="shared" si="4"/>
        <v>0.55830163644405284</v>
      </c>
      <c r="L54" s="2"/>
      <c r="M54" s="2"/>
      <c r="N54" s="45"/>
      <c r="O54" s="37"/>
      <c r="P54" s="37"/>
      <c r="Q54" s="37"/>
      <c r="R54" s="37"/>
      <c r="S54" s="37"/>
      <c r="T54" s="37"/>
      <c r="U54" s="37"/>
      <c r="V54" s="12">
        <v>9</v>
      </c>
      <c r="W54">
        <v>6</v>
      </c>
      <c r="X54">
        <v>15</v>
      </c>
      <c r="Y54">
        <v>-0.15</v>
      </c>
      <c r="Z54">
        <v>-1</v>
      </c>
      <c r="AA54">
        <v>-2</v>
      </c>
      <c r="AB54">
        <v>3</v>
      </c>
      <c r="AC54">
        <v>-1</v>
      </c>
      <c r="AD54">
        <v>0</v>
      </c>
      <c r="AE54">
        <v>-3</v>
      </c>
      <c r="AF54">
        <v>0.01</v>
      </c>
      <c r="AG54">
        <v>-1.8</v>
      </c>
      <c r="AH54">
        <v>2</v>
      </c>
      <c r="AI54">
        <v>-3.8</v>
      </c>
      <c r="AJ54">
        <v>-3</v>
      </c>
      <c r="AK54">
        <v>0</v>
      </c>
      <c r="AL54" s="2">
        <v>0.57999999999999996</v>
      </c>
    </row>
    <row r="55" spans="5:38" x14ac:dyDescent="0.3">
      <c r="E55" s="11">
        <v>1104</v>
      </c>
      <c r="F55" s="5">
        <v>1276</v>
      </c>
      <c r="G55" t="s">
        <v>21</v>
      </c>
      <c r="H55" t="s">
        <v>50</v>
      </c>
      <c r="J55" s="2">
        <f t="shared" si="3"/>
        <v>0.32169836355594722</v>
      </c>
      <c r="K55" s="2">
        <f t="shared" si="4"/>
        <v>0.67830163644405284</v>
      </c>
      <c r="L55" s="2"/>
      <c r="M55" s="2"/>
      <c r="N55" s="45"/>
      <c r="O55" s="37"/>
      <c r="P55" s="37"/>
      <c r="Q55" s="37"/>
      <c r="R55" s="37"/>
      <c r="S55" s="37"/>
      <c r="T55" s="37"/>
      <c r="U55" s="37"/>
      <c r="V55" s="12">
        <v>9</v>
      </c>
      <c r="W55">
        <v>3</v>
      </c>
      <c r="X55">
        <v>41</v>
      </c>
      <c r="Y55">
        <v>-0.23</v>
      </c>
      <c r="Z55">
        <v>-2</v>
      </c>
      <c r="AA55">
        <v>-1</v>
      </c>
      <c r="AB55">
        <v>6</v>
      </c>
      <c r="AC55">
        <v>-1</v>
      </c>
      <c r="AD55">
        <v>3</v>
      </c>
      <c r="AE55">
        <v>-7</v>
      </c>
      <c r="AF55">
        <v>0.01</v>
      </c>
      <c r="AG55">
        <v>-1.2</v>
      </c>
      <c r="AH55">
        <v>6.5</v>
      </c>
      <c r="AI55">
        <v>-7.7</v>
      </c>
      <c r="AJ55">
        <v>-6</v>
      </c>
      <c r="AK55">
        <v>0</v>
      </c>
      <c r="AL55" s="2">
        <v>0.46</v>
      </c>
    </row>
    <row r="56" spans="5:38" x14ac:dyDescent="0.3">
      <c r="E56" s="11">
        <v>1104</v>
      </c>
      <c r="F56" s="5">
        <v>1277</v>
      </c>
      <c r="G56" t="s">
        <v>21</v>
      </c>
      <c r="H56" t="s">
        <v>51</v>
      </c>
      <c r="J56" s="2">
        <f t="shared" si="3"/>
        <v>0.25169836355594721</v>
      </c>
      <c r="K56" s="2">
        <f t="shared" si="4"/>
        <v>0.74830163644405279</v>
      </c>
      <c r="L56" s="2"/>
      <c r="M56" s="2"/>
      <c r="N56" s="45"/>
      <c r="O56" s="37"/>
      <c r="P56" s="37"/>
      <c r="Q56" s="37"/>
      <c r="R56" s="37"/>
      <c r="S56" s="37"/>
      <c r="T56" s="37"/>
      <c r="U56" s="37"/>
      <c r="V56" s="12">
        <v>9</v>
      </c>
      <c r="W56">
        <v>3</v>
      </c>
      <c r="X56">
        <v>45</v>
      </c>
      <c r="Y56">
        <v>-0.32</v>
      </c>
      <c r="Z56">
        <v>-6</v>
      </c>
      <c r="AA56">
        <v>4</v>
      </c>
      <c r="AB56">
        <v>1</v>
      </c>
      <c r="AC56">
        <v>3</v>
      </c>
      <c r="AD56">
        <v>-7</v>
      </c>
      <c r="AE56">
        <v>-4</v>
      </c>
      <c r="AF56">
        <v>-0.08</v>
      </c>
      <c r="AG56">
        <v>-8.6</v>
      </c>
      <c r="AH56">
        <v>5.2</v>
      </c>
      <c r="AI56">
        <v>-13.8</v>
      </c>
      <c r="AJ56">
        <v>-6</v>
      </c>
      <c r="AK56">
        <v>0</v>
      </c>
      <c r="AL56" s="2">
        <v>0.39</v>
      </c>
    </row>
    <row r="57" spans="5:38" x14ac:dyDescent="0.3">
      <c r="E57" s="11">
        <v>1104</v>
      </c>
      <c r="F57" s="5">
        <v>1281</v>
      </c>
      <c r="G57" t="s">
        <v>21</v>
      </c>
      <c r="H57" t="s">
        <v>52</v>
      </c>
      <c r="J57" s="2">
        <f t="shared" si="3"/>
        <v>0.46169836355594718</v>
      </c>
      <c r="K57" s="2">
        <f t="shared" si="4"/>
        <v>0.53830163644405282</v>
      </c>
      <c r="L57" s="2"/>
      <c r="M57" s="2"/>
      <c r="N57" s="45"/>
      <c r="O57" s="37"/>
      <c r="P57" s="37"/>
      <c r="Q57" s="37"/>
      <c r="R57" s="37"/>
      <c r="S57" s="37"/>
      <c r="T57" s="37"/>
      <c r="U57" s="37"/>
      <c r="V57" s="12">
        <v>9</v>
      </c>
      <c r="W57">
        <v>8</v>
      </c>
      <c r="X57">
        <v>13</v>
      </c>
      <c r="Y57">
        <v>-0.05</v>
      </c>
      <c r="Z57">
        <v>-2</v>
      </c>
      <c r="AA57">
        <v>0</v>
      </c>
      <c r="AB57">
        <v>0</v>
      </c>
      <c r="AC57">
        <v>2</v>
      </c>
      <c r="AD57">
        <v>-2</v>
      </c>
      <c r="AE57">
        <v>-3</v>
      </c>
      <c r="AF57">
        <v>-0.08</v>
      </c>
      <c r="AG57">
        <v>-1.1000000000000001</v>
      </c>
      <c r="AH57">
        <v>1.7</v>
      </c>
      <c r="AI57">
        <v>-2.8</v>
      </c>
      <c r="AJ57">
        <v>-1</v>
      </c>
      <c r="AK57">
        <v>0</v>
      </c>
      <c r="AL57" s="2">
        <v>0.6</v>
      </c>
    </row>
    <row r="58" spans="5:38" x14ac:dyDescent="0.3">
      <c r="E58" s="11">
        <v>1104</v>
      </c>
      <c r="F58" s="5">
        <v>1285</v>
      </c>
      <c r="G58" t="s">
        <v>21</v>
      </c>
      <c r="H58" t="s">
        <v>53</v>
      </c>
      <c r="J58" s="2">
        <f t="shared" si="3"/>
        <v>0.52169836355594723</v>
      </c>
      <c r="K58" s="2">
        <f t="shared" si="4"/>
        <v>0.47830163644405277</v>
      </c>
      <c r="L58" s="2"/>
      <c r="M58" s="2"/>
      <c r="N58" s="45"/>
      <c r="O58" s="37"/>
      <c r="P58" s="37"/>
      <c r="Q58" s="37"/>
      <c r="R58" s="37"/>
      <c r="S58" s="37"/>
      <c r="T58" s="37"/>
      <c r="U58" s="37"/>
      <c r="V58" s="12">
        <v>9</v>
      </c>
      <c r="W58">
        <v>14</v>
      </c>
      <c r="X58">
        <v>-20</v>
      </c>
      <c r="Y58">
        <v>-0.21</v>
      </c>
      <c r="Z58">
        <v>0</v>
      </c>
      <c r="AA58">
        <v>-1</v>
      </c>
      <c r="AB58">
        <v>3</v>
      </c>
      <c r="AC58">
        <v>-3</v>
      </c>
      <c r="AD58">
        <v>-5</v>
      </c>
      <c r="AE58">
        <v>-5</v>
      </c>
      <c r="AF58">
        <v>-0.05</v>
      </c>
      <c r="AG58">
        <v>-5.7</v>
      </c>
      <c r="AH58">
        <v>1.2</v>
      </c>
      <c r="AI58">
        <v>-6.9</v>
      </c>
      <c r="AJ58">
        <v>5</v>
      </c>
      <c r="AK58">
        <v>1</v>
      </c>
      <c r="AL58" s="2">
        <v>0.66</v>
      </c>
    </row>
    <row r="59" spans="5:38" x14ac:dyDescent="0.3">
      <c r="E59" s="11">
        <v>1104</v>
      </c>
      <c r="F59" s="5">
        <v>1293</v>
      </c>
      <c r="G59" t="s">
        <v>21</v>
      </c>
      <c r="H59" t="s">
        <v>54</v>
      </c>
      <c r="J59" s="2">
        <f t="shared" si="3"/>
        <v>0.46169836355594718</v>
      </c>
      <c r="K59" s="2">
        <f t="shared" si="4"/>
        <v>0.53830163644405282</v>
      </c>
      <c r="L59" s="2"/>
      <c r="M59" s="2"/>
      <c r="N59" s="45"/>
      <c r="O59" s="37"/>
      <c r="P59" s="37"/>
      <c r="Q59" s="37"/>
      <c r="R59" s="37"/>
      <c r="S59" s="37"/>
      <c r="T59" s="37"/>
      <c r="U59" s="37"/>
      <c r="V59" s="12">
        <v>9</v>
      </c>
      <c r="W59">
        <v>12</v>
      </c>
      <c r="X59">
        <v>-8</v>
      </c>
      <c r="Y59">
        <v>-0.27</v>
      </c>
      <c r="Z59">
        <v>-3</v>
      </c>
      <c r="AA59">
        <v>0</v>
      </c>
      <c r="AB59">
        <v>3</v>
      </c>
      <c r="AC59">
        <v>0</v>
      </c>
      <c r="AD59">
        <v>-4</v>
      </c>
      <c r="AE59">
        <v>-4</v>
      </c>
      <c r="AF59">
        <v>-0.06</v>
      </c>
      <c r="AG59">
        <v>-5</v>
      </c>
      <c r="AH59">
        <v>4</v>
      </c>
      <c r="AI59">
        <v>-9</v>
      </c>
      <c r="AJ59">
        <v>3</v>
      </c>
      <c r="AK59">
        <v>1</v>
      </c>
      <c r="AL59" s="2">
        <v>0.6</v>
      </c>
    </row>
    <row r="60" spans="5:38" x14ac:dyDescent="0.3">
      <c r="E60" s="11">
        <v>1104</v>
      </c>
      <c r="F60" s="5">
        <v>1300</v>
      </c>
      <c r="G60" t="s">
        <v>21</v>
      </c>
      <c r="H60" t="s">
        <v>55</v>
      </c>
      <c r="J60" s="2">
        <f t="shared" si="3"/>
        <v>0.84169836355594718</v>
      </c>
      <c r="K60" s="2">
        <f t="shared" si="4"/>
        <v>0.15830163644405282</v>
      </c>
      <c r="L60" s="2"/>
      <c r="M60" s="2"/>
      <c r="N60" s="45"/>
      <c r="O60" s="37"/>
      <c r="P60" s="37"/>
      <c r="Q60" s="37"/>
      <c r="R60" s="37"/>
      <c r="S60" s="37"/>
      <c r="T60" s="37"/>
      <c r="U60" s="37"/>
      <c r="V60" s="12">
        <v>9</v>
      </c>
      <c r="W60">
        <v>16</v>
      </c>
      <c r="X60">
        <v>-258</v>
      </c>
      <c r="Y60">
        <v>0.04</v>
      </c>
      <c r="Z60">
        <v>1</v>
      </c>
      <c r="AA60">
        <v>-2</v>
      </c>
      <c r="AB60">
        <v>0</v>
      </c>
      <c r="AC60">
        <v>1</v>
      </c>
      <c r="AD60">
        <v>-4</v>
      </c>
      <c r="AE60">
        <v>-1</v>
      </c>
      <c r="AF60">
        <v>-0.01</v>
      </c>
      <c r="AG60">
        <v>2</v>
      </c>
      <c r="AH60">
        <v>-0.7</v>
      </c>
      <c r="AI60">
        <v>2.7</v>
      </c>
      <c r="AJ60">
        <v>7</v>
      </c>
      <c r="AK60">
        <v>1</v>
      </c>
      <c r="AL60" s="2">
        <v>0.98</v>
      </c>
    </row>
    <row r="61" spans="5:38" x14ac:dyDescent="0.3">
      <c r="E61" s="11">
        <v>1104</v>
      </c>
      <c r="F61" s="5">
        <v>1301</v>
      </c>
      <c r="G61" t="s">
        <v>21</v>
      </c>
      <c r="H61" t="s">
        <v>56</v>
      </c>
      <c r="J61" s="2">
        <f t="shared" si="3"/>
        <v>0.46169836355594718</v>
      </c>
      <c r="K61" s="2">
        <f t="shared" si="4"/>
        <v>0.53830163644405282</v>
      </c>
      <c r="L61" s="2"/>
      <c r="M61" s="2"/>
      <c r="N61" s="45"/>
      <c r="O61" s="37"/>
      <c r="P61" s="37"/>
      <c r="Q61" s="37"/>
      <c r="R61" s="37"/>
      <c r="S61" s="37"/>
      <c r="T61" s="37"/>
      <c r="U61" s="37"/>
      <c r="V61" s="12">
        <v>9</v>
      </c>
      <c r="W61">
        <v>9</v>
      </c>
      <c r="X61">
        <v>9</v>
      </c>
      <c r="Y61">
        <v>-0.1</v>
      </c>
      <c r="Z61">
        <v>-1</v>
      </c>
      <c r="AA61">
        <v>-5</v>
      </c>
      <c r="AB61">
        <v>3</v>
      </c>
      <c r="AC61">
        <v>-2</v>
      </c>
      <c r="AD61">
        <v>-5</v>
      </c>
      <c r="AE61">
        <v>1</v>
      </c>
      <c r="AF61">
        <v>-0.03</v>
      </c>
      <c r="AG61">
        <v>-8.8000000000000007</v>
      </c>
      <c r="AH61">
        <v>-4.5</v>
      </c>
      <c r="AI61">
        <v>-4.3</v>
      </c>
      <c r="AJ61">
        <v>0</v>
      </c>
      <c r="AK61">
        <v>0</v>
      </c>
      <c r="AL61" s="2">
        <v>0.6</v>
      </c>
    </row>
    <row r="62" spans="5:38" x14ac:dyDescent="0.3">
      <c r="E62" s="11">
        <v>1104</v>
      </c>
      <c r="F62" s="5">
        <v>1305</v>
      </c>
      <c r="G62" t="s">
        <v>21</v>
      </c>
      <c r="H62" t="s">
        <v>57</v>
      </c>
      <c r="J62" s="2">
        <f t="shared" si="3"/>
        <v>0.35169836355594719</v>
      </c>
      <c r="K62" s="2">
        <f t="shared" si="4"/>
        <v>0.64830163644405281</v>
      </c>
      <c r="L62" s="2"/>
      <c r="M62" s="2"/>
      <c r="N62" s="45"/>
      <c r="O62" s="37"/>
      <c r="P62" s="37"/>
      <c r="Q62" s="37"/>
      <c r="R62" s="37"/>
      <c r="S62" s="37"/>
      <c r="T62" s="37"/>
      <c r="U62" s="37"/>
      <c r="V62" s="12">
        <v>9</v>
      </c>
      <c r="W62">
        <v>7</v>
      </c>
      <c r="X62">
        <v>27</v>
      </c>
      <c r="Y62">
        <v>-0.23</v>
      </c>
      <c r="Z62">
        <v>-3</v>
      </c>
      <c r="AA62">
        <v>-2</v>
      </c>
      <c r="AB62">
        <v>6</v>
      </c>
      <c r="AC62">
        <v>0</v>
      </c>
      <c r="AD62">
        <v>2</v>
      </c>
      <c r="AE62">
        <v>-2</v>
      </c>
      <c r="AF62">
        <v>-0.08</v>
      </c>
      <c r="AG62">
        <v>-10.7</v>
      </c>
      <c r="AH62">
        <v>-2.9</v>
      </c>
      <c r="AI62">
        <v>-7.8</v>
      </c>
      <c r="AJ62">
        <v>-2</v>
      </c>
      <c r="AK62">
        <v>0</v>
      </c>
      <c r="AL62" s="2">
        <v>0.49</v>
      </c>
    </row>
    <row r="63" spans="5:38" x14ac:dyDescent="0.3">
      <c r="E63" s="11">
        <v>1104</v>
      </c>
      <c r="F63" s="5">
        <v>1308</v>
      </c>
      <c r="G63" t="s">
        <v>21</v>
      </c>
      <c r="H63" t="s">
        <v>58</v>
      </c>
      <c r="J63" s="2">
        <f t="shared" si="3"/>
        <v>0.46169836355594718</v>
      </c>
      <c r="K63" s="2">
        <f t="shared" si="4"/>
        <v>0.53830163644405282</v>
      </c>
      <c r="L63" s="2"/>
      <c r="M63" s="2"/>
      <c r="N63" s="45"/>
      <c r="O63" s="37"/>
      <c r="P63" s="37"/>
      <c r="Q63" s="37"/>
      <c r="R63" s="37"/>
      <c r="S63" s="37"/>
      <c r="T63" s="37"/>
      <c r="U63" s="37"/>
      <c r="V63" s="12">
        <v>9</v>
      </c>
      <c r="W63">
        <v>12</v>
      </c>
      <c r="X63">
        <v>-4</v>
      </c>
      <c r="Y63">
        <v>-0.27</v>
      </c>
      <c r="Z63">
        <v>0</v>
      </c>
      <c r="AA63">
        <v>2</v>
      </c>
      <c r="AB63">
        <v>3</v>
      </c>
      <c r="AC63">
        <v>-1</v>
      </c>
      <c r="AD63">
        <v>-5</v>
      </c>
      <c r="AE63">
        <v>-8</v>
      </c>
      <c r="AF63">
        <v>0.03</v>
      </c>
      <c r="AG63">
        <v>-3.2</v>
      </c>
      <c r="AH63">
        <v>5.3</v>
      </c>
      <c r="AI63">
        <v>-8.5</v>
      </c>
      <c r="AJ63">
        <v>3</v>
      </c>
      <c r="AK63">
        <v>1</v>
      </c>
      <c r="AL63" s="2">
        <v>0.6</v>
      </c>
    </row>
    <row r="64" spans="5:38" x14ac:dyDescent="0.3">
      <c r="E64" s="11">
        <v>1104</v>
      </c>
      <c r="F64" s="5">
        <v>1314</v>
      </c>
      <c r="G64" t="s">
        <v>21</v>
      </c>
      <c r="H64" t="s">
        <v>59</v>
      </c>
      <c r="J64" s="2">
        <f t="shared" si="3"/>
        <v>0.35169836355594719</v>
      </c>
      <c r="K64" s="2">
        <f t="shared" si="4"/>
        <v>0.64830163644405281</v>
      </c>
      <c r="L64" s="2"/>
      <c r="M64" s="2"/>
      <c r="N64" s="45"/>
      <c r="O64" s="37"/>
      <c r="P64" s="37"/>
      <c r="Q64" s="37"/>
      <c r="R64" s="37"/>
      <c r="S64" s="37"/>
      <c r="T64" s="37"/>
      <c r="U64" s="37"/>
      <c r="V64" s="12">
        <v>9</v>
      </c>
      <c r="W64">
        <v>2</v>
      </c>
      <c r="X64">
        <v>44</v>
      </c>
      <c r="Y64">
        <v>-0.15</v>
      </c>
      <c r="Z64">
        <v>0</v>
      </c>
      <c r="AA64">
        <v>-3</v>
      </c>
      <c r="AB64">
        <v>4</v>
      </c>
      <c r="AC64">
        <v>2</v>
      </c>
      <c r="AD64">
        <v>-9</v>
      </c>
      <c r="AE64">
        <v>-5</v>
      </c>
      <c r="AF64">
        <v>-7.0000000000000007E-2</v>
      </c>
      <c r="AG64">
        <v>-9.6</v>
      </c>
      <c r="AH64">
        <v>-3.1</v>
      </c>
      <c r="AI64">
        <v>-6.5</v>
      </c>
      <c r="AJ64">
        <v>-7</v>
      </c>
      <c r="AK64">
        <v>0</v>
      </c>
      <c r="AL64" s="2">
        <v>0.49</v>
      </c>
    </row>
    <row r="65" spans="5:38" x14ac:dyDescent="0.3">
      <c r="E65" s="11">
        <v>1104</v>
      </c>
      <c r="F65" s="5">
        <v>1326</v>
      </c>
      <c r="G65" t="s">
        <v>21</v>
      </c>
      <c r="H65" t="s">
        <v>60</v>
      </c>
      <c r="J65" s="2">
        <f t="shared" si="3"/>
        <v>0.3616983635559472</v>
      </c>
      <c r="K65" s="2">
        <f t="shared" si="4"/>
        <v>0.6383016364440528</v>
      </c>
      <c r="L65" s="2"/>
      <c r="M65" s="2"/>
      <c r="N65" s="45"/>
      <c r="O65" s="37"/>
      <c r="P65" s="37"/>
      <c r="Q65" s="37"/>
      <c r="R65" s="37"/>
      <c r="S65" s="37"/>
      <c r="T65" s="37"/>
      <c r="U65" s="37"/>
      <c r="V65" s="12">
        <v>9</v>
      </c>
      <c r="W65">
        <v>5</v>
      </c>
      <c r="X65">
        <v>36</v>
      </c>
      <c r="Y65">
        <v>-0.19</v>
      </c>
      <c r="Z65">
        <v>-2</v>
      </c>
      <c r="AA65">
        <v>-1</v>
      </c>
      <c r="AB65">
        <v>3</v>
      </c>
      <c r="AC65">
        <v>0</v>
      </c>
      <c r="AD65">
        <v>-1</v>
      </c>
      <c r="AE65">
        <v>-6</v>
      </c>
      <c r="AF65">
        <v>-0.06</v>
      </c>
      <c r="AG65">
        <v>-3.4</v>
      </c>
      <c r="AH65">
        <v>3.3</v>
      </c>
      <c r="AI65">
        <v>-6.7</v>
      </c>
      <c r="AJ65">
        <v>-4</v>
      </c>
      <c r="AK65">
        <v>0</v>
      </c>
      <c r="AL65" s="2">
        <v>0.5</v>
      </c>
    </row>
    <row r="66" spans="5:38" x14ac:dyDescent="0.3">
      <c r="E66" s="11">
        <v>1104</v>
      </c>
      <c r="F66" s="5">
        <v>1328</v>
      </c>
      <c r="G66" t="s">
        <v>21</v>
      </c>
      <c r="H66" t="s">
        <v>61</v>
      </c>
      <c r="J66" s="2">
        <f t="shared" si="3"/>
        <v>0.50169836355594721</v>
      </c>
      <c r="K66" s="2">
        <f t="shared" si="4"/>
        <v>0.49830163644405279</v>
      </c>
      <c r="L66" s="2"/>
      <c r="M66" s="2"/>
      <c r="N66" s="45"/>
      <c r="O66" s="37"/>
      <c r="P66" s="37"/>
      <c r="Q66" s="37"/>
      <c r="R66" s="37"/>
      <c r="S66" s="37"/>
      <c r="T66" s="37"/>
      <c r="U66" s="37"/>
      <c r="V66" s="12">
        <v>9</v>
      </c>
      <c r="W66">
        <v>10</v>
      </c>
      <c r="X66">
        <v>4</v>
      </c>
      <c r="Y66">
        <v>-0.02</v>
      </c>
      <c r="Z66">
        <v>-2</v>
      </c>
      <c r="AA66">
        <v>-4</v>
      </c>
      <c r="AB66">
        <v>3</v>
      </c>
      <c r="AC66">
        <v>1</v>
      </c>
      <c r="AD66">
        <v>1</v>
      </c>
      <c r="AE66">
        <v>-1</v>
      </c>
      <c r="AF66">
        <v>-0.08</v>
      </c>
      <c r="AG66">
        <v>-12.8</v>
      </c>
      <c r="AH66">
        <v>-11.6</v>
      </c>
      <c r="AI66">
        <v>-1.2</v>
      </c>
      <c r="AJ66">
        <v>1</v>
      </c>
      <c r="AK66">
        <v>1</v>
      </c>
      <c r="AL66" s="2">
        <v>0.64</v>
      </c>
    </row>
    <row r="67" spans="5:38" x14ac:dyDescent="0.3">
      <c r="E67" s="11">
        <v>1104</v>
      </c>
      <c r="F67" s="5">
        <v>1335</v>
      </c>
      <c r="G67" t="s">
        <v>21</v>
      </c>
      <c r="H67" t="s">
        <v>62</v>
      </c>
      <c r="J67" s="2">
        <f t="shared" si="3"/>
        <v>0.67169836355594725</v>
      </c>
      <c r="K67" s="2">
        <f t="shared" si="4"/>
        <v>0.32830163644405275</v>
      </c>
      <c r="L67" s="2"/>
      <c r="M67" s="2"/>
      <c r="N67" s="45"/>
      <c r="O67" s="37"/>
      <c r="P67" s="37"/>
      <c r="Q67" s="37"/>
      <c r="R67" s="37"/>
      <c r="S67" s="37"/>
      <c r="T67" s="37"/>
      <c r="U67" s="37"/>
      <c r="V67" s="12">
        <v>9</v>
      </c>
      <c r="W67">
        <v>16</v>
      </c>
      <c r="X67">
        <v>-76</v>
      </c>
      <c r="Y67">
        <v>-0.18</v>
      </c>
      <c r="Z67">
        <v>-1</v>
      </c>
      <c r="AA67">
        <v>0</v>
      </c>
      <c r="AB67">
        <v>3</v>
      </c>
      <c r="AC67">
        <v>1</v>
      </c>
      <c r="AD67">
        <v>5</v>
      </c>
      <c r="AE67">
        <v>-8</v>
      </c>
      <c r="AF67">
        <v>0.01</v>
      </c>
      <c r="AG67">
        <v>-3.3</v>
      </c>
      <c r="AH67">
        <v>0.4</v>
      </c>
      <c r="AI67">
        <v>-3.7</v>
      </c>
      <c r="AJ67">
        <v>7</v>
      </c>
      <c r="AK67">
        <v>1</v>
      </c>
      <c r="AL67" s="2">
        <v>0.81</v>
      </c>
    </row>
    <row r="68" spans="5:38" x14ac:dyDescent="0.3">
      <c r="E68" s="11">
        <v>1104</v>
      </c>
      <c r="F68" s="5">
        <v>1344</v>
      </c>
      <c r="G68" t="s">
        <v>21</v>
      </c>
      <c r="H68" t="s">
        <v>63</v>
      </c>
      <c r="J68" s="2">
        <f t="shared" si="3"/>
        <v>0.57169836355594716</v>
      </c>
      <c r="K68" s="2">
        <f t="shared" si="4"/>
        <v>0.42830163644405284</v>
      </c>
      <c r="L68" s="2"/>
      <c r="M68" s="2"/>
      <c r="N68" s="45"/>
      <c r="O68" s="37"/>
      <c r="P68" s="37"/>
      <c r="Q68" s="37"/>
      <c r="R68" s="37"/>
      <c r="S68" s="37"/>
      <c r="T68" s="37"/>
      <c r="U68" s="37"/>
      <c r="V68" s="12">
        <v>9</v>
      </c>
      <c r="W68">
        <v>10</v>
      </c>
      <c r="X68">
        <v>-12</v>
      </c>
      <c r="Y68">
        <v>-0.06</v>
      </c>
      <c r="Z68">
        <v>2</v>
      </c>
      <c r="AA68">
        <v>-3</v>
      </c>
      <c r="AB68">
        <v>3</v>
      </c>
      <c r="AC68">
        <v>-1</v>
      </c>
      <c r="AD68">
        <v>0</v>
      </c>
      <c r="AE68">
        <v>-2</v>
      </c>
      <c r="AF68">
        <v>-0.03</v>
      </c>
      <c r="AG68">
        <v>-1.3</v>
      </c>
      <c r="AH68">
        <v>-2.7</v>
      </c>
      <c r="AI68">
        <v>1.4</v>
      </c>
      <c r="AJ68">
        <v>1</v>
      </c>
      <c r="AK68">
        <v>1</v>
      </c>
      <c r="AL68" s="2">
        <v>0.71</v>
      </c>
    </row>
    <row r="69" spans="5:38" x14ac:dyDescent="0.3">
      <c r="E69" s="11">
        <v>1104</v>
      </c>
      <c r="F69" s="5">
        <v>1345</v>
      </c>
      <c r="G69" t="s">
        <v>21</v>
      </c>
      <c r="H69" t="s">
        <v>64</v>
      </c>
      <c r="J69" s="2">
        <f t="shared" si="3"/>
        <v>0.25169836355594721</v>
      </c>
      <c r="K69" s="2">
        <f t="shared" si="4"/>
        <v>0.74830163644405279</v>
      </c>
      <c r="L69" s="2"/>
      <c r="M69" s="2"/>
      <c r="N69" s="45"/>
      <c r="O69" s="37"/>
      <c r="P69" s="37"/>
      <c r="Q69" s="37"/>
      <c r="R69" s="37"/>
      <c r="S69" s="37"/>
      <c r="T69" s="37"/>
      <c r="U69" s="37"/>
      <c r="V69" s="12">
        <v>9</v>
      </c>
      <c r="W69">
        <v>2</v>
      </c>
      <c r="X69">
        <v>46</v>
      </c>
      <c r="Y69">
        <v>-0.26</v>
      </c>
      <c r="Z69">
        <v>-6</v>
      </c>
      <c r="AA69">
        <v>0</v>
      </c>
      <c r="AB69">
        <v>4</v>
      </c>
      <c r="AC69">
        <v>1</v>
      </c>
      <c r="AD69">
        <v>1</v>
      </c>
      <c r="AE69">
        <v>-3</v>
      </c>
      <c r="AF69">
        <v>-7.0000000000000007E-2</v>
      </c>
      <c r="AG69">
        <v>-8.6999999999999993</v>
      </c>
      <c r="AH69">
        <v>4.4000000000000004</v>
      </c>
      <c r="AI69">
        <v>-13.1</v>
      </c>
      <c r="AJ69">
        <v>-7</v>
      </c>
      <c r="AK69">
        <v>0</v>
      </c>
      <c r="AL69" s="2">
        <v>0.39</v>
      </c>
    </row>
    <row r="70" spans="5:38" x14ac:dyDescent="0.3">
      <c r="E70" s="11">
        <v>1104</v>
      </c>
      <c r="F70" s="5">
        <v>1347</v>
      </c>
      <c r="G70" t="s">
        <v>21</v>
      </c>
      <c r="H70" t="s">
        <v>65</v>
      </c>
      <c r="J70" s="2">
        <f t="shared" si="3"/>
        <v>0.76169836355594722</v>
      </c>
      <c r="K70" s="2">
        <f t="shared" si="4"/>
        <v>0.23830163644405278</v>
      </c>
      <c r="L70" s="2"/>
      <c r="M70" s="2"/>
      <c r="N70" s="45"/>
      <c r="O70" s="37"/>
      <c r="P70" s="37"/>
      <c r="Q70" s="37"/>
      <c r="R70" s="37"/>
      <c r="S70" s="37"/>
      <c r="T70" s="37"/>
      <c r="U70" s="37"/>
      <c r="V70" s="12">
        <v>9</v>
      </c>
      <c r="W70">
        <v>16</v>
      </c>
      <c r="X70">
        <v>-119</v>
      </c>
      <c r="Y70">
        <v>-0.06</v>
      </c>
      <c r="Z70">
        <v>3</v>
      </c>
      <c r="AA70">
        <v>-2</v>
      </c>
      <c r="AB70">
        <v>2</v>
      </c>
      <c r="AC70">
        <v>-2</v>
      </c>
      <c r="AD70">
        <v>-3</v>
      </c>
      <c r="AE70">
        <v>-3</v>
      </c>
      <c r="AF70">
        <v>-0.06</v>
      </c>
      <c r="AG70">
        <v>5.5</v>
      </c>
      <c r="AH70">
        <v>5.0999999999999996</v>
      </c>
      <c r="AI70">
        <v>0.4</v>
      </c>
      <c r="AJ70">
        <v>7</v>
      </c>
      <c r="AK70">
        <v>1</v>
      </c>
      <c r="AL70" s="2">
        <v>0.9</v>
      </c>
    </row>
    <row r="71" spans="5:38" x14ac:dyDescent="0.3">
      <c r="E71" s="11">
        <v>1104</v>
      </c>
      <c r="F71" s="5">
        <v>1348</v>
      </c>
      <c r="G71" t="s">
        <v>21</v>
      </c>
      <c r="H71" t="s">
        <v>66</v>
      </c>
      <c r="J71" s="2">
        <f t="shared" si="3"/>
        <v>0.46169836355594718</v>
      </c>
      <c r="K71" s="2">
        <f t="shared" si="4"/>
        <v>0.53830163644405282</v>
      </c>
      <c r="L71" s="2"/>
      <c r="M71" s="2"/>
      <c r="N71" s="45"/>
      <c r="O71" s="37"/>
      <c r="P71" s="37"/>
      <c r="Q71" s="37"/>
      <c r="R71" s="37"/>
      <c r="S71" s="37"/>
      <c r="T71" s="37"/>
      <c r="U71" s="37"/>
      <c r="V71" s="12">
        <v>9</v>
      </c>
      <c r="W71">
        <v>7</v>
      </c>
      <c r="X71">
        <v>2</v>
      </c>
      <c r="Y71">
        <v>-0.22</v>
      </c>
      <c r="Z71">
        <v>0</v>
      </c>
      <c r="AA71">
        <v>-3</v>
      </c>
      <c r="AB71">
        <v>5</v>
      </c>
      <c r="AC71">
        <v>-4</v>
      </c>
      <c r="AD71">
        <v>-2</v>
      </c>
      <c r="AE71">
        <v>-4</v>
      </c>
      <c r="AF71">
        <v>-0.04</v>
      </c>
      <c r="AG71">
        <v>-3.8</v>
      </c>
      <c r="AH71">
        <v>2.1</v>
      </c>
      <c r="AI71">
        <v>-5.9</v>
      </c>
      <c r="AJ71">
        <v>-2</v>
      </c>
      <c r="AK71">
        <v>0</v>
      </c>
      <c r="AL71" s="2">
        <v>0.6</v>
      </c>
    </row>
    <row r="72" spans="5:38" x14ac:dyDescent="0.3">
      <c r="E72" s="11">
        <v>1104</v>
      </c>
      <c r="F72" s="5">
        <v>1355</v>
      </c>
      <c r="G72" t="s">
        <v>21</v>
      </c>
      <c r="H72" t="s">
        <v>67</v>
      </c>
      <c r="J72" s="2">
        <f t="shared" si="3"/>
        <v>0.54169836355594725</v>
      </c>
      <c r="K72" s="2">
        <f t="shared" si="4"/>
        <v>0.45830163644405275</v>
      </c>
      <c r="L72" s="2"/>
      <c r="M72" s="2"/>
      <c r="N72" s="45"/>
      <c r="O72" s="37"/>
      <c r="P72" s="37"/>
      <c r="Q72" s="37"/>
      <c r="R72" s="37"/>
      <c r="S72" s="37"/>
      <c r="T72" s="37"/>
      <c r="U72" s="37"/>
      <c r="V72" s="12">
        <v>9</v>
      </c>
      <c r="W72">
        <v>12</v>
      </c>
      <c r="X72">
        <v>-24</v>
      </c>
      <c r="Y72">
        <v>-0.24</v>
      </c>
      <c r="Z72">
        <v>-2</v>
      </c>
      <c r="AA72">
        <v>-3</v>
      </c>
      <c r="AB72">
        <v>6</v>
      </c>
      <c r="AC72">
        <v>3</v>
      </c>
      <c r="AD72">
        <v>4</v>
      </c>
      <c r="AE72">
        <v>-8</v>
      </c>
      <c r="AF72">
        <v>-0.09</v>
      </c>
      <c r="AG72">
        <v>-11</v>
      </c>
      <c r="AH72">
        <v>-5.6</v>
      </c>
      <c r="AI72">
        <v>-5.4</v>
      </c>
      <c r="AJ72">
        <v>3</v>
      </c>
      <c r="AK72">
        <v>1</v>
      </c>
      <c r="AL72" s="2">
        <v>0.68</v>
      </c>
    </row>
    <row r="73" spans="5:38" x14ac:dyDescent="0.3">
      <c r="E73" s="11">
        <v>1104</v>
      </c>
      <c r="F73" s="5">
        <v>1361</v>
      </c>
      <c r="G73" t="s">
        <v>21</v>
      </c>
      <c r="H73" t="s">
        <v>68</v>
      </c>
      <c r="J73" s="2">
        <f t="shared" si="3"/>
        <v>0.47169836355594719</v>
      </c>
      <c r="K73" s="2">
        <f t="shared" si="4"/>
        <v>0.52830163644405281</v>
      </c>
      <c r="L73" s="2"/>
      <c r="M73" s="2"/>
      <c r="N73" s="45"/>
      <c r="O73" s="37"/>
      <c r="P73" s="37"/>
      <c r="Q73" s="37"/>
      <c r="R73" s="37"/>
      <c r="S73" s="37"/>
      <c r="T73" s="37"/>
      <c r="U73" s="37"/>
      <c r="V73" s="12">
        <v>9</v>
      </c>
      <c r="W73">
        <v>11</v>
      </c>
      <c r="X73">
        <v>1</v>
      </c>
      <c r="Y73">
        <v>-0.12</v>
      </c>
      <c r="Z73">
        <v>0</v>
      </c>
      <c r="AA73">
        <v>-2</v>
      </c>
      <c r="AB73">
        <v>3</v>
      </c>
      <c r="AC73">
        <v>-1</v>
      </c>
      <c r="AD73">
        <v>-3</v>
      </c>
      <c r="AE73">
        <v>-6</v>
      </c>
      <c r="AF73">
        <v>-0.05</v>
      </c>
      <c r="AG73">
        <v>-4.7</v>
      </c>
      <c r="AH73">
        <v>1.6</v>
      </c>
      <c r="AI73">
        <v>-6.3</v>
      </c>
      <c r="AJ73">
        <v>2</v>
      </c>
      <c r="AK73">
        <v>1</v>
      </c>
      <c r="AL73" s="2">
        <v>0.61</v>
      </c>
    </row>
    <row r="74" spans="5:38" x14ac:dyDescent="0.3">
      <c r="E74" s="11">
        <v>1104</v>
      </c>
      <c r="F74" s="5">
        <v>1371</v>
      </c>
      <c r="G74" t="s">
        <v>21</v>
      </c>
      <c r="H74" t="s">
        <v>69</v>
      </c>
      <c r="J74" s="2">
        <f t="shared" si="3"/>
        <v>0.42169836355594725</v>
      </c>
      <c r="K74" s="2">
        <f t="shared" si="4"/>
        <v>0.57830163644405275</v>
      </c>
      <c r="L74" s="2"/>
      <c r="M74" s="2"/>
      <c r="N74" s="45"/>
      <c r="O74" s="37"/>
      <c r="P74" s="37"/>
      <c r="Q74" s="37"/>
      <c r="R74" s="37"/>
      <c r="S74" s="37"/>
      <c r="T74" s="37"/>
      <c r="U74" s="37"/>
      <c r="V74" s="12">
        <v>9</v>
      </c>
      <c r="W74">
        <v>8</v>
      </c>
      <c r="X74">
        <v>25</v>
      </c>
      <c r="Y74">
        <v>-0.1</v>
      </c>
      <c r="Z74">
        <v>-1</v>
      </c>
      <c r="AA74">
        <v>-3</v>
      </c>
      <c r="AB74">
        <v>3</v>
      </c>
      <c r="AC74">
        <v>0</v>
      </c>
      <c r="AD74">
        <v>-5</v>
      </c>
      <c r="AE74">
        <v>-3</v>
      </c>
      <c r="AF74">
        <v>-0.02</v>
      </c>
      <c r="AG74">
        <v>-6.6</v>
      </c>
      <c r="AH74">
        <v>-3.3</v>
      </c>
      <c r="AI74">
        <v>-3.3</v>
      </c>
      <c r="AJ74">
        <v>-1</v>
      </c>
      <c r="AK74">
        <v>0</v>
      </c>
      <c r="AL74" s="2">
        <v>0.56000000000000005</v>
      </c>
    </row>
    <row r="75" spans="5:38" x14ac:dyDescent="0.3">
      <c r="E75" s="11">
        <v>1104</v>
      </c>
      <c r="F75" s="5">
        <v>1372</v>
      </c>
      <c r="G75" t="s">
        <v>21</v>
      </c>
      <c r="H75" t="s">
        <v>70</v>
      </c>
      <c r="J75" s="2">
        <f t="shared" si="3"/>
        <v>0.62169836355594721</v>
      </c>
      <c r="K75" s="2">
        <f t="shared" si="4"/>
        <v>0.37830163644405279</v>
      </c>
      <c r="L75" s="2"/>
      <c r="M75" s="2"/>
      <c r="N75" s="45"/>
      <c r="O75" s="37"/>
      <c r="P75" s="37"/>
      <c r="Q75" s="37"/>
      <c r="R75" s="37"/>
      <c r="S75" s="37"/>
      <c r="T75" s="37"/>
      <c r="U75" s="37"/>
      <c r="V75" s="12">
        <v>9</v>
      </c>
      <c r="W75">
        <v>14</v>
      </c>
      <c r="X75">
        <v>-60</v>
      </c>
      <c r="Y75">
        <v>-0.24</v>
      </c>
      <c r="Z75">
        <v>-1</v>
      </c>
      <c r="AA75">
        <v>-3</v>
      </c>
      <c r="AB75">
        <v>0</v>
      </c>
      <c r="AC75">
        <v>-7</v>
      </c>
      <c r="AD75">
        <v>-4</v>
      </c>
      <c r="AE75">
        <v>-2</v>
      </c>
      <c r="AF75">
        <v>-0.03</v>
      </c>
      <c r="AG75">
        <v>-5.8</v>
      </c>
      <c r="AH75">
        <v>1.6</v>
      </c>
      <c r="AI75">
        <v>-7.4</v>
      </c>
      <c r="AJ75">
        <v>5</v>
      </c>
      <c r="AK75">
        <v>1</v>
      </c>
      <c r="AL75" s="2">
        <v>0.76</v>
      </c>
    </row>
    <row r="76" spans="5:38" x14ac:dyDescent="0.3">
      <c r="E76" s="11">
        <v>1104</v>
      </c>
      <c r="F76" s="5">
        <v>1382</v>
      </c>
      <c r="G76" t="s">
        <v>21</v>
      </c>
      <c r="H76" t="s">
        <v>71</v>
      </c>
      <c r="J76" s="2">
        <f t="shared" si="3"/>
        <v>0.53169836355594724</v>
      </c>
      <c r="K76" s="2">
        <f t="shared" si="4"/>
        <v>0.46830163644405276</v>
      </c>
      <c r="L76" s="2"/>
      <c r="M76" s="2"/>
      <c r="N76" s="45"/>
      <c r="O76" s="37"/>
      <c r="P76" s="37"/>
      <c r="Q76" s="37"/>
      <c r="R76" s="37"/>
      <c r="S76" s="37"/>
      <c r="T76" s="37"/>
      <c r="U76" s="37"/>
      <c r="V76" s="12">
        <v>9</v>
      </c>
      <c r="W76">
        <v>11</v>
      </c>
      <c r="X76">
        <v>-18</v>
      </c>
      <c r="Y76">
        <v>-0.22</v>
      </c>
      <c r="Z76">
        <v>0</v>
      </c>
      <c r="AA76">
        <v>-2</v>
      </c>
      <c r="AB76">
        <v>4</v>
      </c>
      <c r="AC76">
        <v>-2</v>
      </c>
      <c r="AD76">
        <v>-1</v>
      </c>
      <c r="AE76">
        <v>-1</v>
      </c>
      <c r="AF76">
        <v>-0.08</v>
      </c>
      <c r="AG76">
        <v>-5.5</v>
      </c>
      <c r="AH76">
        <v>-1</v>
      </c>
      <c r="AI76">
        <v>-4.5</v>
      </c>
      <c r="AJ76">
        <v>2</v>
      </c>
      <c r="AK76">
        <v>1</v>
      </c>
      <c r="AL76" s="2">
        <v>0.67</v>
      </c>
    </row>
    <row r="77" spans="5:38" x14ac:dyDescent="0.3">
      <c r="E77" s="11">
        <v>1104</v>
      </c>
      <c r="F77" s="5">
        <v>1393</v>
      </c>
      <c r="G77" t="s">
        <v>21</v>
      </c>
      <c r="H77" t="s">
        <v>72</v>
      </c>
      <c r="J77" s="2">
        <f t="shared" si="3"/>
        <v>0.54169836355594725</v>
      </c>
      <c r="K77" s="2">
        <f t="shared" si="4"/>
        <v>0.45830163644405275</v>
      </c>
      <c r="L77" s="2"/>
      <c r="M77" s="2"/>
      <c r="N77" s="45"/>
      <c r="O77" s="37"/>
      <c r="P77" s="37"/>
      <c r="Q77" s="37"/>
      <c r="R77" s="37"/>
      <c r="S77" s="37"/>
      <c r="T77" s="37"/>
      <c r="U77" s="37"/>
      <c r="V77" s="12">
        <v>9</v>
      </c>
      <c r="W77">
        <v>11</v>
      </c>
      <c r="X77">
        <v>-3</v>
      </c>
      <c r="Y77">
        <v>-0.05</v>
      </c>
      <c r="Z77">
        <v>5</v>
      </c>
      <c r="AA77">
        <v>0</v>
      </c>
      <c r="AB77">
        <v>2</v>
      </c>
      <c r="AC77">
        <v>-1</v>
      </c>
      <c r="AD77">
        <v>-6</v>
      </c>
      <c r="AE77">
        <v>-2</v>
      </c>
      <c r="AF77">
        <v>-7.0000000000000007E-2</v>
      </c>
      <c r="AG77">
        <v>4.9000000000000004</v>
      </c>
      <c r="AH77">
        <v>5.5</v>
      </c>
      <c r="AI77">
        <v>-0.6</v>
      </c>
      <c r="AJ77">
        <v>2</v>
      </c>
      <c r="AK77">
        <v>1</v>
      </c>
      <c r="AL77" s="2">
        <v>0.68</v>
      </c>
    </row>
    <row r="78" spans="5:38" x14ac:dyDescent="0.3">
      <c r="E78" s="11">
        <v>1104</v>
      </c>
      <c r="F78" s="5">
        <v>1395</v>
      </c>
      <c r="G78" t="s">
        <v>21</v>
      </c>
      <c r="H78" t="s">
        <v>73</v>
      </c>
      <c r="J78" s="2">
        <f t="shared" si="3"/>
        <v>0.39169836355594723</v>
      </c>
      <c r="K78" s="2">
        <f t="shared" si="4"/>
        <v>0.60830163644405277</v>
      </c>
      <c r="L78" s="2"/>
      <c r="M78" s="2"/>
      <c r="N78" s="45"/>
      <c r="O78" s="37"/>
      <c r="P78" s="37"/>
      <c r="Q78" s="37"/>
      <c r="R78" s="37"/>
      <c r="S78" s="37"/>
      <c r="T78" s="37"/>
      <c r="U78" s="37"/>
      <c r="V78" s="12">
        <v>9</v>
      </c>
      <c r="W78">
        <v>6</v>
      </c>
      <c r="X78">
        <v>29</v>
      </c>
      <c r="Y78">
        <v>-0.1</v>
      </c>
      <c r="Z78">
        <v>-5</v>
      </c>
      <c r="AA78">
        <v>-6</v>
      </c>
      <c r="AB78">
        <v>3</v>
      </c>
      <c r="AC78">
        <v>0</v>
      </c>
      <c r="AD78">
        <v>-6</v>
      </c>
      <c r="AE78">
        <v>-5</v>
      </c>
      <c r="AF78">
        <v>-0.04</v>
      </c>
      <c r="AG78">
        <v>-10.6</v>
      </c>
      <c r="AH78">
        <v>-5.9</v>
      </c>
      <c r="AI78">
        <v>-4.7</v>
      </c>
      <c r="AJ78">
        <v>-3</v>
      </c>
      <c r="AK78">
        <v>0</v>
      </c>
      <c r="AL78" s="2">
        <v>0.53</v>
      </c>
    </row>
    <row r="79" spans="5:38" x14ac:dyDescent="0.3">
      <c r="E79" s="11">
        <v>1104</v>
      </c>
      <c r="F79" s="5">
        <v>1397</v>
      </c>
      <c r="G79" t="s">
        <v>21</v>
      </c>
      <c r="H79" t="s">
        <v>74</v>
      </c>
      <c r="J79" s="2">
        <f t="shared" si="3"/>
        <v>0.35169836355594719</v>
      </c>
      <c r="K79" s="2">
        <f t="shared" si="4"/>
        <v>0.64830163644405281</v>
      </c>
      <c r="L79" s="2"/>
      <c r="M79" s="2"/>
      <c r="N79" s="45"/>
      <c r="O79" s="37"/>
      <c r="P79" s="37"/>
      <c r="Q79" s="37"/>
      <c r="R79" s="37"/>
      <c r="S79" s="37"/>
      <c r="T79" s="37"/>
      <c r="U79" s="37"/>
      <c r="V79" s="12">
        <v>9</v>
      </c>
      <c r="W79">
        <v>3</v>
      </c>
      <c r="X79">
        <v>40</v>
      </c>
      <c r="Y79">
        <v>-0.2</v>
      </c>
      <c r="Z79">
        <v>1</v>
      </c>
      <c r="AA79">
        <v>0</v>
      </c>
      <c r="AB79">
        <v>3</v>
      </c>
      <c r="AC79">
        <v>-2</v>
      </c>
      <c r="AD79">
        <v>-5</v>
      </c>
      <c r="AE79">
        <v>0</v>
      </c>
      <c r="AF79">
        <v>-0.09</v>
      </c>
      <c r="AG79">
        <v>-1.8</v>
      </c>
      <c r="AH79">
        <v>3.6</v>
      </c>
      <c r="AI79">
        <v>-5.4</v>
      </c>
      <c r="AJ79">
        <v>-6</v>
      </c>
      <c r="AK79">
        <v>0</v>
      </c>
      <c r="AL79" s="2">
        <v>0.49</v>
      </c>
    </row>
    <row r="80" spans="5:38" x14ac:dyDescent="0.3">
      <c r="E80" s="11">
        <v>1104</v>
      </c>
      <c r="F80" s="5">
        <v>1400</v>
      </c>
      <c r="G80" t="s">
        <v>21</v>
      </c>
      <c r="H80" t="s">
        <v>75</v>
      </c>
      <c r="J80" s="2">
        <f t="shared" si="3"/>
        <v>0.4816983635559472</v>
      </c>
      <c r="K80" s="2">
        <f t="shared" si="4"/>
        <v>0.5183016364440528</v>
      </c>
      <c r="L80" s="2"/>
      <c r="M80" s="2"/>
      <c r="N80" s="45"/>
      <c r="O80" s="37"/>
      <c r="P80" s="37"/>
      <c r="Q80" s="37"/>
      <c r="R80" s="37"/>
      <c r="S80" s="37"/>
      <c r="T80" s="37"/>
      <c r="U80" s="37"/>
      <c r="V80" s="12">
        <v>9</v>
      </c>
      <c r="W80">
        <v>10</v>
      </c>
      <c r="X80">
        <v>12</v>
      </c>
      <c r="Y80">
        <v>-0.02</v>
      </c>
      <c r="Z80">
        <v>2</v>
      </c>
      <c r="AA80">
        <v>-1</v>
      </c>
      <c r="AB80">
        <v>3</v>
      </c>
      <c r="AC80">
        <v>0</v>
      </c>
      <c r="AD80">
        <v>0</v>
      </c>
      <c r="AE80">
        <v>-2</v>
      </c>
      <c r="AF80">
        <v>0</v>
      </c>
      <c r="AG80">
        <v>0.7</v>
      </c>
      <c r="AH80">
        <v>1.8</v>
      </c>
      <c r="AI80">
        <v>-1.1000000000000001</v>
      </c>
      <c r="AJ80">
        <v>1</v>
      </c>
      <c r="AK80">
        <v>1</v>
      </c>
      <c r="AL80" s="2">
        <v>0.62</v>
      </c>
    </row>
    <row r="81" spans="5:38" x14ac:dyDescent="0.3">
      <c r="E81" s="11">
        <v>1104</v>
      </c>
      <c r="F81" s="5">
        <v>1401</v>
      </c>
      <c r="G81" t="s">
        <v>21</v>
      </c>
      <c r="H81" t="s">
        <v>76</v>
      </c>
      <c r="J81" s="2">
        <f t="shared" si="3"/>
        <v>0.44169836355594716</v>
      </c>
      <c r="K81" s="2">
        <f t="shared" si="4"/>
        <v>0.55830163644405284</v>
      </c>
      <c r="L81" s="2"/>
      <c r="M81" s="2"/>
      <c r="N81" s="45"/>
      <c r="O81" s="37"/>
      <c r="P81" s="37"/>
      <c r="Q81" s="37"/>
      <c r="R81" s="37"/>
      <c r="S81" s="37"/>
      <c r="T81" s="37"/>
      <c r="U81" s="37"/>
      <c r="V81" s="12">
        <v>9</v>
      </c>
      <c r="W81">
        <v>7</v>
      </c>
      <c r="X81">
        <v>21</v>
      </c>
      <c r="Y81">
        <v>-0.06</v>
      </c>
      <c r="Z81">
        <v>1</v>
      </c>
      <c r="AA81">
        <v>1</v>
      </c>
      <c r="AB81">
        <v>2</v>
      </c>
      <c r="AC81">
        <v>2</v>
      </c>
      <c r="AD81">
        <v>-5</v>
      </c>
      <c r="AE81">
        <v>-3</v>
      </c>
      <c r="AF81">
        <v>0</v>
      </c>
      <c r="AG81">
        <v>-2.6</v>
      </c>
      <c r="AH81">
        <v>0.2</v>
      </c>
      <c r="AI81">
        <v>-2.8</v>
      </c>
      <c r="AJ81">
        <v>-2</v>
      </c>
      <c r="AK81">
        <v>0</v>
      </c>
      <c r="AL81" s="2">
        <v>0.57999999999999996</v>
      </c>
    </row>
    <row r="82" spans="5:38" x14ac:dyDescent="0.3">
      <c r="E82" s="11">
        <v>1104</v>
      </c>
      <c r="F82" s="5">
        <v>1403</v>
      </c>
      <c r="G82" t="s">
        <v>21</v>
      </c>
      <c r="H82" t="s">
        <v>77</v>
      </c>
      <c r="J82" s="2">
        <f t="shared" si="3"/>
        <v>0.33169836355594717</v>
      </c>
      <c r="K82" s="2">
        <f t="shared" si="4"/>
        <v>0.66830163644405283</v>
      </c>
      <c r="L82" s="2"/>
      <c r="M82" s="2"/>
      <c r="N82" s="45"/>
      <c r="O82" s="37"/>
      <c r="P82" s="37"/>
      <c r="Q82" s="37"/>
      <c r="R82" s="37"/>
      <c r="S82" s="37"/>
      <c r="T82" s="37"/>
      <c r="U82" s="37"/>
      <c r="V82" s="12">
        <v>9</v>
      </c>
      <c r="W82">
        <v>3</v>
      </c>
      <c r="X82">
        <v>39</v>
      </c>
      <c r="Y82">
        <v>-0.17</v>
      </c>
      <c r="Z82">
        <v>-1</v>
      </c>
      <c r="AA82">
        <v>0</v>
      </c>
      <c r="AB82">
        <v>2</v>
      </c>
      <c r="AC82">
        <v>-3</v>
      </c>
      <c r="AD82">
        <v>-4</v>
      </c>
      <c r="AE82">
        <v>-3</v>
      </c>
      <c r="AF82">
        <v>-0.03</v>
      </c>
      <c r="AG82">
        <v>-2.8</v>
      </c>
      <c r="AH82">
        <v>5.3</v>
      </c>
      <c r="AI82">
        <v>-8.1</v>
      </c>
      <c r="AJ82">
        <v>-6</v>
      </c>
      <c r="AK82">
        <v>0</v>
      </c>
      <c r="AL82" s="2">
        <v>0.47</v>
      </c>
    </row>
    <row r="83" spans="5:38" x14ac:dyDescent="0.3">
      <c r="E83" s="11">
        <v>1104</v>
      </c>
      <c r="F83" s="5">
        <v>1411</v>
      </c>
      <c r="G83" t="s">
        <v>21</v>
      </c>
      <c r="H83" t="s">
        <v>78</v>
      </c>
      <c r="J83" s="2">
        <f t="shared" si="3"/>
        <v>0.82169836355594716</v>
      </c>
      <c r="K83" s="2">
        <f t="shared" si="4"/>
        <v>0.17830163644405284</v>
      </c>
      <c r="L83" s="2"/>
      <c r="M83" s="2"/>
      <c r="N83" s="45"/>
      <c r="O83" s="37"/>
      <c r="P83" s="37"/>
      <c r="Q83" s="37"/>
      <c r="R83" s="37"/>
      <c r="S83" s="37"/>
      <c r="T83" s="37"/>
      <c r="U83" s="37"/>
      <c r="V83" s="12">
        <v>9</v>
      </c>
      <c r="W83">
        <v>16</v>
      </c>
      <c r="X83">
        <v>-198</v>
      </c>
      <c r="Y83">
        <v>0.12</v>
      </c>
      <c r="Z83">
        <v>1</v>
      </c>
      <c r="AA83">
        <v>-5</v>
      </c>
      <c r="AB83">
        <v>3</v>
      </c>
      <c r="AC83">
        <v>2</v>
      </c>
      <c r="AD83">
        <v>0</v>
      </c>
      <c r="AE83">
        <v>1</v>
      </c>
      <c r="AF83">
        <v>-0.05</v>
      </c>
      <c r="AG83">
        <v>-5.2</v>
      </c>
      <c r="AH83">
        <v>-9.6999999999999993</v>
      </c>
      <c r="AI83">
        <v>4.5</v>
      </c>
      <c r="AJ83">
        <v>7</v>
      </c>
      <c r="AK83">
        <v>1</v>
      </c>
      <c r="AL83" s="2">
        <v>0.96</v>
      </c>
    </row>
    <row r="84" spans="5:38" x14ac:dyDescent="0.3">
      <c r="E84" s="11">
        <v>1104</v>
      </c>
      <c r="F84" s="5">
        <v>1417</v>
      </c>
      <c r="G84" t="s">
        <v>21</v>
      </c>
      <c r="H84" t="s">
        <v>79</v>
      </c>
      <c r="J84" s="2">
        <f t="shared" si="3"/>
        <v>0.4816983635559472</v>
      </c>
      <c r="K84" s="2">
        <f t="shared" si="4"/>
        <v>0.5183016364440528</v>
      </c>
      <c r="L84" s="2"/>
      <c r="M84" s="2"/>
      <c r="N84" s="45"/>
      <c r="O84" s="37"/>
      <c r="P84" s="37"/>
      <c r="Q84" s="37"/>
      <c r="R84" s="37"/>
      <c r="S84" s="37"/>
      <c r="T84" s="37"/>
      <c r="U84" s="37"/>
      <c r="V84" s="12">
        <v>9</v>
      </c>
      <c r="W84">
        <v>11</v>
      </c>
      <c r="X84">
        <v>3</v>
      </c>
      <c r="Y84">
        <v>-0.1</v>
      </c>
      <c r="Z84">
        <v>-2</v>
      </c>
      <c r="AA84">
        <v>-2</v>
      </c>
      <c r="AB84">
        <v>4</v>
      </c>
      <c r="AC84">
        <v>3</v>
      </c>
      <c r="AD84">
        <v>0</v>
      </c>
      <c r="AE84">
        <v>-4</v>
      </c>
      <c r="AF84">
        <v>-0.05</v>
      </c>
      <c r="AG84">
        <v>-9.5</v>
      </c>
      <c r="AH84">
        <v>-6.3</v>
      </c>
      <c r="AI84">
        <v>-3.2</v>
      </c>
      <c r="AJ84">
        <v>2</v>
      </c>
      <c r="AK84">
        <v>1</v>
      </c>
      <c r="AL84" s="2">
        <v>0.62</v>
      </c>
    </row>
    <row r="85" spans="5:38" x14ac:dyDescent="0.3">
      <c r="E85" s="11">
        <v>1104</v>
      </c>
      <c r="F85" s="5">
        <v>1420</v>
      </c>
      <c r="G85" t="s">
        <v>21</v>
      </c>
      <c r="H85" t="s">
        <v>80</v>
      </c>
      <c r="J85" s="2">
        <f t="shared" si="3"/>
        <v>0.77169836355594723</v>
      </c>
      <c r="K85" s="2">
        <f t="shared" si="4"/>
        <v>0.22830163644405277</v>
      </c>
      <c r="L85" s="2"/>
      <c r="M85" s="2"/>
      <c r="N85" s="45"/>
      <c r="O85" s="37"/>
      <c r="P85" s="37"/>
      <c r="Q85" s="37"/>
      <c r="R85" s="37"/>
      <c r="S85" s="37"/>
      <c r="T85" s="37"/>
      <c r="U85" s="37"/>
      <c r="V85" s="12">
        <v>9</v>
      </c>
      <c r="W85">
        <v>16</v>
      </c>
      <c r="X85">
        <v>-133</v>
      </c>
      <c r="Y85">
        <v>-0.12</v>
      </c>
      <c r="Z85">
        <v>0</v>
      </c>
      <c r="AA85">
        <v>-5</v>
      </c>
      <c r="AB85">
        <v>3</v>
      </c>
      <c r="AC85">
        <v>-2</v>
      </c>
      <c r="AD85">
        <v>3</v>
      </c>
      <c r="AE85">
        <v>-2</v>
      </c>
      <c r="AF85">
        <v>0.02</v>
      </c>
      <c r="AG85">
        <v>-0.1</v>
      </c>
      <c r="AH85">
        <v>-1</v>
      </c>
      <c r="AI85">
        <v>0.9</v>
      </c>
      <c r="AJ85">
        <v>7</v>
      </c>
      <c r="AK85">
        <v>1</v>
      </c>
      <c r="AL85" s="2">
        <v>0.91</v>
      </c>
    </row>
    <row r="86" spans="5:38" x14ac:dyDescent="0.3">
      <c r="E86" s="11">
        <v>1104</v>
      </c>
      <c r="F86" s="5">
        <v>1422</v>
      </c>
      <c r="G86" t="s">
        <v>21</v>
      </c>
      <c r="H86" t="s">
        <v>81</v>
      </c>
      <c r="J86" s="2">
        <f t="shared" si="3"/>
        <v>0.56169836355594716</v>
      </c>
      <c r="K86" s="2">
        <f t="shared" si="4"/>
        <v>0.43830163644405284</v>
      </c>
      <c r="L86" s="2"/>
      <c r="M86" s="2"/>
      <c r="N86" s="45"/>
      <c r="O86" s="37"/>
      <c r="P86" s="37"/>
      <c r="Q86" s="37"/>
      <c r="R86" s="37"/>
      <c r="S86" s="37"/>
      <c r="T86" s="37"/>
      <c r="U86" s="37"/>
      <c r="V86" s="12">
        <v>9</v>
      </c>
      <c r="W86">
        <v>13</v>
      </c>
      <c r="X86">
        <v>-31</v>
      </c>
      <c r="Y86">
        <v>-0.21</v>
      </c>
      <c r="Z86">
        <v>0</v>
      </c>
      <c r="AA86">
        <v>-1</v>
      </c>
      <c r="AB86">
        <v>1</v>
      </c>
      <c r="AC86">
        <v>-4</v>
      </c>
      <c r="AD86">
        <v>-5</v>
      </c>
      <c r="AE86">
        <v>-7</v>
      </c>
      <c r="AF86">
        <v>-0.03</v>
      </c>
      <c r="AG86">
        <v>0.3</v>
      </c>
      <c r="AH86">
        <v>6.7</v>
      </c>
      <c r="AI86">
        <v>-6.4</v>
      </c>
      <c r="AJ86">
        <v>4</v>
      </c>
      <c r="AK86">
        <v>1</v>
      </c>
      <c r="AL86" s="2">
        <v>0.7</v>
      </c>
    </row>
    <row r="87" spans="5:38" x14ac:dyDescent="0.3">
      <c r="E87" s="11">
        <v>1104</v>
      </c>
      <c r="F87" s="5">
        <v>1437</v>
      </c>
      <c r="G87" t="s">
        <v>21</v>
      </c>
      <c r="H87" t="s">
        <v>82</v>
      </c>
      <c r="J87" s="2">
        <f t="shared" si="3"/>
        <v>0.2316983635559472</v>
      </c>
      <c r="K87" s="2">
        <f t="shared" si="4"/>
        <v>0.7683016364440528</v>
      </c>
      <c r="L87" s="2"/>
      <c r="M87" s="2"/>
      <c r="N87" s="45"/>
      <c r="O87" s="37"/>
      <c r="P87" s="37"/>
      <c r="Q87" s="37"/>
      <c r="R87" s="37"/>
      <c r="S87" s="37"/>
      <c r="T87" s="37"/>
      <c r="U87" s="37"/>
      <c r="V87" s="12">
        <v>9</v>
      </c>
      <c r="W87">
        <v>1</v>
      </c>
      <c r="X87">
        <v>49</v>
      </c>
      <c r="Y87">
        <v>-0.32</v>
      </c>
      <c r="Z87">
        <v>-8</v>
      </c>
      <c r="AA87">
        <v>-2</v>
      </c>
      <c r="AB87">
        <v>5</v>
      </c>
      <c r="AC87">
        <v>0</v>
      </c>
      <c r="AD87">
        <v>0</v>
      </c>
      <c r="AE87">
        <v>-4</v>
      </c>
      <c r="AF87">
        <v>-0.1</v>
      </c>
      <c r="AG87">
        <v>-14.7</v>
      </c>
      <c r="AH87">
        <v>-0.9</v>
      </c>
      <c r="AI87">
        <v>-13.8</v>
      </c>
      <c r="AJ87">
        <v>-8</v>
      </c>
      <c r="AK87">
        <v>0</v>
      </c>
      <c r="AL87" s="2">
        <v>0.37</v>
      </c>
    </row>
    <row r="88" spans="5:38" x14ac:dyDescent="0.3">
      <c r="E88" s="11">
        <v>1104</v>
      </c>
      <c r="F88" s="5">
        <v>1438</v>
      </c>
      <c r="G88" t="s">
        <v>21</v>
      </c>
      <c r="H88" t="s">
        <v>83</v>
      </c>
      <c r="J88" s="2">
        <f t="shared" si="3"/>
        <v>0.25169836355594721</v>
      </c>
      <c r="K88" s="2">
        <f t="shared" si="4"/>
        <v>0.74830163644405279</v>
      </c>
      <c r="L88" s="2"/>
      <c r="M88" s="2"/>
      <c r="N88" s="45"/>
      <c r="O88" s="37"/>
      <c r="P88" s="37"/>
      <c r="Q88" s="37"/>
      <c r="R88" s="37"/>
      <c r="S88" s="37"/>
      <c r="T88" s="37"/>
      <c r="U88" s="37"/>
      <c r="V88" s="12">
        <v>9</v>
      </c>
      <c r="W88">
        <v>1</v>
      </c>
      <c r="X88">
        <v>50</v>
      </c>
      <c r="Y88">
        <v>-0.38</v>
      </c>
      <c r="Z88">
        <v>-1</v>
      </c>
      <c r="AA88">
        <v>3</v>
      </c>
      <c r="AB88">
        <v>6</v>
      </c>
      <c r="AC88">
        <v>-3</v>
      </c>
      <c r="AD88">
        <v>2</v>
      </c>
      <c r="AE88">
        <v>-5</v>
      </c>
      <c r="AF88">
        <v>-0.09</v>
      </c>
      <c r="AG88">
        <v>4.9000000000000004</v>
      </c>
      <c r="AH88">
        <v>16.600000000000001</v>
      </c>
      <c r="AI88">
        <v>-11.7</v>
      </c>
      <c r="AJ88">
        <v>-8</v>
      </c>
      <c r="AK88">
        <v>0</v>
      </c>
      <c r="AL88" s="2">
        <v>0.39</v>
      </c>
    </row>
    <row r="89" spans="5:38" x14ac:dyDescent="0.3">
      <c r="E89" s="11">
        <v>1104</v>
      </c>
      <c r="F89" s="5">
        <v>1452</v>
      </c>
      <c r="G89" t="s">
        <v>21</v>
      </c>
      <c r="H89" t="s">
        <v>85</v>
      </c>
      <c r="J89" s="2">
        <f t="shared" si="3"/>
        <v>0.34169836355594718</v>
      </c>
      <c r="K89" s="2">
        <f t="shared" si="4"/>
        <v>0.65830163644405282</v>
      </c>
      <c r="L89" s="2"/>
      <c r="M89" s="2"/>
      <c r="N89" s="45"/>
      <c r="O89" s="37"/>
      <c r="P89" s="37"/>
      <c r="Q89" s="37"/>
      <c r="R89" s="37"/>
      <c r="S89" s="37"/>
      <c r="T89" s="37"/>
      <c r="U89" s="37"/>
      <c r="V89" s="12">
        <v>9</v>
      </c>
      <c r="W89">
        <v>5</v>
      </c>
      <c r="X89">
        <v>38</v>
      </c>
      <c r="Y89">
        <v>-0.15</v>
      </c>
      <c r="Z89">
        <v>2</v>
      </c>
      <c r="AA89">
        <v>-3</v>
      </c>
      <c r="AB89">
        <v>5</v>
      </c>
      <c r="AC89">
        <v>-5</v>
      </c>
      <c r="AD89">
        <v>-8</v>
      </c>
      <c r="AE89">
        <v>-1</v>
      </c>
      <c r="AF89">
        <v>-0.1</v>
      </c>
      <c r="AG89">
        <v>-7.2</v>
      </c>
      <c r="AH89">
        <v>1</v>
      </c>
      <c r="AI89">
        <v>-8.1999999999999993</v>
      </c>
      <c r="AJ89">
        <v>-4</v>
      </c>
      <c r="AK89">
        <v>0</v>
      </c>
      <c r="AL89" s="2">
        <v>0.48</v>
      </c>
    </row>
    <row r="90" spans="5:38" x14ac:dyDescent="0.3">
      <c r="E90" s="11">
        <v>1104</v>
      </c>
      <c r="F90" s="5">
        <v>1455</v>
      </c>
      <c r="G90" t="s">
        <v>21</v>
      </c>
      <c r="H90" t="s">
        <v>86</v>
      </c>
      <c r="J90" s="2">
        <f t="shared" si="3"/>
        <v>0.35169836355594719</v>
      </c>
      <c r="K90" s="2">
        <f t="shared" si="4"/>
        <v>0.64830163644405281</v>
      </c>
      <c r="L90" s="2"/>
      <c r="M90" s="2"/>
      <c r="N90" s="45"/>
      <c r="O90" s="37"/>
      <c r="P90" s="37"/>
      <c r="Q90" s="37"/>
      <c r="R90" s="37"/>
      <c r="S90" s="37"/>
      <c r="T90" s="37"/>
      <c r="U90" s="37"/>
      <c r="V90" s="12">
        <v>9</v>
      </c>
      <c r="W90">
        <v>4</v>
      </c>
      <c r="X90">
        <v>31</v>
      </c>
      <c r="Y90">
        <v>-0.22</v>
      </c>
      <c r="Z90">
        <v>-3</v>
      </c>
      <c r="AA90">
        <v>-2</v>
      </c>
      <c r="AB90">
        <v>4</v>
      </c>
      <c r="AC90">
        <v>1</v>
      </c>
      <c r="AD90">
        <v>-6</v>
      </c>
      <c r="AE90">
        <v>-8</v>
      </c>
      <c r="AF90">
        <v>-7.0000000000000007E-2</v>
      </c>
      <c r="AG90">
        <v>-10.6</v>
      </c>
      <c r="AH90">
        <v>-1.3</v>
      </c>
      <c r="AI90">
        <v>-9.3000000000000007</v>
      </c>
      <c r="AJ90">
        <v>-5</v>
      </c>
      <c r="AK90">
        <v>0</v>
      </c>
      <c r="AL90" s="2">
        <v>0.49</v>
      </c>
    </row>
    <row r="91" spans="5:38" x14ac:dyDescent="0.3">
      <c r="E91" s="11">
        <v>1104</v>
      </c>
      <c r="F91" s="5">
        <v>1460</v>
      </c>
      <c r="G91" t="s">
        <v>21</v>
      </c>
      <c r="H91" t="s">
        <v>87</v>
      </c>
      <c r="J91" s="2">
        <f t="shared" ref="J91:J154" si="13">AL91-$AL$2275</f>
        <v>0.70169836355594717</v>
      </c>
      <c r="K91" s="2">
        <f t="shared" ref="K91:K154" si="14">1-J91</f>
        <v>0.29830163644405283</v>
      </c>
      <c r="L91" s="2"/>
      <c r="M91" s="2"/>
      <c r="N91" s="45"/>
      <c r="O91" s="37"/>
      <c r="P91" s="37"/>
      <c r="Q91" s="37"/>
      <c r="R91" s="37"/>
      <c r="S91" s="37"/>
      <c r="T91" s="37"/>
      <c r="U91" s="37"/>
      <c r="V91" s="12">
        <v>9</v>
      </c>
      <c r="W91">
        <v>14</v>
      </c>
      <c r="X91">
        <v>-84</v>
      </c>
      <c r="Y91">
        <v>-0.16</v>
      </c>
      <c r="Z91">
        <v>3</v>
      </c>
      <c r="AA91">
        <v>-1</v>
      </c>
      <c r="AB91">
        <v>2</v>
      </c>
      <c r="AC91">
        <v>-3</v>
      </c>
      <c r="AD91">
        <v>0</v>
      </c>
      <c r="AE91">
        <v>-6</v>
      </c>
      <c r="AF91">
        <v>-0.05</v>
      </c>
      <c r="AG91">
        <v>1.1000000000000001</v>
      </c>
      <c r="AH91">
        <v>3.8</v>
      </c>
      <c r="AI91">
        <v>-2.7</v>
      </c>
      <c r="AJ91">
        <v>5</v>
      </c>
      <c r="AK91">
        <v>1</v>
      </c>
      <c r="AL91" s="2">
        <v>0.84</v>
      </c>
    </row>
    <row r="92" spans="5:38" x14ac:dyDescent="0.3">
      <c r="E92" s="11">
        <v>1104</v>
      </c>
      <c r="F92" s="5">
        <v>1462</v>
      </c>
      <c r="G92" t="s">
        <v>21</v>
      </c>
      <c r="H92" t="s">
        <v>88</v>
      </c>
      <c r="J92" s="2">
        <f t="shared" si="13"/>
        <v>0.35169836355594719</v>
      </c>
      <c r="K92" s="2">
        <f t="shared" si="14"/>
        <v>0.64830163644405281</v>
      </c>
      <c r="L92" s="2"/>
      <c r="M92" s="2"/>
      <c r="N92" s="45"/>
      <c r="O92" s="37"/>
      <c r="P92" s="37"/>
      <c r="Q92" s="37"/>
      <c r="R92" s="37"/>
      <c r="S92" s="37"/>
      <c r="T92" s="37"/>
      <c r="U92" s="37"/>
      <c r="V92" s="12">
        <v>9</v>
      </c>
      <c r="W92">
        <v>1</v>
      </c>
      <c r="X92">
        <v>37</v>
      </c>
      <c r="Y92">
        <v>-0.28999999999999998</v>
      </c>
      <c r="Z92">
        <v>-4</v>
      </c>
      <c r="AA92">
        <v>-3</v>
      </c>
      <c r="AB92">
        <v>3</v>
      </c>
      <c r="AC92">
        <v>2</v>
      </c>
      <c r="AD92">
        <v>-1</v>
      </c>
      <c r="AE92">
        <v>-8</v>
      </c>
      <c r="AF92">
        <v>-0.12</v>
      </c>
      <c r="AG92">
        <v>-11.9</v>
      </c>
      <c r="AH92">
        <v>-4.5</v>
      </c>
      <c r="AI92">
        <v>-7.4</v>
      </c>
      <c r="AJ92">
        <v>-8</v>
      </c>
      <c r="AK92">
        <v>0</v>
      </c>
      <c r="AL92" s="2">
        <v>0.49</v>
      </c>
    </row>
    <row r="93" spans="5:38" x14ac:dyDescent="0.3">
      <c r="E93" s="11">
        <v>1112</v>
      </c>
      <c r="F93" s="5">
        <v>1113</v>
      </c>
      <c r="G93" t="s">
        <v>22</v>
      </c>
      <c r="H93" t="s">
        <v>23</v>
      </c>
      <c r="J93" s="2">
        <f t="shared" si="13"/>
        <v>0.59169836355594718</v>
      </c>
      <c r="K93" s="2">
        <f t="shared" si="14"/>
        <v>0.40830163644405282</v>
      </c>
      <c r="L93" s="2"/>
      <c r="M93" s="2"/>
      <c r="N93" s="45"/>
      <c r="O93" s="37"/>
      <c r="P93" s="37"/>
      <c r="Q93" s="37"/>
      <c r="R93" s="37"/>
      <c r="S93" s="37"/>
      <c r="T93" s="37"/>
      <c r="U93" s="37"/>
      <c r="V93" s="12">
        <v>4</v>
      </c>
      <c r="W93">
        <v>11</v>
      </c>
      <c r="X93">
        <v>-24</v>
      </c>
      <c r="Y93">
        <v>0.14000000000000001</v>
      </c>
      <c r="Z93">
        <v>3</v>
      </c>
      <c r="AA93">
        <v>-2</v>
      </c>
      <c r="AB93">
        <v>3</v>
      </c>
      <c r="AC93">
        <v>-3</v>
      </c>
      <c r="AD93">
        <v>5</v>
      </c>
      <c r="AE93">
        <v>6</v>
      </c>
      <c r="AF93">
        <v>0.02</v>
      </c>
      <c r="AG93">
        <v>-2.6</v>
      </c>
      <c r="AH93">
        <v>-4.0999999999999996</v>
      </c>
      <c r="AI93">
        <v>1.5</v>
      </c>
      <c r="AJ93">
        <v>7</v>
      </c>
      <c r="AK93">
        <v>1</v>
      </c>
      <c r="AL93" s="2">
        <v>0.73</v>
      </c>
    </row>
    <row r="94" spans="5:38" x14ac:dyDescent="0.3">
      <c r="E94" s="11">
        <v>1112</v>
      </c>
      <c r="F94" s="5">
        <v>1116</v>
      </c>
      <c r="G94" t="s">
        <v>22</v>
      </c>
      <c r="H94" t="s">
        <v>24</v>
      </c>
      <c r="J94" s="2">
        <f t="shared" si="13"/>
        <v>0.58169836355594717</v>
      </c>
      <c r="K94" s="2">
        <f t="shared" si="14"/>
        <v>0.41830163644405283</v>
      </c>
      <c r="L94" s="2"/>
      <c r="M94" s="2"/>
      <c r="N94" s="45"/>
      <c r="O94" s="37"/>
      <c r="P94" s="37"/>
      <c r="Q94" s="37"/>
      <c r="R94" s="37"/>
      <c r="S94" s="37"/>
      <c r="T94" s="37"/>
      <c r="U94" s="37"/>
      <c r="V94" s="12">
        <v>4</v>
      </c>
      <c r="W94">
        <v>7</v>
      </c>
      <c r="X94">
        <v>-16</v>
      </c>
      <c r="Y94">
        <v>0.11</v>
      </c>
      <c r="Z94">
        <v>3</v>
      </c>
      <c r="AA94">
        <v>-1</v>
      </c>
      <c r="AB94">
        <v>3</v>
      </c>
      <c r="AC94">
        <v>-2</v>
      </c>
      <c r="AD94">
        <v>4</v>
      </c>
      <c r="AE94">
        <v>7</v>
      </c>
      <c r="AF94">
        <v>0.08</v>
      </c>
      <c r="AG94">
        <v>-0.2</v>
      </c>
      <c r="AH94">
        <v>-4.3</v>
      </c>
      <c r="AI94">
        <v>4.0999999999999996</v>
      </c>
      <c r="AJ94">
        <v>3</v>
      </c>
      <c r="AK94">
        <v>1</v>
      </c>
      <c r="AL94" s="2">
        <v>0.72</v>
      </c>
    </row>
    <row r="95" spans="5:38" x14ac:dyDescent="0.3">
      <c r="E95" s="11">
        <v>1112</v>
      </c>
      <c r="F95" s="5">
        <v>1120</v>
      </c>
      <c r="G95" t="s">
        <v>22</v>
      </c>
      <c r="H95" t="s">
        <v>25</v>
      </c>
      <c r="J95" s="2">
        <f t="shared" si="13"/>
        <v>0.51169836355594722</v>
      </c>
      <c r="K95" s="2">
        <f t="shared" si="14"/>
        <v>0.48830163644405278</v>
      </c>
      <c r="L95" s="2"/>
      <c r="M95" s="2"/>
      <c r="N95" s="45"/>
      <c r="O95" s="37"/>
      <c r="P95" s="37"/>
      <c r="Q95" s="37"/>
      <c r="R95" s="37"/>
      <c r="S95" s="37"/>
      <c r="T95" s="37"/>
      <c r="U95" s="37"/>
      <c r="V95" s="12">
        <v>4</v>
      </c>
      <c r="W95">
        <v>4</v>
      </c>
      <c r="X95">
        <v>5</v>
      </c>
      <c r="Y95">
        <v>0.01</v>
      </c>
      <c r="Z95">
        <v>5</v>
      </c>
      <c r="AA95">
        <v>0</v>
      </c>
      <c r="AB95">
        <v>2</v>
      </c>
      <c r="AC95">
        <v>-3</v>
      </c>
      <c r="AD95">
        <v>0</v>
      </c>
      <c r="AE95">
        <v>3</v>
      </c>
      <c r="AF95">
        <v>-0.03</v>
      </c>
      <c r="AG95">
        <v>-2.5</v>
      </c>
      <c r="AH95">
        <v>-2.1</v>
      </c>
      <c r="AI95">
        <v>-0.4</v>
      </c>
      <c r="AJ95">
        <v>0</v>
      </c>
      <c r="AK95">
        <v>0</v>
      </c>
      <c r="AL95" s="2">
        <v>0.65</v>
      </c>
    </row>
    <row r="96" spans="5:38" x14ac:dyDescent="0.3">
      <c r="E96" s="11">
        <v>1112</v>
      </c>
      <c r="F96" s="5">
        <v>1137</v>
      </c>
      <c r="G96" t="s">
        <v>22</v>
      </c>
      <c r="H96" t="s">
        <v>26</v>
      </c>
      <c r="J96" s="2">
        <f t="shared" si="13"/>
        <v>0.70169836355594717</v>
      </c>
      <c r="K96" s="2">
        <f t="shared" si="14"/>
        <v>0.29830163644405283</v>
      </c>
      <c r="L96" s="2"/>
      <c r="M96" s="2"/>
      <c r="N96" s="45"/>
      <c r="O96" s="37"/>
      <c r="P96" s="37"/>
      <c r="Q96" s="37"/>
      <c r="R96" s="37"/>
      <c r="S96" s="37"/>
      <c r="T96" s="37"/>
      <c r="U96" s="37"/>
      <c r="V96" s="12">
        <v>4</v>
      </c>
      <c r="W96">
        <v>14</v>
      </c>
      <c r="X96">
        <v>-79</v>
      </c>
      <c r="Y96">
        <v>0.05</v>
      </c>
      <c r="Z96">
        <v>3</v>
      </c>
      <c r="AA96">
        <v>1</v>
      </c>
      <c r="AB96">
        <v>1</v>
      </c>
      <c r="AC96">
        <v>0</v>
      </c>
      <c r="AD96">
        <v>6</v>
      </c>
      <c r="AE96">
        <v>2</v>
      </c>
      <c r="AF96">
        <v>0.04</v>
      </c>
      <c r="AG96">
        <v>-0.2</v>
      </c>
      <c r="AH96">
        <v>-1.7</v>
      </c>
      <c r="AI96">
        <v>1.5</v>
      </c>
      <c r="AJ96">
        <v>10</v>
      </c>
      <c r="AK96">
        <v>1</v>
      </c>
      <c r="AL96" s="2">
        <v>0.84</v>
      </c>
    </row>
    <row r="97" spans="5:38" x14ac:dyDescent="0.3">
      <c r="E97" s="11">
        <v>1112</v>
      </c>
      <c r="F97" s="5">
        <v>1139</v>
      </c>
      <c r="G97" t="s">
        <v>22</v>
      </c>
      <c r="H97" t="s">
        <v>28</v>
      </c>
      <c r="J97" s="2">
        <f t="shared" si="13"/>
        <v>0.56169836355594716</v>
      </c>
      <c r="K97" s="2">
        <f t="shared" si="14"/>
        <v>0.43830163644405284</v>
      </c>
      <c r="L97" s="2"/>
      <c r="M97" s="2"/>
      <c r="N97" s="45"/>
      <c r="O97" s="37"/>
      <c r="P97" s="37"/>
      <c r="Q97" s="37"/>
      <c r="R97" s="37"/>
      <c r="S97" s="37"/>
      <c r="T97" s="37"/>
      <c r="U97" s="37"/>
      <c r="V97" s="12">
        <v>4</v>
      </c>
      <c r="W97">
        <v>10</v>
      </c>
      <c r="X97">
        <v>-4</v>
      </c>
      <c r="Y97">
        <v>0.18</v>
      </c>
      <c r="Z97">
        <v>3</v>
      </c>
      <c r="AA97">
        <v>-3</v>
      </c>
      <c r="AB97">
        <v>2</v>
      </c>
      <c r="AC97">
        <v>-3</v>
      </c>
      <c r="AD97">
        <v>6</v>
      </c>
      <c r="AE97">
        <v>0</v>
      </c>
      <c r="AF97">
        <v>-0.01</v>
      </c>
      <c r="AG97">
        <v>1.8</v>
      </c>
      <c r="AH97">
        <v>-1.6</v>
      </c>
      <c r="AI97">
        <v>3.4</v>
      </c>
      <c r="AJ97">
        <v>6</v>
      </c>
      <c r="AK97">
        <v>1</v>
      </c>
      <c r="AL97" s="2">
        <v>0.7</v>
      </c>
    </row>
    <row r="98" spans="5:38" x14ac:dyDescent="0.3">
      <c r="E98" s="11">
        <v>1112</v>
      </c>
      <c r="F98" s="5">
        <v>1153</v>
      </c>
      <c r="G98" t="s">
        <v>22</v>
      </c>
      <c r="H98" t="s">
        <v>29</v>
      </c>
      <c r="J98" s="2">
        <f t="shared" si="13"/>
        <v>0.41169836355594724</v>
      </c>
      <c r="K98" s="2">
        <f t="shared" si="14"/>
        <v>0.58830163644405276</v>
      </c>
      <c r="L98" s="2"/>
      <c r="M98" s="2"/>
      <c r="N98" s="45"/>
      <c r="O98" s="37"/>
      <c r="P98" s="37"/>
      <c r="Q98" s="37"/>
      <c r="R98" s="37"/>
      <c r="S98" s="37"/>
      <c r="T98" s="37"/>
      <c r="U98" s="37"/>
      <c r="V98" s="12">
        <v>4</v>
      </c>
      <c r="W98">
        <v>2</v>
      </c>
      <c r="X98">
        <v>17</v>
      </c>
      <c r="Y98">
        <v>-0.09</v>
      </c>
      <c r="Z98">
        <v>5</v>
      </c>
      <c r="AA98">
        <v>6</v>
      </c>
      <c r="AB98">
        <v>1</v>
      </c>
      <c r="AC98">
        <v>-4</v>
      </c>
      <c r="AD98">
        <v>-5</v>
      </c>
      <c r="AE98">
        <v>4</v>
      </c>
      <c r="AF98">
        <v>7.0000000000000007E-2</v>
      </c>
      <c r="AG98">
        <v>6.4</v>
      </c>
      <c r="AH98">
        <v>14.1</v>
      </c>
      <c r="AI98">
        <v>-7.7</v>
      </c>
      <c r="AJ98">
        <v>-2</v>
      </c>
      <c r="AK98">
        <v>0</v>
      </c>
      <c r="AL98" s="2">
        <v>0.55000000000000004</v>
      </c>
    </row>
    <row r="99" spans="5:38" x14ac:dyDescent="0.3">
      <c r="E99" s="11">
        <v>1112</v>
      </c>
      <c r="F99" s="5">
        <v>1155</v>
      </c>
      <c r="G99" t="s">
        <v>22</v>
      </c>
      <c r="H99" t="s">
        <v>30</v>
      </c>
      <c r="J99" s="2">
        <f t="shared" si="13"/>
        <v>0.54169836355594725</v>
      </c>
      <c r="K99" s="2">
        <f t="shared" si="14"/>
        <v>0.45830163644405275</v>
      </c>
      <c r="L99" s="2"/>
      <c r="M99" s="2"/>
      <c r="N99" s="45"/>
      <c r="O99" s="37"/>
      <c r="P99" s="37"/>
      <c r="Q99" s="37"/>
      <c r="R99" s="37"/>
      <c r="S99" s="37"/>
      <c r="T99" s="37"/>
      <c r="U99" s="37"/>
      <c r="V99" s="12">
        <v>4</v>
      </c>
      <c r="W99">
        <v>5</v>
      </c>
      <c r="X99">
        <v>2</v>
      </c>
      <c r="Y99">
        <v>7.0000000000000007E-2</v>
      </c>
      <c r="Z99">
        <v>4</v>
      </c>
      <c r="AA99">
        <v>1</v>
      </c>
      <c r="AB99">
        <v>0</v>
      </c>
      <c r="AC99">
        <v>-1</v>
      </c>
      <c r="AD99">
        <v>6</v>
      </c>
      <c r="AE99">
        <v>2</v>
      </c>
      <c r="AF99">
        <v>0</v>
      </c>
      <c r="AG99">
        <v>7.6</v>
      </c>
      <c r="AH99">
        <v>5.4</v>
      </c>
      <c r="AI99">
        <v>2.2000000000000002</v>
      </c>
      <c r="AJ99">
        <v>1</v>
      </c>
      <c r="AK99">
        <v>1</v>
      </c>
      <c r="AL99" s="2">
        <v>0.68</v>
      </c>
    </row>
    <row r="100" spans="5:38" x14ac:dyDescent="0.3">
      <c r="E100" s="11">
        <v>1112</v>
      </c>
      <c r="F100" s="5">
        <v>1158</v>
      </c>
      <c r="G100" t="s">
        <v>22</v>
      </c>
      <c r="H100" t="s">
        <v>31</v>
      </c>
      <c r="J100" s="2">
        <f t="shared" si="13"/>
        <v>0.7416983635559472</v>
      </c>
      <c r="K100" s="2">
        <f t="shared" si="14"/>
        <v>0.2583016364440528</v>
      </c>
      <c r="L100" s="2"/>
      <c r="M100" s="2"/>
      <c r="N100" s="45"/>
      <c r="O100" s="37"/>
      <c r="P100" s="37"/>
      <c r="Q100" s="37"/>
      <c r="R100" s="37"/>
      <c r="S100" s="37"/>
      <c r="T100" s="37"/>
      <c r="U100" s="37"/>
      <c r="V100" s="12">
        <v>4</v>
      </c>
      <c r="W100">
        <v>13</v>
      </c>
      <c r="X100">
        <v>-99</v>
      </c>
      <c r="Y100">
        <v>0.02</v>
      </c>
      <c r="Z100">
        <v>4</v>
      </c>
      <c r="AA100">
        <v>-1</v>
      </c>
      <c r="AB100">
        <v>3</v>
      </c>
      <c r="AC100">
        <v>-1</v>
      </c>
      <c r="AD100">
        <v>7</v>
      </c>
      <c r="AE100">
        <v>3</v>
      </c>
      <c r="AF100">
        <v>-0.01</v>
      </c>
      <c r="AG100">
        <v>5.7</v>
      </c>
      <c r="AH100">
        <v>1.4</v>
      </c>
      <c r="AI100">
        <v>4.3</v>
      </c>
      <c r="AJ100">
        <v>9</v>
      </c>
      <c r="AK100">
        <v>1</v>
      </c>
      <c r="AL100" s="2">
        <v>0.88</v>
      </c>
    </row>
    <row r="101" spans="5:38" x14ac:dyDescent="0.3">
      <c r="E101" s="11">
        <v>1112</v>
      </c>
      <c r="F101" s="5">
        <v>1166</v>
      </c>
      <c r="G101" t="s">
        <v>22</v>
      </c>
      <c r="H101" t="s">
        <v>32</v>
      </c>
      <c r="J101" s="2">
        <f t="shared" si="13"/>
        <v>0.54169836355594725</v>
      </c>
      <c r="K101" s="2">
        <f t="shared" si="14"/>
        <v>0.45830163644405275</v>
      </c>
      <c r="L101" s="2"/>
      <c r="M101" s="2"/>
      <c r="N101" s="45"/>
      <c r="O101" s="37"/>
      <c r="P101" s="37"/>
      <c r="Q101" s="37"/>
      <c r="R101" s="37"/>
      <c r="S101" s="37"/>
      <c r="T101" s="37"/>
      <c r="U101" s="37"/>
      <c r="V101" s="12">
        <v>4</v>
      </c>
      <c r="W101">
        <v>8</v>
      </c>
      <c r="X101">
        <v>-6</v>
      </c>
      <c r="Y101">
        <v>0.14000000000000001</v>
      </c>
      <c r="Z101">
        <v>-1</v>
      </c>
      <c r="AA101">
        <v>-1</v>
      </c>
      <c r="AB101">
        <v>2</v>
      </c>
      <c r="AC101">
        <v>1</v>
      </c>
      <c r="AD101">
        <v>11</v>
      </c>
      <c r="AE101">
        <v>0</v>
      </c>
      <c r="AF101">
        <v>0.01</v>
      </c>
      <c r="AG101">
        <v>-3.1</v>
      </c>
      <c r="AH101">
        <v>-3.9</v>
      </c>
      <c r="AI101">
        <v>0.8</v>
      </c>
      <c r="AJ101">
        <v>4</v>
      </c>
      <c r="AK101">
        <v>1</v>
      </c>
      <c r="AL101" s="2">
        <v>0.68</v>
      </c>
    </row>
    <row r="102" spans="5:38" x14ac:dyDescent="0.3">
      <c r="E102" s="11">
        <v>1112</v>
      </c>
      <c r="F102" s="5">
        <v>1168</v>
      </c>
      <c r="G102" t="s">
        <v>22</v>
      </c>
      <c r="H102" t="s">
        <v>33</v>
      </c>
      <c r="J102" s="2">
        <f t="shared" si="13"/>
        <v>0.79169836355594725</v>
      </c>
      <c r="K102" s="2">
        <f t="shared" si="14"/>
        <v>0.20830163644405275</v>
      </c>
      <c r="L102" s="2"/>
      <c r="M102" s="2"/>
      <c r="N102" s="45"/>
      <c r="O102" s="37"/>
      <c r="P102" s="37"/>
      <c r="Q102" s="37"/>
      <c r="R102" s="37"/>
      <c r="S102" s="37"/>
      <c r="T102" s="37"/>
      <c r="U102" s="37"/>
      <c r="V102" s="12">
        <v>4</v>
      </c>
      <c r="W102">
        <v>15</v>
      </c>
      <c r="X102">
        <v>-132</v>
      </c>
      <c r="Y102">
        <v>0.17</v>
      </c>
      <c r="Z102">
        <v>5</v>
      </c>
      <c r="AA102">
        <v>1</v>
      </c>
      <c r="AB102">
        <v>-3</v>
      </c>
      <c r="AC102">
        <v>-1</v>
      </c>
      <c r="AD102">
        <v>6</v>
      </c>
      <c r="AE102">
        <v>4</v>
      </c>
      <c r="AF102">
        <v>0.02</v>
      </c>
      <c r="AG102">
        <v>8.1999999999999993</v>
      </c>
      <c r="AH102">
        <v>-0.5</v>
      </c>
      <c r="AI102">
        <v>8.6999999999999993</v>
      </c>
      <c r="AJ102">
        <v>11</v>
      </c>
      <c r="AK102">
        <v>1</v>
      </c>
      <c r="AL102" s="2">
        <v>0.93</v>
      </c>
    </row>
    <row r="103" spans="5:38" x14ac:dyDescent="0.3">
      <c r="E103" s="11">
        <v>1112</v>
      </c>
      <c r="F103" s="5">
        <v>1172</v>
      </c>
      <c r="G103" t="s">
        <v>22</v>
      </c>
      <c r="H103" t="s">
        <v>34</v>
      </c>
      <c r="J103" s="2">
        <f t="shared" si="13"/>
        <v>0.58169836355594717</v>
      </c>
      <c r="K103" s="2">
        <f t="shared" si="14"/>
        <v>0.41830163644405283</v>
      </c>
      <c r="L103" s="2"/>
      <c r="M103" s="2"/>
      <c r="N103" s="45"/>
      <c r="O103" s="37"/>
      <c r="P103" s="37"/>
      <c r="Q103" s="37"/>
      <c r="R103" s="37"/>
      <c r="S103" s="37"/>
      <c r="T103" s="37"/>
      <c r="U103" s="37"/>
      <c r="V103" s="12">
        <v>4</v>
      </c>
      <c r="W103">
        <v>12</v>
      </c>
      <c r="X103">
        <v>-22</v>
      </c>
      <c r="Y103">
        <v>0.13</v>
      </c>
      <c r="Z103">
        <v>-1</v>
      </c>
      <c r="AA103">
        <v>-2</v>
      </c>
      <c r="AB103">
        <v>3</v>
      </c>
      <c r="AC103">
        <v>0</v>
      </c>
      <c r="AD103">
        <v>10</v>
      </c>
      <c r="AE103">
        <v>-2</v>
      </c>
      <c r="AF103">
        <v>-0.04</v>
      </c>
      <c r="AG103">
        <v>4.5</v>
      </c>
      <c r="AH103">
        <v>3.6</v>
      </c>
      <c r="AI103">
        <v>0.9</v>
      </c>
      <c r="AJ103">
        <v>8</v>
      </c>
      <c r="AK103">
        <v>1</v>
      </c>
      <c r="AL103" s="2">
        <v>0.72</v>
      </c>
    </row>
    <row r="104" spans="5:38" x14ac:dyDescent="0.3">
      <c r="E104" s="11">
        <v>1112</v>
      </c>
      <c r="F104" s="5">
        <v>1181</v>
      </c>
      <c r="G104" t="s">
        <v>22</v>
      </c>
      <c r="H104" t="s">
        <v>35</v>
      </c>
      <c r="J104" s="2">
        <f t="shared" si="13"/>
        <v>0.42169836355594725</v>
      </c>
      <c r="K104" s="2">
        <f t="shared" si="14"/>
        <v>0.57830163644405275</v>
      </c>
      <c r="L104" s="2"/>
      <c r="M104" s="2"/>
      <c r="N104" s="45"/>
      <c r="O104" s="37"/>
      <c r="P104" s="37"/>
      <c r="Q104" s="37"/>
      <c r="R104" s="37"/>
      <c r="S104" s="37"/>
      <c r="T104" s="37"/>
      <c r="U104" s="37"/>
      <c r="V104" s="12">
        <v>4</v>
      </c>
      <c r="W104">
        <v>2</v>
      </c>
      <c r="X104">
        <v>18</v>
      </c>
      <c r="Y104">
        <v>0</v>
      </c>
      <c r="Z104">
        <v>1</v>
      </c>
      <c r="AA104">
        <v>3</v>
      </c>
      <c r="AB104">
        <v>1</v>
      </c>
      <c r="AC104">
        <v>0</v>
      </c>
      <c r="AD104">
        <v>-6</v>
      </c>
      <c r="AE104">
        <v>4</v>
      </c>
      <c r="AF104">
        <v>0.05</v>
      </c>
      <c r="AG104">
        <v>-3.8</v>
      </c>
      <c r="AH104">
        <v>1.6</v>
      </c>
      <c r="AI104">
        <v>-5.4</v>
      </c>
      <c r="AJ104">
        <v>-2</v>
      </c>
      <c r="AK104">
        <v>0</v>
      </c>
      <c r="AL104" s="2">
        <v>0.56000000000000005</v>
      </c>
    </row>
    <row r="105" spans="5:38" x14ac:dyDescent="0.3">
      <c r="E105" s="11">
        <v>1112</v>
      </c>
      <c r="F105" s="5">
        <v>1196</v>
      </c>
      <c r="G105" t="s">
        <v>22</v>
      </c>
      <c r="H105" t="s">
        <v>36</v>
      </c>
      <c r="J105" s="2">
        <f t="shared" si="13"/>
        <v>0.54169836355594725</v>
      </c>
      <c r="K105" s="2">
        <f t="shared" si="14"/>
        <v>0.45830163644405275</v>
      </c>
      <c r="L105" s="2"/>
      <c r="M105" s="2"/>
      <c r="N105" s="45"/>
      <c r="O105" s="37"/>
      <c r="P105" s="37"/>
      <c r="Q105" s="37"/>
      <c r="R105" s="37"/>
      <c r="S105" s="37"/>
      <c r="T105" s="37"/>
      <c r="U105" s="37"/>
      <c r="V105" s="12">
        <v>4</v>
      </c>
      <c r="W105">
        <v>6</v>
      </c>
      <c r="X105">
        <v>-2</v>
      </c>
      <c r="Y105">
        <v>0.17</v>
      </c>
      <c r="Z105">
        <v>6</v>
      </c>
      <c r="AA105">
        <v>0</v>
      </c>
      <c r="AB105">
        <v>4</v>
      </c>
      <c r="AC105">
        <v>-3</v>
      </c>
      <c r="AD105">
        <v>4</v>
      </c>
      <c r="AE105">
        <v>6</v>
      </c>
      <c r="AF105">
        <v>0.04</v>
      </c>
      <c r="AG105">
        <v>4.8</v>
      </c>
      <c r="AH105">
        <v>1.8</v>
      </c>
      <c r="AI105">
        <v>3</v>
      </c>
      <c r="AJ105">
        <v>2</v>
      </c>
      <c r="AK105">
        <v>1</v>
      </c>
      <c r="AL105" s="2">
        <v>0.68</v>
      </c>
    </row>
    <row r="106" spans="5:38" x14ac:dyDescent="0.3">
      <c r="E106" s="11">
        <v>1112</v>
      </c>
      <c r="F106" s="5">
        <v>1199</v>
      </c>
      <c r="G106" t="s">
        <v>22</v>
      </c>
      <c r="H106" t="s">
        <v>37</v>
      </c>
      <c r="J106" s="2">
        <f t="shared" si="13"/>
        <v>0.57169836355594716</v>
      </c>
      <c r="K106" s="2">
        <f t="shared" si="14"/>
        <v>0.42830163644405284</v>
      </c>
      <c r="L106" s="2"/>
      <c r="M106" s="2"/>
      <c r="N106" s="45"/>
      <c r="O106" s="37"/>
      <c r="P106" s="37"/>
      <c r="Q106" s="37"/>
      <c r="R106" s="37"/>
      <c r="S106" s="37"/>
      <c r="T106" s="37"/>
      <c r="U106" s="37"/>
      <c r="V106" s="12">
        <v>4</v>
      </c>
      <c r="W106">
        <v>9</v>
      </c>
      <c r="X106">
        <v>-14</v>
      </c>
      <c r="Y106">
        <v>0.14000000000000001</v>
      </c>
      <c r="Z106">
        <v>3</v>
      </c>
      <c r="AA106">
        <v>0</v>
      </c>
      <c r="AB106">
        <v>1</v>
      </c>
      <c r="AC106">
        <v>-2</v>
      </c>
      <c r="AD106">
        <v>0</v>
      </c>
      <c r="AE106">
        <v>5</v>
      </c>
      <c r="AF106">
        <v>0.08</v>
      </c>
      <c r="AG106">
        <v>-0.9</v>
      </c>
      <c r="AH106">
        <v>-3.3</v>
      </c>
      <c r="AI106">
        <v>2.4</v>
      </c>
      <c r="AJ106">
        <v>5</v>
      </c>
      <c r="AK106">
        <v>1</v>
      </c>
      <c r="AL106" s="2">
        <v>0.71</v>
      </c>
    </row>
    <row r="107" spans="5:38" x14ac:dyDescent="0.3">
      <c r="E107" s="11">
        <v>1112</v>
      </c>
      <c r="F107" s="5">
        <v>1209</v>
      </c>
      <c r="G107" t="s">
        <v>22</v>
      </c>
      <c r="H107" t="s">
        <v>38</v>
      </c>
      <c r="J107" s="2">
        <f t="shared" si="13"/>
        <v>0.69169836355594716</v>
      </c>
      <c r="K107" s="2">
        <f t="shared" si="14"/>
        <v>0.30830163644405284</v>
      </c>
      <c r="L107" s="2"/>
      <c r="M107" s="2"/>
      <c r="N107" s="45"/>
      <c r="O107" s="37"/>
      <c r="P107" s="37"/>
      <c r="Q107" s="37"/>
      <c r="R107" s="37"/>
      <c r="S107" s="37"/>
      <c r="T107" s="37"/>
      <c r="U107" s="37"/>
      <c r="V107" s="12">
        <v>4</v>
      </c>
      <c r="W107">
        <v>15</v>
      </c>
      <c r="X107">
        <v>-75</v>
      </c>
      <c r="Y107">
        <v>0.1</v>
      </c>
      <c r="Z107">
        <v>3</v>
      </c>
      <c r="AA107">
        <v>2</v>
      </c>
      <c r="AB107">
        <v>1</v>
      </c>
      <c r="AC107">
        <v>-3</v>
      </c>
      <c r="AD107">
        <v>7</v>
      </c>
      <c r="AE107">
        <v>8</v>
      </c>
      <c r="AF107">
        <v>0.08</v>
      </c>
      <c r="AG107">
        <v>6.5</v>
      </c>
      <c r="AH107">
        <v>3.4</v>
      </c>
      <c r="AI107">
        <v>3.1</v>
      </c>
      <c r="AJ107">
        <v>11</v>
      </c>
      <c r="AK107">
        <v>1</v>
      </c>
      <c r="AL107" s="2">
        <v>0.83</v>
      </c>
    </row>
    <row r="108" spans="5:38" x14ac:dyDescent="0.3">
      <c r="E108" s="11">
        <v>1112</v>
      </c>
      <c r="F108" s="5">
        <v>1211</v>
      </c>
      <c r="G108" t="s">
        <v>22</v>
      </c>
      <c r="H108" t="s">
        <v>39</v>
      </c>
      <c r="J108" s="2">
        <f t="shared" si="13"/>
        <v>0.41169836355594724</v>
      </c>
      <c r="K108" s="2">
        <f t="shared" si="14"/>
        <v>0.58830163644405276</v>
      </c>
      <c r="L108" s="2"/>
      <c r="M108" s="2"/>
      <c r="N108" s="45"/>
      <c r="O108" s="37"/>
      <c r="P108" s="37"/>
      <c r="Q108" s="37"/>
      <c r="R108" s="37"/>
      <c r="S108" s="37"/>
      <c r="T108" s="37"/>
      <c r="U108" s="37"/>
      <c r="V108" s="12">
        <v>4</v>
      </c>
      <c r="W108">
        <v>4</v>
      </c>
      <c r="X108">
        <v>13</v>
      </c>
      <c r="Y108">
        <v>-0.09</v>
      </c>
      <c r="Z108">
        <v>-1</v>
      </c>
      <c r="AA108">
        <v>2</v>
      </c>
      <c r="AB108">
        <v>2</v>
      </c>
      <c r="AC108">
        <v>-1</v>
      </c>
      <c r="AD108">
        <v>0</v>
      </c>
      <c r="AE108">
        <v>-2</v>
      </c>
      <c r="AF108">
        <v>0.04</v>
      </c>
      <c r="AG108">
        <v>-3.6</v>
      </c>
      <c r="AH108">
        <v>4.0999999999999996</v>
      </c>
      <c r="AI108">
        <v>-7.7</v>
      </c>
      <c r="AJ108">
        <v>0</v>
      </c>
      <c r="AK108">
        <v>0</v>
      </c>
      <c r="AL108" s="2">
        <v>0.55000000000000004</v>
      </c>
    </row>
    <row r="109" spans="5:38" x14ac:dyDescent="0.3">
      <c r="E109" s="11">
        <v>1112</v>
      </c>
      <c r="F109" s="5">
        <v>1222</v>
      </c>
      <c r="G109" t="s">
        <v>22</v>
      </c>
      <c r="H109" t="s">
        <v>40</v>
      </c>
      <c r="J109" s="2">
        <f t="shared" si="13"/>
        <v>0.4916983635559472</v>
      </c>
      <c r="K109" s="2">
        <f t="shared" si="14"/>
        <v>0.5083016364440528</v>
      </c>
      <c r="L109" s="2"/>
      <c r="M109" s="2"/>
      <c r="N109" s="45"/>
      <c r="O109" s="37"/>
      <c r="P109" s="37"/>
      <c r="Q109" s="37"/>
      <c r="R109" s="37"/>
      <c r="S109" s="37"/>
      <c r="T109" s="37"/>
      <c r="U109" s="37"/>
      <c r="V109" s="12">
        <v>4</v>
      </c>
      <c r="W109">
        <v>6</v>
      </c>
      <c r="X109">
        <v>4</v>
      </c>
      <c r="Y109">
        <v>0</v>
      </c>
      <c r="Z109">
        <v>3</v>
      </c>
      <c r="AA109">
        <v>3</v>
      </c>
      <c r="AB109">
        <v>1</v>
      </c>
      <c r="AC109">
        <v>-2</v>
      </c>
      <c r="AD109">
        <v>-2</v>
      </c>
      <c r="AE109">
        <v>1</v>
      </c>
      <c r="AF109">
        <v>0.04</v>
      </c>
      <c r="AG109">
        <v>3.5</v>
      </c>
      <c r="AH109">
        <v>6.3</v>
      </c>
      <c r="AI109">
        <v>-2.8</v>
      </c>
      <c r="AJ109">
        <v>2</v>
      </c>
      <c r="AK109">
        <v>1</v>
      </c>
      <c r="AL109" s="2">
        <v>0.63</v>
      </c>
    </row>
    <row r="110" spans="5:38" x14ac:dyDescent="0.3">
      <c r="E110" s="11">
        <v>1112</v>
      </c>
      <c r="F110" s="5">
        <v>1233</v>
      </c>
      <c r="G110" t="s">
        <v>22</v>
      </c>
      <c r="H110" t="s">
        <v>41</v>
      </c>
      <c r="J110" s="2">
        <f t="shared" si="13"/>
        <v>0.76169836355594722</v>
      </c>
      <c r="K110" s="2">
        <f t="shared" si="14"/>
        <v>0.23830163644405278</v>
      </c>
      <c r="L110" s="2"/>
      <c r="M110" s="2"/>
      <c r="N110" s="45"/>
      <c r="O110" s="37"/>
      <c r="P110" s="37"/>
      <c r="Q110" s="37"/>
      <c r="R110" s="37"/>
      <c r="S110" s="37"/>
      <c r="T110" s="37"/>
      <c r="U110" s="37"/>
      <c r="V110" s="12">
        <v>4</v>
      </c>
      <c r="W110">
        <v>15</v>
      </c>
      <c r="X110">
        <v>-113</v>
      </c>
      <c r="Y110">
        <v>0.18</v>
      </c>
      <c r="Z110">
        <v>3</v>
      </c>
      <c r="AA110">
        <v>-3</v>
      </c>
      <c r="AB110">
        <v>2</v>
      </c>
      <c r="AC110">
        <v>-1</v>
      </c>
      <c r="AD110">
        <v>9</v>
      </c>
      <c r="AE110">
        <v>5</v>
      </c>
      <c r="AF110">
        <v>0.02</v>
      </c>
      <c r="AG110">
        <v>1.1000000000000001</v>
      </c>
      <c r="AH110">
        <v>-5</v>
      </c>
      <c r="AI110">
        <v>6.1</v>
      </c>
      <c r="AJ110">
        <v>11</v>
      </c>
      <c r="AK110">
        <v>1</v>
      </c>
      <c r="AL110" s="2">
        <v>0.9</v>
      </c>
    </row>
    <row r="111" spans="5:38" x14ac:dyDescent="0.3">
      <c r="E111" s="11">
        <v>1112</v>
      </c>
      <c r="F111" s="5">
        <v>1242</v>
      </c>
      <c r="G111" t="s">
        <v>22</v>
      </c>
      <c r="H111" t="s">
        <v>42</v>
      </c>
      <c r="J111" s="2">
        <f t="shared" si="13"/>
        <v>0.46169836355594718</v>
      </c>
      <c r="K111" s="2">
        <f t="shared" si="14"/>
        <v>0.53830163644405282</v>
      </c>
      <c r="L111" s="2"/>
      <c r="M111" s="2"/>
      <c r="N111" s="45"/>
      <c r="O111" s="37"/>
      <c r="P111" s="37"/>
      <c r="Q111" s="37"/>
      <c r="R111" s="37"/>
      <c r="S111" s="37"/>
      <c r="T111" s="37"/>
      <c r="U111" s="37"/>
      <c r="V111" s="12">
        <v>4</v>
      </c>
      <c r="W111">
        <v>1</v>
      </c>
      <c r="X111">
        <v>12</v>
      </c>
      <c r="Y111">
        <v>0</v>
      </c>
      <c r="Z111">
        <v>-1</v>
      </c>
      <c r="AA111">
        <v>1</v>
      </c>
      <c r="AB111">
        <v>1</v>
      </c>
      <c r="AC111">
        <v>-1</v>
      </c>
      <c r="AD111">
        <v>4</v>
      </c>
      <c r="AE111">
        <v>7</v>
      </c>
      <c r="AF111">
        <v>0.06</v>
      </c>
      <c r="AG111">
        <v>-0.6</v>
      </c>
      <c r="AH111">
        <v>0.3</v>
      </c>
      <c r="AI111">
        <v>-0.9</v>
      </c>
      <c r="AJ111">
        <v>-3</v>
      </c>
      <c r="AK111">
        <v>0</v>
      </c>
      <c r="AL111" s="2">
        <v>0.6</v>
      </c>
    </row>
    <row r="112" spans="5:38" x14ac:dyDescent="0.3">
      <c r="E112" s="11">
        <v>1112</v>
      </c>
      <c r="F112" s="5">
        <v>1243</v>
      </c>
      <c r="G112" t="s">
        <v>22</v>
      </c>
      <c r="H112" t="s">
        <v>43</v>
      </c>
      <c r="J112" s="2">
        <f t="shared" si="13"/>
        <v>0.6116983635559472</v>
      </c>
      <c r="K112" s="2">
        <f t="shared" si="14"/>
        <v>0.3883016364440528</v>
      </c>
      <c r="L112" s="2"/>
      <c r="M112" s="2"/>
      <c r="N112" s="45"/>
      <c r="O112" s="37"/>
      <c r="P112" s="37"/>
      <c r="Q112" s="37"/>
      <c r="R112" s="37"/>
      <c r="S112" s="37"/>
      <c r="T112" s="37"/>
      <c r="U112" s="37"/>
      <c r="V112" s="12">
        <v>4</v>
      </c>
      <c r="W112">
        <v>9</v>
      </c>
      <c r="X112">
        <v>-23</v>
      </c>
      <c r="Y112">
        <v>0.12</v>
      </c>
      <c r="Z112">
        <v>4</v>
      </c>
      <c r="AA112">
        <v>-1</v>
      </c>
      <c r="AB112">
        <v>1</v>
      </c>
      <c r="AC112">
        <v>-4</v>
      </c>
      <c r="AD112">
        <v>7</v>
      </c>
      <c r="AE112">
        <v>7</v>
      </c>
      <c r="AF112">
        <v>0.02</v>
      </c>
      <c r="AG112">
        <v>8.5</v>
      </c>
      <c r="AH112">
        <v>3.3</v>
      </c>
      <c r="AI112">
        <v>5.2</v>
      </c>
      <c r="AJ112">
        <v>5</v>
      </c>
      <c r="AK112">
        <v>1</v>
      </c>
      <c r="AL112" s="2">
        <v>0.75</v>
      </c>
    </row>
    <row r="113" spans="5:38" x14ac:dyDescent="0.3">
      <c r="E113" s="11">
        <v>1112</v>
      </c>
      <c r="F113" s="5">
        <v>1246</v>
      </c>
      <c r="G113" t="s">
        <v>22</v>
      </c>
      <c r="H113" t="s">
        <v>44</v>
      </c>
      <c r="J113" s="2">
        <f t="shared" si="13"/>
        <v>0.54169836355594725</v>
      </c>
      <c r="K113" s="2">
        <f t="shared" si="14"/>
        <v>0.45830163644405275</v>
      </c>
      <c r="L113" s="2"/>
      <c r="M113" s="2"/>
      <c r="N113" s="45"/>
      <c r="O113" s="37"/>
      <c r="P113" s="37"/>
      <c r="Q113" s="37"/>
      <c r="R113" s="37"/>
      <c r="S113" s="37"/>
      <c r="T113" s="37"/>
      <c r="U113" s="37"/>
      <c r="V113" s="12">
        <v>4</v>
      </c>
      <c r="W113">
        <v>5</v>
      </c>
      <c r="X113">
        <v>3</v>
      </c>
      <c r="Y113">
        <v>0.08</v>
      </c>
      <c r="Z113">
        <v>5</v>
      </c>
      <c r="AA113">
        <v>2</v>
      </c>
      <c r="AB113">
        <v>0</v>
      </c>
      <c r="AC113">
        <v>0</v>
      </c>
      <c r="AD113">
        <v>-3</v>
      </c>
      <c r="AE113">
        <v>6</v>
      </c>
      <c r="AF113">
        <v>0.06</v>
      </c>
      <c r="AG113">
        <v>4.2</v>
      </c>
      <c r="AH113">
        <v>0.9</v>
      </c>
      <c r="AI113">
        <v>3.3</v>
      </c>
      <c r="AJ113">
        <v>1</v>
      </c>
      <c r="AK113">
        <v>1</v>
      </c>
      <c r="AL113" s="2">
        <v>0.68</v>
      </c>
    </row>
    <row r="114" spans="5:38" x14ac:dyDescent="0.3">
      <c r="E114" s="11">
        <v>1112</v>
      </c>
      <c r="F114" s="5">
        <v>1252</v>
      </c>
      <c r="G114" t="s">
        <v>22</v>
      </c>
      <c r="H114" t="s">
        <v>45</v>
      </c>
      <c r="J114" s="2">
        <f t="shared" si="13"/>
        <v>0.80169836355594715</v>
      </c>
      <c r="K114" s="2">
        <f t="shared" si="14"/>
        <v>0.19830163644405285</v>
      </c>
      <c r="L114" s="2"/>
      <c r="M114" s="2"/>
      <c r="N114" s="45"/>
      <c r="O114" s="37"/>
      <c r="P114" s="37"/>
      <c r="Q114" s="37"/>
      <c r="R114" s="37"/>
      <c r="S114" s="37"/>
      <c r="T114" s="37"/>
      <c r="U114" s="37"/>
      <c r="V114" s="12">
        <v>4</v>
      </c>
      <c r="W114">
        <v>15</v>
      </c>
      <c r="X114">
        <v>-144</v>
      </c>
      <c r="Y114">
        <v>0.1</v>
      </c>
      <c r="Z114">
        <v>5</v>
      </c>
      <c r="AA114">
        <v>-3</v>
      </c>
      <c r="AB114">
        <v>-2</v>
      </c>
      <c r="AC114">
        <v>-3</v>
      </c>
      <c r="AD114">
        <v>5</v>
      </c>
      <c r="AE114">
        <v>-1</v>
      </c>
      <c r="AF114">
        <v>0.04</v>
      </c>
      <c r="AG114">
        <v>0</v>
      </c>
      <c r="AH114">
        <v>-7.3</v>
      </c>
      <c r="AI114">
        <v>7.3</v>
      </c>
      <c r="AJ114">
        <v>11</v>
      </c>
      <c r="AK114">
        <v>1</v>
      </c>
      <c r="AL114" s="2">
        <v>0.94</v>
      </c>
    </row>
    <row r="115" spans="5:38" x14ac:dyDescent="0.3">
      <c r="E115" s="11">
        <v>1112</v>
      </c>
      <c r="F115" s="5">
        <v>1254</v>
      </c>
      <c r="G115" t="s">
        <v>22</v>
      </c>
      <c r="H115" t="s">
        <v>46</v>
      </c>
      <c r="J115" s="2">
        <f t="shared" si="13"/>
        <v>0.84169836355594718</v>
      </c>
      <c r="K115" s="2">
        <f t="shared" si="14"/>
        <v>0.15830163644405282</v>
      </c>
      <c r="L115" s="2"/>
      <c r="M115" s="2"/>
      <c r="N115" s="45"/>
      <c r="O115" s="37"/>
      <c r="P115" s="37"/>
      <c r="Q115" s="37"/>
      <c r="R115" s="37"/>
      <c r="S115" s="37"/>
      <c r="T115" s="37"/>
      <c r="U115" s="37"/>
      <c r="V115" s="12">
        <v>4</v>
      </c>
      <c r="W115">
        <v>16</v>
      </c>
      <c r="X115">
        <v>-230</v>
      </c>
      <c r="Y115">
        <v>0.27</v>
      </c>
      <c r="Z115">
        <v>5</v>
      </c>
      <c r="AA115">
        <v>-1</v>
      </c>
      <c r="AB115">
        <v>-1</v>
      </c>
      <c r="AC115">
        <v>1</v>
      </c>
      <c r="AD115">
        <v>3</v>
      </c>
      <c r="AE115">
        <v>5</v>
      </c>
      <c r="AF115">
        <v>0.06</v>
      </c>
      <c r="AG115">
        <v>4.2</v>
      </c>
      <c r="AH115">
        <v>-5.6</v>
      </c>
      <c r="AI115">
        <v>9.8000000000000007</v>
      </c>
      <c r="AJ115">
        <v>12</v>
      </c>
      <c r="AK115">
        <v>1</v>
      </c>
      <c r="AL115" s="2">
        <v>0.98</v>
      </c>
    </row>
    <row r="116" spans="5:38" x14ac:dyDescent="0.3">
      <c r="E116" s="11">
        <v>1112</v>
      </c>
      <c r="F116" s="5">
        <v>1260</v>
      </c>
      <c r="G116" t="s">
        <v>22</v>
      </c>
      <c r="H116" t="s">
        <v>47</v>
      </c>
      <c r="J116" s="2">
        <f t="shared" si="13"/>
        <v>0.56169836355594716</v>
      </c>
      <c r="K116" s="2">
        <f t="shared" si="14"/>
        <v>0.43830163644405284</v>
      </c>
      <c r="L116" s="2"/>
      <c r="M116" s="2"/>
      <c r="N116" s="45"/>
      <c r="O116" s="37"/>
      <c r="P116" s="37"/>
      <c r="Q116" s="37"/>
      <c r="R116" s="37"/>
      <c r="S116" s="37"/>
      <c r="T116" s="37"/>
      <c r="U116" s="37"/>
      <c r="V116" s="12">
        <v>4</v>
      </c>
      <c r="W116">
        <v>11</v>
      </c>
      <c r="X116">
        <v>-20</v>
      </c>
      <c r="Y116">
        <v>-0.05</v>
      </c>
      <c r="Z116">
        <v>-1</v>
      </c>
      <c r="AA116">
        <v>2</v>
      </c>
      <c r="AB116">
        <v>-1</v>
      </c>
      <c r="AC116">
        <v>-3</v>
      </c>
      <c r="AD116">
        <v>11</v>
      </c>
      <c r="AE116">
        <v>1</v>
      </c>
      <c r="AF116">
        <v>0.04</v>
      </c>
      <c r="AG116">
        <v>9.1999999999999993</v>
      </c>
      <c r="AH116">
        <v>9.1999999999999993</v>
      </c>
      <c r="AI116">
        <v>0</v>
      </c>
      <c r="AJ116">
        <v>7</v>
      </c>
      <c r="AK116">
        <v>1</v>
      </c>
      <c r="AL116" s="2">
        <v>0.7</v>
      </c>
    </row>
    <row r="117" spans="5:38" x14ac:dyDescent="0.3">
      <c r="E117" s="11">
        <v>1112</v>
      </c>
      <c r="F117" s="5">
        <v>1267</v>
      </c>
      <c r="G117" t="s">
        <v>22</v>
      </c>
      <c r="H117" t="s">
        <v>48</v>
      </c>
      <c r="J117" s="2">
        <f t="shared" si="13"/>
        <v>0.7416983635559472</v>
      </c>
      <c r="K117" s="2">
        <f t="shared" si="14"/>
        <v>0.2583016364440528</v>
      </c>
      <c r="L117" s="2"/>
      <c r="M117" s="2"/>
      <c r="N117" s="45"/>
      <c r="O117" s="37"/>
      <c r="P117" s="37"/>
      <c r="Q117" s="37"/>
      <c r="R117" s="37"/>
      <c r="S117" s="37"/>
      <c r="T117" s="37"/>
      <c r="U117" s="37"/>
      <c r="V117" s="12">
        <v>4</v>
      </c>
      <c r="W117">
        <v>13</v>
      </c>
      <c r="X117">
        <v>-93</v>
      </c>
      <c r="Y117">
        <v>0.09</v>
      </c>
      <c r="Z117">
        <v>2</v>
      </c>
      <c r="AA117">
        <v>-1</v>
      </c>
      <c r="AB117">
        <v>0</v>
      </c>
      <c r="AC117">
        <v>-1</v>
      </c>
      <c r="AD117">
        <v>11</v>
      </c>
      <c r="AE117">
        <v>7</v>
      </c>
      <c r="AF117">
        <v>-0.01</v>
      </c>
      <c r="AG117">
        <v>-2.7</v>
      </c>
      <c r="AH117">
        <v>-7.9</v>
      </c>
      <c r="AI117">
        <v>5.2</v>
      </c>
      <c r="AJ117">
        <v>9</v>
      </c>
      <c r="AK117">
        <v>1</v>
      </c>
      <c r="AL117" s="2">
        <v>0.88</v>
      </c>
    </row>
    <row r="118" spans="5:38" x14ac:dyDescent="0.3">
      <c r="E118" s="11">
        <v>1112</v>
      </c>
      <c r="F118" s="5">
        <v>1274</v>
      </c>
      <c r="G118" t="s">
        <v>22</v>
      </c>
      <c r="H118" t="s">
        <v>49</v>
      </c>
      <c r="J118" s="2">
        <f t="shared" si="13"/>
        <v>0.59169836355594718</v>
      </c>
      <c r="K118" s="2">
        <f t="shared" si="14"/>
        <v>0.40830163644405282</v>
      </c>
      <c r="L118" s="2"/>
      <c r="M118" s="2"/>
      <c r="N118" s="45"/>
      <c r="O118" s="37"/>
      <c r="P118" s="37"/>
      <c r="Q118" s="37"/>
      <c r="R118" s="37"/>
      <c r="S118" s="37"/>
      <c r="T118" s="37"/>
      <c r="U118" s="37"/>
      <c r="V118" s="12">
        <v>4</v>
      </c>
      <c r="W118">
        <v>6</v>
      </c>
      <c r="X118">
        <v>-15</v>
      </c>
      <c r="Y118">
        <v>0.08</v>
      </c>
      <c r="Z118">
        <v>4</v>
      </c>
      <c r="AA118">
        <v>0</v>
      </c>
      <c r="AB118">
        <v>1</v>
      </c>
      <c r="AC118">
        <v>-2</v>
      </c>
      <c r="AD118">
        <v>4</v>
      </c>
      <c r="AE118">
        <v>3</v>
      </c>
      <c r="AF118">
        <v>0.1</v>
      </c>
      <c r="AG118">
        <v>6.7</v>
      </c>
      <c r="AH118">
        <v>3.2</v>
      </c>
      <c r="AI118">
        <v>3.5</v>
      </c>
      <c r="AJ118">
        <v>2</v>
      </c>
      <c r="AK118">
        <v>1</v>
      </c>
      <c r="AL118" s="2">
        <v>0.73</v>
      </c>
    </row>
    <row r="119" spans="5:38" x14ac:dyDescent="0.3">
      <c r="E119" s="11">
        <v>1112</v>
      </c>
      <c r="F119" s="5">
        <v>1276</v>
      </c>
      <c r="G119" t="s">
        <v>22</v>
      </c>
      <c r="H119" t="s">
        <v>50</v>
      </c>
      <c r="J119" s="2">
        <f t="shared" si="13"/>
        <v>0.4816983635559472</v>
      </c>
      <c r="K119" s="2">
        <f t="shared" si="14"/>
        <v>0.5183016364440528</v>
      </c>
      <c r="L119" s="2"/>
      <c r="M119" s="2"/>
      <c r="N119" s="45"/>
      <c r="O119" s="37"/>
      <c r="P119" s="37"/>
      <c r="Q119" s="37"/>
      <c r="R119" s="37"/>
      <c r="S119" s="37"/>
      <c r="T119" s="37"/>
      <c r="U119" s="37"/>
      <c r="V119" s="12">
        <v>4</v>
      </c>
      <c r="W119">
        <v>3</v>
      </c>
      <c r="X119">
        <v>11</v>
      </c>
      <c r="Y119">
        <v>0</v>
      </c>
      <c r="Z119">
        <v>3</v>
      </c>
      <c r="AA119">
        <v>1</v>
      </c>
      <c r="AB119">
        <v>4</v>
      </c>
      <c r="AC119">
        <v>-2</v>
      </c>
      <c r="AD119">
        <v>7</v>
      </c>
      <c r="AE119">
        <v>-1</v>
      </c>
      <c r="AF119">
        <v>0.1</v>
      </c>
      <c r="AG119">
        <v>7.3</v>
      </c>
      <c r="AH119">
        <v>7.7</v>
      </c>
      <c r="AI119">
        <v>-0.4</v>
      </c>
      <c r="AJ119">
        <v>-1</v>
      </c>
      <c r="AK119">
        <v>0</v>
      </c>
      <c r="AL119" s="2">
        <v>0.62</v>
      </c>
    </row>
    <row r="120" spans="5:38" x14ac:dyDescent="0.3">
      <c r="E120" s="11">
        <v>1112</v>
      </c>
      <c r="F120" s="5">
        <v>1277</v>
      </c>
      <c r="G120" t="s">
        <v>22</v>
      </c>
      <c r="H120" t="s">
        <v>51</v>
      </c>
      <c r="J120" s="2">
        <f t="shared" si="13"/>
        <v>0.42169836355594725</v>
      </c>
      <c r="K120" s="2">
        <f t="shared" si="14"/>
        <v>0.57830163644405275</v>
      </c>
      <c r="L120" s="2"/>
      <c r="M120" s="2"/>
      <c r="N120" s="45"/>
      <c r="O120" s="37"/>
      <c r="P120" s="37"/>
      <c r="Q120" s="37"/>
      <c r="R120" s="37"/>
      <c r="S120" s="37"/>
      <c r="T120" s="37"/>
      <c r="U120" s="37"/>
      <c r="V120" s="12">
        <v>4</v>
      </c>
      <c r="W120">
        <v>3</v>
      </c>
      <c r="X120">
        <v>15</v>
      </c>
      <c r="Y120">
        <v>-0.09</v>
      </c>
      <c r="Z120">
        <v>-1</v>
      </c>
      <c r="AA120">
        <v>6</v>
      </c>
      <c r="AB120">
        <v>-1</v>
      </c>
      <c r="AC120">
        <v>2</v>
      </c>
      <c r="AD120">
        <v>-3</v>
      </c>
      <c r="AE120">
        <v>2</v>
      </c>
      <c r="AF120">
        <v>0.01</v>
      </c>
      <c r="AG120">
        <v>-0.1</v>
      </c>
      <c r="AH120">
        <v>6.4</v>
      </c>
      <c r="AI120">
        <v>-6.5</v>
      </c>
      <c r="AJ120">
        <v>-1</v>
      </c>
      <c r="AK120">
        <v>0</v>
      </c>
      <c r="AL120" s="2">
        <v>0.56000000000000005</v>
      </c>
    </row>
    <row r="121" spans="5:38" x14ac:dyDescent="0.3">
      <c r="E121" s="11">
        <v>1112</v>
      </c>
      <c r="F121" s="5">
        <v>1281</v>
      </c>
      <c r="G121" t="s">
        <v>22</v>
      </c>
      <c r="H121" t="s">
        <v>52</v>
      </c>
      <c r="J121" s="2">
        <f t="shared" si="13"/>
        <v>0.6116983635559472</v>
      </c>
      <c r="K121" s="2">
        <f t="shared" si="14"/>
        <v>0.3883016364440528</v>
      </c>
      <c r="L121" s="2"/>
      <c r="M121" s="2"/>
      <c r="N121" s="45"/>
      <c r="O121" s="37"/>
      <c r="P121" s="37"/>
      <c r="Q121" s="37"/>
      <c r="R121" s="37"/>
      <c r="S121" s="37"/>
      <c r="T121" s="37"/>
      <c r="U121" s="37"/>
      <c r="V121" s="12">
        <v>4</v>
      </c>
      <c r="W121">
        <v>8</v>
      </c>
      <c r="X121">
        <v>-17</v>
      </c>
      <c r="Y121">
        <v>0.18</v>
      </c>
      <c r="Z121">
        <v>3</v>
      </c>
      <c r="AA121">
        <v>2</v>
      </c>
      <c r="AB121">
        <v>-2</v>
      </c>
      <c r="AC121">
        <v>1</v>
      </c>
      <c r="AD121">
        <v>2</v>
      </c>
      <c r="AE121">
        <v>3</v>
      </c>
      <c r="AF121">
        <v>0.01</v>
      </c>
      <c r="AG121">
        <v>7.4</v>
      </c>
      <c r="AH121">
        <v>2.9</v>
      </c>
      <c r="AI121">
        <v>4.5</v>
      </c>
      <c r="AJ121">
        <v>4</v>
      </c>
      <c r="AK121">
        <v>1</v>
      </c>
      <c r="AL121" s="2">
        <v>0.75</v>
      </c>
    </row>
    <row r="122" spans="5:38" x14ac:dyDescent="0.3">
      <c r="E122" s="11">
        <v>1112</v>
      </c>
      <c r="F122" s="5">
        <v>1285</v>
      </c>
      <c r="G122" t="s">
        <v>22</v>
      </c>
      <c r="H122" t="s">
        <v>53</v>
      </c>
      <c r="J122" s="2">
        <f t="shared" si="13"/>
        <v>0.65169836355594724</v>
      </c>
      <c r="K122" s="2">
        <f t="shared" si="14"/>
        <v>0.34830163644405276</v>
      </c>
      <c r="L122" s="2"/>
      <c r="M122" s="2"/>
      <c r="N122" s="45"/>
      <c r="O122" s="37"/>
      <c r="P122" s="37"/>
      <c r="Q122" s="37"/>
      <c r="R122" s="37"/>
      <c r="S122" s="37"/>
      <c r="T122" s="37"/>
      <c r="U122" s="37"/>
      <c r="V122" s="12">
        <v>4</v>
      </c>
      <c r="W122">
        <v>14</v>
      </c>
      <c r="X122">
        <v>-50</v>
      </c>
      <c r="Y122">
        <v>0.02</v>
      </c>
      <c r="Z122">
        <v>5</v>
      </c>
      <c r="AA122">
        <v>1</v>
      </c>
      <c r="AB122">
        <v>1</v>
      </c>
      <c r="AC122">
        <v>-4</v>
      </c>
      <c r="AD122">
        <v>-1</v>
      </c>
      <c r="AE122">
        <v>1</v>
      </c>
      <c r="AF122">
        <v>0.04</v>
      </c>
      <c r="AG122">
        <v>2.8</v>
      </c>
      <c r="AH122">
        <v>2.4</v>
      </c>
      <c r="AI122">
        <v>0.4</v>
      </c>
      <c r="AJ122">
        <v>10</v>
      </c>
      <c r="AK122">
        <v>1</v>
      </c>
      <c r="AL122" s="2">
        <v>0.79</v>
      </c>
    </row>
    <row r="123" spans="5:38" x14ac:dyDescent="0.3">
      <c r="E123" s="11">
        <v>1112</v>
      </c>
      <c r="F123" s="5">
        <v>1293</v>
      </c>
      <c r="G123" t="s">
        <v>22</v>
      </c>
      <c r="H123" t="s">
        <v>54</v>
      </c>
      <c r="J123" s="2">
        <f t="shared" si="13"/>
        <v>0.60169836355594719</v>
      </c>
      <c r="K123" s="2">
        <f t="shared" si="14"/>
        <v>0.39830163644405281</v>
      </c>
      <c r="L123" s="2"/>
      <c r="M123" s="2"/>
      <c r="N123" s="45"/>
      <c r="O123" s="37"/>
      <c r="P123" s="37"/>
      <c r="Q123" s="37"/>
      <c r="R123" s="37"/>
      <c r="S123" s="37"/>
      <c r="T123" s="37"/>
      <c r="U123" s="37"/>
      <c r="V123" s="12">
        <v>4</v>
      </c>
      <c r="W123">
        <v>12</v>
      </c>
      <c r="X123">
        <v>-38</v>
      </c>
      <c r="Y123">
        <v>-0.04</v>
      </c>
      <c r="Z123">
        <v>2</v>
      </c>
      <c r="AA123">
        <v>2</v>
      </c>
      <c r="AB123">
        <v>1</v>
      </c>
      <c r="AC123">
        <v>-1</v>
      </c>
      <c r="AD123">
        <v>0</v>
      </c>
      <c r="AE123">
        <v>2</v>
      </c>
      <c r="AF123">
        <v>0.03</v>
      </c>
      <c r="AG123">
        <v>3.5</v>
      </c>
      <c r="AH123">
        <v>5.2</v>
      </c>
      <c r="AI123">
        <v>-1.7</v>
      </c>
      <c r="AJ123">
        <v>8</v>
      </c>
      <c r="AK123">
        <v>1</v>
      </c>
      <c r="AL123" s="2">
        <v>0.74</v>
      </c>
    </row>
    <row r="124" spans="5:38" x14ac:dyDescent="0.3">
      <c r="E124" s="11">
        <v>1112</v>
      </c>
      <c r="F124" s="5">
        <v>1300</v>
      </c>
      <c r="G124" t="s">
        <v>22</v>
      </c>
      <c r="H124" t="s">
        <v>55</v>
      </c>
      <c r="J124" s="2">
        <f t="shared" si="13"/>
        <v>0.85169836355594719</v>
      </c>
      <c r="K124" s="2">
        <f t="shared" si="14"/>
        <v>0.14830163644405281</v>
      </c>
      <c r="L124" s="2"/>
      <c r="M124" s="2"/>
      <c r="N124" s="45"/>
      <c r="O124" s="37"/>
      <c r="P124" s="37"/>
      <c r="Q124" s="37"/>
      <c r="R124" s="37"/>
      <c r="S124" s="37"/>
      <c r="T124" s="37"/>
      <c r="U124" s="37"/>
      <c r="V124" s="12">
        <v>4</v>
      </c>
      <c r="W124">
        <v>16</v>
      </c>
      <c r="X124">
        <v>-288</v>
      </c>
      <c r="Y124">
        <v>0.27</v>
      </c>
      <c r="Z124">
        <v>6</v>
      </c>
      <c r="AA124">
        <v>0</v>
      </c>
      <c r="AB124">
        <v>-2</v>
      </c>
      <c r="AC124">
        <v>0</v>
      </c>
      <c r="AD124">
        <v>0</v>
      </c>
      <c r="AE124">
        <v>5</v>
      </c>
      <c r="AF124">
        <v>0.08</v>
      </c>
      <c r="AG124">
        <v>10.5</v>
      </c>
      <c r="AH124">
        <v>0.5</v>
      </c>
      <c r="AI124">
        <v>10</v>
      </c>
      <c r="AJ124">
        <v>12</v>
      </c>
      <c r="AK124">
        <v>1</v>
      </c>
      <c r="AL124" s="2">
        <v>0.99</v>
      </c>
    </row>
    <row r="125" spans="5:38" x14ac:dyDescent="0.3">
      <c r="E125" s="11">
        <v>1112</v>
      </c>
      <c r="F125" s="5">
        <v>1301</v>
      </c>
      <c r="G125" t="s">
        <v>22</v>
      </c>
      <c r="H125" t="s">
        <v>56</v>
      </c>
      <c r="J125" s="2">
        <f t="shared" si="13"/>
        <v>0.60169836355594719</v>
      </c>
      <c r="K125" s="2">
        <f t="shared" si="14"/>
        <v>0.39830163644405281</v>
      </c>
      <c r="L125" s="2"/>
      <c r="M125" s="2"/>
      <c r="N125" s="45"/>
      <c r="O125" s="37"/>
      <c r="P125" s="37"/>
      <c r="Q125" s="37"/>
      <c r="R125" s="37"/>
      <c r="S125" s="37"/>
      <c r="T125" s="37"/>
      <c r="U125" s="37"/>
      <c r="V125" s="12">
        <v>4</v>
      </c>
      <c r="W125">
        <v>9</v>
      </c>
      <c r="X125">
        <v>-21</v>
      </c>
      <c r="Y125">
        <v>0.13</v>
      </c>
      <c r="Z125">
        <v>4</v>
      </c>
      <c r="AA125">
        <v>-3</v>
      </c>
      <c r="AB125">
        <v>1</v>
      </c>
      <c r="AC125">
        <v>-3</v>
      </c>
      <c r="AD125">
        <v>-1</v>
      </c>
      <c r="AE125">
        <v>7</v>
      </c>
      <c r="AF125">
        <v>0.06</v>
      </c>
      <c r="AG125">
        <v>-0.3</v>
      </c>
      <c r="AH125">
        <v>-3.3</v>
      </c>
      <c r="AI125">
        <v>3</v>
      </c>
      <c r="AJ125">
        <v>5</v>
      </c>
      <c r="AK125">
        <v>1</v>
      </c>
      <c r="AL125" s="2">
        <v>0.74</v>
      </c>
    </row>
    <row r="126" spans="5:38" x14ac:dyDescent="0.3">
      <c r="E126" s="11">
        <v>1112</v>
      </c>
      <c r="F126" s="5">
        <v>1305</v>
      </c>
      <c r="G126" t="s">
        <v>22</v>
      </c>
      <c r="H126" t="s">
        <v>57</v>
      </c>
      <c r="J126" s="2">
        <f t="shared" si="13"/>
        <v>0.51169836355594722</v>
      </c>
      <c r="K126" s="2">
        <f t="shared" si="14"/>
        <v>0.48830163644405278</v>
      </c>
      <c r="L126" s="2"/>
      <c r="M126" s="2"/>
      <c r="N126" s="45"/>
      <c r="O126" s="37"/>
      <c r="P126" s="37"/>
      <c r="Q126" s="37"/>
      <c r="R126" s="37"/>
      <c r="S126" s="37"/>
      <c r="T126" s="37"/>
      <c r="U126" s="37"/>
      <c r="V126" s="12">
        <v>4</v>
      </c>
      <c r="W126">
        <v>7</v>
      </c>
      <c r="X126">
        <v>-3</v>
      </c>
      <c r="Y126">
        <v>0</v>
      </c>
      <c r="Z126">
        <v>2</v>
      </c>
      <c r="AA126">
        <v>0</v>
      </c>
      <c r="AB126">
        <v>4</v>
      </c>
      <c r="AC126">
        <v>-1</v>
      </c>
      <c r="AD126">
        <v>6</v>
      </c>
      <c r="AE126">
        <v>4</v>
      </c>
      <c r="AF126">
        <v>0.01</v>
      </c>
      <c r="AG126">
        <v>-2.2000000000000002</v>
      </c>
      <c r="AH126">
        <v>-1.7</v>
      </c>
      <c r="AI126">
        <v>-0.5</v>
      </c>
      <c r="AJ126">
        <v>3</v>
      </c>
      <c r="AK126">
        <v>1</v>
      </c>
      <c r="AL126" s="2">
        <v>0.65</v>
      </c>
    </row>
    <row r="127" spans="5:38" x14ac:dyDescent="0.3">
      <c r="E127" s="11">
        <v>1112</v>
      </c>
      <c r="F127" s="5">
        <v>1308</v>
      </c>
      <c r="G127" t="s">
        <v>22</v>
      </c>
      <c r="H127" t="s">
        <v>58</v>
      </c>
      <c r="J127" s="2">
        <f t="shared" si="13"/>
        <v>0.60169836355594719</v>
      </c>
      <c r="K127" s="2">
        <f t="shared" si="14"/>
        <v>0.39830163644405281</v>
      </c>
      <c r="L127" s="2"/>
      <c r="M127" s="2"/>
      <c r="N127" s="45"/>
      <c r="O127" s="37"/>
      <c r="P127" s="37"/>
      <c r="Q127" s="37"/>
      <c r="R127" s="37"/>
      <c r="S127" s="37"/>
      <c r="T127" s="37"/>
      <c r="U127" s="37"/>
      <c r="V127" s="12">
        <v>4</v>
      </c>
      <c r="W127">
        <v>12</v>
      </c>
      <c r="X127">
        <v>-34</v>
      </c>
      <c r="Y127">
        <v>-0.04</v>
      </c>
      <c r="Z127">
        <v>5</v>
      </c>
      <c r="AA127">
        <v>4</v>
      </c>
      <c r="AB127">
        <v>1</v>
      </c>
      <c r="AC127">
        <v>-2</v>
      </c>
      <c r="AD127">
        <v>-1</v>
      </c>
      <c r="AE127">
        <v>-2</v>
      </c>
      <c r="AF127">
        <v>0.12</v>
      </c>
      <c r="AG127">
        <v>5.3</v>
      </c>
      <c r="AH127">
        <v>6.5</v>
      </c>
      <c r="AI127">
        <v>-1.2</v>
      </c>
      <c r="AJ127">
        <v>8</v>
      </c>
      <c r="AK127">
        <v>1</v>
      </c>
      <c r="AL127" s="2">
        <v>0.74</v>
      </c>
    </row>
    <row r="128" spans="5:38" x14ac:dyDescent="0.3">
      <c r="E128" s="11">
        <v>1112</v>
      </c>
      <c r="F128" s="5">
        <v>1314</v>
      </c>
      <c r="G128" t="s">
        <v>22</v>
      </c>
      <c r="H128" t="s">
        <v>59</v>
      </c>
      <c r="J128" s="2">
        <f t="shared" si="13"/>
        <v>0.51169836355594722</v>
      </c>
      <c r="K128" s="2">
        <f t="shared" si="14"/>
        <v>0.48830163644405278</v>
      </c>
      <c r="L128" s="2"/>
      <c r="M128" s="2"/>
      <c r="N128" s="45"/>
      <c r="O128" s="37"/>
      <c r="P128" s="37"/>
      <c r="Q128" s="37"/>
      <c r="R128" s="37"/>
      <c r="S128" s="37"/>
      <c r="T128" s="37"/>
      <c r="U128" s="37"/>
      <c r="V128" s="12">
        <v>4</v>
      </c>
      <c r="W128">
        <v>2</v>
      </c>
      <c r="X128">
        <v>14</v>
      </c>
      <c r="Y128">
        <v>0.08</v>
      </c>
      <c r="Z128">
        <v>5</v>
      </c>
      <c r="AA128">
        <v>-1</v>
      </c>
      <c r="AB128">
        <v>2</v>
      </c>
      <c r="AC128">
        <v>1</v>
      </c>
      <c r="AD128">
        <v>-5</v>
      </c>
      <c r="AE128">
        <v>1</v>
      </c>
      <c r="AF128">
        <v>0.02</v>
      </c>
      <c r="AG128">
        <v>-1.1000000000000001</v>
      </c>
      <c r="AH128">
        <v>-1.9</v>
      </c>
      <c r="AI128">
        <v>0.8</v>
      </c>
      <c r="AJ128">
        <v>-2</v>
      </c>
      <c r="AK128">
        <v>0</v>
      </c>
      <c r="AL128" s="2">
        <v>0.65</v>
      </c>
    </row>
    <row r="129" spans="5:38" x14ac:dyDescent="0.3">
      <c r="E129" s="11">
        <v>1112</v>
      </c>
      <c r="F129" s="5">
        <v>1326</v>
      </c>
      <c r="G129" t="s">
        <v>22</v>
      </c>
      <c r="H129" t="s">
        <v>60</v>
      </c>
      <c r="J129" s="2">
        <f t="shared" si="13"/>
        <v>0.51169836355594722</v>
      </c>
      <c r="K129" s="2">
        <f t="shared" si="14"/>
        <v>0.48830163644405278</v>
      </c>
      <c r="L129" s="2"/>
      <c r="M129" s="2"/>
      <c r="N129" s="45"/>
      <c r="O129" s="37"/>
      <c r="P129" s="37"/>
      <c r="Q129" s="37"/>
      <c r="R129" s="37"/>
      <c r="S129" s="37"/>
      <c r="T129" s="37"/>
      <c r="U129" s="37"/>
      <c r="V129" s="12">
        <v>4</v>
      </c>
      <c r="W129">
        <v>5</v>
      </c>
      <c r="X129">
        <v>6</v>
      </c>
      <c r="Y129">
        <v>0.04</v>
      </c>
      <c r="Z129">
        <v>3</v>
      </c>
      <c r="AA129">
        <v>1</v>
      </c>
      <c r="AB129">
        <v>1</v>
      </c>
      <c r="AC129">
        <v>-1</v>
      </c>
      <c r="AD129">
        <v>3</v>
      </c>
      <c r="AE129">
        <v>0</v>
      </c>
      <c r="AF129">
        <v>0.03</v>
      </c>
      <c r="AG129">
        <v>5.0999999999999996</v>
      </c>
      <c r="AH129">
        <v>4.5</v>
      </c>
      <c r="AI129">
        <v>0.6</v>
      </c>
      <c r="AJ129">
        <v>1</v>
      </c>
      <c r="AK129">
        <v>1</v>
      </c>
      <c r="AL129" s="2">
        <v>0.65</v>
      </c>
    </row>
    <row r="130" spans="5:38" x14ac:dyDescent="0.3">
      <c r="E130" s="11">
        <v>1112</v>
      </c>
      <c r="F130" s="5">
        <v>1328</v>
      </c>
      <c r="G130" t="s">
        <v>22</v>
      </c>
      <c r="H130" t="s">
        <v>61</v>
      </c>
      <c r="J130" s="2">
        <f t="shared" si="13"/>
        <v>0.63169836355594722</v>
      </c>
      <c r="K130" s="2">
        <f t="shared" si="14"/>
        <v>0.36830163644405278</v>
      </c>
      <c r="L130" s="2"/>
      <c r="M130" s="2"/>
      <c r="N130" s="45"/>
      <c r="O130" s="37"/>
      <c r="P130" s="37"/>
      <c r="Q130" s="37"/>
      <c r="R130" s="37"/>
      <c r="S130" s="37"/>
      <c r="T130" s="37"/>
      <c r="U130" s="37"/>
      <c r="V130" s="12">
        <v>4</v>
      </c>
      <c r="W130">
        <v>10</v>
      </c>
      <c r="X130">
        <v>-26</v>
      </c>
      <c r="Y130">
        <v>0.21</v>
      </c>
      <c r="Z130">
        <v>3</v>
      </c>
      <c r="AA130">
        <v>-2</v>
      </c>
      <c r="AB130">
        <v>1</v>
      </c>
      <c r="AC130">
        <v>0</v>
      </c>
      <c r="AD130">
        <v>5</v>
      </c>
      <c r="AE130">
        <v>5</v>
      </c>
      <c r="AF130">
        <v>0.01</v>
      </c>
      <c r="AG130">
        <v>-4.3</v>
      </c>
      <c r="AH130">
        <v>-10.4</v>
      </c>
      <c r="AI130">
        <v>6.1</v>
      </c>
      <c r="AJ130">
        <v>6</v>
      </c>
      <c r="AK130">
        <v>1</v>
      </c>
      <c r="AL130" s="2">
        <v>0.77</v>
      </c>
    </row>
    <row r="131" spans="5:38" x14ac:dyDescent="0.3">
      <c r="E131" s="11">
        <v>1112</v>
      </c>
      <c r="F131" s="5">
        <v>1335</v>
      </c>
      <c r="G131" t="s">
        <v>22</v>
      </c>
      <c r="H131" t="s">
        <v>62</v>
      </c>
      <c r="J131" s="2">
        <f t="shared" si="13"/>
        <v>0.75169836355594721</v>
      </c>
      <c r="K131" s="2">
        <f t="shared" si="14"/>
        <v>0.24830163644405279</v>
      </c>
      <c r="L131" s="2"/>
      <c r="M131" s="2"/>
      <c r="N131" s="45"/>
      <c r="O131" s="37"/>
      <c r="P131" s="37"/>
      <c r="Q131" s="37"/>
      <c r="R131" s="37"/>
      <c r="S131" s="37"/>
      <c r="T131" s="37"/>
      <c r="U131" s="37"/>
      <c r="V131" s="12">
        <v>4</v>
      </c>
      <c r="W131">
        <v>16</v>
      </c>
      <c r="X131">
        <v>-106</v>
      </c>
      <c r="Y131">
        <v>0.05</v>
      </c>
      <c r="Z131">
        <v>4</v>
      </c>
      <c r="AA131">
        <v>2</v>
      </c>
      <c r="AB131">
        <v>1</v>
      </c>
      <c r="AC131">
        <v>0</v>
      </c>
      <c r="AD131">
        <v>9</v>
      </c>
      <c r="AE131">
        <v>-2</v>
      </c>
      <c r="AF131">
        <v>0.1</v>
      </c>
      <c r="AG131">
        <v>5.2</v>
      </c>
      <c r="AH131">
        <v>1.6</v>
      </c>
      <c r="AI131">
        <v>3.6</v>
      </c>
      <c r="AJ131">
        <v>12</v>
      </c>
      <c r="AK131">
        <v>1</v>
      </c>
      <c r="AL131" s="2">
        <v>0.89</v>
      </c>
    </row>
    <row r="132" spans="5:38" x14ac:dyDescent="0.3">
      <c r="E132" s="11">
        <v>1112</v>
      </c>
      <c r="F132" s="5">
        <v>1344</v>
      </c>
      <c r="G132" t="s">
        <v>22</v>
      </c>
      <c r="H132" t="s">
        <v>63</v>
      </c>
      <c r="J132" s="2">
        <f t="shared" si="13"/>
        <v>0.68169836355594715</v>
      </c>
      <c r="K132" s="2">
        <f t="shared" si="14"/>
        <v>0.31830163644405285</v>
      </c>
      <c r="L132" s="2"/>
      <c r="M132" s="2"/>
      <c r="N132" s="45"/>
      <c r="O132" s="37"/>
      <c r="P132" s="37"/>
      <c r="Q132" s="37"/>
      <c r="R132" s="37"/>
      <c r="S132" s="37"/>
      <c r="T132" s="37"/>
      <c r="U132" s="37"/>
      <c r="V132" s="12">
        <v>4</v>
      </c>
      <c r="W132">
        <v>10</v>
      </c>
      <c r="X132">
        <v>-42</v>
      </c>
      <c r="Y132">
        <v>0.17</v>
      </c>
      <c r="Z132">
        <v>7</v>
      </c>
      <c r="AA132">
        <v>-1</v>
      </c>
      <c r="AB132">
        <v>1</v>
      </c>
      <c r="AC132">
        <v>-2</v>
      </c>
      <c r="AD132">
        <v>4</v>
      </c>
      <c r="AE132">
        <v>4</v>
      </c>
      <c r="AF132">
        <v>0.06</v>
      </c>
      <c r="AG132">
        <v>7.2</v>
      </c>
      <c r="AH132">
        <v>-1.5</v>
      </c>
      <c r="AI132">
        <v>8.6999999999999993</v>
      </c>
      <c r="AJ132">
        <v>6</v>
      </c>
      <c r="AK132">
        <v>1</v>
      </c>
      <c r="AL132" s="2">
        <v>0.82</v>
      </c>
    </row>
    <row r="133" spans="5:38" x14ac:dyDescent="0.3">
      <c r="E133" s="11">
        <v>1112</v>
      </c>
      <c r="F133" s="5">
        <v>1345</v>
      </c>
      <c r="G133" t="s">
        <v>22</v>
      </c>
      <c r="H133" t="s">
        <v>64</v>
      </c>
      <c r="J133" s="2">
        <f t="shared" si="13"/>
        <v>0.41169836355594724</v>
      </c>
      <c r="K133" s="2">
        <f t="shared" si="14"/>
        <v>0.58830163644405276</v>
      </c>
      <c r="L133" s="2"/>
      <c r="M133" s="2"/>
      <c r="N133" s="45"/>
      <c r="O133" s="37"/>
      <c r="P133" s="37"/>
      <c r="Q133" s="37"/>
      <c r="R133" s="37"/>
      <c r="S133" s="37"/>
      <c r="T133" s="37"/>
      <c r="U133" s="37"/>
      <c r="V133" s="12">
        <v>4</v>
      </c>
      <c r="W133">
        <v>2</v>
      </c>
      <c r="X133">
        <v>16</v>
      </c>
      <c r="Y133">
        <v>-0.03</v>
      </c>
      <c r="Z133">
        <v>-1</v>
      </c>
      <c r="AA133">
        <v>2</v>
      </c>
      <c r="AB133">
        <v>2</v>
      </c>
      <c r="AC133">
        <v>0</v>
      </c>
      <c r="AD133">
        <v>5</v>
      </c>
      <c r="AE133">
        <v>3</v>
      </c>
      <c r="AF133">
        <v>0.02</v>
      </c>
      <c r="AG133">
        <v>-0.2</v>
      </c>
      <c r="AH133">
        <v>5.6</v>
      </c>
      <c r="AI133">
        <v>-5.8</v>
      </c>
      <c r="AJ133">
        <v>-2</v>
      </c>
      <c r="AK133">
        <v>0</v>
      </c>
      <c r="AL133" s="2">
        <v>0.55000000000000004</v>
      </c>
    </row>
    <row r="134" spans="5:38" x14ac:dyDescent="0.3">
      <c r="E134" s="11">
        <v>1112</v>
      </c>
      <c r="F134" s="5">
        <v>1347</v>
      </c>
      <c r="G134" t="s">
        <v>22</v>
      </c>
      <c r="H134" t="s">
        <v>65</v>
      </c>
      <c r="J134" s="2">
        <f t="shared" si="13"/>
        <v>0.80169836355594715</v>
      </c>
      <c r="K134" s="2">
        <f t="shared" si="14"/>
        <v>0.19830163644405285</v>
      </c>
      <c r="L134" s="2"/>
      <c r="M134" s="2"/>
      <c r="N134" s="45"/>
      <c r="O134" s="37"/>
      <c r="P134" s="37"/>
      <c r="Q134" s="37"/>
      <c r="R134" s="37"/>
      <c r="S134" s="37"/>
      <c r="T134" s="37"/>
      <c r="U134" s="37"/>
      <c r="V134" s="12">
        <v>4</v>
      </c>
      <c r="W134">
        <v>16</v>
      </c>
      <c r="X134">
        <v>-149</v>
      </c>
      <c r="Y134">
        <v>0.17</v>
      </c>
      <c r="Z134">
        <v>8</v>
      </c>
      <c r="AA134">
        <v>0</v>
      </c>
      <c r="AB134">
        <v>0</v>
      </c>
      <c r="AC134">
        <v>-3</v>
      </c>
      <c r="AD134">
        <v>1</v>
      </c>
      <c r="AE134">
        <v>3</v>
      </c>
      <c r="AF134">
        <v>0.03</v>
      </c>
      <c r="AG134">
        <v>14</v>
      </c>
      <c r="AH134">
        <v>6.3</v>
      </c>
      <c r="AI134">
        <v>7.7</v>
      </c>
      <c r="AJ134">
        <v>12</v>
      </c>
      <c r="AK134">
        <v>1</v>
      </c>
      <c r="AL134" s="2">
        <v>0.94</v>
      </c>
    </row>
    <row r="135" spans="5:38" x14ac:dyDescent="0.3">
      <c r="E135" s="11">
        <v>1112</v>
      </c>
      <c r="F135" s="5">
        <v>1348</v>
      </c>
      <c r="G135" t="s">
        <v>22</v>
      </c>
      <c r="H135" t="s">
        <v>66</v>
      </c>
      <c r="J135" s="2">
        <f t="shared" si="13"/>
        <v>0.60169836355594719</v>
      </c>
      <c r="K135" s="2">
        <f t="shared" si="14"/>
        <v>0.39830163644405281</v>
      </c>
      <c r="L135" s="2"/>
      <c r="M135" s="2"/>
      <c r="N135" s="45"/>
      <c r="O135" s="37"/>
      <c r="P135" s="37"/>
      <c r="Q135" s="37"/>
      <c r="R135" s="37"/>
      <c r="S135" s="37"/>
      <c r="T135" s="37"/>
      <c r="U135" s="37"/>
      <c r="V135" s="12">
        <v>4</v>
      </c>
      <c r="W135">
        <v>7</v>
      </c>
      <c r="X135">
        <v>-28</v>
      </c>
      <c r="Y135">
        <v>0.01</v>
      </c>
      <c r="Z135">
        <v>5</v>
      </c>
      <c r="AA135">
        <v>-1</v>
      </c>
      <c r="AB135">
        <v>3</v>
      </c>
      <c r="AC135">
        <v>-5</v>
      </c>
      <c r="AD135">
        <v>2</v>
      </c>
      <c r="AE135">
        <v>2</v>
      </c>
      <c r="AF135">
        <v>0.05</v>
      </c>
      <c r="AG135">
        <v>4.7</v>
      </c>
      <c r="AH135">
        <v>3.3</v>
      </c>
      <c r="AI135">
        <v>1.4</v>
      </c>
      <c r="AJ135">
        <v>3</v>
      </c>
      <c r="AK135">
        <v>1</v>
      </c>
      <c r="AL135" s="2">
        <v>0.74</v>
      </c>
    </row>
    <row r="136" spans="5:38" x14ac:dyDescent="0.3">
      <c r="E136" s="11">
        <v>1112</v>
      </c>
      <c r="F136" s="5">
        <v>1355</v>
      </c>
      <c r="G136" t="s">
        <v>22</v>
      </c>
      <c r="H136" t="s">
        <v>67</v>
      </c>
      <c r="J136" s="2">
        <f t="shared" si="13"/>
        <v>0.66169836355594724</v>
      </c>
      <c r="K136" s="2">
        <f t="shared" si="14"/>
        <v>0.33830163644405276</v>
      </c>
      <c r="L136" s="2"/>
      <c r="M136" s="2"/>
      <c r="N136" s="45"/>
      <c r="O136" s="37"/>
      <c r="P136" s="37"/>
      <c r="Q136" s="37"/>
      <c r="R136" s="37"/>
      <c r="S136" s="37"/>
      <c r="T136" s="37"/>
      <c r="U136" s="37"/>
      <c r="V136" s="12">
        <v>4</v>
      </c>
      <c r="W136">
        <v>12</v>
      </c>
      <c r="X136">
        <v>-54</v>
      </c>
      <c r="Y136">
        <v>-0.01</v>
      </c>
      <c r="Z136">
        <v>3</v>
      </c>
      <c r="AA136">
        <v>-1</v>
      </c>
      <c r="AB136">
        <v>4</v>
      </c>
      <c r="AC136">
        <v>2</v>
      </c>
      <c r="AD136">
        <v>8</v>
      </c>
      <c r="AE136">
        <v>-2</v>
      </c>
      <c r="AF136">
        <v>0</v>
      </c>
      <c r="AG136">
        <v>-2.5</v>
      </c>
      <c r="AH136">
        <v>-4.4000000000000004</v>
      </c>
      <c r="AI136">
        <v>1.9</v>
      </c>
      <c r="AJ136">
        <v>8</v>
      </c>
      <c r="AK136">
        <v>1</v>
      </c>
      <c r="AL136" s="2">
        <v>0.8</v>
      </c>
    </row>
    <row r="137" spans="5:38" x14ac:dyDescent="0.3">
      <c r="E137" s="11">
        <v>1112</v>
      </c>
      <c r="F137" s="5">
        <v>1361</v>
      </c>
      <c r="G137" t="s">
        <v>22</v>
      </c>
      <c r="H137" t="s">
        <v>68</v>
      </c>
      <c r="J137" s="2">
        <f t="shared" si="13"/>
        <v>0.6116983635559472</v>
      </c>
      <c r="K137" s="2">
        <f t="shared" si="14"/>
        <v>0.3883016364440528</v>
      </c>
      <c r="L137" s="2"/>
      <c r="M137" s="2"/>
      <c r="N137" s="45"/>
      <c r="O137" s="37"/>
      <c r="P137" s="37"/>
      <c r="Q137" s="37"/>
      <c r="R137" s="37"/>
      <c r="S137" s="37"/>
      <c r="T137" s="37"/>
      <c r="U137" s="37"/>
      <c r="V137" s="12">
        <v>4</v>
      </c>
      <c r="W137">
        <v>11</v>
      </c>
      <c r="X137">
        <v>-29</v>
      </c>
      <c r="Y137">
        <v>0.11</v>
      </c>
      <c r="Z137">
        <v>5</v>
      </c>
      <c r="AA137">
        <v>0</v>
      </c>
      <c r="AB137">
        <v>1</v>
      </c>
      <c r="AC137">
        <v>-2</v>
      </c>
      <c r="AD137">
        <v>1</v>
      </c>
      <c r="AE137">
        <v>0</v>
      </c>
      <c r="AF137">
        <v>0.04</v>
      </c>
      <c r="AG137">
        <v>3.8</v>
      </c>
      <c r="AH137">
        <v>2.8</v>
      </c>
      <c r="AI137">
        <v>1</v>
      </c>
      <c r="AJ137">
        <v>7</v>
      </c>
      <c r="AK137">
        <v>1</v>
      </c>
      <c r="AL137" s="2">
        <v>0.75</v>
      </c>
    </row>
    <row r="138" spans="5:38" x14ac:dyDescent="0.3">
      <c r="E138" s="11">
        <v>1112</v>
      </c>
      <c r="F138" s="5">
        <v>1371</v>
      </c>
      <c r="G138" t="s">
        <v>22</v>
      </c>
      <c r="H138" t="s">
        <v>69</v>
      </c>
      <c r="J138" s="2">
        <f t="shared" si="13"/>
        <v>0.57169836355594716</v>
      </c>
      <c r="K138" s="2">
        <f t="shared" si="14"/>
        <v>0.42830163644405284</v>
      </c>
      <c r="L138" s="2"/>
      <c r="M138" s="2"/>
      <c r="N138" s="45"/>
      <c r="O138" s="37"/>
      <c r="P138" s="37"/>
      <c r="Q138" s="37"/>
      <c r="R138" s="37"/>
      <c r="S138" s="37"/>
      <c r="T138" s="37"/>
      <c r="U138" s="37"/>
      <c r="V138" s="12">
        <v>4</v>
      </c>
      <c r="W138">
        <v>8</v>
      </c>
      <c r="X138">
        <v>-5</v>
      </c>
      <c r="Y138">
        <v>0.13</v>
      </c>
      <c r="Z138">
        <v>4</v>
      </c>
      <c r="AA138">
        <v>-1</v>
      </c>
      <c r="AB138">
        <v>1</v>
      </c>
      <c r="AC138">
        <v>-1</v>
      </c>
      <c r="AD138">
        <v>-1</v>
      </c>
      <c r="AE138">
        <v>3</v>
      </c>
      <c r="AF138">
        <v>7.0000000000000007E-2</v>
      </c>
      <c r="AG138">
        <v>1.9</v>
      </c>
      <c r="AH138">
        <v>-2.1</v>
      </c>
      <c r="AI138">
        <v>4</v>
      </c>
      <c r="AJ138">
        <v>4</v>
      </c>
      <c r="AK138">
        <v>1</v>
      </c>
      <c r="AL138" s="2">
        <v>0.71</v>
      </c>
    </row>
    <row r="139" spans="5:38" x14ac:dyDescent="0.3">
      <c r="E139" s="11">
        <v>1112</v>
      </c>
      <c r="F139" s="5">
        <v>1372</v>
      </c>
      <c r="G139" t="s">
        <v>22</v>
      </c>
      <c r="H139" t="s">
        <v>70</v>
      </c>
      <c r="J139" s="2">
        <f t="shared" si="13"/>
        <v>0.72169836355594719</v>
      </c>
      <c r="K139" s="2">
        <f t="shared" si="14"/>
        <v>0.27830163644405281</v>
      </c>
      <c r="L139" s="2"/>
      <c r="M139" s="2"/>
      <c r="N139" s="45"/>
      <c r="O139" s="37"/>
      <c r="P139" s="37"/>
      <c r="Q139" s="37"/>
      <c r="R139" s="37"/>
      <c r="S139" s="37"/>
      <c r="T139" s="37"/>
      <c r="U139" s="37"/>
      <c r="V139" s="12">
        <v>4</v>
      </c>
      <c r="W139">
        <v>14</v>
      </c>
      <c r="X139">
        <v>-90</v>
      </c>
      <c r="Y139">
        <v>-0.01</v>
      </c>
      <c r="Z139">
        <v>4</v>
      </c>
      <c r="AA139">
        <v>-1</v>
      </c>
      <c r="AB139">
        <v>-2</v>
      </c>
      <c r="AC139">
        <v>-8</v>
      </c>
      <c r="AD139">
        <v>0</v>
      </c>
      <c r="AE139">
        <v>4</v>
      </c>
      <c r="AF139">
        <v>0.06</v>
      </c>
      <c r="AG139">
        <v>2.7</v>
      </c>
      <c r="AH139">
        <v>2.8</v>
      </c>
      <c r="AI139">
        <v>-0.1</v>
      </c>
      <c r="AJ139">
        <v>10</v>
      </c>
      <c r="AK139">
        <v>1</v>
      </c>
      <c r="AL139" s="2">
        <v>0.86</v>
      </c>
    </row>
    <row r="140" spans="5:38" x14ac:dyDescent="0.3">
      <c r="E140" s="11">
        <v>1112</v>
      </c>
      <c r="F140" s="5">
        <v>1382</v>
      </c>
      <c r="G140" t="s">
        <v>22</v>
      </c>
      <c r="H140" t="s">
        <v>71</v>
      </c>
      <c r="J140" s="2">
        <f t="shared" si="13"/>
        <v>0.65169836355594724</v>
      </c>
      <c r="K140" s="2">
        <f t="shared" si="14"/>
        <v>0.34830163644405276</v>
      </c>
      <c r="L140" s="2"/>
      <c r="M140" s="2"/>
      <c r="N140" s="45"/>
      <c r="O140" s="37"/>
      <c r="P140" s="37"/>
      <c r="Q140" s="37"/>
      <c r="R140" s="37"/>
      <c r="S140" s="37"/>
      <c r="T140" s="37"/>
      <c r="U140" s="37"/>
      <c r="V140" s="12">
        <v>4</v>
      </c>
      <c r="W140">
        <v>11</v>
      </c>
      <c r="X140">
        <v>-48</v>
      </c>
      <c r="Y140">
        <v>0.01</v>
      </c>
      <c r="Z140">
        <v>5</v>
      </c>
      <c r="AA140">
        <v>0</v>
      </c>
      <c r="AB140">
        <v>2</v>
      </c>
      <c r="AC140">
        <v>-3</v>
      </c>
      <c r="AD140">
        <v>3</v>
      </c>
      <c r="AE140">
        <v>5</v>
      </c>
      <c r="AF140">
        <v>0.01</v>
      </c>
      <c r="AG140">
        <v>3</v>
      </c>
      <c r="AH140">
        <v>0.2</v>
      </c>
      <c r="AI140">
        <v>2.8</v>
      </c>
      <c r="AJ140">
        <v>7</v>
      </c>
      <c r="AK140">
        <v>1</v>
      </c>
      <c r="AL140" s="2">
        <v>0.79</v>
      </c>
    </row>
    <row r="141" spans="5:38" x14ac:dyDescent="0.3">
      <c r="E141" s="11">
        <v>1112</v>
      </c>
      <c r="F141" s="5">
        <v>1393</v>
      </c>
      <c r="G141" t="s">
        <v>22</v>
      </c>
      <c r="H141" t="s">
        <v>72</v>
      </c>
      <c r="J141" s="2">
        <f t="shared" si="13"/>
        <v>0.66169836355594724</v>
      </c>
      <c r="K141" s="2">
        <f t="shared" si="14"/>
        <v>0.33830163644405276</v>
      </c>
      <c r="L141" s="2"/>
      <c r="M141" s="2"/>
      <c r="N141" s="45"/>
      <c r="O141" s="37"/>
      <c r="P141" s="37"/>
      <c r="Q141" s="37"/>
      <c r="R141" s="37"/>
      <c r="S141" s="37"/>
      <c r="T141" s="37"/>
      <c r="U141" s="37"/>
      <c r="V141" s="12">
        <v>4</v>
      </c>
      <c r="W141">
        <v>11</v>
      </c>
      <c r="X141">
        <v>-33</v>
      </c>
      <c r="Y141">
        <v>0.18</v>
      </c>
      <c r="Z141">
        <v>10</v>
      </c>
      <c r="AA141">
        <v>2</v>
      </c>
      <c r="AB141">
        <v>0</v>
      </c>
      <c r="AC141">
        <v>-2</v>
      </c>
      <c r="AD141">
        <v>-2</v>
      </c>
      <c r="AE141">
        <v>4</v>
      </c>
      <c r="AF141">
        <v>0.02</v>
      </c>
      <c r="AG141">
        <v>13.4</v>
      </c>
      <c r="AH141">
        <v>6.7</v>
      </c>
      <c r="AI141">
        <v>6.7</v>
      </c>
      <c r="AJ141">
        <v>7</v>
      </c>
      <c r="AK141">
        <v>1</v>
      </c>
      <c r="AL141" s="2">
        <v>0.8</v>
      </c>
    </row>
    <row r="142" spans="5:38" x14ac:dyDescent="0.3">
      <c r="E142" s="11">
        <v>1112</v>
      </c>
      <c r="F142" s="5">
        <v>1395</v>
      </c>
      <c r="G142" t="s">
        <v>22</v>
      </c>
      <c r="H142" t="s">
        <v>73</v>
      </c>
      <c r="J142" s="2">
        <f t="shared" si="13"/>
        <v>0.54169836355594725</v>
      </c>
      <c r="K142" s="2">
        <f t="shared" si="14"/>
        <v>0.45830163644405275</v>
      </c>
      <c r="L142" s="2"/>
      <c r="M142" s="2"/>
      <c r="N142" s="45"/>
      <c r="O142" s="37"/>
      <c r="P142" s="37"/>
      <c r="Q142" s="37"/>
      <c r="R142" s="37"/>
      <c r="S142" s="37"/>
      <c r="T142" s="37"/>
      <c r="U142" s="37"/>
      <c r="V142" s="12">
        <v>4</v>
      </c>
      <c r="W142">
        <v>6</v>
      </c>
      <c r="X142">
        <v>-1</v>
      </c>
      <c r="Y142">
        <v>0.13</v>
      </c>
      <c r="Z142">
        <v>0</v>
      </c>
      <c r="AA142">
        <v>-4</v>
      </c>
      <c r="AB142">
        <v>1</v>
      </c>
      <c r="AC142">
        <v>-1</v>
      </c>
      <c r="AD142">
        <v>-2</v>
      </c>
      <c r="AE142">
        <v>1</v>
      </c>
      <c r="AF142">
        <v>0.05</v>
      </c>
      <c r="AG142">
        <v>-2.1</v>
      </c>
      <c r="AH142">
        <v>-4.7</v>
      </c>
      <c r="AI142">
        <v>2.6</v>
      </c>
      <c r="AJ142">
        <v>2</v>
      </c>
      <c r="AK142">
        <v>1</v>
      </c>
      <c r="AL142" s="2">
        <v>0.68</v>
      </c>
    </row>
    <row r="143" spans="5:38" x14ac:dyDescent="0.3">
      <c r="E143" s="11">
        <v>1112</v>
      </c>
      <c r="F143" s="5">
        <v>1397</v>
      </c>
      <c r="G143" t="s">
        <v>22</v>
      </c>
      <c r="H143" t="s">
        <v>74</v>
      </c>
      <c r="J143" s="2">
        <f t="shared" si="13"/>
        <v>0.51169836355594722</v>
      </c>
      <c r="K143" s="2">
        <f t="shared" si="14"/>
        <v>0.48830163644405278</v>
      </c>
      <c r="L143" s="2"/>
      <c r="M143" s="2"/>
      <c r="N143" s="45"/>
      <c r="O143" s="37"/>
      <c r="P143" s="37"/>
      <c r="Q143" s="37"/>
      <c r="R143" s="37"/>
      <c r="S143" s="37"/>
      <c r="T143" s="37"/>
      <c r="U143" s="37"/>
      <c r="V143" s="12">
        <v>4</v>
      </c>
      <c r="W143">
        <v>3</v>
      </c>
      <c r="X143">
        <v>10</v>
      </c>
      <c r="Y143">
        <v>0.03</v>
      </c>
      <c r="Z143">
        <v>6</v>
      </c>
      <c r="AA143">
        <v>2</v>
      </c>
      <c r="AB143">
        <v>1</v>
      </c>
      <c r="AC143">
        <v>-3</v>
      </c>
      <c r="AD143">
        <v>-1</v>
      </c>
      <c r="AE143">
        <v>6</v>
      </c>
      <c r="AF143">
        <v>0</v>
      </c>
      <c r="AG143">
        <v>6.7</v>
      </c>
      <c r="AH143">
        <v>4.8</v>
      </c>
      <c r="AI143">
        <v>1.9</v>
      </c>
      <c r="AJ143">
        <v>-1</v>
      </c>
      <c r="AK143">
        <v>0</v>
      </c>
      <c r="AL143" s="2">
        <v>0.65</v>
      </c>
    </row>
    <row r="144" spans="5:38" x14ac:dyDescent="0.3">
      <c r="E144" s="11">
        <v>1112</v>
      </c>
      <c r="F144" s="5">
        <v>1400</v>
      </c>
      <c r="G144" t="s">
        <v>22</v>
      </c>
      <c r="H144" t="s">
        <v>75</v>
      </c>
      <c r="J144" s="2">
        <f t="shared" si="13"/>
        <v>0.62169836355594721</v>
      </c>
      <c r="K144" s="2">
        <f t="shared" si="14"/>
        <v>0.37830163644405279</v>
      </c>
      <c r="L144" s="2"/>
      <c r="M144" s="2"/>
      <c r="N144" s="45"/>
      <c r="O144" s="37"/>
      <c r="P144" s="37"/>
      <c r="Q144" s="37"/>
      <c r="R144" s="37"/>
      <c r="S144" s="37"/>
      <c r="T144" s="37"/>
      <c r="U144" s="37"/>
      <c r="V144" s="12">
        <v>4</v>
      </c>
      <c r="W144">
        <v>10</v>
      </c>
      <c r="X144">
        <v>-18</v>
      </c>
      <c r="Y144">
        <v>0.21</v>
      </c>
      <c r="Z144">
        <v>7</v>
      </c>
      <c r="AA144">
        <v>1</v>
      </c>
      <c r="AB144">
        <v>1</v>
      </c>
      <c r="AC144">
        <v>-1</v>
      </c>
      <c r="AD144">
        <v>4</v>
      </c>
      <c r="AE144">
        <v>4</v>
      </c>
      <c r="AF144">
        <v>0.09</v>
      </c>
      <c r="AG144">
        <v>9.1999999999999993</v>
      </c>
      <c r="AH144">
        <v>3</v>
      </c>
      <c r="AI144">
        <v>6.2</v>
      </c>
      <c r="AJ144">
        <v>6</v>
      </c>
      <c r="AK144">
        <v>1</v>
      </c>
      <c r="AL144" s="2">
        <v>0.76</v>
      </c>
    </row>
    <row r="145" spans="5:38" x14ac:dyDescent="0.3">
      <c r="E145" s="11">
        <v>1112</v>
      </c>
      <c r="F145" s="5">
        <v>1401</v>
      </c>
      <c r="G145" t="s">
        <v>22</v>
      </c>
      <c r="H145" t="s">
        <v>76</v>
      </c>
      <c r="J145" s="2">
        <f t="shared" si="13"/>
        <v>0.59169836355594718</v>
      </c>
      <c r="K145" s="2">
        <f t="shared" si="14"/>
        <v>0.40830163644405282</v>
      </c>
      <c r="L145" s="2"/>
      <c r="M145" s="2"/>
      <c r="N145" s="45"/>
      <c r="O145" s="37"/>
      <c r="P145" s="37"/>
      <c r="Q145" s="37"/>
      <c r="R145" s="37"/>
      <c r="S145" s="37"/>
      <c r="T145" s="37"/>
      <c r="U145" s="37"/>
      <c r="V145" s="12">
        <v>4</v>
      </c>
      <c r="W145">
        <v>7</v>
      </c>
      <c r="X145">
        <v>-9</v>
      </c>
      <c r="Y145">
        <v>0.17</v>
      </c>
      <c r="Z145">
        <v>6</v>
      </c>
      <c r="AA145">
        <v>3</v>
      </c>
      <c r="AB145">
        <v>0</v>
      </c>
      <c r="AC145">
        <v>1</v>
      </c>
      <c r="AD145">
        <v>-1</v>
      </c>
      <c r="AE145">
        <v>3</v>
      </c>
      <c r="AF145">
        <v>0.09</v>
      </c>
      <c r="AG145">
        <v>5.9</v>
      </c>
      <c r="AH145">
        <v>1.4</v>
      </c>
      <c r="AI145">
        <v>4.5</v>
      </c>
      <c r="AJ145">
        <v>3</v>
      </c>
      <c r="AK145">
        <v>1</v>
      </c>
      <c r="AL145" s="2">
        <v>0.73</v>
      </c>
    </row>
    <row r="146" spans="5:38" x14ac:dyDescent="0.3">
      <c r="E146" s="11">
        <v>1112</v>
      </c>
      <c r="F146" s="5">
        <v>1403</v>
      </c>
      <c r="G146" t="s">
        <v>22</v>
      </c>
      <c r="H146" t="s">
        <v>77</v>
      </c>
      <c r="J146" s="2">
        <f t="shared" si="13"/>
        <v>0.4916983635559472</v>
      </c>
      <c r="K146" s="2">
        <f t="shared" si="14"/>
        <v>0.5083016364440528</v>
      </c>
      <c r="L146" s="2"/>
      <c r="M146" s="2"/>
      <c r="N146" s="45"/>
      <c r="O146" s="37"/>
      <c r="P146" s="37"/>
      <c r="Q146" s="37"/>
      <c r="R146" s="37"/>
      <c r="S146" s="37"/>
      <c r="T146" s="37"/>
      <c r="U146" s="37"/>
      <c r="V146" s="12">
        <v>4</v>
      </c>
      <c r="W146">
        <v>3</v>
      </c>
      <c r="X146">
        <v>9</v>
      </c>
      <c r="Y146">
        <v>0.06</v>
      </c>
      <c r="Z146">
        <v>4</v>
      </c>
      <c r="AA146">
        <v>2</v>
      </c>
      <c r="AB146">
        <v>0</v>
      </c>
      <c r="AC146">
        <v>-4</v>
      </c>
      <c r="AD146">
        <v>0</v>
      </c>
      <c r="AE146">
        <v>3</v>
      </c>
      <c r="AF146">
        <v>0.06</v>
      </c>
      <c r="AG146">
        <v>5.7</v>
      </c>
      <c r="AH146">
        <v>6.5</v>
      </c>
      <c r="AI146">
        <v>-0.8</v>
      </c>
      <c r="AJ146">
        <v>-1</v>
      </c>
      <c r="AK146">
        <v>0</v>
      </c>
      <c r="AL146" s="2">
        <v>0.63</v>
      </c>
    </row>
    <row r="147" spans="5:38" x14ac:dyDescent="0.3">
      <c r="E147" s="11">
        <v>1112</v>
      </c>
      <c r="F147" s="5">
        <v>1411</v>
      </c>
      <c r="G147" t="s">
        <v>22</v>
      </c>
      <c r="H147" t="s">
        <v>78</v>
      </c>
      <c r="J147" s="2">
        <f t="shared" si="13"/>
        <v>0.84169836355594718</v>
      </c>
      <c r="K147" s="2">
        <f t="shared" si="14"/>
        <v>0.15830163644405282</v>
      </c>
      <c r="L147" s="2"/>
      <c r="M147" s="2"/>
      <c r="N147" s="45"/>
      <c r="O147" s="37"/>
      <c r="P147" s="37"/>
      <c r="Q147" s="37"/>
      <c r="R147" s="37"/>
      <c r="S147" s="37"/>
      <c r="T147" s="37"/>
      <c r="U147" s="37"/>
      <c r="V147" s="12">
        <v>4</v>
      </c>
      <c r="W147">
        <v>16</v>
      </c>
      <c r="X147">
        <v>-228</v>
      </c>
      <c r="Y147">
        <v>0.35</v>
      </c>
      <c r="Z147">
        <v>6</v>
      </c>
      <c r="AA147">
        <v>-3</v>
      </c>
      <c r="AB147">
        <v>1</v>
      </c>
      <c r="AC147">
        <v>1</v>
      </c>
      <c r="AD147">
        <v>4</v>
      </c>
      <c r="AE147">
        <v>7</v>
      </c>
      <c r="AF147">
        <v>0.04</v>
      </c>
      <c r="AG147">
        <v>3.3</v>
      </c>
      <c r="AH147">
        <v>-8.5</v>
      </c>
      <c r="AI147">
        <v>11.8</v>
      </c>
      <c r="AJ147">
        <v>12</v>
      </c>
      <c r="AK147">
        <v>1</v>
      </c>
      <c r="AL147" s="2">
        <v>0.98</v>
      </c>
    </row>
    <row r="148" spans="5:38" x14ac:dyDescent="0.3">
      <c r="E148" s="11">
        <v>1112</v>
      </c>
      <c r="F148" s="5">
        <v>1417</v>
      </c>
      <c r="G148" t="s">
        <v>22</v>
      </c>
      <c r="H148" t="s">
        <v>79</v>
      </c>
      <c r="J148" s="2">
        <f t="shared" si="13"/>
        <v>0.62169836355594721</v>
      </c>
      <c r="K148" s="2">
        <f t="shared" si="14"/>
        <v>0.37830163644405279</v>
      </c>
      <c r="L148" s="2"/>
      <c r="M148" s="2"/>
      <c r="N148" s="45"/>
      <c r="O148" s="37"/>
      <c r="P148" s="37"/>
      <c r="Q148" s="37"/>
      <c r="R148" s="37"/>
      <c r="S148" s="37"/>
      <c r="T148" s="37"/>
      <c r="U148" s="37"/>
      <c r="V148" s="12">
        <v>4</v>
      </c>
      <c r="W148">
        <v>11</v>
      </c>
      <c r="X148">
        <v>-27</v>
      </c>
      <c r="Y148">
        <v>0.13</v>
      </c>
      <c r="Z148">
        <v>3</v>
      </c>
      <c r="AA148">
        <v>0</v>
      </c>
      <c r="AB148">
        <v>2</v>
      </c>
      <c r="AC148">
        <v>2</v>
      </c>
      <c r="AD148">
        <v>4</v>
      </c>
      <c r="AE148">
        <v>2</v>
      </c>
      <c r="AF148">
        <v>0.04</v>
      </c>
      <c r="AG148">
        <v>-1</v>
      </c>
      <c r="AH148">
        <v>-5.0999999999999996</v>
      </c>
      <c r="AI148">
        <v>4.0999999999999996</v>
      </c>
      <c r="AJ148">
        <v>7</v>
      </c>
      <c r="AK148">
        <v>1</v>
      </c>
      <c r="AL148" s="2">
        <v>0.76</v>
      </c>
    </row>
    <row r="149" spans="5:38" x14ac:dyDescent="0.3">
      <c r="E149" s="11">
        <v>1112</v>
      </c>
      <c r="F149" s="5">
        <v>1420</v>
      </c>
      <c r="G149" t="s">
        <v>22</v>
      </c>
      <c r="H149" t="s">
        <v>80</v>
      </c>
      <c r="J149" s="2">
        <f t="shared" si="13"/>
        <v>0.81169836355594716</v>
      </c>
      <c r="K149" s="2">
        <f t="shared" si="14"/>
        <v>0.18830163644405284</v>
      </c>
      <c r="L149" s="2"/>
      <c r="M149" s="2"/>
      <c r="N149" s="45"/>
      <c r="O149" s="37"/>
      <c r="P149" s="37"/>
      <c r="Q149" s="37"/>
      <c r="R149" s="37"/>
      <c r="S149" s="37"/>
      <c r="T149" s="37"/>
      <c r="U149" s="37"/>
      <c r="V149" s="12">
        <v>4</v>
      </c>
      <c r="W149">
        <v>16</v>
      </c>
      <c r="X149">
        <v>-163</v>
      </c>
      <c r="Y149">
        <v>0.11</v>
      </c>
      <c r="Z149">
        <v>5</v>
      </c>
      <c r="AA149">
        <v>-3</v>
      </c>
      <c r="AB149">
        <v>1</v>
      </c>
      <c r="AC149">
        <v>-3</v>
      </c>
      <c r="AD149">
        <v>7</v>
      </c>
      <c r="AE149">
        <v>4</v>
      </c>
      <c r="AF149">
        <v>0.11</v>
      </c>
      <c r="AG149">
        <v>8.4</v>
      </c>
      <c r="AH149">
        <v>0.2</v>
      </c>
      <c r="AI149">
        <v>8.1999999999999993</v>
      </c>
      <c r="AJ149">
        <v>12</v>
      </c>
      <c r="AK149">
        <v>1</v>
      </c>
      <c r="AL149" s="2">
        <v>0.95</v>
      </c>
    </row>
    <row r="150" spans="5:38" x14ac:dyDescent="0.3">
      <c r="E150" s="11">
        <v>1112</v>
      </c>
      <c r="F150" s="5">
        <v>1422</v>
      </c>
      <c r="G150" t="s">
        <v>22</v>
      </c>
      <c r="H150" t="s">
        <v>81</v>
      </c>
      <c r="J150" s="2">
        <f t="shared" si="13"/>
        <v>0.68169836355594715</v>
      </c>
      <c r="K150" s="2">
        <f t="shared" si="14"/>
        <v>0.31830163644405285</v>
      </c>
      <c r="L150" s="2"/>
      <c r="M150" s="2"/>
      <c r="N150" s="45"/>
      <c r="O150" s="37"/>
      <c r="P150" s="37"/>
      <c r="Q150" s="37"/>
      <c r="R150" s="37"/>
      <c r="S150" s="37"/>
      <c r="T150" s="37"/>
      <c r="U150" s="37"/>
      <c r="V150" s="12">
        <v>4</v>
      </c>
      <c r="W150">
        <v>13</v>
      </c>
      <c r="X150">
        <v>-61</v>
      </c>
      <c r="Y150">
        <v>0.02</v>
      </c>
      <c r="Z150">
        <v>5</v>
      </c>
      <c r="AA150">
        <v>1</v>
      </c>
      <c r="AB150">
        <v>-1</v>
      </c>
      <c r="AC150">
        <v>-5</v>
      </c>
      <c r="AD150">
        <v>-1</v>
      </c>
      <c r="AE150">
        <v>-1</v>
      </c>
      <c r="AF150">
        <v>0.06</v>
      </c>
      <c r="AG150">
        <v>8.8000000000000007</v>
      </c>
      <c r="AH150">
        <v>7.9</v>
      </c>
      <c r="AI150">
        <v>0.9</v>
      </c>
      <c r="AJ150">
        <v>9</v>
      </c>
      <c r="AK150">
        <v>1</v>
      </c>
      <c r="AL150" s="2">
        <v>0.82</v>
      </c>
    </row>
    <row r="151" spans="5:38" x14ac:dyDescent="0.3">
      <c r="E151" s="11">
        <v>1112</v>
      </c>
      <c r="F151" s="5">
        <v>1437</v>
      </c>
      <c r="G151" t="s">
        <v>22</v>
      </c>
      <c r="H151" t="s">
        <v>82</v>
      </c>
      <c r="J151" s="2">
        <f t="shared" si="13"/>
        <v>0.39169836355594723</v>
      </c>
      <c r="K151" s="2">
        <f t="shared" si="14"/>
        <v>0.60830163644405277</v>
      </c>
      <c r="L151" s="2"/>
      <c r="M151" s="2"/>
      <c r="N151" s="45"/>
      <c r="O151" s="37"/>
      <c r="P151" s="37"/>
      <c r="Q151" s="37"/>
      <c r="R151" s="37"/>
      <c r="S151" s="37"/>
      <c r="T151" s="37"/>
      <c r="U151" s="37"/>
      <c r="V151" s="12">
        <v>4</v>
      </c>
      <c r="W151">
        <v>1</v>
      </c>
      <c r="X151">
        <v>19</v>
      </c>
      <c r="Y151">
        <v>-0.09</v>
      </c>
      <c r="Z151">
        <v>-3</v>
      </c>
      <c r="AA151">
        <v>0</v>
      </c>
      <c r="AB151">
        <v>3</v>
      </c>
      <c r="AC151">
        <v>-1</v>
      </c>
      <c r="AD151">
        <v>4</v>
      </c>
      <c r="AE151">
        <v>2</v>
      </c>
      <c r="AF151">
        <v>-0.01</v>
      </c>
      <c r="AG151">
        <v>-6.2</v>
      </c>
      <c r="AH151">
        <v>0.3</v>
      </c>
      <c r="AI151">
        <v>-6.5</v>
      </c>
      <c r="AJ151">
        <v>-3</v>
      </c>
      <c r="AK151">
        <v>0</v>
      </c>
      <c r="AL151" s="2">
        <v>0.53</v>
      </c>
    </row>
    <row r="152" spans="5:38" x14ac:dyDescent="0.3">
      <c r="E152" s="11">
        <v>1112</v>
      </c>
      <c r="F152" s="5">
        <v>1438</v>
      </c>
      <c r="G152" t="s">
        <v>22</v>
      </c>
      <c r="H152" t="s">
        <v>83</v>
      </c>
      <c r="J152" s="2">
        <f t="shared" si="13"/>
        <v>0.41169836355594724</v>
      </c>
      <c r="K152" s="2">
        <f t="shared" si="14"/>
        <v>0.58830163644405276</v>
      </c>
      <c r="L152" s="2"/>
      <c r="M152" s="2"/>
      <c r="N152" s="45"/>
      <c r="O152" s="37"/>
      <c r="P152" s="37"/>
      <c r="Q152" s="37"/>
      <c r="R152" s="37"/>
      <c r="S152" s="37"/>
      <c r="T152" s="37"/>
      <c r="U152" s="37"/>
      <c r="V152" s="12">
        <v>4</v>
      </c>
      <c r="W152">
        <v>1</v>
      </c>
      <c r="X152">
        <v>20</v>
      </c>
      <c r="Y152">
        <v>-0.15</v>
      </c>
      <c r="Z152">
        <v>4</v>
      </c>
      <c r="AA152">
        <v>5</v>
      </c>
      <c r="AB152">
        <v>4</v>
      </c>
      <c r="AC152">
        <v>-4</v>
      </c>
      <c r="AD152">
        <v>6</v>
      </c>
      <c r="AE152">
        <v>1</v>
      </c>
      <c r="AF152">
        <v>0</v>
      </c>
      <c r="AG152">
        <v>13.4</v>
      </c>
      <c r="AH152">
        <v>17.8</v>
      </c>
      <c r="AI152">
        <v>-4.4000000000000004</v>
      </c>
      <c r="AJ152">
        <v>-3</v>
      </c>
      <c r="AK152">
        <v>0</v>
      </c>
      <c r="AL152" s="2">
        <v>0.55000000000000004</v>
      </c>
    </row>
    <row r="153" spans="5:38" x14ac:dyDescent="0.3">
      <c r="E153" s="11">
        <v>1112</v>
      </c>
      <c r="F153" s="5">
        <v>1439</v>
      </c>
      <c r="G153" t="s">
        <v>22</v>
      </c>
      <c r="H153" t="s">
        <v>84</v>
      </c>
      <c r="J153" s="2">
        <f t="shared" si="13"/>
        <v>0.56169836355594716</v>
      </c>
      <c r="K153" s="2">
        <f t="shared" si="14"/>
        <v>0.43830163644405284</v>
      </c>
      <c r="L153" s="2"/>
      <c r="M153" s="2"/>
      <c r="N153" s="45"/>
      <c r="O153" s="37"/>
      <c r="P153" s="37"/>
      <c r="Q153" s="37"/>
      <c r="R153" s="37"/>
      <c r="S153" s="37"/>
      <c r="T153" s="37"/>
      <c r="U153" s="37"/>
      <c r="V153" s="12">
        <v>4</v>
      </c>
      <c r="W153">
        <v>8</v>
      </c>
      <c r="X153">
        <v>-11</v>
      </c>
      <c r="Y153">
        <v>0.13</v>
      </c>
      <c r="Z153">
        <v>0</v>
      </c>
      <c r="AA153">
        <v>-1</v>
      </c>
      <c r="AB153">
        <v>1</v>
      </c>
      <c r="AC153">
        <v>-1</v>
      </c>
      <c r="AD153">
        <v>9</v>
      </c>
      <c r="AE153">
        <v>4</v>
      </c>
      <c r="AF153">
        <v>0.05</v>
      </c>
      <c r="AG153">
        <v>1.2</v>
      </c>
      <c r="AH153">
        <v>-0.6</v>
      </c>
      <c r="AI153">
        <v>1.8</v>
      </c>
      <c r="AJ153">
        <v>4</v>
      </c>
      <c r="AK153">
        <v>1</v>
      </c>
      <c r="AL153" s="2">
        <v>0.7</v>
      </c>
    </row>
    <row r="154" spans="5:38" x14ac:dyDescent="0.3">
      <c r="E154" s="11">
        <v>1112</v>
      </c>
      <c r="F154" s="5">
        <v>1452</v>
      </c>
      <c r="G154" t="s">
        <v>22</v>
      </c>
      <c r="H154" t="s">
        <v>85</v>
      </c>
      <c r="J154" s="2">
        <f t="shared" si="13"/>
        <v>0.50169836355594721</v>
      </c>
      <c r="K154" s="2">
        <f t="shared" si="14"/>
        <v>0.49830163644405279</v>
      </c>
      <c r="L154" s="2"/>
      <c r="M154" s="2"/>
      <c r="N154" s="45"/>
      <c r="O154" s="37"/>
      <c r="P154" s="37"/>
      <c r="Q154" s="37"/>
      <c r="R154" s="37"/>
      <c r="S154" s="37"/>
      <c r="T154" s="37"/>
      <c r="U154" s="37"/>
      <c r="V154" s="12">
        <v>4</v>
      </c>
      <c r="W154">
        <v>5</v>
      </c>
      <c r="X154">
        <v>8</v>
      </c>
      <c r="Y154">
        <v>0.08</v>
      </c>
      <c r="Z154">
        <v>7</v>
      </c>
      <c r="AA154">
        <v>-1</v>
      </c>
      <c r="AB154">
        <v>3</v>
      </c>
      <c r="AC154">
        <v>-6</v>
      </c>
      <c r="AD154">
        <v>-4</v>
      </c>
      <c r="AE154">
        <v>5</v>
      </c>
      <c r="AF154">
        <v>-0.01</v>
      </c>
      <c r="AG154">
        <v>1.3</v>
      </c>
      <c r="AH154">
        <v>2.2000000000000002</v>
      </c>
      <c r="AI154">
        <v>-0.9</v>
      </c>
      <c r="AJ154">
        <v>1</v>
      </c>
      <c r="AK154">
        <v>1</v>
      </c>
      <c r="AL154" s="2">
        <v>0.64</v>
      </c>
    </row>
    <row r="155" spans="5:38" x14ac:dyDescent="0.3">
      <c r="E155" s="11">
        <v>1112</v>
      </c>
      <c r="F155" s="5">
        <v>1455</v>
      </c>
      <c r="G155" t="s">
        <v>22</v>
      </c>
      <c r="H155" t="s">
        <v>86</v>
      </c>
      <c r="J155" s="2">
        <f t="shared" ref="J155:J218" si="15">AL155-$AL$2275</f>
        <v>0.51169836355594722</v>
      </c>
      <c r="K155" s="2">
        <f t="shared" ref="K155:K218" si="16">1-J155</f>
        <v>0.48830163644405278</v>
      </c>
      <c r="L155" s="2"/>
      <c r="M155" s="2"/>
      <c r="N155" s="45"/>
      <c r="O155" s="37"/>
      <c r="P155" s="37"/>
      <c r="Q155" s="37"/>
      <c r="R155" s="37"/>
      <c r="S155" s="37"/>
      <c r="T155" s="37"/>
      <c r="U155" s="37"/>
      <c r="V155" s="12">
        <v>4</v>
      </c>
      <c r="W155">
        <v>4</v>
      </c>
      <c r="X155">
        <v>1</v>
      </c>
      <c r="Y155">
        <v>0.01</v>
      </c>
      <c r="Z155">
        <v>2</v>
      </c>
      <c r="AA155">
        <v>0</v>
      </c>
      <c r="AB155">
        <v>2</v>
      </c>
      <c r="AC155">
        <v>0</v>
      </c>
      <c r="AD155">
        <v>-2</v>
      </c>
      <c r="AE155">
        <v>-2</v>
      </c>
      <c r="AF155">
        <v>0.02</v>
      </c>
      <c r="AG155">
        <v>-2.1</v>
      </c>
      <c r="AH155">
        <v>-0.1</v>
      </c>
      <c r="AI155">
        <v>-2</v>
      </c>
      <c r="AJ155">
        <v>0</v>
      </c>
      <c r="AK155">
        <v>0</v>
      </c>
      <c r="AL155" s="2">
        <v>0.65</v>
      </c>
    </row>
    <row r="156" spans="5:38" x14ac:dyDescent="0.3">
      <c r="E156" s="11">
        <v>1112</v>
      </c>
      <c r="F156" s="5">
        <v>1460</v>
      </c>
      <c r="G156" t="s">
        <v>22</v>
      </c>
      <c r="H156" t="s">
        <v>87</v>
      </c>
      <c r="J156" s="2">
        <f t="shared" si="15"/>
        <v>0.77169836355594723</v>
      </c>
      <c r="K156" s="2">
        <f t="shared" si="16"/>
        <v>0.22830163644405277</v>
      </c>
      <c r="L156" s="2"/>
      <c r="M156" s="2"/>
      <c r="N156" s="45"/>
      <c r="O156" s="37"/>
      <c r="P156" s="37"/>
      <c r="Q156" s="37"/>
      <c r="R156" s="37"/>
      <c r="S156" s="37"/>
      <c r="T156" s="37"/>
      <c r="U156" s="37"/>
      <c r="V156" s="12">
        <v>4</v>
      </c>
      <c r="W156">
        <v>14</v>
      </c>
      <c r="X156">
        <v>-114</v>
      </c>
      <c r="Y156">
        <v>7.0000000000000007E-2</v>
      </c>
      <c r="Z156">
        <v>8</v>
      </c>
      <c r="AA156">
        <v>1</v>
      </c>
      <c r="AB156">
        <v>0</v>
      </c>
      <c r="AC156">
        <v>-4</v>
      </c>
      <c r="AD156">
        <v>4</v>
      </c>
      <c r="AE156">
        <v>0</v>
      </c>
      <c r="AF156">
        <v>0.04</v>
      </c>
      <c r="AG156">
        <v>9.6</v>
      </c>
      <c r="AH156">
        <v>5</v>
      </c>
      <c r="AI156">
        <v>4.5999999999999996</v>
      </c>
      <c r="AJ156">
        <v>10</v>
      </c>
      <c r="AK156">
        <v>1</v>
      </c>
      <c r="AL156" s="2">
        <v>0.91</v>
      </c>
    </row>
    <row r="157" spans="5:38" x14ac:dyDescent="0.3">
      <c r="E157" s="11">
        <v>1112</v>
      </c>
      <c r="F157" s="5">
        <v>1462</v>
      </c>
      <c r="G157" t="s">
        <v>22</v>
      </c>
      <c r="H157" t="s">
        <v>88</v>
      </c>
      <c r="J157" s="2">
        <f t="shared" si="15"/>
        <v>0.51169836355594722</v>
      </c>
      <c r="K157" s="2">
        <f t="shared" si="16"/>
        <v>0.48830163644405278</v>
      </c>
      <c r="L157" s="2"/>
      <c r="M157" s="2"/>
      <c r="N157" s="45"/>
      <c r="O157" s="37"/>
      <c r="P157" s="37"/>
      <c r="Q157" s="37"/>
      <c r="R157" s="37"/>
      <c r="S157" s="37"/>
      <c r="T157" s="37"/>
      <c r="U157" s="37"/>
      <c r="V157" s="12">
        <v>4</v>
      </c>
      <c r="W157">
        <v>1</v>
      </c>
      <c r="X157">
        <v>7</v>
      </c>
      <c r="Y157">
        <v>-0.06</v>
      </c>
      <c r="Z157">
        <v>1</v>
      </c>
      <c r="AA157">
        <v>-1</v>
      </c>
      <c r="AB157">
        <v>1</v>
      </c>
      <c r="AC157">
        <v>1</v>
      </c>
      <c r="AD157">
        <v>3</v>
      </c>
      <c r="AE157">
        <v>-2</v>
      </c>
      <c r="AF157">
        <v>-0.03</v>
      </c>
      <c r="AG157">
        <v>-3.4</v>
      </c>
      <c r="AH157">
        <v>-3.3</v>
      </c>
      <c r="AI157">
        <v>-0.1</v>
      </c>
      <c r="AJ157">
        <v>-3</v>
      </c>
      <c r="AK157">
        <v>0</v>
      </c>
      <c r="AL157" s="2">
        <v>0.65</v>
      </c>
    </row>
    <row r="158" spans="5:38" x14ac:dyDescent="0.3">
      <c r="E158" s="11">
        <v>1113</v>
      </c>
      <c r="F158" s="5">
        <v>1116</v>
      </c>
      <c r="G158" t="s">
        <v>23</v>
      </c>
      <c r="H158" t="s">
        <v>24</v>
      </c>
      <c r="J158" s="2">
        <f t="shared" si="15"/>
        <v>0.51169836355594722</v>
      </c>
      <c r="K158" s="2">
        <f t="shared" si="16"/>
        <v>0.48830163644405278</v>
      </c>
      <c r="L158" s="2"/>
      <c r="M158" s="2"/>
      <c r="N158" s="45"/>
      <c r="O158" s="37"/>
      <c r="P158" s="37"/>
      <c r="Q158" s="37"/>
      <c r="R158" s="37"/>
      <c r="S158" s="37"/>
      <c r="T158" s="37"/>
      <c r="U158" s="37"/>
      <c r="V158" s="12">
        <v>11</v>
      </c>
      <c r="W158">
        <v>7</v>
      </c>
      <c r="X158">
        <v>8</v>
      </c>
      <c r="Y158">
        <v>-0.03</v>
      </c>
      <c r="Z158">
        <v>0</v>
      </c>
      <c r="AA158">
        <v>1</v>
      </c>
      <c r="AB158">
        <v>0</v>
      </c>
      <c r="AC158">
        <v>1</v>
      </c>
      <c r="AD158">
        <v>-1</v>
      </c>
      <c r="AE158">
        <v>1</v>
      </c>
      <c r="AF158">
        <v>0.06</v>
      </c>
      <c r="AG158">
        <v>2.4</v>
      </c>
      <c r="AH158">
        <v>-0.2</v>
      </c>
      <c r="AI158">
        <v>2.6</v>
      </c>
      <c r="AJ158">
        <v>-4</v>
      </c>
      <c r="AK158">
        <v>0</v>
      </c>
      <c r="AL158" s="2">
        <v>0.65</v>
      </c>
    </row>
    <row r="159" spans="5:38" x14ac:dyDescent="0.3">
      <c r="E159" s="11">
        <v>1113</v>
      </c>
      <c r="F159" s="5">
        <v>1120</v>
      </c>
      <c r="G159" t="s">
        <v>23</v>
      </c>
      <c r="H159" t="s">
        <v>25</v>
      </c>
      <c r="J159" s="2">
        <f t="shared" si="15"/>
        <v>0.44169836355594716</v>
      </c>
      <c r="K159" s="2">
        <f t="shared" si="16"/>
        <v>0.55830163644405284</v>
      </c>
      <c r="L159" s="2"/>
      <c r="M159" s="2"/>
      <c r="N159" s="45"/>
      <c r="O159" s="37"/>
      <c r="P159" s="37"/>
      <c r="Q159" s="37"/>
      <c r="R159" s="37"/>
      <c r="S159" s="37"/>
      <c r="T159" s="37"/>
      <c r="U159" s="37"/>
      <c r="V159" s="12">
        <v>11</v>
      </c>
      <c r="W159">
        <v>4</v>
      </c>
      <c r="X159">
        <v>29</v>
      </c>
      <c r="Y159">
        <v>-0.13</v>
      </c>
      <c r="Z159">
        <v>2</v>
      </c>
      <c r="AA159">
        <v>2</v>
      </c>
      <c r="AB159">
        <v>-1</v>
      </c>
      <c r="AC159">
        <v>0</v>
      </c>
      <c r="AD159">
        <v>-5</v>
      </c>
      <c r="AE159">
        <v>-3</v>
      </c>
      <c r="AF159">
        <v>-0.05</v>
      </c>
      <c r="AG159">
        <v>0.1</v>
      </c>
      <c r="AH159">
        <v>2</v>
      </c>
      <c r="AI159">
        <v>-1.9</v>
      </c>
      <c r="AJ159">
        <v>-7</v>
      </c>
      <c r="AK159">
        <v>0</v>
      </c>
      <c r="AL159" s="2">
        <v>0.57999999999999996</v>
      </c>
    </row>
    <row r="160" spans="5:38" x14ac:dyDescent="0.3">
      <c r="E160" s="11">
        <v>1113</v>
      </c>
      <c r="F160" s="5">
        <v>1137</v>
      </c>
      <c r="G160" t="s">
        <v>23</v>
      </c>
      <c r="H160" t="s">
        <v>26</v>
      </c>
      <c r="J160" s="2">
        <f t="shared" si="15"/>
        <v>0.66169836355594724</v>
      </c>
      <c r="K160" s="2">
        <f t="shared" si="16"/>
        <v>0.33830163644405276</v>
      </c>
      <c r="L160" s="2"/>
      <c r="M160" s="2"/>
      <c r="N160" s="45"/>
      <c r="O160" s="37"/>
      <c r="P160" s="37"/>
      <c r="Q160" s="37"/>
      <c r="R160" s="37"/>
      <c r="S160" s="37"/>
      <c r="T160" s="37"/>
      <c r="U160" s="37"/>
      <c r="V160" s="12">
        <v>11</v>
      </c>
      <c r="W160">
        <v>14</v>
      </c>
      <c r="X160">
        <v>-55</v>
      </c>
      <c r="Y160">
        <v>-0.09</v>
      </c>
      <c r="Z160">
        <v>0</v>
      </c>
      <c r="AA160">
        <v>3</v>
      </c>
      <c r="AB160">
        <v>-2</v>
      </c>
      <c r="AC160">
        <v>3</v>
      </c>
      <c r="AD160">
        <v>1</v>
      </c>
      <c r="AE160">
        <v>-4</v>
      </c>
      <c r="AF160">
        <v>0.02</v>
      </c>
      <c r="AG160">
        <v>2.4</v>
      </c>
      <c r="AH160">
        <v>2.4</v>
      </c>
      <c r="AI160" s="1">
        <v>1.42E-14</v>
      </c>
      <c r="AJ160">
        <v>3</v>
      </c>
      <c r="AK160">
        <v>1</v>
      </c>
      <c r="AL160" s="2">
        <v>0.8</v>
      </c>
    </row>
    <row r="161" spans="5:38" x14ac:dyDescent="0.3">
      <c r="E161" s="11">
        <v>1113</v>
      </c>
      <c r="F161" s="5">
        <v>1138</v>
      </c>
      <c r="G161" t="s">
        <v>23</v>
      </c>
      <c r="H161" t="s">
        <v>27</v>
      </c>
      <c r="J161" s="2">
        <f t="shared" si="15"/>
        <v>0.60169836355594719</v>
      </c>
      <c r="K161" s="2">
        <f t="shared" si="16"/>
        <v>0.39830163644405281</v>
      </c>
      <c r="L161" s="2"/>
      <c r="M161" s="2"/>
      <c r="N161" s="45"/>
      <c r="O161" s="37"/>
      <c r="P161" s="37"/>
      <c r="Q161" s="37"/>
      <c r="R161" s="37"/>
      <c r="S161" s="37"/>
      <c r="T161" s="37"/>
      <c r="U161" s="37"/>
      <c r="V161" s="12">
        <v>11</v>
      </c>
      <c r="W161">
        <v>13</v>
      </c>
      <c r="X161">
        <v>-32</v>
      </c>
      <c r="Y161">
        <v>-0.11</v>
      </c>
      <c r="Z161">
        <v>-1</v>
      </c>
      <c r="AA161">
        <v>3</v>
      </c>
      <c r="AB161">
        <v>-1</v>
      </c>
      <c r="AC161">
        <v>2</v>
      </c>
      <c r="AD161">
        <v>-4</v>
      </c>
      <c r="AE161">
        <v>-2</v>
      </c>
      <c r="AF161">
        <v>0.04</v>
      </c>
      <c r="AG161">
        <v>-1.2</v>
      </c>
      <c r="AH161">
        <v>-1.2</v>
      </c>
      <c r="AI161">
        <v>0</v>
      </c>
      <c r="AJ161">
        <v>2</v>
      </c>
      <c r="AK161">
        <v>1</v>
      </c>
      <c r="AL161" s="2">
        <v>0.74</v>
      </c>
    </row>
    <row r="162" spans="5:38" x14ac:dyDescent="0.3">
      <c r="E162" s="11">
        <v>1113</v>
      </c>
      <c r="F162" s="5">
        <v>1139</v>
      </c>
      <c r="G162" t="s">
        <v>23</v>
      </c>
      <c r="H162" t="s">
        <v>28</v>
      </c>
      <c r="J162" s="2">
        <f t="shared" si="15"/>
        <v>0.4916983635559472</v>
      </c>
      <c r="K162" s="2">
        <f t="shared" si="16"/>
        <v>0.5083016364440528</v>
      </c>
      <c r="L162" s="2"/>
      <c r="M162" s="2"/>
      <c r="N162" s="45"/>
      <c r="O162" s="37"/>
      <c r="P162" s="37"/>
      <c r="Q162" s="37"/>
      <c r="R162" s="37"/>
      <c r="S162" s="37"/>
      <c r="T162" s="37"/>
      <c r="U162" s="37"/>
      <c r="V162" s="12">
        <v>11</v>
      </c>
      <c r="W162">
        <v>10</v>
      </c>
      <c r="X162">
        <v>20</v>
      </c>
      <c r="Y162">
        <v>0.04</v>
      </c>
      <c r="Z162">
        <v>0</v>
      </c>
      <c r="AA162">
        <v>-1</v>
      </c>
      <c r="AB162">
        <v>-1</v>
      </c>
      <c r="AC162">
        <v>0</v>
      </c>
      <c r="AD162">
        <v>1</v>
      </c>
      <c r="AE162">
        <v>-6</v>
      </c>
      <c r="AF162">
        <v>-0.03</v>
      </c>
      <c r="AG162">
        <v>4.4000000000000004</v>
      </c>
      <c r="AH162">
        <v>2.5</v>
      </c>
      <c r="AI162">
        <v>1.9</v>
      </c>
      <c r="AJ162">
        <v>-1</v>
      </c>
      <c r="AK162">
        <v>0</v>
      </c>
      <c r="AL162" s="2">
        <v>0.63</v>
      </c>
    </row>
    <row r="163" spans="5:38" x14ac:dyDescent="0.3">
      <c r="E163" s="11">
        <v>1113</v>
      </c>
      <c r="F163" s="5">
        <v>1153</v>
      </c>
      <c r="G163" t="s">
        <v>23</v>
      </c>
      <c r="H163" t="s">
        <v>29</v>
      </c>
      <c r="J163" s="2">
        <f t="shared" si="15"/>
        <v>0.33169836355594717</v>
      </c>
      <c r="K163" s="2">
        <f t="shared" si="16"/>
        <v>0.66830163644405283</v>
      </c>
      <c r="L163" s="2"/>
      <c r="M163" s="2"/>
      <c r="N163" s="45"/>
      <c r="O163" s="37"/>
      <c r="P163" s="37"/>
      <c r="Q163" s="37"/>
      <c r="R163" s="37"/>
      <c r="S163" s="37"/>
      <c r="T163" s="37"/>
      <c r="U163" s="37"/>
      <c r="V163" s="12">
        <v>11</v>
      </c>
      <c r="W163">
        <v>2</v>
      </c>
      <c r="X163">
        <v>41</v>
      </c>
      <c r="Y163">
        <v>-0.23</v>
      </c>
      <c r="Z163">
        <v>2</v>
      </c>
      <c r="AA163">
        <v>8</v>
      </c>
      <c r="AB163">
        <v>-2</v>
      </c>
      <c r="AC163">
        <v>-1</v>
      </c>
      <c r="AD163">
        <v>-10</v>
      </c>
      <c r="AE163">
        <v>-2</v>
      </c>
      <c r="AF163">
        <v>0.05</v>
      </c>
      <c r="AG163">
        <v>9</v>
      </c>
      <c r="AH163">
        <v>18.2</v>
      </c>
      <c r="AI163">
        <v>-9.1999999999999993</v>
      </c>
      <c r="AJ163">
        <v>-9</v>
      </c>
      <c r="AK163">
        <v>0</v>
      </c>
      <c r="AL163" s="2">
        <v>0.47</v>
      </c>
    </row>
    <row r="164" spans="5:38" x14ac:dyDescent="0.3">
      <c r="E164" s="11">
        <v>1113</v>
      </c>
      <c r="F164" s="5">
        <v>1155</v>
      </c>
      <c r="G164" t="s">
        <v>23</v>
      </c>
      <c r="H164" t="s">
        <v>30</v>
      </c>
      <c r="J164" s="2">
        <f t="shared" si="15"/>
        <v>0.47169836355594719</v>
      </c>
      <c r="K164" s="2">
        <f t="shared" si="16"/>
        <v>0.52830163644405281</v>
      </c>
      <c r="L164" s="2"/>
      <c r="M164" s="2"/>
      <c r="N164" s="45"/>
      <c r="O164" s="37"/>
      <c r="P164" s="37"/>
      <c r="Q164" s="37"/>
      <c r="R164" s="37"/>
      <c r="S164" s="37"/>
      <c r="T164" s="37"/>
      <c r="U164" s="37"/>
      <c r="V164" s="12">
        <v>11</v>
      </c>
      <c r="W164">
        <v>5</v>
      </c>
      <c r="X164">
        <v>26</v>
      </c>
      <c r="Y164">
        <v>-7.0000000000000007E-2</v>
      </c>
      <c r="Z164">
        <v>1</v>
      </c>
      <c r="AA164">
        <v>3</v>
      </c>
      <c r="AB164">
        <v>-3</v>
      </c>
      <c r="AC164">
        <v>2</v>
      </c>
      <c r="AD164">
        <v>1</v>
      </c>
      <c r="AE164">
        <v>-4</v>
      </c>
      <c r="AF164">
        <v>-0.02</v>
      </c>
      <c r="AG164">
        <v>10.199999999999999</v>
      </c>
      <c r="AH164">
        <v>9.5</v>
      </c>
      <c r="AI164">
        <v>0.7</v>
      </c>
      <c r="AJ164">
        <v>-6</v>
      </c>
      <c r="AK164">
        <v>0</v>
      </c>
      <c r="AL164" s="2">
        <v>0.61</v>
      </c>
    </row>
    <row r="165" spans="5:38" x14ac:dyDescent="0.3">
      <c r="E165" s="11">
        <v>1113</v>
      </c>
      <c r="F165" s="5">
        <v>1158</v>
      </c>
      <c r="G165" t="s">
        <v>23</v>
      </c>
      <c r="H165" t="s">
        <v>31</v>
      </c>
      <c r="J165" s="2">
        <f t="shared" si="15"/>
        <v>0.70169836355594717</v>
      </c>
      <c r="K165" s="2">
        <f t="shared" si="16"/>
        <v>0.29830163644405283</v>
      </c>
      <c r="L165" s="2"/>
      <c r="M165" s="2"/>
      <c r="N165" s="45"/>
      <c r="O165" s="37"/>
      <c r="P165" s="37"/>
      <c r="Q165" s="37"/>
      <c r="R165" s="37"/>
      <c r="S165" s="37"/>
      <c r="T165" s="37"/>
      <c r="U165" s="37"/>
      <c r="V165" s="12">
        <v>11</v>
      </c>
      <c r="W165">
        <v>13</v>
      </c>
      <c r="X165">
        <v>-75</v>
      </c>
      <c r="Y165">
        <v>-0.12</v>
      </c>
      <c r="Z165">
        <v>1</v>
      </c>
      <c r="AA165">
        <v>1</v>
      </c>
      <c r="AB165">
        <v>0</v>
      </c>
      <c r="AC165">
        <v>2</v>
      </c>
      <c r="AD165">
        <v>2</v>
      </c>
      <c r="AE165">
        <v>-3</v>
      </c>
      <c r="AF165">
        <v>-0.03</v>
      </c>
      <c r="AG165">
        <v>8.3000000000000007</v>
      </c>
      <c r="AH165">
        <v>5.5</v>
      </c>
      <c r="AI165">
        <v>2.8</v>
      </c>
      <c r="AJ165">
        <v>2</v>
      </c>
      <c r="AK165">
        <v>1</v>
      </c>
      <c r="AL165" s="2">
        <v>0.84</v>
      </c>
    </row>
    <row r="166" spans="5:38" x14ac:dyDescent="0.3">
      <c r="E166" s="11">
        <v>1113</v>
      </c>
      <c r="F166" s="5">
        <v>1166</v>
      </c>
      <c r="G166" t="s">
        <v>23</v>
      </c>
      <c r="H166" t="s">
        <v>32</v>
      </c>
      <c r="J166" s="2">
        <f t="shared" si="15"/>
        <v>0.47169836355594719</v>
      </c>
      <c r="K166" s="2">
        <f t="shared" si="16"/>
        <v>0.52830163644405281</v>
      </c>
      <c r="L166" s="2"/>
      <c r="M166" s="2"/>
      <c r="N166" s="45"/>
      <c r="O166" s="37"/>
      <c r="P166" s="37"/>
      <c r="Q166" s="37"/>
      <c r="R166" s="37"/>
      <c r="S166" s="37"/>
      <c r="T166" s="37"/>
      <c r="U166" s="37"/>
      <c r="V166" s="12">
        <v>11</v>
      </c>
      <c r="W166">
        <v>8</v>
      </c>
      <c r="X166">
        <v>18</v>
      </c>
      <c r="Y166">
        <v>0</v>
      </c>
      <c r="Z166">
        <v>-4</v>
      </c>
      <c r="AA166">
        <v>1</v>
      </c>
      <c r="AB166">
        <v>-1</v>
      </c>
      <c r="AC166">
        <v>4</v>
      </c>
      <c r="AD166">
        <v>6</v>
      </c>
      <c r="AE166">
        <v>-6</v>
      </c>
      <c r="AF166">
        <v>-0.01</v>
      </c>
      <c r="AG166">
        <v>-0.5</v>
      </c>
      <c r="AH166">
        <v>0.2</v>
      </c>
      <c r="AI166">
        <v>-0.7</v>
      </c>
      <c r="AJ166">
        <v>-3</v>
      </c>
      <c r="AK166">
        <v>0</v>
      </c>
      <c r="AL166" s="2">
        <v>0.61</v>
      </c>
    </row>
    <row r="167" spans="5:38" x14ac:dyDescent="0.3">
      <c r="E167" s="11">
        <v>1113</v>
      </c>
      <c r="F167" s="5">
        <v>1168</v>
      </c>
      <c r="G167" t="s">
        <v>23</v>
      </c>
      <c r="H167" t="s">
        <v>33</v>
      </c>
      <c r="J167" s="2">
        <f t="shared" si="15"/>
        <v>0.77169836355594723</v>
      </c>
      <c r="K167" s="2">
        <f t="shared" si="16"/>
        <v>0.22830163644405277</v>
      </c>
      <c r="L167" s="2"/>
      <c r="M167" s="2"/>
      <c r="N167" s="45"/>
      <c r="O167" s="37"/>
      <c r="P167" s="37"/>
      <c r="Q167" s="37"/>
      <c r="R167" s="37"/>
      <c r="S167" s="37"/>
      <c r="T167" s="37"/>
      <c r="U167" s="37"/>
      <c r="V167" s="12">
        <v>11</v>
      </c>
      <c r="W167">
        <v>15</v>
      </c>
      <c r="X167">
        <v>-108</v>
      </c>
      <c r="Y167">
        <v>0.03</v>
      </c>
      <c r="Z167">
        <v>2</v>
      </c>
      <c r="AA167">
        <v>3</v>
      </c>
      <c r="AB167">
        <v>-6</v>
      </c>
      <c r="AC167">
        <v>2</v>
      </c>
      <c r="AD167">
        <v>1</v>
      </c>
      <c r="AE167">
        <v>-2</v>
      </c>
      <c r="AF167">
        <v>0</v>
      </c>
      <c r="AG167">
        <v>10.8</v>
      </c>
      <c r="AH167">
        <v>3.6</v>
      </c>
      <c r="AI167">
        <v>7.2</v>
      </c>
      <c r="AJ167">
        <v>4</v>
      </c>
      <c r="AK167">
        <v>1</v>
      </c>
      <c r="AL167" s="2">
        <v>0.91</v>
      </c>
    </row>
    <row r="168" spans="5:38" x14ac:dyDescent="0.3">
      <c r="E168" s="11">
        <v>1113</v>
      </c>
      <c r="F168" s="5">
        <v>1172</v>
      </c>
      <c r="G168" t="s">
        <v>23</v>
      </c>
      <c r="H168" t="s">
        <v>34</v>
      </c>
      <c r="J168" s="2">
        <f t="shared" si="15"/>
        <v>0.51169836355594722</v>
      </c>
      <c r="K168" s="2">
        <f t="shared" si="16"/>
        <v>0.48830163644405278</v>
      </c>
      <c r="L168" s="2"/>
      <c r="M168" s="2"/>
      <c r="N168" s="45"/>
      <c r="O168" s="37"/>
      <c r="P168" s="37"/>
      <c r="Q168" s="37"/>
      <c r="R168" s="37"/>
      <c r="S168" s="37"/>
      <c r="T168" s="37"/>
      <c r="U168" s="37"/>
      <c r="V168" s="12">
        <v>11</v>
      </c>
      <c r="W168">
        <v>12</v>
      </c>
      <c r="X168">
        <v>2</v>
      </c>
      <c r="Y168">
        <v>-0.01</v>
      </c>
      <c r="Z168">
        <v>-4</v>
      </c>
      <c r="AA168">
        <v>0</v>
      </c>
      <c r="AB168">
        <v>0</v>
      </c>
      <c r="AC168">
        <v>3</v>
      </c>
      <c r="AD168">
        <v>5</v>
      </c>
      <c r="AE168">
        <v>-8</v>
      </c>
      <c r="AF168">
        <v>-0.06</v>
      </c>
      <c r="AG168">
        <v>7.1</v>
      </c>
      <c r="AH168">
        <v>7.7</v>
      </c>
      <c r="AI168">
        <v>-0.6</v>
      </c>
      <c r="AJ168">
        <v>1</v>
      </c>
      <c r="AK168">
        <v>1</v>
      </c>
      <c r="AL168" s="2">
        <v>0.65</v>
      </c>
    </row>
    <row r="169" spans="5:38" x14ac:dyDescent="0.3">
      <c r="E169" s="11">
        <v>1113</v>
      </c>
      <c r="F169" s="5">
        <v>1181</v>
      </c>
      <c r="G169" t="s">
        <v>23</v>
      </c>
      <c r="H169" t="s">
        <v>35</v>
      </c>
      <c r="J169" s="2">
        <f t="shared" si="15"/>
        <v>0.34169836355594718</v>
      </c>
      <c r="K169" s="2">
        <f t="shared" si="16"/>
        <v>0.65830163644405282</v>
      </c>
      <c r="L169" s="2"/>
      <c r="M169" s="2"/>
      <c r="N169" s="45"/>
      <c r="O169" s="37"/>
      <c r="P169" s="37"/>
      <c r="Q169" s="37"/>
      <c r="R169" s="37"/>
      <c r="S169" s="37"/>
      <c r="T169" s="37"/>
      <c r="U169" s="37"/>
      <c r="V169" s="12">
        <v>11</v>
      </c>
      <c r="W169">
        <v>2</v>
      </c>
      <c r="X169">
        <v>42</v>
      </c>
      <c r="Y169">
        <v>-0.14000000000000001</v>
      </c>
      <c r="Z169">
        <v>-2</v>
      </c>
      <c r="AA169">
        <v>5</v>
      </c>
      <c r="AB169">
        <v>-2</v>
      </c>
      <c r="AC169">
        <v>3</v>
      </c>
      <c r="AD169">
        <v>-11</v>
      </c>
      <c r="AE169">
        <v>-2</v>
      </c>
      <c r="AF169">
        <v>0.03</v>
      </c>
      <c r="AG169">
        <v>-1.2</v>
      </c>
      <c r="AH169">
        <v>5.7</v>
      </c>
      <c r="AI169">
        <v>-6.9</v>
      </c>
      <c r="AJ169">
        <v>-9</v>
      </c>
      <c r="AK169">
        <v>0</v>
      </c>
      <c r="AL169" s="2">
        <v>0.48</v>
      </c>
    </row>
    <row r="170" spans="5:38" x14ac:dyDescent="0.3">
      <c r="E170" s="11">
        <v>1113</v>
      </c>
      <c r="F170" s="5">
        <v>1196</v>
      </c>
      <c r="G170" t="s">
        <v>23</v>
      </c>
      <c r="H170" t="s">
        <v>36</v>
      </c>
      <c r="J170" s="2">
        <f t="shared" si="15"/>
        <v>0.47169836355594719</v>
      </c>
      <c r="K170" s="2">
        <f t="shared" si="16"/>
        <v>0.52830163644405281</v>
      </c>
      <c r="L170" s="2"/>
      <c r="M170" s="2"/>
      <c r="N170" s="45"/>
      <c r="O170" s="37"/>
      <c r="P170" s="37"/>
      <c r="Q170" s="37"/>
      <c r="R170" s="37"/>
      <c r="S170" s="37"/>
      <c r="T170" s="37"/>
      <c r="U170" s="37"/>
      <c r="V170" s="12">
        <v>11</v>
      </c>
      <c r="W170">
        <v>6</v>
      </c>
      <c r="X170">
        <v>22</v>
      </c>
      <c r="Y170">
        <v>0.03</v>
      </c>
      <c r="Z170">
        <v>3</v>
      </c>
      <c r="AA170">
        <v>2</v>
      </c>
      <c r="AB170">
        <v>1</v>
      </c>
      <c r="AC170">
        <v>0</v>
      </c>
      <c r="AD170">
        <v>-1</v>
      </c>
      <c r="AE170">
        <v>0</v>
      </c>
      <c r="AF170">
        <v>0.02</v>
      </c>
      <c r="AG170">
        <v>7.4</v>
      </c>
      <c r="AH170">
        <v>5.9</v>
      </c>
      <c r="AI170">
        <v>1.5</v>
      </c>
      <c r="AJ170">
        <v>-5</v>
      </c>
      <c r="AK170">
        <v>0</v>
      </c>
      <c r="AL170" s="2">
        <v>0.61</v>
      </c>
    </row>
    <row r="171" spans="5:38" x14ac:dyDescent="0.3">
      <c r="E171" s="11">
        <v>1113</v>
      </c>
      <c r="F171" s="5">
        <v>1199</v>
      </c>
      <c r="G171" t="s">
        <v>23</v>
      </c>
      <c r="H171" t="s">
        <v>37</v>
      </c>
      <c r="J171" s="2">
        <f t="shared" si="15"/>
        <v>0.50169836355594721</v>
      </c>
      <c r="K171" s="2">
        <f t="shared" si="16"/>
        <v>0.49830163644405279</v>
      </c>
      <c r="L171" s="2"/>
      <c r="M171" s="2"/>
      <c r="N171" s="45"/>
      <c r="O171" s="37"/>
      <c r="P171" s="37"/>
      <c r="Q171" s="37"/>
      <c r="R171" s="37"/>
      <c r="S171" s="37"/>
      <c r="T171" s="37"/>
      <c r="U171" s="37"/>
      <c r="V171" s="12">
        <v>11</v>
      </c>
      <c r="W171">
        <v>9</v>
      </c>
      <c r="X171">
        <v>10</v>
      </c>
      <c r="Y171">
        <v>0</v>
      </c>
      <c r="Z171">
        <v>0</v>
      </c>
      <c r="AA171">
        <v>2</v>
      </c>
      <c r="AB171">
        <v>-2</v>
      </c>
      <c r="AC171">
        <v>1</v>
      </c>
      <c r="AD171">
        <v>-5</v>
      </c>
      <c r="AE171">
        <v>-1</v>
      </c>
      <c r="AF171">
        <v>0.06</v>
      </c>
      <c r="AG171">
        <v>1.7</v>
      </c>
      <c r="AH171">
        <v>0.8</v>
      </c>
      <c r="AI171">
        <v>0.9</v>
      </c>
      <c r="AJ171">
        <v>-2</v>
      </c>
      <c r="AK171">
        <v>0</v>
      </c>
      <c r="AL171" s="2">
        <v>0.64</v>
      </c>
    </row>
    <row r="172" spans="5:38" x14ac:dyDescent="0.3">
      <c r="E172" s="11">
        <v>1113</v>
      </c>
      <c r="F172" s="5">
        <v>1209</v>
      </c>
      <c r="G172" t="s">
        <v>23</v>
      </c>
      <c r="H172" t="s">
        <v>38</v>
      </c>
      <c r="J172" s="2">
        <f t="shared" si="15"/>
        <v>0.65169836355594724</v>
      </c>
      <c r="K172" s="2">
        <f t="shared" si="16"/>
        <v>0.34830163644405276</v>
      </c>
      <c r="L172" s="2"/>
      <c r="M172" s="2"/>
      <c r="N172" s="45"/>
      <c r="O172" s="37"/>
      <c r="P172" s="37"/>
      <c r="Q172" s="37"/>
      <c r="R172" s="37"/>
      <c r="S172" s="37"/>
      <c r="T172" s="37"/>
      <c r="U172" s="37"/>
      <c r="V172" s="12">
        <v>11</v>
      </c>
      <c r="W172">
        <v>15</v>
      </c>
      <c r="X172">
        <v>-51</v>
      </c>
      <c r="Y172">
        <v>-0.04</v>
      </c>
      <c r="Z172">
        <v>0</v>
      </c>
      <c r="AA172">
        <v>4</v>
      </c>
      <c r="AB172">
        <v>-2</v>
      </c>
      <c r="AC172">
        <v>0</v>
      </c>
      <c r="AD172">
        <v>2</v>
      </c>
      <c r="AE172">
        <v>2</v>
      </c>
      <c r="AF172">
        <v>0.06</v>
      </c>
      <c r="AG172">
        <v>9.1</v>
      </c>
      <c r="AH172">
        <v>7.5</v>
      </c>
      <c r="AI172">
        <v>1.6</v>
      </c>
      <c r="AJ172">
        <v>4</v>
      </c>
      <c r="AK172">
        <v>1</v>
      </c>
      <c r="AL172" s="2">
        <v>0.79</v>
      </c>
    </row>
    <row r="173" spans="5:38" x14ac:dyDescent="0.3">
      <c r="E173" s="11">
        <v>1113</v>
      </c>
      <c r="F173" s="5">
        <v>1211</v>
      </c>
      <c r="G173" t="s">
        <v>23</v>
      </c>
      <c r="H173" t="s">
        <v>39</v>
      </c>
      <c r="J173" s="2">
        <f t="shared" si="15"/>
        <v>0.33169836355594717</v>
      </c>
      <c r="K173" s="2">
        <f t="shared" si="16"/>
        <v>0.66830163644405283</v>
      </c>
      <c r="L173" s="2"/>
      <c r="M173" s="2"/>
      <c r="N173" s="45"/>
      <c r="O173" s="37"/>
      <c r="P173" s="37"/>
      <c r="Q173" s="37"/>
      <c r="R173" s="37"/>
      <c r="S173" s="37"/>
      <c r="T173" s="37"/>
      <c r="U173" s="37"/>
      <c r="V173" s="12">
        <v>11</v>
      </c>
      <c r="W173">
        <v>4</v>
      </c>
      <c r="X173">
        <v>37</v>
      </c>
      <c r="Y173">
        <v>-0.23</v>
      </c>
      <c r="Z173">
        <v>-4</v>
      </c>
      <c r="AA173">
        <v>4</v>
      </c>
      <c r="AB173">
        <v>-1</v>
      </c>
      <c r="AC173">
        <v>2</v>
      </c>
      <c r="AD173">
        <v>-5</v>
      </c>
      <c r="AE173">
        <v>-8</v>
      </c>
      <c r="AF173">
        <v>0.02</v>
      </c>
      <c r="AG173">
        <v>-1</v>
      </c>
      <c r="AH173">
        <v>8.1999999999999993</v>
      </c>
      <c r="AI173">
        <v>-9.1999999999999993</v>
      </c>
      <c r="AJ173">
        <v>-7</v>
      </c>
      <c r="AK173">
        <v>0</v>
      </c>
      <c r="AL173" s="2">
        <v>0.47</v>
      </c>
    </row>
    <row r="174" spans="5:38" x14ac:dyDescent="0.3">
      <c r="E174" s="11">
        <v>1113</v>
      </c>
      <c r="F174" s="5">
        <v>1222</v>
      </c>
      <c r="G174" t="s">
        <v>23</v>
      </c>
      <c r="H174" t="s">
        <v>40</v>
      </c>
      <c r="J174" s="2">
        <f t="shared" si="15"/>
        <v>0.41169836355594724</v>
      </c>
      <c r="K174" s="2">
        <f t="shared" si="16"/>
        <v>0.58830163644405276</v>
      </c>
      <c r="L174" s="2"/>
      <c r="M174" s="2"/>
      <c r="N174" s="45"/>
      <c r="O174" s="37"/>
      <c r="P174" s="37"/>
      <c r="Q174" s="37"/>
      <c r="R174" s="37"/>
      <c r="S174" s="37"/>
      <c r="T174" s="37"/>
      <c r="U174" s="37"/>
      <c r="V174" s="12">
        <v>11</v>
      </c>
      <c r="W174">
        <v>6</v>
      </c>
      <c r="X174">
        <v>28</v>
      </c>
      <c r="Y174">
        <v>-0.14000000000000001</v>
      </c>
      <c r="Z174">
        <v>0</v>
      </c>
      <c r="AA174">
        <v>5</v>
      </c>
      <c r="AB174">
        <v>-2</v>
      </c>
      <c r="AC174">
        <v>1</v>
      </c>
      <c r="AD174">
        <v>-7</v>
      </c>
      <c r="AE174">
        <v>-5</v>
      </c>
      <c r="AF174">
        <v>0.02</v>
      </c>
      <c r="AG174">
        <v>6.1</v>
      </c>
      <c r="AH174">
        <v>10.4</v>
      </c>
      <c r="AI174">
        <v>-4.3</v>
      </c>
      <c r="AJ174">
        <v>-5</v>
      </c>
      <c r="AK174">
        <v>0</v>
      </c>
      <c r="AL174" s="2">
        <v>0.55000000000000004</v>
      </c>
    </row>
    <row r="175" spans="5:38" x14ac:dyDescent="0.3">
      <c r="E175" s="11">
        <v>1113</v>
      </c>
      <c r="F175" s="5">
        <v>1233</v>
      </c>
      <c r="G175" t="s">
        <v>23</v>
      </c>
      <c r="H175" t="s">
        <v>41</v>
      </c>
      <c r="J175" s="2">
        <f t="shared" si="15"/>
        <v>0.7316983635559472</v>
      </c>
      <c r="K175" s="2">
        <f t="shared" si="16"/>
        <v>0.2683016364440528</v>
      </c>
      <c r="L175" s="2"/>
      <c r="M175" s="2"/>
      <c r="N175" s="45"/>
      <c r="O175" s="37"/>
      <c r="P175" s="37"/>
      <c r="Q175" s="37"/>
      <c r="R175" s="37"/>
      <c r="S175" s="37"/>
      <c r="T175" s="37"/>
      <c r="U175" s="37"/>
      <c r="V175" s="12">
        <v>11</v>
      </c>
      <c r="W175">
        <v>15</v>
      </c>
      <c r="X175">
        <v>-89</v>
      </c>
      <c r="Y175">
        <v>0.04</v>
      </c>
      <c r="Z175">
        <v>0</v>
      </c>
      <c r="AA175">
        <v>-1</v>
      </c>
      <c r="AB175">
        <v>-1</v>
      </c>
      <c r="AC175">
        <v>2</v>
      </c>
      <c r="AD175">
        <v>4</v>
      </c>
      <c r="AE175">
        <v>-1</v>
      </c>
      <c r="AF175">
        <v>0</v>
      </c>
      <c r="AG175">
        <v>3.7</v>
      </c>
      <c r="AH175">
        <v>-0.9</v>
      </c>
      <c r="AI175">
        <v>4.5999999999999996</v>
      </c>
      <c r="AJ175">
        <v>4</v>
      </c>
      <c r="AK175">
        <v>1</v>
      </c>
      <c r="AL175" s="2">
        <v>0.87</v>
      </c>
    </row>
    <row r="176" spans="5:38" x14ac:dyDescent="0.3">
      <c r="E176" s="11">
        <v>1113</v>
      </c>
      <c r="F176" s="5">
        <v>1242</v>
      </c>
      <c r="G176" t="s">
        <v>23</v>
      </c>
      <c r="H176" t="s">
        <v>42</v>
      </c>
      <c r="J176" s="2">
        <f t="shared" si="15"/>
        <v>0.38169836355594722</v>
      </c>
      <c r="K176" s="2">
        <f t="shared" si="16"/>
        <v>0.61830163644405278</v>
      </c>
      <c r="L176" s="2"/>
      <c r="M176" s="2"/>
      <c r="N176" s="45"/>
      <c r="O176" s="37"/>
      <c r="P176" s="37"/>
      <c r="Q176" s="37"/>
      <c r="R176" s="37"/>
      <c r="S176" s="37"/>
      <c r="T176" s="37"/>
      <c r="U176" s="37"/>
      <c r="V176" s="12">
        <v>11</v>
      </c>
      <c r="W176">
        <v>1</v>
      </c>
      <c r="X176">
        <v>36</v>
      </c>
      <c r="Y176">
        <v>-0.14000000000000001</v>
      </c>
      <c r="Z176">
        <v>-4</v>
      </c>
      <c r="AA176">
        <v>3</v>
      </c>
      <c r="AB176">
        <v>-2</v>
      </c>
      <c r="AC176">
        <v>2</v>
      </c>
      <c r="AD176">
        <v>-1</v>
      </c>
      <c r="AE176">
        <v>1</v>
      </c>
      <c r="AF176">
        <v>0.04</v>
      </c>
      <c r="AG176">
        <v>2</v>
      </c>
      <c r="AH176">
        <v>4.4000000000000004</v>
      </c>
      <c r="AI176">
        <v>-2.4</v>
      </c>
      <c r="AJ176">
        <v>-10</v>
      </c>
      <c r="AK176">
        <v>0</v>
      </c>
      <c r="AL176" s="2">
        <v>0.52</v>
      </c>
    </row>
    <row r="177" spans="5:38" x14ac:dyDescent="0.3">
      <c r="E177" s="11">
        <v>1113</v>
      </c>
      <c r="F177" s="5">
        <v>1243</v>
      </c>
      <c r="G177" t="s">
        <v>23</v>
      </c>
      <c r="H177" t="s">
        <v>43</v>
      </c>
      <c r="J177" s="2">
        <f t="shared" si="15"/>
        <v>0.55169836355594715</v>
      </c>
      <c r="K177" s="2">
        <f t="shared" si="16"/>
        <v>0.44830163644405285</v>
      </c>
      <c r="L177" s="2"/>
      <c r="M177" s="2"/>
      <c r="N177" s="45"/>
      <c r="O177" s="37"/>
      <c r="P177" s="37"/>
      <c r="Q177" s="37"/>
      <c r="R177" s="37"/>
      <c r="S177" s="37"/>
      <c r="T177" s="37"/>
      <c r="U177" s="37"/>
      <c r="V177" s="12">
        <v>11</v>
      </c>
      <c r="W177">
        <v>9</v>
      </c>
      <c r="X177">
        <v>1</v>
      </c>
      <c r="Y177">
        <v>-0.02</v>
      </c>
      <c r="Z177">
        <v>1</v>
      </c>
      <c r="AA177">
        <v>1</v>
      </c>
      <c r="AB177">
        <v>-2</v>
      </c>
      <c r="AC177">
        <v>-1</v>
      </c>
      <c r="AD177">
        <v>2</v>
      </c>
      <c r="AE177">
        <v>1</v>
      </c>
      <c r="AF177">
        <v>0</v>
      </c>
      <c r="AG177">
        <v>11.1</v>
      </c>
      <c r="AH177">
        <v>7.4</v>
      </c>
      <c r="AI177">
        <v>3.7</v>
      </c>
      <c r="AJ177">
        <v>-2</v>
      </c>
      <c r="AK177">
        <v>0</v>
      </c>
      <c r="AL177" s="2">
        <v>0.69</v>
      </c>
    </row>
    <row r="178" spans="5:38" x14ac:dyDescent="0.3">
      <c r="E178" s="11">
        <v>1113</v>
      </c>
      <c r="F178" s="5">
        <v>1246</v>
      </c>
      <c r="G178" t="s">
        <v>23</v>
      </c>
      <c r="H178" t="s">
        <v>44</v>
      </c>
      <c r="J178" s="2">
        <f t="shared" si="15"/>
        <v>0.47169836355594719</v>
      </c>
      <c r="K178" s="2">
        <f t="shared" si="16"/>
        <v>0.52830163644405281</v>
      </c>
      <c r="L178" s="2"/>
      <c r="M178" s="2"/>
      <c r="N178" s="45"/>
      <c r="O178" s="37"/>
      <c r="P178" s="37"/>
      <c r="Q178" s="37"/>
      <c r="R178" s="37"/>
      <c r="S178" s="37"/>
      <c r="T178" s="37"/>
      <c r="U178" s="37"/>
      <c r="V178" s="12">
        <v>11</v>
      </c>
      <c r="W178">
        <v>5</v>
      </c>
      <c r="X178">
        <v>27</v>
      </c>
      <c r="Y178">
        <v>-0.06</v>
      </c>
      <c r="Z178">
        <v>2</v>
      </c>
      <c r="AA178">
        <v>4</v>
      </c>
      <c r="AB178">
        <v>-3</v>
      </c>
      <c r="AC178">
        <v>3</v>
      </c>
      <c r="AD178">
        <v>-8</v>
      </c>
      <c r="AE178">
        <v>0</v>
      </c>
      <c r="AF178">
        <v>0.04</v>
      </c>
      <c r="AG178">
        <v>6.8</v>
      </c>
      <c r="AH178">
        <v>5</v>
      </c>
      <c r="AI178">
        <v>1.8</v>
      </c>
      <c r="AJ178">
        <v>-6</v>
      </c>
      <c r="AK178">
        <v>0</v>
      </c>
      <c r="AL178" s="2">
        <v>0.61</v>
      </c>
    </row>
    <row r="179" spans="5:38" x14ac:dyDescent="0.3">
      <c r="E179" s="11">
        <v>1113</v>
      </c>
      <c r="F179" s="5">
        <v>1252</v>
      </c>
      <c r="G179" t="s">
        <v>23</v>
      </c>
      <c r="H179" t="s">
        <v>45</v>
      </c>
      <c r="J179" s="2">
        <f t="shared" si="15"/>
        <v>0.78169836355594724</v>
      </c>
      <c r="K179" s="2">
        <f t="shared" si="16"/>
        <v>0.21830163644405276</v>
      </c>
      <c r="L179" s="2"/>
      <c r="M179" s="2"/>
      <c r="N179" s="45"/>
      <c r="O179" s="37"/>
      <c r="P179" s="37"/>
      <c r="Q179" s="37"/>
      <c r="R179" s="37"/>
      <c r="S179" s="37"/>
      <c r="T179" s="37"/>
      <c r="U179" s="37"/>
      <c r="V179" s="12">
        <v>11</v>
      </c>
      <c r="W179">
        <v>15</v>
      </c>
      <c r="X179">
        <v>-120</v>
      </c>
      <c r="Y179">
        <v>-0.04</v>
      </c>
      <c r="Z179">
        <v>2</v>
      </c>
      <c r="AA179">
        <v>-1</v>
      </c>
      <c r="AB179">
        <v>-5</v>
      </c>
      <c r="AC179">
        <v>0</v>
      </c>
      <c r="AD179">
        <v>0</v>
      </c>
      <c r="AE179">
        <v>-7</v>
      </c>
      <c r="AF179">
        <v>0.02</v>
      </c>
      <c r="AG179">
        <v>2.6</v>
      </c>
      <c r="AH179">
        <v>-3.2</v>
      </c>
      <c r="AI179">
        <v>5.8</v>
      </c>
      <c r="AJ179">
        <v>4</v>
      </c>
      <c r="AK179">
        <v>1</v>
      </c>
      <c r="AL179" s="2">
        <v>0.92</v>
      </c>
    </row>
    <row r="180" spans="5:38" x14ac:dyDescent="0.3">
      <c r="E180" s="11">
        <v>1113</v>
      </c>
      <c r="F180" s="5">
        <v>1254</v>
      </c>
      <c r="G180" t="s">
        <v>23</v>
      </c>
      <c r="H180" t="s">
        <v>46</v>
      </c>
      <c r="J180" s="2">
        <f t="shared" si="15"/>
        <v>0.83169836355594717</v>
      </c>
      <c r="K180" s="2">
        <f t="shared" si="16"/>
        <v>0.16830163644405283</v>
      </c>
      <c r="L180" s="2"/>
      <c r="M180" s="2"/>
      <c r="N180" s="45"/>
      <c r="O180" s="37"/>
      <c r="P180" s="37"/>
      <c r="Q180" s="37"/>
      <c r="R180" s="37"/>
      <c r="S180" s="37"/>
      <c r="T180" s="37"/>
      <c r="U180" s="37"/>
      <c r="V180" s="12">
        <v>11</v>
      </c>
      <c r="W180">
        <v>16</v>
      </c>
      <c r="X180">
        <v>-206</v>
      </c>
      <c r="Y180">
        <v>0.13</v>
      </c>
      <c r="Z180">
        <v>2</v>
      </c>
      <c r="AA180">
        <v>1</v>
      </c>
      <c r="AB180">
        <v>-4</v>
      </c>
      <c r="AC180">
        <v>4</v>
      </c>
      <c r="AD180">
        <v>-2</v>
      </c>
      <c r="AE180">
        <v>-1</v>
      </c>
      <c r="AF180">
        <v>0.04</v>
      </c>
      <c r="AG180">
        <v>6.8</v>
      </c>
      <c r="AH180">
        <v>-1.5</v>
      </c>
      <c r="AI180">
        <v>8.3000000000000007</v>
      </c>
      <c r="AJ180">
        <v>5</v>
      </c>
      <c r="AK180">
        <v>1</v>
      </c>
      <c r="AL180" s="2">
        <v>0.97</v>
      </c>
    </row>
    <row r="181" spans="5:38" x14ac:dyDescent="0.3">
      <c r="E181" s="11">
        <v>1113</v>
      </c>
      <c r="F181" s="5">
        <v>1260</v>
      </c>
      <c r="G181" t="s">
        <v>23</v>
      </c>
      <c r="H181" t="s">
        <v>47</v>
      </c>
      <c r="J181" s="2">
        <f t="shared" si="15"/>
        <v>0.50169836355594721</v>
      </c>
      <c r="K181" s="2">
        <f t="shared" si="16"/>
        <v>0.49830163644405279</v>
      </c>
      <c r="L181" s="2"/>
      <c r="M181" s="2"/>
      <c r="N181" s="45"/>
      <c r="O181" s="37"/>
      <c r="P181" s="37"/>
      <c r="Q181" s="37"/>
      <c r="R181" s="37"/>
      <c r="S181" s="37"/>
      <c r="T181" s="37"/>
      <c r="U181" s="37"/>
      <c r="V181" s="12">
        <v>11</v>
      </c>
      <c r="W181">
        <v>11</v>
      </c>
      <c r="X181">
        <v>4</v>
      </c>
      <c r="Y181">
        <v>-0.19</v>
      </c>
      <c r="Z181">
        <v>-4</v>
      </c>
      <c r="AA181">
        <v>4</v>
      </c>
      <c r="AB181">
        <v>-4</v>
      </c>
      <c r="AC181">
        <v>0</v>
      </c>
      <c r="AD181">
        <v>6</v>
      </c>
      <c r="AE181">
        <v>-5</v>
      </c>
      <c r="AF181">
        <v>0.02</v>
      </c>
      <c r="AG181">
        <v>11.8</v>
      </c>
      <c r="AH181">
        <v>13.3</v>
      </c>
      <c r="AI181">
        <v>-1.5</v>
      </c>
      <c r="AJ181">
        <v>0</v>
      </c>
      <c r="AK181">
        <v>0</v>
      </c>
      <c r="AL181" s="2">
        <v>0.64</v>
      </c>
    </row>
    <row r="182" spans="5:38" x14ac:dyDescent="0.3">
      <c r="E182" s="11">
        <v>1113</v>
      </c>
      <c r="F182" s="5">
        <v>1267</v>
      </c>
      <c r="G182" t="s">
        <v>23</v>
      </c>
      <c r="H182" t="s">
        <v>48</v>
      </c>
      <c r="J182" s="2">
        <f t="shared" si="15"/>
        <v>0.70169836355594717</v>
      </c>
      <c r="K182" s="2">
        <f t="shared" si="16"/>
        <v>0.29830163644405283</v>
      </c>
      <c r="L182" s="2"/>
      <c r="M182" s="2"/>
      <c r="N182" s="45"/>
      <c r="O182" s="37"/>
      <c r="P182" s="37"/>
      <c r="Q182" s="37"/>
      <c r="R182" s="37"/>
      <c r="S182" s="37"/>
      <c r="T182" s="37"/>
      <c r="U182" s="37"/>
      <c r="V182" s="12">
        <v>11</v>
      </c>
      <c r="W182">
        <v>13</v>
      </c>
      <c r="X182">
        <v>-69</v>
      </c>
      <c r="Y182">
        <v>-0.05</v>
      </c>
      <c r="Z182">
        <v>-1</v>
      </c>
      <c r="AA182">
        <v>1</v>
      </c>
      <c r="AB182">
        <v>-3</v>
      </c>
      <c r="AC182">
        <v>2</v>
      </c>
      <c r="AD182">
        <v>6</v>
      </c>
      <c r="AE182">
        <v>1</v>
      </c>
      <c r="AF182">
        <v>-0.03</v>
      </c>
      <c r="AG182">
        <v>-0.1</v>
      </c>
      <c r="AH182">
        <v>-3.8</v>
      </c>
      <c r="AI182">
        <v>3.7</v>
      </c>
      <c r="AJ182">
        <v>2</v>
      </c>
      <c r="AK182">
        <v>1</v>
      </c>
      <c r="AL182" s="2">
        <v>0.84</v>
      </c>
    </row>
    <row r="183" spans="5:38" x14ac:dyDescent="0.3">
      <c r="E183" s="11">
        <v>1113</v>
      </c>
      <c r="F183" s="5">
        <v>1274</v>
      </c>
      <c r="G183" t="s">
        <v>23</v>
      </c>
      <c r="H183" t="s">
        <v>49</v>
      </c>
      <c r="J183" s="2">
        <f t="shared" si="15"/>
        <v>0.52169836355594723</v>
      </c>
      <c r="K183" s="2">
        <f t="shared" si="16"/>
        <v>0.47830163644405277</v>
      </c>
      <c r="L183" s="2"/>
      <c r="M183" s="2"/>
      <c r="N183" s="45"/>
      <c r="O183" s="37"/>
      <c r="P183" s="37"/>
      <c r="Q183" s="37"/>
      <c r="R183" s="37"/>
      <c r="S183" s="37"/>
      <c r="T183" s="37"/>
      <c r="U183" s="37"/>
      <c r="V183" s="12">
        <v>11</v>
      </c>
      <c r="W183">
        <v>6</v>
      </c>
      <c r="X183">
        <v>9</v>
      </c>
      <c r="Y183">
        <v>-0.06</v>
      </c>
      <c r="Z183">
        <v>1</v>
      </c>
      <c r="AA183">
        <v>2</v>
      </c>
      <c r="AB183">
        <v>-2</v>
      </c>
      <c r="AC183">
        <v>1</v>
      </c>
      <c r="AD183">
        <v>-1</v>
      </c>
      <c r="AE183">
        <v>-3</v>
      </c>
      <c r="AF183">
        <v>0.08</v>
      </c>
      <c r="AG183">
        <v>9.3000000000000007</v>
      </c>
      <c r="AH183">
        <v>7.3</v>
      </c>
      <c r="AI183">
        <v>2</v>
      </c>
      <c r="AJ183">
        <v>-5</v>
      </c>
      <c r="AK183">
        <v>0</v>
      </c>
      <c r="AL183" s="2">
        <v>0.66</v>
      </c>
    </row>
    <row r="184" spans="5:38" x14ac:dyDescent="0.3">
      <c r="E184" s="11">
        <v>1113</v>
      </c>
      <c r="F184" s="5">
        <v>1276</v>
      </c>
      <c r="G184" t="s">
        <v>23</v>
      </c>
      <c r="H184" t="s">
        <v>50</v>
      </c>
      <c r="J184" s="2">
        <f t="shared" si="15"/>
        <v>0.40169836355594724</v>
      </c>
      <c r="K184" s="2">
        <f t="shared" si="16"/>
        <v>0.59830163644405276</v>
      </c>
      <c r="L184" s="2"/>
      <c r="M184" s="2"/>
      <c r="N184" s="45"/>
      <c r="O184" s="37"/>
      <c r="P184" s="37"/>
      <c r="Q184" s="37"/>
      <c r="R184" s="37"/>
      <c r="S184" s="37"/>
      <c r="T184" s="37"/>
      <c r="U184" s="37"/>
      <c r="V184" s="12">
        <v>11</v>
      </c>
      <c r="W184">
        <v>3</v>
      </c>
      <c r="X184">
        <v>35</v>
      </c>
      <c r="Y184">
        <v>-0.14000000000000001</v>
      </c>
      <c r="Z184">
        <v>0</v>
      </c>
      <c r="AA184">
        <v>3</v>
      </c>
      <c r="AB184">
        <v>1</v>
      </c>
      <c r="AC184">
        <v>1</v>
      </c>
      <c r="AD184">
        <v>2</v>
      </c>
      <c r="AE184">
        <v>-7</v>
      </c>
      <c r="AF184">
        <v>0.08</v>
      </c>
      <c r="AG184">
        <v>9.9</v>
      </c>
      <c r="AH184">
        <v>11.8</v>
      </c>
      <c r="AI184">
        <v>-1.9</v>
      </c>
      <c r="AJ184">
        <v>-8</v>
      </c>
      <c r="AK184">
        <v>0</v>
      </c>
      <c r="AL184" s="2">
        <v>0.54</v>
      </c>
    </row>
    <row r="185" spans="5:38" x14ac:dyDescent="0.3">
      <c r="E185" s="11">
        <v>1113</v>
      </c>
      <c r="F185" s="5">
        <v>1277</v>
      </c>
      <c r="G185" t="s">
        <v>23</v>
      </c>
      <c r="H185" t="s">
        <v>51</v>
      </c>
      <c r="J185" s="2">
        <f t="shared" si="15"/>
        <v>0.34169836355594718</v>
      </c>
      <c r="K185" s="2">
        <f t="shared" si="16"/>
        <v>0.65830163644405282</v>
      </c>
      <c r="L185" s="2"/>
      <c r="M185" s="2"/>
      <c r="N185" s="45"/>
      <c r="O185" s="37"/>
      <c r="P185" s="37"/>
      <c r="Q185" s="37"/>
      <c r="R185" s="37"/>
      <c r="S185" s="37"/>
      <c r="T185" s="37"/>
      <c r="U185" s="37"/>
      <c r="V185" s="12">
        <v>11</v>
      </c>
      <c r="W185">
        <v>3</v>
      </c>
      <c r="X185">
        <v>39</v>
      </c>
      <c r="Y185">
        <v>-0.23</v>
      </c>
      <c r="Z185">
        <v>-4</v>
      </c>
      <c r="AA185">
        <v>8</v>
      </c>
      <c r="AB185">
        <v>-4</v>
      </c>
      <c r="AC185">
        <v>5</v>
      </c>
      <c r="AD185">
        <v>-8</v>
      </c>
      <c r="AE185">
        <v>-4</v>
      </c>
      <c r="AF185">
        <v>-0.01</v>
      </c>
      <c r="AG185">
        <v>2.5</v>
      </c>
      <c r="AH185">
        <v>10.5</v>
      </c>
      <c r="AI185">
        <v>-8</v>
      </c>
      <c r="AJ185">
        <v>-8</v>
      </c>
      <c r="AK185">
        <v>0</v>
      </c>
      <c r="AL185" s="2">
        <v>0.48</v>
      </c>
    </row>
    <row r="186" spans="5:38" x14ac:dyDescent="0.3">
      <c r="E186" s="11">
        <v>1113</v>
      </c>
      <c r="F186" s="5">
        <v>1281</v>
      </c>
      <c r="G186" t="s">
        <v>23</v>
      </c>
      <c r="H186" t="s">
        <v>52</v>
      </c>
      <c r="J186" s="2">
        <f t="shared" si="15"/>
        <v>0.54169836355594725</v>
      </c>
      <c r="K186" s="2">
        <f t="shared" si="16"/>
        <v>0.45830163644405275</v>
      </c>
      <c r="L186" s="2"/>
      <c r="M186" s="2"/>
      <c r="N186" s="45"/>
      <c r="O186" s="37"/>
      <c r="P186" s="37"/>
      <c r="Q186" s="37"/>
      <c r="R186" s="37"/>
      <c r="S186" s="37"/>
      <c r="T186" s="37"/>
      <c r="U186" s="37"/>
      <c r="V186" s="12">
        <v>11</v>
      </c>
      <c r="W186">
        <v>8</v>
      </c>
      <c r="X186">
        <v>7</v>
      </c>
      <c r="Y186">
        <v>0.04</v>
      </c>
      <c r="Z186">
        <v>0</v>
      </c>
      <c r="AA186">
        <v>4</v>
      </c>
      <c r="AB186">
        <v>-5</v>
      </c>
      <c r="AC186">
        <v>4</v>
      </c>
      <c r="AD186">
        <v>-3</v>
      </c>
      <c r="AE186">
        <v>-3</v>
      </c>
      <c r="AF186">
        <v>-0.01</v>
      </c>
      <c r="AG186">
        <v>10</v>
      </c>
      <c r="AH186">
        <v>7</v>
      </c>
      <c r="AI186">
        <v>3</v>
      </c>
      <c r="AJ186">
        <v>-3</v>
      </c>
      <c r="AK186">
        <v>0</v>
      </c>
      <c r="AL186" s="2">
        <v>0.68</v>
      </c>
    </row>
    <row r="187" spans="5:38" x14ac:dyDescent="0.3">
      <c r="E187" s="11">
        <v>1113</v>
      </c>
      <c r="F187" s="5">
        <v>1285</v>
      </c>
      <c r="G187" t="s">
        <v>23</v>
      </c>
      <c r="H187" t="s">
        <v>53</v>
      </c>
      <c r="J187" s="2">
        <f t="shared" si="15"/>
        <v>0.59169836355594718</v>
      </c>
      <c r="K187" s="2">
        <f t="shared" si="16"/>
        <v>0.40830163644405282</v>
      </c>
      <c r="L187" s="2"/>
      <c r="M187" s="2"/>
      <c r="N187" s="45"/>
      <c r="O187" s="37"/>
      <c r="P187" s="37"/>
      <c r="Q187" s="37"/>
      <c r="R187" s="37"/>
      <c r="S187" s="37"/>
      <c r="T187" s="37"/>
      <c r="U187" s="37"/>
      <c r="V187" s="12">
        <v>11</v>
      </c>
      <c r="W187">
        <v>14</v>
      </c>
      <c r="X187">
        <v>-26</v>
      </c>
      <c r="Y187">
        <v>-0.12</v>
      </c>
      <c r="Z187">
        <v>2</v>
      </c>
      <c r="AA187">
        <v>3</v>
      </c>
      <c r="AB187">
        <v>-2</v>
      </c>
      <c r="AC187">
        <v>-1</v>
      </c>
      <c r="AD187">
        <v>-6</v>
      </c>
      <c r="AE187">
        <v>-5</v>
      </c>
      <c r="AF187">
        <v>0.02</v>
      </c>
      <c r="AG187">
        <v>5.4</v>
      </c>
      <c r="AH187">
        <v>6.5</v>
      </c>
      <c r="AI187">
        <v>-1.1000000000000001</v>
      </c>
      <c r="AJ187">
        <v>3</v>
      </c>
      <c r="AK187">
        <v>1</v>
      </c>
      <c r="AL187" s="2">
        <v>0.73</v>
      </c>
    </row>
    <row r="188" spans="5:38" x14ac:dyDescent="0.3">
      <c r="E188" s="11">
        <v>1113</v>
      </c>
      <c r="F188" s="5">
        <v>1293</v>
      </c>
      <c r="G188" t="s">
        <v>23</v>
      </c>
      <c r="H188" t="s">
        <v>54</v>
      </c>
      <c r="J188" s="2">
        <f t="shared" si="15"/>
        <v>0.54169836355594725</v>
      </c>
      <c r="K188" s="2">
        <f t="shared" si="16"/>
        <v>0.45830163644405275</v>
      </c>
      <c r="L188" s="2"/>
      <c r="M188" s="2"/>
      <c r="N188" s="45"/>
      <c r="O188" s="37"/>
      <c r="P188" s="37"/>
      <c r="Q188" s="37"/>
      <c r="R188" s="37"/>
      <c r="S188" s="37"/>
      <c r="T188" s="37"/>
      <c r="U188" s="37"/>
      <c r="V188" s="12">
        <v>11</v>
      </c>
      <c r="W188">
        <v>12</v>
      </c>
      <c r="X188">
        <v>-14</v>
      </c>
      <c r="Y188">
        <v>-0.18</v>
      </c>
      <c r="Z188">
        <v>-1</v>
      </c>
      <c r="AA188">
        <v>4</v>
      </c>
      <c r="AB188">
        <v>-2</v>
      </c>
      <c r="AC188">
        <v>2</v>
      </c>
      <c r="AD188">
        <v>-5</v>
      </c>
      <c r="AE188">
        <v>-4</v>
      </c>
      <c r="AF188">
        <v>0.01</v>
      </c>
      <c r="AG188">
        <v>6.1</v>
      </c>
      <c r="AH188">
        <v>9.3000000000000007</v>
      </c>
      <c r="AI188">
        <v>-3.2</v>
      </c>
      <c r="AJ188">
        <v>1</v>
      </c>
      <c r="AK188">
        <v>1</v>
      </c>
      <c r="AL188" s="2">
        <v>0.68</v>
      </c>
    </row>
    <row r="189" spans="5:38" x14ac:dyDescent="0.3">
      <c r="E189" s="11">
        <v>1113</v>
      </c>
      <c r="F189" s="5">
        <v>1300</v>
      </c>
      <c r="G189" t="s">
        <v>23</v>
      </c>
      <c r="H189" t="s">
        <v>55</v>
      </c>
      <c r="J189" s="2">
        <f t="shared" si="15"/>
        <v>0.85169836355594719</v>
      </c>
      <c r="K189" s="2">
        <f t="shared" si="16"/>
        <v>0.14830163644405281</v>
      </c>
      <c r="L189" s="2"/>
      <c r="M189" s="2"/>
      <c r="N189" s="45"/>
      <c r="O189" s="37"/>
      <c r="P189" s="37"/>
      <c r="Q189" s="37"/>
      <c r="R189" s="37"/>
      <c r="S189" s="37"/>
      <c r="T189" s="37"/>
      <c r="U189" s="37"/>
      <c r="V189" s="12">
        <v>11</v>
      </c>
      <c r="W189">
        <v>16</v>
      </c>
      <c r="X189">
        <v>-264</v>
      </c>
      <c r="Y189">
        <v>0.13</v>
      </c>
      <c r="Z189">
        <v>3</v>
      </c>
      <c r="AA189">
        <v>2</v>
      </c>
      <c r="AB189">
        <v>-5</v>
      </c>
      <c r="AC189">
        <v>3</v>
      </c>
      <c r="AD189">
        <v>-5</v>
      </c>
      <c r="AE189">
        <v>-1</v>
      </c>
      <c r="AF189">
        <v>0.06</v>
      </c>
      <c r="AG189">
        <v>13.1</v>
      </c>
      <c r="AH189">
        <v>4.5999999999999996</v>
      </c>
      <c r="AI189">
        <v>8.5</v>
      </c>
      <c r="AJ189">
        <v>5</v>
      </c>
      <c r="AK189">
        <v>1</v>
      </c>
      <c r="AL189" s="2">
        <v>0.99</v>
      </c>
    </row>
    <row r="190" spans="5:38" x14ac:dyDescent="0.3">
      <c r="E190" s="11">
        <v>1113</v>
      </c>
      <c r="F190" s="5">
        <v>1301</v>
      </c>
      <c r="G190" t="s">
        <v>23</v>
      </c>
      <c r="H190" t="s">
        <v>56</v>
      </c>
      <c r="J190" s="2">
        <f t="shared" si="15"/>
        <v>0.54169836355594725</v>
      </c>
      <c r="K190" s="2">
        <f t="shared" si="16"/>
        <v>0.45830163644405275</v>
      </c>
      <c r="L190" s="2"/>
      <c r="M190" s="2"/>
      <c r="N190" s="45"/>
      <c r="O190" s="37"/>
      <c r="P190" s="37"/>
      <c r="Q190" s="37"/>
      <c r="R190" s="37"/>
      <c r="S190" s="37"/>
      <c r="T190" s="37"/>
      <c r="U190" s="37"/>
      <c r="V190" s="12">
        <v>11</v>
      </c>
      <c r="W190">
        <v>9</v>
      </c>
      <c r="X190">
        <v>3</v>
      </c>
      <c r="Y190">
        <v>-0.01</v>
      </c>
      <c r="Z190">
        <v>1</v>
      </c>
      <c r="AA190">
        <v>-1</v>
      </c>
      <c r="AB190">
        <v>-2</v>
      </c>
      <c r="AC190">
        <v>0</v>
      </c>
      <c r="AD190">
        <v>-6</v>
      </c>
      <c r="AE190">
        <v>1</v>
      </c>
      <c r="AF190">
        <v>0.04</v>
      </c>
      <c r="AG190">
        <v>2.2999999999999998</v>
      </c>
      <c r="AH190">
        <v>0.8</v>
      </c>
      <c r="AI190">
        <v>1.5</v>
      </c>
      <c r="AJ190">
        <v>-2</v>
      </c>
      <c r="AK190">
        <v>0</v>
      </c>
      <c r="AL190" s="2">
        <v>0.68</v>
      </c>
    </row>
    <row r="191" spans="5:38" x14ac:dyDescent="0.3">
      <c r="E191" s="11">
        <v>1113</v>
      </c>
      <c r="F191" s="5">
        <v>1305</v>
      </c>
      <c r="G191" t="s">
        <v>23</v>
      </c>
      <c r="H191" t="s">
        <v>57</v>
      </c>
      <c r="J191" s="2">
        <f t="shared" si="15"/>
        <v>0.44169836355594716</v>
      </c>
      <c r="K191" s="2">
        <f t="shared" si="16"/>
        <v>0.55830163644405284</v>
      </c>
      <c r="L191" s="2"/>
      <c r="M191" s="2"/>
      <c r="N191" s="45"/>
      <c r="O191" s="37"/>
      <c r="P191" s="37"/>
      <c r="Q191" s="37"/>
      <c r="R191" s="37"/>
      <c r="S191" s="37"/>
      <c r="T191" s="37"/>
      <c r="U191" s="37"/>
      <c r="V191" s="12">
        <v>11</v>
      </c>
      <c r="W191">
        <v>7</v>
      </c>
      <c r="X191">
        <v>21</v>
      </c>
      <c r="Y191">
        <v>-0.14000000000000001</v>
      </c>
      <c r="Z191">
        <v>-1</v>
      </c>
      <c r="AA191">
        <v>2</v>
      </c>
      <c r="AB191">
        <v>1</v>
      </c>
      <c r="AC191">
        <v>2</v>
      </c>
      <c r="AD191">
        <v>1</v>
      </c>
      <c r="AE191">
        <v>-2</v>
      </c>
      <c r="AF191">
        <v>-0.01</v>
      </c>
      <c r="AG191">
        <v>0.4</v>
      </c>
      <c r="AH191">
        <v>2.4</v>
      </c>
      <c r="AI191">
        <v>-2</v>
      </c>
      <c r="AJ191">
        <v>-4</v>
      </c>
      <c r="AK191">
        <v>0</v>
      </c>
      <c r="AL191" s="2">
        <v>0.57999999999999996</v>
      </c>
    </row>
    <row r="192" spans="5:38" x14ac:dyDescent="0.3">
      <c r="E192" s="11">
        <v>1113</v>
      </c>
      <c r="F192" s="5">
        <v>1308</v>
      </c>
      <c r="G192" t="s">
        <v>23</v>
      </c>
      <c r="H192" t="s">
        <v>58</v>
      </c>
      <c r="J192" s="2">
        <f t="shared" si="15"/>
        <v>0.54169836355594725</v>
      </c>
      <c r="K192" s="2">
        <f t="shared" si="16"/>
        <v>0.45830163644405275</v>
      </c>
      <c r="L192" s="2"/>
      <c r="M192" s="2"/>
      <c r="N192" s="45"/>
      <c r="O192" s="37"/>
      <c r="P192" s="37"/>
      <c r="Q192" s="37"/>
      <c r="R192" s="37"/>
      <c r="S192" s="37"/>
      <c r="T192" s="37"/>
      <c r="U192" s="37"/>
      <c r="V192" s="12">
        <v>11</v>
      </c>
      <c r="W192">
        <v>12</v>
      </c>
      <c r="X192">
        <v>-10</v>
      </c>
      <c r="Y192">
        <v>-0.18</v>
      </c>
      <c r="Z192">
        <v>2</v>
      </c>
      <c r="AA192">
        <v>6</v>
      </c>
      <c r="AB192">
        <v>-2</v>
      </c>
      <c r="AC192">
        <v>1</v>
      </c>
      <c r="AD192">
        <v>-6</v>
      </c>
      <c r="AE192">
        <v>-8</v>
      </c>
      <c r="AF192">
        <v>0.1</v>
      </c>
      <c r="AG192">
        <v>7.9</v>
      </c>
      <c r="AH192">
        <v>10.6</v>
      </c>
      <c r="AI192">
        <v>-2.7</v>
      </c>
      <c r="AJ192">
        <v>1</v>
      </c>
      <c r="AK192">
        <v>1</v>
      </c>
      <c r="AL192" s="2">
        <v>0.68</v>
      </c>
    </row>
    <row r="193" spans="5:38" x14ac:dyDescent="0.3">
      <c r="E193" s="11">
        <v>1113</v>
      </c>
      <c r="F193" s="5">
        <v>1314</v>
      </c>
      <c r="G193" t="s">
        <v>23</v>
      </c>
      <c r="H193" t="s">
        <v>59</v>
      </c>
      <c r="J193" s="2">
        <f t="shared" si="15"/>
        <v>0.43169836355594715</v>
      </c>
      <c r="K193" s="2">
        <f t="shared" si="16"/>
        <v>0.56830163644405285</v>
      </c>
      <c r="L193" s="2"/>
      <c r="M193" s="2"/>
      <c r="N193" s="45"/>
      <c r="O193" s="37"/>
      <c r="P193" s="37"/>
      <c r="Q193" s="37"/>
      <c r="R193" s="37"/>
      <c r="S193" s="37"/>
      <c r="T193" s="37"/>
      <c r="U193" s="37"/>
      <c r="V193" s="12">
        <v>11</v>
      </c>
      <c r="W193">
        <v>2</v>
      </c>
      <c r="X193">
        <v>38</v>
      </c>
      <c r="Y193">
        <v>-0.06</v>
      </c>
      <c r="Z193">
        <v>2</v>
      </c>
      <c r="AA193">
        <v>1</v>
      </c>
      <c r="AB193">
        <v>-1</v>
      </c>
      <c r="AC193">
        <v>4</v>
      </c>
      <c r="AD193">
        <v>-10</v>
      </c>
      <c r="AE193">
        <v>-5</v>
      </c>
      <c r="AF193">
        <v>0</v>
      </c>
      <c r="AG193">
        <v>1.5</v>
      </c>
      <c r="AH193">
        <v>2.2000000000000002</v>
      </c>
      <c r="AI193">
        <v>-0.7</v>
      </c>
      <c r="AJ193">
        <v>-9</v>
      </c>
      <c r="AK193">
        <v>0</v>
      </c>
      <c r="AL193" s="2">
        <v>0.56999999999999995</v>
      </c>
    </row>
    <row r="194" spans="5:38" x14ac:dyDescent="0.3">
      <c r="E194" s="11">
        <v>1113</v>
      </c>
      <c r="F194" s="5">
        <v>1326</v>
      </c>
      <c r="G194" t="s">
        <v>23</v>
      </c>
      <c r="H194" t="s">
        <v>60</v>
      </c>
      <c r="J194" s="2">
        <f t="shared" si="15"/>
        <v>0.44169836355594716</v>
      </c>
      <c r="K194" s="2">
        <f t="shared" si="16"/>
        <v>0.55830163644405284</v>
      </c>
      <c r="L194" s="2"/>
      <c r="M194" s="2"/>
      <c r="N194" s="45"/>
      <c r="O194" s="37"/>
      <c r="P194" s="37"/>
      <c r="Q194" s="37"/>
      <c r="R194" s="37"/>
      <c r="S194" s="37"/>
      <c r="T194" s="37"/>
      <c r="U194" s="37"/>
      <c r="V194" s="12">
        <v>11</v>
      </c>
      <c r="W194">
        <v>5</v>
      </c>
      <c r="X194">
        <v>30</v>
      </c>
      <c r="Y194">
        <v>-0.1</v>
      </c>
      <c r="Z194">
        <v>0</v>
      </c>
      <c r="AA194">
        <v>3</v>
      </c>
      <c r="AB194">
        <v>-2</v>
      </c>
      <c r="AC194">
        <v>2</v>
      </c>
      <c r="AD194">
        <v>-2</v>
      </c>
      <c r="AE194">
        <v>-6</v>
      </c>
      <c r="AF194">
        <v>0.01</v>
      </c>
      <c r="AG194">
        <v>7.7</v>
      </c>
      <c r="AH194">
        <v>8.6</v>
      </c>
      <c r="AI194">
        <v>-0.9</v>
      </c>
      <c r="AJ194">
        <v>-6</v>
      </c>
      <c r="AK194">
        <v>0</v>
      </c>
      <c r="AL194" s="2">
        <v>0.57999999999999996</v>
      </c>
    </row>
    <row r="195" spans="5:38" x14ac:dyDescent="0.3">
      <c r="E195" s="11">
        <v>1113</v>
      </c>
      <c r="F195" s="5">
        <v>1328</v>
      </c>
      <c r="G195" t="s">
        <v>23</v>
      </c>
      <c r="H195" t="s">
        <v>61</v>
      </c>
      <c r="J195" s="2">
        <f t="shared" si="15"/>
        <v>0.57169836355594716</v>
      </c>
      <c r="K195" s="2">
        <f t="shared" si="16"/>
        <v>0.42830163644405284</v>
      </c>
      <c r="L195" s="2"/>
      <c r="M195" s="2"/>
      <c r="N195" s="45"/>
      <c r="O195" s="37"/>
      <c r="P195" s="37"/>
      <c r="Q195" s="37"/>
      <c r="R195" s="37"/>
      <c r="S195" s="37"/>
      <c r="T195" s="37"/>
      <c r="U195" s="37"/>
      <c r="V195" s="12">
        <v>11</v>
      </c>
      <c r="W195">
        <v>10</v>
      </c>
      <c r="X195">
        <v>-2</v>
      </c>
      <c r="Y195">
        <v>7.0000000000000007E-2</v>
      </c>
      <c r="Z195">
        <v>0</v>
      </c>
      <c r="AA195">
        <v>0</v>
      </c>
      <c r="AB195">
        <v>-2</v>
      </c>
      <c r="AC195">
        <v>3</v>
      </c>
      <c r="AD195">
        <v>0</v>
      </c>
      <c r="AE195">
        <v>-1</v>
      </c>
      <c r="AF195">
        <v>-0.01</v>
      </c>
      <c r="AG195">
        <v>-1.7</v>
      </c>
      <c r="AH195">
        <v>-6.3</v>
      </c>
      <c r="AI195">
        <v>4.5999999999999996</v>
      </c>
      <c r="AJ195">
        <v>-1</v>
      </c>
      <c r="AK195">
        <v>0</v>
      </c>
      <c r="AL195" s="2">
        <v>0.71</v>
      </c>
    </row>
    <row r="196" spans="5:38" x14ac:dyDescent="0.3">
      <c r="E196" s="11">
        <v>1113</v>
      </c>
      <c r="F196" s="5">
        <v>1335</v>
      </c>
      <c r="G196" t="s">
        <v>23</v>
      </c>
      <c r="H196" t="s">
        <v>62</v>
      </c>
      <c r="J196" s="2">
        <f t="shared" si="15"/>
        <v>0.72169836355594719</v>
      </c>
      <c r="K196" s="2">
        <f t="shared" si="16"/>
        <v>0.27830163644405281</v>
      </c>
      <c r="L196" s="2"/>
      <c r="M196" s="2"/>
      <c r="N196" s="45"/>
      <c r="O196" s="37"/>
      <c r="P196" s="37"/>
      <c r="Q196" s="37"/>
      <c r="R196" s="37"/>
      <c r="S196" s="37"/>
      <c r="T196" s="37"/>
      <c r="U196" s="37"/>
      <c r="V196" s="12">
        <v>11</v>
      </c>
      <c r="W196">
        <v>16</v>
      </c>
      <c r="X196">
        <v>-82</v>
      </c>
      <c r="Y196">
        <v>-0.09</v>
      </c>
      <c r="Z196">
        <v>1</v>
      </c>
      <c r="AA196">
        <v>4</v>
      </c>
      <c r="AB196">
        <v>-2</v>
      </c>
      <c r="AC196">
        <v>3</v>
      </c>
      <c r="AD196">
        <v>4</v>
      </c>
      <c r="AE196">
        <v>-8</v>
      </c>
      <c r="AF196">
        <v>0.08</v>
      </c>
      <c r="AG196">
        <v>7.8</v>
      </c>
      <c r="AH196">
        <v>5.7</v>
      </c>
      <c r="AI196">
        <v>2.1</v>
      </c>
      <c r="AJ196">
        <v>5</v>
      </c>
      <c r="AK196">
        <v>1</v>
      </c>
      <c r="AL196" s="2">
        <v>0.86</v>
      </c>
    </row>
    <row r="197" spans="5:38" x14ac:dyDescent="0.3">
      <c r="E197" s="11">
        <v>1113</v>
      </c>
      <c r="F197" s="5">
        <v>1344</v>
      </c>
      <c r="G197" t="s">
        <v>23</v>
      </c>
      <c r="H197" t="s">
        <v>63</v>
      </c>
      <c r="J197" s="2">
        <f t="shared" si="15"/>
        <v>0.63169836355594722</v>
      </c>
      <c r="K197" s="2">
        <f t="shared" si="16"/>
        <v>0.36830163644405278</v>
      </c>
      <c r="L197" s="2"/>
      <c r="M197" s="2"/>
      <c r="N197" s="45"/>
      <c r="O197" s="37"/>
      <c r="P197" s="37"/>
      <c r="Q197" s="37"/>
      <c r="R197" s="37"/>
      <c r="S197" s="37"/>
      <c r="T197" s="37"/>
      <c r="U197" s="37"/>
      <c r="V197" s="12">
        <v>11</v>
      </c>
      <c r="W197">
        <v>10</v>
      </c>
      <c r="X197">
        <v>-18</v>
      </c>
      <c r="Y197">
        <v>0.03</v>
      </c>
      <c r="Z197">
        <v>4</v>
      </c>
      <c r="AA197">
        <v>1</v>
      </c>
      <c r="AB197">
        <v>-2</v>
      </c>
      <c r="AC197">
        <v>1</v>
      </c>
      <c r="AD197">
        <v>-1</v>
      </c>
      <c r="AE197">
        <v>-2</v>
      </c>
      <c r="AF197">
        <v>0.04</v>
      </c>
      <c r="AG197">
        <v>9.8000000000000007</v>
      </c>
      <c r="AH197">
        <v>2.6</v>
      </c>
      <c r="AI197">
        <v>7.2</v>
      </c>
      <c r="AJ197">
        <v>-1</v>
      </c>
      <c r="AK197">
        <v>0</v>
      </c>
      <c r="AL197" s="2">
        <v>0.77</v>
      </c>
    </row>
    <row r="198" spans="5:38" x14ac:dyDescent="0.3">
      <c r="E198" s="11">
        <v>1113</v>
      </c>
      <c r="F198" s="5">
        <v>1345</v>
      </c>
      <c r="G198" t="s">
        <v>23</v>
      </c>
      <c r="H198" t="s">
        <v>64</v>
      </c>
      <c r="J198" s="2">
        <f t="shared" si="15"/>
        <v>0.34169836355594718</v>
      </c>
      <c r="K198" s="2">
        <f t="shared" si="16"/>
        <v>0.65830163644405282</v>
      </c>
      <c r="L198" s="2"/>
      <c r="M198" s="2"/>
      <c r="N198" s="45"/>
      <c r="O198" s="37"/>
      <c r="P198" s="37"/>
      <c r="Q198" s="37"/>
      <c r="R198" s="37"/>
      <c r="S198" s="37"/>
      <c r="T198" s="37"/>
      <c r="U198" s="37"/>
      <c r="V198" s="12">
        <v>11</v>
      </c>
      <c r="W198">
        <v>2</v>
      </c>
      <c r="X198">
        <v>40</v>
      </c>
      <c r="Y198">
        <v>-0.17</v>
      </c>
      <c r="Z198">
        <v>-4</v>
      </c>
      <c r="AA198">
        <v>4</v>
      </c>
      <c r="AB198">
        <v>-1</v>
      </c>
      <c r="AC198">
        <v>3</v>
      </c>
      <c r="AD198">
        <v>0</v>
      </c>
      <c r="AE198">
        <v>-3</v>
      </c>
      <c r="AF198">
        <v>0</v>
      </c>
      <c r="AG198">
        <v>2.4</v>
      </c>
      <c r="AH198">
        <v>9.6999999999999993</v>
      </c>
      <c r="AI198">
        <v>-7.3</v>
      </c>
      <c r="AJ198">
        <v>-9</v>
      </c>
      <c r="AK198">
        <v>0</v>
      </c>
      <c r="AL198" s="2">
        <v>0.48</v>
      </c>
    </row>
    <row r="199" spans="5:38" x14ac:dyDescent="0.3">
      <c r="E199" s="11">
        <v>1113</v>
      </c>
      <c r="F199" s="5">
        <v>1347</v>
      </c>
      <c r="G199" t="s">
        <v>23</v>
      </c>
      <c r="H199" t="s">
        <v>65</v>
      </c>
      <c r="J199" s="2">
        <f t="shared" si="15"/>
        <v>0.78169836355594724</v>
      </c>
      <c r="K199" s="2">
        <f t="shared" si="16"/>
        <v>0.21830163644405276</v>
      </c>
      <c r="L199" s="2"/>
      <c r="M199" s="2"/>
      <c r="N199" s="45"/>
      <c r="O199" s="37"/>
      <c r="P199" s="37"/>
      <c r="Q199" s="37"/>
      <c r="R199" s="37"/>
      <c r="S199" s="37"/>
      <c r="T199" s="37"/>
      <c r="U199" s="37"/>
      <c r="V199" s="12">
        <v>11</v>
      </c>
      <c r="W199">
        <v>16</v>
      </c>
      <c r="X199">
        <v>-125</v>
      </c>
      <c r="Y199">
        <v>0.03</v>
      </c>
      <c r="Z199">
        <v>5</v>
      </c>
      <c r="AA199">
        <v>2</v>
      </c>
      <c r="AB199">
        <v>-3</v>
      </c>
      <c r="AC199">
        <v>0</v>
      </c>
      <c r="AD199">
        <v>-4</v>
      </c>
      <c r="AE199">
        <v>-3</v>
      </c>
      <c r="AF199">
        <v>0.01</v>
      </c>
      <c r="AG199">
        <v>16.600000000000001</v>
      </c>
      <c r="AH199">
        <v>10.4</v>
      </c>
      <c r="AI199">
        <v>6.2</v>
      </c>
      <c r="AJ199">
        <v>5</v>
      </c>
      <c r="AK199">
        <v>1</v>
      </c>
      <c r="AL199" s="2">
        <v>0.92</v>
      </c>
    </row>
    <row r="200" spans="5:38" x14ac:dyDescent="0.3">
      <c r="E200" s="11">
        <v>1113</v>
      </c>
      <c r="F200" s="5">
        <v>1348</v>
      </c>
      <c r="G200" t="s">
        <v>23</v>
      </c>
      <c r="H200" t="s">
        <v>66</v>
      </c>
      <c r="J200" s="2">
        <f t="shared" si="15"/>
        <v>0.54169836355594725</v>
      </c>
      <c r="K200" s="2">
        <f t="shared" si="16"/>
        <v>0.45830163644405275</v>
      </c>
      <c r="L200" s="2"/>
      <c r="M200" s="2"/>
      <c r="N200" s="45"/>
      <c r="O200" s="37"/>
      <c r="P200" s="37"/>
      <c r="Q200" s="37"/>
      <c r="R200" s="37"/>
      <c r="S200" s="37"/>
      <c r="T200" s="37"/>
      <c r="U200" s="37"/>
      <c r="V200" s="12">
        <v>11</v>
      </c>
      <c r="W200">
        <v>7</v>
      </c>
      <c r="X200">
        <v>-4</v>
      </c>
      <c r="Y200">
        <v>-0.13</v>
      </c>
      <c r="Z200">
        <v>2</v>
      </c>
      <c r="AA200">
        <v>1</v>
      </c>
      <c r="AB200">
        <v>0</v>
      </c>
      <c r="AC200">
        <v>-2</v>
      </c>
      <c r="AD200">
        <v>-3</v>
      </c>
      <c r="AE200">
        <v>-4</v>
      </c>
      <c r="AF200">
        <v>0.03</v>
      </c>
      <c r="AG200">
        <v>7.3</v>
      </c>
      <c r="AH200">
        <v>7.4</v>
      </c>
      <c r="AI200">
        <v>-0.1</v>
      </c>
      <c r="AJ200">
        <v>-4</v>
      </c>
      <c r="AK200">
        <v>0</v>
      </c>
      <c r="AL200" s="2">
        <v>0.68</v>
      </c>
    </row>
    <row r="201" spans="5:38" x14ac:dyDescent="0.3">
      <c r="E201" s="11">
        <v>1113</v>
      </c>
      <c r="F201" s="5">
        <v>1355</v>
      </c>
      <c r="G201" t="s">
        <v>23</v>
      </c>
      <c r="H201" t="s">
        <v>67</v>
      </c>
      <c r="J201" s="2">
        <f t="shared" si="15"/>
        <v>0.6116983635559472</v>
      </c>
      <c r="K201" s="2">
        <f t="shared" si="16"/>
        <v>0.3883016364440528</v>
      </c>
      <c r="L201" s="2"/>
      <c r="M201" s="2"/>
      <c r="N201" s="45"/>
      <c r="O201" s="37"/>
      <c r="P201" s="37"/>
      <c r="Q201" s="37"/>
      <c r="R201" s="37"/>
      <c r="S201" s="37"/>
      <c r="T201" s="37"/>
      <c r="U201" s="37"/>
      <c r="V201" s="12">
        <v>11</v>
      </c>
      <c r="W201">
        <v>12</v>
      </c>
      <c r="X201">
        <v>-30</v>
      </c>
      <c r="Y201">
        <v>-0.15</v>
      </c>
      <c r="Z201">
        <v>0</v>
      </c>
      <c r="AA201">
        <v>1</v>
      </c>
      <c r="AB201">
        <v>1</v>
      </c>
      <c r="AC201">
        <v>5</v>
      </c>
      <c r="AD201">
        <v>3</v>
      </c>
      <c r="AE201">
        <v>-8</v>
      </c>
      <c r="AF201">
        <v>-0.02</v>
      </c>
      <c r="AG201">
        <v>0.1</v>
      </c>
      <c r="AH201">
        <v>-0.3</v>
      </c>
      <c r="AI201">
        <v>0.4</v>
      </c>
      <c r="AJ201">
        <v>1</v>
      </c>
      <c r="AK201">
        <v>1</v>
      </c>
      <c r="AL201" s="2">
        <v>0.75</v>
      </c>
    </row>
    <row r="202" spans="5:38" x14ac:dyDescent="0.3">
      <c r="E202" s="11">
        <v>1113</v>
      </c>
      <c r="F202" s="5">
        <v>1361</v>
      </c>
      <c r="G202" t="s">
        <v>23</v>
      </c>
      <c r="H202" t="s">
        <v>68</v>
      </c>
      <c r="J202" s="2">
        <f t="shared" si="15"/>
        <v>0.55169836355594715</v>
      </c>
      <c r="K202" s="2">
        <f t="shared" si="16"/>
        <v>0.44830163644405285</v>
      </c>
      <c r="L202" s="2"/>
      <c r="M202" s="2"/>
      <c r="N202" s="45"/>
      <c r="O202" s="37"/>
      <c r="P202" s="37"/>
      <c r="Q202" s="37"/>
      <c r="R202" s="37"/>
      <c r="S202" s="37"/>
      <c r="T202" s="37"/>
      <c r="U202" s="37"/>
      <c r="V202" s="12">
        <v>11</v>
      </c>
      <c r="W202">
        <v>11</v>
      </c>
      <c r="X202">
        <v>-5</v>
      </c>
      <c r="Y202">
        <v>-0.03</v>
      </c>
      <c r="Z202">
        <v>2</v>
      </c>
      <c r="AA202">
        <v>2</v>
      </c>
      <c r="AB202">
        <v>-2</v>
      </c>
      <c r="AC202">
        <v>1</v>
      </c>
      <c r="AD202">
        <v>-4</v>
      </c>
      <c r="AE202">
        <v>-6</v>
      </c>
      <c r="AF202">
        <v>0.02</v>
      </c>
      <c r="AG202">
        <v>6.4</v>
      </c>
      <c r="AH202">
        <v>6.9</v>
      </c>
      <c r="AI202">
        <v>-0.5</v>
      </c>
      <c r="AJ202">
        <v>0</v>
      </c>
      <c r="AK202">
        <v>0</v>
      </c>
      <c r="AL202" s="2">
        <v>0.69</v>
      </c>
    </row>
    <row r="203" spans="5:38" x14ac:dyDescent="0.3">
      <c r="E203" s="11">
        <v>1113</v>
      </c>
      <c r="F203" s="5">
        <v>1371</v>
      </c>
      <c r="G203" t="s">
        <v>23</v>
      </c>
      <c r="H203" t="s">
        <v>69</v>
      </c>
      <c r="J203" s="2">
        <f t="shared" si="15"/>
        <v>0.50169836355594721</v>
      </c>
      <c r="K203" s="2">
        <f t="shared" si="16"/>
        <v>0.49830163644405279</v>
      </c>
      <c r="L203" s="2"/>
      <c r="M203" s="2"/>
      <c r="N203" s="45"/>
      <c r="O203" s="37"/>
      <c r="P203" s="37"/>
      <c r="Q203" s="37"/>
      <c r="R203" s="37"/>
      <c r="S203" s="37"/>
      <c r="T203" s="37"/>
      <c r="U203" s="37"/>
      <c r="V203" s="12">
        <v>11</v>
      </c>
      <c r="W203">
        <v>8</v>
      </c>
      <c r="X203">
        <v>19</v>
      </c>
      <c r="Y203">
        <v>-0.01</v>
      </c>
      <c r="Z203">
        <v>1</v>
      </c>
      <c r="AA203">
        <v>1</v>
      </c>
      <c r="AB203">
        <v>-2</v>
      </c>
      <c r="AC203">
        <v>2</v>
      </c>
      <c r="AD203">
        <v>-6</v>
      </c>
      <c r="AE203">
        <v>-3</v>
      </c>
      <c r="AF203">
        <v>0.05</v>
      </c>
      <c r="AG203">
        <v>4.5</v>
      </c>
      <c r="AH203">
        <v>2</v>
      </c>
      <c r="AI203">
        <v>2.5</v>
      </c>
      <c r="AJ203">
        <v>-3</v>
      </c>
      <c r="AK203">
        <v>0</v>
      </c>
      <c r="AL203" s="2">
        <v>0.64</v>
      </c>
    </row>
    <row r="204" spans="5:38" x14ac:dyDescent="0.3">
      <c r="E204" s="11">
        <v>1113</v>
      </c>
      <c r="F204" s="5">
        <v>1372</v>
      </c>
      <c r="G204" t="s">
        <v>23</v>
      </c>
      <c r="H204" t="s">
        <v>70</v>
      </c>
      <c r="J204" s="2">
        <f t="shared" si="15"/>
        <v>0.68169836355594715</v>
      </c>
      <c r="K204" s="2">
        <f t="shared" si="16"/>
        <v>0.31830163644405285</v>
      </c>
      <c r="L204" s="2"/>
      <c r="M204" s="2"/>
      <c r="N204" s="45"/>
      <c r="O204" s="37"/>
      <c r="P204" s="37"/>
      <c r="Q204" s="37"/>
      <c r="R204" s="37"/>
      <c r="S204" s="37"/>
      <c r="T204" s="37"/>
      <c r="U204" s="37"/>
      <c r="V204" s="12">
        <v>11</v>
      </c>
      <c r="W204">
        <v>14</v>
      </c>
      <c r="X204">
        <v>-66</v>
      </c>
      <c r="Y204">
        <v>-0.15</v>
      </c>
      <c r="Z204">
        <v>1</v>
      </c>
      <c r="AA204">
        <v>1</v>
      </c>
      <c r="AB204">
        <v>-5</v>
      </c>
      <c r="AC204">
        <v>-5</v>
      </c>
      <c r="AD204">
        <v>-5</v>
      </c>
      <c r="AE204">
        <v>-2</v>
      </c>
      <c r="AF204">
        <v>0.04</v>
      </c>
      <c r="AG204">
        <v>5.3</v>
      </c>
      <c r="AH204">
        <v>6.9</v>
      </c>
      <c r="AI204">
        <v>-1.6</v>
      </c>
      <c r="AJ204">
        <v>3</v>
      </c>
      <c r="AK204">
        <v>1</v>
      </c>
      <c r="AL204" s="2">
        <v>0.82</v>
      </c>
    </row>
    <row r="205" spans="5:38" x14ac:dyDescent="0.3">
      <c r="E205" s="11">
        <v>1113</v>
      </c>
      <c r="F205" s="5">
        <v>1382</v>
      </c>
      <c r="G205" t="s">
        <v>23</v>
      </c>
      <c r="H205" t="s">
        <v>71</v>
      </c>
      <c r="J205" s="2">
        <f t="shared" si="15"/>
        <v>0.60169836355594719</v>
      </c>
      <c r="K205" s="2">
        <f t="shared" si="16"/>
        <v>0.39830163644405281</v>
      </c>
      <c r="L205" s="2"/>
      <c r="M205" s="2"/>
      <c r="N205" s="45"/>
      <c r="O205" s="37"/>
      <c r="P205" s="37"/>
      <c r="Q205" s="37"/>
      <c r="R205" s="37"/>
      <c r="S205" s="37"/>
      <c r="T205" s="37"/>
      <c r="U205" s="37"/>
      <c r="V205" s="12">
        <v>11</v>
      </c>
      <c r="W205">
        <v>11</v>
      </c>
      <c r="X205">
        <v>-24</v>
      </c>
      <c r="Y205">
        <v>-0.13</v>
      </c>
      <c r="Z205">
        <v>2</v>
      </c>
      <c r="AA205">
        <v>2</v>
      </c>
      <c r="AB205">
        <v>-1</v>
      </c>
      <c r="AC205">
        <v>0</v>
      </c>
      <c r="AD205">
        <v>-2</v>
      </c>
      <c r="AE205">
        <v>-1</v>
      </c>
      <c r="AF205">
        <v>-0.01</v>
      </c>
      <c r="AG205">
        <v>5.6</v>
      </c>
      <c r="AH205">
        <v>4.3</v>
      </c>
      <c r="AI205">
        <v>1.3</v>
      </c>
      <c r="AJ205">
        <v>0</v>
      </c>
      <c r="AK205">
        <v>0</v>
      </c>
      <c r="AL205" s="2">
        <v>0.74</v>
      </c>
    </row>
    <row r="206" spans="5:38" x14ac:dyDescent="0.3">
      <c r="E206" s="11">
        <v>1113</v>
      </c>
      <c r="F206" s="5">
        <v>1393</v>
      </c>
      <c r="G206" t="s">
        <v>23</v>
      </c>
      <c r="H206" t="s">
        <v>72</v>
      </c>
      <c r="J206" s="2">
        <f t="shared" si="15"/>
        <v>0.6116983635559472</v>
      </c>
      <c r="K206" s="2">
        <f t="shared" si="16"/>
        <v>0.3883016364440528</v>
      </c>
      <c r="L206" s="2"/>
      <c r="M206" s="2"/>
      <c r="N206" s="45"/>
      <c r="O206" s="37"/>
      <c r="P206" s="37"/>
      <c r="Q206" s="37"/>
      <c r="R206" s="37"/>
      <c r="S206" s="37"/>
      <c r="T206" s="37"/>
      <c r="U206" s="37"/>
      <c r="V206" s="12">
        <v>11</v>
      </c>
      <c r="W206">
        <v>11</v>
      </c>
      <c r="X206">
        <v>-9</v>
      </c>
      <c r="Y206">
        <v>0.04</v>
      </c>
      <c r="Z206">
        <v>7</v>
      </c>
      <c r="AA206">
        <v>4</v>
      </c>
      <c r="AB206">
        <v>-3</v>
      </c>
      <c r="AC206">
        <v>1</v>
      </c>
      <c r="AD206">
        <v>-7</v>
      </c>
      <c r="AE206">
        <v>-2</v>
      </c>
      <c r="AF206">
        <v>0</v>
      </c>
      <c r="AG206">
        <v>16</v>
      </c>
      <c r="AH206">
        <v>10.8</v>
      </c>
      <c r="AI206">
        <v>5.2</v>
      </c>
      <c r="AJ206">
        <v>0</v>
      </c>
      <c r="AK206">
        <v>0</v>
      </c>
      <c r="AL206" s="2">
        <v>0.75</v>
      </c>
    </row>
    <row r="207" spans="5:38" x14ac:dyDescent="0.3">
      <c r="E207" s="11">
        <v>1113</v>
      </c>
      <c r="F207" s="5">
        <v>1397</v>
      </c>
      <c r="G207" t="s">
        <v>23</v>
      </c>
      <c r="H207" t="s">
        <v>74</v>
      </c>
      <c r="J207" s="2">
        <f t="shared" si="15"/>
        <v>0.44169836355594716</v>
      </c>
      <c r="K207" s="2">
        <f t="shared" si="16"/>
        <v>0.55830163644405284</v>
      </c>
      <c r="L207" s="2"/>
      <c r="M207" s="2"/>
      <c r="N207" s="45"/>
      <c r="O207" s="37"/>
      <c r="P207" s="37"/>
      <c r="Q207" s="37"/>
      <c r="R207" s="37"/>
      <c r="S207" s="37"/>
      <c r="T207" s="37"/>
      <c r="U207" s="37"/>
      <c r="V207" s="12">
        <v>11</v>
      </c>
      <c r="W207">
        <v>3</v>
      </c>
      <c r="X207">
        <v>34</v>
      </c>
      <c r="Y207">
        <v>-0.11</v>
      </c>
      <c r="Z207">
        <v>3</v>
      </c>
      <c r="AA207">
        <v>4</v>
      </c>
      <c r="AB207">
        <v>-2</v>
      </c>
      <c r="AC207">
        <v>0</v>
      </c>
      <c r="AD207">
        <v>-6</v>
      </c>
      <c r="AE207">
        <v>0</v>
      </c>
      <c r="AF207">
        <v>-0.02</v>
      </c>
      <c r="AG207">
        <v>9.3000000000000007</v>
      </c>
      <c r="AH207">
        <v>8.9</v>
      </c>
      <c r="AI207">
        <v>0.4</v>
      </c>
      <c r="AJ207">
        <v>-8</v>
      </c>
      <c r="AK207">
        <v>0</v>
      </c>
      <c r="AL207" s="2">
        <v>0.57999999999999996</v>
      </c>
    </row>
    <row r="208" spans="5:38" x14ac:dyDescent="0.3">
      <c r="E208" s="11">
        <v>1113</v>
      </c>
      <c r="F208" s="5">
        <v>1400</v>
      </c>
      <c r="G208" t="s">
        <v>23</v>
      </c>
      <c r="H208" t="s">
        <v>75</v>
      </c>
      <c r="J208" s="2">
        <f t="shared" si="15"/>
        <v>0.56169836355594716</v>
      </c>
      <c r="K208" s="2">
        <f t="shared" si="16"/>
        <v>0.43830163644405284</v>
      </c>
      <c r="L208" s="2"/>
      <c r="M208" s="2"/>
      <c r="N208" s="45"/>
      <c r="O208" s="37"/>
      <c r="P208" s="37"/>
      <c r="Q208" s="37"/>
      <c r="R208" s="37"/>
      <c r="S208" s="37"/>
      <c r="T208" s="37"/>
      <c r="U208" s="37"/>
      <c r="V208" s="12">
        <v>11</v>
      </c>
      <c r="W208">
        <v>10</v>
      </c>
      <c r="X208">
        <v>6</v>
      </c>
      <c r="Y208">
        <v>7.0000000000000007E-2</v>
      </c>
      <c r="Z208">
        <v>4</v>
      </c>
      <c r="AA208">
        <v>3</v>
      </c>
      <c r="AB208">
        <v>-2</v>
      </c>
      <c r="AC208">
        <v>2</v>
      </c>
      <c r="AD208">
        <v>-1</v>
      </c>
      <c r="AE208">
        <v>-2</v>
      </c>
      <c r="AF208">
        <v>7.0000000000000007E-2</v>
      </c>
      <c r="AG208">
        <v>11.8</v>
      </c>
      <c r="AH208">
        <v>7.1</v>
      </c>
      <c r="AI208">
        <v>4.7</v>
      </c>
      <c r="AJ208">
        <v>-1</v>
      </c>
      <c r="AK208">
        <v>0</v>
      </c>
      <c r="AL208" s="2">
        <v>0.7</v>
      </c>
    </row>
    <row r="209" spans="5:38" x14ac:dyDescent="0.3">
      <c r="E209" s="11">
        <v>1113</v>
      </c>
      <c r="F209" s="5">
        <v>1401</v>
      </c>
      <c r="G209" t="s">
        <v>23</v>
      </c>
      <c r="H209" t="s">
        <v>76</v>
      </c>
      <c r="J209" s="2">
        <f t="shared" si="15"/>
        <v>0.52169836355594723</v>
      </c>
      <c r="K209" s="2">
        <f t="shared" si="16"/>
        <v>0.47830163644405277</v>
      </c>
      <c r="L209" s="2"/>
      <c r="M209" s="2"/>
      <c r="N209" s="45"/>
      <c r="O209" s="37"/>
      <c r="P209" s="37"/>
      <c r="Q209" s="37"/>
      <c r="R209" s="37"/>
      <c r="S209" s="37"/>
      <c r="T209" s="37"/>
      <c r="U209" s="37"/>
      <c r="V209" s="12">
        <v>11</v>
      </c>
      <c r="W209">
        <v>7</v>
      </c>
      <c r="X209">
        <v>15</v>
      </c>
      <c r="Y209">
        <v>0.03</v>
      </c>
      <c r="Z209">
        <v>3</v>
      </c>
      <c r="AA209">
        <v>5</v>
      </c>
      <c r="AB209">
        <v>-3</v>
      </c>
      <c r="AC209">
        <v>4</v>
      </c>
      <c r="AD209">
        <v>-6</v>
      </c>
      <c r="AE209">
        <v>-3</v>
      </c>
      <c r="AF209">
        <v>7.0000000000000007E-2</v>
      </c>
      <c r="AG209">
        <v>8.5</v>
      </c>
      <c r="AH209">
        <v>5.5</v>
      </c>
      <c r="AI209">
        <v>3</v>
      </c>
      <c r="AJ209">
        <v>-4</v>
      </c>
      <c r="AK209">
        <v>0</v>
      </c>
      <c r="AL209" s="2">
        <v>0.66</v>
      </c>
    </row>
    <row r="210" spans="5:38" x14ac:dyDescent="0.3">
      <c r="E210" s="11">
        <v>1113</v>
      </c>
      <c r="F210" s="5">
        <v>1403</v>
      </c>
      <c r="G210" t="s">
        <v>23</v>
      </c>
      <c r="H210" t="s">
        <v>77</v>
      </c>
      <c r="J210" s="2">
        <f t="shared" si="15"/>
        <v>0.42169836355594725</v>
      </c>
      <c r="K210" s="2">
        <f t="shared" si="16"/>
        <v>0.57830163644405275</v>
      </c>
      <c r="L210" s="2"/>
      <c r="M210" s="2"/>
      <c r="N210" s="45"/>
      <c r="O210" s="37"/>
      <c r="P210" s="37"/>
      <c r="Q210" s="37"/>
      <c r="R210" s="37"/>
      <c r="S210" s="37"/>
      <c r="T210" s="37"/>
      <c r="U210" s="37"/>
      <c r="V210" s="12">
        <v>11</v>
      </c>
      <c r="W210">
        <v>3</v>
      </c>
      <c r="X210">
        <v>33</v>
      </c>
      <c r="Y210">
        <v>-0.08</v>
      </c>
      <c r="Z210">
        <v>1</v>
      </c>
      <c r="AA210">
        <v>4</v>
      </c>
      <c r="AB210">
        <v>-3</v>
      </c>
      <c r="AC210">
        <v>-1</v>
      </c>
      <c r="AD210">
        <v>-5</v>
      </c>
      <c r="AE210">
        <v>-3</v>
      </c>
      <c r="AF210">
        <v>0.04</v>
      </c>
      <c r="AG210">
        <v>8.3000000000000007</v>
      </c>
      <c r="AH210">
        <v>10.6</v>
      </c>
      <c r="AI210">
        <v>-2.2999999999999998</v>
      </c>
      <c r="AJ210">
        <v>-8</v>
      </c>
      <c r="AK210">
        <v>0</v>
      </c>
      <c r="AL210" s="2">
        <v>0.56000000000000005</v>
      </c>
    </row>
    <row r="211" spans="5:38" x14ac:dyDescent="0.3">
      <c r="E211" s="11">
        <v>1113</v>
      </c>
      <c r="F211" s="5">
        <v>1411</v>
      </c>
      <c r="G211" t="s">
        <v>23</v>
      </c>
      <c r="H211" t="s">
        <v>78</v>
      </c>
      <c r="J211" s="2">
        <f t="shared" si="15"/>
        <v>0.83169836355594717</v>
      </c>
      <c r="K211" s="2">
        <f t="shared" si="16"/>
        <v>0.16830163644405283</v>
      </c>
      <c r="L211" s="2"/>
      <c r="M211" s="2"/>
      <c r="N211" s="45"/>
      <c r="O211" s="37"/>
      <c r="P211" s="37"/>
      <c r="Q211" s="37"/>
      <c r="R211" s="37"/>
      <c r="S211" s="37"/>
      <c r="T211" s="37"/>
      <c r="U211" s="37"/>
      <c r="V211" s="12">
        <v>11</v>
      </c>
      <c r="W211">
        <v>16</v>
      </c>
      <c r="X211">
        <v>-204</v>
      </c>
      <c r="Y211">
        <v>0.21</v>
      </c>
      <c r="Z211">
        <v>3</v>
      </c>
      <c r="AA211">
        <v>-1</v>
      </c>
      <c r="AB211">
        <v>-2</v>
      </c>
      <c r="AC211">
        <v>4</v>
      </c>
      <c r="AD211">
        <v>-1</v>
      </c>
      <c r="AE211">
        <v>1</v>
      </c>
      <c r="AF211">
        <v>0.02</v>
      </c>
      <c r="AG211">
        <v>5.9</v>
      </c>
      <c r="AH211">
        <v>-4.4000000000000004</v>
      </c>
      <c r="AI211">
        <v>10.3</v>
      </c>
      <c r="AJ211">
        <v>5</v>
      </c>
      <c r="AK211">
        <v>1</v>
      </c>
      <c r="AL211" s="2">
        <v>0.97</v>
      </c>
    </row>
    <row r="212" spans="5:38" x14ac:dyDescent="0.3">
      <c r="E212" s="11">
        <v>1113</v>
      </c>
      <c r="F212" s="5">
        <v>1417</v>
      </c>
      <c r="G212" t="s">
        <v>23</v>
      </c>
      <c r="H212" t="s">
        <v>79</v>
      </c>
      <c r="J212" s="2">
        <f t="shared" si="15"/>
        <v>0.56169836355594716</v>
      </c>
      <c r="K212" s="2">
        <f t="shared" si="16"/>
        <v>0.43830163644405284</v>
      </c>
      <c r="L212" s="2"/>
      <c r="M212" s="2"/>
      <c r="N212" s="45"/>
      <c r="O212" s="37"/>
      <c r="P212" s="37"/>
      <c r="Q212" s="37"/>
      <c r="R212" s="37"/>
      <c r="S212" s="37"/>
      <c r="T212" s="37"/>
      <c r="U212" s="37"/>
      <c r="V212" s="12">
        <v>11</v>
      </c>
      <c r="W212">
        <v>11</v>
      </c>
      <c r="X212">
        <v>-3</v>
      </c>
      <c r="Y212">
        <v>-0.01</v>
      </c>
      <c r="Z212">
        <v>0</v>
      </c>
      <c r="AA212">
        <v>2</v>
      </c>
      <c r="AB212">
        <v>-1</v>
      </c>
      <c r="AC212">
        <v>5</v>
      </c>
      <c r="AD212">
        <v>-1</v>
      </c>
      <c r="AE212">
        <v>-4</v>
      </c>
      <c r="AF212">
        <v>0.02</v>
      </c>
      <c r="AG212">
        <v>1.6</v>
      </c>
      <c r="AH212">
        <v>-1</v>
      </c>
      <c r="AI212">
        <v>2.6</v>
      </c>
      <c r="AJ212">
        <v>0</v>
      </c>
      <c r="AK212">
        <v>0</v>
      </c>
      <c r="AL212" s="2">
        <v>0.7</v>
      </c>
    </row>
    <row r="213" spans="5:38" x14ac:dyDescent="0.3">
      <c r="E213" s="11">
        <v>1113</v>
      </c>
      <c r="F213" s="5">
        <v>1420</v>
      </c>
      <c r="G213" t="s">
        <v>23</v>
      </c>
      <c r="H213" t="s">
        <v>80</v>
      </c>
      <c r="J213" s="2">
        <f t="shared" si="15"/>
        <v>0.79169836355594725</v>
      </c>
      <c r="K213" s="2">
        <f t="shared" si="16"/>
        <v>0.20830163644405275</v>
      </c>
      <c r="L213" s="2"/>
      <c r="M213" s="2"/>
      <c r="N213" s="45"/>
      <c r="O213" s="37"/>
      <c r="P213" s="37"/>
      <c r="Q213" s="37"/>
      <c r="R213" s="37"/>
      <c r="S213" s="37"/>
      <c r="T213" s="37"/>
      <c r="U213" s="37"/>
      <c r="V213" s="12">
        <v>11</v>
      </c>
      <c r="W213">
        <v>16</v>
      </c>
      <c r="X213">
        <v>-139</v>
      </c>
      <c r="Y213">
        <v>-0.03</v>
      </c>
      <c r="Z213">
        <v>2</v>
      </c>
      <c r="AA213">
        <v>-1</v>
      </c>
      <c r="AB213">
        <v>-2</v>
      </c>
      <c r="AC213">
        <v>0</v>
      </c>
      <c r="AD213">
        <v>2</v>
      </c>
      <c r="AE213">
        <v>-2</v>
      </c>
      <c r="AF213">
        <v>0.09</v>
      </c>
      <c r="AG213">
        <v>11</v>
      </c>
      <c r="AH213">
        <v>4.3</v>
      </c>
      <c r="AI213">
        <v>6.7</v>
      </c>
      <c r="AJ213">
        <v>5</v>
      </c>
      <c r="AK213">
        <v>1</v>
      </c>
      <c r="AL213" s="2">
        <v>0.93</v>
      </c>
    </row>
    <row r="214" spans="5:38" x14ac:dyDescent="0.3">
      <c r="E214" s="11">
        <v>1113</v>
      </c>
      <c r="F214" s="5">
        <v>1422</v>
      </c>
      <c r="G214" t="s">
        <v>23</v>
      </c>
      <c r="H214" t="s">
        <v>81</v>
      </c>
      <c r="J214" s="2">
        <f t="shared" si="15"/>
        <v>0.63169836355594722</v>
      </c>
      <c r="K214" s="2">
        <f t="shared" si="16"/>
        <v>0.36830163644405278</v>
      </c>
      <c r="L214" s="2"/>
      <c r="M214" s="2"/>
      <c r="N214" s="45"/>
      <c r="O214" s="37"/>
      <c r="P214" s="37"/>
      <c r="Q214" s="37"/>
      <c r="R214" s="37"/>
      <c r="S214" s="37"/>
      <c r="T214" s="37"/>
      <c r="U214" s="37"/>
      <c r="V214" s="12">
        <v>11</v>
      </c>
      <c r="W214">
        <v>13</v>
      </c>
      <c r="X214">
        <v>-37</v>
      </c>
      <c r="Y214">
        <v>-0.12</v>
      </c>
      <c r="Z214">
        <v>2</v>
      </c>
      <c r="AA214">
        <v>3</v>
      </c>
      <c r="AB214">
        <v>-4</v>
      </c>
      <c r="AC214">
        <v>-2</v>
      </c>
      <c r="AD214">
        <v>-6</v>
      </c>
      <c r="AE214">
        <v>-7</v>
      </c>
      <c r="AF214">
        <v>0.04</v>
      </c>
      <c r="AG214">
        <v>11.4</v>
      </c>
      <c r="AH214">
        <v>12</v>
      </c>
      <c r="AI214">
        <v>-0.6</v>
      </c>
      <c r="AJ214">
        <v>2</v>
      </c>
      <c r="AK214">
        <v>1</v>
      </c>
      <c r="AL214" s="2">
        <v>0.77</v>
      </c>
    </row>
    <row r="215" spans="5:38" x14ac:dyDescent="0.3">
      <c r="E215" s="11">
        <v>1113</v>
      </c>
      <c r="F215" s="5">
        <v>1437</v>
      </c>
      <c r="G215" t="s">
        <v>23</v>
      </c>
      <c r="H215" t="s">
        <v>82</v>
      </c>
      <c r="J215" s="2">
        <f t="shared" si="15"/>
        <v>0.31169836355594721</v>
      </c>
      <c r="K215" s="2">
        <f t="shared" si="16"/>
        <v>0.68830163644405284</v>
      </c>
      <c r="L215" s="2"/>
      <c r="M215" s="2"/>
      <c r="N215" s="45"/>
      <c r="O215" s="37"/>
      <c r="P215" s="37"/>
      <c r="Q215" s="37"/>
      <c r="R215" s="37"/>
      <c r="S215" s="37"/>
      <c r="T215" s="37"/>
      <c r="U215" s="37"/>
      <c r="V215" s="12">
        <v>11</v>
      </c>
      <c r="W215">
        <v>1</v>
      </c>
      <c r="X215">
        <v>43</v>
      </c>
      <c r="Y215">
        <v>-0.23</v>
      </c>
      <c r="Z215">
        <v>-6</v>
      </c>
      <c r="AA215">
        <v>2</v>
      </c>
      <c r="AB215">
        <v>0</v>
      </c>
      <c r="AC215">
        <v>2</v>
      </c>
      <c r="AD215">
        <v>-1</v>
      </c>
      <c r="AE215">
        <v>-4</v>
      </c>
      <c r="AF215">
        <v>-0.03</v>
      </c>
      <c r="AG215">
        <v>-3.6</v>
      </c>
      <c r="AH215">
        <v>4.4000000000000004</v>
      </c>
      <c r="AI215">
        <v>-8</v>
      </c>
      <c r="AJ215">
        <v>-10</v>
      </c>
      <c r="AK215">
        <v>0</v>
      </c>
      <c r="AL215" s="2">
        <v>0.45</v>
      </c>
    </row>
    <row r="216" spans="5:38" x14ac:dyDescent="0.3">
      <c r="E216" s="11">
        <v>1113</v>
      </c>
      <c r="F216" s="5">
        <v>1438</v>
      </c>
      <c r="G216" t="s">
        <v>23</v>
      </c>
      <c r="H216" t="s">
        <v>83</v>
      </c>
      <c r="J216" s="2">
        <f t="shared" si="15"/>
        <v>0.33169836355594717</v>
      </c>
      <c r="K216" s="2">
        <f t="shared" si="16"/>
        <v>0.66830163644405283</v>
      </c>
      <c r="L216" s="2"/>
      <c r="M216" s="2"/>
      <c r="N216" s="45"/>
      <c r="O216" s="37"/>
      <c r="P216" s="37"/>
      <c r="Q216" s="37"/>
      <c r="R216" s="37"/>
      <c r="S216" s="37"/>
      <c r="T216" s="37"/>
      <c r="U216" s="37"/>
      <c r="V216" s="12">
        <v>11</v>
      </c>
      <c r="W216">
        <v>1</v>
      </c>
      <c r="X216">
        <v>44</v>
      </c>
      <c r="Y216">
        <v>-0.28999999999999998</v>
      </c>
      <c r="Z216">
        <v>1</v>
      </c>
      <c r="AA216">
        <v>7</v>
      </c>
      <c r="AB216">
        <v>1</v>
      </c>
      <c r="AC216">
        <v>-1</v>
      </c>
      <c r="AD216">
        <v>1</v>
      </c>
      <c r="AE216">
        <v>-5</v>
      </c>
      <c r="AF216">
        <v>-0.02</v>
      </c>
      <c r="AG216">
        <v>16</v>
      </c>
      <c r="AH216">
        <v>21.9</v>
      </c>
      <c r="AI216">
        <v>-5.9</v>
      </c>
      <c r="AJ216">
        <v>-10</v>
      </c>
      <c r="AK216">
        <v>0</v>
      </c>
      <c r="AL216" s="2">
        <v>0.47</v>
      </c>
    </row>
    <row r="217" spans="5:38" x14ac:dyDescent="0.3">
      <c r="E217" s="11">
        <v>1113</v>
      </c>
      <c r="F217" s="5">
        <v>1439</v>
      </c>
      <c r="G217" t="s">
        <v>23</v>
      </c>
      <c r="H217" t="s">
        <v>84</v>
      </c>
      <c r="J217" s="2">
        <f t="shared" si="15"/>
        <v>0.4916983635559472</v>
      </c>
      <c r="K217" s="2">
        <f t="shared" si="16"/>
        <v>0.5083016364440528</v>
      </c>
      <c r="L217" s="2"/>
      <c r="M217" s="2"/>
      <c r="N217" s="45"/>
      <c r="O217" s="37"/>
      <c r="P217" s="37"/>
      <c r="Q217" s="37"/>
      <c r="R217" s="37"/>
      <c r="S217" s="37"/>
      <c r="T217" s="37"/>
      <c r="U217" s="37"/>
      <c r="V217" s="12">
        <v>11</v>
      </c>
      <c r="W217">
        <v>8</v>
      </c>
      <c r="X217">
        <v>13</v>
      </c>
      <c r="Y217">
        <v>-0.01</v>
      </c>
      <c r="Z217">
        <v>-3</v>
      </c>
      <c r="AA217">
        <v>1</v>
      </c>
      <c r="AB217">
        <v>-2</v>
      </c>
      <c r="AC217">
        <v>2</v>
      </c>
      <c r="AD217">
        <v>4</v>
      </c>
      <c r="AE217">
        <v>-2</v>
      </c>
      <c r="AF217">
        <v>0.03</v>
      </c>
      <c r="AG217">
        <v>3.8</v>
      </c>
      <c r="AH217">
        <v>3.5</v>
      </c>
      <c r="AI217">
        <v>0.3</v>
      </c>
      <c r="AJ217">
        <v>-3</v>
      </c>
      <c r="AK217">
        <v>0</v>
      </c>
      <c r="AL217" s="2">
        <v>0.63</v>
      </c>
    </row>
    <row r="218" spans="5:38" x14ac:dyDescent="0.3">
      <c r="E218" s="11">
        <v>1113</v>
      </c>
      <c r="F218" s="5">
        <v>1452</v>
      </c>
      <c r="G218" t="s">
        <v>23</v>
      </c>
      <c r="H218" t="s">
        <v>85</v>
      </c>
      <c r="J218" s="2">
        <f t="shared" si="15"/>
        <v>0.42169836355594725</v>
      </c>
      <c r="K218" s="2">
        <f t="shared" si="16"/>
        <v>0.57830163644405275</v>
      </c>
      <c r="L218" s="2"/>
      <c r="M218" s="2"/>
      <c r="N218" s="45"/>
      <c r="O218" s="37"/>
      <c r="P218" s="37"/>
      <c r="Q218" s="37"/>
      <c r="R218" s="37"/>
      <c r="S218" s="37"/>
      <c r="T218" s="37"/>
      <c r="U218" s="37"/>
      <c r="V218" s="12">
        <v>11</v>
      </c>
      <c r="W218">
        <v>5</v>
      </c>
      <c r="X218">
        <v>32</v>
      </c>
      <c r="Y218">
        <v>-0.06</v>
      </c>
      <c r="Z218">
        <v>4</v>
      </c>
      <c r="AA218">
        <v>1</v>
      </c>
      <c r="AB218">
        <v>0</v>
      </c>
      <c r="AC218">
        <v>-3</v>
      </c>
      <c r="AD218">
        <v>-9</v>
      </c>
      <c r="AE218">
        <v>-1</v>
      </c>
      <c r="AF218">
        <v>-0.03</v>
      </c>
      <c r="AG218">
        <v>3.9</v>
      </c>
      <c r="AH218">
        <v>6.3</v>
      </c>
      <c r="AI218">
        <v>-2.4</v>
      </c>
      <c r="AJ218">
        <v>-6</v>
      </c>
      <c r="AK218">
        <v>0</v>
      </c>
      <c r="AL218" s="2">
        <v>0.56000000000000005</v>
      </c>
    </row>
    <row r="219" spans="5:38" x14ac:dyDescent="0.3">
      <c r="E219" s="11">
        <v>1113</v>
      </c>
      <c r="F219" s="5">
        <v>1455</v>
      </c>
      <c r="G219" t="s">
        <v>23</v>
      </c>
      <c r="H219" t="s">
        <v>86</v>
      </c>
      <c r="J219" s="2">
        <f t="shared" ref="J219:J282" si="17">AL219-$AL$2275</f>
        <v>0.43169836355594715</v>
      </c>
      <c r="K219" s="2">
        <f t="shared" ref="K219:K282" si="18">1-J219</f>
        <v>0.56830163644405285</v>
      </c>
      <c r="L219" s="2"/>
      <c r="M219" s="2"/>
      <c r="N219" s="45"/>
      <c r="O219" s="37"/>
      <c r="P219" s="37"/>
      <c r="Q219" s="37"/>
      <c r="R219" s="37"/>
      <c r="S219" s="37"/>
      <c r="T219" s="37"/>
      <c r="U219" s="37"/>
      <c r="V219" s="12">
        <v>11</v>
      </c>
      <c r="W219">
        <v>4</v>
      </c>
      <c r="X219">
        <v>25</v>
      </c>
      <c r="Y219">
        <v>-0.13</v>
      </c>
      <c r="Z219">
        <v>-1</v>
      </c>
      <c r="AA219">
        <v>2</v>
      </c>
      <c r="AB219">
        <v>-1</v>
      </c>
      <c r="AC219">
        <v>3</v>
      </c>
      <c r="AD219">
        <v>-7</v>
      </c>
      <c r="AE219">
        <v>-8</v>
      </c>
      <c r="AF219">
        <v>0</v>
      </c>
      <c r="AG219">
        <v>0.5</v>
      </c>
      <c r="AH219">
        <v>4</v>
      </c>
      <c r="AI219">
        <v>-3.5</v>
      </c>
      <c r="AJ219">
        <v>-7</v>
      </c>
      <c r="AK219">
        <v>0</v>
      </c>
      <c r="AL219" s="2">
        <v>0.56999999999999995</v>
      </c>
    </row>
    <row r="220" spans="5:38" x14ac:dyDescent="0.3">
      <c r="E220" s="11">
        <v>1113</v>
      </c>
      <c r="F220" s="5">
        <v>1460</v>
      </c>
      <c r="G220" t="s">
        <v>23</v>
      </c>
      <c r="H220" t="s">
        <v>87</v>
      </c>
      <c r="J220" s="2">
        <f t="shared" si="17"/>
        <v>0.7416983635559472</v>
      </c>
      <c r="K220" s="2">
        <f t="shared" si="18"/>
        <v>0.2583016364440528</v>
      </c>
      <c r="L220" s="2"/>
      <c r="M220" s="2"/>
      <c r="N220" s="45"/>
      <c r="O220" s="37"/>
      <c r="P220" s="37"/>
      <c r="Q220" s="37"/>
      <c r="R220" s="37"/>
      <c r="S220" s="37"/>
      <c r="T220" s="37"/>
      <c r="U220" s="37"/>
      <c r="V220" s="12">
        <v>11</v>
      </c>
      <c r="W220">
        <v>14</v>
      </c>
      <c r="X220">
        <v>-90</v>
      </c>
      <c r="Y220">
        <v>-7.0000000000000007E-2</v>
      </c>
      <c r="Z220">
        <v>5</v>
      </c>
      <c r="AA220">
        <v>3</v>
      </c>
      <c r="AB220">
        <v>-3</v>
      </c>
      <c r="AC220">
        <v>-1</v>
      </c>
      <c r="AD220">
        <v>-1</v>
      </c>
      <c r="AE220">
        <v>-6</v>
      </c>
      <c r="AF220">
        <v>0.02</v>
      </c>
      <c r="AG220">
        <v>12.2</v>
      </c>
      <c r="AH220">
        <v>9.1</v>
      </c>
      <c r="AI220">
        <v>3.1</v>
      </c>
      <c r="AJ220">
        <v>3</v>
      </c>
      <c r="AK220">
        <v>1</v>
      </c>
      <c r="AL220" s="2">
        <v>0.88</v>
      </c>
    </row>
    <row r="221" spans="5:38" x14ac:dyDescent="0.3">
      <c r="E221" s="11">
        <v>1113</v>
      </c>
      <c r="F221" s="5">
        <v>1462</v>
      </c>
      <c r="G221" t="s">
        <v>23</v>
      </c>
      <c r="H221" t="s">
        <v>88</v>
      </c>
      <c r="J221" s="2">
        <f t="shared" si="17"/>
        <v>0.44169836355594716</v>
      </c>
      <c r="K221" s="2">
        <f t="shared" si="18"/>
        <v>0.55830163644405284</v>
      </c>
      <c r="L221" s="2"/>
      <c r="M221" s="2"/>
      <c r="N221" s="45"/>
      <c r="O221" s="37"/>
      <c r="P221" s="37"/>
      <c r="Q221" s="37"/>
      <c r="R221" s="37"/>
      <c r="S221" s="37"/>
      <c r="T221" s="37"/>
      <c r="U221" s="37"/>
      <c r="V221" s="12">
        <v>11</v>
      </c>
      <c r="W221">
        <v>1</v>
      </c>
      <c r="X221">
        <v>31</v>
      </c>
      <c r="Y221">
        <v>-0.2</v>
      </c>
      <c r="Z221">
        <v>-2</v>
      </c>
      <c r="AA221">
        <v>1</v>
      </c>
      <c r="AB221">
        <v>-2</v>
      </c>
      <c r="AC221">
        <v>4</v>
      </c>
      <c r="AD221">
        <v>-2</v>
      </c>
      <c r="AE221">
        <v>-8</v>
      </c>
      <c r="AF221">
        <v>-0.05</v>
      </c>
      <c r="AG221">
        <v>-0.8</v>
      </c>
      <c r="AH221">
        <v>0.8</v>
      </c>
      <c r="AI221">
        <v>-1.6</v>
      </c>
      <c r="AJ221">
        <v>-10</v>
      </c>
      <c r="AK221">
        <v>0</v>
      </c>
      <c r="AL221" s="2">
        <v>0.57999999999999996</v>
      </c>
    </row>
    <row r="222" spans="5:38" x14ac:dyDescent="0.3">
      <c r="E222" s="11">
        <v>1116</v>
      </c>
      <c r="F222" s="5">
        <v>1120</v>
      </c>
      <c r="G222" t="s">
        <v>24</v>
      </c>
      <c r="H222" t="s">
        <v>25</v>
      </c>
      <c r="J222" s="2">
        <f t="shared" si="17"/>
        <v>0.45169836355594717</v>
      </c>
      <c r="K222" s="2">
        <f t="shared" si="18"/>
        <v>0.54830163644405283</v>
      </c>
      <c r="L222" s="2"/>
      <c r="M222" s="2"/>
      <c r="N222" s="45"/>
      <c r="O222" s="37"/>
      <c r="P222" s="37"/>
      <c r="Q222" s="37"/>
      <c r="R222" s="37"/>
      <c r="S222" s="37"/>
      <c r="T222" s="37"/>
      <c r="U222" s="37"/>
      <c r="V222" s="12">
        <v>7</v>
      </c>
      <c r="W222">
        <v>4</v>
      </c>
      <c r="X222">
        <v>21</v>
      </c>
      <c r="Y222">
        <v>-0.1</v>
      </c>
      <c r="Z222">
        <v>2</v>
      </c>
      <c r="AA222">
        <v>1</v>
      </c>
      <c r="AB222">
        <v>-1</v>
      </c>
      <c r="AC222">
        <v>-1</v>
      </c>
      <c r="AD222">
        <v>-4</v>
      </c>
      <c r="AE222">
        <v>-4</v>
      </c>
      <c r="AF222">
        <v>-0.11</v>
      </c>
      <c r="AG222">
        <v>-2.2999999999999998</v>
      </c>
      <c r="AH222">
        <v>2.2000000000000002</v>
      </c>
      <c r="AI222">
        <v>-4.5</v>
      </c>
      <c r="AJ222">
        <v>-3</v>
      </c>
      <c r="AK222">
        <v>0</v>
      </c>
      <c r="AL222" s="2">
        <v>0.59</v>
      </c>
    </row>
    <row r="223" spans="5:38" x14ac:dyDescent="0.3">
      <c r="E223" s="11">
        <v>1116</v>
      </c>
      <c r="F223" s="5">
        <v>1137</v>
      </c>
      <c r="G223" t="s">
        <v>24</v>
      </c>
      <c r="H223" t="s">
        <v>26</v>
      </c>
      <c r="J223" s="2">
        <f t="shared" si="17"/>
        <v>0.67169836355594725</v>
      </c>
      <c r="K223" s="2">
        <f t="shared" si="18"/>
        <v>0.32830163644405275</v>
      </c>
      <c r="L223" s="2"/>
      <c r="M223" s="2"/>
      <c r="N223" s="45"/>
      <c r="O223" s="37"/>
      <c r="P223" s="37"/>
      <c r="Q223" s="37"/>
      <c r="R223" s="37"/>
      <c r="S223" s="37"/>
      <c r="T223" s="37"/>
      <c r="U223" s="37"/>
      <c r="V223" s="12">
        <v>7</v>
      </c>
      <c r="W223">
        <v>14</v>
      </c>
      <c r="X223">
        <v>-63</v>
      </c>
      <c r="Y223">
        <v>-0.06</v>
      </c>
      <c r="Z223">
        <v>0</v>
      </c>
      <c r="AA223">
        <v>2</v>
      </c>
      <c r="AB223">
        <v>-2</v>
      </c>
      <c r="AC223">
        <v>2</v>
      </c>
      <c r="AD223">
        <v>2</v>
      </c>
      <c r="AE223">
        <v>-5</v>
      </c>
      <c r="AF223">
        <v>-0.04</v>
      </c>
      <c r="AG223">
        <v>0</v>
      </c>
      <c r="AH223">
        <v>2.6</v>
      </c>
      <c r="AI223">
        <v>-2.6</v>
      </c>
      <c r="AJ223">
        <v>7</v>
      </c>
      <c r="AK223">
        <v>1</v>
      </c>
      <c r="AL223" s="2">
        <v>0.81</v>
      </c>
    </row>
    <row r="224" spans="5:38" x14ac:dyDescent="0.3">
      <c r="E224" s="11">
        <v>1116</v>
      </c>
      <c r="F224" s="5">
        <v>1138</v>
      </c>
      <c r="G224" t="s">
        <v>24</v>
      </c>
      <c r="H224" t="s">
        <v>27</v>
      </c>
      <c r="J224" s="2">
        <f t="shared" si="17"/>
        <v>0.60169836355594719</v>
      </c>
      <c r="K224" s="2">
        <f t="shared" si="18"/>
        <v>0.39830163644405281</v>
      </c>
      <c r="L224" s="2"/>
      <c r="M224" s="2"/>
      <c r="N224" s="45"/>
      <c r="O224" s="37"/>
      <c r="P224" s="37"/>
      <c r="Q224" s="37"/>
      <c r="R224" s="37"/>
      <c r="S224" s="37"/>
      <c r="T224" s="37"/>
      <c r="U224" s="37"/>
      <c r="V224" s="12">
        <v>7</v>
      </c>
      <c r="W224">
        <v>13</v>
      </c>
      <c r="X224">
        <v>-40</v>
      </c>
      <c r="Y224">
        <v>-0.08</v>
      </c>
      <c r="Z224">
        <v>-1</v>
      </c>
      <c r="AA224">
        <v>2</v>
      </c>
      <c r="AB224">
        <v>-1</v>
      </c>
      <c r="AC224">
        <v>1</v>
      </c>
      <c r="AD224">
        <v>-3</v>
      </c>
      <c r="AE224">
        <v>-3</v>
      </c>
      <c r="AF224">
        <v>-0.02</v>
      </c>
      <c r="AG224">
        <v>-3.6</v>
      </c>
      <c r="AH224">
        <v>-1</v>
      </c>
      <c r="AI224">
        <v>-2.6</v>
      </c>
      <c r="AJ224">
        <v>6</v>
      </c>
      <c r="AK224">
        <v>1</v>
      </c>
      <c r="AL224" s="2">
        <v>0.74</v>
      </c>
    </row>
    <row r="225" spans="5:38" x14ac:dyDescent="0.3">
      <c r="E225" s="11">
        <v>1116</v>
      </c>
      <c r="F225" s="5">
        <v>1153</v>
      </c>
      <c r="G225" t="s">
        <v>24</v>
      </c>
      <c r="H225" t="s">
        <v>29</v>
      </c>
      <c r="J225" s="2">
        <f t="shared" si="17"/>
        <v>0.34169836355594718</v>
      </c>
      <c r="K225" s="2">
        <f t="shared" si="18"/>
        <v>0.65830163644405282</v>
      </c>
      <c r="L225" s="2"/>
      <c r="M225" s="2"/>
      <c r="N225" s="45"/>
      <c r="O225" s="37"/>
      <c r="P225" s="37"/>
      <c r="Q225" s="37"/>
      <c r="R225" s="37"/>
      <c r="S225" s="37"/>
      <c r="T225" s="37"/>
      <c r="U225" s="37"/>
      <c r="V225" s="12">
        <v>7</v>
      </c>
      <c r="W225">
        <v>2</v>
      </c>
      <c r="X225">
        <v>33</v>
      </c>
      <c r="Y225">
        <v>-0.2</v>
      </c>
      <c r="Z225">
        <v>2</v>
      </c>
      <c r="AA225">
        <v>7</v>
      </c>
      <c r="AB225">
        <v>-2</v>
      </c>
      <c r="AC225">
        <v>-2</v>
      </c>
      <c r="AD225">
        <v>-9</v>
      </c>
      <c r="AE225">
        <v>-3</v>
      </c>
      <c r="AF225">
        <v>-0.01</v>
      </c>
      <c r="AG225">
        <v>6.6</v>
      </c>
      <c r="AH225">
        <v>18.399999999999999</v>
      </c>
      <c r="AI225">
        <v>-11.8</v>
      </c>
      <c r="AJ225">
        <v>-5</v>
      </c>
      <c r="AK225">
        <v>0</v>
      </c>
      <c r="AL225" s="2">
        <v>0.48</v>
      </c>
    </row>
    <row r="226" spans="5:38" x14ac:dyDescent="0.3">
      <c r="E226" s="11">
        <v>1116</v>
      </c>
      <c r="F226" s="5">
        <v>1155</v>
      </c>
      <c r="G226" t="s">
        <v>24</v>
      </c>
      <c r="H226" t="s">
        <v>30</v>
      </c>
      <c r="J226" s="2">
        <f t="shared" si="17"/>
        <v>0.4816983635559472</v>
      </c>
      <c r="K226" s="2">
        <f t="shared" si="18"/>
        <v>0.5183016364440528</v>
      </c>
      <c r="L226" s="2"/>
      <c r="M226" s="2"/>
      <c r="N226" s="45"/>
      <c r="O226" s="37"/>
      <c r="P226" s="37"/>
      <c r="Q226" s="37"/>
      <c r="R226" s="37"/>
      <c r="S226" s="37"/>
      <c r="T226" s="37"/>
      <c r="U226" s="37"/>
      <c r="V226" s="12">
        <v>7</v>
      </c>
      <c r="W226">
        <v>5</v>
      </c>
      <c r="X226">
        <v>18</v>
      </c>
      <c r="Y226">
        <v>-0.04</v>
      </c>
      <c r="Z226">
        <v>1</v>
      </c>
      <c r="AA226">
        <v>2</v>
      </c>
      <c r="AB226">
        <v>-3</v>
      </c>
      <c r="AC226">
        <v>1</v>
      </c>
      <c r="AD226">
        <v>2</v>
      </c>
      <c r="AE226">
        <v>-5</v>
      </c>
      <c r="AF226">
        <v>-0.08</v>
      </c>
      <c r="AG226">
        <v>7.8</v>
      </c>
      <c r="AH226">
        <v>9.6999999999999993</v>
      </c>
      <c r="AI226">
        <v>-1.9</v>
      </c>
      <c r="AJ226">
        <v>-2</v>
      </c>
      <c r="AK226">
        <v>0</v>
      </c>
      <c r="AL226" s="2">
        <v>0.62</v>
      </c>
    </row>
    <row r="227" spans="5:38" x14ac:dyDescent="0.3">
      <c r="E227" s="11">
        <v>1116</v>
      </c>
      <c r="F227" s="5">
        <v>1158</v>
      </c>
      <c r="G227" t="s">
        <v>24</v>
      </c>
      <c r="H227" t="s">
        <v>31</v>
      </c>
      <c r="J227" s="2">
        <f t="shared" si="17"/>
        <v>0.71169836355594718</v>
      </c>
      <c r="K227" s="2">
        <f t="shared" si="18"/>
        <v>0.28830163644405282</v>
      </c>
      <c r="L227" s="2"/>
      <c r="M227" s="2"/>
      <c r="N227" s="45"/>
      <c r="O227" s="37"/>
      <c r="P227" s="37"/>
      <c r="Q227" s="37"/>
      <c r="R227" s="37"/>
      <c r="S227" s="37"/>
      <c r="T227" s="37"/>
      <c r="U227" s="37"/>
      <c r="V227" s="12">
        <v>7</v>
      </c>
      <c r="W227">
        <v>13</v>
      </c>
      <c r="X227">
        <v>-83</v>
      </c>
      <c r="Y227">
        <v>-0.09</v>
      </c>
      <c r="Z227">
        <v>1</v>
      </c>
      <c r="AA227">
        <v>0</v>
      </c>
      <c r="AB227">
        <v>0</v>
      </c>
      <c r="AC227">
        <v>1</v>
      </c>
      <c r="AD227">
        <v>3</v>
      </c>
      <c r="AE227">
        <v>-4</v>
      </c>
      <c r="AF227">
        <v>-0.09</v>
      </c>
      <c r="AG227">
        <v>5.9</v>
      </c>
      <c r="AH227">
        <v>5.7</v>
      </c>
      <c r="AI227">
        <v>0.2</v>
      </c>
      <c r="AJ227">
        <v>6</v>
      </c>
      <c r="AK227">
        <v>1</v>
      </c>
      <c r="AL227" s="2">
        <v>0.85</v>
      </c>
    </row>
    <row r="228" spans="5:38" x14ac:dyDescent="0.3">
      <c r="E228" s="11">
        <v>1116</v>
      </c>
      <c r="F228" s="5">
        <v>1166</v>
      </c>
      <c r="G228" t="s">
        <v>24</v>
      </c>
      <c r="H228" t="s">
        <v>32</v>
      </c>
      <c r="J228" s="2">
        <f t="shared" si="17"/>
        <v>0.4816983635559472</v>
      </c>
      <c r="K228" s="2">
        <f t="shared" si="18"/>
        <v>0.5183016364440528</v>
      </c>
      <c r="L228" s="2"/>
      <c r="M228" s="2"/>
      <c r="N228" s="45"/>
      <c r="O228" s="37"/>
      <c r="P228" s="37"/>
      <c r="Q228" s="37"/>
      <c r="R228" s="37"/>
      <c r="S228" s="37"/>
      <c r="T228" s="37"/>
      <c r="U228" s="37"/>
      <c r="V228" s="12">
        <v>7</v>
      </c>
      <c r="W228">
        <v>8</v>
      </c>
      <c r="X228">
        <v>10</v>
      </c>
      <c r="Y228">
        <v>0.03</v>
      </c>
      <c r="Z228">
        <v>-4</v>
      </c>
      <c r="AA228">
        <v>0</v>
      </c>
      <c r="AB228">
        <v>-1</v>
      </c>
      <c r="AC228">
        <v>3</v>
      </c>
      <c r="AD228">
        <v>7</v>
      </c>
      <c r="AE228">
        <v>-7</v>
      </c>
      <c r="AF228">
        <v>-7.0000000000000007E-2</v>
      </c>
      <c r="AG228">
        <v>-2.9</v>
      </c>
      <c r="AH228">
        <v>0.4</v>
      </c>
      <c r="AI228">
        <v>-3.3</v>
      </c>
      <c r="AJ228">
        <v>1</v>
      </c>
      <c r="AK228">
        <v>1</v>
      </c>
      <c r="AL228" s="2">
        <v>0.62</v>
      </c>
    </row>
    <row r="229" spans="5:38" x14ac:dyDescent="0.3">
      <c r="E229" s="11">
        <v>1116</v>
      </c>
      <c r="F229" s="5">
        <v>1168</v>
      </c>
      <c r="G229" t="s">
        <v>24</v>
      </c>
      <c r="H229" t="s">
        <v>33</v>
      </c>
      <c r="J229" s="2">
        <f t="shared" si="17"/>
        <v>0.77169836355594723</v>
      </c>
      <c r="K229" s="2">
        <f t="shared" si="18"/>
        <v>0.22830163644405277</v>
      </c>
      <c r="L229" s="2"/>
      <c r="M229" s="2"/>
      <c r="N229" s="45"/>
      <c r="O229" s="37"/>
      <c r="P229" s="37"/>
      <c r="Q229" s="37"/>
      <c r="R229" s="37"/>
      <c r="S229" s="37"/>
      <c r="T229" s="37"/>
      <c r="U229" s="37"/>
      <c r="V229" s="12">
        <v>7</v>
      </c>
      <c r="W229">
        <v>15</v>
      </c>
      <c r="X229">
        <v>-116</v>
      </c>
      <c r="Y229">
        <v>0.06</v>
      </c>
      <c r="Z229">
        <v>2</v>
      </c>
      <c r="AA229">
        <v>2</v>
      </c>
      <c r="AB229">
        <v>-6</v>
      </c>
      <c r="AC229">
        <v>1</v>
      </c>
      <c r="AD229">
        <v>2</v>
      </c>
      <c r="AE229">
        <v>-3</v>
      </c>
      <c r="AF229">
        <v>-0.06</v>
      </c>
      <c r="AG229">
        <v>8.4</v>
      </c>
      <c r="AH229">
        <v>3.8</v>
      </c>
      <c r="AI229">
        <v>4.5999999999999996</v>
      </c>
      <c r="AJ229">
        <v>8</v>
      </c>
      <c r="AK229">
        <v>1</v>
      </c>
      <c r="AL229" s="2">
        <v>0.91</v>
      </c>
    </row>
    <row r="230" spans="5:38" x14ac:dyDescent="0.3">
      <c r="E230" s="11">
        <v>1116</v>
      </c>
      <c r="F230" s="5">
        <v>1172</v>
      </c>
      <c r="G230" t="s">
        <v>24</v>
      </c>
      <c r="H230" t="s">
        <v>34</v>
      </c>
      <c r="J230" s="2">
        <f t="shared" si="17"/>
        <v>0.52169836355594723</v>
      </c>
      <c r="K230" s="2">
        <f t="shared" si="18"/>
        <v>0.47830163644405277</v>
      </c>
      <c r="L230" s="2"/>
      <c r="M230" s="2"/>
      <c r="N230" s="45"/>
      <c r="O230" s="37"/>
      <c r="P230" s="37"/>
      <c r="Q230" s="37"/>
      <c r="R230" s="37"/>
      <c r="S230" s="37"/>
      <c r="T230" s="37"/>
      <c r="U230" s="37"/>
      <c r="V230" s="12">
        <v>7</v>
      </c>
      <c r="W230">
        <v>12</v>
      </c>
      <c r="X230">
        <v>-6</v>
      </c>
      <c r="Y230">
        <v>0.02</v>
      </c>
      <c r="Z230">
        <v>-4</v>
      </c>
      <c r="AA230">
        <v>-1</v>
      </c>
      <c r="AB230">
        <v>0</v>
      </c>
      <c r="AC230">
        <v>2</v>
      </c>
      <c r="AD230">
        <v>6</v>
      </c>
      <c r="AE230">
        <v>-9</v>
      </c>
      <c r="AF230">
        <v>-0.12</v>
      </c>
      <c r="AG230">
        <v>4.7</v>
      </c>
      <c r="AH230">
        <v>7.9</v>
      </c>
      <c r="AI230">
        <v>-3.2</v>
      </c>
      <c r="AJ230">
        <v>5</v>
      </c>
      <c r="AK230">
        <v>1</v>
      </c>
      <c r="AL230" s="2">
        <v>0.66</v>
      </c>
    </row>
    <row r="231" spans="5:38" x14ac:dyDescent="0.3">
      <c r="E231" s="11">
        <v>1116</v>
      </c>
      <c r="F231" s="5">
        <v>1181</v>
      </c>
      <c r="G231" t="s">
        <v>24</v>
      </c>
      <c r="H231" t="s">
        <v>35</v>
      </c>
      <c r="J231" s="2">
        <f t="shared" si="17"/>
        <v>0.35169836355594719</v>
      </c>
      <c r="K231" s="2">
        <f t="shared" si="18"/>
        <v>0.64830163644405281</v>
      </c>
      <c r="L231" s="2"/>
      <c r="M231" s="2"/>
      <c r="N231" s="45"/>
      <c r="O231" s="37"/>
      <c r="P231" s="37"/>
      <c r="Q231" s="37"/>
      <c r="R231" s="37"/>
      <c r="S231" s="37"/>
      <c r="T231" s="37"/>
      <c r="U231" s="37"/>
      <c r="V231" s="12">
        <v>7</v>
      </c>
      <c r="W231">
        <v>2</v>
      </c>
      <c r="X231">
        <v>34</v>
      </c>
      <c r="Y231">
        <v>-0.11</v>
      </c>
      <c r="Z231">
        <v>-2</v>
      </c>
      <c r="AA231">
        <v>4</v>
      </c>
      <c r="AB231">
        <v>-2</v>
      </c>
      <c r="AC231">
        <v>2</v>
      </c>
      <c r="AD231">
        <v>-10</v>
      </c>
      <c r="AE231">
        <v>-3</v>
      </c>
      <c r="AF231">
        <v>-0.03</v>
      </c>
      <c r="AG231">
        <v>-3.6</v>
      </c>
      <c r="AH231">
        <v>5.9</v>
      </c>
      <c r="AI231">
        <v>-9.5</v>
      </c>
      <c r="AJ231">
        <v>-5</v>
      </c>
      <c r="AK231">
        <v>0</v>
      </c>
      <c r="AL231" s="2">
        <v>0.49</v>
      </c>
    </row>
    <row r="232" spans="5:38" x14ac:dyDescent="0.3">
      <c r="E232" s="11">
        <v>1116</v>
      </c>
      <c r="F232" s="5">
        <v>1196</v>
      </c>
      <c r="G232" t="s">
        <v>24</v>
      </c>
      <c r="H232" t="s">
        <v>36</v>
      </c>
      <c r="J232" s="2">
        <f t="shared" si="17"/>
        <v>0.4816983635559472</v>
      </c>
      <c r="K232" s="2">
        <f t="shared" si="18"/>
        <v>0.5183016364440528</v>
      </c>
      <c r="L232" s="2"/>
      <c r="M232" s="2"/>
      <c r="N232" s="45"/>
      <c r="O232" s="37"/>
      <c r="P232" s="37"/>
      <c r="Q232" s="37"/>
      <c r="R232" s="37"/>
      <c r="S232" s="37"/>
      <c r="T232" s="37"/>
      <c r="U232" s="37"/>
      <c r="V232" s="12">
        <v>7</v>
      </c>
      <c r="W232">
        <v>6</v>
      </c>
      <c r="X232">
        <v>14</v>
      </c>
      <c r="Y232">
        <v>0.06</v>
      </c>
      <c r="Z232">
        <v>3</v>
      </c>
      <c r="AA232">
        <v>1</v>
      </c>
      <c r="AB232">
        <v>1</v>
      </c>
      <c r="AC232">
        <v>-1</v>
      </c>
      <c r="AD232">
        <v>0</v>
      </c>
      <c r="AE232">
        <v>-1</v>
      </c>
      <c r="AF232">
        <v>-0.04</v>
      </c>
      <c r="AG232">
        <v>5</v>
      </c>
      <c r="AH232">
        <v>6.1</v>
      </c>
      <c r="AI232">
        <v>-1.1000000000000001</v>
      </c>
      <c r="AJ232">
        <v>-1</v>
      </c>
      <c r="AK232">
        <v>0</v>
      </c>
      <c r="AL232" s="2">
        <v>0.62</v>
      </c>
    </row>
    <row r="233" spans="5:38" x14ac:dyDescent="0.3">
      <c r="E233" s="11">
        <v>1116</v>
      </c>
      <c r="F233" s="5">
        <v>1199</v>
      </c>
      <c r="G233" t="s">
        <v>24</v>
      </c>
      <c r="H233" t="s">
        <v>37</v>
      </c>
      <c r="J233" s="2">
        <f t="shared" si="17"/>
        <v>0.51169836355594722</v>
      </c>
      <c r="K233" s="2">
        <f t="shared" si="18"/>
        <v>0.48830163644405278</v>
      </c>
      <c r="L233" s="2"/>
      <c r="M233" s="2"/>
      <c r="N233" s="45"/>
      <c r="O233" s="37"/>
      <c r="P233" s="37"/>
      <c r="Q233" s="37"/>
      <c r="R233" s="37"/>
      <c r="S233" s="37"/>
      <c r="T233" s="37"/>
      <c r="U233" s="37"/>
      <c r="V233" s="12">
        <v>7</v>
      </c>
      <c r="W233">
        <v>9</v>
      </c>
      <c r="X233">
        <v>2</v>
      </c>
      <c r="Y233">
        <v>0.03</v>
      </c>
      <c r="Z233">
        <v>0</v>
      </c>
      <c r="AA233">
        <v>1</v>
      </c>
      <c r="AB233">
        <v>-2</v>
      </c>
      <c r="AC233">
        <v>0</v>
      </c>
      <c r="AD233">
        <v>-4</v>
      </c>
      <c r="AE233">
        <v>-2</v>
      </c>
      <c r="AF233">
        <v>0</v>
      </c>
      <c r="AG233">
        <v>-0.7</v>
      </c>
      <c r="AH233">
        <v>1</v>
      </c>
      <c r="AI233">
        <v>-1.7</v>
      </c>
      <c r="AJ233">
        <v>2</v>
      </c>
      <c r="AK233">
        <v>1</v>
      </c>
      <c r="AL233" s="2">
        <v>0.65</v>
      </c>
    </row>
    <row r="234" spans="5:38" x14ac:dyDescent="0.3">
      <c r="E234" s="11">
        <v>1116</v>
      </c>
      <c r="F234" s="5">
        <v>1209</v>
      </c>
      <c r="G234" t="s">
        <v>24</v>
      </c>
      <c r="H234" t="s">
        <v>38</v>
      </c>
      <c r="J234" s="2">
        <f t="shared" si="17"/>
        <v>0.65169836355594724</v>
      </c>
      <c r="K234" s="2">
        <f t="shared" si="18"/>
        <v>0.34830163644405276</v>
      </c>
      <c r="L234" s="2"/>
      <c r="M234" s="2"/>
      <c r="N234" s="45"/>
      <c r="O234" s="37"/>
      <c r="P234" s="37"/>
      <c r="Q234" s="37"/>
      <c r="R234" s="37"/>
      <c r="S234" s="37"/>
      <c r="T234" s="37"/>
      <c r="U234" s="37"/>
      <c r="V234" s="12">
        <v>7</v>
      </c>
      <c r="W234">
        <v>15</v>
      </c>
      <c r="X234">
        <v>-59</v>
      </c>
      <c r="Y234">
        <v>-0.01</v>
      </c>
      <c r="Z234">
        <v>0</v>
      </c>
      <c r="AA234">
        <v>3</v>
      </c>
      <c r="AB234">
        <v>-2</v>
      </c>
      <c r="AC234">
        <v>-1</v>
      </c>
      <c r="AD234">
        <v>3</v>
      </c>
      <c r="AE234">
        <v>1</v>
      </c>
      <c r="AF234">
        <v>0</v>
      </c>
      <c r="AG234">
        <v>6.7</v>
      </c>
      <c r="AH234">
        <v>7.7</v>
      </c>
      <c r="AI234">
        <v>-1</v>
      </c>
      <c r="AJ234">
        <v>8</v>
      </c>
      <c r="AK234">
        <v>1</v>
      </c>
      <c r="AL234" s="2">
        <v>0.79</v>
      </c>
    </row>
    <row r="235" spans="5:38" x14ac:dyDescent="0.3">
      <c r="E235" s="11">
        <v>1116</v>
      </c>
      <c r="F235" s="5">
        <v>1211</v>
      </c>
      <c r="G235" t="s">
        <v>24</v>
      </c>
      <c r="H235" t="s">
        <v>39</v>
      </c>
      <c r="J235" s="2">
        <f t="shared" si="17"/>
        <v>0.34169836355594718</v>
      </c>
      <c r="K235" s="2">
        <f t="shared" si="18"/>
        <v>0.65830163644405282</v>
      </c>
      <c r="L235" s="2"/>
      <c r="M235" s="2"/>
      <c r="N235" s="45"/>
      <c r="O235" s="37"/>
      <c r="P235" s="37"/>
      <c r="Q235" s="37"/>
      <c r="R235" s="37"/>
      <c r="S235" s="37"/>
      <c r="T235" s="37"/>
      <c r="U235" s="37"/>
      <c r="V235" s="12">
        <v>7</v>
      </c>
      <c r="W235">
        <v>4</v>
      </c>
      <c r="X235">
        <v>29</v>
      </c>
      <c r="Y235">
        <v>-0.2</v>
      </c>
      <c r="Z235">
        <v>-4</v>
      </c>
      <c r="AA235">
        <v>3</v>
      </c>
      <c r="AB235">
        <v>-1</v>
      </c>
      <c r="AC235">
        <v>1</v>
      </c>
      <c r="AD235">
        <v>-4</v>
      </c>
      <c r="AE235">
        <v>-9</v>
      </c>
      <c r="AF235">
        <v>-0.04</v>
      </c>
      <c r="AG235">
        <v>-3.4</v>
      </c>
      <c r="AH235">
        <v>8.4</v>
      </c>
      <c r="AI235">
        <v>-11.8</v>
      </c>
      <c r="AJ235">
        <v>-3</v>
      </c>
      <c r="AK235">
        <v>0</v>
      </c>
      <c r="AL235" s="2">
        <v>0.48</v>
      </c>
    </row>
    <row r="236" spans="5:38" x14ac:dyDescent="0.3">
      <c r="E236" s="11">
        <v>1116</v>
      </c>
      <c r="F236" s="5">
        <v>1222</v>
      </c>
      <c r="G236" t="s">
        <v>24</v>
      </c>
      <c r="H236" t="s">
        <v>40</v>
      </c>
      <c r="J236" s="2">
        <f t="shared" si="17"/>
        <v>0.42169836355594725</v>
      </c>
      <c r="K236" s="2">
        <f t="shared" si="18"/>
        <v>0.57830163644405275</v>
      </c>
      <c r="L236" s="2"/>
      <c r="M236" s="2"/>
      <c r="N236" s="45"/>
      <c r="O236" s="37"/>
      <c r="P236" s="37"/>
      <c r="Q236" s="37"/>
      <c r="R236" s="37"/>
      <c r="S236" s="37"/>
      <c r="T236" s="37"/>
      <c r="U236" s="37"/>
      <c r="V236" s="12">
        <v>7</v>
      </c>
      <c r="W236">
        <v>6</v>
      </c>
      <c r="X236">
        <v>20</v>
      </c>
      <c r="Y236">
        <v>-0.11</v>
      </c>
      <c r="Z236">
        <v>0</v>
      </c>
      <c r="AA236">
        <v>4</v>
      </c>
      <c r="AB236">
        <v>-2</v>
      </c>
      <c r="AC236">
        <v>0</v>
      </c>
      <c r="AD236">
        <v>-6</v>
      </c>
      <c r="AE236">
        <v>-6</v>
      </c>
      <c r="AF236">
        <v>-0.04</v>
      </c>
      <c r="AG236">
        <v>3.7</v>
      </c>
      <c r="AH236">
        <v>10.6</v>
      </c>
      <c r="AI236">
        <v>-6.9</v>
      </c>
      <c r="AJ236">
        <v>-1</v>
      </c>
      <c r="AK236">
        <v>0</v>
      </c>
      <c r="AL236" s="2">
        <v>0.56000000000000005</v>
      </c>
    </row>
    <row r="237" spans="5:38" x14ac:dyDescent="0.3">
      <c r="E237" s="11">
        <v>1116</v>
      </c>
      <c r="F237" s="5">
        <v>1233</v>
      </c>
      <c r="G237" t="s">
        <v>24</v>
      </c>
      <c r="H237" t="s">
        <v>41</v>
      </c>
      <c r="J237" s="2">
        <f t="shared" si="17"/>
        <v>0.7416983635559472</v>
      </c>
      <c r="K237" s="2">
        <f t="shared" si="18"/>
        <v>0.2583016364440528</v>
      </c>
      <c r="L237" s="2"/>
      <c r="M237" s="2"/>
      <c r="N237" s="45"/>
      <c r="O237" s="37"/>
      <c r="P237" s="37"/>
      <c r="Q237" s="37"/>
      <c r="R237" s="37"/>
      <c r="S237" s="37"/>
      <c r="T237" s="37"/>
      <c r="U237" s="37"/>
      <c r="V237" s="12">
        <v>7</v>
      </c>
      <c r="W237">
        <v>15</v>
      </c>
      <c r="X237">
        <v>-97</v>
      </c>
      <c r="Y237">
        <v>7.0000000000000007E-2</v>
      </c>
      <c r="Z237">
        <v>0</v>
      </c>
      <c r="AA237">
        <v>-2</v>
      </c>
      <c r="AB237">
        <v>-1</v>
      </c>
      <c r="AC237">
        <v>1</v>
      </c>
      <c r="AD237">
        <v>5</v>
      </c>
      <c r="AE237">
        <v>-2</v>
      </c>
      <c r="AF237">
        <v>-0.06</v>
      </c>
      <c r="AG237">
        <v>1.3</v>
      </c>
      <c r="AH237">
        <v>-0.7</v>
      </c>
      <c r="AI237">
        <v>2</v>
      </c>
      <c r="AJ237">
        <v>8</v>
      </c>
      <c r="AK237">
        <v>1</v>
      </c>
      <c r="AL237" s="2">
        <v>0.88</v>
      </c>
    </row>
    <row r="238" spans="5:38" x14ac:dyDescent="0.3">
      <c r="E238" s="11">
        <v>1116</v>
      </c>
      <c r="F238" s="5">
        <v>1242</v>
      </c>
      <c r="G238" t="s">
        <v>24</v>
      </c>
      <c r="H238" t="s">
        <v>42</v>
      </c>
      <c r="J238" s="2">
        <f t="shared" si="17"/>
        <v>0.39169836355594723</v>
      </c>
      <c r="K238" s="2">
        <f t="shared" si="18"/>
        <v>0.60830163644405277</v>
      </c>
      <c r="L238" s="2"/>
      <c r="M238" s="2"/>
      <c r="N238" s="45"/>
      <c r="O238" s="37"/>
      <c r="P238" s="37"/>
      <c r="Q238" s="37"/>
      <c r="R238" s="37"/>
      <c r="S238" s="37"/>
      <c r="T238" s="37"/>
      <c r="U238" s="37"/>
      <c r="V238" s="12">
        <v>7</v>
      </c>
      <c r="W238">
        <v>1</v>
      </c>
      <c r="X238">
        <v>28</v>
      </c>
      <c r="Y238">
        <v>-0.11</v>
      </c>
      <c r="Z238">
        <v>-4</v>
      </c>
      <c r="AA238">
        <v>2</v>
      </c>
      <c r="AB238">
        <v>-2</v>
      </c>
      <c r="AC238">
        <v>1</v>
      </c>
      <c r="AD238">
        <v>0</v>
      </c>
      <c r="AE238">
        <v>0</v>
      </c>
      <c r="AF238">
        <v>-0.02</v>
      </c>
      <c r="AG238">
        <v>-0.4</v>
      </c>
      <c r="AH238">
        <v>4.5999999999999996</v>
      </c>
      <c r="AI238">
        <v>-5</v>
      </c>
      <c r="AJ238">
        <v>-6</v>
      </c>
      <c r="AK238">
        <v>0</v>
      </c>
      <c r="AL238" s="2">
        <v>0.53</v>
      </c>
    </row>
    <row r="239" spans="5:38" x14ac:dyDescent="0.3">
      <c r="E239" s="11">
        <v>1116</v>
      </c>
      <c r="F239" s="5">
        <v>1243</v>
      </c>
      <c r="G239" t="s">
        <v>24</v>
      </c>
      <c r="H239" t="s">
        <v>43</v>
      </c>
      <c r="J239" s="2">
        <f t="shared" si="17"/>
        <v>0.56169836355594716</v>
      </c>
      <c r="K239" s="2">
        <f t="shared" si="18"/>
        <v>0.43830163644405284</v>
      </c>
      <c r="L239" s="2"/>
      <c r="M239" s="2"/>
      <c r="N239" s="45"/>
      <c r="O239" s="37"/>
      <c r="P239" s="37"/>
      <c r="Q239" s="37"/>
      <c r="R239" s="37"/>
      <c r="S239" s="37"/>
      <c r="T239" s="37"/>
      <c r="U239" s="37"/>
      <c r="V239" s="12">
        <v>7</v>
      </c>
      <c r="W239">
        <v>9</v>
      </c>
      <c r="X239">
        <v>-7</v>
      </c>
      <c r="Y239">
        <v>0.01</v>
      </c>
      <c r="Z239">
        <v>1</v>
      </c>
      <c r="AA239">
        <v>0</v>
      </c>
      <c r="AB239">
        <v>-2</v>
      </c>
      <c r="AC239">
        <v>-2</v>
      </c>
      <c r="AD239">
        <v>3</v>
      </c>
      <c r="AE239">
        <v>0</v>
      </c>
      <c r="AF239">
        <v>-0.06</v>
      </c>
      <c r="AG239">
        <v>8.6999999999999993</v>
      </c>
      <c r="AH239">
        <v>7.6</v>
      </c>
      <c r="AI239">
        <v>1.1000000000000001</v>
      </c>
      <c r="AJ239">
        <v>2</v>
      </c>
      <c r="AK239">
        <v>1</v>
      </c>
      <c r="AL239" s="2">
        <v>0.7</v>
      </c>
    </row>
    <row r="240" spans="5:38" x14ac:dyDescent="0.3">
      <c r="E240" s="11">
        <v>1116</v>
      </c>
      <c r="F240" s="5">
        <v>1246</v>
      </c>
      <c r="G240" t="s">
        <v>24</v>
      </c>
      <c r="H240" t="s">
        <v>44</v>
      </c>
      <c r="J240" s="2">
        <f t="shared" si="17"/>
        <v>0.4816983635559472</v>
      </c>
      <c r="K240" s="2">
        <f t="shared" si="18"/>
        <v>0.5183016364440528</v>
      </c>
      <c r="L240" s="2"/>
      <c r="M240" s="2"/>
      <c r="N240" s="45"/>
      <c r="O240" s="37"/>
      <c r="P240" s="37"/>
      <c r="Q240" s="37"/>
      <c r="R240" s="37"/>
      <c r="S240" s="37"/>
      <c r="T240" s="37"/>
      <c r="U240" s="37"/>
      <c r="V240" s="12">
        <v>7</v>
      </c>
      <c r="W240">
        <v>5</v>
      </c>
      <c r="X240">
        <v>19</v>
      </c>
      <c r="Y240">
        <v>-0.03</v>
      </c>
      <c r="Z240">
        <v>2</v>
      </c>
      <c r="AA240">
        <v>3</v>
      </c>
      <c r="AB240">
        <v>-3</v>
      </c>
      <c r="AC240">
        <v>2</v>
      </c>
      <c r="AD240">
        <v>-7</v>
      </c>
      <c r="AE240">
        <v>-1</v>
      </c>
      <c r="AF240">
        <v>-0.02</v>
      </c>
      <c r="AG240">
        <v>4.4000000000000004</v>
      </c>
      <c r="AH240">
        <v>5.2</v>
      </c>
      <c r="AI240">
        <v>-0.8</v>
      </c>
      <c r="AJ240">
        <v>-2</v>
      </c>
      <c r="AK240">
        <v>0</v>
      </c>
      <c r="AL240" s="2">
        <v>0.62</v>
      </c>
    </row>
    <row r="241" spans="5:38" x14ac:dyDescent="0.3">
      <c r="E241" s="11">
        <v>1116</v>
      </c>
      <c r="F241" s="5">
        <v>1252</v>
      </c>
      <c r="G241" t="s">
        <v>24</v>
      </c>
      <c r="H241" t="s">
        <v>45</v>
      </c>
      <c r="J241" s="2">
        <f t="shared" si="17"/>
        <v>0.79169836355594725</v>
      </c>
      <c r="K241" s="2">
        <f t="shared" si="18"/>
        <v>0.20830163644405275</v>
      </c>
      <c r="L241" s="2"/>
      <c r="M241" s="2"/>
      <c r="N241" s="45"/>
      <c r="O241" s="37"/>
      <c r="P241" s="37"/>
      <c r="Q241" s="37"/>
      <c r="R241" s="37"/>
      <c r="S241" s="37"/>
      <c r="T241" s="37"/>
      <c r="U241" s="37"/>
      <c r="V241" s="12">
        <v>7</v>
      </c>
      <c r="W241">
        <v>15</v>
      </c>
      <c r="X241">
        <v>-128</v>
      </c>
      <c r="Y241">
        <v>-0.01</v>
      </c>
      <c r="Z241">
        <v>2</v>
      </c>
      <c r="AA241">
        <v>-2</v>
      </c>
      <c r="AB241">
        <v>-5</v>
      </c>
      <c r="AC241">
        <v>-1</v>
      </c>
      <c r="AD241">
        <v>1</v>
      </c>
      <c r="AE241">
        <v>-8</v>
      </c>
      <c r="AF241">
        <v>-0.04</v>
      </c>
      <c r="AG241">
        <v>0.2</v>
      </c>
      <c r="AH241">
        <v>-3</v>
      </c>
      <c r="AI241">
        <v>3.2</v>
      </c>
      <c r="AJ241">
        <v>8</v>
      </c>
      <c r="AK241">
        <v>1</v>
      </c>
      <c r="AL241" s="2">
        <v>0.93</v>
      </c>
    </row>
    <row r="242" spans="5:38" x14ac:dyDescent="0.3">
      <c r="E242" s="11">
        <v>1116</v>
      </c>
      <c r="F242" s="5">
        <v>1254</v>
      </c>
      <c r="G242" t="s">
        <v>24</v>
      </c>
      <c r="H242" t="s">
        <v>46</v>
      </c>
      <c r="J242" s="2">
        <f t="shared" si="17"/>
        <v>0.83169836355594717</v>
      </c>
      <c r="K242" s="2">
        <f t="shared" si="18"/>
        <v>0.16830163644405283</v>
      </c>
      <c r="L242" s="2"/>
      <c r="M242" s="2"/>
      <c r="N242" s="45"/>
      <c r="O242" s="37"/>
      <c r="P242" s="37"/>
      <c r="Q242" s="37"/>
      <c r="R242" s="37"/>
      <c r="S242" s="37"/>
      <c r="T242" s="37"/>
      <c r="U242" s="37"/>
      <c r="V242" s="12">
        <v>7</v>
      </c>
      <c r="W242">
        <v>16</v>
      </c>
      <c r="X242">
        <v>-214</v>
      </c>
      <c r="Y242">
        <v>0.16</v>
      </c>
      <c r="Z242">
        <v>2</v>
      </c>
      <c r="AA242">
        <v>0</v>
      </c>
      <c r="AB242">
        <v>-4</v>
      </c>
      <c r="AC242">
        <v>3</v>
      </c>
      <c r="AD242">
        <v>-1</v>
      </c>
      <c r="AE242">
        <v>-2</v>
      </c>
      <c r="AF242">
        <v>-0.02</v>
      </c>
      <c r="AG242">
        <v>4.4000000000000004</v>
      </c>
      <c r="AH242">
        <v>-1.3</v>
      </c>
      <c r="AI242">
        <v>5.7</v>
      </c>
      <c r="AJ242">
        <v>9</v>
      </c>
      <c r="AK242">
        <v>1</v>
      </c>
      <c r="AL242" s="2">
        <v>0.97</v>
      </c>
    </row>
    <row r="243" spans="5:38" x14ac:dyDescent="0.3">
      <c r="E243" s="11">
        <v>1116</v>
      </c>
      <c r="F243" s="5">
        <v>1260</v>
      </c>
      <c r="G243" t="s">
        <v>24</v>
      </c>
      <c r="H243" t="s">
        <v>47</v>
      </c>
      <c r="J243" s="2">
        <f t="shared" si="17"/>
        <v>0.50169836355594721</v>
      </c>
      <c r="K243" s="2">
        <f t="shared" si="18"/>
        <v>0.49830163644405279</v>
      </c>
      <c r="L243" s="2"/>
      <c r="M243" s="2"/>
      <c r="N243" s="45"/>
      <c r="O243" s="37"/>
      <c r="P243" s="37"/>
      <c r="Q243" s="37"/>
      <c r="R243" s="37"/>
      <c r="S243" s="37"/>
      <c r="T243" s="37"/>
      <c r="U243" s="37"/>
      <c r="V243" s="12">
        <v>7</v>
      </c>
      <c r="W243">
        <v>11</v>
      </c>
      <c r="X243">
        <v>-4</v>
      </c>
      <c r="Y243">
        <v>-0.16</v>
      </c>
      <c r="Z243">
        <v>-4</v>
      </c>
      <c r="AA243">
        <v>3</v>
      </c>
      <c r="AB243">
        <v>-4</v>
      </c>
      <c r="AC243">
        <v>-1</v>
      </c>
      <c r="AD243">
        <v>7</v>
      </c>
      <c r="AE243">
        <v>-6</v>
      </c>
      <c r="AF243">
        <v>-0.04</v>
      </c>
      <c r="AG243">
        <v>9.4</v>
      </c>
      <c r="AH243">
        <v>13.5</v>
      </c>
      <c r="AI243">
        <v>-4.0999999999999996</v>
      </c>
      <c r="AJ243">
        <v>4</v>
      </c>
      <c r="AK243">
        <v>1</v>
      </c>
      <c r="AL243" s="2">
        <v>0.64</v>
      </c>
    </row>
    <row r="244" spans="5:38" x14ac:dyDescent="0.3">
      <c r="E244" s="11">
        <v>1116</v>
      </c>
      <c r="F244" s="5">
        <v>1267</v>
      </c>
      <c r="G244" t="s">
        <v>24</v>
      </c>
      <c r="H244" t="s">
        <v>48</v>
      </c>
      <c r="J244" s="2">
        <f t="shared" si="17"/>
        <v>0.71169836355594718</v>
      </c>
      <c r="K244" s="2">
        <f t="shared" si="18"/>
        <v>0.28830163644405282</v>
      </c>
      <c r="L244" s="2"/>
      <c r="M244" s="2"/>
      <c r="N244" s="45"/>
      <c r="O244" s="37"/>
      <c r="P244" s="37"/>
      <c r="Q244" s="37"/>
      <c r="R244" s="37"/>
      <c r="S244" s="37"/>
      <c r="T244" s="37"/>
      <c r="U244" s="37"/>
      <c r="V244" s="12">
        <v>7</v>
      </c>
      <c r="W244">
        <v>13</v>
      </c>
      <c r="X244">
        <v>-77</v>
      </c>
      <c r="Y244">
        <v>-0.02</v>
      </c>
      <c r="Z244">
        <v>-1</v>
      </c>
      <c r="AA244">
        <v>0</v>
      </c>
      <c r="AB244">
        <v>-3</v>
      </c>
      <c r="AC244">
        <v>1</v>
      </c>
      <c r="AD244">
        <v>7</v>
      </c>
      <c r="AE244">
        <v>0</v>
      </c>
      <c r="AF244">
        <v>-0.09</v>
      </c>
      <c r="AG244">
        <v>-2.5</v>
      </c>
      <c r="AH244">
        <v>-3.6</v>
      </c>
      <c r="AI244">
        <v>1.1000000000000001</v>
      </c>
      <c r="AJ244">
        <v>6</v>
      </c>
      <c r="AK244">
        <v>1</v>
      </c>
      <c r="AL244" s="2">
        <v>0.85</v>
      </c>
    </row>
    <row r="245" spans="5:38" x14ac:dyDescent="0.3">
      <c r="E245" s="11">
        <v>1116</v>
      </c>
      <c r="F245" s="5">
        <v>1274</v>
      </c>
      <c r="G245" t="s">
        <v>24</v>
      </c>
      <c r="H245" t="s">
        <v>49</v>
      </c>
      <c r="J245" s="2">
        <f t="shared" si="17"/>
        <v>0.53169836355594724</v>
      </c>
      <c r="K245" s="2">
        <f t="shared" si="18"/>
        <v>0.46830163644405276</v>
      </c>
      <c r="L245" s="2"/>
      <c r="M245" s="2"/>
      <c r="N245" s="45"/>
      <c r="O245" s="37"/>
      <c r="P245" s="37"/>
      <c r="Q245" s="37"/>
      <c r="R245" s="37"/>
      <c r="S245" s="37"/>
      <c r="T245" s="37"/>
      <c r="U245" s="37"/>
      <c r="V245" s="12">
        <v>7</v>
      </c>
      <c r="W245">
        <v>6</v>
      </c>
      <c r="X245">
        <v>1</v>
      </c>
      <c r="Y245">
        <v>-0.03</v>
      </c>
      <c r="Z245">
        <v>1</v>
      </c>
      <c r="AA245">
        <v>1</v>
      </c>
      <c r="AB245">
        <v>-2</v>
      </c>
      <c r="AC245">
        <v>0</v>
      </c>
      <c r="AD245">
        <v>0</v>
      </c>
      <c r="AE245">
        <v>-4</v>
      </c>
      <c r="AF245">
        <v>0.02</v>
      </c>
      <c r="AG245">
        <v>6.9</v>
      </c>
      <c r="AH245">
        <v>7.5</v>
      </c>
      <c r="AI245">
        <v>-0.6</v>
      </c>
      <c r="AJ245">
        <v>-1</v>
      </c>
      <c r="AK245">
        <v>0</v>
      </c>
      <c r="AL245" s="2">
        <v>0.67</v>
      </c>
    </row>
    <row r="246" spans="5:38" x14ac:dyDescent="0.3">
      <c r="E246" s="11">
        <v>1116</v>
      </c>
      <c r="F246" s="5">
        <v>1276</v>
      </c>
      <c r="G246" t="s">
        <v>24</v>
      </c>
      <c r="H246" t="s">
        <v>50</v>
      </c>
      <c r="J246" s="2">
        <f t="shared" si="17"/>
        <v>0.41169836355594724</v>
      </c>
      <c r="K246" s="2">
        <f t="shared" si="18"/>
        <v>0.58830163644405276</v>
      </c>
      <c r="L246" s="2"/>
      <c r="M246" s="2"/>
      <c r="N246" s="45"/>
      <c r="O246" s="37"/>
      <c r="P246" s="37"/>
      <c r="Q246" s="37"/>
      <c r="R246" s="37"/>
      <c r="S246" s="37"/>
      <c r="T246" s="37"/>
      <c r="U246" s="37"/>
      <c r="V246" s="12">
        <v>7</v>
      </c>
      <c r="W246">
        <v>3</v>
      </c>
      <c r="X246">
        <v>27</v>
      </c>
      <c r="Y246">
        <v>-0.11</v>
      </c>
      <c r="Z246">
        <v>0</v>
      </c>
      <c r="AA246">
        <v>2</v>
      </c>
      <c r="AB246">
        <v>1</v>
      </c>
      <c r="AC246">
        <v>0</v>
      </c>
      <c r="AD246">
        <v>3</v>
      </c>
      <c r="AE246">
        <v>-8</v>
      </c>
      <c r="AF246">
        <v>0.02</v>
      </c>
      <c r="AG246">
        <v>7.5</v>
      </c>
      <c r="AH246">
        <v>12</v>
      </c>
      <c r="AI246">
        <v>-4.5</v>
      </c>
      <c r="AJ246">
        <v>-4</v>
      </c>
      <c r="AK246">
        <v>0</v>
      </c>
      <c r="AL246" s="2">
        <v>0.55000000000000004</v>
      </c>
    </row>
    <row r="247" spans="5:38" x14ac:dyDescent="0.3">
      <c r="E247" s="11">
        <v>1116</v>
      </c>
      <c r="F247" s="5">
        <v>1277</v>
      </c>
      <c r="G247" t="s">
        <v>24</v>
      </c>
      <c r="H247" t="s">
        <v>51</v>
      </c>
      <c r="J247" s="2">
        <f t="shared" si="17"/>
        <v>0.35169836355594719</v>
      </c>
      <c r="K247" s="2">
        <f t="shared" si="18"/>
        <v>0.64830163644405281</v>
      </c>
      <c r="L247" s="2"/>
      <c r="M247" s="2"/>
      <c r="N247" s="45"/>
      <c r="O247" s="37"/>
      <c r="P247" s="37"/>
      <c r="Q247" s="37"/>
      <c r="R247" s="37"/>
      <c r="S247" s="37"/>
      <c r="T247" s="37"/>
      <c r="U247" s="37"/>
      <c r="V247" s="12">
        <v>7</v>
      </c>
      <c r="W247">
        <v>3</v>
      </c>
      <c r="X247">
        <v>31</v>
      </c>
      <c r="Y247">
        <v>-0.2</v>
      </c>
      <c r="Z247">
        <v>-4</v>
      </c>
      <c r="AA247">
        <v>7</v>
      </c>
      <c r="AB247">
        <v>-4</v>
      </c>
      <c r="AC247">
        <v>4</v>
      </c>
      <c r="AD247">
        <v>-7</v>
      </c>
      <c r="AE247">
        <v>-5</v>
      </c>
      <c r="AF247">
        <v>-7.0000000000000007E-2</v>
      </c>
      <c r="AG247">
        <v>0.1</v>
      </c>
      <c r="AH247">
        <v>10.7</v>
      </c>
      <c r="AI247">
        <v>-10.6</v>
      </c>
      <c r="AJ247">
        <v>-4</v>
      </c>
      <c r="AK247">
        <v>0</v>
      </c>
      <c r="AL247" s="2">
        <v>0.49</v>
      </c>
    </row>
    <row r="248" spans="5:38" x14ac:dyDescent="0.3">
      <c r="E248" s="11">
        <v>1116</v>
      </c>
      <c r="F248" s="5">
        <v>1281</v>
      </c>
      <c r="G248" t="s">
        <v>24</v>
      </c>
      <c r="H248" t="s">
        <v>52</v>
      </c>
      <c r="J248" s="2">
        <f t="shared" si="17"/>
        <v>0.55169836355594715</v>
      </c>
      <c r="K248" s="2">
        <f t="shared" si="18"/>
        <v>0.44830163644405285</v>
      </c>
      <c r="L248" s="2"/>
      <c r="M248" s="2"/>
      <c r="N248" s="45"/>
      <c r="O248" s="37"/>
      <c r="P248" s="37"/>
      <c r="Q248" s="37"/>
      <c r="R248" s="37"/>
      <c r="S248" s="37"/>
      <c r="T248" s="37"/>
      <c r="U248" s="37"/>
      <c r="V248" s="12">
        <v>7</v>
      </c>
      <c r="W248">
        <v>8</v>
      </c>
      <c r="X248">
        <v>-1</v>
      </c>
      <c r="Y248">
        <v>7.0000000000000007E-2</v>
      </c>
      <c r="Z248">
        <v>0</v>
      </c>
      <c r="AA248">
        <v>3</v>
      </c>
      <c r="AB248">
        <v>-5</v>
      </c>
      <c r="AC248">
        <v>3</v>
      </c>
      <c r="AD248">
        <v>-2</v>
      </c>
      <c r="AE248">
        <v>-4</v>
      </c>
      <c r="AF248">
        <v>-7.0000000000000007E-2</v>
      </c>
      <c r="AG248">
        <v>7.6</v>
      </c>
      <c r="AH248">
        <v>7.2</v>
      </c>
      <c r="AI248">
        <v>0.4</v>
      </c>
      <c r="AJ248">
        <v>1</v>
      </c>
      <c r="AK248">
        <v>1</v>
      </c>
      <c r="AL248" s="2">
        <v>0.69</v>
      </c>
    </row>
    <row r="249" spans="5:38" x14ac:dyDescent="0.3">
      <c r="E249" s="11">
        <v>1116</v>
      </c>
      <c r="F249" s="5">
        <v>1285</v>
      </c>
      <c r="G249" t="s">
        <v>24</v>
      </c>
      <c r="H249" t="s">
        <v>53</v>
      </c>
      <c r="J249" s="2">
        <f t="shared" si="17"/>
        <v>0.60169836355594719</v>
      </c>
      <c r="K249" s="2">
        <f t="shared" si="18"/>
        <v>0.39830163644405281</v>
      </c>
      <c r="L249" s="2"/>
      <c r="M249" s="2"/>
      <c r="N249" s="45"/>
      <c r="O249" s="37"/>
      <c r="P249" s="37"/>
      <c r="Q249" s="37"/>
      <c r="R249" s="37"/>
      <c r="S249" s="37"/>
      <c r="T249" s="37"/>
      <c r="U249" s="37"/>
      <c r="V249" s="12">
        <v>7</v>
      </c>
      <c r="W249">
        <v>14</v>
      </c>
      <c r="X249">
        <v>-34</v>
      </c>
      <c r="Y249">
        <v>-0.09</v>
      </c>
      <c r="Z249">
        <v>2</v>
      </c>
      <c r="AA249">
        <v>2</v>
      </c>
      <c r="AB249">
        <v>-2</v>
      </c>
      <c r="AC249">
        <v>-2</v>
      </c>
      <c r="AD249">
        <v>-5</v>
      </c>
      <c r="AE249">
        <v>-6</v>
      </c>
      <c r="AF249">
        <v>-0.04</v>
      </c>
      <c r="AG249">
        <v>3</v>
      </c>
      <c r="AH249">
        <v>6.7</v>
      </c>
      <c r="AI249">
        <v>-3.7</v>
      </c>
      <c r="AJ249">
        <v>7</v>
      </c>
      <c r="AK249">
        <v>1</v>
      </c>
      <c r="AL249" s="2">
        <v>0.74</v>
      </c>
    </row>
    <row r="250" spans="5:38" x14ac:dyDescent="0.3">
      <c r="E250" s="11">
        <v>1116</v>
      </c>
      <c r="F250" s="5">
        <v>1293</v>
      </c>
      <c r="G250" t="s">
        <v>24</v>
      </c>
      <c r="H250" t="s">
        <v>54</v>
      </c>
      <c r="J250" s="2">
        <f t="shared" si="17"/>
        <v>0.55169836355594715</v>
      </c>
      <c r="K250" s="2">
        <f t="shared" si="18"/>
        <v>0.44830163644405285</v>
      </c>
      <c r="L250" s="2"/>
      <c r="M250" s="2"/>
      <c r="N250" s="45"/>
      <c r="O250" s="37"/>
      <c r="P250" s="37"/>
      <c r="Q250" s="37"/>
      <c r="R250" s="37"/>
      <c r="S250" s="37"/>
      <c r="T250" s="37"/>
      <c r="U250" s="37"/>
      <c r="V250" s="12">
        <v>7</v>
      </c>
      <c r="W250">
        <v>12</v>
      </c>
      <c r="X250">
        <v>-22</v>
      </c>
      <c r="Y250">
        <v>-0.15</v>
      </c>
      <c r="Z250">
        <v>-1</v>
      </c>
      <c r="AA250">
        <v>3</v>
      </c>
      <c r="AB250">
        <v>-2</v>
      </c>
      <c r="AC250">
        <v>1</v>
      </c>
      <c r="AD250">
        <v>-4</v>
      </c>
      <c r="AE250">
        <v>-5</v>
      </c>
      <c r="AF250">
        <v>-0.05</v>
      </c>
      <c r="AG250">
        <v>3.7</v>
      </c>
      <c r="AH250">
        <v>9.5</v>
      </c>
      <c r="AI250">
        <v>-5.8</v>
      </c>
      <c r="AJ250">
        <v>5</v>
      </c>
      <c r="AK250">
        <v>1</v>
      </c>
      <c r="AL250" s="2">
        <v>0.69</v>
      </c>
    </row>
    <row r="251" spans="5:38" x14ac:dyDescent="0.3">
      <c r="E251" s="11">
        <v>1116</v>
      </c>
      <c r="F251" s="5">
        <v>1300</v>
      </c>
      <c r="G251" t="s">
        <v>24</v>
      </c>
      <c r="H251" t="s">
        <v>55</v>
      </c>
      <c r="J251" s="2">
        <f t="shared" si="17"/>
        <v>0.85169836355594719</v>
      </c>
      <c r="K251" s="2">
        <f t="shared" si="18"/>
        <v>0.14830163644405281</v>
      </c>
      <c r="L251" s="2"/>
      <c r="M251" s="2"/>
      <c r="N251" s="45"/>
      <c r="O251" s="37"/>
      <c r="P251" s="37"/>
      <c r="Q251" s="37"/>
      <c r="R251" s="37"/>
      <c r="S251" s="37"/>
      <c r="T251" s="37"/>
      <c r="U251" s="37"/>
      <c r="V251" s="12">
        <v>7</v>
      </c>
      <c r="W251">
        <v>16</v>
      </c>
      <c r="X251">
        <v>-272</v>
      </c>
      <c r="Y251">
        <v>0.16</v>
      </c>
      <c r="Z251">
        <v>3</v>
      </c>
      <c r="AA251">
        <v>1</v>
      </c>
      <c r="AB251">
        <v>-5</v>
      </c>
      <c r="AC251">
        <v>2</v>
      </c>
      <c r="AD251">
        <v>-4</v>
      </c>
      <c r="AE251">
        <v>-2</v>
      </c>
      <c r="AF251">
        <v>0</v>
      </c>
      <c r="AG251">
        <v>10.7</v>
      </c>
      <c r="AH251">
        <v>4.8</v>
      </c>
      <c r="AI251">
        <v>5.9</v>
      </c>
      <c r="AJ251">
        <v>9</v>
      </c>
      <c r="AK251">
        <v>1</v>
      </c>
      <c r="AL251" s="2">
        <v>0.99</v>
      </c>
    </row>
    <row r="252" spans="5:38" x14ac:dyDescent="0.3">
      <c r="E252" s="11">
        <v>1116</v>
      </c>
      <c r="F252" s="5">
        <v>1301</v>
      </c>
      <c r="G252" t="s">
        <v>24</v>
      </c>
      <c r="H252" t="s">
        <v>56</v>
      </c>
      <c r="J252" s="2">
        <f t="shared" si="17"/>
        <v>0.55169836355594715</v>
      </c>
      <c r="K252" s="2">
        <f t="shared" si="18"/>
        <v>0.44830163644405285</v>
      </c>
      <c r="L252" s="2"/>
      <c r="M252" s="2"/>
      <c r="N252" s="45"/>
      <c r="O252" s="37"/>
      <c r="P252" s="37"/>
      <c r="Q252" s="37"/>
      <c r="R252" s="37"/>
      <c r="S252" s="37"/>
      <c r="T252" s="37"/>
      <c r="U252" s="37"/>
      <c r="V252" s="12">
        <v>7</v>
      </c>
      <c r="W252">
        <v>9</v>
      </c>
      <c r="X252">
        <v>-5</v>
      </c>
      <c r="Y252">
        <v>0.02</v>
      </c>
      <c r="Z252">
        <v>1</v>
      </c>
      <c r="AA252">
        <v>-2</v>
      </c>
      <c r="AB252">
        <v>-2</v>
      </c>
      <c r="AC252">
        <v>-1</v>
      </c>
      <c r="AD252">
        <v>-5</v>
      </c>
      <c r="AE252">
        <v>0</v>
      </c>
      <c r="AF252">
        <v>-0.02</v>
      </c>
      <c r="AG252">
        <v>-0.1</v>
      </c>
      <c r="AH252">
        <v>1</v>
      </c>
      <c r="AI252">
        <v>-1.1000000000000001</v>
      </c>
      <c r="AJ252">
        <v>2</v>
      </c>
      <c r="AK252">
        <v>1</v>
      </c>
      <c r="AL252" s="2">
        <v>0.69</v>
      </c>
    </row>
    <row r="253" spans="5:38" x14ac:dyDescent="0.3">
      <c r="E253" s="11">
        <v>1116</v>
      </c>
      <c r="F253" s="5">
        <v>1305</v>
      </c>
      <c r="G253" t="s">
        <v>24</v>
      </c>
      <c r="H253" t="s">
        <v>57</v>
      </c>
      <c r="J253" s="2">
        <f t="shared" si="17"/>
        <v>0.45169836355594717</v>
      </c>
      <c r="K253" s="2">
        <f t="shared" si="18"/>
        <v>0.54830163644405283</v>
      </c>
      <c r="L253" s="2"/>
      <c r="M253" s="2"/>
      <c r="N253" s="45"/>
      <c r="O253" s="37"/>
      <c r="P253" s="37"/>
      <c r="Q253" s="37"/>
      <c r="R253" s="37"/>
      <c r="S253" s="37"/>
      <c r="T253" s="37"/>
      <c r="U253" s="37"/>
      <c r="V253" s="12">
        <v>7</v>
      </c>
      <c r="W253">
        <v>7</v>
      </c>
      <c r="X253">
        <v>13</v>
      </c>
      <c r="Y253">
        <v>-0.11</v>
      </c>
      <c r="Z253">
        <v>-1</v>
      </c>
      <c r="AA253">
        <v>1</v>
      </c>
      <c r="AB253">
        <v>1</v>
      </c>
      <c r="AC253">
        <v>1</v>
      </c>
      <c r="AD253">
        <v>2</v>
      </c>
      <c r="AE253">
        <v>-3</v>
      </c>
      <c r="AF253">
        <v>-7.0000000000000007E-2</v>
      </c>
      <c r="AG253">
        <v>-2</v>
      </c>
      <c r="AH253">
        <v>2.6</v>
      </c>
      <c r="AI253">
        <v>-4.5999999999999996</v>
      </c>
      <c r="AJ253">
        <v>0</v>
      </c>
      <c r="AK253">
        <v>0</v>
      </c>
      <c r="AL253" s="2">
        <v>0.59</v>
      </c>
    </row>
    <row r="254" spans="5:38" x14ac:dyDescent="0.3">
      <c r="E254" s="11">
        <v>1116</v>
      </c>
      <c r="F254" s="5">
        <v>1308</v>
      </c>
      <c r="G254" t="s">
        <v>24</v>
      </c>
      <c r="H254" t="s">
        <v>58</v>
      </c>
      <c r="J254" s="2">
        <f t="shared" si="17"/>
        <v>0.55169836355594715</v>
      </c>
      <c r="K254" s="2">
        <f t="shared" si="18"/>
        <v>0.44830163644405285</v>
      </c>
      <c r="L254" s="2"/>
      <c r="M254" s="2"/>
      <c r="N254" s="45"/>
      <c r="O254" s="37"/>
      <c r="P254" s="37"/>
      <c r="Q254" s="37"/>
      <c r="R254" s="37"/>
      <c r="S254" s="37"/>
      <c r="T254" s="37"/>
      <c r="U254" s="37"/>
      <c r="V254" s="12">
        <v>7</v>
      </c>
      <c r="W254">
        <v>12</v>
      </c>
      <c r="X254">
        <v>-18</v>
      </c>
      <c r="Y254">
        <v>-0.15</v>
      </c>
      <c r="Z254">
        <v>2</v>
      </c>
      <c r="AA254">
        <v>5</v>
      </c>
      <c r="AB254">
        <v>-2</v>
      </c>
      <c r="AC254">
        <v>0</v>
      </c>
      <c r="AD254">
        <v>-5</v>
      </c>
      <c r="AE254">
        <v>-9</v>
      </c>
      <c r="AF254">
        <v>0.04</v>
      </c>
      <c r="AG254">
        <v>5.5</v>
      </c>
      <c r="AH254">
        <v>10.8</v>
      </c>
      <c r="AI254">
        <v>-5.3</v>
      </c>
      <c r="AJ254">
        <v>5</v>
      </c>
      <c r="AK254">
        <v>1</v>
      </c>
      <c r="AL254" s="2">
        <v>0.69</v>
      </c>
    </row>
    <row r="255" spans="5:38" x14ac:dyDescent="0.3">
      <c r="E255" s="11">
        <v>1116</v>
      </c>
      <c r="F255" s="5">
        <v>1314</v>
      </c>
      <c r="G255" t="s">
        <v>24</v>
      </c>
      <c r="H255" t="s">
        <v>59</v>
      </c>
      <c r="J255" s="2">
        <f t="shared" si="17"/>
        <v>0.44169836355594716</v>
      </c>
      <c r="K255" s="2">
        <f t="shared" si="18"/>
        <v>0.55830163644405284</v>
      </c>
      <c r="L255" s="2"/>
      <c r="M255" s="2"/>
      <c r="N255" s="45"/>
      <c r="O255" s="37"/>
      <c r="P255" s="37"/>
      <c r="Q255" s="37"/>
      <c r="R255" s="37"/>
      <c r="S255" s="37"/>
      <c r="T255" s="37"/>
      <c r="U255" s="37"/>
      <c r="V255" s="12">
        <v>7</v>
      </c>
      <c r="W255">
        <v>2</v>
      </c>
      <c r="X255">
        <v>30</v>
      </c>
      <c r="Y255">
        <v>-0.03</v>
      </c>
      <c r="Z255">
        <v>2</v>
      </c>
      <c r="AA255">
        <v>0</v>
      </c>
      <c r="AB255">
        <v>-1</v>
      </c>
      <c r="AC255">
        <v>3</v>
      </c>
      <c r="AD255">
        <v>-9</v>
      </c>
      <c r="AE255">
        <v>-6</v>
      </c>
      <c r="AF255">
        <v>-0.06</v>
      </c>
      <c r="AG255">
        <v>-0.9</v>
      </c>
      <c r="AH255">
        <v>2.4</v>
      </c>
      <c r="AI255">
        <v>-3.3</v>
      </c>
      <c r="AJ255">
        <v>-5</v>
      </c>
      <c r="AK255">
        <v>0</v>
      </c>
      <c r="AL255" s="2">
        <v>0.57999999999999996</v>
      </c>
    </row>
    <row r="256" spans="5:38" x14ac:dyDescent="0.3">
      <c r="E256" s="11">
        <v>1116</v>
      </c>
      <c r="F256" s="5">
        <v>1326</v>
      </c>
      <c r="G256" t="s">
        <v>24</v>
      </c>
      <c r="H256" t="s">
        <v>60</v>
      </c>
      <c r="J256" s="2">
        <f t="shared" si="17"/>
        <v>0.45169836355594717</v>
      </c>
      <c r="K256" s="2">
        <f t="shared" si="18"/>
        <v>0.54830163644405283</v>
      </c>
      <c r="L256" s="2"/>
      <c r="M256" s="2"/>
      <c r="N256" s="45"/>
      <c r="O256" s="37"/>
      <c r="P256" s="37"/>
      <c r="Q256" s="37"/>
      <c r="R256" s="37"/>
      <c r="S256" s="37"/>
      <c r="T256" s="37"/>
      <c r="U256" s="37"/>
      <c r="V256" s="12">
        <v>7</v>
      </c>
      <c r="W256">
        <v>5</v>
      </c>
      <c r="X256">
        <v>22</v>
      </c>
      <c r="Y256">
        <v>-7.0000000000000007E-2</v>
      </c>
      <c r="Z256">
        <v>0</v>
      </c>
      <c r="AA256">
        <v>2</v>
      </c>
      <c r="AB256">
        <v>-2</v>
      </c>
      <c r="AC256">
        <v>1</v>
      </c>
      <c r="AD256">
        <v>-1</v>
      </c>
      <c r="AE256">
        <v>-7</v>
      </c>
      <c r="AF256">
        <v>-0.05</v>
      </c>
      <c r="AG256">
        <v>5.3</v>
      </c>
      <c r="AH256">
        <v>8.8000000000000007</v>
      </c>
      <c r="AI256">
        <v>-3.5</v>
      </c>
      <c r="AJ256">
        <v>-2</v>
      </c>
      <c r="AK256">
        <v>0</v>
      </c>
      <c r="AL256" s="2">
        <v>0.59</v>
      </c>
    </row>
    <row r="257" spans="5:38" x14ac:dyDescent="0.3">
      <c r="E257" s="11">
        <v>1116</v>
      </c>
      <c r="F257" s="5">
        <v>1328</v>
      </c>
      <c r="G257" t="s">
        <v>24</v>
      </c>
      <c r="H257" t="s">
        <v>61</v>
      </c>
      <c r="J257" s="2">
        <f t="shared" si="17"/>
        <v>0.58169836355594717</v>
      </c>
      <c r="K257" s="2">
        <f t="shared" si="18"/>
        <v>0.41830163644405283</v>
      </c>
      <c r="L257" s="2"/>
      <c r="M257" s="2"/>
      <c r="N257" s="45"/>
      <c r="O257" s="37"/>
      <c r="P257" s="37"/>
      <c r="Q257" s="37"/>
      <c r="R257" s="37"/>
      <c r="S257" s="37"/>
      <c r="T257" s="37"/>
      <c r="U257" s="37"/>
      <c r="V257" s="12">
        <v>7</v>
      </c>
      <c r="W257">
        <v>10</v>
      </c>
      <c r="X257">
        <v>-10</v>
      </c>
      <c r="Y257">
        <v>0.1</v>
      </c>
      <c r="Z257">
        <v>0</v>
      </c>
      <c r="AA257">
        <v>-1</v>
      </c>
      <c r="AB257">
        <v>-2</v>
      </c>
      <c r="AC257">
        <v>2</v>
      </c>
      <c r="AD257">
        <v>1</v>
      </c>
      <c r="AE257">
        <v>-2</v>
      </c>
      <c r="AF257">
        <v>-7.0000000000000007E-2</v>
      </c>
      <c r="AG257">
        <v>-4.0999999999999996</v>
      </c>
      <c r="AH257">
        <v>-6.1</v>
      </c>
      <c r="AI257">
        <v>2</v>
      </c>
      <c r="AJ257">
        <v>3</v>
      </c>
      <c r="AK257">
        <v>1</v>
      </c>
      <c r="AL257" s="2">
        <v>0.72</v>
      </c>
    </row>
    <row r="258" spans="5:38" x14ac:dyDescent="0.3">
      <c r="E258" s="11">
        <v>1116</v>
      </c>
      <c r="F258" s="5">
        <v>1335</v>
      </c>
      <c r="G258" t="s">
        <v>24</v>
      </c>
      <c r="H258" t="s">
        <v>62</v>
      </c>
      <c r="J258" s="2">
        <f t="shared" si="17"/>
        <v>0.72169836355594719</v>
      </c>
      <c r="K258" s="2">
        <f t="shared" si="18"/>
        <v>0.27830163644405281</v>
      </c>
      <c r="L258" s="2"/>
      <c r="M258" s="2"/>
      <c r="N258" s="45"/>
      <c r="O258" s="37"/>
      <c r="P258" s="37"/>
      <c r="Q258" s="37"/>
      <c r="R258" s="37"/>
      <c r="S258" s="37"/>
      <c r="T258" s="37"/>
      <c r="U258" s="37"/>
      <c r="V258" s="12">
        <v>7</v>
      </c>
      <c r="W258">
        <v>16</v>
      </c>
      <c r="X258">
        <v>-90</v>
      </c>
      <c r="Y258">
        <v>-0.06</v>
      </c>
      <c r="Z258">
        <v>1</v>
      </c>
      <c r="AA258">
        <v>3</v>
      </c>
      <c r="AB258">
        <v>-2</v>
      </c>
      <c r="AC258">
        <v>2</v>
      </c>
      <c r="AD258">
        <v>5</v>
      </c>
      <c r="AE258">
        <v>-9</v>
      </c>
      <c r="AF258">
        <v>0.02</v>
      </c>
      <c r="AG258">
        <v>5.4</v>
      </c>
      <c r="AH258">
        <v>5.9</v>
      </c>
      <c r="AI258">
        <v>-0.5</v>
      </c>
      <c r="AJ258">
        <v>9</v>
      </c>
      <c r="AK258">
        <v>1</v>
      </c>
      <c r="AL258" s="2">
        <v>0.86</v>
      </c>
    </row>
    <row r="259" spans="5:38" x14ac:dyDescent="0.3">
      <c r="E259" s="11">
        <v>1116</v>
      </c>
      <c r="F259" s="5">
        <v>1344</v>
      </c>
      <c r="G259" t="s">
        <v>24</v>
      </c>
      <c r="H259" t="s">
        <v>63</v>
      </c>
      <c r="J259" s="2">
        <f t="shared" si="17"/>
        <v>0.64169836355594723</v>
      </c>
      <c r="K259" s="2">
        <f t="shared" si="18"/>
        <v>0.35830163644405277</v>
      </c>
      <c r="L259" s="2"/>
      <c r="M259" s="2"/>
      <c r="N259" s="45"/>
      <c r="O259" s="37"/>
      <c r="P259" s="37"/>
      <c r="Q259" s="37"/>
      <c r="R259" s="37"/>
      <c r="S259" s="37"/>
      <c r="T259" s="37"/>
      <c r="U259" s="37"/>
      <c r="V259" s="12">
        <v>7</v>
      </c>
      <c r="W259">
        <v>10</v>
      </c>
      <c r="X259">
        <v>-26</v>
      </c>
      <c r="Y259">
        <v>0.06</v>
      </c>
      <c r="Z259">
        <v>4</v>
      </c>
      <c r="AA259">
        <v>0</v>
      </c>
      <c r="AB259">
        <v>-2</v>
      </c>
      <c r="AC259">
        <v>0</v>
      </c>
      <c r="AD259">
        <v>0</v>
      </c>
      <c r="AE259">
        <v>-3</v>
      </c>
      <c r="AF259">
        <v>-0.02</v>
      </c>
      <c r="AG259">
        <v>7.4</v>
      </c>
      <c r="AH259">
        <v>2.8</v>
      </c>
      <c r="AI259">
        <v>4.5999999999999996</v>
      </c>
      <c r="AJ259">
        <v>3</v>
      </c>
      <c r="AK259">
        <v>1</v>
      </c>
      <c r="AL259" s="2">
        <v>0.78</v>
      </c>
    </row>
    <row r="260" spans="5:38" x14ac:dyDescent="0.3">
      <c r="E260" s="11">
        <v>1116</v>
      </c>
      <c r="F260" s="5">
        <v>1345</v>
      </c>
      <c r="G260" t="s">
        <v>24</v>
      </c>
      <c r="H260" t="s">
        <v>64</v>
      </c>
      <c r="J260" s="2">
        <f t="shared" si="17"/>
        <v>0.35169836355594719</v>
      </c>
      <c r="K260" s="2">
        <f t="shared" si="18"/>
        <v>0.64830163644405281</v>
      </c>
      <c r="L260" s="2"/>
      <c r="M260" s="2"/>
      <c r="N260" s="45"/>
      <c r="O260" s="37"/>
      <c r="P260" s="37"/>
      <c r="Q260" s="37"/>
      <c r="R260" s="37"/>
      <c r="S260" s="37"/>
      <c r="T260" s="37"/>
      <c r="U260" s="37"/>
      <c r="V260" s="12">
        <v>7</v>
      </c>
      <c r="W260">
        <v>2</v>
      </c>
      <c r="X260">
        <v>32</v>
      </c>
      <c r="Y260">
        <v>-0.14000000000000001</v>
      </c>
      <c r="Z260">
        <v>-4</v>
      </c>
      <c r="AA260">
        <v>3</v>
      </c>
      <c r="AB260">
        <v>-1</v>
      </c>
      <c r="AC260">
        <v>2</v>
      </c>
      <c r="AD260">
        <v>1</v>
      </c>
      <c r="AE260">
        <v>-4</v>
      </c>
      <c r="AF260">
        <v>-0.06</v>
      </c>
      <c r="AG260">
        <v>0</v>
      </c>
      <c r="AH260">
        <v>9.9</v>
      </c>
      <c r="AI260">
        <v>-9.9</v>
      </c>
      <c r="AJ260">
        <v>-5</v>
      </c>
      <c r="AK260">
        <v>0</v>
      </c>
      <c r="AL260" s="2">
        <v>0.49</v>
      </c>
    </row>
    <row r="261" spans="5:38" x14ac:dyDescent="0.3">
      <c r="E261" s="11">
        <v>1116</v>
      </c>
      <c r="F261" s="5">
        <v>1347</v>
      </c>
      <c r="G261" t="s">
        <v>24</v>
      </c>
      <c r="H261" t="s">
        <v>65</v>
      </c>
      <c r="J261" s="2">
        <f t="shared" si="17"/>
        <v>0.79169836355594725</v>
      </c>
      <c r="K261" s="2">
        <f t="shared" si="18"/>
        <v>0.20830163644405275</v>
      </c>
      <c r="L261" s="2"/>
      <c r="M261" s="2"/>
      <c r="N261" s="45"/>
      <c r="O261" s="37"/>
      <c r="P261" s="37"/>
      <c r="Q261" s="37"/>
      <c r="R261" s="37"/>
      <c r="S261" s="37"/>
      <c r="T261" s="37"/>
      <c r="U261" s="37"/>
      <c r="V261" s="12">
        <v>7</v>
      </c>
      <c r="W261">
        <v>16</v>
      </c>
      <c r="X261">
        <v>-133</v>
      </c>
      <c r="Y261">
        <v>0.06</v>
      </c>
      <c r="Z261">
        <v>5</v>
      </c>
      <c r="AA261">
        <v>1</v>
      </c>
      <c r="AB261">
        <v>-3</v>
      </c>
      <c r="AC261">
        <v>-1</v>
      </c>
      <c r="AD261">
        <v>-3</v>
      </c>
      <c r="AE261">
        <v>-4</v>
      </c>
      <c r="AF261">
        <v>-0.05</v>
      </c>
      <c r="AG261">
        <v>14.2</v>
      </c>
      <c r="AH261">
        <v>10.6</v>
      </c>
      <c r="AI261">
        <v>3.6</v>
      </c>
      <c r="AJ261">
        <v>9</v>
      </c>
      <c r="AK261">
        <v>1</v>
      </c>
      <c r="AL261" s="2">
        <v>0.93</v>
      </c>
    </row>
    <row r="262" spans="5:38" x14ac:dyDescent="0.3">
      <c r="E262" s="11">
        <v>1116</v>
      </c>
      <c r="F262" s="5">
        <v>1348</v>
      </c>
      <c r="G262" t="s">
        <v>24</v>
      </c>
      <c r="H262" t="s">
        <v>66</v>
      </c>
      <c r="J262" s="2">
        <f t="shared" si="17"/>
        <v>0.55169836355594715</v>
      </c>
      <c r="K262" s="2">
        <f t="shared" si="18"/>
        <v>0.44830163644405285</v>
      </c>
      <c r="L262" s="2"/>
      <c r="M262" s="2"/>
      <c r="N262" s="45"/>
      <c r="O262" s="37"/>
      <c r="P262" s="37"/>
      <c r="Q262" s="37"/>
      <c r="R262" s="37"/>
      <c r="S262" s="37"/>
      <c r="T262" s="37"/>
      <c r="U262" s="37"/>
      <c r="V262" s="12">
        <v>7</v>
      </c>
      <c r="W262">
        <v>7</v>
      </c>
      <c r="X262">
        <v>-12</v>
      </c>
      <c r="Y262">
        <v>-0.1</v>
      </c>
      <c r="Z262">
        <v>2</v>
      </c>
      <c r="AA262">
        <v>0</v>
      </c>
      <c r="AB262">
        <v>0</v>
      </c>
      <c r="AC262">
        <v>-3</v>
      </c>
      <c r="AD262">
        <v>-2</v>
      </c>
      <c r="AE262">
        <v>-5</v>
      </c>
      <c r="AF262">
        <v>-0.03</v>
      </c>
      <c r="AG262">
        <v>4.9000000000000004</v>
      </c>
      <c r="AH262">
        <v>7.6</v>
      </c>
      <c r="AI262">
        <v>-2.7</v>
      </c>
      <c r="AJ262">
        <v>0</v>
      </c>
      <c r="AK262">
        <v>0</v>
      </c>
      <c r="AL262" s="2">
        <v>0.69</v>
      </c>
    </row>
    <row r="263" spans="5:38" x14ac:dyDescent="0.3">
      <c r="E263" s="11">
        <v>1116</v>
      </c>
      <c r="F263" s="5">
        <v>1355</v>
      </c>
      <c r="G263" t="s">
        <v>24</v>
      </c>
      <c r="H263" t="s">
        <v>67</v>
      </c>
      <c r="J263" s="2">
        <f t="shared" si="17"/>
        <v>0.62169836355594721</v>
      </c>
      <c r="K263" s="2">
        <f t="shared" si="18"/>
        <v>0.37830163644405279</v>
      </c>
      <c r="L263" s="2"/>
      <c r="M263" s="2"/>
      <c r="N263" s="45"/>
      <c r="O263" s="37"/>
      <c r="P263" s="37"/>
      <c r="Q263" s="37"/>
      <c r="R263" s="37"/>
      <c r="S263" s="37"/>
      <c r="T263" s="37"/>
      <c r="U263" s="37"/>
      <c r="V263" s="12">
        <v>7</v>
      </c>
      <c r="W263">
        <v>12</v>
      </c>
      <c r="X263">
        <v>-38</v>
      </c>
      <c r="Y263">
        <v>-0.12</v>
      </c>
      <c r="Z263">
        <v>0</v>
      </c>
      <c r="AA263">
        <v>0</v>
      </c>
      <c r="AB263">
        <v>1</v>
      </c>
      <c r="AC263">
        <v>4</v>
      </c>
      <c r="AD263">
        <v>4</v>
      </c>
      <c r="AE263">
        <v>-9</v>
      </c>
      <c r="AF263">
        <v>-0.08</v>
      </c>
      <c r="AG263">
        <v>-2.2999999999999998</v>
      </c>
      <c r="AH263">
        <v>-0.1</v>
      </c>
      <c r="AI263">
        <v>-2.2000000000000002</v>
      </c>
      <c r="AJ263">
        <v>5</v>
      </c>
      <c r="AK263">
        <v>1</v>
      </c>
      <c r="AL263" s="2">
        <v>0.76</v>
      </c>
    </row>
    <row r="264" spans="5:38" x14ac:dyDescent="0.3">
      <c r="E264" s="11">
        <v>1116</v>
      </c>
      <c r="F264" s="5">
        <v>1361</v>
      </c>
      <c r="G264" t="s">
        <v>24</v>
      </c>
      <c r="H264" t="s">
        <v>68</v>
      </c>
      <c r="J264" s="2">
        <f t="shared" si="17"/>
        <v>0.56169836355594716</v>
      </c>
      <c r="K264" s="2">
        <f t="shared" si="18"/>
        <v>0.43830163644405284</v>
      </c>
      <c r="L264" s="2"/>
      <c r="M264" s="2"/>
      <c r="N264" s="45"/>
      <c r="O264" s="37"/>
      <c r="P264" s="37"/>
      <c r="Q264" s="37"/>
      <c r="R264" s="37"/>
      <c r="S264" s="37"/>
      <c r="T264" s="37"/>
      <c r="U264" s="37"/>
      <c r="V264" s="12">
        <v>7</v>
      </c>
      <c r="W264">
        <v>11</v>
      </c>
      <c r="X264">
        <v>-13</v>
      </c>
      <c r="Y264">
        <v>0</v>
      </c>
      <c r="Z264">
        <v>2</v>
      </c>
      <c r="AA264">
        <v>1</v>
      </c>
      <c r="AB264">
        <v>-2</v>
      </c>
      <c r="AC264">
        <v>0</v>
      </c>
      <c r="AD264">
        <v>-3</v>
      </c>
      <c r="AE264">
        <v>-7</v>
      </c>
      <c r="AF264">
        <v>-0.04</v>
      </c>
      <c r="AG264">
        <v>4</v>
      </c>
      <c r="AH264">
        <v>7.1</v>
      </c>
      <c r="AI264">
        <v>-3.1</v>
      </c>
      <c r="AJ264">
        <v>4</v>
      </c>
      <c r="AK264">
        <v>1</v>
      </c>
      <c r="AL264" s="2">
        <v>0.7</v>
      </c>
    </row>
    <row r="265" spans="5:38" x14ac:dyDescent="0.3">
      <c r="E265" s="11">
        <v>1116</v>
      </c>
      <c r="F265" s="5">
        <v>1371</v>
      </c>
      <c r="G265" t="s">
        <v>24</v>
      </c>
      <c r="H265" t="s">
        <v>69</v>
      </c>
      <c r="J265" s="2">
        <f t="shared" si="17"/>
        <v>0.51169836355594722</v>
      </c>
      <c r="K265" s="2">
        <f t="shared" si="18"/>
        <v>0.48830163644405278</v>
      </c>
      <c r="L265" s="2"/>
      <c r="M265" s="2"/>
      <c r="N265" s="45"/>
      <c r="O265" s="37"/>
      <c r="P265" s="37"/>
      <c r="Q265" s="37"/>
      <c r="R265" s="37"/>
      <c r="S265" s="37"/>
      <c r="T265" s="37"/>
      <c r="U265" s="37"/>
      <c r="V265" s="12">
        <v>7</v>
      </c>
      <c r="W265">
        <v>8</v>
      </c>
      <c r="X265">
        <v>11</v>
      </c>
      <c r="Y265">
        <v>0.02</v>
      </c>
      <c r="Z265">
        <v>1</v>
      </c>
      <c r="AA265">
        <v>0</v>
      </c>
      <c r="AB265">
        <v>-2</v>
      </c>
      <c r="AC265">
        <v>1</v>
      </c>
      <c r="AD265">
        <v>-5</v>
      </c>
      <c r="AE265">
        <v>-4</v>
      </c>
      <c r="AF265">
        <v>-0.01</v>
      </c>
      <c r="AG265">
        <v>2.1</v>
      </c>
      <c r="AH265">
        <v>2.2000000000000002</v>
      </c>
      <c r="AI265">
        <v>-0.1</v>
      </c>
      <c r="AJ265">
        <v>1</v>
      </c>
      <c r="AK265">
        <v>1</v>
      </c>
      <c r="AL265" s="2">
        <v>0.65</v>
      </c>
    </row>
    <row r="266" spans="5:38" x14ac:dyDescent="0.3">
      <c r="E266" s="11">
        <v>1116</v>
      </c>
      <c r="F266" s="5">
        <v>1372</v>
      </c>
      <c r="G266" t="s">
        <v>24</v>
      </c>
      <c r="H266" t="s">
        <v>70</v>
      </c>
      <c r="J266" s="2">
        <f t="shared" si="17"/>
        <v>0.68169836355594715</v>
      </c>
      <c r="K266" s="2">
        <f t="shared" si="18"/>
        <v>0.31830163644405285</v>
      </c>
      <c r="L266" s="2"/>
      <c r="M266" s="2"/>
      <c r="N266" s="45"/>
      <c r="O266" s="37"/>
      <c r="P266" s="37"/>
      <c r="Q266" s="37"/>
      <c r="R266" s="37"/>
      <c r="S266" s="37"/>
      <c r="T266" s="37"/>
      <c r="U266" s="37"/>
      <c r="V266" s="12">
        <v>7</v>
      </c>
      <c r="W266">
        <v>14</v>
      </c>
      <c r="X266">
        <v>-74</v>
      </c>
      <c r="Y266">
        <v>-0.12</v>
      </c>
      <c r="Z266">
        <v>1</v>
      </c>
      <c r="AA266">
        <v>0</v>
      </c>
      <c r="AB266">
        <v>-5</v>
      </c>
      <c r="AC266">
        <v>-6</v>
      </c>
      <c r="AD266">
        <v>-4</v>
      </c>
      <c r="AE266">
        <v>-3</v>
      </c>
      <c r="AF266">
        <v>-0.02</v>
      </c>
      <c r="AG266">
        <v>2.9</v>
      </c>
      <c r="AH266">
        <v>7.1</v>
      </c>
      <c r="AI266">
        <v>-4.2</v>
      </c>
      <c r="AJ266">
        <v>7</v>
      </c>
      <c r="AK266">
        <v>1</v>
      </c>
      <c r="AL266" s="2">
        <v>0.82</v>
      </c>
    </row>
    <row r="267" spans="5:38" x14ac:dyDescent="0.3">
      <c r="E267" s="11">
        <v>1116</v>
      </c>
      <c r="F267" s="5">
        <v>1382</v>
      </c>
      <c r="G267" t="s">
        <v>24</v>
      </c>
      <c r="H267" t="s">
        <v>71</v>
      </c>
      <c r="J267" s="2">
        <f t="shared" si="17"/>
        <v>0.60169836355594719</v>
      </c>
      <c r="K267" s="2">
        <f t="shared" si="18"/>
        <v>0.39830163644405281</v>
      </c>
      <c r="L267" s="2"/>
      <c r="M267" s="2"/>
      <c r="N267" s="45"/>
      <c r="O267" s="37"/>
      <c r="P267" s="37"/>
      <c r="Q267" s="37"/>
      <c r="R267" s="37"/>
      <c r="S267" s="37"/>
      <c r="T267" s="37"/>
      <c r="U267" s="37"/>
      <c r="V267" s="12">
        <v>7</v>
      </c>
      <c r="W267">
        <v>11</v>
      </c>
      <c r="X267">
        <v>-32</v>
      </c>
      <c r="Y267">
        <v>-0.1</v>
      </c>
      <c r="Z267">
        <v>2</v>
      </c>
      <c r="AA267">
        <v>1</v>
      </c>
      <c r="AB267">
        <v>-1</v>
      </c>
      <c r="AC267">
        <v>-1</v>
      </c>
      <c r="AD267">
        <v>-1</v>
      </c>
      <c r="AE267">
        <v>-2</v>
      </c>
      <c r="AF267">
        <v>-7.0000000000000007E-2</v>
      </c>
      <c r="AG267">
        <v>3.2</v>
      </c>
      <c r="AH267">
        <v>4.5</v>
      </c>
      <c r="AI267">
        <v>-1.3</v>
      </c>
      <c r="AJ267">
        <v>4</v>
      </c>
      <c r="AK267">
        <v>1</v>
      </c>
      <c r="AL267" s="2">
        <v>0.74</v>
      </c>
    </row>
    <row r="268" spans="5:38" x14ac:dyDescent="0.3">
      <c r="E268" s="11">
        <v>1116</v>
      </c>
      <c r="F268" s="5">
        <v>1393</v>
      </c>
      <c r="G268" t="s">
        <v>24</v>
      </c>
      <c r="H268" t="s">
        <v>72</v>
      </c>
      <c r="J268" s="2">
        <f t="shared" si="17"/>
        <v>0.62169836355594721</v>
      </c>
      <c r="K268" s="2">
        <f t="shared" si="18"/>
        <v>0.37830163644405279</v>
      </c>
      <c r="L268" s="2"/>
      <c r="M268" s="2"/>
      <c r="N268" s="45"/>
      <c r="O268" s="37"/>
      <c r="P268" s="37"/>
      <c r="Q268" s="37"/>
      <c r="R268" s="37"/>
      <c r="S268" s="37"/>
      <c r="T268" s="37"/>
      <c r="U268" s="37"/>
      <c r="V268" s="12">
        <v>7</v>
      </c>
      <c r="W268">
        <v>11</v>
      </c>
      <c r="X268">
        <v>-17</v>
      </c>
      <c r="Y268">
        <v>7.0000000000000007E-2</v>
      </c>
      <c r="Z268">
        <v>7</v>
      </c>
      <c r="AA268">
        <v>3</v>
      </c>
      <c r="AB268">
        <v>-3</v>
      </c>
      <c r="AC268">
        <v>0</v>
      </c>
      <c r="AD268">
        <v>-6</v>
      </c>
      <c r="AE268">
        <v>-3</v>
      </c>
      <c r="AF268">
        <v>-0.06</v>
      </c>
      <c r="AG268">
        <v>13.6</v>
      </c>
      <c r="AH268">
        <v>11</v>
      </c>
      <c r="AI268">
        <v>2.6</v>
      </c>
      <c r="AJ268">
        <v>4</v>
      </c>
      <c r="AK268">
        <v>1</v>
      </c>
      <c r="AL268" s="2">
        <v>0.76</v>
      </c>
    </row>
    <row r="269" spans="5:38" x14ac:dyDescent="0.3">
      <c r="E269" s="11">
        <v>1116</v>
      </c>
      <c r="F269" s="5">
        <v>1395</v>
      </c>
      <c r="G269" t="s">
        <v>24</v>
      </c>
      <c r="H269" t="s">
        <v>73</v>
      </c>
      <c r="J269" s="2">
        <f t="shared" si="17"/>
        <v>0.4816983635559472</v>
      </c>
      <c r="K269" s="2">
        <f t="shared" si="18"/>
        <v>0.5183016364440528</v>
      </c>
      <c r="L269" s="2"/>
      <c r="M269" s="2"/>
      <c r="N269" s="45"/>
      <c r="O269" s="37"/>
      <c r="P269" s="37"/>
      <c r="Q269" s="37"/>
      <c r="R269" s="37"/>
      <c r="S269" s="37"/>
      <c r="T269" s="37"/>
      <c r="U269" s="37"/>
      <c r="V269" s="12">
        <v>7</v>
      </c>
      <c r="W269">
        <v>6</v>
      </c>
      <c r="X269">
        <v>15</v>
      </c>
      <c r="Y269">
        <v>0.02</v>
      </c>
      <c r="Z269">
        <v>-3</v>
      </c>
      <c r="AA269">
        <v>-3</v>
      </c>
      <c r="AB269">
        <v>-2</v>
      </c>
      <c r="AC269">
        <v>1</v>
      </c>
      <c r="AD269">
        <v>-6</v>
      </c>
      <c r="AE269">
        <v>-6</v>
      </c>
      <c r="AF269">
        <v>-0.03</v>
      </c>
      <c r="AG269">
        <v>-1.9</v>
      </c>
      <c r="AH269">
        <v>-0.4</v>
      </c>
      <c r="AI269">
        <v>-1.5</v>
      </c>
      <c r="AJ269">
        <v>-1</v>
      </c>
      <c r="AK269">
        <v>0</v>
      </c>
      <c r="AL269" s="2">
        <v>0.62</v>
      </c>
    </row>
    <row r="270" spans="5:38" x14ac:dyDescent="0.3">
      <c r="E270" s="11">
        <v>1116</v>
      </c>
      <c r="F270" s="5">
        <v>1397</v>
      </c>
      <c r="G270" t="s">
        <v>24</v>
      </c>
      <c r="H270" t="s">
        <v>74</v>
      </c>
      <c r="J270" s="2">
        <f t="shared" si="17"/>
        <v>0.45169836355594717</v>
      </c>
      <c r="K270" s="2">
        <f t="shared" si="18"/>
        <v>0.54830163644405283</v>
      </c>
      <c r="L270" s="2"/>
      <c r="M270" s="2"/>
      <c r="N270" s="45"/>
      <c r="O270" s="37"/>
      <c r="P270" s="37"/>
      <c r="Q270" s="37"/>
      <c r="R270" s="37"/>
      <c r="S270" s="37"/>
      <c r="T270" s="37"/>
      <c r="U270" s="37"/>
      <c r="V270" s="12">
        <v>7</v>
      </c>
      <c r="W270">
        <v>3</v>
      </c>
      <c r="X270">
        <v>26</v>
      </c>
      <c r="Y270">
        <v>-0.08</v>
      </c>
      <c r="Z270">
        <v>3</v>
      </c>
      <c r="AA270">
        <v>3</v>
      </c>
      <c r="AB270">
        <v>-2</v>
      </c>
      <c r="AC270">
        <v>-1</v>
      </c>
      <c r="AD270">
        <v>-5</v>
      </c>
      <c r="AE270">
        <v>-1</v>
      </c>
      <c r="AF270">
        <v>-0.08</v>
      </c>
      <c r="AG270">
        <v>6.9</v>
      </c>
      <c r="AH270">
        <v>9.1</v>
      </c>
      <c r="AI270">
        <v>-2.2000000000000002</v>
      </c>
      <c r="AJ270">
        <v>-4</v>
      </c>
      <c r="AK270">
        <v>0</v>
      </c>
      <c r="AL270" s="2">
        <v>0.59</v>
      </c>
    </row>
    <row r="271" spans="5:38" x14ac:dyDescent="0.3">
      <c r="E271" s="11">
        <v>1116</v>
      </c>
      <c r="F271" s="5">
        <v>1400</v>
      </c>
      <c r="G271" t="s">
        <v>24</v>
      </c>
      <c r="H271" t="s">
        <v>75</v>
      </c>
      <c r="J271" s="2">
        <f t="shared" si="17"/>
        <v>0.57169836355594716</v>
      </c>
      <c r="K271" s="2">
        <f t="shared" si="18"/>
        <v>0.42830163644405284</v>
      </c>
      <c r="L271" s="2"/>
      <c r="M271" s="2"/>
      <c r="N271" s="45"/>
      <c r="O271" s="37"/>
      <c r="P271" s="37"/>
      <c r="Q271" s="37"/>
      <c r="R271" s="37"/>
      <c r="S271" s="37"/>
      <c r="T271" s="37"/>
      <c r="U271" s="37"/>
      <c r="V271" s="12">
        <v>7</v>
      </c>
      <c r="W271">
        <v>10</v>
      </c>
      <c r="X271">
        <v>-2</v>
      </c>
      <c r="Y271">
        <v>0.1</v>
      </c>
      <c r="Z271">
        <v>4</v>
      </c>
      <c r="AA271">
        <v>2</v>
      </c>
      <c r="AB271">
        <v>-2</v>
      </c>
      <c r="AC271">
        <v>1</v>
      </c>
      <c r="AD271">
        <v>0</v>
      </c>
      <c r="AE271">
        <v>-3</v>
      </c>
      <c r="AF271">
        <v>0.01</v>
      </c>
      <c r="AG271">
        <v>9.4</v>
      </c>
      <c r="AH271">
        <v>7.3</v>
      </c>
      <c r="AI271">
        <v>2.1</v>
      </c>
      <c r="AJ271">
        <v>3</v>
      </c>
      <c r="AK271">
        <v>1</v>
      </c>
      <c r="AL271" s="2">
        <v>0.71</v>
      </c>
    </row>
    <row r="272" spans="5:38" x14ac:dyDescent="0.3">
      <c r="E272" s="11">
        <v>1116</v>
      </c>
      <c r="F272" s="5">
        <v>1401</v>
      </c>
      <c r="G272" t="s">
        <v>24</v>
      </c>
      <c r="H272" t="s">
        <v>76</v>
      </c>
      <c r="J272" s="2">
        <f t="shared" si="17"/>
        <v>0.53169836355594724</v>
      </c>
      <c r="K272" s="2">
        <f t="shared" si="18"/>
        <v>0.46830163644405276</v>
      </c>
      <c r="L272" s="2"/>
      <c r="M272" s="2"/>
      <c r="N272" s="45"/>
      <c r="O272" s="37"/>
      <c r="P272" s="37"/>
      <c r="Q272" s="37"/>
      <c r="R272" s="37"/>
      <c r="S272" s="37"/>
      <c r="T272" s="37"/>
      <c r="U272" s="37"/>
      <c r="V272" s="12">
        <v>7</v>
      </c>
      <c r="W272">
        <v>7</v>
      </c>
      <c r="X272">
        <v>7</v>
      </c>
      <c r="Y272">
        <v>0.06</v>
      </c>
      <c r="Z272">
        <v>3</v>
      </c>
      <c r="AA272">
        <v>4</v>
      </c>
      <c r="AB272">
        <v>-3</v>
      </c>
      <c r="AC272">
        <v>3</v>
      </c>
      <c r="AD272">
        <v>-5</v>
      </c>
      <c r="AE272">
        <v>-4</v>
      </c>
      <c r="AF272">
        <v>0.01</v>
      </c>
      <c r="AG272">
        <v>6.1</v>
      </c>
      <c r="AH272">
        <v>5.7</v>
      </c>
      <c r="AI272">
        <v>0.4</v>
      </c>
      <c r="AJ272">
        <v>0</v>
      </c>
      <c r="AK272">
        <v>0</v>
      </c>
      <c r="AL272" s="2">
        <v>0.67</v>
      </c>
    </row>
    <row r="273" spans="5:38" x14ac:dyDescent="0.3">
      <c r="E273" s="11">
        <v>1116</v>
      </c>
      <c r="F273" s="5">
        <v>1403</v>
      </c>
      <c r="G273" t="s">
        <v>24</v>
      </c>
      <c r="H273" t="s">
        <v>77</v>
      </c>
      <c r="J273" s="2">
        <f t="shared" si="17"/>
        <v>0.43169836355594715</v>
      </c>
      <c r="K273" s="2">
        <f t="shared" si="18"/>
        <v>0.56830163644405285</v>
      </c>
      <c r="L273" s="2"/>
      <c r="M273" s="2"/>
      <c r="N273" s="45"/>
      <c r="O273" s="37"/>
      <c r="P273" s="37"/>
      <c r="Q273" s="37"/>
      <c r="R273" s="37"/>
      <c r="S273" s="37"/>
      <c r="T273" s="37"/>
      <c r="U273" s="37"/>
      <c r="V273" s="12">
        <v>7</v>
      </c>
      <c r="W273">
        <v>3</v>
      </c>
      <c r="X273">
        <v>25</v>
      </c>
      <c r="Y273">
        <v>-0.05</v>
      </c>
      <c r="Z273">
        <v>1</v>
      </c>
      <c r="AA273">
        <v>3</v>
      </c>
      <c r="AB273">
        <v>-3</v>
      </c>
      <c r="AC273">
        <v>-2</v>
      </c>
      <c r="AD273">
        <v>-4</v>
      </c>
      <c r="AE273">
        <v>-4</v>
      </c>
      <c r="AF273">
        <v>-0.02</v>
      </c>
      <c r="AG273">
        <v>5.9</v>
      </c>
      <c r="AH273">
        <v>10.8</v>
      </c>
      <c r="AI273">
        <v>-4.9000000000000004</v>
      </c>
      <c r="AJ273">
        <v>-4</v>
      </c>
      <c r="AK273">
        <v>0</v>
      </c>
      <c r="AL273" s="2">
        <v>0.56999999999999995</v>
      </c>
    </row>
    <row r="274" spans="5:38" x14ac:dyDescent="0.3">
      <c r="E274" s="11">
        <v>1116</v>
      </c>
      <c r="F274" s="5">
        <v>1411</v>
      </c>
      <c r="G274" t="s">
        <v>24</v>
      </c>
      <c r="H274" t="s">
        <v>78</v>
      </c>
      <c r="J274" s="2">
        <f t="shared" si="17"/>
        <v>0.83169836355594717</v>
      </c>
      <c r="K274" s="2">
        <f t="shared" si="18"/>
        <v>0.16830163644405283</v>
      </c>
      <c r="L274" s="2"/>
      <c r="M274" s="2"/>
      <c r="N274" s="45"/>
      <c r="O274" s="37"/>
      <c r="P274" s="37"/>
      <c r="Q274" s="37"/>
      <c r="R274" s="37"/>
      <c r="S274" s="37"/>
      <c r="T274" s="37"/>
      <c r="U274" s="37"/>
      <c r="V274" s="12">
        <v>7</v>
      </c>
      <c r="W274">
        <v>16</v>
      </c>
      <c r="X274">
        <v>-212</v>
      </c>
      <c r="Y274">
        <v>0.24</v>
      </c>
      <c r="Z274">
        <v>3</v>
      </c>
      <c r="AA274">
        <v>-2</v>
      </c>
      <c r="AB274">
        <v>-2</v>
      </c>
      <c r="AC274">
        <v>3</v>
      </c>
      <c r="AD274">
        <v>0</v>
      </c>
      <c r="AE274">
        <v>0</v>
      </c>
      <c r="AF274">
        <v>-0.04</v>
      </c>
      <c r="AG274">
        <v>3.5</v>
      </c>
      <c r="AH274">
        <v>-4.2</v>
      </c>
      <c r="AI274">
        <v>7.7</v>
      </c>
      <c r="AJ274">
        <v>9</v>
      </c>
      <c r="AK274">
        <v>1</v>
      </c>
      <c r="AL274" s="2">
        <v>0.97</v>
      </c>
    </row>
    <row r="275" spans="5:38" x14ac:dyDescent="0.3">
      <c r="E275" s="11">
        <v>1116</v>
      </c>
      <c r="F275" s="5">
        <v>1417</v>
      </c>
      <c r="G275" t="s">
        <v>24</v>
      </c>
      <c r="H275" t="s">
        <v>79</v>
      </c>
      <c r="J275" s="2">
        <f t="shared" si="17"/>
        <v>0.57169836355594716</v>
      </c>
      <c r="K275" s="2">
        <f t="shared" si="18"/>
        <v>0.42830163644405284</v>
      </c>
      <c r="L275" s="2"/>
      <c r="M275" s="2"/>
      <c r="N275" s="45"/>
      <c r="O275" s="37"/>
      <c r="P275" s="37"/>
      <c r="Q275" s="37"/>
      <c r="R275" s="37"/>
      <c r="S275" s="37"/>
      <c r="T275" s="37"/>
      <c r="U275" s="37"/>
      <c r="V275" s="12">
        <v>7</v>
      </c>
      <c r="W275">
        <v>11</v>
      </c>
      <c r="X275">
        <v>-11</v>
      </c>
      <c r="Y275">
        <v>0.02</v>
      </c>
      <c r="Z275">
        <v>0</v>
      </c>
      <c r="AA275">
        <v>1</v>
      </c>
      <c r="AB275">
        <v>-1</v>
      </c>
      <c r="AC275">
        <v>4</v>
      </c>
      <c r="AD275">
        <v>0</v>
      </c>
      <c r="AE275">
        <v>-5</v>
      </c>
      <c r="AF275">
        <v>-0.04</v>
      </c>
      <c r="AG275">
        <v>-0.8</v>
      </c>
      <c r="AH275">
        <v>-0.8</v>
      </c>
      <c r="AI275" s="1">
        <v>-1.42E-14</v>
      </c>
      <c r="AJ275">
        <v>4</v>
      </c>
      <c r="AK275">
        <v>1</v>
      </c>
      <c r="AL275" s="2">
        <v>0.71</v>
      </c>
    </row>
    <row r="276" spans="5:38" x14ac:dyDescent="0.3">
      <c r="E276" s="11">
        <v>1116</v>
      </c>
      <c r="F276" s="5">
        <v>1420</v>
      </c>
      <c r="G276" t="s">
        <v>24</v>
      </c>
      <c r="H276" t="s">
        <v>80</v>
      </c>
      <c r="J276" s="2">
        <f t="shared" si="17"/>
        <v>0.80169836355594715</v>
      </c>
      <c r="K276" s="2">
        <f t="shared" si="18"/>
        <v>0.19830163644405285</v>
      </c>
      <c r="L276" s="2"/>
      <c r="M276" s="2"/>
      <c r="N276" s="45"/>
      <c r="O276" s="37"/>
      <c r="P276" s="37"/>
      <c r="Q276" s="37"/>
      <c r="R276" s="37"/>
      <c r="S276" s="37"/>
      <c r="T276" s="37"/>
      <c r="U276" s="37"/>
      <c r="V276" s="12">
        <v>7</v>
      </c>
      <c r="W276">
        <v>16</v>
      </c>
      <c r="X276">
        <v>-147</v>
      </c>
      <c r="Y276">
        <v>0</v>
      </c>
      <c r="Z276">
        <v>2</v>
      </c>
      <c r="AA276">
        <v>-2</v>
      </c>
      <c r="AB276">
        <v>-2</v>
      </c>
      <c r="AC276">
        <v>-1</v>
      </c>
      <c r="AD276">
        <v>3</v>
      </c>
      <c r="AE276">
        <v>-3</v>
      </c>
      <c r="AF276">
        <v>0.03</v>
      </c>
      <c r="AG276">
        <v>8.6</v>
      </c>
      <c r="AH276">
        <v>4.5</v>
      </c>
      <c r="AI276">
        <v>4.0999999999999996</v>
      </c>
      <c r="AJ276">
        <v>9</v>
      </c>
      <c r="AK276">
        <v>1</v>
      </c>
      <c r="AL276" s="2">
        <v>0.94</v>
      </c>
    </row>
    <row r="277" spans="5:38" x14ac:dyDescent="0.3">
      <c r="E277" s="11">
        <v>1116</v>
      </c>
      <c r="F277" s="5">
        <v>1422</v>
      </c>
      <c r="G277" t="s">
        <v>24</v>
      </c>
      <c r="H277" t="s">
        <v>81</v>
      </c>
      <c r="J277" s="2">
        <f t="shared" si="17"/>
        <v>0.63169836355594722</v>
      </c>
      <c r="K277" s="2">
        <f t="shared" si="18"/>
        <v>0.36830163644405278</v>
      </c>
      <c r="L277" s="2"/>
      <c r="M277" s="2"/>
      <c r="N277" s="45"/>
      <c r="O277" s="37"/>
      <c r="P277" s="37"/>
      <c r="Q277" s="37"/>
      <c r="R277" s="37"/>
      <c r="S277" s="37"/>
      <c r="T277" s="37"/>
      <c r="U277" s="37"/>
      <c r="V277" s="12">
        <v>7</v>
      </c>
      <c r="W277">
        <v>13</v>
      </c>
      <c r="X277">
        <v>-45</v>
      </c>
      <c r="Y277">
        <v>-0.09</v>
      </c>
      <c r="Z277">
        <v>2</v>
      </c>
      <c r="AA277">
        <v>2</v>
      </c>
      <c r="AB277">
        <v>-4</v>
      </c>
      <c r="AC277">
        <v>-3</v>
      </c>
      <c r="AD277">
        <v>-5</v>
      </c>
      <c r="AE277">
        <v>-8</v>
      </c>
      <c r="AF277">
        <v>-0.02</v>
      </c>
      <c r="AG277">
        <v>9</v>
      </c>
      <c r="AH277">
        <v>12.2</v>
      </c>
      <c r="AI277">
        <v>-3.2</v>
      </c>
      <c r="AJ277">
        <v>6</v>
      </c>
      <c r="AK277">
        <v>1</v>
      </c>
      <c r="AL277" s="2">
        <v>0.77</v>
      </c>
    </row>
    <row r="278" spans="5:38" x14ac:dyDescent="0.3">
      <c r="E278" s="11">
        <v>1116</v>
      </c>
      <c r="F278" s="5">
        <v>1437</v>
      </c>
      <c r="G278" t="s">
        <v>24</v>
      </c>
      <c r="H278" t="s">
        <v>82</v>
      </c>
      <c r="J278" s="2">
        <f t="shared" si="17"/>
        <v>0.32169836355594722</v>
      </c>
      <c r="K278" s="2">
        <f t="shared" si="18"/>
        <v>0.67830163644405284</v>
      </c>
      <c r="L278" s="2"/>
      <c r="M278" s="2"/>
      <c r="N278" s="45"/>
      <c r="O278" s="37"/>
      <c r="P278" s="37"/>
      <c r="Q278" s="37"/>
      <c r="R278" s="37"/>
      <c r="S278" s="37"/>
      <c r="T278" s="37"/>
      <c r="U278" s="37"/>
      <c r="V278" s="12">
        <v>7</v>
      </c>
      <c r="W278">
        <v>1</v>
      </c>
      <c r="X278">
        <v>35</v>
      </c>
      <c r="Y278">
        <v>-0.2</v>
      </c>
      <c r="Z278">
        <v>-6</v>
      </c>
      <c r="AA278">
        <v>1</v>
      </c>
      <c r="AB278">
        <v>0</v>
      </c>
      <c r="AC278">
        <v>1</v>
      </c>
      <c r="AD278">
        <v>0</v>
      </c>
      <c r="AE278">
        <v>-5</v>
      </c>
      <c r="AF278">
        <v>-0.09</v>
      </c>
      <c r="AG278">
        <v>-6</v>
      </c>
      <c r="AH278">
        <v>4.5999999999999996</v>
      </c>
      <c r="AI278">
        <v>-10.6</v>
      </c>
      <c r="AJ278">
        <v>-6</v>
      </c>
      <c r="AK278">
        <v>0</v>
      </c>
      <c r="AL278" s="2">
        <v>0.46</v>
      </c>
    </row>
    <row r="279" spans="5:38" x14ac:dyDescent="0.3">
      <c r="E279" s="11">
        <v>1116</v>
      </c>
      <c r="F279" s="5">
        <v>1438</v>
      </c>
      <c r="G279" t="s">
        <v>24</v>
      </c>
      <c r="H279" t="s">
        <v>83</v>
      </c>
      <c r="J279" s="2">
        <f t="shared" si="17"/>
        <v>0.34169836355594718</v>
      </c>
      <c r="K279" s="2">
        <f t="shared" si="18"/>
        <v>0.65830163644405282</v>
      </c>
      <c r="L279" s="2"/>
      <c r="M279" s="2"/>
      <c r="N279" s="45"/>
      <c r="O279" s="37"/>
      <c r="P279" s="37"/>
      <c r="Q279" s="37"/>
      <c r="R279" s="37"/>
      <c r="S279" s="37"/>
      <c r="T279" s="37"/>
      <c r="U279" s="37"/>
      <c r="V279" s="12">
        <v>7</v>
      </c>
      <c r="W279">
        <v>1</v>
      </c>
      <c r="X279">
        <v>36</v>
      </c>
      <c r="Y279">
        <v>-0.26</v>
      </c>
      <c r="Z279">
        <v>1</v>
      </c>
      <c r="AA279">
        <v>6</v>
      </c>
      <c r="AB279">
        <v>1</v>
      </c>
      <c r="AC279">
        <v>-2</v>
      </c>
      <c r="AD279">
        <v>2</v>
      </c>
      <c r="AE279">
        <v>-6</v>
      </c>
      <c r="AF279">
        <v>-0.08</v>
      </c>
      <c r="AG279">
        <v>13.6</v>
      </c>
      <c r="AH279">
        <v>22.1</v>
      </c>
      <c r="AI279">
        <v>-8.5</v>
      </c>
      <c r="AJ279">
        <v>-6</v>
      </c>
      <c r="AK279">
        <v>0</v>
      </c>
      <c r="AL279" s="2">
        <v>0.48</v>
      </c>
    </row>
    <row r="280" spans="5:38" x14ac:dyDescent="0.3">
      <c r="E280" s="11">
        <v>1116</v>
      </c>
      <c r="F280" s="5">
        <v>1439</v>
      </c>
      <c r="G280" t="s">
        <v>24</v>
      </c>
      <c r="H280" t="s">
        <v>84</v>
      </c>
      <c r="J280" s="2">
        <f t="shared" si="17"/>
        <v>0.50169836355594721</v>
      </c>
      <c r="K280" s="2">
        <f t="shared" si="18"/>
        <v>0.49830163644405279</v>
      </c>
      <c r="L280" s="2"/>
      <c r="M280" s="2"/>
      <c r="N280" s="45"/>
      <c r="O280" s="37"/>
      <c r="P280" s="37"/>
      <c r="Q280" s="37"/>
      <c r="R280" s="37"/>
      <c r="S280" s="37"/>
      <c r="T280" s="37"/>
      <c r="U280" s="37"/>
      <c r="V280" s="12">
        <v>7</v>
      </c>
      <c r="W280">
        <v>8</v>
      </c>
      <c r="X280">
        <v>5</v>
      </c>
      <c r="Y280">
        <v>0.02</v>
      </c>
      <c r="Z280">
        <v>-3</v>
      </c>
      <c r="AA280">
        <v>0</v>
      </c>
      <c r="AB280">
        <v>-2</v>
      </c>
      <c r="AC280">
        <v>1</v>
      </c>
      <c r="AD280">
        <v>5</v>
      </c>
      <c r="AE280">
        <v>-3</v>
      </c>
      <c r="AF280">
        <v>-0.03</v>
      </c>
      <c r="AG280">
        <v>1.4</v>
      </c>
      <c r="AH280">
        <v>3.7</v>
      </c>
      <c r="AI280">
        <v>-2.2999999999999998</v>
      </c>
      <c r="AJ280">
        <v>1</v>
      </c>
      <c r="AK280">
        <v>1</v>
      </c>
      <c r="AL280" s="2">
        <v>0.64</v>
      </c>
    </row>
    <row r="281" spans="5:38" x14ac:dyDescent="0.3">
      <c r="E281" s="11">
        <v>1116</v>
      </c>
      <c r="F281" s="5">
        <v>1452</v>
      </c>
      <c r="G281" t="s">
        <v>24</v>
      </c>
      <c r="H281" t="s">
        <v>85</v>
      </c>
      <c r="J281" s="2">
        <f t="shared" si="17"/>
        <v>0.43169836355594715</v>
      </c>
      <c r="K281" s="2">
        <f t="shared" si="18"/>
        <v>0.56830163644405285</v>
      </c>
      <c r="L281" s="2"/>
      <c r="M281" s="2"/>
      <c r="N281" s="45"/>
      <c r="O281" s="37"/>
      <c r="P281" s="37"/>
      <c r="Q281" s="37"/>
      <c r="R281" s="37"/>
      <c r="S281" s="37"/>
      <c r="T281" s="37"/>
      <c r="U281" s="37"/>
      <c r="V281" s="12">
        <v>7</v>
      </c>
      <c r="W281">
        <v>5</v>
      </c>
      <c r="X281">
        <v>24</v>
      </c>
      <c r="Y281">
        <v>-0.03</v>
      </c>
      <c r="Z281">
        <v>4</v>
      </c>
      <c r="AA281">
        <v>0</v>
      </c>
      <c r="AB281">
        <v>0</v>
      </c>
      <c r="AC281">
        <v>-4</v>
      </c>
      <c r="AD281">
        <v>-8</v>
      </c>
      <c r="AE281">
        <v>-2</v>
      </c>
      <c r="AF281">
        <v>-0.09</v>
      </c>
      <c r="AG281">
        <v>1.5</v>
      </c>
      <c r="AH281">
        <v>6.5</v>
      </c>
      <c r="AI281">
        <v>-5</v>
      </c>
      <c r="AJ281">
        <v>-2</v>
      </c>
      <c r="AK281">
        <v>0</v>
      </c>
      <c r="AL281" s="2">
        <v>0.56999999999999995</v>
      </c>
    </row>
    <row r="282" spans="5:38" x14ac:dyDescent="0.3">
      <c r="E282" s="11">
        <v>1116</v>
      </c>
      <c r="F282" s="5">
        <v>1455</v>
      </c>
      <c r="G282" t="s">
        <v>24</v>
      </c>
      <c r="H282" t="s">
        <v>86</v>
      </c>
      <c r="J282" s="2">
        <f t="shared" si="17"/>
        <v>0.44169836355594716</v>
      </c>
      <c r="K282" s="2">
        <f t="shared" si="18"/>
        <v>0.55830163644405284</v>
      </c>
      <c r="L282" s="2"/>
      <c r="M282" s="2"/>
      <c r="N282" s="45"/>
      <c r="O282" s="37"/>
      <c r="P282" s="37"/>
      <c r="Q282" s="37"/>
      <c r="R282" s="37"/>
      <c r="S282" s="37"/>
      <c r="T282" s="37"/>
      <c r="U282" s="37"/>
      <c r="V282" s="12">
        <v>7</v>
      </c>
      <c r="W282">
        <v>4</v>
      </c>
      <c r="X282">
        <v>17</v>
      </c>
      <c r="Y282">
        <v>-0.1</v>
      </c>
      <c r="Z282">
        <v>-1</v>
      </c>
      <c r="AA282">
        <v>1</v>
      </c>
      <c r="AB282">
        <v>-1</v>
      </c>
      <c r="AC282">
        <v>2</v>
      </c>
      <c r="AD282">
        <v>-6</v>
      </c>
      <c r="AE282">
        <v>-9</v>
      </c>
      <c r="AF282">
        <v>-0.06</v>
      </c>
      <c r="AG282">
        <v>-1.9</v>
      </c>
      <c r="AH282">
        <v>4.2</v>
      </c>
      <c r="AI282">
        <v>-6.1</v>
      </c>
      <c r="AJ282">
        <v>-3</v>
      </c>
      <c r="AK282">
        <v>0</v>
      </c>
      <c r="AL282" s="2">
        <v>0.57999999999999996</v>
      </c>
    </row>
    <row r="283" spans="5:38" x14ac:dyDescent="0.3">
      <c r="E283" s="11">
        <v>1116</v>
      </c>
      <c r="F283" s="5">
        <v>1460</v>
      </c>
      <c r="G283" t="s">
        <v>24</v>
      </c>
      <c r="H283" t="s">
        <v>87</v>
      </c>
      <c r="J283" s="2">
        <f t="shared" ref="J283:J346" si="19">AL283-$AL$2275</f>
        <v>0.7416983635559472</v>
      </c>
      <c r="K283" s="2">
        <f t="shared" ref="K283:K346" si="20">1-J283</f>
        <v>0.2583016364440528</v>
      </c>
      <c r="L283" s="2"/>
      <c r="M283" s="2"/>
      <c r="N283" s="45"/>
      <c r="O283" s="37"/>
      <c r="P283" s="37"/>
      <c r="Q283" s="37"/>
      <c r="R283" s="37"/>
      <c r="S283" s="37"/>
      <c r="T283" s="37"/>
      <c r="U283" s="37"/>
      <c r="V283" s="12">
        <v>7</v>
      </c>
      <c r="W283">
        <v>14</v>
      </c>
      <c r="X283">
        <v>-98</v>
      </c>
      <c r="Y283">
        <v>-0.04</v>
      </c>
      <c r="Z283">
        <v>5</v>
      </c>
      <c r="AA283">
        <v>2</v>
      </c>
      <c r="AB283">
        <v>-3</v>
      </c>
      <c r="AC283">
        <v>-2</v>
      </c>
      <c r="AD283">
        <v>0</v>
      </c>
      <c r="AE283">
        <v>-7</v>
      </c>
      <c r="AF283">
        <v>-0.04</v>
      </c>
      <c r="AG283">
        <v>9.8000000000000007</v>
      </c>
      <c r="AH283">
        <v>9.3000000000000007</v>
      </c>
      <c r="AI283">
        <v>0.5</v>
      </c>
      <c r="AJ283">
        <v>7</v>
      </c>
      <c r="AK283">
        <v>1</v>
      </c>
      <c r="AL283" s="2">
        <v>0.88</v>
      </c>
    </row>
    <row r="284" spans="5:38" x14ac:dyDescent="0.3">
      <c r="E284" s="11">
        <v>1116</v>
      </c>
      <c r="F284" s="5">
        <v>1462</v>
      </c>
      <c r="G284" t="s">
        <v>24</v>
      </c>
      <c r="H284" t="s">
        <v>88</v>
      </c>
      <c r="J284" s="2">
        <f t="shared" si="19"/>
        <v>0.45169836355594717</v>
      </c>
      <c r="K284" s="2">
        <f t="shared" si="20"/>
        <v>0.54830163644405283</v>
      </c>
      <c r="L284" s="2"/>
      <c r="M284" s="2"/>
      <c r="N284" s="45"/>
      <c r="O284" s="37"/>
      <c r="P284" s="37"/>
      <c r="Q284" s="37"/>
      <c r="R284" s="37"/>
      <c r="S284" s="37"/>
      <c r="T284" s="37"/>
      <c r="U284" s="37"/>
      <c r="V284" s="12">
        <v>7</v>
      </c>
      <c r="W284">
        <v>1</v>
      </c>
      <c r="X284">
        <v>23</v>
      </c>
      <c r="Y284">
        <v>-0.17</v>
      </c>
      <c r="Z284">
        <v>-2</v>
      </c>
      <c r="AA284">
        <v>0</v>
      </c>
      <c r="AB284">
        <v>-2</v>
      </c>
      <c r="AC284">
        <v>3</v>
      </c>
      <c r="AD284">
        <v>-1</v>
      </c>
      <c r="AE284">
        <v>-9</v>
      </c>
      <c r="AF284">
        <v>-0.11</v>
      </c>
      <c r="AG284">
        <v>-3.2</v>
      </c>
      <c r="AH284">
        <v>1</v>
      </c>
      <c r="AI284">
        <v>-4.2</v>
      </c>
      <c r="AJ284">
        <v>-6</v>
      </c>
      <c r="AK284">
        <v>0</v>
      </c>
      <c r="AL284" s="2">
        <v>0.59</v>
      </c>
    </row>
    <row r="285" spans="5:38" x14ac:dyDescent="0.3">
      <c r="E285" s="11">
        <v>1120</v>
      </c>
      <c r="F285" s="5">
        <v>1137</v>
      </c>
      <c r="G285" t="s">
        <v>25</v>
      </c>
      <c r="H285" t="s">
        <v>26</v>
      </c>
      <c r="J285" s="2">
        <f t="shared" si="19"/>
        <v>0.71169836355594718</v>
      </c>
      <c r="K285" s="2">
        <f t="shared" si="20"/>
        <v>0.28830163644405282</v>
      </c>
      <c r="L285" s="2"/>
      <c r="M285" s="2"/>
      <c r="N285" s="45"/>
      <c r="O285" s="37"/>
      <c r="P285" s="37"/>
      <c r="Q285" s="37"/>
      <c r="R285" s="37"/>
      <c r="S285" s="37"/>
      <c r="T285" s="37"/>
      <c r="U285" s="37"/>
      <c r="V285" s="12">
        <v>4</v>
      </c>
      <c r="W285">
        <v>14</v>
      </c>
      <c r="X285">
        <v>-84</v>
      </c>
      <c r="Y285">
        <v>0.04</v>
      </c>
      <c r="Z285">
        <v>-2</v>
      </c>
      <c r="AA285">
        <v>1</v>
      </c>
      <c r="AB285">
        <v>-1</v>
      </c>
      <c r="AC285">
        <v>3</v>
      </c>
      <c r="AD285">
        <v>6</v>
      </c>
      <c r="AE285">
        <v>-1</v>
      </c>
      <c r="AF285">
        <v>7.0000000000000007E-2</v>
      </c>
      <c r="AG285">
        <v>2.2999999999999998</v>
      </c>
      <c r="AH285">
        <v>0.4</v>
      </c>
      <c r="AI285">
        <v>1.9</v>
      </c>
      <c r="AJ285">
        <v>10</v>
      </c>
      <c r="AK285">
        <v>1</v>
      </c>
      <c r="AL285" s="2">
        <v>0.85</v>
      </c>
    </row>
    <row r="286" spans="5:38" x14ac:dyDescent="0.3">
      <c r="E286" s="11">
        <v>1120</v>
      </c>
      <c r="F286" s="5">
        <v>1138</v>
      </c>
      <c r="G286" t="s">
        <v>25</v>
      </c>
      <c r="H286" t="s">
        <v>27</v>
      </c>
      <c r="J286" s="2">
        <f t="shared" si="19"/>
        <v>0.66169836355594724</v>
      </c>
      <c r="K286" s="2">
        <f t="shared" si="20"/>
        <v>0.33830163644405276</v>
      </c>
      <c r="L286" s="2"/>
      <c r="M286" s="2"/>
      <c r="N286" s="45"/>
      <c r="O286" s="37"/>
      <c r="P286" s="37"/>
      <c r="Q286" s="37"/>
      <c r="R286" s="37"/>
      <c r="S286" s="37"/>
      <c r="T286" s="37"/>
      <c r="U286" s="37"/>
      <c r="V286" s="12">
        <v>4</v>
      </c>
      <c r="W286">
        <v>13</v>
      </c>
      <c r="X286">
        <v>-61</v>
      </c>
      <c r="Y286">
        <v>0.02</v>
      </c>
      <c r="Z286">
        <v>-3</v>
      </c>
      <c r="AA286">
        <v>1</v>
      </c>
      <c r="AB286">
        <v>0</v>
      </c>
      <c r="AC286">
        <v>2</v>
      </c>
      <c r="AD286">
        <v>1</v>
      </c>
      <c r="AE286">
        <v>1</v>
      </c>
      <c r="AF286">
        <v>0.09</v>
      </c>
      <c r="AG286">
        <v>-1.3</v>
      </c>
      <c r="AH286">
        <v>-3.2</v>
      </c>
      <c r="AI286">
        <v>1.9</v>
      </c>
      <c r="AJ286">
        <v>9</v>
      </c>
      <c r="AK286">
        <v>1</v>
      </c>
      <c r="AL286" s="2">
        <v>0.8</v>
      </c>
    </row>
    <row r="287" spans="5:38" x14ac:dyDescent="0.3">
      <c r="E287" s="11">
        <v>1120</v>
      </c>
      <c r="F287" s="5">
        <v>1139</v>
      </c>
      <c r="G287" t="s">
        <v>25</v>
      </c>
      <c r="H287" t="s">
        <v>28</v>
      </c>
      <c r="J287" s="2">
        <f t="shared" si="19"/>
        <v>0.57169836355594716</v>
      </c>
      <c r="K287" s="2">
        <f t="shared" si="20"/>
        <v>0.42830163644405284</v>
      </c>
      <c r="L287" s="2"/>
      <c r="M287" s="2"/>
      <c r="N287" s="45"/>
      <c r="O287" s="37"/>
      <c r="P287" s="37"/>
      <c r="Q287" s="37"/>
      <c r="R287" s="37"/>
      <c r="S287" s="37"/>
      <c r="T287" s="37"/>
      <c r="U287" s="37"/>
      <c r="V287" s="12">
        <v>4</v>
      </c>
      <c r="W287">
        <v>10</v>
      </c>
      <c r="X287">
        <v>-9</v>
      </c>
      <c r="Y287">
        <v>0.17</v>
      </c>
      <c r="Z287">
        <v>-2</v>
      </c>
      <c r="AA287">
        <v>-3</v>
      </c>
      <c r="AB287">
        <v>0</v>
      </c>
      <c r="AC287">
        <v>0</v>
      </c>
      <c r="AD287">
        <v>6</v>
      </c>
      <c r="AE287">
        <v>-3</v>
      </c>
      <c r="AF287">
        <v>0.02</v>
      </c>
      <c r="AG287">
        <v>4.3</v>
      </c>
      <c r="AH287">
        <v>0.5</v>
      </c>
      <c r="AI287">
        <v>3.8</v>
      </c>
      <c r="AJ287">
        <v>6</v>
      </c>
      <c r="AK287">
        <v>1</v>
      </c>
      <c r="AL287" s="2">
        <v>0.71</v>
      </c>
    </row>
    <row r="288" spans="5:38" x14ac:dyDescent="0.3">
      <c r="E288" s="11">
        <v>1120</v>
      </c>
      <c r="F288" s="5">
        <v>1153</v>
      </c>
      <c r="G288" t="s">
        <v>25</v>
      </c>
      <c r="H288" t="s">
        <v>29</v>
      </c>
      <c r="J288" s="2">
        <f t="shared" si="19"/>
        <v>0.42169836355594725</v>
      </c>
      <c r="K288" s="2">
        <f t="shared" si="20"/>
        <v>0.57830163644405275</v>
      </c>
      <c r="L288" s="2"/>
      <c r="M288" s="2"/>
      <c r="N288" s="45"/>
      <c r="O288" s="37"/>
      <c r="P288" s="37"/>
      <c r="Q288" s="37"/>
      <c r="R288" s="37"/>
      <c r="S288" s="37"/>
      <c r="T288" s="37"/>
      <c r="U288" s="37"/>
      <c r="V288" s="12">
        <v>4</v>
      </c>
      <c r="W288">
        <v>2</v>
      </c>
      <c r="X288">
        <v>12</v>
      </c>
      <c r="Y288">
        <v>-0.1</v>
      </c>
      <c r="Z288">
        <v>0</v>
      </c>
      <c r="AA288">
        <v>6</v>
      </c>
      <c r="AB288">
        <v>-1</v>
      </c>
      <c r="AC288">
        <v>-1</v>
      </c>
      <c r="AD288">
        <v>-5</v>
      </c>
      <c r="AE288">
        <v>1</v>
      </c>
      <c r="AF288">
        <v>0.1</v>
      </c>
      <c r="AG288">
        <v>8.9</v>
      </c>
      <c r="AH288">
        <v>16.2</v>
      </c>
      <c r="AI288">
        <v>-7.3</v>
      </c>
      <c r="AJ288">
        <v>-2</v>
      </c>
      <c r="AK288">
        <v>0</v>
      </c>
      <c r="AL288" s="2">
        <v>0.56000000000000005</v>
      </c>
    </row>
    <row r="289" spans="5:38" x14ac:dyDescent="0.3">
      <c r="E289" s="11">
        <v>1120</v>
      </c>
      <c r="F289" s="5">
        <v>1155</v>
      </c>
      <c r="G289" t="s">
        <v>25</v>
      </c>
      <c r="H289" t="s">
        <v>30</v>
      </c>
      <c r="J289" s="2">
        <f t="shared" si="19"/>
        <v>0.55169836355594715</v>
      </c>
      <c r="K289" s="2">
        <f t="shared" si="20"/>
        <v>0.44830163644405285</v>
      </c>
      <c r="L289" s="2"/>
      <c r="M289" s="2"/>
      <c r="N289" s="45"/>
      <c r="O289" s="37"/>
      <c r="P289" s="37"/>
      <c r="Q289" s="37"/>
      <c r="R289" s="37"/>
      <c r="S289" s="37"/>
      <c r="T289" s="37"/>
      <c r="U289" s="37"/>
      <c r="V289" s="12">
        <v>4</v>
      </c>
      <c r="W289">
        <v>5</v>
      </c>
      <c r="X289">
        <v>-3</v>
      </c>
      <c r="Y289">
        <v>0.06</v>
      </c>
      <c r="Z289">
        <v>-1</v>
      </c>
      <c r="AA289">
        <v>1</v>
      </c>
      <c r="AB289">
        <v>-2</v>
      </c>
      <c r="AC289">
        <v>2</v>
      </c>
      <c r="AD289">
        <v>6</v>
      </c>
      <c r="AE289">
        <v>-1</v>
      </c>
      <c r="AF289">
        <v>0.03</v>
      </c>
      <c r="AG289">
        <v>10.1</v>
      </c>
      <c r="AH289">
        <v>7.5</v>
      </c>
      <c r="AI289">
        <v>2.6</v>
      </c>
      <c r="AJ289">
        <v>1</v>
      </c>
      <c r="AK289">
        <v>1</v>
      </c>
      <c r="AL289" s="2">
        <v>0.69</v>
      </c>
    </row>
    <row r="290" spans="5:38" x14ac:dyDescent="0.3">
      <c r="E290" s="11">
        <v>1120</v>
      </c>
      <c r="F290" s="5">
        <v>1166</v>
      </c>
      <c r="G290" t="s">
        <v>25</v>
      </c>
      <c r="H290" t="s">
        <v>32</v>
      </c>
      <c r="J290" s="2">
        <f t="shared" si="19"/>
        <v>0.55169836355594715</v>
      </c>
      <c r="K290" s="2">
        <f t="shared" si="20"/>
        <v>0.44830163644405285</v>
      </c>
      <c r="L290" s="2"/>
      <c r="M290" s="2"/>
      <c r="N290" s="45"/>
      <c r="O290" s="37"/>
      <c r="P290" s="37"/>
      <c r="Q290" s="37"/>
      <c r="R290" s="37"/>
      <c r="S290" s="37"/>
      <c r="T290" s="37"/>
      <c r="U290" s="37"/>
      <c r="V290" s="12">
        <v>4</v>
      </c>
      <c r="W290">
        <v>8</v>
      </c>
      <c r="X290">
        <v>-11</v>
      </c>
      <c r="Y290">
        <v>0.13</v>
      </c>
      <c r="Z290">
        <v>-6</v>
      </c>
      <c r="AA290">
        <v>-1</v>
      </c>
      <c r="AB290">
        <v>0</v>
      </c>
      <c r="AC290">
        <v>4</v>
      </c>
      <c r="AD290">
        <v>11</v>
      </c>
      <c r="AE290">
        <v>-3</v>
      </c>
      <c r="AF290">
        <v>0.04</v>
      </c>
      <c r="AG290">
        <v>-0.6</v>
      </c>
      <c r="AH290">
        <v>-1.8</v>
      </c>
      <c r="AI290">
        <v>1.2</v>
      </c>
      <c r="AJ290">
        <v>4</v>
      </c>
      <c r="AK290">
        <v>1</v>
      </c>
      <c r="AL290" s="2">
        <v>0.69</v>
      </c>
    </row>
    <row r="291" spans="5:38" x14ac:dyDescent="0.3">
      <c r="E291" s="11">
        <v>1120</v>
      </c>
      <c r="F291" s="5">
        <v>1168</v>
      </c>
      <c r="G291" t="s">
        <v>25</v>
      </c>
      <c r="H291" t="s">
        <v>33</v>
      </c>
      <c r="J291" s="2">
        <f t="shared" si="19"/>
        <v>0.80169836355594715</v>
      </c>
      <c r="K291" s="2">
        <f t="shared" si="20"/>
        <v>0.19830163644405285</v>
      </c>
      <c r="L291" s="2"/>
      <c r="M291" s="2"/>
      <c r="N291" s="45"/>
      <c r="O291" s="37"/>
      <c r="P291" s="37"/>
      <c r="Q291" s="37"/>
      <c r="R291" s="37"/>
      <c r="S291" s="37"/>
      <c r="T291" s="37"/>
      <c r="U291" s="37"/>
      <c r="V291" s="12">
        <v>4</v>
      </c>
      <c r="W291">
        <v>15</v>
      </c>
      <c r="X291">
        <v>-137</v>
      </c>
      <c r="Y291">
        <v>0.16</v>
      </c>
      <c r="Z291">
        <v>0</v>
      </c>
      <c r="AA291">
        <v>1</v>
      </c>
      <c r="AB291">
        <v>-5</v>
      </c>
      <c r="AC291">
        <v>2</v>
      </c>
      <c r="AD291">
        <v>6</v>
      </c>
      <c r="AE291">
        <v>1</v>
      </c>
      <c r="AF291">
        <v>0.05</v>
      </c>
      <c r="AG291">
        <v>10.7</v>
      </c>
      <c r="AH291">
        <v>1.6</v>
      </c>
      <c r="AI291">
        <v>9.1</v>
      </c>
      <c r="AJ291">
        <v>11</v>
      </c>
      <c r="AK291">
        <v>1</v>
      </c>
      <c r="AL291" s="2">
        <v>0.94</v>
      </c>
    </row>
    <row r="292" spans="5:38" x14ac:dyDescent="0.3">
      <c r="E292" s="11">
        <v>1120</v>
      </c>
      <c r="F292" s="5">
        <v>1172</v>
      </c>
      <c r="G292" t="s">
        <v>25</v>
      </c>
      <c r="H292" t="s">
        <v>34</v>
      </c>
      <c r="J292" s="2">
        <f t="shared" si="19"/>
        <v>0.59169836355594718</v>
      </c>
      <c r="K292" s="2">
        <f t="shared" si="20"/>
        <v>0.40830163644405282</v>
      </c>
      <c r="L292" s="2"/>
      <c r="M292" s="2"/>
      <c r="N292" s="45"/>
      <c r="O292" s="37"/>
      <c r="P292" s="37"/>
      <c r="Q292" s="37"/>
      <c r="R292" s="37"/>
      <c r="S292" s="37"/>
      <c r="T292" s="37"/>
      <c r="U292" s="37"/>
      <c r="V292" s="12">
        <v>4</v>
      </c>
      <c r="W292">
        <v>12</v>
      </c>
      <c r="X292">
        <v>-27</v>
      </c>
      <c r="Y292">
        <v>0.12</v>
      </c>
      <c r="Z292">
        <v>-6</v>
      </c>
      <c r="AA292">
        <v>-2</v>
      </c>
      <c r="AB292">
        <v>1</v>
      </c>
      <c r="AC292">
        <v>3</v>
      </c>
      <c r="AD292">
        <v>10</v>
      </c>
      <c r="AE292">
        <v>-5</v>
      </c>
      <c r="AF292">
        <v>-0.01</v>
      </c>
      <c r="AG292">
        <v>7</v>
      </c>
      <c r="AH292">
        <v>5.7</v>
      </c>
      <c r="AI292">
        <v>1.3</v>
      </c>
      <c r="AJ292">
        <v>8</v>
      </c>
      <c r="AK292">
        <v>1</v>
      </c>
      <c r="AL292" s="2">
        <v>0.73</v>
      </c>
    </row>
    <row r="293" spans="5:38" x14ac:dyDescent="0.3">
      <c r="E293" s="11">
        <v>1120</v>
      </c>
      <c r="F293" s="5">
        <v>1181</v>
      </c>
      <c r="G293" t="s">
        <v>25</v>
      </c>
      <c r="H293" t="s">
        <v>35</v>
      </c>
      <c r="J293" s="2">
        <f t="shared" si="19"/>
        <v>0.43169836355594715</v>
      </c>
      <c r="K293" s="2">
        <f t="shared" si="20"/>
        <v>0.56830163644405285</v>
      </c>
      <c r="L293" s="2"/>
      <c r="M293" s="2"/>
      <c r="N293" s="45"/>
      <c r="O293" s="37"/>
      <c r="P293" s="37"/>
      <c r="Q293" s="37"/>
      <c r="R293" s="37"/>
      <c r="S293" s="37"/>
      <c r="T293" s="37"/>
      <c r="U293" s="37"/>
      <c r="V293" s="12">
        <v>4</v>
      </c>
      <c r="W293">
        <v>2</v>
      </c>
      <c r="X293">
        <v>13</v>
      </c>
      <c r="Y293">
        <v>-0.01</v>
      </c>
      <c r="Z293">
        <v>-4</v>
      </c>
      <c r="AA293">
        <v>3</v>
      </c>
      <c r="AB293">
        <v>-1</v>
      </c>
      <c r="AC293">
        <v>3</v>
      </c>
      <c r="AD293">
        <v>-6</v>
      </c>
      <c r="AE293">
        <v>1</v>
      </c>
      <c r="AF293">
        <v>0.08</v>
      </c>
      <c r="AG293">
        <v>-1.3</v>
      </c>
      <c r="AH293">
        <v>3.7</v>
      </c>
      <c r="AI293">
        <v>-5</v>
      </c>
      <c r="AJ293">
        <v>-2</v>
      </c>
      <c r="AK293">
        <v>0</v>
      </c>
      <c r="AL293" s="2">
        <v>0.56999999999999995</v>
      </c>
    </row>
    <row r="294" spans="5:38" x14ac:dyDescent="0.3">
      <c r="E294" s="11">
        <v>1120</v>
      </c>
      <c r="F294" s="5">
        <v>1196</v>
      </c>
      <c r="G294" t="s">
        <v>25</v>
      </c>
      <c r="H294" t="s">
        <v>36</v>
      </c>
      <c r="J294" s="2">
        <f t="shared" si="19"/>
        <v>0.55169836355594715</v>
      </c>
      <c r="K294" s="2">
        <f t="shared" si="20"/>
        <v>0.44830163644405285</v>
      </c>
      <c r="L294" s="2"/>
      <c r="M294" s="2"/>
      <c r="N294" s="45"/>
      <c r="O294" s="37"/>
      <c r="P294" s="37"/>
      <c r="Q294" s="37"/>
      <c r="R294" s="37"/>
      <c r="S294" s="37"/>
      <c r="T294" s="37"/>
      <c r="U294" s="37"/>
      <c r="V294" s="12">
        <v>4</v>
      </c>
      <c r="W294">
        <v>6</v>
      </c>
      <c r="X294">
        <v>-7</v>
      </c>
      <c r="Y294">
        <v>0.16</v>
      </c>
      <c r="Z294">
        <v>1</v>
      </c>
      <c r="AA294">
        <v>0</v>
      </c>
      <c r="AB294">
        <v>2</v>
      </c>
      <c r="AC294">
        <v>0</v>
      </c>
      <c r="AD294">
        <v>4</v>
      </c>
      <c r="AE294">
        <v>3</v>
      </c>
      <c r="AF294">
        <v>7.0000000000000007E-2</v>
      </c>
      <c r="AG294">
        <v>7.3</v>
      </c>
      <c r="AH294">
        <v>3.9</v>
      </c>
      <c r="AI294">
        <v>3.4</v>
      </c>
      <c r="AJ294">
        <v>2</v>
      </c>
      <c r="AK294">
        <v>1</v>
      </c>
      <c r="AL294" s="2">
        <v>0.69</v>
      </c>
    </row>
    <row r="295" spans="5:38" x14ac:dyDescent="0.3">
      <c r="E295" s="11">
        <v>1120</v>
      </c>
      <c r="F295" s="5">
        <v>1199</v>
      </c>
      <c r="G295" t="s">
        <v>25</v>
      </c>
      <c r="H295" t="s">
        <v>37</v>
      </c>
      <c r="J295" s="2">
        <f t="shared" si="19"/>
        <v>0.58169836355594717</v>
      </c>
      <c r="K295" s="2">
        <f t="shared" si="20"/>
        <v>0.41830163644405283</v>
      </c>
      <c r="L295" s="2"/>
      <c r="M295" s="2"/>
      <c r="N295" s="45"/>
      <c r="O295" s="37"/>
      <c r="P295" s="37"/>
      <c r="Q295" s="37"/>
      <c r="R295" s="37"/>
      <c r="S295" s="37"/>
      <c r="T295" s="37"/>
      <c r="U295" s="37"/>
      <c r="V295" s="12">
        <v>4</v>
      </c>
      <c r="W295">
        <v>9</v>
      </c>
      <c r="X295">
        <v>-19</v>
      </c>
      <c r="Y295">
        <v>0.13</v>
      </c>
      <c r="Z295">
        <v>-2</v>
      </c>
      <c r="AA295">
        <v>0</v>
      </c>
      <c r="AB295">
        <v>-1</v>
      </c>
      <c r="AC295">
        <v>1</v>
      </c>
      <c r="AD295">
        <v>0</v>
      </c>
      <c r="AE295">
        <v>2</v>
      </c>
      <c r="AF295">
        <v>0.11</v>
      </c>
      <c r="AG295">
        <v>1.6</v>
      </c>
      <c r="AH295">
        <v>-1.2</v>
      </c>
      <c r="AI295">
        <v>2.8</v>
      </c>
      <c r="AJ295">
        <v>5</v>
      </c>
      <c r="AK295">
        <v>1</v>
      </c>
      <c r="AL295" s="2">
        <v>0.72</v>
      </c>
    </row>
    <row r="296" spans="5:38" x14ac:dyDescent="0.3">
      <c r="E296" s="11">
        <v>1120</v>
      </c>
      <c r="F296" s="5">
        <v>1209</v>
      </c>
      <c r="G296" t="s">
        <v>25</v>
      </c>
      <c r="H296" t="s">
        <v>38</v>
      </c>
      <c r="J296" s="2">
        <f t="shared" si="19"/>
        <v>0.70169836355594717</v>
      </c>
      <c r="K296" s="2">
        <f t="shared" si="20"/>
        <v>0.29830163644405283</v>
      </c>
      <c r="L296" s="2"/>
      <c r="M296" s="2"/>
      <c r="N296" s="45"/>
      <c r="O296" s="37"/>
      <c r="P296" s="37"/>
      <c r="Q296" s="37"/>
      <c r="R296" s="37"/>
      <c r="S296" s="37"/>
      <c r="T296" s="37"/>
      <c r="U296" s="37"/>
      <c r="V296" s="12">
        <v>4</v>
      </c>
      <c r="W296">
        <v>15</v>
      </c>
      <c r="X296">
        <v>-80</v>
      </c>
      <c r="Y296">
        <v>0.09</v>
      </c>
      <c r="Z296">
        <v>-2</v>
      </c>
      <c r="AA296">
        <v>2</v>
      </c>
      <c r="AB296">
        <v>-1</v>
      </c>
      <c r="AC296">
        <v>0</v>
      </c>
      <c r="AD296">
        <v>7</v>
      </c>
      <c r="AE296">
        <v>5</v>
      </c>
      <c r="AF296">
        <v>0.11</v>
      </c>
      <c r="AG296">
        <v>9</v>
      </c>
      <c r="AH296">
        <v>5.5</v>
      </c>
      <c r="AI296">
        <v>3.5</v>
      </c>
      <c r="AJ296">
        <v>11</v>
      </c>
      <c r="AK296">
        <v>1</v>
      </c>
      <c r="AL296" s="2">
        <v>0.84</v>
      </c>
    </row>
    <row r="297" spans="5:38" x14ac:dyDescent="0.3">
      <c r="E297" s="11">
        <v>1120</v>
      </c>
      <c r="F297" s="5">
        <v>1211</v>
      </c>
      <c r="G297" t="s">
        <v>25</v>
      </c>
      <c r="H297" t="s">
        <v>39</v>
      </c>
      <c r="J297" s="2">
        <f t="shared" si="19"/>
        <v>0.42169836355594725</v>
      </c>
      <c r="K297" s="2">
        <f t="shared" si="20"/>
        <v>0.57830163644405275</v>
      </c>
      <c r="L297" s="2"/>
      <c r="M297" s="2"/>
      <c r="N297" s="45"/>
      <c r="O297" s="37"/>
      <c r="P297" s="37"/>
      <c r="Q297" s="37"/>
      <c r="R297" s="37"/>
      <c r="S297" s="37"/>
      <c r="T297" s="37"/>
      <c r="U297" s="37"/>
      <c r="V297" s="12">
        <v>4</v>
      </c>
      <c r="W297">
        <v>4</v>
      </c>
      <c r="X297">
        <v>8</v>
      </c>
      <c r="Y297">
        <v>-0.1</v>
      </c>
      <c r="Z297">
        <v>-6</v>
      </c>
      <c r="AA297">
        <v>2</v>
      </c>
      <c r="AB297">
        <v>0</v>
      </c>
      <c r="AC297">
        <v>2</v>
      </c>
      <c r="AD297">
        <v>0</v>
      </c>
      <c r="AE297">
        <v>-5</v>
      </c>
      <c r="AF297">
        <v>7.0000000000000007E-2</v>
      </c>
      <c r="AG297">
        <v>-1.1000000000000001</v>
      </c>
      <c r="AH297">
        <v>6.2</v>
      </c>
      <c r="AI297">
        <v>-7.3</v>
      </c>
      <c r="AJ297">
        <v>0</v>
      </c>
      <c r="AK297">
        <v>0</v>
      </c>
      <c r="AL297" s="2">
        <v>0.56000000000000005</v>
      </c>
    </row>
    <row r="298" spans="5:38" x14ac:dyDescent="0.3">
      <c r="E298" s="11">
        <v>1120</v>
      </c>
      <c r="F298" s="5">
        <v>1222</v>
      </c>
      <c r="G298" t="s">
        <v>25</v>
      </c>
      <c r="H298" t="s">
        <v>40</v>
      </c>
      <c r="J298" s="2">
        <f t="shared" si="19"/>
        <v>0.50169836355594721</v>
      </c>
      <c r="K298" s="2">
        <f t="shared" si="20"/>
        <v>0.49830163644405279</v>
      </c>
      <c r="L298" s="2"/>
      <c r="M298" s="2"/>
      <c r="N298" s="45"/>
      <c r="O298" s="37"/>
      <c r="P298" s="37"/>
      <c r="Q298" s="37"/>
      <c r="R298" s="37"/>
      <c r="S298" s="37"/>
      <c r="T298" s="37"/>
      <c r="U298" s="37"/>
      <c r="V298" s="12">
        <v>4</v>
      </c>
      <c r="W298">
        <v>6</v>
      </c>
      <c r="X298">
        <v>-1</v>
      </c>
      <c r="Y298">
        <v>-0.01</v>
      </c>
      <c r="Z298">
        <v>-2</v>
      </c>
      <c r="AA298">
        <v>3</v>
      </c>
      <c r="AB298">
        <v>-1</v>
      </c>
      <c r="AC298">
        <v>1</v>
      </c>
      <c r="AD298">
        <v>-2</v>
      </c>
      <c r="AE298">
        <v>-2</v>
      </c>
      <c r="AF298">
        <v>7.0000000000000007E-2</v>
      </c>
      <c r="AG298">
        <v>6</v>
      </c>
      <c r="AH298">
        <v>8.4</v>
      </c>
      <c r="AI298">
        <v>-2.4</v>
      </c>
      <c r="AJ298">
        <v>2</v>
      </c>
      <c r="AK298">
        <v>1</v>
      </c>
      <c r="AL298" s="2">
        <v>0.64</v>
      </c>
    </row>
    <row r="299" spans="5:38" x14ac:dyDescent="0.3">
      <c r="E299" s="11">
        <v>1120</v>
      </c>
      <c r="F299" s="5">
        <v>1233</v>
      </c>
      <c r="G299" t="s">
        <v>25</v>
      </c>
      <c r="H299" t="s">
        <v>41</v>
      </c>
      <c r="J299" s="2">
        <f t="shared" si="19"/>
        <v>0.77169836355594723</v>
      </c>
      <c r="K299" s="2">
        <f t="shared" si="20"/>
        <v>0.22830163644405277</v>
      </c>
      <c r="L299" s="2"/>
      <c r="M299" s="2"/>
      <c r="N299" s="45"/>
      <c r="O299" s="37"/>
      <c r="P299" s="37"/>
      <c r="Q299" s="37"/>
      <c r="R299" s="37"/>
      <c r="S299" s="37"/>
      <c r="T299" s="37"/>
      <c r="U299" s="37"/>
      <c r="V299" s="12">
        <v>4</v>
      </c>
      <c r="W299">
        <v>15</v>
      </c>
      <c r="X299">
        <v>-118</v>
      </c>
      <c r="Y299">
        <v>0.17</v>
      </c>
      <c r="Z299">
        <v>-2</v>
      </c>
      <c r="AA299">
        <v>-3</v>
      </c>
      <c r="AB299">
        <v>0</v>
      </c>
      <c r="AC299">
        <v>2</v>
      </c>
      <c r="AD299">
        <v>9</v>
      </c>
      <c r="AE299">
        <v>2</v>
      </c>
      <c r="AF299">
        <v>0.05</v>
      </c>
      <c r="AG299">
        <v>3.6</v>
      </c>
      <c r="AH299">
        <v>-2.9</v>
      </c>
      <c r="AI299">
        <v>6.5</v>
      </c>
      <c r="AJ299">
        <v>11</v>
      </c>
      <c r="AK299">
        <v>1</v>
      </c>
      <c r="AL299" s="2">
        <v>0.91</v>
      </c>
    </row>
    <row r="300" spans="5:38" x14ac:dyDescent="0.3">
      <c r="E300" s="11">
        <v>1120</v>
      </c>
      <c r="F300" s="5">
        <v>1242</v>
      </c>
      <c r="G300" t="s">
        <v>25</v>
      </c>
      <c r="H300" t="s">
        <v>42</v>
      </c>
      <c r="J300" s="2">
        <f t="shared" si="19"/>
        <v>0.47169836355594719</v>
      </c>
      <c r="K300" s="2">
        <f t="shared" si="20"/>
        <v>0.52830163644405281</v>
      </c>
      <c r="L300" s="2"/>
      <c r="M300" s="2"/>
      <c r="N300" s="45"/>
      <c r="O300" s="37"/>
      <c r="P300" s="37"/>
      <c r="Q300" s="37"/>
      <c r="R300" s="37"/>
      <c r="S300" s="37"/>
      <c r="T300" s="37"/>
      <c r="U300" s="37"/>
      <c r="V300" s="12">
        <v>4</v>
      </c>
      <c r="W300">
        <v>1</v>
      </c>
      <c r="X300">
        <v>7</v>
      </c>
      <c r="Y300">
        <v>-0.01</v>
      </c>
      <c r="Z300">
        <v>-6</v>
      </c>
      <c r="AA300">
        <v>1</v>
      </c>
      <c r="AB300">
        <v>-1</v>
      </c>
      <c r="AC300">
        <v>2</v>
      </c>
      <c r="AD300">
        <v>4</v>
      </c>
      <c r="AE300">
        <v>4</v>
      </c>
      <c r="AF300">
        <v>0.09</v>
      </c>
      <c r="AG300">
        <v>1.9</v>
      </c>
      <c r="AH300">
        <v>2.4</v>
      </c>
      <c r="AI300">
        <v>-0.5</v>
      </c>
      <c r="AJ300">
        <v>-3</v>
      </c>
      <c r="AK300">
        <v>0</v>
      </c>
      <c r="AL300" s="2">
        <v>0.61</v>
      </c>
    </row>
    <row r="301" spans="5:38" x14ac:dyDescent="0.3">
      <c r="E301" s="11">
        <v>1120</v>
      </c>
      <c r="F301" s="5">
        <v>1243</v>
      </c>
      <c r="G301" t="s">
        <v>25</v>
      </c>
      <c r="H301" t="s">
        <v>43</v>
      </c>
      <c r="J301" s="2">
        <f t="shared" si="19"/>
        <v>0.62169836355594721</v>
      </c>
      <c r="K301" s="2">
        <f t="shared" si="20"/>
        <v>0.37830163644405279</v>
      </c>
      <c r="L301" s="2"/>
      <c r="M301" s="2"/>
      <c r="N301" s="45"/>
      <c r="O301" s="37"/>
      <c r="P301" s="37"/>
      <c r="Q301" s="37"/>
      <c r="R301" s="37"/>
      <c r="S301" s="37"/>
      <c r="T301" s="37"/>
      <c r="U301" s="37"/>
      <c r="V301" s="12">
        <v>4</v>
      </c>
      <c r="W301">
        <v>9</v>
      </c>
      <c r="X301">
        <v>-28</v>
      </c>
      <c r="Y301">
        <v>0.11</v>
      </c>
      <c r="Z301">
        <v>-1</v>
      </c>
      <c r="AA301">
        <v>-1</v>
      </c>
      <c r="AB301">
        <v>-1</v>
      </c>
      <c r="AC301">
        <v>-1</v>
      </c>
      <c r="AD301">
        <v>7</v>
      </c>
      <c r="AE301">
        <v>4</v>
      </c>
      <c r="AF301">
        <v>0.05</v>
      </c>
      <c r="AG301">
        <v>11</v>
      </c>
      <c r="AH301">
        <v>5.4</v>
      </c>
      <c r="AI301">
        <v>5.6</v>
      </c>
      <c r="AJ301">
        <v>5</v>
      </c>
      <c r="AK301">
        <v>1</v>
      </c>
      <c r="AL301" s="2">
        <v>0.76</v>
      </c>
    </row>
    <row r="302" spans="5:38" x14ac:dyDescent="0.3">
      <c r="E302" s="11">
        <v>1120</v>
      </c>
      <c r="F302" s="5">
        <v>1246</v>
      </c>
      <c r="G302" t="s">
        <v>25</v>
      </c>
      <c r="H302" t="s">
        <v>44</v>
      </c>
      <c r="J302" s="2">
        <f t="shared" si="19"/>
        <v>0.55169836355594715</v>
      </c>
      <c r="K302" s="2">
        <f t="shared" si="20"/>
        <v>0.44830163644405285</v>
      </c>
      <c r="L302" s="2"/>
      <c r="M302" s="2"/>
      <c r="N302" s="45"/>
      <c r="O302" s="37"/>
      <c r="P302" s="37"/>
      <c r="Q302" s="37"/>
      <c r="R302" s="37"/>
      <c r="S302" s="37"/>
      <c r="T302" s="37"/>
      <c r="U302" s="37"/>
      <c r="V302" s="12">
        <v>4</v>
      </c>
      <c r="W302">
        <v>5</v>
      </c>
      <c r="X302">
        <v>-2</v>
      </c>
      <c r="Y302">
        <v>7.0000000000000007E-2</v>
      </c>
      <c r="Z302">
        <v>0</v>
      </c>
      <c r="AA302">
        <v>2</v>
      </c>
      <c r="AB302">
        <v>-2</v>
      </c>
      <c r="AC302">
        <v>3</v>
      </c>
      <c r="AD302">
        <v>-3</v>
      </c>
      <c r="AE302">
        <v>3</v>
      </c>
      <c r="AF302">
        <v>0.09</v>
      </c>
      <c r="AG302">
        <v>6.7</v>
      </c>
      <c r="AH302">
        <v>3</v>
      </c>
      <c r="AI302">
        <v>3.7</v>
      </c>
      <c r="AJ302">
        <v>1</v>
      </c>
      <c r="AK302">
        <v>1</v>
      </c>
      <c r="AL302" s="2">
        <v>0.69</v>
      </c>
    </row>
    <row r="303" spans="5:38" x14ac:dyDescent="0.3">
      <c r="E303" s="11">
        <v>1120</v>
      </c>
      <c r="F303" s="5">
        <v>1252</v>
      </c>
      <c r="G303" t="s">
        <v>25</v>
      </c>
      <c r="H303" t="s">
        <v>45</v>
      </c>
      <c r="J303" s="2">
        <f t="shared" si="19"/>
        <v>0.80169836355594715</v>
      </c>
      <c r="K303" s="2">
        <f t="shared" si="20"/>
        <v>0.19830163644405285</v>
      </c>
      <c r="L303" s="2"/>
      <c r="M303" s="2"/>
      <c r="N303" s="45"/>
      <c r="O303" s="37"/>
      <c r="P303" s="37"/>
      <c r="Q303" s="37"/>
      <c r="R303" s="37"/>
      <c r="S303" s="37"/>
      <c r="T303" s="37"/>
      <c r="U303" s="37"/>
      <c r="V303" s="12">
        <v>4</v>
      </c>
      <c r="W303">
        <v>15</v>
      </c>
      <c r="X303">
        <v>-149</v>
      </c>
      <c r="Y303">
        <v>0.09</v>
      </c>
      <c r="Z303">
        <v>0</v>
      </c>
      <c r="AA303">
        <v>-3</v>
      </c>
      <c r="AB303">
        <v>-4</v>
      </c>
      <c r="AC303">
        <v>0</v>
      </c>
      <c r="AD303">
        <v>5</v>
      </c>
      <c r="AE303">
        <v>-4</v>
      </c>
      <c r="AF303">
        <v>7.0000000000000007E-2</v>
      </c>
      <c r="AG303">
        <v>2.5</v>
      </c>
      <c r="AH303">
        <v>-5.2</v>
      </c>
      <c r="AI303">
        <v>7.7</v>
      </c>
      <c r="AJ303">
        <v>11</v>
      </c>
      <c r="AK303">
        <v>1</v>
      </c>
      <c r="AL303" s="2">
        <v>0.94</v>
      </c>
    </row>
    <row r="304" spans="5:38" x14ac:dyDescent="0.3">
      <c r="E304" s="11">
        <v>1120</v>
      </c>
      <c r="F304" s="5">
        <v>1254</v>
      </c>
      <c r="G304" t="s">
        <v>25</v>
      </c>
      <c r="H304" t="s">
        <v>46</v>
      </c>
      <c r="J304" s="2">
        <f t="shared" si="19"/>
        <v>0.84169836355594718</v>
      </c>
      <c r="K304" s="2">
        <f t="shared" si="20"/>
        <v>0.15830163644405282</v>
      </c>
      <c r="L304" s="2"/>
      <c r="M304" s="2"/>
      <c r="N304" s="45"/>
      <c r="O304" s="37"/>
      <c r="P304" s="37"/>
      <c r="Q304" s="37"/>
      <c r="R304" s="37"/>
      <c r="S304" s="37"/>
      <c r="T304" s="37"/>
      <c r="U304" s="37"/>
      <c r="V304" s="12">
        <v>4</v>
      </c>
      <c r="W304">
        <v>16</v>
      </c>
      <c r="X304">
        <v>-235</v>
      </c>
      <c r="Y304">
        <v>0.26</v>
      </c>
      <c r="Z304">
        <v>0</v>
      </c>
      <c r="AA304">
        <v>-1</v>
      </c>
      <c r="AB304">
        <v>-3</v>
      </c>
      <c r="AC304">
        <v>4</v>
      </c>
      <c r="AD304">
        <v>3</v>
      </c>
      <c r="AE304">
        <v>2</v>
      </c>
      <c r="AF304">
        <v>0.09</v>
      </c>
      <c r="AG304">
        <v>6.7</v>
      </c>
      <c r="AH304">
        <v>-3.5</v>
      </c>
      <c r="AI304">
        <v>10.199999999999999</v>
      </c>
      <c r="AJ304">
        <v>12</v>
      </c>
      <c r="AK304">
        <v>1</v>
      </c>
      <c r="AL304" s="2">
        <v>0.98</v>
      </c>
    </row>
    <row r="305" spans="5:38" x14ac:dyDescent="0.3">
      <c r="E305" s="11">
        <v>1120</v>
      </c>
      <c r="F305" s="5">
        <v>1260</v>
      </c>
      <c r="G305" t="s">
        <v>25</v>
      </c>
      <c r="H305" t="s">
        <v>47</v>
      </c>
      <c r="J305" s="2">
        <f t="shared" si="19"/>
        <v>0.57169836355594716</v>
      </c>
      <c r="K305" s="2">
        <f t="shared" si="20"/>
        <v>0.42830163644405284</v>
      </c>
      <c r="L305" s="2"/>
      <c r="M305" s="2"/>
      <c r="N305" s="45"/>
      <c r="O305" s="37"/>
      <c r="P305" s="37"/>
      <c r="Q305" s="37"/>
      <c r="R305" s="37"/>
      <c r="S305" s="37"/>
      <c r="T305" s="37"/>
      <c r="U305" s="37"/>
      <c r="V305" s="12">
        <v>4</v>
      </c>
      <c r="W305">
        <v>11</v>
      </c>
      <c r="X305">
        <v>-25</v>
      </c>
      <c r="Y305">
        <v>-0.06</v>
      </c>
      <c r="Z305">
        <v>-6</v>
      </c>
      <c r="AA305">
        <v>2</v>
      </c>
      <c r="AB305">
        <v>-3</v>
      </c>
      <c r="AC305">
        <v>0</v>
      </c>
      <c r="AD305">
        <v>11</v>
      </c>
      <c r="AE305">
        <v>-2</v>
      </c>
      <c r="AF305">
        <v>7.0000000000000007E-2</v>
      </c>
      <c r="AG305">
        <v>11.7</v>
      </c>
      <c r="AH305">
        <v>11.3</v>
      </c>
      <c r="AI305">
        <v>0.4</v>
      </c>
      <c r="AJ305">
        <v>7</v>
      </c>
      <c r="AK305">
        <v>1</v>
      </c>
      <c r="AL305" s="2">
        <v>0.71</v>
      </c>
    </row>
    <row r="306" spans="5:38" x14ac:dyDescent="0.3">
      <c r="E306" s="11">
        <v>1120</v>
      </c>
      <c r="F306" s="5">
        <v>1267</v>
      </c>
      <c r="G306" t="s">
        <v>25</v>
      </c>
      <c r="H306" t="s">
        <v>48</v>
      </c>
      <c r="J306" s="2">
        <f t="shared" si="19"/>
        <v>0.7416983635559472</v>
      </c>
      <c r="K306" s="2">
        <f t="shared" si="20"/>
        <v>0.2583016364440528</v>
      </c>
      <c r="L306" s="2"/>
      <c r="M306" s="2"/>
      <c r="N306" s="45"/>
      <c r="O306" s="37"/>
      <c r="P306" s="37"/>
      <c r="Q306" s="37"/>
      <c r="R306" s="37"/>
      <c r="S306" s="37"/>
      <c r="T306" s="37"/>
      <c r="U306" s="37"/>
      <c r="V306" s="12">
        <v>4</v>
      </c>
      <c r="W306">
        <v>13</v>
      </c>
      <c r="X306">
        <v>-98</v>
      </c>
      <c r="Y306">
        <v>0.08</v>
      </c>
      <c r="Z306">
        <v>-3</v>
      </c>
      <c r="AA306">
        <v>-1</v>
      </c>
      <c r="AB306">
        <v>-2</v>
      </c>
      <c r="AC306">
        <v>2</v>
      </c>
      <c r="AD306">
        <v>11</v>
      </c>
      <c r="AE306">
        <v>4</v>
      </c>
      <c r="AF306">
        <v>0.02</v>
      </c>
      <c r="AG306">
        <v>-0.2</v>
      </c>
      <c r="AH306">
        <v>-5.8</v>
      </c>
      <c r="AI306">
        <v>5.6</v>
      </c>
      <c r="AJ306">
        <v>9</v>
      </c>
      <c r="AK306">
        <v>1</v>
      </c>
      <c r="AL306" s="2">
        <v>0.88</v>
      </c>
    </row>
    <row r="307" spans="5:38" x14ac:dyDescent="0.3">
      <c r="E307" s="11">
        <v>1120</v>
      </c>
      <c r="F307" s="5">
        <v>1274</v>
      </c>
      <c r="G307" t="s">
        <v>25</v>
      </c>
      <c r="H307" t="s">
        <v>49</v>
      </c>
      <c r="J307" s="2">
        <f t="shared" si="19"/>
        <v>0.60169836355594719</v>
      </c>
      <c r="K307" s="2">
        <f t="shared" si="20"/>
        <v>0.39830163644405281</v>
      </c>
      <c r="L307" s="2"/>
      <c r="M307" s="2"/>
      <c r="N307" s="45"/>
      <c r="O307" s="37"/>
      <c r="P307" s="37"/>
      <c r="Q307" s="37"/>
      <c r="R307" s="37"/>
      <c r="S307" s="37"/>
      <c r="T307" s="37"/>
      <c r="U307" s="37"/>
      <c r="V307" s="12">
        <v>4</v>
      </c>
      <c r="W307">
        <v>6</v>
      </c>
      <c r="X307">
        <v>-20</v>
      </c>
      <c r="Y307">
        <v>7.0000000000000007E-2</v>
      </c>
      <c r="Z307">
        <v>-1</v>
      </c>
      <c r="AA307">
        <v>0</v>
      </c>
      <c r="AB307">
        <v>-1</v>
      </c>
      <c r="AC307">
        <v>1</v>
      </c>
      <c r="AD307">
        <v>4</v>
      </c>
      <c r="AE307">
        <v>0</v>
      </c>
      <c r="AF307">
        <v>0.13</v>
      </c>
      <c r="AG307">
        <v>9.1999999999999993</v>
      </c>
      <c r="AH307">
        <v>5.3</v>
      </c>
      <c r="AI307">
        <v>3.9</v>
      </c>
      <c r="AJ307">
        <v>2</v>
      </c>
      <c r="AK307">
        <v>1</v>
      </c>
      <c r="AL307" s="2">
        <v>0.74</v>
      </c>
    </row>
    <row r="308" spans="5:38" x14ac:dyDescent="0.3">
      <c r="E308" s="11">
        <v>1120</v>
      </c>
      <c r="F308" s="5">
        <v>1276</v>
      </c>
      <c r="G308" t="s">
        <v>25</v>
      </c>
      <c r="H308" t="s">
        <v>50</v>
      </c>
      <c r="J308" s="2">
        <f t="shared" si="19"/>
        <v>0.4916983635559472</v>
      </c>
      <c r="K308" s="2">
        <f t="shared" si="20"/>
        <v>0.5083016364440528</v>
      </c>
      <c r="L308" s="2"/>
      <c r="M308" s="2"/>
      <c r="N308" s="45"/>
      <c r="O308" s="37"/>
      <c r="P308" s="37"/>
      <c r="Q308" s="37"/>
      <c r="R308" s="37"/>
      <c r="S308" s="37"/>
      <c r="T308" s="37"/>
      <c r="U308" s="37"/>
      <c r="V308" s="12">
        <v>4</v>
      </c>
      <c r="W308">
        <v>3</v>
      </c>
      <c r="X308">
        <v>6</v>
      </c>
      <c r="Y308">
        <v>-0.01</v>
      </c>
      <c r="Z308">
        <v>-2</v>
      </c>
      <c r="AA308">
        <v>1</v>
      </c>
      <c r="AB308">
        <v>2</v>
      </c>
      <c r="AC308">
        <v>1</v>
      </c>
      <c r="AD308">
        <v>7</v>
      </c>
      <c r="AE308">
        <v>-4</v>
      </c>
      <c r="AF308">
        <v>0.13</v>
      </c>
      <c r="AG308">
        <v>9.8000000000000007</v>
      </c>
      <c r="AH308">
        <v>9.8000000000000007</v>
      </c>
      <c r="AI308" s="1">
        <v>1.42E-14</v>
      </c>
      <c r="AJ308">
        <v>-1</v>
      </c>
      <c r="AK308">
        <v>0</v>
      </c>
      <c r="AL308" s="2">
        <v>0.63</v>
      </c>
    </row>
    <row r="309" spans="5:38" x14ac:dyDescent="0.3">
      <c r="E309" s="11">
        <v>1120</v>
      </c>
      <c r="F309" s="5">
        <v>1277</v>
      </c>
      <c r="G309" t="s">
        <v>25</v>
      </c>
      <c r="H309" t="s">
        <v>51</v>
      </c>
      <c r="J309" s="2">
        <f t="shared" si="19"/>
        <v>0.43169836355594715</v>
      </c>
      <c r="K309" s="2">
        <f t="shared" si="20"/>
        <v>0.56830163644405285</v>
      </c>
      <c r="L309" s="2"/>
      <c r="M309" s="2"/>
      <c r="N309" s="45"/>
      <c r="O309" s="37"/>
      <c r="P309" s="37"/>
      <c r="Q309" s="37"/>
      <c r="R309" s="37"/>
      <c r="S309" s="37"/>
      <c r="T309" s="37"/>
      <c r="U309" s="37"/>
      <c r="V309" s="12">
        <v>4</v>
      </c>
      <c r="W309">
        <v>3</v>
      </c>
      <c r="X309">
        <v>10</v>
      </c>
      <c r="Y309">
        <v>-0.1</v>
      </c>
      <c r="Z309">
        <v>-6</v>
      </c>
      <c r="AA309">
        <v>6</v>
      </c>
      <c r="AB309">
        <v>-3</v>
      </c>
      <c r="AC309">
        <v>5</v>
      </c>
      <c r="AD309">
        <v>-3</v>
      </c>
      <c r="AE309">
        <v>-1</v>
      </c>
      <c r="AF309">
        <v>0.04</v>
      </c>
      <c r="AG309">
        <v>2.4</v>
      </c>
      <c r="AH309">
        <v>8.5</v>
      </c>
      <c r="AI309">
        <v>-6.1</v>
      </c>
      <c r="AJ309">
        <v>-1</v>
      </c>
      <c r="AK309">
        <v>0</v>
      </c>
      <c r="AL309" s="2">
        <v>0.56999999999999995</v>
      </c>
    </row>
    <row r="310" spans="5:38" x14ac:dyDescent="0.3">
      <c r="E310" s="11">
        <v>1120</v>
      </c>
      <c r="F310" s="5">
        <v>1281</v>
      </c>
      <c r="G310" t="s">
        <v>25</v>
      </c>
      <c r="H310" t="s">
        <v>52</v>
      </c>
      <c r="J310" s="2">
        <f t="shared" si="19"/>
        <v>0.6116983635559472</v>
      </c>
      <c r="K310" s="2">
        <f t="shared" si="20"/>
        <v>0.3883016364440528</v>
      </c>
      <c r="L310" s="2"/>
      <c r="M310" s="2"/>
      <c r="N310" s="45"/>
      <c r="O310" s="37"/>
      <c r="P310" s="37"/>
      <c r="Q310" s="37"/>
      <c r="R310" s="37"/>
      <c r="S310" s="37"/>
      <c r="T310" s="37"/>
      <c r="U310" s="37"/>
      <c r="V310" s="12">
        <v>4</v>
      </c>
      <c r="W310">
        <v>8</v>
      </c>
      <c r="X310">
        <v>-22</v>
      </c>
      <c r="Y310">
        <v>0.17</v>
      </c>
      <c r="Z310">
        <v>-2</v>
      </c>
      <c r="AA310">
        <v>2</v>
      </c>
      <c r="AB310">
        <v>-4</v>
      </c>
      <c r="AC310">
        <v>4</v>
      </c>
      <c r="AD310">
        <v>2</v>
      </c>
      <c r="AE310">
        <v>0</v>
      </c>
      <c r="AF310">
        <v>0.04</v>
      </c>
      <c r="AG310">
        <v>9.9</v>
      </c>
      <c r="AH310">
        <v>5</v>
      </c>
      <c r="AI310">
        <v>4.9000000000000004</v>
      </c>
      <c r="AJ310">
        <v>4</v>
      </c>
      <c r="AK310">
        <v>1</v>
      </c>
      <c r="AL310" s="2">
        <v>0.75</v>
      </c>
    </row>
    <row r="311" spans="5:38" x14ac:dyDescent="0.3">
      <c r="E311" s="11">
        <v>1120</v>
      </c>
      <c r="F311" s="5">
        <v>1285</v>
      </c>
      <c r="G311" t="s">
        <v>25</v>
      </c>
      <c r="H311" t="s">
        <v>53</v>
      </c>
      <c r="J311" s="2">
        <f t="shared" si="19"/>
        <v>0.66169836355594724</v>
      </c>
      <c r="K311" s="2">
        <f t="shared" si="20"/>
        <v>0.33830163644405276</v>
      </c>
      <c r="L311" s="2"/>
      <c r="M311" s="2"/>
      <c r="N311" s="45"/>
      <c r="O311" s="37"/>
      <c r="P311" s="37"/>
      <c r="Q311" s="37"/>
      <c r="R311" s="37"/>
      <c r="S311" s="37"/>
      <c r="T311" s="37"/>
      <c r="U311" s="37"/>
      <c r="V311" s="12">
        <v>4</v>
      </c>
      <c r="W311">
        <v>14</v>
      </c>
      <c r="X311">
        <v>-55</v>
      </c>
      <c r="Y311">
        <v>0.01</v>
      </c>
      <c r="Z311">
        <v>0</v>
      </c>
      <c r="AA311">
        <v>1</v>
      </c>
      <c r="AB311">
        <v>-1</v>
      </c>
      <c r="AC311">
        <v>-1</v>
      </c>
      <c r="AD311">
        <v>-1</v>
      </c>
      <c r="AE311">
        <v>-2</v>
      </c>
      <c r="AF311">
        <v>7.0000000000000007E-2</v>
      </c>
      <c r="AG311">
        <v>5.3</v>
      </c>
      <c r="AH311">
        <v>4.5</v>
      </c>
      <c r="AI311">
        <v>0.8</v>
      </c>
      <c r="AJ311">
        <v>10</v>
      </c>
      <c r="AK311">
        <v>1</v>
      </c>
      <c r="AL311" s="2">
        <v>0.8</v>
      </c>
    </row>
    <row r="312" spans="5:38" x14ac:dyDescent="0.3">
      <c r="E312" s="11">
        <v>1120</v>
      </c>
      <c r="F312" s="5">
        <v>1293</v>
      </c>
      <c r="G312" t="s">
        <v>25</v>
      </c>
      <c r="H312" t="s">
        <v>54</v>
      </c>
      <c r="J312" s="2">
        <f t="shared" si="19"/>
        <v>0.6116983635559472</v>
      </c>
      <c r="K312" s="2">
        <f t="shared" si="20"/>
        <v>0.3883016364440528</v>
      </c>
      <c r="L312" s="2"/>
      <c r="M312" s="2"/>
      <c r="N312" s="45"/>
      <c r="O312" s="37"/>
      <c r="P312" s="37"/>
      <c r="Q312" s="37"/>
      <c r="R312" s="37"/>
      <c r="S312" s="37"/>
      <c r="T312" s="37"/>
      <c r="U312" s="37"/>
      <c r="V312" s="12">
        <v>4</v>
      </c>
      <c r="W312">
        <v>12</v>
      </c>
      <c r="X312">
        <v>-43</v>
      </c>
      <c r="Y312">
        <v>-0.05</v>
      </c>
      <c r="Z312">
        <v>-3</v>
      </c>
      <c r="AA312">
        <v>2</v>
      </c>
      <c r="AB312">
        <v>-1</v>
      </c>
      <c r="AC312">
        <v>2</v>
      </c>
      <c r="AD312">
        <v>0</v>
      </c>
      <c r="AE312">
        <v>-1</v>
      </c>
      <c r="AF312">
        <v>0.06</v>
      </c>
      <c r="AG312">
        <v>6</v>
      </c>
      <c r="AH312">
        <v>7.3</v>
      </c>
      <c r="AI312">
        <v>-1.3</v>
      </c>
      <c r="AJ312">
        <v>8</v>
      </c>
      <c r="AK312">
        <v>1</v>
      </c>
      <c r="AL312" s="2">
        <v>0.75</v>
      </c>
    </row>
    <row r="313" spans="5:38" x14ac:dyDescent="0.3">
      <c r="E313" s="11">
        <v>1120</v>
      </c>
      <c r="F313" s="5">
        <v>1300</v>
      </c>
      <c r="G313" t="s">
        <v>25</v>
      </c>
      <c r="H313" t="s">
        <v>55</v>
      </c>
      <c r="J313" s="2">
        <f t="shared" si="19"/>
        <v>0.85169836355594719</v>
      </c>
      <c r="K313" s="2">
        <f t="shared" si="20"/>
        <v>0.14830163644405281</v>
      </c>
      <c r="L313" s="2"/>
      <c r="M313" s="2"/>
      <c r="N313" s="45"/>
      <c r="O313" s="37"/>
      <c r="P313" s="37"/>
      <c r="Q313" s="37"/>
      <c r="R313" s="37"/>
      <c r="S313" s="37"/>
      <c r="T313" s="37"/>
      <c r="U313" s="37"/>
      <c r="V313" s="12">
        <v>4</v>
      </c>
      <c r="W313">
        <v>16</v>
      </c>
      <c r="X313">
        <v>-293</v>
      </c>
      <c r="Y313">
        <v>0.26</v>
      </c>
      <c r="Z313">
        <v>1</v>
      </c>
      <c r="AA313">
        <v>0</v>
      </c>
      <c r="AB313">
        <v>-4</v>
      </c>
      <c r="AC313">
        <v>3</v>
      </c>
      <c r="AD313">
        <v>0</v>
      </c>
      <c r="AE313">
        <v>2</v>
      </c>
      <c r="AF313">
        <v>0.11</v>
      </c>
      <c r="AG313">
        <v>13</v>
      </c>
      <c r="AH313">
        <v>2.6</v>
      </c>
      <c r="AI313">
        <v>10.4</v>
      </c>
      <c r="AJ313">
        <v>12</v>
      </c>
      <c r="AK313">
        <v>1</v>
      </c>
      <c r="AL313" s="2">
        <v>0.99</v>
      </c>
    </row>
    <row r="314" spans="5:38" x14ac:dyDescent="0.3">
      <c r="E314" s="11">
        <v>1120</v>
      </c>
      <c r="F314" s="5">
        <v>1301</v>
      </c>
      <c r="G314" t="s">
        <v>25</v>
      </c>
      <c r="H314" t="s">
        <v>56</v>
      </c>
      <c r="J314" s="2">
        <f t="shared" si="19"/>
        <v>0.6116983635559472</v>
      </c>
      <c r="K314" s="2">
        <f t="shared" si="20"/>
        <v>0.3883016364440528</v>
      </c>
      <c r="L314" s="2"/>
      <c r="M314" s="2"/>
      <c r="N314" s="45"/>
      <c r="O314" s="37"/>
      <c r="P314" s="37"/>
      <c r="Q314" s="37"/>
      <c r="R314" s="37"/>
      <c r="S314" s="37"/>
      <c r="T314" s="37"/>
      <c r="U314" s="37"/>
      <c r="V314" s="12">
        <v>4</v>
      </c>
      <c r="W314">
        <v>9</v>
      </c>
      <c r="X314">
        <v>-26</v>
      </c>
      <c r="Y314">
        <v>0.12</v>
      </c>
      <c r="Z314">
        <v>-1</v>
      </c>
      <c r="AA314">
        <v>-3</v>
      </c>
      <c r="AB314">
        <v>-1</v>
      </c>
      <c r="AC314">
        <v>0</v>
      </c>
      <c r="AD314">
        <v>-1</v>
      </c>
      <c r="AE314">
        <v>4</v>
      </c>
      <c r="AF314">
        <v>0.09</v>
      </c>
      <c r="AG314">
        <v>2.2000000000000002</v>
      </c>
      <c r="AH314">
        <v>-1.2</v>
      </c>
      <c r="AI314">
        <v>3.4</v>
      </c>
      <c r="AJ314">
        <v>5</v>
      </c>
      <c r="AK314">
        <v>1</v>
      </c>
      <c r="AL314" s="2">
        <v>0.75</v>
      </c>
    </row>
    <row r="315" spans="5:38" x14ac:dyDescent="0.3">
      <c r="E315" s="11">
        <v>1120</v>
      </c>
      <c r="F315" s="5">
        <v>1305</v>
      </c>
      <c r="G315" t="s">
        <v>25</v>
      </c>
      <c r="H315" t="s">
        <v>57</v>
      </c>
      <c r="J315" s="2">
        <f t="shared" si="19"/>
        <v>0.52169836355594723</v>
      </c>
      <c r="K315" s="2">
        <f t="shared" si="20"/>
        <v>0.47830163644405277</v>
      </c>
      <c r="L315" s="2"/>
      <c r="M315" s="2"/>
      <c r="N315" s="45"/>
      <c r="O315" s="37"/>
      <c r="P315" s="37"/>
      <c r="Q315" s="37"/>
      <c r="R315" s="37"/>
      <c r="S315" s="37"/>
      <c r="T315" s="37"/>
      <c r="U315" s="37"/>
      <c r="V315" s="12">
        <v>4</v>
      </c>
      <c r="W315">
        <v>7</v>
      </c>
      <c r="X315">
        <v>-8</v>
      </c>
      <c r="Y315">
        <v>-0.01</v>
      </c>
      <c r="Z315">
        <v>-3</v>
      </c>
      <c r="AA315">
        <v>0</v>
      </c>
      <c r="AB315">
        <v>2</v>
      </c>
      <c r="AC315">
        <v>2</v>
      </c>
      <c r="AD315">
        <v>6</v>
      </c>
      <c r="AE315">
        <v>1</v>
      </c>
      <c r="AF315">
        <v>0.04</v>
      </c>
      <c r="AG315">
        <v>0.3</v>
      </c>
      <c r="AH315">
        <v>0.4</v>
      </c>
      <c r="AI315">
        <v>-0.1</v>
      </c>
      <c r="AJ315">
        <v>3</v>
      </c>
      <c r="AK315">
        <v>1</v>
      </c>
      <c r="AL315" s="2">
        <v>0.66</v>
      </c>
    </row>
    <row r="316" spans="5:38" x14ac:dyDescent="0.3">
      <c r="E316" s="11">
        <v>1120</v>
      </c>
      <c r="F316" s="5">
        <v>1308</v>
      </c>
      <c r="G316" t="s">
        <v>25</v>
      </c>
      <c r="H316" t="s">
        <v>58</v>
      </c>
      <c r="J316" s="2">
        <f t="shared" si="19"/>
        <v>0.6116983635559472</v>
      </c>
      <c r="K316" s="2">
        <f t="shared" si="20"/>
        <v>0.3883016364440528</v>
      </c>
      <c r="L316" s="2"/>
      <c r="M316" s="2"/>
      <c r="N316" s="45"/>
      <c r="O316" s="37"/>
      <c r="P316" s="37"/>
      <c r="Q316" s="37"/>
      <c r="R316" s="37"/>
      <c r="S316" s="37"/>
      <c r="T316" s="37"/>
      <c r="U316" s="37"/>
      <c r="V316" s="12">
        <v>4</v>
      </c>
      <c r="W316">
        <v>12</v>
      </c>
      <c r="X316">
        <v>-39</v>
      </c>
      <c r="Y316">
        <v>-0.05</v>
      </c>
      <c r="Z316">
        <v>0</v>
      </c>
      <c r="AA316">
        <v>4</v>
      </c>
      <c r="AB316">
        <v>-1</v>
      </c>
      <c r="AC316">
        <v>1</v>
      </c>
      <c r="AD316">
        <v>-1</v>
      </c>
      <c r="AE316">
        <v>-5</v>
      </c>
      <c r="AF316">
        <v>0.15</v>
      </c>
      <c r="AG316">
        <v>7.8</v>
      </c>
      <c r="AH316">
        <v>8.6</v>
      </c>
      <c r="AI316">
        <v>-0.8</v>
      </c>
      <c r="AJ316">
        <v>8</v>
      </c>
      <c r="AK316">
        <v>1</v>
      </c>
      <c r="AL316" s="2">
        <v>0.75</v>
      </c>
    </row>
    <row r="317" spans="5:38" x14ac:dyDescent="0.3">
      <c r="E317" s="11">
        <v>1120</v>
      </c>
      <c r="F317" s="5">
        <v>1314</v>
      </c>
      <c r="G317" t="s">
        <v>25</v>
      </c>
      <c r="H317" t="s">
        <v>59</v>
      </c>
      <c r="J317" s="2">
        <f t="shared" si="19"/>
        <v>0.52169836355594723</v>
      </c>
      <c r="K317" s="2">
        <f t="shared" si="20"/>
        <v>0.47830163644405277</v>
      </c>
      <c r="L317" s="2"/>
      <c r="M317" s="2"/>
      <c r="N317" s="45"/>
      <c r="O317" s="37"/>
      <c r="P317" s="37"/>
      <c r="Q317" s="37"/>
      <c r="R317" s="37"/>
      <c r="S317" s="37"/>
      <c r="T317" s="37"/>
      <c r="U317" s="37"/>
      <c r="V317" s="12">
        <v>4</v>
      </c>
      <c r="W317">
        <v>2</v>
      </c>
      <c r="X317">
        <v>9</v>
      </c>
      <c r="Y317">
        <v>7.0000000000000007E-2</v>
      </c>
      <c r="Z317">
        <v>0</v>
      </c>
      <c r="AA317">
        <v>-1</v>
      </c>
      <c r="AB317">
        <v>0</v>
      </c>
      <c r="AC317">
        <v>4</v>
      </c>
      <c r="AD317">
        <v>-5</v>
      </c>
      <c r="AE317">
        <v>-2</v>
      </c>
      <c r="AF317">
        <v>0.05</v>
      </c>
      <c r="AG317">
        <v>1.4</v>
      </c>
      <c r="AH317">
        <v>0.2</v>
      </c>
      <c r="AI317">
        <v>1.2</v>
      </c>
      <c r="AJ317">
        <v>-2</v>
      </c>
      <c r="AK317">
        <v>0</v>
      </c>
      <c r="AL317" s="2">
        <v>0.66</v>
      </c>
    </row>
    <row r="318" spans="5:38" x14ac:dyDescent="0.3">
      <c r="E318" s="11">
        <v>1120</v>
      </c>
      <c r="F318" s="5">
        <v>1326</v>
      </c>
      <c r="G318" t="s">
        <v>25</v>
      </c>
      <c r="H318" t="s">
        <v>60</v>
      </c>
      <c r="J318" s="2">
        <f t="shared" si="19"/>
        <v>0.53169836355594724</v>
      </c>
      <c r="K318" s="2">
        <f t="shared" si="20"/>
        <v>0.46830163644405276</v>
      </c>
      <c r="L318" s="2"/>
      <c r="M318" s="2"/>
      <c r="N318" s="45"/>
      <c r="O318" s="37"/>
      <c r="P318" s="37"/>
      <c r="Q318" s="37"/>
      <c r="R318" s="37"/>
      <c r="S318" s="37"/>
      <c r="T318" s="37"/>
      <c r="U318" s="37"/>
      <c r="V318" s="12">
        <v>4</v>
      </c>
      <c r="W318">
        <v>5</v>
      </c>
      <c r="X318">
        <v>1</v>
      </c>
      <c r="Y318">
        <v>0.03</v>
      </c>
      <c r="Z318">
        <v>-2</v>
      </c>
      <c r="AA318">
        <v>1</v>
      </c>
      <c r="AB318">
        <v>-1</v>
      </c>
      <c r="AC318">
        <v>2</v>
      </c>
      <c r="AD318">
        <v>3</v>
      </c>
      <c r="AE318">
        <v>-3</v>
      </c>
      <c r="AF318">
        <v>0.06</v>
      </c>
      <c r="AG318">
        <v>7.6</v>
      </c>
      <c r="AH318">
        <v>6.6</v>
      </c>
      <c r="AI318">
        <v>1</v>
      </c>
      <c r="AJ318">
        <v>1</v>
      </c>
      <c r="AK318">
        <v>1</v>
      </c>
      <c r="AL318" s="2">
        <v>0.67</v>
      </c>
    </row>
    <row r="319" spans="5:38" x14ac:dyDescent="0.3">
      <c r="E319" s="11">
        <v>1120</v>
      </c>
      <c r="F319" s="5">
        <v>1328</v>
      </c>
      <c r="G319" t="s">
        <v>25</v>
      </c>
      <c r="H319" t="s">
        <v>61</v>
      </c>
      <c r="J319" s="2">
        <f t="shared" si="19"/>
        <v>0.64169836355594723</v>
      </c>
      <c r="K319" s="2">
        <f t="shared" si="20"/>
        <v>0.35830163644405277</v>
      </c>
      <c r="L319" s="2"/>
      <c r="M319" s="2"/>
      <c r="N319" s="45"/>
      <c r="O319" s="37"/>
      <c r="P319" s="37"/>
      <c r="Q319" s="37"/>
      <c r="R319" s="37"/>
      <c r="S319" s="37"/>
      <c r="T319" s="37"/>
      <c r="U319" s="37"/>
      <c r="V319" s="12">
        <v>4</v>
      </c>
      <c r="W319">
        <v>10</v>
      </c>
      <c r="X319">
        <v>-31</v>
      </c>
      <c r="Y319">
        <v>0.2</v>
      </c>
      <c r="Z319">
        <v>-2</v>
      </c>
      <c r="AA319">
        <v>-2</v>
      </c>
      <c r="AB319">
        <v>-1</v>
      </c>
      <c r="AC319">
        <v>3</v>
      </c>
      <c r="AD319">
        <v>5</v>
      </c>
      <c r="AE319">
        <v>2</v>
      </c>
      <c r="AF319">
        <v>0.04</v>
      </c>
      <c r="AG319">
        <v>-1.8</v>
      </c>
      <c r="AH319">
        <v>-8.3000000000000007</v>
      </c>
      <c r="AI319">
        <v>6.5</v>
      </c>
      <c r="AJ319">
        <v>6</v>
      </c>
      <c r="AK319">
        <v>1</v>
      </c>
      <c r="AL319" s="2">
        <v>0.78</v>
      </c>
    </row>
    <row r="320" spans="5:38" x14ac:dyDescent="0.3">
      <c r="E320" s="11">
        <v>1120</v>
      </c>
      <c r="F320" s="5">
        <v>1335</v>
      </c>
      <c r="G320" t="s">
        <v>25</v>
      </c>
      <c r="H320" t="s">
        <v>62</v>
      </c>
      <c r="J320" s="2">
        <f t="shared" si="19"/>
        <v>0.76169836355594722</v>
      </c>
      <c r="K320" s="2">
        <f t="shared" si="20"/>
        <v>0.23830163644405278</v>
      </c>
      <c r="L320" s="2"/>
      <c r="M320" s="2"/>
      <c r="N320" s="45"/>
      <c r="O320" s="37"/>
      <c r="P320" s="37"/>
      <c r="Q320" s="37"/>
      <c r="R320" s="37"/>
      <c r="S320" s="37"/>
      <c r="T320" s="37"/>
      <c r="U320" s="37"/>
      <c r="V320" s="12">
        <v>4</v>
      </c>
      <c r="W320">
        <v>16</v>
      </c>
      <c r="X320">
        <v>-111</v>
      </c>
      <c r="Y320">
        <v>0.04</v>
      </c>
      <c r="Z320">
        <v>-1</v>
      </c>
      <c r="AA320">
        <v>2</v>
      </c>
      <c r="AB320">
        <v>-1</v>
      </c>
      <c r="AC320">
        <v>3</v>
      </c>
      <c r="AD320">
        <v>9</v>
      </c>
      <c r="AE320">
        <v>-5</v>
      </c>
      <c r="AF320">
        <v>0.13</v>
      </c>
      <c r="AG320">
        <v>7.7</v>
      </c>
      <c r="AH320">
        <v>3.7</v>
      </c>
      <c r="AI320">
        <v>4</v>
      </c>
      <c r="AJ320">
        <v>12</v>
      </c>
      <c r="AK320">
        <v>1</v>
      </c>
      <c r="AL320" s="2">
        <v>0.9</v>
      </c>
    </row>
    <row r="321" spans="5:38" x14ac:dyDescent="0.3">
      <c r="E321" s="11">
        <v>1120</v>
      </c>
      <c r="F321" s="5">
        <v>1344</v>
      </c>
      <c r="G321" t="s">
        <v>25</v>
      </c>
      <c r="H321" t="s">
        <v>63</v>
      </c>
      <c r="J321" s="2">
        <f t="shared" si="19"/>
        <v>0.69169836355594716</v>
      </c>
      <c r="K321" s="2">
        <f t="shared" si="20"/>
        <v>0.30830163644405284</v>
      </c>
      <c r="L321" s="2"/>
      <c r="M321" s="2"/>
      <c r="N321" s="45"/>
      <c r="O321" s="37"/>
      <c r="P321" s="37"/>
      <c r="Q321" s="37"/>
      <c r="R321" s="37"/>
      <c r="S321" s="37"/>
      <c r="T321" s="37"/>
      <c r="U321" s="37"/>
      <c r="V321" s="12">
        <v>4</v>
      </c>
      <c r="W321">
        <v>10</v>
      </c>
      <c r="X321">
        <v>-47</v>
      </c>
      <c r="Y321">
        <v>0.16</v>
      </c>
      <c r="Z321">
        <v>2</v>
      </c>
      <c r="AA321">
        <v>-1</v>
      </c>
      <c r="AB321">
        <v>-1</v>
      </c>
      <c r="AC321">
        <v>1</v>
      </c>
      <c r="AD321">
        <v>4</v>
      </c>
      <c r="AE321">
        <v>1</v>
      </c>
      <c r="AF321">
        <v>0.09</v>
      </c>
      <c r="AG321">
        <v>9.6999999999999993</v>
      </c>
      <c r="AH321">
        <v>0.6</v>
      </c>
      <c r="AI321">
        <v>9.1</v>
      </c>
      <c r="AJ321">
        <v>6</v>
      </c>
      <c r="AK321">
        <v>1</v>
      </c>
      <c r="AL321" s="2">
        <v>0.83</v>
      </c>
    </row>
    <row r="322" spans="5:38" x14ac:dyDescent="0.3">
      <c r="E322" s="11">
        <v>1120</v>
      </c>
      <c r="F322" s="5">
        <v>1345</v>
      </c>
      <c r="G322" t="s">
        <v>25</v>
      </c>
      <c r="H322" t="s">
        <v>64</v>
      </c>
      <c r="J322" s="2">
        <f t="shared" si="19"/>
        <v>0.43169836355594715</v>
      </c>
      <c r="K322" s="2">
        <f t="shared" si="20"/>
        <v>0.56830163644405285</v>
      </c>
      <c r="L322" s="2"/>
      <c r="M322" s="2"/>
      <c r="N322" s="45"/>
      <c r="O322" s="37"/>
      <c r="P322" s="37"/>
      <c r="Q322" s="37"/>
      <c r="R322" s="37"/>
      <c r="S322" s="37"/>
      <c r="T322" s="37"/>
      <c r="U322" s="37"/>
      <c r="V322" s="12">
        <v>4</v>
      </c>
      <c r="W322">
        <v>2</v>
      </c>
      <c r="X322">
        <v>11</v>
      </c>
      <c r="Y322">
        <v>-0.04</v>
      </c>
      <c r="Z322">
        <v>-6</v>
      </c>
      <c r="AA322">
        <v>2</v>
      </c>
      <c r="AB322">
        <v>0</v>
      </c>
      <c r="AC322">
        <v>3</v>
      </c>
      <c r="AD322">
        <v>5</v>
      </c>
      <c r="AE322">
        <v>0</v>
      </c>
      <c r="AF322">
        <v>0.05</v>
      </c>
      <c r="AG322">
        <v>2.2999999999999998</v>
      </c>
      <c r="AH322">
        <v>7.7</v>
      </c>
      <c r="AI322">
        <v>-5.4</v>
      </c>
      <c r="AJ322">
        <v>-2</v>
      </c>
      <c r="AK322">
        <v>0</v>
      </c>
      <c r="AL322" s="2">
        <v>0.56999999999999995</v>
      </c>
    </row>
    <row r="323" spans="5:38" x14ac:dyDescent="0.3">
      <c r="E323" s="11">
        <v>1120</v>
      </c>
      <c r="F323" s="5">
        <v>1347</v>
      </c>
      <c r="G323" t="s">
        <v>25</v>
      </c>
      <c r="H323" t="s">
        <v>65</v>
      </c>
      <c r="J323" s="2">
        <f t="shared" si="19"/>
        <v>0.81169836355594716</v>
      </c>
      <c r="K323" s="2">
        <f t="shared" si="20"/>
        <v>0.18830163644405284</v>
      </c>
      <c r="L323" s="2"/>
      <c r="M323" s="2"/>
      <c r="N323" s="45"/>
      <c r="O323" s="37"/>
      <c r="P323" s="37"/>
      <c r="Q323" s="37"/>
      <c r="R323" s="37"/>
      <c r="S323" s="37"/>
      <c r="T323" s="37"/>
      <c r="U323" s="37"/>
      <c r="V323" s="12">
        <v>4</v>
      </c>
      <c r="W323">
        <v>16</v>
      </c>
      <c r="X323">
        <v>-154</v>
      </c>
      <c r="Y323">
        <v>0.16</v>
      </c>
      <c r="Z323">
        <v>3</v>
      </c>
      <c r="AA323">
        <v>0</v>
      </c>
      <c r="AB323">
        <v>-2</v>
      </c>
      <c r="AC323">
        <v>0</v>
      </c>
      <c r="AD323">
        <v>1</v>
      </c>
      <c r="AE323">
        <v>0</v>
      </c>
      <c r="AF323">
        <v>0.06</v>
      </c>
      <c r="AG323">
        <v>16.5</v>
      </c>
      <c r="AH323">
        <v>8.4</v>
      </c>
      <c r="AI323">
        <v>8.1</v>
      </c>
      <c r="AJ323">
        <v>12</v>
      </c>
      <c r="AK323">
        <v>1</v>
      </c>
      <c r="AL323" s="2">
        <v>0.95</v>
      </c>
    </row>
    <row r="324" spans="5:38" x14ac:dyDescent="0.3">
      <c r="E324" s="11">
        <v>1120</v>
      </c>
      <c r="F324" s="5">
        <v>1348</v>
      </c>
      <c r="G324" t="s">
        <v>25</v>
      </c>
      <c r="H324" t="s">
        <v>66</v>
      </c>
      <c r="J324" s="2">
        <f t="shared" si="19"/>
        <v>0.6116983635559472</v>
      </c>
      <c r="K324" s="2">
        <f t="shared" si="20"/>
        <v>0.3883016364440528</v>
      </c>
      <c r="L324" s="2"/>
      <c r="M324" s="2"/>
      <c r="N324" s="45"/>
      <c r="O324" s="37"/>
      <c r="P324" s="37"/>
      <c r="Q324" s="37"/>
      <c r="R324" s="37"/>
      <c r="S324" s="37"/>
      <c r="T324" s="37"/>
      <c r="U324" s="37"/>
      <c r="V324" s="12">
        <v>4</v>
      </c>
      <c r="W324">
        <v>7</v>
      </c>
      <c r="X324">
        <v>-33</v>
      </c>
      <c r="Y324">
        <v>0</v>
      </c>
      <c r="Z324">
        <v>0</v>
      </c>
      <c r="AA324">
        <v>-1</v>
      </c>
      <c r="AB324">
        <v>1</v>
      </c>
      <c r="AC324">
        <v>-2</v>
      </c>
      <c r="AD324">
        <v>2</v>
      </c>
      <c r="AE324">
        <v>-1</v>
      </c>
      <c r="AF324">
        <v>0.08</v>
      </c>
      <c r="AG324">
        <v>7.2</v>
      </c>
      <c r="AH324">
        <v>5.4</v>
      </c>
      <c r="AI324">
        <v>1.8</v>
      </c>
      <c r="AJ324">
        <v>3</v>
      </c>
      <c r="AK324">
        <v>1</v>
      </c>
      <c r="AL324" s="2">
        <v>0.75</v>
      </c>
    </row>
    <row r="325" spans="5:38" x14ac:dyDescent="0.3">
      <c r="E325" s="11">
        <v>1120</v>
      </c>
      <c r="F325" s="5">
        <v>1355</v>
      </c>
      <c r="G325" t="s">
        <v>25</v>
      </c>
      <c r="H325" t="s">
        <v>67</v>
      </c>
      <c r="J325" s="2">
        <f t="shared" si="19"/>
        <v>0.67169836355594725</v>
      </c>
      <c r="K325" s="2">
        <f t="shared" si="20"/>
        <v>0.32830163644405275</v>
      </c>
      <c r="L325" s="2"/>
      <c r="M325" s="2"/>
      <c r="N325" s="45"/>
      <c r="O325" s="37"/>
      <c r="P325" s="37"/>
      <c r="Q325" s="37"/>
      <c r="R325" s="37"/>
      <c r="S325" s="37"/>
      <c r="T325" s="37"/>
      <c r="U325" s="37"/>
      <c r="V325" s="12">
        <v>4</v>
      </c>
      <c r="W325">
        <v>12</v>
      </c>
      <c r="X325">
        <v>-59</v>
      </c>
      <c r="Y325">
        <v>-0.02</v>
      </c>
      <c r="Z325">
        <v>-2</v>
      </c>
      <c r="AA325">
        <v>-1</v>
      </c>
      <c r="AB325">
        <v>2</v>
      </c>
      <c r="AC325">
        <v>5</v>
      </c>
      <c r="AD325">
        <v>8</v>
      </c>
      <c r="AE325">
        <v>-5</v>
      </c>
      <c r="AF325">
        <v>0.03</v>
      </c>
      <c r="AG325">
        <v>0</v>
      </c>
      <c r="AH325">
        <v>-2.2999999999999998</v>
      </c>
      <c r="AI325">
        <v>2.2999999999999998</v>
      </c>
      <c r="AJ325">
        <v>8</v>
      </c>
      <c r="AK325">
        <v>1</v>
      </c>
      <c r="AL325" s="2">
        <v>0.81</v>
      </c>
    </row>
    <row r="326" spans="5:38" x14ac:dyDescent="0.3">
      <c r="E326" s="11">
        <v>1120</v>
      </c>
      <c r="F326" s="5">
        <v>1361</v>
      </c>
      <c r="G326" t="s">
        <v>25</v>
      </c>
      <c r="H326" t="s">
        <v>68</v>
      </c>
      <c r="J326" s="2">
        <f t="shared" si="19"/>
        <v>0.62169836355594721</v>
      </c>
      <c r="K326" s="2">
        <f t="shared" si="20"/>
        <v>0.37830163644405279</v>
      </c>
      <c r="L326" s="2"/>
      <c r="M326" s="2"/>
      <c r="N326" s="45"/>
      <c r="O326" s="37"/>
      <c r="P326" s="37"/>
      <c r="Q326" s="37"/>
      <c r="R326" s="37"/>
      <c r="S326" s="37"/>
      <c r="T326" s="37"/>
      <c r="U326" s="37"/>
      <c r="V326" s="12">
        <v>4</v>
      </c>
      <c r="W326">
        <v>11</v>
      </c>
      <c r="X326">
        <v>-34</v>
      </c>
      <c r="Y326">
        <v>0.1</v>
      </c>
      <c r="Z326">
        <v>0</v>
      </c>
      <c r="AA326">
        <v>0</v>
      </c>
      <c r="AB326">
        <v>-1</v>
      </c>
      <c r="AC326">
        <v>1</v>
      </c>
      <c r="AD326">
        <v>1</v>
      </c>
      <c r="AE326">
        <v>-3</v>
      </c>
      <c r="AF326">
        <v>7.0000000000000007E-2</v>
      </c>
      <c r="AG326">
        <v>6.3</v>
      </c>
      <c r="AH326">
        <v>4.9000000000000004</v>
      </c>
      <c r="AI326">
        <v>1.4</v>
      </c>
      <c r="AJ326">
        <v>7</v>
      </c>
      <c r="AK326">
        <v>1</v>
      </c>
      <c r="AL326" s="2">
        <v>0.76</v>
      </c>
    </row>
    <row r="327" spans="5:38" x14ac:dyDescent="0.3">
      <c r="E327" s="11">
        <v>1120</v>
      </c>
      <c r="F327" s="5">
        <v>1371</v>
      </c>
      <c r="G327" t="s">
        <v>25</v>
      </c>
      <c r="H327" t="s">
        <v>69</v>
      </c>
      <c r="J327" s="2">
        <f t="shared" si="19"/>
        <v>0.58169836355594717</v>
      </c>
      <c r="K327" s="2">
        <f t="shared" si="20"/>
        <v>0.41830163644405283</v>
      </c>
      <c r="L327" s="2"/>
      <c r="M327" s="2"/>
      <c r="N327" s="45"/>
      <c r="O327" s="37"/>
      <c r="P327" s="37"/>
      <c r="Q327" s="37"/>
      <c r="R327" s="37"/>
      <c r="S327" s="37"/>
      <c r="T327" s="37"/>
      <c r="U327" s="37"/>
      <c r="V327" s="12">
        <v>4</v>
      </c>
      <c r="W327">
        <v>8</v>
      </c>
      <c r="X327">
        <v>-10</v>
      </c>
      <c r="Y327">
        <v>0.12</v>
      </c>
      <c r="Z327">
        <v>-1</v>
      </c>
      <c r="AA327">
        <v>-1</v>
      </c>
      <c r="AB327">
        <v>-1</v>
      </c>
      <c r="AC327">
        <v>2</v>
      </c>
      <c r="AD327">
        <v>-1</v>
      </c>
      <c r="AE327">
        <v>0</v>
      </c>
      <c r="AF327">
        <v>0.1</v>
      </c>
      <c r="AG327">
        <v>4.4000000000000004</v>
      </c>
      <c r="AH327">
        <v>0</v>
      </c>
      <c r="AI327">
        <v>4.4000000000000004</v>
      </c>
      <c r="AJ327">
        <v>4</v>
      </c>
      <c r="AK327">
        <v>1</v>
      </c>
      <c r="AL327" s="2">
        <v>0.72</v>
      </c>
    </row>
    <row r="328" spans="5:38" x14ac:dyDescent="0.3">
      <c r="E328" s="11">
        <v>1120</v>
      </c>
      <c r="F328" s="5">
        <v>1372</v>
      </c>
      <c r="G328" t="s">
        <v>25</v>
      </c>
      <c r="H328" t="s">
        <v>70</v>
      </c>
      <c r="J328" s="2">
        <f t="shared" si="19"/>
        <v>0.72169836355594719</v>
      </c>
      <c r="K328" s="2">
        <f t="shared" si="20"/>
        <v>0.27830163644405281</v>
      </c>
      <c r="L328" s="2"/>
      <c r="M328" s="2"/>
      <c r="N328" s="45"/>
      <c r="O328" s="37"/>
      <c r="P328" s="37"/>
      <c r="Q328" s="37"/>
      <c r="R328" s="37"/>
      <c r="S328" s="37"/>
      <c r="T328" s="37"/>
      <c r="U328" s="37"/>
      <c r="V328" s="12">
        <v>4</v>
      </c>
      <c r="W328">
        <v>14</v>
      </c>
      <c r="X328">
        <v>-95</v>
      </c>
      <c r="Y328">
        <v>-0.02</v>
      </c>
      <c r="Z328">
        <v>-1</v>
      </c>
      <c r="AA328">
        <v>-1</v>
      </c>
      <c r="AB328">
        <v>-4</v>
      </c>
      <c r="AC328">
        <v>-5</v>
      </c>
      <c r="AD328">
        <v>0</v>
      </c>
      <c r="AE328">
        <v>1</v>
      </c>
      <c r="AF328">
        <v>0.09</v>
      </c>
      <c r="AG328">
        <v>5.2</v>
      </c>
      <c r="AH328">
        <v>4.9000000000000004</v>
      </c>
      <c r="AI328">
        <v>0.3</v>
      </c>
      <c r="AJ328">
        <v>10</v>
      </c>
      <c r="AK328">
        <v>1</v>
      </c>
      <c r="AL328" s="2">
        <v>0.86</v>
      </c>
    </row>
    <row r="329" spans="5:38" x14ac:dyDescent="0.3">
      <c r="E329" s="11">
        <v>1120</v>
      </c>
      <c r="F329" s="5">
        <v>1382</v>
      </c>
      <c r="G329" t="s">
        <v>25</v>
      </c>
      <c r="H329" t="s">
        <v>71</v>
      </c>
      <c r="J329" s="2">
        <f t="shared" si="19"/>
        <v>0.66169836355594724</v>
      </c>
      <c r="K329" s="2">
        <f t="shared" si="20"/>
        <v>0.33830163644405276</v>
      </c>
      <c r="L329" s="2"/>
      <c r="M329" s="2"/>
      <c r="N329" s="45"/>
      <c r="O329" s="37"/>
      <c r="P329" s="37"/>
      <c r="Q329" s="37"/>
      <c r="R329" s="37"/>
      <c r="S329" s="37"/>
      <c r="T329" s="37"/>
      <c r="U329" s="37"/>
      <c r="V329" s="12">
        <v>4</v>
      </c>
      <c r="W329">
        <v>11</v>
      </c>
      <c r="X329">
        <v>-53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3</v>
      </c>
      <c r="AE329">
        <v>2</v>
      </c>
      <c r="AF329">
        <v>0.04</v>
      </c>
      <c r="AG329">
        <v>5.5</v>
      </c>
      <c r="AH329">
        <v>2.2999999999999998</v>
      </c>
      <c r="AI329">
        <v>3.2</v>
      </c>
      <c r="AJ329">
        <v>7</v>
      </c>
      <c r="AK329">
        <v>1</v>
      </c>
      <c r="AL329" s="2">
        <v>0.8</v>
      </c>
    </row>
    <row r="330" spans="5:38" x14ac:dyDescent="0.3">
      <c r="E330" s="11">
        <v>1120</v>
      </c>
      <c r="F330" s="5">
        <v>1393</v>
      </c>
      <c r="G330" t="s">
        <v>25</v>
      </c>
      <c r="H330" t="s">
        <v>72</v>
      </c>
      <c r="J330" s="2">
        <f t="shared" si="19"/>
        <v>0.67169836355594725</v>
      </c>
      <c r="K330" s="2">
        <f t="shared" si="20"/>
        <v>0.32830163644405275</v>
      </c>
      <c r="L330" s="2"/>
      <c r="M330" s="2"/>
      <c r="N330" s="45"/>
      <c r="O330" s="37"/>
      <c r="P330" s="37"/>
      <c r="Q330" s="37"/>
      <c r="R330" s="37"/>
      <c r="S330" s="37"/>
      <c r="T330" s="37"/>
      <c r="U330" s="37"/>
      <c r="V330" s="12">
        <v>4</v>
      </c>
      <c r="W330">
        <v>11</v>
      </c>
      <c r="X330">
        <v>-38</v>
      </c>
      <c r="Y330">
        <v>0.17</v>
      </c>
      <c r="Z330">
        <v>5</v>
      </c>
      <c r="AA330">
        <v>2</v>
      </c>
      <c r="AB330">
        <v>-2</v>
      </c>
      <c r="AC330">
        <v>1</v>
      </c>
      <c r="AD330">
        <v>-2</v>
      </c>
      <c r="AE330">
        <v>1</v>
      </c>
      <c r="AF330">
        <v>0.05</v>
      </c>
      <c r="AG330">
        <v>15.9</v>
      </c>
      <c r="AH330">
        <v>8.8000000000000007</v>
      </c>
      <c r="AI330">
        <v>7.1</v>
      </c>
      <c r="AJ330">
        <v>7</v>
      </c>
      <c r="AK330">
        <v>1</v>
      </c>
      <c r="AL330" s="2">
        <v>0.81</v>
      </c>
    </row>
    <row r="331" spans="5:38" x14ac:dyDescent="0.3">
      <c r="E331" s="11">
        <v>1120</v>
      </c>
      <c r="F331" s="5">
        <v>1395</v>
      </c>
      <c r="G331" t="s">
        <v>25</v>
      </c>
      <c r="H331" t="s">
        <v>73</v>
      </c>
      <c r="J331" s="2">
        <f t="shared" si="19"/>
        <v>0.55169836355594715</v>
      </c>
      <c r="K331" s="2">
        <f t="shared" si="20"/>
        <v>0.44830163644405285</v>
      </c>
      <c r="L331" s="2"/>
      <c r="M331" s="2"/>
      <c r="N331" s="45"/>
      <c r="O331" s="37"/>
      <c r="P331" s="37"/>
      <c r="Q331" s="37"/>
      <c r="R331" s="37"/>
      <c r="S331" s="37"/>
      <c r="T331" s="37"/>
      <c r="U331" s="37"/>
      <c r="V331" s="12">
        <v>4</v>
      </c>
      <c r="W331">
        <v>6</v>
      </c>
      <c r="X331">
        <v>-6</v>
      </c>
      <c r="Y331">
        <v>0.12</v>
      </c>
      <c r="Z331">
        <v>-5</v>
      </c>
      <c r="AA331">
        <v>-4</v>
      </c>
      <c r="AB331">
        <v>-1</v>
      </c>
      <c r="AC331">
        <v>2</v>
      </c>
      <c r="AD331">
        <v>-2</v>
      </c>
      <c r="AE331">
        <v>-2</v>
      </c>
      <c r="AF331">
        <v>0.08</v>
      </c>
      <c r="AG331">
        <v>0.4</v>
      </c>
      <c r="AH331">
        <v>-2.6</v>
      </c>
      <c r="AI331">
        <v>3</v>
      </c>
      <c r="AJ331">
        <v>2</v>
      </c>
      <c r="AK331">
        <v>1</v>
      </c>
      <c r="AL331" s="2">
        <v>0.69</v>
      </c>
    </row>
    <row r="332" spans="5:38" x14ac:dyDescent="0.3">
      <c r="E332" s="11">
        <v>1120</v>
      </c>
      <c r="F332" s="5">
        <v>1397</v>
      </c>
      <c r="G332" t="s">
        <v>25</v>
      </c>
      <c r="H332" t="s">
        <v>74</v>
      </c>
      <c r="J332" s="2">
        <f t="shared" si="19"/>
        <v>0.52169836355594723</v>
      </c>
      <c r="K332" s="2">
        <f t="shared" si="20"/>
        <v>0.47830163644405277</v>
      </c>
      <c r="L332" s="2"/>
      <c r="M332" s="2"/>
      <c r="N332" s="45"/>
      <c r="O332" s="37"/>
      <c r="P332" s="37"/>
      <c r="Q332" s="37"/>
      <c r="R332" s="37"/>
      <c r="S332" s="37"/>
      <c r="T332" s="37"/>
      <c r="U332" s="37"/>
      <c r="V332" s="12">
        <v>4</v>
      </c>
      <c r="W332">
        <v>3</v>
      </c>
      <c r="X332">
        <v>5</v>
      </c>
      <c r="Y332">
        <v>0.02</v>
      </c>
      <c r="Z332">
        <v>1</v>
      </c>
      <c r="AA332">
        <v>2</v>
      </c>
      <c r="AB332">
        <v>-1</v>
      </c>
      <c r="AC332">
        <v>0</v>
      </c>
      <c r="AD332">
        <v>-1</v>
      </c>
      <c r="AE332">
        <v>3</v>
      </c>
      <c r="AF332">
        <v>0.03</v>
      </c>
      <c r="AG332">
        <v>9.1999999999999993</v>
      </c>
      <c r="AH332">
        <v>6.9</v>
      </c>
      <c r="AI332">
        <v>2.2999999999999998</v>
      </c>
      <c r="AJ332">
        <v>-1</v>
      </c>
      <c r="AK332">
        <v>0</v>
      </c>
      <c r="AL332" s="2">
        <v>0.66</v>
      </c>
    </row>
    <row r="333" spans="5:38" x14ac:dyDescent="0.3">
      <c r="E333" s="11">
        <v>1120</v>
      </c>
      <c r="F333" s="5">
        <v>1400</v>
      </c>
      <c r="G333" t="s">
        <v>25</v>
      </c>
      <c r="H333" t="s">
        <v>75</v>
      </c>
      <c r="J333" s="2">
        <f t="shared" si="19"/>
        <v>0.63169836355594722</v>
      </c>
      <c r="K333" s="2">
        <f t="shared" si="20"/>
        <v>0.36830163644405278</v>
      </c>
      <c r="L333" s="2"/>
      <c r="M333" s="2"/>
      <c r="N333" s="45"/>
      <c r="O333" s="37"/>
      <c r="P333" s="37"/>
      <c r="Q333" s="37"/>
      <c r="R333" s="37"/>
      <c r="S333" s="37"/>
      <c r="T333" s="37"/>
      <c r="U333" s="37"/>
      <c r="V333" s="12">
        <v>4</v>
      </c>
      <c r="W333">
        <v>10</v>
      </c>
      <c r="X333">
        <v>-23</v>
      </c>
      <c r="Y333">
        <v>0.2</v>
      </c>
      <c r="Z333">
        <v>2</v>
      </c>
      <c r="AA333">
        <v>1</v>
      </c>
      <c r="AB333">
        <v>-1</v>
      </c>
      <c r="AC333">
        <v>2</v>
      </c>
      <c r="AD333">
        <v>4</v>
      </c>
      <c r="AE333">
        <v>1</v>
      </c>
      <c r="AF333">
        <v>0.12</v>
      </c>
      <c r="AG333">
        <v>11.7</v>
      </c>
      <c r="AH333">
        <v>5.0999999999999996</v>
      </c>
      <c r="AI333">
        <v>6.6</v>
      </c>
      <c r="AJ333">
        <v>6</v>
      </c>
      <c r="AK333">
        <v>1</v>
      </c>
      <c r="AL333" s="2">
        <v>0.77</v>
      </c>
    </row>
    <row r="334" spans="5:38" x14ac:dyDescent="0.3">
      <c r="E334" s="11">
        <v>1120</v>
      </c>
      <c r="F334" s="5">
        <v>1401</v>
      </c>
      <c r="G334" t="s">
        <v>25</v>
      </c>
      <c r="H334" t="s">
        <v>76</v>
      </c>
      <c r="J334" s="2">
        <f t="shared" si="19"/>
        <v>0.60169836355594719</v>
      </c>
      <c r="K334" s="2">
        <f t="shared" si="20"/>
        <v>0.39830163644405281</v>
      </c>
      <c r="L334" s="2"/>
      <c r="M334" s="2"/>
      <c r="N334" s="45"/>
      <c r="O334" s="37"/>
      <c r="P334" s="37"/>
      <c r="Q334" s="37"/>
      <c r="R334" s="37"/>
      <c r="S334" s="37"/>
      <c r="T334" s="37"/>
      <c r="U334" s="37"/>
      <c r="V334" s="12">
        <v>4</v>
      </c>
      <c r="W334">
        <v>7</v>
      </c>
      <c r="X334">
        <v>-14</v>
      </c>
      <c r="Y334">
        <v>0.16</v>
      </c>
      <c r="Z334">
        <v>1</v>
      </c>
      <c r="AA334">
        <v>3</v>
      </c>
      <c r="AB334">
        <v>-2</v>
      </c>
      <c r="AC334">
        <v>4</v>
      </c>
      <c r="AD334">
        <v>-1</v>
      </c>
      <c r="AE334">
        <v>0</v>
      </c>
      <c r="AF334">
        <v>0.12</v>
      </c>
      <c r="AG334">
        <v>8.4</v>
      </c>
      <c r="AH334">
        <v>3.5</v>
      </c>
      <c r="AI334">
        <v>4.9000000000000004</v>
      </c>
      <c r="AJ334">
        <v>3</v>
      </c>
      <c r="AK334">
        <v>1</v>
      </c>
      <c r="AL334" s="2">
        <v>0.74</v>
      </c>
    </row>
    <row r="335" spans="5:38" x14ac:dyDescent="0.3">
      <c r="E335" s="11">
        <v>1120</v>
      </c>
      <c r="F335" s="5">
        <v>1403</v>
      </c>
      <c r="G335" t="s">
        <v>25</v>
      </c>
      <c r="H335" t="s">
        <v>77</v>
      </c>
      <c r="J335" s="2">
        <f t="shared" si="19"/>
        <v>0.50169836355594721</v>
      </c>
      <c r="K335" s="2">
        <f t="shared" si="20"/>
        <v>0.49830163644405279</v>
      </c>
      <c r="L335" s="2"/>
      <c r="M335" s="2"/>
      <c r="N335" s="45"/>
      <c r="O335" s="37"/>
      <c r="P335" s="37"/>
      <c r="Q335" s="37"/>
      <c r="R335" s="37"/>
      <c r="S335" s="37"/>
      <c r="T335" s="37"/>
      <c r="U335" s="37"/>
      <c r="V335" s="12">
        <v>4</v>
      </c>
      <c r="W335">
        <v>3</v>
      </c>
      <c r="X335">
        <v>4</v>
      </c>
      <c r="Y335">
        <v>0.05</v>
      </c>
      <c r="Z335">
        <v>-1</v>
      </c>
      <c r="AA335">
        <v>2</v>
      </c>
      <c r="AB335">
        <v>-2</v>
      </c>
      <c r="AC335">
        <v>-1</v>
      </c>
      <c r="AD335">
        <v>0</v>
      </c>
      <c r="AE335">
        <v>0</v>
      </c>
      <c r="AF335">
        <v>0.09</v>
      </c>
      <c r="AG335">
        <v>8.1999999999999993</v>
      </c>
      <c r="AH335">
        <v>8.6</v>
      </c>
      <c r="AI335">
        <v>-0.4</v>
      </c>
      <c r="AJ335">
        <v>-1</v>
      </c>
      <c r="AK335">
        <v>0</v>
      </c>
      <c r="AL335" s="2">
        <v>0.64</v>
      </c>
    </row>
    <row r="336" spans="5:38" x14ac:dyDescent="0.3">
      <c r="E336" s="11">
        <v>1120</v>
      </c>
      <c r="F336" s="5">
        <v>1411</v>
      </c>
      <c r="G336" t="s">
        <v>25</v>
      </c>
      <c r="H336" t="s">
        <v>78</v>
      </c>
      <c r="J336" s="2">
        <f t="shared" si="19"/>
        <v>0.84169836355594718</v>
      </c>
      <c r="K336" s="2">
        <f t="shared" si="20"/>
        <v>0.15830163644405282</v>
      </c>
      <c r="L336" s="2"/>
      <c r="M336" s="2"/>
      <c r="N336" s="45"/>
      <c r="O336" s="37"/>
      <c r="P336" s="37"/>
      <c r="Q336" s="37"/>
      <c r="R336" s="37"/>
      <c r="S336" s="37"/>
      <c r="T336" s="37"/>
      <c r="U336" s="37"/>
      <c r="V336" s="12">
        <v>4</v>
      </c>
      <c r="W336">
        <v>16</v>
      </c>
      <c r="X336">
        <v>-233</v>
      </c>
      <c r="Y336">
        <v>0.34</v>
      </c>
      <c r="Z336">
        <v>1</v>
      </c>
      <c r="AA336">
        <v>-3</v>
      </c>
      <c r="AB336">
        <v>-1</v>
      </c>
      <c r="AC336">
        <v>4</v>
      </c>
      <c r="AD336">
        <v>4</v>
      </c>
      <c r="AE336">
        <v>4</v>
      </c>
      <c r="AF336">
        <v>7.0000000000000007E-2</v>
      </c>
      <c r="AG336">
        <v>5.8</v>
      </c>
      <c r="AH336">
        <v>-6.4</v>
      </c>
      <c r="AI336">
        <v>12.2</v>
      </c>
      <c r="AJ336">
        <v>12</v>
      </c>
      <c r="AK336">
        <v>1</v>
      </c>
      <c r="AL336" s="2">
        <v>0.98</v>
      </c>
    </row>
    <row r="337" spans="5:38" x14ac:dyDescent="0.3">
      <c r="E337" s="11">
        <v>1120</v>
      </c>
      <c r="F337" s="5">
        <v>1417</v>
      </c>
      <c r="G337" t="s">
        <v>25</v>
      </c>
      <c r="H337" t="s">
        <v>79</v>
      </c>
      <c r="J337" s="2">
        <f t="shared" si="19"/>
        <v>0.63169836355594722</v>
      </c>
      <c r="K337" s="2">
        <f t="shared" si="20"/>
        <v>0.36830163644405278</v>
      </c>
      <c r="L337" s="2"/>
      <c r="M337" s="2"/>
      <c r="N337" s="45"/>
      <c r="O337" s="37"/>
      <c r="P337" s="37"/>
      <c r="Q337" s="37"/>
      <c r="R337" s="37"/>
      <c r="S337" s="37"/>
      <c r="T337" s="37"/>
      <c r="U337" s="37"/>
      <c r="V337" s="12">
        <v>4</v>
      </c>
      <c r="W337">
        <v>11</v>
      </c>
      <c r="X337">
        <v>-32</v>
      </c>
      <c r="Y337">
        <v>0.12</v>
      </c>
      <c r="Z337">
        <v>-2</v>
      </c>
      <c r="AA337">
        <v>0</v>
      </c>
      <c r="AB337">
        <v>0</v>
      </c>
      <c r="AC337">
        <v>5</v>
      </c>
      <c r="AD337">
        <v>4</v>
      </c>
      <c r="AE337">
        <v>-1</v>
      </c>
      <c r="AF337">
        <v>7.0000000000000007E-2</v>
      </c>
      <c r="AG337">
        <v>1.5</v>
      </c>
      <c r="AH337">
        <v>-3</v>
      </c>
      <c r="AI337">
        <v>4.5</v>
      </c>
      <c r="AJ337">
        <v>7</v>
      </c>
      <c r="AK337">
        <v>1</v>
      </c>
      <c r="AL337" s="2">
        <v>0.77</v>
      </c>
    </row>
    <row r="338" spans="5:38" x14ac:dyDescent="0.3">
      <c r="E338" s="11">
        <v>1120</v>
      </c>
      <c r="F338" s="5">
        <v>1420</v>
      </c>
      <c r="G338" t="s">
        <v>25</v>
      </c>
      <c r="H338" t="s">
        <v>80</v>
      </c>
      <c r="J338" s="2">
        <f t="shared" si="19"/>
        <v>0.81169836355594716</v>
      </c>
      <c r="K338" s="2">
        <f t="shared" si="20"/>
        <v>0.18830163644405284</v>
      </c>
      <c r="L338" s="2"/>
      <c r="M338" s="2"/>
      <c r="N338" s="45"/>
      <c r="O338" s="37"/>
      <c r="P338" s="37"/>
      <c r="Q338" s="37"/>
      <c r="R338" s="37"/>
      <c r="S338" s="37"/>
      <c r="T338" s="37"/>
      <c r="U338" s="37"/>
      <c r="V338" s="12">
        <v>4</v>
      </c>
      <c r="W338">
        <v>16</v>
      </c>
      <c r="X338">
        <v>-168</v>
      </c>
      <c r="Y338">
        <v>0.1</v>
      </c>
      <c r="Z338">
        <v>0</v>
      </c>
      <c r="AA338">
        <v>-3</v>
      </c>
      <c r="AB338">
        <v>-1</v>
      </c>
      <c r="AC338">
        <v>0</v>
      </c>
      <c r="AD338">
        <v>7</v>
      </c>
      <c r="AE338">
        <v>1</v>
      </c>
      <c r="AF338">
        <v>0.14000000000000001</v>
      </c>
      <c r="AG338">
        <v>10.9</v>
      </c>
      <c r="AH338">
        <v>2.2999999999999998</v>
      </c>
      <c r="AI338">
        <v>8.6</v>
      </c>
      <c r="AJ338">
        <v>12</v>
      </c>
      <c r="AK338">
        <v>1</v>
      </c>
      <c r="AL338" s="2">
        <v>0.95</v>
      </c>
    </row>
    <row r="339" spans="5:38" x14ac:dyDescent="0.3">
      <c r="E339" s="11">
        <v>1120</v>
      </c>
      <c r="F339" s="5">
        <v>1422</v>
      </c>
      <c r="G339" t="s">
        <v>25</v>
      </c>
      <c r="H339" t="s">
        <v>81</v>
      </c>
      <c r="J339" s="2">
        <f t="shared" si="19"/>
        <v>0.68169836355594715</v>
      </c>
      <c r="K339" s="2">
        <f t="shared" si="20"/>
        <v>0.31830163644405285</v>
      </c>
      <c r="L339" s="2"/>
      <c r="M339" s="2"/>
      <c r="N339" s="45"/>
      <c r="O339" s="37"/>
      <c r="P339" s="37"/>
      <c r="Q339" s="37"/>
      <c r="R339" s="37"/>
      <c r="S339" s="37"/>
      <c r="T339" s="37"/>
      <c r="U339" s="37"/>
      <c r="V339" s="12">
        <v>4</v>
      </c>
      <c r="W339">
        <v>13</v>
      </c>
      <c r="X339">
        <v>-66</v>
      </c>
      <c r="Y339">
        <v>0.01</v>
      </c>
      <c r="Z339">
        <v>0</v>
      </c>
      <c r="AA339">
        <v>1</v>
      </c>
      <c r="AB339">
        <v>-3</v>
      </c>
      <c r="AC339">
        <v>-2</v>
      </c>
      <c r="AD339">
        <v>-1</v>
      </c>
      <c r="AE339">
        <v>-4</v>
      </c>
      <c r="AF339">
        <v>0.09</v>
      </c>
      <c r="AG339">
        <v>11.3</v>
      </c>
      <c r="AH339">
        <v>10</v>
      </c>
      <c r="AI339">
        <v>1.3</v>
      </c>
      <c r="AJ339">
        <v>9</v>
      </c>
      <c r="AK339">
        <v>1</v>
      </c>
      <c r="AL339" s="2">
        <v>0.82</v>
      </c>
    </row>
    <row r="340" spans="5:38" x14ac:dyDescent="0.3">
      <c r="E340" s="11">
        <v>1120</v>
      </c>
      <c r="F340" s="5">
        <v>1437</v>
      </c>
      <c r="G340" t="s">
        <v>25</v>
      </c>
      <c r="H340" t="s">
        <v>82</v>
      </c>
      <c r="J340" s="2">
        <f t="shared" si="19"/>
        <v>0.40169836355594724</v>
      </c>
      <c r="K340" s="2">
        <f t="shared" si="20"/>
        <v>0.59830163644405276</v>
      </c>
      <c r="L340" s="2"/>
      <c r="M340" s="2"/>
      <c r="N340" s="45"/>
      <c r="O340" s="37"/>
      <c r="P340" s="37"/>
      <c r="Q340" s="37"/>
      <c r="R340" s="37"/>
      <c r="S340" s="37"/>
      <c r="T340" s="37"/>
      <c r="U340" s="37"/>
      <c r="V340" s="12">
        <v>4</v>
      </c>
      <c r="W340">
        <v>1</v>
      </c>
      <c r="X340">
        <v>14</v>
      </c>
      <c r="Y340">
        <v>-0.1</v>
      </c>
      <c r="Z340">
        <v>-8</v>
      </c>
      <c r="AA340">
        <v>0</v>
      </c>
      <c r="AB340">
        <v>1</v>
      </c>
      <c r="AC340">
        <v>2</v>
      </c>
      <c r="AD340">
        <v>4</v>
      </c>
      <c r="AE340">
        <v>-1</v>
      </c>
      <c r="AF340">
        <v>0.02</v>
      </c>
      <c r="AG340">
        <v>-3.7</v>
      </c>
      <c r="AH340">
        <v>2.4</v>
      </c>
      <c r="AI340">
        <v>-6.1</v>
      </c>
      <c r="AJ340">
        <v>-3</v>
      </c>
      <c r="AK340">
        <v>0</v>
      </c>
      <c r="AL340" s="2">
        <v>0.54</v>
      </c>
    </row>
    <row r="341" spans="5:38" x14ac:dyDescent="0.3">
      <c r="E341" s="11">
        <v>1120</v>
      </c>
      <c r="F341" s="5">
        <v>1438</v>
      </c>
      <c r="G341" t="s">
        <v>25</v>
      </c>
      <c r="H341" t="s">
        <v>83</v>
      </c>
      <c r="J341" s="2">
        <f t="shared" si="19"/>
        <v>0.42169836355594725</v>
      </c>
      <c r="K341" s="2">
        <f t="shared" si="20"/>
        <v>0.57830163644405275</v>
      </c>
      <c r="L341" s="2"/>
      <c r="M341" s="2"/>
      <c r="N341" s="45"/>
      <c r="O341" s="37"/>
      <c r="P341" s="37"/>
      <c r="Q341" s="37"/>
      <c r="R341" s="37"/>
      <c r="S341" s="37"/>
      <c r="T341" s="37"/>
      <c r="U341" s="37"/>
      <c r="V341" s="12">
        <v>4</v>
      </c>
      <c r="W341">
        <v>1</v>
      </c>
      <c r="X341">
        <v>15</v>
      </c>
      <c r="Y341">
        <v>-0.16</v>
      </c>
      <c r="Z341">
        <v>-1</v>
      </c>
      <c r="AA341">
        <v>5</v>
      </c>
      <c r="AB341">
        <v>2</v>
      </c>
      <c r="AC341">
        <v>-1</v>
      </c>
      <c r="AD341">
        <v>6</v>
      </c>
      <c r="AE341">
        <v>-2</v>
      </c>
      <c r="AF341">
        <v>0.03</v>
      </c>
      <c r="AG341">
        <v>15.9</v>
      </c>
      <c r="AH341">
        <v>19.899999999999999</v>
      </c>
      <c r="AI341">
        <v>-4</v>
      </c>
      <c r="AJ341">
        <v>-3</v>
      </c>
      <c r="AK341">
        <v>0</v>
      </c>
      <c r="AL341" s="2">
        <v>0.56000000000000005</v>
      </c>
    </row>
    <row r="342" spans="5:38" x14ac:dyDescent="0.3">
      <c r="E342" s="11">
        <v>1120</v>
      </c>
      <c r="F342" s="5">
        <v>1439</v>
      </c>
      <c r="G342" t="s">
        <v>25</v>
      </c>
      <c r="H342" t="s">
        <v>84</v>
      </c>
      <c r="J342" s="2">
        <f t="shared" si="19"/>
        <v>0.57169836355594716</v>
      </c>
      <c r="K342" s="2">
        <f t="shared" si="20"/>
        <v>0.42830163644405284</v>
      </c>
      <c r="L342" s="2"/>
      <c r="M342" s="2"/>
      <c r="N342" s="45"/>
      <c r="O342" s="37"/>
      <c r="P342" s="37"/>
      <c r="Q342" s="37"/>
      <c r="R342" s="37"/>
      <c r="S342" s="37"/>
      <c r="T342" s="37"/>
      <c r="U342" s="37"/>
      <c r="V342" s="12">
        <v>4</v>
      </c>
      <c r="W342">
        <v>8</v>
      </c>
      <c r="X342">
        <v>-16</v>
      </c>
      <c r="Y342">
        <v>0.12</v>
      </c>
      <c r="Z342">
        <v>-5</v>
      </c>
      <c r="AA342">
        <v>-1</v>
      </c>
      <c r="AB342">
        <v>-1</v>
      </c>
      <c r="AC342">
        <v>2</v>
      </c>
      <c r="AD342">
        <v>9</v>
      </c>
      <c r="AE342">
        <v>1</v>
      </c>
      <c r="AF342">
        <v>0.08</v>
      </c>
      <c r="AG342">
        <v>3.7</v>
      </c>
      <c r="AH342">
        <v>1.5</v>
      </c>
      <c r="AI342">
        <v>2.2000000000000002</v>
      </c>
      <c r="AJ342">
        <v>4</v>
      </c>
      <c r="AK342">
        <v>1</v>
      </c>
      <c r="AL342" s="2">
        <v>0.71</v>
      </c>
    </row>
    <row r="343" spans="5:38" x14ac:dyDescent="0.3">
      <c r="E343" s="11">
        <v>1120</v>
      </c>
      <c r="F343" s="5">
        <v>1452</v>
      </c>
      <c r="G343" t="s">
        <v>25</v>
      </c>
      <c r="H343" t="s">
        <v>85</v>
      </c>
      <c r="J343" s="2">
        <f t="shared" si="19"/>
        <v>0.51169836355594722</v>
      </c>
      <c r="K343" s="2">
        <f t="shared" si="20"/>
        <v>0.48830163644405278</v>
      </c>
      <c r="L343" s="2"/>
      <c r="M343" s="2"/>
      <c r="N343" s="45"/>
      <c r="O343" s="37"/>
      <c r="P343" s="37"/>
      <c r="Q343" s="37"/>
      <c r="R343" s="37"/>
      <c r="S343" s="37"/>
      <c r="T343" s="37"/>
      <c r="U343" s="37"/>
      <c r="V343" s="12">
        <v>4</v>
      </c>
      <c r="W343">
        <v>5</v>
      </c>
      <c r="X343">
        <v>3</v>
      </c>
      <c r="Y343">
        <v>7.0000000000000007E-2</v>
      </c>
      <c r="Z343">
        <v>2</v>
      </c>
      <c r="AA343">
        <v>-1</v>
      </c>
      <c r="AB343">
        <v>1</v>
      </c>
      <c r="AC343">
        <v>-3</v>
      </c>
      <c r="AD343">
        <v>-4</v>
      </c>
      <c r="AE343">
        <v>2</v>
      </c>
      <c r="AF343">
        <v>0.02</v>
      </c>
      <c r="AG343">
        <v>3.8</v>
      </c>
      <c r="AH343">
        <v>4.3</v>
      </c>
      <c r="AI343">
        <v>-0.5</v>
      </c>
      <c r="AJ343">
        <v>1</v>
      </c>
      <c r="AK343">
        <v>1</v>
      </c>
      <c r="AL343" s="2">
        <v>0.65</v>
      </c>
    </row>
    <row r="344" spans="5:38" x14ac:dyDescent="0.3">
      <c r="E344" s="11">
        <v>1120</v>
      </c>
      <c r="F344" s="5">
        <v>1455</v>
      </c>
      <c r="G344" t="s">
        <v>25</v>
      </c>
      <c r="H344" t="s">
        <v>86</v>
      </c>
      <c r="J344" s="2">
        <f t="shared" si="19"/>
        <v>0.52169836355594723</v>
      </c>
      <c r="K344" s="2">
        <f t="shared" si="20"/>
        <v>0.47830163644405277</v>
      </c>
      <c r="L344" s="2"/>
      <c r="M344" s="2"/>
      <c r="N344" s="45"/>
      <c r="O344" s="37"/>
      <c r="P344" s="37"/>
      <c r="Q344" s="37"/>
      <c r="R344" s="37"/>
      <c r="S344" s="37"/>
      <c r="T344" s="37"/>
      <c r="U344" s="37"/>
      <c r="V344" s="12">
        <v>4</v>
      </c>
      <c r="W344">
        <v>4</v>
      </c>
      <c r="X344">
        <v>-4</v>
      </c>
      <c r="Y344">
        <v>0</v>
      </c>
      <c r="Z344">
        <v>-3</v>
      </c>
      <c r="AA344">
        <v>0</v>
      </c>
      <c r="AB344">
        <v>0</v>
      </c>
      <c r="AC344">
        <v>3</v>
      </c>
      <c r="AD344">
        <v>-2</v>
      </c>
      <c r="AE344">
        <v>-5</v>
      </c>
      <c r="AF344">
        <v>0.05</v>
      </c>
      <c r="AG344">
        <v>0.4</v>
      </c>
      <c r="AH344">
        <v>2</v>
      </c>
      <c r="AI344">
        <v>-1.6</v>
      </c>
      <c r="AJ344">
        <v>0</v>
      </c>
      <c r="AK344">
        <v>0</v>
      </c>
      <c r="AL344" s="2">
        <v>0.66</v>
      </c>
    </row>
    <row r="345" spans="5:38" x14ac:dyDescent="0.3">
      <c r="E345" s="11">
        <v>1120</v>
      </c>
      <c r="F345" s="5">
        <v>1460</v>
      </c>
      <c r="G345" t="s">
        <v>25</v>
      </c>
      <c r="H345" t="s">
        <v>87</v>
      </c>
      <c r="J345" s="2">
        <f t="shared" si="19"/>
        <v>0.77169836355594723</v>
      </c>
      <c r="K345" s="2">
        <f t="shared" si="20"/>
        <v>0.22830163644405277</v>
      </c>
      <c r="L345" s="2"/>
      <c r="M345" s="2"/>
      <c r="N345" s="45"/>
      <c r="O345" s="37"/>
      <c r="P345" s="37"/>
      <c r="Q345" s="37"/>
      <c r="R345" s="37"/>
      <c r="S345" s="37"/>
      <c r="T345" s="37"/>
      <c r="U345" s="37"/>
      <c r="V345" s="12">
        <v>4</v>
      </c>
      <c r="W345">
        <v>14</v>
      </c>
      <c r="X345">
        <v>-119</v>
      </c>
      <c r="Y345">
        <v>0.06</v>
      </c>
      <c r="Z345">
        <v>3</v>
      </c>
      <c r="AA345">
        <v>1</v>
      </c>
      <c r="AB345">
        <v>-2</v>
      </c>
      <c r="AC345">
        <v>-1</v>
      </c>
      <c r="AD345">
        <v>4</v>
      </c>
      <c r="AE345">
        <v>-3</v>
      </c>
      <c r="AF345">
        <v>7.0000000000000007E-2</v>
      </c>
      <c r="AG345">
        <v>12.1</v>
      </c>
      <c r="AH345">
        <v>7.1</v>
      </c>
      <c r="AI345">
        <v>5</v>
      </c>
      <c r="AJ345">
        <v>10</v>
      </c>
      <c r="AK345">
        <v>1</v>
      </c>
      <c r="AL345" s="2">
        <v>0.91</v>
      </c>
    </row>
    <row r="346" spans="5:38" x14ac:dyDescent="0.3">
      <c r="E346" s="11">
        <v>1120</v>
      </c>
      <c r="F346" s="5">
        <v>1462</v>
      </c>
      <c r="G346" t="s">
        <v>25</v>
      </c>
      <c r="H346" t="s">
        <v>88</v>
      </c>
      <c r="J346" s="2">
        <f t="shared" si="19"/>
        <v>0.52169836355594723</v>
      </c>
      <c r="K346" s="2">
        <f t="shared" si="20"/>
        <v>0.47830163644405277</v>
      </c>
      <c r="L346" s="2"/>
      <c r="M346" s="2"/>
      <c r="N346" s="45"/>
      <c r="O346" s="37"/>
      <c r="P346" s="37"/>
      <c r="Q346" s="37"/>
      <c r="R346" s="37"/>
      <c r="S346" s="37"/>
      <c r="T346" s="37"/>
      <c r="U346" s="37"/>
      <c r="V346" s="12">
        <v>4</v>
      </c>
      <c r="W346">
        <v>1</v>
      </c>
      <c r="X346">
        <v>2</v>
      </c>
      <c r="Y346">
        <v>-7.0000000000000007E-2</v>
      </c>
      <c r="Z346">
        <v>-4</v>
      </c>
      <c r="AA346">
        <v>-1</v>
      </c>
      <c r="AB346">
        <v>-1</v>
      </c>
      <c r="AC346">
        <v>4</v>
      </c>
      <c r="AD346">
        <v>3</v>
      </c>
      <c r="AE346">
        <v>-5</v>
      </c>
      <c r="AF346">
        <v>0</v>
      </c>
      <c r="AG346">
        <v>-0.9</v>
      </c>
      <c r="AH346">
        <v>-1.2</v>
      </c>
      <c r="AI346">
        <v>0.3</v>
      </c>
      <c r="AJ346">
        <v>-3</v>
      </c>
      <c r="AK346">
        <v>0</v>
      </c>
      <c r="AL346" s="2">
        <v>0.66</v>
      </c>
    </row>
    <row r="347" spans="5:38" x14ac:dyDescent="0.3">
      <c r="E347" s="11">
        <v>1137</v>
      </c>
      <c r="F347" s="5">
        <v>1138</v>
      </c>
      <c r="G347" t="s">
        <v>26</v>
      </c>
      <c r="H347" t="s">
        <v>27</v>
      </c>
      <c r="J347" s="2">
        <f t="shared" ref="J347:J410" si="21">AL347-$AL$2275</f>
        <v>0.44169836355594716</v>
      </c>
      <c r="K347" s="2">
        <f t="shared" ref="K347:K410" si="22">1-J347</f>
        <v>0.55830163644405284</v>
      </c>
      <c r="L347" s="2"/>
      <c r="M347" s="2"/>
      <c r="N347" s="45"/>
      <c r="O347" s="37"/>
      <c r="P347" s="37"/>
      <c r="Q347" s="37"/>
      <c r="R347" s="37"/>
      <c r="S347" s="37"/>
      <c r="T347" s="37"/>
      <c r="U347" s="37"/>
      <c r="V347" s="12">
        <v>14</v>
      </c>
      <c r="W347">
        <v>13</v>
      </c>
      <c r="X347">
        <v>23</v>
      </c>
      <c r="Y347">
        <v>-0.02</v>
      </c>
      <c r="Z347">
        <v>-1</v>
      </c>
      <c r="AA347">
        <v>0</v>
      </c>
      <c r="AB347">
        <v>1</v>
      </c>
      <c r="AC347">
        <v>-1</v>
      </c>
      <c r="AD347">
        <v>-5</v>
      </c>
      <c r="AE347">
        <v>2</v>
      </c>
      <c r="AF347">
        <v>0.02</v>
      </c>
      <c r="AG347">
        <v>-3.6</v>
      </c>
      <c r="AH347">
        <v>-3.6</v>
      </c>
      <c r="AI347" s="1">
        <v>-1.42E-14</v>
      </c>
      <c r="AJ347">
        <v>-1</v>
      </c>
      <c r="AK347">
        <v>0</v>
      </c>
      <c r="AL347" s="2">
        <v>0.57999999999999996</v>
      </c>
    </row>
    <row r="348" spans="5:38" x14ac:dyDescent="0.3">
      <c r="E348" s="11">
        <v>1137</v>
      </c>
      <c r="F348" s="5">
        <v>1139</v>
      </c>
      <c r="G348" t="s">
        <v>26</v>
      </c>
      <c r="H348" t="s">
        <v>28</v>
      </c>
      <c r="J348" s="2">
        <f t="shared" si="21"/>
        <v>0.32169836355594722</v>
      </c>
      <c r="K348" s="2">
        <f t="shared" si="22"/>
        <v>0.67830163644405284</v>
      </c>
      <c r="L348" s="2"/>
      <c r="M348" s="2"/>
      <c r="N348" s="45"/>
      <c r="O348" s="37"/>
      <c r="P348" s="37"/>
      <c r="Q348" s="37"/>
      <c r="R348" s="37"/>
      <c r="S348" s="37"/>
      <c r="T348" s="37"/>
      <c r="U348" s="37"/>
      <c r="V348" s="12">
        <v>14</v>
      </c>
      <c r="W348">
        <v>10</v>
      </c>
      <c r="X348">
        <v>75</v>
      </c>
      <c r="Y348">
        <v>0.13</v>
      </c>
      <c r="Z348">
        <v>0</v>
      </c>
      <c r="AA348">
        <v>-4</v>
      </c>
      <c r="AB348">
        <v>1</v>
      </c>
      <c r="AC348">
        <v>-3</v>
      </c>
      <c r="AD348">
        <v>0</v>
      </c>
      <c r="AE348">
        <v>-2</v>
      </c>
      <c r="AF348">
        <v>-0.05</v>
      </c>
      <c r="AG348">
        <v>2</v>
      </c>
      <c r="AH348">
        <v>0.1</v>
      </c>
      <c r="AI348">
        <v>1.9</v>
      </c>
      <c r="AJ348">
        <v>-4</v>
      </c>
      <c r="AK348">
        <v>0</v>
      </c>
      <c r="AL348" s="2">
        <v>0.46</v>
      </c>
    </row>
    <row r="349" spans="5:38" x14ac:dyDescent="0.3">
      <c r="E349" s="11">
        <v>1137</v>
      </c>
      <c r="F349" s="5">
        <v>1153</v>
      </c>
      <c r="G349" t="s">
        <v>26</v>
      </c>
      <c r="H349" t="s">
        <v>29</v>
      </c>
      <c r="J349" s="2">
        <f t="shared" si="21"/>
        <v>0.16169836355594719</v>
      </c>
      <c r="K349" s="2">
        <f t="shared" si="22"/>
        <v>0.83830163644405276</v>
      </c>
      <c r="L349" s="2"/>
      <c r="M349" s="2"/>
      <c r="N349" s="45"/>
      <c r="O349" s="37"/>
      <c r="P349" s="37"/>
      <c r="Q349" s="37"/>
      <c r="R349" s="37"/>
      <c r="S349" s="37"/>
      <c r="T349" s="37"/>
      <c r="U349" s="37"/>
      <c r="V349" s="12">
        <v>14</v>
      </c>
      <c r="W349">
        <v>2</v>
      </c>
      <c r="X349">
        <v>96</v>
      </c>
      <c r="Y349">
        <v>-0.14000000000000001</v>
      </c>
      <c r="Z349">
        <v>2</v>
      </c>
      <c r="AA349">
        <v>5</v>
      </c>
      <c r="AB349">
        <v>0</v>
      </c>
      <c r="AC349">
        <v>-4</v>
      </c>
      <c r="AD349">
        <v>-11</v>
      </c>
      <c r="AE349">
        <v>2</v>
      </c>
      <c r="AF349">
        <v>0.03</v>
      </c>
      <c r="AG349">
        <v>6.6</v>
      </c>
      <c r="AH349">
        <v>15.8</v>
      </c>
      <c r="AI349">
        <v>-9.1999999999999993</v>
      </c>
      <c r="AJ349">
        <v>-12</v>
      </c>
      <c r="AK349">
        <v>0</v>
      </c>
      <c r="AL349" s="2">
        <v>0.3</v>
      </c>
    </row>
    <row r="350" spans="5:38" x14ac:dyDescent="0.3">
      <c r="E350" s="11">
        <v>1137</v>
      </c>
      <c r="F350" s="5">
        <v>1155</v>
      </c>
      <c r="G350" t="s">
        <v>26</v>
      </c>
      <c r="H350" t="s">
        <v>30</v>
      </c>
      <c r="J350" s="2">
        <f t="shared" si="21"/>
        <v>0.3016983635559472</v>
      </c>
      <c r="K350" s="2">
        <f t="shared" si="22"/>
        <v>0.69830163644405285</v>
      </c>
      <c r="L350" s="2"/>
      <c r="M350" s="2"/>
      <c r="N350" s="45"/>
      <c r="O350" s="37"/>
      <c r="P350" s="37"/>
      <c r="Q350" s="37"/>
      <c r="R350" s="37"/>
      <c r="S350" s="37"/>
      <c r="T350" s="37"/>
      <c r="U350" s="37"/>
      <c r="V350" s="12">
        <v>14</v>
      </c>
      <c r="W350">
        <v>5</v>
      </c>
      <c r="X350">
        <v>81</v>
      </c>
      <c r="Y350">
        <v>0.02</v>
      </c>
      <c r="Z350">
        <v>1</v>
      </c>
      <c r="AA350">
        <v>0</v>
      </c>
      <c r="AB350">
        <v>-1</v>
      </c>
      <c r="AC350">
        <v>-1</v>
      </c>
      <c r="AD350">
        <v>0</v>
      </c>
      <c r="AE350">
        <v>0</v>
      </c>
      <c r="AF350">
        <v>-0.04</v>
      </c>
      <c r="AG350">
        <v>7.8</v>
      </c>
      <c r="AH350">
        <v>7.1</v>
      </c>
      <c r="AI350">
        <v>0.7</v>
      </c>
      <c r="AJ350">
        <v>-9</v>
      </c>
      <c r="AK350">
        <v>0</v>
      </c>
      <c r="AL350" s="2">
        <v>0.44</v>
      </c>
    </row>
    <row r="351" spans="5:38" x14ac:dyDescent="0.3">
      <c r="E351" s="11">
        <v>1137</v>
      </c>
      <c r="F351" s="5">
        <v>1158</v>
      </c>
      <c r="G351" t="s">
        <v>26</v>
      </c>
      <c r="H351" t="s">
        <v>31</v>
      </c>
      <c r="J351" s="2">
        <f t="shared" si="21"/>
        <v>0.59169836355594718</v>
      </c>
      <c r="K351" s="2">
        <f t="shared" si="22"/>
        <v>0.40830163644405282</v>
      </c>
      <c r="L351" s="2"/>
      <c r="M351" s="2"/>
      <c r="N351" s="45"/>
      <c r="O351" s="37"/>
      <c r="P351" s="37"/>
      <c r="Q351" s="37"/>
      <c r="R351" s="37"/>
      <c r="S351" s="37"/>
      <c r="T351" s="37"/>
      <c r="U351" s="37"/>
      <c r="V351" s="12">
        <v>14</v>
      </c>
      <c r="W351">
        <v>13</v>
      </c>
      <c r="X351">
        <v>-20</v>
      </c>
      <c r="Y351">
        <v>-0.03</v>
      </c>
      <c r="Z351">
        <v>1</v>
      </c>
      <c r="AA351">
        <v>-2</v>
      </c>
      <c r="AB351">
        <v>2</v>
      </c>
      <c r="AC351">
        <v>-1</v>
      </c>
      <c r="AD351">
        <v>1</v>
      </c>
      <c r="AE351">
        <v>1</v>
      </c>
      <c r="AF351">
        <v>-0.05</v>
      </c>
      <c r="AG351">
        <v>5.9</v>
      </c>
      <c r="AH351">
        <v>3.1</v>
      </c>
      <c r="AI351">
        <v>2.8</v>
      </c>
      <c r="AJ351">
        <v>-1</v>
      </c>
      <c r="AK351">
        <v>0</v>
      </c>
      <c r="AL351" s="2">
        <v>0.73</v>
      </c>
    </row>
    <row r="352" spans="5:38" x14ac:dyDescent="0.3">
      <c r="E352" s="11">
        <v>1137</v>
      </c>
      <c r="F352" s="5">
        <v>1166</v>
      </c>
      <c r="G352" t="s">
        <v>26</v>
      </c>
      <c r="H352" t="s">
        <v>32</v>
      </c>
      <c r="J352" s="2">
        <f t="shared" si="21"/>
        <v>0.29169836355594719</v>
      </c>
      <c r="K352" s="2">
        <f t="shared" si="22"/>
        <v>0.70830163644405286</v>
      </c>
      <c r="L352" s="2"/>
      <c r="M352" s="2"/>
      <c r="N352" s="45"/>
      <c r="O352" s="37"/>
      <c r="P352" s="37"/>
      <c r="Q352" s="37"/>
      <c r="R352" s="37"/>
      <c r="S352" s="37"/>
      <c r="T352" s="37"/>
      <c r="U352" s="37"/>
      <c r="V352" s="12">
        <v>14</v>
      </c>
      <c r="W352">
        <v>8</v>
      </c>
      <c r="X352">
        <v>73</v>
      </c>
      <c r="Y352">
        <v>0.09</v>
      </c>
      <c r="Z352">
        <v>-4</v>
      </c>
      <c r="AA352">
        <v>-2</v>
      </c>
      <c r="AB352">
        <v>1</v>
      </c>
      <c r="AC352">
        <v>1</v>
      </c>
      <c r="AD352">
        <v>5</v>
      </c>
      <c r="AE352">
        <v>-2</v>
      </c>
      <c r="AF352">
        <v>-0.03</v>
      </c>
      <c r="AG352">
        <v>-2.9</v>
      </c>
      <c r="AH352">
        <v>-2.2000000000000002</v>
      </c>
      <c r="AI352">
        <v>-0.7</v>
      </c>
      <c r="AJ352">
        <v>-6</v>
      </c>
      <c r="AK352">
        <v>0</v>
      </c>
      <c r="AL352" s="2">
        <v>0.43</v>
      </c>
    </row>
    <row r="353" spans="5:38" x14ac:dyDescent="0.3">
      <c r="E353" s="11">
        <v>1137</v>
      </c>
      <c r="F353" s="5">
        <v>1168</v>
      </c>
      <c r="G353" t="s">
        <v>26</v>
      </c>
      <c r="H353" t="s">
        <v>33</v>
      </c>
      <c r="J353" s="2">
        <f t="shared" si="21"/>
        <v>0.69169836355594716</v>
      </c>
      <c r="K353" s="2">
        <f t="shared" si="22"/>
        <v>0.30830163644405284</v>
      </c>
      <c r="L353" s="2"/>
      <c r="M353" s="2"/>
      <c r="N353" s="45"/>
      <c r="O353" s="37"/>
      <c r="P353" s="37"/>
      <c r="Q353" s="37"/>
      <c r="R353" s="37"/>
      <c r="S353" s="37"/>
      <c r="T353" s="37"/>
      <c r="U353" s="37"/>
      <c r="V353" s="12">
        <v>14</v>
      </c>
      <c r="W353">
        <v>15</v>
      </c>
      <c r="X353">
        <v>-53</v>
      </c>
      <c r="Y353">
        <v>0.12</v>
      </c>
      <c r="Z353">
        <v>2</v>
      </c>
      <c r="AA353">
        <v>0</v>
      </c>
      <c r="AB353">
        <v>-4</v>
      </c>
      <c r="AC353">
        <v>-1</v>
      </c>
      <c r="AD353">
        <v>0</v>
      </c>
      <c r="AE353">
        <v>2</v>
      </c>
      <c r="AF353">
        <v>-0.02</v>
      </c>
      <c r="AG353">
        <v>8.4</v>
      </c>
      <c r="AH353">
        <v>1.2</v>
      </c>
      <c r="AI353">
        <v>7.2</v>
      </c>
      <c r="AJ353">
        <v>1</v>
      </c>
      <c r="AK353">
        <v>1</v>
      </c>
      <c r="AL353" s="2">
        <v>0.83</v>
      </c>
    </row>
    <row r="354" spans="5:38" x14ac:dyDescent="0.3">
      <c r="E354" s="11">
        <v>1137</v>
      </c>
      <c r="F354" s="5">
        <v>1172</v>
      </c>
      <c r="G354" t="s">
        <v>26</v>
      </c>
      <c r="H354" t="s">
        <v>34</v>
      </c>
      <c r="J354" s="2">
        <f t="shared" si="21"/>
        <v>0.34169836355594718</v>
      </c>
      <c r="K354" s="2">
        <f t="shared" si="22"/>
        <v>0.65830163644405282</v>
      </c>
      <c r="L354" s="2"/>
      <c r="M354" s="2"/>
      <c r="N354" s="45"/>
      <c r="O354" s="37"/>
      <c r="P354" s="37"/>
      <c r="Q354" s="37"/>
      <c r="R354" s="37"/>
      <c r="S354" s="37"/>
      <c r="T354" s="37"/>
      <c r="U354" s="37"/>
      <c r="V354" s="12">
        <v>14</v>
      </c>
      <c r="W354">
        <v>12</v>
      </c>
      <c r="X354">
        <v>57</v>
      </c>
      <c r="Y354">
        <v>0.08</v>
      </c>
      <c r="Z354">
        <v>-4</v>
      </c>
      <c r="AA354">
        <v>-3</v>
      </c>
      <c r="AB354">
        <v>2</v>
      </c>
      <c r="AC354">
        <v>0</v>
      </c>
      <c r="AD354">
        <v>4</v>
      </c>
      <c r="AE354">
        <v>-4</v>
      </c>
      <c r="AF354">
        <v>-0.08</v>
      </c>
      <c r="AG354">
        <v>4.7</v>
      </c>
      <c r="AH354">
        <v>5.3</v>
      </c>
      <c r="AI354">
        <v>-0.6</v>
      </c>
      <c r="AJ354">
        <v>-2</v>
      </c>
      <c r="AK354">
        <v>0</v>
      </c>
      <c r="AL354" s="2">
        <v>0.48</v>
      </c>
    </row>
    <row r="355" spans="5:38" x14ac:dyDescent="0.3">
      <c r="E355" s="11">
        <v>1137</v>
      </c>
      <c r="F355" s="5">
        <v>1181</v>
      </c>
      <c r="G355" t="s">
        <v>26</v>
      </c>
      <c r="H355" t="s">
        <v>35</v>
      </c>
      <c r="J355" s="2">
        <f t="shared" si="21"/>
        <v>0.1716983635559472</v>
      </c>
      <c r="K355" s="2">
        <f t="shared" si="22"/>
        <v>0.82830163644405275</v>
      </c>
      <c r="L355" s="2"/>
      <c r="M355" s="2"/>
      <c r="N355" s="45"/>
      <c r="O355" s="37"/>
      <c r="P355" s="37"/>
      <c r="Q355" s="37"/>
      <c r="R355" s="37"/>
      <c r="S355" s="37"/>
      <c r="T355" s="37"/>
      <c r="U355" s="37"/>
      <c r="V355" s="12">
        <v>14</v>
      </c>
      <c r="W355">
        <v>2</v>
      </c>
      <c r="X355">
        <v>97</v>
      </c>
      <c r="Y355">
        <v>-0.05</v>
      </c>
      <c r="Z355">
        <v>-2</v>
      </c>
      <c r="AA355">
        <v>2</v>
      </c>
      <c r="AB355">
        <v>0</v>
      </c>
      <c r="AC355">
        <v>0</v>
      </c>
      <c r="AD355">
        <v>-12</v>
      </c>
      <c r="AE355">
        <v>2</v>
      </c>
      <c r="AF355">
        <v>0.01</v>
      </c>
      <c r="AG355">
        <v>-3.6</v>
      </c>
      <c r="AH355">
        <v>3.3</v>
      </c>
      <c r="AI355">
        <v>-6.9</v>
      </c>
      <c r="AJ355">
        <v>-12</v>
      </c>
      <c r="AK355">
        <v>0</v>
      </c>
      <c r="AL355" s="2">
        <v>0.31</v>
      </c>
    </row>
    <row r="356" spans="5:38" x14ac:dyDescent="0.3">
      <c r="E356" s="11">
        <v>1137</v>
      </c>
      <c r="F356" s="5">
        <v>1196</v>
      </c>
      <c r="G356" t="s">
        <v>26</v>
      </c>
      <c r="H356" t="s">
        <v>36</v>
      </c>
      <c r="J356" s="2">
        <f t="shared" si="21"/>
        <v>0.3016983635559472</v>
      </c>
      <c r="K356" s="2">
        <f t="shared" si="22"/>
        <v>0.69830163644405285</v>
      </c>
      <c r="L356" s="2"/>
      <c r="M356" s="2"/>
      <c r="N356" s="45"/>
      <c r="O356" s="37"/>
      <c r="P356" s="37"/>
      <c r="Q356" s="37"/>
      <c r="R356" s="37"/>
      <c r="S356" s="37"/>
      <c r="T356" s="37"/>
      <c r="U356" s="37"/>
      <c r="V356" s="12">
        <v>14</v>
      </c>
      <c r="W356">
        <v>6</v>
      </c>
      <c r="X356">
        <v>77</v>
      </c>
      <c r="Y356">
        <v>0.12</v>
      </c>
      <c r="Z356">
        <v>3</v>
      </c>
      <c r="AA356">
        <v>-1</v>
      </c>
      <c r="AB356">
        <v>3</v>
      </c>
      <c r="AC356">
        <v>-3</v>
      </c>
      <c r="AD356">
        <v>-2</v>
      </c>
      <c r="AE356">
        <v>4</v>
      </c>
      <c r="AF356">
        <v>0</v>
      </c>
      <c r="AG356">
        <v>5</v>
      </c>
      <c r="AH356">
        <v>3.5</v>
      </c>
      <c r="AI356">
        <v>1.5</v>
      </c>
      <c r="AJ356">
        <v>-8</v>
      </c>
      <c r="AK356">
        <v>0</v>
      </c>
      <c r="AL356" s="2">
        <v>0.44</v>
      </c>
    </row>
    <row r="357" spans="5:38" x14ac:dyDescent="0.3">
      <c r="E357" s="11">
        <v>1137</v>
      </c>
      <c r="F357" s="5">
        <v>1199</v>
      </c>
      <c r="G357" t="s">
        <v>26</v>
      </c>
      <c r="H357" t="s">
        <v>37</v>
      </c>
      <c r="J357" s="2">
        <f t="shared" si="21"/>
        <v>0.33169836355594717</v>
      </c>
      <c r="K357" s="2">
        <f t="shared" si="22"/>
        <v>0.66830163644405283</v>
      </c>
      <c r="L357" s="2"/>
      <c r="M357" s="2"/>
      <c r="N357" s="45"/>
      <c r="O357" s="37"/>
      <c r="P357" s="37"/>
      <c r="Q357" s="37"/>
      <c r="R357" s="37"/>
      <c r="S357" s="37"/>
      <c r="T357" s="37"/>
      <c r="U357" s="37"/>
      <c r="V357" s="12">
        <v>14</v>
      </c>
      <c r="W357">
        <v>9</v>
      </c>
      <c r="X357">
        <v>65</v>
      </c>
      <c r="Y357">
        <v>0.09</v>
      </c>
      <c r="Z357">
        <v>0</v>
      </c>
      <c r="AA357">
        <v>-1</v>
      </c>
      <c r="AB357">
        <v>0</v>
      </c>
      <c r="AC357">
        <v>-2</v>
      </c>
      <c r="AD357">
        <v>-6</v>
      </c>
      <c r="AE357">
        <v>3</v>
      </c>
      <c r="AF357">
        <v>0.04</v>
      </c>
      <c r="AG357">
        <v>-0.7</v>
      </c>
      <c r="AH357">
        <v>-1.6</v>
      </c>
      <c r="AI357">
        <v>0.9</v>
      </c>
      <c r="AJ357">
        <v>-5</v>
      </c>
      <c r="AK357">
        <v>0</v>
      </c>
      <c r="AL357" s="2">
        <v>0.47</v>
      </c>
    </row>
    <row r="358" spans="5:38" x14ac:dyDescent="0.3">
      <c r="E358" s="11">
        <v>1137</v>
      </c>
      <c r="F358" s="5">
        <v>1209</v>
      </c>
      <c r="G358" t="s">
        <v>26</v>
      </c>
      <c r="H358" t="s">
        <v>38</v>
      </c>
      <c r="J358" s="2">
        <f t="shared" si="21"/>
        <v>0.50169836355594721</v>
      </c>
      <c r="K358" s="2">
        <f t="shared" si="22"/>
        <v>0.49830163644405279</v>
      </c>
      <c r="L358" s="2"/>
      <c r="M358" s="2"/>
      <c r="N358" s="45"/>
      <c r="O358" s="37"/>
      <c r="P358" s="37"/>
      <c r="Q358" s="37"/>
      <c r="R358" s="37"/>
      <c r="S358" s="37"/>
      <c r="T358" s="37"/>
      <c r="U358" s="37"/>
      <c r="V358" s="12">
        <v>14</v>
      </c>
      <c r="W358">
        <v>15</v>
      </c>
      <c r="X358">
        <v>4</v>
      </c>
      <c r="Y358">
        <v>0.05</v>
      </c>
      <c r="Z358">
        <v>0</v>
      </c>
      <c r="AA358">
        <v>1</v>
      </c>
      <c r="AB358">
        <v>0</v>
      </c>
      <c r="AC358">
        <v>-3</v>
      </c>
      <c r="AD358">
        <v>1</v>
      </c>
      <c r="AE358">
        <v>6</v>
      </c>
      <c r="AF358">
        <v>0.04</v>
      </c>
      <c r="AG358">
        <v>6.7</v>
      </c>
      <c r="AH358">
        <v>5.0999999999999996</v>
      </c>
      <c r="AI358">
        <v>1.6</v>
      </c>
      <c r="AJ358">
        <v>1</v>
      </c>
      <c r="AK358">
        <v>1</v>
      </c>
      <c r="AL358" s="2">
        <v>0.64</v>
      </c>
    </row>
    <row r="359" spans="5:38" x14ac:dyDescent="0.3">
      <c r="E359" s="11">
        <v>1137</v>
      </c>
      <c r="F359" s="5">
        <v>1211</v>
      </c>
      <c r="G359" t="s">
        <v>26</v>
      </c>
      <c r="H359" t="s">
        <v>39</v>
      </c>
      <c r="J359" s="2">
        <f t="shared" si="21"/>
        <v>0.1716983635559472</v>
      </c>
      <c r="K359" s="2">
        <f t="shared" si="22"/>
        <v>0.82830163644405275</v>
      </c>
      <c r="L359" s="2"/>
      <c r="M359" s="2"/>
      <c r="N359" s="45"/>
      <c r="O359" s="37"/>
      <c r="P359" s="37"/>
      <c r="Q359" s="37"/>
      <c r="R359" s="37"/>
      <c r="S359" s="37"/>
      <c r="T359" s="37"/>
      <c r="U359" s="37"/>
      <c r="V359" s="12">
        <v>14</v>
      </c>
      <c r="W359">
        <v>4</v>
      </c>
      <c r="X359">
        <v>92</v>
      </c>
      <c r="Y359">
        <v>-0.14000000000000001</v>
      </c>
      <c r="Z359">
        <v>-4</v>
      </c>
      <c r="AA359">
        <v>1</v>
      </c>
      <c r="AB359">
        <v>1</v>
      </c>
      <c r="AC359">
        <v>-1</v>
      </c>
      <c r="AD359">
        <v>-6</v>
      </c>
      <c r="AE359">
        <v>-4</v>
      </c>
      <c r="AF359">
        <v>0</v>
      </c>
      <c r="AG359">
        <v>-3.4</v>
      </c>
      <c r="AH359">
        <v>5.8</v>
      </c>
      <c r="AI359">
        <v>-9.1999999999999993</v>
      </c>
      <c r="AJ359">
        <v>-10</v>
      </c>
      <c r="AK359">
        <v>0</v>
      </c>
      <c r="AL359" s="2">
        <v>0.31</v>
      </c>
    </row>
    <row r="360" spans="5:38" x14ac:dyDescent="0.3">
      <c r="E360" s="11">
        <v>1137</v>
      </c>
      <c r="F360" s="5">
        <v>1222</v>
      </c>
      <c r="G360" t="s">
        <v>26</v>
      </c>
      <c r="H360" t="s">
        <v>40</v>
      </c>
      <c r="J360" s="2">
        <f t="shared" si="21"/>
        <v>0.2416983635559472</v>
      </c>
      <c r="K360" s="2">
        <f t="shared" si="22"/>
        <v>0.7583016364440528</v>
      </c>
      <c r="L360" s="2"/>
      <c r="M360" s="2"/>
      <c r="N360" s="45"/>
      <c r="O360" s="37"/>
      <c r="P360" s="37"/>
      <c r="Q360" s="37"/>
      <c r="R360" s="37"/>
      <c r="S360" s="37"/>
      <c r="T360" s="37"/>
      <c r="U360" s="37"/>
      <c r="V360" s="12">
        <v>14</v>
      </c>
      <c r="W360">
        <v>6</v>
      </c>
      <c r="X360">
        <v>83</v>
      </c>
      <c r="Y360">
        <v>-0.05</v>
      </c>
      <c r="Z360">
        <v>0</v>
      </c>
      <c r="AA360">
        <v>2</v>
      </c>
      <c r="AB360">
        <v>0</v>
      </c>
      <c r="AC360">
        <v>-2</v>
      </c>
      <c r="AD360">
        <v>-8</v>
      </c>
      <c r="AE360">
        <v>-1</v>
      </c>
      <c r="AF360">
        <v>0</v>
      </c>
      <c r="AG360">
        <v>3.7</v>
      </c>
      <c r="AH360">
        <v>8</v>
      </c>
      <c r="AI360">
        <v>-4.3</v>
      </c>
      <c r="AJ360">
        <v>-8</v>
      </c>
      <c r="AK360">
        <v>0</v>
      </c>
      <c r="AL360" s="2">
        <v>0.38</v>
      </c>
    </row>
    <row r="361" spans="5:38" x14ac:dyDescent="0.3">
      <c r="E361" s="11">
        <v>1137</v>
      </c>
      <c r="F361" s="5">
        <v>1233</v>
      </c>
      <c r="G361" t="s">
        <v>26</v>
      </c>
      <c r="H361" t="s">
        <v>41</v>
      </c>
      <c r="J361" s="2">
        <f t="shared" si="21"/>
        <v>0.63169836355594722</v>
      </c>
      <c r="K361" s="2">
        <f t="shared" si="22"/>
        <v>0.36830163644405278</v>
      </c>
      <c r="L361" s="2"/>
      <c r="M361" s="2"/>
      <c r="N361" s="45"/>
      <c r="O361" s="37"/>
      <c r="P361" s="37"/>
      <c r="Q361" s="37"/>
      <c r="R361" s="37"/>
      <c r="S361" s="37"/>
      <c r="T361" s="37"/>
      <c r="U361" s="37"/>
      <c r="V361" s="12">
        <v>14</v>
      </c>
      <c r="W361">
        <v>15</v>
      </c>
      <c r="X361">
        <v>-34</v>
      </c>
      <c r="Y361">
        <v>0.13</v>
      </c>
      <c r="Z361">
        <v>0</v>
      </c>
      <c r="AA361">
        <v>-4</v>
      </c>
      <c r="AB361">
        <v>1</v>
      </c>
      <c r="AC361">
        <v>-1</v>
      </c>
      <c r="AD361">
        <v>3</v>
      </c>
      <c r="AE361">
        <v>3</v>
      </c>
      <c r="AF361">
        <v>-0.02</v>
      </c>
      <c r="AG361">
        <v>1.3</v>
      </c>
      <c r="AH361">
        <v>-3.3</v>
      </c>
      <c r="AI361">
        <v>4.5999999999999996</v>
      </c>
      <c r="AJ361">
        <v>1</v>
      </c>
      <c r="AK361">
        <v>1</v>
      </c>
      <c r="AL361" s="2">
        <v>0.77</v>
      </c>
    </row>
    <row r="362" spans="5:38" x14ac:dyDescent="0.3">
      <c r="E362" s="11">
        <v>1137</v>
      </c>
      <c r="F362" s="5">
        <v>1242</v>
      </c>
      <c r="G362" t="s">
        <v>26</v>
      </c>
      <c r="H362" t="s">
        <v>42</v>
      </c>
      <c r="J362" s="2">
        <f t="shared" si="21"/>
        <v>0.21169836355594718</v>
      </c>
      <c r="K362" s="2">
        <f t="shared" si="22"/>
        <v>0.78830163644405282</v>
      </c>
      <c r="L362" s="2"/>
      <c r="M362" s="2"/>
      <c r="N362" s="45"/>
      <c r="O362" s="37"/>
      <c r="P362" s="37"/>
      <c r="Q362" s="37"/>
      <c r="R362" s="37"/>
      <c r="S362" s="37"/>
      <c r="T362" s="37"/>
      <c r="U362" s="37"/>
      <c r="V362" s="12">
        <v>14</v>
      </c>
      <c r="W362">
        <v>1</v>
      </c>
      <c r="X362">
        <v>91</v>
      </c>
      <c r="Y362">
        <v>-0.05</v>
      </c>
      <c r="Z362">
        <v>-4</v>
      </c>
      <c r="AA362">
        <v>0</v>
      </c>
      <c r="AB362">
        <v>0</v>
      </c>
      <c r="AC362">
        <v>-1</v>
      </c>
      <c r="AD362">
        <v>-2</v>
      </c>
      <c r="AE362">
        <v>5</v>
      </c>
      <c r="AF362">
        <v>0.02</v>
      </c>
      <c r="AG362">
        <v>-0.4</v>
      </c>
      <c r="AH362">
        <v>2</v>
      </c>
      <c r="AI362">
        <v>-2.4</v>
      </c>
      <c r="AJ362">
        <v>-13</v>
      </c>
      <c r="AK362">
        <v>0</v>
      </c>
      <c r="AL362" s="2">
        <v>0.35</v>
      </c>
    </row>
    <row r="363" spans="5:38" x14ac:dyDescent="0.3">
      <c r="E363" s="11">
        <v>1137</v>
      </c>
      <c r="F363" s="5">
        <v>1243</v>
      </c>
      <c r="G363" t="s">
        <v>26</v>
      </c>
      <c r="H363" t="s">
        <v>43</v>
      </c>
      <c r="J363" s="2">
        <f t="shared" si="21"/>
        <v>0.38169836355594722</v>
      </c>
      <c r="K363" s="2">
        <f t="shared" si="22"/>
        <v>0.61830163644405278</v>
      </c>
      <c r="L363" s="2"/>
      <c r="M363" s="2"/>
      <c r="N363" s="45"/>
      <c r="O363" s="37"/>
      <c r="P363" s="37"/>
      <c r="Q363" s="37"/>
      <c r="R363" s="37"/>
      <c r="S363" s="37"/>
      <c r="T363" s="37"/>
      <c r="U363" s="37"/>
      <c r="V363" s="12">
        <v>14</v>
      </c>
      <c r="W363">
        <v>9</v>
      </c>
      <c r="X363">
        <v>56</v>
      </c>
      <c r="Y363">
        <v>7.0000000000000007E-2</v>
      </c>
      <c r="Z363">
        <v>1</v>
      </c>
      <c r="AA363">
        <v>-2</v>
      </c>
      <c r="AB363">
        <v>0</v>
      </c>
      <c r="AC363">
        <v>-4</v>
      </c>
      <c r="AD363">
        <v>1</v>
      </c>
      <c r="AE363">
        <v>5</v>
      </c>
      <c r="AF363">
        <v>-0.02</v>
      </c>
      <c r="AG363">
        <v>8.6999999999999993</v>
      </c>
      <c r="AH363">
        <v>5</v>
      </c>
      <c r="AI363">
        <v>3.7</v>
      </c>
      <c r="AJ363">
        <v>-5</v>
      </c>
      <c r="AK363">
        <v>0</v>
      </c>
      <c r="AL363" s="2">
        <v>0.52</v>
      </c>
    </row>
    <row r="364" spans="5:38" x14ac:dyDescent="0.3">
      <c r="E364" s="11">
        <v>1137</v>
      </c>
      <c r="F364" s="5">
        <v>1246</v>
      </c>
      <c r="G364" t="s">
        <v>26</v>
      </c>
      <c r="H364" t="s">
        <v>44</v>
      </c>
      <c r="J364" s="2">
        <f t="shared" si="21"/>
        <v>0.3016983635559472</v>
      </c>
      <c r="K364" s="2">
        <f t="shared" si="22"/>
        <v>0.69830163644405285</v>
      </c>
      <c r="L364" s="2"/>
      <c r="M364" s="2"/>
      <c r="N364" s="45"/>
      <c r="O364" s="37"/>
      <c r="P364" s="37"/>
      <c r="Q364" s="37"/>
      <c r="R364" s="37"/>
      <c r="S364" s="37"/>
      <c r="T364" s="37"/>
      <c r="U364" s="37"/>
      <c r="V364" s="12">
        <v>14</v>
      </c>
      <c r="W364">
        <v>5</v>
      </c>
      <c r="X364">
        <v>82</v>
      </c>
      <c r="Y364">
        <v>0.03</v>
      </c>
      <c r="Z364">
        <v>2</v>
      </c>
      <c r="AA364">
        <v>1</v>
      </c>
      <c r="AB364">
        <v>-1</v>
      </c>
      <c r="AC364">
        <v>0</v>
      </c>
      <c r="AD364">
        <v>-9</v>
      </c>
      <c r="AE364">
        <v>4</v>
      </c>
      <c r="AF364">
        <v>0.02</v>
      </c>
      <c r="AG364">
        <v>4.4000000000000004</v>
      </c>
      <c r="AH364">
        <v>2.6</v>
      </c>
      <c r="AI364">
        <v>1.8</v>
      </c>
      <c r="AJ364">
        <v>-9</v>
      </c>
      <c r="AK364">
        <v>0</v>
      </c>
      <c r="AL364" s="2">
        <v>0.44</v>
      </c>
    </row>
    <row r="365" spans="5:38" x14ac:dyDescent="0.3">
      <c r="E365" s="11">
        <v>1137</v>
      </c>
      <c r="F365" s="5">
        <v>1252</v>
      </c>
      <c r="G365" t="s">
        <v>26</v>
      </c>
      <c r="H365" t="s">
        <v>45</v>
      </c>
      <c r="J365" s="2">
        <f t="shared" si="21"/>
        <v>0.71169836355594718</v>
      </c>
      <c r="K365" s="2">
        <f t="shared" si="22"/>
        <v>0.28830163644405282</v>
      </c>
      <c r="L365" s="2"/>
      <c r="M365" s="2"/>
      <c r="N365" s="45"/>
      <c r="O365" s="37"/>
      <c r="P365" s="37"/>
      <c r="Q365" s="37"/>
      <c r="R365" s="37"/>
      <c r="S365" s="37"/>
      <c r="T365" s="37"/>
      <c r="U365" s="37"/>
      <c r="V365" s="12">
        <v>14</v>
      </c>
      <c r="W365">
        <v>15</v>
      </c>
      <c r="X365">
        <v>-65</v>
      </c>
      <c r="Y365">
        <v>0.05</v>
      </c>
      <c r="Z365">
        <v>2</v>
      </c>
      <c r="AA365">
        <v>-4</v>
      </c>
      <c r="AB365">
        <v>-3</v>
      </c>
      <c r="AC365">
        <v>-3</v>
      </c>
      <c r="AD365">
        <v>-1</v>
      </c>
      <c r="AE365">
        <v>-3</v>
      </c>
      <c r="AF365">
        <v>0</v>
      </c>
      <c r="AG365">
        <v>0.2</v>
      </c>
      <c r="AH365">
        <v>-5.6</v>
      </c>
      <c r="AI365">
        <v>5.8</v>
      </c>
      <c r="AJ365">
        <v>1</v>
      </c>
      <c r="AK365">
        <v>1</v>
      </c>
      <c r="AL365" s="2">
        <v>0.85</v>
      </c>
    </row>
    <row r="366" spans="5:38" x14ac:dyDescent="0.3">
      <c r="E366" s="11">
        <v>1137</v>
      </c>
      <c r="F366" s="5">
        <v>1254</v>
      </c>
      <c r="G366" t="s">
        <v>26</v>
      </c>
      <c r="H366" t="s">
        <v>46</v>
      </c>
      <c r="J366" s="2">
        <f t="shared" si="21"/>
        <v>0.80169836355594715</v>
      </c>
      <c r="K366" s="2">
        <f t="shared" si="22"/>
        <v>0.19830163644405285</v>
      </c>
      <c r="L366" s="2"/>
      <c r="M366" s="2"/>
      <c r="N366" s="45"/>
      <c r="O366" s="37"/>
      <c r="P366" s="37"/>
      <c r="Q366" s="37"/>
      <c r="R366" s="37"/>
      <c r="S366" s="37"/>
      <c r="T366" s="37"/>
      <c r="U366" s="37"/>
      <c r="V366" s="12">
        <v>14</v>
      </c>
      <c r="W366">
        <v>16</v>
      </c>
      <c r="X366">
        <v>-151</v>
      </c>
      <c r="Y366">
        <v>0.22</v>
      </c>
      <c r="Z366">
        <v>2</v>
      </c>
      <c r="AA366">
        <v>-2</v>
      </c>
      <c r="AB366">
        <v>-2</v>
      </c>
      <c r="AC366">
        <v>1</v>
      </c>
      <c r="AD366">
        <v>-3</v>
      </c>
      <c r="AE366">
        <v>3</v>
      </c>
      <c r="AF366">
        <v>0.02</v>
      </c>
      <c r="AG366">
        <v>4.4000000000000004</v>
      </c>
      <c r="AH366">
        <v>-3.9</v>
      </c>
      <c r="AI366">
        <v>8.3000000000000007</v>
      </c>
      <c r="AJ366">
        <v>2</v>
      </c>
      <c r="AK366">
        <v>1</v>
      </c>
      <c r="AL366" s="2">
        <v>0.94</v>
      </c>
    </row>
    <row r="367" spans="5:38" x14ac:dyDescent="0.3">
      <c r="E367" s="11">
        <v>1137</v>
      </c>
      <c r="F367" s="5">
        <v>1260</v>
      </c>
      <c r="G367" t="s">
        <v>26</v>
      </c>
      <c r="H367" t="s">
        <v>47</v>
      </c>
      <c r="J367" s="2">
        <f t="shared" si="21"/>
        <v>0.32169836355594722</v>
      </c>
      <c r="K367" s="2">
        <f t="shared" si="22"/>
        <v>0.67830163644405284</v>
      </c>
      <c r="L367" s="2"/>
      <c r="M367" s="2"/>
      <c r="N367" s="45"/>
      <c r="O367" s="37"/>
      <c r="P367" s="37"/>
      <c r="Q367" s="37"/>
      <c r="R367" s="37"/>
      <c r="S367" s="37"/>
      <c r="T367" s="37"/>
      <c r="U367" s="37"/>
      <c r="V367" s="12">
        <v>14</v>
      </c>
      <c r="W367">
        <v>11</v>
      </c>
      <c r="X367">
        <v>59</v>
      </c>
      <c r="Y367">
        <v>-0.1</v>
      </c>
      <c r="Z367">
        <v>-4</v>
      </c>
      <c r="AA367">
        <v>1</v>
      </c>
      <c r="AB367">
        <v>-2</v>
      </c>
      <c r="AC367">
        <v>-3</v>
      </c>
      <c r="AD367">
        <v>5</v>
      </c>
      <c r="AE367">
        <v>-1</v>
      </c>
      <c r="AF367">
        <v>0</v>
      </c>
      <c r="AG367">
        <v>9.4</v>
      </c>
      <c r="AH367">
        <v>10.9</v>
      </c>
      <c r="AI367">
        <v>-1.5</v>
      </c>
      <c r="AJ367">
        <v>-3</v>
      </c>
      <c r="AK367">
        <v>0</v>
      </c>
      <c r="AL367" s="2">
        <v>0.46</v>
      </c>
    </row>
    <row r="368" spans="5:38" x14ac:dyDescent="0.3">
      <c r="E368" s="11">
        <v>1137</v>
      </c>
      <c r="F368" s="5">
        <v>1267</v>
      </c>
      <c r="G368" t="s">
        <v>26</v>
      </c>
      <c r="H368" t="s">
        <v>48</v>
      </c>
      <c r="J368" s="2">
        <f t="shared" si="21"/>
        <v>0.58169836355594717</v>
      </c>
      <c r="K368" s="2">
        <f t="shared" si="22"/>
        <v>0.41830163644405283</v>
      </c>
      <c r="L368" s="2"/>
      <c r="M368" s="2"/>
      <c r="N368" s="45"/>
      <c r="O368" s="37"/>
      <c r="P368" s="37"/>
      <c r="Q368" s="37"/>
      <c r="R368" s="37"/>
      <c r="S368" s="37"/>
      <c r="T368" s="37"/>
      <c r="U368" s="37"/>
      <c r="V368" s="12">
        <v>14</v>
      </c>
      <c r="W368">
        <v>13</v>
      </c>
      <c r="X368">
        <v>-14</v>
      </c>
      <c r="Y368">
        <v>0.04</v>
      </c>
      <c r="Z368">
        <v>-1</v>
      </c>
      <c r="AA368">
        <v>-2</v>
      </c>
      <c r="AB368">
        <v>-1</v>
      </c>
      <c r="AC368">
        <v>-1</v>
      </c>
      <c r="AD368">
        <v>5</v>
      </c>
      <c r="AE368">
        <v>5</v>
      </c>
      <c r="AF368">
        <v>-0.05</v>
      </c>
      <c r="AG368">
        <v>-2.5</v>
      </c>
      <c r="AH368">
        <v>-6.2</v>
      </c>
      <c r="AI368">
        <v>3.7</v>
      </c>
      <c r="AJ368">
        <v>-1</v>
      </c>
      <c r="AK368">
        <v>0</v>
      </c>
      <c r="AL368" s="2">
        <v>0.72</v>
      </c>
    </row>
    <row r="369" spans="5:38" x14ac:dyDescent="0.3">
      <c r="E369" s="11">
        <v>1137</v>
      </c>
      <c r="F369" s="5">
        <v>1274</v>
      </c>
      <c r="G369" t="s">
        <v>26</v>
      </c>
      <c r="H369" t="s">
        <v>49</v>
      </c>
      <c r="J369" s="2">
        <f t="shared" si="21"/>
        <v>0.35169836355594719</v>
      </c>
      <c r="K369" s="2">
        <f t="shared" si="22"/>
        <v>0.64830163644405281</v>
      </c>
      <c r="L369" s="2"/>
      <c r="M369" s="2"/>
      <c r="N369" s="45"/>
      <c r="O369" s="37"/>
      <c r="P369" s="37"/>
      <c r="Q369" s="37"/>
      <c r="R369" s="37"/>
      <c r="S369" s="37"/>
      <c r="T369" s="37"/>
      <c r="U369" s="37"/>
      <c r="V369" s="12">
        <v>14</v>
      </c>
      <c r="W369">
        <v>6</v>
      </c>
      <c r="X369">
        <v>64</v>
      </c>
      <c r="Y369">
        <v>0.03</v>
      </c>
      <c r="Z369">
        <v>1</v>
      </c>
      <c r="AA369">
        <v>-1</v>
      </c>
      <c r="AB369">
        <v>0</v>
      </c>
      <c r="AC369">
        <v>-2</v>
      </c>
      <c r="AD369">
        <v>-2</v>
      </c>
      <c r="AE369">
        <v>1</v>
      </c>
      <c r="AF369">
        <v>0.06</v>
      </c>
      <c r="AG369">
        <v>6.9</v>
      </c>
      <c r="AH369">
        <v>4.9000000000000004</v>
      </c>
      <c r="AI369">
        <v>2</v>
      </c>
      <c r="AJ369">
        <v>-8</v>
      </c>
      <c r="AK369">
        <v>0</v>
      </c>
      <c r="AL369" s="2">
        <v>0.49</v>
      </c>
    </row>
    <row r="370" spans="5:38" x14ac:dyDescent="0.3">
      <c r="E370" s="11">
        <v>1137</v>
      </c>
      <c r="F370" s="5">
        <v>1276</v>
      </c>
      <c r="G370" t="s">
        <v>26</v>
      </c>
      <c r="H370" t="s">
        <v>50</v>
      </c>
      <c r="J370" s="2">
        <f t="shared" si="21"/>
        <v>0.2316983635559472</v>
      </c>
      <c r="K370" s="2">
        <f t="shared" si="22"/>
        <v>0.7683016364440528</v>
      </c>
      <c r="L370" s="2"/>
      <c r="M370" s="2"/>
      <c r="N370" s="45"/>
      <c r="O370" s="37"/>
      <c r="P370" s="37"/>
      <c r="Q370" s="37"/>
      <c r="R370" s="37"/>
      <c r="S370" s="37"/>
      <c r="T370" s="37"/>
      <c r="U370" s="37"/>
      <c r="V370" s="12">
        <v>14</v>
      </c>
      <c r="W370">
        <v>3</v>
      </c>
      <c r="X370">
        <v>90</v>
      </c>
      <c r="Y370">
        <v>-0.05</v>
      </c>
      <c r="Z370">
        <v>0</v>
      </c>
      <c r="AA370">
        <v>0</v>
      </c>
      <c r="AB370">
        <v>3</v>
      </c>
      <c r="AC370">
        <v>-2</v>
      </c>
      <c r="AD370">
        <v>1</v>
      </c>
      <c r="AE370">
        <v>-3</v>
      </c>
      <c r="AF370">
        <v>0.06</v>
      </c>
      <c r="AG370">
        <v>7.5</v>
      </c>
      <c r="AH370">
        <v>9.4</v>
      </c>
      <c r="AI370">
        <v>-1.9</v>
      </c>
      <c r="AJ370">
        <v>-11</v>
      </c>
      <c r="AK370">
        <v>0</v>
      </c>
      <c r="AL370" s="2">
        <v>0.37</v>
      </c>
    </row>
    <row r="371" spans="5:38" x14ac:dyDescent="0.3">
      <c r="E371" s="11">
        <v>1137</v>
      </c>
      <c r="F371" s="5">
        <v>1281</v>
      </c>
      <c r="G371" t="s">
        <v>26</v>
      </c>
      <c r="H371" t="s">
        <v>52</v>
      </c>
      <c r="J371" s="2">
        <f t="shared" si="21"/>
        <v>0.37169836355594721</v>
      </c>
      <c r="K371" s="2">
        <f t="shared" si="22"/>
        <v>0.62830163644405279</v>
      </c>
      <c r="L371" s="2"/>
      <c r="M371" s="2"/>
      <c r="N371" s="45"/>
      <c r="O371" s="37"/>
      <c r="P371" s="37"/>
      <c r="Q371" s="37"/>
      <c r="R371" s="37"/>
      <c r="S371" s="37"/>
      <c r="T371" s="37"/>
      <c r="U371" s="37"/>
      <c r="V371" s="12">
        <v>14</v>
      </c>
      <c r="W371">
        <v>8</v>
      </c>
      <c r="X371">
        <v>62</v>
      </c>
      <c r="Y371">
        <v>0.13</v>
      </c>
      <c r="Z371">
        <v>0</v>
      </c>
      <c r="AA371">
        <v>1</v>
      </c>
      <c r="AB371">
        <v>-3</v>
      </c>
      <c r="AC371">
        <v>1</v>
      </c>
      <c r="AD371">
        <v>-4</v>
      </c>
      <c r="AE371">
        <v>1</v>
      </c>
      <c r="AF371">
        <v>-0.03</v>
      </c>
      <c r="AG371">
        <v>7.6</v>
      </c>
      <c r="AH371">
        <v>4.5999999999999996</v>
      </c>
      <c r="AI371">
        <v>3</v>
      </c>
      <c r="AJ371">
        <v>-6</v>
      </c>
      <c r="AK371">
        <v>0</v>
      </c>
      <c r="AL371" s="2">
        <v>0.51</v>
      </c>
    </row>
    <row r="372" spans="5:38" x14ac:dyDescent="0.3">
      <c r="E372" s="11">
        <v>1137</v>
      </c>
      <c r="F372" s="5">
        <v>1285</v>
      </c>
      <c r="G372" t="s">
        <v>26</v>
      </c>
      <c r="H372" t="s">
        <v>53</v>
      </c>
      <c r="J372" s="2">
        <f t="shared" si="21"/>
        <v>0.43169836355594715</v>
      </c>
      <c r="K372" s="2">
        <f t="shared" si="22"/>
        <v>0.56830163644405285</v>
      </c>
      <c r="L372" s="2"/>
      <c r="M372" s="2"/>
      <c r="N372" s="45"/>
      <c r="O372" s="37"/>
      <c r="P372" s="37"/>
      <c r="Q372" s="37"/>
      <c r="R372" s="37"/>
      <c r="S372" s="37"/>
      <c r="T372" s="37"/>
      <c r="U372" s="37"/>
      <c r="V372" s="12">
        <v>14</v>
      </c>
      <c r="W372">
        <v>14</v>
      </c>
      <c r="X372">
        <v>29</v>
      </c>
      <c r="Y372">
        <v>-0.03</v>
      </c>
      <c r="Z372">
        <v>2</v>
      </c>
      <c r="AA372">
        <v>0</v>
      </c>
      <c r="AB372">
        <v>0</v>
      </c>
      <c r="AC372">
        <v>-4</v>
      </c>
      <c r="AD372">
        <v>-7</v>
      </c>
      <c r="AE372">
        <v>-1</v>
      </c>
      <c r="AF372">
        <v>0</v>
      </c>
      <c r="AG372">
        <v>3</v>
      </c>
      <c r="AH372">
        <v>4.0999999999999996</v>
      </c>
      <c r="AI372">
        <v>-1.1000000000000001</v>
      </c>
      <c r="AJ372">
        <v>0</v>
      </c>
      <c r="AK372">
        <v>0</v>
      </c>
      <c r="AL372" s="2">
        <v>0.56999999999999995</v>
      </c>
    </row>
    <row r="373" spans="5:38" x14ac:dyDescent="0.3">
      <c r="E373" s="11">
        <v>1137</v>
      </c>
      <c r="F373" s="5">
        <v>1293</v>
      </c>
      <c r="G373" t="s">
        <v>26</v>
      </c>
      <c r="H373" t="s">
        <v>54</v>
      </c>
      <c r="J373" s="2">
        <f t="shared" si="21"/>
        <v>0.37169836355594721</v>
      </c>
      <c r="K373" s="2">
        <f t="shared" si="22"/>
        <v>0.62830163644405279</v>
      </c>
      <c r="L373" s="2"/>
      <c r="M373" s="2"/>
      <c r="N373" s="45"/>
      <c r="O373" s="37"/>
      <c r="P373" s="37"/>
      <c r="Q373" s="37"/>
      <c r="R373" s="37"/>
      <c r="S373" s="37"/>
      <c r="T373" s="37"/>
      <c r="U373" s="37"/>
      <c r="V373" s="12">
        <v>14</v>
      </c>
      <c r="W373">
        <v>12</v>
      </c>
      <c r="X373">
        <v>41</v>
      </c>
      <c r="Y373">
        <v>-0.09</v>
      </c>
      <c r="Z373">
        <v>-1</v>
      </c>
      <c r="AA373">
        <v>1</v>
      </c>
      <c r="AB373">
        <v>0</v>
      </c>
      <c r="AC373">
        <v>-1</v>
      </c>
      <c r="AD373">
        <v>-6</v>
      </c>
      <c r="AE373">
        <v>0</v>
      </c>
      <c r="AF373">
        <v>-0.01</v>
      </c>
      <c r="AG373">
        <v>3.7</v>
      </c>
      <c r="AH373">
        <v>6.9</v>
      </c>
      <c r="AI373">
        <v>-3.2</v>
      </c>
      <c r="AJ373">
        <v>-2</v>
      </c>
      <c r="AK373">
        <v>0</v>
      </c>
      <c r="AL373" s="2">
        <v>0.51</v>
      </c>
    </row>
    <row r="374" spans="5:38" x14ac:dyDescent="0.3">
      <c r="E374" s="11">
        <v>1137</v>
      </c>
      <c r="F374" s="5">
        <v>1300</v>
      </c>
      <c r="G374" t="s">
        <v>26</v>
      </c>
      <c r="H374" t="s">
        <v>55</v>
      </c>
      <c r="J374" s="2">
        <f t="shared" si="21"/>
        <v>0.83169836355594717</v>
      </c>
      <c r="K374" s="2">
        <f t="shared" si="22"/>
        <v>0.16830163644405283</v>
      </c>
      <c r="L374" s="2"/>
      <c r="M374" s="2"/>
      <c r="N374" s="45"/>
      <c r="O374" s="37"/>
      <c r="P374" s="37"/>
      <c r="Q374" s="37"/>
      <c r="R374" s="37"/>
      <c r="S374" s="37"/>
      <c r="T374" s="37"/>
      <c r="U374" s="37"/>
      <c r="V374" s="12">
        <v>14</v>
      </c>
      <c r="W374">
        <v>16</v>
      </c>
      <c r="X374">
        <v>-209</v>
      </c>
      <c r="Y374">
        <v>0.22</v>
      </c>
      <c r="Z374">
        <v>3</v>
      </c>
      <c r="AA374">
        <v>-1</v>
      </c>
      <c r="AB374">
        <v>-3</v>
      </c>
      <c r="AC374">
        <v>0</v>
      </c>
      <c r="AD374">
        <v>-6</v>
      </c>
      <c r="AE374">
        <v>3</v>
      </c>
      <c r="AF374">
        <v>0.04</v>
      </c>
      <c r="AG374">
        <v>10.7</v>
      </c>
      <c r="AH374">
        <v>2.2000000000000002</v>
      </c>
      <c r="AI374">
        <v>8.5</v>
      </c>
      <c r="AJ374">
        <v>2</v>
      </c>
      <c r="AK374">
        <v>1</v>
      </c>
      <c r="AL374" s="2">
        <v>0.97</v>
      </c>
    </row>
    <row r="375" spans="5:38" x14ac:dyDescent="0.3">
      <c r="E375" s="11">
        <v>1137</v>
      </c>
      <c r="F375" s="5">
        <v>1301</v>
      </c>
      <c r="G375" t="s">
        <v>26</v>
      </c>
      <c r="H375" t="s">
        <v>56</v>
      </c>
      <c r="J375" s="2">
        <f t="shared" si="21"/>
        <v>0.37169836355594721</v>
      </c>
      <c r="K375" s="2">
        <f t="shared" si="22"/>
        <v>0.62830163644405279</v>
      </c>
      <c r="L375" s="2"/>
      <c r="M375" s="2"/>
      <c r="N375" s="45"/>
      <c r="O375" s="37"/>
      <c r="P375" s="37"/>
      <c r="Q375" s="37"/>
      <c r="R375" s="37"/>
      <c r="S375" s="37"/>
      <c r="T375" s="37"/>
      <c r="U375" s="37"/>
      <c r="V375" s="12">
        <v>14</v>
      </c>
      <c r="W375">
        <v>9</v>
      </c>
      <c r="X375">
        <v>58</v>
      </c>
      <c r="Y375">
        <v>0.08</v>
      </c>
      <c r="Z375">
        <v>1</v>
      </c>
      <c r="AA375">
        <v>-4</v>
      </c>
      <c r="AB375">
        <v>0</v>
      </c>
      <c r="AC375">
        <v>-3</v>
      </c>
      <c r="AD375">
        <v>-7</v>
      </c>
      <c r="AE375">
        <v>5</v>
      </c>
      <c r="AF375">
        <v>0.02</v>
      </c>
      <c r="AG375">
        <v>-0.1</v>
      </c>
      <c r="AH375">
        <v>-1.6</v>
      </c>
      <c r="AI375">
        <v>1.5</v>
      </c>
      <c r="AJ375">
        <v>-5</v>
      </c>
      <c r="AK375">
        <v>0</v>
      </c>
      <c r="AL375" s="2">
        <v>0.51</v>
      </c>
    </row>
    <row r="376" spans="5:38" x14ac:dyDescent="0.3">
      <c r="E376" s="11">
        <v>1137</v>
      </c>
      <c r="F376" s="5">
        <v>1305</v>
      </c>
      <c r="G376" t="s">
        <v>26</v>
      </c>
      <c r="H376" t="s">
        <v>57</v>
      </c>
      <c r="J376" s="2">
        <f t="shared" si="21"/>
        <v>0.26169836355594722</v>
      </c>
      <c r="K376" s="2">
        <f t="shared" si="22"/>
        <v>0.73830163644405278</v>
      </c>
      <c r="L376" s="2"/>
      <c r="M376" s="2"/>
      <c r="N376" s="45"/>
      <c r="O376" s="37"/>
      <c r="P376" s="37"/>
      <c r="Q376" s="37"/>
      <c r="R376" s="37"/>
      <c r="S376" s="37"/>
      <c r="T376" s="37"/>
      <c r="U376" s="37"/>
      <c r="V376" s="12">
        <v>14</v>
      </c>
      <c r="W376">
        <v>7</v>
      </c>
      <c r="X376">
        <v>76</v>
      </c>
      <c r="Y376">
        <v>-0.05</v>
      </c>
      <c r="Z376">
        <v>-1</v>
      </c>
      <c r="AA376">
        <v>-1</v>
      </c>
      <c r="AB376">
        <v>3</v>
      </c>
      <c r="AC376">
        <v>-1</v>
      </c>
      <c r="AD376">
        <v>0</v>
      </c>
      <c r="AE376">
        <v>2</v>
      </c>
      <c r="AF376">
        <v>-0.03</v>
      </c>
      <c r="AG376">
        <v>-2</v>
      </c>
      <c r="AH376">
        <v>0</v>
      </c>
      <c r="AI376">
        <v>-2</v>
      </c>
      <c r="AJ376">
        <v>-7</v>
      </c>
      <c r="AK376">
        <v>0</v>
      </c>
      <c r="AL376" s="2">
        <v>0.4</v>
      </c>
    </row>
    <row r="377" spans="5:38" x14ac:dyDescent="0.3">
      <c r="E377" s="11">
        <v>1137</v>
      </c>
      <c r="F377" s="5">
        <v>1308</v>
      </c>
      <c r="G377" t="s">
        <v>26</v>
      </c>
      <c r="H377" t="s">
        <v>58</v>
      </c>
      <c r="J377" s="2">
        <f t="shared" si="21"/>
        <v>0.37169836355594721</v>
      </c>
      <c r="K377" s="2">
        <f t="shared" si="22"/>
        <v>0.62830163644405279</v>
      </c>
      <c r="L377" s="2"/>
      <c r="M377" s="2"/>
      <c r="N377" s="45"/>
      <c r="O377" s="37"/>
      <c r="P377" s="37"/>
      <c r="Q377" s="37"/>
      <c r="R377" s="37"/>
      <c r="S377" s="37"/>
      <c r="T377" s="37"/>
      <c r="U377" s="37"/>
      <c r="V377" s="12">
        <v>14</v>
      </c>
      <c r="W377">
        <v>12</v>
      </c>
      <c r="X377">
        <v>45</v>
      </c>
      <c r="Y377">
        <v>-0.09</v>
      </c>
      <c r="Z377">
        <v>2</v>
      </c>
      <c r="AA377">
        <v>3</v>
      </c>
      <c r="AB377">
        <v>0</v>
      </c>
      <c r="AC377">
        <v>-2</v>
      </c>
      <c r="AD377">
        <v>-7</v>
      </c>
      <c r="AE377">
        <v>-4</v>
      </c>
      <c r="AF377">
        <v>0.08</v>
      </c>
      <c r="AG377">
        <v>5.5</v>
      </c>
      <c r="AH377">
        <v>8.1999999999999993</v>
      </c>
      <c r="AI377">
        <v>-2.7</v>
      </c>
      <c r="AJ377">
        <v>-2</v>
      </c>
      <c r="AK377">
        <v>0</v>
      </c>
      <c r="AL377" s="2">
        <v>0.51</v>
      </c>
    </row>
    <row r="378" spans="5:38" x14ac:dyDescent="0.3">
      <c r="E378" s="11">
        <v>1137</v>
      </c>
      <c r="F378" s="5">
        <v>1314</v>
      </c>
      <c r="G378" t="s">
        <v>26</v>
      </c>
      <c r="H378" t="s">
        <v>59</v>
      </c>
      <c r="J378" s="2">
        <f t="shared" si="21"/>
        <v>0.26169836355594722</v>
      </c>
      <c r="K378" s="2">
        <f t="shared" si="22"/>
        <v>0.73830163644405278</v>
      </c>
      <c r="L378" s="2"/>
      <c r="M378" s="2"/>
      <c r="N378" s="45"/>
      <c r="O378" s="37"/>
      <c r="P378" s="37"/>
      <c r="Q378" s="37"/>
      <c r="R378" s="37"/>
      <c r="S378" s="37"/>
      <c r="T378" s="37"/>
      <c r="U378" s="37"/>
      <c r="V378" s="12">
        <v>14</v>
      </c>
      <c r="W378">
        <v>2</v>
      </c>
      <c r="X378">
        <v>93</v>
      </c>
      <c r="Y378">
        <v>0.03</v>
      </c>
      <c r="Z378">
        <v>2</v>
      </c>
      <c r="AA378">
        <v>-2</v>
      </c>
      <c r="AB378">
        <v>1</v>
      </c>
      <c r="AC378">
        <v>1</v>
      </c>
      <c r="AD378">
        <v>-11</v>
      </c>
      <c r="AE378">
        <v>-1</v>
      </c>
      <c r="AF378">
        <v>-0.02</v>
      </c>
      <c r="AG378">
        <v>-0.9</v>
      </c>
      <c r="AH378">
        <v>-0.2</v>
      </c>
      <c r="AI378">
        <v>-0.7</v>
      </c>
      <c r="AJ378">
        <v>-12</v>
      </c>
      <c r="AK378">
        <v>0</v>
      </c>
      <c r="AL378" s="2">
        <v>0.4</v>
      </c>
    </row>
    <row r="379" spans="5:38" x14ac:dyDescent="0.3">
      <c r="E379" s="11">
        <v>1137</v>
      </c>
      <c r="F379" s="5">
        <v>1326</v>
      </c>
      <c r="G379" t="s">
        <v>26</v>
      </c>
      <c r="H379" t="s">
        <v>60</v>
      </c>
      <c r="J379" s="2">
        <f t="shared" si="21"/>
        <v>0.27169836355594718</v>
      </c>
      <c r="K379" s="2">
        <f t="shared" si="22"/>
        <v>0.72830163644405288</v>
      </c>
      <c r="L379" s="2"/>
      <c r="M379" s="2"/>
      <c r="N379" s="45"/>
      <c r="O379" s="37"/>
      <c r="P379" s="37"/>
      <c r="Q379" s="37"/>
      <c r="R379" s="37"/>
      <c r="S379" s="37"/>
      <c r="T379" s="37"/>
      <c r="U379" s="37"/>
      <c r="V379" s="12">
        <v>14</v>
      </c>
      <c r="W379">
        <v>5</v>
      </c>
      <c r="X379">
        <v>85</v>
      </c>
      <c r="Y379">
        <v>-0.01</v>
      </c>
      <c r="Z379">
        <v>0</v>
      </c>
      <c r="AA379">
        <v>0</v>
      </c>
      <c r="AB379">
        <v>0</v>
      </c>
      <c r="AC379">
        <v>-1</v>
      </c>
      <c r="AD379">
        <v>-3</v>
      </c>
      <c r="AE379">
        <v>-2</v>
      </c>
      <c r="AF379">
        <v>-0.01</v>
      </c>
      <c r="AG379">
        <v>5.3</v>
      </c>
      <c r="AH379">
        <v>6.2</v>
      </c>
      <c r="AI379">
        <v>-0.9</v>
      </c>
      <c r="AJ379">
        <v>-9</v>
      </c>
      <c r="AK379">
        <v>0</v>
      </c>
      <c r="AL379" s="2">
        <v>0.41</v>
      </c>
    </row>
    <row r="380" spans="5:38" x14ac:dyDescent="0.3">
      <c r="E380" s="11">
        <v>1137</v>
      </c>
      <c r="F380" s="5">
        <v>1328</v>
      </c>
      <c r="G380" t="s">
        <v>26</v>
      </c>
      <c r="H380" t="s">
        <v>61</v>
      </c>
      <c r="J380" s="2">
        <f t="shared" si="21"/>
        <v>0.41169836355594724</v>
      </c>
      <c r="K380" s="2">
        <f t="shared" si="22"/>
        <v>0.58830163644405276</v>
      </c>
      <c r="L380" s="2"/>
      <c r="M380" s="2"/>
      <c r="N380" s="45"/>
      <c r="O380" s="37"/>
      <c r="P380" s="37"/>
      <c r="Q380" s="37"/>
      <c r="R380" s="37"/>
      <c r="S380" s="37"/>
      <c r="T380" s="37"/>
      <c r="U380" s="37"/>
      <c r="V380" s="12">
        <v>14</v>
      </c>
      <c r="W380">
        <v>10</v>
      </c>
      <c r="X380">
        <v>53</v>
      </c>
      <c r="Y380">
        <v>0.16</v>
      </c>
      <c r="Z380">
        <v>0</v>
      </c>
      <c r="AA380">
        <v>-3</v>
      </c>
      <c r="AB380">
        <v>0</v>
      </c>
      <c r="AC380">
        <v>0</v>
      </c>
      <c r="AD380">
        <v>-1</v>
      </c>
      <c r="AE380">
        <v>3</v>
      </c>
      <c r="AF380">
        <v>-0.03</v>
      </c>
      <c r="AG380">
        <v>-4.0999999999999996</v>
      </c>
      <c r="AH380">
        <v>-8.6999999999999993</v>
      </c>
      <c r="AI380">
        <v>4.5999999999999996</v>
      </c>
      <c r="AJ380">
        <v>-4</v>
      </c>
      <c r="AK380">
        <v>0</v>
      </c>
      <c r="AL380" s="2">
        <v>0.55000000000000004</v>
      </c>
    </row>
    <row r="381" spans="5:38" x14ac:dyDescent="0.3">
      <c r="E381" s="11">
        <v>1137</v>
      </c>
      <c r="F381" s="5">
        <v>1335</v>
      </c>
      <c r="G381" t="s">
        <v>26</v>
      </c>
      <c r="H381" t="s">
        <v>62</v>
      </c>
      <c r="J381" s="2">
        <f t="shared" si="21"/>
        <v>0.6116983635559472</v>
      </c>
      <c r="K381" s="2">
        <f t="shared" si="22"/>
        <v>0.3883016364440528</v>
      </c>
      <c r="L381" s="2"/>
      <c r="M381" s="2"/>
      <c r="N381" s="45"/>
      <c r="O381" s="37"/>
      <c r="P381" s="37"/>
      <c r="Q381" s="37"/>
      <c r="R381" s="37"/>
      <c r="S381" s="37"/>
      <c r="T381" s="37"/>
      <c r="U381" s="37"/>
      <c r="V381" s="12">
        <v>14</v>
      </c>
      <c r="W381">
        <v>16</v>
      </c>
      <c r="X381">
        <v>-27</v>
      </c>
      <c r="Y381">
        <v>0</v>
      </c>
      <c r="Z381">
        <v>1</v>
      </c>
      <c r="AA381">
        <v>1</v>
      </c>
      <c r="AB381">
        <v>0</v>
      </c>
      <c r="AC381">
        <v>0</v>
      </c>
      <c r="AD381">
        <v>3</v>
      </c>
      <c r="AE381">
        <v>-4</v>
      </c>
      <c r="AF381">
        <v>0.06</v>
      </c>
      <c r="AG381">
        <v>5.4</v>
      </c>
      <c r="AH381">
        <v>3.3</v>
      </c>
      <c r="AI381">
        <v>2.1</v>
      </c>
      <c r="AJ381">
        <v>2</v>
      </c>
      <c r="AK381">
        <v>1</v>
      </c>
      <c r="AL381" s="2">
        <v>0.75</v>
      </c>
    </row>
    <row r="382" spans="5:38" x14ac:dyDescent="0.3">
      <c r="E382" s="11">
        <v>1137</v>
      </c>
      <c r="F382" s="5">
        <v>1344</v>
      </c>
      <c r="G382" t="s">
        <v>26</v>
      </c>
      <c r="H382" t="s">
        <v>63</v>
      </c>
      <c r="J382" s="2">
        <f t="shared" si="21"/>
        <v>0.4816983635559472</v>
      </c>
      <c r="K382" s="2">
        <f t="shared" si="22"/>
        <v>0.5183016364440528</v>
      </c>
      <c r="L382" s="2"/>
      <c r="M382" s="2"/>
      <c r="N382" s="45"/>
      <c r="O382" s="37"/>
      <c r="P382" s="37"/>
      <c r="Q382" s="37"/>
      <c r="R382" s="37"/>
      <c r="S382" s="37"/>
      <c r="T382" s="37"/>
      <c r="U382" s="37"/>
      <c r="V382" s="12">
        <v>14</v>
      </c>
      <c r="W382">
        <v>10</v>
      </c>
      <c r="X382">
        <v>37</v>
      </c>
      <c r="Y382">
        <v>0.12</v>
      </c>
      <c r="Z382">
        <v>4</v>
      </c>
      <c r="AA382">
        <v>-2</v>
      </c>
      <c r="AB382">
        <v>0</v>
      </c>
      <c r="AC382">
        <v>-2</v>
      </c>
      <c r="AD382">
        <v>-2</v>
      </c>
      <c r="AE382">
        <v>2</v>
      </c>
      <c r="AF382">
        <v>0.02</v>
      </c>
      <c r="AG382">
        <v>7.4</v>
      </c>
      <c r="AH382">
        <v>0.2</v>
      </c>
      <c r="AI382">
        <v>7.2</v>
      </c>
      <c r="AJ382">
        <v>-4</v>
      </c>
      <c r="AK382">
        <v>0</v>
      </c>
      <c r="AL382" s="2">
        <v>0.62</v>
      </c>
    </row>
    <row r="383" spans="5:38" x14ac:dyDescent="0.3">
      <c r="E383" s="11">
        <v>1137</v>
      </c>
      <c r="F383" s="5">
        <v>1345</v>
      </c>
      <c r="G383" t="s">
        <v>26</v>
      </c>
      <c r="H383" t="s">
        <v>64</v>
      </c>
      <c r="J383" s="2">
        <f t="shared" si="21"/>
        <v>0.1716983635559472</v>
      </c>
      <c r="K383" s="2">
        <f t="shared" si="22"/>
        <v>0.82830163644405275</v>
      </c>
      <c r="L383" s="2"/>
      <c r="M383" s="2"/>
      <c r="N383" s="45"/>
      <c r="O383" s="37"/>
      <c r="P383" s="37"/>
      <c r="Q383" s="37"/>
      <c r="R383" s="37"/>
      <c r="S383" s="37"/>
      <c r="T383" s="37"/>
      <c r="U383" s="37"/>
      <c r="V383" s="12">
        <v>14</v>
      </c>
      <c r="W383">
        <v>2</v>
      </c>
      <c r="X383">
        <v>95</v>
      </c>
      <c r="Y383">
        <v>-0.08</v>
      </c>
      <c r="Z383">
        <v>-4</v>
      </c>
      <c r="AA383">
        <v>1</v>
      </c>
      <c r="AB383">
        <v>1</v>
      </c>
      <c r="AC383">
        <v>0</v>
      </c>
      <c r="AD383">
        <v>-1</v>
      </c>
      <c r="AE383">
        <v>1</v>
      </c>
      <c r="AF383">
        <v>-0.02</v>
      </c>
      <c r="AG383">
        <v>0</v>
      </c>
      <c r="AH383">
        <v>7.3</v>
      </c>
      <c r="AI383">
        <v>-7.3</v>
      </c>
      <c r="AJ383">
        <v>-12</v>
      </c>
      <c r="AK383">
        <v>0</v>
      </c>
      <c r="AL383" s="2">
        <v>0.31</v>
      </c>
    </row>
    <row r="384" spans="5:38" x14ac:dyDescent="0.3">
      <c r="E384" s="11">
        <v>1137</v>
      </c>
      <c r="F384" s="5">
        <v>1347</v>
      </c>
      <c r="G384" t="s">
        <v>26</v>
      </c>
      <c r="H384" t="s">
        <v>65</v>
      </c>
      <c r="J384" s="2">
        <f t="shared" si="21"/>
        <v>0.72169836355594719</v>
      </c>
      <c r="K384" s="2">
        <f t="shared" si="22"/>
        <v>0.27830163644405281</v>
      </c>
      <c r="L384" s="2"/>
      <c r="M384" s="2"/>
      <c r="N384" s="45"/>
      <c r="O384" s="37"/>
      <c r="P384" s="37"/>
      <c r="Q384" s="37"/>
      <c r="R384" s="37"/>
      <c r="S384" s="37"/>
      <c r="T384" s="37"/>
      <c r="U384" s="37"/>
      <c r="V384" s="12">
        <v>14</v>
      </c>
      <c r="W384">
        <v>16</v>
      </c>
      <c r="X384">
        <v>-70</v>
      </c>
      <c r="Y384">
        <v>0.12</v>
      </c>
      <c r="Z384">
        <v>5</v>
      </c>
      <c r="AA384">
        <v>-1</v>
      </c>
      <c r="AB384">
        <v>-1</v>
      </c>
      <c r="AC384">
        <v>-3</v>
      </c>
      <c r="AD384">
        <v>-5</v>
      </c>
      <c r="AE384">
        <v>1</v>
      </c>
      <c r="AF384">
        <v>-0.01</v>
      </c>
      <c r="AG384">
        <v>14.2</v>
      </c>
      <c r="AH384">
        <v>8</v>
      </c>
      <c r="AI384">
        <v>6.2</v>
      </c>
      <c r="AJ384">
        <v>2</v>
      </c>
      <c r="AK384">
        <v>1</v>
      </c>
      <c r="AL384" s="2">
        <v>0.86</v>
      </c>
    </row>
    <row r="385" spans="5:38" x14ac:dyDescent="0.3">
      <c r="E385" s="11">
        <v>1137</v>
      </c>
      <c r="F385" s="5">
        <v>1348</v>
      </c>
      <c r="G385" t="s">
        <v>26</v>
      </c>
      <c r="H385" t="s">
        <v>66</v>
      </c>
      <c r="J385" s="2">
        <f t="shared" si="21"/>
        <v>0.37169836355594721</v>
      </c>
      <c r="K385" s="2">
        <f t="shared" si="22"/>
        <v>0.62830163644405279</v>
      </c>
      <c r="L385" s="2"/>
      <c r="M385" s="2"/>
      <c r="N385" s="45"/>
      <c r="O385" s="37"/>
      <c r="P385" s="37"/>
      <c r="Q385" s="37"/>
      <c r="R385" s="37"/>
      <c r="S385" s="37"/>
      <c r="T385" s="37"/>
      <c r="U385" s="37"/>
      <c r="V385" s="12">
        <v>14</v>
      </c>
      <c r="W385">
        <v>7</v>
      </c>
      <c r="X385">
        <v>51</v>
      </c>
      <c r="Y385">
        <v>-0.04</v>
      </c>
      <c r="Z385">
        <v>2</v>
      </c>
      <c r="AA385">
        <v>-2</v>
      </c>
      <c r="AB385">
        <v>2</v>
      </c>
      <c r="AC385">
        <v>-5</v>
      </c>
      <c r="AD385">
        <v>-4</v>
      </c>
      <c r="AE385">
        <v>0</v>
      </c>
      <c r="AF385">
        <v>0.01</v>
      </c>
      <c r="AG385">
        <v>4.9000000000000004</v>
      </c>
      <c r="AH385">
        <v>5</v>
      </c>
      <c r="AI385">
        <v>-0.1</v>
      </c>
      <c r="AJ385">
        <v>-7</v>
      </c>
      <c r="AK385">
        <v>0</v>
      </c>
      <c r="AL385" s="2">
        <v>0.51</v>
      </c>
    </row>
    <row r="386" spans="5:38" x14ac:dyDescent="0.3">
      <c r="E386" s="11">
        <v>1137</v>
      </c>
      <c r="F386" s="5">
        <v>1355</v>
      </c>
      <c r="G386" t="s">
        <v>26</v>
      </c>
      <c r="H386" t="s">
        <v>67</v>
      </c>
      <c r="J386" s="2">
        <f t="shared" si="21"/>
        <v>0.46169836355594718</v>
      </c>
      <c r="K386" s="2">
        <f t="shared" si="22"/>
        <v>0.53830163644405282</v>
      </c>
      <c r="L386" s="2"/>
      <c r="M386" s="2"/>
      <c r="N386" s="45"/>
      <c r="O386" s="37"/>
      <c r="P386" s="37"/>
      <c r="Q386" s="37"/>
      <c r="R386" s="37"/>
      <c r="S386" s="37"/>
      <c r="T386" s="37"/>
      <c r="U386" s="37"/>
      <c r="V386" s="12">
        <v>14</v>
      </c>
      <c r="W386">
        <v>12</v>
      </c>
      <c r="X386">
        <v>25</v>
      </c>
      <c r="Y386">
        <v>-0.06</v>
      </c>
      <c r="Z386">
        <v>0</v>
      </c>
      <c r="AA386">
        <v>-2</v>
      </c>
      <c r="AB386">
        <v>3</v>
      </c>
      <c r="AC386">
        <v>2</v>
      </c>
      <c r="AD386">
        <v>2</v>
      </c>
      <c r="AE386">
        <v>-4</v>
      </c>
      <c r="AF386">
        <v>-0.04</v>
      </c>
      <c r="AG386">
        <v>-2.2999999999999998</v>
      </c>
      <c r="AH386">
        <v>-2.7</v>
      </c>
      <c r="AI386">
        <v>0.4</v>
      </c>
      <c r="AJ386">
        <v>-2</v>
      </c>
      <c r="AK386">
        <v>0</v>
      </c>
      <c r="AL386" s="2">
        <v>0.6</v>
      </c>
    </row>
    <row r="387" spans="5:38" x14ac:dyDescent="0.3">
      <c r="E387" s="11">
        <v>1137</v>
      </c>
      <c r="F387" s="5">
        <v>1361</v>
      </c>
      <c r="G387" t="s">
        <v>26</v>
      </c>
      <c r="H387" t="s">
        <v>68</v>
      </c>
      <c r="J387" s="2">
        <f t="shared" si="21"/>
        <v>0.38169836355594722</v>
      </c>
      <c r="K387" s="2">
        <f t="shared" si="22"/>
        <v>0.61830163644405278</v>
      </c>
      <c r="L387" s="2"/>
      <c r="M387" s="2"/>
      <c r="N387" s="45"/>
      <c r="O387" s="37"/>
      <c r="P387" s="37"/>
      <c r="Q387" s="37"/>
      <c r="R387" s="37"/>
      <c r="S387" s="37"/>
      <c r="T387" s="37"/>
      <c r="U387" s="37"/>
      <c r="V387" s="12">
        <v>14</v>
      </c>
      <c r="W387">
        <v>11</v>
      </c>
      <c r="X387">
        <v>50</v>
      </c>
      <c r="Y387">
        <v>0.06</v>
      </c>
      <c r="Z387">
        <v>2</v>
      </c>
      <c r="AA387">
        <v>-1</v>
      </c>
      <c r="AB387">
        <v>0</v>
      </c>
      <c r="AC387">
        <v>-2</v>
      </c>
      <c r="AD387">
        <v>-5</v>
      </c>
      <c r="AE387">
        <v>-2</v>
      </c>
      <c r="AF387">
        <v>0</v>
      </c>
      <c r="AG387">
        <v>4</v>
      </c>
      <c r="AH387">
        <v>4.5</v>
      </c>
      <c r="AI387">
        <v>-0.5</v>
      </c>
      <c r="AJ387">
        <v>-3</v>
      </c>
      <c r="AK387">
        <v>0</v>
      </c>
      <c r="AL387" s="2">
        <v>0.52</v>
      </c>
    </row>
    <row r="388" spans="5:38" x14ac:dyDescent="0.3">
      <c r="E388" s="11">
        <v>1137</v>
      </c>
      <c r="F388" s="5">
        <v>1371</v>
      </c>
      <c r="G388" t="s">
        <v>26</v>
      </c>
      <c r="H388" t="s">
        <v>69</v>
      </c>
      <c r="J388" s="2">
        <f t="shared" si="21"/>
        <v>0.33169836355594717</v>
      </c>
      <c r="K388" s="2">
        <f t="shared" si="22"/>
        <v>0.66830163644405283</v>
      </c>
      <c r="L388" s="2"/>
      <c r="M388" s="2"/>
      <c r="N388" s="45"/>
      <c r="O388" s="37"/>
      <c r="P388" s="37"/>
      <c r="Q388" s="37"/>
      <c r="R388" s="37"/>
      <c r="S388" s="37"/>
      <c r="T388" s="37"/>
      <c r="U388" s="37"/>
      <c r="V388" s="12">
        <v>14</v>
      </c>
      <c r="W388">
        <v>8</v>
      </c>
      <c r="X388">
        <v>74</v>
      </c>
      <c r="Y388">
        <v>0.08</v>
      </c>
      <c r="Z388">
        <v>1</v>
      </c>
      <c r="AA388">
        <v>-2</v>
      </c>
      <c r="AB388">
        <v>0</v>
      </c>
      <c r="AC388">
        <v>-1</v>
      </c>
      <c r="AD388">
        <v>-7</v>
      </c>
      <c r="AE388">
        <v>1</v>
      </c>
      <c r="AF388">
        <v>0.03</v>
      </c>
      <c r="AG388">
        <v>2.1</v>
      </c>
      <c r="AH388">
        <v>-0.4</v>
      </c>
      <c r="AI388">
        <v>2.5</v>
      </c>
      <c r="AJ388">
        <v>-6</v>
      </c>
      <c r="AK388">
        <v>0</v>
      </c>
      <c r="AL388" s="2">
        <v>0.47</v>
      </c>
    </row>
    <row r="389" spans="5:38" x14ac:dyDescent="0.3">
      <c r="E389" s="11">
        <v>1137</v>
      </c>
      <c r="F389" s="5">
        <v>1372</v>
      </c>
      <c r="G389" t="s">
        <v>26</v>
      </c>
      <c r="H389" t="s">
        <v>70</v>
      </c>
      <c r="J389" s="2">
        <f t="shared" si="21"/>
        <v>0.55169836355594715</v>
      </c>
      <c r="K389" s="2">
        <f t="shared" si="22"/>
        <v>0.44830163644405285</v>
      </c>
      <c r="L389" s="2"/>
      <c r="M389" s="2"/>
      <c r="N389" s="45"/>
      <c r="O389" s="37"/>
      <c r="P389" s="37"/>
      <c r="Q389" s="37"/>
      <c r="R389" s="37"/>
      <c r="S389" s="37"/>
      <c r="T389" s="37"/>
      <c r="U389" s="37"/>
      <c r="V389" s="12">
        <v>14</v>
      </c>
      <c r="W389">
        <v>14</v>
      </c>
      <c r="X389">
        <v>-11</v>
      </c>
      <c r="Y389">
        <v>-0.06</v>
      </c>
      <c r="Z389">
        <v>1</v>
      </c>
      <c r="AA389">
        <v>-2</v>
      </c>
      <c r="AB389">
        <v>-3</v>
      </c>
      <c r="AC389">
        <v>-8</v>
      </c>
      <c r="AD389">
        <v>-6</v>
      </c>
      <c r="AE389">
        <v>2</v>
      </c>
      <c r="AF389">
        <v>0.02</v>
      </c>
      <c r="AG389">
        <v>2.9</v>
      </c>
      <c r="AH389">
        <v>4.5</v>
      </c>
      <c r="AI389">
        <v>-1.6</v>
      </c>
      <c r="AJ389">
        <v>0</v>
      </c>
      <c r="AK389">
        <v>0</v>
      </c>
      <c r="AL389" s="2">
        <v>0.69</v>
      </c>
    </row>
    <row r="390" spans="5:38" x14ac:dyDescent="0.3">
      <c r="E390" s="11">
        <v>1137</v>
      </c>
      <c r="F390" s="5">
        <v>1382</v>
      </c>
      <c r="G390" t="s">
        <v>26</v>
      </c>
      <c r="H390" t="s">
        <v>71</v>
      </c>
      <c r="J390" s="2">
        <f t="shared" si="21"/>
        <v>0.44169836355594716</v>
      </c>
      <c r="K390" s="2">
        <f t="shared" si="22"/>
        <v>0.55830163644405284</v>
      </c>
      <c r="L390" s="2"/>
      <c r="M390" s="2"/>
      <c r="N390" s="45"/>
      <c r="O390" s="37"/>
      <c r="P390" s="37"/>
      <c r="Q390" s="37"/>
      <c r="R390" s="37"/>
      <c r="S390" s="37"/>
      <c r="T390" s="37"/>
      <c r="U390" s="37"/>
      <c r="V390" s="12">
        <v>14</v>
      </c>
      <c r="W390">
        <v>11</v>
      </c>
      <c r="X390">
        <v>31</v>
      </c>
      <c r="Y390">
        <v>-0.04</v>
      </c>
      <c r="Z390">
        <v>2</v>
      </c>
      <c r="AA390">
        <v>-1</v>
      </c>
      <c r="AB390">
        <v>1</v>
      </c>
      <c r="AC390">
        <v>-3</v>
      </c>
      <c r="AD390">
        <v>-3</v>
      </c>
      <c r="AE390">
        <v>3</v>
      </c>
      <c r="AF390">
        <v>-0.03</v>
      </c>
      <c r="AG390">
        <v>3.2</v>
      </c>
      <c r="AH390">
        <v>1.9</v>
      </c>
      <c r="AI390">
        <v>1.3</v>
      </c>
      <c r="AJ390">
        <v>-3</v>
      </c>
      <c r="AK390">
        <v>0</v>
      </c>
      <c r="AL390" s="2">
        <v>0.57999999999999996</v>
      </c>
    </row>
    <row r="391" spans="5:38" x14ac:dyDescent="0.3">
      <c r="E391" s="11">
        <v>1137</v>
      </c>
      <c r="F391" s="5">
        <v>1393</v>
      </c>
      <c r="G391" t="s">
        <v>26</v>
      </c>
      <c r="H391" t="s">
        <v>72</v>
      </c>
      <c r="J391" s="2">
        <f t="shared" si="21"/>
        <v>0.45169836355594717</v>
      </c>
      <c r="K391" s="2">
        <f t="shared" si="22"/>
        <v>0.54830163644405283</v>
      </c>
      <c r="L391" s="2"/>
      <c r="M391" s="2"/>
      <c r="N391" s="45"/>
      <c r="O391" s="37"/>
      <c r="P391" s="37"/>
      <c r="Q391" s="37"/>
      <c r="R391" s="37"/>
      <c r="S391" s="37"/>
      <c r="T391" s="37"/>
      <c r="U391" s="37"/>
      <c r="V391" s="12">
        <v>14</v>
      </c>
      <c r="W391">
        <v>11</v>
      </c>
      <c r="X391">
        <v>46</v>
      </c>
      <c r="Y391">
        <v>0.13</v>
      </c>
      <c r="Z391">
        <v>7</v>
      </c>
      <c r="AA391">
        <v>1</v>
      </c>
      <c r="AB391">
        <v>-1</v>
      </c>
      <c r="AC391">
        <v>-2</v>
      </c>
      <c r="AD391">
        <v>-8</v>
      </c>
      <c r="AE391">
        <v>2</v>
      </c>
      <c r="AF391">
        <v>-0.02</v>
      </c>
      <c r="AG391">
        <v>13.6</v>
      </c>
      <c r="AH391">
        <v>8.4</v>
      </c>
      <c r="AI391">
        <v>5.2</v>
      </c>
      <c r="AJ391">
        <v>-3</v>
      </c>
      <c r="AK391">
        <v>0</v>
      </c>
      <c r="AL391" s="2">
        <v>0.59</v>
      </c>
    </row>
    <row r="392" spans="5:38" x14ac:dyDescent="0.3">
      <c r="E392" s="11">
        <v>1137</v>
      </c>
      <c r="F392" s="5">
        <v>1395</v>
      </c>
      <c r="G392" t="s">
        <v>26</v>
      </c>
      <c r="H392" t="s">
        <v>73</v>
      </c>
      <c r="J392" s="2">
        <f t="shared" si="21"/>
        <v>0.3016983635559472</v>
      </c>
      <c r="K392" s="2">
        <f t="shared" si="22"/>
        <v>0.69830163644405285</v>
      </c>
      <c r="L392" s="2"/>
      <c r="M392" s="2"/>
      <c r="N392" s="45"/>
      <c r="O392" s="37"/>
      <c r="P392" s="37"/>
      <c r="Q392" s="37"/>
      <c r="R392" s="37"/>
      <c r="S392" s="37"/>
      <c r="T392" s="37"/>
      <c r="U392" s="37"/>
      <c r="V392" s="12">
        <v>14</v>
      </c>
      <c r="W392">
        <v>6</v>
      </c>
      <c r="X392">
        <v>78</v>
      </c>
      <c r="Y392">
        <v>0.08</v>
      </c>
      <c r="Z392">
        <v>-3</v>
      </c>
      <c r="AA392">
        <v>-5</v>
      </c>
      <c r="AB392">
        <v>0</v>
      </c>
      <c r="AC392">
        <v>-1</v>
      </c>
      <c r="AD392">
        <v>-8</v>
      </c>
      <c r="AE392">
        <v>-1</v>
      </c>
      <c r="AF392">
        <v>0.01</v>
      </c>
      <c r="AG392">
        <v>-1.9</v>
      </c>
      <c r="AH392">
        <v>-3</v>
      </c>
      <c r="AI392">
        <v>1.1000000000000001</v>
      </c>
      <c r="AJ392">
        <v>-8</v>
      </c>
      <c r="AK392">
        <v>0</v>
      </c>
      <c r="AL392" s="2">
        <v>0.44</v>
      </c>
    </row>
    <row r="393" spans="5:38" x14ac:dyDescent="0.3">
      <c r="E393" s="11">
        <v>1137</v>
      </c>
      <c r="F393" s="5">
        <v>1397</v>
      </c>
      <c r="G393" t="s">
        <v>26</v>
      </c>
      <c r="H393" t="s">
        <v>74</v>
      </c>
      <c r="J393" s="2">
        <f t="shared" si="21"/>
        <v>0.26169836355594722</v>
      </c>
      <c r="K393" s="2">
        <f t="shared" si="22"/>
        <v>0.73830163644405278</v>
      </c>
      <c r="L393" s="2"/>
      <c r="M393" s="2"/>
      <c r="N393" s="45"/>
      <c r="O393" s="37"/>
      <c r="P393" s="37"/>
      <c r="Q393" s="37"/>
      <c r="R393" s="37"/>
      <c r="S393" s="37"/>
      <c r="T393" s="37"/>
      <c r="U393" s="37"/>
      <c r="V393" s="12">
        <v>14</v>
      </c>
      <c r="W393">
        <v>3</v>
      </c>
      <c r="X393">
        <v>89</v>
      </c>
      <c r="Y393">
        <v>-0.02</v>
      </c>
      <c r="Z393">
        <v>3</v>
      </c>
      <c r="AA393">
        <v>1</v>
      </c>
      <c r="AB393">
        <v>0</v>
      </c>
      <c r="AC393">
        <v>-3</v>
      </c>
      <c r="AD393">
        <v>-7</v>
      </c>
      <c r="AE393">
        <v>4</v>
      </c>
      <c r="AF393">
        <v>-0.04</v>
      </c>
      <c r="AG393">
        <v>6.9</v>
      </c>
      <c r="AH393">
        <v>6.5</v>
      </c>
      <c r="AI393">
        <v>0.4</v>
      </c>
      <c r="AJ393">
        <v>-11</v>
      </c>
      <c r="AK393">
        <v>0</v>
      </c>
      <c r="AL393" s="2">
        <v>0.4</v>
      </c>
    </row>
    <row r="394" spans="5:38" x14ac:dyDescent="0.3">
      <c r="E394" s="11">
        <v>1137</v>
      </c>
      <c r="F394" s="5">
        <v>1400</v>
      </c>
      <c r="G394" t="s">
        <v>26</v>
      </c>
      <c r="H394" t="s">
        <v>75</v>
      </c>
      <c r="J394" s="2">
        <f t="shared" si="21"/>
        <v>0.39169836355594723</v>
      </c>
      <c r="K394" s="2">
        <f t="shared" si="22"/>
        <v>0.60830163644405277</v>
      </c>
      <c r="L394" s="2"/>
      <c r="M394" s="2"/>
      <c r="N394" s="45"/>
      <c r="O394" s="37"/>
      <c r="P394" s="37"/>
      <c r="Q394" s="37"/>
      <c r="R394" s="37"/>
      <c r="S394" s="37"/>
      <c r="T394" s="37"/>
      <c r="U394" s="37"/>
      <c r="V394" s="12">
        <v>14</v>
      </c>
      <c r="W394">
        <v>10</v>
      </c>
      <c r="X394">
        <v>61</v>
      </c>
      <c r="Y394">
        <v>0.16</v>
      </c>
      <c r="Z394">
        <v>4</v>
      </c>
      <c r="AA394">
        <v>0</v>
      </c>
      <c r="AB394">
        <v>0</v>
      </c>
      <c r="AC394">
        <v>-1</v>
      </c>
      <c r="AD394">
        <v>-2</v>
      </c>
      <c r="AE394">
        <v>2</v>
      </c>
      <c r="AF394">
        <v>0.05</v>
      </c>
      <c r="AG394">
        <v>9.4</v>
      </c>
      <c r="AH394">
        <v>4.7</v>
      </c>
      <c r="AI394">
        <v>4.7</v>
      </c>
      <c r="AJ394">
        <v>-4</v>
      </c>
      <c r="AK394">
        <v>0</v>
      </c>
      <c r="AL394" s="2">
        <v>0.53</v>
      </c>
    </row>
    <row r="395" spans="5:38" x14ac:dyDescent="0.3">
      <c r="E395" s="11">
        <v>1137</v>
      </c>
      <c r="F395" s="5">
        <v>1401</v>
      </c>
      <c r="G395" t="s">
        <v>26</v>
      </c>
      <c r="H395" t="s">
        <v>76</v>
      </c>
      <c r="J395" s="2">
        <f t="shared" si="21"/>
        <v>0.35169836355594719</v>
      </c>
      <c r="K395" s="2">
        <f t="shared" si="22"/>
        <v>0.64830163644405281</v>
      </c>
      <c r="L395" s="2"/>
      <c r="M395" s="2"/>
      <c r="N395" s="45"/>
      <c r="O395" s="37"/>
      <c r="P395" s="37"/>
      <c r="Q395" s="37"/>
      <c r="R395" s="37"/>
      <c r="S395" s="37"/>
      <c r="T395" s="37"/>
      <c r="U395" s="37"/>
      <c r="V395" s="12">
        <v>14</v>
      </c>
      <c r="W395">
        <v>7</v>
      </c>
      <c r="X395">
        <v>70</v>
      </c>
      <c r="Y395">
        <v>0.12</v>
      </c>
      <c r="Z395">
        <v>3</v>
      </c>
      <c r="AA395">
        <v>2</v>
      </c>
      <c r="AB395">
        <v>-1</v>
      </c>
      <c r="AC395">
        <v>1</v>
      </c>
      <c r="AD395">
        <v>-7</v>
      </c>
      <c r="AE395">
        <v>1</v>
      </c>
      <c r="AF395">
        <v>0.05</v>
      </c>
      <c r="AG395">
        <v>6.1</v>
      </c>
      <c r="AH395">
        <v>3.1</v>
      </c>
      <c r="AI395">
        <v>3</v>
      </c>
      <c r="AJ395">
        <v>-7</v>
      </c>
      <c r="AK395">
        <v>0</v>
      </c>
      <c r="AL395" s="2">
        <v>0.49</v>
      </c>
    </row>
    <row r="396" spans="5:38" x14ac:dyDescent="0.3">
      <c r="E396" s="11">
        <v>1137</v>
      </c>
      <c r="F396" s="5">
        <v>1403</v>
      </c>
      <c r="G396" t="s">
        <v>26</v>
      </c>
      <c r="H396" t="s">
        <v>77</v>
      </c>
      <c r="J396" s="2">
        <f t="shared" si="21"/>
        <v>0.2416983635559472</v>
      </c>
      <c r="K396" s="2">
        <f t="shared" si="22"/>
        <v>0.7583016364440528</v>
      </c>
      <c r="L396" s="2"/>
      <c r="M396" s="2"/>
      <c r="N396" s="45"/>
      <c r="O396" s="37"/>
      <c r="P396" s="37"/>
      <c r="Q396" s="37"/>
      <c r="R396" s="37"/>
      <c r="S396" s="37"/>
      <c r="T396" s="37"/>
      <c r="U396" s="37"/>
      <c r="V396" s="12">
        <v>14</v>
      </c>
      <c r="W396">
        <v>3</v>
      </c>
      <c r="X396">
        <v>88</v>
      </c>
      <c r="Y396">
        <v>0.01</v>
      </c>
      <c r="Z396">
        <v>1</v>
      </c>
      <c r="AA396">
        <v>1</v>
      </c>
      <c r="AB396">
        <v>-1</v>
      </c>
      <c r="AC396">
        <v>-4</v>
      </c>
      <c r="AD396">
        <v>-6</v>
      </c>
      <c r="AE396">
        <v>1</v>
      </c>
      <c r="AF396">
        <v>0.02</v>
      </c>
      <c r="AG396">
        <v>5.9</v>
      </c>
      <c r="AH396">
        <v>8.1999999999999993</v>
      </c>
      <c r="AI396">
        <v>-2.2999999999999998</v>
      </c>
      <c r="AJ396">
        <v>-11</v>
      </c>
      <c r="AK396">
        <v>0</v>
      </c>
      <c r="AL396" s="2">
        <v>0.38</v>
      </c>
    </row>
    <row r="397" spans="5:38" x14ac:dyDescent="0.3">
      <c r="E397" s="11">
        <v>1137</v>
      </c>
      <c r="F397" s="5">
        <v>1411</v>
      </c>
      <c r="G397" t="s">
        <v>26</v>
      </c>
      <c r="H397" t="s">
        <v>78</v>
      </c>
      <c r="J397" s="2">
        <f t="shared" si="21"/>
        <v>0.81169836355594716</v>
      </c>
      <c r="K397" s="2">
        <f t="shared" si="22"/>
        <v>0.18830163644405284</v>
      </c>
      <c r="L397" s="2"/>
      <c r="M397" s="2"/>
      <c r="N397" s="45"/>
      <c r="O397" s="37"/>
      <c r="P397" s="37"/>
      <c r="Q397" s="37"/>
      <c r="R397" s="37"/>
      <c r="S397" s="37"/>
      <c r="T397" s="37"/>
      <c r="U397" s="37"/>
      <c r="V397" s="12">
        <v>14</v>
      </c>
      <c r="W397">
        <v>16</v>
      </c>
      <c r="X397">
        <v>-149</v>
      </c>
      <c r="Y397">
        <v>0.3</v>
      </c>
      <c r="Z397">
        <v>3</v>
      </c>
      <c r="AA397">
        <v>-4</v>
      </c>
      <c r="AB397">
        <v>0</v>
      </c>
      <c r="AC397">
        <v>1</v>
      </c>
      <c r="AD397">
        <v>-2</v>
      </c>
      <c r="AE397">
        <v>5</v>
      </c>
      <c r="AF397">
        <v>0</v>
      </c>
      <c r="AG397">
        <v>3.5</v>
      </c>
      <c r="AH397">
        <v>-6.8</v>
      </c>
      <c r="AI397">
        <v>10.3</v>
      </c>
      <c r="AJ397">
        <v>2</v>
      </c>
      <c r="AK397">
        <v>1</v>
      </c>
      <c r="AL397" s="2">
        <v>0.95</v>
      </c>
    </row>
    <row r="398" spans="5:38" x14ac:dyDescent="0.3">
      <c r="E398" s="11">
        <v>1137</v>
      </c>
      <c r="F398" s="5">
        <v>1417</v>
      </c>
      <c r="G398" t="s">
        <v>26</v>
      </c>
      <c r="H398" t="s">
        <v>79</v>
      </c>
      <c r="J398" s="2">
        <f t="shared" si="21"/>
        <v>0.39169836355594723</v>
      </c>
      <c r="K398" s="2">
        <f t="shared" si="22"/>
        <v>0.60830163644405277</v>
      </c>
      <c r="L398" s="2"/>
      <c r="M398" s="2"/>
      <c r="N398" s="45"/>
      <c r="O398" s="37"/>
      <c r="P398" s="37"/>
      <c r="Q398" s="37"/>
      <c r="R398" s="37"/>
      <c r="S398" s="37"/>
      <c r="T398" s="37"/>
      <c r="U398" s="37"/>
      <c r="V398" s="12">
        <v>14</v>
      </c>
      <c r="W398">
        <v>11</v>
      </c>
      <c r="X398">
        <v>52</v>
      </c>
      <c r="Y398">
        <v>0.08</v>
      </c>
      <c r="Z398">
        <v>0</v>
      </c>
      <c r="AA398">
        <v>-1</v>
      </c>
      <c r="AB398">
        <v>1</v>
      </c>
      <c r="AC398">
        <v>2</v>
      </c>
      <c r="AD398">
        <v>-2</v>
      </c>
      <c r="AE398">
        <v>0</v>
      </c>
      <c r="AF398">
        <v>0</v>
      </c>
      <c r="AG398">
        <v>-0.8</v>
      </c>
      <c r="AH398">
        <v>-3.4</v>
      </c>
      <c r="AI398">
        <v>2.6</v>
      </c>
      <c r="AJ398">
        <v>-3</v>
      </c>
      <c r="AK398">
        <v>0</v>
      </c>
      <c r="AL398" s="2">
        <v>0.53</v>
      </c>
    </row>
    <row r="399" spans="5:38" x14ac:dyDescent="0.3">
      <c r="E399" s="11">
        <v>1137</v>
      </c>
      <c r="F399" s="5">
        <v>1420</v>
      </c>
      <c r="G399" t="s">
        <v>26</v>
      </c>
      <c r="H399" t="s">
        <v>80</v>
      </c>
      <c r="J399" s="2">
        <f t="shared" si="21"/>
        <v>0.7316983635559472</v>
      </c>
      <c r="K399" s="2">
        <f t="shared" si="22"/>
        <v>0.2683016364440528</v>
      </c>
      <c r="L399" s="2"/>
      <c r="M399" s="2"/>
      <c r="N399" s="45"/>
      <c r="O399" s="37"/>
      <c r="P399" s="37"/>
      <c r="Q399" s="37"/>
      <c r="R399" s="37"/>
      <c r="S399" s="37"/>
      <c r="T399" s="37"/>
      <c r="U399" s="37"/>
      <c r="V399" s="12">
        <v>14</v>
      </c>
      <c r="W399">
        <v>16</v>
      </c>
      <c r="X399">
        <v>-84</v>
      </c>
      <c r="Y399">
        <v>0.06</v>
      </c>
      <c r="Z399">
        <v>2</v>
      </c>
      <c r="AA399">
        <v>-4</v>
      </c>
      <c r="AB399">
        <v>0</v>
      </c>
      <c r="AC399">
        <v>-3</v>
      </c>
      <c r="AD399">
        <v>1</v>
      </c>
      <c r="AE399">
        <v>2</v>
      </c>
      <c r="AF399">
        <v>7.0000000000000007E-2</v>
      </c>
      <c r="AG399">
        <v>8.6</v>
      </c>
      <c r="AH399">
        <v>1.9</v>
      </c>
      <c r="AI399">
        <v>6.7</v>
      </c>
      <c r="AJ399">
        <v>2</v>
      </c>
      <c r="AK399">
        <v>1</v>
      </c>
      <c r="AL399" s="2">
        <v>0.87</v>
      </c>
    </row>
    <row r="400" spans="5:38" x14ac:dyDescent="0.3">
      <c r="E400" s="11">
        <v>1137</v>
      </c>
      <c r="F400" s="5">
        <v>1422</v>
      </c>
      <c r="G400" t="s">
        <v>26</v>
      </c>
      <c r="H400" t="s">
        <v>81</v>
      </c>
      <c r="J400" s="2">
        <f t="shared" si="21"/>
        <v>0.4816983635559472</v>
      </c>
      <c r="K400" s="2">
        <f t="shared" si="22"/>
        <v>0.5183016364440528</v>
      </c>
      <c r="L400" s="2"/>
      <c r="M400" s="2"/>
      <c r="N400" s="45"/>
      <c r="O400" s="37"/>
      <c r="P400" s="37"/>
      <c r="Q400" s="37"/>
      <c r="R400" s="37"/>
      <c r="S400" s="37"/>
      <c r="T400" s="37"/>
      <c r="U400" s="37"/>
      <c r="V400" s="12">
        <v>14</v>
      </c>
      <c r="W400">
        <v>13</v>
      </c>
      <c r="X400">
        <v>18</v>
      </c>
      <c r="Y400">
        <v>-0.03</v>
      </c>
      <c r="Z400">
        <v>2</v>
      </c>
      <c r="AA400">
        <v>0</v>
      </c>
      <c r="AB400">
        <v>-2</v>
      </c>
      <c r="AC400">
        <v>-5</v>
      </c>
      <c r="AD400">
        <v>-7</v>
      </c>
      <c r="AE400">
        <v>-3</v>
      </c>
      <c r="AF400">
        <v>0.02</v>
      </c>
      <c r="AG400">
        <v>9</v>
      </c>
      <c r="AH400">
        <v>9.6</v>
      </c>
      <c r="AI400">
        <v>-0.6</v>
      </c>
      <c r="AJ400">
        <v>-1</v>
      </c>
      <c r="AK400">
        <v>0</v>
      </c>
      <c r="AL400" s="2">
        <v>0.62</v>
      </c>
    </row>
    <row r="401" spans="5:38" x14ac:dyDescent="0.3">
      <c r="E401" s="11">
        <v>1137</v>
      </c>
      <c r="F401" s="5">
        <v>1437</v>
      </c>
      <c r="G401" t="s">
        <v>26</v>
      </c>
      <c r="H401" t="s">
        <v>82</v>
      </c>
      <c r="J401" s="2">
        <f t="shared" si="21"/>
        <v>0.15169836355594718</v>
      </c>
      <c r="K401" s="2">
        <f t="shared" si="22"/>
        <v>0.84830163644405276</v>
      </c>
      <c r="L401" s="2"/>
      <c r="M401" s="2"/>
      <c r="N401" s="45"/>
      <c r="O401" s="37"/>
      <c r="P401" s="37"/>
      <c r="Q401" s="37"/>
      <c r="R401" s="37"/>
      <c r="S401" s="37"/>
      <c r="T401" s="37"/>
      <c r="U401" s="37"/>
      <c r="V401" s="12">
        <v>14</v>
      </c>
      <c r="W401">
        <v>1</v>
      </c>
      <c r="X401">
        <v>98</v>
      </c>
      <c r="Y401">
        <v>-0.14000000000000001</v>
      </c>
      <c r="Z401">
        <v>-6</v>
      </c>
      <c r="AA401">
        <v>-1</v>
      </c>
      <c r="AB401">
        <v>2</v>
      </c>
      <c r="AC401">
        <v>-1</v>
      </c>
      <c r="AD401">
        <v>-2</v>
      </c>
      <c r="AE401">
        <v>0</v>
      </c>
      <c r="AF401">
        <v>-0.05</v>
      </c>
      <c r="AG401">
        <v>-6</v>
      </c>
      <c r="AH401">
        <v>2</v>
      </c>
      <c r="AI401">
        <v>-8</v>
      </c>
      <c r="AJ401">
        <v>-13</v>
      </c>
      <c r="AK401">
        <v>0</v>
      </c>
      <c r="AL401" s="2">
        <v>0.28999999999999998</v>
      </c>
    </row>
    <row r="402" spans="5:38" x14ac:dyDescent="0.3">
      <c r="E402" s="11">
        <v>1137</v>
      </c>
      <c r="F402" s="5">
        <v>1438</v>
      </c>
      <c r="G402" t="s">
        <v>26</v>
      </c>
      <c r="H402" t="s">
        <v>83</v>
      </c>
      <c r="J402" s="2">
        <f t="shared" si="21"/>
        <v>0.16169836355594719</v>
      </c>
      <c r="K402" s="2">
        <f t="shared" si="22"/>
        <v>0.83830163644405276</v>
      </c>
      <c r="L402" s="2"/>
      <c r="M402" s="2"/>
      <c r="N402" s="45"/>
      <c r="O402" s="37"/>
      <c r="P402" s="37"/>
      <c r="Q402" s="37"/>
      <c r="R402" s="37"/>
      <c r="S402" s="37"/>
      <c r="T402" s="37"/>
      <c r="U402" s="37"/>
      <c r="V402" s="12">
        <v>14</v>
      </c>
      <c r="W402">
        <v>1</v>
      </c>
      <c r="X402">
        <v>99</v>
      </c>
      <c r="Y402">
        <v>-0.2</v>
      </c>
      <c r="Z402">
        <v>1</v>
      </c>
      <c r="AA402">
        <v>4</v>
      </c>
      <c r="AB402">
        <v>3</v>
      </c>
      <c r="AC402">
        <v>-4</v>
      </c>
      <c r="AD402">
        <v>0</v>
      </c>
      <c r="AE402">
        <v>-1</v>
      </c>
      <c r="AF402">
        <v>-0.04</v>
      </c>
      <c r="AG402">
        <v>13.6</v>
      </c>
      <c r="AH402">
        <v>19.5</v>
      </c>
      <c r="AI402">
        <v>-5.9</v>
      </c>
      <c r="AJ402">
        <v>-13</v>
      </c>
      <c r="AK402">
        <v>0</v>
      </c>
      <c r="AL402" s="2">
        <v>0.3</v>
      </c>
    </row>
    <row r="403" spans="5:38" x14ac:dyDescent="0.3">
      <c r="E403" s="11">
        <v>1137</v>
      </c>
      <c r="F403" s="5">
        <v>1439</v>
      </c>
      <c r="G403" t="s">
        <v>26</v>
      </c>
      <c r="H403" t="s">
        <v>84</v>
      </c>
      <c r="J403" s="2">
        <f t="shared" si="21"/>
        <v>0.31169836355594721</v>
      </c>
      <c r="K403" s="2">
        <f t="shared" si="22"/>
        <v>0.68830163644405284</v>
      </c>
      <c r="L403" s="2"/>
      <c r="M403" s="2"/>
      <c r="N403" s="45"/>
      <c r="O403" s="37"/>
      <c r="P403" s="37"/>
      <c r="Q403" s="37"/>
      <c r="R403" s="37"/>
      <c r="S403" s="37"/>
      <c r="T403" s="37"/>
      <c r="U403" s="37"/>
      <c r="V403" s="12">
        <v>14</v>
      </c>
      <c r="W403">
        <v>8</v>
      </c>
      <c r="X403">
        <v>68</v>
      </c>
      <c r="Y403">
        <v>0.08</v>
      </c>
      <c r="Z403">
        <v>-3</v>
      </c>
      <c r="AA403">
        <v>-2</v>
      </c>
      <c r="AB403">
        <v>0</v>
      </c>
      <c r="AC403">
        <v>-1</v>
      </c>
      <c r="AD403">
        <v>3</v>
      </c>
      <c r="AE403">
        <v>2</v>
      </c>
      <c r="AF403">
        <v>0.01</v>
      </c>
      <c r="AG403">
        <v>1.4</v>
      </c>
      <c r="AH403">
        <v>1.1000000000000001</v>
      </c>
      <c r="AI403">
        <v>0.3</v>
      </c>
      <c r="AJ403">
        <v>-6</v>
      </c>
      <c r="AK403">
        <v>0</v>
      </c>
      <c r="AL403" s="2">
        <v>0.45</v>
      </c>
    </row>
    <row r="404" spans="5:38" x14ac:dyDescent="0.3">
      <c r="E404" s="11">
        <v>1137</v>
      </c>
      <c r="F404" s="5">
        <v>1452</v>
      </c>
      <c r="G404" t="s">
        <v>26</v>
      </c>
      <c r="H404" t="s">
        <v>85</v>
      </c>
      <c r="J404" s="2">
        <f t="shared" si="21"/>
        <v>0.25169836355594721</v>
      </c>
      <c r="K404" s="2">
        <f t="shared" si="22"/>
        <v>0.74830163644405279</v>
      </c>
      <c r="L404" s="2"/>
      <c r="M404" s="2"/>
      <c r="N404" s="45"/>
      <c r="O404" s="37"/>
      <c r="P404" s="37"/>
      <c r="Q404" s="37"/>
      <c r="R404" s="37"/>
      <c r="S404" s="37"/>
      <c r="T404" s="37"/>
      <c r="U404" s="37"/>
      <c r="V404" s="12">
        <v>14</v>
      </c>
      <c r="W404">
        <v>5</v>
      </c>
      <c r="X404">
        <v>87</v>
      </c>
      <c r="Y404">
        <v>0.03</v>
      </c>
      <c r="Z404">
        <v>4</v>
      </c>
      <c r="AA404">
        <v>-2</v>
      </c>
      <c r="AB404">
        <v>2</v>
      </c>
      <c r="AC404">
        <v>-6</v>
      </c>
      <c r="AD404">
        <v>-10</v>
      </c>
      <c r="AE404">
        <v>3</v>
      </c>
      <c r="AF404">
        <v>-0.05</v>
      </c>
      <c r="AG404">
        <v>1.5</v>
      </c>
      <c r="AH404">
        <v>3.9</v>
      </c>
      <c r="AI404">
        <v>-2.4</v>
      </c>
      <c r="AJ404">
        <v>-9</v>
      </c>
      <c r="AK404">
        <v>0</v>
      </c>
      <c r="AL404" s="2">
        <v>0.39</v>
      </c>
    </row>
    <row r="405" spans="5:38" x14ac:dyDescent="0.3">
      <c r="E405" s="11">
        <v>1137</v>
      </c>
      <c r="F405" s="5">
        <v>1455</v>
      </c>
      <c r="G405" t="s">
        <v>26</v>
      </c>
      <c r="H405" t="s">
        <v>86</v>
      </c>
      <c r="J405" s="2">
        <f t="shared" si="21"/>
        <v>0.26169836355594722</v>
      </c>
      <c r="K405" s="2">
        <f t="shared" si="22"/>
        <v>0.73830163644405278</v>
      </c>
      <c r="L405" s="2"/>
      <c r="M405" s="2"/>
      <c r="N405" s="45"/>
      <c r="O405" s="37"/>
      <c r="P405" s="37"/>
      <c r="Q405" s="37"/>
      <c r="R405" s="37"/>
      <c r="S405" s="37"/>
      <c r="T405" s="37"/>
      <c r="U405" s="37"/>
      <c r="V405" s="12">
        <v>14</v>
      </c>
      <c r="W405">
        <v>4</v>
      </c>
      <c r="X405">
        <v>80</v>
      </c>
      <c r="Y405">
        <v>-0.04</v>
      </c>
      <c r="Z405">
        <v>-1</v>
      </c>
      <c r="AA405">
        <v>-1</v>
      </c>
      <c r="AB405">
        <v>1</v>
      </c>
      <c r="AC405">
        <v>0</v>
      </c>
      <c r="AD405">
        <v>-8</v>
      </c>
      <c r="AE405">
        <v>-4</v>
      </c>
      <c r="AF405">
        <v>-0.02</v>
      </c>
      <c r="AG405">
        <v>-1.9</v>
      </c>
      <c r="AH405">
        <v>1.6</v>
      </c>
      <c r="AI405">
        <v>-3.5</v>
      </c>
      <c r="AJ405">
        <v>-10</v>
      </c>
      <c r="AK405">
        <v>0</v>
      </c>
      <c r="AL405" s="2">
        <v>0.4</v>
      </c>
    </row>
    <row r="406" spans="5:38" x14ac:dyDescent="0.3">
      <c r="E406" s="11">
        <v>1137</v>
      </c>
      <c r="F406" s="5">
        <v>1460</v>
      </c>
      <c r="G406" t="s">
        <v>26</v>
      </c>
      <c r="H406" t="s">
        <v>87</v>
      </c>
      <c r="J406" s="2">
        <f t="shared" si="21"/>
        <v>0.64169836355594723</v>
      </c>
      <c r="K406" s="2">
        <f t="shared" si="22"/>
        <v>0.35830163644405277</v>
      </c>
      <c r="L406" s="2"/>
      <c r="M406" s="2"/>
      <c r="N406" s="45"/>
      <c r="O406" s="37"/>
      <c r="P406" s="37"/>
      <c r="Q406" s="37"/>
      <c r="R406" s="37"/>
      <c r="S406" s="37"/>
      <c r="T406" s="37"/>
      <c r="U406" s="37"/>
      <c r="V406" s="12">
        <v>14</v>
      </c>
      <c r="W406">
        <v>14</v>
      </c>
      <c r="X406">
        <v>-35</v>
      </c>
      <c r="Y406">
        <v>0.02</v>
      </c>
      <c r="Z406">
        <v>5</v>
      </c>
      <c r="AA406">
        <v>0</v>
      </c>
      <c r="AB406">
        <v>-1</v>
      </c>
      <c r="AC406">
        <v>-4</v>
      </c>
      <c r="AD406">
        <v>-2</v>
      </c>
      <c r="AE406">
        <v>-2</v>
      </c>
      <c r="AF406">
        <v>0</v>
      </c>
      <c r="AG406">
        <v>9.8000000000000007</v>
      </c>
      <c r="AH406">
        <v>6.7</v>
      </c>
      <c r="AI406">
        <v>3.1</v>
      </c>
      <c r="AJ406">
        <v>0</v>
      </c>
      <c r="AK406">
        <v>0</v>
      </c>
      <c r="AL406" s="2">
        <v>0.78</v>
      </c>
    </row>
    <row r="407" spans="5:38" x14ac:dyDescent="0.3">
      <c r="E407" s="11">
        <v>1137</v>
      </c>
      <c r="F407" s="5">
        <v>1462</v>
      </c>
      <c r="G407" t="s">
        <v>26</v>
      </c>
      <c r="H407" t="s">
        <v>88</v>
      </c>
      <c r="J407" s="2">
        <f t="shared" si="21"/>
        <v>0.26169836355594722</v>
      </c>
      <c r="K407" s="2">
        <f t="shared" si="22"/>
        <v>0.73830163644405278</v>
      </c>
      <c r="L407" s="2"/>
      <c r="M407" s="2"/>
      <c r="N407" s="45"/>
      <c r="O407" s="37"/>
      <c r="P407" s="37"/>
      <c r="Q407" s="37"/>
      <c r="R407" s="37"/>
      <c r="S407" s="37"/>
      <c r="T407" s="37"/>
      <c r="U407" s="37"/>
      <c r="V407" s="12">
        <v>14</v>
      </c>
      <c r="W407">
        <v>1</v>
      </c>
      <c r="X407">
        <v>86</v>
      </c>
      <c r="Y407">
        <v>-0.11</v>
      </c>
      <c r="Z407">
        <v>-2</v>
      </c>
      <c r="AA407">
        <v>-2</v>
      </c>
      <c r="AB407">
        <v>0</v>
      </c>
      <c r="AC407">
        <v>1</v>
      </c>
      <c r="AD407">
        <v>-3</v>
      </c>
      <c r="AE407">
        <v>-4</v>
      </c>
      <c r="AF407">
        <v>-7.0000000000000007E-2</v>
      </c>
      <c r="AG407">
        <v>-3.2</v>
      </c>
      <c r="AH407">
        <v>-1.6</v>
      </c>
      <c r="AI407">
        <v>-1.6</v>
      </c>
      <c r="AJ407">
        <v>-13</v>
      </c>
      <c r="AK407">
        <v>0</v>
      </c>
      <c r="AL407" s="2">
        <v>0.4</v>
      </c>
    </row>
    <row r="408" spans="5:38" x14ac:dyDescent="0.3">
      <c r="E408" s="11">
        <v>1138</v>
      </c>
      <c r="F408" s="5">
        <v>1139</v>
      </c>
      <c r="G408" t="s">
        <v>27</v>
      </c>
      <c r="H408" t="s">
        <v>28</v>
      </c>
      <c r="J408" s="2">
        <f t="shared" si="21"/>
        <v>0.41169836355594724</v>
      </c>
      <c r="K408" s="2">
        <f t="shared" si="22"/>
        <v>0.58830163644405276</v>
      </c>
      <c r="L408" s="2"/>
      <c r="M408" s="2"/>
      <c r="N408" s="45"/>
      <c r="O408" s="37"/>
      <c r="P408" s="37"/>
      <c r="Q408" s="37"/>
      <c r="R408" s="37"/>
      <c r="S408" s="37"/>
      <c r="T408" s="37"/>
      <c r="U408" s="37"/>
      <c r="V408" s="12">
        <v>13</v>
      </c>
      <c r="W408">
        <v>10</v>
      </c>
      <c r="X408">
        <v>52</v>
      </c>
      <c r="Y408">
        <v>0.15</v>
      </c>
      <c r="Z408">
        <v>1</v>
      </c>
      <c r="AA408">
        <v>-4</v>
      </c>
      <c r="AB408">
        <v>0</v>
      </c>
      <c r="AC408">
        <v>-2</v>
      </c>
      <c r="AD408">
        <v>5</v>
      </c>
      <c r="AE408">
        <v>-4</v>
      </c>
      <c r="AF408">
        <v>-7.0000000000000007E-2</v>
      </c>
      <c r="AG408">
        <v>5.6</v>
      </c>
      <c r="AH408">
        <v>3.7</v>
      </c>
      <c r="AI408">
        <v>1.9</v>
      </c>
      <c r="AJ408">
        <v>-3</v>
      </c>
      <c r="AK408">
        <v>0</v>
      </c>
      <c r="AL408" s="2">
        <v>0.55000000000000004</v>
      </c>
    </row>
    <row r="409" spans="5:38" x14ac:dyDescent="0.3">
      <c r="E409" s="11">
        <v>1138</v>
      </c>
      <c r="F409" s="5">
        <v>1153</v>
      </c>
      <c r="G409" t="s">
        <v>27</v>
      </c>
      <c r="H409" t="s">
        <v>29</v>
      </c>
      <c r="J409" s="2">
        <f t="shared" si="21"/>
        <v>0.2416983635559472</v>
      </c>
      <c r="K409" s="2">
        <f t="shared" si="22"/>
        <v>0.7583016364440528</v>
      </c>
      <c r="L409" s="2"/>
      <c r="M409" s="2"/>
      <c r="N409" s="45"/>
      <c r="O409" s="37"/>
      <c r="P409" s="37"/>
      <c r="Q409" s="37"/>
      <c r="R409" s="37"/>
      <c r="S409" s="37"/>
      <c r="T409" s="37"/>
      <c r="U409" s="37"/>
      <c r="V409" s="12">
        <v>13</v>
      </c>
      <c r="W409">
        <v>2</v>
      </c>
      <c r="X409">
        <v>73</v>
      </c>
      <c r="Y409">
        <v>-0.12</v>
      </c>
      <c r="Z409">
        <v>3</v>
      </c>
      <c r="AA409">
        <v>5</v>
      </c>
      <c r="AB409">
        <v>-1</v>
      </c>
      <c r="AC409">
        <v>-3</v>
      </c>
      <c r="AD409">
        <v>-6</v>
      </c>
      <c r="AE409">
        <v>0</v>
      </c>
      <c r="AF409">
        <v>0.01</v>
      </c>
      <c r="AG409">
        <v>10.199999999999999</v>
      </c>
      <c r="AH409">
        <v>19.399999999999999</v>
      </c>
      <c r="AI409">
        <v>-9.1999999999999993</v>
      </c>
      <c r="AJ409">
        <v>-11</v>
      </c>
      <c r="AK409">
        <v>0</v>
      </c>
      <c r="AL409" s="2">
        <v>0.38</v>
      </c>
    </row>
    <row r="410" spans="5:38" x14ac:dyDescent="0.3">
      <c r="E410" s="11">
        <v>1138</v>
      </c>
      <c r="F410" s="5">
        <v>1155</v>
      </c>
      <c r="G410" t="s">
        <v>27</v>
      </c>
      <c r="H410" t="s">
        <v>30</v>
      </c>
      <c r="J410" s="2">
        <f t="shared" si="21"/>
        <v>0.39169836355594723</v>
      </c>
      <c r="K410" s="2">
        <f t="shared" si="22"/>
        <v>0.60830163644405277</v>
      </c>
      <c r="L410" s="2"/>
      <c r="M410" s="2"/>
      <c r="N410" s="45"/>
      <c r="O410" s="37"/>
      <c r="P410" s="37"/>
      <c r="Q410" s="37"/>
      <c r="R410" s="37"/>
      <c r="S410" s="37"/>
      <c r="T410" s="37"/>
      <c r="U410" s="37"/>
      <c r="V410" s="12">
        <v>13</v>
      </c>
      <c r="W410">
        <v>5</v>
      </c>
      <c r="X410">
        <v>58</v>
      </c>
      <c r="Y410">
        <v>0.04</v>
      </c>
      <c r="Z410">
        <v>2</v>
      </c>
      <c r="AA410">
        <v>0</v>
      </c>
      <c r="AB410">
        <v>-2</v>
      </c>
      <c r="AC410">
        <v>0</v>
      </c>
      <c r="AD410">
        <v>5</v>
      </c>
      <c r="AE410">
        <v>-2</v>
      </c>
      <c r="AF410">
        <v>-0.06</v>
      </c>
      <c r="AG410">
        <v>11.4</v>
      </c>
      <c r="AH410">
        <v>10.7</v>
      </c>
      <c r="AI410">
        <v>0.7</v>
      </c>
      <c r="AJ410">
        <v>-8</v>
      </c>
      <c r="AK410">
        <v>0</v>
      </c>
      <c r="AL410" s="2">
        <v>0.53</v>
      </c>
    </row>
    <row r="411" spans="5:38" x14ac:dyDescent="0.3">
      <c r="E411" s="11">
        <v>1138</v>
      </c>
      <c r="F411" s="5">
        <v>1158</v>
      </c>
      <c r="G411" t="s">
        <v>27</v>
      </c>
      <c r="H411" t="s">
        <v>31</v>
      </c>
      <c r="J411" s="2">
        <f t="shared" ref="J411:J474" si="23">AL411-$AL$2275</f>
        <v>0.65169836355594724</v>
      </c>
      <c r="K411" s="2">
        <f t="shared" ref="K411:K474" si="24">1-J411</f>
        <v>0.34830163644405276</v>
      </c>
      <c r="L411" s="2"/>
      <c r="M411" s="2"/>
      <c r="N411" s="45"/>
      <c r="O411" s="37"/>
      <c r="P411" s="37"/>
      <c r="Q411" s="37"/>
      <c r="R411" s="37"/>
      <c r="S411" s="37"/>
      <c r="T411" s="37"/>
      <c r="U411" s="37"/>
      <c r="V411" s="12">
        <v>13</v>
      </c>
      <c r="W411">
        <v>13</v>
      </c>
      <c r="X411">
        <v>-43</v>
      </c>
      <c r="Y411">
        <v>-0.01</v>
      </c>
      <c r="Z411">
        <v>2</v>
      </c>
      <c r="AA411">
        <v>-2</v>
      </c>
      <c r="AB411">
        <v>1</v>
      </c>
      <c r="AC411">
        <v>0</v>
      </c>
      <c r="AD411">
        <v>6</v>
      </c>
      <c r="AE411">
        <v>-1</v>
      </c>
      <c r="AF411">
        <v>-7.0000000000000007E-2</v>
      </c>
      <c r="AG411">
        <v>9.5</v>
      </c>
      <c r="AH411">
        <v>6.7</v>
      </c>
      <c r="AI411">
        <v>2.8</v>
      </c>
      <c r="AJ411">
        <v>0</v>
      </c>
      <c r="AK411">
        <v>0</v>
      </c>
      <c r="AL411" s="2">
        <v>0.79</v>
      </c>
    </row>
    <row r="412" spans="5:38" x14ac:dyDescent="0.3">
      <c r="E412" s="11">
        <v>1138</v>
      </c>
      <c r="F412" s="5">
        <v>1166</v>
      </c>
      <c r="G412" t="s">
        <v>27</v>
      </c>
      <c r="H412" t="s">
        <v>32</v>
      </c>
      <c r="J412" s="2">
        <f t="shared" si="23"/>
        <v>0.38169836355594722</v>
      </c>
      <c r="K412" s="2">
        <f t="shared" si="24"/>
        <v>0.61830163644405278</v>
      </c>
      <c r="L412" s="2"/>
      <c r="M412" s="2"/>
      <c r="N412" s="45"/>
      <c r="O412" s="37"/>
      <c r="P412" s="37"/>
      <c r="Q412" s="37"/>
      <c r="R412" s="37"/>
      <c r="S412" s="37"/>
      <c r="T412" s="37"/>
      <c r="U412" s="37"/>
      <c r="V412" s="12">
        <v>13</v>
      </c>
      <c r="W412">
        <v>8</v>
      </c>
      <c r="X412">
        <v>50</v>
      </c>
      <c r="Y412">
        <v>0.11</v>
      </c>
      <c r="Z412">
        <v>-3</v>
      </c>
      <c r="AA412">
        <v>-2</v>
      </c>
      <c r="AB412">
        <v>0</v>
      </c>
      <c r="AC412">
        <v>2</v>
      </c>
      <c r="AD412">
        <v>10</v>
      </c>
      <c r="AE412">
        <v>-4</v>
      </c>
      <c r="AF412">
        <v>-0.05</v>
      </c>
      <c r="AG412">
        <v>0.7</v>
      </c>
      <c r="AH412">
        <v>1.4</v>
      </c>
      <c r="AI412">
        <v>-0.7</v>
      </c>
      <c r="AJ412">
        <v>-5</v>
      </c>
      <c r="AK412">
        <v>0</v>
      </c>
      <c r="AL412" s="2">
        <v>0.52</v>
      </c>
    </row>
    <row r="413" spans="5:38" x14ac:dyDescent="0.3">
      <c r="E413" s="11">
        <v>1138</v>
      </c>
      <c r="F413" s="5">
        <v>1168</v>
      </c>
      <c r="G413" t="s">
        <v>27</v>
      </c>
      <c r="H413" t="s">
        <v>33</v>
      </c>
      <c r="J413" s="2">
        <f t="shared" si="23"/>
        <v>0.7416983635559472</v>
      </c>
      <c r="K413" s="2">
        <f t="shared" si="24"/>
        <v>0.2583016364440528</v>
      </c>
      <c r="L413" s="2"/>
      <c r="M413" s="2"/>
      <c r="N413" s="45"/>
      <c r="O413" s="37"/>
      <c r="P413" s="37"/>
      <c r="Q413" s="37"/>
      <c r="R413" s="37"/>
      <c r="S413" s="37"/>
      <c r="T413" s="37"/>
      <c r="U413" s="37"/>
      <c r="V413" s="12">
        <v>13</v>
      </c>
      <c r="W413">
        <v>15</v>
      </c>
      <c r="X413">
        <v>-76</v>
      </c>
      <c r="Y413">
        <v>0.14000000000000001</v>
      </c>
      <c r="Z413">
        <v>3</v>
      </c>
      <c r="AA413">
        <v>0</v>
      </c>
      <c r="AB413">
        <v>-5</v>
      </c>
      <c r="AC413">
        <v>0</v>
      </c>
      <c r="AD413">
        <v>5</v>
      </c>
      <c r="AE413">
        <v>0</v>
      </c>
      <c r="AF413">
        <v>-0.04</v>
      </c>
      <c r="AG413">
        <v>12</v>
      </c>
      <c r="AH413">
        <v>4.8</v>
      </c>
      <c r="AI413">
        <v>7.2</v>
      </c>
      <c r="AJ413">
        <v>2</v>
      </c>
      <c r="AK413">
        <v>1</v>
      </c>
      <c r="AL413" s="2">
        <v>0.88</v>
      </c>
    </row>
    <row r="414" spans="5:38" x14ac:dyDescent="0.3">
      <c r="E414" s="11">
        <v>1138</v>
      </c>
      <c r="F414" s="5">
        <v>1172</v>
      </c>
      <c r="G414" t="s">
        <v>27</v>
      </c>
      <c r="H414" t="s">
        <v>34</v>
      </c>
      <c r="J414" s="2">
        <f t="shared" si="23"/>
        <v>0.42169836355594725</v>
      </c>
      <c r="K414" s="2">
        <f t="shared" si="24"/>
        <v>0.57830163644405275</v>
      </c>
      <c r="L414" s="2"/>
      <c r="M414" s="2"/>
      <c r="N414" s="45"/>
      <c r="O414" s="37"/>
      <c r="P414" s="37"/>
      <c r="Q414" s="37"/>
      <c r="R414" s="37"/>
      <c r="S414" s="37"/>
      <c r="T414" s="37"/>
      <c r="U414" s="37"/>
      <c r="V414" s="12">
        <v>13</v>
      </c>
      <c r="W414">
        <v>12</v>
      </c>
      <c r="X414">
        <v>34</v>
      </c>
      <c r="Y414">
        <v>0.1</v>
      </c>
      <c r="Z414">
        <v>-3</v>
      </c>
      <c r="AA414">
        <v>-3</v>
      </c>
      <c r="AB414">
        <v>1</v>
      </c>
      <c r="AC414">
        <v>1</v>
      </c>
      <c r="AD414">
        <v>9</v>
      </c>
      <c r="AE414">
        <v>-6</v>
      </c>
      <c r="AF414">
        <v>-0.1</v>
      </c>
      <c r="AG414">
        <v>8.3000000000000007</v>
      </c>
      <c r="AH414">
        <v>8.9</v>
      </c>
      <c r="AI414">
        <v>-0.6</v>
      </c>
      <c r="AJ414">
        <v>-1</v>
      </c>
      <c r="AK414">
        <v>0</v>
      </c>
      <c r="AL414" s="2">
        <v>0.56000000000000005</v>
      </c>
    </row>
    <row r="415" spans="5:38" x14ac:dyDescent="0.3">
      <c r="E415" s="11">
        <v>1138</v>
      </c>
      <c r="F415" s="5">
        <v>1181</v>
      </c>
      <c r="G415" t="s">
        <v>27</v>
      </c>
      <c r="H415" t="s">
        <v>35</v>
      </c>
      <c r="J415" s="2">
        <f t="shared" si="23"/>
        <v>0.25169836355594721</v>
      </c>
      <c r="K415" s="2">
        <f t="shared" si="24"/>
        <v>0.74830163644405279</v>
      </c>
      <c r="L415" s="2"/>
      <c r="M415" s="2"/>
      <c r="N415" s="45"/>
      <c r="O415" s="37"/>
      <c r="P415" s="37"/>
      <c r="Q415" s="37"/>
      <c r="R415" s="37"/>
      <c r="S415" s="37"/>
      <c r="T415" s="37"/>
      <c r="U415" s="37"/>
      <c r="V415" s="12">
        <v>13</v>
      </c>
      <c r="W415">
        <v>2</v>
      </c>
      <c r="X415">
        <v>74</v>
      </c>
      <c r="Y415">
        <v>-0.03</v>
      </c>
      <c r="Z415">
        <v>-1</v>
      </c>
      <c r="AA415">
        <v>2</v>
      </c>
      <c r="AB415">
        <v>-1</v>
      </c>
      <c r="AC415">
        <v>1</v>
      </c>
      <c r="AD415">
        <v>-7</v>
      </c>
      <c r="AE415">
        <v>0</v>
      </c>
      <c r="AF415">
        <v>-0.01</v>
      </c>
      <c r="AG415">
        <v>0</v>
      </c>
      <c r="AH415">
        <v>6.9</v>
      </c>
      <c r="AI415">
        <v>-6.9</v>
      </c>
      <c r="AJ415">
        <v>-11</v>
      </c>
      <c r="AK415">
        <v>0</v>
      </c>
      <c r="AL415" s="2">
        <v>0.39</v>
      </c>
    </row>
    <row r="416" spans="5:38" x14ac:dyDescent="0.3">
      <c r="E416" s="11">
        <v>1138</v>
      </c>
      <c r="F416" s="5">
        <v>1196</v>
      </c>
      <c r="G416" t="s">
        <v>27</v>
      </c>
      <c r="H416" t="s">
        <v>36</v>
      </c>
      <c r="J416" s="2">
        <f t="shared" si="23"/>
        <v>0.38169836355594722</v>
      </c>
      <c r="K416" s="2">
        <f t="shared" si="24"/>
        <v>0.61830163644405278</v>
      </c>
      <c r="L416" s="2"/>
      <c r="M416" s="2"/>
      <c r="N416" s="45"/>
      <c r="O416" s="37"/>
      <c r="P416" s="37"/>
      <c r="Q416" s="37"/>
      <c r="R416" s="37"/>
      <c r="S416" s="37"/>
      <c r="T416" s="37"/>
      <c r="U416" s="37"/>
      <c r="V416" s="12">
        <v>13</v>
      </c>
      <c r="W416">
        <v>6</v>
      </c>
      <c r="X416">
        <v>54</v>
      </c>
      <c r="Y416">
        <v>0.14000000000000001</v>
      </c>
      <c r="Z416">
        <v>4</v>
      </c>
      <c r="AA416">
        <v>-1</v>
      </c>
      <c r="AB416">
        <v>2</v>
      </c>
      <c r="AC416">
        <v>-2</v>
      </c>
      <c r="AD416">
        <v>3</v>
      </c>
      <c r="AE416">
        <v>2</v>
      </c>
      <c r="AF416">
        <v>-0.02</v>
      </c>
      <c r="AG416">
        <v>8.6</v>
      </c>
      <c r="AH416">
        <v>7.1</v>
      </c>
      <c r="AI416">
        <v>1.5</v>
      </c>
      <c r="AJ416">
        <v>-7</v>
      </c>
      <c r="AK416">
        <v>0</v>
      </c>
      <c r="AL416" s="2">
        <v>0.52</v>
      </c>
    </row>
    <row r="417" spans="5:38" x14ac:dyDescent="0.3">
      <c r="E417" s="11">
        <v>1138</v>
      </c>
      <c r="F417" s="5">
        <v>1199</v>
      </c>
      <c r="G417" t="s">
        <v>27</v>
      </c>
      <c r="H417" t="s">
        <v>37</v>
      </c>
      <c r="J417" s="2">
        <f t="shared" si="23"/>
        <v>0.42169836355594725</v>
      </c>
      <c r="K417" s="2">
        <f t="shared" si="24"/>
        <v>0.57830163644405275</v>
      </c>
      <c r="L417" s="2"/>
      <c r="M417" s="2"/>
      <c r="N417" s="45"/>
      <c r="O417" s="37"/>
      <c r="P417" s="37"/>
      <c r="Q417" s="37"/>
      <c r="R417" s="37"/>
      <c r="S417" s="37"/>
      <c r="T417" s="37"/>
      <c r="U417" s="37"/>
      <c r="V417" s="12">
        <v>13</v>
      </c>
      <c r="W417">
        <v>9</v>
      </c>
      <c r="X417">
        <v>42</v>
      </c>
      <c r="Y417">
        <v>0.11</v>
      </c>
      <c r="Z417">
        <v>1</v>
      </c>
      <c r="AA417">
        <v>-1</v>
      </c>
      <c r="AB417">
        <v>-1</v>
      </c>
      <c r="AC417">
        <v>-1</v>
      </c>
      <c r="AD417">
        <v>-1</v>
      </c>
      <c r="AE417">
        <v>1</v>
      </c>
      <c r="AF417">
        <v>0.02</v>
      </c>
      <c r="AG417">
        <v>2.9</v>
      </c>
      <c r="AH417">
        <v>2</v>
      </c>
      <c r="AI417">
        <v>0.9</v>
      </c>
      <c r="AJ417">
        <v>-4</v>
      </c>
      <c r="AK417">
        <v>0</v>
      </c>
      <c r="AL417" s="2">
        <v>0.56000000000000005</v>
      </c>
    </row>
    <row r="418" spans="5:38" x14ac:dyDescent="0.3">
      <c r="E418" s="11">
        <v>1138</v>
      </c>
      <c r="F418" s="5">
        <v>1209</v>
      </c>
      <c r="G418" t="s">
        <v>27</v>
      </c>
      <c r="H418" t="s">
        <v>38</v>
      </c>
      <c r="J418" s="2">
        <f t="shared" si="23"/>
        <v>0.58169836355594717</v>
      </c>
      <c r="K418" s="2">
        <f t="shared" si="24"/>
        <v>0.41830163644405283</v>
      </c>
      <c r="L418" s="2"/>
      <c r="M418" s="2"/>
      <c r="N418" s="45"/>
      <c r="O418" s="37"/>
      <c r="P418" s="37"/>
      <c r="Q418" s="37"/>
      <c r="R418" s="37"/>
      <c r="S418" s="37"/>
      <c r="T418" s="37"/>
      <c r="U418" s="37"/>
      <c r="V418" s="12">
        <v>13</v>
      </c>
      <c r="W418">
        <v>15</v>
      </c>
      <c r="X418">
        <v>-19</v>
      </c>
      <c r="Y418">
        <v>7.0000000000000007E-2</v>
      </c>
      <c r="Z418">
        <v>1</v>
      </c>
      <c r="AA418">
        <v>1</v>
      </c>
      <c r="AB418">
        <v>-1</v>
      </c>
      <c r="AC418">
        <v>-2</v>
      </c>
      <c r="AD418">
        <v>6</v>
      </c>
      <c r="AE418">
        <v>4</v>
      </c>
      <c r="AF418">
        <v>0.02</v>
      </c>
      <c r="AG418">
        <v>10.3</v>
      </c>
      <c r="AH418">
        <v>8.6999999999999993</v>
      </c>
      <c r="AI418">
        <v>1.6</v>
      </c>
      <c r="AJ418">
        <v>2</v>
      </c>
      <c r="AK418">
        <v>1</v>
      </c>
      <c r="AL418" s="2">
        <v>0.72</v>
      </c>
    </row>
    <row r="419" spans="5:38" x14ac:dyDescent="0.3">
      <c r="E419" s="11">
        <v>1138</v>
      </c>
      <c r="F419" s="5">
        <v>1211</v>
      </c>
      <c r="G419" t="s">
        <v>27</v>
      </c>
      <c r="H419" t="s">
        <v>39</v>
      </c>
      <c r="J419" s="2">
        <f t="shared" si="23"/>
        <v>0.25169836355594721</v>
      </c>
      <c r="K419" s="2">
        <f t="shared" si="24"/>
        <v>0.74830163644405279</v>
      </c>
      <c r="L419" s="2"/>
      <c r="M419" s="2"/>
      <c r="N419" s="45"/>
      <c r="O419" s="37"/>
      <c r="P419" s="37"/>
      <c r="Q419" s="37"/>
      <c r="R419" s="37"/>
      <c r="S419" s="37"/>
      <c r="T419" s="37"/>
      <c r="U419" s="37"/>
      <c r="V419" s="12">
        <v>13</v>
      </c>
      <c r="W419">
        <v>4</v>
      </c>
      <c r="X419">
        <v>69</v>
      </c>
      <c r="Y419">
        <v>-0.12</v>
      </c>
      <c r="Z419">
        <v>-3</v>
      </c>
      <c r="AA419">
        <v>1</v>
      </c>
      <c r="AB419">
        <v>0</v>
      </c>
      <c r="AC419">
        <v>0</v>
      </c>
      <c r="AD419">
        <v>-1</v>
      </c>
      <c r="AE419">
        <v>-6</v>
      </c>
      <c r="AF419">
        <v>-0.02</v>
      </c>
      <c r="AG419">
        <v>0.2</v>
      </c>
      <c r="AH419">
        <v>9.4</v>
      </c>
      <c r="AI419">
        <v>-9.1999999999999993</v>
      </c>
      <c r="AJ419">
        <v>-9</v>
      </c>
      <c r="AK419">
        <v>0</v>
      </c>
      <c r="AL419" s="2">
        <v>0.39</v>
      </c>
    </row>
    <row r="420" spans="5:38" x14ac:dyDescent="0.3">
      <c r="E420" s="11">
        <v>1138</v>
      </c>
      <c r="F420" s="5">
        <v>1222</v>
      </c>
      <c r="G420" t="s">
        <v>27</v>
      </c>
      <c r="H420" t="s">
        <v>40</v>
      </c>
      <c r="J420" s="2">
        <f t="shared" si="23"/>
        <v>0.32169836355594722</v>
      </c>
      <c r="K420" s="2">
        <f t="shared" si="24"/>
        <v>0.67830163644405284</v>
      </c>
      <c r="L420" s="2"/>
      <c r="M420" s="2"/>
      <c r="N420" s="45"/>
      <c r="O420" s="37"/>
      <c r="P420" s="37"/>
      <c r="Q420" s="37"/>
      <c r="R420" s="37"/>
      <c r="S420" s="37"/>
      <c r="T420" s="37"/>
      <c r="U420" s="37"/>
      <c r="V420" s="12">
        <v>13</v>
      </c>
      <c r="W420">
        <v>6</v>
      </c>
      <c r="X420">
        <v>60</v>
      </c>
      <c r="Y420">
        <v>-0.03</v>
      </c>
      <c r="Z420">
        <v>1</v>
      </c>
      <c r="AA420">
        <v>2</v>
      </c>
      <c r="AB420">
        <v>-1</v>
      </c>
      <c r="AC420">
        <v>-1</v>
      </c>
      <c r="AD420">
        <v>-3</v>
      </c>
      <c r="AE420">
        <v>-3</v>
      </c>
      <c r="AF420">
        <v>-0.02</v>
      </c>
      <c r="AG420">
        <v>7.3</v>
      </c>
      <c r="AH420">
        <v>11.6</v>
      </c>
      <c r="AI420">
        <v>-4.3</v>
      </c>
      <c r="AJ420">
        <v>-7</v>
      </c>
      <c r="AK420">
        <v>0</v>
      </c>
      <c r="AL420" s="2">
        <v>0.46</v>
      </c>
    </row>
    <row r="421" spans="5:38" x14ac:dyDescent="0.3">
      <c r="E421" s="11">
        <v>1138</v>
      </c>
      <c r="F421" s="5">
        <v>1233</v>
      </c>
      <c r="G421" t="s">
        <v>27</v>
      </c>
      <c r="H421" t="s">
        <v>41</v>
      </c>
      <c r="J421" s="2">
        <f t="shared" si="23"/>
        <v>0.69169836355594716</v>
      </c>
      <c r="K421" s="2">
        <f t="shared" si="24"/>
        <v>0.30830163644405284</v>
      </c>
      <c r="L421" s="2"/>
      <c r="M421" s="2"/>
      <c r="N421" s="45"/>
      <c r="O421" s="37"/>
      <c r="P421" s="37"/>
      <c r="Q421" s="37"/>
      <c r="R421" s="37"/>
      <c r="S421" s="37"/>
      <c r="T421" s="37"/>
      <c r="U421" s="37"/>
      <c r="V421" s="12">
        <v>13</v>
      </c>
      <c r="W421">
        <v>15</v>
      </c>
      <c r="X421">
        <v>-57</v>
      </c>
      <c r="Y421">
        <v>0.15</v>
      </c>
      <c r="Z421">
        <v>1</v>
      </c>
      <c r="AA421">
        <v>-4</v>
      </c>
      <c r="AB421">
        <v>0</v>
      </c>
      <c r="AC421">
        <v>0</v>
      </c>
      <c r="AD421">
        <v>8</v>
      </c>
      <c r="AE421">
        <v>1</v>
      </c>
      <c r="AF421">
        <v>-0.04</v>
      </c>
      <c r="AG421">
        <v>4.9000000000000004</v>
      </c>
      <c r="AH421">
        <v>0.3</v>
      </c>
      <c r="AI421">
        <v>4.5999999999999996</v>
      </c>
      <c r="AJ421">
        <v>2</v>
      </c>
      <c r="AK421">
        <v>1</v>
      </c>
      <c r="AL421" s="2">
        <v>0.83</v>
      </c>
    </row>
    <row r="422" spans="5:38" x14ac:dyDescent="0.3">
      <c r="E422" s="11">
        <v>1138</v>
      </c>
      <c r="F422" s="5">
        <v>1242</v>
      </c>
      <c r="G422" t="s">
        <v>27</v>
      </c>
      <c r="H422" t="s">
        <v>42</v>
      </c>
      <c r="J422" s="2">
        <f t="shared" si="23"/>
        <v>0.29169836355594719</v>
      </c>
      <c r="K422" s="2">
        <f t="shared" si="24"/>
        <v>0.70830163644405286</v>
      </c>
      <c r="L422" s="2"/>
      <c r="M422" s="2"/>
      <c r="N422" s="45"/>
      <c r="O422" s="37"/>
      <c r="P422" s="37"/>
      <c r="Q422" s="37"/>
      <c r="R422" s="37"/>
      <c r="S422" s="37"/>
      <c r="T422" s="37"/>
      <c r="U422" s="37"/>
      <c r="V422" s="12">
        <v>13</v>
      </c>
      <c r="W422">
        <v>1</v>
      </c>
      <c r="X422">
        <v>68</v>
      </c>
      <c r="Y422">
        <v>-0.03</v>
      </c>
      <c r="Z422">
        <v>-3</v>
      </c>
      <c r="AA422">
        <v>0</v>
      </c>
      <c r="AB422">
        <v>-1</v>
      </c>
      <c r="AC422">
        <v>0</v>
      </c>
      <c r="AD422">
        <v>3</v>
      </c>
      <c r="AE422">
        <v>3</v>
      </c>
      <c r="AF422">
        <v>0</v>
      </c>
      <c r="AG422">
        <v>3.2</v>
      </c>
      <c r="AH422">
        <v>5.6</v>
      </c>
      <c r="AI422">
        <v>-2.4</v>
      </c>
      <c r="AJ422">
        <v>-12</v>
      </c>
      <c r="AK422">
        <v>0</v>
      </c>
      <c r="AL422" s="2">
        <v>0.43</v>
      </c>
    </row>
    <row r="423" spans="5:38" x14ac:dyDescent="0.3">
      <c r="E423" s="11">
        <v>1138</v>
      </c>
      <c r="F423" s="5">
        <v>1243</v>
      </c>
      <c r="G423" t="s">
        <v>27</v>
      </c>
      <c r="H423" t="s">
        <v>43</v>
      </c>
      <c r="J423" s="2">
        <f t="shared" si="23"/>
        <v>0.47169836355594719</v>
      </c>
      <c r="K423" s="2">
        <f t="shared" si="24"/>
        <v>0.52830163644405281</v>
      </c>
      <c r="L423" s="2"/>
      <c r="M423" s="2"/>
      <c r="N423" s="45"/>
      <c r="O423" s="37"/>
      <c r="P423" s="37"/>
      <c r="Q423" s="37"/>
      <c r="R423" s="37"/>
      <c r="S423" s="37"/>
      <c r="T423" s="37"/>
      <c r="U423" s="37"/>
      <c r="V423" s="12">
        <v>13</v>
      </c>
      <c r="W423">
        <v>9</v>
      </c>
      <c r="X423">
        <v>33</v>
      </c>
      <c r="Y423">
        <v>0.09</v>
      </c>
      <c r="Z423">
        <v>2</v>
      </c>
      <c r="AA423">
        <v>-2</v>
      </c>
      <c r="AB423">
        <v>-1</v>
      </c>
      <c r="AC423">
        <v>-3</v>
      </c>
      <c r="AD423">
        <v>6</v>
      </c>
      <c r="AE423">
        <v>3</v>
      </c>
      <c r="AF423">
        <v>-0.04</v>
      </c>
      <c r="AG423">
        <v>12.3</v>
      </c>
      <c r="AH423">
        <v>8.6</v>
      </c>
      <c r="AI423">
        <v>3.7</v>
      </c>
      <c r="AJ423">
        <v>-4</v>
      </c>
      <c r="AK423">
        <v>0</v>
      </c>
      <c r="AL423" s="2">
        <v>0.61</v>
      </c>
    </row>
    <row r="424" spans="5:38" x14ac:dyDescent="0.3">
      <c r="E424" s="11">
        <v>1138</v>
      </c>
      <c r="F424" s="5">
        <v>1246</v>
      </c>
      <c r="G424" t="s">
        <v>27</v>
      </c>
      <c r="H424" t="s">
        <v>44</v>
      </c>
      <c r="J424" s="2">
        <f t="shared" si="23"/>
        <v>0.39169836355594723</v>
      </c>
      <c r="K424" s="2">
        <f t="shared" si="24"/>
        <v>0.60830163644405277</v>
      </c>
      <c r="L424" s="2"/>
      <c r="M424" s="2"/>
      <c r="N424" s="45"/>
      <c r="O424" s="37"/>
      <c r="P424" s="37"/>
      <c r="Q424" s="37"/>
      <c r="R424" s="37"/>
      <c r="S424" s="37"/>
      <c r="T424" s="37"/>
      <c r="U424" s="37"/>
      <c r="V424" s="12">
        <v>13</v>
      </c>
      <c r="W424">
        <v>5</v>
      </c>
      <c r="X424">
        <v>59</v>
      </c>
      <c r="Y424">
        <v>0.05</v>
      </c>
      <c r="Z424">
        <v>3</v>
      </c>
      <c r="AA424">
        <v>1</v>
      </c>
      <c r="AB424">
        <v>-2</v>
      </c>
      <c r="AC424">
        <v>1</v>
      </c>
      <c r="AD424">
        <v>-4</v>
      </c>
      <c r="AE424">
        <v>2</v>
      </c>
      <c r="AF424">
        <v>0</v>
      </c>
      <c r="AG424">
        <v>8</v>
      </c>
      <c r="AH424">
        <v>6.2</v>
      </c>
      <c r="AI424">
        <v>1.8</v>
      </c>
      <c r="AJ424">
        <v>-8</v>
      </c>
      <c r="AK424">
        <v>0</v>
      </c>
      <c r="AL424" s="2">
        <v>0.53</v>
      </c>
    </row>
    <row r="425" spans="5:38" x14ac:dyDescent="0.3">
      <c r="E425" s="11">
        <v>1138</v>
      </c>
      <c r="F425" s="5">
        <v>1252</v>
      </c>
      <c r="G425" t="s">
        <v>27</v>
      </c>
      <c r="H425" t="s">
        <v>45</v>
      </c>
      <c r="J425" s="2">
        <f t="shared" si="23"/>
        <v>0.75169836355594721</v>
      </c>
      <c r="K425" s="2">
        <f t="shared" si="24"/>
        <v>0.24830163644405279</v>
      </c>
      <c r="L425" s="2"/>
      <c r="M425" s="2"/>
      <c r="N425" s="45"/>
      <c r="O425" s="37"/>
      <c r="P425" s="37"/>
      <c r="Q425" s="37"/>
      <c r="R425" s="37"/>
      <c r="S425" s="37"/>
      <c r="T425" s="37"/>
      <c r="U425" s="37"/>
      <c r="V425" s="12">
        <v>13</v>
      </c>
      <c r="W425">
        <v>15</v>
      </c>
      <c r="X425">
        <v>-88</v>
      </c>
      <c r="Y425">
        <v>7.0000000000000007E-2</v>
      </c>
      <c r="Z425">
        <v>3</v>
      </c>
      <c r="AA425">
        <v>-4</v>
      </c>
      <c r="AB425">
        <v>-4</v>
      </c>
      <c r="AC425">
        <v>-2</v>
      </c>
      <c r="AD425">
        <v>4</v>
      </c>
      <c r="AE425">
        <v>-5</v>
      </c>
      <c r="AF425">
        <v>-0.02</v>
      </c>
      <c r="AG425">
        <v>3.8</v>
      </c>
      <c r="AH425">
        <v>-2</v>
      </c>
      <c r="AI425">
        <v>5.8</v>
      </c>
      <c r="AJ425">
        <v>2</v>
      </c>
      <c r="AK425">
        <v>1</v>
      </c>
      <c r="AL425" s="2">
        <v>0.89</v>
      </c>
    </row>
    <row r="426" spans="5:38" x14ac:dyDescent="0.3">
      <c r="E426" s="11">
        <v>1138</v>
      </c>
      <c r="F426" s="5">
        <v>1254</v>
      </c>
      <c r="G426" t="s">
        <v>27</v>
      </c>
      <c r="H426" t="s">
        <v>46</v>
      </c>
      <c r="J426" s="2">
        <f t="shared" si="23"/>
        <v>0.82169836355594716</v>
      </c>
      <c r="K426" s="2">
        <f t="shared" si="24"/>
        <v>0.17830163644405284</v>
      </c>
      <c r="L426" s="2"/>
      <c r="M426" s="2"/>
      <c r="N426" s="45"/>
      <c r="O426" s="37"/>
      <c r="P426" s="37"/>
      <c r="Q426" s="37"/>
      <c r="R426" s="37"/>
      <c r="S426" s="37"/>
      <c r="T426" s="37"/>
      <c r="U426" s="37"/>
      <c r="V426" s="12">
        <v>13</v>
      </c>
      <c r="W426">
        <v>16</v>
      </c>
      <c r="X426">
        <v>-174</v>
      </c>
      <c r="Y426">
        <v>0.24</v>
      </c>
      <c r="Z426">
        <v>3</v>
      </c>
      <c r="AA426">
        <v>-2</v>
      </c>
      <c r="AB426">
        <v>-3</v>
      </c>
      <c r="AC426">
        <v>2</v>
      </c>
      <c r="AD426">
        <v>2</v>
      </c>
      <c r="AE426">
        <v>1</v>
      </c>
      <c r="AF426">
        <v>0</v>
      </c>
      <c r="AG426">
        <v>8</v>
      </c>
      <c r="AH426">
        <v>-0.3</v>
      </c>
      <c r="AI426">
        <v>8.3000000000000007</v>
      </c>
      <c r="AJ426">
        <v>3</v>
      </c>
      <c r="AK426">
        <v>1</v>
      </c>
      <c r="AL426" s="2">
        <v>0.96</v>
      </c>
    </row>
    <row r="427" spans="5:38" x14ac:dyDescent="0.3">
      <c r="E427" s="11">
        <v>1138</v>
      </c>
      <c r="F427" s="5">
        <v>1260</v>
      </c>
      <c r="G427" t="s">
        <v>27</v>
      </c>
      <c r="H427" t="s">
        <v>47</v>
      </c>
      <c r="J427" s="2">
        <f t="shared" si="23"/>
        <v>0.41169836355594724</v>
      </c>
      <c r="K427" s="2">
        <f t="shared" si="24"/>
        <v>0.58830163644405276</v>
      </c>
      <c r="L427" s="2"/>
      <c r="M427" s="2"/>
      <c r="N427" s="45"/>
      <c r="O427" s="37"/>
      <c r="P427" s="37"/>
      <c r="Q427" s="37"/>
      <c r="R427" s="37"/>
      <c r="S427" s="37"/>
      <c r="T427" s="37"/>
      <c r="U427" s="37"/>
      <c r="V427" s="12">
        <v>13</v>
      </c>
      <c r="W427">
        <v>11</v>
      </c>
      <c r="X427">
        <v>36</v>
      </c>
      <c r="Y427">
        <v>-0.08</v>
      </c>
      <c r="Z427">
        <v>-3</v>
      </c>
      <c r="AA427">
        <v>1</v>
      </c>
      <c r="AB427">
        <v>-3</v>
      </c>
      <c r="AC427">
        <v>-2</v>
      </c>
      <c r="AD427">
        <v>10</v>
      </c>
      <c r="AE427">
        <v>-3</v>
      </c>
      <c r="AF427">
        <v>-0.02</v>
      </c>
      <c r="AG427">
        <v>13</v>
      </c>
      <c r="AH427">
        <v>14.5</v>
      </c>
      <c r="AI427">
        <v>-1.5</v>
      </c>
      <c r="AJ427">
        <v>-2</v>
      </c>
      <c r="AK427">
        <v>0</v>
      </c>
      <c r="AL427" s="2">
        <v>0.55000000000000004</v>
      </c>
    </row>
    <row r="428" spans="5:38" x14ac:dyDescent="0.3">
      <c r="E428" s="11">
        <v>1138</v>
      </c>
      <c r="F428" s="5">
        <v>1267</v>
      </c>
      <c r="G428" t="s">
        <v>27</v>
      </c>
      <c r="H428" t="s">
        <v>48</v>
      </c>
      <c r="J428" s="2">
        <f t="shared" si="23"/>
        <v>0.65169836355594724</v>
      </c>
      <c r="K428" s="2">
        <f t="shared" si="24"/>
        <v>0.34830163644405276</v>
      </c>
      <c r="L428" s="2"/>
      <c r="M428" s="2"/>
      <c r="N428" s="45"/>
      <c r="O428" s="37"/>
      <c r="P428" s="37"/>
      <c r="Q428" s="37"/>
      <c r="R428" s="37"/>
      <c r="S428" s="37"/>
      <c r="T428" s="37"/>
      <c r="U428" s="37"/>
      <c r="V428" s="12">
        <v>13</v>
      </c>
      <c r="W428">
        <v>13</v>
      </c>
      <c r="X428">
        <v>-37</v>
      </c>
      <c r="Y428">
        <v>0.06</v>
      </c>
      <c r="Z428">
        <v>0</v>
      </c>
      <c r="AA428">
        <v>-2</v>
      </c>
      <c r="AB428">
        <v>-2</v>
      </c>
      <c r="AC428">
        <v>0</v>
      </c>
      <c r="AD428">
        <v>10</v>
      </c>
      <c r="AE428">
        <v>3</v>
      </c>
      <c r="AF428">
        <v>-7.0000000000000007E-2</v>
      </c>
      <c r="AG428">
        <v>1.1000000000000001</v>
      </c>
      <c r="AH428">
        <v>-2.6</v>
      </c>
      <c r="AI428">
        <v>3.7</v>
      </c>
      <c r="AJ428">
        <v>0</v>
      </c>
      <c r="AK428">
        <v>0</v>
      </c>
      <c r="AL428" s="2">
        <v>0.79</v>
      </c>
    </row>
    <row r="429" spans="5:38" x14ac:dyDescent="0.3">
      <c r="E429" s="11">
        <v>1138</v>
      </c>
      <c r="F429" s="5">
        <v>1274</v>
      </c>
      <c r="G429" t="s">
        <v>27</v>
      </c>
      <c r="H429" t="s">
        <v>49</v>
      </c>
      <c r="J429" s="2">
        <f t="shared" si="23"/>
        <v>0.44169836355594716</v>
      </c>
      <c r="K429" s="2">
        <f t="shared" si="24"/>
        <v>0.55830163644405284</v>
      </c>
      <c r="L429" s="2"/>
      <c r="M429" s="2"/>
      <c r="N429" s="45"/>
      <c r="O429" s="37"/>
      <c r="P429" s="37"/>
      <c r="Q429" s="37"/>
      <c r="R429" s="37"/>
      <c r="S429" s="37"/>
      <c r="T429" s="37"/>
      <c r="U429" s="37"/>
      <c r="V429" s="12">
        <v>13</v>
      </c>
      <c r="W429">
        <v>6</v>
      </c>
      <c r="X429">
        <v>41</v>
      </c>
      <c r="Y429">
        <v>0.05</v>
      </c>
      <c r="Z429">
        <v>2</v>
      </c>
      <c r="AA429">
        <v>-1</v>
      </c>
      <c r="AB429">
        <v>-1</v>
      </c>
      <c r="AC429">
        <v>-1</v>
      </c>
      <c r="AD429">
        <v>3</v>
      </c>
      <c r="AE429">
        <v>-1</v>
      </c>
      <c r="AF429">
        <v>0.04</v>
      </c>
      <c r="AG429">
        <v>10.5</v>
      </c>
      <c r="AH429">
        <v>8.5</v>
      </c>
      <c r="AI429">
        <v>2</v>
      </c>
      <c r="AJ429">
        <v>-7</v>
      </c>
      <c r="AK429">
        <v>0</v>
      </c>
      <c r="AL429" s="2">
        <v>0.57999999999999996</v>
      </c>
    </row>
    <row r="430" spans="5:38" x14ac:dyDescent="0.3">
      <c r="E430" s="11">
        <v>1138</v>
      </c>
      <c r="F430" s="5">
        <v>1276</v>
      </c>
      <c r="G430" t="s">
        <v>27</v>
      </c>
      <c r="H430" t="s">
        <v>50</v>
      </c>
      <c r="J430" s="2">
        <f t="shared" si="23"/>
        <v>0.31169836355594721</v>
      </c>
      <c r="K430" s="2">
        <f t="shared" si="24"/>
        <v>0.68830163644405284</v>
      </c>
      <c r="L430" s="2"/>
      <c r="M430" s="2"/>
      <c r="N430" s="45"/>
      <c r="O430" s="37"/>
      <c r="P430" s="37"/>
      <c r="Q430" s="37"/>
      <c r="R430" s="37"/>
      <c r="S430" s="37"/>
      <c r="T430" s="37"/>
      <c r="U430" s="37"/>
      <c r="V430" s="12">
        <v>13</v>
      </c>
      <c r="W430">
        <v>3</v>
      </c>
      <c r="X430">
        <v>67</v>
      </c>
      <c r="Y430">
        <v>-0.03</v>
      </c>
      <c r="Z430">
        <v>1</v>
      </c>
      <c r="AA430">
        <v>0</v>
      </c>
      <c r="AB430">
        <v>2</v>
      </c>
      <c r="AC430">
        <v>-1</v>
      </c>
      <c r="AD430">
        <v>6</v>
      </c>
      <c r="AE430">
        <v>-5</v>
      </c>
      <c r="AF430">
        <v>0.04</v>
      </c>
      <c r="AG430">
        <v>11.1</v>
      </c>
      <c r="AH430">
        <v>13</v>
      </c>
      <c r="AI430">
        <v>-1.9</v>
      </c>
      <c r="AJ430">
        <v>-10</v>
      </c>
      <c r="AK430">
        <v>0</v>
      </c>
      <c r="AL430" s="2">
        <v>0.45</v>
      </c>
    </row>
    <row r="431" spans="5:38" x14ac:dyDescent="0.3">
      <c r="E431" s="11">
        <v>1138</v>
      </c>
      <c r="F431" s="5">
        <v>1277</v>
      </c>
      <c r="G431" t="s">
        <v>27</v>
      </c>
      <c r="H431" t="s">
        <v>51</v>
      </c>
      <c r="J431" s="2">
        <f t="shared" si="23"/>
        <v>0.25169836355594721</v>
      </c>
      <c r="K431" s="2">
        <f t="shared" si="24"/>
        <v>0.74830163644405279</v>
      </c>
      <c r="L431" s="2"/>
      <c r="M431" s="2"/>
      <c r="N431" s="45"/>
      <c r="O431" s="37"/>
      <c r="P431" s="37"/>
      <c r="Q431" s="37"/>
      <c r="R431" s="37"/>
      <c r="S431" s="37"/>
      <c r="T431" s="37"/>
      <c r="U431" s="37"/>
      <c r="V431" s="12">
        <v>13</v>
      </c>
      <c r="W431">
        <v>3</v>
      </c>
      <c r="X431">
        <v>71</v>
      </c>
      <c r="Y431">
        <v>-0.12</v>
      </c>
      <c r="Z431">
        <v>-3</v>
      </c>
      <c r="AA431">
        <v>5</v>
      </c>
      <c r="AB431">
        <v>-3</v>
      </c>
      <c r="AC431">
        <v>3</v>
      </c>
      <c r="AD431">
        <v>-4</v>
      </c>
      <c r="AE431">
        <v>-2</v>
      </c>
      <c r="AF431">
        <v>-0.05</v>
      </c>
      <c r="AG431">
        <v>3.7</v>
      </c>
      <c r="AH431">
        <v>11.7</v>
      </c>
      <c r="AI431">
        <v>-8</v>
      </c>
      <c r="AJ431">
        <v>-10</v>
      </c>
      <c r="AK431">
        <v>0</v>
      </c>
      <c r="AL431" s="2">
        <v>0.39</v>
      </c>
    </row>
    <row r="432" spans="5:38" x14ac:dyDescent="0.3">
      <c r="E432" s="11">
        <v>1138</v>
      </c>
      <c r="F432" s="5">
        <v>1281</v>
      </c>
      <c r="G432" t="s">
        <v>27</v>
      </c>
      <c r="H432" t="s">
        <v>52</v>
      </c>
      <c r="J432" s="2">
        <f t="shared" si="23"/>
        <v>0.46169836355594718</v>
      </c>
      <c r="K432" s="2">
        <f t="shared" si="24"/>
        <v>0.53830163644405282</v>
      </c>
      <c r="L432" s="2"/>
      <c r="M432" s="2"/>
      <c r="N432" s="45"/>
      <c r="O432" s="37"/>
      <c r="P432" s="37"/>
      <c r="Q432" s="37"/>
      <c r="R432" s="37"/>
      <c r="S432" s="37"/>
      <c r="T432" s="37"/>
      <c r="U432" s="37"/>
      <c r="V432" s="12">
        <v>13</v>
      </c>
      <c r="W432">
        <v>8</v>
      </c>
      <c r="X432">
        <v>39</v>
      </c>
      <c r="Y432">
        <v>0.15</v>
      </c>
      <c r="Z432">
        <v>1</v>
      </c>
      <c r="AA432">
        <v>1</v>
      </c>
      <c r="AB432">
        <v>-4</v>
      </c>
      <c r="AC432">
        <v>2</v>
      </c>
      <c r="AD432">
        <v>1</v>
      </c>
      <c r="AE432">
        <v>-1</v>
      </c>
      <c r="AF432">
        <v>-0.05</v>
      </c>
      <c r="AG432">
        <v>11.2</v>
      </c>
      <c r="AH432">
        <v>8.1999999999999993</v>
      </c>
      <c r="AI432">
        <v>3</v>
      </c>
      <c r="AJ432">
        <v>-5</v>
      </c>
      <c r="AK432">
        <v>0</v>
      </c>
      <c r="AL432" s="2">
        <v>0.6</v>
      </c>
    </row>
    <row r="433" spans="5:38" x14ac:dyDescent="0.3">
      <c r="E433" s="11">
        <v>1138</v>
      </c>
      <c r="F433" s="5">
        <v>1285</v>
      </c>
      <c r="G433" t="s">
        <v>27</v>
      </c>
      <c r="H433" t="s">
        <v>53</v>
      </c>
      <c r="J433" s="2">
        <f t="shared" si="23"/>
        <v>0.52169836355594723</v>
      </c>
      <c r="K433" s="2">
        <f t="shared" si="24"/>
        <v>0.47830163644405277</v>
      </c>
      <c r="L433" s="2"/>
      <c r="M433" s="2"/>
      <c r="N433" s="45"/>
      <c r="O433" s="37"/>
      <c r="P433" s="37"/>
      <c r="Q433" s="37"/>
      <c r="R433" s="37"/>
      <c r="S433" s="37"/>
      <c r="T433" s="37"/>
      <c r="U433" s="37"/>
      <c r="V433" s="12">
        <v>13</v>
      </c>
      <c r="W433">
        <v>14</v>
      </c>
      <c r="X433">
        <v>6</v>
      </c>
      <c r="Y433">
        <v>-0.01</v>
      </c>
      <c r="Z433">
        <v>3</v>
      </c>
      <c r="AA433">
        <v>0</v>
      </c>
      <c r="AB433">
        <v>-1</v>
      </c>
      <c r="AC433">
        <v>-3</v>
      </c>
      <c r="AD433">
        <v>-2</v>
      </c>
      <c r="AE433">
        <v>-3</v>
      </c>
      <c r="AF433">
        <v>-0.02</v>
      </c>
      <c r="AG433">
        <v>6.6</v>
      </c>
      <c r="AH433">
        <v>7.7</v>
      </c>
      <c r="AI433">
        <v>-1.1000000000000001</v>
      </c>
      <c r="AJ433">
        <v>1</v>
      </c>
      <c r="AK433">
        <v>1</v>
      </c>
      <c r="AL433" s="2">
        <v>0.66</v>
      </c>
    </row>
    <row r="434" spans="5:38" x14ac:dyDescent="0.3">
      <c r="E434" s="11">
        <v>1138</v>
      </c>
      <c r="F434" s="5">
        <v>1293</v>
      </c>
      <c r="G434" t="s">
        <v>27</v>
      </c>
      <c r="H434" t="s">
        <v>54</v>
      </c>
      <c r="J434" s="2">
        <f t="shared" si="23"/>
        <v>0.46169836355594718</v>
      </c>
      <c r="K434" s="2">
        <f t="shared" si="24"/>
        <v>0.53830163644405282</v>
      </c>
      <c r="L434" s="2"/>
      <c r="M434" s="2"/>
      <c r="N434" s="45"/>
      <c r="O434" s="37"/>
      <c r="P434" s="37"/>
      <c r="Q434" s="37"/>
      <c r="R434" s="37"/>
      <c r="S434" s="37"/>
      <c r="T434" s="37"/>
      <c r="U434" s="37"/>
      <c r="V434" s="12">
        <v>13</v>
      </c>
      <c r="W434">
        <v>12</v>
      </c>
      <c r="X434">
        <v>18</v>
      </c>
      <c r="Y434">
        <v>-7.0000000000000007E-2</v>
      </c>
      <c r="Z434">
        <v>0</v>
      </c>
      <c r="AA434">
        <v>1</v>
      </c>
      <c r="AB434">
        <v>-1</v>
      </c>
      <c r="AC434">
        <v>0</v>
      </c>
      <c r="AD434">
        <v>-1</v>
      </c>
      <c r="AE434">
        <v>-2</v>
      </c>
      <c r="AF434">
        <v>-0.03</v>
      </c>
      <c r="AG434">
        <v>7.3</v>
      </c>
      <c r="AH434">
        <v>10.5</v>
      </c>
      <c r="AI434">
        <v>-3.2</v>
      </c>
      <c r="AJ434">
        <v>-1</v>
      </c>
      <c r="AK434">
        <v>0</v>
      </c>
      <c r="AL434" s="2">
        <v>0.6</v>
      </c>
    </row>
    <row r="435" spans="5:38" x14ac:dyDescent="0.3">
      <c r="E435" s="11">
        <v>1138</v>
      </c>
      <c r="F435" s="5">
        <v>1300</v>
      </c>
      <c r="G435" t="s">
        <v>27</v>
      </c>
      <c r="H435" t="s">
        <v>55</v>
      </c>
      <c r="J435" s="2">
        <f t="shared" si="23"/>
        <v>0.84169836355594718</v>
      </c>
      <c r="K435" s="2">
        <f t="shared" si="24"/>
        <v>0.15830163644405282</v>
      </c>
      <c r="L435" s="2"/>
      <c r="M435" s="2"/>
      <c r="N435" s="45"/>
      <c r="O435" s="37"/>
      <c r="P435" s="37"/>
      <c r="Q435" s="37"/>
      <c r="R435" s="37"/>
      <c r="S435" s="37"/>
      <c r="T435" s="37"/>
      <c r="U435" s="37"/>
      <c r="V435" s="12">
        <v>13</v>
      </c>
      <c r="W435">
        <v>16</v>
      </c>
      <c r="X435">
        <v>-232</v>
      </c>
      <c r="Y435">
        <v>0.24</v>
      </c>
      <c r="Z435">
        <v>4</v>
      </c>
      <c r="AA435">
        <v>-1</v>
      </c>
      <c r="AB435">
        <v>-4</v>
      </c>
      <c r="AC435">
        <v>1</v>
      </c>
      <c r="AD435">
        <v>-1</v>
      </c>
      <c r="AE435">
        <v>1</v>
      </c>
      <c r="AF435">
        <v>0.02</v>
      </c>
      <c r="AG435">
        <v>14.3</v>
      </c>
      <c r="AH435">
        <v>5.8</v>
      </c>
      <c r="AI435">
        <v>8.5</v>
      </c>
      <c r="AJ435">
        <v>3</v>
      </c>
      <c r="AK435">
        <v>1</v>
      </c>
      <c r="AL435" s="2">
        <v>0.98</v>
      </c>
    </row>
    <row r="436" spans="5:38" x14ac:dyDescent="0.3">
      <c r="E436" s="11">
        <v>1138</v>
      </c>
      <c r="F436" s="5">
        <v>1301</v>
      </c>
      <c r="G436" t="s">
        <v>27</v>
      </c>
      <c r="H436" t="s">
        <v>56</v>
      </c>
      <c r="J436" s="2">
        <f t="shared" si="23"/>
        <v>0.46169836355594718</v>
      </c>
      <c r="K436" s="2">
        <f t="shared" si="24"/>
        <v>0.53830163644405282</v>
      </c>
      <c r="L436" s="2"/>
      <c r="M436" s="2"/>
      <c r="N436" s="45"/>
      <c r="O436" s="37"/>
      <c r="P436" s="37"/>
      <c r="Q436" s="37"/>
      <c r="R436" s="37"/>
      <c r="S436" s="37"/>
      <c r="T436" s="37"/>
      <c r="U436" s="37"/>
      <c r="V436" s="12">
        <v>13</v>
      </c>
      <c r="W436">
        <v>9</v>
      </c>
      <c r="X436">
        <v>35</v>
      </c>
      <c r="Y436">
        <v>0.1</v>
      </c>
      <c r="Z436">
        <v>2</v>
      </c>
      <c r="AA436">
        <v>-4</v>
      </c>
      <c r="AB436">
        <v>-1</v>
      </c>
      <c r="AC436">
        <v>-2</v>
      </c>
      <c r="AD436">
        <v>-2</v>
      </c>
      <c r="AE436">
        <v>3</v>
      </c>
      <c r="AF436">
        <v>0</v>
      </c>
      <c r="AG436">
        <v>3.5</v>
      </c>
      <c r="AH436">
        <v>2</v>
      </c>
      <c r="AI436">
        <v>1.5</v>
      </c>
      <c r="AJ436">
        <v>-4</v>
      </c>
      <c r="AK436">
        <v>0</v>
      </c>
      <c r="AL436" s="2">
        <v>0.6</v>
      </c>
    </row>
    <row r="437" spans="5:38" x14ac:dyDescent="0.3">
      <c r="E437" s="11">
        <v>1138</v>
      </c>
      <c r="F437" s="5">
        <v>1305</v>
      </c>
      <c r="G437" t="s">
        <v>27</v>
      </c>
      <c r="H437" t="s">
        <v>57</v>
      </c>
      <c r="J437" s="2">
        <f t="shared" si="23"/>
        <v>0.35169836355594719</v>
      </c>
      <c r="K437" s="2">
        <f t="shared" si="24"/>
        <v>0.64830163644405281</v>
      </c>
      <c r="L437" s="2"/>
      <c r="M437" s="2"/>
      <c r="N437" s="45"/>
      <c r="O437" s="37"/>
      <c r="P437" s="37"/>
      <c r="Q437" s="37"/>
      <c r="R437" s="37"/>
      <c r="S437" s="37"/>
      <c r="T437" s="37"/>
      <c r="U437" s="37"/>
      <c r="V437" s="12">
        <v>13</v>
      </c>
      <c r="W437">
        <v>7</v>
      </c>
      <c r="X437">
        <v>53</v>
      </c>
      <c r="Y437">
        <v>-0.03</v>
      </c>
      <c r="Z437">
        <v>0</v>
      </c>
      <c r="AA437">
        <v>-1</v>
      </c>
      <c r="AB437">
        <v>2</v>
      </c>
      <c r="AC437">
        <v>0</v>
      </c>
      <c r="AD437">
        <v>5</v>
      </c>
      <c r="AE437">
        <v>0</v>
      </c>
      <c r="AF437">
        <v>-0.05</v>
      </c>
      <c r="AG437">
        <v>1.6</v>
      </c>
      <c r="AH437">
        <v>3.6</v>
      </c>
      <c r="AI437">
        <v>-2</v>
      </c>
      <c r="AJ437">
        <v>-6</v>
      </c>
      <c r="AK437">
        <v>0</v>
      </c>
      <c r="AL437" s="2">
        <v>0.49</v>
      </c>
    </row>
    <row r="438" spans="5:38" x14ac:dyDescent="0.3">
      <c r="E438" s="11">
        <v>1138</v>
      </c>
      <c r="F438" s="5">
        <v>1308</v>
      </c>
      <c r="G438" t="s">
        <v>27</v>
      </c>
      <c r="H438" t="s">
        <v>58</v>
      </c>
      <c r="J438" s="2">
        <f t="shared" si="23"/>
        <v>0.46169836355594718</v>
      </c>
      <c r="K438" s="2">
        <f t="shared" si="24"/>
        <v>0.53830163644405282</v>
      </c>
      <c r="L438" s="2"/>
      <c r="M438" s="2"/>
      <c r="N438" s="45"/>
      <c r="O438" s="37"/>
      <c r="P438" s="37"/>
      <c r="Q438" s="37"/>
      <c r="R438" s="37"/>
      <c r="S438" s="37"/>
      <c r="T438" s="37"/>
      <c r="U438" s="37"/>
      <c r="V438" s="12">
        <v>13</v>
      </c>
      <c r="W438">
        <v>12</v>
      </c>
      <c r="X438">
        <v>22</v>
      </c>
      <c r="Y438">
        <v>-7.0000000000000007E-2</v>
      </c>
      <c r="Z438">
        <v>3</v>
      </c>
      <c r="AA438">
        <v>3</v>
      </c>
      <c r="AB438">
        <v>-1</v>
      </c>
      <c r="AC438">
        <v>-1</v>
      </c>
      <c r="AD438">
        <v>-2</v>
      </c>
      <c r="AE438">
        <v>-6</v>
      </c>
      <c r="AF438">
        <v>0.06</v>
      </c>
      <c r="AG438">
        <v>9.1</v>
      </c>
      <c r="AH438">
        <v>11.8</v>
      </c>
      <c r="AI438">
        <v>-2.7</v>
      </c>
      <c r="AJ438">
        <v>-1</v>
      </c>
      <c r="AK438">
        <v>0</v>
      </c>
      <c r="AL438" s="2">
        <v>0.6</v>
      </c>
    </row>
    <row r="439" spans="5:38" x14ac:dyDescent="0.3">
      <c r="E439" s="11">
        <v>1138</v>
      </c>
      <c r="F439" s="5">
        <v>1314</v>
      </c>
      <c r="G439" t="s">
        <v>27</v>
      </c>
      <c r="H439" t="s">
        <v>59</v>
      </c>
      <c r="J439" s="2">
        <f t="shared" si="23"/>
        <v>0.34169836355594718</v>
      </c>
      <c r="K439" s="2">
        <f t="shared" si="24"/>
        <v>0.65830163644405282</v>
      </c>
      <c r="L439" s="2"/>
      <c r="M439" s="2"/>
      <c r="N439" s="45"/>
      <c r="O439" s="37"/>
      <c r="P439" s="37"/>
      <c r="Q439" s="37"/>
      <c r="R439" s="37"/>
      <c r="S439" s="37"/>
      <c r="T439" s="37"/>
      <c r="U439" s="37"/>
      <c r="V439" s="12">
        <v>13</v>
      </c>
      <c r="W439">
        <v>2</v>
      </c>
      <c r="X439">
        <v>70</v>
      </c>
      <c r="Y439">
        <v>0.05</v>
      </c>
      <c r="Z439">
        <v>3</v>
      </c>
      <c r="AA439">
        <v>-2</v>
      </c>
      <c r="AB439">
        <v>0</v>
      </c>
      <c r="AC439">
        <v>2</v>
      </c>
      <c r="AD439">
        <v>-6</v>
      </c>
      <c r="AE439">
        <v>-3</v>
      </c>
      <c r="AF439">
        <v>-0.04</v>
      </c>
      <c r="AG439">
        <v>2.7</v>
      </c>
      <c r="AH439">
        <v>3.4</v>
      </c>
      <c r="AI439">
        <v>-0.7</v>
      </c>
      <c r="AJ439">
        <v>-11</v>
      </c>
      <c r="AK439">
        <v>0</v>
      </c>
      <c r="AL439" s="2">
        <v>0.48</v>
      </c>
    </row>
    <row r="440" spans="5:38" x14ac:dyDescent="0.3">
      <c r="E440" s="11">
        <v>1138</v>
      </c>
      <c r="F440" s="5">
        <v>1326</v>
      </c>
      <c r="G440" t="s">
        <v>27</v>
      </c>
      <c r="H440" t="s">
        <v>60</v>
      </c>
      <c r="J440" s="2">
        <f t="shared" si="23"/>
        <v>0.35169836355594719</v>
      </c>
      <c r="K440" s="2">
        <f t="shared" si="24"/>
        <v>0.64830163644405281</v>
      </c>
      <c r="L440" s="2"/>
      <c r="M440" s="2"/>
      <c r="N440" s="45"/>
      <c r="O440" s="37"/>
      <c r="P440" s="37"/>
      <c r="Q440" s="37"/>
      <c r="R440" s="37"/>
      <c r="S440" s="37"/>
      <c r="T440" s="37"/>
      <c r="U440" s="37"/>
      <c r="V440" s="12">
        <v>13</v>
      </c>
      <c r="W440">
        <v>5</v>
      </c>
      <c r="X440">
        <v>62</v>
      </c>
      <c r="Y440">
        <v>0.01</v>
      </c>
      <c r="Z440">
        <v>1</v>
      </c>
      <c r="AA440">
        <v>0</v>
      </c>
      <c r="AB440">
        <v>-1</v>
      </c>
      <c r="AC440">
        <v>0</v>
      </c>
      <c r="AD440">
        <v>2</v>
      </c>
      <c r="AE440">
        <v>-4</v>
      </c>
      <c r="AF440">
        <v>-0.03</v>
      </c>
      <c r="AG440">
        <v>8.9</v>
      </c>
      <c r="AH440">
        <v>9.8000000000000007</v>
      </c>
      <c r="AI440">
        <v>-0.9</v>
      </c>
      <c r="AJ440">
        <v>-8</v>
      </c>
      <c r="AK440">
        <v>0</v>
      </c>
      <c r="AL440" s="2">
        <v>0.49</v>
      </c>
    </row>
    <row r="441" spans="5:38" x14ac:dyDescent="0.3">
      <c r="E441" s="11">
        <v>1138</v>
      </c>
      <c r="F441" s="5">
        <v>1328</v>
      </c>
      <c r="G441" t="s">
        <v>27</v>
      </c>
      <c r="H441" t="s">
        <v>61</v>
      </c>
      <c r="J441" s="2">
        <f t="shared" si="23"/>
        <v>0.4916983635559472</v>
      </c>
      <c r="K441" s="2">
        <f t="shared" si="24"/>
        <v>0.5083016364440528</v>
      </c>
      <c r="L441" s="2"/>
      <c r="M441" s="2"/>
      <c r="N441" s="45"/>
      <c r="O441" s="37"/>
      <c r="P441" s="37"/>
      <c r="Q441" s="37"/>
      <c r="R441" s="37"/>
      <c r="S441" s="37"/>
      <c r="T441" s="37"/>
      <c r="U441" s="37"/>
      <c r="V441" s="12">
        <v>13</v>
      </c>
      <c r="W441">
        <v>10</v>
      </c>
      <c r="X441">
        <v>30</v>
      </c>
      <c r="Y441">
        <v>0.18</v>
      </c>
      <c r="Z441">
        <v>1</v>
      </c>
      <c r="AA441">
        <v>-3</v>
      </c>
      <c r="AB441">
        <v>-1</v>
      </c>
      <c r="AC441">
        <v>1</v>
      </c>
      <c r="AD441">
        <v>4</v>
      </c>
      <c r="AE441">
        <v>1</v>
      </c>
      <c r="AF441">
        <v>-0.05</v>
      </c>
      <c r="AG441">
        <v>-0.5</v>
      </c>
      <c r="AH441">
        <v>-5.0999999999999996</v>
      </c>
      <c r="AI441">
        <v>4.5999999999999996</v>
      </c>
      <c r="AJ441">
        <v>-3</v>
      </c>
      <c r="AK441">
        <v>0</v>
      </c>
      <c r="AL441" s="2">
        <v>0.63</v>
      </c>
    </row>
    <row r="442" spans="5:38" x14ac:dyDescent="0.3">
      <c r="E442" s="11">
        <v>1138</v>
      </c>
      <c r="F442" s="5">
        <v>1335</v>
      </c>
      <c r="G442" t="s">
        <v>27</v>
      </c>
      <c r="H442" t="s">
        <v>62</v>
      </c>
      <c r="J442" s="2">
        <f t="shared" si="23"/>
        <v>0.67169836355594725</v>
      </c>
      <c r="K442" s="2">
        <f t="shared" si="24"/>
        <v>0.32830163644405275</v>
      </c>
      <c r="L442" s="2"/>
      <c r="M442" s="2"/>
      <c r="N442" s="45"/>
      <c r="O442" s="37"/>
      <c r="P442" s="37"/>
      <c r="Q442" s="37"/>
      <c r="R442" s="37"/>
      <c r="S442" s="37"/>
      <c r="T442" s="37"/>
      <c r="U442" s="37"/>
      <c r="V442" s="12">
        <v>13</v>
      </c>
      <c r="W442">
        <v>16</v>
      </c>
      <c r="X442">
        <v>-50</v>
      </c>
      <c r="Y442">
        <v>0.02</v>
      </c>
      <c r="Z442">
        <v>2</v>
      </c>
      <c r="AA442">
        <v>1</v>
      </c>
      <c r="AB442">
        <v>-1</v>
      </c>
      <c r="AC442">
        <v>1</v>
      </c>
      <c r="AD442">
        <v>8</v>
      </c>
      <c r="AE442">
        <v>-6</v>
      </c>
      <c r="AF442">
        <v>0.04</v>
      </c>
      <c r="AG442">
        <v>9</v>
      </c>
      <c r="AH442">
        <v>6.9</v>
      </c>
      <c r="AI442">
        <v>2.1</v>
      </c>
      <c r="AJ442">
        <v>3</v>
      </c>
      <c r="AK442">
        <v>1</v>
      </c>
      <c r="AL442" s="2">
        <v>0.81</v>
      </c>
    </row>
    <row r="443" spans="5:38" x14ac:dyDescent="0.3">
      <c r="E443" s="11">
        <v>1138</v>
      </c>
      <c r="F443" s="5">
        <v>1344</v>
      </c>
      <c r="G443" t="s">
        <v>27</v>
      </c>
      <c r="H443" t="s">
        <v>63</v>
      </c>
      <c r="J443" s="2">
        <f t="shared" si="23"/>
        <v>0.56169836355594716</v>
      </c>
      <c r="K443" s="2">
        <f t="shared" si="24"/>
        <v>0.43830163644405284</v>
      </c>
      <c r="L443" s="2"/>
      <c r="M443" s="2"/>
      <c r="N443" s="45"/>
      <c r="O443" s="37"/>
      <c r="P443" s="37"/>
      <c r="Q443" s="37"/>
      <c r="R443" s="37"/>
      <c r="S443" s="37"/>
      <c r="T443" s="37"/>
      <c r="U443" s="37"/>
      <c r="V443" s="12">
        <v>13</v>
      </c>
      <c r="W443">
        <v>10</v>
      </c>
      <c r="X443">
        <v>14</v>
      </c>
      <c r="Y443">
        <v>0.14000000000000001</v>
      </c>
      <c r="Z443">
        <v>5</v>
      </c>
      <c r="AA443">
        <v>-2</v>
      </c>
      <c r="AB443">
        <v>-1</v>
      </c>
      <c r="AC443">
        <v>-1</v>
      </c>
      <c r="AD443">
        <v>3</v>
      </c>
      <c r="AE443">
        <v>0</v>
      </c>
      <c r="AF443">
        <v>0</v>
      </c>
      <c r="AG443">
        <v>11</v>
      </c>
      <c r="AH443">
        <v>3.8</v>
      </c>
      <c r="AI443">
        <v>7.2</v>
      </c>
      <c r="AJ443">
        <v>-3</v>
      </c>
      <c r="AK443">
        <v>0</v>
      </c>
      <c r="AL443" s="2">
        <v>0.7</v>
      </c>
    </row>
    <row r="444" spans="5:38" x14ac:dyDescent="0.3">
      <c r="E444" s="11">
        <v>1138</v>
      </c>
      <c r="F444" s="5">
        <v>1345</v>
      </c>
      <c r="G444" t="s">
        <v>27</v>
      </c>
      <c r="H444" t="s">
        <v>64</v>
      </c>
      <c r="J444" s="2">
        <f t="shared" si="23"/>
        <v>0.25169836355594721</v>
      </c>
      <c r="K444" s="2">
        <f t="shared" si="24"/>
        <v>0.74830163644405279</v>
      </c>
      <c r="L444" s="2"/>
      <c r="M444" s="2"/>
      <c r="N444" s="45"/>
      <c r="O444" s="37"/>
      <c r="P444" s="37"/>
      <c r="Q444" s="37"/>
      <c r="R444" s="37"/>
      <c r="S444" s="37"/>
      <c r="T444" s="37"/>
      <c r="U444" s="37"/>
      <c r="V444" s="12">
        <v>13</v>
      </c>
      <c r="W444">
        <v>2</v>
      </c>
      <c r="X444">
        <v>72</v>
      </c>
      <c r="Y444">
        <v>-0.06</v>
      </c>
      <c r="Z444">
        <v>-3</v>
      </c>
      <c r="AA444">
        <v>1</v>
      </c>
      <c r="AB444">
        <v>0</v>
      </c>
      <c r="AC444">
        <v>1</v>
      </c>
      <c r="AD444">
        <v>4</v>
      </c>
      <c r="AE444">
        <v>-1</v>
      </c>
      <c r="AF444">
        <v>-0.04</v>
      </c>
      <c r="AG444">
        <v>3.6</v>
      </c>
      <c r="AH444">
        <v>10.9</v>
      </c>
      <c r="AI444">
        <v>-7.3</v>
      </c>
      <c r="AJ444">
        <v>-11</v>
      </c>
      <c r="AK444">
        <v>0</v>
      </c>
      <c r="AL444" s="2">
        <v>0.39</v>
      </c>
    </row>
    <row r="445" spans="5:38" x14ac:dyDescent="0.3">
      <c r="E445" s="11">
        <v>1138</v>
      </c>
      <c r="F445" s="5">
        <v>1347</v>
      </c>
      <c r="G445" t="s">
        <v>27</v>
      </c>
      <c r="H445" t="s">
        <v>65</v>
      </c>
      <c r="J445" s="2">
        <f t="shared" si="23"/>
        <v>0.75169836355594721</v>
      </c>
      <c r="K445" s="2">
        <f t="shared" si="24"/>
        <v>0.24830163644405279</v>
      </c>
      <c r="L445" s="2"/>
      <c r="M445" s="2"/>
      <c r="N445" s="45"/>
      <c r="O445" s="37"/>
      <c r="P445" s="37"/>
      <c r="Q445" s="37"/>
      <c r="R445" s="37"/>
      <c r="S445" s="37"/>
      <c r="T445" s="37"/>
      <c r="U445" s="37"/>
      <c r="V445" s="12">
        <v>13</v>
      </c>
      <c r="W445">
        <v>16</v>
      </c>
      <c r="X445">
        <v>-93</v>
      </c>
      <c r="Y445">
        <v>0.14000000000000001</v>
      </c>
      <c r="Z445">
        <v>6</v>
      </c>
      <c r="AA445">
        <v>-1</v>
      </c>
      <c r="AB445">
        <v>-2</v>
      </c>
      <c r="AC445">
        <v>-2</v>
      </c>
      <c r="AD445">
        <v>0</v>
      </c>
      <c r="AE445">
        <v>-1</v>
      </c>
      <c r="AF445">
        <v>-0.03</v>
      </c>
      <c r="AG445">
        <v>17.8</v>
      </c>
      <c r="AH445">
        <v>11.6</v>
      </c>
      <c r="AI445">
        <v>6.2</v>
      </c>
      <c r="AJ445">
        <v>3</v>
      </c>
      <c r="AK445">
        <v>1</v>
      </c>
      <c r="AL445" s="2">
        <v>0.89</v>
      </c>
    </row>
    <row r="446" spans="5:38" x14ac:dyDescent="0.3">
      <c r="E446" s="11">
        <v>1138</v>
      </c>
      <c r="F446" s="5">
        <v>1348</v>
      </c>
      <c r="G446" t="s">
        <v>27</v>
      </c>
      <c r="H446" t="s">
        <v>66</v>
      </c>
      <c r="J446" s="2">
        <f t="shared" si="23"/>
        <v>0.45169836355594717</v>
      </c>
      <c r="K446" s="2">
        <f t="shared" si="24"/>
        <v>0.54830163644405283</v>
      </c>
      <c r="L446" s="2"/>
      <c r="M446" s="2"/>
      <c r="N446" s="45"/>
      <c r="O446" s="37"/>
      <c r="P446" s="37"/>
      <c r="Q446" s="37"/>
      <c r="R446" s="37"/>
      <c r="S446" s="37"/>
      <c r="T446" s="37"/>
      <c r="U446" s="37"/>
      <c r="V446" s="12">
        <v>13</v>
      </c>
      <c r="W446">
        <v>7</v>
      </c>
      <c r="X446">
        <v>28</v>
      </c>
      <c r="Y446">
        <v>-0.02</v>
      </c>
      <c r="Z446">
        <v>3</v>
      </c>
      <c r="AA446">
        <v>-2</v>
      </c>
      <c r="AB446">
        <v>1</v>
      </c>
      <c r="AC446">
        <v>-4</v>
      </c>
      <c r="AD446">
        <v>1</v>
      </c>
      <c r="AE446">
        <v>-2</v>
      </c>
      <c r="AF446">
        <v>-0.01</v>
      </c>
      <c r="AG446">
        <v>8.5</v>
      </c>
      <c r="AH446">
        <v>8.6</v>
      </c>
      <c r="AI446">
        <v>-0.1</v>
      </c>
      <c r="AJ446">
        <v>-6</v>
      </c>
      <c r="AK446">
        <v>0</v>
      </c>
      <c r="AL446" s="2">
        <v>0.59</v>
      </c>
    </row>
    <row r="447" spans="5:38" x14ac:dyDescent="0.3">
      <c r="E447" s="11">
        <v>1138</v>
      </c>
      <c r="F447" s="5">
        <v>1355</v>
      </c>
      <c r="G447" t="s">
        <v>27</v>
      </c>
      <c r="H447" t="s">
        <v>67</v>
      </c>
      <c r="J447" s="2">
        <f t="shared" si="23"/>
        <v>0.54169836355594725</v>
      </c>
      <c r="K447" s="2">
        <f t="shared" si="24"/>
        <v>0.45830163644405275</v>
      </c>
      <c r="L447" s="2"/>
      <c r="M447" s="2"/>
      <c r="N447" s="45"/>
      <c r="O447" s="37"/>
      <c r="P447" s="37"/>
      <c r="Q447" s="37"/>
      <c r="R447" s="37"/>
      <c r="S447" s="37"/>
      <c r="T447" s="37"/>
      <c r="U447" s="37"/>
      <c r="V447" s="12">
        <v>13</v>
      </c>
      <c r="W447">
        <v>12</v>
      </c>
      <c r="X447">
        <v>2</v>
      </c>
      <c r="Y447">
        <v>-0.04</v>
      </c>
      <c r="Z447">
        <v>1</v>
      </c>
      <c r="AA447">
        <v>-2</v>
      </c>
      <c r="AB447">
        <v>2</v>
      </c>
      <c r="AC447">
        <v>3</v>
      </c>
      <c r="AD447">
        <v>7</v>
      </c>
      <c r="AE447">
        <v>-6</v>
      </c>
      <c r="AF447">
        <v>-0.06</v>
      </c>
      <c r="AG447">
        <v>1.3</v>
      </c>
      <c r="AH447">
        <v>0.9</v>
      </c>
      <c r="AI447">
        <v>0.4</v>
      </c>
      <c r="AJ447">
        <v>-1</v>
      </c>
      <c r="AK447">
        <v>0</v>
      </c>
      <c r="AL447" s="2">
        <v>0.68</v>
      </c>
    </row>
    <row r="448" spans="5:38" x14ac:dyDescent="0.3">
      <c r="E448" s="11">
        <v>1138</v>
      </c>
      <c r="F448" s="5">
        <v>1361</v>
      </c>
      <c r="G448" t="s">
        <v>27</v>
      </c>
      <c r="H448" t="s">
        <v>68</v>
      </c>
      <c r="J448" s="2">
        <f t="shared" si="23"/>
        <v>0.47169836355594719</v>
      </c>
      <c r="K448" s="2">
        <f t="shared" si="24"/>
        <v>0.52830163644405281</v>
      </c>
      <c r="L448" s="2"/>
      <c r="M448" s="2"/>
      <c r="N448" s="45"/>
      <c r="O448" s="37"/>
      <c r="P448" s="37"/>
      <c r="Q448" s="37"/>
      <c r="R448" s="37"/>
      <c r="S448" s="37"/>
      <c r="T448" s="37"/>
      <c r="U448" s="37"/>
      <c r="V448" s="12">
        <v>13</v>
      </c>
      <c r="W448">
        <v>11</v>
      </c>
      <c r="X448">
        <v>27</v>
      </c>
      <c r="Y448">
        <v>0.08</v>
      </c>
      <c r="Z448">
        <v>3</v>
      </c>
      <c r="AA448">
        <v>-1</v>
      </c>
      <c r="AB448">
        <v>-1</v>
      </c>
      <c r="AC448">
        <v>-1</v>
      </c>
      <c r="AD448">
        <v>0</v>
      </c>
      <c r="AE448">
        <v>-4</v>
      </c>
      <c r="AF448">
        <v>-0.02</v>
      </c>
      <c r="AG448">
        <v>7.6</v>
      </c>
      <c r="AH448">
        <v>8.1</v>
      </c>
      <c r="AI448">
        <v>-0.5</v>
      </c>
      <c r="AJ448">
        <v>-2</v>
      </c>
      <c r="AK448">
        <v>0</v>
      </c>
      <c r="AL448" s="2">
        <v>0.61</v>
      </c>
    </row>
    <row r="449" spans="5:38" x14ac:dyDescent="0.3">
      <c r="E449" s="11">
        <v>1138</v>
      </c>
      <c r="F449" s="5">
        <v>1371</v>
      </c>
      <c r="G449" t="s">
        <v>27</v>
      </c>
      <c r="H449" t="s">
        <v>69</v>
      </c>
      <c r="J449" s="2">
        <f t="shared" si="23"/>
        <v>0.42169836355594725</v>
      </c>
      <c r="K449" s="2">
        <f t="shared" si="24"/>
        <v>0.57830163644405275</v>
      </c>
      <c r="L449" s="2"/>
      <c r="M449" s="2"/>
      <c r="N449" s="45"/>
      <c r="O449" s="37"/>
      <c r="P449" s="37"/>
      <c r="Q449" s="37"/>
      <c r="R449" s="37"/>
      <c r="S449" s="37"/>
      <c r="T449" s="37"/>
      <c r="U449" s="37"/>
      <c r="V449" s="12">
        <v>13</v>
      </c>
      <c r="W449">
        <v>8</v>
      </c>
      <c r="X449">
        <v>51</v>
      </c>
      <c r="Y449">
        <v>0.1</v>
      </c>
      <c r="Z449">
        <v>2</v>
      </c>
      <c r="AA449">
        <v>-2</v>
      </c>
      <c r="AB449">
        <v>-1</v>
      </c>
      <c r="AC449">
        <v>0</v>
      </c>
      <c r="AD449">
        <v>-2</v>
      </c>
      <c r="AE449">
        <v>-1</v>
      </c>
      <c r="AF449">
        <v>0.01</v>
      </c>
      <c r="AG449">
        <v>5.7</v>
      </c>
      <c r="AH449">
        <v>3.2</v>
      </c>
      <c r="AI449">
        <v>2.5</v>
      </c>
      <c r="AJ449">
        <v>-5</v>
      </c>
      <c r="AK449">
        <v>0</v>
      </c>
      <c r="AL449" s="2">
        <v>0.56000000000000005</v>
      </c>
    </row>
    <row r="450" spans="5:38" x14ac:dyDescent="0.3">
      <c r="E450" s="11">
        <v>1138</v>
      </c>
      <c r="F450" s="5">
        <v>1372</v>
      </c>
      <c r="G450" t="s">
        <v>27</v>
      </c>
      <c r="H450" t="s">
        <v>70</v>
      </c>
      <c r="J450" s="2">
        <f t="shared" si="23"/>
        <v>0.62169836355594721</v>
      </c>
      <c r="K450" s="2">
        <f t="shared" si="24"/>
        <v>0.37830163644405279</v>
      </c>
      <c r="L450" s="2"/>
      <c r="M450" s="2"/>
      <c r="N450" s="45"/>
      <c r="O450" s="37"/>
      <c r="P450" s="37"/>
      <c r="Q450" s="37"/>
      <c r="R450" s="37"/>
      <c r="S450" s="37"/>
      <c r="T450" s="37"/>
      <c r="U450" s="37"/>
      <c r="V450" s="12">
        <v>13</v>
      </c>
      <c r="W450">
        <v>14</v>
      </c>
      <c r="X450">
        <v>-34</v>
      </c>
      <c r="Y450">
        <v>-0.04</v>
      </c>
      <c r="Z450">
        <v>2</v>
      </c>
      <c r="AA450">
        <v>-2</v>
      </c>
      <c r="AB450">
        <v>-4</v>
      </c>
      <c r="AC450">
        <v>-7</v>
      </c>
      <c r="AD450">
        <v>-1</v>
      </c>
      <c r="AE450">
        <v>0</v>
      </c>
      <c r="AF450">
        <v>0</v>
      </c>
      <c r="AG450">
        <v>6.5</v>
      </c>
      <c r="AH450">
        <v>8.1</v>
      </c>
      <c r="AI450">
        <v>-1.6</v>
      </c>
      <c r="AJ450">
        <v>1</v>
      </c>
      <c r="AK450">
        <v>1</v>
      </c>
      <c r="AL450" s="2">
        <v>0.76</v>
      </c>
    </row>
    <row r="451" spans="5:38" x14ac:dyDescent="0.3">
      <c r="E451" s="11">
        <v>1138</v>
      </c>
      <c r="F451" s="5">
        <v>1382</v>
      </c>
      <c r="G451" t="s">
        <v>27</v>
      </c>
      <c r="H451" t="s">
        <v>71</v>
      </c>
      <c r="J451" s="2">
        <f t="shared" si="23"/>
        <v>0.52169836355594723</v>
      </c>
      <c r="K451" s="2">
        <f t="shared" si="24"/>
        <v>0.47830163644405277</v>
      </c>
      <c r="L451" s="2"/>
      <c r="M451" s="2"/>
      <c r="N451" s="45"/>
      <c r="O451" s="37"/>
      <c r="P451" s="37"/>
      <c r="Q451" s="37"/>
      <c r="R451" s="37"/>
      <c r="S451" s="37"/>
      <c r="T451" s="37"/>
      <c r="U451" s="37"/>
      <c r="V451" s="12">
        <v>13</v>
      </c>
      <c r="W451">
        <v>11</v>
      </c>
      <c r="X451">
        <v>8</v>
      </c>
      <c r="Y451">
        <v>-0.02</v>
      </c>
      <c r="Z451">
        <v>3</v>
      </c>
      <c r="AA451">
        <v>-1</v>
      </c>
      <c r="AB451">
        <v>0</v>
      </c>
      <c r="AC451">
        <v>-2</v>
      </c>
      <c r="AD451">
        <v>2</v>
      </c>
      <c r="AE451">
        <v>1</v>
      </c>
      <c r="AF451">
        <v>-0.05</v>
      </c>
      <c r="AG451">
        <v>6.8</v>
      </c>
      <c r="AH451">
        <v>5.5</v>
      </c>
      <c r="AI451">
        <v>1.3</v>
      </c>
      <c r="AJ451">
        <v>-2</v>
      </c>
      <c r="AK451">
        <v>0</v>
      </c>
      <c r="AL451" s="2">
        <v>0.66</v>
      </c>
    </row>
    <row r="452" spans="5:38" x14ac:dyDescent="0.3">
      <c r="E452" s="11">
        <v>1138</v>
      </c>
      <c r="F452" s="5">
        <v>1393</v>
      </c>
      <c r="G452" t="s">
        <v>27</v>
      </c>
      <c r="H452" t="s">
        <v>72</v>
      </c>
      <c r="J452" s="2">
        <f t="shared" si="23"/>
        <v>0.54169836355594725</v>
      </c>
      <c r="K452" s="2">
        <f t="shared" si="24"/>
        <v>0.45830163644405275</v>
      </c>
      <c r="L452" s="2"/>
      <c r="M452" s="2"/>
      <c r="N452" s="45"/>
      <c r="O452" s="37"/>
      <c r="P452" s="37"/>
      <c r="Q452" s="37"/>
      <c r="R452" s="37"/>
      <c r="S452" s="37"/>
      <c r="T452" s="37"/>
      <c r="U452" s="37"/>
      <c r="V452" s="12">
        <v>13</v>
      </c>
      <c r="W452">
        <v>11</v>
      </c>
      <c r="X452">
        <v>23</v>
      </c>
      <c r="Y452">
        <v>0.15</v>
      </c>
      <c r="Z452">
        <v>8</v>
      </c>
      <c r="AA452">
        <v>1</v>
      </c>
      <c r="AB452">
        <v>-2</v>
      </c>
      <c r="AC452">
        <v>-1</v>
      </c>
      <c r="AD452">
        <v>-3</v>
      </c>
      <c r="AE452">
        <v>0</v>
      </c>
      <c r="AF452">
        <v>-0.04</v>
      </c>
      <c r="AG452">
        <v>17.2</v>
      </c>
      <c r="AH452">
        <v>12</v>
      </c>
      <c r="AI452">
        <v>5.2</v>
      </c>
      <c r="AJ452">
        <v>-2</v>
      </c>
      <c r="AK452">
        <v>0</v>
      </c>
      <c r="AL452" s="2">
        <v>0.68</v>
      </c>
    </row>
    <row r="453" spans="5:38" x14ac:dyDescent="0.3">
      <c r="E453" s="11">
        <v>1138</v>
      </c>
      <c r="F453" s="5">
        <v>1395</v>
      </c>
      <c r="G453" t="s">
        <v>27</v>
      </c>
      <c r="H453" t="s">
        <v>73</v>
      </c>
      <c r="J453" s="2">
        <f t="shared" si="23"/>
        <v>0.39169836355594723</v>
      </c>
      <c r="K453" s="2">
        <f t="shared" si="24"/>
        <v>0.60830163644405277</v>
      </c>
      <c r="L453" s="2"/>
      <c r="M453" s="2"/>
      <c r="N453" s="45"/>
      <c r="O453" s="37"/>
      <c r="P453" s="37"/>
      <c r="Q453" s="37"/>
      <c r="R453" s="37"/>
      <c r="S453" s="37"/>
      <c r="T453" s="37"/>
      <c r="U453" s="37"/>
      <c r="V453" s="12">
        <v>13</v>
      </c>
      <c r="W453">
        <v>6</v>
      </c>
      <c r="X453">
        <v>55</v>
      </c>
      <c r="Y453">
        <v>0.1</v>
      </c>
      <c r="Z453">
        <v>-2</v>
      </c>
      <c r="AA453">
        <v>-5</v>
      </c>
      <c r="AB453">
        <v>-1</v>
      </c>
      <c r="AC453">
        <v>0</v>
      </c>
      <c r="AD453">
        <v>-3</v>
      </c>
      <c r="AE453">
        <v>-3</v>
      </c>
      <c r="AF453">
        <v>-0.01</v>
      </c>
      <c r="AG453">
        <v>1.7</v>
      </c>
      <c r="AH453">
        <v>0.6</v>
      </c>
      <c r="AI453">
        <v>1.1000000000000001</v>
      </c>
      <c r="AJ453">
        <v>-7</v>
      </c>
      <c r="AK453">
        <v>0</v>
      </c>
      <c r="AL453" s="2">
        <v>0.53</v>
      </c>
    </row>
    <row r="454" spans="5:38" x14ac:dyDescent="0.3">
      <c r="E454" s="11">
        <v>1138</v>
      </c>
      <c r="F454" s="5">
        <v>1397</v>
      </c>
      <c r="G454" t="s">
        <v>27</v>
      </c>
      <c r="H454" t="s">
        <v>74</v>
      </c>
      <c r="J454" s="2">
        <f t="shared" si="23"/>
        <v>0.35169836355594719</v>
      </c>
      <c r="K454" s="2">
        <f t="shared" si="24"/>
        <v>0.64830163644405281</v>
      </c>
      <c r="L454" s="2"/>
      <c r="M454" s="2"/>
      <c r="N454" s="45"/>
      <c r="O454" s="37"/>
      <c r="P454" s="37"/>
      <c r="Q454" s="37"/>
      <c r="R454" s="37"/>
      <c r="S454" s="37"/>
      <c r="T454" s="37"/>
      <c r="U454" s="37"/>
      <c r="V454" s="12">
        <v>13</v>
      </c>
      <c r="W454">
        <v>3</v>
      </c>
      <c r="X454">
        <v>66</v>
      </c>
      <c r="Y454">
        <v>0</v>
      </c>
      <c r="Z454">
        <v>4</v>
      </c>
      <c r="AA454">
        <v>1</v>
      </c>
      <c r="AB454">
        <v>-1</v>
      </c>
      <c r="AC454">
        <v>-2</v>
      </c>
      <c r="AD454">
        <v>-2</v>
      </c>
      <c r="AE454">
        <v>2</v>
      </c>
      <c r="AF454">
        <v>-0.06</v>
      </c>
      <c r="AG454">
        <v>10.5</v>
      </c>
      <c r="AH454">
        <v>10.1</v>
      </c>
      <c r="AI454">
        <v>0.4</v>
      </c>
      <c r="AJ454">
        <v>-10</v>
      </c>
      <c r="AK454">
        <v>0</v>
      </c>
      <c r="AL454" s="2">
        <v>0.49</v>
      </c>
    </row>
    <row r="455" spans="5:38" x14ac:dyDescent="0.3">
      <c r="E455" s="11">
        <v>1138</v>
      </c>
      <c r="F455" s="5">
        <v>1400</v>
      </c>
      <c r="G455" t="s">
        <v>27</v>
      </c>
      <c r="H455" t="s">
        <v>75</v>
      </c>
      <c r="J455" s="2">
        <f t="shared" si="23"/>
        <v>0.4816983635559472</v>
      </c>
      <c r="K455" s="2">
        <f t="shared" si="24"/>
        <v>0.5183016364440528</v>
      </c>
      <c r="L455" s="2"/>
      <c r="M455" s="2"/>
      <c r="N455" s="45"/>
      <c r="O455" s="37"/>
      <c r="P455" s="37"/>
      <c r="Q455" s="37"/>
      <c r="R455" s="37"/>
      <c r="S455" s="37"/>
      <c r="T455" s="37"/>
      <c r="U455" s="37"/>
      <c r="V455" s="12">
        <v>13</v>
      </c>
      <c r="W455">
        <v>10</v>
      </c>
      <c r="X455">
        <v>38</v>
      </c>
      <c r="Y455">
        <v>0.18</v>
      </c>
      <c r="Z455">
        <v>5</v>
      </c>
      <c r="AA455">
        <v>0</v>
      </c>
      <c r="AB455">
        <v>-1</v>
      </c>
      <c r="AC455">
        <v>0</v>
      </c>
      <c r="AD455">
        <v>3</v>
      </c>
      <c r="AE455">
        <v>0</v>
      </c>
      <c r="AF455">
        <v>0.03</v>
      </c>
      <c r="AG455">
        <v>13</v>
      </c>
      <c r="AH455">
        <v>8.3000000000000007</v>
      </c>
      <c r="AI455">
        <v>4.7</v>
      </c>
      <c r="AJ455">
        <v>-3</v>
      </c>
      <c r="AK455">
        <v>0</v>
      </c>
      <c r="AL455" s="2">
        <v>0.62</v>
      </c>
    </row>
    <row r="456" spans="5:38" x14ac:dyDescent="0.3">
      <c r="E456" s="11">
        <v>1138</v>
      </c>
      <c r="F456" s="5">
        <v>1401</v>
      </c>
      <c r="G456" t="s">
        <v>27</v>
      </c>
      <c r="H456" t="s">
        <v>76</v>
      </c>
      <c r="J456" s="2">
        <f t="shared" si="23"/>
        <v>0.44169836355594716</v>
      </c>
      <c r="K456" s="2">
        <f t="shared" si="24"/>
        <v>0.55830163644405284</v>
      </c>
      <c r="L456" s="2"/>
      <c r="M456" s="2"/>
      <c r="N456" s="45"/>
      <c r="O456" s="37"/>
      <c r="P456" s="37"/>
      <c r="Q456" s="37"/>
      <c r="R456" s="37"/>
      <c r="S456" s="37"/>
      <c r="T456" s="37"/>
      <c r="U456" s="37"/>
      <c r="V456" s="12">
        <v>13</v>
      </c>
      <c r="W456">
        <v>7</v>
      </c>
      <c r="X456">
        <v>47</v>
      </c>
      <c r="Y456">
        <v>0.14000000000000001</v>
      </c>
      <c r="Z456">
        <v>4</v>
      </c>
      <c r="AA456">
        <v>2</v>
      </c>
      <c r="AB456">
        <v>-2</v>
      </c>
      <c r="AC456">
        <v>2</v>
      </c>
      <c r="AD456">
        <v>-2</v>
      </c>
      <c r="AE456">
        <v>-1</v>
      </c>
      <c r="AF456">
        <v>0.03</v>
      </c>
      <c r="AG456">
        <v>9.6999999999999993</v>
      </c>
      <c r="AH456">
        <v>6.7</v>
      </c>
      <c r="AI456">
        <v>3</v>
      </c>
      <c r="AJ456">
        <v>-6</v>
      </c>
      <c r="AK456">
        <v>0</v>
      </c>
      <c r="AL456" s="2">
        <v>0.57999999999999996</v>
      </c>
    </row>
    <row r="457" spans="5:38" x14ac:dyDescent="0.3">
      <c r="E457" s="11">
        <v>1138</v>
      </c>
      <c r="F457" s="5">
        <v>1403</v>
      </c>
      <c r="G457" t="s">
        <v>27</v>
      </c>
      <c r="H457" t="s">
        <v>77</v>
      </c>
      <c r="J457" s="2">
        <f t="shared" si="23"/>
        <v>0.33169836355594717</v>
      </c>
      <c r="K457" s="2">
        <f t="shared" si="24"/>
        <v>0.66830163644405283</v>
      </c>
      <c r="L457" s="2"/>
      <c r="M457" s="2"/>
      <c r="N457" s="45"/>
      <c r="O457" s="37"/>
      <c r="P457" s="37"/>
      <c r="Q457" s="37"/>
      <c r="R457" s="37"/>
      <c r="S457" s="37"/>
      <c r="T457" s="37"/>
      <c r="U457" s="37"/>
      <c r="V457" s="12">
        <v>13</v>
      </c>
      <c r="W457">
        <v>3</v>
      </c>
      <c r="X457">
        <v>65</v>
      </c>
      <c r="Y457">
        <v>0.03</v>
      </c>
      <c r="Z457">
        <v>2</v>
      </c>
      <c r="AA457">
        <v>1</v>
      </c>
      <c r="AB457">
        <v>-2</v>
      </c>
      <c r="AC457">
        <v>-3</v>
      </c>
      <c r="AD457">
        <v>-1</v>
      </c>
      <c r="AE457">
        <v>-1</v>
      </c>
      <c r="AF457">
        <v>0</v>
      </c>
      <c r="AG457">
        <v>9.5</v>
      </c>
      <c r="AH457">
        <v>11.8</v>
      </c>
      <c r="AI457">
        <v>-2.2999999999999998</v>
      </c>
      <c r="AJ457">
        <v>-10</v>
      </c>
      <c r="AK457">
        <v>0</v>
      </c>
      <c r="AL457" s="2">
        <v>0.47</v>
      </c>
    </row>
    <row r="458" spans="5:38" x14ac:dyDescent="0.3">
      <c r="E458" s="11">
        <v>1138</v>
      </c>
      <c r="F458" s="5">
        <v>1411</v>
      </c>
      <c r="G458" t="s">
        <v>27</v>
      </c>
      <c r="H458" t="s">
        <v>78</v>
      </c>
      <c r="J458" s="2">
        <f t="shared" si="23"/>
        <v>0.82169836355594716</v>
      </c>
      <c r="K458" s="2">
        <f t="shared" si="24"/>
        <v>0.17830163644405284</v>
      </c>
      <c r="L458" s="2"/>
      <c r="M458" s="2"/>
      <c r="N458" s="45"/>
      <c r="O458" s="37"/>
      <c r="P458" s="37"/>
      <c r="Q458" s="37"/>
      <c r="R458" s="37"/>
      <c r="S458" s="37"/>
      <c r="T458" s="37"/>
      <c r="U458" s="37"/>
      <c r="V458" s="12">
        <v>13</v>
      </c>
      <c r="W458">
        <v>16</v>
      </c>
      <c r="X458">
        <v>-172</v>
      </c>
      <c r="Y458">
        <v>0.32</v>
      </c>
      <c r="Z458">
        <v>4</v>
      </c>
      <c r="AA458">
        <v>-4</v>
      </c>
      <c r="AB458">
        <v>-1</v>
      </c>
      <c r="AC458">
        <v>2</v>
      </c>
      <c r="AD458">
        <v>3</v>
      </c>
      <c r="AE458">
        <v>3</v>
      </c>
      <c r="AF458">
        <v>-0.02</v>
      </c>
      <c r="AG458">
        <v>7.1</v>
      </c>
      <c r="AH458">
        <v>-3.2</v>
      </c>
      <c r="AI458">
        <v>10.3</v>
      </c>
      <c r="AJ458">
        <v>3</v>
      </c>
      <c r="AK458">
        <v>1</v>
      </c>
      <c r="AL458" s="2">
        <v>0.96</v>
      </c>
    </row>
    <row r="459" spans="5:38" x14ac:dyDescent="0.3">
      <c r="E459" s="11">
        <v>1138</v>
      </c>
      <c r="F459" s="5">
        <v>1417</v>
      </c>
      <c r="G459" t="s">
        <v>27</v>
      </c>
      <c r="H459" t="s">
        <v>79</v>
      </c>
      <c r="J459" s="2">
        <f t="shared" si="23"/>
        <v>0.4816983635559472</v>
      </c>
      <c r="K459" s="2">
        <f t="shared" si="24"/>
        <v>0.5183016364440528</v>
      </c>
      <c r="L459" s="2"/>
      <c r="M459" s="2"/>
      <c r="N459" s="45"/>
      <c r="O459" s="37"/>
      <c r="P459" s="37"/>
      <c r="Q459" s="37"/>
      <c r="R459" s="37"/>
      <c r="S459" s="37"/>
      <c r="T459" s="37"/>
      <c r="U459" s="37"/>
      <c r="V459" s="12">
        <v>13</v>
      </c>
      <c r="W459">
        <v>11</v>
      </c>
      <c r="X459">
        <v>29</v>
      </c>
      <c r="Y459">
        <v>0.1</v>
      </c>
      <c r="Z459">
        <v>1</v>
      </c>
      <c r="AA459">
        <v>-1</v>
      </c>
      <c r="AB459">
        <v>0</v>
      </c>
      <c r="AC459">
        <v>3</v>
      </c>
      <c r="AD459">
        <v>3</v>
      </c>
      <c r="AE459">
        <v>-2</v>
      </c>
      <c r="AF459">
        <v>-0.02</v>
      </c>
      <c r="AG459">
        <v>2.8</v>
      </c>
      <c r="AH459">
        <v>0.2</v>
      </c>
      <c r="AI459">
        <v>2.6</v>
      </c>
      <c r="AJ459">
        <v>-2</v>
      </c>
      <c r="AK459">
        <v>0</v>
      </c>
      <c r="AL459" s="2">
        <v>0.62</v>
      </c>
    </row>
    <row r="460" spans="5:38" x14ac:dyDescent="0.3">
      <c r="E460" s="11">
        <v>1138</v>
      </c>
      <c r="F460" s="5">
        <v>1420</v>
      </c>
      <c r="G460" t="s">
        <v>27</v>
      </c>
      <c r="H460" t="s">
        <v>80</v>
      </c>
      <c r="J460" s="2">
        <f t="shared" si="23"/>
        <v>0.77169836355594723</v>
      </c>
      <c r="K460" s="2">
        <f t="shared" si="24"/>
        <v>0.22830163644405277</v>
      </c>
      <c r="L460" s="2"/>
      <c r="M460" s="2"/>
      <c r="N460" s="45"/>
      <c r="O460" s="37"/>
      <c r="P460" s="37"/>
      <c r="Q460" s="37"/>
      <c r="R460" s="37"/>
      <c r="S460" s="37"/>
      <c r="T460" s="37"/>
      <c r="U460" s="37"/>
      <c r="V460" s="12">
        <v>13</v>
      </c>
      <c r="W460">
        <v>16</v>
      </c>
      <c r="X460">
        <v>-107</v>
      </c>
      <c r="Y460">
        <v>0.08</v>
      </c>
      <c r="Z460">
        <v>3</v>
      </c>
      <c r="AA460">
        <v>-4</v>
      </c>
      <c r="AB460">
        <v>-1</v>
      </c>
      <c r="AC460">
        <v>-2</v>
      </c>
      <c r="AD460">
        <v>6</v>
      </c>
      <c r="AE460">
        <v>0</v>
      </c>
      <c r="AF460">
        <v>0.05</v>
      </c>
      <c r="AG460">
        <v>12.2</v>
      </c>
      <c r="AH460">
        <v>5.5</v>
      </c>
      <c r="AI460">
        <v>6.7</v>
      </c>
      <c r="AJ460">
        <v>3</v>
      </c>
      <c r="AK460">
        <v>1</v>
      </c>
      <c r="AL460" s="2">
        <v>0.91</v>
      </c>
    </row>
    <row r="461" spans="5:38" x14ac:dyDescent="0.3">
      <c r="E461" s="11">
        <v>1138</v>
      </c>
      <c r="F461" s="5">
        <v>1422</v>
      </c>
      <c r="G461" t="s">
        <v>27</v>
      </c>
      <c r="H461" t="s">
        <v>81</v>
      </c>
      <c r="J461" s="2">
        <f t="shared" si="23"/>
        <v>0.56169836355594716</v>
      </c>
      <c r="K461" s="2">
        <f t="shared" si="24"/>
        <v>0.43830163644405284</v>
      </c>
      <c r="L461" s="2"/>
      <c r="M461" s="2"/>
      <c r="N461" s="45"/>
      <c r="O461" s="37"/>
      <c r="P461" s="37"/>
      <c r="Q461" s="37"/>
      <c r="R461" s="37"/>
      <c r="S461" s="37"/>
      <c r="T461" s="37"/>
      <c r="U461" s="37"/>
      <c r="V461" s="12">
        <v>13</v>
      </c>
      <c r="W461">
        <v>13</v>
      </c>
      <c r="X461">
        <v>-5</v>
      </c>
      <c r="Y461">
        <v>-0.01</v>
      </c>
      <c r="Z461">
        <v>3</v>
      </c>
      <c r="AA461">
        <v>0</v>
      </c>
      <c r="AB461">
        <v>-3</v>
      </c>
      <c r="AC461">
        <v>-4</v>
      </c>
      <c r="AD461">
        <v>-2</v>
      </c>
      <c r="AE461">
        <v>-5</v>
      </c>
      <c r="AF461">
        <v>0</v>
      </c>
      <c r="AG461">
        <v>12.6</v>
      </c>
      <c r="AH461">
        <v>13.2</v>
      </c>
      <c r="AI461">
        <v>-0.6</v>
      </c>
      <c r="AJ461">
        <v>0</v>
      </c>
      <c r="AK461">
        <v>0</v>
      </c>
      <c r="AL461" s="2">
        <v>0.7</v>
      </c>
    </row>
    <row r="462" spans="5:38" x14ac:dyDescent="0.3">
      <c r="E462" s="11">
        <v>1138</v>
      </c>
      <c r="F462" s="5">
        <v>1437</v>
      </c>
      <c r="G462" t="s">
        <v>27</v>
      </c>
      <c r="H462" t="s">
        <v>82</v>
      </c>
      <c r="J462" s="2">
        <f t="shared" si="23"/>
        <v>0.2316983635559472</v>
      </c>
      <c r="K462" s="2">
        <f t="shared" si="24"/>
        <v>0.7683016364440528</v>
      </c>
      <c r="L462" s="2"/>
      <c r="M462" s="2"/>
      <c r="N462" s="45"/>
      <c r="O462" s="37"/>
      <c r="P462" s="37"/>
      <c r="Q462" s="37"/>
      <c r="R462" s="37"/>
      <c r="S462" s="37"/>
      <c r="T462" s="37"/>
      <c r="U462" s="37"/>
      <c r="V462" s="12">
        <v>13</v>
      </c>
      <c r="W462">
        <v>1</v>
      </c>
      <c r="X462">
        <v>75</v>
      </c>
      <c r="Y462">
        <v>-0.12</v>
      </c>
      <c r="Z462">
        <v>-5</v>
      </c>
      <c r="AA462">
        <v>-1</v>
      </c>
      <c r="AB462">
        <v>1</v>
      </c>
      <c r="AC462">
        <v>0</v>
      </c>
      <c r="AD462">
        <v>3</v>
      </c>
      <c r="AE462">
        <v>-2</v>
      </c>
      <c r="AF462">
        <v>-7.0000000000000007E-2</v>
      </c>
      <c r="AG462">
        <v>-2.4</v>
      </c>
      <c r="AH462">
        <v>5.6</v>
      </c>
      <c r="AI462">
        <v>-8</v>
      </c>
      <c r="AJ462">
        <v>-12</v>
      </c>
      <c r="AK462">
        <v>0</v>
      </c>
      <c r="AL462" s="2">
        <v>0.37</v>
      </c>
    </row>
    <row r="463" spans="5:38" x14ac:dyDescent="0.3">
      <c r="E463" s="11">
        <v>1138</v>
      </c>
      <c r="F463" s="5">
        <v>1438</v>
      </c>
      <c r="G463" t="s">
        <v>27</v>
      </c>
      <c r="H463" t="s">
        <v>83</v>
      </c>
      <c r="J463" s="2">
        <f t="shared" si="23"/>
        <v>0.2416983635559472</v>
      </c>
      <c r="K463" s="2">
        <f t="shared" si="24"/>
        <v>0.7583016364440528</v>
      </c>
      <c r="L463" s="2"/>
      <c r="M463" s="2"/>
      <c r="N463" s="45"/>
      <c r="O463" s="37"/>
      <c r="P463" s="37"/>
      <c r="Q463" s="37"/>
      <c r="R463" s="37"/>
      <c r="S463" s="37"/>
      <c r="T463" s="37"/>
      <c r="U463" s="37"/>
      <c r="V463" s="12">
        <v>13</v>
      </c>
      <c r="W463">
        <v>1</v>
      </c>
      <c r="X463">
        <v>76</v>
      </c>
      <c r="Y463">
        <v>-0.18</v>
      </c>
      <c r="Z463">
        <v>2</v>
      </c>
      <c r="AA463">
        <v>4</v>
      </c>
      <c r="AB463">
        <v>2</v>
      </c>
      <c r="AC463">
        <v>-3</v>
      </c>
      <c r="AD463">
        <v>5</v>
      </c>
      <c r="AE463">
        <v>-3</v>
      </c>
      <c r="AF463">
        <v>-0.06</v>
      </c>
      <c r="AG463">
        <v>17.2</v>
      </c>
      <c r="AH463">
        <v>23.1</v>
      </c>
      <c r="AI463">
        <v>-5.9</v>
      </c>
      <c r="AJ463">
        <v>-12</v>
      </c>
      <c r="AK463">
        <v>0</v>
      </c>
      <c r="AL463" s="2">
        <v>0.38</v>
      </c>
    </row>
    <row r="464" spans="5:38" x14ac:dyDescent="0.3">
      <c r="E464" s="11">
        <v>1138</v>
      </c>
      <c r="F464" s="5">
        <v>1439</v>
      </c>
      <c r="G464" t="s">
        <v>27</v>
      </c>
      <c r="H464" t="s">
        <v>84</v>
      </c>
      <c r="J464" s="2">
        <f t="shared" si="23"/>
        <v>0.40169836355594724</v>
      </c>
      <c r="K464" s="2">
        <f t="shared" si="24"/>
        <v>0.59830163644405276</v>
      </c>
      <c r="L464" s="2"/>
      <c r="M464" s="2"/>
      <c r="N464" s="45"/>
      <c r="O464" s="37"/>
      <c r="P464" s="37"/>
      <c r="Q464" s="37"/>
      <c r="R464" s="37"/>
      <c r="S464" s="37"/>
      <c r="T464" s="37"/>
      <c r="U464" s="37"/>
      <c r="V464" s="12">
        <v>13</v>
      </c>
      <c r="W464">
        <v>8</v>
      </c>
      <c r="X464">
        <v>45</v>
      </c>
      <c r="Y464">
        <v>0.1</v>
      </c>
      <c r="Z464">
        <v>-2</v>
      </c>
      <c r="AA464">
        <v>-2</v>
      </c>
      <c r="AB464">
        <v>-1</v>
      </c>
      <c r="AC464">
        <v>0</v>
      </c>
      <c r="AD464">
        <v>8</v>
      </c>
      <c r="AE464">
        <v>0</v>
      </c>
      <c r="AF464">
        <v>-0.01</v>
      </c>
      <c r="AG464">
        <v>5</v>
      </c>
      <c r="AH464">
        <v>4.7</v>
      </c>
      <c r="AI464">
        <v>0.3</v>
      </c>
      <c r="AJ464">
        <v>-5</v>
      </c>
      <c r="AK464">
        <v>0</v>
      </c>
      <c r="AL464" s="2">
        <v>0.54</v>
      </c>
    </row>
    <row r="465" spans="5:38" x14ac:dyDescent="0.3">
      <c r="E465" s="11">
        <v>1138</v>
      </c>
      <c r="F465" s="5">
        <v>1452</v>
      </c>
      <c r="G465" t="s">
        <v>27</v>
      </c>
      <c r="H465" t="s">
        <v>85</v>
      </c>
      <c r="J465" s="2">
        <f t="shared" si="23"/>
        <v>0.33169836355594717</v>
      </c>
      <c r="K465" s="2">
        <f t="shared" si="24"/>
        <v>0.66830163644405283</v>
      </c>
      <c r="L465" s="2"/>
      <c r="M465" s="2"/>
      <c r="N465" s="45"/>
      <c r="O465" s="37"/>
      <c r="P465" s="37"/>
      <c r="Q465" s="37"/>
      <c r="R465" s="37"/>
      <c r="S465" s="37"/>
      <c r="T465" s="37"/>
      <c r="U465" s="37"/>
      <c r="V465" s="12">
        <v>13</v>
      </c>
      <c r="W465">
        <v>5</v>
      </c>
      <c r="X465">
        <v>64</v>
      </c>
      <c r="Y465">
        <v>0.05</v>
      </c>
      <c r="Z465">
        <v>5</v>
      </c>
      <c r="AA465">
        <v>-2</v>
      </c>
      <c r="AB465">
        <v>1</v>
      </c>
      <c r="AC465">
        <v>-5</v>
      </c>
      <c r="AD465">
        <v>-5</v>
      </c>
      <c r="AE465">
        <v>1</v>
      </c>
      <c r="AF465">
        <v>-7.0000000000000007E-2</v>
      </c>
      <c r="AG465">
        <v>5.0999999999999996</v>
      </c>
      <c r="AH465">
        <v>7.5</v>
      </c>
      <c r="AI465">
        <v>-2.4</v>
      </c>
      <c r="AJ465">
        <v>-8</v>
      </c>
      <c r="AK465">
        <v>0</v>
      </c>
      <c r="AL465" s="2">
        <v>0.47</v>
      </c>
    </row>
    <row r="466" spans="5:38" x14ac:dyDescent="0.3">
      <c r="E466" s="11">
        <v>1138</v>
      </c>
      <c r="F466" s="5">
        <v>1455</v>
      </c>
      <c r="G466" t="s">
        <v>27</v>
      </c>
      <c r="H466" t="s">
        <v>86</v>
      </c>
      <c r="J466" s="2">
        <f t="shared" si="23"/>
        <v>0.35169836355594719</v>
      </c>
      <c r="K466" s="2">
        <f t="shared" si="24"/>
        <v>0.64830163644405281</v>
      </c>
      <c r="L466" s="2"/>
      <c r="M466" s="2"/>
      <c r="N466" s="45"/>
      <c r="O466" s="37"/>
      <c r="P466" s="37"/>
      <c r="Q466" s="37"/>
      <c r="R466" s="37"/>
      <c r="S466" s="37"/>
      <c r="T466" s="37"/>
      <c r="U466" s="37"/>
      <c r="V466" s="12">
        <v>13</v>
      </c>
      <c r="W466">
        <v>4</v>
      </c>
      <c r="X466">
        <v>57</v>
      </c>
      <c r="Y466">
        <v>-0.02</v>
      </c>
      <c r="Z466">
        <v>0</v>
      </c>
      <c r="AA466">
        <v>-1</v>
      </c>
      <c r="AB466">
        <v>0</v>
      </c>
      <c r="AC466">
        <v>1</v>
      </c>
      <c r="AD466">
        <v>-3</v>
      </c>
      <c r="AE466">
        <v>-6</v>
      </c>
      <c r="AF466">
        <v>-0.04</v>
      </c>
      <c r="AG466">
        <v>1.7</v>
      </c>
      <c r="AH466">
        <v>5.2</v>
      </c>
      <c r="AI466">
        <v>-3.5</v>
      </c>
      <c r="AJ466">
        <v>-9</v>
      </c>
      <c r="AK466">
        <v>0</v>
      </c>
      <c r="AL466" s="2">
        <v>0.49</v>
      </c>
    </row>
    <row r="467" spans="5:38" x14ac:dyDescent="0.3">
      <c r="E467" s="11">
        <v>1138</v>
      </c>
      <c r="F467" s="5">
        <v>1460</v>
      </c>
      <c r="G467" t="s">
        <v>27</v>
      </c>
      <c r="H467" t="s">
        <v>87</v>
      </c>
      <c r="J467" s="2">
        <f t="shared" si="23"/>
        <v>0.70169836355594717</v>
      </c>
      <c r="K467" s="2">
        <f t="shared" si="24"/>
        <v>0.29830163644405283</v>
      </c>
      <c r="L467" s="2"/>
      <c r="M467" s="2"/>
      <c r="N467" s="45"/>
      <c r="O467" s="37"/>
      <c r="P467" s="37"/>
      <c r="Q467" s="37"/>
      <c r="R467" s="37"/>
      <c r="S467" s="37"/>
      <c r="T467" s="37"/>
      <c r="U467" s="37"/>
      <c r="V467" s="12">
        <v>13</v>
      </c>
      <c r="W467">
        <v>14</v>
      </c>
      <c r="X467">
        <v>-58</v>
      </c>
      <c r="Y467">
        <v>0.04</v>
      </c>
      <c r="Z467">
        <v>6</v>
      </c>
      <c r="AA467">
        <v>0</v>
      </c>
      <c r="AB467">
        <v>-2</v>
      </c>
      <c r="AC467">
        <v>-3</v>
      </c>
      <c r="AD467">
        <v>3</v>
      </c>
      <c r="AE467">
        <v>-4</v>
      </c>
      <c r="AF467">
        <v>-0.02</v>
      </c>
      <c r="AG467">
        <v>13.4</v>
      </c>
      <c r="AH467">
        <v>10.3</v>
      </c>
      <c r="AI467">
        <v>3.1</v>
      </c>
      <c r="AJ467">
        <v>1</v>
      </c>
      <c r="AK467">
        <v>1</v>
      </c>
      <c r="AL467" s="2">
        <v>0.84</v>
      </c>
    </row>
    <row r="468" spans="5:38" x14ac:dyDescent="0.3">
      <c r="E468" s="11">
        <v>1138</v>
      </c>
      <c r="F468" s="5">
        <v>1462</v>
      </c>
      <c r="G468" t="s">
        <v>27</v>
      </c>
      <c r="H468" t="s">
        <v>88</v>
      </c>
      <c r="J468" s="2">
        <f t="shared" si="23"/>
        <v>0.35169836355594719</v>
      </c>
      <c r="K468" s="2">
        <f t="shared" si="24"/>
        <v>0.64830163644405281</v>
      </c>
      <c r="L468" s="2"/>
      <c r="M468" s="2"/>
      <c r="N468" s="45"/>
      <c r="O468" s="37"/>
      <c r="P468" s="37"/>
      <c r="Q468" s="37"/>
      <c r="R468" s="37"/>
      <c r="S468" s="37"/>
      <c r="T468" s="37"/>
      <c r="U468" s="37"/>
      <c r="V468" s="12">
        <v>13</v>
      </c>
      <c r="W468">
        <v>1</v>
      </c>
      <c r="X468">
        <v>63</v>
      </c>
      <c r="Y468">
        <v>-0.09</v>
      </c>
      <c r="Z468">
        <v>-1</v>
      </c>
      <c r="AA468">
        <v>-2</v>
      </c>
      <c r="AB468">
        <v>-1</v>
      </c>
      <c r="AC468">
        <v>2</v>
      </c>
      <c r="AD468">
        <v>2</v>
      </c>
      <c r="AE468">
        <v>-6</v>
      </c>
      <c r="AF468">
        <v>-0.09</v>
      </c>
      <c r="AG468">
        <v>0.4</v>
      </c>
      <c r="AH468">
        <v>2</v>
      </c>
      <c r="AI468">
        <v>-1.6</v>
      </c>
      <c r="AJ468">
        <v>-12</v>
      </c>
      <c r="AK468">
        <v>0</v>
      </c>
      <c r="AL468" s="2">
        <v>0.49</v>
      </c>
    </row>
    <row r="469" spans="5:38" x14ac:dyDescent="0.3">
      <c r="E469" s="11">
        <v>1139</v>
      </c>
      <c r="F469" s="5">
        <v>1153</v>
      </c>
      <c r="G469" t="s">
        <v>28</v>
      </c>
      <c r="H469" t="s">
        <v>29</v>
      </c>
      <c r="J469" s="2">
        <f t="shared" si="23"/>
        <v>0.3616983635559472</v>
      </c>
      <c r="K469" s="2">
        <f t="shared" si="24"/>
        <v>0.6383016364440528</v>
      </c>
      <c r="L469" s="2"/>
      <c r="M469" s="2"/>
      <c r="N469" s="45"/>
      <c r="O469" s="37"/>
      <c r="P469" s="37"/>
      <c r="Q469" s="37"/>
      <c r="R469" s="37"/>
      <c r="S469" s="37"/>
      <c r="T469" s="37"/>
      <c r="U469" s="37"/>
      <c r="V469" s="12">
        <v>10</v>
      </c>
      <c r="W469">
        <v>2</v>
      </c>
      <c r="X469">
        <v>21</v>
      </c>
      <c r="Y469">
        <v>-0.27</v>
      </c>
      <c r="Z469">
        <v>2</v>
      </c>
      <c r="AA469">
        <v>9</v>
      </c>
      <c r="AB469">
        <v>-1</v>
      </c>
      <c r="AC469">
        <v>-1</v>
      </c>
      <c r="AD469">
        <v>-11</v>
      </c>
      <c r="AE469">
        <v>4</v>
      </c>
      <c r="AF469">
        <v>0.08</v>
      </c>
      <c r="AG469">
        <v>4.5999999999999996</v>
      </c>
      <c r="AH469">
        <v>15.7</v>
      </c>
      <c r="AI469">
        <v>-11.1</v>
      </c>
      <c r="AJ469">
        <v>-8</v>
      </c>
      <c r="AK469">
        <v>0</v>
      </c>
      <c r="AL469" s="2">
        <v>0.5</v>
      </c>
    </row>
    <row r="470" spans="5:38" x14ac:dyDescent="0.3">
      <c r="E470" s="11">
        <v>1139</v>
      </c>
      <c r="F470" s="5">
        <v>1155</v>
      </c>
      <c r="G470" t="s">
        <v>28</v>
      </c>
      <c r="H470" t="s">
        <v>30</v>
      </c>
      <c r="J470" s="2">
        <f t="shared" si="23"/>
        <v>0.50169836355594721</v>
      </c>
      <c r="K470" s="2">
        <f t="shared" si="24"/>
        <v>0.49830163644405279</v>
      </c>
      <c r="L470" s="2"/>
      <c r="M470" s="2"/>
      <c r="N470" s="45"/>
      <c r="O470" s="37"/>
      <c r="P470" s="37"/>
      <c r="Q470" s="37"/>
      <c r="R470" s="37"/>
      <c r="S470" s="37"/>
      <c r="T470" s="37"/>
      <c r="U470" s="37"/>
      <c r="V470" s="12">
        <v>10</v>
      </c>
      <c r="W470">
        <v>5</v>
      </c>
      <c r="X470">
        <v>6</v>
      </c>
      <c r="Y470">
        <v>-0.11</v>
      </c>
      <c r="Z470">
        <v>1</v>
      </c>
      <c r="AA470">
        <v>4</v>
      </c>
      <c r="AB470">
        <v>-2</v>
      </c>
      <c r="AC470">
        <v>2</v>
      </c>
      <c r="AD470">
        <v>0</v>
      </c>
      <c r="AE470">
        <v>2</v>
      </c>
      <c r="AF470">
        <v>0.01</v>
      </c>
      <c r="AG470">
        <v>5.8</v>
      </c>
      <c r="AH470">
        <v>7</v>
      </c>
      <c r="AI470">
        <v>-1.2</v>
      </c>
      <c r="AJ470">
        <v>-5</v>
      </c>
      <c r="AK470">
        <v>0</v>
      </c>
      <c r="AL470" s="2">
        <v>0.64</v>
      </c>
    </row>
    <row r="471" spans="5:38" x14ac:dyDescent="0.3">
      <c r="E471" s="11">
        <v>1139</v>
      </c>
      <c r="F471" s="5">
        <v>1158</v>
      </c>
      <c r="G471" t="s">
        <v>28</v>
      </c>
      <c r="H471" t="s">
        <v>31</v>
      </c>
      <c r="J471" s="2">
        <f t="shared" si="23"/>
        <v>0.72169836355594719</v>
      </c>
      <c r="K471" s="2">
        <f t="shared" si="24"/>
        <v>0.27830163644405281</v>
      </c>
      <c r="L471" s="2"/>
      <c r="M471" s="2"/>
      <c r="N471" s="45"/>
      <c r="O471" s="37"/>
      <c r="P471" s="37"/>
      <c r="Q471" s="37"/>
      <c r="R471" s="37"/>
      <c r="S471" s="37"/>
      <c r="T471" s="37"/>
      <c r="U471" s="37"/>
      <c r="V471" s="12">
        <v>10</v>
      </c>
      <c r="W471">
        <v>13</v>
      </c>
      <c r="X471">
        <v>-95</v>
      </c>
      <c r="Y471">
        <v>-0.16</v>
      </c>
      <c r="Z471">
        <v>1</v>
      </c>
      <c r="AA471">
        <v>2</v>
      </c>
      <c r="AB471">
        <v>1</v>
      </c>
      <c r="AC471">
        <v>2</v>
      </c>
      <c r="AD471">
        <v>1</v>
      </c>
      <c r="AE471">
        <v>3</v>
      </c>
      <c r="AF471">
        <v>0</v>
      </c>
      <c r="AG471">
        <v>3.9</v>
      </c>
      <c r="AH471">
        <v>3</v>
      </c>
      <c r="AI471">
        <v>0.9</v>
      </c>
      <c r="AJ471">
        <v>3</v>
      </c>
      <c r="AK471">
        <v>1</v>
      </c>
      <c r="AL471" s="2">
        <v>0.86</v>
      </c>
    </row>
    <row r="472" spans="5:38" x14ac:dyDescent="0.3">
      <c r="E472" s="11">
        <v>1139</v>
      </c>
      <c r="F472" s="5">
        <v>1166</v>
      </c>
      <c r="G472" t="s">
        <v>28</v>
      </c>
      <c r="H472" t="s">
        <v>32</v>
      </c>
      <c r="J472" s="2">
        <f t="shared" si="23"/>
        <v>0.4916983635559472</v>
      </c>
      <c r="K472" s="2">
        <f t="shared" si="24"/>
        <v>0.5083016364440528</v>
      </c>
      <c r="L472" s="2"/>
      <c r="M472" s="2"/>
      <c r="N472" s="45"/>
      <c r="O472" s="37"/>
      <c r="P472" s="37"/>
      <c r="Q472" s="37"/>
      <c r="R472" s="37"/>
      <c r="S472" s="37"/>
      <c r="T472" s="37"/>
      <c r="U472" s="37"/>
      <c r="V472" s="12">
        <v>10</v>
      </c>
      <c r="W472">
        <v>8</v>
      </c>
      <c r="X472">
        <v>-2</v>
      </c>
      <c r="Y472">
        <v>-0.04</v>
      </c>
      <c r="Z472">
        <v>-4</v>
      </c>
      <c r="AA472">
        <v>2</v>
      </c>
      <c r="AB472">
        <v>0</v>
      </c>
      <c r="AC472">
        <v>4</v>
      </c>
      <c r="AD472">
        <v>5</v>
      </c>
      <c r="AE472">
        <v>0</v>
      </c>
      <c r="AF472">
        <v>0.02</v>
      </c>
      <c r="AG472">
        <v>-4.9000000000000004</v>
      </c>
      <c r="AH472">
        <v>-2.2999999999999998</v>
      </c>
      <c r="AI472">
        <v>-2.6</v>
      </c>
      <c r="AJ472">
        <v>-2</v>
      </c>
      <c r="AK472">
        <v>0</v>
      </c>
      <c r="AL472" s="2">
        <v>0.63</v>
      </c>
    </row>
    <row r="473" spans="5:38" x14ac:dyDescent="0.3">
      <c r="E473" s="11">
        <v>1139</v>
      </c>
      <c r="F473" s="5">
        <v>1168</v>
      </c>
      <c r="G473" t="s">
        <v>28</v>
      </c>
      <c r="H473" t="s">
        <v>33</v>
      </c>
      <c r="J473" s="2">
        <f t="shared" si="23"/>
        <v>0.78169836355594724</v>
      </c>
      <c r="K473" s="2">
        <f t="shared" si="24"/>
        <v>0.21830163644405276</v>
      </c>
      <c r="L473" s="2"/>
      <c r="M473" s="2"/>
      <c r="N473" s="45"/>
      <c r="O473" s="37"/>
      <c r="P473" s="37"/>
      <c r="Q473" s="37"/>
      <c r="R473" s="37"/>
      <c r="S473" s="37"/>
      <c r="T473" s="37"/>
      <c r="U473" s="37"/>
      <c r="V473" s="12">
        <v>10</v>
      </c>
      <c r="W473">
        <v>15</v>
      </c>
      <c r="X473">
        <v>-128</v>
      </c>
      <c r="Y473">
        <v>-0.01</v>
      </c>
      <c r="Z473">
        <v>2</v>
      </c>
      <c r="AA473">
        <v>4</v>
      </c>
      <c r="AB473">
        <v>-5</v>
      </c>
      <c r="AC473">
        <v>2</v>
      </c>
      <c r="AD473">
        <v>0</v>
      </c>
      <c r="AE473">
        <v>4</v>
      </c>
      <c r="AF473">
        <v>0.03</v>
      </c>
      <c r="AG473">
        <v>6.4</v>
      </c>
      <c r="AH473">
        <v>1.1000000000000001</v>
      </c>
      <c r="AI473">
        <v>5.3</v>
      </c>
      <c r="AJ473">
        <v>5</v>
      </c>
      <c r="AK473">
        <v>1</v>
      </c>
      <c r="AL473" s="2">
        <v>0.92</v>
      </c>
    </row>
    <row r="474" spans="5:38" x14ac:dyDescent="0.3">
      <c r="E474" s="11">
        <v>1139</v>
      </c>
      <c r="F474" s="5">
        <v>1172</v>
      </c>
      <c r="G474" t="s">
        <v>28</v>
      </c>
      <c r="H474" t="s">
        <v>34</v>
      </c>
      <c r="J474" s="2">
        <f t="shared" si="23"/>
        <v>0.54169836355594725</v>
      </c>
      <c r="K474" s="2">
        <f t="shared" si="24"/>
        <v>0.45830163644405275</v>
      </c>
      <c r="L474" s="2"/>
      <c r="M474" s="2"/>
      <c r="N474" s="45"/>
      <c r="O474" s="37"/>
      <c r="P474" s="37"/>
      <c r="Q474" s="37"/>
      <c r="R474" s="37"/>
      <c r="S474" s="37"/>
      <c r="T474" s="37"/>
      <c r="U474" s="37"/>
      <c r="V474" s="12">
        <v>10</v>
      </c>
      <c r="W474">
        <v>12</v>
      </c>
      <c r="X474">
        <v>-18</v>
      </c>
      <c r="Y474">
        <v>-0.05</v>
      </c>
      <c r="Z474">
        <v>-4</v>
      </c>
      <c r="AA474">
        <v>1</v>
      </c>
      <c r="AB474">
        <v>1</v>
      </c>
      <c r="AC474">
        <v>3</v>
      </c>
      <c r="AD474">
        <v>4</v>
      </c>
      <c r="AE474">
        <v>-2</v>
      </c>
      <c r="AF474">
        <v>-0.03</v>
      </c>
      <c r="AG474">
        <v>2.7</v>
      </c>
      <c r="AH474">
        <v>5.2</v>
      </c>
      <c r="AI474">
        <v>-2.5</v>
      </c>
      <c r="AJ474">
        <v>2</v>
      </c>
      <c r="AK474">
        <v>1</v>
      </c>
      <c r="AL474" s="2">
        <v>0.68</v>
      </c>
    </row>
    <row r="475" spans="5:38" x14ac:dyDescent="0.3">
      <c r="E475" s="11">
        <v>1139</v>
      </c>
      <c r="F475" s="5">
        <v>1181</v>
      </c>
      <c r="G475" t="s">
        <v>28</v>
      </c>
      <c r="H475" t="s">
        <v>35</v>
      </c>
      <c r="J475" s="2">
        <f t="shared" ref="J475:J538" si="25">AL475-$AL$2275</f>
        <v>0.37169836355594721</v>
      </c>
      <c r="K475" s="2">
        <f t="shared" ref="K475:K538" si="26">1-J475</f>
        <v>0.62830163644405279</v>
      </c>
      <c r="L475" s="2"/>
      <c r="M475" s="2"/>
      <c r="N475" s="45"/>
      <c r="O475" s="37"/>
      <c r="P475" s="37"/>
      <c r="Q475" s="37"/>
      <c r="R475" s="37"/>
      <c r="S475" s="37"/>
      <c r="T475" s="37"/>
      <c r="U475" s="37"/>
      <c r="V475" s="12">
        <v>10</v>
      </c>
      <c r="W475">
        <v>2</v>
      </c>
      <c r="X475">
        <v>22</v>
      </c>
      <c r="Y475">
        <v>-0.18</v>
      </c>
      <c r="Z475">
        <v>-2</v>
      </c>
      <c r="AA475">
        <v>6</v>
      </c>
      <c r="AB475">
        <v>-1</v>
      </c>
      <c r="AC475">
        <v>3</v>
      </c>
      <c r="AD475">
        <v>-12</v>
      </c>
      <c r="AE475">
        <v>4</v>
      </c>
      <c r="AF475">
        <v>0.06</v>
      </c>
      <c r="AG475">
        <v>-5.6</v>
      </c>
      <c r="AH475">
        <v>3.2</v>
      </c>
      <c r="AI475">
        <v>-8.8000000000000007</v>
      </c>
      <c r="AJ475">
        <v>-8</v>
      </c>
      <c r="AK475">
        <v>0</v>
      </c>
      <c r="AL475" s="2">
        <v>0.51</v>
      </c>
    </row>
    <row r="476" spans="5:38" x14ac:dyDescent="0.3">
      <c r="E476" s="11">
        <v>1139</v>
      </c>
      <c r="F476" s="5">
        <v>1196</v>
      </c>
      <c r="G476" t="s">
        <v>28</v>
      </c>
      <c r="H476" t="s">
        <v>36</v>
      </c>
      <c r="J476" s="2">
        <f t="shared" si="25"/>
        <v>0.50169836355594721</v>
      </c>
      <c r="K476" s="2">
        <f t="shared" si="26"/>
        <v>0.49830163644405279</v>
      </c>
      <c r="L476" s="2"/>
      <c r="M476" s="2"/>
      <c r="N476" s="45"/>
      <c r="O476" s="37"/>
      <c r="P476" s="37"/>
      <c r="Q476" s="37"/>
      <c r="R476" s="37"/>
      <c r="S476" s="37"/>
      <c r="T476" s="37"/>
      <c r="U476" s="37"/>
      <c r="V476" s="12">
        <v>10</v>
      </c>
      <c r="W476">
        <v>6</v>
      </c>
      <c r="X476">
        <v>2</v>
      </c>
      <c r="Y476">
        <v>-0.01</v>
      </c>
      <c r="Z476">
        <v>3</v>
      </c>
      <c r="AA476">
        <v>3</v>
      </c>
      <c r="AB476">
        <v>2</v>
      </c>
      <c r="AC476">
        <v>0</v>
      </c>
      <c r="AD476">
        <v>-2</v>
      </c>
      <c r="AE476">
        <v>6</v>
      </c>
      <c r="AF476">
        <v>0.05</v>
      </c>
      <c r="AG476">
        <v>3</v>
      </c>
      <c r="AH476">
        <v>3.4</v>
      </c>
      <c r="AI476">
        <v>-0.4</v>
      </c>
      <c r="AJ476">
        <v>-4</v>
      </c>
      <c r="AK476">
        <v>0</v>
      </c>
      <c r="AL476" s="2">
        <v>0.64</v>
      </c>
    </row>
    <row r="477" spans="5:38" x14ac:dyDescent="0.3">
      <c r="E477" s="11">
        <v>1139</v>
      </c>
      <c r="F477" s="5">
        <v>1199</v>
      </c>
      <c r="G477" t="s">
        <v>28</v>
      </c>
      <c r="H477" t="s">
        <v>37</v>
      </c>
      <c r="J477" s="2">
        <f t="shared" si="25"/>
        <v>0.53169836355594724</v>
      </c>
      <c r="K477" s="2">
        <f t="shared" si="26"/>
        <v>0.46830163644405276</v>
      </c>
      <c r="L477" s="2"/>
      <c r="M477" s="2"/>
      <c r="N477" s="45"/>
      <c r="O477" s="37"/>
      <c r="P477" s="37"/>
      <c r="Q477" s="37"/>
      <c r="R477" s="37"/>
      <c r="S477" s="37"/>
      <c r="T477" s="37"/>
      <c r="U477" s="37"/>
      <c r="V477" s="12">
        <v>10</v>
      </c>
      <c r="W477">
        <v>9</v>
      </c>
      <c r="X477">
        <v>-10</v>
      </c>
      <c r="Y477">
        <v>-0.04</v>
      </c>
      <c r="Z477">
        <v>0</v>
      </c>
      <c r="AA477">
        <v>3</v>
      </c>
      <c r="AB477">
        <v>-1</v>
      </c>
      <c r="AC477">
        <v>1</v>
      </c>
      <c r="AD477">
        <v>-6</v>
      </c>
      <c r="AE477">
        <v>5</v>
      </c>
      <c r="AF477">
        <v>0.09</v>
      </c>
      <c r="AG477">
        <v>-2.7</v>
      </c>
      <c r="AH477">
        <v>-1.7</v>
      </c>
      <c r="AI477">
        <v>-1</v>
      </c>
      <c r="AJ477">
        <v>-1</v>
      </c>
      <c r="AK477">
        <v>0</v>
      </c>
      <c r="AL477" s="2">
        <v>0.67</v>
      </c>
    </row>
    <row r="478" spans="5:38" x14ac:dyDescent="0.3">
      <c r="E478" s="11">
        <v>1139</v>
      </c>
      <c r="F478" s="5">
        <v>1209</v>
      </c>
      <c r="G478" t="s">
        <v>28</v>
      </c>
      <c r="H478" t="s">
        <v>38</v>
      </c>
      <c r="J478" s="2">
        <f t="shared" si="25"/>
        <v>0.66169836355594724</v>
      </c>
      <c r="K478" s="2">
        <f t="shared" si="26"/>
        <v>0.33830163644405276</v>
      </c>
      <c r="L478" s="2"/>
      <c r="M478" s="2"/>
      <c r="N478" s="45"/>
      <c r="O478" s="37"/>
      <c r="P478" s="37"/>
      <c r="Q478" s="37"/>
      <c r="R478" s="37"/>
      <c r="S478" s="37"/>
      <c r="T478" s="37"/>
      <c r="U478" s="37"/>
      <c r="V478" s="12">
        <v>10</v>
      </c>
      <c r="W478">
        <v>15</v>
      </c>
      <c r="X478">
        <v>-71</v>
      </c>
      <c r="Y478">
        <v>-0.08</v>
      </c>
      <c r="Z478">
        <v>0</v>
      </c>
      <c r="AA478">
        <v>5</v>
      </c>
      <c r="AB478">
        <v>-1</v>
      </c>
      <c r="AC478">
        <v>0</v>
      </c>
      <c r="AD478">
        <v>1</v>
      </c>
      <c r="AE478">
        <v>8</v>
      </c>
      <c r="AF478">
        <v>0.09</v>
      </c>
      <c r="AG478">
        <v>4.7</v>
      </c>
      <c r="AH478">
        <v>5</v>
      </c>
      <c r="AI478">
        <v>-0.3</v>
      </c>
      <c r="AJ478">
        <v>5</v>
      </c>
      <c r="AK478">
        <v>1</v>
      </c>
      <c r="AL478" s="2">
        <v>0.8</v>
      </c>
    </row>
    <row r="479" spans="5:38" x14ac:dyDescent="0.3">
      <c r="E479" s="11">
        <v>1139</v>
      </c>
      <c r="F479" s="5">
        <v>1211</v>
      </c>
      <c r="G479" t="s">
        <v>28</v>
      </c>
      <c r="H479" t="s">
        <v>39</v>
      </c>
      <c r="J479" s="2">
        <f t="shared" si="25"/>
        <v>0.3616983635559472</v>
      </c>
      <c r="K479" s="2">
        <f t="shared" si="26"/>
        <v>0.6383016364440528</v>
      </c>
      <c r="L479" s="2"/>
      <c r="M479" s="2"/>
      <c r="N479" s="45"/>
      <c r="O479" s="37"/>
      <c r="P479" s="37"/>
      <c r="Q479" s="37"/>
      <c r="R479" s="37"/>
      <c r="S479" s="37"/>
      <c r="T479" s="37"/>
      <c r="U479" s="37"/>
      <c r="V479" s="12">
        <v>10</v>
      </c>
      <c r="W479">
        <v>4</v>
      </c>
      <c r="X479">
        <v>17</v>
      </c>
      <c r="Y479">
        <v>-0.27</v>
      </c>
      <c r="Z479">
        <v>-4</v>
      </c>
      <c r="AA479">
        <v>5</v>
      </c>
      <c r="AB479">
        <v>0</v>
      </c>
      <c r="AC479">
        <v>2</v>
      </c>
      <c r="AD479">
        <v>-6</v>
      </c>
      <c r="AE479">
        <v>-2</v>
      </c>
      <c r="AF479">
        <v>0.05</v>
      </c>
      <c r="AG479">
        <v>-5.4</v>
      </c>
      <c r="AH479">
        <v>5.7</v>
      </c>
      <c r="AI479">
        <v>-11.1</v>
      </c>
      <c r="AJ479">
        <v>-6</v>
      </c>
      <c r="AK479">
        <v>0</v>
      </c>
      <c r="AL479" s="2">
        <v>0.5</v>
      </c>
    </row>
    <row r="480" spans="5:38" x14ac:dyDescent="0.3">
      <c r="E480" s="11">
        <v>1139</v>
      </c>
      <c r="F480" s="5">
        <v>1222</v>
      </c>
      <c r="G480" t="s">
        <v>28</v>
      </c>
      <c r="H480" t="s">
        <v>40</v>
      </c>
      <c r="J480" s="2">
        <f t="shared" si="25"/>
        <v>0.44169836355594716</v>
      </c>
      <c r="K480" s="2">
        <f t="shared" si="26"/>
        <v>0.55830163644405284</v>
      </c>
      <c r="L480" s="2"/>
      <c r="M480" s="2"/>
      <c r="N480" s="45"/>
      <c r="O480" s="37"/>
      <c r="P480" s="37"/>
      <c r="Q480" s="37"/>
      <c r="R480" s="37"/>
      <c r="S480" s="37"/>
      <c r="T480" s="37"/>
      <c r="U480" s="37"/>
      <c r="V480" s="12">
        <v>10</v>
      </c>
      <c r="W480">
        <v>6</v>
      </c>
      <c r="X480">
        <v>8</v>
      </c>
      <c r="Y480">
        <v>-0.18</v>
      </c>
      <c r="Z480">
        <v>0</v>
      </c>
      <c r="AA480">
        <v>6</v>
      </c>
      <c r="AB480">
        <v>-1</v>
      </c>
      <c r="AC480">
        <v>1</v>
      </c>
      <c r="AD480">
        <v>-8</v>
      </c>
      <c r="AE480">
        <v>1</v>
      </c>
      <c r="AF480">
        <v>0.05</v>
      </c>
      <c r="AG480">
        <v>1.7</v>
      </c>
      <c r="AH480">
        <v>7.9</v>
      </c>
      <c r="AI480">
        <v>-6.2</v>
      </c>
      <c r="AJ480">
        <v>-4</v>
      </c>
      <c r="AK480">
        <v>0</v>
      </c>
      <c r="AL480" s="2">
        <v>0.57999999999999996</v>
      </c>
    </row>
    <row r="481" spans="5:38" x14ac:dyDescent="0.3">
      <c r="E481" s="11">
        <v>1139</v>
      </c>
      <c r="F481" s="5">
        <v>1233</v>
      </c>
      <c r="G481" t="s">
        <v>28</v>
      </c>
      <c r="H481" t="s">
        <v>41</v>
      </c>
      <c r="J481" s="2">
        <f t="shared" si="25"/>
        <v>0.75169836355594721</v>
      </c>
      <c r="K481" s="2">
        <f t="shared" si="26"/>
        <v>0.24830163644405279</v>
      </c>
      <c r="L481" s="2"/>
      <c r="M481" s="2"/>
      <c r="N481" s="45"/>
      <c r="O481" s="37"/>
      <c r="P481" s="37"/>
      <c r="Q481" s="37"/>
      <c r="R481" s="37"/>
      <c r="S481" s="37"/>
      <c r="T481" s="37"/>
      <c r="U481" s="37"/>
      <c r="V481" s="12">
        <v>10</v>
      </c>
      <c r="W481">
        <v>15</v>
      </c>
      <c r="X481">
        <v>-109</v>
      </c>
      <c r="Y481">
        <v>0</v>
      </c>
      <c r="Z481">
        <v>0</v>
      </c>
      <c r="AA481">
        <v>0</v>
      </c>
      <c r="AB481">
        <v>0</v>
      </c>
      <c r="AC481">
        <v>2</v>
      </c>
      <c r="AD481">
        <v>3</v>
      </c>
      <c r="AE481">
        <v>5</v>
      </c>
      <c r="AF481">
        <v>0.03</v>
      </c>
      <c r="AG481">
        <v>-0.7</v>
      </c>
      <c r="AH481">
        <v>-3.4</v>
      </c>
      <c r="AI481">
        <v>2.7</v>
      </c>
      <c r="AJ481">
        <v>5</v>
      </c>
      <c r="AK481">
        <v>1</v>
      </c>
      <c r="AL481" s="2">
        <v>0.89</v>
      </c>
    </row>
    <row r="482" spans="5:38" x14ac:dyDescent="0.3">
      <c r="E482" s="11">
        <v>1139</v>
      </c>
      <c r="F482" s="5">
        <v>1242</v>
      </c>
      <c r="G482" t="s">
        <v>28</v>
      </c>
      <c r="H482" t="s">
        <v>42</v>
      </c>
      <c r="J482" s="2">
        <f t="shared" si="25"/>
        <v>0.41169836355594724</v>
      </c>
      <c r="K482" s="2">
        <f t="shared" si="26"/>
        <v>0.58830163644405276</v>
      </c>
      <c r="L482" s="2"/>
      <c r="M482" s="2"/>
      <c r="N482" s="45"/>
      <c r="O482" s="37"/>
      <c r="P482" s="37"/>
      <c r="Q482" s="37"/>
      <c r="R482" s="37"/>
      <c r="S482" s="37"/>
      <c r="T482" s="37"/>
      <c r="U482" s="37"/>
      <c r="V482" s="12">
        <v>10</v>
      </c>
      <c r="W482">
        <v>1</v>
      </c>
      <c r="X482">
        <v>16</v>
      </c>
      <c r="Y482">
        <v>-0.18</v>
      </c>
      <c r="Z482">
        <v>-4</v>
      </c>
      <c r="AA482">
        <v>4</v>
      </c>
      <c r="AB482">
        <v>-1</v>
      </c>
      <c r="AC482">
        <v>2</v>
      </c>
      <c r="AD482">
        <v>-2</v>
      </c>
      <c r="AE482">
        <v>7</v>
      </c>
      <c r="AF482">
        <v>7.0000000000000007E-2</v>
      </c>
      <c r="AG482">
        <v>-2.4</v>
      </c>
      <c r="AH482">
        <v>1.9</v>
      </c>
      <c r="AI482">
        <v>-4.3</v>
      </c>
      <c r="AJ482">
        <v>-9</v>
      </c>
      <c r="AK482">
        <v>0</v>
      </c>
      <c r="AL482" s="2">
        <v>0.55000000000000004</v>
      </c>
    </row>
    <row r="483" spans="5:38" x14ac:dyDescent="0.3">
      <c r="E483" s="11">
        <v>1139</v>
      </c>
      <c r="F483" s="5">
        <v>1243</v>
      </c>
      <c r="G483" t="s">
        <v>28</v>
      </c>
      <c r="H483" t="s">
        <v>43</v>
      </c>
      <c r="J483" s="2">
        <f t="shared" si="25"/>
        <v>0.57169836355594716</v>
      </c>
      <c r="K483" s="2">
        <f t="shared" si="26"/>
        <v>0.42830163644405284</v>
      </c>
      <c r="L483" s="2"/>
      <c r="M483" s="2"/>
      <c r="N483" s="45"/>
      <c r="O483" s="37"/>
      <c r="P483" s="37"/>
      <c r="Q483" s="37"/>
      <c r="R483" s="37"/>
      <c r="S483" s="37"/>
      <c r="T483" s="37"/>
      <c r="U483" s="37"/>
      <c r="V483" s="12">
        <v>10</v>
      </c>
      <c r="W483">
        <v>9</v>
      </c>
      <c r="X483">
        <v>-19</v>
      </c>
      <c r="Y483">
        <v>-0.06</v>
      </c>
      <c r="Z483">
        <v>1</v>
      </c>
      <c r="AA483">
        <v>2</v>
      </c>
      <c r="AB483">
        <v>-1</v>
      </c>
      <c r="AC483">
        <v>-1</v>
      </c>
      <c r="AD483">
        <v>1</v>
      </c>
      <c r="AE483">
        <v>7</v>
      </c>
      <c r="AF483">
        <v>0.03</v>
      </c>
      <c r="AG483">
        <v>6.7</v>
      </c>
      <c r="AH483">
        <v>4.9000000000000004</v>
      </c>
      <c r="AI483">
        <v>1.8</v>
      </c>
      <c r="AJ483">
        <v>-1</v>
      </c>
      <c r="AK483">
        <v>0</v>
      </c>
      <c r="AL483" s="2">
        <v>0.71</v>
      </c>
    </row>
    <row r="484" spans="5:38" x14ac:dyDescent="0.3">
      <c r="E484" s="11">
        <v>1139</v>
      </c>
      <c r="F484" s="5">
        <v>1246</v>
      </c>
      <c r="G484" t="s">
        <v>28</v>
      </c>
      <c r="H484" t="s">
        <v>44</v>
      </c>
      <c r="J484" s="2">
        <f t="shared" si="25"/>
        <v>0.50169836355594721</v>
      </c>
      <c r="K484" s="2">
        <f t="shared" si="26"/>
        <v>0.49830163644405279</v>
      </c>
      <c r="L484" s="2"/>
      <c r="M484" s="2"/>
      <c r="N484" s="45"/>
      <c r="O484" s="37"/>
      <c r="P484" s="37"/>
      <c r="Q484" s="37"/>
      <c r="R484" s="37"/>
      <c r="S484" s="37"/>
      <c r="T484" s="37"/>
      <c r="U484" s="37"/>
      <c r="V484" s="12">
        <v>10</v>
      </c>
      <c r="W484">
        <v>5</v>
      </c>
      <c r="X484">
        <v>7</v>
      </c>
      <c r="Y484">
        <v>-0.1</v>
      </c>
      <c r="Z484">
        <v>2</v>
      </c>
      <c r="AA484">
        <v>5</v>
      </c>
      <c r="AB484">
        <v>-2</v>
      </c>
      <c r="AC484">
        <v>3</v>
      </c>
      <c r="AD484">
        <v>-9</v>
      </c>
      <c r="AE484">
        <v>6</v>
      </c>
      <c r="AF484">
        <v>7.0000000000000007E-2</v>
      </c>
      <c r="AG484">
        <v>2.4</v>
      </c>
      <c r="AH484">
        <v>2.5</v>
      </c>
      <c r="AI484">
        <v>-0.1</v>
      </c>
      <c r="AJ484">
        <v>-5</v>
      </c>
      <c r="AK484">
        <v>0</v>
      </c>
      <c r="AL484" s="2">
        <v>0.64</v>
      </c>
    </row>
    <row r="485" spans="5:38" x14ac:dyDescent="0.3">
      <c r="E485" s="11">
        <v>1139</v>
      </c>
      <c r="F485" s="5">
        <v>1252</v>
      </c>
      <c r="G485" t="s">
        <v>28</v>
      </c>
      <c r="H485" t="s">
        <v>45</v>
      </c>
      <c r="J485" s="2">
        <f t="shared" si="25"/>
        <v>0.79169836355594725</v>
      </c>
      <c r="K485" s="2">
        <f t="shared" si="26"/>
        <v>0.20830163644405275</v>
      </c>
      <c r="L485" s="2"/>
      <c r="M485" s="2"/>
      <c r="N485" s="45"/>
      <c r="O485" s="37"/>
      <c r="P485" s="37"/>
      <c r="Q485" s="37"/>
      <c r="R485" s="37"/>
      <c r="S485" s="37"/>
      <c r="T485" s="37"/>
      <c r="U485" s="37"/>
      <c r="V485" s="12">
        <v>10</v>
      </c>
      <c r="W485">
        <v>15</v>
      </c>
      <c r="X485">
        <v>-140</v>
      </c>
      <c r="Y485">
        <v>-0.08</v>
      </c>
      <c r="Z485">
        <v>2</v>
      </c>
      <c r="AA485">
        <v>0</v>
      </c>
      <c r="AB485">
        <v>-4</v>
      </c>
      <c r="AC485">
        <v>0</v>
      </c>
      <c r="AD485">
        <v>-1</v>
      </c>
      <c r="AE485">
        <v>-1</v>
      </c>
      <c r="AF485">
        <v>0.05</v>
      </c>
      <c r="AG485">
        <v>-1.8</v>
      </c>
      <c r="AH485">
        <v>-5.7</v>
      </c>
      <c r="AI485">
        <v>3.9</v>
      </c>
      <c r="AJ485">
        <v>5</v>
      </c>
      <c r="AK485">
        <v>1</v>
      </c>
      <c r="AL485" s="2">
        <v>0.93</v>
      </c>
    </row>
    <row r="486" spans="5:38" x14ac:dyDescent="0.3">
      <c r="E486" s="11">
        <v>1139</v>
      </c>
      <c r="F486" s="5">
        <v>1254</v>
      </c>
      <c r="G486" t="s">
        <v>28</v>
      </c>
      <c r="H486" t="s">
        <v>46</v>
      </c>
      <c r="J486" s="2">
        <f t="shared" si="25"/>
        <v>0.83169836355594717</v>
      </c>
      <c r="K486" s="2">
        <f t="shared" si="26"/>
        <v>0.16830163644405283</v>
      </c>
      <c r="L486" s="2"/>
      <c r="M486" s="2"/>
      <c r="N486" s="45"/>
      <c r="O486" s="37"/>
      <c r="P486" s="37"/>
      <c r="Q486" s="37"/>
      <c r="R486" s="37"/>
      <c r="S486" s="37"/>
      <c r="T486" s="37"/>
      <c r="U486" s="37"/>
      <c r="V486" s="12">
        <v>10</v>
      </c>
      <c r="W486">
        <v>16</v>
      </c>
      <c r="X486">
        <v>-226</v>
      </c>
      <c r="Y486">
        <v>0.09</v>
      </c>
      <c r="Z486">
        <v>2</v>
      </c>
      <c r="AA486">
        <v>2</v>
      </c>
      <c r="AB486">
        <v>-3</v>
      </c>
      <c r="AC486">
        <v>4</v>
      </c>
      <c r="AD486">
        <v>-3</v>
      </c>
      <c r="AE486">
        <v>5</v>
      </c>
      <c r="AF486">
        <v>7.0000000000000007E-2</v>
      </c>
      <c r="AG486">
        <v>2.4</v>
      </c>
      <c r="AH486">
        <v>-4</v>
      </c>
      <c r="AI486">
        <v>6.4</v>
      </c>
      <c r="AJ486">
        <v>6</v>
      </c>
      <c r="AK486">
        <v>1</v>
      </c>
      <c r="AL486" s="2">
        <v>0.97</v>
      </c>
    </row>
    <row r="487" spans="5:38" x14ac:dyDescent="0.3">
      <c r="E487" s="11">
        <v>1139</v>
      </c>
      <c r="F487" s="5">
        <v>1260</v>
      </c>
      <c r="G487" t="s">
        <v>28</v>
      </c>
      <c r="H487" t="s">
        <v>47</v>
      </c>
      <c r="J487" s="2">
        <f t="shared" si="25"/>
        <v>0.52169836355594723</v>
      </c>
      <c r="K487" s="2">
        <f t="shared" si="26"/>
        <v>0.47830163644405277</v>
      </c>
      <c r="L487" s="2"/>
      <c r="M487" s="2"/>
      <c r="N487" s="45"/>
      <c r="O487" s="37"/>
      <c r="P487" s="37"/>
      <c r="Q487" s="37"/>
      <c r="R487" s="37"/>
      <c r="S487" s="37"/>
      <c r="T487" s="37"/>
      <c r="U487" s="37"/>
      <c r="V487" s="12">
        <v>10</v>
      </c>
      <c r="W487">
        <v>11</v>
      </c>
      <c r="X487">
        <v>-16</v>
      </c>
      <c r="Y487">
        <v>-0.23</v>
      </c>
      <c r="Z487">
        <v>-4</v>
      </c>
      <c r="AA487">
        <v>5</v>
      </c>
      <c r="AB487">
        <v>-3</v>
      </c>
      <c r="AC487">
        <v>0</v>
      </c>
      <c r="AD487">
        <v>5</v>
      </c>
      <c r="AE487">
        <v>1</v>
      </c>
      <c r="AF487">
        <v>0.05</v>
      </c>
      <c r="AG487">
        <v>7.4</v>
      </c>
      <c r="AH487">
        <v>10.8</v>
      </c>
      <c r="AI487">
        <v>-3.4</v>
      </c>
      <c r="AJ487">
        <v>1</v>
      </c>
      <c r="AK487">
        <v>1</v>
      </c>
      <c r="AL487" s="2">
        <v>0.66</v>
      </c>
    </row>
    <row r="488" spans="5:38" x14ac:dyDescent="0.3">
      <c r="E488" s="11">
        <v>1139</v>
      </c>
      <c r="F488" s="5">
        <v>1267</v>
      </c>
      <c r="G488" t="s">
        <v>28</v>
      </c>
      <c r="H488" t="s">
        <v>48</v>
      </c>
      <c r="J488" s="2">
        <f t="shared" si="25"/>
        <v>0.71169836355594718</v>
      </c>
      <c r="K488" s="2">
        <f t="shared" si="26"/>
        <v>0.28830163644405282</v>
      </c>
      <c r="L488" s="2"/>
      <c r="M488" s="2"/>
      <c r="N488" s="45"/>
      <c r="O488" s="37"/>
      <c r="P488" s="37"/>
      <c r="Q488" s="37"/>
      <c r="R488" s="37"/>
      <c r="S488" s="37"/>
      <c r="T488" s="37"/>
      <c r="U488" s="37"/>
      <c r="V488" s="12">
        <v>10</v>
      </c>
      <c r="W488">
        <v>13</v>
      </c>
      <c r="X488">
        <v>-89</v>
      </c>
      <c r="Y488">
        <v>-0.09</v>
      </c>
      <c r="Z488">
        <v>-1</v>
      </c>
      <c r="AA488">
        <v>2</v>
      </c>
      <c r="AB488">
        <v>-2</v>
      </c>
      <c r="AC488">
        <v>2</v>
      </c>
      <c r="AD488">
        <v>5</v>
      </c>
      <c r="AE488">
        <v>7</v>
      </c>
      <c r="AF488">
        <v>0</v>
      </c>
      <c r="AG488">
        <v>-4.5</v>
      </c>
      <c r="AH488">
        <v>-6.3</v>
      </c>
      <c r="AI488">
        <v>1.8</v>
      </c>
      <c r="AJ488">
        <v>3</v>
      </c>
      <c r="AK488">
        <v>1</v>
      </c>
      <c r="AL488" s="2">
        <v>0.85</v>
      </c>
    </row>
    <row r="489" spans="5:38" x14ac:dyDescent="0.3">
      <c r="E489" s="11">
        <v>1139</v>
      </c>
      <c r="F489" s="5">
        <v>1274</v>
      </c>
      <c r="G489" t="s">
        <v>28</v>
      </c>
      <c r="H489" t="s">
        <v>49</v>
      </c>
      <c r="J489" s="2">
        <f t="shared" si="25"/>
        <v>0.55169836355594715</v>
      </c>
      <c r="K489" s="2">
        <f t="shared" si="26"/>
        <v>0.44830163644405285</v>
      </c>
      <c r="L489" s="2"/>
      <c r="M489" s="2"/>
      <c r="N489" s="45"/>
      <c r="O489" s="37"/>
      <c r="P489" s="37"/>
      <c r="Q489" s="37"/>
      <c r="R489" s="37"/>
      <c r="S489" s="37"/>
      <c r="T489" s="37"/>
      <c r="U489" s="37"/>
      <c r="V489" s="12">
        <v>10</v>
      </c>
      <c r="W489">
        <v>6</v>
      </c>
      <c r="X489">
        <v>-11</v>
      </c>
      <c r="Y489">
        <v>-0.1</v>
      </c>
      <c r="Z489">
        <v>1</v>
      </c>
      <c r="AA489">
        <v>3</v>
      </c>
      <c r="AB489">
        <v>-1</v>
      </c>
      <c r="AC489">
        <v>1</v>
      </c>
      <c r="AD489">
        <v>-2</v>
      </c>
      <c r="AE489">
        <v>3</v>
      </c>
      <c r="AF489">
        <v>0.11</v>
      </c>
      <c r="AG489">
        <v>4.9000000000000004</v>
      </c>
      <c r="AH489">
        <v>4.8</v>
      </c>
      <c r="AI489">
        <v>0.1</v>
      </c>
      <c r="AJ489">
        <v>-4</v>
      </c>
      <c r="AK489">
        <v>0</v>
      </c>
      <c r="AL489" s="2">
        <v>0.69</v>
      </c>
    </row>
    <row r="490" spans="5:38" x14ac:dyDescent="0.3">
      <c r="E490" s="11">
        <v>1139</v>
      </c>
      <c r="F490" s="5">
        <v>1276</v>
      </c>
      <c r="G490" t="s">
        <v>28</v>
      </c>
      <c r="H490" t="s">
        <v>50</v>
      </c>
      <c r="J490" s="2">
        <f t="shared" si="25"/>
        <v>0.43169836355594715</v>
      </c>
      <c r="K490" s="2">
        <f t="shared" si="26"/>
        <v>0.56830163644405285</v>
      </c>
      <c r="L490" s="2"/>
      <c r="M490" s="2"/>
      <c r="N490" s="45"/>
      <c r="O490" s="37"/>
      <c r="P490" s="37"/>
      <c r="Q490" s="37"/>
      <c r="R490" s="37"/>
      <c r="S490" s="37"/>
      <c r="T490" s="37"/>
      <c r="U490" s="37"/>
      <c r="V490" s="12">
        <v>10</v>
      </c>
      <c r="W490">
        <v>3</v>
      </c>
      <c r="X490">
        <v>15</v>
      </c>
      <c r="Y490">
        <v>-0.18</v>
      </c>
      <c r="Z490">
        <v>0</v>
      </c>
      <c r="AA490">
        <v>4</v>
      </c>
      <c r="AB490">
        <v>2</v>
      </c>
      <c r="AC490">
        <v>1</v>
      </c>
      <c r="AD490">
        <v>1</v>
      </c>
      <c r="AE490">
        <v>-1</v>
      </c>
      <c r="AF490">
        <v>0.11</v>
      </c>
      <c r="AG490">
        <v>5.5</v>
      </c>
      <c r="AH490">
        <v>9.3000000000000007</v>
      </c>
      <c r="AI490">
        <v>-3.8</v>
      </c>
      <c r="AJ490">
        <v>-7</v>
      </c>
      <c r="AK490">
        <v>0</v>
      </c>
      <c r="AL490" s="2">
        <v>0.56999999999999995</v>
      </c>
    </row>
    <row r="491" spans="5:38" x14ac:dyDescent="0.3">
      <c r="E491" s="11">
        <v>1139</v>
      </c>
      <c r="F491" s="5">
        <v>1277</v>
      </c>
      <c r="G491" t="s">
        <v>28</v>
      </c>
      <c r="H491" t="s">
        <v>51</v>
      </c>
      <c r="J491" s="2">
        <f t="shared" si="25"/>
        <v>0.37169836355594721</v>
      </c>
      <c r="K491" s="2">
        <f t="shared" si="26"/>
        <v>0.62830163644405279</v>
      </c>
      <c r="L491" s="2"/>
      <c r="M491" s="2"/>
      <c r="N491" s="45"/>
      <c r="O491" s="37"/>
      <c r="P491" s="37"/>
      <c r="Q491" s="37"/>
      <c r="R491" s="37"/>
      <c r="S491" s="37"/>
      <c r="T491" s="37"/>
      <c r="U491" s="37"/>
      <c r="V491" s="12">
        <v>10</v>
      </c>
      <c r="W491">
        <v>3</v>
      </c>
      <c r="X491">
        <v>19</v>
      </c>
      <c r="Y491">
        <v>-0.27</v>
      </c>
      <c r="Z491">
        <v>-4</v>
      </c>
      <c r="AA491">
        <v>9</v>
      </c>
      <c r="AB491">
        <v>-3</v>
      </c>
      <c r="AC491">
        <v>5</v>
      </c>
      <c r="AD491">
        <v>-9</v>
      </c>
      <c r="AE491">
        <v>2</v>
      </c>
      <c r="AF491">
        <v>0.02</v>
      </c>
      <c r="AG491">
        <v>-1.9</v>
      </c>
      <c r="AH491">
        <v>8</v>
      </c>
      <c r="AI491">
        <v>-9.9</v>
      </c>
      <c r="AJ491">
        <v>-7</v>
      </c>
      <c r="AK491">
        <v>0</v>
      </c>
      <c r="AL491" s="2">
        <v>0.51</v>
      </c>
    </row>
    <row r="492" spans="5:38" x14ac:dyDescent="0.3">
      <c r="E492" s="11">
        <v>1139</v>
      </c>
      <c r="F492" s="5">
        <v>1281</v>
      </c>
      <c r="G492" t="s">
        <v>28</v>
      </c>
      <c r="H492" t="s">
        <v>52</v>
      </c>
      <c r="J492" s="2">
        <f t="shared" si="25"/>
        <v>0.57169836355594716</v>
      </c>
      <c r="K492" s="2">
        <f t="shared" si="26"/>
        <v>0.42830163644405284</v>
      </c>
      <c r="L492" s="2"/>
      <c r="M492" s="2"/>
      <c r="N492" s="45"/>
      <c r="O492" s="37"/>
      <c r="P492" s="37"/>
      <c r="Q492" s="37"/>
      <c r="R492" s="37"/>
      <c r="S492" s="37"/>
      <c r="T492" s="37"/>
      <c r="U492" s="37"/>
      <c r="V492" s="12">
        <v>10</v>
      </c>
      <c r="W492">
        <v>8</v>
      </c>
      <c r="X492">
        <v>-13</v>
      </c>
      <c r="Y492">
        <v>0</v>
      </c>
      <c r="Z492">
        <v>0</v>
      </c>
      <c r="AA492">
        <v>5</v>
      </c>
      <c r="AB492">
        <v>-4</v>
      </c>
      <c r="AC492">
        <v>4</v>
      </c>
      <c r="AD492">
        <v>-4</v>
      </c>
      <c r="AE492">
        <v>3</v>
      </c>
      <c r="AF492">
        <v>0.02</v>
      </c>
      <c r="AG492">
        <v>5.6</v>
      </c>
      <c r="AH492">
        <v>4.5</v>
      </c>
      <c r="AI492">
        <v>1.1000000000000001</v>
      </c>
      <c r="AJ492">
        <v>-2</v>
      </c>
      <c r="AK492">
        <v>0</v>
      </c>
      <c r="AL492" s="2">
        <v>0.71</v>
      </c>
    </row>
    <row r="493" spans="5:38" x14ac:dyDescent="0.3">
      <c r="E493" s="11">
        <v>1139</v>
      </c>
      <c r="F493" s="5">
        <v>1285</v>
      </c>
      <c r="G493" t="s">
        <v>28</v>
      </c>
      <c r="H493" t="s">
        <v>53</v>
      </c>
      <c r="J493" s="2">
        <f t="shared" si="25"/>
        <v>0.6116983635559472</v>
      </c>
      <c r="K493" s="2">
        <f t="shared" si="26"/>
        <v>0.3883016364440528</v>
      </c>
      <c r="L493" s="2"/>
      <c r="M493" s="2"/>
      <c r="N493" s="45"/>
      <c r="O493" s="37"/>
      <c r="P493" s="37"/>
      <c r="Q493" s="37"/>
      <c r="R493" s="37"/>
      <c r="S493" s="37"/>
      <c r="T493" s="37"/>
      <c r="U493" s="37"/>
      <c r="V493" s="12">
        <v>10</v>
      </c>
      <c r="W493">
        <v>14</v>
      </c>
      <c r="X493">
        <v>-46</v>
      </c>
      <c r="Y493">
        <v>-0.16</v>
      </c>
      <c r="Z493">
        <v>2</v>
      </c>
      <c r="AA493">
        <v>4</v>
      </c>
      <c r="AB493">
        <v>-1</v>
      </c>
      <c r="AC493">
        <v>-1</v>
      </c>
      <c r="AD493">
        <v>-7</v>
      </c>
      <c r="AE493">
        <v>1</v>
      </c>
      <c r="AF493">
        <v>0.05</v>
      </c>
      <c r="AG493">
        <v>1</v>
      </c>
      <c r="AH493">
        <v>4</v>
      </c>
      <c r="AI493">
        <v>-3</v>
      </c>
      <c r="AJ493">
        <v>4</v>
      </c>
      <c r="AK493">
        <v>1</v>
      </c>
      <c r="AL493" s="2">
        <v>0.75</v>
      </c>
    </row>
    <row r="494" spans="5:38" x14ac:dyDescent="0.3">
      <c r="E494" s="11">
        <v>1139</v>
      </c>
      <c r="F494" s="5">
        <v>1293</v>
      </c>
      <c r="G494" t="s">
        <v>28</v>
      </c>
      <c r="H494" t="s">
        <v>54</v>
      </c>
      <c r="J494" s="2">
        <f t="shared" si="25"/>
        <v>0.56169836355594716</v>
      </c>
      <c r="K494" s="2">
        <f t="shared" si="26"/>
        <v>0.43830163644405284</v>
      </c>
      <c r="L494" s="2"/>
      <c r="M494" s="2"/>
      <c r="N494" s="45"/>
      <c r="O494" s="37"/>
      <c r="P494" s="37"/>
      <c r="Q494" s="37"/>
      <c r="R494" s="37"/>
      <c r="S494" s="37"/>
      <c r="T494" s="37"/>
      <c r="U494" s="37"/>
      <c r="V494" s="12">
        <v>10</v>
      </c>
      <c r="W494">
        <v>12</v>
      </c>
      <c r="X494">
        <v>-34</v>
      </c>
      <c r="Y494">
        <v>-0.22</v>
      </c>
      <c r="Z494">
        <v>-1</v>
      </c>
      <c r="AA494">
        <v>5</v>
      </c>
      <c r="AB494">
        <v>-1</v>
      </c>
      <c r="AC494">
        <v>2</v>
      </c>
      <c r="AD494">
        <v>-6</v>
      </c>
      <c r="AE494">
        <v>2</v>
      </c>
      <c r="AF494">
        <v>0.04</v>
      </c>
      <c r="AG494">
        <v>1.7</v>
      </c>
      <c r="AH494">
        <v>6.8</v>
      </c>
      <c r="AI494">
        <v>-5.0999999999999996</v>
      </c>
      <c r="AJ494">
        <v>2</v>
      </c>
      <c r="AK494">
        <v>1</v>
      </c>
      <c r="AL494" s="2">
        <v>0.7</v>
      </c>
    </row>
    <row r="495" spans="5:38" x14ac:dyDescent="0.3">
      <c r="E495" s="11">
        <v>1139</v>
      </c>
      <c r="F495" s="5">
        <v>1300</v>
      </c>
      <c r="G495" t="s">
        <v>28</v>
      </c>
      <c r="H495" t="s">
        <v>55</v>
      </c>
      <c r="J495" s="2">
        <f t="shared" si="25"/>
        <v>0.85169836355594719</v>
      </c>
      <c r="K495" s="2">
        <f t="shared" si="26"/>
        <v>0.14830163644405281</v>
      </c>
      <c r="L495" s="2"/>
      <c r="M495" s="2"/>
      <c r="N495" s="45"/>
      <c r="O495" s="37"/>
      <c r="P495" s="37"/>
      <c r="Q495" s="37"/>
      <c r="R495" s="37"/>
      <c r="S495" s="37"/>
      <c r="T495" s="37"/>
      <c r="U495" s="37"/>
      <c r="V495" s="12">
        <v>10</v>
      </c>
      <c r="W495">
        <v>16</v>
      </c>
      <c r="X495">
        <v>-284</v>
      </c>
      <c r="Y495">
        <v>0.09</v>
      </c>
      <c r="Z495">
        <v>3</v>
      </c>
      <c r="AA495">
        <v>3</v>
      </c>
      <c r="AB495">
        <v>-4</v>
      </c>
      <c r="AC495">
        <v>3</v>
      </c>
      <c r="AD495">
        <v>-6</v>
      </c>
      <c r="AE495">
        <v>5</v>
      </c>
      <c r="AF495">
        <v>0.09</v>
      </c>
      <c r="AG495">
        <v>8.6999999999999993</v>
      </c>
      <c r="AH495">
        <v>2.1</v>
      </c>
      <c r="AI495">
        <v>6.6</v>
      </c>
      <c r="AJ495">
        <v>6</v>
      </c>
      <c r="AK495">
        <v>1</v>
      </c>
      <c r="AL495" s="2">
        <v>0.99</v>
      </c>
    </row>
    <row r="496" spans="5:38" x14ac:dyDescent="0.3">
      <c r="E496" s="11">
        <v>1139</v>
      </c>
      <c r="F496" s="5">
        <v>1301</v>
      </c>
      <c r="G496" t="s">
        <v>28</v>
      </c>
      <c r="H496" t="s">
        <v>56</v>
      </c>
      <c r="J496" s="2">
        <f t="shared" si="25"/>
        <v>0.56169836355594716</v>
      </c>
      <c r="K496" s="2">
        <f t="shared" si="26"/>
        <v>0.43830163644405284</v>
      </c>
      <c r="L496" s="2"/>
      <c r="M496" s="2"/>
      <c r="N496" s="45"/>
      <c r="O496" s="37"/>
      <c r="P496" s="37"/>
      <c r="Q496" s="37"/>
      <c r="R496" s="37"/>
      <c r="S496" s="37"/>
      <c r="T496" s="37"/>
      <c r="U496" s="37"/>
      <c r="V496" s="12">
        <v>10</v>
      </c>
      <c r="W496">
        <v>9</v>
      </c>
      <c r="X496">
        <v>-17</v>
      </c>
      <c r="Y496">
        <v>-0.05</v>
      </c>
      <c r="Z496">
        <v>1</v>
      </c>
      <c r="AA496">
        <v>0</v>
      </c>
      <c r="AB496">
        <v>-1</v>
      </c>
      <c r="AC496">
        <v>0</v>
      </c>
      <c r="AD496">
        <v>-7</v>
      </c>
      <c r="AE496">
        <v>7</v>
      </c>
      <c r="AF496">
        <v>7.0000000000000007E-2</v>
      </c>
      <c r="AG496">
        <v>-2.1</v>
      </c>
      <c r="AH496">
        <v>-1.7</v>
      </c>
      <c r="AI496">
        <v>-0.4</v>
      </c>
      <c r="AJ496">
        <v>-1</v>
      </c>
      <c r="AK496">
        <v>0</v>
      </c>
      <c r="AL496" s="2">
        <v>0.7</v>
      </c>
    </row>
    <row r="497" spans="5:38" x14ac:dyDescent="0.3">
      <c r="E497" s="11">
        <v>1139</v>
      </c>
      <c r="F497" s="5">
        <v>1305</v>
      </c>
      <c r="G497" t="s">
        <v>28</v>
      </c>
      <c r="H497" t="s">
        <v>57</v>
      </c>
      <c r="J497" s="2">
        <f t="shared" si="25"/>
        <v>0.47169836355594719</v>
      </c>
      <c r="K497" s="2">
        <f t="shared" si="26"/>
        <v>0.52830163644405281</v>
      </c>
      <c r="L497" s="2"/>
      <c r="M497" s="2"/>
      <c r="N497" s="45"/>
      <c r="O497" s="37"/>
      <c r="P497" s="37"/>
      <c r="Q497" s="37"/>
      <c r="R497" s="37"/>
      <c r="S497" s="37"/>
      <c r="T497" s="37"/>
      <c r="U497" s="37"/>
      <c r="V497" s="12">
        <v>10</v>
      </c>
      <c r="W497">
        <v>7</v>
      </c>
      <c r="X497">
        <v>1</v>
      </c>
      <c r="Y497">
        <v>-0.18</v>
      </c>
      <c r="Z497">
        <v>-1</v>
      </c>
      <c r="AA497">
        <v>3</v>
      </c>
      <c r="AB497">
        <v>2</v>
      </c>
      <c r="AC497">
        <v>2</v>
      </c>
      <c r="AD497">
        <v>0</v>
      </c>
      <c r="AE497">
        <v>4</v>
      </c>
      <c r="AF497">
        <v>0.02</v>
      </c>
      <c r="AG497">
        <v>-4</v>
      </c>
      <c r="AH497">
        <v>-0.1</v>
      </c>
      <c r="AI497">
        <v>-3.9</v>
      </c>
      <c r="AJ497">
        <v>-3</v>
      </c>
      <c r="AK497">
        <v>0</v>
      </c>
      <c r="AL497" s="2">
        <v>0.61</v>
      </c>
    </row>
    <row r="498" spans="5:38" x14ac:dyDescent="0.3">
      <c r="E498" s="11">
        <v>1139</v>
      </c>
      <c r="F498" s="5">
        <v>1308</v>
      </c>
      <c r="G498" t="s">
        <v>28</v>
      </c>
      <c r="H498" t="s">
        <v>58</v>
      </c>
      <c r="J498" s="2">
        <f t="shared" si="25"/>
        <v>0.56169836355594716</v>
      </c>
      <c r="K498" s="2">
        <f t="shared" si="26"/>
        <v>0.43830163644405284</v>
      </c>
      <c r="L498" s="2"/>
      <c r="M498" s="2"/>
      <c r="N498" s="45"/>
      <c r="O498" s="37"/>
      <c r="P498" s="37"/>
      <c r="Q498" s="37"/>
      <c r="R498" s="37"/>
      <c r="S498" s="37"/>
      <c r="T498" s="37"/>
      <c r="U498" s="37"/>
      <c r="V498" s="12">
        <v>10</v>
      </c>
      <c r="W498">
        <v>12</v>
      </c>
      <c r="X498">
        <v>-30</v>
      </c>
      <c r="Y498">
        <v>-0.22</v>
      </c>
      <c r="Z498">
        <v>2</v>
      </c>
      <c r="AA498">
        <v>7</v>
      </c>
      <c r="AB498">
        <v>-1</v>
      </c>
      <c r="AC498">
        <v>1</v>
      </c>
      <c r="AD498">
        <v>-7</v>
      </c>
      <c r="AE498">
        <v>-2</v>
      </c>
      <c r="AF498">
        <v>0.13</v>
      </c>
      <c r="AG498">
        <v>3.5</v>
      </c>
      <c r="AH498">
        <v>8.1</v>
      </c>
      <c r="AI498">
        <v>-4.5999999999999996</v>
      </c>
      <c r="AJ498">
        <v>2</v>
      </c>
      <c r="AK498">
        <v>1</v>
      </c>
      <c r="AL498" s="2">
        <v>0.7</v>
      </c>
    </row>
    <row r="499" spans="5:38" x14ac:dyDescent="0.3">
      <c r="E499" s="11">
        <v>1139</v>
      </c>
      <c r="F499" s="5">
        <v>1314</v>
      </c>
      <c r="G499" t="s">
        <v>28</v>
      </c>
      <c r="H499" t="s">
        <v>59</v>
      </c>
      <c r="J499" s="2">
        <f t="shared" si="25"/>
        <v>0.46169836355594718</v>
      </c>
      <c r="K499" s="2">
        <f t="shared" si="26"/>
        <v>0.53830163644405282</v>
      </c>
      <c r="L499" s="2"/>
      <c r="M499" s="2"/>
      <c r="N499" s="45"/>
      <c r="O499" s="37"/>
      <c r="P499" s="37"/>
      <c r="Q499" s="37"/>
      <c r="R499" s="37"/>
      <c r="S499" s="37"/>
      <c r="T499" s="37"/>
      <c r="U499" s="37"/>
      <c r="V499" s="12">
        <v>10</v>
      </c>
      <c r="W499">
        <v>2</v>
      </c>
      <c r="X499">
        <v>18</v>
      </c>
      <c r="Y499">
        <v>-0.1</v>
      </c>
      <c r="Z499">
        <v>2</v>
      </c>
      <c r="AA499">
        <v>2</v>
      </c>
      <c r="AB499">
        <v>0</v>
      </c>
      <c r="AC499">
        <v>4</v>
      </c>
      <c r="AD499">
        <v>-11</v>
      </c>
      <c r="AE499">
        <v>1</v>
      </c>
      <c r="AF499">
        <v>0.03</v>
      </c>
      <c r="AG499">
        <v>-2.9</v>
      </c>
      <c r="AH499">
        <v>-0.3</v>
      </c>
      <c r="AI499">
        <v>-2.6</v>
      </c>
      <c r="AJ499">
        <v>-8</v>
      </c>
      <c r="AK499">
        <v>0</v>
      </c>
      <c r="AL499" s="2">
        <v>0.6</v>
      </c>
    </row>
    <row r="500" spans="5:38" x14ac:dyDescent="0.3">
      <c r="E500" s="11">
        <v>1139</v>
      </c>
      <c r="F500" s="5">
        <v>1326</v>
      </c>
      <c r="G500" t="s">
        <v>28</v>
      </c>
      <c r="H500" t="s">
        <v>60</v>
      </c>
      <c r="J500" s="2">
        <f t="shared" si="25"/>
        <v>0.47169836355594719</v>
      </c>
      <c r="K500" s="2">
        <f t="shared" si="26"/>
        <v>0.52830163644405281</v>
      </c>
      <c r="L500" s="2"/>
      <c r="M500" s="2"/>
      <c r="N500" s="45"/>
      <c r="O500" s="37"/>
      <c r="P500" s="37"/>
      <c r="Q500" s="37"/>
      <c r="R500" s="37"/>
      <c r="S500" s="37"/>
      <c r="T500" s="37"/>
      <c r="U500" s="37"/>
      <c r="V500" s="12">
        <v>10</v>
      </c>
      <c r="W500">
        <v>5</v>
      </c>
      <c r="X500">
        <v>10</v>
      </c>
      <c r="Y500">
        <v>-0.14000000000000001</v>
      </c>
      <c r="Z500">
        <v>0</v>
      </c>
      <c r="AA500">
        <v>4</v>
      </c>
      <c r="AB500">
        <v>-1</v>
      </c>
      <c r="AC500">
        <v>2</v>
      </c>
      <c r="AD500">
        <v>-3</v>
      </c>
      <c r="AE500">
        <v>0</v>
      </c>
      <c r="AF500">
        <v>0.04</v>
      </c>
      <c r="AG500">
        <v>3.3</v>
      </c>
      <c r="AH500">
        <v>6.1</v>
      </c>
      <c r="AI500">
        <v>-2.8</v>
      </c>
      <c r="AJ500">
        <v>-5</v>
      </c>
      <c r="AK500">
        <v>0</v>
      </c>
      <c r="AL500" s="2">
        <v>0.61</v>
      </c>
    </row>
    <row r="501" spans="5:38" x14ac:dyDescent="0.3">
      <c r="E501" s="11">
        <v>1139</v>
      </c>
      <c r="F501" s="5">
        <v>1328</v>
      </c>
      <c r="G501" t="s">
        <v>28</v>
      </c>
      <c r="H501" t="s">
        <v>61</v>
      </c>
      <c r="J501" s="2">
        <f t="shared" si="25"/>
        <v>0.59169836355594718</v>
      </c>
      <c r="K501" s="2">
        <f t="shared" si="26"/>
        <v>0.40830163644405282</v>
      </c>
      <c r="L501" s="2"/>
      <c r="M501" s="2"/>
      <c r="N501" s="45"/>
      <c r="O501" s="37"/>
      <c r="P501" s="37"/>
      <c r="Q501" s="37"/>
      <c r="R501" s="37"/>
      <c r="S501" s="37"/>
      <c r="T501" s="37"/>
      <c r="U501" s="37"/>
      <c r="V501" s="12">
        <v>10</v>
      </c>
      <c r="W501">
        <v>10</v>
      </c>
      <c r="X501">
        <v>-22</v>
      </c>
      <c r="Y501">
        <v>0.03</v>
      </c>
      <c r="Z501">
        <v>0</v>
      </c>
      <c r="AA501">
        <v>1</v>
      </c>
      <c r="AB501">
        <v>-1</v>
      </c>
      <c r="AC501">
        <v>3</v>
      </c>
      <c r="AD501">
        <v>-1</v>
      </c>
      <c r="AE501">
        <v>5</v>
      </c>
      <c r="AF501">
        <v>0.02</v>
      </c>
      <c r="AG501">
        <v>-6.1</v>
      </c>
      <c r="AH501">
        <v>-8.8000000000000007</v>
      </c>
      <c r="AI501">
        <v>2.7</v>
      </c>
      <c r="AJ501">
        <v>0</v>
      </c>
      <c r="AK501">
        <v>0</v>
      </c>
      <c r="AL501" s="2">
        <v>0.73</v>
      </c>
    </row>
    <row r="502" spans="5:38" x14ac:dyDescent="0.3">
      <c r="E502" s="11">
        <v>1139</v>
      </c>
      <c r="F502" s="5">
        <v>1335</v>
      </c>
      <c r="G502" t="s">
        <v>28</v>
      </c>
      <c r="H502" t="s">
        <v>62</v>
      </c>
      <c r="J502" s="2">
        <f t="shared" si="25"/>
        <v>0.7316983635559472</v>
      </c>
      <c r="K502" s="2">
        <f t="shared" si="26"/>
        <v>0.2683016364440528</v>
      </c>
      <c r="L502" s="2"/>
      <c r="M502" s="2"/>
      <c r="N502" s="45"/>
      <c r="O502" s="37"/>
      <c r="P502" s="37"/>
      <c r="Q502" s="37"/>
      <c r="R502" s="37"/>
      <c r="S502" s="37"/>
      <c r="T502" s="37"/>
      <c r="U502" s="37"/>
      <c r="V502" s="12">
        <v>10</v>
      </c>
      <c r="W502">
        <v>16</v>
      </c>
      <c r="X502">
        <v>-102</v>
      </c>
      <c r="Y502">
        <v>-0.13</v>
      </c>
      <c r="Z502">
        <v>1</v>
      </c>
      <c r="AA502">
        <v>5</v>
      </c>
      <c r="AB502">
        <v>-1</v>
      </c>
      <c r="AC502">
        <v>3</v>
      </c>
      <c r="AD502">
        <v>3</v>
      </c>
      <c r="AE502">
        <v>-2</v>
      </c>
      <c r="AF502">
        <v>0.11</v>
      </c>
      <c r="AG502">
        <v>3.4</v>
      </c>
      <c r="AH502">
        <v>3.2</v>
      </c>
      <c r="AI502">
        <v>0.2</v>
      </c>
      <c r="AJ502">
        <v>6</v>
      </c>
      <c r="AK502">
        <v>1</v>
      </c>
      <c r="AL502" s="2">
        <v>0.87</v>
      </c>
    </row>
    <row r="503" spans="5:38" x14ac:dyDescent="0.3">
      <c r="E503" s="11">
        <v>1139</v>
      </c>
      <c r="F503" s="5">
        <v>1344</v>
      </c>
      <c r="G503" t="s">
        <v>28</v>
      </c>
      <c r="H503" t="s">
        <v>63</v>
      </c>
      <c r="J503" s="2">
        <f t="shared" si="25"/>
        <v>0.65169836355594724</v>
      </c>
      <c r="K503" s="2">
        <f t="shared" si="26"/>
        <v>0.34830163644405276</v>
      </c>
      <c r="L503" s="2"/>
      <c r="M503" s="2"/>
      <c r="N503" s="45"/>
      <c r="O503" s="37"/>
      <c r="P503" s="37"/>
      <c r="Q503" s="37"/>
      <c r="R503" s="37"/>
      <c r="S503" s="37"/>
      <c r="T503" s="37"/>
      <c r="U503" s="37"/>
      <c r="V503" s="12">
        <v>10</v>
      </c>
      <c r="W503">
        <v>10</v>
      </c>
      <c r="X503">
        <v>-38</v>
      </c>
      <c r="Y503">
        <v>-0.01</v>
      </c>
      <c r="Z503">
        <v>4</v>
      </c>
      <c r="AA503">
        <v>2</v>
      </c>
      <c r="AB503">
        <v>-1</v>
      </c>
      <c r="AC503">
        <v>1</v>
      </c>
      <c r="AD503">
        <v>-2</v>
      </c>
      <c r="AE503">
        <v>4</v>
      </c>
      <c r="AF503">
        <v>7.0000000000000007E-2</v>
      </c>
      <c r="AG503">
        <v>5.4</v>
      </c>
      <c r="AH503">
        <v>0.1</v>
      </c>
      <c r="AI503">
        <v>5.3</v>
      </c>
      <c r="AJ503">
        <v>0</v>
      </c>
      <c r="AK503">
        <v>0</v>
      </c>
      <c r="AL503" s="2">
        <v>0.79</v>
      </c>
    </row>
    <row r="504" spans="5:38" x14ac:dyDescent="0.3">
      <c r="E504" s="11">
        <v>1139</v>
      </c>
      <c r="F504" s="5">
        <v>1345</v>
      </c>
      <c r="G504" t="s">
        <v>28</v>
      </c>
      <c r="H504" t="s">
        <v>64</v>
      </c>
      <c r="J504" s="2">
        <f t="shared" si="25"/>
        <v>0.37169836355594721</v>
      </c>
      <c r="K504" s="2">
        <f t="shared" si="26"/>
        <v>0.62830163644405279</v>
      </c>
      <c r="L504" s="2"/>
      <c r="M504" s="2"/>
      <c r="N504" s="45"/>
      <c r="O504" s="37"/>
      <c r="P504" s="37"/>
      <c r="Q504" s="37"/>
      <c r="R504" s="37"/>
      <c r="S504" s="37"/>
      <c r="T504" s="37"/>
      <c r="U504" s="37"/>
      <c r="V504" s="12">
        <v>10</v>
      </c>
      <c r="W504">
        <v>2</v>
      </c>
      <c r="X504">
        <v>20</v>
      </c>
      <c r="Y504">
        <v>-0.21</v>
      </c>
      <c r="Z504">
        <v>-4</v>
      </c>
      <c r="AA504">
        <v>5</v>
      </c>
      <c r="AB504">
        <v>0</v>
      </c>
      <c r="AC504">
        <v>3</v>
      </c>
      <c r="AD504">
        <v>-1</v>
      </c>
      <c r="AE504">
        <v>3</v>
      </c>
      <c r="AF504">
        <v>0.03</v>
      </c>
      <c r="AG504">
        <v>-2</v>
      </c>
      <c r="AH504">
        <v>7.2</v>
      </c>
      <c r="AI504">
        <v>-9.1999999999999993</v>
      </c>
      <c r="AJ504">
        <v>-8</v>
      </c>
      <c r="AK504">
        <v>0</v>
      </c>
      <c r="AL504" s="2">
        <v>0.51</v>
      </c>
    </row>
    <row r="505" spans="5:38" x14ac:dyDescent="0.3">
      <c r="E505" s="11">
        <v>1139</v>
      </c>
      <c r="F505" s="5">
        <v>1347</v>
      </c>
      <c r="G505" t="s">
        <v>28</v>
      </c>
      <c r="H505" t="s">
        <v>65</v>
      </c>
      <c r="J505" s="2">
        <f t="shared" si="25"/>
        <v>0.79169836355594725</v>
      </c>
      <c r="K505" s="2">
        <f t="shared" si="26"/>
        <v>0.20830163644405275</v>
      </c>
      <c r="L505" s="2"/>
      <c r="M505" s="2"/>
      <c r="N505" s="45"/>
      <c r="O505" s="37"/>
      <c r="P505" s="37"/>
      <c r="Q505" s="37"/>
      <c r="R505" s="37"/>
      <c r="S505" s="37"/>
      <c r="T505" s="37"/>
      <c r="U505" s="37"/>
      <c r="V505" s="12">
        <v>10</v>
      </c>
      <c r="W505">
        <v>16</v>
      </c>
      <c r="X505">
        <v>-145</v>
      </c>
      <c r="Y505">
        <v>-0.01</v>
      </c>
      <c r="Z505">
        <v>5</v>
      </c>
      <c r="AA505">
        <v>3</v>
      </c>
      <c r="AB505">
        <v>-2</v>
      </c>
      <c r="AC505">
        <v>0</v>
      </c>
      <c r="AD505">
        <v>-5</v>
      </c>
      <c r="AE505">
        <v>3</v>
      </c>
      <c r="AF505">
        <v>0.04</v>
      </c>
      <c r="AG505">
        <v>12.2</v>
      </c>
      <c r="AH505">
        <v>7.9</v>
      </c>
      <c r="AI505">
        <v>4.3</v>
      </c>
      <c r="AJ505">
        <v>6</v>
      </c>
      <c r="AK505">
        <v>1</v>
      </c>
      <c r="AL505" s="2">
        <v>0.93</v>
      </c>
    </row>
    <row r="506" spans="5:38" x14ac:dyDescent="0.3">
      <c r="E506" s="11">
        <v>1139</v>
      </c>
      <c r="F506" s="5">
        <v>1348</v>
      </c>
      <c r="G506" t="s">
        <v>28</v>
      </c>
      <c r="H506" t="s">
        <v>66</v>
      </c>
      <c r="J506" s="2">
        <f t="shared" si="25"/>
        <v>0.56169836355594716</v>
      </c>
      <c r="K506" s="2">
        <f t="shared" si="26"/>
        <v>0.43830163644405284</v>
      </c>
      <c r="L506" s="2"/>
      <c r="M506" s="2"/>
      <c r="N506" s="45"/>
      <c r="O506" s="37"/>
      <c r="P506" s="37"/>
      <c r="Q506" s="37"/>
      <c r="R506" s="37"/>
      <c r="S506" s="37"/>
      <c r="T506" s="37"/>
      <c r="U506" s="37"/>
      <c r="V506" s="12">
        <v>10</v>
      </c>
      <c r="W506">
        <v>7</v>
      </c>
      <c r="X506">
        <v>-24</v>
      </c>
      <c r="Y506">
        <v>-0.17</v>
      </c>
      <c r="Z506">
        <v>2</v>
      </c>
      <c r="AA506">
        <v>2</v>
      </c>
      <c r="AB506">
        <v>1</v>
      </c>
      <c r="AC506">
        <v>-2</v>
      </c>
      <c r="AD506">
        <v>-4</v>
      </c>
      <c r="AE506">
        <v>2</v>
      </c>
      <c r="AF506">
        <v>0.06</v>
      </c>
      <c r="AG506">
        <v>2.9</v>
      </c>
      <c r="AH506">
        <v>4.9000000000000004</v>
      </c>
      <c r="AI506">
        <v>-2</v>
      </c>
      <c r="AJ506">
        <v>-3</v>
      </c>
      <c r="AK506">
        <v>0</v>
      </c>
      <c r="AL506" s="2">
        <v>0.7</v>
      </c>
    </row>
    <row r="507" spans="5:38" x14ac:dyDescent="0.3">
      <c r="E507" s="11">
        <v>1139</v>
      </c>
      <c r="F507" s="5">
        <v>1355</v>
      </c>
      <c r="G507" t="s">
        <v>28</v>
      </c>
      <c r="H507" t="s">
        <v>67</v>
      </c>
      <c r="J507" s="2">
        <f t="shared" si="25"/>
        <v>0.63169836355594722</v>
      </c>
      <c r="K507" s="2">
        <f t="shared" si="26"/>
        <v>0.36830163644405278</v>
      </c>
      <c r="L507" s="2"/>
      <c r="M507" s="2"/>
      <c r="N507" s="45"/>
      <c r="O507" s="37"/>
      <c r="P507" s="37"/>
      <c r="Q507" s="37"/>
      <c r="R507" s="37"/>
      <c r="S507" s="37"/>
      <c r="T507" s="37"/>
      <c r="U507" s="37"/>
      <c r="V507" s="12">
        <v>10</v>
      </c>
      <c r="W507">
        <v>12</v>
      </c>
      <c r="X507">
        <v>-50</v>
      </c>
      <c r="Y507">
        <v>-0.19</v>
      </c>
      <c r="Z507">
        <v>0</v>
      </c>
      <c r="AA507">
        <v>2</v>
      </c>
      <c r="AB507">
        <v>2</v>
      </c>
      <c r="AC507">
        <v>5</v>
      </c>
      <c r="AD507">
        <v>2</v>
      </c>
      <c r="AE507">
        <v>-2</v>
      </c>
      <c r="AF507">
        <v>0.01</v>
      </c>
      <c r="AG507">
        <v>-4.3</v>
      </c>
      <c r="AH507">
        <v>-2.8</v>
      </c>
      <c r="AI507">
        <v>-1.5</v>
      </c>
      <c r="AJ507">
        <v>2</v>
      </c>
      <c r="AK507">
        <v>1</v>
      </c>
      <c r="AL507" s="2">
        <v>0.77</v>
      </c>
    </row>
    <row r="508" spans="5:38" x14ac:dyDescent="0.3">
      <c r="E508" s="11">
        <v>1139</v>
      </c>
      <c r="F508" s="5">
        <v>1361</v>
      </c>
      <c r="G508" t="s">
        <v>28</v>
      </c>
      <c r="H508" t="s">
        <v>68</v>
      </c>
      <c r="J508" s="2">
        <f t="shared" si="25"/>
        <v>0.58169836355594717</v>
      </c>
      <c r="K508" s="2">
        <f t="shared" si="26"/>
        <v>0.41830163644405283</v>
      </c>
      <c r="L508" s="2"/>
      <c r="M508" s="2"/>
      <c r="N508" s="45"/>
      <c r="O508" s="37"/>
      <c r="P508" s="37"/>
      <c r="Q508" s="37"/>
      <c r="R508" s="37"/>
      <c r="S508" s="37"/>
      <c r="T508" s="37"/>
      <c r="U508" s="37"/>
      <c r="V508" s="12">
        <v>10</v>
      </c>
      <c r="W508">
        <v>11</v>
      </c>
      <c r="X508">
        <v>-25</v>
      </c>
      <c r="Y508">
        <v>-7.0000000000000007E-2</v>
      </c>
      <c r="Z508">
        <v>2</v>
      </c>
      <c r="AA508">
        <v>3</v>
      </c>
      <c r="AB508">
        <v>-1</v>
      </c>
      <c r="AC508">
        <v>1</v>
      </c>
      <c r="AD508">
        <v>-5</v>
      </c>
      <c r="AE508">
        <v>0</v>
      </c>
      <c r="AF508">
        <v>0.05</v>
      </c>
      <c r="AG508">
        <v>2</v>
      </c>
      <c r="AH508">
        <v>4.4000000000000004</v>
      </c>
      <c r="AI508">
        <v>-2.4</v>
      </c>
      <c r="AJ508">
        <v>1</v>
      </c>
      <c r="AK508">
        <v>1</v>
      </c>
      <c r="AL508" s="2">
        <v>0.72</v>
      </c>
    </row>
    <row r="509" spans="5:38" x14ac:dyDescent="0.3">
      <c r="E509" s="11">
        <v>1139</v>
      </c>
      <c r="F509" s="5">
        <v>1371</v>
      </c>
      <c r="G509" t="s">
        <v>28</v>
      </c>
      <c r="H509" t="s">
        <v>69</v>
      </c>
      <c r="J509" s="2">
        <f t="shared" si="25"/>
        <v>0.53169836355594724</v>
      </c>
      <c r="K509" s="2">
        <f t="shared" si="26"/>
        <v>0.46830163644405276</v>
      </c>
      <c r="L509" s="2"/>
      <c r="M509" s="2"/>
      <c r="N509" s="45"/>
      <c r="O509" s="37"/>
      <c r="P509" s="37"/>
      <c r="Q509" s="37"/>
      <c r="R509" s="37"/>
      <c r="S509" s="37"/>
      <c r="T509" s="37"/>
      <c r="U509" s="37"/>
      <c r="V509" s="12">
        <v>10</v>
      </c>
      <c r="W509">
        <v>8</v>
      </c>
      <c r="X509">
        <v>-1</v>
      </c>
      <c r="Y509">
        <v>-0.05</v>
      </c>
      <c r="Z509">
        <v>1</v>
      </c>
      <c r="AA509">
        <v>2</v>
      </c>
      <c r="AB509">
        <v>-1</v>
      </c>
      <c r="AC509">
        <v>2</v>
      </c>
      <c r="AD509">
        <v>-7</v>
      </c>
      <c r="AE509">
        <v>3</v>
      </c>
      <c r="AF509">
        <v>0.08</v>
      </c>
      <c r="AG509">
        <v>0.1</v>
      </c>
      <c r="AH509">
        <v>-0.5</v>
      </c>
      <c r="AI509">
        <v>0.6</v>
      </c>
      <c r="AJ509">
        <v>-2</v>
      </c>
      <c r="AK509">
        <v>0</v>
      </c>
      <c r="AL509" s="2">
        <v>0.67</v>
      </c>
    </row>
    <row r="510" spans="5:38" x14ac:dyDescent="0.3">
      <c r="E510" s="11">
        <v>1139</v>
      </c>
      <c r="F510" s="5">
        <v>1372</v>
      </c>
      <c r="G510" t="s">
        <v>28</v>
      </c>
      <c r="H510" t="s">
        <v>70</v>
      </c>
      <c r="J510" s="2">
        <f t="shared" si="25"/>
        <v>0.69169836355594716</v>
      </c>
      <c r="K510" s="2">
        <f t="shared" si="26"/>
        <v>0.30830163644405284</v>
      </c>
      <c r="L510" s="2"/>
      <c r="M510" s="2"/>
      <c r="N510" s="45"/>
      <c r="O510" s="37"/>
      <c r="P510" s="37"/>
      <c r="Q510" s="37"/>
      <c r="R510" s="37"/>
      <c r="S510" s="37"/>
      <c r="T510" s="37"/>
      <c r="U510" s="37"/>
      <c r="V510" s="12">
        <v>10</v>
      </c>
      <c r="W510">
        <v>14</v>
      </c>
      <c r="X510">
        <v>-86</v>
      </c>
      <c r="Y510">
        <v>-0.19</v>
      </c>
      <c r="Z510">
        <v>1</v>
      </c>
      <c r="AA510">
        <v>2</v>
      </c>
      <c r="AB510">
        <v>-4</v>
      </c>
      <c r="AC510">
        <v>-5</v>
      </c>
      <c r="AD510">
        <v>-6</v>
      </c>
      <c r="AE510">
        <v>4</v>
      </c>
      <c r="AF510">
        <v>7.0000000000000007E-2</v>
      </c>
      <c r="AG510">
        <v>0.9</v>
      </c>
      <c r="AH510">
        <v>4.4000000000000004</v>
      </c>
      <c r="AI510">
        <v>-3.5</v>
      </c>
      <c r="AJ510">
        <v>4</v>
      </c>
      <c r="AK510">
        <v>1</v>
      </c>
      <c r="AL510" s="2">
        <v>0.83</v>
      </c>
    </row>
    <row r="511" spans="5:38" x14ac:dyDescent="0.3">
      <c r="E511" s="11">
        <v>1139</v>
      </c>
      <c r="F511" s="5">
        <v>1382</v>
      </c>
      <c r="G511" t="s">
        <v>28</v>
      </c>
      <c r="H511" t="s">
        <v>71</v>
      </c>
      <c r="J511" s="2">
        <f t="shared" si="25"/>
        <v>0.62169836355594721</v>
      </c>
      <c r="K511" s="2">
        <f t="shared" si="26"/>
        <v>0.37830163644405279</v>
      </c>
      <c r="L511" s="2"/>
      <c r="M511" s="2"/>
      <c r="N511" s="45"/>
      <c r="O511" s="37"/>
      <c r="P511" s="37"/>
      <c r="Q511" s="37"/>
      <c r="R511" s="37"/>
      <c r="S511" s="37"/>
      <c r="T511" s="37"/>
      <c r="U511" s="37"/>
      <c r="V511" s="12">
        <v>10</v>
      </c>
      <c r="W511">
        <v>11</v>
      </c>
      <c r="X511">
        <v>-44</v>
      </c>
      <c r="Y511">
        <v>-0.17</v>
      </c>
      <c r="Z511">
        <v>2</v>
      </c>
      <c r="AA511">
        <v>3</v>
      </c>
      <c r="AB511">
        <v>0</v>
      </c>
      <c r="AC511">
        <v>0</v>
      </c>
      <c r="AD511">
        <v>-3</v>
      </c>
      <c r="AE511">
        <v>5</v>
      </c>
      <c r="AF511">
        <v>0.02</v>
      </c>
      <c r="AG511">
        <v>1.2</v>
      </c>
      <c r="AH511">
        <v>1.8</v>
      </c>
      <c r="AI511">
        <v>-0.6</v>
      </c>
      <c r="AJ511">
        <v>1</v>
      </c>
      <c r="AK511">
        <v>1</v>
      </c>
      <c r="AL511" s="2">
        <v>0.76</v>
      </c>
    </row>
    <row r="512" spans="5:38" x14ac:dyDescent="0.3">
      <c r="E512" s="11">
        <v>1139</v>
      </c>
      <c r="F512" s="5">
        <v>1393</v>
      </c>
      <c r="G512" t="s">
        <v>28</v>
      </c>
      <c r="H512" t="s">
        <v>72</v>
      </c>
      <c r="J512" s="2">
        <f t="shared" si="25"/>
        <v>0.63169836355594722</v>
      </c>
      <c r="K512" s="2">
        <f t="shared" si="26"/>
        <v>0.36830163644405278</v>
      </c>
      <c r="L512" s="2"/>
      <c r="M512" s="2"/>
      <c r="N512" s="45"/>
      <c r="O512" s="37"/>
      <c r="P512" s="37"/>
      <c r="Q512" s="37"/>
      <c r="R512" s="37"/>
      <c r="S512" s="37"/>
      <c r="T512" s="37"/>
      <c r="U512" s="37"/>
      <c r="V512" s="12">
        <v>10</v>
      </c>
      <c r="W512">
        <v>11</v>
      </c>
      <c r="X512">
        <v>-29</v>
      </c>
      <c r="Y512">
        <v>0</v>
      </c>
      <c r="Z512">
        <v>7</v>
      </c>
      <c r="AA512">
        <v>5</v>
      </c>
      <c r="AB512">
        <v>-2</v>
      </c>
      <c r="AC512">
        <v>1</v>
      </c>
      <c r="AD512">
        <v>-8</v>
      </c>
      <c r="AE512">
        <v>4</v>
      </c>
      <c r="AF512">
        <v>0.03</v>
      </c>
      <c r="AG512">
        <v>11.6</v>
      </c>
      <c r="AH512">
        <v>8.3000000000000007</v>
      </c>
      <c r="AI512">
        <v>3.3</v>
      </c>
      <c r="AJ512">
        <v>1</v>
      </c>
      <c r="AK512">
        <v>1</v>
      </c>
      <c r="AL512" s="2">
        <v>0.77</v>
      </c>
    </row>
    <row r="513" spans="5:38" x14ac:dyDescent="0.3">
      <c r="E513" s="11">
        <v>1139</v>
      </c>
      <c r="F513" s="5">
        <v>1395</v>
      </c>
      <c r="G513" t="s">
        <v>28</v>
      </c>
      <c r="H513" t="s">
        <v>73</v>
      </c>
      <c r="J513" s="2">
        <f t="shared" si="25"/>
        <v>0.50169836355594721</v>
      </c>
      <c r="K513" s="2">
        <f t="shared" si="26"/>
        <v>0.49830163644405279</v>
      </c>
      <c r="L513" s="2"/>
      <c r="M513" s="2"/>
      <c r="N513" s="45"/>
      <c r="O513" s="37"/>
      <c r="P513" s="37"/>
      <c r="Q513" s="37"/>
      <c r="R513" s="37"/>
      <c r="S513" s="37"/>
      <c r="T513" s="37"/>
      <c r="U513" s="37"/>
      <c r="V513" s="12">
        <v>10</v>
      </c>
      <c r="W513">
        <v>6</v>
      </c>
      <c r="X513">
        <v>3</v>
      </c>
      <c r="Y513">
        <v>-0.05</v>
      </c>
      <c r="Z513">
        <v>-3</v>
      </c>
      <c r="AA513">
        <v>-1</v>
      </c>
      <c r="AB513">
        <v>-1</v>
      </c>
      <c r="AC513">
        <v>2</v>
      </c>
      <c r="AD513">
        <v>-8</v>
      </c>
      <c r="AE513">
        <v>1</v>
      </c>
      <c r="AF513">
        <v>0.06</v>
      </c>
      <c r="AG513">
        <v>-3.9</v>
      </c>
      <c r="AH513">
        <v>-3.1</v>
      </c>
      <c r="AI513">
        <v>-0.8</v>
      </c>
      <c r="AJ513">
        <v>-4</v>
      </c>
      <c r="AK513">
        <v>0</v>
      </c>
      <c r="AL513" s="2">
        <v>0.64</v>
      </c>
    </row>
    <row r="514" spans="5:38" x14ac:dyDescent="0.3">
      <c r="E514" s="11">
        <v>1139</v>
      </c>
      <c r="F514" s="5">
        <v>1397</v>
      </c>
      <c r="G514" t="s">
        <v>28</v>
      </c>
      <c r="H514" t="s">
        <v>74</v>
      </c>
      <c r="J514" s="2">
        <f t="shared" si="25"/>
        <v>0.47169836355594719</v>
      </c>
      <c r="K514" s="2">
        <f t="shared" si="26"/>
        <v>0.52830163644405281</v>
      </c>
      <c r="L514" s="2"/>
      <c r="M514" s="2"/>
      <c r="N514" s="45"/>
      <c r="O514" s="37"/>
      <c r="P514" s="37"/>
      <c r="Q514" s="37"/>
      <c r="R514" s="37"/>
      <c r="S514" s="37"/>
      <c r="T514" s="37"/>
      <c r="U514" s="37"/>
      <c r="V514" s="12">
        <v>10</v>
      </c>
      <c r="W514">
        <v>3</v>
      </c>
      <c r="X514">
        <v>14</v>
      </c>
      <c r="Y514">
        <v>-0.15</v>
      </c>
      <c r="Z514">
        <v>3</v>
      </c>
      <c r="AA514">
        <v>5</v>
      </c>
      <c r="AB514">
        <v>-1</v>
      </c>
      <c r="AC514">
        <v>0</v>
      </c>
      <c r="AD514">
        <v>-7</v>
      </c>
      <c r="AE514">
        <v>6</v>
      </c>
      <c r="AF514">
        <v>0.01</v>
      </c>
      <c r="AG514">
        <v>4.9000000000000004</v>
      </c>
      <c r="AH514">
        <v>6.4</v>
      </c>
      <c r="AI514">
        <v>-1.5</v>
      </c>
      <c r="AJ514">
        <v>-7</v>
      </c>
      <c r="AK514">
        <v>0</v>
      </c>
      <c r="AL514" s="2">
        <v>0.61</v>
      </c>
    </row>
    <row r="515" spans="5:38" x14ac:dyDescent="0.3">
      <c r="E515" s="11">
        <v>1139</v>
      </c>
      <c r="F515" s="5">
        <v>1400</v>
      </c>
      <c r="G515" t="s">
        <v>28</v>
      </c>
      <c r="H515" t="s">
        <v>75</v>
      </c>
      <c r="J515" s="2">
        <f t="shared" si="25"/>
        <v>0.58169836355594717</v>
      </c>
      <c r="K515" s="2">
        <f t="shared" si="26"/>
        <v>0.41830163644405283</v>
      </c>
      <c r="L515" s="2"/>
      <c r="M515" s="2"/>
      <c r="N515" s="45"/>
      <c r="O515" s="37"/>
      <c r="P515" s="37"/>
      <c r="Q515" s="37"/>
      <c r="R515" s="37"/>
      <c r="S515" s="37"/>
      <c r="T515" s="37"/>
      <c r="U515" s="37"/>
      <c r="V515" s="12">
        <v>10</v>
      </c>
      <c r="W515">
        <v>10</v>
      </c>
      <c r="X515">
        <v>-14</v>
      </c>
      <c r="Y515">
        <v>0.03</v>
      </c>
      <c r="Z515">
        <v>4</v>
      </c>
      <c r="AA515">
        <v>4</v>
      </c>
      <c r="AB515">
        <v>-1</v>
      </c>
      <c r="AC515">
        <v>2</v>
      </c>
      <c r="AD515">
        <v>-2</v>
      </c>
      <c r="AE515">
        <v>4</v>
      </c>
      <c r="AF515">
        <v>0.1</v>
      </c>
      <c r="AG515">
        <v>7.4</v>
      </c>
      <c r="AH515">
        <v>4.5999999999999996</v>
      </c>
      <c r="AI515">
        <v>2.8</v>
      </c>
      <c r="AJ515">
        <v>0</v>
      </c>
      <c r="AK515">
        <v>0</v>
      </c>
      <c r="AL515" s="2">
        <v>0.72</v>
      </c>
    </row>
    <row r="516" spans="5:38" x14ac:dyDescent="0.3">
      <c r="E516" s="11">
        <v>1139</v>
      </c>
      <c r="F516" s="5">
        <v>1401</v>
      </c>
      <c r="G516" t="s">
        <v>28</v>
      </c>
      <c r="H516" t="s">
        <v>76</v>
      </c>
      <c r="J516" s="2">
        <f t="shared" si="25"/>
        <v>0.55169836355594715</v>
      </c>
      <c r="K516" s="2">
        <f t="shared" si="26"/>
        <v>0.44830163644405285</v>
      </c>
      <c r="L516" s="2"/>
      <c r="M516" s="2"/>
      <c r="N516" s="45"/>
      <c r="O516" s="37"/>
      <c r="P516" s="37"/>
      <c r="Q516" s="37"/>
      <c r="R516" s="37"/>
      <c r="S516" s="37"/>
      <c r="T516" s="37"/>
      <c r="U516" s="37"/>
      <c r="V516" s="12">
        <v>10</v>
      </c>
      <c r="W516">
        <v>7</v>
      </c>
      <c r="X516">
        <v>-5</v>
      </c>
      <c r="Y516">
        <v>-0.01</v>
      </c>
      <c r="Z516">
        <v>3</v>
      </c>
      <c r="AA516">
        <v>6</v>
      </c>
      <c r="AB516">
        <v>-2</v>
      </c>
      <c r="AC516">
        <v>4</v>
      </c>
      <c r="AD516">
        <v>-7</v>
      </c>
      <c r="AE516">
        <v>3</v>
      </c>
      <c r="AF516">
        <v>0.1</v>
      </c>
      <c r="AG516">
        <v>4.0999999999999996</v>
      </c>
      <c r="AH516">
        <v>3</v>
      </c>
      <c r="AI516">
        <v>1.1000000000000001</v>
      </c>
      <c r="AJ516">
        <v>-3</v>
      </c>
      <c r="AK516">
        <v>0</v>
      </c>
      <c r="AL516" s="2">
        <v>0.69</v>
      </c>
    </row>
    <row r="517" spans="5:38" x14ac:dyDescent="0.3">
      <c r="E517" s="11">
        <v>1139</v>
      </c>
      <c r="F517" s="5">
        <v>1403</v>
      </c>
      <c r="G517" t="s">
        <v>28</v>
      </c>
      <c r="H517" t="s">
        <v>77</v>
      </c>
      <c r="J517" s="2">
        <f t="shared" si="25"/>
        <v>0.45169836355594717</v>
      </c>
      <c r="K517" s="2">
        <f t="shared" si="26"/>
        <v>0.54830163644405283</v>
      </c>
      <c r="L517" s="2"/>
      <c r="M517" s="2"/>
      <c r="N517" s="45"/>
      <c r="O517" s="37"/>
      <c r="P517" s="37"/>
      <c r="Q517" s="37"/>
      <c r="R517" s="37"/>
      <c r="S517" s="37"/>
      <c r="T517" s="37"/>
      <c r="U517" s="37"/>
      <c r="V517" s="12">
        <v>10</v>
      </c>
      <c r="W517">
        <v>3</v>
      </c>
      <c r="X517">
        <v>13</v>
      </c>
      <c r="Y517">
        <v>-0.12</v>
      </c>
      <c r="Z517">
        <v>1</v>
      </c>
      <c r="AA517">
        <v>5</v>
      </c>
      <c r="AB517">
        <v>-2</v>
      </c>
      <c r="AC517">
        <v>-1</v>
      </c>
      <c r="AD517">
        <v>-6</v>
      </c>
      <c r="AE517">
        <v>3</v>
      </c>
      <c r="AF517">
        <v>7.0000000000000007E-2</v>
      </c>
      <c r="AG517">
        <v>3.9</v>
      </c>
      <c r="AH517">
        <v>8.1</v>
      </c>
      <c r="AI517">
        <v>-4.2</v>
      </c>
      <c r="AJ517">
        <v>-7</v>
      </c>
      <c r="AK517">
        <v>0</v>
      </c>
      <c r="AL517" s="2">
        <v>0.59</v>
      </c>
    </row>
    <row r="518" spans="5:38" x14ac:dyDescent="0.3">
      <c r="E518" s="11">
        <v>1139</v>
      </c>
      <c r="F518" s="5">
        <v>1411</v>
      </c>
      <c r="G518" t="s">
        <v>28</v>
      </c>
      <c r="H518" t="s">
        <v>78</v>
      </c>
      <c r="J518" s="2">
        <f t="shared" si="25"/>
        <v>0.84169836355594718</v>
      </c>
      <c r="K518" s="2">
        <f t="shared" si="26"/>
        <v>0.15830163644405282</v>
      </c>
      <c r="L518" s="2"/>
      <c r="M518" s="2"/>
      <c r="N518" s="45"/>
      <c r="O518" s="37"/>
      <c r="P518" s="37"/>
      <c r="Q518" s="37"/>
      <c r="R518" s="37"/>
      <c r="S518" s="37"/>
      <c r="T518" s="37"/>
      <c r="U518" s="37"/>
      <c r="V518" s="12">
        <v>10</v>
      </c>
      <c r="W518">
        <v>16</v>
      </c>
      <c r="X518">
        <v>-224</v>
      </c>
      <c r="Y518">
        <v>0.17</v>
      </c>
      <c r="Z518">
        <v>3</v>
      </c>
      <c r="AA518">
        <v>0</v>
      </c>
      <c r="AB518">
        <v>-1</v>
      </c>
      <c r="AC518">
        <v>4</v>
      </c>
      <c r="AD518">
        <v>-2</v>
      </c>
      <c r="AE518">
        <v>7</v>
      </c>
      <c r="AF518">
        <v>0.05</v>
      </c>
      <c r="AG518">
        <v>1.5</v>
      </c>
      <c r="AH518">
        <v>-6.9</v>
      </c>
      <c r="AI518">
        <v>8.4</v>
      </c>
      <c r="AJ518">
        <v>6</v>
      </c>
      <c r="AK518">
        <v>1</v>
      </c>
      <c r="AL518" s="2">
        <v>0.98</v>
      </c>
    </row>
    <row r="519" spans="5:38" x14ac:dyDescent="0.3">
      <c r="E519" s="11">
        <v>1139</v>
      </c>
      <c r="F519" s="5">
        <v>1417</v>
      </c>
      <c r="G519" t="s">
        <v>28</v>
      </c>
      <c r="H519" t="s">
        <v>79</v>
      </c>
      <c r="J519" s="2">
        <f t="shared" si="25"/>
        <v>0.58169836355594717</v>
      </c>
      <c r="K519" s="2">
        <f t="shared" si="26"/>
        <v>0.41830163644405283</v>
      </c>
      <c r="L519" s="2"/>
      <c r="M519" s="2"/>
      <c r="N519" s="45"/>
      <c r="O519" s="37"/>
      <c r="P519" s="37"/>
      <c r="Q519" s="37"/>
      <c r="R519" s="37"/>
      <c r="S519" s="37"/>
      <c r="T519" s="37"/>
      <c r="U519" s="37"/>
      <c r="V519" s="12">
        <v>10</v>
      </c>
      <c r="W519">
        <v>11</v>
      </c>
      <c r="X519">
        <v>-23</v>
      </c>
      <c r="Y519">
        <v>-0.05</v>
      </c>
      <c r="Z519">
        <v>0</v>
      </c>
      <c r="AA519">
        <v>3</v>
      </c>
      <c r="AB519">
        <v>0</v>
      </c>
      <c r="AC519">
        <v>5</v>
      </c>
      <c r="AD519">
        <v>-2</v>
      </c>
      <c r="AE519">
        <v>2</v>
      </c>
      <c r="AF519">
        <v>0.05</v>
      </c>
      <c r="AG519">
        <v>-2.8</v>
      </c>
      <c r="AH519">
        <v>-3.5</v>
      </c>
      <c r="AI519">
        <v>0.7</v>
      </c>
      <c r="AJ519">
        <v>1</v>
      </c>
      <c r="AK519">
        <v>1</v>
      </c>
      <c r="AL519" s="2">
        <v>0.72</v>
      </c>
    </row>
    <row r="520" spans="5:38" x14ac:dyDescent="0.3">
      <c r="E520" s="11">
        <v>1139</v>
      </c>
      <c r="F520" s="5">
        <v>1420</v>
      </c>
      <c r="G520" t="s">
        <v>28</v>
      </c>
      <c r="H520" t="s">
        <v>80</v>
      </c>
      <c r="J520" s="2">
        <f t="shared" si="25"/>
        <v>0.80169836355594715</v>
      </c>
      <c r="K520" s="2">
        <f t="shared" si="26"/>
        <v>0.19830163644405285</v>
      </c>
      <c r="L520" s="2"/>
      <c r="M520" s="2"/>
      <c r="N520" s="45"/>
      <c r="O520" s="37"/>
      <c r="P520" s="37"/>
      <c r="Q520" s="37"/>
      <c r="R520" s="37"/>
      <c r="S520" s="37"/>
      <c r="T520" s="37"/>
      <c r="U520" s="37"/>
      <c r="V520" s="12">
        <v>10</v>
      </c>
      <c r="W520">
        <v>16</v>
      </c>
      <c r="X520">
        <v>-159</v>
      </c>
      <c r="Y520">
        <v>-7.0000000000000007E-2</v>
      </c>
      <c r="Z520">
        <v>2</v>
      </c>
      <c r="AA520">
        <v>0</v>
      </c>
      <c r="AB520">
        <v>-1</v>
      </c>
      <c r="AC520">
        <v>0</v>
      </c>
      <c r="AD520">
        <v>1</v>
      </c>
      <c r="AE520">
        <v>4</v>
      </c>
      <c r="AF520">
        <v>0.12</v>
      </c>
      <c r="AG520">
        <v>6.6</v>
      </c>
      <c r="AH520">
        <v>1.8</v>
      </c>
      <c r="AI520">
        <v>4.8</v>
      </c>
      <c r="AJ520">
        <v>6</v>
      </c>
      <c r="AK520">
        <v>1</v>
      </c>
      <c r="AL520" s="2">
        <v>0.94</v>
      </c>
    </row>
    <row r="521" spans="5:38" x14ac:dyDescent="0.3">
      <c r="E521" s="11">
        <v>1139</v>
      </c>
      <c r="F521" s="5">
        <v>1422</v>
      </c>
      <c r="G521" t="s">
        <v>28</v>
      </c>
      <c r="H521" t="s">
        <v>81</v>
      </c>
      <c r="J521" s="2">
        <f t="shared" si="25"/>
        <v>0.65169836355594724</v>
      </c>
      <c r="K521" s="2">
        <f t="shared" si="26"/>
        <v>0.34830163644405276</v>
      </c>
      <c r="L521" s="2"/>
      <c r="M521" s="2"/>
      <c r="N521" s="45"/>
      <c r="O521" s="37"/>
      <c r="P521" s="37"/>
      <c r="Q521" s="37"/>
      <c r="R521" s="37"/>
      <c r="S521" s="37"/>
      <c r="T521" s="37"/>
      <c r="U521" s="37"/>
      <c r="V521" s="12">
        <v>10</v>
      </c>
      <c r="W521">
        <v>13</v>
      </c>
      <c r="X521">
        <v>-57</v>
      </c>
      <c r="Y521">
        <v>-0.16</v>
      </c>
      <c r="Z521">
        <v>2</v>
      </c>
      <c r="AA521">
        <v>4</v>
      </c>
      <c r="AB521">
        <v>-3</v>
      </c>
      <c r="AC521">
        <v>-2</v>
      </c>
      <c r="AD521">
        <v>-7</v>
      </c>
      <c r="AE521">
        <v>-1</v>
      </c>
      <c r="AF521">
        <v>7.0000000000000007E-2</v>
      </c>
      <c r="AG521">
        <v>7</v>
      </c>
      <c r="AH521">
        <v>9.5</v>
      </c>
      <c r="AI521">
        <v>-2.5</v>
      </c>
      <c r="AJ521">
        <v>3</v>
      </c>
      <c r="AK521">
        <v>1</v>
      </c>
      <c r="AL521" s="2">
        <v>0.79</v>
      </c>
    </row>
    <row r="522" spans="5:38" x14ac:dyDescent="0.3">
      <c r="E522" s="11">
        <v>1139</v>
      </c>
      <c r="F522" s="5">
        <v>1437</v>
      </c>
      <c r="G522" t="s">
        <v>28</v>
      </c>
      <c r="H522" t="s">
        <v>82</v>
      </c>
      <c r="J522" s="2">
        <f t="shared" si="25"/>
        <v>0.34169836355594718</v>
      </c>
      <c r="K522" s="2">
        <f t="shared" si="26"/>
        <v>0.65830163644405282</v>
      </c>
      <c r="L522" s="2"/>
      <c r="M522" s="2"/>
      <c r="N522" s="45"/>
      <c r="O522" s="37"/>
      <c r="P522" s="37"/>
      <c r="Q522" s="37"/>
      <c r="R522" s="37"/>
      <c r="S522" s="37"/>
      <c r="T522" s="37"/>
      <c r="U522" s="37"/>
      <c r="V522" s="12">
        <v>10</v>
      </c>
      <c r="W522">
        <v>1</v>
      </c>
      <c r="X522">
        <v>23</v>
      </c>
      <c r="Y522">
        <v>-0.27</v>
      </c>
      <c r="Z522">
        <v>-6</v>
      </c>
      <c r="AA522">
        <v>3</v>
      </c>
      <c r="AB522">
        <v>1</v>
      </c>
      <c r="AC522">
        <v>2</v>
      </c>
      <c r="AD522">
        <v>-2</v>
      </c>
      <c r="AE522">
        <v>2</v>
      </c>
      <c r="AF522">
        <v>0</v>
      </c>
      <c r="AG522">
        <v>-8</v>
      </c>
      <c r="AH522">
        <v>1.9</v>
      </c>
      <c r="AI522">
        <v>-9.9</v>
      </c>
      <c r="AJ522">
        <v>-9</v>
      </c>
      <c r="AK522">
        <v>0</v>
      </c>
      <c r="AL522" s="2">
        <v>0.48</v>
      </c>
    </row>
    <row r="523" spans="5:38" x14ac:dyDescent="0.3">
      <c r="E523" s="11">
        <v>1139</v>
      </c>
      <c r="F523" s="5">
        <v>1438</v>
      </c>
      <c r="G523" t="s">
        <v>28</v>
      </c>
      <c r="H523" t="s">
        <v>83</v>
      </c>
      <c r="J523" s="2">
        <f t="shared" si="25"/>
        <v>0.3616983635559472</v>
      </c>
      <c r="K523" s="2">
        <f t="shared" si="26"/>
        <v>0.6383016364440528</v>
      </c>
      <c r="L523" s="2"/>
      <c r="M523" s="2"/>
      <c r="N523" s="45"/>
      <c r="O523" s="37"/>
      <c r="P523" s="37"/>
      <c r="Q523" s="37"/>
      <c r="R523" s="37"/>
      <c r="S523" s="37"/>
      <c r="T523" s="37"/>
      <c r="U523" s="37"/>
      <c r="V523" s="12">
        <v>10</v>
      </c>
      <c r="W523">
        <v>1</v>
      </c>
      <c r="X523">
        <v>24</v>
      </c>
      <c r="Y523">
        <v>-0.33</v>
      </c>
      <c r="Z523">
        <v>1</v>
      </c>
      <c r="AA523">
        <v>8</v>
      </c>
      <c r="AB523">
        <v>2</v>
      </c>
      <c r="AC523">
        <v>-1</v>
      </c>
      <c r="AD523">
        <v>0</v>
      </c>
      <c r="AE523">
        <v>1</v>
      </c>
      <c r="AF523">
        <v>0.01</v>
      </c>
      <c r="AG523">
        <v>11.6</v>
      </c>
      <c r="AH523">
        <v>19.399999999999999</v>
      </c>
      <c r="AI523">
        <v>-7.8</v>
      </c>
      <c r="AJ523">
        <v>-9</v>
      </c>
      <c r="AK523">
        <v>0</v>
      </c>
      <c r="AL523" s="2">
        <v>0.5</v>
      </c>
    </row>
    <row r="524" spans="5:38" x14ac:dyDescent="0.3">
      <c r="E524" s="11">
        <v>1139</v>
      </c>
      <c r="F524" s="5">
        <v>1439</v>
      </c>
      <c r="G524" t="s">
        <v>28</v>
      </c>
      <c r="H524" t="s">
        <v>84</v>
      </c>
      <c r="J524" s="2">
        <f t="shared" si="25"/>
        <v>0.51169836355594722</v>
      </c>
      <c r="K524" s="2">
        <f t="shared" si="26"/>
        <v>0.48830163644405278</v>
      </c>
      <c r="L524" s="2"/>
      <c r="M524" s="2"/>
      <c r="N524" s="45"/>
      <c r="O524" s="37"/>
      <c r="P524" s="37"/>
      <c r="Q524" s="37"/>
      <c r="R524" s="37"/>
      <c r="S524" s="37"/>
      <c r="T524" s="37"/>
      <c r="U524" s="37"/>
      <c r="V524" s="12">
        <v>10</v>
      </c>
      <c r="W524">
        <v>8</v>
      </c>
      <c r="X524">
        <v>-7</v>
      </c>
      <c r="Y524">
        <v>-0.05</v>
      </c>
      <c r="Z524">
        <v>-3</v>
      </c>
      <c r="AA524">
        <v>2</v>
      </c>
      <c r="AB524">
        <v>-1</v>
      </c>
      <c r="AC524">
        <v>2</v>
      </c>
      <c r="AD524">
        <v>3</v>
      </c>
      <c r="AE524">
        <v>4</v>
      </c>
      <c r="AF524">
        <v>0.06</v>
      </c>
      <c r="AG524">
        <v>-0.6</v>
      </c>
      <c r="AH524">
        <v>1</v>
      </c>
      <c r="AI524">
        <v>-1.6</v>
      </c>
      <c r="AJ524">
        <v>-2</v>
      </c>
      <c r="AK524">
        <v>0</v>
      </c>
      <c r="AL524" s="2">
        <v>0.65</v>
      </c>
    </row>
    <row r="525" spans="5:38" x14ac:dyDescent="0.3">
      <c r="E525" s="11">
        <v>1139</v>
      </c>
      <c r="F525" s="5">
        <v>1452</v>
      </c>
      <c r="G525" t="s">
        <v>28</v>
      </c>
      <c r="H525" t="s">
        <v>85</v>
      </c>
      <c r="J525" s="2">
        <f t="shared" si="25"/>
        <v>0.45169836355594717</v>
      </c>
      <c r="K525" s="2">
        <f t="shared" si="26"/>
        <v>0.54830163644405283</v>
      </c>
      <c r="L525" s="2"/>
      <c r="M525" s="2"/>
      <c r="N525" s="45"/>
      <c r="O525" s="37"/>
      <c r="P525" s="37"/>
      <c r="Q525" s="37"/>
      <c r="R525" s="37"/>
      <c r="S525" s="37"/>
      <c r="T525" s="37"/>
      <c r="U525" s="37"/>
      <c r="V525" s="12">
        <v>10</v>
      </c>
      <c r="W525">
        <v>5</v>
      </c>
      <c r="X525">
        <v>12</v>
      </c>
      <c r="Y525">
        <v>-0.1</v>
      </c>
      <c r="Z525">
        <v>4</v>
      </c>
      <c r="AA525">
        <v>2</v>
      </c>
      <c r="AB525">
        <v>1</v>
      </c>
      <c r="AC525">
        <v>-3</v>
      </c>
      <c r="AD525">
        <v>-10</v>
      </c>
      <c r="AE525">
        <v>5</v>
      </c>
      <c r="AF525">
        <v>0</v>
      </c>
      <c r="AG525">
        <v>-0.5</v>
      </c>
      <c r="AH525">
        <v>3.8</v>
      </c>
      <c r="AI525">
        <v>-4.3</v>
      </c>
      <c r="AJ525">
        <v>-5</v>
      </c>
      <c r="AK525">
        <v>0</v>
      </c>
      <c r="AL525" s="2">
        <v>0.59</v>
      </c>
    </row>
    <row r="526" spans="5:38" x14ac:dyDescent="0.3">
      <c r="E526" s="11">
        <v>1139</v>
      </c>
      <c r="F526" s="5">
        <v>1455</v>
      </c>
      <c r="G526" t="s">
        <v>28</v>
      </c>
      <c r="H526" t="s">
        <v>86</v>
      </c>
      <c r="J526" s="2">
        <f t="shared" si="25"/>
        <v>0.46169836355594718</v>
      </c>
      <c r="K526" s="2">
        <f t="shared" si="26"/>
        <v>0.53830163644405282</v>
      </c>
      <c r="L526" s="2"/>
      <c r="M526" s="2"/>
      <c r="N526" s="45"/>
      <c r="O526" s="37"/>
      <c r="P526" s="37"/>
      <c r="Q526" s="37"/>
      <c r="R526" s="37"/>
      <c r="S526" s="37"/>
      <c r="T526" s="37"/>
      <c r="U526" s="37"/>
      <c r="V526" s="12">
        <v>10</v>
      </c>
      <c r="W526">
        <v>4</v>
      </c>
      <c r="X526">
        <v>5</v>
      </c>
      <c r="Y526">
        <v>-0.17</v>
      </c>
      <c r="Z526">
        <v>-1</v>
      </c>
      <c r="AA526">
        <v>3</v>
      </c>
      <c r="AB526">
        <v>0</v>
      </c>
      <c r="AC526">
        <v>3</v>
      </c>
      <c r="AD526">
        <v>-8</v>
      </c>
      <c r="AE526">
        <v>-2</v>
      </c>
      <c r="AF526">
        <v>0.03</v>
      </c>
      <c r="AG526">
        <v>-3.9</v>
      </c>
      <c r="AH526">
        <v>1.5</v>
      </c>
      <c r="AI526">
        <v>-5.4</v>
      </c>
      <c r="AJ526">
        <v>-6</v>
      </c>
      <c r="AK526">
        <v>0</v>
      </c>
      <c r="AL526" s="2">
        <v>0.6</v>
      </c>
    </row>
    <row r="527" spans="5:38" x14ac:dyDescent="0.3">
      <c r="E527" s="11">
        <v>1139</v>
      </c>
      <c r="F527" s="5">
        <v>1460</v>
      </c>
      <c r="G527" t="s">
        <v>28</v>
      </c>
      <c r="H527" t="s">
        <v>87</v>
      </c>
      <c r="J527" s="2">
        <f t="shared" si="25"/>
        <v>0.75169836355594721</v>
      </c>
      <c r="K527" s="2">
        <f t="shared" si="26"/>
        <v>0.24830163644405279</v>
      </c>
      <c r="L527" s="2"/>
      <c r="M527" s="2"/>
      <c r="N527" s="45"/>
      <c r="O527" s="37"/>
      <c r="P527" s="37"/>
      <c r="Q527" s="37"/>
      <c r="R527" s="37"/>
      <c r="S527" s="37"/>
      <c r="T527" s="37"/>
      <c r="U527" s="37"/>
      <c r="V527" s="12">
        <v>10</v>
      </c>
      <c r="W527">
        <v>14</v>
      </c>
      <c r="X527">
        <v>-110</v>
      </c>
      <c r="Y527">
        <v>-0.11</v>
      </c>
      <c r="Z527">
        <v>5</v>
      </c>
      <c r="AA527">
        <v>4</v>
      </c>
      <c r="AB527">
        <v>-2</v>
      </c>
      <c r="AC527">
        <v>-1</v>
      </c>
      <c r="AD527">
        <v>-2</v>
      </c>
      <c r="AE527">
        <v>0</v>
      </c>
      <c r="AF527">
        <v>0.05</v>
      </c>
      <c r="AG527">
        <v>7.8</v>
      </c>
      <c r="AH527">
        <v>6.6</v>
      </c>
      <c r="AI527">
        <v>1.2</v>
      </c>
      <c r="AJ527">
        <v>4</v>
      </c>
      <c r="AK527">
        <v>1</v>
      </c>
      <c r="AL527" s="2">
        <v>0.89</v>
      </c>
    </row>
    <row r="528" spans="5:38" x14ac:dyDescent="0.3">
      <c r="E528" s="11">
        <v>1139</v>
      </c>
      <c r="F528" s="5">
        <v>1462</v>
      </c>
      <c r="G528" t="s">
        <v>28</v>
      </c>
      <c r="H528" t="s">
        <v>88</v>
      </c>
      <c r="J528" s="2">
        <f t="shared" si="25"/>
        <v>0.47169836355594719</v>
      </c>
      <c r="K528" s="2">
        <f t="shared" si="26"/>
        <v>0.52830163644405281</v>
      </c>
      <c r="L528" s="2"/>
      <c r="M528" s="2"/>
      <c r="N528" s="45"/>
      <c r="O528" s="37"/>
      <c r="P528" s="37"/>
      <c r="Q528" s="37"/>
      <c r="R528" s="37"/>
      <c r="S528" s="37"/>
      <c r="T528" s="37"/>
      <c r="U528" s="37"/>
      <c r="V528" s="12">
        <v>10</v>
      </c>
      <c r="W528">
        <v>1</v>
      </c>
      <c r="X528">
        <v>11</v>
      </c>
      <c r="Y528">
        <v>-0.24</v>
      </c>
      <c r="Z528">
        <v>-2</v>
      </c>
      <c r="AA528">
        <v>2</v>
      </c>
      <c r="AB528">
        <v>-1</v>
      </c>
      <c r="AC528">
        <v>4</v>
      </c>
      <c r="AD528">
        <v>-3</v>
      </c>
      <c r="AE528">
        <v>-2</v>
      </c>
      <c r="AF528">
        <v>-0.02</v>
      </c>
      <c r="AG528">
        <v>-5.2</v>
      </c>
      <c r="AH528">
        <v>-1.7</v>
      </c>
      <c r="AI528">
        <v>-3.5</v>
      </c>
      <c r="AJ528">
        <v>-9</v>
      </c>
      <c r="AK528">
        <v>0</v>
      </c>
      <c r="AL528" s="2">
        <v>0.61</v>
      </c>
    </row>
    <row r="529" spans="5:38" x14ac:dyDescent="0.3">
      <c r="E529" s="11">
        <v>1153</v>
      </c>
      <c r="F529" s="5">
        <v>1155</v>
      </c>
      <c r="G529" t="s">
        <v>29</v>
      </c>
      <c r="H529" t="s">
        <v>30</v>
      </c>
      <c r="J529" s="2">
        <f t="shared" si="25"/>
        <v>0.64169836355594723</v>
      </c>
      <c r="K529" s="2">
        <f t="shared" si="26"/>
        <v>0.35830163644405277</v>
      </c>
      <c r="L529" s="2"/>
      <c r="M529" s="2"/>
      <c r="N529" s="45"/>
      <c r="O529" s="37"/>
      <c r="P529" s="37"/>
      <c r="Q529" s="37"/>
      <c r="R529" s="37"/>
      <c r="S529" s="37"/>
      <c r="T529" s="37"/>
      <c r="U529" s="37"/>
      <c r="V529" s="12">
        <v>2</v>
      </c>
      <c r="W529">
        <v>5</v>
      </c>
      <c r="X529">
        <v>-15</v>
      </c>
      <c r="Y529">
        <v>0.16</v>
      </c>
      <c r="Z529">
        <v>-1</v>
      </c>
      <c r="AA529">
        <v>-5</v>
      </c>
      <c r="AB529">
        <v>-1</v>
      </c>
      <c r="AC529">
        <v>3</v>
      </c>
      <c r="AD529">
        <v>11</v>
      </c>
      <c r="AE529">
        <v>-2</v>
      </c>
      <c r="AF529">
        <v>-7.0000000000000007E-2</v>
      </c>
      <c r="AG529">
        <v>1.2</v>
      </c>
      <c r="AH529">
        <v>-8.6999999999999993</v>
      </c>
      <c r="AI529">
        <v>9.9</v>
      </c>
      <c r="AJ529">
        <v>3</v>
      </c>
      <c r="AK529">
        <v>1</v>
      </c>
      <c r="AL529" s="2">
        <v>0.78</v>
      </c>
    </row>
    <row r="530" spans="5:38" x14ac:dyDescent="0.3">
      <c r="E530" s="11">
        <v>1153</v>
      </c>
      <c r="F530" s="5">
        <v>1158</v>
      </c>
      <c r="G530" t="s">
        <v>29</v>
      </c>
      <c r="H530" t="s">
        <v>31</v>
      </c>
      <c r="J530" s="2">
        <f t="shared" si="25"/>
        <v>0.78169836355594724</v>
      </c>
      <c r="K530" s="2">
        <f t="shared" si="26"/>
        <v>0.21830163644405276</v>
      </c>
      <c r="L530" s="2"/>
      <c r="M530" s="2"/>
      <c r="N530" s="45"/>
      <c r="O530" s="37"/>
      <c r="P530" s="37"/>
      <c r="Q530" s="37"/>
      <c r="R530" s="37"/>
      <c r="S530" s="37"/>
      <c r="T530" s="37"/>
      <c r="U530" s="37"/>
      <c r="V530" s="12">
        <v>2</v>
      </c>
      <c r="W530">
        <v>13</v>
      </c>
      <c r="X530">
        <v>-116</v>
      </c>
      <c r="Y530">
        <v>0.11</v>
      </c>
      <c r="Z530">
        <v>-1</v>
      </c>
      <c r="AA530">
        <v>-7</v>
      </c>
      <c r="AB530">
        <v>2</v>
      </c>
      <c r="AC530">
        <v>3</v>
      </c>
      <c r="AD530">
        <v>12</v>
      </c>
      <c r="AE530">
        <v>-1</v>
      </c>
      <c r="AF530">
        <v>-0.08</v>
      </c>
      <c r="AG530">
        <v>-0.7</v>
      </c>
      <c r="AH530">
        <v>-12.7</v>
      </c>
      <c r="AI530">
        <v>12</v>
      </c>
      <c r="AJ530">
        <v>11</v>
      </c>
      <c r="AK530">
        <v>1</v>
      </c>
      <c r="AL530" s="2">
        <v>0.92</v>
      </c>
    </row>
    <row r="531" spans="5:38" x14ac:dyDescent="0.3">
      <c r="E531" s="11">
        <v>1153</v>
      </c>
      <c r="F531" s="5">
        <v>1166</v>
      </c>
      <c r="G531" t="s">
        <v>29</v>
      </c>
      <c r="H531" t="s">
        <v>32</v>
      </c>
      <c r="J531" s="2">
        <f t="shared" si="25"/>
        <v>0.63169836355594722</v>
      </c>
      <c r="K531" s="2">
        <f t="shared" si="26"/>
        <v>0.36830163644405278</v>
      </c>
      <c r="L531" s="2"/>
      <c r="M531" s="2"/>
      <c r="N531" s="45"/>
      <c r="O531" s="37"/>
      <c r="P531" s="37"/>
      <c r="Q531" s="37"/>
      <c r="R531" s="37"/>
      <c r="S531" s="37"/>
      <c r="T531" s="37"/>
      <c r="U531" s="37"/>
      <c r="V531" s="12">
        <v>2</v>
      </c>
      <c r="W531">
        <v>8</v>
      </c>
      <c r="X531">
        <v>-23</v>
      </c>
      <c r="Y531">
        <v>0.23</v>
      </c>
      <c r="Z531">
        <v>-6</v>
      </c>
      <c r="AA531">
        <v>-7</v>
      </c>
      <c r="AB531">
        <v>1</v>
      </c>
      <c r="AC531">
        <v>5</v>
      </c>
      <c r="AD531">
        <v>16</v>
      </c>
      <c r="AE531">
        <v>-4</v>
      </c>
      <c r="AF531">
        <v>-0.06</v>
      </c>
      <c r="AG531">
        <v>-9.5</v>
      </c>
      <c r="AH531">
        <v>-18</v>
      </c>
      <c r="AI531">
        <v>8.5</v>
      </c>
      <c r="AJ531">
        <v>6</v>
      </c>
      <c r="AK531">
        <v>1</v>
      </c>
      <c r="AL531" s="2">
        <v>0.77</v>
      </c>
    </row>
    <row r="532" spans="5:38" x14ac:dyDescent="0.3">
      <c r="E532" s="11">
        <v>1153</v>
      </c>
      <c r="F532" s="5">
        <v>1168</v>
      </c>
      <c r="G532" t="s">
        <v>29</v>
      </c>
      <c r="H532" t="s">
        <v>33</v>
      </c>
      <c r="J532" s="2">
        <f t="shared" si="25"/>
        <v>0.82169836355594716</v>
      </c>
      <c r="K532" s="2">
        <f t="shared" si="26"/>
        <v>0.17830163644405284</v>
      </c>
      <c r="L532" s="2"/>
      <c r="M532" s="2"/>
      <c r="N532" s="45"/>
      <c r="O532" s="37"/>
      <c r="P532" s="37"/>
      <c r="Q532" s="37"/>
      <c r="R532" s="37"/>
      <c r="S532" s="37"/>
      <c r="T532" s="37"/>
      <c r="U532" s="37"/>
      <c r="V532" s="12">
        <v>2</v>
      </c>
      <c r="W532">
        <v>15</v>
      </c>
      <c r="X532">
        <v>-149</v>
      </c>
      <c r="Y532">
        <v>0.26</v>
      </c>
      <c r="Z532">
        <v>0</v>
      </c>
      <c r="AA532">
        <v>-5</v>
      </c>
      <c r="AB532">
        <v>-4</v>
      </c>
      <c r="AC532">
        <v>3</v>
      </c>
      <c r="AD532">
        <v>11</v>
      </c>
      <c r="AE532">
        <v>0</v>
      </c>
      <c r="AF532">
        <v>-0.05</v>
      </c>
      <c r="AG532">
        <v>1.8</v>
      </c>
      <c r="AH532">
        <v>-14.6</v>
      </c>
      <c r="AI532">
        <v>16.399999999999999</v>
      </c>
      <c r="AJ532">
        <v>13</v>
      </c>
      <c r="AK532">
        <v>1</v>
      </c>
      <c r="AL532" s="2">
        <v>0.96</v>
      </c>
    </row>
    <row r="533" spans="5:38" x14ac:dyDescent="0.3">
      <c r="E533" s="11">
        <v>1153</v>
      </c>
      <c r="F533" s="5">
        <v>1172</v>
      </c>
      <c r="G533" t="s">
        <v>29</v>
      </c>
      <c r="H533" t="s">
        <v>34</v>
      </c>
      <c r="J533" s="2">
        <f t="shared" si="25"/>
        <v>0.66169836355594724</v>
      </c>
      <c r="K533" s="2">
        <f t="shared" si="26"/>
        <v>0.33830163644405276</v>
      </c>
      <c r="L533" s="2"/>
      <c r="M533" s="2"/>
      <c r="N533" s="45"/>
      <c r="O533" s="37"/>
      <c r="P533" s="37"/>
      <c r="Q533" s="37"/>
      <c r="R533" s="37"/>
      <c r="S533" s="37"/>
      <c r="T533" s="37"/>
      <c r="U533" s="37"/>
      <c r="V533" s="12">
        <v>2</v>
      </c>
      <c r="W533">
        <v>12</v>
      </c>
      <c r="X533">
        <v>-39</v>
      </c>
      <c r="Y533">
        <v>0.22</v>
      </c>
      <c r="Z533">
        <v>-6</v>
      </c>
      <c r="AA533">
        <v>-8</v>
      </c>
      <c r="AB533">
        <v>2</v>
      </c>
      <c r="AC533">
        <v>4</v>
      </c>
      <c r="AD533">
        <v>15</v>
      </c>
      <c r="AE533">
        <v>-6</v>
      </c>
      <c r="AF533">
        <v>-0.11</v>
      </c>
      <c r="AG533">
        <v>-1.9</v>
      </c>
      <c r="AH533">
        <v>-10.5</v>
      </c>
      <c r="AI533">
        <v>8.6</v>
      </c>
      <c r="AJ533">
        <v>10</v>
      </c>
      <c r="AK533">
        <v>1</v>
      </c>
      <c r="AL533" s="2">
        <v>0.8</v>
      </c>
    </row>
    <row r="534" spans="5:38" x14ac:dyDescent="0.3">
      <c r="E534" s="11">
        <v>1153</v>
      </c>
      <c r="F534" s="5">
        <v>1181</v>
      </c>
      <c r="G534" t="s">
        <v>29</v>
      </c>
      <c r="H534" t="s">
        <v>35</v>
      </c>
      <c r="J534" s="2">
        <f t="shared" si="25"/>
        <v>0.53169836355594724</v>
      </c>
      <c r="K534" s="2">
        <f t="shared" si="26"/>
        <v>0.46830163644405276</v>
      </c>
      <c r="L534" s="2"/>
      <c r="M534" s="2"/>
      <c r="N534" s="45"/>
      <c r="O534" s="37"/>
      <c r="P534" s="37"/>
      <c r="Q534" s="37"/>
      <c r="R534" s="37"/>
      <c r="S534" s="37"/>
      <c r="T534" s="37"/>
      <c r="U534" s="37"/>
      <c r="V534" s="12">
        <v>2</v>
      </c>
      <c r="W534">
        <v>2</v>
      </c>
      <c r="X534">
        <v>1</v>
      </c>
      <c r="Y534">
        <v>0.09</v>
      </c>
      <c r="Z534">
        <v>-4</v>
      </c>
      <c r="AA534">
        <v>-3</v>
      </c>
      <c r="AB534">
        <v>0</v>
      </c>
      <c r="AC534">
        <v>4</v>
      </c>
      <c r="AD534">
        <v>-1</v>
      </c>
      <c r="AE534">
        <v>0</v>
      </c>
      <c r="AF534">
        <v>-0.02</v>
      </c>
      <c r="AG534">
        <v>-10.199999999999999</v>
      </c>
      <c r="AH534">
        <v>-12.5</v>
      </c>
      <c r="AI534">
        <v>2.2999999999999998</v>
      </c>
      <c r="AJ534">
        <v>0</v>
      </c>
      <c r="AK534">
        <v>0</v>
      </c>
      <c r="AL534" s="2">
        <v>0.67</v>
      </c>
    </row>
    <row r="535" spans="5:38" x14ac:dyDescent="0.3">
      <c r="E535" s="11">
        <v>1153</v>
      </c>
      <c r="F535" s="5">
        <v>1196</v>
      </c>
      <c r="G535" t="s">
        <v>29</v>
      </c>
      <c r="H535" t="s">
        <v>36</v>
      </c>
      <c r="J535" s="2">
        <f t="shared" si="25"/>
        <v>0.64169836355594723</v>
      </c>
      <c r="K535" s="2">
        <f t="shared" si="26"/>
        <v>0.35830163644405277</v>
      </c>
      <c r="L535" s="2"/>
      <c r="M535" s="2"/>
      <c r="N535" s="45"/>
      <c r="O535" s="37"/>
      <c r="P535" s="37"/>
      <c r="Q535" s="37"/>
      <c r="R535" s="37"/>
      <c r="S535" s="37"/>
      <c r="T535" s="37"/>
      <c r="U535" s="37"/>
      <c r="V535" s="12">
        <v>2</v>
      </c>
      <c r="W535">
        <v>6</v>
      </c>
      <c r="X535">
        <v>-19</v>
      </c>
      <c r="Y535">
        <v>0.26</v>
      </c>
      <c r="Z535">
        <v>1</v>
      </c>
      <c r="AA535">
        <v>-6</v>
      </c>
      <c r="AB535">
        <v>3</v>
      </c>
      <c r="AC535">
        <v>1</v>
      </c>
      <c r="AD535">
        <v>9</v>
      </c>
      <c r="AE535">
        <v>2</v>
      </c>
      <c r="AF535">
        <v>-0.03</v>
      </c>
      <c r="AG535">
        <v>-1.6</v>
      </c>
      <c r="AH535">
        <v>-12.3</v>
      </c>
      <c r="AI535">
        <v>10.7</v>
      </c>
      <c r="AJ535">
        <v>4</v>
      </c>
      <c r="AK535">
        <v>1</v>
      </c>
      <c r="AL535" s="2">
        <v>0.78</v>
      </c>
    </row>
    <row r="536" spans="5:38" x14ac:dyDescent="0.3">
      <c r="E536" s="11">
        <v>1153</v>
      </c>
      <c r="F536" s="5">
        <v>1199</v>
      </c>
      <c r="G536" t="s">
        <v>29</v>
      </c>
      <c r="H536" t="s">
        <v>37</v>
      </c>
      <c r="J536" s="2">
        <f t="shared" si="25"/>
        <v>0.66169836355594724</v>
      </c>
      <c r="K536" s="2">
        <f t="shared" si="26"/>
        <v>0.33830163644405276</v>
      </c>
      <c r="L536" s="2"/>
      <c r="M536" s="2"/>
      <c r="N536" s="45"/>
      <c r="O536" s="37"/>
      <c r="P536" s="37"/>
      <c r="Q536" s="37"/>
      <c r="R536" s="37"/>
      <c r="S536" s="37"/>
      <c r="T536" s="37"/>
      <c r="U536" s="37"/>
      <c r="V536" s="12">
        <v>2</v>
      </c>
      <c r="W536">
        <v>9</v>
      </c>
      <c r="X536">
        <v>-31</v>
      </c>
      <c r="Y536">
        <v>0.23</v>
      </c>
      <c r="Z536">
        <v>-2</v>
      </c>
      <c r="AA536">
        <v>-6</v>
      </c>
      <c r="AB536">
        <v>0</v>
      </c>
      <c r="AC536">
        <v>2</v>
      </c>
      <c r="AD536">
        <v>5</v>
      </c>
      <c r="AE536">
        <v>1</v>
      </c>
      <c r="AF536">
        <v>0.01</v>
      </c>
      <c r="AG536">
        <v>-7.3</v>
      </c>
      <c r="AH536">
        <v>-17.399999999999999</v>
      </c>
      <c r="AI536">
        <v>10.1</v>
      </c>
      <c r="AJ536">
        <v>7</v>
      </c>
      <c r="AK536">
        <v>1</v>
      </c>
      <c r="AL536" s="2">
        <v>0.8</v>
      </c>
    </row>
    <row r="537" spans="5:38" x14ac:dyDescent="0.3">
      <c r="E537" s="11">
        <v>1153</v>
      </c>
      <c r="F537" s="5">
        <v>1211</v>
      </c>
      <c r="G537" t="s">
        <v>29</v>
      </c>
      <c r="H537" t="s">
        <v>39</v>
      </c>
      <c r="J537" s="2">
        <f t="shared" si="25"/>
        <v>0.53169836355594724</v>
      </c>
      <c r="K537" s="2">
        <f t="shared" si="26"/>
        <v>0.46830163644405276</v>
      </c>
      <c r="L537" s="2"/>
      <c r="M537" s="2"/>
      <c r="N537" s="45"/>
      <c r="O537" s="37"/>
      <c r="P537" s="37"/>
      <c r="Q537" s="37"/>
      <c r="R537" s="37"/>
      <c r="S537" s="37"/>
      <c r="T537" s="37"/>
      <c r="U537" s="37"/>
      <c r="V537" s="12">
        <v>2</v>
      </c>
      <c r="W537">
        <v>4</v>
      </c>
      <c r="X537">
        <v>-4</v>
      </c>
      <c r="Y537">
        <v>0</v>
      </c>
      <c r="Z537">
        <v>-6</v>
      </c>
      <c r="AA537">
        <v>-4</v>
      </c>
      <c r="AB537">
        <v>1</v>
      </c>
      <c r="AC537">
        <v>3</v>
      </c>
      <c r="AD537">
        <v>5</v>
      </c>
      <c r="AE537">
        <v>-6</v>
      </c>
      <c r="AF537">
        <v>-0.03</v>
      </c>
      <c r="AG537">
        <v>-10</v>
      </c>
      <c r="AH537">
        <v>-10</v>
      </c>
      <c r="AI537" s="1">
        <v>-7.1100000000000008E-15</v>
      </c>
      <c r="AJ537">
        <v>2</v>
      </c>
      <c r="AK537">
        <v>1</v>
      </c>
      <c r="AL537" s="2">
        <v>0.67</v>
      </c>
    </row>
    <row r="538" spans="5:38" x14ac:dyDescent="0.3">
      <c r="E538" s="11">
        <v>1153</v>
      </c>
      <c r="F538" s="5">
        <v>1222</v>
      </c>
      <c r="G538" t="s">
        <v>29</v>
      </c>
      <c r="H538" t="s">
        <v>40</v>
      </c>
      <c r="J538" s="2">
        <f t="shared" si="25"/>
        <v>0.59169836355594718</v>
      </c>
      <c r="K538" s="2">
        <f t="shared" si="26"/>
        <v>0.40830163644405282</v>
      </c>
      <c r="L538" s="2"/>
      <c r="M538" s="2"/>
      <c r="N538" s="45"/>
      <c r="O538" s="37"/>
      <c r="P538" s="37"/>
      <c r="Q538" s="37"/>
      <c r="R538" s="37"/>
      <c r="S538" s="37"/>
      <c r="T538" s="37"/>
      <c r="U538" s="37"/>
      <c r="V538" s="12">
        <v>2</v>
      </c>
      <c r="W538">
        <v>6</v>
      </c>
      <c r="X538">
        <v>-13</v>
      </c>
      <c r="Y538">
        <v>0.09</v>
      </c>
      <c r="Z538">
        <v>-2</v>
      </c>
      <c r="AA538">
        <v>-3</v>
      </c>
      <c r="AB538">
        <v>0</v>
      </c>
      <c r="AC538">
        <v>2</v>
      </c>
      <c r="AD538">
        <v>3</v>
      </c>
      <c r="AE538">
        <v>-3</v>
      </c>
      <c r="AF538">
        <v>-0.03</v>
      </c>
      <c r="AG538">
        <v>-2.9</v>
      </c>
      <c r="AH538">
        <v>-7.8</v>
      </c>
      <c r="AI538">
        <v>4.9000000000000004</v>
      </c>
      <c r="AJ538">
        <v>4</v>
      </c>
      <c r="AK538">
        <v>1</v>
      </c>
      <c r="AL538" s="2">
        <v>0.73</v>
      </c>
    </row>
    <row r="539" spans="5:38" x14ac:dyDescent="0.3">
      <c r="E539" s="11">
        <v>1153</v>
      </c>
      <c r="F539" s="5">
        <v>1233</v>
      </c>
      <c r="G539" t="s">
        <v>29</v>
      </c>
      <c r="H539" t="s">
        <v>41</v>
      </c>
      <c r="J539" s="2">
        <f t="shared" ref="J539:J602" si="27">AL539-$AL$2275</f>
        <v>0.80169836355594715</v>
      </c>
      <c r="K539" s="2">
        <f t="shared" ref="K539:K602" si="28">1-J539</f>
        <v>0.19830163644405285</v>
      </c>
      <c r="L539" s="2"/>
      <c r="M539" s="2"/>
      <c r="N539" s="45"/>
      <c r="O539" s="37"/>
      <c r="P539" s="37"/>
      <c r="Q539" s="37"/>
      <c r="R539" s="37"/>
      <c r="S539" s="37"/>
      <c r="T539" s="37"/>
      <c r="U539" s="37"/>
      <c r="V539" s="12">
        <v>2</v>
      </c>
      <c r="W539">
        <v>15</v>
      </c>
      <c r="X539">
        <v>-130</v>
      </c>
      <c r="Y539">
        <v>0.27</v>
      </c>
      <c r="Z539">
        <v>-2</v>
      </c>
      <c r="AA539">
        <v>-9</v>
      </c>
      <c r="AB539">
        <v>1</v>
      </c>
      <c r="AC539">
        <v>3</v>
      </c>
      <c r="AD539">
        <v>14</v>
      </c>
      <c r="AE539">
        <v>1</v>
      </c>
      <c r="AF539">
        <v>-0.05</v>
      </c>
      <c r="AG539">
        <v>-5.3</v>
      </c>
      <c r="AH539">
        <v>-19.100000000000001</v>
      </c>
      <c r="AI539">
        <v>13.8</v>
      </c>
      <c r="AJ539">
        <v>13</v>
      </c>
      <c r="AK539">
        <v>1</v>
      </c>
      <c r="AL539" s="2">
        <v>0.94</v>
      </c>
    </row>
    <row r="540" spans="5:38" x14ac:dyDescent="0.3">
      <c r="E540" s="11">
        <v>1153</v>
      </c>
      <c r="F540" s="5">
        <v>1242</v>
      </c>
      <c r="G540" t="s">
        <v>29</v>
      </c>
      <c r="H540" t="s">
        <v>42</v>
      </c>
      <c r="J540" s="2">
        <f t="shared" si="27"/>
        <v>0.57169836355594716</v>
      </c>
      <c r="K540" s="2">
        <f t="shared" si="28"/>
        <v>0.42830163644405284</v>
      </c>
      <c r="L540" s="2"/>
      <c r="M540" s="2"/>
      <c r="N540" s="45"/>
      <c r="O540" s="37"/>
      <c r="P540" s="37"/>
      <c r="Q540" s="37"/>
      <c r="R540" s="37"/>
      <c r="S540" s="37"/>
      <c r="T540" s="37"/>
      <c r="U540" s="37"/>
      <c r="V540" s="12">
        <v>2</v>
      </c>
      <c r="W540">
        <v>1</v>
      </c>
      <c r="X540">
        <v>-5</v>
      </c>
      <c r="Y540">
        <v>0.09</v>
      </c>
      <c r="Z540">
        <v>-6</v>
      </c>
      <c r="AA540">
        <v>-5</v>
      </c>
      <c r="AB540">
        <v>0</v>
      </c>
      <c r="AC540">
        <v>3</v>
      </c>
      <c r="AD540">
        <v>9</v>
      </c>
      <c r="AE540">
        <v>3</v>
      </c>
      <c r="AF540">
        <v>-0.01</v>
      </c>
      <c r="AG540">
        <v>-7</v>
      </c>
      <c r="AH540">
        <v>-13.8</v>
      </c>
      <c r="AI540">
        <v>6.8</v>
      </c>
      <c r="AJ540">
        <v>-1</v>
      </c>
      <c r="AK540">
        <v>0</v>
      </c>
      <c r="AL540" s="2">
        <v>0.71</v>
      </c>
    </row>
    <row r="541" spans="5:38" x14ac:dyDescent="0.3">
      <c r="E541" s="11">
        <v>1153</v>
      </c>
      <c r="F541" s="5">
        <v>1243</v>
      </c>
      <c r="G541" t="s">
        <v>29</v>
      </c>
      <c r="H541" t="s">
        <v>43</v>
      </c>
      <c r="J541" s="2">
        <f t="shared" si="27"/>
        <v>0.69169836355594716</v>
      </c>
      <c r="K541" s="2">
        <f t="shared" si="28"/>
        <v>0.30830163644405284</v>
      </c>
      <c r="L541" s="2"/>
      <c r="M541" s="2"/>
      <c r="N541" s="45"/>
      <c r="O541" s="37"/>
      <c r="P541" s="37"/>
      <c r="Q541" s="37"/>
      <c r="R541" s="37"/>
      <c r="S541" s="37"/>
      <c r="T541" s="37"/>
      <c r="U541" s="37"/>
      <c r="V541" s="12">
        <v>2</v>
      </c>
      <c r="W541">
        <v>9</v>
      </c>
      <c r="X541">
        <v>-40</v>
      </c>
      <c r="Y541">
        <v>0.21</v>
      </c>
      <c r="Z541">
        <v>-1</v>
      </c>
      <c r="AA541">
        <v>-7</v>
      </c>
      <c r="AB541">
        <v>0</v>
      </c>
      <c r="AC541">
        <v>0</v>
      </c>
      <c r="AD541">
        <v>12</v>
      </c>
      <c r="AE541">
        <v>3</v>
      </c>
      <c r="AF541">
        <v>-0.05</v>
      </c>
      <c r="AG541">
        <v>2.1</v>
      </c>
      <c r="AH541">
        <v>-10.8</v>
      </c>
      <c r="AI541">
        <v>12.9</v>
      </c>
      <c r="AJ541">
        <v>7</v>
      </c>
      <c r="AK541">
        <v>1</v>
      </c>
      <c r="AL541" s="2">
        <v>0.83</v>
      </c>
    </row>
    <row r="542" spans="5:38" x14ac:dyDescent="0.3">
      <c r="E542" s="11">
        <v>1153</v>
      </c>
      <c r="F542" s="5">
        <v>1246</v>
      </c>
      <c r="G542" t="s">
        <v>29</v>
      </c>
      <c r="H542" t="s">
        <v>44</v>
      </c>
      <c r="J542" s="2">
        <f t="shared" si="27"/>
        <v>0.64169836355594723</v>
      </c>
      <c r="K542" s="2">
        <f t="shared" si="28"/>
        <v>0.35830163644405277</v>
      </c>
      <c r="L542" s="2"/>
      <c r="M542" s="2"/>
      <c r="N542" s="45"/>
      <c r="O542" s="37"/>
      <c r="P542" s="37"/>
      <c r="Q542" s="37"/>
      <c r="R542" s="37"/>
      <c r="S542" s="37"/>
      <c r="T542" s="37"/>
      <c r="U542" s="37"/>
      <c r="V542" s="12">
        <v>2</v>
      </c>
      <c r="W542">
        <v>5</v>
      </c>
      <c r="X542">
        <v>-14</v>
      </c>
      <c r="Y542">
        <v>0.17</v>
      </c>
      <c r="Z542">
        <v>0</v>
      </c>
      <c r="AA542">
        <v>-4</v>
      </c>
      <c r="AB542">
        <v>-1</v>
      </c>
      <c r="AC542">
        <v>4</v>
      </c>
      <c r="AD542">
        <v>2</v>
      </c>
      <c r="AE542">
        <v>2</v>
      </c>
      <c r="AF542">
        <v>-0.01</v>
      </c>
      <c r="AG542">
        <v>-2.2000000000000002</v>
      </c>
      <c r="AH542">
        <v>-13.2</v>
      </c>
      <c r="AI542">
        <v>11</v>
      </c>
      <c r="AJ542">
        <v>3</v>
      </c>
      <c r="AK542">
        <v>1</v>
      </c>
      <c r="AL542" s="2">
        <v>0.78</v>
      </c>
    </row>
    <row r="543" spans="5:38" x14ac:dyDescent="0.3">
      <c r="E543" s="11">
        <v>1153</v>
      </c>
      <c r="F543" s="5">
        <v>1252</v>
      </c>
      <c r="G543" t="s">
        <v>29</v>
      </c>
      <c r="H543" t="s">
        <v>45</v>
      </c>
      <c r="J543" s="2">
        <f t="shared" si="27"/>
        <v>0.82169836355594716</v>
      </c>
      <c r="K543" s="2">
        <f t="shared" si="28"/>
        <v>0.17830163644405284</v>
      </c>
      <c r="L543" s="2"/>
      <c r="M543" s="2"/>
      <c r="N543" s="45"/>
      <c r="O543" s="37"/>
      <c r="P543" s="37"/>
      <c r="Q543" s="37"/>
      <c r="R543" s="37"/>
      <c r="S543" s="37"/>
      <c r="T543" s="37"/>
      <c r="U543" s="37"/>
      <c r="V543" s="12">
        <v>2</v>
      </c>
      <c r="W543">
        <v>15</v>
      </c>
      <c r="X543">
        <v>-161</v>
      </c>
      <c r="Y543">
        <v>0.19</v>
      </c>
      <c r="Z543">
        <v>0</v>
      </c>
      <c r="AA543">
        <v>-9</v>
      </c>
      <c r="AB543">
        <v>-3</v>
      </c>
      <c r="AC543">
        <v>1</v>
      </c>
      <c r="AD543">
        <v>10</v>
      </c>
      <c r="AE543">
        <v>-5</v>
      </c>
      <c r="AF543">
        <v>-0.03</v>
      </c>
      <c r="AG543">
        <v>-6.4</v>
      </c>
      <c r="AH543">
        <v>-21.4</v>
      </c>
      <c r="AI543">
        <v>15</v>
      </c>
      <c r="AJ543">
        <v>13</v>
      </c>
      <c r="AK543">
        <v>1</v>
      </c>
      <c r="AL543" s="2">
        <v>0.96</v>
      </c>
    </row>
    <row r="544" spans="5:38" x14ac:dyDescent="0.3">
      <c r="E544" s="11">
        <v>1153</v>
      </c>
      <c r="F544" s="5">
        <v>1254</v>
      </c>
      <c r="G544" t="s">
        <v>29</v>
      </c>
      <c r="H544" t="s">
        <v>46</v>
      </c>
      <c r="J544" s="2">
        <f t="shared" si="27"/>
        <v>0.85169836355594719</v>
      </c>
      <c r="K544" s="2">
        <f t="shared" si="28"/>
        <v>0.14830163644405281</v>
      </c>
      <c r="L544" s="2"/>
      <c r="M544" s="2"/>
      <c r="N544" s="45"/>
      <c r="O544" s="37"/>
      <c r="P544" s="37"/>
      <c r="Q544" s="37"/>
      <c r="R544" s="37"/>
      <c r="S544" s="37"/>
      <c r="T544" s="37"/>
      <c r="U544" s="37"/>
      <c r="V544" s="12">
        <v>2</v>
      </c>
      <c r="W544">
        <v>16</v>
      </c>
      <c r="X544">
        <v>-247</v>
      </c>
      <c r="Y544">
        <v>0.36</v>
      </c>
      <c r="Z544">
        <v>0</v>
      </c>
      <c r="AA544">
        <v>-7</v>
      </c>
      <c r="AB544">
        <v>-2</v>
      </c>
      <c r="AC544">
        <v>5</v>
      </c>
      <c r="AD544">
        <v>8</v>
      </c>
      <c r="AE544">
        <v>1</v>
      </c>
      <c r="AF544">
        <v>-0.01</v>
      </c>
      <c r="AG544">
        <v>-2.2000000000000002</v>
      </c>
      <c r="AH544">
        <v>-19.7</v>
      </c>
      <c r="AI544">
        <v>17.5</v>
      </c>
      <c r="AJ544">
        <v>14</v>
      </c>
      <c r="AK544">
        <v>1</v>
      </c>
      <c r="AL544" s="2">
        <v>0.99</v>
      </c>
    </row>
    <row r="545" spans="5:38" x14ac:dyDescent="0.3">
      <c r="E545" s="11">
        <v>1153</v>
      </c>
      <c r="F545" s="5">
        <v>1260</v>
      </c>
      <c r="G545" t="s">
        <v>29</v>
      </c>
      <c r="H545" t="s">
        <v>47</v>
      </c>
      <c r="J545" s="2">
        <f t="shared" si="27"/>
        <v>0.65169836355594724</v>
      </c>
      <c r="K545" s="2">
        <f t="shared" si="28"/>
        <v>0.34830163644405276</v>
      </c>
      <c r="L545" s="2"/>
      <c r="M545" s="2"/>
      <c r="N545" s="45"/>
      <c r="O545" s="37"/>
      <c r="P545" s="37"/>
      <c r="Q545" s="37"/>
      <c r="R545" s="37"/>
      <c r="S545" s="37"/>
      <c r="T545" s="37"/>
      <c r="U545" s="37"/>
      <c r="V545" s="12">
        <v>2</v>
      </c>
      <c r="W545">
        <v>11</v>
      </c>
      <c r="X545">
        <v>-37</v>
      </c>
      <c r="Y545">
        <v>0.04</v>
      </c>
      <c r="Z545">
        <v>-6</v>
      </c>
      <c r="AA545">
        <v>-4</v>
      </c>
      <c r="AB545">
        <v>-2</v>
      </c>
      <c r="AC545">
        <v>1</v>
      </c>
      <c r="AD545">
        <v>16</v>
      </c>
      <c r="AE545">
        <v>-3</v>
      </c>
      <c r="AF545">
        <v>-0.03</v>
      </c>
      <c r="AG545">
        <v>2.8</v>
      </c>
      <c r="AH545">
        <v>-4.9000000000000004</v>
      </c>
      <c r="AI545">
        <v>7.7</v>
      </c>
      <c r="AJ545">
        <v>9</v>
      </c>
      <c r="AK545">
        <v>1</v>
      </c>
      <c r="AL545" s="2">
        <v>0.79</v>
      </c>
    </row>
    <row r="546" spans="5:38" x14ac:dyDescent="0.3">
      <c r="E546" s="11">
        <v>1153</v>
      </c>
      <c r="F546" s="5">
        <v>1267</v>
      </c>
      <c r="G546" t="s">
        <v>29</v>
      </c>
      <c r="H546" t="s">
        <v>48</v>
      </c>
      <c r="J546" s="2">
        <f t="shared" si="27"/>
        <v>0.78169836355594724</v>
      </c>
      <c r="K546" s="2">
        <f t="shared" si="28"/>
        <v>0.21830163644405276</v>
      </c>
      <c r="L546" s="2"/>
      <c r="M546" s="2"/>
      <c r="N546" s="45"/>
      <c r="O546" s="37"/>
      <c r="P546" s="37"/>
      <c r="Q546" s="37"/>
      <c r="R546" s="37"/>
      <c r="S546" s="37"/>
      <c r="T546" s="37"/>
      <c r="U546" s="37"/>
      <c r="V546" s="12">
        <v>2</v>
      </c>
      <c r="W546">
        <v>13</v>
      </c>
      <c r="X546">
        <v>-110</v>
      </c>
      <c r="Y546">
        <v>0.18</v>
      </c>
      <c r="Z546">
        <v>-3</v>
      </c>
      <c r="AA546">
        <v>-7</v>
      </c>
      <c r="AB546">
        <v>-1</v>
      </c>
      <c r="AC546">
        <v>3</v>
      </c>
      <c r="AD546">
        <v>16</v>
      </c>
      <c r="AE546">
        <v>3</v>
      </c>
      <c r="AF546">
        <v>-0.08</v>
      </c>
      <c r="AG546">
        <v>-9.1</v>
      </c>
      <c r="AH546">
        <v>-22</v>
      </c>
      <c r="AI546">
        <v>12.9</v>
      </c>
      <c r="AJ546">
        <v>11</v>
      </c>
      <c r="AK546">
        <v>1</v>
      </c>
      <c r="AL546" s="2">
        <v>0.92</v>
      </c>
    </row>
    <row r="547" spans="5:38" x14ac:dyDescent="0.3">
      <c r="E547" s="11">
        <v>1153</v>
      </c>
      <c r="F547" s="5">
        <v>1274</v>
      </c>
      <c r="G547" t="s">
        <v>29</v>
      </c>
      <c r="H547" t="s">
        <v>49</v>
      </c>
      <c r="J547" s="2">
        <f t="shared" si="27"/>
        <v>0.67169836355594725</v>
      </c>
      <c r="K547" s="2">
        <f t="shared" si="28"/>
        <v>0.32830163644405275</v>
      </c>
      <c r="L547" s="2"/>
      <c r="M547" s="2"/>
      <c r="N547" s="45"/>
      <c r="O547" s="37"/>
      <c r="P547" s="37"/>
      <c r="Q547" s="37"/>
      <c r="R547" s="37"/>
      <c r="S547" s="37"/>
      <c r="T547" s="37"/>
      <c r="U547" s="37"/>
      <c r="V547" s="12">
        <v>2</v>
      </c>
      <c r="W547">
        <v>6</v>
      </c>
      <c r="X547">
        <v>-32</v>
      </c>
      <c r="Y547">
        <v>0.17</v>
      </c>
      <c r="Z547">
        <v>-1</v>
      </c>
      <c r="AA547">
        <v>-6</v>
      </c>
      <c r="AB547">
        <v>0</v>
      </c>
      <c r="AC547">
        <v>2</v>
      </c>
      <c r="AD547">
        <v>9</v>
      </c>
      <c r="AE547">
        <v>-1</v>
      </c>
      <c r="AF547">
        <v>0.03</v>
      </c>
      <c r="AG547">
        <v>0.3</v>
      </c>
      <c r="AH547">
        <v>-10.9</v>
      </c>
      <c r="AI547">
        <v>11.2</v>
      </c>
      <c r="AJ547">
        <v>4</v>
      </c>
      <c r="AK547">
        <v>1</v>
      </c>
      <c r="AL547" s="2">
        <v>0.81</v>
      </c>
    </row>
    <row r="548" spans="5:38" x14ac:dyDescent="0.3">
      <c r="E548" s="11">
        <v>1153</v>
      </c>
      <c r="F548" s="5">
        <v>1276</v>
      </c>
      <c r="G548" t="s">
        <v>29</v>
      </c>
      <c r="H548" t="s">
        <v>50</v>
      </c>
      <c r="J548" s="2">
        <f t="shared" si="27"/>
        <v>0.58169836355594717</v>
      </c>
      <c r="K548" s="2">
        <f t="shared" si="28"/>
        <v>0.41830163644405283</v>
      </c>
      <c r="L548" s="2"/>
      <c r="M548" s="2"/>
      <c r="N548" s="45"/>
      <c r="O548" s="37"/>
      <c r="P548" s="37"/>
      <c r="Q548" s="37"/>
      <c r="R548" s="37"/>
      <c r="S548" s="37"/>
      <c r="T548" s="37"/>
      <c r="U548" s="37"/>
      <c r="V548" s="12">
        <v>2</v>
      </c>
      <c r="W548">
        <v>3</v>
      </c>
      <c r="X548">
        <v>-6</v>
      </c>
      <c r="Y548">
        <v>0.09</v>
      </c>
      <c r="Z548">
        <v>-2</v>
      </c>
      <c r="AA548">
        <v>-5</v>
      </c>
      <c r="AB548">
        <v>3</v>
      </c>
      <c r="AC548">
        <v>2</v>
      </c>
      <c r="AD548">
        <v>12</v>
      </c>
      <c r="AE548">
        <v>-5</v>
      </c>
      <c r="AF548">
        <v>0.03</v>
      </c>
      <c r="AG548">
        <v>0.9</v>
      </c>
      <c r="AH548">
        <v>-6.4</v>
      </c>
      <c r="AI548">
        <v>7.3</v>
      </c>
      <c r="AJ548">
        <v>1</v>
      </c>
      <c r="AK548">
        <v>1</v>
      </c>
      <c r="AL548" s="2">
        <v>0.72</v>
      </c>
    </row>
    <row r="549" spans="5:38" x14ac:dyDescent="0.3">
      <c r="E549" s="11">
        <v>1153</v>
      </c>
      <c r="F549" s="5">
        <v>1277</v>
      </c>
      <c r="G549" t="s">
        <v>29</v>
      </c>
      <c r="H549" t="s">
        <v>51</v>
      </c>
      <c r="J549" s="2">
        <f t="shared" si="27"/>
        <v>0.53169836355594724</v>
      </c>
      <c r="K549" s="2">
        <f t="shared" si="28"/>
        <v>0.46830163644405276</v>
      </c>
      <c r="L549" s="2"/>
      <c r="M549" s="2"/>
      <c r="N549" s="45"/>
      <c r="O549" s="37"/>
      <c r="P549" s="37"/>
      <c r="Q549" s="37"/>
      <c r="R549" s="37"/>
      <c r="S549" s="37"/>
      <c r="T549" s="37"/>
      <c r="U549" s="37"/>
      <c r="V549" s="12">
        <v>2</v>
      </c>
      <c r="W549">
        <v>3</v>
      </c>
      <c r="X549">
        <v>-2</v>
      </c>
      <c r="Y549">
        <v>0</v>
      </c>
      <c r="Z549">
        <v>-6</v>
      </c>
      <c r="AA549">
        <v>0</v>
      </c>
      <c r="AB549">
        <v>-2</v>
      </c>
      <c r="AC549">
        <v>6</v>
      </c>
      <c r="AD549">
        <v>2</v>
      </c>
      <c r="AE549">
        <v>-2</v>
      </c>
      <c r="AF549">
        <v>-0.06</v>
      </c>
      <c r="AG549">
        <v>-6.5</v>
      </c>
      <c r="AH549">
        <v>-7.7</v>
      </c>
      <c r="AI549">
        <v>1.2</v>
      </c>
      <c r="AJ549">
        <v>1</v>
      </c>
      <c r="AK549">
        <v>1</v>
      </c>
      <c r="AL549" s="2">
        <v>0.67</v>
      </c>
    </row>
    <row r="550" spans="5:38" x14ac:dyDescent="0.3">
      <c r="E550" s="11">
        <v>1153</v>
      </c>
      <c r="F550" s="5">
        <v>1281</v>
      </c>
      <c r="G550" t="s">
        <v>29</v>
      </c>
      <c r="H550" t="s">
        <v>52</v>
      </c>
      <c r="J550" s="2">
        <f t="shared" si="27"/>
        <v>0.69169836355594716</v>
      </c>
      <c r="K550" s="2">
        <f t="shared" si="28"/>
        <v>0.30830163644405284</v>
      </c>
      <c r="L550" s="2"/>
      <c r="M550" s="2"/>
      <c r="N550" s="45"/>
      <c r="O550" s="37"/>
      <c r="P550" s="37"/>
      <c r="Q550" s="37"/>
      <c r="R550" s="37"/>
      <c r="S550" s="37"/>
      <c r="T550" s="37"/>
      <c r="U550" s="37"/>
      <c r="V550" s="12">
        <v>2</v>
      </c>
      <c r="W550">
        <v>8</v>
      </c>
      <c r="X550">
        <v>-34</v>
      </c>
      <c r="Y550">
        <v>0.27</v>
      </c>
      <c r="Z550">
        <v>-2</v>
      </c>
      <c r="AA550">
        <v>-4</v>
      </c>
      <c r="AB550">
        <v>-3</v>
      </c>
      <c r="AC550">
        <v>5</v>
      </c>
      <c r="AD550">
        <v>7</v>
      </c>
      <c r="AE550">
        <v>-1</v>
      </c>
      <c r="AF550">
        <v>-0.06</v>
      </c>
      <c r="AG550">
        <v>1</v>
      </c>
      <c r="AH550">
        <v>-11.2</v>
      </c>
      <c r="AI550">
        <v>12.2</v>
      </c>
      <c r="AJ550">
        <v>6</v>
      </c>
      <c r="AK550">
        <v>1</v>
      </c>
      <c r="AL550" s="2">
        <v>0.83</v>
      </c>
    </row>
    <row r="551" spans="5:38" x14ac:dyDescent="0.3">
      <c r="E551" s="11">
        <v>1153</v>
      </c>
      <c r="F551" s="5">
        <v>1285</v>
      </c>
      <c r="G551" t="s">
        <v>29</v>
      </c>
      <c r="H551" t="s">
        <v>53</v>
      </c>
      <c r="J551" s="2">
        <f t="shared" si="27"/>
        <v>0.72169836355594719</v>
      </c>
      <c r="K551" s="2">
        <f t="shared" si="28"/>
        <v>0.27830163644405281</v>
      </c>
      <c r="L551" s="2"/>
      <c r="M551" s="2"/>
      <c r="N551" s="45"/>
      <c r="O551" s="37"/>
      <c r="P551" s="37"/>
      <c r="Q551" s="37"/>
      <c r="R551" s="37"/>
      <c r="S551" s="37"/>
      <c r="T551" s="37"/>
      <c r="U551" s="37"/>
      <c r="V551" s="12">
        <v>2</v>
      </c>
      <c r="W551">
        <v>14</v>
      </c>
      <c r="X551">
        <v>-67</v>
      </c>
      <c r="Y551">
        <v>0.11</v>
      </c>
      <c r="Z551">
        <v>0</v>
      </c>
      <c r="AA551">
        <v>-5</v>
      </c>
      <c r="AB551">
        <v>0</v>
      </c>
      <c r="AC551">
        <v>0</v>
      </c>
      <c r="AD551">
        <v>4</v>
      </c>
      <c r="AE551">
        <v>-3</v>
      </c>
      <c r="AF551">
        <v>-0.03</v>
      </c>
      <c r="AG551">
        <v>-3.6</v>
      </c>
      <c r="AH551">
        <v>-11.7</v>
      </c>
      <c r="AI551">
        <v>8.1</v>
      </c>
      <c r="AJ551">
        <v>12</v>
      </c>
      <c r="AK551">
        <v>1</v>
      </c>
      <c r="AL551" s="2">
        <v>0.86</v>
      </c>
    </row>
    <row r="552" spans="5:38" x14ac:dyDescent="0.3">
      <c r="E552" s="11">
        <v>1153</v>
      </c>
      <c r="F552" s="5">
        <v>1293</v>
      </c>
      <c r="G552" t="s">
        <v>29</v>
      </c>
      <c r="H552" t="s">
        <v>54</v>
      </c>
      <c r="J552" s="2">
        <f t="shared" si="27"/>
        <v>0.68169836355594715</v>
      </c>
      <c r="K552" s="2">
        <f t="shared" si="28"/>
        <v>0.31830163644405285</v>
      </c>
      <c r="L552" s="2"/>
      <c r="M552" s="2"/>
      <c r="N552" s="45"/>
      <c r="O552" s="37"/>
      <c r="P552" s="37"/>
      <c r="Q552" s="37"/>
      <c r="R552" s="37"/>
      <c r="S552" s="37"/>
      <c r="T552" s="37"/>
      <c r="U552" s="37"/>
      <c r="V552" s="12">
        <v>2</v>
      </c>
      <c r="W552">
        <v>12</v>
      </c>
      <c r="X552">
        <v>-55</v>
      </c>
      <c r="Y552">
        <v>0.05</v>
      </c>
      <c r="Z552">
        <v>-3</v>
      </c>
      <c r="AA552">
        <v>-4</v>
      </c>
      <c r="AB552">
        <v>0</v>
      </c>
      <c r="AC552">
        <v>3</v>
      </c>
      <c r="AD552">
        <v>5</v>
      </c>
      <c r="AE552">
        <v>-2</v>
      </c>
      <c r="AF552">
        <v>-0.04</v>
      </c>
      <c r="AG552">
        <v>-2.9</v>
      </c>
      <c r="AH552">
        <v>-8.9</v>
      </c>
      <c r="AI552">
        <v>6</v>
      </c>
      <c r="AJ552">
        <v>10</v>
      </c>
      <c r="AK552">
        <v>1</v>
      </c>
      <c r="AL552" s="2">
        <v>0.82</v>
      </c>
    </row>
    <row r="553" spans="5:38" x14ac:dyDescent="0.3">
      <c r="E553" s="11">
        <v>1153</v>
      </c>
      <c r="F553" s="5">
        <v>1300</v>
      </c>
      <c r="G553" t="s">
        <v>29</v>
      </c>
      <c r="H553" t="s">
        <v>55</v>
      </c>
      <c r="J553" s="2">
        <f t="shared" si="27"/>
        <v>0.85169836355594719</v>
      </c>
      <c r="K553" s="2">
        <f t="shared" si="28"/>
        <v>0.14830163644405281</v>
      </c>
      <c r="L553" s="2"/>
      <c r="M553" s="2"/>
      <c r="N553" s="45"/>
      <c r="O553" s="37"/>
      <c r="P553" s="37"/>
      <c r="Q553" s="37"/>
      <c r="R553" s="37"/>
      <c r="S553" s="37"/>
      <c r="T553" s="37"/>
      <c r="U553" s="37"/>
      <c r="V553" s="12">
        <v>2</v>
      </c>
      <c r="W553">
        <v>16</v>
      </c>
      <c r="X553">
        <v>-305</v>
      </c>
      <c r="Y553">
        <v>0.36</v>
      </c>
      <c r="Z553">
        <v>1</v>
      </c>
      <c r="AA553">
        <v>-6</v>
      </c>
      <c r="AB553">
        <v>-3</v>
      </c>
      <c r="AC553">
        <v>4</v>
      </c>
      <c r="AD553">
        <v>5</v>
      </c>
      <c r="AE553">
        <v>1</v>
      </c>
      <c r="AF553">
        <v>0.01</v>
      </c>
      <c r="AG553">
        <v>4.0999999999999996</v>
      </c>
      <c r="AH553">
        <v>-13.6</v>
      </c>
      <c r="AI553">
        <v>17.7</v>
      </c>
      <c r="AJ553">
        <v>14</v>
      </c>
      <c r="AK553">
        <v>1</v>
      </c>
      <c r="AL553" s="2">
        <v>0.99</v>
      </c>
    </row>
    <row r="554" spans="5:38" x14ac:dyDescent="0.3">
      <c r="E554" s="11">
        <v>1153</v>
      </c>
      <c r="F554" s="5">
        <v>1301</v>
      </c>
      <c r="G554" t="s">
        <v>29</v>
      </c>
      <c r="H554" t="s">
        <v>56</v>
      </c>
      <c r="J554" s="2">
        <f t="shared" si="27"/>
        <v>0.68169836355594715</v>
      </c>
      <c r="K554" s="2">
        <f t="shared" si="28"/>
        <v>0.31830163644405285</v>
      </c>
      <c r="L554" s="2"/>
      <c r="M554" s="2"/>
      <c r="N554" s="45"/>
      <c r="O554" s="37"/>
      <c r="P554" s="37"/>
      <c r="Q554" s="37"/>
      <c r="R554" s="37"/>
      <c r="S554" s="37"/>
      <c r="T554" s="37"/>
      <c r="U554" s="37"/>
      <c r="V554" s="12">
        <v>2</v>
      </c>
      <c r="W554">
        <v>9</v>
      </c>
      <c r="X554">
        <v>-38</v>
      </c>
      <c r="Y554">
        <v>0.22</v>
      </c>
      <c r="Z554">
        <v>-1</v>
      </c>
      <c r="AA554">
        <v>-9</v>
      </c>
      <c r="AB554">
        <v>0</v>
      </c>
      <c r="AC554">
        <v>1</v>
      </c>
      <c r="AD554">
        <v>4</v>
      </c>
      <c r="AE554">
        <v>3</v>
      </c>
      <c r="AF554">
        <v>-0.01</v>
      </c>
      <c r="AG554">
        <v>-6.7</v>
      </c>
      <c r="AH554">
        <v>-17.399999999999999</v>
      </c>
      <c r="AI554">
        <v>10.7</v>
      </c>
      <c r="AJ554">
        <v>7</v>
      </c>
      <c r="AK554">
        <v>1</v>
      </c>
      <c r="AL554" s="2">
        <v>0.82</v>
      </c>
    </row>
    <row r="555" spans="5:38" x14ac:dyDescent="0.3">
      <c r="E555" s="11">
        <v>1153</v>
      </c>
      <c r="F555" s="5">
        <v>1305</v>
      </c>
      <c r="G555" t="s">
        <v>29</v>
      </c>
      <c r="H555" t="s">
        <v>57</v>
      </c>
      <c r="J555" s="2">
        <f t="shared" si="27"/>
        <v>0.6116983635559472</v>
      </c>
      <c r="K555" s="2">
        <f t="shared" si="28"/>
        <v>0.3883016364440528</v>
      </c>
      <c r="L555" s="2"/>
      <c r="M555" s="2"/>
      <c r="N555" s="45"/>
      <c r="O555" s="37"/>
      <c r="P555" s="37"/>
      <c r="Q555" s="37"/>
      <c r="R555" s="37"/>
      <c r="S555" s="37"/>
      <c r="T555" s="37"/>
      <c r="U555" s="37"/>
      <c r="V555" s="12">
        <v>2</v>
      </c>
      <c r="W555">
        <v>7</v>
      </c>
      <c r="X555">
        <v>-20</v>
      </c>
      <c r="Y555">
        <v>0.09</v>
      </c>
      <c r="Z555">
        <v>-3</v>
      </c>
      <c r="AA555">
        <v>-6</v>
      </c>
      <c r="AB555">
        <v>3</v>
      </c>
      <c r="AC555">
        <v>3</v>
      </c>
      <c r="AD555">
        <v>11</v>
      </c>
      <c r="AE555">
        <v>0</v>
      </c>
      <c r="AF555">
        <v>-0.06</v>
      </c>
      <c r="AG555">
        <v>-8.6</v>
      </c>
      <c r="AH555">
        <v>-15.8</v>
      </c>
      <c r="AI555">
        <v>7.2</v>
      </c>
      <c r="AJ555">
        <v>5</v>
      </c>
      <c r="AK555">
        <v>1</v>
      </c>
      <c r="AL555" s="2">
        <v>0.75</v>
      </c>
    </row>
    <row r="556" spans="5:38" x14ac:dyDescent="0.3">
      <c r="E556" s="11">
        <v>1153</v>
      </c>
      <c r="F556" s="5">
        <v>1308</v>
      </c>
      <c r="G556" t="s">
        <v>29</v>
      </c>
      <c r="H556" t="s">
        <v>58</v>
      </c>
      <c r="J556" s="2">
        <f t="shared" si="27"/>
        <v>0.68169836355594715</v>
      </c>
      <c r="K556" s="2">
        <f t="shared" si="28"/>
        <v>0.31830163644405285</v>
      </c>
      <c r="L556" s="2"/>
      <c r="M556" s="2"/>
      <c r="N556" s="45"/>
      <c r="O556" s="37"/>
      <c r="P556" s="37"/>
      <c r="Q556" s="37"/>
      <c r="R556" s="37"/>
      <c r="S556" s="37"/>
      <c r="T556" s="37"/>
      <c r="U556" s="37"/>
      <c r="V556" s="12">
        <v>2</v>
      </c>
      <c r="W556">
        <v>12</v>
      </c>
      <c r="X556">
        <v>-51</v>
      </c>
      <c r="Y556">
        <v>0.05</v>
      </c>
      <c r="Z556">
        <v>0</v>
      </c>
      <c r="AA556">
        <v>-2</v>
      </c>
      <c r="AB556">
        <v>0</v>
      </c>
      <c r="AC556">
        <v>2</v>
      </c>
      <c r="AD556">
        <v>4</v>
      </c>
      <c r="AE556">
        <v>-6</v>
      </c>
      <c r="AF556">
        <v>0.05</v>
      </c>
      <c r="AG556">
        <v>-1.1000000000000001</v>
      </c>
      <c r="AH556">
        <v>-7.6</v>
      </c>
      <c r="AI556">
        <v>6.5</v>
      </c>
      <c r="AJ556">
        <v>10</v>
      </c>
      <c r="AK556">
        <v>1</v>
      </c>
      <c r="AL556" s="2">
        <v>0.82</v>
      </c>
    </row>
    <row r="557" spans="5:38" x14ac:dyDescent="0.3">
      <c r="E557" s="11">
        <v>1153</v>
      </c>
      <c r="F557" s="5">
        <v>1314</v>
      </c>
      <c r="G557" t="s">
        <v>29</v>
      </c>
      <c r="H557" t="s">
        <v>59</v>
      </c>
      <c r="J557" s="2">
        <f t="shared" si="27"/>
        <v>0.6116983635559472</v>
      </c>
      <c r="K557" s="2">
        <f t="shared" si="28"/>
        <v>0.3883016364440528</v>
      </c>
      <c r="L557" s="2"/>
      <c r="M557" s="2"/>
      <c r="N557" s="45"/>
      <c r="O557" s="37"/>
      <c r="P557" s="37"/>
      <c r="Q557" s="37"/>
      <c r="R557" s="37"/>
      <c r="S557" s="37"/>
      <c r="T557" s="37"/>
      <c r="U557" s="37"/>
      <c r="V557" s="12">
        <v>2</v>
      </c>
      <c r="W557">
        <v>2</v>
      </c>
      <c r="X557">
        <v>-3</v>
      </c>
      <c r="Y557">
        <v>0.17</v>
      </c>
      <c r="Z557">
        <v>0</v>
      </c>
      <c r="AA557">
        <v>-7</v>
      </c>
      <c r="AB557">
        <v>1</v>
      </c>
      <c r="AC557">
        <v>5</v>
      </c>
      <c r="AD557">
        <v>0</v>
      </c>
      <c r="AE557">
        <v>-3</v>
      </c>
      <c r="AF557">
        <v>-0.05</v>
      </c>
      <c r="AG557">
        <v>-7.5</v>
      </c>
      <c r="AH557">
        <v>-16</v>
      </c>
      <c r="AI557">
        <v>8.5</v>
      </c>
      <c r="AJ557">
        <v>0</v>
      </c>
      <c r="AK557">
        <v>0</v>
      </c>
      <c r="AL557" s="2">
        <v>0.75</v>
      </c>
    </row>
    <row r="558" spans="5:38" x14ac:dyDescent="0.3">
      <c r="E558" s="11">
        <v>1153</v>
      </c>
      <c r="F558" s="5">
        <v>1326</v>
      </c>
      <c r="G558" t="s">
        <v>29</v>
      </c>
      <c r="H558" t="s">
        <v>60</v>
      </c>
      <c r="J558" s="2">
        <f t="shared" si="27"/>
        <v>0.6116983635559472</v>
      </c>
      <c r="K558" s="2">
        <f t="shared" si="28"/>
        <v>0.3883016364440528</v>
      </c>
      <c r="L558" s="2"/>
      <c r="M558" s="2"/>
      <c r="N558" s="45"/>
      <c r="O558" s="37"/>
      <c r="P558" s="37"/>
      <c r="Q558" s="37"/>
      <c r="R558" s="37"/>
      <c r="S558" s="37"/>
      <c r="T558" s="37"/>
      <c r="U558" s="37"/>
      <c r="V558" s="12">
        <v>2</v>
      </c>
      <c r="W558">
        <v>5</v>
      </c>
      <c r="X558">
        <v>-11</v>
      </c>
      <c r="Y558">
        <v>0.13</v>
      </c>
      <c r="Z558">
        <v>-2</v>
      </c>
      <c r="AA558">
        <v>-5</v>
      </c>
      <c r="AB558">
        <v>0</v>
      </c>
      <c r="AC558">
        <v>3</v>
      </c>
      <c r="AD558">
        <v>8</v>
      </c>
      <c r="AE558">
        <v>-4</v>
      </c>
      <c r="AF558">
        <v>-0.04</v>
      </c>
      <c r="AG558">
        <v>-1.3</v>
      </c>
      <c r="AH558">
        <v>-9.6</v>
      </c>
      <c r="AI558">
        <v>8.3000000000000007</v>
      </c>
      <c r="AJ558">
        <v>3</v>
      </c>
      <c r="AK558">
        <v>1</v>
      </c>
      <c r="AL558" s="2">
        <v>0.75</v>
      </c>
    </row>
    <row r="559" spans="5:38" x14ac:dyDescent="0.3">
      <c r="E559" s="11">
        <v>1153</v>
      </c>
      <c r="F559" s="5">
        <v>1328</v>
      </c>
      <c r="G559" t="s">
        <v>29</v>
      </c>
      <c r="H559" t="s">
        <v>61</v>
      </c>
      <c r="J559" s="2">
        <f t="shared" si="27"/>
        <v>0.70169836355594717</v>
      </c>
      <c r="K559" s="2">
        <f t="shared" si="28"/>
        <v>0.29830163644405283</v>
      </c>
      <c r="L559" s="2"/>
      <c r="M559" s="2"/>
      <c r="N559" s="45"/>
      <c r="O559" s="37"/>
      <c r="P559" s="37"/>
      <c r="Q559" s="37"/>
      <c r="R559" s="37"/>
      <c r="S559" s="37"/>
      <c r="T559" s="37"/>
      <c r="U559" s="37"/>
      <c r="V559" s="12">
        <v>2</v>
      </c>
      <c r="W559">
        <v>10</v>
      </c>
      <c r="X559">
        <v>-43</v>
      </c>
      <c r="Y559">
        <v>0.3</v>
      </c>
      <c r="Z559">
        <v>-2</v>
      </c>
      <c r="AA559">
        <v>-8</v>
      </c>
      <c r="AB559">
        <v>0</v>
      </c>
      <c r="AC559">
        <v>4</v>
      </c>
      <c r="AD559">
        <v>10</v>
      </c>
      <c r="AE559">
        <v>1</v>
      </c>
      <c r="AF559">
        <v>-0.06</v>
      </c>
      <c r="AG559">
        <v>-10.7</v>
      </c>
      <c r="AH559">
        <v>-24.5</v>
      </c>
      <c r="AI559">
        <v>13.8</v>
      </c>
      <c r="AJ559">
        <v>8</v>
      </c>
      <c r="AK559">
        <v>1</v>
      </c>
      <c r="AL559" s="2">
        <v>0.84</v>
      </c>
    </row>
    <row r="560" spans="5:38" x14ac:dyDescent="0.3">
      <c r="E560" s="11">
        <v>1153</v>
      </c>
      <c r="F560" s="5">
        <v>1335</v>
      </c>
      <c r="G560" t="s">
        <v>29</v>
      </c>
      <c r="H560" t="s">
        <v>62</v>
      </c>
      <c r="J560" s="2">
        <f t="shared" si="27"/>
        <v>0.79169836355594725</v>
      </c>
      <c r="K560" s="2">
        <f t="shared" si="28"/>
        <v>0.20830163644405275</v>
      </c>
      <c r="L560" s="2"/>
      <c r="M560" s="2"/>
      <c r="N560" s="45"/>
      <c r="O560" s="37"/>
      <c r="P560" s="37"/>
      <c r="Q560" s="37"/>
      <c r="R560" s="37"/>
      <c r="S560" s="37"/>
      <c r="T560" s="37"/>
      <c r="U560" s="37"/>
      <c r="V560" s="12">
        <v>2</v>
      </c>
      <c r="W560">
        <v>16</v>
      </c>
      <c r="X560">
        <v>-123</v>
      </c>
      <c r="Y560">
        <v>0.14000000000000001</v>
      </c>
      <c r="Z560">
        <v>-1</v>
      </c>
      <c r="AA560">
        <v>-4</v>
      </c>
      <c r="AB560">
        <v>0</v>
      </c>
      <c r="AC560">
        <v>4</v>
      </c>
      <c r="AD560">
        <v>14</v>
      </c>
      <c r="AE560">
        <v>-6</v>
      </c>
      <c r="AF560">
        <v>0.03</v>
      </c>
      <c r="AG560">
        <v>-1.2</v>
      </c>
      <c r="AH560">
        <v>-12.5</v>
      </c>
      <c r="AI560">
        <v>11.3</v>
      </c>
      <c r="AJ560">
        <v>14</v>
      </c>
      <c r="AK560">
        <v>1</v>
      </c>
      <c r="AL560" s="2">
        <v>0.93</v>
      </c>
    </row>
    <row r="561" spans="5:38" x14ac:dyDescent="0.3">
      <c r="E561" s="11">
        <v>1153</v>
      </c>
      <c r="F561" s="5">
        <v>1344</v>
      </c>
      <c r="G561" t="s">
        <v>29</v>
      </c>
      <c r="H561" t="s">
        <v>63</v>
      </c>
      <c r="J561" s="2">
        <f t="shared" si="27"/>
        <v>0.7416983635559472</v>
      </c>
      <c r="K561" s="2">
        <f t="shared" si="28"/>
        <v>0.2583016364440528</v>
      </c>
      <c r="L561" s="2"/>
      <c r="M561" s="2"/>
      <c r="N561" s="45"/>
      <c r="O561" s="37"/>
      <c r="P561" s="37"/>
      <c r="Q561" s="37"/>
      <c r="R561" s="37"/>
      <c r="S561" s="37"/>
      <c r="T561" s="37"/>
      <c r="U561" s="37"/>
      <c r="V561" s="12">
        <v>2</v>
      </c>
      <c r="W561">
        <v>10</v>
      </c>
      <c r="X561">
        <v>-59</v>
      </c>
      <c r="Y561">
        <v>0.26</v>
      </c>
      <c r="Z561">
        <v>2</v>
      </c>
      <c r="AA561">
        <v>-7</v>
      </c>
      <c r="AB561">
        <v>0</v>
      </c>
      <c r="AC561">
        <v>2</v>
      </c>
      <c r="AD561">
        <v>9</v>
      </c>
      <c r="AE561">
        <v>0</v>
      </c>
      <c r="AF561">
        <v>-0.01</v>
      </c>
      <c r="AG561">
        <v>0.8</v>
      </c>
      <c r="AH561">
        <v>-15.6</v>
      </c>
      <c r="AI561">
        <v>16.399999999999999</v>
      </c>
      <c r="AJ561">
        <v>8</v>
      </c>
      <c r="AK561">
        <v>1</v>
      </c>
      <c r="AL561" s="2">
        <v>0.88</v>
      </c>
    </row>
    <row r="562" spans="5:38" x14ac:dyDescent="0.3">
      <c r="E562" s="11">
        <v>1153</v>
      </c>
      <c r="F562" s="5">
        <v>1345</v>
      </c>
      <c r="G562" t="s">
        <v>29</v>
      </c>
      <c r="H562" t="s">
        <v>64</v>
      </c>
      <c r="J562" s="2">
        <f t="shared" si="27"/>
        <v>0.53169836355594724</v>
      </c>
      <c r="K562" s="2">
        <f t="shared" si="28"/>
        <v>0.46830163644405276</v>
      </c>
      <c r="L562" s="2"/>
      <c r="M562" s="2"/>
      <c r="N562" s="45"/>
      <c r="O562" s="37"/>
      <c r="P562" s="37"/>
      <c r="Q562" s="37"/>
      <c r="R562" s="37"/>
      <c r="S562" s="37"/>
      <c r="T562" s="37"/>
      <c r="U562" s="37"/>
      <c r="V562" s="12">
        <v>2</v>
      </c>
      <c r="W562">
        <v>2</v>
      </c>
      <c r="X562">
        <v>-1</v>
      </c>
      <c r="Y562">
        <v>0.06</v>
      </c>
      <c r="Z562">
        <v>-6</v>
      </c>
      <c r="AA562">
        <v>-4</v>
      </c>
      <c r="AB562">
        <v>1</v>
      </c>
      <c r="AC562">
        <v>4</v>
      </c>
      <c r="AD562">
        <v>10</v>
      </c>
      <c r="AE562">
        <v>-1</v>
      </c>
      <c r="AF562">
        <v>-0.05</v>
      </c>
      <c r="AG562">
        <v>-6.6</v>
      </c>
      <c r="AH562">
        <v>-8.5</v>
      </c>
      <c r="AI562">
        <v>1.9</v>
      </c>
      <c r="AJ562">
        <v>0</v>
      </c>
      <c r="AK562">
        <v>0</v>
      </c>
      <c r="AL562" s="2">
        <v>0.67</v>
      </c>
    </row>
    <row r="563" spans="5:38" x14ac:dyDescent="0.3">
      <c r="E563" s="11">
        <v>1153</v>
      </c>
      <c r="F563" s="5">
        <v>1347</v>
      </c>
      <c r="G563" t="s">
        <v>29</v>
      </c>
      <c r="H563" t="s">
        <v>65</v>
      </c>
      <c r="J563" s="2">
        <f t="shared" si="27"/>
        <v>0.82169836355594716</v>
      </c>
      <c r="K563" s="2">
        <f t="shared" si="28"/>
        <v>0.17830163644405284</v>
      </c>
      <c r="L563" s="2"/>
      <c r="M563" s="2"/>
      <c r="N563" s="45"/>
      <c r="O563" s="37"/>
      <c r="P563" s="37"/>
      <c r="Q563" s="37"/>
      <c r="R563" s="37"/>
      <c r="S563" s="37"/>
      <c r="T563" s="37"/>
      <c r="U563" s="37"/>
      <c r="V563" s="12">
        <v>2</v>
      </c>
      <c r="W563">
        <v>16</v>
      </c>
      <c r="X563">
        <v>-166</v>
      </c>
      <c r="Y563">
        <v>0.26</v>
      </c>
      <c r="Z563">
        <v>3</v>
      </c>
      <c r="AA563">
        <v>-6</v>
      </c>
      <c r="AB563">
        <v>-1</v>
      </c>
      <c r="AC563">
        <v>1</v>
      </c>
      <c r="AD563">
        <v>6</v>
      </c>
      <c r="AE563">
        <v>-1</v>
      </c>
      <c r="AF563">
        <v>-0.04</v>
      </c>
      <c r="AG563">
        <v>7.6</v>
      </c>
      <c r="AH563">
        <v>-7.8</v>
      </c>
      <c r="AI563">
        <v>15.4</v>
      </c>
      <c r="AJ563">
        <v>14</v>
      </c>
      <c r="AK563">
        <v>1</v>
      </c>
      <c r="AL563" s="2">
        <v>0.96</v>
      </c>
    </row>
    <row r="564" spans="5:38" x14ac:dyDescent="0.3">
      <c r="E564" s="11">
        <v>1153</v>
      </c>
      <c r="F564" s="5">
        <v>1348</v>
      </c>
      <c r="G564" t="s">
        <v>29</v>
      </c>
      <c r="H564" t="s">
        <v>66</v>
      </c>
      <c r="J564" s="2">
        <f t="shared" si="27"/>
        <v>0.68169836355594715</v>
      </c>
      <c r="K564" s="2">
        <f t="shared" si="28"/>
        <v>0.31830163644405285</v>
      </c>
      <c r="L564" s="2"/>
      <c r="M564" s="2"/>
      <c r="N564" s="45"/>
      <c r="O564" s="37"/>
      <c r="P564" s="37"/>
      <c r="Q564" s="37"/>
      <c r="R564" s="37"/>
      <c r="S564" s="37"/>
      <c r="T564" s="37"/>
      <c r="U564" s="37"/>
      <c r="V564" s="12">
        <v>2</v>
      </c>
      <c r="W564">
        <v>7</v>
      </c>
      <c r="X564">
        <v>-45</v>
      </c>
      <c r="Y564">
        <v>0.1</v>
      </c>
      <c r="Z564">
        <v>0</v>
      </c>
      <c r="AA564">
        <v>-7</v>
      </c>
      <c r="AB564">
        <v>2</v>
      </c>
      <c r="AC564">
        <v>-1</v>
      </c>
      <c r="AD564">
        <v>7</v>
      </c>
      <c r="AE564">
        <v>-2</v>
      </c>
      <c r="AF564">
        <v>-0.02</v>
      </c>
      <c r="AG564">
        <v>-1.7</v>
      </c>
      <c r="AH564">
        <v>-10.8</v>
      </c>
      <c r="AI564">
        <v>9.1</v>
      </c>
      <c r="AJ564">
        <v>5</v>
      </c>
      <c r="AK564">
        <v>1</v>
      </c>
      <c r="AL564" s="2">
        <v>0.82</v>
      </c>
    </row>
    <row r="565" spans="5:38" x14ac:dyDescent="0.3">
      <c r="E565" s="11">
        <v>1153</v>
      </c>
      <c r="F565" s="5">
        <v>1355</v>
      </c>
      <c r="G565" t="s">
        <v>29</v>
      </c>
      <c r="H565" t="s">
        <v>67</v>
      </c>
      <c r="J565" s="2">
        <f t="shared" si="27"/>
        <v>0.7316983635559472</v>
      </c>
      <c r="K565" s="2">
        <f t="shared" si="28"/>
        <v>0.2683016364440528</v>
      </c>
      <c r="L565" s="2"/>
      <c r="M565" s="2"/>
      <c r="N565" s="45"/>
      <c r="O565" s="37"/>
      <c r="P565" s="37"/>
      <c r="Q565" s="37"/>
      <c r="R565" s="37"/>
      <c r="S565" s="37"/>
      <c r="T565" s="37"/>
      <c r="U565" s="37"/>
      <c r="V565" s="12">
        <v>2</v>
      </c>
      <c r="W565">
        <v>12</v>
      </c>
      <c r="X565">
        <v>-71</v>
      </c>
      <c r="Y565">
        <v>0.08</v>
      </c>
      <c r="Z565">
        <v>-2</v>
      </c>
      <c r="AA565">
        <v>-7</v>
      </c>
      <c r="AB565">
        <v>3</v>
      </c>
      <c r="AC565">
        <v>6</v>
      </c>
      <c r="AD565">
        <v>13</v>
      </c>
      <c r="AE565">
        <v>-6</v>
      </c>
      <c r="AF565">
        <v>-7.0000000000000007E-2</v>
      </c>
      <c r="AG565">
        <v>-8.9</v>
      </c>
      <c r="AH565">
        <v>-18.5</v>
      </c>
      <c r="AI565">
        <v>9.6</v>
      </c>
      <c r="AJ565">
        <v>10</v>
      </c>
      <c r="AK565">
        <v>1</v>
      </c>
      <c r="AL565" s="2">
        <v>0.87</v>
      </c>
    </row>
    <row r="566" spans="5:38" x14ac:dyDescent="0.3">
      <c r="E566" s="11">
        <v>1153</v>
      </c>
      <c r="F566" s="5">
        <v>1361</v>
      </c>
      <c r="G566" t="s">
        <v>29</v>
      </c>
      <c r="H566" t="s">
        <v>68</v>
      </c>
      <c r="J566" s="2">
        <f t="shared" si="27"/>
        <v>0.69169836355594716</v>
      </c>
      <c r="K566" s="2">
        <f t="shared" si="28"/>
        <v>0.30830163644405284</v>
      </c>
      <c r="L566" s="2"/>
      <c r="M566" s="2"/>
      <c r="N566" s="45"/>
      <c r="O566" s="37"/>
      <c r="P566" s="37"/>
      <c r="Q566" s="37"/>
      <c r="R566" s="37"/>
      <c r="S566" s="37"/>
      <c r="T566" s="37"/>
      <c r="U566" s="37"/>
      <c r="V566" s="12">
        <v>2</v>
      </c>
      <c r="W566">
        <v>11</v>
      </c>
      <c r="X566">
        <v>-46</v>
      </c>
      <c r="Y566">
        <v>0.2</v>
      </c>
      <c r="Z566">
        <v>0</v>
      </c>
      <c r="AA566">
        <v>-6</v>
      </c>
      <c r="AB566">
        <v>0</v>
      </c>
      <c r="AC566">
        <v>2</v>
      </c>
      <c r="AD566">
        <v>6</v>
      </c>
      <c r="AE566">
        <v>-4</v>
      </c>
      <c r="AF566">
        <v>-0.03</v>
      </c>
      <c r="AG566">
        <v>-2.6</v>
      </c>
      <c r="AH566">
        <v>-11.3</v>
      </c>
      <c r="AI566">
        <v>8.6999999999999993</v>
      </c>
      <c r="AJ566">
        <v>9</v>
      </c>
      <c r="AK566">
        <v>1</v>
      </c>
      <c r="AL566" s="2">
        <v>0.83</v>
      </c>
    </row>
    <row r="567" spans="5:38" x14ac:dyDescent="0.3">
      <c r="E567" s="11">
        <v>1153</v>
      </c>
      <c r="F567" s="5">
        <v>1371</v>
      </c>
      <c r="G567" t="s">
        <v>29</v>
      </c>
      <c r="H567" t="s">
        <v>69</v>
      </c>
      <c r="J567" s="2">
        <f t="shared" si="27"/>
        <v>0.66169836355594724</v>
      </c>
      <c r="K567" s="2">
        <f t="shared" si="28"/>
        <v>0.33830163644405276</v>
      </c>
      <c r="L567" s="2"/>
      <c r="M567" s="2"/>
      <c r="N567" s="45"/>
      <c r="O567" s="37"/>
      <c r="P567" s="37"/>
      <c r="Q567" s="37"/>
      <c r="R567" s="37"/>
      <c r="S567" s="37"/>
      <c r="T567" s="37"/>
      <c r="U567" s="37"/>
      <c r="V567" s="12">
        <v>2</v>
      </c>
      <c r="W567">
        <v>8</v>
      </c>
      <c r="X567">
        <v>-22</v>
      </c>
      <c r="Y567">
        <v>0.22</v>
      </c>
      <c r="Z567">
        <v>-1</v>
      </c>
      <c r="AA567">
        <v>-7</v>
      </c>
      <c r="AB567">
        <v>0</v>
      </c>
      <c r="AC567">
        <v>3</v>
      </c>
      <c r="AD567">
        <v>4</v>
      </c>
      <c r="AE567">
        <v>-1</v>
      </c>
      <c r="AF567">
        <v>0</v>
      </c>
      <c r="AG567">
        <v>-4.5</v>
      </c>
      <c r="AH567">
        <v>-16.2</v>
      </c>
      <c r="AI567">
        <v>11.7</v>
      </c>
      <c r="AJ567">
        <v>6</v>
      </c>
      <c r="AK567">
        <v>1</v>
      </c>
      <c r="AL567" s="2">
        <v>0.8</v>
      </c>
    </row>
    <row r="568" spans="5:38" x14ac:dyDescent="0.3">
      <c r="E568" s="11">
        <v>1153</v>
      </c>
      <c r="F568" s="5">
        <v>1372</v>
      </c>
      <c r="G568" t="s">
        <v>29</v>
      </c>
      <c r="H568" t="s">
        <v>70</v>
      </c>
      <c r="J568" s="2">
        <f t="shared" si="27"/>
        <v>0.77169836355594723</v>
      </c>
      <c r="K568" s="2">
        <f t="shared" si="28"/>
        <v>0.22830163644405277</v>
      </c>
      <c r="L568" s="2"/>
      <c r="M568" s="2"/>
      <c r="N568" s="45"/>
      <c r="O568" s="37"/>
      <c r="P568" s="37"/>
      <c r="Q568" s="37"/>
      <c r="R568" s="37"/>
      <c r="S568" s="37"/>
      <c r="T568" s="37"/>
      <c r="U568" s="37"/>
      <c r="V568" s="12">
        <v>2</v>
      </c>
      <c r="W568">
        <v>14</v>
      </c>
      <c r="X568">
        <v>-107</v>
      </c>
      <c r="Y568">
        <v>0.08</v>
      </c>
      <c r="Z568">
        <v>-1</v>
      </c>
      <c r="AA568">
        <v>-7</v>
      </c>
      <c r="AB568">
        <v>-3</v>
      </c>
      <c r="AC568">
        <v>-4</v>
      </c>
      <c r="AD568">
        <v>5</v>
      </c>
      <c r="AE568">
        <v>0</v>
      </c>
      <c r="AF568">
        <v>-0.01</v>
      </c>
      <c r="AG568">
        <v>-3.7</v>
      </c>
      <c r="AH568">
        <v>-11.3</v>
      </c>
      <c r="AI568">
        <v>7.6</v>
      </c>
      <c r="AJ568">
        <v>12</v>
      </c>
      <c r="AK568">
        <v>1</v>
      </c>
      <c r="AL568" s="2">
        <v>0.91</v>
      </c>
    </row>
    <row r="569" spans="5:38" x14ac:dyDescent="0.3">
      <c r="E569" s="11">
        <v>1153</v>
      </c>
      <c r="F569" s="5">
        <v>1382</v>
      </c>
      <c r="G569" t="s">
        <v>29</v>
      </c>
      <c r="H569" t="s">
        <v>71</v>
      </c>
      <c r="J569" s="2">
        <f t="shared" si="27"/>
        <v>0.72169836355594719</v>
      </c>
      <c r="K569" s="2">
        <f t="shared" si="28"/>
        <v>0.27830163644405281</v>
      </c>
      <c r="L569" s="2"/>
      <c r="M569" s="2"/>
      <c r="N569" s="45"/>
      <c r="O569" s="37"/>
      <c r="P569" s="37"/>
      <c r="Q569" s="37"/>
      <c r="R569" s="37"/>
      <c r="S569" s="37"/>
      <c r="T569" s="37"/>
      <c r="U569" s="37"/>
      <c r="V569" s="12">
        <v>2</v>
      </c>
      <c r="W569">
        <v>11</v>
      </c>
      <c r="X569">
        <v>-65</v>
      </c>
      <c r="Y569">
        <v>0.1</v>
      </c>
      <c r="Z569">
        <v>0</v>
      </c>
      <c r="AA569">
        <v>-6</v>
      </c>
      <c r="AB569">
        <v>1</v>
      </c>
      <c r="AC569">
        <v>1</v>
      </c>
      <c r="AD569">
        <v>8</v>
      </c>
      <c r="AE569">
        <v>1</v>
      </c>
      <c r="AF569">
        <v>-0.06</v>
      </c>
      <c r="AG569">
        <v>-3.4</v>
      </c>
      <c r="AH569">
        <v>-13.9</v>
      </c>
      <c r="AI569">
        <v>10.5</v>
      </c>
      <c r="AJ569">
        <v>9</v>
      </c>
      <c r="AK569">
        <v>1</v>
      </c>
      <c r="AL569" s="2">
        <v>0.86</v>
      </c>
    </row>
    <row r="570" spans="5:38" x14ac:dyDescent="0.3">
      <c r="E570" s="11">
        <v>1153</v>
      </c>
      <c r="F570" s="5">
        <v>1393</v>
      </c>
      <c r="G570" t="s">
        <v>29</v>
      </c>
      <c r="H570" t="s">
        <v>72</v>
      </c>
      <c r="J570" s="2">
        <f t="shared" si="27"/>
        <v>0.7316983635559472</v>
      </c>
      <c r="K570" s="2">
        <f t="shared" si="28"/>
        <v>0.2683016364440528</v>
      </c>
      <c r="L570" s="2"/>
      <c r="M570" s="2"/>
      <c r="N570" s="45"/>
      <c r="O570" s="37"/>
      <c r="P570" s="37"/>
      <c r="Q570" s="37"/>
      <c r="R570" s="37"/>
      <c r="S570" s="37"/>
      <c r="T570" s="37"/>
      <c r="U570" s="37"/>
      <c r="V570" s="12">
        <v>2</v>
      </c>
      <c r="W570">
        <v>11</v>
      </c>
      <c r="X570">
        <v>-50</v>
      </c>
      <c r="Y570">
        <v>0.27</v>
      </c>
      <c r="Z570">
        <v>5</v>
      </c>
      <c r="AA570">
        <v>-4</v>
      </c>
      <c r="AB570">
        <v>-1</v>
      </c>
      <c r="AC570">
        <v>2</v>
      </c>
      <c r="AD570">
        <v>3</v>
      </c>
      <c r="AE570">
        <v>0</v>
      </c>
      <c r="AF570">
        <v>-0.05</v>
      </c>
      <c r="AG570">
        <v>7</v>
      </c>
      <c r="AH570">
        <v>-7.4</v>
      </c>
      <c r="AI570">
        <v>14.4</v>
      </c>
      <c r="AJ570">
        <v>9</v>
      </c>
      <c r="AK570">
        <v>1</v>
      </c>
      <c r="AL570" s="2">
        <v>0.87</v>
      </c>
    </row>
    <row r="571" spans="5:38" x14ac:dyDescent="0.3">
      <c r="E571" s="11">
        <v>1153</v>
      </c>
      <c r="F571" s="5">
        <v>1395</v>
      </c>
      <c r="G571" t="s">
        <v>29</v>
      </c>
      <c r="H571" t="s">
        <v>73</v>
      </c>
      <c r="J571" s="2">
        <f t="shared" si="27"/>
        <v>0.64169836355594723</v>
      </c>
      <c r="K571" s="2">
        <f t="shared" si="28"/>
        <v>0.35830163644405277</v>
      </c>
      <c r="L571" s="2"/>
      <c r="M571" s="2"/>
      <c r="N571" s="45"/>
      <c r="O571" s="37"/>
      <c r="P571" s="37"/>
      <c r="Q571" s="37"/>
      <c r="R571" s="37"/>
      <c r="S571" s="37"/>
      <c r="T571" s="37"/>
      <c r="U571" s="37"/>
      <c r="V571" s="12">
        <v>2</v>
      </c>
      <c r="W571">
        <v>6</v>
      </c>
      <c r="X571">
        <v>-18</v>
      </c>
      <c r="Y571">
        <v>0.22</v>
      </c>
      <c r="Z571">
        <v>-5</v>
      </c>
      <c r="AA571">
        <v>-10</v>
      </c>
      <c r="AB571">
        <v>0</v>
      </c>
      <c r="AC571">
        <v>3</v>
      </c>
      <c r="AD571">
        <v>3</v>
      </c>
      <c r="AE571">
        <v>-3</v>
      </c>
      <c r="AF571">
        <v>-0.02</v>
      </c>
      <c r="AG571">
        <v>-8.5</v>
      </c>
      <c r="AH571">
        <v>-18.8</v>
      </c>
      <c r="AI571">
        <v>10.3</v>
      </c>
      <c r="AJ571">
        <v>4</v>
      </c>
      <c r="AK571">
        <v>1</v>
      </c>
      <c r="AL571" s="2">
        <v>0.78</v>
      </c>
    </row>
    <row r="572" spans="5:38" x14ac:dyDescent="0.3">
      <c r="E572" s="11">
        <v>1153</v>
      </c>
      <c r="F572" s="5">
        <v>1397</v>
      </c>
      <c r="G572" t="s">
        <v>29</v>
      </c>
      <c r="H572" t="s">
        <v>74</v>
      </c>
      <c r="J572" s="2">
        <f t="shared" si="27"/>
        <v>0.6116983635559472</v>
      </c>
      <c r="K572" s="2">
        <f t="shared" si="28"/>
        <v>0.3883016364440528</v>
      </c>
      <c r="L572" s="2"/>
      <c r="M572" s="2"/>
      <c r="N572" s="45"/>
      <c r="O572" s="37"/>
      <c r="P572" s="37"/>
      <c r="Q572" s="37"/>
      <c r="R572" s="37"/>
      <c r="S572" s="37"/>
      <c r="T572" s="37"/>
      <c r="U572" s="37"/>
      <c r="V572" s="12">
        <v>2</v>
      </c>
      <c r="W572">
        <v>3</v>
      </c>
      <c r="X572">
        <v>-7</v>
      </c>
      <c r="Y572">
        <v>0.12</v>
      </c>
      <c r="Z572">
        <v>1</v>
      </c>
      <c r="AA572">
        <v>-4</v>
      </c>
      <c r="AB572">
        <v>0</v>
      </c>
      <c r="AC572">
        <v>1</v>
      </c>
      <c r="AD572">
        <v>4</v>
      </c>
      <c r="AE572">
        <v>2</v>
      </c>
      <c r="AF572">
        <v>-7.0000000000000007E-2</v>
      </c>
      <c r="AG572">
        <v>0.3</v>
      </c>
      <c r="AH572">
        <v>-9.3000000000000007</v>
      </c>
      <c r="AI572">
        <v>9.6</v>
      </c>
      <c r="AJ572">
        <v>1</v>
      </c>
      <c r="AK572">
        <v>1</v>
      </c>
      <c r="AL572" s="2">
        <v>0.75</v>
      </c>
    </row>
    <row r="573" spans="5:38" x14ac:dyDescent="0.3">
      <c r="E573" s="11">
        <v>1153</v>
      </c>
      <c r="F573" s="5">
        <v>1400</v>
      </c>
      <c r="G573" t="s">
        <v>29</v>
      </c>
      <c r="H573" t="s">
        <v>75</v>
      </c>
      <c r="J573" s="2">
        <f t="shared" si="27"/>
        <v>0.70169836355594717</v>
      </c>
      <c r="K573" s="2">
        <f t="shared" si="28"/>
        <v>0.29830163644405283</v>
      </c>
      <c r="L573" s="2"/>
      <c r="M573" s="2"/>
      <c r="N573" s="45"/>
      <c r="O573" s="37"/>
      <c r="P573" s="37"/>
      <c r="Q573" s="37"/>
      <c r="R573" s="37"/>
      <c r="S573" s="37"/>
      <c r="T573" s="37"/>
      <c r="U573" s="37"/>
      <c r="V573" s="12">
        <v>2</v>
      </c>
      <c r="W573">
        <v>10</v>
      </c>
      <c r="X573">
        <v>-35</v>
      </c>
      <c r="Y573">
        <v>0.3</v>
      </c>
      <c r="Z573">
        <v>2</v>
      </c>
      <c r="AA573">
        <v>-5</v>
      </c>
      <c r="AB573">
        <v>0</v>
      </c>
      <c r="AC573">
        <v>3</v>
      </c>
      <c r="AD573">
        <v>9</v>
      </c>
      <c r="AE573">
        <v>0</v>
      </c>
      <c r="AF573">
        <v>0.02</v>
      </c>
      <c r="AG573">
        <v>2.8</v>
      </c>
      <c r="AH573">
        <v>-11.1</v>
      </c>
      <c r="AI573">
        <v>13.9</v>
      </c>
      <c r="AJ573">
        <v>8</v>
      </c>
      <c r="AK573">
        <v>1</v>
      </c>
      <c r="AL573" s="2">
        <v>0.84</v>
      </c>
    </row>
    <row r="574" spans="5:38" x14ac:dyDescent="0.3">
      <c r="E574" s="11">
        <v>1153</v>
      </c>
      <c r="F574" s="5">
        <v>1401</v>
      </c>
      <c r="G574" t="s">
        <v>29</v>
      </c>
      <c r="H574" t="s">
        <v>76</v>
      </c>
      <c r="J574" s="2">
        <f t="shared" si="27"/>
        <v>0.67169836355594725</v>
      </c>
      <c r="K574" s="2">
        <f t="shared" si="28"/>
        <v>0.32830163644405275</v>
      </c>
      <c r="L574" s="2"/>
      <c r="M574" s="2"/>
      <c r="N574" s="45"/>
      <c r="O574" s="37"/>
      <c r="P574" s="37"/>
      <c r="Q574" s="37"/>
      <c r="R574" s="37"/>
      <c r="S574" s="37"/>
      <c r="T574" s="37"/>
      <c r="U574" s="37"/>
      <c r="V574" s="12">
        <v>2</v>
      </c>
      <c r="W574">
        <v>7</v>
      </c>
      <c r="X574">
        <v>-26</v>
      </c>
      <c r="Y574">
        <v>0.26</v>
      </c>
      <c r="Z574">
        <v>1</v>
      </c>
      <c r="AA574">
        <v>-3</v>
      </c>
      <c r="AB574">
        <v>-1</v>
      </c>
      <c r="AC574">
        <v>5</v>
      </c>
      <c r="AD574">
        <v>4</v>
      </c>
      <c r="AE574">
        <v>-1</v>
      </c>
      <c r="AF574">
        <v>0.02</v>
      </c>
      <c r="AG574">
        <v>-0.5</v>
      </c>
      <c r="AH574">
        <v>-12.7</v>
      </c>
      <c r="AI574">
        <v>12.2</v>
      </c>
      <c r="AJ574">
        <v>5</v>
      </c>
      <c r="AK574">
        <v>1</v>
      </c>
      <c r="AL574" s="2">
        <v>0.81</v>
      </c>
    </row>
    <row r="575" spans="5:38" x14ac:dyDescent="0.3">
      <c r="E575" s="11">
        <v>1153</v>
      </c>
      <c r="F575" s="5">
        <v>1403</v>
      </c>
      <c r="G575" t="s">
        <v>29</v>
      </c>
      <c r="H575" t="s">
        <v>77</v>
      </c>
      <c r="J575" s="2">
        <f t="shared" si="27"/>
        <v>0.60169836355594719</v>
      </c>
      <c r="K575" s="2">
        <f t="shared" si="28"/>
        <v>0.39830163644405281</v>
      </c>
      <c r="L575" s="2"/>
      <c r="M575" s="2"/>
      <c r="N575" s="45"/>
      <c r="O575" s="37"/>
      <c r="P575" s="37"/>
      <c r="Q575" s="37"/>
      <c r="R575" s="37"/>
      <c r="S575" s="37"/>
      <c r="T575" s="37"/>
      <c r="U575" s="37"/>
      <c r="V575" s="12">
        <v>2</v>
      </c>
      <c r="W575">
        <v>3</v>
      </c>
      <c r="X575">
        <v>-8</v>
      </c>
      <c r="Y575">
        <v>0.15</v>
      </c>
      <c r="Z575">
        <v>-1</v>
      </c>
      <c r="AA575">
        <v>-4</v>
      </c>
      <c r="AB575">
        <v>-1</v>
      </c>
      <c r="AC575">
        <v>0</v>
      </c>
      <c r="AD575">
        <v>5</v>
      </c>
      <c r="AE575">
        <v>-1</v>
      </c>
      <c r="AF575">
        <v>-0.01</v>
      </c>
      <c r="AG575">
        <v>-0.7</v>
      </c>
      <c r="AH575">
        <v>-7.6</v>
      </c>
      <c r="AI575">
        <v>6.9</v>
      </c>
      <c r="AJ575">
        <v>1</v>
      </c>
      <c r="AK575">
        <v>1</v>
      </c>
      <c r="AL575" s="2">
        <v>0.74</v>
      </c>
    </row>
    <row r="576" spans="5:38" x14ac:dyDescent="0.3">
      <c r="E576" s="11">
        <v>1153</v>
      </c>
      <c r="F576" s="5">
        <v>1411</v>
      </c>
      <c r="G576" t="s">
        <v>29</v>
      </c>
      <c r="H576" t="s">
        <v>78</v>
      </c>
      <c r="J576" s="2">
        <f t="shared" si="27"/>
        <v>0.85169836355594719</v>
      </c>
      <c r="K576" s="2">
        <f t="shared" si="28"/>
        <v>0.14830163644405281</v>
      </c>
      <c r="L576" s="2"/>
      <c r="M576" s="2"/>
      <c r="N576" s="45"/>
      <c r="O576" s="37"/>
      <c r="P576" s="37"/>
      <c r="Q576" s="37"/>
      <c r="R576" s="37"/>
      <c r="S576" s="37"/>
      <c r="T576" s="37"/>
      <c r="U576" s="37"/>
      <c r="V576" s="12">
        <v>2</v>
      </c>
      <c r="W576">
        <v>16</v>
      </c>
      <c r="X576">
        <v>-245</v>
      </c>
      <c r="Y576">
        <v>0.44</v>
      </c>
      <c r="Z576">
        <v>1</v>
      </c>
      <c r="AA576">
        <v>-9</v>
      </c>
      <c r="AB576">
        <v>0</v>
      </c>
      <c r="AC576">
        <v>5</v>
      </c>
      <c r="AD576">
        <v>9</v>
      </c>
      <c r="AE576">
        <v>3</v>
      </c>
      <c r="AF576">
        <v>-0.03</v>
      </c>
      <c r="AG576">
        <v>-3.1</v>
      </c>
      <c r="AH576">
        <v>-22.6</v>
      </c>
      <c r="AI576">
        <v>19.5</v>
      </c>
      <c r="AJ576">
        <v>14</v>
      </c>
      <c r="AK576">
        <v>1</v>
      </c>
      <c r="AL576" s="2">
        <v>0.99</v>
      </c>
    </row>
    <row r="577" spans="5:38" x14ac:dyDescent="0.3">
      <c r="E577" s="11">
        <v>1153</v>
      </c>
      <c r="F577" s="5">
        <v>1417</v>
      </c>
      <c r="G577" t="s">
        <v>29</v>
      </c>
      <c r="H577" t="s">
        <v>79</v>
      </c>
      <c r="J577" s="2">
        <f t="shared" si="27"/>
        <v>0.70169836355594717</v>
      </c>
      <c r="K577" s="2">
        <f t="shared" si="28"/>
        <v>0.29830163644405283</v>
      </c>
      <c r="L577" s="2"/>
      <c r="M577" s="2"/>
      <c r="N577" s="45"/>
      <c r="O577" s="37"/>
      <c r="P577" s="37"/>
      <c r="Q577" s="37"/>
      <c r="R577" s="37"/>
      <c r="S577" s="37"/>
      <c r="T577" s="37"/>
      <c r="U577" s="37"/>
      <c r="V577" s="12">
        <v>2</v>
      </c>
      <c r="W577">
        <v>11</v>
      </c>
      <c r="X577">
        <v>-44</v>
      </c>
      <c r="Y577">
        <v>0.22</v>
      </c>
      <c r="Z577">
        <v>-2</v>
      </c>
      <c r="AA577">
        <v>-6</v>
      </c>
      <c r="AB577">
        <v>1</v>
      </c>
      <c r="AC577">
        <v>6</v>
      </c>
      <c r="AD577">
        <v>9</v>
      </c>
      <c r="AE577">
        <v>-2</v>
      </c>
      <c r="AF577">
        <v>-0.03</v>
      </c>
      <c r="AG577">
        <v>-7.4</v>
      </c>
      <c r="AH577">
        <v>-19.2</v>
      </c>
      <c r="AI577">
        <v>11.8</v>
      </c>
      <c r="AJ577">
        <v>9</v>
      </c>
      <c r="AK577">
        <v>1</v>
      </c>
      <c r="AL577" s="2">
        <v>0.84</v>
      </c>
    </row>
    <row r="578" spans="5:38" x14ac:dyDescent="0.3">
      <c r="E578" s="11">
        <v>1153</v>
      </c>
      <c r="F578" s="5">
        <v>1420</v>
      </c>
      <c r="G578" t="s">
        <v>29</v>
      </c>
      <c r="H578" t="s">
        <v>80</v>
      </c>
      <c r="J578" s="2">
        <f t="shared" si="27"/>
        <v>0.83169836355594717</v>
      </c>
      <c r="K578" s="2">
        <f t="shared" si="28"/>
        <v>0.16830163644405283</v>
      </c>
      <c r="L578" s="2"/>
      <c r="M578" s="2"/>
      <c r="N578" s="45"/>
      <c r="O578" s="37"/>
      <c r="P578" s="37"/>
      <c r="Q578" s="37"/>
      <c r="R578" s="37"/>
      <c r="S578" s="37"/>
      <c r="T578" s="37"/>
      <c r="U578" s="37"/>
      <c r="V578" s="12">
        <v>2</v>
      </c>
      <c r="W578">
        <v>16</v>
      </c>
      <c r="X578">
        <v>-180</v>
      </c>
      <c r="Y578">
        <v>0.2</v>
      </c>
      <c r="Z578">
        <v>0</v>
      </c>
      <c r="AA578">
        <v>-9</v>
      </c>
      <c r="AB578">
        <v>0</v>
      </c>
      <c r="AC578">
        <v>1</v>
      </c>
      <c r="AD578">
        <v>12</v>
      </c>
      <c r="AE578">
        <v>0</v>
      </c>
      <c r="AF578">
        <v>0.04</v>
      </c>
      <c r="AG578">
        <v>2</v>
      </c>
      <c r="AH578">
        <v>-13.9</v>
      </c>
      <c r="AI578">
        <v>15.9</v>
      </c>
      <c r="AJ578">
        <v>14</v>
      </c>
      <c r="AK578">
        <v>1</v>
      </c>
      <c r="AL578" s="2">
        <v>0.97</v>
      </c>
    </row>
    <row r="579" spans="5:38" x14ac:dyDescent="0.3">
      <c r="E579" s="11">
        <v>1153</v>
      </c>
      <c r="F579" s="5">
        <v>1422</v>
      </c>
      <c r="G579" t="s">
        <v>29</v>
      </c>
      <c r="H579" t="s">
        <v>81</v>
      </c>
      <c r="J579" s="2">
        <f t="shared" si="27"/>
        <v>0.7416983635559472</v>
      </c>
      <c r="K579" s="2">
        <f t="shared" si="28"/>
        <v>0.2583016364440528</v>
      </c>
      <c r="L579" s="2"/>
      <c r="M579" s="2"/>
      <c r="N579" s="45"/>
      <c r="O579" s="37"/>
      <c r="P579" s="37"/>
      <c r="Q579" s="37"/>
      <c r="R579" s="37"/>
      <c r="S579" s="37"/>
      <c r="T579" s="37"/>
      <c r="U579" s="37"/>
      <c r="V579" s="12">
        <v>2</v>
      </c>
      <c r="W579">
        <v>13</v>
      </c>
      <c r="X579">
        <v>-78</v>
      </c>
      <c r="Y579">
        <v>0.11</v>
      </c>
      <c r="Z579">
        <v>0</v>
      </c>
      <c r="AA579">
        <v>-5</v>
      </c>
      <c r="AB579">
        <v>-2</v>
      </c>
      <c r="AC579">
        <v>-1</v>
      </c>
      <c r="AD579">
        <v>4</v>
      </c>
      <c r="AE579">
        <v>-5</v>
      </c>
      <c r="AF579">
        <v>-0.01</v>
      </c>
      <c r="AG579">
        <v>2.4</v>
      </c>
      <c r="AH579">
        <v>-6.2</v>
      </c>
      <c r="AI579">
        <v>8.6</v>
      </c>
      <c r="AJ579">
        <v>11</v>
      </c>
      <c r="AK579">
        <v>1</v>
      </c>
      <c r="AL579" s="2">
        <v>0.88</v>
      </c>
    </row>
    <row r="580" spans="5:38" x14ac:dyDescent="0.3">
      <c r="E580" s="11">
        <v>1153</v>
      </c>
      <c r="F580" s="5">
        <v>1437</v>
      </c>
      <c r="G580" t="s">
        <v>29</v>
      </c>
      <c r="H580" t="s">
        <v>82</v>
      </c>
      <c r="J580" s="2">
        <f t="shared" si="27"/>
        <v>0.51169836355594722</v>
      </c>
      <c r="K580" s="2">
        <f t="shared" si="28"/>
        <v>0.48830163644405278</v>
      </c>
      <c r="L580" s="2"/>
      <c r="M580" s="2"/>
      <c r="N580" s="45"/>
      <c r="O580" s="37"/>
      <c r="P580" s="37"/>
      <c r="Q580" s="37"/>
      <c r="R580" s="37"/>
      <c r="S580" s="37"/>
      <c r="T580" s="37"/>
      <c r="U580" s="37"/>
      <c r="V580" s="12">
        <v>2</v>
      </c>
      <c r="W580">
        <v>1</v>
      </c>
      <c r="X580">
        <v>2</v>
      </c>
      <c r="Y580">
        <v>0</v>
      </c>
      <c r="Z580">
        <v>-8</v>
      </c>
      <c r="AA580">
        <v>-6</v>
      </c>
      <c r="AB580">
        <v>2</v>
      </c>
      <c r="AC580">
        <v>3</v>
      </c>
      <c r="AD580">
        <v>9</v>
      </c>
      <c r="AE580">
        <v>-2</v>
      </c>
      <c r="AF580">
        <v>-0.08</v>
      </c>
      <c r="AG580">
        <v>-12.6</v>
      </c>
      <c r="AH580">
        <v>-13.8</v>
      </c>
      <c r="AI580">
        <v>1.2</v>
      </c>
      <c r="AJ580">
        <v>-1</v>
      </c>
      <c r="AK580">
        <v>0</v>
      </c>
      <c r="AL580" s="2">
        <v>0.65</v>
      </c>
    </row>
    <row r="581" spans="5:38" x14ac:dyDescent="0.3">
      <c r="E581" s="11">
        <v>1153</v>
      </c>
      <c r="F581" s="5">
        <v>1438</v>
      </c>
      <c r="G581" t="s">
        <v>29</v>
      </c>
      <c r="H581" t="s">
        <v>83</v>
      </c>
      <c r="J581" s="2">
        <f t="shared" si="27"/>
        <v>0.52169836355594723</v>
      </c>
      <c r="K581" s="2">
        <f t="shared" si="28"/>
        <v>0.47830163644405277</v>
      </c>
      <c r="L581" s="2"/>
      <c r="M581" s="2"/>
      <c r="N581" s="45"/>
      <c r="O581" s="37"/>
      <c r="P581" s="37"/>
      <c r="Q581" s="37"/>
      <c r="R581" s="37"/>
      <c r="S581" s="37"/>
      <c r="T581" s="37"/>
      <c r="U581" s="37"/>
      <c r="V581" s="12">
        <v>2</v>
      </c>
      <c r="W581">
        <v>1</v>
      </c>
      <c r="X581">
        <v>3</v>
      </c>
      <c r="Y581">
        <v>-0.06</v>
      </c>
      <c r="Z581">
        <v>-1</v>
      </c>
      <c r="AA581">
        <v>-1</v>
      </c>
      <c r="AB581">
        <v>3</v>
      </c>
      <c r="AC581">
        <v>0</v>
      </c>
      <c r="AD581">
        <v>11</v>
      </c>
      <c r="AE581">
        <v>-3</v>
      </c>
      <c r="AF581">
        <v>-7.0000000000000007E-2</v>
      </c>
      <c r="AG581">
        <v>7</v>
      </c>
      <c r="AH581">
        <v>3.7</v>
      </c>
      <c r="AI581">
        <v>3.3</v>
      </c>
      <c r="AJ581">
        <v>-1</v>
      </c>
      <c r="AK581">
        <v>0</v>
      </c>
      <c r="AL581" s="2">
        <v>0.66</v>
      </c>
    </row>
    <row r="582" spans="5:38" x14ac:dyDescent="0.3">
      <c r="E582" s="11">
        <v>1153</v>
      </c>
      <c r="F582" s="5">
        <v>1439</v>
      </c>
      <c r="G582" t="s">
        <v>29</v>
      </c>
      <c r="H582" t="s">
        <v>84</v>
      </c>
      <c r="J582" s="2">
        <f t="shared" si="27"/>
        <v>0.65169836355594724</v>
      </c>
      <c r="K582" s="2">
        <f t="shared" si="28"/>
        <v>0.34830163644405276</v>
      </c>
      <c r="L582" s="2"/>
      <c r="M582" s="2"/>
      <c r="N582" s="45"/>
      <c r="O582" s="37"/>
      <c r="P582" s="37"/>
      <c r="Q582" s="37"/>
      <c r="R582" s="37"/>
      <c r="S582" s="37"/>
      <c r="T582" s="37"/>
      <c r="U582" s="37"/>
      <c r="V582" s="12">
        <v>2</v>
      </c>
      <c r="W582">
        <v>8</v>
      </c>
      <c r="X582">
        <v>-28</v>
      </c>
      <c r="Y582">
        <v>0.22</v>
      </c>
      <c r="Z582">
        <v>-5</v>
      </c>
      <c r="AA582">
        <v>-7</v>
      </c>
      <c r="AB582">
        <v>0</v>
      </c>
      <c r="AC582">
        <v>3</v>
      </c>
      <c r="AD582">
        <v>14</v>
      </c>
      <c r="AE582">
        <v>0</v>
      </c>
      <c r="AF582">
        <v>-0.02</v>
      </c>
      <c r="AG582">
        <v>-5.2</v>
      </c>
      <c r="AH582">
        <v>-14.7</v>
      </c>
      <c r="AI582">
        <v>9.5</v>
      </c>
      <c r="AJ582">
        <v>6</v>
      </c>
      <c r="AK582">
        <v>1</v>
      </c>
      <c r="AL582" s="2">
        <v>0.79</v>
      </c>
    </row>
    <row r="583" spans="5:38" x14ac:dyDescent="0.3">
      <c r="E583" s="11">
        <v>1153</v>
      </c>
      <c r="F583" s="5">
        <v>1452</v>
      </c>
      <c r="G583" t="s">
        <v>29</v>
      </c>
      <c r="H583" t="s">
        <v>85</v>
      </c>
      <c r="J583" s="2">
        <f t="shared" si="27"/>
        <v>0.60169836355594719</v>
      </c>
      <c r="K583" s="2">
        <f t="shared" si="28"/>
        <v>0.39830163644405281</v>
      </c>
      <c r="L583" s="2"/>
      <c r="M583" s="2"/>
      <c r="N583" s="45"/>
      <c r="O583" s="37"/>
      <c r="P583" s="37"/>
      <c r="Q583" s="37"/>
      <c r="R583" s="37"/>
      <c r="S583" s="37"/>
      <c r="T583" s="37"/>
      <c r="U583" s="37"/>
      <c r="V583" s="12">
        <v>2</v>
      </c>
      <c r="W583">
        <v>5</v>
      </c>
      <c r="X583">
        <v>-9</v>
      </c>
      <c r="Y583">
        <v>0.17</v>
      </c>
      <c r="Z583">
        <v>2</v>
      </c>
      <c r="AA583">
        <v>-7</v>
      </c>
      <c r="AB583">
        <v>2</v>
      </c>
      <c r="AC583">
        <v>-2</v>
      </c>
      <c r="AD583">
        <v>1</v>
      </c>
      <c r="AE583">
        <v>1</v>
      </c>
      <c r="AF583">
        <v>-0.08</v>
      </c>
      <c r="AG583">
        <v>-5.0999999999999996</v>
      </c>
      <c r="AH583">
        <v>-11.9</v>
      </c>
      <c r="AI583">
        <v>6.8</v>
      </c>
      <c r="AJ583">
        <v>3</v>
      </c>
      <c r="AK583">
        <v>1</v>
      </c>
      <c r="AL583" s="2">
        <v>0.74</v>
      </c>
    </row>
    <row r="584" spans="5:38" x14ac:dyDescent="0.3">
      <c r="E584" s="11">
        <v>1153</v>
      </c>
      <c r="F584" s="5">
        <v>1455</v>
      </c>
      <c r="G584" t="s">
        <v>29</v>
      </c>
      <c r="H584" t="s">
        <v>86</v>
      </c>
      <c r="J584" s="2">
        <f t="shared" si="27"/>
        <v>0.6116983635559472</v>
      </c>
      <c r="K584" s="2">
        <f t="shared" si="28"/>
        <v>0.3883016364440528</v>
      </c>
      <c r="L584" s="2"/>
      <c r="M584" s="2"/>
      <c r="N584" s="45"/>
      <c r="O584" s="37"/>
      <c r="P584" s="37"/>
      <c r="Q584" s="37"/>
      <c r="R584" s="37"/>
      <c r="S584" s="37"/>
      <c r="T584" s="37"/>
      <c r="U584" s="37"/>
      <c r="V584" s="12">
        <v>2</v>
      </c>
      <c r="W584">
        <v>4</v>
      </c>
      <c r="X584">
        <v>-16</v>
      </c>
      <c r="Y584">
        <v>0.1</v>
      </c>
      <c r="Z584">
        <v>-3</v>
      </c>
      <c r="AA584">
        <v>-6</v>
      </c>
      <c r="AB584">
        <v>1</v>
      </c>
      <c r="AC584">
        <v>4</v>
      </c>
      <c r="AD584">
        <v>3</v>
      </c>
      <c r="AE584">
        <v>-6</v>
      </c>
      <c r="AF584">
        <v>-0.05</v>
      </c>
      <c r="AG584">
        <v>-8.5</v>
      </c>
      <c r="AH584">
        <v>-14.2</v>
      </c>
      <c r="AI584">
        <v>5.7</v>
      </c>
      <c r="AJ584">
        <v>2</v>
      </c>
      <c r="AK584">
        <v>1</v>
      </c>
      <c r="AL584" s="2">
        <v>0.75</v>
      </c>
    </row>
    <row r="585" spans="5:38" x14ac:dyDescent="0.3">
      <c r="E585" s="11">
        <v>1153</v>
      </c>
      <c r="F585" s="5">
        <v>1460</v>
      </c>
      <c r="G585" t="s">
        <v>29</v>
      </c>
      <c r="H585" t="s">
        <v>87</v>
      </c>
      <c r="J585" s="2">
        <f t="shared" si="27"/>
        <v>0.80169836355594715</v>
      </c>
      <c r="K585" s="2">
        <f t="shared" si="28"/>
        <v>0.19830163644405285</v>
      </c>
      <c r="L585" s="2"/>
      <c r="M585" s="2"/>
      <c r="N585" s="45"/>
      <c r="O585" s="37"/>
      <c r="P585" s="37"/>
      <c r="Q585" s="37"/>
      <c r="R585" s="37"/>
      <c r="S585" s="37"/>
      <c r="T585" s="37"/>
      <c r="U585" s="37"/>
      <c r="V585" s="12">
        <v>2</v>
      </c>
      <c r="W585">
        <v>14</v>
      </c>
      <c r="X585">
        <v>-131</v>
      </c>
      <c r="Y585">
        <v>0.16</v>
      </c>
      <c r="Z585">
        <v>3</v>
      </c>
      <c r="AA585">
        <v>-5</v>
      </c>
      <c r="AB585">
        <v>-1</v>
      </c>
      <c r="AC585">
        <v>0</v>
      </c>
      <c r="AD585">
        <v>9</v>
      </c>
      <c r="AE585">
        <v>-4</v>
      </c>
      <c r="AF585">
        <v>-0.03</v>
      </c>
      <c r="AG585">
        <v>3.2</v>
      </c>
      <c r="AH585">
        <v>-9.1</v>
      </c>
      <c r="AI585">
        <v>12.3</v>
      </c>
      <c r="AJ585">
        <v>12</v>
      </c>
      <c r="AK585">
        <v>1</v>
      </c>
      <c r="AL585" s="2">
        <v>0.94</v>
      </c>
    </row>
    <row r="586" spans="5:38" x14ac:dyDescent="0.3">
      <c r="E586" s="11">
        <v>1153</v>
      </c>
      <c r="F586" s="5">
        <v>1462</v>
      </c>
      <c r="G586" t="s">
        <v>29</v>
      </c>
      <c r="H586" t="s">
        <v>88</v>
      </c>
      <c r="J586" s="2">
        <f t="shared" si="27"/>
        <v>0.6116983635559472</v>
      </c>
      <c r="K586" s="2">
        <f t="shared" si="28"/>
        <v>0.3883016364440528</v>
      </c>
      <c r="L586" s="2"/>
      <c r="M586" s="2"/>
      <c r="N586" s="45"/>
      <c r="O586" s="37"/>
      <c r="P586" s="37"/>
      <c r="Q586" s="37"/>
      <c r="R586" s="37"/>
      <c r="S586" s="37"/>
      <c r="T586" s="37"/>
      <c r="U586" s="37"/>
      <c r="V586" s="12">
        <v>2</v>
      </c>
      <c r="W586">
        <v>1</v>
      </c>
      <c r="X586">
        <v>-10</v>
      </c>
      <c r="Y586">
        <v>0.03</v>
      </c>
      <c r="Z586">
        <v>-4</v>
      </c>
      <c r="AA586">
        <v>-7</v>
      </c>
      <c r="AB586">
        <v>0</v>
      </c>
      <c r="AC586">
        <v>5</v>
      </c>
      <c r="AD586">
        <v>8</v>
      </c>
      <c r="AE586">
        <v>-6</v>
      </c>
      <c r="AF586">
        <v>-0.1</v>
      </c>
      <c r="AG586">
        <v>-9.8000000000000007</v>
      </c>
      <c r="AH586">
        <v>-17.399999999999999</v>
      </c>
      <c r="AI586">
        <v>7.6</v>
      </c>
      <c r="AJ586">
        <v>-1</v>
      </c>
      <c r="AK586">
        <v>0</v>
      </c>
      <c r="AL586" s="2">
        <v>0.75</v>
      </c>
    </row>
    <row r="587" spans="5:38" x14ac:dyDescent="0.3">
      <c r="E587" s="11">
        <v>1155</v>
      </c>
      <c r="F587" s="5">
        <v>1158</v>
      </c>
      <c r="G587" t="s">
        <v>30</v>
      </c>
      <c r="H587" t="s">
        <v>31</v>
      </c>
      <c r="J587" s="2">
        <f t="shared" si="27"/>
        <v>0.7316983635559472</v>
      </c>
      <c r="K587" s="2">
        <f t="shared" si="28"/>
        <v>0.2683016364440528</v>
      </c>
      <c r="L587" s="2"/>
      <c r="M587" s="2"/>
      <c r="N587" s="45"/>
      <c r="O587" s="37"/>
      <c r="P587" s="37"/>
      <c r="Q587" s="37"/>
      <c r="R587" s="37"/>
      <c r="S587" s="37"/>
      <c r="T587" s="37"/>
      <c r="U587" s="37"/>
      <c r="V587" s="12">
        <v>5</v>
      </c>
      <c r="W587">
        <v>13</v>
      </c>
      <c r="X587">
        <v>-101</v>
      </c>
      <c r="Y587">
        <v>-0.05</v>
      </c>
      <c r="Z587">
        <v>0</v>
      </c>
      <c r="AA587">
        <v>-2</v>
      </c>
      <c r="AB587">
        <v>3</v>
      </c>
      <c r="AC587">
        <v>0</v>
      </c>
      <c r="AD587">
        <v>1</v>
      </c>
      <c r="AE587">
        <v>1</v>
      </c>
      <c r="AF587">
        <v>-0.01</v>
      </c>
      <c r="AG587">
        <v>-1.9</v>
      </c>
      <c r="AH587">
        <v>-4</v>
      </c>
      <c r="AI587">
        <v>2.1</v>
      </c>
      <c r="AJ587">
        <v>8</v>
      </c>
      <c r="AK587">
        <v>1</v>
      </c>
      <c r="AL587" s="2">
        <v>0.87</v>
      </c>
    </row>
    <row r="588" spans="5:38" x14ac:dyDescent="0.3">
      <c r="E588" s="11">
        <v>1155</v>
      </c>
      <c r="F588" s="5">
        <v>1166</v>
      </c>
      <c r="G588" t="s">
        <v>30</v>
      </c>
      <c r="H588" t="s">
        <v>32</v>
      </c>
      <c r="J588" s="2">
        <f t="shared" si="27"/>
        <v>0.51169836355594722</v>
      </c>
      <c r="K588" s="2">
        <f t="shared" si="28"/>
        <v>0.48830163644405278</v>
      </c>
      <c r="L588" s="2"/>
      <c r="M588" s="2"/>
      <c r="N588" s="45"/>
      <c r="O588" s="37"/>
      <c r="P588" s="37"/>
      <c r="Q588" s="37"/>
      <c r="R588" s="37"/>
      <c r="S588" s="37"/>
      <c r="T588" s="37"/>
      <c r="U588" s="37"/>
      <c r="V588" s="12">
        <v>5</v>
      </c>
      <c r="W588">
        <v>8</v>
      </c>
      <c r="X588">
        <v>-8</v>
      </c>
      <c r="Y588">
        <v>7.0000000000000007E-2</v>
      </c>
      <c r="Z588">
        <v>-5</v>
      </c>
      <c r="AA588">
        <v>-2</v>
      </c>
      <c r="AB588">
        <v>2</v>
      </c>
      <c r="AC588">
        <v>2</v>
      </c>
      <c r="AD588">
        <v>5</v>
      </c>
      <c r="AE588">
        <v>-2</v>
      </c>
      <c r="AF588">
        <v>0.01</v>
      </c>
      <c r="AG588">
        <v>-10.7</v>
      </c>
      <c r="AH588">
        <v>-9.3000000000000007</v>
      </c>
      <c r="AI588">
        <v>-1.4</v>
      </c>
      <c r="AJ588">
        <v>3</v>
      </c>
      <c r="AK588">
        <v>1</v>
      </c>
      <c r="AL588" s="2">
        <v>0.65</v>
      </c>
    </row>
    <row r="589" spans="5:38" x14ac:dyDescent="0.3">
      <c r="E589" s="11">
        <v>1155</v>
      </c>
      <c r="F589" s="5">
        <v>1168</v>
      </c>
      <c r="G589" t="s">
        <v>30</v>
      </c>
      <c r="H589" t="s">
        <v>33</v>
      </c>
      <c r="J589" s="2">
        <f t="shared" si="27"/>
        <v>0.79169836355594725</v>
      </c>
      <c r="K589" s="2">
        <f t="shared" si="28"/>
        <v>0.20830163644405275</v>
      </c>
      <c r="L589" s="2"/>
      <c r="M589" s="2"/>
      <c r="N589" s="45"/>
      <c r="O589" s="37"/>
      <c r="P589" s="37"/>
      <c r="Q589" s="37"/>
      <c r="R589" s="37"/>
      <c r="S589" s="37"/>
      <c r="T589" s="37"/>
      <c r="U589" s="37"/>
      <c r="V589" s="12">
        <v>5</v>
      </c>
      <c r="W589">
        <v>15</v>
      </c>
      <c r="X589">
        <v>-134</v>
      </c>
      <c r="Y589">
        <v>0.1</v>
      </c>
      <c r="Z589">
        <v>1</v>
      </c>
      <c r="AA589">
        <v>0</v>
      </c>
      <c r="AB589">
        <v>-3</v>
      </c>
      <c r="AC589">
        <v>0</v>
      </c>
      <c r="AD589">
        <v>0</v>
      </c>
      <c r="AE589">
        <v>2</v>
      </c>
      <c r="AF589">
        <v>0.02</v>
      </c>
      <c r="AG589">
        <v>0.6</v>
      </c>
      <c r="AH589">
        <v>-5.9</v>
      </c>
      <c r="AI589">
        <v>6.5</v>
      </c>
      <c r="AJ589">
        <v>10</v>
      </c>
      <c r="AK589">
        <v>1</v>
      </c>
      <c r="AL589" s="2">
        <v>0.93</v>
      </c>
    </row>
    <row r="590" spans="5:38" x14ac:dyDescent="0.3">
      <c r="E590" s="11">
        <v>1155</v>
      </c>
      <c r="F590" s="5">
        <v>1172</v>
      </c>
      <c r="G590" t="s">
        <v>30</v>
      </c>
      <c r="H590" t="s">
        <v>34</v>
      </c>
      <c r="J590" s="2">
        <f t="shared" si="27"/>
        <v>0.55169836355594715</v>
      </c>
      <c r="K590" s="2">
        <f t="shared" si="28"/>
        <v>0.44830163644405285</v>
      </c>
      <c r="L590" s="2"/>
      <c r="M590" s="2"/>
      <c r="N590" s="45"/>
      <c r="O590" s="37"/>
      <c r="P590" s="37"/>
      <c r="Q590" s="37"/>
      <c r="R590" s="37"/>
      <c r="S590" s="37"/>
      <c r="T590" s="37"/>
      <c r="U590" s="37"/>
      <c r="V590" s="12">
        <v>5</v>
      </c>
      <c r="W590">
        <v>12</v>
      </c>
      <c r="X590">
        <v>-24</v>
      </c>
      <c r="Y590">
        <v>0.06</v>
      </c>
      <c r="Z590">
        <v>-5</v>
      </c>
      <c r="AA590">
        <v>-3</v>
      </c>
      <c r="AB590">
        <v>3</v>
      </c>
      <c r="AC590">
        <v>1</v>
      </c>
      <c r="AD590">
        <v>4</v>
      </c>
      <c r="AE590">
        <v>-4</v>
      </c>
      <c r="AF590">
        <v>-0.04</v>
      </c>
      <c r="AG590">
        <v>-3.1</v>
      </c>
      <c r="AH590">
        <v>-1.8</v>
      </c>
      <c r="AI590">
        <v>-1.3</v>
      </c>
      <c r="AJ590">
        <v>7</v>
      </c>
      <c r="AK590">
        <v>1</v>
      </c>
      <c r="AL590" s="2">
        <v>0.69</v>
      </c>
    </row>
    <row r="591" spans="5:38" x14ac:dyDescent="0.3">
      <c r="E591" s="11">
        <v>1155</v>
      </c>
      <c r="F591" s="5">
        <v>1181</v>
      </c>
      <c r="G591" t="s">
        <v>30</v>
      </c>
      <c r="H591" t="s">
        <v>35</v>
      </c>
      <c r="J591" s="2">
        <f t="shared" si="27"/>
        <v>0.39169836355594723</v>
      </c>
      <c r="K591" s="2">
        <f t="shared" si="28"/>
        <v>0.60830163644405277</v>
      </c>
      <c r="L591" s="2"/>
      <c r="M591" s="2"/>
      <c r="N591" s="45"/>
      <c r="O591" s="37"/>
      <c r="P591" s="37"/>
      <c r="Q591" s="37"/>
      <c r="R591" s="37"/>
      <c r="S591" s="37"/>
      <c r="T591" s="37"/>
      <c r="U591" s="37"/>
      <c r="V591" s="12">
        <v>5</v>
      </c>
      <c r="W591">
        <v>2</v>
      </c>
      <c r="X591">
        <v>16</v>
      </c>
      <c r="Y591">
        <v>-7.0000000000000007E-2</v>
      </c>
      <c r="Z591">
        <v>-3</v>
      </c>
      <c r="AA591">
        <v>2</v>
      </c>
      <c r="AB591">
        <v>1</v>
      </c>
      <c r="AC591">
        <v>1</v>
      </c>
      <c r="AD591">
        <v>-12</v>
      </c>
      <c r="AE591">
        <v>2</v>
      </c>
      <c r="AF591">
        <v>0.05</v>
      </c>
      <c r="AG591">
        <v>-11.4</v>
      </c>
      <c r="AH591">
        <v>-3.8</v>
      </c>
      <c r="AI591">
        <v>-7.6</v>
      </c>
      <c r="AJ591">
        <v>-3</v>
      </c>
      <c r="AK591">
        <v>0</v>
      </c>
      <c r="AL591" s="2">
        <v>0.53</v>
      </c>
    </row>
    <row r="592" spans="5:38" x14ac:dyDescent="0.3">
      <c r="E592" s="11">
        <v>1155</v>
      </c>
      <c r="F592" s="5">
        <v>1196</v>
      </c>
      <c r="G592" t="s">
        <v>30</v>
      </c>
      <c r="H592" t="s">
        <v>36</v>
      </c>
      <c r="J592" s="2">
        <f t="shared" si="27"/>
        <v>0.52169836355594723</v>
      </c>
      <c r="K592" s="2">
        <f t="shared" si="28"/>
        <v>0.47830163644405277</v>
      </c>
      <c r="L592" s="2"/>
      <c r="M592" s="2"/>
      <c r="N592" s="45"/>
      <c r="O592" s="37"/>
      <c r="P592" s="37"/>
      <c r="Q592" s="37"/>
      <c r="R592" s="37"/>
      <c r="S592" s="37"/>
      <c r="T592" s="37"/>
      <c r="U592" s="37"/>
      <c r="V592" s="12">
        <v>5</v>
      </c>
      <c r="W592">
        <v>6</v>
      </c>
      <c r="X592">
        <v>-4</v>
      </c>
      <c r="Y592">
        <v>0.1</v>
      </c>
      <c r="Z592">
        <v>2</v>
      </c>
      <c r="AA592">
        <v>-1</v>
      </c>
      <c r="AB592">
        <v>4</v>
      </c>
      <c r="AC592">
        <v>-2</v>
      </c>
      <c r="AD592">
        <v>-2</v>
      </c>
      <c r="AE592">
        <v>4</v>
      </c>
      <c r="AF592">
        <v>0.04</v>
      </c>
      <c r="AG592">
        <v>-2.8</v>
      </c>
      <c r="AH592">
        <v>-3.6</v>
      </c>
      <c r="AI592">
        <v>0.8</v>
      </c>
      <c r="AJ592">
        <v>1</v>
      </c>
      <c r="AK592">
        <v>1</v>
      </c>
      <c r="AL592" s="2">
        <v>0.66</v>
      </c>
    </row>
    <row r="593" spans="5:38" x14ac:dyDescent="0.3">
      <c r="E593" s="11">
        <v>1155</v>
      </c>
      <c r="F593" s="5">
        <v>1199</v>
      </c>
      <c r="G593" t="s">
        <v>30</v>
      </c>
      <c r="H593" t="s">
        <v>37</v>
      </c>
      <c r="J593" s="2">
        <f t="shared" si="27"/>
        <v>0.55169836355594715</v>
      </c>
      <c r="K593" s="2">
        <f t="shared" si="28"/>
        <v>0.44830163644405285</v>
      </c>
      <c r="L593" s="2"/>
      <c r="M593" s="2"/>
      <c r="N593" s="45"/>
      <c r="O593" s="37"/>
      <c r="P593" s="37"/>
      <c r="Q593" s="37"/>
      <c r="R593" s="37"/>
      <c r="S593" s="37"/>
      <c r="T593" s="37"/>
      <c r="U593" s="37"/>
      <c r="V593" s="12">
        <v>5</v>
      </c>
      <c r="W593">
        <v>9</v>
      </c>
      <c r="X593">
        <v>-16</v>
      </c>
      <c r="Y593">
        <v>7.0000000000000007E-2</v>
      </c>
      <c r="Z593">
        <v>-1</v>
      </c>
      <c r="AA593">
        <v>-1</v>
      </c>
      <c r="AB593">
        <v>1</v>
      </c>
      <c r="AC593">
        <v>-1</v>
      </c>
      <c r="AD593">
        <v>-6</v>
      </c>
      <c r="AE593">
        <v>3</v>
      </c>
      <c r="AF593">
        <v>0.08</v>
      </c>
      <c r="AG593">
        <v>-8.5</v>
      </c>
      <c r="AH593">
        <v>-8.6999999999999993</v>
      </c>
      <c r="AI593">
        <v>0.2</v>
      </c>
      <c r="AJ593">
        <v>4</v>
      </c>
      <c r="AK593">
        <v>1</v>
      </c>
      <c r="AL593" s="2">
        <v>0.69</v>
      </c>
    </row>
    <row r="594" spans="5:38" x14ac:dyDescent="0.3">
      <c r="E594" s="11">
        <v>1155</v>
      </c>
      <c r="F594" s="5">
        <v>1209</v>
      </c>
      <c r="G594" t="s">
        <v>30</v>
      </c>
      <c r="H594" t="s">
        <v>38</v>
      </c>
      <c r="J594" s="2">
        <f t="shared" si="27"/>
        <v>0.68169836355594715</v>
      </c>
      <c r="K594" s="2">
        <f t="shared" si="28"/>
        <v>0.31830163644405285</v>
      </c>
      <c r="L594" s="2"/>
      <c r="M594" s="2"/>
      <c r="N594" s="45"/>
      <c r="O594" s="37"/>
      <c r="P594" s="37"/>
      <c r="Q594" s="37"/>
      <c r="R594" s="37"/>
      <c r="S594" s="37"/>
      <c r="T594" s="37"/>
      <c r="U594" s="37"/>
      <c r="V594" s="12">
        <v>5</v>
      </c>
      <c r="W594">
        <v>15</v>
      </c>
      <c r="X594">
        <v>-77</v>
      </c>
      <c r="Y594">
        <v>0.03</v>
      </c>
      <c r="Z594">
        <v>-1</v>
      </c>
      <c r="AA594">
        <v>1</v>
      </c>
      <c r="AB594">
        <v>1</v>
      </c>
      <c r="AC594">
        <v>-2</v>
      </c>
      <c r="AD594">
        <v>1</v>
      </c>
      <c r="AE594">
        <v>6</v>
      </c>
      <c r="AF594">
        <v>0.08</v>
      </c>
      <c r="AG594">
        <v>-1.1000000000000001</v>
      </c>
      <c r="AH594">
        <v>-2</v>
      </c>
      <c r="AI594">
        <v>0.9</v>
      </c>
      <c r="AJ594">
        <v>10</v>
      </c>
      <c r="AK594">
        <v>1</v>
      </c>
      <c r="AL594" s="2">
        <v>0.82</v>
      </c>
    </row>
    <row r="595" spans="5:38" x14ac:dyDescent="0.3">
      <c r="E595" s="11">
        <v>1155</v>
      </c>
      <c r="F595" s="5">
        <v>1211</v>
      </c>
      <c r="G595" t="s">
        <v>30</v>
      </c>
      <c r="H595" t="s">
        <v>39</v>
      </c>
      <c r="J595" s="2">
        <f t="shared" si="27"/>
        <v>0.39169836355594723</v>
      </c>
      <c r="K595" s="2">
        <f t="shared" si="28"/>
        <v>0.60830163644405277</v>
      </c>
      <c r="L595" s="2"/>
      <c r="M595" s="2"/>
      <c r="N595" s="45"/>
      <c r="O595" s="37"/>
      <c r="P595" s="37"/>
      <c r="Q595" s="37"/>
      <c r="R595" s="37"/>
      <c r="S595" s="37"/>
      <c r="T595" s="37"/>
      <c r="U595" s="37"/>
      <c r="V595" s="12">
        <v>5</v>
      </c>
      <c r="W595">
        <v>4</v>
      </c>
      <c r="X595">
        <v>11</v>
      </c>
      <c r="Y595">
        <v>-0.16</v>
      </c>
      <c r="Z595">
        <v>-5</v>
      </c>
      <c r="AA595">
        <v>1</v>
      </c>
      <c r="AB595">
        <v>2</v>
      </c>
      <c r="AC595">
        <v>0</v>
      </c>
      <c r="AD595">
        <v>-6</v>
      </c>
      <c r="AE595">
        <v>-4</v>
      </c>
      <c r="AF595">
        <v>0.04</v>
      </c>
      <c r="AG595">
        <v>-11.2</v>
      </c>
      <c r="AH595">
        <v>-1.3</v>
      </c>
      <c r="AI595">
        <v>-9.9</v>
      </c>
      <c r="AJ595">
        <v>-1</v>
      </c>
      <c r="AK595">
        <v>0</v>
      </c>
      <c r="AL595" s="2">
        <v>0.53</v>
      </c>
    </row>
    <row r="596" spans="5:38" x14ac:dyDescent="0.3">
      <c r="E596" s="11">
        <v>1155</v>
      </c>
      <c r="F596" s="5">
        <v>1222</v>
      </c>
      <c r="G596" t="s">
        <v>30</v>
      </c>
      <c r="H596" t="s">
        <v>40</v>
      </c>
      <c r="J596" s="2">
        <f t="shared" si="27"/>
        <v>0.46169836355594718</v>
      </c>
      <c r="K596" s="2">
        <f t="shared" si="28"/>
        <v>0.53830163644405282</v>
      </c>
      <c r="L596" s="2"/>
      <c r="M596" s="2"/>
      <c r="N596" s="45"/>
      <c r="O596" s="37"/>
      <c r="P596" s="37"/>
      <c r="Q596" s="37"/>
      <c r="R596" s="37"/>
      <c r="S596" s="37"/>
      <c r="T596" s="37"/>
      <c r="U596" s="37"/>
      <c r="V596" s="12">
        <v>5</v>
      </c>
      <c r="W596">
        <v>6</v>
      </c>
      <c r="X596">
        <v>2</v>
      </c>
      <c r="Y596">
        <v>-7.0000000000000007E-2</v>
      </c>
      <c r="Z596">
        <v>-1</v>
      </c>
      <c r="AA596">
        <v>2</v>
      </c>
      <c r="AB596">
        <v>1</v>
      </c>
      <c r="AC596">
        <v>-1</v>
      </c>
      <c r="AD596">
        <v>-8</v>
      </c>
      <c r="AE596">
        <v>-1</v>
      </c>
      <c r="AF596">
        <v>0.04</v>
      </c>
      <c r="AG596">
        <v>-4.0999999999999996</v>
      </c>
      <c r="AH596">
        <v>0.9</v>
      </c>
      <c r="AI596">
        <v>-5</v>
      </c>
      <c r="AJ596">
        <v>1</v>
      </c>
      <c r="AK596">
        <v>1</v>
      </c>
      <c r="AL596" s="2">
        <v>0.6</v>
      </c>
    </row>
    <row r="597" spans="5:38" x14ac:dyDescent="0.3">
      <c r="E597" s="11">
        <v>1155</v>
      </c>
      <c r="F597" s="5">
        <v>1233</v>
      </c>
      <c r="G597" t="s">
        <v>30</v>
      </c>
      <c r="H597" t="s">
        <v>41</v>
      </c>
      <c r="J597" s="2">
        <f t="shared" si="27"/>
        <v>0.75169836355594721</v>
      </c>
      <c r="K597" s="2">
        <f t="shared" si="28"/>
        <v>0.24830163644405279</v>
      </c>
      <c r="L597" s="2"/>
      <c r="M597" s="2"/>
      <c r="N597" s="45"/>
      <c r="O597" s="37"/>
      <c r="P597" s="37"/>
      <c r="Q597" s="37"/>
      <c r="R597" s="37"/>
      <c r="S597" s="37"/>
      <c r="T597" s="37"/>
      <c r="U597" s="37"/>
      <c r="V597" s="12">
        <v>5</v>
      </c>
      <c r="W597">
        <v>15</v>
      </c>
      <c r="X597">
        <v>-115</v>
      </c>
      <c r="Y597">
        <v>0.11</v>
      </c>
      <c r="Z597">
        <v>-1</v>
      </c>
      <c r="AA597">
        <v>-4</v>
      </c>
      <c r="AB597">
        <v>2</v>
      </c>
      <c r="AC597">
        <v>0</v>
      </c>
      <c r="AD597">
        <v>3</v>
      </c>
      <c r="AE597">
        <v>3</v>
      </c>
      <c r="AF597">
        <v>0.02</v>
      </c>
      <c r="AG597">
        <v>-6.5</v>
      </c>
      <c r="AH597">
        <v>-10.4</v>
      </c>
      <c r="AI597">
        <v>3.9</v>
      </c>
      <c r="AJ597">
        <v>10</v>
      </c>
      <c r="AK597">
        <v>1</v>
      </c>
      <c r="AL597" s="2">
        <v>0.89</v>
      </c>
    </row>
    <row r="598" spans="5:38" x14ac:dyDescent="0.3">
      <c r="E598" s="11">
        <v>1155</v>
      </c>
      <c r="F598" s="5">
        <v>1242</v>
      </c>
      <c r="G598" t="s">
        <v>30</v>
      </c>
      <c r="H598" t="s">
        <v>42</v>
      </c>
      <c r="J598" s="2">
        <f t="shared" si="27"/>
        <v>0.43169836355594715</v>
      </c>
      <c r="K598" s="2">
        <f t="shared" si="28"/>
        <v>0.56830163644405285</v>
      </c>
      <c r="L598" s="2"/>
      <c r="M598" s="2"/>
      <c r="N598" s="45"/>
      <c r="O598" s="37"/>
      <c r="P598" s="37"/>
      <c r="Q598" s="37"/>
      <c r="R598" s="37"/>
      <c r="S598" s="37"/>
      <c r="T598" s="37"/>
      <c r="U598" s="37"/>
      <c r="V598" s="12">
        <v>5</v>
      </c>
      <c r="W598">
        <v>1</v>
      </c>
      <c r="X598">
        <v>10</v>
      </c>
      <c r="Y598">
        <v>-7.0000000000000007E-2</v>
      </c>
      <c r="Z598">
        <v>-5</v>
      </c>
      <c r="AA598">
        <v>0</v>
      </c>
      <c r="AB598">
        <v>1</v>
      </c>
      <c r="AC598">
        <v>0</v>
      </c>
      <c r="AD598">
        <v>-2</v>
      </c>
      <c r="AE598">
        <v>5</v>
      </c>
      <c r="AF598">
        <v>0.06</v>
      </c>
      <c r="AG598">
        <v>-8.1999999999999993</v>
      </c>
      <c r="AH598">
        <v>-5.0999999999999996</v>
      </c>
      <c r="AI598">
        <v>-3.1</v>
      </c>
      <c r="AJ598">
        <v>-4</v>
      </c>
      <c r="AK598">
        <v>0</v>
      </c>
      <c r="AL598" s="2">
        <v>0.56999999999999995</v>
      </c>
    </row>
    <row r="599" spans="5:38" x14ac:dyDescent="0.3">
      <c r="E599" s="11">
        <v>1155</v>
      </c>
      <c r="F599" s="5">
        <v>1243</v>
      </c>
      <c r="G599" t="s">
        <v>30</v>
      </c>
      <c r="H599" t="s">
        <v>43</v>
      </c>
      <c r="J599" s="2">
        <f t="shared" si="27"/>
        <v>0.59169836355594718</v>
      </c>
      <c r="K599" s="2">
        <f t="shared" si="28"/>
        <v>0.40830163644405282</v>
      </c>
      <c r="L599" s="2"/>
      <c r="M599" s="2"/>
      <c r="N599" s="45"/>
      <c r="O599" s="37"/>
      <c r="P599" s="37"/>
      <c r="Q599" s="37"/>
      <c r="R599" s="37"/>
      <c r="S599" s="37"/>
      <c r="T599" s="37"/>
      <c r="U599" s="37"/>
      <c r="V599" s="12">
        <v>5</v>
      </c>
      <c r="W599">
        <v>9</v>
      </c>
      <c r="X599">
        <v>-25</v>
      </c>
      <c r="Y599">
        <v>0.05</v>
      </c>
      <c r="Z599">
        <v>0</v>
      </c>
      <c r="AA599">
        <v>-2</v>
      </c>
      <c r="AB599">
        <v>1</v>
      </c>
      <c r="AC599">
        <v>-3</v>
      </c>
      <c r="AD599">
        <v>1</v>
      </c>
      <c r="AE599">
        <v>5</v>
      </c>
      <c r="AF599">
        <v>0.02</v>
      </c>
      <c r="AG599">
        <v>0.9</v>
      </c>
      <c r="AH599">
        <v>-2.1</v>
      </c>
      <c r="AI599">
        <v>3</v>
      </c>
      <c r="AJ599">
        <v>4</v>
      </c>
      <c r="AK599">
        <v>1</v>
      </c>
      <c r="AL599" s="2">
        <v>0.73</v>
      </c>
    </row>
    <row r="600" spans="5:38" x14ac:dyDescent="0.3">
      <c r="E600" s="11">
        <v>1155</v>
      </c>
      <c r="F600" s="5">
        <v>1246</v>
      </c>
      <c r="G600" t="s">
        <v>30</v>
      </c>
      <c r="H600" t="s">
        <v>44</v>
      </c>
      <c r="J600" s="2">
        <f t="shared" si="27"/>
        <v>0.52169836355594723</v>
      </c>
      <c r="K600" s="2">
        <f t="shared" si="28"/>
        <v>0.47830163644405277</v>
      </c>
      <c r="L600" s="2"/>
      <c r="M600" s="2"/>
      <c r="N600" s="45"/>
      <c r="O600" s="37"/>
      <c r="P600" s="37"/>
      <c r="Q600" s="37"/>
      <c r="R600" s="37"/>
      <c r="S600" s="37"/>
      <c r="T600" s="37"/>
      <c r="U600" s="37"/>
      <c r="V600" s="12">
        <v>5</v>
      </c>
      <c r="W600">
        <v>5</v>
      </c>
      <c r="X600">
        <v>1</v>
      </c>
      <c r="Y600">
        <v>0.01</v>
      </c>
      <c r="Z600">
        <v>1</v>
      </c>
      <c r="AA600">
        <v>1</v>
      </c>
      <c r="AB600">
        <v>0</v>
      </c>
      <c r="AC600">
        <v>1</v>
      </c>
      <c r="AD600">
        <v>-9</v>
      </c>
      <c r="AE600">
        <v>4</v>
      </c>
      <c r="AF600">
        <v>0.06</v>
      </c>
      <c r="AG600">
        <v>-3.4</v>
      </c>
      <c r="AH600">
        <v>-4.5</v>
      </c>
      <c r="AI600">
        <v>1.1000000000000001</v>
      </c>
      <c r="AJ600">
        <v>0</v>
      </c>
      <c r="AK600">
        <v>0</v>
      </c>
      <c r="AL600" s="2">
        <v>0.66</v>
      </c>
    </row>
    <row r="601" spans="5:38" x14ac:dyDescent="0.3">
      <c r="E601" s="11">
        <v>1155</v>
      </c>
      <c r="F601" s="5">
        <v>1252</v>
      </c>
      <c r="G601" t="s">
        <v>30</v>
      </c>
      <c r="H601" t="s">
        <v>45</v>
      </c>
      <c r="J601" s="2">
        <f t="shared" si="27"/>
        <v>0.80169836355594715</v>
      </c>
      <c r="K601" s="2">
        <f t="shared" si="28"/>
        <v>0.19830163644405285</v>
      </c>
      <c r="L601" s="2"/>
      <c r="M601" s="2"/>
      <c r="N601" s="45"/>
      <c r="O601" s="37"/>
      <c r="P601" s="37"/>
      <c r="Q601" s="37"/>
      <c r="R601" s="37"/>
      <c r="S601" s="37"/>
      <c r="T601" s="37"/>
      <c r="U601" s="37"/>
      <c r="V601" s="12">
        <v>5</v>
      </c>
      <c r="W601">
        <v>15</v>
      </c>
      <c r="X601">
        <v>-146</v>
      </c>
      <c r="Y601">
        <v>0.03</v>
      </c>
      <c r="Z601">
        <v>1</v>
      </c>
      <c r="AA601">
        <v>-4</v>
      </c>
      <c r="AB601">
        <v>-2</v>
      </c>
      <c r="AC601">
        <v>-2</v>
      </c>
      <c r="AD601">
        <v>-1</v>
      </c>
      <c r="AE601">
        <v>-3</v>
      </c>
      <c r="AF601">
        <v>0.04</v>
      </c>
      <c r="AG601">
        <v>-7.6</v>
      </c>
      <c r="AH601">
        <v>-12.7</v>
      </c>
      <c r="AI601">
        <v>5.0999999999999996</v>
      </c>
      <c r="AJ601">
        <v>10</v>
      </c>
      <c r="AK601">
        <v>1</v>
      </c>
      <c r="AL601" s="2">
        <v>0.94</v>
      </c>
    </row>
    <row r="602" spans="5:38" x14ac:dyDescent="0.3">
      <c r="E602" s="11">
        <v>1155</v>
      </c>
      <c r="F602" s="5">
        <v>1254</v>
      </c>
      <c r="G602" t="s">
        <v>30</v>
      </c>
      <c r="H602" t="s">
        <v>46</v>
      </c>
      <c r="J602" s="2">
        <f t="shared" si="27"/>
        <v>0.84169836355594718</v>
      </c>
      <c r="K602" s="2">
        <f t="shared" si="28"/>
        <v>0.15830163644405282</v>
      </c>
      <c r="L602" s="2"/>
      <c r="M602" s="2"/>
      <c r="N602" s="45"/>
      <c r="O602" s="37"/>
      <c r="P602" s="37"/>
      <c r="Q602" s="37"/>
      <c r="R602" s="37"/>
      <c r="S602" s="37"/>
      <c r="T602" s="37"/>
      <c r="U602" s="37"/>
      <c r="V602" s="12">
        <v>5</v>
      </c>
      <c r="W602">
        <v>16</v>
      </c>
      <c r="X602">
        <v>-232</v>
      </c>
      <c r="Y602">
        <v>0.2</v>
      </c>
      <c r="Z602">
        <v>1</v>
      </c>
      <c r="AA602">
        <v>-2</v>
      </c>
      <c r="AB602">
        <v>-1</v>
      </c>
      <c r="AC602">
        <v>2</v>
      </c>
      <c r="AD602">
        <v>-3</v>
      </c>
      <c r="AE602">
        <v>3</v>
      </c>
      <c r="AF602">
        <v>0.06</v>
      </c>
      <c r="AG602">
        <v>-3.4</v>
      </c>
      <c r="AH602">
        <v>-11</v>
      </c>
      <c r="AI602">
        <v>7.6</v>
      </c>
      <c r="AJ602">
        <v>11</v>
      </c>
      <c r="AK602">
        <v>1</v>
      </c>
      <c r="AL602" s="2">
        <v>0.98</v>
      </c>
    </row>
    <row r="603" spans="5:38" x14ac:dyDescent="0.3">
      <c r="E603" s="11">
        <v>1155</v>
      </c>
      <c r="F603" s="5">
        <v>1260</v>
      </c>
      <c r="G603" t="s">
        <v>30</v>
      </c>
      <c r="H603" t="s">
        <v>47</v>
      </c>
      <c r="J603" s="2">
        <f t="shared" ref="J603:J666" si="29">AL603-$AL$2275</f>
        <v>0.54169836355594725</v>
      </c>
      <c r="K603" s="2">
        <f t="shared" ref="K603:K666" si="30">1-J603</f>
        <v>0.45830163644405275</v>
      </c>
      <c r="L603" s="2"/>
      <c r="M603" s="2"/>
      <c r="N603" s="45"/>
      <c r="O603" s="37"/>
      <c r="P603" s="37"/>
      <c r="Q603" s="37"/>
      <c r="R603" s="37"/>
      <c r="S603" s="37"/>
      <c r="T603" s="37"/>
      <c r="U603" s="37"/>
      <c r="V603" s="12">
        <v>5</v>
      </c>
      <c r="W603">
        <v>11</v>
      </c>
      <c r="X603">
        <v>-22</v>
      </c>
      <c r="Y603">
        <v>-0.12</v>
      </c>
      <c r="Z603">
        <v>-5</v>
      </c>
      <c r="AA603">
        <v>1</v>
      </c>
      <c r="AB603">
        <v>-1</v>
      </c>
      <c r="AC603">
        <v>-2</v>
      </c>
      <c r="AD603">
        <v>5</v>
      </c>
      <c r="AE603">
        <v>-1</v>
      </c>
      <c r="AF603">
        <v>0.04</v>
      </c>
      <c r="AG603">
        <v>1.6</v>
      </c>
      <c r="AH603">
        <v>3.8</v>
      </c>
      <c r="AI603">
        <v>-2.2000000000000002</v>
      </c>
      <c r="AJ603">
        <v>6</v>
      </c>
      <c r="AK603">
        <v>1</v>
      </c>
      <c r="AL603" s="2">
        <v>0.68</v>
      </c>
    </row>
    <row r="604" spans="5:38" x14ac:dyDescent="0.3">
      <c r="E604" s="11">
        <v>1155</v>
      </c>
      <c r="F604" s="5">
        <v>1267</v>
      </c>
      <c r="G604" t="s">
        <v>30</v>
      </c>
      <c r="H604" t="s">
        <v>48</v>
      </c>
      <c r="J604" s="2">
        <f t="shared" si="29"/>
        <v>0.7316983635559472</v>
      </c>
      <c r="K604" s="2">
        <f t="shared" si="30"/>
        <v>0.2683016364440528</v>
      </c>
      <c r="L604" s="2"/>
      <c r="M604" s="2"/>
      <c r="N604" s="45"/>
      <c r="O604" s="37"/>
      <c r="P604" s="37"/>
      <c r="Q604" s="37"/>
      <c r="R604" s="37"/>
      <c r="S604" s="37"/>
      <c r="T604" s="37"/>
      <c r="U604" s="37"/>
      <c r="V604" s="12">
        <v>5</v>
      </c>
      <c r="W604">
        <v>13</v>
      </c>
      <c r="X604">
        <v>-95</v>
      </c>
      <c r="Y604">
        <v>0.02</v>
      </c>
      <c r="Z604">
        <v>-2</v>
      </c>
      <c r="AA604">
        <v>-2</v>
      </c>
      <c r="AB604">
        <v>0</v>
      </c>
      <c r="AC604">
        <v>0</v>
      </c>
      <c r="AD604">
        <v>5</v>
      </c>
      <c r="AE604">
        <v>5</v>
      </c>
      <c r="AF604">
        <v>-0.01</v>
      </c>
      <c r="AG604">
        <v>-10.3</v>
      </c>
      <c r="AH604">
        <v>-13.3</v>
      </c>
      <c r="AI604">
        <v>3</v>
      </c>
      <c r="AJ604">
        <v>8</v>
      </c>
      <c r="AK604">
        <v>1</v>
      </c>
      <c r="AL604" s="2">
        <v>0.87</v>
      </c>
    </row>
    <row r="605" spans="5:38" x14ac:dyDescent="0.3">
      <c r="E605" s="11">
        <v>1155</v>
      </c>
      <c r="F605" s="5">
        <v>1274</v>
      </c>
      <c r="G605" t="s">
        <v>30</v>
      </c>
      <c r="H605" t="s">
        <v>49</v>
      </c>
      <c r="J605" s="2">
        <f t="shared" si="29"/>
        <v>0.57169836355594716</v>
      </c>
      <c r="K605" s="2">
        <f t="shared" si="30"/>
        <v>0.42830163644405284</v>
      </c>
      <c r="L605" s="2"/>
      <c r="M605" s="2"/>
      <c r="N605" s="45"/>
      <c r="O605" s="37"/>
      <c r="P605" s="37"/>
      <c r="Q605" s="37"/>
      <c r="R605" s="37"/>
      <c r="S605" s="37"/>
      <c r="T605" s="37"/>
      <c r="U605" s="37"/>
      <c r="V605" s="12">
        <v>5</v>
      </c>
      <c r="W605">
        <v>6</v>
      </c>
      <c r="X605">
        <v>-17</v>
      </c>
      <c r="Y605">
        <v>0.01</v>
      </c>
      <c r="Z605">
        <v>0</v>
      </c>
      <c r="AA605">
        <v>-1</v>
      </c>
      <c r="AB605">
        <v>1</v>
      </c>
      <c r="AC605">
        <v>-1</v>
      </c>
      <c r="AD605">
        <v>-2</v>
      </c>
      <c r="AE605">
        <v>1</v>
      </c>
      <c r="AF605">
        <v>0.1</v>
      </c>
      <c r="AG605">
        <v>-0.9</v>
      </c>
      <c r="AH605">
        <v>-2.2000000000000002</v>
      </c>
      <c r="AI605">
        <v>1.3</v>
      </c>
      <c r="AJ605">
        <v>1</v>
      </c>
      <c r="AK605">
        <v>1</v>
      </c>
      <c r="AL605" s="2">
        <v>0.71</v>
      </c>
    </row>
    <row r="606" spans="5:38" x14ac:dyDescent="0.3">
      <c r="E606" s="11">
        <v>1155</v>
      </c>
      <c r="F606" s="5">
        <v>1276</v>
      </c>
      <c r="G606" t="s">
        <v>30</v>
      </c>
      <c r="H606" t="s">
        <v>50</v>
      </c>
      <c r="J606" s="2">
        <f t="shared" si="29"/>
        <v>0.45169836355594717</v>
      </c>
      <c r="K606" s="2">
        <f t="shared" si="30"/>
        <v>0.54830163644405283</v>
      </c>
      <c r="L606" s="2"/>
      <c r="M606" s="2"/>
      <c r="N606" s="45"/>
      <c r="O606" s="37"/>
      <c r="P606" s="37"/>
      <c r="Q606" s="37"/>
      <c r="R606" s="37"/>
      <c r="S606" s="37"/>
      <c r="T606" s="37"/>
      <c r="U606" s="37"/>
      <c r="V606" s="12">
        <v>5</v>
      </c>
      <c r="W606">
        <v>3</v>
      </c>
      <c r="X606">
        <v>9</v>
      </c>
      <c r="Y606">
        <v>-7.0000000000000007E-2</v>
      </c>
      <c r="Z606">
        <v>-1</v>
      </c>
      <c r="AA606">
        <v>0</v>
      </c>
      <c r="AB606">
        <v>4</v>
      </c>
      <c r="AC606">
        <v>-1</v>
      </c>
      <c r="AD606">
        <v>1</v>
      </c>
      <c r="AE606">
        <v>-3</v>
      </c>
      <c r="AF606">
        <v>0.1</v>
      </c>
      <c r="AG606">
        <v>-0.3</v>
      </c>
      <c r="AH606">
        <v>2.2999999999999998</v>
      </c>
      <c r="AI606">
        <v>-2.6</v>
      </c>
      <c r="AJ606">
        <v>-2</v>
      </c>
      <c r="AK606">
        <v>0</v>
      </c>
      <c r="AL606" s="2">
        <v>0.59</v>
      </c>
    </row>
    <row r="607" spans="5:38" x14ac:dyDescent="0.3">
      <c r="E607" s="11">
        <v>1155</v>
      </c>
      <c r="F607" s="5">
        <v>1277</v>
      </c>
      <c r="G607" t="s">
        <v>30</v>
      </c>
      <c r="H607" t="s">
        <v>51</v>
      </c>
      <c r="J607" s="2">
        <f t="shared" si="29"/>
        <v>0.39169836355594723</v>
      </c>
      <c r="K607" s="2">
        <f t="shared" si="30"/>
        <v>0.60830163644405277</v>
      </c>
      <c r="L607" s="2"/>
      <c r="M607" s="2"/>
      <c r="N607" s="45"/>
      <c r="O607" s="37"/>
      <c r="P607" s="37"/>
      <c r="Q607" s="37"/>
      <c r="R607" s="37"/>
      <c r="S607" s="37"/>
      <c r="T607" s="37"/>
      <c r="U607" s="37"/>
      <c r="V607" s="12">
        <v>5</v>
      </c>
      <c r="W607">
        <v>3</v>
      </c>
      <c r="X607">
        <v>13</v>
      </c>
      <c r="Y607">
        <v>-0.16</v>
      </c>
      <c r="Z607">
        <v>-5</v>
      </c>
      <c r="AA607">
        <v>5</v>
      </c>
      <c r="AB607">
        <v>-1</v>
      </c>
      <c r="AC607">
        <v>3</v>
      </c>
      <c r="AD607">
        <v>-9</v>
      </c>
      <c r="AE607">
        <v>0</v>
      </c>
      <c r="AF607">
        <v>0.01</v>
      </c>
      <c r="AG607">
        <v>-7.7</v>
      </c>
      <c r="AH607">
        <v>1</v>
      </c>
      <c r="AI607">
        <v>-8.6999999999999993</v>
      </c>
      <c r="AJ607">
        <v>-2</v>
      </c>
      <c r="AK607">
        <v>0</v>
      </c>
      <c r="AL607" s="2">
        <v>0.53</v>
      </c>
    </row>
    <row r="608" spans="5:38" x14ac:dyDescent="0.3">
      <c r="E608" s="11">
        <v>1155</v>
      </c>
      <c r="F608" s="5">
        <v>1281</v>
      </c>
      <c r="G608" t="s">
        <v>30</v>
      </c>
      <c r="H608" t="s">
        <v>52</v>
      </c>
      <c r="J608" s="2">
        <f t="shared" si="29"/>
        <v>0.59169836355594718</v>
      </c>
      <c r="K608" s="2">
        <f t="shared" si="30"/>
        <v>0.40830163644405282</v>
      </c>
      <c r="L608" s="2"/>
      <c r="M608" s="2"/>
      <c r="N608" s="45"/>
      <c r="O608" s="37"/>
      <c r="P608" s="37"/>
      <c r="Q608" s="37"/>
      <c r="R608" s="37"/>
      <c r="S608" s="37"/>
      <c r="T608" s="37"/>
      <c r="U608" s="37"/>
      <c r="V608" s="12">
        <v>5</v>
      </c>
      <c r="W608">
        <v>8</v>
      </c>
      <c r="X608">
        <v>-19</v>
      </c>
      <c r="Y608">
        <v>0.11</v>
      </c>
      <c r="Z608">
        <v>-1</v>
      </c>
      <c r="AA608">
        <v>1</v>
      </c>
      <c r="AB608">
        <v>-2</v>
      </c>
      <c r="AC608">
        <v>2</v>
      </c>
      <c r="AD608">
        <v>-4</v>
      </c>
      <c r="AE608">
        <v>1</v>
      </c>
      <c r="AF608">
        <v>0.01</v>
      </c>
      <c r="AG608">
        <v>-0.2</v>
      </c>
      <c r="AH608">
        <v>-2.5</v>
      </c>
      <c r="AI608">
        <v>2.2999999999999998</v>
      </c>
      <c r="AJ608">
        <v>3</v>
      </c>
      <c r="AK608">
        <v>1</v>
      </c>
      <c r="AL608" s="2">
        <v>0.73</v>
      </c>
    </row>
    <row r="609" spans="5:38" x14ac:dyDescent="0.3">
      <c r="E609" s="11">
        <v>1155</v>
      </c>
      <c r="F609" s="5">
        <v>1285</v>
      </c>
      <c r="G609" t="s">
        <v>30</v>
      </c>
      <c r="H609" t="s">
        <v>53</v>
      </c>
      <c r="J609" s="2">
        <f t="shared" si="29"/>
        <v>0.63169836355594722</v>
      </c>
      <c r="K609" s="2">
        <f t="shared" si="30"/>
        <v>0.36830163644405278</v>
      </c>
      <c r="L609" s="2"/>
      <c r="M609" s="2"/>
      <c r="N609" s="45"/>
      <c r="O609" s="37"/>
      <c r="P609" s="37"/>
      <c r="Q609" s="37"/>
      <c r="R609" s="37"/>
      <c r="S609" s="37"/>
      <c r="T609" s="37"/>
      <c r="U609" s="37"/>
      <c r="V609" s="12">
        <v>5</v>
      </c>
      <c r="W609">
        <v>14</v>
      </c>
      <c r="X609">
        <v>-52</v>
      </c>
      <c r="Y609">
        <v>-0.05</v>
      </c>
      <c r="Z609">
        <v>1</v>
      </c>
      <c r="AA609">
        <v>0</v>
      </c>
      <c r="AB609">
        <v>1</v>
      </c>
      <c r="AC609">
        <v>-3</v>
      </c>
      <c r="AD609">
        <v>-7</v>
      </c>
      <c r="AE609">
        <v>-1</v>
      </c>
      <c r="AF609">
        <v>0.04</v>
      </c>
      <c r="AG609">
        <v>-4.8</v>
      </c>
      <c r="AH609">
        <v>-3</v>
      </c>
      <c r="AI609">
        <v>-1.8</v>
      </c>
      <c r="AJ609">
        <v>9</v>
      </c>
      <c r="AK609">
        <v>1</v>
      </c>
      <c r="AL609" s="2">
        <v>0.77</v>
      </c>
    </row>
    <row r="610" spans="5:38" x14ac:dyDescent="0.3">
      <c r="E610" s="11">
        <v>1155</v>
      </c>
      <c r="F610" s="5">
        <v>1293</v>
      </c>
      <c r="G610" t="s">
        <v>30</v>
      </c>
      <c r="H610" t="s">
        <v>54</v>
      </c>
      <c r="J610" s="2">
        <f t="shared" si="29"/>
        <v>0.58169836355594717</v>
      </c>
      <c r="K610" s="2">
        <f t="shared" si="30"/>
        <v>0.41830163644405283</v>
      </c>
      <c r="L610" s="2"/>
      <c r="M610" s="2"/>
      <c r="N610" s="45"/>
      <c r="O610" s="37"/>
      <c r="P610" s="37"/>
      <c r="Q610" s="37"/>
      <c r="R610" s="37"/>
      <c r="S610" s="37"/>
      <c r="T610" s="37"/>
      <c r="U610" s="37"/>
      <c r="V610" s="12">
        <v>5</v>
      </c>
      <c r="W610">
        <v>12</v>
      </c>
      <c r="X610">
        <v>-40</v>
      </c>
      <c r="Y610">
        <v>-0.11</v>
      </c>
      <c r="Z610">
        <v>-2</v>
      </c>
      <c r="AA610">
        <v>1</v>
      </c>
      <c r="AB610">
        <v>1</v>
      </c>
      <c r="AC610">
        <v>0</v>
      </c>
      <c r="AD610">
        <v>-6</v>
      </c>
      <c r="AE610">
        <v>0</v>
      </c>
      <c r="AF610">
        <v>0.03</v>
      </c>
      <c r="AG610">
        <v>-4.0999999999999996</v>
      </c>
      <c r="AH610">
        <v>-0.2</v>
      </c>
      <c r="AI610">
        <v>-3.9</v>
      </c>
      <c r="AJ610">
        <v>7</v>
      </c>
      <c r="AK610">
        <v>1</v>
      </c>
      <c r="AL610" s="2">
        <v>0.72</v>
      </c>
    </row>
    <row r="611" spans="5:38" x14ac:dyDescent="0.3">
      <c r="E611" s="11">
        <v>1155</v>
      </c>
      <c r="F611" s="5">
        <v>1300</v>
      </c>
      <c r="G611" t="s">
        <v>30</v>
      </c>
      <c r="H611" t="s">
        <v>55</v>
      </c>
      <c r="J611" s="2">
        <f t="shared" si="29"/>
        <v>0.85169836355594719</v>
      </c>
      <c r="K611" s="2">
        <f t="shared" si="30"/>
        <v>0.14830163644405281</v>
      </c>
      <c r="L611" s="2"/>
      <c r="M611" s="2"/>
      <c r="N611" s="45"/>
      <c r="O611" s="37"/>
      <c r="P611" s="37"/>
      <c r="Q611" s="37"/>
      <c r="R611" s="37"/>
      <c r="S611" s="37"/>
      <c r="T611" s="37"/>
      <c r="U611" s="37"/>
      <c r="V611" s="12">
        <v>5</v>
      </c>
      <c r="W611">
        <v>16</v>
      </c>
      <c r="X611">
        <v>-290</v>
      </c>
      <c r="Y611">
        <v>0.2</v>
      </c>
      <c r="Z611">
        <v>2</v>
      </c>
      <c r="AA611">
        <v>-1</v>
      </c>
      <c r="AB611">
        <v>-2</v>
      </c>
      <c r="AC611">
        <v>1</v>
      </c>
      <c r="AD611">
        <v>-6</v>
      </c>
      <c r="AE611">
        <v>3</v>
      </c>
      <c r="AF611">
        <v>0.08</v>
      </c>
      <c r="AG611">
        <v>2.9</v>
      </c>
      <c r="AH611">
        <v>-4.9000000000000004</v>
      </c>
      <c r="AI611">
        <v>7.8</v>
      </c>
      <c r="AJ611">
        <v>11</v>
      </c>
      <c r="AK611">
        <v>1</v>
      </c>
      <c r="AL611" s="2">
        <v>0.99</v>
      </c>
    </row>
    <row r="612" spans="5:38" x14ac:dyDescent="0.3">
      <c r="E612" s="11">
        <v>1155</v>
      </c>
      <c r="F612" s="5">
        <v>1301</v>
      </c>
      <c r="G612" t="s">
        <v>30</v>
      </c>
      <c r="H612" t="s">
        <v>56</v>
      </c>
      <c r="J612" s="2">
        <f t="shared" si="29"/>
        <v>0.58169836355594717</v>
      </c>
      <c r="K612" s="2">
        <f t="shared" si="30"/>
        <v>0.41830163644405283</v>
      </c>
      <c r="L612" s="2"/>
      <c r="M612" s="2"/>
      <c r="N612" s="45"/>
      <c r="O612" s="37"/>
      <c r="P612" s="37"/>
      <c r="Q612" s="37"/>
      <c r="R612" s="37"/>
      <c r="S612" s="37"/>
      <c r="T612" s="37"/>
      <c r="U612" s="37"/>
      <c r="V612" s="12">
        <v>5</v>
      </c>
      <c r="W612">
        <v>9</v>
      </c>
      <c r="X612">
        <v>-23</v>
      </c>
      <c r="Y612">
        <v>0.06</v>
      </c>
      <c r="Z612">
        <v>0</v>
      </c>
      <c r="AA612">
        <v>-4</v>
      </c>
      <c r="AB612">
        <v>1</v>
      </c>
      <c r="AC612">
        <v>-2</v>
      </c>
      <c r="AD612">
        <v>-7</v>
      </c>
      <c r="AE612">
        <v>5</v>
      </c>
      <c r="AF612">
        <v>0.06</v>
      </c>
      <c r="AG612">
        <v>-7.9</v>
      </c>
      <c r="AH612">
        <v>-8.6999999999999993</v>
      </c>
      <c r="AI612">
        <v>0.8</v>
      </c>
      <c r="AJ612">
        <v>4</v>
      </c>
      <c r="AK612">
        <v>1</v>
      </c>
      <c r="AL612" s="2">
        <v>0.72</v>
      </c>
    </row>
    <row r="613" spans="5:38" x14ac:dyDescent="0.3">
      <c r="E613" s="11">
        <v>1155</v>
      </c>
      <c r="F613" s="5">
        <v>1305</v>
      </c>
      <c r="G613" t="s">
        <v>30</v>
      </c>
      <c r="H613" t="s">
        <v>57</v>
      </c>
      <c r="J613" s="2">
        <f t="shared" si="29"/>
        <v>0.4916983635559472</v>
      </c>
      <c r="K613" s="2">
        <f t="shared" si="30"/>
        <v>0.5083016364440528</v>
      </c>
      <c r="L613" s="2"/>
      <c r="M613" s="2"/>
      <c r="N613" s="45"/>
      <c r="O613" s="37"/>
      <c r="P613" s="37"/>
      <c r="Q613" s="37"/>
      <c r="R613" s="37"/>
      <c r="S613" s="37"/>
      <c r="T613" s="37"/>
      <c r="U613" s="37"/>
      <c r="V613" s="12">
        <v>5</v>
      </c>
      <c r="W613">
        <v>7</v>
      </c>
      <c r="X613">
        <v>-5</v>
      </c>
      <c r="Y613">
        <v>-7.0000000000000007E-2</v>
      </c>
      <c r="Z613">
        <v>-2</v>
      </c>
      <c r="AA613">
        <v>-1</v>
      </c>
      <c r="AB613">
        <v>4</v>
      </c>
      <c r="AC613">
        <v>0</v>
      </c>
      <c r="AD613">
        <v>0</v>
      </c>
      <c r="AE613">
        <v>2</v>
      </c>
      <c r="AF613">
        <v>0.01</v>
      </c>
      <c r="AG613">
        <v>-9.8000000000000007</v>
      </c>
      <c r="AH613">
        <v>-7.1</v>
      </c>
      <c r="AI613">
        <v>-2.7</v>
      </c>
      <c r="AJ613">
        <v>2</v>
      </c>
      <c r="AK613">
        <v>1</v>
      </c>
      <c r="AL613" s="2">
        <v>0.63</v>
      </c>
    </row>
    <row r="614" spans="5:38" x14ac:dyDescent="0.3">
      <c r="E614" s="11">
        <v>1155</v>
      </c>
      <c r="F614" s="5">
        <v>1314</v>
      </c>
      <c r="G614" t="s">
        <v>30</v>
      </c>
      <c r="H614" t="s">
        <v>59</v>
      </c>
      <c r="J614" s="2">
        <f t="shared" si="29"/>
        <v>0.4816983635559472</v>
      </c>
      <c r="K614" s="2">
        <f t="shared" si="30"/>
        <v>0.5183016364440528</v>
      </c>
      <c r="L614" s="2"/>
      <c r="M614" s="2"/>
      <c r="N614" s="45"/>
      <c r="O614" s="37"/>
      <c r="P614" s="37"/>
      <c r="Q614" s="37"/>
      <c r="R614" s="37"/>
      <c r="S614" s="37"/>
      <c r="T614" s="37"/>
      <c r="U614" s="37"/>
      <c r="V614" s="12">
        <v>5</v>
      </c>
      <c r="W614">
        <v>2</v>
      </c>
      <c r="X614">
        <v>12</v>
      </c>
      <c r="Y614">
        <v>0.01</v>
      </c>
      <c r="Z614">
        <v>1</v>
      </c>
      <c r="AA614">
        <v>-2</v>
      </c>
      <c r="AB614">
        <v>2</v>
      </c>
      <c r="AC614">
        <v>2</v>
      </c>
      <c r="AD614">
        <v>-11</v>
      </c>
      <c r="AE614">
        <v>-1</v>
      </c>
      <c r="AF614">
        <v>0.02</v>
      </c>
      <c r="AG614">
        <v>-8.6999999999999993</v>
      </c>
      <c r="AH614">
        <v>-7.3</v>
      </c>
      <c r="AI614">
        <v>-1.4</v>
      </c>
      <c r="AJ614">
        <v>-3</v>
      </c>
      <c r="AK614">
        <v>0</v>
      </c>
      <c r="AL614" s="2">
        <v>0.62</v>
      </c>
    </row>
    <row r="615" spans="5:38" x14ac:dyDescent="0.3">
      <c r="E615" s="11">
        <v>1155</v>
      </c>
      <c r="F615" s="5">
        <v>1326</v>
      </c>
      <c r="G615" t="s">
        <v>30</v>
      </c>
      <c r="H615" t="s">
        <v>60</v>
      </c>
      <c r="J615" s="2">
        <f t="shared" si="29"/>
        <v>0.4916983635559472</v>
      </c>
      <c r="K615" s="2">
        <f t="shared" si="30"/>
        <v>0.5083016364440528</v>
      </c>
      <c r="L615" s="2"/>
      <c r="M615" s="2"/>
      <c r="N615" s="45"/>
      <c r="O615" s="37"/>
      <c r="P615" s="37"/>
      <c r="Q615" s="37"/>
      <c r="R615" s="37"/>
      <c r="S615" s="37"/>
      <c r="T615" s="37"/>
      <c r="U615" s="37"/>
      <c r="V615" s="12">
        <v>5</v>
      </c>
      <c r="W615">
        <v>5</v>
      </c>
      <c r="X615">
        <v>4</v>
      </c>
      <c r="Y615">
        <v>-0.03</v>
      </c>
      <c r="Z615">
        <v>-1</v>
      </c>
      <c r="AA615">
        <v>0</v>
      </c>
      <c r="AB615">
        <v>1</v>
      </c>
      <c r="AC615">
        <v>0</v>
      </c>
      <c r="AD615">
        <v>-3</v>
      </c>
      <c r="AE615">
        <v>-2</v>
      </c>
      <c r="AF615">
        <v>0.03</v>
      </c>
      <c r="AG615">
        <v>-2.5</v>
      </c>
      <c r="AH615">
        <v>-0.9</v>
      </c>
      <c r="AI615">
        <v>-1.6</v>
      </c>
      <c r="AJ615">
        <v>0</v>
      </c>
      <c r="AK615">
        <v>0</v>
      </c>
      <c r="AL615" s="2">
        <v>0.63</v>
      </c>
    </row>
    <row r="616" spans="5:38" x14ac:dyDescent="0.3">
      <c r="E616" s="11">
        <v>1155</v>
      </c>
      <c r="F616" s="5">
        <v>1328</v>
      </c>
      <c r="G616" t="s">
        <v>30</v>
      </c>
      <c r="H616" t="s">
        <v>61</v>
      </c>
      <c r="J616" s="2">
        <f t="shared" si="29"/>
        <v>0.6116983635559472</v>
      </c>
      <c r="K616" s="2">
        <f t="shared" si="30"/>
        <v>0.3883016364440528</v>
      </c>
      <c r="L616" s="2"/>
      <c r="M616" s="2"/>
      <c r="N616" s="45"/>
      <c r="O616" s="37"/>
      <c r="P616" s="37"/>
      <c r="Q616" s="37"/>
      <c r="R616" s="37"/>
      <c r="S616" s="37"/>
      <c r="T616" s="37"/>
      <c r="U616" s="37"/>
      <c r="V616" s="12">
        <v>5</v>
      </c>
      <c r="W616">
        <v>10</v>
      </c>
      <c r="X616">
        <v>-28</v>
      </c>
      <c r="Y616">
        <v>0.14000000000000001</v>
      </c>
      <c r="Z616">
        <v>-1</v>
      </c>
      <c r="AA616">
        <v>-3</v>
      </c>
      <c r="AB616">
        <v>1</v>
      </c>
      <c r="AC616">
        <v>1</v>
      </c>
      <c r="AD616">
        <v>-1</v>
      </c>
      <c r="AE616">
        <v>3</v>
      </c>
      <c r="AF616">
        <v>0.01</v>
      </c>
      <c r="AG616">
        <v>-11.9</v>
      </c>
      <c r="AH616">
        <v>-15.8</v>
      </c>
      <c r="AI616">
        <v>3.9</v>
      </c>
      <c r="AJ616">
        <v>5</v>
      </c>
      <c r="AK616">
        <v>1</v>
      </c>
      <c r="AL616" s="2">
        <v>0.75</v>
      </c>
    </row>
    <row r="617" spans="5:38" x14ac:dyDescent="0.3">
      <c r="E617" s="11">
        <v>1155</v>
      </c>
      <c r="F617" s="5">
        <v>1335</v>
      </c>
      <c r="G617" t="s">
        <v>30</v>
      </c>
      <c r="H617" t="s">
        <v>62</v>
      </c>
      <c r="J617" s="2">
        <f t="shared" si="29"/>
        <v>0.7416983635559472</v>
      </c>
      <c r="K617" s="2">
        <f t="shared" si="30"/>
        <v>0.2583016364440528</v>
      </c>
      <c r="L617" s="2"/>
      <c r="M617" s="2"/>
      <c r="N617" s="45"/>
      <c r="O617" s="37"/>
      <c r="P617" s="37"/>
      <c r="Q617" s="37"/>
      <c r="R617" s="37"/>
      <c r="S617" s="37"/>
      <c r="T617" s="37"/>
      <c r="U617" s="37"/>
      <c r="V617" s="12">
        <v>5</v>
      </c>
      <c r="W617">
        <v>16</v>
      </c>
      <c r="X617">
        <v>-108</v>
      </c>
      <c r="Y617">
        <v>-0.02</v>
      </c>
      <c r="Z617">
        <v>0</v>
      </c>
      <c r="AA617">
        <v>1</v>
      </c>
      <c r="AB617">
        <v>1</v>
      </c>
      <c r="AC617">
        <v>1</v>
      </c>
      <c r="AD617">
        <v>3</v>
      </c>
      <c r="AE617">
        <v>-4</v>
      </c>
      <c r="AF617">
        <v>0.1</v>
      </c>
      <c r="AG617">
        <v>-2.4</v>
      </c>
      <c r="AH617">
        <v>-3.8</v>
      </c>
      <c r="AI617">
        <v>1.4</v>
      </c>
      <c r="AJ617">
        <v>11</v>
      </c>
      <c r="AK617">
        <v>1</v>
      </c>
      <c r="AL617" s="2">
        <v>0.88</v>
      </c>
    </row>
    <row r="618" spans="5:38" x14ac:dyDescent="0.3">
      <c r="E618" s="11">
        <v>1155</v>
      </c>
      <c r="F618" s="5">
        <v>1344</v>
      </c>
      <c r="G618" t="s">
        <v>30</v>
      </c>
      <c r="H618" t="s">
        <v>63</v>
      </c>
      <c r="J618" s="2">
        <f t="shared" si="29"/>
        <v>0.67169836355594725</v>
      </c>
      <c r="K618" s="2">
        <f t="shared" si="30"/>
        <v>0.32830163644405275</v>
      </c>
      <c r="L618" s="2"/>
      <c r="M618" s="2"/>
      <c r="N618" s="45"/>
      <c r="O618" s="37"/>
      <c r="P618" s="37"/>
      <c r="Q618" s="37"/>
      <c r="R618" s="37"/>
      <c r="S618" s="37"/>
      <c r="T618" s="37"/>
      <c r="U618" s="37"/>
      <c r="V618" s="12">
        <v>5</v>
      </c>
      <c r="W618">
        <v>10</v>
      </c>
      <c r="X618">
        <v>-44</v>
      </c>
      <c r="Y618">
        <v>0.1</v>
      </c>
      <c r="Z618">
        <v>3</v>
      </c>
      <c r="AA618">
        <v>-2</v>
      </c>
      <c r="AB618">
        <v>1</v>
      </c>
      <c r="AC618">
        <v>-1</v>
      </c>
      <c r="AD618">
        <v>-2</v>
      </c>
      <c r="AE618">
        <v>2</v>
      </c>
      <c r="AF618">
        <v>0.06</v>
      </c>
      <c r="AG618">
        <v>-0.4</v>
      </c>
      <c r="AH618">
        <v>-6.9</v>
      </c>
      <c r="AI618">
        <v>6.5</v>
      </c>
      <c r="AJ618">
        <v>5</v>
      </c>
      <c r="AK618">
        <v>1</v>
      </c>
      <c r="AL618" s="2">
        <v>0.81</v>
      </c>
    </row>
    <row r="619" spans="5:38" x14ac:dyDescent="0.3">
      <c r="E619" s="11">
        <v>1155</v>
      </c>
      <c r="F619" s="5">
        <v>1345</v>
      </c>
      <c r="G619" t="s">
        <v>30</v>
      </c>
      <c r="H619" t="s">
        <v>64</v>
      </c>
      <c r="J619" s="2">
        <f t="shared" si="29"/>
        <v>0.39169836355594723</v>
      </c>
      <c r="K619" s="2">
        <f t="shared" si="30"/>
        <v>0.60830163644405277</v>
      </c>
      <c r="L619" s="2"/>
      <c r="M619" s="2"/>
      <c r="N619" s="45"/>
      <c r="O619" s="37"/>
      <c r="P619" s="37"/>
      <c r="Q619" s="37"/>
      <c r="R619" s="37"/>
      <c r="S619" s="37"/>
      <c r="T619" s="37"/>
      <c r="U619" s="37"/>
      <c r="V619" s="12">
        <v>5</v>
      </c>
      <c r="W619">
        <v>2</v>
      </c>
      <c r="X619">
        <v>14</v>
      </c>
      <c r="Y619">
        <v>-0.1</v>
      </c>
      <c r="Z619">
        <v>-5</v>
      </c>
      <c r="AA619">
        <v>1</v>
      </c>
      <c r="AB619">
        <v>2</v>
      </c>
      <c r="AC619">
        <v>1</v>
      </c>
      <c r="AD619">
        <v>-1</v>
      </c>
      <c r="AE619">
        <v>1</v>
      </c>
      <c r="AF619">
        <v>0.02</v>
      </c>
      <c r="AG619">
        <v>-7.8</v>
      </c>
      <c r="AH619">
        <v>0.2</v>
      </c>
      <c r="AI619">
        <v>-8</v>
      </c>
      <c r="AJ619">
        <v>-3</v>
      </c>
      <c r="AK619">
        <v>0</v>
      </c>
      <c r="AL619" s="2">
        <v>0.53</v>
      </c>
    </row>
    <row r="620" spans="5:38" x14ac:dyDescent="0.3">
      <c r="E620" s="11">
        <v>1155</v>
      </c>
      <c r="F620" s="5">
        <v>1347</v>
      </c>
      <c r="G620" t="s">
        <v>30</v>
      </c>
      <c r="H620" t="s">
        <v>65</v>
      </c>
      <c r="J620" s="2">
        <f t="shared" si="29"/>
        <v>0.80169836355594715</v>
      </c>
      <c r="K620" s="2">
        <f t="shared" si="30"/>
        <v>0.19830163644405285</v>
      </c>
      <c r="L620" s="2"/>
      <c r="M620" s="2"/>
      <c r="N620" s="45"/>
      <c r="O620" s="37"/>
      <c r="P620" s="37"/>
      <c r="Q620" s="37"/>
      <c r="R620" s="37"/>
      <c r="S620" s="37"/>
      <c r="T620" s="37"/>
      <c r="U620" s="37"/>
      <c r="V620" s="12">
        <v>5</v>
      </c>
      <c r="W620">
        <v>16</v>
      </c>
      <c r="X620">
        <v>-151</v>
      </c>
      <c r="Y620">
        <v>0.1</v>
      </c>
      <c r="Z620">
        <v>4</v>
      </c>
      <c r="AA620">
        <v>-1</v>
      </c>
      <c r="AB620">
        <v>0</v>
      </c>
      <c r="AC620">
        <v>-2</v>
      </c>
      <c r="AD620">
        <v>-5</v>
      </c>
      <c r="AE620">
        <v>1</v>
      </c>
      <c r="AF620">
        <v>0.03</v>
      </c>
      <c r="AG620">
        <v>6.4</v>
      </c>
      <c r="AH620">
        <v>0.9</v>
      </c>
      <c r="AI620">
        <v>5.5</v>
      </c>
      <c r="AJ620">
        <v>11</v>
      </c>
      <c r="AK620">
        <v>1</v>
      </c>
      <c r="AL620" s="2">
        <v>0.94</v>
      </c>
    </row>
    <row r="621" spans="5:38" x14ac:dyDescent="0.3">
      <c r="E621" s="11">
        <v>1155</v>
      </c>
      <c r="F621" s="5">
        <v>1348</v>
      </c>
      <c r="G621" t="s">
        <v>30</v>
      </c>
      <c r="H621" t="s">
        <v>66</v>
      </c>
      <c r="J621" s="2">
        <f t="shared" si="29"/>
        <v>0.58169836355594717</v>
      </c>
      <c r="K621" s="2">
        <f t="shared" si="30"/>
        <v>0.41830163644405283</v>
      </c>
      <c r="L621" s="2"/>
      <c r="M621" s="2"/>
      <c r="N621" s="45"/>
      <c r="O621" s="37"/>
      <c r="P621" s="37"/>
      <c r="Q621" s="37"/>
      <c r="R621" s="37"/>
      <c r="S621" s="37"/>
      <c r="T621" s="37"/>
      <c r="U621" s="37"/>
      <c r="V621" s="12">
        <v>5</v>
      </c>
      <c r="W621">
        <v>7</v>
      </c>
      <c r="X621">
        <v>-30</v>
      </c>
      <c r="Y621">
        <v>-0.06</v>
      </c>
      <c r="Z621">
        <v>1</v>
      </c>
      <c r="AA621">
        <v>-2</v>
      </c>
      <c r="AB621">
        <v>3</v>
      </c>
      <c r="AC621">
        <v>-4</v>
      </c>
      <c r="AD621">
        <v>-4</v>
      </c>
      <c r="AE621">
        <v>0</v>
      </c>
      <c r="AF621">
        <v>0.05</v>
      </c>
      <c r="AG621">
        <v>-2.9</v>
      </c>
      <c r="AH621">
        <v>-2.1</v>
      </c>
      <c r="AI621">
        <v>-0.8</v>
      </c>
      <c r="AJ621">
        <v>2</v>
      </c>
      <c r="AK621">
        <v>1</v>
      </c>
      <c r="AL621" s="2">
        <v>0.72</v>
      </c>
    </row>
    <row r="622" spans="5:38" x14ac:dyDescent="0.3">
      <c r="E622" s="11">
        <v>1155</v>
      </c>
      <c r="F622" s="5">
        <v>1355</v>
      </c>
      <c r="G622" t="s">
        <v>30</v>
      </c>
      <c r="H622" t="s">
        <v>67</v>
      </c>
      <c r="J622" s="2">
        <f t="shared" si="29"/>
        <v>0.65169836355594724</v>
      </c>
      <c r="K622" s="2">
        <f t="shared" si="30"/>
        <v>0.34830163644405276</v>
      </c>
      <c r="L622" s="2"/>
      <c r="M622" s="2"/>
      <c r="N622" s="45"/>
      <c r="O622" s="37"/>
      <c r="P622" s="37"/>
      <c r="Q622" s="37"/>
      <c r="R622" s="37"/>
      <c r="S622" s="37"/>
      <c r="T622" s="37"/>
      <c r="U622" s="37"/>
      <c r="V622" s="12">
        <v>5</v>
      </c>
      <c r="W622">
        <v>12</v>
      </c>
      <c r="X622">
        <v>-56</v>
      </c>
      <c r="Y622">
        <v>-0.08</v>
      </c>
      <c r="Z622">
        <v>-1</v>
      </c>
      <c r="AA622">
        <v>-2</v>
      </c>
      <c r="AB622">
        <v>4</v>
      </c>
      <c r="AC622">
        <v>3</v>
      </c>
      <c r="AD622">
        <v>2</v>
      </c>
      <c r="AE622">
        <v>-4</v>
      </c>
      <c r="AF622">
        <v>0</v>
      </c>
      <c r="AG622">
        <v>-10.1</v>
      </c>
      <c r="AH622">
        <v>-9.8000000000000007</v>
      </c>
      <c r="AI622">
        <v>-0.3</v>
      </c>
      <c r="AJ622">
        <v>7</v>
      </c>
      <c r="AK622">
        <v>1</v>
      </c>
      <c r="AL622" s="2">
        <v>0.79</v>
      </c>
    </row>
    <row r="623" spans="5:38" x14ac:dyDescent="0.3">
      <c r="E623" s="11">
        <v>1155</v>
      </c>
      <c r="F623" s="5">
        <v>1361</v>
      </c>
      <c r="G623" t="s">
        <v>30</v>
      </c>
      <c r="H623" t="s">
        <v>68</v>
      </c>
      <c r="J623" s="2">
        <f t="shared" si="29"/>
        <v>0.59169836355594718</v>
      </c>
      <c r="K623" s="2">
        <f t="shared" si="30"/>
        <v>0.40830163644405282</v>
      </c>
      <c r="L623" s="2"/>
      <c r="M623" s="2"/>
      <c r="N623" s="45"/>
      <c r="O623" s="37"/>
      <c r="P623" s="37"/>
      <c r="Q623" s="37"/>
      <c r="R623" s="37"/>
      <c r="S623" s="37"/>
      <c r="T623" s="37"/>
      <c r="U623" s="37"/>
      <c r="V623" s="12">
        <v>5</v>
      </c>
      <c r="W623">
        <v>11</v>
      </c>
      <c r="X623">
        <v>-31</v>
      </c>
      <c r="Y623">
        <v>0.04</v>
      </c>
      <c r="Z623">
        <v>1</v>
      </c>
      <c r="AA623">
        <v>-1</v>
      </c>
      <c r="AB623">
        <v>1</v>
      </c>
      <c r="AC623">
        <v>-1</v>
      </c>
      <c r="AD623">
        <v>-5</v>
      </c>
      <c r="AE623">
        <v>-2</v>
      </c>
      <c r="AF623">
        <v>0.04</v>
      </c>
      <c r="AG623">
        <v>-3.8</v>
      </c>
      <c r="AH623">
        <v>-2.6</v>
      </c>
      <c r="AI623">
        <v>-1.2</v>
      </c>
      <c r="AJ623">
        <v>6</v>
      </c>
      <c r="AK623">
        <v>1</v>
      </c>
      <c r="AL623" s="2">
        <v>0.73</v>
      </c>
    </row>
    <row r="624" spans="5:38" x14ac:dyDescent="0.3">
      <c r="E624" s="11">
        <v>1155</v>
      </c>
      <c r="F624" s="5">
        <v>1371</v>
      </c>
      <c r="G624" t="s">
        <v>30</v>
      </c>
      <c r="H624" t="s">
        <v>69</v>
      </c>
      <c r="J624" s="2">
        <f t="shared" si="29"/>
        <v>0.55169836355594715</v>
      </c>
      <c r="K624" s="2">
        <f t="shared" si="30"/>
        <v>0.44830163644405285</v>
      </c>
      <c r="L624" s="2"/>
      <c r="M624" s="2"/>
      <c r="N624" s="45"/>
      <c r="O624" s="37"/>
      <c r="P624" s="37"/>
      <c r="Q624" s="37"/>
      <c r="R624" s="37"/>
      <c r="S624" s="37"/>
      <c r="T624" s="37"/>
      <c r="U624" s="37"/>
      <c r="V624" s="12">
        <v>5</v>
      </c>
      <c r="W624">
        <v>8</v>
      </c>
      <c r="X624">
        <v>-7</v>
      </c>
      <c r="Y624">
        <v>0.06</v>
      </c>
      <c r="Z624">
        <v>0</v>
      </c>
      <c r="AA624">
        <v>-2</v>
      </c>
      <c r="AB624">
        <v>1</v>
      </c>
      <c r="AC624">
        <v>0</v>
      </c>
      <c r="AD624">
        <v>-7</v>
      </c>
      <c r="AE624">
        <v>1</v>
      </c>
      <c r="AF624">
        <v>7.0000000000000007E-2</v>
      </c>
      <c r="AG624">
        <v>-5.7</v>
      </c>
      <c r="AH624">
        <v>-7.5</v>
      </c>
      <c r="AI624">
        <v>1.8</v>
      </c>
      <c r="AJ624">
        <v>3</v>
      </c>
      <c r="AK624">
        <v>1</v>
      </c>
      <c r="AL624" s="2">
        <v>0.69</v>
      </c>
    </row>
    <row r="625" spans="5:38" x14ac:dyDescent="0.3">
      <c r="E625" s="11">
        <v>1155</v>
      </c>
      <c r="F625" s="5">
        <v>1372</v>
      </c>
      <c r="G625" t="s">
        <v>30</v>
      </c>
      <c r="H625" t="s">
        <v>70</v>
      </c>
      <c r="J625" s="2">
        <f t="shared" si="29"/>
        <v>0.71169836355594718</v>
      </c>
      <c r="K625" s="2">
        <f t="shared" si="30"/>
        <v>0.28830163644405282</v>
      </c>
      <c r="L625" s="2"/>
      <c r="M625" s="2"/>
      <c r="N625" s="45"/>
      <c r="O625" s="37"/>
      <c r="P625" s="37"/>
      <c r="Q625" s="37"/>
      <c r="R625" s="37"/>
      <c r="S625" s="37"/>
      <c r="T625" s="37"/>
      <c r="U625" s="37"/>
      <c r="V625" s="12">
        <v>5</v>
      </c>
      <c r="W625">
        <v>14</v>
      </c>
      <c r="X625">
        <v>-92</v>
      </c>
      <c r="Y625">
        <v>-0.08</v>
      </c>
      <c r="Z625">
        <v>0</v>
      </c>
      <c r="AA625">
        <v>-2</v>
      </c>
      <c r="AB625">
        <v>-2</v>
      </c>
      <c r="AC625">
        <v>-7</v>
      </c>
      <c r="AD625">
        <v>-6</v>
      </c>
      <c r="AE625">
        <v>2</v>
      </c>
      <c r="AF625">
        <v>0.06</v>
      </c>
      <c r="AG625">
        <v>-4.9000000000000004</v>
      </c>
      <c r="AH625">
        <v>-2.6</v>
      </c>
      <c r="AI625">
        <v>-2.2999999999999998</v>
      </c>
      <c r="AJ625">
        <v>9</v>
      </c>
      <c r="AK625">
        <v>1</v>
      </c>
      <c r="AL625" s="2">
        <v>0.85</v>
      </c>
    </row>
    <row r="626" spans="5:38" x14ac:dyDescent="0.3">
      <c r="E626" s="11">
        <v>1155</v>
      </c>
      <c r="F626" s="5">
        <v>1382</v>
      </c>
      <c r="G626" t="s">
        <v>30</v>
      </c>
      <c r="H626" t="s">
        <v>71</v>
      </c>
      <c r="J626" s="2">
        <f t="shared" si="29"/>
        <v>0.63169836355594722</v>
      </c>
      <c r="K626" s="2">
        <f t="shared" si="30"/>
        <v>0.36830163644405278</v>
      </c>
      <c r="L626" s="2"/>
      <c r="M626" s="2"/>
      <c r="N626" s="45"/>
      <c r="O626" s="37"/>
      <c r="P626" s="37"/>
      <c r="Q626" s="37"/>
      <c r="R626" s="37"/>
      <c r="S626" s="37"/>
      <c r="T626" s="37"/>
      <c r="U626" s="37"/>
      <c r="V626" s="12">
        <v>5</v>
      </c>
      <c r="W626">
        <v>11</v>
      </c>
      <c r="X626">
        <v>-50</v>
      </c>
      <c r="Y626">
        <v>-0.06</v>
      </c>
      <c r="Z626">
        <v>1</v>
      </c>
      <c r="AA626">
        <v>-1</v>
      </c>
      <c r="AB626">
        <v>2</v>
      </c>
      <c r="AC626">
        <v>-2</v>
      </c>
      <c r="AD626">
        <v>-3</v>
      </c>
      <c r="AE626">
        <v>3</v>
      </c>
      <c r="AF626">
        <v>0.01</v>
      </c>
      <c r="AG626">
        <v>-4.5999999999999996</v>
      </c>
      <c r="AH626">
        <v>-5.2</v>
      </c>
      <c r="AI626">
        <v>0.6</v>
      </c>
      <c r="AJ626">
        <v>6</v>
      </c>
      <c r="AK626">
        <v>1</v>
      </c>
      <c r="AL626" s="2">
        <v>0.77</v>
      </c>
    </row>
    <row r="627" spans="5:38" x14ac:dyDescent="0.3">
      <c r="E627" s="11">
        <v>1155</v>
      </c>
      <c r="F627" s="5">
        <v>1393</v>
      </c>
      <c r="G627" t="s">
        <v>30</v>
      </c>
      <c r="H627" t="s">
        <v>72</v>
      </c>
      <c r="J627" s="2">
        <f t="shared" si="29"/>
        <v>0.65169836355594724</v>
      </c>
      <c r="K627" s="2">
        <f t="shared" si="30"/>
        <v>0.34830163644405276</v>
      </c>
      <c r="L627" s="2"/>
      <c r="M627" s="2"/>
      <c r="N627" s="45"/>
      <c r="O627" s="37"/>
      <c r="P627" s="37"/>
      <c r="Q627" s="37"/>
      <c r="R627" s="37"/>
      <c r="S627" s="37"/>
      <c r="T627" s="37"/>
      <c r="U627" s="37"/>
      <c r="V627" s="12">
        <v>5</v>
      </c>
      <c r="W627">
        <v>11</v>
      </c>
      <c r="X627">
        <v>-35</v>
      </c>
      <c r="Y627">
        <v>0.11</v>
      </c>
      <c r="Z627">
        <v>6</v>
      </c>
      <c r="AA627">
        <v>1</v>
      </c>
      <c r="AB627">
        <v>0</v>
      </c>
      <c r="AC627">
        <v>-1</v>
      </c>
      <c r="AD627">
        <v>-8</v>
      </c>
      <c r="AE627">
        <v>2</v>
      </c>
      <c r="AF627">
        <v>0.02</v>
      </c>
      <c r="AG627">
        <v>5.8</v>
      </c>
      <c r="AH627">
        <v>1.3</v>
      </c>
      <c r="AI627">
        <v>4.5</v>
      </c>
      <c r="AJ627">
        <v>6</v>
      </c>
      <c r="AK627">
        <v>1</v>
      </c>
      <c r="AL627" s="2">
        <v>0.79</v>
      </c>
    </row>
    <row r="628" spans="5:38" x14ac:dyDescent="0.3">
      <c r="E628" s="11">
        <v>1155</v>
      </c>
      <c r="F628" s="5">
        <v>1395</v>
      </c>
      <c r="G628" t="s">
        <v>30</v>
      </c>
      <c r="H628" t="s">
        <v>73</v>
      </c>
      <c r="J628" s="2">
        <f t="shared" si="29"/>
        <v>0.52169836355594723</v>
      </c>
      <c r="K628" s="2">
        <f t="shared" si="30"/>
        <v>0.47830163644405277</v>
      </c>
      <c r="L628" s="2"/>
      <c r="M628" s="2"/>
      <c r="N628" s="45"/>
      <c r="O628" s="37"/>
      <c r="P628" s="37"/>
      <c r="Q628" s="37"/>
      <c r="R628" s="37"/>
      <c r="S628" s="37"/>
      <c r="T628" s="37"/>
      <c r="U628" s="37"/>
      <c r="V628" s="12">
        <v>5</v>
      </c>
      <c r="W628">
        <v>6</v>
      </c>
      <c r="X628">
        <v>-3</v>
      </c>
      <c r="Y628">
        <v>0.06</v>
      </c>
      <c r="Z628">
        <v>-4</v>
      </c>
      <c r="AA628">
        <v>-5</v>
      </c>
      <c r="AB628">
        <v>1</v>
      </c>
      <c r="AC628">
        <v>0</v>
      </c>
      <c r="AD628">
        <v>-8</v>
      </c>
      <c r="AE628">
        <v>-1</v>
      </c>
      <c r="AF628">
        <v>0.05</v>
      </c>
      <c r="AG628">
        <v>-9.6999999999999993</v>
      </c>
      <c r="AH628">
        <v>-10.1</v>
      </c>
      <c r="AI628">
        <v>0.4</v>
      </c>
      <c r="AJ628">
        <v>1</v>
      </c>
      <c r="AK628">
        <v>1</v>
      </c>
      <c r="AL628" s="2">
        <v>0.66</v>
      </c>
    </row>
    <row r="629" spans="5:38" x14ac:dyDescent="0.3">
      <c r="E629" s="11">
        <v>1155</v>
      </c>
      <c r="F629" s="5">
        <v>1397</v>
      </c>
      <c r="G629" t="s">
        <v>30</v>
      </c>
      <c r="H629" t="s">
        <v>74</v>
      </c>
      <c r="J629" s="2">
        <f t="shared" si="29"/>
        <v>0.4916983635559472</v>
      </c>
      <c r="K629" s="2">
        <f t="shared" si="30"/>
        <v>0.5083016364440528</v>
      </c>
      <c r="L629" s="2"/>
      <c r="M629" s="2"/>
      <c r="N629" s="45"/>
      <c r="O629" s="37"/>
      <c r="P629" s="37"/>
      <c r="Q629" s="37"/>
      <c r="R629" s="37"/>
      <c r="S629" s="37"/>
      <c r="T629" s="37"/>
      <c r="U629" s="37"/>
      <c r="V629" s="12">
        <v>5</v>
      </c>
      <c r="W629">
        <v>3</v>
      </c>
      <c r="X629">
        <v>8</v>
      </c>
      <c r="Y629">
        <v>-0.04</v>
      </c>
      <c r="Z629">
        <v>2</v>
      </c>
      <c r="AA629">
        <v>1</v>
      </c>
      <c r="AB629">
        <v>1</v>
      </c>
      <c r="AC629">
        <v>-2</v>
      </c>
      <c r="AD629">
        <v>-7</v>
      </c>
      <c r="AE629">
        <v>4</v>
      </c>
      <c r="AF629">
        <v>0</v>
      </c>
      <c r="AG629">
        <v>-0.9</v>
      </c>
      <c r="AH629">
        <v>-0.6</v>
      </c>
      <c r="AI629">
        <v>-0.3</v>
      </c>
      <c r="AJ629">
        <v>-2</v>
      </c>
      <c r="AK629">
        <v>0</v>
      </c>
      <c r="AL629" s="2">
        <v>0.63</v>
      </c>
    </row>
    <row r="630" spans="5:38" x14ac:dyDescent="0.3">
      <c r="E630" s="11">
        <v>1155</v>
      </c>
      <c r="F630" s="5">
        <v>1400</v>
      </c>
      <c r="G630" t="s">
        <v>30</v>
      </c>
      <c r="H630" t="s">
        <v>75</v>
      </c>
      <c r="J630" s="2">
        <f t="shared" si="29"/>
        <v>0.60169836355594719</v>
      </c>
      <c r="K630" s="2">
        <f t="shared" si="30"/>
        <v>0.39830163644405281</v>
      </c>
      <c r="L630" s="2"/>
      <c r="M630" s="2"/>
      <c r="N630" s="45"/>
      <c r="O630" s="37"/>
      <c r="P630" s="37"/>
      <c r="Q630" s="37"/>
      <c r="R630" s="37"/>
      <c r="S630" s="37"/>
      <c r="T630" s="37"/>
      <c r="U630" s="37"/>
      <c r="V630" s="12">
        <v>5</v>
      </c>
      <c r="W630">
        <v>10</v>
      </c>
      <c r="X630">
        <v>-20</v>
      </c>
      <c r="Y630">
        <v>0.14000000000000001</v>
      </c>
      <c r="Z630">
        <v>3</v>
      </c>
      <c r="AA630">
        <v>0</v>
      </c>
      <c r="AB630">
        <v>1</v>
      </c>
      <c r="AC630">
        <v>0</v>
      </c>
      <c r="AD630">
        <v>-2</v>
      </c>
      <c r="AE630">
        <v>2</v>
      </c>
      <c r="AF630">
        <v>0.09</v>
      </c>
      <c r="AG630">
        <v>1.6</v>
      </c>
      <c r="AH630">
        <v>-2.4</v>
      </c>
      <c r="AI630">
        <v>4</v>
      </c>
      <c r="AJ630">
        <v>5</v>
      </c>
      <c r="AK630">
        <v>1</v>
      </c>
      <c r="AL630" s="2">
        <v>0.74</v>
      </c>
    </row>
    <row r="631" spans="5:38" x14ac:dyDescent="0.3">
      <c r="E631" s="11">
        <v>1155</v>
      </c>
      <c r="F631" s="5">
        <v>1401</v>
      </c>
      <c r="G631" t="s">
        <v>30</v>
      </c>
      <c r="H631" t="s">
        <v>76</v>
      </c>
      <c r="J631" s="2">
        <f t="shared" si="29"/>
        <v>0.57169836355594716</v>
      </c>
      <c r="K631" s="2">
        <f t="shared" si="30"/>
        <v>0.42830163644405284</v>
      </c>
      <c r="L631" s="2"/>
      <c r="M631" s="2"/>
      <c r="N631" s="45"/>
      <c r="O631" s="37"/>
      <c r="P631" s="37"/>
      <c r="Q631" s="37"/>
      <c r="R631" s="37"/>
      <c r="S631" s="37"/>
      <c r="T631" s="37"/>
      <c r="U631" s="37"/>
      <c r="V631" s="12">
        <v>5</v>
      </c>
      <c r="W631">
        <v>7</v>
      </c>
      <c r="X631">
        <v>-11</v>
      </c>
      <c r="Y631">
        <v>0.1</v>
      </c>
      <c r="Z631">
        <v>2</v>
      </c>
      <c r="AA631">
        <v>2</v>
      </c>
      <c r="AB631">
        <v>0</v>
      </c>
      <c r="AC631">
        <v>2</v>
      </c>
      <c r="AD631">
        <v>-7</v>
      </c>
      <c r="AE631">
        <v>1</v>
      </c>
      <c r="AF631">
        <v>0.09</v>
      </c>
      <c r="AG631">
        <v>-1.7</v>
      </c>
      <c r="AH631">
        <v>-4</v>
      </c>
      <c r="AI631">
        <v>2.2999999999999998</v>
      </c>
      <c r="AJ631">
        <v>2</v>
      </c>
      <c r="AK631">
        <v>1</v>
      </c>
      <c r="AL631" s="2">
        <v>0.71</v>
      </c>
    </row>
    <row r="632" spans="5:38" x14ac:dyDescent="0.3">
      <c r="E632" s="11">
        <v>1155</v>
      </c>
      <c r="F632" s="5">
        <v>1403</v>
      </c>
      <c r="G632" t="s">
        <v>30</v>
      </c>
      <c r="H632" t="s">
        <v>77</v>
      </c>
      <c r="J632" s="2">
        <f t="shared" si="29"/>
        <v>0.47169836355594719</v>
      </c>
      <c r="K632" s="2">
        <f t="shared" si="30"/>
        <v>0.52830163644405281</v>
      </c>
      <c r="L632" s="2"/>
      <c r="M632" s="2"/>
      <c r="N632" s="45"/>
      <c r="O632" s="37"/>
      <c r="P632" s="37"/>
      <c r="Q632" s="37"/>
      <c r="R632" s="37"/>
      <c r="S632" s="37"/>
      <c r="T632" s="37"/>
      <c r="U632" s="37"/>
      <c r="V632" s="12">
        <v>5</v>
      </c>
      <c r="W632">
        <v>3</v>
      </c>
      <c r="X632">
        <v>7</v>
      </c>
      <c r="Y632">
        <v>-0.01</v>
      </c>
      <c r="Z632">
        <v>0</v>
      </c>
      <c r="AA632">
        <v>1</v>
      </c>
      <c r="AB632">
        <v>0</v>
      </c>
      <c r="AC632">
        <v>-3</v>
      </c>
      <c r="AD632">
        <v>-6</v>
      </c>
      <c r="AE632">
        <v>1</v>
      </c>
      <c r="AF632">
        <v>0.06</v>
      </c>
      <c r="AG632">
        <v>-1.9</v>
      </c>
      <c r="AH632">
        <v>1.1000000000000001</v>
      </c>
      <c r="AI632">
        <v>-3</v>
      </c>
      <c r="AJ632">
        <v>-2</v>
      </c>
      <c r="AK632">
        <v>0</v>
      </c>
      <c r="AL632" s="2">
        <v>0.61</v>
      </c>
    </row>
    <row r="633" spans="5:38" x14ac:dyDescent="0.3">
      <c r="E633" s="11">
        <v>1155</v>
      </c>
      <c r="F633" s="5">
        <v>1411</v>
      </c>
      <c r="G633" t="s">
        <v>30</v>
      </c>
      <c r="H633" t="s">
        <v>78</v>
      </c>
      <c r="J633" s="2">
        <f t="shared" si="29"/>
        <v>0.84169836355594718</v>
      </c>
      <c r="K633" s="2">
        <f t="shared" si="30"/>
        <v>0.15830163644405282</v>
      </c>
      <c r="L633" s="2"/>
      <c r="M633" s="2"/>
      <c r="N633" s="45"/>
      <c r="O633" s="37"/>
      <c r="P633" s="37"/>
      <c r="Q633" s="37"/>
      <c r="R633" s="37"/>
      <c r="S633" s="37"/>
      <c r="T633" s="37"/>
      <c r="U633" s="37"/>
      <c r="V633" s="12">
        <v>5</v>
      </c>
      <c r="W633">
        <v>16</v>
      </c>
      <c r="X633">
        <v>-230</v>
      </c>
      <c r="Y633">
        <v>0.28000000000000003</v>
      </c>
      <c r="Z633">
        <v>2</v>
      </c>
      <c r="AA633">
        <v>-4</v>
      </c>
      <c r="AB633">
        <v>1</v>
      </c>
      <c r="AC633">
        <v>2</v>
      </c>
      <c r="AD633">
        <v>-2</v>
      </c>
      <c r="AE633">
        <v>5</v>
      </c>
      <c r="AF633">
        <v>0.04</v>
      </c>
      <c r="AG633">
        <v>-4.3</v>
      </c>
      <c r="AH633">
        <v>-13.9</v>
      </c>
      <c r="AI633">
        <v>9.6</v>
      </c>
      <c r="AJ633">
        <v>11</v>
      </c>
      <c r="AK633">
        <v>1</v>
      </c>
      <c r="AL633" s="2">
        <v>0.98</v>
      </c>
    </row>
    <row r="634" spans="5:38" x14ac:dyDescent="0.3">
      <c r="E634" s="11">
        <v>1155</v>
      </c>
      <c r="F634" s="5">
        <v>1417</v>
      </c>
      <c r="G634" t="s">
        <v>30</v>
      </c>
      <c r="H634" t="s">
        <v>79</v>
      </c>
      <c r="J634" s="2">
        <f t="shared" si="29"/>
        <v>0.60169836355594719</v>
      </c>
      <c r="K634" s="2">
        <f t="shared" si="30"/>
        <v>0.39830163644405281</v>
      </c>
      <c r="L634" s="2"/>
      <c r="M634" s="2"/>
      <c r="N634" s="45"/>
      <c r="O634" s="37"/>
      <c r="P634" s="37"/>
      <c r="Q634" s="37"/>
      <c r="R634" s="37"/>
      <c r="S634" s="37"/>
      <c r="T634" s="37"/>
      <c r="U634" s="37"/>
      <c r="V634" s="12">
        <v>5</v>
      </c>
      <c r="W634">
        <v>11</v>
      </c>
      <c r="X634">
        <v>-29</v>
      </c>
      <c r="Y634">
        <v>0.06</v>
      </c>
      <c r="Z634">
        <v>-1</v>
      </c>
      <c r="AA634">
        <v>-1</v>
      </c>
      <c r="AB634">
        <v>2</v>
      </c>
      <c r="AC634">
        <v>3</v>
      </c>
      <c r="AD634">
        <v>-2</v>
      </c>
      <c r="AE634">
        <v>0</v>
      </c>
      <c r="AF634">
        <v>0.04</v>
      </c>
      <c r="AG634">
        <v>-8.6</v>
      </c>
      <c r="AH634">
        <v>-10.5</v>
      </c>
      <c r="AI634">
        <v>1.9</v>
      </c>
      <c r="AJ634">
        <v>6</v>
      </c>
      <c r="AK634">
        <v>1</v>
      </c>
      <c r="AL634" s="2">
        <v>0.74</v>
      </c>
    </row>
    <row r="635" spans="5:38" x14ac:dyDescent="0.3">
      <c r="E635" s="11">
        <v>1155</v>
      </c>
      <c r="F635" s="5">
        <v>1420</v>
      </c>
      <c r="G635" t="s">
        <v>30</v>
      </c>
      <c r="H635" t="s">
        <v>80</v>
      </c>
      <c r="J635" s="2">
        <f t="shared" si="29"/>
        <v>0.81169836355594716</v>
      </c>
      <c r="K635" s="2">
        <f t="shared" si="30"/>
        <v>0.18830163644405284</v>
      </c>
      <c r="L635" s="2"/>
      <c r="M635" s="2"/>
      <c r="N635" s="45"/>
      <c r="O635" s="37"/>
      <c r="P635" s="37"/>
      <c r="Q635" s="37"/>
      <c r="R635" s="37"/>
      <c r="S635" s="37"/>
      <c r="T635" s="37"/>
      <c r="U635" s="37"/>
      <c r="V635" s="12">
        <v>5</v>
      </c>
      <c r="W635">
        <v>16</v>
      </c>
      <c r="X635">
        <v>-165</v>
      </c>
      <c r="Y635">
        <v>0.04</v>
      </c>
      <c r="Z635">
        <v>1</v>
      </c>
      <c r="AA635">
        <v>-4</v>
      </c>
      <c r="AB635">
        <v>1</v>
      </c>
      <c r="AC635">
        <v>-2</v>
      </c>
      <c r="AD635">
        <v>1</v>
      </c>
      <c r="AE635">
        <v>2</v>
      </c>
      <c r="AF635">
        <v>0.11</v>
      </c>
      <c r="AG635">
        <v>0.8</v>
      </c>
      <c r="AH635">
        <v>-5.2</v>
      </c>
      <c r="AI635">
        <v>6</v>
      </c>
      <c r="AJ635">
        <v>11</v>
      </c>
      <c r="AK635">
        <v>1</v>
      </c>
      <c r="AL635" s="2">
        <v>0.95</v>
      </c>
    </row>
    <row r="636" spans="5:38" x14ac:dyDescent="0.3">
      <c r="E636" s="11">
        <v>1155</v>
      </c>
      <c r="F636" s="5">
        <v>1422</v>
      </c>
      <c r="G636" t="s">
        <v>30</v>
      </c>
      <c r="H636" t="s">
        <v>81</v>
      </c>
      <c r="J636" s="2">
        <f t="shared" si="29"/>
        <v>0.66169836355594724</v>
      </c>
      <c r="K636" s="2">
        <f t="shared" si="30"/>
        <v>0.33830163644405276</v>
      </c>
      <c r="L636" s="2"/>
      <c r="M636" s="2"/>
      <c r="N636" s="45"/>
      <c r="O636" s="37"/>
      <c r="P636" s="37"/>
      <c r="Q636" s="37"/>
      <c r="R636" s="37"/>
      <c r="S636" s="37"/>
      <c r="T636" s="37"/>
      <c r="U636" s="37"/>
      <c r="V636" s="12">
        <v>5</v>
      </c>
      <c r="W636">
        <v>13</v>
      </c>
      <c r="X636">
        <v>-63</v>
      </c>
      <c r="Y636">
        <v>-0.05</v>
      </c>
      <c r="Z636">
        <v>1</v>
      </c>
      <c r="AA636">
        <v>0</v>
      </c>
      <c r="AB636">
        <v>-1</v>
      </c>
      <c r="AC636">
        <v>-4</v>
      </c>
      <c r="AD636">
        <v>-7</v>
      </c>
      <c r="AE636">
        <v>-3</v>
      </c>
      <c r="AF636">
        <v>0.06</v>
      </c>
      <c r="AG636">
        <v>1.2</v>
      </c>
      <c r="AH636">
        <v>2.5</v>
      </c>
      <c r="AI636">
        <v>-1.3</v>
      </c>
      <c r="AJ636">
        <v>8</v>
      </c>
      <c r="AK636">
        <v>1</v>
      </c>
      <c r="AL636" s="2">
        <v>0.8</v>
      </c>
    </row>
    <row r="637" spans="5:38" x14ac:dyDescent="0.3">
      <c r="E637" s="11">
        <v>1155</v>
      </c>
      <c r="F637" s="5">
        <v>1437</v>
      </c>
      <c r="G637" t="s">
        <v>30</v>
      </c>
      <c r="H637" t="s">
        <v>82</v>
      </c>
      <c r="J637" s="2">
        <f t="shared" si="29"/>
        <v>0.3616983635559472</v>
      </c>
      <c r="K637" s="2">
        <f t="shared" si="30"/>
        <v>0.6383016364440528</v>
      </c>
      <c r="L637" s="2"/>
      <c r="M637" s="2"/>
      <c r="N637" s="45"/>
      <c r="O637" s="37"/>
      <c r="P637" s="37"/>
      <c r="Q637" s="37"/>
      <c r="R637" s="37"/>
      <c r="S637" s="37"/>
      <c r="T637" s="37"/>
      <c r="U637" s="37"/>
      <c r="V637" s="12">
        <v>5</v>
      </c>
      <c r="W637">
        <v>1</v>
      </c>
      <c r="X637">
        <v>17</v>
      </c>
      <c r="Y637">
        <v>-0.16</v>
      </c>
      <c r="Z637">
        <v>-7</v>
      </c>
      <c r="AA637">
        <v>-1</v>
      </c>
      <c r="AB637">
        <v>3</v>
      </c>
      <c r="AC637">
        <v>0</v>
      </c>
      <c r="AD637">
        <v>-2</v>
      </c>
      <c r="AE637">
        <v>0</v>
      </c>
      <c r="AF637">
        <v>-0.01</v>
      </c>
      <c r="AG637">
        <v>-13.8</v>
      </c>
      <c r="AH637">
        <v>-5.0999999999999996</v>
      </c>
      <c r="AI637">
        <v>-8.6999999999999993</v>
      </c>
      <c r="AJ637">
        <v>-4</v>
      </c>
      <c r="AK637">
        <v>0</v>
      </c>
      <c r="AL637" s="2">
        <v>0.5</v>
      </c>
    </row>
    <row r="638" spans="5:38" x14ac:dyDescent="0.3">
      <c r="E638" s="11">
        <v>1155</v>
      </c>
      <c r="F638" s="5">
        <v>1438</v>
      </c>
      <c r="G638" t="s">
        <v>30</v>
      </c>
      <c r="H638" t="s">
        <v>83</v>
      </c>
      <c r="J638" s="2">
        <f t="shared" si="29"/>
        <v>0.38169836355594722</v>
      </c>
      <c r="K638" s="2">
        <f t="shared" si="30"/>
        <v>0.61830163644405278</v>
      </c>
      <c r="L638" s="2"/>
      <c r="M638" s="2"/>
      <c r="N638" s="45"/>
      <c r="O638" s="37"/>
      <c r="P638" s="37"/>
      <c r="Q638" s="37"/>
      <c r="R638" s="37"/>
      <c r="S638" s="37"/>
      <c r="T638" s="37"/>
      <c r="U638" s="37"/>
      <c r="V638" s="12">
        <v>5</v>
      </c>
      <c r="W638">
        <v>1</v>
      </c>
      <c r="X638">
        <v>18</v>
      </c>
      <c r="Y638">
        <v>-0.22</v>
      </c>
      <c r="Z638">
        <v>0</v>
      </c>
      <c r="AA638">
        <v>4</v>
      </c>
      <c r="AB638">
        <v>4</v>
      </c>
      <c r="AC638">
        <v>-3</v>
      </c>
      <c r="AD638">
        <v>0</v>
      </c>
      <c r="AE638">
        <v>-1</v>
      </c>
      <c r="AF638">
        <v>0</v>
      </c>
      <c r="AG638">
        <v>5.8</v>
      </c>
      <c r="AH638">
        <v>12.4</v>
      </c>
      <c r="AI638">
        <v>-6.6</v>
      </c>
      <c r="AJ638">
        <v>-4</v>
      </c>
      <c r="AK638">
        <v>0</v>
      </c>
      <c r="AL638" s="2">
        <v>0.52</v>
      </c>
    </row>
    <row r="639" spans="5:38" x14ac:dyDescent="0.3">
      <c r="E639" s="11">
        <v>1155</v>
      </c>
      <c r="F639" s="5">
        <v>1439</v>
      </c>
      <c r="G639" t="s">
        <v>30</v>
      </c>
      <c r="H639" t="s">
        <v>84</v>
      </c>
      <c r="J639" s="2">
        <f t="shared" si="29"/>
        <v>0.53169836355594724</v>
      </c>
      <c r="K639" s="2">
        <f t="shared" si="30"/>
        <v>0.46830163644405276</v>
      </c>
      <c r="L639" s="2"/>
      <c r="M639" s="2"/>
      <c r="N639" s="45"/>
      <c r="O639" s="37"/>
      <c r="P639" s="37"/>
      <c r="Q639" s="37"/>
      <c r="R639" s="37"/>
      <c r="S639" s="37"/>
      <c r="T639" s="37"/>
      <c r="U639" s="37"/>
      <c r="V639" s="12">
        <v>5</v>
      </c>
      <c r="W639">
        <v>8</v>
      </c>
      <c r="X639">
        <v>-13</v>
      </c>
      <c r="Y639">
        <v>0.06</v>
      </c>
      <c r="Z639">
        <v>-4</v>
      </c>
      <c r="AA639">
        <v>-2</v>
      </c>
      <c r="AB639">
        <v>1</v>
      </c>
      <c r="AC639">
        <v>0</v>
      </c>
      <c r="AD639">
        <v>3</v>
      </c>
      <c r="AE639">
        <v>2</v>
      </c>
      <c r="AF639">
        <v>0.05</v>
      </c>
      <c r="AG639">
        <v>-6.4</v>
      </c>
      <c r="AH639">
        <v>-6</v>
      </c>
      <c r="AI639">
        <v>-0.4</v>
      </c>
      <c r="AJ639">
        <v>3</v>
      </c>
      <c r="AK639">
        <v>1</v>
      </c>
      <c r="AL639" s="2">
        <v>0.67</v>
      </c>
    </row>
    <row r="640" spans="5:38" x14ac:dyDescent="0.3">
      <c r="E640" s="11">
        <v>1155</v>
      </c>
      <c r="F640" s="5">
        <v>1452</v>
      </c>
      <c r="G640" t="s">
        <v>30</v>
      </c>
      <c r="H640" t="s">
        <v>85</v>
      </c>
      <c r="J640" s="2">
        <f t="shared" si="29"/>
        <v>0.47169836355594719</v>
      </c>
      <c r="K640" s="2">
        <f t="shared" si="30"/>
        <v>0.52830163644405281</v>
      </c>
      <c r="L640" s="2"/>
      <c r="M640" s="2"/>
      <c r="N640" s="45"/>
      <c r="O640" s="37"/>
      <c r="P640" s="37"/>
      <c r="Q640" s="37"/>
      <c r="R640" s="37"/>
      <c r="S640" s="37"/>
      <c r="T640" s="37"/>
      <c r="U640" s="37"/>
      <c r="V640" s="12">
        <v>5</v>
      </c>
      <c r="W640">
        <v>5</v>
      </c>
      <c r="X640">
        <v>6</v>
      </c>
      <c r="Y640">
        <v>0.01</v>
      </c>
      <c r="Z640">
        <v>3</v>
      </c>
      <c r="AA640">
        <v>-2</v>
      </c>
      <c r="AB640">
        <v>3</v>
      </c>
      <c r="AC640">
        <v>-5</v>
      </c>
      <c r="AD640">
        <v>-10</v>
      </c>
      <c r="AE640">
        <v>3</v>
      </c>
      <c r="AF640">
        <v>-0.01</v>
      </c>
      <c r="AG640">
        <v>-6.3</v>
      </c>
      <c r="AH640">
        <v>-3.2</v>
      </c>
      <c r="AI640">
        <v>-3.1</v>
      </c>
      <c r="AJ640">
        <v>0</v>
      </c>
      <c r="AK640">
        <v>0</v>
      </c>
      <c r="AL640" s="2">
        <v>0.61</v>
      </c>
    </row>
    <row r="641" spans="5:38" x14ac:dyDescent="0.3">
      <c r="E641" s="11">
        <v>1155</v>
      </c>
      <c r="F641" s="5">
        <v>1455</v>
      </c>
      <c r="G641" t="s">
        <v>30</v>
      </c>
      <c r="H641" t="s">
        <v>86</v>
      </c>
      <c r="J641" s="2">
        <f t="shared" si="29"/>
        <v>0.4816983635559472</v>
      </c>
      <c r="K641" s="2">
        <f t="shared" si="30"/>
        <v>0.5183016364440528</v>
      </c>
      <c r="L641" s="2"/>
      <c r="M641" s="2"/>
      <c r="N641" s="45"/>
      <c r="O641" s="37"/>
      <c r="P641" s="37"/>
      <c r="Q641" s="37"/>
      <c r="R641" s="37"/>
      <c r="S641" s="37"/>
      <c r="T641" s="37"/>
      <c r="U641" s="37"/>
      <c r="V641" s="12">
        <v>5</v>
      </c>
      <c r="W641">
        <v>4</v>
      </c>
      <c r="X641">
        <v>-1</v>
      </c>
      <c r="Y641">
        <v>-0.06</v>
      </c>
      <c r="Z641">
        <v>-2</v>
      </c>
      <c r="AA641">
        <v>-1</v>
      </c>
      <c r="AB641">
        <v>2</v>
      </c>
      <c r="AC641">
        <v>1</v>
      </c>
      <c r="AD641">
        <v>-8</v>
      </c>
      <c r="AE641">
        <v>-4</v>
      </c>
      <c r="AF641">
        <v>0.02</v>
      </c>
      <c r="AG641">
        <v>-9.6999999999999993</v>
      </c>
      <c r="AH641">
        <v>-5.5</v>
      </c>
      <c r="AI641">
        <v>-4.2</v>
      </c>
      <c r="AJ641">
        <v>-1</v>
      </c>
      <c r="AK641">
        <v>0</v>
      </c>
      <c r="AL641" s="2">
        <v>0.62</v>
      </c>
    </row>
    <row r="642" spans="5:38" x14ac:dyDescent="0.3">
      <c r="E642" s="11">
        <v>1155</v>
      </c>
      <c r="F642" s="5">
        <v>1460</v>
      </c>
      <c r="G642" t="s">
        <v>30</v>
      </c>
      <c r="H642" t="s">
        <v>87</v>
      </c>
      <c r="J642" s="2">
        <f t="shared" si="29"/>
        <v>0.76169836355594722</v>
      </c>
      <c r="K642" s="2">
        <f t="shared" si="30"/>
        <v>0.23830163644405278</v>
      </c>
      <c r="L642" s="2"/>
      <c r="M642" s="2"/>
      <c r="N642" s="45"/>
      <c r="O642" s="37"/>
      <c r="P642" s="37"/>
      <c r="Q642" s="37"/>
      <c r="R642" s="37"/>
      <c r="S642" s="37"/>
      <c r="T642" s="37"/>
      <c r="U642" s="37"/>
      <c r="V642" s="12">
        <v>5</v>
      </c>
      <c r="W642">
        <v>14</v>
      </c>
      <c r="X642">
        <v>-116</v>
      </c>
      <c r="Y642">
        <v>0</v>
      </c>
      <c r="Z642">
        <v>4</v>
      </c>
      <c r="AA642">
        <v>0</v>
      </c>
      <c r="AB642">
        <v>0</v>
      </c>
      <c r="AC642">
        <v>-3</v>
      </c>
      <c r="AD642">
        <v>-2</v>
      </c>
      <c r="AE642">
        <v>-2</v>
      </c>
      <c r="AF642">
        <v>0.04</v>
      </c>
      <c r="AG642">
        <v>2</v>
      </c>
      <c r="AH642">
        <v>-0.4</v>
      </c>
      <c r="AI642">
        <v>2.4</v>
      </c>
      <c r="AJ642">
        <v>9</v>
      </c>
      <c r="AK642">
        <v>1</v>
      </c>
      <c r="AL642" s="2">
        <v>0.9</v>
      </c>
    </row>
    <row r="643" spans="5:38" x14ac:dyDescent="0.3">
      <c r="E643" s="11">
        <v>1155</v>
      </c>
      <c r="F643" s="5">
        <v>1462</v>
      </c>
      <c r="G643" t="s">
        <v>30</v>
      </c>
      <c r="H643" t="s">
        <v>88</v>
      </c>
      <c r="J643" s="2">
        <f t="shared" si="29"/>
        <v>0.4916983635559472</v>
      </c>
      <c r="K643" s="2">
        <f t="shared" si="30"/>
        <v>0.5083016364440528</v>
      </c>
      <c r="L643" s="2"/>
      <c r="M643" s="2"/>
      <c r="N643" s="45"/>
      <c r="O643" s="37"/>
      <c r="P643" s="37"/>
      <c r="Q643" s="37"/>
      <c r="R643" s="37"/>
      <c r="S643" s="37"/>
      <c r="T643" s="37"/>
      <c r="U643" s="37"/>
      <c r="V643" s="12">
        <v>5</v>
      </c>
      <c r="W643">
        <v>1</v>
      </c>
      <c r="X643">
        <v>5</v>
      </c>
      <c r="Y643">
        <v>-0.13</v>
      </c>
      <c r="Z643">
        <v>-3</v>
      </c>
      <c r="AA643">
        <v>-2</v>
      </c>
      <c r="AB643">
        <v>1</v>
      </c>
      <c r="AC643">
        <v>2</v>
      </c>
      <c r="AD643">
        <v>-3</v>
      </c>
      <c r="AE643">
        <v>-4</v>
      </c>
      <c r="AF643">
        <v>-0.03</v>
      </c>
      <c r="AG643">
        <v>-11</v>
      </c>
      <c r="AH643">
        <v>-8.6999999999999993</v>
      </c>
      <c r="AI643">
        <v>-2.2999999999999998</v>
      </c>
      <c r="AJ643">
        <v>-4</v>
      </c>
      <c r="AK643">
        <v>0</v>
      </c>
      <c r="AL643" s="2">
        <v>0.63</v>
      </c>
    </row>
    <row r="644" spans="5:38" x14ac:dyDescent="0.3">
      <c r="E644" s="11">
        <v>1158</v>
      </c>
      <c r="F644" s="5">
        <v>1166</v>
      </c>
      <c r="G644" t="s">
        <v>31</v>
      </c>
      <c r="H644" t="s">
        <v>32</v>
      </c>
      <c r="J644" s="2">
        <f t="shared" si="29"/>
        <v>0.22169836355594719</v>
      </c>
      <c r="K644" s="2">
        <f t="shared" si="30"/>
        <v>0.77830163644405281</v>
      </c>
      <c r="L644" s="2"/>
      <c r="M644" s="2"/>
      <c r="N644" s="45"/>
      <c r="O644" s="37"/>
      <c r="P644" s="37"/>
      <c r="Q644" s="37"/>
      <c r="R644" s="37"/>
      <c r="S644" s="37"/>
      <c r="T644" s="37"/>
      <c r="U644" s="37"/>
      <c r="V644" s="12">
        <v>13</v>
      </c>
      <c r="W644">
        <v>8</v>
      </c>
      <c r="X644">
        <v>93</v>
      </c>
      <c r="Y644">
        <v>0.12</v>
      </c>
      <c r="Z644">
        <v>-5</v>
      </c>
      <c r="AA644">
        <v>0</v>
      </c>
      <c r="AB644">
        <v>-1</v>
      </c>
      <c r="AC644">
        <v>2</v>
      </c>
      <c r="AD644">
        <v>4</v>
      </c>
      <c r="AE644">
        <v>-3</v>
      </c>
      <c r="AF644">
        <v>0.02</v>
      </c>
      <c r="AG644">
        <v>-8.8000000000000007</v>
      </c>
      <c r="AH644">
        <v>-5.3</v>
      </c>
      <c r="AI644">
        <v>-3.5</v>
      </c>
      <c r="AJ644">
        <v>-5</v>
      </c>
      <c r="AK644">
        <v>0</v>
      </c>
      <c r="AL644" s="2">
        <v>0.36</v>
      </c>
    </row>
    <row r="645" spans="5:38" x14ac:dyDescent="0.3">
      <c r="E645" s="11">
        <v>1158</v>
      </c>
      <c r="F645" s="5">
        <v>1168</v>
      </c>
      <c r="G645" t="s">
        <v>31</v>
      </c>
      <c r="H645" t="s">
        <v>33</v>
      </c>
      <c r="J645" s="2">
        <f t="shared" si="29"/>
        <v>0.65169836355594724</v>
      </c>
      <c r="K645" s="2">
        <f t="shared" si="30"/>
        <v>0.34830163644405276</v>
      </c>
      <c r="L645" s="2"/>
      <c r="M645" s="2"/>
      <c r="N645" s="45"/>
      <c r="O645" s="37"/>
      <c r="P645" s="37"/>
      <c r="Q645" s="37"/>
      <c r="R645" s="37"/>
      <c r="S645" s="37"/>
      <c r="T645" s="37"/>
      <c r="U645" s="37"/>
      <c r="V645" s="12">
        <v>13</v>
      </c>
      <c r="W645">
        <v>15</v>
      </c>
      <c r="X645">
        <v>-33</v>
      </c>
      <c r="Y645">
        <v>0.15</v>
      </c>
      <c r="Z645">
        <v>1</v>
      </c>
      <c r="AA645">
        <v>2</v>
      </c>
      <c r="AB645">
        <v>-6</v>
      </c>
      <c r="AC645">
        <v>0</v>
      </c>
      <c r="AD645">
        <v>-1</v>
      </c>
      <c r="AE645">
        <v>1</v>
      </c>
      <c r="AF645">
        <v>0.03</v>
      </c>
      <c r="AG645">
        <v>2.5</v>
      </c>
      <c r="AH645">
        <v>-1.9</v>
      </c>
      <c r="AI645">
        <v>4.4000000000000004</v>
      </c>
      <c r="AJ645">
        <v>2</v>
      </c>
      <c r="AK645">
        <v>1</v>
      </c>
      <c r="AL645" s="2">
        <v>0.79</v>
      </c>
    </row>
    <row r="646" spans="5:38" x14ac:dyDescent="0.3">
      <c r="E646" s="11">
        <v>1158</v>
      </c>
      <c r="F646" s="5">
        <v>1172</v>
      </c>
      <c r="G646" t="s">
        <v>31</v>
      </c>
      <c r="H646" t="s">
        <v>34</v>
      </c>
      <c r="J646" s="2">
        <f t="shared" si="29"/>
        <v>0.26169836355594722</v>
      </c>
      <c r="K646" s="2">
        <f t="shared" si="30"/>
        <v>0.73830163644405278</v>
      </c>
      <c r="L646" s="2"/>
      <c r="M646" s="2"/>
      <c r="N646" s="45"/>
      <c r="O646" s="37"/>
      <c r="P646" s="37"/>
      <c r="Q646" s="37"/>
      <c r="R646" s="37"/>
      <c r="S646" s="37"/>
      <c r="T646" s="37"/>
      <c r="U646" s="37"/>
      <c r="V646" s="12">
        <v>13</v>
      </c>
      <c r="W646">
        <v>12</v>
      </c>
      <c r="X646">
        <v>77</v>
      </c>
      <c r="Y646">
        <v>0.11</v>
      </c>
      <c r="Z646">
        <v>-5</v>
      </c>
      <c r="AA646">
        <v>-1</v>
      </c>
      <c r="AB646">
        <v>0</v>
      </c>
      <c r="AC646">
        <v>1</v>
      </c>
      <c r="AD646">
        <v>3</v>
      </c>
      <c r="AE646">
        <v>-5</v>
      </c>
      <c r="AF646">
        <v>-0.03</v>
      </c>
      <c r="AG646">
        <v>-1.2</v>
      </c>
      <c r="AH646">
        <v>2.2000000000000002</v>
      </c>
      <c r="AI646">
        <v>-3.4</v>
      </c>
      <c r="AJ646">
        <v>-1</v>
      </c>
      <c r="AK646">
        <v>0</v>
      </c>
      <c r="AL646" s="2">
        <v>0.4</v>
      </c>
    </row>
    <row r="647" spans="5:38" x14ac:dyDescent="0.3">
      <c r="E647" s="11">
        <v>1158</v>
      </c>
      <c r="F647" s="5">
        <v>1181</v>
      </c>
      <c r="G647" t="s">
        <v>31</v>
      </c>
      <c r="H647" t="s">
        <v>35</v>
      </c>
      <c r="J647" s="2">
        <f t="shared" si="29"/>
        <v>0.1116983635559472</v>
      </c>
      <c r="K647" s="2">
        <f t="shared" si="30"/>
        <v>0.8883016364440528</v>
      </c>
      <c r="L647" s="2"/>
      <c r="M647" s="2"/>
      <c r="N647" s="45"/>
      <c r="O647" s="37"/>
      <c r="P647" s="37"/>
      <c r="Q647" s="37"/>
      <c r="R647" s="37"/>
      <c r="S647" s="37"/>
      <c r="T647" s="37"/>
      <c r="U647" s="37"/>
      <c r="V647" s="12">
        <v>13</v>
      </c>
      <c r="W647">
        <v>2</v>
      </c>
      <c r="X647">
        <v>117</v>
      </c>
      <c r="Y647">
        <v>-0.02</v>
      </c>
      <c r="Z647">
        <v>-3</v>
      </c>
      <c r="AA647">
        <v>4</v>
      </c>
      <c r="AB647">
        <v>-2</v>
      </c>
      <c r="AC647">
        <v>1</v>
      </c>
      <c r="AD647">
        <v>-13</v>
      </c>
      <c r="AE647">
        <v>1</v>
      </c>
      <c r="AF647">
        <v>0.06</v>
      </c>
      <c r="AG647">
        <v>-9.5</v>
      </c>
      <c r="AH647">
        <v>0.2</v>
      </c>
      <c r="AI647">
        <v>-9.6999999999999993</v>
      </c>
      <c r="AJ647">
        <v>-11</v>
      </c>
      <c r="AK647">
        <v>0</v>
      </c>
      <c r="AL647" s="2">
        <v>0.25</v>
      </c>
    </row>
    <row r="648" spans="5:38" x14ac:dyDescent="0.3">
      <c r="E648" s="11">
        <v>1158</v>
      </c>
      <c r="F648" s="5">
        <v>1196</v>
      </c>
      <c r="G648" t="s">
        <v>31</v>
      </c>
      <c r="H648" t="s">
        <v>36</v>
      </c>
      <c r="J648" s="2">
        <f t="shared" si="29"/>
        <v>0.22169836355594719</v>
      </c>
      <c r="K648" s="2">
        <f t="shared" si="30"/>
        <v>0.77830163644405281</v>
      </c>
      <c r="L648" s="2"/>
      <c r="M648" s="2"/>
      <c r="N648" s="45"/>
      <c r="O648" s="37"/>
      <c r="P648" s="37"/>
      <c r="Q648" s="37"/>
      <c r="R648" s="37"/>
      <c r="S648" s="37"/>
      <c r="T648" s="37"/>
      <c r="U648" s="37"/>
      <c r="V648" s="12">
        <v>13</v>
      </c>
      <c r="W648">
        <v>6</v>
      </c>
      <c r="X648">
        <v>97</v>
      </c>
      <c r="Y648">
        <v>0.15</v>
      </c>
      <c r="Z648">
        <v>2</v>
      </c>
      <c r="AA648">
        <v>1</v>
      </c>
      <c r="AB648">
        <v>1</v>
      </c>
      <c r="AC648">
        <v>-2</v>
      </c>
      <c r="AD648">
        <v>-3</v>
      </c>
      <c r="AE648">
        <v>3</v>
      </c>
      <c r="AF648">
        <v>0.05</v>
      </c>
      <c r="AG648">
        <v>-0.9</v>
      </c>
      <c r="AH648">
        <v>0.4</v>
      </c>
      <c r="AI648">
        <v>-1.3</v>
      </c>
      <c r="AJ648">
        <v>-7</v>
      </c>
      <c r="AK648">
        <v>0</v>
      </c>
      <c r="AL648" s="2">
        <v>0.36</v>
      </c>
    </row>
    <row r="649" spans="5:38" x14ac:dyDescent="0.3">
      <c r="E649" s="11">
        <v>1158</v>
      </c>
      <c r="F649" s="5">
        <v>1199</v>
      </c>
      <c r="G649" t="s">
        <v>31</v>
      </c>
      <c r="H649" t="s">
        <v>37</v>
      </c>
      <c r="J649" s="2">
        <f t="shared" si="29"/>
        <v>0.25169836355594721</v>
      </c>
      <c r="K649" s="2">
        <f t="shared" si="30"/>
        <v>0.74830163644405279</v>
      </c>
      <c r="L649" s="2"/>
      <c r="M649" s="2"/>
      <c r="N649" s="45"/>
      <c r="O649" s="37"/>
      <c r="P649" s="37"/>
      <c r="Q649" s="37"/>
      <c r="R649" s="37"/>
      <c r="S649" s="37"/>
      <c r="T649" s="37"/>
      <c r="U649" s="37"/>
      <c r="V649" s="12">
        <v>13</v>
      </c>
      <c r="W649">
        <v>9</v>
      </c>
      <c r="X649">
        <v>85</v>
      </c>
      <c r="Y649">
        <v>0.12</v>
      </c>
      <c r="Z649">
        <v>-1</v>
      </c>
      <c r="AA649">
        <v>1</v>
      </c>
      <c r="AB649">
        <v>-2</v>
      </c>
      <c r="AC649">
        <v>-1</v>
      </c>
      <c r="AD649">
        <v>-7</v>
      </c>
      <c r="AE649">
        <v>2</v>
      </c>
      <c r="AF649">
        <v>0.09</v>
      </c>
      <c r="AG649">
        <v>-6.6</v>
      </c>
      <c r="AH649">
        <v>-4.7</v>
      </c>
      <c r="AI649">
        <v>-1.9</v>
      </c>
      <c r="AJ649">
        <v>-4</v>
      </c>
      <c r="AK649">
        <v>0</v>
      </c>
      <c r="AL649" s="2">
        <v>0.39</v>
      </c>
    </row>
    <row r="650" spans="5:38" x14ac:dyDescent="0.3">
      <c r="E650" s="11">
        <v>1158</v>
      </c>
      <c r="F650" s="5">
        <v>1209</v>
      </c>
      <c r="G650" t="s">
        <v>31</v>
      </c>
      <c r="H650" t="s">
        <v>38</v>
      </c>
      <c r="J650" s="2">
        <f t="shared" si="29"/>
        <v>0.43169836355594715</v>
      </c>
      <c r="K650" s="2">
        <f t="shared" si="30"/>
        <v>0.56830163644405285</v>
      </c>
      <c r="L650" s="2"/>
      <c r="M650" s="2"/>
      <c r="N650" s="45"/>
      <c r="O650" s="37"/>
      <c r="P650" s="37"/>
      <c r="Q650" s="37"/>
      <c r="R650" s="37"/>
      <c r="S650" s="37"/>
      <c r="T650" s="37"/>
      <c r="U650" s="37"/>
      <c r="V650" s="12">
        <v>13</v>
      </c>
      <c r="W650">
        <v>15</v>
      </c>
      <c r="X650">
        <v>24</v>
      </c>
      <c r="Y650">
        <v>0.08</v>
      </c>
      <c r="Z650">
        <v>-1</v>
      </c>
      <c r="AA650">
        <v>3</v>
      </c>
      <c r="AB650">
        <v>-2</v>
      </c>
      <c r="AC650">
        <v>-2</v>
      </c>
      <c r="AD650">
        <v>0</v>
      </c>
      <c r="AE650">
        <v>5</v>
      </c>
      <c r="AF650">
        <v>0.09</v>
      </c>
      <c r="AG650">
        <v>0.8</v>
      </c>
      <c r="AH650">
        <v>2</v>
      </c>
      <c r="AI650">
        <v>-1.2</v>
      </c>
      <c r="AJ650">
        <v>2</v>
      </c>
      <c r="AK650">
        <v>1</v>
      </c>
      <c r="AL650" s="2">
        <v>0.56999999999999995</v>
      </c>
    </row>
    <row r="651" spans="5:38" x14ac:dyDescent="0.3">
      <c r="E651" s="11">
        <v>1158</v>
      </c>
      <c r="F651" s="5">
        <v>1211</v>
      </c>
      <c r="G651" t="s">
        <v>31</v>
      </c>
      <c r="H651" t="s">
        <v>39</v>
      </c>
      <c r="J651" s="2">
        <f t="shared" si="29"/>
        <v>0.1116983635559472</v>
      </c>
      <c r="K651" s="2">
        <f t="shared" si="30"/>
        <v>0.8883016364440528</v>
      </c>
      <c r="L651" s="2"/>
      <c r="M651" s="2"/>
      <c r="N651" s="45"/>
      <c r="O651" s="37"/>
      <c r="P651" s="37"/>
      <c r="Q651" s="37"/>
      <c r="R651" s="37"/>
      <c r="S651" s="37"/>
      <c r="T651" s="37"/>
      <c r="U651" s="37"/>
      <c r="V651" s="12">
        <v>13</v>
      </c>
      <c r="W651">
        <v>4</v>
      </c>
      <c r="X651">
        <v>112</v>
      </c>
      <c r="Y651">
        <v>-0.11</v>
      </c>
      <c r="Z651">
        <v>-5</v>
      </c>
      <c r="AA651">
        <v>3</v>
      </c>
      <c r="AB651">
        <v>-1</v>
      </c>
      <c r="AC651">
        <v>0</v>
      </c>
      <c r="AD651">
        <v>-7</v>
      </c>
      <c r="AE651">
        <v>-5</v>
      </c>
      <c r="AF651">
        <v>0.05</v>
      </c>
      <c r="AG651">
        <v>-9.3000000000000007</v>
      </c>
      <c r="AH651">
        <v>2.7</v>
      </c>
      <c r="AI651">
        <v>-12</v>
      </c>
      <c r="AJ651">
        <v>-9</v>
      </c>
      <c r="AK651">
        <v>0</v>
      </c>
      <c r="AL651" s="2">
        <v>0.25</v>
      </c>
    </row>
    <row r="652" spans="5:38" x14ac:dyDescent="0.3">
      <c r="E652" s="11">
        <v>1158</v>
      </c>
      <c r="F652" s="5">
        <v>1222</v>
      </c>
      <c r="G652" t="s">
        <v>31</v>
      </c>
      <c r="H652" t="s">
        <v>40</v>
      </c>
      <c r="J652" s="2">
        <f t="shared" si="29"/>
        <v>0.1716983635559472</v>
      </c>
      <c r="K652" s="2">
        <f t="shared" si="30"/>
        <v>0.82830163644405275</v>
      </c>
      <c r="L652" s="2"/>
      <c r="M652" s="2"/>
      <c r="N652" s="45"/>
      <c r="O652" s="37"/>
      <c r="P652" s="37"/>
      <c r="Q652" s="37"/>
      <c r="R652" s="37"/>
      <c r="S652" s="37"/>
      <c r="T652" s="37"/>
      <c r="U652" s="37"/>
      <c r="V652" s="12">
        <v>13</v>
      </c>
      <c r="W652">
        <v>6</v>
      </c>
      <c r="X652">
        <v>103</v>
      </c>
      <c r="Y652">
        <v>-0.02</v>
      </c>
      <c r="Z652">
        <v>-1</v>
      </c>
      <c r="AA652">
        <v>4</v>
      </c>
      <c r="AB652">
        <v>-2</v>
      </c>
      <c r="AC652">
        <v>-1</v>
      </c>
      <c r="AD652">
        <v>-9</v>
      </c>
      <c r="AE652">
        <v>-2</v>
      </c>
      <c r="AF652">
        <v>0.05</v>
      </c>
      <c r="AG652">
        <v>-2.2000000000000002</v>
      </c>
      <c r="AH652">
        <v>4.9000000000000004</v>
      </c>
      <c r="AI652">
        <v>-7.1</v>
      </c>
      <c r="AJ652">
        <v>-7</v>
      </c>
      <c r="AK652">
        <v>0</v>
      </c>
      <c r="AL652" s="2">
        <v>0.31</v>
      </c>
    </row>
    <row r="653" spans="5:38" x14ac:dyDescent="0.3">
      <c r="E653" s="11">
        <v>1158</v>
      </c>
      <c r="F653" s="5">
        <v>1233</v>
      </c>
      <c r="G653" t="s">
        <v>31</v>
      </c>
      <c r="H653" t="s">
        <v>41</v>
      </c>
      <c r="J653" s="2">
        <f t="shared" si="29"/>
        <v>0.57169836355594716</v>
      </c>
      <c r="K653" s="2">
        <f t="shared" si="30"/>
        <v>0.42830163644405284</v>
      </c>
      <c r="L653" s="2"/>
      <c r="M653" s="2"/>
      <c r="N653" s="45"/>
      <c r="O653" s="37"/>
      <c r="P653" s="37"/>
      <c r="Q653" s="37"/>
      <c r="R653" s="37"/>
      <c r="S653" s="37"/>
      <c r="T653" s="37"/>
      <c r="U653" s="37"/>
      <c r="V653" s="12">
        <v>13</v>
      </c>
      <c r="W653">
        <v>15</v>
      </c>
      <c r="X653">
        <v>-14</v>
      </c>
      <c r="Y653">
        <v>0.16</v>
      </c>
      <c r="Z653">
        <v>-1</v>
      </c>
      <c r="AA653">
        <v>-2</v>
      </c>
      <c r="AB653">
        <v>-1</v>
      </c>
      <c r="AC653">
        <v>0</v>
      </c>
      <c r="AD653">
        <v>2</v>
      </c>
      <c r="AE653">
        <v>2</v>
      </c>
      <c r="AF653">
        <v>0.03</v>
      </c>
      <c r="AG653">
        <v>-4.5999999999999996</v>
      </c>
      <c r="AH653">
        <v>-6.4</v>
      </c>
      <c r="AI653">
        <v>1.8</v>
      </c>
      <c r="AJ653">
        <v>2</v>
      </c>
      <c r="AK653">
        <v>1</v>
      </c>
      <c r="AL653" s="2">
        <v>0.71</v>
      </c>
    </row>
    <row r="654" spans="5:38" x14ac:dyDescent="0.3">
      <c r="E654" s="11">
        <v>1158</v>
      </c>
      <c r="F654" s="5">
        <v>1242</v>
      </c>
      <c r="G654" t="s">
        <v>31</v>
      </c>
      <c r="H654" t="s">
        <v>42</v>
      </c>
      <c r="J654" s="2">
        <f t="shared" si="29"/>
        <v>0.14169836355594723</v>
      </c>
      <c r="K654" s="2">
        <f t="shared" si="30"/>
        <v>0.85830163644405277</v>
      </c>
      <c r="L654" s="2"/>
      <c r="M654" s="2"/>
      <c r="N654" s="45"/>
      <c r="O654" s="37"/>
      <c r="P654" s="37"/>
      <c r="Q654" s="37"/>
      <c r="R654" s="37"/>
      <c r="S654" s="37"/>
      <c r="T654" s="37"/>
      <c r="U654" s="37"/>
      <c r="V654" s="12">
        <v>13</v>
      </c>
      <c r="W654">
        <v>1</v>
      </c>
      <c r="X654">
        <v>111</v>
      </c>
      <c r="Y654">
        <v>-0.02</v>
      </c>
      <c r="Z654">
        <v>-5</v>
      </c>
      <c r="AA654">
        <v>2</v>
      </c>
      <c r="AB654">
        <v>-2</v>
      </c>
      <c r="AC654">
        <v>0</v>
      </c>
      <c r="AD654">
        <v>-3</v>
      </c>
      <c r="AE654">
        <v>4</v>
      </c>
      <c r="AF654">
        <v>7.0000000000000007E-2</v>
      </c>
      <c r="AG654">
        <v>-6.3</v>
      </c>
      <c r="AH654">
        <v>-1.1000000000000001</v>
      </c>
      <c r="AI654">
        <v>-5.2</v>
      </c>
      <c r="AJ654">
        <v>-12</v>
      </c>
      <c r="AK654">
        <v>0</v>
      </c>
      <c r="AL654" s="2">
        <v>0.28000000000000003</v>
      </c>
    </row>
    <row r="655" spans="5:38" x14ac:dyDescent="0.3">
      <c r="E655" s="11">
        <v>1158</v>
      </c>
      <c r="F655" s="5">
        <v>1243</v>
      </c>
      <c r="G655" t="s">
        <v>31</v>
      </c>
      <c r="H655" t="s">
        <v>43</v>
      </c>
      <c r="J655" s="2">
        <f t="shared" si="29"/>
        <v>0.3016983635559472</v>
      </c>
      <c r="K655" s="2">
        <f t="shared" si="30"/>
        <v>0.69830163644405285</v>
      </c>
      <c r="L655" s="2"/>
      <c r="M655" s="2"/>
      <c r="N655" s="45"/>
      <c r="O655" s="37"/>
      <c r="P655" s="37"/>
      <c r="Q655" s="37"/>
      <c r="R655" s="37"/>
      <c r="S655" s="37"/>
      <c r="T655" s="37"/>
      <c r="U655" s="37"/>
      <c r="V655" s="12">
        <v>13</v>
      </c>
      <c r="W655">
        <v>9</v>
      </c>
      <c r="X655">
        <v>76</v>
      </c>
      <c r="Y655">
        <v>0.1</v>
      </c>
      <c r="Z655">
        <v>0</v>
      </c>
      <c r="AA655">
        <v>0</v>
      </c>
      <c r="AB655">
        <v>-2</v>
      </c>
      <c r="AC655">
        <v>-3</v>
      </c>
      <c r="AD655">
        <v>0</v>
      </c>
      <c r="AE655">
        <v>4</v>
      </c>
      <c r="AF655">
        <v>0.03</v>
      </c>
      <c r="AG655">
        <v>2.8</v>
      </c>
      <c r="AH655">
        <v>1.9</v>
      </c>
      <c r="AI655">
        <v>0.9</v>
      </c>
      <c r="AJ655">
        <v>-4</v>
      </c>
      <c r="AK655">
        <v>0</v>
      </c>
      <c r="AL655" s="2">
        <v>0.44</v>
      </c>
    </row>
    <row r="656" spans="5:38" x14ac:dyDescent="0.3">
      <c r="E656" s="11">
        <v>1158</v>
      </c>
      <c r="F656" s="5">
        <v>1246</v>
      </c>
      <c r="G656" t="s">
        <v>31</v>
      </c>
      <c r="H656" t="s">
        <v>44</v>
      </c>
      <c r="J656" s="2">
        <f t="shared" si="29"/>
        <v>0.22169836355594719</v>
      </c>
      <c r="K656" s="2">
        <f t="shared" si="30"/>
        <v>0.77830163644405281</v>
      </c>
      <c r="L656" s="2"/>
      <c r="M656" s="2"/>
      <c r="N656" s="45"/>
      <c r="O656" s="37"/>
      <c r="P656" s="37"/>
      <c r="Q656" s="37"/>
      <c r="R656" s="37"/>
      <c r="S656" s="37"/>
      <c r="T656" s="37"/>
      <c r="U656" s="37"/>
      <c r="V656" s="12">
        <v>13</v>
      </c>
      <c r="W656">
        <v>5</v>
      </c>
      <c r="X656">
        <v>102</v>
      </c>
      <c r="Y656">
        <v>0.06</v>
      </c>
      <c r="Z656">
        <v>1</v>
      </c>
      <c r="AA656">
        <v>3</v>
      </c>
      <c r="AB656">
        <v>-3</v>
      </c>
      <c r="AC656">
        <v>1</v>
      </c>
      <c r="AD656">
        <v>-10</v>
      </c>
      <c r="AE656">
        <v>3</v>
      </c>
      <c r="AF656">
        <v>7.0000000000000007E-2</v>
      </c>
      <c r="AG656">
        <v>-1.5</v>
      </c>
      <c r="AH656">
        <v>-0.5</v>
      </c>
      <c r="AI656">
        <v>-1</v>
      </c>
      <c r="AJ656">
        <v>-8</v>
      </c>
      <c r="AK656">
        <v>0</v>
      </c>
      <c r="AL656" s="2">
        <v>0.36</v>
      </c>
    </row>
    <row r="657" spans="5:38" x14ac:dyDescent="0.3">
      <c r="E657" s="11">
        <v>1158</v>
      </c>
      <c r="F657" s="5">
        <v>1252</v>
      </c>
      <c r="G657" t="s">
        <v>31</v>
      </c>
      <c r="H657" t="s">
        <v>45</v>
      </c>
      <c r="J657" s="2">
        <f t="shared" si="29"/>
        <v>0.67169836355594725</v>
      </c>
      <c r="K657" s="2">
        <f t="shared" si="30"/>
        <v>0.32830163644405275</v>
      </c>
      <c r="L657" s="2"/>
      <c r="M657" s="2"/>
      <c r="N657" s="45"/>
      <c r="O657" s="37"/>
      <c r="P657" s="37"/>
      <c r="Q657" s="37"/>
      <c r="R657" s="37"/>
      <c r="S657" s="37"/>
      <c r="T657" s="37"/>
      <c r="U657" s="37"/>
      <c r="V657" s="12">
        <v>13</v>
      </c>
      <c r="W657">
        <v>15</v>
      </c>
      <c r="X657">
        <v>-45</v>
      </c>
      <c r="Y657">
        <v>0.08</v>
      </c>
      <c r="Z657">
        <v>1</v>
      </c>
      <c r="AA657">
        <v>-2</v>
      </c>
      <c r="AB657">
        <v>-5</v>
      </c>
      <c r="AC657">
        <v>-2</v>
      </c>
      <c r="AD657">
        <v>-2</v>
      </c>
      <c r="AE657">
        <v>-4</v>
      </c>
      <c r="AF657">
        <v>0.05</v>
      </c>
      <c r="AG657">
        <v>-5.7</v>
      </c>
      <c r="AH657">
        <v>-8.6999999999999993</v>
      </c>
      <c r="AI657">
        <v>3</v>
      </c>
      <c r="AJ657">
        <v>2</v>
      </c>
      <c r="AK657">
        <v>1</v>
      </c>
      <c r="AL657" s="2">
        <v>0.81</v>
      </c>
    </row>
    <row r="658" spans="5:38" x14ac:dyDescent="0.3">
      <c r="E658" s="11">
        <v>1158</v>
      </c>
      <c r="F658" s="5">
        <v>1254</v>
      </c>
      <c r="G658" t="s">
        <v>31</v>
      </c>
      <c r="H658" t="s">
        <v>46</v>
      </c>
      <c r="J658" s="2">
        <f t="shared" si="29"/>
        <v>0.78169836355594724</v>
      </c>
      <c r="K658" s="2">
        <f t="shared" si="30"/>
        <v>0.21830163644405276</v>
      </c>
      <c r="L658" s="2"/>
      <c r="M658" s="2"/>
      <c r="N658" s="45"/>
      <c r="O658" s="37"/>
      <c r="P658" s="37"/>
      <c r="Q658" s="37"/>
      <c r="R658" s="37"/>
      <c r="S658" s="37"/>
      <c r="T658" s="37"/>
      <c r="U658" s="37"/>
      <c r="V658" s="12">
        <v>13</v>
      </c>
      <c r="W658">
        <v>16</v>
      </c>
      <c r="X658">
        <v>-131</v>
      </c>
      <c r="Y658">
        <v>0.25</v>
      </c>
      <c r="Z658">
        <v>1</v>
      </c>
      <c r="AA658">
        <v>0</v>
      </c>
      <c r="AB658">
        <v>-4</v>
      </c>
      <c r="AC658">
        <v>2</v>
      </c>
      <c r="AD658">
        <v>-4</v>
      </c>
      <c r="AE658">
        <v>2</v>
      </c>
      <c r="AF658">
        <v>7.0000000000000007E-2</v>
      </c>
      <c r="AG658">
        <v>-1.5</v>
      </c>
      <c r="AH658">
        <v>-7</v>
      </c>
      <c r="AI658">
        <v>5.5</v>
      </c>
      <c r="AJ658">
        <v>3</v>
      </c>
      <c r="AK658">
        <v>1</v>
      </c>
      <c r="AL658" s="2">
        <v>0.92</v>
      </c>
    </row>
    <row r="659" spans="5:38" x14ac:dyDescent="0.3">
      <c r="E659" s="11">
        <v>1158</v>
      </c>
      <c r="F659" s="5">
        <v>1260</v>
      </c>
      <c r="G659" t="s">
        <v>31</v>
      </c>
      <c r="H659" t="s">
        <v>47</v>
      </c>
      <c r="J659" s="2">
        <f t="shared" si="29"/>
        <v>0.25169836355594721</v>
      </c>
      <c r="K659" s="2">
        <f t="shared" si="30"/>
        <v>0.74830163644405279</v>
      </c>
      <c r="L659" s="2"/>
      <c r="M659" s="2"/>
      <c r="N659" s="45"/>
      <c r="O659" s="37"/>
      <c r="P659" s="37"/>
      <c r="Q659" s="37"/>
      <c r="R659" s="37"/>
      <c r="S659" s="37"/>
      <c r="T659" s="37"/>
      <c r="U659" s="37"/>
      <c r="V659" s="12">
        <v>13</v>
      </c>
      <c r="W659">
        <v>11</v>
      </c>
      <c r="X659">
        <v>79</v>
      </c>
      <c r="Y659">
        <v>-7.0000000000000007E-2</v>
      </c>
      <c r="Z659">
        <v>-5</v>
      </c>
      <c r="AA659">
        <v>3</v>
      </c>
      <c r="AB659">
        <v>-4</v>
      </c>
      <c r="AC659">
        <v>-2</v>
      </c>
      <c r="AD659">
        <v>4</v>
      </c>
      <c r="AE659">
        <v>-2</v>
      </c>
      <c r="AF659">
        <v>0.05</v>
      </c>
      <c r="AG659">
        <v>3.5</v>
      </c>
      <c r="AH659">
        <v>7.8</v>
      </c>
      <c r="AI659">
        <v>-4.3</v>
      </c>
      <c r="AJ659">
        <v>-2</v>
      </c>
      <c r="AK659">
        <v>0</v>
      </c>
      <c r="AL659" s="2">
        <v>0.39</v>
      </c>
    </row>
    <row r="660" spans="5:38" x14ac:dyDescent="0.3">
      <c r="E660" s="11">
        <v>1158</v>
      </c>
      <c r="F660" s="5">
        <v>1267</v>
      </c>
      <c r="G660" t="s">
        <v>31</v>
      </c>
      <c r="H660" t="s">
        <v>48</v>
      </c>
      <c r="J660" s="2">
        <f t="shared" si="29"/>
        <v>0.51169836355594722</v>
      </c>
      <c r="K660" s="2">
        <f t="shared" si="30"/>
        <v>0.48830163644405278</v>
      </c>
      <c r="L660" s="2"/>
      <c r="M660" s="2"/>
      <c r="N660" s="45"/>
      <c r="O660" s="37"/>
      <c r="P660" s="37"/>
      <c r="Q660" s="37"/>
      <c r="R660" s="37"/>
      <c r="S660" s="37"/>
      <c r="T660" s="37"/>
      <c r="U660" s="37"/>
      <c r="V660" s="12">
        <v>13</v>
      </c>
      <c r="W660">
        <v>13</v>
      </c>
      <c r="X660">
        <v>6</v>
      </c>
      <c r="Y660">
        <v>7.0000000000000007E-2</v>
      </c>
      <c r="Z660">
        <v>-2</v>
      </c>
      <c r="AA660">
        <v>0</v>
      </c>
      <c r="AB660">
        <v>-3</v>
      </c>
      <c r="AC660">
        <v>0</v>
      </c>
      <c r="AD660">
        <v>4</v>
      </c>
      <c r="AE660">
        <v>4</v>
      </c>
      <c r="AF660">
        <v>0</v>
      </c>
      <c r="AG660">
        <v>-8.4</v>
      </c>
      <c r="AH660">
        <v>-9.3000000000000007</v>
      </c>
      <c r="AI660">
        <v>0.9</v>
      </c>
      <c r="AJ660">
        <v>0</v>
      </c>
      <c r="AK660">
        <v>0</v>
      </c>
      <c r="AL660" s="2">
        <v>0.65</v>
      </c>
    </row>
    <row r="661" spans="5:38" x14ac:dyDescent="0.3">
      <c r="E661" s="11">
        <v>1158</v>
      </c>
      <c r="F661" s="5">
        <v>1274</v>
      </c>
      <c r="G661" t="s">
        <v>31</v>
      </c>
      <c r="H661" t="s">
        <v>49</v>
      </c>
      <c r="J661" s="2">
        <f t="shared" si="29"/>
        <v>0.27169836355594718</v>
      </c>
      <c r="K661" s="2">
        <f t="shared" si="30"/>
        <v>0.72830163644405288</v>
      </c>
      <c r="L661" s="2"/>
      <c r="M661" s="2"/>
      <c r="N661" s="45"/>
      <c r="O661" s="37"/>
      <c r="P661" s="37"/>
      <c r="Q661" s="37"/>
      <c r="R661" s="37"/>
      <c r="S661" s="37"/>
      <c r="T661" s="37"/>
      <c r="U661" s="37"/>
      <c r="V661" s="12">
        <v>13</v>
      </c>
      <c r="W661">
        <v>6</v>
      </c>
      <c r="X661">
        <v>84</v>
      </c>
      <c r="Y661">
        <v>0.06</v>
      </c>
      <c r="Z661">
        <v>0</v>
      </c>
      <c r="AA661">
        <v>1</v>
      </c>
      <c r="AB661">
        <v>-2</v>
      </c>
      <c r="AC661">
        <v>-1</v>
      </c>
      <c r="AD661">
        <v>-3</v>
      </c>
      <c r="AE661">
        <v>0</v>
      </c>
      <c r="AF661">
        <v>0.11</v>
      </c>
      <c r="AG661">
        <v>1</v>
      </c>
      <c r="AH661">
        <v>1.8</v>
      </c>
      <c r="AI661">
        <v>-0.8</v>
      </c>
      <c r="AJ661">
        <v>-7</v>
      </c>
      <c r="AK661">
        <v>0</v>
      </c>
      <c r="AL661" s="2">
        <v>0.41</v>
      </c>
    </row>
    <row r="662" spans="5:38" x14ac:dyDescent="0.3">
      <c r="E662" s="11">
        <v>1158</v>
      </c>
      <c r="F662" s="5">
        <v>1276</v>
      </c>
      <c r="G662" t="s">
        <v>31</v>
      </c>
      <c r="H662" t="s">
        <v>50</v>
      </c>
      <c r="J662" s="2">
        <f t="shared" si="29"/>
        <v>0.16169836355594719</v>
      </c>
      <c r="K662" s="2">
        <f t="shared" si="30"/>
        <v>0.83830163644405276</v>
      </c>
      <c r="L662" s="2"/>
      <c r="M662" s="2"/>
      <c r="N662" s="45"/>
      <c r="O662" s="37"/>
      <c r="P662" s="37"/>
      <c r="Q662" s="37"/>
      <c r="R662" s="37"/>
      <c r="S662" s="37"/>
      <c r="T662" s="37"/>
      <c r="U662" s="37"/>
      <c r="V662" s="12">
        <v>13</v>
      </c>
      <c r="W662">
        <v>3</v>
      </c>
      <c r="X662">
        <v>110</v>
      </c>
      <c r="Y662">
        <v>-0.02</v>
      </c>
      <c r="Z662">
        <v>-1</v>
      </c>
      <c r="AA662">
        <v>2</v>
      </c>
      <c r="AB662">
        <v>1</v>
      </c>
      <c r="AC662">
        <v>-1</v>
      </c>
      <c r="AD662">
        <v>0</v>
      </c>
      <c r="AE662">
        <v>-4</v>
      </c>
      <c r="AF662">
        <v>0.11</v>
      </c>
      <c r="AG662">
        <v>1.6</v>
      </c>
      <c r="AH662">
        <v>6.3</v>
      </c>
      <c r="AI662">
        <v>-4.7</v>
      </c>
      <c r="AJ662">
        <v>-10</v>
      </c>
      <c r="AK662">
        <v>0</v>
      </c>
      <c r="AL662" s="2">
        <v>0.3</v>
      </c>
    </row>
    <row r="663" spans="5:38" x14ac:dyDescent="0.3">
      <c r="E663" s="11">
        <v>1158</v>
      </c>
      <c r="F663" s="5">
        <v>1277</v>
      </c>
      <c r="G663" t="s">
        <v>31</v>
      </c>
      <c r="H663" t="s">
        <v>51</v>
      </c>
      <c r="J663" s="2">
        <f t="shared" si="29"/>
        <v>0.1116983635559472</v>
      </c>
      <c r="K663" s="2">
        <f t="shared" si="30"/>
        <v>0.8883016364440528</v>
      </c>
      <c r="L663" s="2"/>
      <c r="M663" s="2"/>
      <c r="N663" s="45"/>
      <c r="O663" s="37"/>
      <c r="P663" s="37"/>
      <c r="Q663" s="37"/>
      <c r="R663" s="37"/>
      <c r="S663" s="37"/>
      <c r="T663" s="37"/>
      <c r="U663" s="37"/>
      <c r="V663" s="12">
        <v>13</v>
      </c>
      <c r="W663">
        <v>3</v>
      </c>
      <c r="X663">
        <v>114</v>
      </c>
      <c r="Y663">
        <v>-0.11</v>
      </c>
      <c r="Z663">
        <v>-5</v>
      </c>
      <c r="AA663">
        <v>7</v>
      </c>
      <c r="AB663">
        <v>-4</v>
      </c>
      <c r="AC663">
        <v>3</v>
      </c>
      <c r="AD663">
        <v>-10</v>
      </c>
      <c r="AE663">
        <v>-1</v>
      </c>
      <c r="AF663">
        <v>0.02</v>
      </c>
      <c r="AG663">
        <v>-5.8</v>
      </c>
      <c r="AH663">
        <v>5</v>
      </c>
      <c r="AI663">
        <v>-10.8</v>
      </c>
      <c r="AJ663">
        <v>-10</v>
      </c>
      <c r="AK663">
        <v>0</v>
      </c>
      <c r="AL663" s="2">
        <v>0.25</v>
      </c>
    </row>
    <row r="664" spans="5:38" x14ac:dyDescent="0.3">
      <c r="E664" s="11">
        <v>1158</v>
      </c>
      <c r="F664" s="5">
        <v>1281</v>
      </c>
      <c r="G664" t="s">
        <v>31</v>
      </c>
      <c r="H664" t="s">
        <v>52</v>
      </c>
      <c r="J664" s="2">
        <f t="shared" si="29"/>
        <v>0.3016983635559472</v>
      </c>
      <c r="K664" s="2">
        <f t="shared" si="30"/>
        <v>0.69830163644405285</v>
      </c>
      <c r="L664" s="2"/>
      <c r="M664" s="2"/>
      <c r="N664" s="45"/>
      <c r="O664" s="37"/>
      <c r="P664" s="37"/>
      <c r="Q664" s="37"/>
      <c r="R664" s="37"/>
      <c r="S664" s="37"/>
      <c r="T664" s="37"/>
      <c r="U664" s="37"/>
      <c r="V664" s="12">
        <v>13</v>
      </c>
      <c r="W664">
        <v>8</v>
      </c>
      <c r="X664">
        <v>82</v>
      </c>
      <c r="Y664">
        <v>0.16</v>
      </c>
      <c r="Z664">
        <v>-1</v>
      </c>
      <c r="AA664">
        <v>3</v>
      </c>
      <c r="AB664">
        <v>-5</v>
      </c>
      <c r="AC664">
        <v>2</v>
      </c>
      <c r="AD664">
        <v>-5</v>
      </c>
      <c r="AE664">
        <v>0</v>
      </c>
      <c r="AF664">
        <v>0.02</v>
      </c>
      <c r="AG664">
        <v>1.7</v>
      </c>
      <c r="AH664">
        <v>1.5</v>
      </c>
      <c r="AI664">
        <v>0.2</v>
      </c>
      <c r="AJ664">
        <v>-5</v>
      </c>
      <c r="AK664">
        <v>0</v>
      </c>
      <c r="AL664" s="2">
        <v>0.44</v>
      </c>
    </row>
    <row r="665" spans="5:38" x14ac:dyDescent="0.3">
      <c r="E665" s="11">
        <v>1158</v>
      </c>
      <c r="F665" s="5">
        <v>1285</v>
      </c>
      <c r="G665" t="s">
        <v>31</v>
      </c>
      <c r="H665" t="s">
        <v>53</v>
      </c>
      <c r="J665" s="2">
        <f t="shared" si="29"/>
        <v>0.35169836355594719</v>
      </c>
      <c r="K665" s="2">
        <f t="shared" si="30"/>
        <v>0.64830163644405281</v>
      </c>
      <c r="L665" s="2"/>
      <c r="M665" s="2"/>
      <c r="N665" s="45"/>
      <c r="O665" s="37"/>
      <c r="P665" s="37"/>
      <c r="Q665" s="37"/>
      <c r="R665" s="37"/>
      <c r="S665" s="37"/>
      <c r="T665" s="37"/>
      <c r="U665" s="37"/>
      <c r="V665" s="12">
        <v>13</v>
      </c>
      <c r="W665">
        <v>14</v>
      </c>
      <c r="X665">
        <v>49</v>
      </c>
      <c r="Y665">
        <v>0</v>
      </c>
      <c r="Z665">
        <v>1</v>
      </c>
      <c r="AA665">
        <v>2</v>
      </c>
      <c r="AB665">
        <v>-2</v>
      </c>
      <c r="AC665">
        <v>-3</v>
      </c>
      <c r="AD665">
        <v>-8</v>
      </c>
      <c r="AE665">
        <v>-2</v>
      </c>
      <c r="AF665">
        <v>0.05</v>
      </c>
      <c r="AG665">
        <v>-2.9</v>
      </c>
      <c r="AH665">
        <v>1</v>
      </c>
      <c r="AI665">
        <v>-3.9</v>
      </c>
      <c r="AJ665">
        <v>1</v>
      </c>
      <c r="AK665">
        <v>1</v>
      </c>
      <c r="AL665" s="2">
        <v>0.49</v>
      </c>
    </row>
    <row r="666" spans="5:38" x14ac:dyDescent="0.3">
      <c r="E666" s="11">
        <v>1158</v>
      </c>
      <c r="F666" s="5">
        <v>1293</v>
      </c>
      <c r="G666" t="s">
        <v>31</v>
      </c>
      <c r="H666" t="s">
        <v>54</v>
      </c>
      <c r="J666" s="2">
        <f t="shared" si="29"/>
        <v>0.29169836355594719</v>
      </c>
      <c r="K666" s="2">
        <f t="shared" si="30"/>
        <v>0.70830163644405286</v>
      </c>
      <c r="L666" s="2"/>
      <c r="M666" s="2"/>
      <c r="N666" s="45"/>
      <c r="O666" s="37"/>
      <c r="P666" s="37"/>
      <c r="Q666" s="37"/>
      <c r="R666" s="37"/>
      <c r="S666" s="37"/>
      <c r="T666" s="37"/>
      <c r="U666" s="37"/>
      <c r="V666" s="12">
        <v>13</v>
      </c>
      <c r="W666">
        <v>12</v>
      </c>
      <c r="X666">
        <v>61</v>
      </c>
      <c r="Y666">
        <v>-0.06</v>
      </c>
      <c r="Z666">
        <v>-2</v>
      </c>
      <c r="AA666">
        <v>3</v>
      </c>
      <c r="AB666">
        <v>-2</v>
      </c>
      <c r="AC666">
        <v>0</v>
      </c>
      <c r="AD666">
        <v>-7</v>
      </c>
      <c r="AE666">
        <v>-1</v>
      </c>
      <c r="AF666">
        <v>0.04</v>
      </c>
      <c r="AG666">
        <v>-2.2000000000000002</v>
      </c>
      <c r="AH666">
        <v>3.8</v>
      </c>
      <c r="AI666">
        <v>-6</v>
      </c>
      <c r="AJ666">
        <v>-1</v>
      </c>
      <c r="AK666">
        <v>0</v>
      </c>
      <c r="AL666" s="2">
        <v>0.43</v>
      </c>
    </row>
    <row r="667" spans="5:38" x14ac:dyDescent="0.3">
      <c r="E667" s="11">
        <v>1158</v>
      </c>
      <c r="F667" s="5">
        <v>1300</v>
      </c>
      <c r="G667" t="s">
        <v>31</v>
      </c>
      <c r="H667" t="s">
        <v>55</v>
      </c>
      <c r="J667" s="2">
        <f t="shared" ref="J667:J730" si="31">AL667-$AL$2275</f>
        <v>0.82169836355594716</v>
      </c>
      <c r="K667" s="2">
        <f t="shared" ref="K667:K730" si="32">1-J667</f>
        <v>0.17830163644405284</v>
      </c>
      <c r="L667" s="2"/>
      <c r="M667" s="2"/>
      <c r="N667" s="45"/>
      <c r="O667" s="37"/>
      <c r="P667" s="37"/>
      <c r="Q667" s="37"/>
      <c r="R667" s="37"/>
      <c r="S667" s="37"/>
      <c r="T667" s="37"/>
      <c r="U667" s="37"/>
      <c r="V667" s="12">
        <v>13</v>
      </c>
      <c r="W667">
        <v>16</v>
      </c>
      <c r="X667">
        <v>-189</v>
      </c>
      <c r="Y667">
        <v>0.25</v>
      </c>
      <c r="Z667">
        <v>2</v>
      </c>
      <c r="AA667">
        <v>1</v>
      </c>
      <c r="AB667">
        <v>-5</v>
      </c>
      <c r="AC667">
        <v>1</v>
      </c>
      <c r="AD667">
        <v>-7</v>
      </c>
      <c r="AE667">
        <v>2</v>
      </c>
      <c r="AF667">
        <v>0.09</v>
      </c>
      <c r="AG667">
        <v>4.8</v>
      </c>
      <c r="AH667">
        <v>-0.9</v>
      </c>
      <c r="AI667">
        <v>5.7</v>
      </c>
      <c r="AJ667">
        <v>3</v>
      </c>
      <c r="AK667">
        <v>1</v>
      </c>
      <c r="AL667" s="2">
        <v>0.96</v>
      </c>
    </row>
    <row r="668" spans="5:38" x14ac:dyDescent="0.3">
      <c r="E668" s="11">
        <v>1158</v>
      </c>
      <c r="F668" s="5">
        <v>1301</v>
      </c>
      <c r="G668" t="s">
        <v>31</v>
      </c>
      <c r="H668" t="s">
        <v>56</v>
      </c>
      <c r="J668" s="2">
        <f t="shared" si="31"/>
        <v>0.29169836355594719</v>
      </c>
      <c r="K668" s="2">
        <f t="shared" si="32"/>
        <v>0.70830163644405286</v>
      </c>
      <c r="L668" s="2"/>
      <c r="M668" s="2"/>
      <c r="N668" s="45"/>
      <c r="O668" s="37"/>
      <c r="P668" s="37"/>
      <c r="Q668" s="37"/>
      <c r="R668" s="37"/>
      <c r="S668" s="37"/>
      <c r="T668" s="37"/>
      <c r="U668" s="37"/>
      <c r="V668" s="12">
        <v>13</v>
      </c>
      <c r="W668">
        <v>9</v>
      </c>
      <c r="X668">
        <v>78</v>
      </c>
      <c r="Y668">
        <v>0.11</v>
      </c>
      <c r="Z668">
        <v>0</v>
      </c>
      <c r="AA668">
        <v>-2</v>
      </c>
      <c r="AB668">
        <v>-2</v>
      </c>
      <c r="AC668">
        <v>-2</v>
      </c>
      <c r="AD668">
        <v>-8</v>
      </c>
      <c r="AE668">
        <v>4</v>
      </c>
      <c r="AF668">
        <v>7.0000000000000007E-2</v>
      </c>
      <c r="AG668">
        <v>-6</v>
      </c>
      <c r="AH668">
        <v>-4.7</v>
      </c>
      <c r="AI668">
        <v>-1.3</v>
      </c>
      <c r="AJ668">
        <v>-4</v>
      </c>
      <c r="AK668">
        <v>0</v>
      </c>
      <c r="AL668" s="2">
        <v>0.43</v>
      </c>
    </row>
    <row r="669" spans="5:38" x14ac:dyDescent="0.3">
      <c r="E669" s="11">
        <v>1158</v>
      </c>
      <c r="F669" s="5">
        <v>1305</v>
      </c>
      <c r="G669" t="s">
        <v>31</v>
      </c>
      <c r="H669" t="s">
        <v>57</v>
      </c>
      <c r="J669" s="2">
        <f t="shared" si="31"/>
        <v>0.19169836355594722</v>
      </c>
      <c r="K669" s="2">
        <f t="shared" si="32"/>
        <v>0.80830163644405273</v>
      </c>
      <c r="L669" s="2"/>
      <c r="M669" s="2"/>
      <c r="N669" s="45"/>
      <c r="O669" s="37"/>
      <c r="P669" s="37"/>
      <c r="Q669" s="37"/>
      <c r="R669" s="37"/>
      <c r="S669" s="37"/>
      <c r="T669" s="37"/>
      <c r="U669" s="37"/>
      <c r="V669" s="12">
        <v>13</v>
      </c>
      <c r="W669">
        <v>7</v>
      </c>
      <c r="X669">
        <v>96</v>
      </c>
      <c r="Y669">
        <v>-0.02</v>
      </c>
      <c r="Z669">
        <v>-2</v>
      </c>
      <c r="AA669">
        <v>1</v>
      </c>
      <c r="AB669">
        <v>1</v>
      </c>
      <c r="AC669">
        <v>0</v>
      </c>
      <c r="AD669">
        <v>-1</v>
      </c>
      <c r="AE669">
        <v>1</v>
      </c>
      <c r="AF669">
        <v>0.02</v>
      </c>
      <c r="AG669">
        <v>-7.9</v>
      </c>
      <c r="AH669">
        <v>-3.1</v>
      </c>
      <c r="AI669">
        <v>-4.8</v>
      </c>
      <c r="AJ669">
        <v>-6</v>
      </c>
      <c r="AK669">
        <v>0</v>
      </c>
      <c r="AL669" s="2">
        <v>0.33</v>
      </c>
    </row>
    <row r="670" spans="5:38" x14ac:dyDescent="0.3">
      <c r="E670" s="11">
        <v>1158</v>
      </c>
      <c r="F670" s="5">
        <v>1308</v>
      </c>
      <c r="G670" t="s">
        <v>31</v>
      </c>
      <c r="H670" t="s">
        <v>58</v>
      </c>
      <c r="J670" s="2">
        <f t="shared" si="31"/>
        <v>0.29169836355594719</v>
      </c>
      <c r="K670" s="2">
        <f t="shared" si="32"/>
        <v>0.70830163644405286</v>
      </c>
      <c r="L670" s="2"/>
      <c r="M670" s="2"/>
      <c r="N670" s="45"/>
      <c r="O670" s="37"/>
      <c r="P670" s="37"/>
      <c r="Q670" s="37"/>
      <c r="R670" s="37"/>
      <c r="S670" s="37"/>
      <c r="T670" s="37"/>
      <c r="U670" s="37"/>
      <c r="V670" s="12">
        <v>13</v>
      </c>
      <c r="W670">
        <v>12</v>
      </c>
      <c r="X670">
        <v>65</v>
      </c>
      <c r="Y670">
        <v>-0.06</v>
      </c>
      <c r="Z670">
        <v>1</v>
      </c>
      <c r="AA670">
        <v>5</v>
      </c>
      <c r="AB670">
        <v>-2</v>
      </c>
      <c r="AC670">
        <v>-1</v>
      </c>
      <c r="AD670">
        <v>-8</v>
      </c>
      <c r="AE670">
        <v>-5</v>
      </c>
      <c r="AF670">
        <v>0.13</v>
      </c>
      <c r="AG670">
        <v>-0.4</v>
      </c>
      <c r="AH670">
        <v>5.0999999999999996</v>
      </c>
      <c r="AI670">
        <v>-5.5</v>
      </c>
      <c r="AJ670">
        <v>-1</v>
      </c>
      <c r="AK670">
        <v>0</v>
      </c>
      <c r="AL670" s="2">
        <v>0.43</v>
      </c>
    </row>
    <row r="671" spans="5:38" x14ac:dyDescent="0.3">
      <c r="E671" s="11">
        <v>1158</v>
      </c>
      <c r="F671" s="5">
        <v>1314</v>
      </c>
      <c r="G671" t="s">
        <v>31</v>
      </c>
      <c r="H671" t="s">
        <v>59</v>
      </c>
      <c r="J671" s="2">
        <f t="shared" si="31"/>
        <v>0.19169836355594722</v>
      </c>
      <c r="K671" s="2">
        <f t="shared" si="32"/>
        <v>0.80830163644405273</v>
      </c>
      <c r="L671" s="2"/>
      <c r="M671" s="2"/>
      <c r="N671" s="45"/>
      <c r="O671" s="37"/>
      <c r="P671" s="37"/>
      <c r="Q671" s="37"/>
      <c r="R671" s="37"/>
      <c r="S671" s="37"/>
      <c r="T671" s="37"/>
      <c r="U671" s="37"/>
      <c r="V671" s="12">
        <v>13</v>
      </c>
      <c r="W671">
        <v>2</v>
      </c>
      <c r="X671">
        <v>113</v>
      </c>
      <c r="Y671">
        <v>0.06</v>
      </c>
      <c r="Z671">
        <v>1</v>
      </c>
      <c r="AA671">
        <v>0</v>
      </c>
      <c r="AB671">
        <v>-1</v>
      </c>
      <c r="AC671">
        <v>2</v>
      </c>
      <c r="AD671">
        <v>-12</v>
      </c>
      <c r="AE671">
        <v>-2</v>
      </c>
      <c r="AF671">
        <v>0.03</v>
      </c>
      <c r="AG671">
        <v>-6.8</v>
      </c>
      <c r="AH671">
        <v>-3.3</v>
      </c>
      <c r="AI671">
        <v>-3.5</v>
      </c>
      <c r="AJ671">
        <v>-11</v>
      </c>
      <c r="AK671">
        <v>0</v>
      </c>
      <c r="AL671" s="2">
        <v>0.33</v>
      </c>
    </row>
    <row r="672" spans="5:38" x14ac:dyDescent="0.3">
      <c r="E672" s="11">
        <v>1158</v>
      </c>
      <c r="F672" s="5">
        <v>1326</v>
      </c>
      <c r="G672" t="s">
        <v>31</v>
      </c>
      <c r="H672" t="s">
        <v>60</v>
      </c>
      <c r="J672" s="2">
        <f t="shared" si="31"/>
        <v>0.19169836355594722</v>
      </c>
      <c r="K672" s="2">
        <f t="shared" si="32"/>
        <v>0.80830163644405273</v>
      </c>
      <c r="L672" s="2"/>
      <c r="M672" s="2"/>
      <c r="N672" s="45"/>
      <c r="O672" s="37"/>
      <c r="P672" s="37"/>
      <c r="Q672" s="37"/>
      <c r="R672" s="37"/>
      <c r="S672" s="37"/>
      <c r="T672" s="37"/>
      <c r="U672" s="37"/>
      <c r="V672" s="12">
        <v>13</v>
      </c>
      <c r="W672">
        <v>5</v>
      </c>
      <c r="X672">
        <v>105</v>
      </c>
      <c r="Y672">
        <v>0.02</v>
      </c>
      <c r="Z672">
        <v>-1</v>
      </c>
      <c r="AA672">
        <v>2</v>
      </c>
      <c r="AB672">
        <v>-2</v>
      </c>
      <c r="AC672">
        <v>0</v>
      </c>
      <c r="AD672">
        <v>-4</v>
      </c>
      <c r="AE672">
        <v>-3</v>
      </c>
      <c r="AF672">
        <v>0.04</v>
      </c>
      <c r="AG672">
        <v>-0.6</v>
      </c>
      <c r="AH672">
        <v>3.1</v>
      </c>
      <c r="AI672">
        <v>-3.7</v>
      </c>
      <c r="AJ672">
        <v>-8</v>
      </c>
      <c r="AK672">
        <v>0</v>
      </c>
      <c r="AL672" s="2">
        <v>0.33</v>
      </c>
    </row>
    <row r="673" spans="5:38" x14ac:dyDescent="0.3">
      <c r="E673" s="11">
        <v>1158</v>
      </c>
      <c r="F673" s="5">
        <v>1328</v>
      </c>
      <c r="G673" t="s">
        <v>31</v>
      </c>
      <c r="H673" t="s">
        <v>61</v>
      </c>
      <c r="J673" s="2">
        <f t="shared" si="31"/>
        <v>0.33169836355594717</v>
      </c>
      <c r="K673" s="2">
        <f t="shared" si="32"/>
        <v>0.66830163644405283</v>
      </c>
      <c r="L673" s="2"/>
      <c r="M673" s="2"/>
      <c r="N673" s="45"/>
      <c r="O673" s="37"/>
      <c r="P673" s="37"/>
      <c r="Q673" s="37"/>
      <c r="R673" s="37"/>
      <c r="S673" s="37"/>
      <c r="T673" s="37"/>
      <c r="U673" s="37"/>
      <c r="V673" s="12">
        <v>13</v>
      </c>
      <c r="W673">
        <v>10</v>
      </c>
      <c r="X673">
        <v>73</v>
      </c>
      <c r="Y673">
        <v>0.19</v>
      </c>
      <c r="Z673">
        <v>-1</v>
      </c>
      <c r="AA673">
        <v>-1</v>
      </c>
      <c r="AB673">
        <v>-2</v>
      </c>
      <c r="AC673">
        <v>1</v>
      </c>
      <c r="AD673">
        <v>-2</v>
      </c>
      <c r="AE673">
        <v>2</v>
      </c>
      <c r="AF673">
        <v>0.02</v>
      </c>
      <c r="AG673">
        <v>-10</v>
      </c>
      <c r="AH673">
        <v>-11.8</v>
      </c>
      <c r="AI673">
        <v>1.8</v>
      </c>
      <c r="AJ673">
        <v>-3</v>
      </c>
      <c r="AK673">
        <v>0</v>
      </c>
      <c r="AL673" s="2">
        <v>0.47</v>
      </c>
    </row>
    <row r="674" spans="5:38" x14ac:dyDescent="0.3">
      <c r="E674" s="11">
        <v>1158</v>
      </c>
      <c r="F674" s="5">
        <v>1335</v>
      </c>
      <c r="G674" t="s">
        <v>31</v>
      </c>
      <c r="H674" t="s">
        <v>62</v>
      </c>
      <c r="J674" s="2">
        <f t="shared" si="31"/>
        <v>0.54169836355594725</v>
      </c>
      <c r="K674" s="2">
        <f t="shared" si="32"/>
        <v>0.45830163644405275</v>
      </c>
      <c r="L674" s="2"/>
      <c r="M674" s="2"/>
      <c r="N674" s="45"/>
      <c r="O674" s="37"/>
      <c r="P674" s="37"/>
      <c r="Q674" s="37"/>
      <c r="R674" s="37"/>
      <c r="S674" s="37"/>
      <c r="T674" s="37"/>
      <c r="U674" s="37"/>
      <c r="V674" s="12">
        <v>13</v>
      </c>
      <c r="W674">
        <v>16</v>
      </c>
      <c r="X674">
        <v>-7</v>
      </c>
      <c r="Y674">
        <v>0.03</v>
      </c>
      <c r="Z674">
        <v>0</v>
      </c>
      <c r="AA674">
        <v>3</v>
      </c>
      <c r="AB674">
        <v>-2</v>
      </c>
      <c r="AC674">
        <v>1</v>
      </c>
      <c r="AD674">
        <v>2</v>
      </c>
      <c r="AE674">
        <v>-5</v>
      </c>
      <c r="AF674">
        <v>0.11</v>
      </c>
      <c r="AG674">
        <v>-0.5</v>
      </c>
      <c r="AH674">
        <v>0.2</v>
      </c>
      <c r="AI674">
        <v>-0.7</v>
      </c>
      <c r="AJ674">
        <v>3</v>
      </c>
      <c r="AK674">
        <v>1</v>
      </c>
      <c r="AL674" s="2">
        <v>0.68</v>
      </c>
    </row>
    <row r="675" spans="5:38" x14ac:dyDescent="0.3">
      <c r="E675" s="11">
        <v>1158</v>
      </c>
      <c r="F675" s="5">
        <v>1344</v>
      </c>
      <c r="G675" t="s">
        <v>31</v>
      </c>
      <c r="H675" t="s">
        <v>63</v>
      </c>
      <c r="J675" s="2">
        <f t="shared" si="31"/>
        <v>0.41169836355594724</v>
      </c>
      <c r="K675" s="2">
        <f t="shared" si="32"/>
        <v>0.58830163644405276</v>
      </c>
      <c r="L675" s="2"/>
      <c r="M675" s="2"/>
      <c r="N675" s="45"/>
      <c r="O675" s="37"/>
      <c r="P675" s="37"/>
      <c r="Q675" s="37"/>
      <c r="R675" s="37"/>
      <c r="S675" s="37"/>
      <c r="T675" s="37"/>
      <c r="U675" s="37"/>
      <c r="V675" s="12">
        <v>13</v>
      </c>
      <c r="W675">
        <v>10</v>
      </c>
      <c r="X675">
        <v>57</v>
      </c>
      <c r="Y675">
        <v>0.15</v>
      </c>
      <c r="Z675">
        <v>3</v>
      </c>
      <c r="AA675">
        <v>0</v>
      </c>
      <c r="AB675">
        <v>-2</v>
      </c>
      <c r="AC675">
        <v>-1</v>
      </c>
      <c r="AD675">
        <v>-3</v>
      </c>
      <c r="AE675">
        <v>1</v>
      </c>
      <c r="AF675">
        <v>7.0000000000000007E-2</v>
      </c>
      <c r="AG675">
        <v>1.5</v>
      </c>
      <c r="AH675">
        <v>-2.9</v>
      </c>
      <c r="AI675">
        <v>4.4000000000000004</v>
      </c>
      <c r="AJ675">
        <v>-3</v>
      </c>
      <c r="AK675">
        <v>0</v>
      </c>
      <c r="AL675" s="2">
        <v>0.55000000000000004</v>
      </c>
    </row>
    <row r="676" spans="5:38" x14ac:dyDescent="0.3">
      <c r="E676" s="11">
        <v>1158</v>
      </c>
      <c r="F676" s="5">
        <v>1345</v>
      </c>
      <c r="G676" t="s">
        <v>31</v>
      </c>
      <c r="H676" t="s">
        <v>64</v>
      </c>
      <c r="J676" s="2">
        <f t="shared" si="31"/>
        <v>0.1116983635559472</v>
      </c>
      <c r="K676" s="2">
        <f t="shared" si="32"/>
        <v>0.8883016364440528</v>
      </c>
      <c r="L676" s="2"/>
      <c r="M676" s="2"/>
      <c r="N676" s="45"/>
      <c r="O676" s="37"/>
      <c r="P676" s="37"/>
      <c r="Q676" s="37"/>
      <c r="R676" s="37"/>
      <c r="S676" s="37"/>
      <c r="T676" s="37"/>
      <c r="U676" s="37"/>
      <c r="V676" s="12">
        <v>13</v>
      </c>
      <c r="W676">
        <v>2</v>
      </c>
      <c r="X676">
        <v>115</v>
      </c>
      <c r="Y676">
        <v>-0.05</v>
      </c>
      <c r="Z676">
        <v>-5</v>
      </c>
      <c r="AA676">
        <v>3</v>
      </c>
      <c r="AB676">
        <v>-1</v>
      </c>
      <c r="AC676">
        <v>1</v>
      </c>
      <c r="AD676">
        <v>-2</v>
      </c>
      <c r="AE676">
        <v>0</v>
      </c>
      <c r="AF676">
        <v>0.03</v>
      </c>
      <c r="AG676">
        <v>-5.9</v>
      </c>
      <c r="AH676">
        <v>4.2</v>
      </c>
      <c r="AI676">
        <v>-10.1</v>
      </c>
      <c r="AJ676">
        <v>-11</v>
      </c>
      <c r="AK676">
        <v>0</v>
      </c>
      <c r="AL676" s="2">
        <v>0.25</v>
      </c>
    </row>
    <row r="677" spans="5:38" x14ac:dyDescent="0.3">
      <c r="E677" s="11">
        <v>1158</v>
      </c>
      <c r="F677" s="5">
        <v>1347</v>
      </c>
      <c r="G677" t="s">
        <v>31</v>
      </c>
      <c r="H677" t="s">
        <v>65</v>
      </c>
      <c r="J677" s="2">
        <f t="shared" si="31"/>
        <v>0.67169836355594725</v>
      </c>
      <c r="K677" s="2">
        <f t="shared" si="32"/>
        <v>0.32830163644405275</v>
      </c>
      <c r="L677" s="2"/>
      <c r="M677" s="2"/>
      <c r="N677" s="45"/>
      <c r="O677" s="37"/>
      <c r="P677" s="37"/>
      <c r="Q677" s="37"/>
      <c r="R677" s="37"/>
      <c r="S677" s="37"/>
      <c r="T677" s="37"/>
      <c r="U677" s="37"/>
      <c r="V677" s="12">
        <v>13</v>
      </c>
      <c r="W677">
        <v>16</v>
      </c>
      <c r="X677">
        <v>-50</v>
      </c>
      <c r="Y677">
        <v>0.15</v>
      </c>
      <c r="Z677">
        <v>4</v>
      </c>
      <c r="AA677">
        <v>1</v>
      </c>
      <c r="AB677">
        <v>-3</v>
      </c>
      <c r="AC677">
        <v>-2</v>
      </c>
      <c r="AD677">
        <v>-6</v>
      </c>
      <c r="AE677">
        <v>0</v>
      </c>
      <c r="AF677">
        <v>0.04</v>
      </c>
      <c r="AG677">
        <v>8.3000000000000007</v>
      </c>
      <c r="AH677">
        <v>4.9000000000000004</v>
      </c>
      <c r="AI677">
        <v>3.4</v>
      </c>
      <c r="AJ677">
        <v>3</v>
      </c>
      <c r="AK677">
        <v>1</v>
      </c>
      <c r="AL677" s="2">
        <v>0.81</v>
      </c>
    </row>
    <row r="678" spans="5:38" x14ac:dyDescent="0.3">
      <c r="E678" s="11">
        <v>1158</v>
      </c>
      <c r="F678" s="5">
        <v>1348</v>
      </c>
      <c r="G678" t="s">
        <v>31</v>
      </c>
      <c r="H678" t="s">
        <v>66</v>
      </c>
      <c r="J678" s="2">
        <f t="shared" si="31"/>
        <v>0.29169836355594719</v>
      </c>
      <c r="K678" s="2">
        <f t="shared" si="32"/>
        <v>0.70830163644405286</v>
      </c>
      <c r="L678" s="2"/>
      <c r="M678" s="2"/>
      <c r="N678" s="45"/>
      <c r="O678" s="37"/>
      <c r="P678" s="37"/>
      <c r="Q678" s="37"/>
      <c r="R678" s="37"/>
      <c r="S678" s="37"/>
      <c r="T678" s="37"/>
      <c r="U678" s="37"/>
      <c r="V678" s="12">
        <v>13</v>
      </c>
      <c r="W678">
        <v>7</v>
      </c>
      <c r="X678">
        <v>71</v>
      </c>
      <c r="Y678">
        <v>-0.01</v>
      </c>
      <c r="Z678">
        <v>1</v>
      </c>
      <c r="AA678">
        <v>0</v>
      </c>
      <c r="AB678">
        <v>0</v>
      </c>
      <c r="AC678">
        <v>-4</v>
      </c>
      <c r="AD678">
        <v>-5</v>
      </c>
      <c r="AE678">
        <v>-1</v>
      </c>
      <c r="AF678">
        <v>0.06</v>
      </c>
      <c r="AG678">
        <v>-1</v>
      </c>
      <c r="AH678">
        <v>1.9</v>
      </c>
      <c r="AI678">
        <v>-2.9</v>
      </c>
      <c r="AJ678">
        <v>-6</v>
      </c>
      <c r="AK678">
        <v>0</v>
      </c>
      <c r="AL678" s="2">
        <v>0.43</v>
      </c>
    </row>
    <row r="679" spans="5:38" x14ac:dyDescent="0.3">
      <c r="E679" s="11">
        <v>1158</v>
      </c>
      <c r="F679" s="5">
        <v>1355</v>
      </c>
      <c r="G679" t="s">
        <v>31</v>
      </c>
      <c r="H679" t="s">
        <v>67</v>
      </c>
      <c r="J679" s="2">
        <f t="shared" si="31"/>
        <v>0.38169836355594722</v>
      </c>
      <c r="K679" s="2">
        <f t="shared" si="32"/>
        <v>0.61830163644405278</v>
      </c>
      <c r="L679" s="2"/>
      <c r="M679" s="2"/>
      <c r="N679" s="45"/>
      <c r="O679" s="37"/>
      <c r="P679" s="37"/>
      <c r="Q679" s="37"/>
      <c r="R679" s="37"/>
      <c r="S679" s="37"/>
      <c r="T679" s="37"/>
      <c r="U679" s="37"/>
      <c r="V679" s="12">
        <v>13</v>
      </c>
      <c r="W679">
        <v>12</v>
      </c>
      <c r="X679">
        <v>45</v>
      </c>
      <c r="Y679">
        <v>-0.03</v>
      </c>
      <c r="Z679">
        <v>-1</v>
      </c>
      <c r="AA679">
        <v>0</v>
      </c>
      <c r="AB679">
        <v>1</v>
      </c>
      <c r="AC679">
        <v>3</v>
      </c>
      <c r="AD679">
        <v>1</v>
      </c>
      <c r="AE679">
        <v>-5</v>
      </c>
      <c r="AF679">
        <v>0.01</v>
      </c>
      <c r="AG679">
        <v>-8.1999999999999993</v>
      </c>
      <c r="AH679">
        <v>-5.8</v>
      </c>
      <c r="AI679">
        <v>-2.4</v>
      </c>
      <c r="AJ679">
        <v>-1</v>
      </c>
      <c r="AK679">
        <v>0</v>
      </c>
      <c r="AL679" s="2">
        <v>0.52</v>
      </c>
    </row>
    <row r="680" spans="5:38" x14ac:dyDescent="0.3">
      <c r="E680" s="11">
        <v>1158</v>
      </c>
      <c r="F680" s="5">
        <v>1361</v>
      </c>
      <c r="G680" t="s">
        <v>31</v>
      </c>
      <c r="H680" t="s">
        <v>68</v>
      </c>
      <c r="J680" s="2">
        <f t="shared" si="31"/>
        <v>0.31169836355594721</v>
      </c>
      <c r="K680" s="2">
        <f t="shared" si="32"/>
        <v>0.68830163644405284</v>
      </c>
      <c r="L680" s="2"/>
      <c r="M680" s="2"/>
      <c r="N680" s="45"/>
      <c r="O680" s="37"/>
      <c r="P680" s="37"/>
      <c r="Q680" s="37"/>
      <c r="R680" s="37"/>
      <c r="S680" s="37"/>
      <c r="T680" s="37"/>
      <c r="U680" s="37"/>
      <c r="V680" s="12">
        <v>13</v>
      </c>
      <c r="W680">
        <v>11</v>
      </c>
      <c r="X680">
        <v>70</v>
      </c>
      <c r="Y680">
        <v>0.09</v>
      </c>
      <c r="Z680">
        <v>1</v>
      </c>
      <c r="AA680">
        <v>1</v>
      </c>
      <c r="AB680">
        <v>-2</v>
      </c>
      <c r="AC680">
        <v>-1</v>
      </c>
      <c r="AD680">
        <v>-6</v>
      </c>
      <c r="AE680">
        <v>-3</v>
      </c>
      <c r="AF680">
        <v>0.05</v>
      </c>
      <c r="AG680">
        <v>-1.9</v>
      </c>
      <c r="AH680">
        <v>1.4</v>
      </c>
      <c r="AI680">
        <v>-3.3</v>
      </c>
      <c r="AJ680">
        <v>-2</v>
      </c>
      <c r="AK680">
        <v>0</v>
      </c>
      <c r="AL680" s="2">
        <v>0.45</v>
      </c>
    </row>
    <row r="681" spans="5:38" x14ac:dyDescent="0.3">
      <c r="E681" s="11">
        <v>1158</v>
      </c>
      <c r="F681" s="5">
        <v>1371</v>
      </c>
      <c r="G681" t="s">
        <v>31</v>
      </c>
      <c r="H681" t="s">
        <v>69</v>
      </c>
      <c r="J681" s="2">
        <f t="shared" si="31"/>
        <v>0.25169836355594721</v>
      </c>
      <c r="K681" s="2">
        <f t="shared" si="32"/>
        <v>0.74830163644405279</v>
      </c>
      <c r="L681" s="2"/>
      <c r="M681" s="2"/>
      <c r="N681" s="45"/>
      <c r="O681" s="37"/>
      <c r="P681" s="37"/>
      <c r="Q681" s="37"/>
      <c r="R681" s="37"/>
      <c r="S681" s="37"/>
      <c r="T681" s="37"/>
      <c r="U681" s="37"/>
      <c r="V681" s="12">
        <v>13</v>
      </c>
      <c r="W681">
        <v>8</v>
      </c>
      <c r="X681">
        <v>94</v>
      </c>
      <c r="Y681">
        <v>0.11</v>
      </c>
      <c r="Z681">
        <v>0</v>
      </c>
      <c r="AA681">
        <v>0</v>
      </c>
      <c r="AB681">
        <v>-2</v>
      </c>
      <c r="AC681">
        <v>0</v>
      </c>
      <c r="AD681">
        <v>-8</v>
      </c>
      <c r="AE681">
        <v>0</v>
      </c>
      <c r="AF681">
        <v>0.08</v>
      </c>
      <c r="AG681">
        <v>-3.8</v>
      </c>
      <c r="AH681">
        <v>-3.5</v>
      </c>
      <c r="AI681">
        <v>-0.3</v>
      </c>
      <c r="AJ681">
        <v>-5</v>
      </c>
      <c r="AK681">
        <v>0</v>
      </c>
      <c r="AL681" s="2">
        <v>0.39</v>
      </c>
    </row>
    <row r="682" spans="5:38" x14ac:dyDescent="0.3">
      <c r="E682" s="11">
        <v>1158</v>
      </c>
      <c r="F682" s="5">
        <v>1372</v>
      </c>
      <c r="G682" t="s">
        <v>31</v>
      </c>
      <c r="H682" t="s">
        <v>70</v>
      </c>
      <c r="J682" s="2">
        <f t="shared" si="31"/>
        <v>0.4816983635559472</v>
      </c>
      <c r="K682" s="2">
        <f t="shared" si="32"/>
        <v>0.5183016364440528</v>
      </c>
      <c r="L682" s="2"/>
      <c r="M682" s="2"/>
      <c r="N682" s="45"/>
      <c r="O682" s="37"/>
      <c r="P682" s="37"/>
      <c r="Q682" s="37"/>
      <c r="R682" s="37"/>
      <c r="S682" s="37"/>
      <c r="T682" s="37"/>
      <c r="U682" s="37"/>
      <c r="V682" s="12">
        <v>13</v>
      </c>
      <c r="W682">
        <v>14</v>
      </c>
      <c r="X682">
        <v>9</v>
      </c>
      <c r="Y682">
        <v>-0.03</v>
      </c>
      <c r="Z682">
        <v>0</v>
      </c>
      <c r="AA682">
        <v>0</v>
      </c>
      <c r="AB682">
        <v>-5</v>
      </c>
      <c r="AC682">
        <v>-7</v>
      </c>
      <c r="AD682">
        <v>-7</v>
      </c>
      <c r="AE682">
        <v>1</v>
      </c>
      <c r="AF682">
        <v>7.0000000000000007E-2</v>
      </c>
      <c r="AG682">
        <v>-3</v>
      </c>
      <c r="AH682">
        <v>1.4</v>
      </c>
      <c r="AI682">
        <v>-4.4000000000000004</v>
      </c>
      <c r="AJ682">
        <v>1</v>
      </c>
      <c r="AK682">
        <v>1</v>
      </c>
      <c r="AL682" s="2">
        <v>0.62</v>
      </c>
    </row>
    <row r="683" spans="5:38" x14ac:dyDescent="0.3">
      <c r="E683" s="11">
        <v>1158</v>
      </c>
      <c r="F683" s="5">
        <v>1382</v>
      </c>
      <c r="G683" t="s">
        <v>31</v>
      </c>
      <c r="H683" t="s">
        <v>71</v>
      </c>
      <c r="J683" s="2">
        <f t="shared" si="31"/>
        <v>0.3616983635559472</v>
      </c>
      <c r="K683" s="2">
        <f t="shared" si="32"/>
        <v>0.6383016364440528</v>
      </c>
      <c r="L683" s="2"/>
      <c r="M683" s="2"/>
      <c r="N683" s="45"/>
      <c r="O683" s="37"/>
      <c r="P683" s="37"/>
      <c r="Q683" s="37"/>
      <c r="R683" s="37"/>
      <c r="S683" s="37"/>
      <c r="T683" s="37"/>
      <c r="U683" s="37"/>
      <c r="V683" s="12">
        <v>13</v>
      </c>
      <c r="W683">
        <v>11</v>
      </c>
      <c r="X683">
        <v>51</v>
      </c>
      <c r="Y683">
        <v>-0.01</v>
      </c>
      <c r="Z683">
        <v>1</v>
      </c>
      <c r="AA683">
        <v>1</v>
      </c>
      <c r="AB683">
        <v>-1</v>
      </c>
      <c r="AC683">
        <v>-2</v>
      </c>
      <c r="AD683">
        <v>-4</v>
      </c>
      <c r="AE683">
        <v>2</v>
      </c>
      <c r="AF683">
        <v>0.02</v>
      </c>
      <c r="AG683">
        <v>-2.7</v>
      </c>
      <c r="AH683">
        <v>-1.2</v>
      </c>
      <c r="AI683">
        <v>-1.5</v>
      </c>
      <c r="AJ683">
        <v>-2</v>
      </c>
      <c r="AK683">
        <v>0</v>
      </c>
      <c r="AL683" s="2">
        <v>0.5</v>
      </c>
    </row>
    <row r="684" spans="5:38" x14ac:dyDescent="0.3">
      <c r="E684" s="11">
        <v>1158</v>
      </c>
      <c r="F684" s="5">
        <v>1393</v>
      </c>
      <c r="G684" t="s">
        <v>31</v>
      </c>
      <c r="H684" t="s">
        <v>72</v>
      </c>
      <c r="J684" s="2">
        <f t="shared" si="31"/>
        <v>0.38169836355594722</v>
      </c>
      <c r="K684" s="2">
        <f t="shared" si="32"/>
        <v>0.61830163644405278</v>
      </c>
      <c r="L684" s="2"/>
      <c r="M684" s="2"/>
      <c r="N684" s="45"/>
      <c r="O684" s="37"/>
      <c r="P684" s="37"/>
      <c r="Q684" s="37"/>
      <c r="R684" s="37"/>
      <c r="S684" s="37"/>
      <c r="T684" s="37"/>
      <c r="U684" s="37"/>
      <c r="V684" s="12">
        <v>13</v>
      </c>
      <c r="W684">
        <v>11</v>
      </c>
      <c r="X684">
        <v>66</v>
      </c>
      <c r="Y684">
        <v>0.16</v>
      </c>
      <c r="Z684">
        <v>6</v>
      </c>
      <c r="AA684">
        <v>3</v>
      </c>
      <c r="AB684">
        <v>-3</v>
      </c>
      <c r="AC684">
        <v>-1</v>
      </c>
      <c r="AD684">
        <v>-9</v>
      </c>
      <c r="AE684">
        <v>1</v>
      </c>
      <c r="AF684">
        <v>0.03</v>
      </c>
      <c r="AG684">
        <v>7.7</v>
      </c>
      <c r="AH684">
        <v>5.3</v>
      </c>
      <c r="AI684">
        <v>2.4</v>
      </c>
      <c r="AJ684">
        <v>-2</v>
      </c>
      <c r="AK684">
        <v>0</v>
      </c>
      <c r="AL684" s="2">
        <v>0.52</v>
      </c>
    </row>
    <row r="685" spans="5:38" x14ac:dyDescent="0.3">
      <c r="E685" s="11">
        <v>1158</v>
      </c>
      <c r="F685" s="5">
        <v>1395</v>
      </c>
      <c r="G685" t="s">
        <v>31</v>
      </c>
      <c r="H685" t="s">
        <v>73</v>
      </c>
      <c r="J685" s="2">
        <f t="shared" si="31"/>
        <v>0.22169836355594719</v>
      </c>
      <c r="K685" s="2">
        <f t="shared" si="32"/>
        <v>0.77830163644405281</v>
      </c>
      <c r="L685" s="2"/>
      <c r="M685" s="2"/>
      <c r="N685" s="45"/>
      <c r="O685" s="37"/>
      <c r="P685" s="37"/>
      <c r="Q685" s="37"/>
      <c r="R685" s="37"/>
      <c r="S685" s="37"/>
      <c r="T685" s="37"/>
      <c r="U685" s="37"/>
      <c r="V685" s="12">
        <v>13</v>
      </c>
      <c r="W685">
        <v>6</v>
      </c>
      <c r="X685">
        <v>98</v>
      </c>
      <c r="Y685">
        <v>0.11</v>
      </c>
      <c r="Z685">
        <v>-4</v>
      </c>
      <c r="AA685">
        <v>-3</v>
      </c>
      <c r="AB685">
        <v>-2</v>
      </c>
      <c r="AC685">
        <v>0</v>
      </c>
      <c r="AD685">
        <v>-9</v>
      </c>
      <c r="AE685">
        <v>-2</v>
      </c>
      <c r="AF685">
        <v>0.06</v>
      </c>
      <c r="AG685">
        <v>-7.8</v>
      </c>
      <c r="AH685">
        <v>-6.1</v>
      </c>
      <c r="AI685">
        <v>-1.7</v>
      </c>
      <c r="AJ685">
        <v>-7</v>
      </c>
      <c r="AK685">
        <v>0</v>
      </c>
      <c r="AL685" s="2">
        <v>0.36</v>
      </c>
    </row>
    <row r="686" spans="5:38" x14ac:dyDescent="0.3">
      <c r="E686" s="11">
        <v>1158</v>
      </c>
      <c r="F686" s="5">
        <v>1397</v>
      </c>
      <c r="G686" t="s">
        <v>31</v>
      </c>
      <c r="H686" t="s">
        <v>74</v>
      </c>
      <c r="J686" s="2">
        <f t="shared" si="31"/>
        <v>0.19169836355594722</v>
      </c>
      <c r="K686" s="2">
        <f t="shared" si="32"/>
        <v>0.80830163644405273</v>
      </c>
      <c r="L686" s="2"/>
      <c r="M686" s="2"/>
      <c r="N686" s="45"/>
      <c r="O686" s="37"/>
      <c r="P686" s="37"/>
      <c r="Q686" s="37"/>
      <c r="R686" s="37"/>
      <c r="S686" s="37"/>
      <c r="T686" s="37"/>
      <c r="U686" s="37"/>
      <c r="V686" s="12">
        <v>13</v>
      </c>
      <c r="W686">
        <v>3</v>
      </c>
      <c r="X686">
        <v>109</v>
      </c>
      <c r="Y686">
        <v>0.01</v>
      </c>
      <c r="Z686">
        <v>2</v>
      </c>
      <c r="AA686">
        <v>3</v>
      </c>
      <c r="AB686">
        <v>-2</v>
      </c>
      <c r="AC686">
        <v>-2</v>
      </c>
      <c r="AD686">
        <v>-8</v>
      </c>
      <c r="AE686">
        <v>3</v>
      </c>
      <c r="AF686">
        <v>0.01</v>
      </c>
      <c r="AG686">
        <v>1</v>
      </c>
      <c r="AH686">
        <v>3.4</v>
      </c>
      <c r="AI686">
        <v>-2.4</v>
      </c>
      <c r="AJ686">
        <v>-10</v>
      </c>
      <c r="AK686">
        <v>0</v>
      </c>
      <c r="AL686" s="2">
        <v>0.33</v>
      </c>
    </row>
    <row r="687" spans="5:38" x14ac:dyDescent="0.3">
      <c r="E687" s="11">
        <v>1158</v>
      </c>
      <c r="F687" s="5">
        <v>1400</v>
      </c>
      <c r="G687" t="s">
        <v>31</v>
      </c>
      <c r="H687" t="s">
        <v>75</v>
      </c>
      <c r="J687" s="2">
        <f t="shared" si="31"/>
        <v>0.32169836355594722</v>
      </c>
      <c r="K687" s="2">
        <f t="shared" si="32"/>
        <v>0.67830163644405284</v>
      </c>
      <c r="L687" s="2"/>
      <c r="M687" s="2"/>
      <c r="N687" s="45"/>
      <c r="O687" s="37"/>
      <c r="P687" s="37"/>
      <c r="Q687" s="37"/>
      <c r="R687" s="37"/>
      <c r="S687" s="37"/>
      <c r="T687" s="37"/>
      <c r="U687" s="37"/>
      <c r="V687" s="12">
        <v>13</v>
      </c>
      <c r="W687">
        <v>10</v>
      </c>
      <c r="X687">
        <v>81</v>
      </c>
      <c r="Y687">
        <v>0.19</v>
      </c>
      <c r="Z687">
        <v>3</v>
      </c>
      <c r="AA687">
        <v>2</v>
      </c>
      <c r="AB687">
        <v>-2</v>
      </c>
      <c r="AC687">
        <v>0</v>
      </c>
      <c r="AD687">
        <v>-3</v>
      </c>
      <c r="AE687">
        <v>1</v>
      </c>
      <c r="AF687">
        <v>0.1</v>
      </c>
      <c r="AG687">
        <v>3.5</v>
      </c>
      <c r="AH687">
        <v>1.6</v>
      </c>
      <c r="AI687">
        <v>1.9</v>
      </c>
      <c r="AJ687">
        <v>-3</v>
      </c>
      <c r="AK687">
        <v>0</v>
      </c>
      <c r="AL687" s="2">
        <v>0.46</v>
      </c>
    </row>
    <row r="688" spans="5:38" x14ac:dyDescent="0.3">
      <c r="E688" s="11">
        <v>1158</v>
      </c>
      <c r="F688" s="5">
        <v>1401</v>
      </c>
      <c r="G688" t="s">
        <v>31</v>
      </c>
      <c r="H688" t="s">
        <v>76</v>
      </c>
      <c r="J688" s="2">
        <f t="shared" si="31"/>
        <v>0.27169836355594718</v>
      </c>
      <c r="K688" s="2">
        <f t="shared" si="32"/>
        <v>0.72830163644405288</v>
      </c>
      <c r="L688" s="2"/>
      <c r="M688" s="2"/>
      <c r="N688" s="45"/>
      <c r="O688" s="37"/>
      <c r="P688" s="37"/>
      <c r="Q688" s="37"/>
      <c r="R688" s="37"/>
      <c r="S688" s="37"/>
      <c r="T688" s="37"/>
      <c r="U688" s="37"/>
      <c r="V688" s="12">
        <v>13</v>
      </c>
      <c r="W688">
        <v>7</v>
      </c>
      <c r="X688">
        <v>90</v>
      </c>
      <c r="Y688">
        <v>0.15</v>
      </c>
      <c r="Z688">
        <v>2</v>
      </c>
      <c r="AA688">
        <v>4</v>
      </c>
      <c r="AB688">
        <v>-3</v>
      </c>
      <c r="AC688">
        <v>2</v>
      </c>
      <c r="AD688">
        <v>-8</v>
      </c>
      <c r="AE688">
        <v>0</v>
      </c>
      <c r="AF688">
        <v>0.1</v>
      </c>
      <c r="AG688">
        <v>0.2</v>
      </c>
      <c r="AH688">
        <v>0</v>
      </c>
      <c r="AI688">
        <v>0.2</v>
      </c>
      <c r="AJ688">
        <v>-6</v>
      </c>
      <c r="AK688">
        <v>0</v>
      </c>
      <c r="AL688" s="2">
        <v>0.41</v>
      </c>
    </row>
    <row r="689" spans="5:38" x14ac:dyDescent="0.3">
      <c r="E689" s="11">
        <v>1158</v>
      </c>
      <c r="F689" s="5">
        <v>1403</v>
      </c>
      <c r="G689" t="s">
        <v>31</v>
      </c>
      <c r="H689" t="s">
        <v>77</v>
      </c>
      <c r="J689" s="2">
        <f t="shared" si="31"/>
        <v>0.1716983635559472</v>
      </c>
      <c r="K689" s="2">
        <f t="shared" si="32"/>
        <v>0.82830163644405275</v>
      </c>
      <c r="L689" s="2"/>
      <c r="M689" s="2"/>
      <c r="N689" s="45"/>
      <c r="O689" s="37"/>
      <c r="P689" s="37"/>
      <c r="Q689" s="37"/>
      <c r="R689" s="37"/>
      <c r="S689" s="37"/>
      <c r="T689" s="37"/>
      <c r="U689" s="37"/>
      <c r="V689" s="12">
        <v>13</v>
      </c>
      <c r="W689">
        <v>3</v>
      </c>
      <c r="X689">
        <v>108</v>
      </c>
      <c r="Y689">
        <v>0.04</v>
      </c>
      <c r="Z689">
        <v>0</v>
      </c>
      <c r="AA689">
        <v>3</v>
      </c>
      <c r="AB689">
        <v>-3</v>
      </c>
      <c r="AC689">
        <v>-3</v>
      </c>
      <c r="AD689">
        <v>-7</v>
      </c>
      <c r="AE689">
        <v>0</v>
      </c>
      <c r="AF689">
        <v>7.0000000000000007E-2</v>
      </c>
      <c r="AG689">
        <v>0</v>
      </c>
      <c r="AH689">
        <v>5.0999999999999996</v>
      </c>
      <c r="AI689">
        <v>-5.0999999999999996</v>
      </c>
      <c r="AJ689">
        <v>-10</v>
      </c>
      <c r="AK689">
        <v>0</v>
      </c>
      <c r="AL689" s="2">
        <v>0.31</v>
      </c>
    </row>
    <row r="690" spans="5:38" x14ac:dyDescent="0.3">
      <c r="E690" s="11">
        <v>1158</v>
      </c>
      <c r="F690" s="5">
        <v>1411</v>
      </c>
      <c r="G690" t="s">
        <v>31</v>
      </c>
      <c r="H690" t="s">
        <v>78</v>
      </c>
      <c r="J690" s="2">
        <f t="shared" si="31"/>
        <v>0.79169836355594725</v>
      </c>
      <c r="K690" s="2">
        <f t="shared" si="32"/>
        <v>0.20830163644405275</v>
      </c>
      <c r="L690" s="2"/>
      <c r="M690" s="2"/>
      <c r="N690" s="45"/>
      <c r="O690" s="37"/>
      <c r="P690" s="37"/>
      <c r="Q690" s="37"/>
      <c r="R690" s="37"/>
      <c r="S690" s="37"/>
      <c r="T690" s="37"/>
      <c r="U690" s="37"/>
      <c r="V690" s="12">
        <v>13</v>
      </c>
      <c r="W690">
        <v>16</v>
      </c>
      <c r="X690">
        <v>-129</v>
      </c>
      <c r="Y690">
        <v>0.33</v>
      </c>
      <c r="Z690">
        <v>2</v>
      </c>
      <c r="AA690">
        <v>-2</v>
      </c>
      <c r="AB690">
        <v>-2</v>
      </c>
      <c r="AC690">
        <v>2</v>
      </c>
      <c r="AD690">
        <v>-3</v>
      </c>
      <c r="AE690">
        <v>4</v>
      </c>
      <c r="AF690">
        <v>0.05</v>
      </c>
      <c r="AG690">
        <v>-2.4</v>
      </c>
      <c r="AH690">
        <v>-9.9</v>
      </c>
      <c r="AI690">
        <v>7.5</v>
      </c>
      <c r="AJ690">
        <v>3</v>
      </c>
      <c r="AK690">
        <v>1</v>
      </c>
      <c r="AL690" s="2">
        <v>0.93</v>
      </c>
    </row>
    <row r="691" spans="5:38" x14ac:dyDescent="0.3">
      <c r="E691" s="11">
        <v>1158</v>
      </c>
      <c r="F691" s="5">
        <v>1417</v>
      </c>
      <c r="G691" t="s">
        <v>31</v>
      </c>
      <c r="H691" t="s">
        <v>79</v>
      </c>
      <c r="J691" s="2">
        <f t="shared" si="31"/>
        <v>0.31169836355594721</v>
      </c>
      <c r="K691" s="2">
        <f t="shared" si="32"/>
        <v>0.68830163644405284</v>
      </c>
      <c r="L691" s="2"/>
      <c r="M691" s="2"/>
      <c r="N691" s="45"/>
      <c r="O691" s="37"/>
      <c r="P691" s="37"/>
      <c r="Q691" s="37"/>
      <c r="R691" s="37"/>
      <c r="S691" s="37"/>
      <c r="T691" s="37"/>
      <c r="U691" s="37"/>
      <c r="V691" s="12">
        <v>13</v>
      </c>
      <c r="W691">
        <v>11</v>
      </c>
      <c r="X691">
        <v>72</v>
      </c>
      <c r="Y691">
        <v>0.11</v>
      </c>
      <c r="Z691">
        <v>-1</v>
      </c>
      <c r="AA691">
        <v>1</v>
      </c>
      <c r="AB691">
        <v>-1</v>
      </c>
      <c r="AC691">
        <v>3</v>
      </c>
      <c r="AD691">
        <v>-3</v>
      </c>
      <c r="AE691">
        <v>-1</v>
      </c>
      <c r="AF691">
        <v>0.05</v>
      </c>
      <c r="AG691">
        <v>-6.7</v>
      </c>
      <c r="AH691">
        <v>-6.5</v>
      </c>
      <c r="AI691">
        <v>-0.2</v>
      </c>
      <c r="AJ691">
        <v>-2</v>
      </c>
      <c r="AK691">
        <v>0</v>
      </c>
      <c r="AL691" s="2">
        <v>0.45</v>
      </c>
    </row>
    <row r="692" spans="5:38" x14ac:dyDescent="0.3">
      <c r="E692" s="11">
        <v>1158</v>
      </c>
      <c r="F692" s="5">
        <v>1420</v>
      </c>
      <c r="G692" t="s">
        <v>31</v>
      </c>
      <c r="H692" t="s">
        <v>80</v>
      </c>
      <c r="J692" s="2">
        <f t="shared" si="31"/>
        <v>0.69169836355594716</v>
      </c>
      <c r="K692" s="2">
        <f t="shared" si="32"/>
        <v>0.30830163644405284</v>
      </c>
      <c r="L692" s="2"/>
      <c r="M692" s="2"/>
      <c r="N692" s="45"/>
      <c r="O692" s="37"/>
      <c r="P692" s="37"/>
      <c r="Q692" s="37"/>
      <c r="R692" s="37"/>
      <c r="S692" s="37"/>
      <c r="T692" s="37"/>
      <c r="U692" s="37"/>
      <c r="V692" s="12">
        <v>13</v>
      </c>
      <c r="W692">
        <v>16</v>
      </c>
      <c r="X692">
        <v>-64</v>
      </c>
      <c r="Y692">
        <v>0.09</v>
      </c>
      <c r="Z692">
        <v>1</v>
      </c>
      <c r="AA692">
        <v>-2</v>
      </c>
      <c r="AB692">
        <v>-2</v>
      </c>
      <c r="AC692">
        <v>-2</v>
      </c>
      <c r="AD692">
        <v>0</v>
      </c>
      <c r="AE692">
        <v>1</v>
      </c>
      <c r="AF692">
        <v>0.12</v>
      </c>
      <c r="AG692">
        <v>2.7</v>
      </c>
      <c r="AH692">
        <v>-1.2</v>
      </c>
      <c r="AI692">
        <v>3.9</v>
      </c>
      <c r="AJ692">
        <v>3</v>
      </c>
      <c r="AK692">
        <v>1</v>
      </c>
      <c r="AL692" s="2">
        <v>0.83</v>
      </c>
    </row>
    <row r="693" spans="5:38" x14ac:dyDescent="0.3">
      <c r="E693" s="11">
        <v>1158</v>
      </c>
      <c r="F693" s="5">
        <v>1422</v>
      </c>
      <c r="G693" t="s">
        <v>31</v>
      </c>
      <c r="H693" t="s">
        <v>81</v>
      </c>
      <c r="J693" s="2">
        <f t="shared" si="31"/>
        <v>0.40169836355594724</v>
      </c>
      <c r="K693" s="2">
        <f t="shared" si="32"/>
        <v>0.59830163644405276</v>
      </c>
      <c r="L693" s="2"/>
      <c r="M693" s="2"/>
      <c r="N693" s="45"/>
      <c r="O693" s="37"/>
      <c r="P693" s="37"/>
      <c r="Q693" s="37"/>
      <c r="R693" s="37"/>
      <c r="S693" s="37"/>
      <c r="T693" s="37"/>
      <c r="U693" s="37"/>
      <c r="V693" s="12">
        <v>13</v>
      </c>
      <c r="W693">
        <v>13</v>
      </c>
      <c r="X693">
        <v>38</v>
      </c>
      <c r="Y693">
        <v>0</v>
      </c>
      <c r="Z693">
        <v>1</v>
      </c>
      <c r="AA693">
        <v>2</v>
      </c>
      <c r="AB693">
        <v>-4</v>
      </c>
      <c r="AC693">
        <v>-4</v>
      </c>
      <c r="AD693">
        <v>-8</v>
      </c>
      <c r="AE693">
        <v>-4</v>
      </c>
      <c r="AF693">
        <v>7.0000000000000007E-2</v>
      </c>
      <c r="AG693">
        <v>3.1</v>
      </c>
      <c r="AH693">
        <v>6.5</v>
      </c>
      <c r="AI693">
        <v>-3.4</v>
      </c>
      <c r="AJ693">
        <v>0</v>
      </c>
      <c r="AK693">
        <v>0</v>
      </c>
      <c r="AL693" s="2">
        <v>0.54</v>
      </c>
    </row>
    <row r="694" spans="5:38" x14ac:dyDescent="0.3">
      <c r="E694" s="11">
        <v>1158</v>
      </c>
      <c r="F694" s="5">
        <v>1437</v>
      </c>
      <c r="G694" t="s">
        <v>31</v>
      </c>
      <c r="H694" t="s">
        <v>82</v>
      </c>
      <c r="J694" s="2">
        <f t="shared" si="31"/>
        <v>9.169836355594721E-2</v>
      </c>
      <c r="K694" s="2">
        <f t="shared" si="32"/>
        <v>0.90830163644405282</v>
      </c>
      <c r="L694" s="2"/>
      <c r="M694" s="2"/>
      <c r="N694" s="45"/>
      <c r="O694" s="37"/>
      <c r="P694" s="37"/>
      <c r="Q694" s="37"/>
      <c r="R694" s="37"/>
      <c r="S694" s="37"/>
      <c r="T694" s="37"/>
      <c r="U694" s="37"/>
      <c r="V694" s="12">
        <v>13</v>
      </c>
      <c r="W694">
        <v>1</v>
      </c>
      <c r="X694">
        <v>118</v>
      </c>
      <c r="Y694">
        <v>-0.11</v>
      </c>
      <c r="Z694">
        <v>-7</v>
      </c>
      <c r="AA694">
        <v>1</v>
      </c>
      <c r="AB694">
        <v>0</v>
      </c>
      <c r="AC694">
        <v>0</v>
      </c>
      <c r="AD694">
        <v>-3</v>
      </c>
      <c r="AE694">
        <v>-1</v>
      </c>
      <c r="AF694">
        <v>0</v>
      </c>
      <c r="AG694">
        <v>-11.9</v>
      </c>
      <c r="AH694">
        <v>-1.1000000000000001</v>
      </c>
      <c r="AI694">
        <v>-10.8</v>
      </c>
      <c r="AJ694">
        <v>-12</v>
      </c>
      <c r="AK694">
        <v>0</v>
      </c>
      <c r="AL694" s="2">
        <v>0.23</v>
      </c>
    </row>
    <row r="695" spans="5:38" x14ac:dyDescent="0.3">
      <c r="E695" s="11">
        <v>1158</v>
      </c>
      <c r="F695" s="5">
        <v>1438</v>
      </c>
      <c r="G695" t="s">
        <v>31</v>
      </c>
      <c r="H695" t="s">
        <v>83</v>
      </c>
      <c r="J695" s="2">
        <f t="shared" si="31"/>
        <v>0.10169836355594719</v>
      </c>
      <c r="K695" s="2">
        <f t="shared" si="32"/>
        <v>0.89830163644405281</v>
      </c>
      <c r="L695" s="2"/>
      <c r="M695" s="2"/>
      <c r="N695" s="45"/>
      <c r="O695" s="37"/>
      <c r="P695" s="37"/>
      <c r="Q695" s="37"/>
      <c r="R695" s="37"/>
      <c r="S695" s="37"/>
      <c r="T695" s="37"/>
      <c r="U695" s="37"/>
      <c r="V695" s="12">
        <v>13</v>
      </c>
      <c r="W695">
        <v>1</v>
      </c>
      <c r="X695">
        <v>119</v>
      </c>
      <c r="Y695">
        <v>-0.17</v>
      </c>
      <c r="Z695">
        <v>0</v>
      </c>
      <c r="AA695">
        <v>6</v>
      </c>
      <c r="AB695">
        <v>1</v>
      </c>
      <c r="AC695">
        <v>-3</v>
      </c>
      <c r="AD695">
        <v>-1</v>
      </c>
      <c r="AE695">
        <v>-2</v>
      </c>
      <c r="AF695">
        <v>0.01</v>
      </c>
      <c r="AG695">
        <v>7.7</v>
      </c>
      <c r="AH695">
        <v>16.399999999999999</v>
      </c>
      <c r="AI695">
        <v>-8.6999999999999993</v>
      </c>
      <c r="AJ695">
        <v>-12</v>
      </c>
      <c r="AK695">
        <v>0</v>
      </c>
      <c r="AL695" s="2">
        <v>0.24</v>
      </c>
    </row>
    <row r="696" spans="5:38" x14ac:dyDescent="0.3">
      <c r="E696" s="11">
        <v>1158</v>
      </c>
      <c r="F696" s="5">
        <v>1439</v>
      </c>
      <c r="G696" t="s">
        <v>31</v>
      </c>
      <c r="H696" t="s">
        <v>84</v>
      </c>
      <c r="J696" s="2">
        <f t="shared" si="31"/>
        <v>0.2416983635559472</v>
      </c>
      <c r="K696" s="2">
        <f t="shared" si="32"/>
        <v>0.7583016364440528</v>
      </c>
      <c r="L696" s="2"/>
      <c r="M696" s="2"/>
      <c r="N696" s="45"/>
      <c r="O696" s="37"/>
      <c r="P696" s="37"/>
      <c r="Q696" s="37"/>
      <c r="R696" s="37"/>
      <c r="S696" s="37"/>
      <c r="T696" s="37"/>
      <c r="U696" s="37"/>
      <c r="V696" s="12">
        <v>13</v>
      </c>
      <c r="W696">
        <v>8</v>
      </c>
      <c r="X696">
        <v>88</v>
      </c>
      <c r="Y696">
        <v>0.11</v>
      </c>
      <c r="Z696">
        <v>-4</v>
      </c>
      <c r="AA696">
        <v>0</v>
      </c>
      <c r="AB696">
        <v>-2</v>
      </c>
      <c r="AC696">
        <v>0</v>
      </c>
      <c r="AD696">
        <v>2</v>
      </c>
      <c r="AE696">
        <v>1</v>
      </c>
      <c r="AF696">
        <v>0.06</v>
      </c>
      <c r="AG696">
        <v>-4.5</v>
      </c>
      <c r="AH696">
        <v>-2</v>
      </c>
      <c r="AI696">
        <v>-2.5</v>
      </c>
      <c r="AJ696">
        <v>-5</v>
      </c>
      <c r="AK696">
        <v>0</v>
      </c>
      <c r="AL696" s="2">
        <v>0.38</v>
      </c>
    </row>
    <row r="697" spans="5:38" x14ac:dyDescent="0.3">
      <c r="E697" s="11">
        <v>1158</v>
      </c>
      <c r="F697" s="5">
        <v>1452</v>
      </c>
      <c r="G697" t="s">
        <v>31</v>
      </c>
      <c r="H697" t="s">
        <v>85</v>
      </c>
      <c r="J697" s="2">
        <f t="shared" si="31"/>
        <v>0.18169836355594721</v>
      </c>
      <c r="K697" s="2">
        <f t="shared" si="32"/>
        <v>0.81830163644405274</v>
      </c>
      <c r="L697" s="2"/>
      <c r="M697" s="2"/>
      <c r="N697" s="45"/>
      <c r="O697" s="37"/>
      <c r="P697" s="37"/>
      <c r="Q697" s="37"/>
      <c r="R697" s="37"/>
      <c r="S697" s="37"/>
      <c r="T697" s="37"/>
      <c r="U697" s="37"/>
      <c r="V697" s="12">
        <v>13</v>
      </c>
      <c r="W697">
        <v>5</v>
      </c>
      <c r="X697">
        <v>107</v>
      </c>
      <c r="Y697">
        <v>0.06</v>
      </c>
      <c r="Z697">
        <v>3</v>
      </c>
      <c r="AA697">
        <v>0</v>
      </c>
      <c r="AB697">
        <v>0</v>
      </c>
      <c r="AC697">
        <v>-5</v>
      </c>
      <c r="AD697">
        <v>-11</v>
      </c>
      <c r="AE697">
        <v>2</v>
      </c>
      <c r="AF697">
        <v>0</v>
      </c>
      <c r="AG697">
        <v>-4.4000000000000004</v>
      </c>
      <c r="AH697">
        <v>0.8</v>
      </c>
      <c r="AI697">
        <v>-5.2</v>
      </c>
      <c r="AJ697">
        <v>-8</v>
      </c>
      <c r="AK697">
        <v>0</v>
      </c>
      <c r="AL697" s="2">
        <v>0.32</v>
      </c>
    </row>
    <row r="698" spans="5:38" x14ac:dyDescent="0.3">
      <c r="E698" s="11">
        <v>1158</v>
      </c>
      <c r="F698" s="5">
        <v>1455</v>
      </c>
      <c r="G698" t="s">
        <v>31</v>
      </c>
      <c r="H698" t="s">
        <v>86</v>
      </c>
      <c r="J698" s="2">
        <f t="shared" si="31"/>
        <v>0.19169836355594722</v>
      </c>
      <c r="K698" s="2">
        <f t="shared" si="32"/>
        <v>0.80830163644405273</v>
      </c>
      <c r="L698" s="2"/>
      <c r="M698" s="2"/>
      <c r="N698" s="45"/>
      <c r="O698" s="37"/>
      <c r="P698" s="37"/>
      <c r="Q698" s="37"/>
      <c r="R698" s="37"/>
      <c r="S698" s="37"/>
      <c r="T698" s="37"/>
      <c r="U698" s="37"/>
      <c r="V698" s="12">
        <v>13</v>
      </c>
      <c r="W698">
        <v>4</v>
      </c>
      <c r="X698">
        <v>100</v>
      </c>
      <c r="Y698">
        <v>-0.01</v>
      </c>
      <c r="Z698">
        <v>-2</v>
      </c>
      <c r="AA698">
        <v>1</v>
      </c>
      <c r="AB698">
        <v>-1</v>
      </c>
      <c r="AC698">
        <v>1</v>
      </c>
      <c r="AD698">
        <v>-9</v>
      </c>
      <c r="AE698">
        <v>-5</v>
      </c>
      <c r="AF698">
        <v>0.03</v>
      </c>
      <c r="AG698">
        <v>-7.8</v>
      </c>
      <c r="AH698">
        <v>-1.5</v>
      </c>
      <c r="AI698">
        <v>-6.3</v>
      </c>
      <c r="AJ698">
        <v>-9</v>
      </c>
      <c r="AK698">
        <v>0</v>
      </c>
      <c r="AL698" s="2">
        <v>0.33</v>
      </c>
    </row>
    <row r="699" spans="5:38" x14ac:dyDescent="0.3">
      <c r="E699" s="11">
        <v>1158</v>
      </c>
      <c r="F699" s="5">
        <v>1460</v>
      </c>
      <c r="G699" t="s">
        <v>31</v>
      </c>
      <c r="H699" t="s">
        <v>87</v>
      </c>
      <c r="J699" s="2">
        <f t="shared" si="31"/>
        <v>0.58169836355594717</v>
      </c>
      <c r="K699" s="2">
        <f t="shared" si="32"/>
        <v>0.41830163644405283</v>
      </c>
      <c r="L699" s="2"/>
      <c r="M699" s="2"/>
      <c r="N699" s="45"/>
      <c r="O699" s="37"/>
      <c r="P699" s="37"/>
      <c r="Q699" s="37"/>
      <c r="R699" s="37"/>
      <c r="S699" s="37"/>
      <c r="T699" s="37"/>
      <c r="U699" s="37"/>
      <c r="V699" s="12">
        <v>13</v>
      </c>
      <c r="W699">
        <v>14</v>
      </c>
      <c r="X699">
        <v>-15</v>
      </c>
      <c r="Y699">
        <v>0.05</v>
      </c>
      <c r="Z699">
        <v>4</v>
      </c>
      <c r="AA699">
        <v>2</v>
      </c>
      <c r="AB699">
        <v>-3</v>
      </c>
      <c r="AC699">
        <v>-3</v>
      </c>
      <c r="AD699">
        <v>-3</v>
      </c>
      <c r="AE699">
        <v>-3</v>
      </c>
      <c r="AF699">
        <v>0.05</v>
      </c>
      <c r="AG699">
        <v>3.9</v>
      </c>
      <c r="AH699">
        <v>3.6</v>
      </c>
      <c r="AI699">
        <v>0.3</v>
      </c>
      <c r="AJ699">
        <v>1</v>
      </c>
      <c r="AK699">
        <v>1</v>
      </c>
      <c r="AL699" s="2">
        <v>0.72</v>
      </c>
    </row>
    <row r="700" spans="5:38" x14ac:dyDescent="0.3">
      <c r="E700" s="11">
        <v>1158</v>
      </c>
      <c r="F700" s="5">
        <v>1462</v>
      </c>
      <c r="G700" t="s">
        <v>31</v>
      </c>
      <c r="H700" t="s">
        <v>88</v>
      </c>
      <c r="J700" s="2">
        <f t="shared" si="31"/>
        <v>0.19169836355594722</v>
      </c>
      <c r="K700" s="2">
        <f t="shared" si="32"/>
        <v>0.80830163644405273</v>
      </c>
      <c r="L700" s="2"/>
      <c r="M700" s="2"/>
      <c r="N700" s="45"/>
      <c r="O700" s="37"/>
      <c r="P700" s="37"/>
      <c r="Q700" s="37"/>
      <c r="R700" s="37"/>
      <c r="S700" s="37"/>
      <c r="T700" s="37"/>
      <c r="U700" s="37"/>
      <c r="V700" s="12">
        <v>13</v>
      </c>
      <c r="W700">
        <v>1</v>
      </c>
      <c r="X700">
        <v>106</v>
      </c>
      <c r="Y700">
        <v>-0.08</v>
      </c>
      <c r="Z700">
        <v>-3</v>
      </c>
      <c r="AA700">
        <v>0</v>
      </c>
      <c r="AB700">
        <v>-2</v>
      </c>
      <c r="AC700">
        <v>2</v>
      </c>
      <c r="AD700">
        <v>-4</v>
      </c>
      <c r="AE700">
        <v>-5</v>
      </c>
      <c r="AF700">
        <v>-0.02</v>
      </c>
      <c r="AG700">
        <v>-9.1</v>
      </c>
      <c r="AH700">
        <v>-4.7</v>
      </c>
      <c r="AI700">
        <v>-4.4000000000000004</v>
      </c>
      <c r="AJ700">
        <v>-12</v>
      </c>
      <c r="AK700">
        <v>0</v>
      </c>
      <c r="AL700" s="2">
        <v>0.33</v>
      </c>
    </row>
    <row r="701" spans="5:38" x14ac:dyDescent="0.3">
      <c r="E701" s="11">
        <v>1166</v>
      </c>
      <c r="F701" s="5">
        <v>1168</v>
      </c>
      <c r="G701" t="s">
        <v>32</v>
      </c>
      <c r="H701" t="s">
        <v>33</v>
      </c>
      <c r="J701" s="2">
        <f t="shared" si="31"/>
        <v>0.79169836355594725</v>
      </c>
      <c r="K701" s="2">
        <f t="shared" si="32"/>
        <v>0.20830163644405275</v>
      </c>
      <c r="L701" s="2"/>
      <c r="M701" s="2"/>
      <c r="N701" s="45"/>
      <c r="O701" s="37"/>
      <c r="P701" s="37"/>
      <c r="Q701" s="37"/>
      <c r="R701" s="37"/>
      <c r="S701" s="37"/>
      <c r="T701" s="37"/>
      <c r="U701" s="37"/>
      <c r="V701" s="12">
        <v>8</v>
      </c>
      <c r="W701">
        <v>15</v>
      </c>
      <c r="X701">
        <v>-126</v>
      </c>
      <c r="Y701">
        <v>0.03</v>
      </c>
      <c r="Z701">
        <v>6</v>
      </c>
      <c r="AA701">
        <v>2</v>
      </c>
      <c r="AB701">
        <v>-5</v>
      </c>
      <c r="AC701">
        <v>-2</v>
      </c>
      <c r="AD701">
        <v>-5</v>
      </c>
      <c r="AE701">
        <v>4</v>
      </c>
      <c r="AF701">
        <v>0.01</v>
      </c>
      <c r="AG701">
        <v>11.3</v>
      </c>
      <c r="AH701">
        <v>3.4</v>
      </c>
      <c r="AI701">
        <v>7.9</v>
      </c>
      <c r="AJ701">
        <v>7</v>
      </c>
      <c r="AK701">
        <v>1</v>
      </c>
      <c r="AL701" s="2">
        <v>0.93</v>
      </c>
    </row>
    <row r="702" spans="5:38" x14ac:dyDescent="0.3">
      <c r="E702" s="11">
        <v>1166</v>
      </c>
      <c r="F702" s="5">
        <v>1172</v>
      </c>
      <c r="G702" t="s">
        <v>32</v>
      </c>
      <c r="H702" t="s">
        <v>34</v>
      </c>
      <c r="J702" s="2">
        <f t="shared" si="31"/>
        <v>0.56169836355594716</v>
      </c>
      <c r="K702" s="2">
        <f t="shared" si="32"/>
        <v>0.43830163644405284</v>
      </c>
      <c r="L702" s="2"/>
      <c r="M702" s="2"/>
      <c r="N702" s="45"/>
      <c r="O702" s="37"/>
      <c r="P702" s="37"/>
      <c r="Q702" s="37"/>
      <c r="R702" s="37"/>
      <c r="S702" s="37"/>
      <c r="T702" s="37"/>
      <c r="U702" s="37"/>
      <c r="V702" s="12">
        <v>8</v>
      </c>
      <c r="W702">
        <v>12</v>
      </c>
      <c r="X702">
        <v>-16</v>
      </c>
      <c r="Y702">
        <v>-0.01</v>
      </c>
      <c r="Z702">
        <v>0</v>
      </c>
      <c r="AA702">
        <v>-1</v>
      </c>
      <c r="AB702">
        <v>1</v>
      </c>
      <c r="AC702">
        <v>-1</v>
      </c>
      <c r="AD702">
        <v>-1</v>
      </c>
      <c r="AE702">
        <v>-2</v>
      </c>
      <c r="AF702">
        <v>-0.05</v>
      </c>
      <c r="AG702">
        <v>7.6</v>
      </c>
      <c r="AH702">
        <v>7.5</v>
      </c>
      <c r="AI702">
        <v>0.1</v>
      </c>
      <c r="AJ702">
        <v>4</v>
      </c>
      <c r="AK702">
        <v>1</v>
      </c>
      <c r="AL702" s="2">
        <v>0.7</v>
      </c>
    </row>
    <row r="703" spans="5:38" x14ac:dyDescent="0.3">
      <c r="E703" s="11">
        <v>1166</v>
      </c>
      <c r="F703" s="5">
        <v>1181</v>
      </c>
      <c r="G703" t="s">
        <v>32</v>
      </c>
      <c r="H703" t="s">
        <v>35</v>
      </c>
      <c r="J703" s="2">
        <f t="shared" si="31"/>
        <v>0.40169836355594724</v>
      </c>
      <c r="K703" s="2">
        <f t="shared" si="32"/>
        <v>0.59830163644405276</v>
      </c>
      <c r="L703" s="2"/>
      <c r="M703" s="2"/>
      <c r="N703" s="45"/>
      <c r="O703" s="37"/>
      <c r="P703" s="37"/>
      <c r="Q703" s="37"/>
      <c r="R703" s="37"/>
      <c r="S703" s="37"/>
      <c r="T703" s="37"/>
      <c r="U703" s="37"/>
      <c r="V703" s="12">
        <v>8</v>
      </c>
      <c r="W703">
        <v>2</v>
      </c>
      <c r="X703">
        <v>24</v>
      </c>
      <c r="Y703">
        <v>-0.14000000000000001</v>
      </c>
      <c r="Z703">
        <v>2</v>
      </c>
      <c r="AA703">
        <v>4</v>
      </c>
      <c r="AB703">
        <v>-1</v>
      </c>
      <c r="AC703">
        <v>-1</v>
      </c>
      <c r="AD703">
        <v>-17</v>
      </c>
      <c r="AE703">
        <v>4</v>
      </c>
      <c r="AF703">
        <v>0.04</v>
      </c>
      <c r="AG703">
        <v>-0.7</v>
      </c>
      <c r="AH703">
        <v>5.5</v>
      </c>
      <c r="AI703">
        <v>-6.2</v>
      </c>
      <c r="AJ703">
        <v>-6</v>
      </c>
      <c r="AK703">
        <v>0</v>
      </c>
      <c r="AL703" s="2">
        <v>0.54</v>
      </c>
    </row>
    <row r="704" spans="5:38" x14ac:dyDescent="0.3">
      <c r="E704" s="11">
        <v>1166</v>
      </c>
      <c r="F704" s="5">
        <v>1196</v>
      </c>
      <c r="G704" t="s">
        <v>32</v>
      </c>
      <c r="H704" t="s">
        <v>36</v>
      </c>
      <c r="J704" s="2">
        <f t="shared" si="31"/>
        <v>0.53169836355594724</v>
      </c>
      <c r="K704" s="2">
        <f t="shared" si="32"/>
        <v>0.46830163644405276</v>
      </c>
      <c r="L704" s="2"/>
      <c r="M704" s="2"/>
      <c r="N704" s="45"/>
      <c r="O704" s="37"/>
      <c r="P704" s="37"/>
      <c r="Q704" s="37"/>
      <c r="R704" s="37"/>
      <c r="S704" s="37"/>
      <c r="T704" s="37"/>
      <c r="U704" s="37"/>
      <c r="V704" s="12">
        <v>8</v>
      </c>
      <c r="W704">
        <v>6</v>
      </c>
      <c r="X704">
        <v>4</v>
      </c>
      <c r="Y704">
        <v>0.03</v>
      </c>
      <c r="Z704">
        <v>7</v>
      </c>
      <c r="AA704">
        <v>1</v>
      </c>
      <c r="AB704">
        <v>2</v>
      </c>
      <c r="AC704">
        <v>-4</v>
      </c>
      <c r="AD704">
        <v>-7</v>
      </c>
      <c r="AE704">
        <v>6</v>
      </c>
      <c r="AF704">
        <v>0.03</v>
      </c>
      <c r="AG704">
        <v>7.9</v>
      </c>
      <c r="AH704">
        <v>5.7</v>
      </c>
      <c r="AI704">
        <v>2.2000000000000002</v>
      </c>
      <c r="AJ704">
        <v>-2</v>
      </c>
      <c r="AK704">
        <v>0</v>
      </c>
      <c r="AL704" s="2">
        <v>0.67</v>
      </c>
    </row>
    <row r="705" spans="5:38" x14ac:dyDescent="0.3">
      <c r="E705" s="11">
        <v>1166</v>
      </c>
      <c r="F705" s="5">
        <v>1199</v>
      </c>
      <c r="G705" t="s">
        <v>32</v>
      </c>
      <c r="H705" t="s">
        <v>37</v>
      </c>
      <c r="J705" s="2">
        <f t="shared" si="31"/>
        <v>0.56169836355594716</v>
      </c>
      <c r="K705" s="2">
        <f t="shared" si="32"/>
        <v>0.43830163644405284</v>
      </c>
      <c r="L705" s="2"/>
      <c r="M705" s="2"/>
      <c r="N705" s="45"/>
      <c r="O705" s="37"/>
      <c r="P705" s="37"/>
      <c r="Q705" s="37"/>
      <c r="R705" s="37"/>
      <c r="S705" s="37"/>
      <c r="T705" s="37"/>
      <c r="U705" s="37"/>
      <c r="V705" s="12">
        <v>8</v>
      </c>
      <c r="W705">
        <v>9</v>
      </c>
      <c r="X705">
        <v>-8</v>
      </c>
      <c r="Y705">
        <v>0</v>
      </c>
      <c r="Z705">
        <v>4</v>
      </c>
      <c r="AA705">
        <v>1</v>
      </c>
      <c r="AB705">
        <v>-1</v>
      </c>
      <c r="AC705">
        <v>-3</v>
      </c>
      <c r="AD705">
        <v>-11</v>
      </c>
      <c r="AE705">
        <v>5</v>
      </c>
      <c r="AF705">
        <v>7.0000000000000007E-2</v>
      </c>
      <c r="AG705">
        <v>2.2000000000000002</v>
      </c>
      <c r="AH705">
        <v>0.6</v>
      </c>
      <c r="AI705">
        <v>1.6</v>
      </c>
      <c r="AJ705">
        <v>1</v>
      </c>
      <c r="AK705">
        <v>1</v>
      </c>
      <c r="AL705" s="2">
        <v>0.7</v>
      </c>
    </row>
    <row r="706" spans="5:38" x14ac:dyDescent="0.3">
      <c r="E706" s="11">
        <v>1166</v>
      </c>
      <c r="F706" s="5">
        <v>1209</v>
      </c>
      <c r="G706" t="s">
        <v>32</v>
      </c>
      <c r="H706" t="s">
        <v>38</v>
      </c>
      <c r="J706" s="2">
        <f t="shared" si="31"/>
        <v>0.68169836355594715</v>
      </c>
      <c r="K706" s="2">
        <f t="shared" si="32"/>
        <v>0.31830163644405285</v>
      </c>
      <c r="L706" s="2"/>
      <c r="M706" s="2"/>
      <c r="N706" s="45"/>
      <c r="O706" s="37"/>
      <c r="P706" s="37"/>
      <c r="Q706" s="37"/>
      <c r="R706" s="37"/>
      <c r="S706" s="37"/>
      <c r="T706" s="37"/>
      <c r="U706" s="37"/>
      <c r="V706" s="12">
        <v>8</v>
      </c>
      <c r="W706">
        <v>15</v>
      </c>
      <c r="X706">
        <v>-69</v>
      </c>
      <c r="Y706">
        <v>-0.04</v>
      </c>
      <c r="Z706">
        <v>4</v>
      </c>
      <c r="AA706">
        <v>3</v>
      </c>
      <c r="AB706">
        <v>-1</v>
      </c>
      <c r="AC706">
        <v>-4</v>
      </c>
      <c r="AD706">
        <v>-4</v>
      </c>
      <c r="AE706">
        <v>8</v>
      </c>
      <c r="AF706">
        <v>7.0000000000000007E-2</v>
      </c>
      <c r="AG706">
        <v>9.6</v>
      </c>
      <c r="AH706">
        <v>7.3</v>
      </c>
      <c r="AI706">
        <v>2.2999999999999998</v>
      </c>
      <c r="AJ706">
        <v>7</v>
      </c>
      <c r="AK706">
        <v>1</v>
      </c>
      <c r="AL706" s="2">
        <v>0.82</v>
      </c>
    </row>
    <row r="707" spans="5:38" x14ac:dyDescent="0.3">
      <c r="E707" s="11">
        <v>1166</v>
      </c>
      <c r="F707" s="5">
        <v>1211</v>
      </c>
      <c r="G707" t="s">
        <v>32</v>
      </c>
      <c r="H707" t="s">
        <v>39</v>
      </c>
      <c r="J707" s="2">
        <f t="shared" si="31"/>
        <v>0.39169836355594723</v>
      </c>
      <c r="K707" s="2">
        <f t="shared" si="32"/>
        <v>0.60830163644405277</v>
      </c>
      <c r="L707" s="2"/>
      <c r="M707" s="2"/>
      <c r="N707" s="45"/>
      <c r="O707" s="37"/>
      <c r="P707" s="37"/>
      <c r="Q707" s="37"/>
      <c r="R707" s="37"/>
      <c r="S707" s="37"/>
      <c r="T707" s="37"/>
      <c r="U707" s="37"/>
      <c r="V707" s="12">
        <v>8</v>
      </c>
      <c r="W707">
        <v>4</v>
      </c>
      <c r="X707">
        <v>19</v>
      </c>
      <c r="Y707">
        <v>-0.23</v>
      </c>
      <c r="Z707">
        <v>0</v>
      </c>
      <c r="AA707">
        <v>3</v>
      </c>
      <c r="AB707">
        <v>0</v>
      </c>
      <c r="AC707">
        <v>-2</v>
      </c>
      <c r="AD707">
        <v>-11</v>
      </c>
      <c r="AE707">
        <v>-2</v>
      </c>
      <c r="AF707">
        <v>0.03</v>
      </c>
      <c r="AG707">
        <v>-0.5</v>
      </c>
      <c r="AH707">
        <v>8</v>
      </c>
      <c r="AI707">
        <v>-8.5</v>
      </c>
      <c r="AJ707">
        <v>-4</v>
      </c>
      <c r="AK707">
        <v>0</v>
      </c>
      <c r="AL707" s="2">
        <v>0.53</v>
      </c>
    </row>
    <row r="708" spans="5:38" x14ac:dyDescent="0.3">
      <c r="E708" s="11">
        <v>1166</v>
      </c>
      <c r="F708" s="5">
        <v>1222</v>
      </c>
      <c r="G708" t="s">
        <v>32</v>
      </c>
      <c r="H708" t="s">
        <v>40</v>
      </c>
      <c r="J708" s="2">
        <f t="shared" si="31"/>
        <v>0.47169836355594719</v>
      </c>
      <c r="K708" s="2">
        <f t="shared" si="32"/>
        <v>0.52830163644405281</v>
      </c>
      <c r="L708" s="2"/>
      <c r="M708" s="2"/>
      <c r="N708" s="45"/>
      <c r="O708" s="37"/>
      <c r="P708" s="37"/>
      <c r="Q708" s="37"/>
      <c r="R708" s="37"/>
      <c r="S708" s="37"/>
      <c r="T708" s="37"/>
      <c r="U708" s="37"/>
      <c r="V708" s="12">
        <v>8</v>
      </c>
      <c r="W708">
        <v>6</v>
      </c>
      <c r="X708">
        <v>10</v>
      </c>
      <c r="Y708">
        <v>-0.14000000000000001</v>
      </c>
      <c r="Z708">
        <v>4</v>
      </c>
      <c r="AA708">
        <v>4</v>
      </c>
      <c r="AB708">
        <v>-1</v>
      </c>
      <c r="AC708">
        <v>-3</v>
      </c>
      <c r="AD708">
        <v>-13</v>
      </c>
      <c r="AE708">
        <v>1</v>
      </c>
      <c r="AF708">
        <v>0.03</v>
      </c>
      <c r="AG708">
        <v>6.6</v>
      </c>
      <c r="AH708">
        <v>10.199999999999999</v>
      </c>
      <c r="AI708">
        <v>-3.6</v>
      </c>
      <c r="AJ708">
        <v>-2</v>
      </c>
      <c r="AK708">
        <v>0</v>
      </c>
      <c r="AL708" s="2">
        <v>0.61</v>
      </c>
    </row>
    <row r="709" spans="5:38" x14ac:dyDescent="0.3">
      <c r="E709" s="11">
        <v>1166</v>
      </c>
      <c r="F709" s="5">
        <v>1233</v>
      </c>
      <c r="G709" t="s">
        <v>32</v>
      </c>
      <c r="H709" t="s">
        <v>41</v>
      </c>
      <c r="J709" s="2">
        <f t="shared" si="31"/>
        <v>0.76169836355594722</v>
      </c>
      <c r="K709" s="2">
        <f t="shared" si="32"/>
        <v>0.23830163644405278</v>
      </c>
      <c r="L709" s="2"/>
      <c r="M709" s="2"/>
      <c r="N709" s="45"/>
      <c r="O709" s="37"/>
      <c r="P709" s="37"/>
      <c r="Q709" s="37"/>
      <c r="R709" s="37"/>
      <c r="S709" s="37"/>
      <c r="T709" s="37"/>
      <c r="U709" s="37"/>
      <c r="V709" s="12">
        <v>8</v>
      </c>
      <c r="W709">
        <v>15</v>
      </c>
      <c r="X709">
        <v>-107</v>
      </c>
      <c r="Y709">
        <v>0.04</v>
      </c>
      <c r="Z709">
        <v>4</v>
      </c>
      <c r="AA709">
        <v>-2</v>
      </c>
      <c r="AB709">
        <v>0</v>
      </c>
      <c r="AC709">
        <v>-2</v>
      </c>
      <c r="AD709">
        <v>-2</v>
      </c>
      <c r="AE709">
        <v>5</v>
      </c>
      <c r="AF709">
        <v>0.01</v>
      </c>
      <c r="AG709">
        <v>4.2</v>
      </c>
      <c r="AH709">
        <v>-1.1000000000000001</v>
      </c>
      <c r="AI709">
        <v>5.3</v>
      </c>
      <c r="AJ709">
        <v>7</v>
      </c>
      <c r="AK709">
        <v>1</v>
      </c>
      <c r="AL709" s="2">
        <v>0.9</v>
      </c>
    </row>
    <row r="710" spans="5:38" x14ac:dyDescent="0.3">
      <c r="E710" s="11">
        <v>1166</v>
      </c>
      <c r="F710" s="5">
        <v>1242</v>
      </c>
      <c r="G710" t="s">
        <v>32</v>
      </c>
      <c r="H710" t="s">
        <v>42</v>
      </c>
      <c r="J710" s="2">
        <f t="shared" si="31"/>
        <v>0.44169836355594716</v>
      </c>
      <c r="K710" s="2">
        <f t="shared" si="32"/>
        <v>0.55830163644405284</v>
      </c>
      <c r="L710" s="2"/>
      <c r="M710" s="2"/>
      <c r="N710" s="45"/>
      <c r="O710" s="37"/>
      <c r="P710" s="37"/>
      <c r="Q710" s="37"/>
      <c r="R710" s="37"/>
      <c r="S710" s="37"/>
      <c r="T710" s="37"/>
      <c r="U710" s="37"/>
      <c r="V710" s="12">
        <v>8</v>
      </c>
      <c r="W710">
        <v>1</v>
      </c>
      <c r="X710">
        <v>18</v>
      </c>
      <c r="Y710">
        <v>-0.14000000000000001</v>
      </c>
      <c r="Z710">
        <v>0</v>
      </c>
      <c r="AA710">
        <v>2</v>
      </c>
      <c r="AB710">
        <v>-1</v>
      </c>
      <c r="AC710">
        <v>-2</v>
      </c>
      <c r="AD710">
        <v>-7</v>
      </c>
      <c r="AE710">
        <v>7</v>
      </c>
      <c r="AF710">
        <v>0.05</v>
      </c>
      <c r="AG710">
        <v>2.5</v>
      </c>
      <c r="AH710">
        <v>4.2</v>
      </c>
      <c r="AI710">
        <v>-1.7</v>
      </c>
      <c r="AJ710">
        <v>-7</v>
      </c>
      <c r="AK710">
        <v>0</v>
      </c>
      <c r="AL710" s="2">
        <v>0.57999999999999996</v>
      </c>
    </row>
    <row r="711" spans="5:38" x14ac:dyDescent="0.3">
      <c r="E711" s="11">
        <v>1166</v>
      </c>
      <c r="F711" s="5">
        <v>1246</v>
      </c>
      <c r="G711" t="s">
        <v>32</v>
      </c>
      <c r="H711" t="s">
        <v>44</v>
      </c>
      <c r="J711" s="2">
        <f t="shared" si="31"/>
        <v>0.53169836355594724</v>
      </c>
      <c r="K711" s="2">
        <f t="shared" si="32"/>
        <v>0.46830163644405276</v>
      </c>
      <c r="L711" s="2"/>
      <c r="M711" s="2"/>
      <c r="N711" s="45"/>
      <c r="O711" s="37"/>
      <c r="P711" s="37"/>
      <c r="Q711" s="37"/>
      <c r="R711" s="37"/>
      <c r="S711" s="37"/>
      <c r="T711" s="37"/>
      <c r="U711" s="37"/>
      <c r="V711" s="12">
        <v>8</v>
      </c>
      <c r="W711">
        <v>5</v>
      </c>
      <c r="X711">
        <v>9</v>
      </c>
      <c r="Y711">
        <v>-0.06</v>
      </c>
      <c r="Z711">
        <v>6</v>
      </c>
      <c r="AA711">
        <v>3</v>
      </c>
      <c r="AB711">
        <v>-2</v>
      </c>
      <c r="AC711">
        <v>-1</v>
      </c>
      <c r="AD711">
        <v>-14</v>
      </c>
      <c r="AE711">
        <v>6</v>
      </c>
      <c r="AF711">
        <v>0.05</v>
      </c>
      <c r="AG711">
        <v>7.3</v>
      </c>
      <c r="AH711">
        <v>4.8</v>
      </c>
      <c r="AI711">
        <v>2.5</v>
      </c>
      <c r="AJ711">
        <v>-3</v>
      </c>
      <c r="AK711">
        <v>0</v>
      </c>
      <c r="AL711" s="2">
        <v>0.67</v>
      </c>
    </row>
    <row r="712" spans="5:38" x14ac:dyDescent="0.3">
      <c r="E712" s="11">
        <v>1166</v>
      </c>
      <c r="F712" s="5">
        <v>1252</v>
      </c>
      <c r="G712" t="s">
        <v>32</v>
      </c>
      <c r="H712" t="s">
        <v>45</v>
      </c>
      <c r="J712" s="2">
        <f t="shared" si="31"/>
        <v>0.80169836355594715</v>
      </c>
      <c r="K712" s="2">
        <f t="shared" si="32"/>
        <v>0.19830163644405285</v>
      </c>
      <c r="L712" s="2"/>
      <c r="M712" s="2"/>
      <c r="N712" s="45"/>
      <c r="O712" s="37"/>
      <c r="P712" s="37"/>
      <c r="Q712" s="37"/>
      <c r="R712" s="37"/>
      <c r="S712" s="37"/>
      <c r="T712" s="37"/>
      <c r="U712" s="37"/>
      <c r="V712" s="12">
        <v>8</v>
      </c>
      <c r="W712">
        <v>15</v>
      </c>
      <c r="X712">
        <v>-138</v>
      </c>
      <c r="Y712">
        <v>-0.04</v>
      </c>
      <c r="Z712">
        <v>6</v>
      </c>
      <c r="AA712">
        <v>-2</v>
      </c>
      <c r="AB712">
        <v>-4</v>
      </c>
      <c r="AC712">
        <v>-4</v>
      </c>
      <c r="AD712">
        <v>-6</v>
      </c>
      <c r="AE712">
        <v>-1</v>
      </c>
      <c r="AF712">
        <v>0.03</v>
      </c>
      <c r="AG712">
        <v>3.1</v>
      </c>
      <c r="AH712">
        <v>-3.4</v>
      </c>
      <c r="AI712">
        <v>6.5</v>
      </c>
      <c r="AJ712">
        <v>7</v>
      </c>
      <c r="AK712">
        <v>1</v>
      </c>
      <c r="AL712" s="2">
        <v>0.94</v>
      </c>
    </row>
    <row r="713" spans="5:38" x14ac:dyDescent="0.3">
      <c r="E713" s="11">
        <v>1166</v>
      </c>
      <c r="F713" s="5">
        <v>1254</v>
      </c>
      <c r="G713" t="s">
        <v>32</v>
      </c>
      <c r="H713" t="s">
        <v>46</v>
      </c>
      <c r="J713" s="2">
        <f t="shared" si="31"/>
        <v>0.84169836355594718</v>
      </c>
      <c r="K713" s="2">
        <f t="shared" si="32"/>
        <v>0.15830163644405282</v>
      </c>
      <c r="L713" s="2"/>
      <c r="M713" s="2"/>
      <c r="N713" s="45"/>
      <c r="O713" s="37"/>
      <c r="P713" s="37"/>
      <c r="Q713" s="37"/>
      <c r="R713" s="37"/>
      <c r="S713" s="37"/>
      <c r="T713" s="37"/>
      <c r="U713" s="37"/>
      <c r="V713" s="12">
        <v>8</v>
      </c>
      <c r="W713">
        <v>16</v>
      </c>
      <c r="X713">
        <v>-224</v>
      </c>
      <c r="Y713">
        <v>0.13</v>
      </c>
      <c r="Z713">
        <v>6</v>
      </c>
      <c r="AA713">
        <v>0</v>
      </c>
      <c r="AB713">
        <v>-3</v>
      </c>
      <c r="AC713">
        <v>0</v>
      </c>
      <c r="AD713">
        <v>-8</v>
      </c>
      <c r="AE713">
        <v>5</v>
      </c>
      <c r="AF713">
        <v>0.05</v>
      </c>
      <c r="AG713">
        <v>7.3</v>
      </c>
      <c r="AH713">
        <v>-1.7</v>
      </c>
      <c r="AI713">
        <v>9</v>
      </c>
      <c r="AJ713">
        <v>8</v>
      </c>
      <c r="AK713">
        <v>1</v>
      </c>
      <c r="AL713" s="2">
        <v>0.98</v>
      </c>
    </row>
    <row r="714" spans="5:38" x14ac:dyDescent="0.3">
      <c r="E714" s="11">
        <v>1166</v>
      </c>
      <c r="F714" s="5">
        <v>1260</v>
      </c>
      <c r="G714" t="s">
        <v>32</v>
      </c>
      <c r="H714" t="s">
        <v>47</v>
      </c>
      <c r="J714" s="2">
        <f t="shared" si="31"/>
        <v>0.55169836355594715</v>
      </c>
      <c r="K714" s="2">
        <f t="shared" si="32"/>
        <v>0.44830163644405285</v>
      </c>
      <c r="L714" s="2"/>
      <c r="M714" s="2"/>
      <c r="N714" s="45"/>
      <c r="O714" s="37"/>
      <c r="P714" s="37"/>
      <c r="Q714" s="37"/>
      <c r="R714" s="37"/>
      <c r="S714" s="37"/>
      <c r="T714" s="37"/>
      <c r="U714" s="37"/>
      <c r="V714" s="12">
        <v>8</v>
      </c>
      <c r="W714">
        <v>11</v>
      </c>
      <c r="X714">
        <v>-14</v>
      </c>
      <c r="Y714">
        <v>-0.19</v>
      </c>
      <c r="Z714">
        <v>0</v>
      </c>
      <c r="AA714">
        <v>3</v>
      </c>
      <c r="AB714">
        <v>-3</v>
      </c>
      <c r="AC714">
        <v>-4</v>
      </c>
      <c r="AD714">
        <v>0</v>
      </c>
      <c r="AE714">
        <v>1</v>
      </c>
      <c r="AF714">
        <v>0.03</v>
      </c>
      <c r="AG714">
        <v>12.3</v>
      </c>
      <c r="AH714">
        <v>13.1</v>
      </c>
      <c r="AI714">
        <v>-0.8</v>
      </c>
      <c r="AJ714">
        <v>3</v>
      </c>
      <c r="AK714">
        <v>1</v>
      </c>
      <c r="AL714" s="2">
        <v>0.69</v>
      </c>
    </row>
    <row r="715" spans="5:38" x14ac:dyDescent="0.3">
      <c r="E715" s="11">
        <v>1166</v>
      </c>
      <c r="F715" s="5">
        <v>1267</v>
      </c>
      <c r="G715" t="s">
        <v>32</v>
      </c>
      <c r="H715" t="s">
        <v>48</v>
      </c>
      <c r="J715" s="2">
        <f t="shared" si="31"/>
        <v>0.7316983635559472</v>
      </c>
      <c r="K715" s="2">
        <f t="shared" si="32"/>
        <v>0.2683016364440528</v>
      </c>
      <c r="L715" s="2"/>
      <c r="M715" s="2"/>
      <c r="N715" s="45"/>
      <c r="O715" s="37"/>
      <c r="P715" s="37"/>
      <c r="Q715" s="37"/>
      <c r="R715" s="37"/>
      <c r="S715" s="37"/>
      <c r="T715" s="37"/>
      <c r="U715" s="37"/>
      <c r="V715" s="12">
        <v>8</v>
      </c>
      <c r="W715">
        <v>13</v>
      </c>
      <c r="X715">
        <v>-87</v>
      </c>
      <c r="Y715">
        <v>-0.05</v>
      </c>
      <c r="Z715">
        <v>3</v>
      </c>
      <c r="AA715">
        <v>0</v>
      </c>
      <c r="AB715">
        <v>-2</v>
      </c>
      <c r="AC715">
        <v>-2</v>
      </c>
      <c r="AD715">
        <v>0</v>
      </c>
      <c r="AE715">
        <v>7</v>
      </c>
      <c r="AF715">
        <v>-0.02</v>
      </c>
      <c r="AG715">
        <v>0.4</v>
      </c>
      <c r="AH715">
        <v>-4</v>
      </c>
      <c r="AI715">
        <v>4.4000000000000004</v>
      </c>
      <c r="AJ715">
        <v>5</v>
      </c>
      <c r="AK715">
        <v>1</v>
      </c>
      <c r="AL715" s="2">
        <v>0.87</v>
      </c>
    </row>
    <row r="716" spans="5:38" x14ac:dyDescent="0.3">
      <c r="E716" s="11">
        <v>1166</v>
      </c>
      <c r="F716" s="5">
        <v>1274</v>
      </c>
      <c r="G716" t="s">
        <v>32</v>
      </c>
      <c r="H716" t="s">
        <v>49</v>
      </c>
      <c r="J716" s="2">
        <f t="shared" si="31"/>
        <v>0.57169836355594716</v>
      </c>
      <c r="K716" s="2">
        <f t="shared" si="32"/>
        <v>0.42830163644405284</v>
      </c>
      <c r="L716" s="2"/>
      <c r="M716" s="2"/>
      <c r="N716" s="45"/>
      <c r="O716" s="37"/>
      <c r="P716" s="37"/>
      <c r="Q716" s="37"/>
      <c r="R716" s="37"/>
      <c r="S716" s="37"/>
      <c r="T716" s="37"/>
      <c r="U716" s="37"/>
      <c r="V716" s="12">
        <v>8</v>
      </c>
      <c r="W716">
        <v>6</v>
      </c>
      <c r="X716">
        <v>-9</v>
      </c>
      <c r="Y716">
        <v>-0.06</v>
      </c>
      <c r="Z716">
        <v>5</v>
      </c>
      <c r="AA716">
        <v>1</v>
      </c>
      <c r="AB716">
        <v>-1</v>
      </c>
      <c r="AC716">
        <v>-3</v>
      </c>
      <c r="AD716">
        <v>-7</v>
      </c>
      <c r="AE716">
        <v>3</v>
      </c>
      <c r="AF716">
        <v>0.09</v>
      </c>
      <c r="AG716">
        <v>9.8000000000000007</v>
      </c>
      <c r="AH716">
        <v>7.1</v>
      </c>
      <c r="AI716">
        <v>2.7</v>
      </c>
      <c r="AJ716">
        <v>-2</v>
      </c>
      <c r="AK716">
        <v>0</v>
      </c>
      <c r="AL716" s="2">
        <v>0.71</v>
      </c>
    </row>
    <row r="717" spans="5:38" x14ac:dyDescent="0.3">
      <c r="E717" s="11">
        <v>1166</v>
      </c>
      <c r="F717" s="5">
        <v>1276</v>
      </c>
      <c r="G717" t="s">
        <v>32</v>
      </c>
      <c r="H717" t="s">
        <v>50</v>
      </c>
      <c r="J717" s="2">
        <f t="shared" si="31"/>
        <v>0.46169836355594718</v>
      </c>
      <c r="K717" s="2">
        <f t="shared" si="32"/>
        <v>0.53830163644405282</v>
      </c>
      <c r="L717" s="2"/>
      <c r="M717" s="2"/>
      <c r="N717" s="45"/>
      <c r="O717" s="37"/>
      <c r="P717" s="37"/>
      <c r="Q717" s="37"/>
      <c r="R717" s="37"/>
      <c r="S717" s="37"/>
      <c r="T717" s="37"/>
      <c r="U717" s="37"/>
      <c r="V717" s="12">
        <v>8</v>
      </c>
      <c r="W717">
        <v>3</v>
      </c>
      <c r="X717">
        <v>17</v>
      </c>
      <c r="Y717">
        <v>-0.14000000000000001</v>
      </c>
      <c r="Z717">
        <v>4</v>
      </c>
      <c r="AA717">
        <v>2</v>
      </c>
      <c r="AB717">
        <v>2</v>
      </c>
      <c r="AC717">
        <v>-3</v>
      </c>
      <c r="AD717">
        <v>-4</v>
      </c>
      <c r="AE717">
        <v>-1</v>
      </c>
      <c r="AF717">
        <v>0.09</v>
      </c>
      <c r="AG717">
        <v>10.4</v>
      </c>
      <c r="AH717">
        <v>11.6</v>
      </c>
      <c r="AI717">
        <v>-1.2</v>
      </c>
      <c r="AJ717">
        <v>-5</v>
      </c>
      <c r="AK717">
        <v>0</v>
      </c>
      <c r="AL717" s="2">
        <v>0.6</v>
      </c>
    </row>
    <row r="718" spans="5:38" x14ac:dyDescent="0.3">
      <c r="E718" s="11">
        <v>1166</v>
      </c>
      <c r="F718" s="5">
        <v>1277</v>
      </c>
      <c r="G718" t="s">
        <v>32</v>
      </c>
      <c r="H718" t="s">
        <v>51</v>
      </c>
      <c r="J718" s="2">
        <f t="shared" si="31"/>
        <v>0.40169836355594724</v>
      </c>
      <c r="K718" s="2">
        <f t="shared" si="32"/>
        <v>0.59830163644405276</v>
      </c>
      <c r="L718" s="2"/>
      <c r="M718" s="2"/>
      <c r="N718" s="45"/>
      <c r="O718" s="37"/>
      <c r="P718" s="37"/>
      <c r="Q718" s="37"/>
      <c r="R718" s="37"/>
      <c r="S718" s="37"/>
      <c r="T718" s="37"/>
      <c r="U718" s="37"/>
      <c r="V718" s="12">
        <v>8</v>
      </c>
      <c r="W718">
        <v>3</v>
      </c>
      <c r="X718">
        <v>21</v>
      </c>
      <c r="Y718">
        <v>-0.23</v>
      </c>
      <c r="Z718">
        <v>0</v>
      </c>
      <c r="AA718">
        <v>7</v>
      </c>
      <c r="AB718">
        <v>-3</v>
      </c>
      <c r="AC718">
        <v>1</v>
      </c>
      <c r="AD718">
        <v>-14</v>
      </c>
      <c r="AE718">
        <v>2</v>
      </c>
      <c r="AF718">
        <v>0</v>
      </c>
      <c r="AG718">
        <v>3</v>
      </c>
      <c r="AH718">
        <v>10.3</v>
      </c>
      <c r="AI718">
        <v>-7.3</v>
      </c>
      <c r="AJ718">
        <v>-5</v>
      </c>
      <c r="AK718">
        <v>0</v>
      </c>
      <c r="AL718" s="2">
        <v>0.54</v>
      </c>
    </row>
    <row r="719" spans="5:38" x14ac:dyDescent="0.3">
      <c r="E719" s="11">
        <v>1166</v>
      </c>
      <c r="F719" s="5">
        <v>1281</v>
      </c>
      <c r="G719" t="s">
        <v>32</v>
      </c>
      <c r="H719" t="s">
        <v>52</v>
      </c>
      <c r="J719" s="2">
        <f t="shared" si="31"/>
        <v>0.59169836355594718</v>
      </c>
      <c r="K719" s="2">
        <f t="shared" si="32"/>
        <v>0.40830163644405282</v>
      </c>
      <c r="L719" s="2"/>
      <c r="M719" s="2"/>
      <c r="N719" s="45"/>
      <c r="O719" s="37"/>
      <c r="P719" s="37"/>
      <c r="Q719" s="37"/>
      <c r="R719" s="37"/>
      <c r="S719" s="37"/>
      <c r="T719" s="37"/>
      <c r="U719" s="37"/>
      <c r="V719" s="12">
        <v>8</v>
      </c>
      <c r="W719">
        <v>8</v>
      </c>
      <c r="X719">
        <v>-11</v>
      </c>
      <c r="Y719">
        <v>0.04</v>
      </c>
      <c r="Z719">
        <v>4</v>
      </c>
      <c r="AA719">
        <v>3</v>
      </c>
      <c r="AB719">
        <v>-4</v>
      </c>
      <c r="AC719">
        <v>0</v>
      </c>
      <c r="AD719">
        <v>-9</v>
      </c>
      <c r="AE719">
        <v>3</v>
      </c>
      <c r="AF719">
        <v>0</v>
      </c>
      <c r="AG719">
        <v>10.5</v>
      </c>
      <c r="AH719">
        <v>6.8</v>
      </c>
      <c r="AI719">
        <v>3.7</v>
      </c>
      <c r="AJ719">
        <v>0</v>
      </c>
      <c r="AK719">
        <v>0</v>
      </c>
      <c r="AL719" s="2">
        <v>0.73</v>
      </c>
    </row>
    <row r="720" spans="5:38" x14ac:dyDescent="0.3">
      <c r="E720" s="11">
        <v>1166</v>
      </c>
      <c r="F720" s="5">
        <v>1285</v>
      </c>
      <c r="G720" t="s">
        <v>32</v>
      </c>
      <c r="H720" t="s">
        <v>53</v>
      </c>
      <c r="J720" s="2">
        <f t="shared" si="31"/>
        <v>0.64169836355594723</v>
      </c>
      <c r="K720" s="2">
        <f t="shared" si="32"/>
        <v>0.35830163644405277</v>
      </c>
      <c r="L720" s="2"/>
      <c r="M720" s="2"/>
      <c r="N720" s="45"/>
      <c r="O720" s="37"/>
      <c r="P720" s="37"/>
      <c r="Q720" s="37"/>
      <c r="R720" s="37"/>
      <c r="S720" s="37"/>
      <c r="T720" s="37"/>
      <c r="U720" s="37"/>
      <c r="V720" s="12">
        <v>8</v>
      </c>
      <c r="W720">
        <v>14</v>
      </c>
      <c r="X720">
        <v>-44</v>
      </c>
      <c r="Y720">
        <v>-0.12</v>
      </c>
      <c r="Z720">
        <v>6</v>
      </c>
      <c r="AA720">
        <v>2</v>
      </c>
      <c r="AB720">
        <v>-1</v>
      </c>
      <c r="AC720">
        <v>-5</v>
      </c>
      <c r="AD720">
        <v>-12</v>
      </c>
      <c r="AE720">
        <v>1</v>
      </c>
      <c r="AF720">
        <v>0.03</v>
      </c>
      <c r="AG720">
        <v>5.9</v>
      </c>
      <c r="AH720">
        <v>6.3</v>
      </c>
      <c r="AI720">
        <v>-0.4</v>
      </c>
      <c r="AJ720">
        <v>6</v>
      </c>
      <c r="AK720">
        <v>1</v>
      </c>
      <c r="AL720" s="2">
        <v>0.78</v>
      </c>
    </row>
    <row r="721" spans="5:38" x14ac:dyDescent="0.3">
      <c r="E721" s="11">
        <v>1166</v>
      </c>
      <c r="F721" s="5">
        <v>1293</v>
      </c>
      <c r="G721" t="s">
        <v>32</v>
      </c>
      <c r="H721" t="s">
        <v>54</v>
      </c>
      <c r="J721" s="2">
        <f t="shared" si="31"/>
        <v>0.59169836355594718</v>
      </c>
      <c r="K721" s="2">
        <f t="shared" si="32"/>
        <v>0.40830163644405282</v>
      </c>
      <c r="L721" s="2"/>
      <c r="M721" s="2"/>
      <c r="N721" s="45"/>
      <c r="O721" s="37"/>
      <c r="P721" s="37"/>
      <c r="Q721" s="37"/>
      <c r="R721" s="37"/>
      <c r="S721" s="37"/>
      <c r="T721" s="37"/>
      <c r="U721" s="37"/>
      <c r="V721" s="12">
        <v>8</v>
      </c>
      <c r="W721">
        <v>12</v>
      </c>
      <c r="X721">
        <v>-32</v>
      </c>
      <c r="Y721">
        <v>-0.18</v>
      </c>
      <c r="Z721">
        <v>3</v>
      </c>
      <c r="AA721">
        <v>3</v>
      </c>
      <c r="AB721">
        <v>-1</v>
      </c>
      <c r="AC721">
        <v>-2</v>
      </c>
      <c r="AD721">
        <v>-11</v>
      </c>
      <c r="AE721">
        <v>2</v>
      </c>
      <c r="AF721">
        <v>0.02</v>
      </c>
      <c r="AG721">
        <v>6.6</v>
      </c>
      <c r="AH721">
        <v>9.1</v>
      </c>
      <c r="AI721">
        <v>-2.5</v>
      </c>
      <c r="AJ721">
        <v>4</v>
      </c>
      <c r="AK721">
        <v>1</v>
      </c>
      <c r="AL721" s="2">
        <v>0.73</v>
      </c>
    </row>
    <row r="722" spans="5:38" x14ac:dyDescent="0.3">
      <c r="E722" s="11">
        <v>1166</v>
      </c>
      <c r="F722" s="5">
        <v>1300</v>
      </c>
      <c r="G722" t="s">
        <v>32</v>
      </c>
      <c r="H722" t="s">
        <v>55</v>
      </c>
      <c r="J722" s="2">
        <f t="shared" si="31"/>
        <v>0.85169836355594719</v>
      </c>
      <c r="K722" s="2">
        <f t="shared" si="32"/>
        <v>0.14830163644405281</v>
      </c>
      <c r="L722" s="2"/>
      <c r="M722" s="2"/>
      <c r="N722" s="45"/>
      <c r="O722" s="37"/>
      <c r="P722" s="37"/>
      <c r="Q722" s="37"/>
      <c r="R722" s="37"/>
      <c r="S722" s="37"/>
      <c r="T722" s="37"/>
      <c r="U722" s="37"/>
      <c r="V722" s="12">
        <v>8</v>
      </c>
      <c r="W722">
        <v>16</v>
      </c>
      <c r="X722">
        <v>-282</v>
      </c>
      <c r="Y722">
        <v>0.13</v>
      </c>
      <c r="Z722">
        <v>7</v>
      </c>
      <c r="AA722">
        <v>1</v>
      </c>
      <c r="AB722">
        <v>-4</v>
      </c>
      <c r="AC722">
        <v>-1</v>
      </c>
      <c r="AD722">
        <v>-11</v>
      </c>
      <c r="AE722">
        <v>5</v>
      </c>
      <c r="AF722">
        <v>7.0000000000000007E-2</v>
      </c>
      <c r="AG722">
        <v>13.6</v>
      </c>
      <c r="AH722">
        <v>4.4000000000000004</v>
      </c>
      <c r="AI722">
        <v>9.1999999999999993</v>
      </c>
      <c r="AJ722">
        <v>8</v>
      </c>
      <c r="AK722">
        <v>1</v>
      </c>
      <c r="AL722" s="2">
        <v>0.99</v>
      </c>
    </row>
    <row r="723" spans="5:38" x14ac:dyDescent="0.3">
      <c r="E723" s="11">
        <v>1166</v>
      </c>
      <c r="F723" s="5">
        <v>1301</v>
      </c>
      <c r="G723" t="s">
        <v>32</v>
      </c>
      <c r="H723" t="s">
        <v>56</v>
      </c>
      <c r="J723" s="2">
        <f t="shared" si="31"/>
        <v>0.59169836355594718</v>
      </c>
      <c r="K723" s="2">
        <f t="shared" si="32"/>
        <v>0.40830163644405282</v>
      </c>
      <c r="L723" s="2"/>
      <c r="M723" s="2"/>
      <c r="N723" s="45"/>
      <c r="O723" s="37"/>
      <c r="P723" s="37"/>
      <c r="Q723" s="37"/>
      <c r="R723" s="37"/>
      <c r="S723" s="37"/>
      <c r="T723" s="37"/>
      <c r="U723" s="37"/>
      <c r="V723" s="12">
        <v>8</v>
      </c>
      <c r="W723">
        <v>9</v>
      </c>
      <c r="X723">
        <v>-15</v>
      </c>
      <c r="Y723">
        <v>-0.01</v>
      </c>
      <c r="Z723">
        <v>5</v>
      </c>
      <c r="AA723">
        <v>-2</v>
      </c>
      <c r="AB723">
        <v>-1</v>
      </c>
      <c r="AC723">
        <v>-4</v>
      </c>
      <c r="AD723">
        <v>-12</v>
      </c>
      <c r="AE723">
        <v>7</v>
      </c>
      <c r="AF723">
        <v>0.05</v>
      </c>
      <c r="AG723">
        <v>2.8</v>
      </c>
      <c r="AH723">
        <v>0.6</v>
      </c>
      <c r="AI723">
        <v>2.2000000000000002</v>
      </c>
      <c r="AJ723">
        <v>1</v>
      </c>
      <c r="AK723">
        <v>1</v>
      </c>
      <c r="AL723" s="2">
        <v>0.73</v>
      </c>
    </row>
    <row r="724" spans="5:38" x14ac:dyDescent="0.3">
      <c r="E724" s="11">
        <v>1166</v>
      </c>
      <c r="F724" s="5">
        <v>1305</v>
      </c>
      <c r="G724" t="s">
        <v>32</v>
      </c>
      <c r="H724" t="s">
        <v>57</v>
      </c>
      <c r="J724" s="2">
        <f t="shared" si="31"/>
        <v>0.50169836355594721</v>
      </c>
      <c r="K724" s="2">
        <f t="shared" si="32"/>
        <v>0.49830163644405279</v>
      </c>
      <c r="L724" s="2"/>
      <c r="M724" s="2"/>
      <c r="N724" s="45"/>
      <c r="O724" s="37"/>
      <c r="P724" s="37"/>
      <c r="Q724" s="37"/>
      <c r="R724" s="37"/>
      <c r="S724" s="37"/>
      <c r="T724" s="37"/>
      <c r="U724" s="37"/>
      <c r="V724" s="12">
        <v>8</v>
      </c>
      <c r="W724">
        <v>7</v>
      </c>
      <c r="X724">
        <v>3</v>
      </c>
      <c r="Y724">
        <v>-0.14000000000000001</v>
      </c>
      <c r="Z724">
        <v>3</v>
      </c>
      <c r="AA724">
        <v>1</v>
      </c>
      <c r="AB724">
        <v>2</v>
      </c>
      <c r="AC724">
        <v>-2</v>
      </c>
      <c r="AD724">
        <v>-5</v>
      </c>
      <c r="AE724">
        <v>4</v>
      </c>
      <c r="AF724">
        <v>0</v>
      </c>
      <c r="AG724">
        <v>0.9</v>
      </c>
      <c r="AH724">
        <v>2.2000000000000002</v>
      </c>
      <c r="AI724">
        <v>-1.3</v>
      </c>
      <c r="AJ724">
        <v>-1</v>
      </c>
      <c r="AK724">
        <v>0</v>
      </c>
      <c r="AL724" s="2">
        <v>0.64</v>
      </c>
    </row>
    <row r="725" spans="5:38" x14ac:dyDescent="0.3">
      <c r="E725" s="11">
        <v>1166</v>
      </c>
      <c r="F725" s="5">
        <v>1308</v>
      </c>
      <c r="G725" t="s">
        <v>32</v>
      </c>
      <c r="H725" t="s">
        <v>58</v>
      </c>
      <c r="J725" s="2">
        <f t="shared" si="31"/>
        <v>0.59169836355594718</v>
      </c>
      <c r="K725" s="2">
        <f t="shared" si="32"/>
        <v>0.40830163644405282</v>
      </c>
      <c r="L725" s="2"/>
      <c r="M725" s="2"/>
      <c r="N725" s="45"/>
      <c r="O725" s="37"/>
      <c r="P725" s="37"/>
      <c r="Q725" s="37"/>
      <c r="R725" s="37"/>
      <c r="S725" s="37"/>
      <c r="T725" s="37"/>
      <c r="U725" s="37"/>
      <c r="V725" s="12">
        <v>8</v>
      </c>
      <c r="W725">
        <v>12</v>
      </c>
      <c r="X725">
        <v>-28</v>
      </c>
      <c r="Y725">
        <v>-0.18</v>
      </c>
      <c r="Z725">
        <v>6</v>
      </c>
      <c r="AA725">
        <v>5</v>
      </c>
      <c r="AB725">
        <v>-1</v>
      </c>
      <c r="AC725">
        <v>-3</v>
      </c>
      <c r="AD725">
        <v>-12</v>
      </c>
      <c r="AE725">
        <v>-2</v>
      </c>
      <c r="AF725">
        <v>0.11</v>
      </c>
      <c r="AG725">
        <v>8.4</v>
      </c>
      <c r="AH725">
        <v>10.4</v>
      </c>
      <c r="AI725">
        <v>-2</v>
      </c>
      <c r="AJ725">
        <v>4</v>
      </c>
      <c r="AK725">
        <v>1</v>
      </c>
      <c r="AL725" s="2">
        <v>0.73</v>
      </c>
    </row>
    <row r="726" spans="5:38" x14ac:dyDescent="0.3">
      <c r="E726" s="11">
        <v>1166</v>
      </c>
      <c r="F726" s="5">
        <v>1314</v>
      </c>
      <c r="G726" t="s">
        <v>32</v>
      </c>
      <c r="H726" t="s">
        <v>59</v>
      </c>
      <c r="J726" s="2">
        <f t="shared" si="31"/>
        <v>0.4916983635559472</v>
      </c>
      <c r="K726" s="2">
        <f t="shared" si="32"/>
        <v>0.5083016364440528</v>
      </c>
      <c r="L726" s="2"/>
      <c r="M726" s="2"/>
      <c r="N726" s="45"/>
      <c r="O726" s="37"/>
      <c r="P726" s="37"/>
      <c r="Q726" s="37"/>
      <c r="R726" s="37"/>
      <c r="S726" s="37"/>
      <c r="T726" s="37"/>
      <c r="U726" s="37"/>
      <c r="V726" s="12">
        <v>8</v>
      </c>
      <c r="W726">
        <v>2</v>
      </c>
      <c r="X726">
        <v>20</v>
      </c>
      <c r="Y726">
        <v>-0.06</v>
      </c>
      <c r="Z726">
        <v>6</v>
      </c>
      <c r="AA726">
        <v>0</v>
      </c>
      <c r="AB726">
        <v>0</v>
      </c>
      <c r="AC726">
        <v>0</v>
      </c>
      <c r="AD726">
        <v>-16</v>
      </c>
      <c r="AE726">
        <v>1</v>
      </c>
      <c r="AF726">
        <v>0.01</v>
      </c>
      <c r="AG726">
        <v>2</v>
      </c>
      <c r="AH726">
        <v>2</v>
      </c>
      <c r="AI726">
        <v>0</v>
      </c>
      <c r="AJ726">
        <v>-6</v>
      </c>
      <c r="AK726">
        <v>0</v>
      </c>
      <c r="AL726" s="2">
        <v>0.63</v>
      </c>
    </row>
    <row r="727" spans="5:38" x14ac:dyDescent="0.3">
      <c r="E727" s="11">
        <v>1166</v>
      </c>
      <c r="F727" s="5">
        <v>1326</v>
      </c>
      <c r="G727" t="s">
        <v>32</v>
      </c>
      <c r="H727" t="s">
        <v>60</v>
      </c>
      <c r="J727" s="2">
        <f t="shared" si="31"/>
        <v>0.50169836355594721</v>
      </c>
      <c r="K727" s="2">
        <f t="shared" si="32"/>
        <v>0.49830163644405279</v>
      </c>
      <c r="L727" s="2"/>
      <c r="M727" s="2"/>
      <c r="N727" s="45"/>
      <c r="O727" s="37"/>
      <c r="P727" s="37"/>
      <c r="Q727" s="37"/>
      <c r="R727" s="37"/>
      <c r="S727" s="37"/>
      <c r="T727" s="37"/>
      <c r="U727" s="37"/>
      <c r="V727" s="12">
        <v>8</v>
      </c>
      <c r="W727">
        <v>5</v>
      </c>
      <c r="X727">
        <v>12</v>
      </c>
      <c r="Y727">
        <v>-0.1</v>
      </c>
      <c r="Z727">
        <v>4</v>
      </c>
      <c r="AA727">
        <v>2</v>
      </c>
      <c r="AB727">
        <v>-1</v>
      </c>
      <c r="AC727">
        <v>-2</v>
      </c>
      <c r="AD727">
        <v>-8</v>
      </c>
      <c r="AE727">
        <v>0</v>
      </c>
      <c r="AF727">
        <v>0.02</v>
      </c>
      <c r="AG727">
        <v>8.1999999999999993</v>
      </c>
      <c r="AH727">
        <v>8.4</v>
      </c>
      <c r="AI727">
        <v>-0.2</v>
      </c>
      <c r="AJ727">
        <v>-3</v>
      </c>
      <c r="AK727">
        <v>0</v>
      </c>
      <c r="AL727" s="2">
        <v>0.64</v>
      </c>
    </row>
    <row r="728" spans="5:38" x14ac:dyDescent="0.3">
      <c r="E728" s="11">
        <v>1166</v>
      </c>
      <c r="F728" s="5">
        <v>1328</v>
      </c>
      <c r="G728" t="s">
        <v>32</v>
      </c>
      <c r="H728" t="s">
        <v>61</v>
      </c>
      <c r="J728" s="2">
        <f t="shared" si="31"/>
        <v>0.62169836355594721</v>
      </c>
      <c r="K728" s="2">
        <f t="shared" si="32"/>
        <v>0.37830163644405279</v>
      </c>
      <c r="L728" s="2"/>
      <c r="M728" s="2"/>
      <c r="N728" s="45"/>
      <c r="O728" s="37"/>
      <c r="P728" s="37"/>
      <c r="Q728" s="37"/>
      <c r="R728" s="37"/>
      <c r="S728" s="37"/>
      <c r="T728" s="37"/>
      <c r="U728" s="37"/>
      <c r="V728" s="12">
        <v>8</v>
      </c>
      <c r="W728">
        <v>10</v>
      </c>
      <c r="X728">
        <v>-20</v>
      </c>
      <c r="Y728">
        <v>7.0000000000000007E-2</v>
      </c>
      <c r="Z728">
        <v>4</v>
      </c>
      <c r="AA728">
        <v>-1</v>
      </c>
      <c r="AB728">
        <v>-1</v>
      </c>
      <c r="AC728">
        <v>-1</v>
      </c>
      <c r="AD728">
        <v>-6</v>
      </c>
      <c r="AE728">
        <v>5</v>
      </c>
      <c r="AF728">
        <v>0</v>
      </c>
      <c r="AG728">
        <v>-1.2</v>
      </c>
      <c r="AH728">
        <v>-6.5</v>
      </c>
      <c r="AI728">
        <v>5.3</v>
      </c>
      <c r="AJ728">
        <v>2</v>
      </c>
      <c r="AK728">
        <v>1</v>
      </c>
      <c r="AL728" s="2">
        <v>0.76</v>
      </c>
    </row>
    <row r="729" spans="5:38" x14ac:dyDescent="0.3">
      <c r="E729" s="11">
        <v>1166</v>
      </c>
      <c r="F729" s="5">
        <v>1335</v>
      </c>
      <c r="G729" t="s">
        <v>32</v>
      </c>
      <c r="H729" t="s">
        <v>62</v>
      </c>
      <c r="J729" s="2">
        <f t="shared" si="31"/>
        <v>0.7416983635559472</v>
      </c>
      <c r="K729" s="2">
        <f t="shared" si="32"/>
        <v>0.2583016364440528</v>
      </c>
      <c r="L729" s="2"/>
      <c r="M729" s="2"/>
      <c r="N729" s="45"/>
      <c r="O729" s="37"/>
      <c r="P729" s="37"/>
      <c r="Q729" s="37"/>
      <c r="R729" s="37"/>
      <c r="S729" s="37"/>
      <c r="T729" s="37"/>
      <c r="U729" s="37"/>
      <c r="V729" s="12">
        <v>8</v>
      </c>
      <c r="W729">
        <v>16</v>
      </c>
      <c r="X729">
        <v>-100</v>
      </c>
      <c r="Y729">
        <v>-0.09</v>
      </c>
      <c r="Z729">
        <v>5</v>
      </c>
      <c r="AA729">
        <v>3</v>
      </c>
      <c r="AB729">
        <v>-1</v>
      </c>
      <c r="AC729">
        <v>-1</v>
      </c>
      <c r="AD729">
        <v>-2</v>
      </c>
      <c r="AE729">
        <v>-2</v>
      </c>
      <c r="AF729">
        <v>0.09</v>
      </c>
      <c r="AG729">
        <v>8.3000000000000007</v>
      </c>
      <c r="AH729">
        <v>5.5</v>
      </c>
      <c r="AI729">
        <v>2.8</v>
      </c>
      <c r="AJ729">
        <v>8</v>
      </c>
      <c r="AK729">
        <v>1</v>
      </c>
      <c r="AL729" s="2">
        <v>0.88</v>
      </c>
    </row>
    <row r="730" spans="5:38" x14ac:dyDescent="0.3">
      <c r="E730" s="11">
        <v>1166</v>
      </c>
      <c r="F730" s="5">
        <v>1344</v>
      </c>
      <c r="G730" t="s">
        <v>32</v>
      </c>
      <c r="H730" t="s">
        <v>63</v>
      </c>
      <c r="J730" s="2">
        <f t="shared" si="31"/>
        <v>0.67169836355594725</v>
      </c>
      <c r="K730" s="2">
        <f t="shared" si="32"/>
        <v>0.32830163644405275</v>
      </c>
      <c r="L730" s="2"/>
      <c r="M730" s="2"/>
      <c r="N730" s="45"/>
      <c r="O730" s="37"/>
      <c r="P730" s="37"/>
      <c r="Q730" s="37"/>
      <c r="R730" s="37"/>
      <c r="S730" s="37"/>
      <c r="T730" s="37"/>
      <c r="U730" s="37"/>
      <c r="V730" s="12">
        <v>8</v>
      </c>
      <c r="W730">
        <v>10</v>
      </c>
      <c r="X730">
        <v>-36</v>
      </c>
      <c r="Y730">
        <v>0.03</v>
      </c>
      <c r="Z730">
        <v>8</v>
      </c>
      <c r="AA730">
        <v>0</v>
      </c>
      <c r="AB730">
        <v>-1</v>
      </c>
      <c r="AC730">
        <v>-3</v>
      </c>
      <c r="AD730">
        <v>-7</v>
      </c>
      <c r="AE730">
        <v>4</v>
      </c>
      <c r="AF730">
        <v>0.05</v>
      </c>
      <c r="AG730">
        <v>10.3</v>
      </c>
      <c r="AH730">
        <v>2.4</v>
      </c>
      <c r="AI730">
        <v>7.9</v>
      </c>
      <c r="AJ730">
        <v>2</v>
      </c>
      <c r="AK730">
        <v>1</v>
      </c>
      <c r="AL730" s="2">
        <v>0.81</v>
      </c>
    </row>
    <row r="731" spans="5:38" x14ac:dyDescent="0.3">
      <c r="E731" s="11">
        <v>1166</v>
      </c>
      <c r="F731" s="5">
        <v>1345</v>
      </c>
      <c r="G731" t="s">
        <v>32</v>
      </c>
      <c r="H731" t="s">
        <v>64</v>
      </c>
      <c r="J731" s="2">
        <f t="shared" ref="J731:J794" si="33">AL731-$AL$2275</f>
        <v>0.40169836355594724</v>
      </c>
      <c r="K731" s="2">
        <f t="shared" ref="K731:K794" si="34">1-J731</f>
        <v>0.59830163644405276</v>
      </c>
      <c r="L731" s="2"/>
      <c r="M731" s="2"/>
      <c r="N731" s="45"/>
      <c r="O731" s="37"/>
      <c r="P731" s="37"/>
      <c r="Q731" s="37"/>
      <c r="R731" s="37"/>
      <c r="S731" s="37"/>
      <c r="T731" s="37"/>
      <c r="U731" s="37"/>
      <c r="V731" s="12">
        <v>8</v>
      </c>
      <c r="W731">
        <v>2</v>
      </c>
      <c r="X731">
        <v>22</v>
      </c>
      <c r="Y731">
        <v>-0.17</v>
      </c>
      <c r="Z731">
        <v>0</v>
      </c>
      <c r="AA731">
        <v>3</v>
      </c>
      <c r="AB731">
        <v>0</v>
      </c>
      <c r="AC731">
        <v>-1</v>
      </c>
      <c r="AD731">
        <v>-6</v>
      </c>
      <c r="AE731">
        <v>3</v>
      </c>
      <c r="AF731">
        <v>0.01</v>
      </c>
      <c r="AG731">
        <v>2.9</v>
      </c>
      <c r="AH731">
        <v>9.5</v>
      </c>
      <c r="AI731">
        <v>-6.6</v>
      </c>
      <c r="AJ731">
        <v>-6</v>
      </c>
      <c r="AK731">
        <v>0</v>
      </c>
      <c r="AL731" s="2">
        <v>0.54</v>
      </c>
    </row>
    <row r="732" spans="5:38" x14ac:dyDescent="0.3">
      <c r="E732" s="11">
        <v>1166</v>
      </c>
      <c r="F732" s="5">
        <v>1347</v>
      </c>
      <c r="G732" t="s">
        <v>32</v>
      </c>
      <c r="H732" t="s">
        <v>65</v>
      </c>
      <c r="J732" s="2">
        <f t="shared" si="33"/>
        <v>0.80169836355594715</v>
      </c>
      <c r="K732" s="2">
        <f t="shared" si="34"/>
        <v>0.19830163644405285</v>
      </c>
      <c r="L732" s="2"/>
      <c r="M732" s="2"/>
      <c r="N732" s="45"/>
      <c r="O732" s="37"/>
      <c r="P732" s="37"/>
      <c r="Q732" s="37"/>
      <c r="R732" s="37"/>
      <c r="S732" s="37"/>
      <c r="T732" s="37"/>
      <c r="U732" s="37"/>
      <c r="V732" s="12">
        <v>8</v>
      </c>
      <c r="W732">
        <v>16</v>
      </c>
      <c r="X732">
        <v>-143</v>
      </c>
      <c r="Y732">
        <v>0.03</v>
      </c>
      <c r="Z732">
        <v>9</v>
      </c>
      <c r="AA732">
        <v>1</v>
      </c>
      <c r="AB732">
        <v>-2</v>
      </c>
      <c r="AC732">
        <v>-4</v>
      </c>
      <c r="AD732">
        <v>-10</v>
      </c>
      <c r="AE732">
        <v>3</v>
      </c>
      <c r="AF732">
        <v>0.02</v>
      </c>
      <c r="AG732">
        <v>17.100000000000001</v>
      </c>
      <c r="AH732">
        <v>10.199999999999999</v>
      </c>
      <c r="AI732">
        <v>6.9</v>
      </c>
      <c r="AJ732">
        <v>8</v>
      </c>
      <c r="AK732">
        <v>1</v>
      </c>
      <c r="AL732" s="2">
        <v>0.94</v>
      </c>
    </row>
    <row r="733" spans="5:38" x14ac:dyDescent="0.3">
      <c r="E733" s="11">
        <v>1166</v>
      </c>
      <c r="F733" s="5">
        <v>1348</v>
      </c>
      <c r="G733" t="s">
        <v>32</v>
      </c>
      <c r="H733" t="s">
        <v>66</v>
      </c>
      <c r="J733" s="2">
        <f t="shared" si="33"/>
        <v>0.59169836355594718</v>
      </c>
      <c r="K733" s="2">
        <f t="shared" si="34"/>
        <v>0.40830163644405282</v>
      </c>
      <c r="L733" s="2"/>
      <c r="M733" s="2"/>
      <c r="N733" s="45"/>
      <c r="O733" s="37"/>
      <c r="P733" s="37"/>
      <c r="Q733" s="37"/>
      <c r="R733" s="37"/>
      <c r="S733" s="37"/>
      <c r="T733" s="37"/>
      <c r="U733" s="37"/>
      <c r="V733" s="12">
        <v>8</v>
      </c>
      <c r="W733">
        <v>7</v>
      </c>
      <c r="X733">
        <v>-22</v>
      </c>
      <c r="Y733">
        <v>-0.13</v>
      </c>
      <c r="Z733">
        <v>6</v>
      </c>
      <c r="AA733">
        <v>0</v>
      </c>
      <c r="AB733">
        <v>1</v>
      </c>
      <c r="AC733">
        <v>-6</v>
      </c>
      <c r="AD733">
        <v>-9</v>
      </c>
      <c r="AE733">
        <v>2</v>
      </c>
      <c r="AF733">
        <v>0.04</v>
      </c>
      <c r="AG733">
        <v>7.8</v>
      </c>
      <c r="AH733">
        <v>7.2</v>
      </c>
      <c r="AI733">
        <v>0.6</v>
      </c>
      <c r="AJ733">
        <v>-1</v>
      </c>
      <c r="AK733">
        <v>0</v>
      </c>
      <c r="AL733" s="2">
        <v>0.73</v>
      </c>
    </row>
    <row r="734" spans="5:38" x14ac:dyDescent="0.3">
      <c r="E734" s="11">
        <v>1166</v>
      </c>
      <c r="F734" s="5">
        <v>1355</v>
      </c>
      <c r="G734" t="s">
        <v>32</v>
      </c>
      <c r="H734" t="s">
        <v>67</v>
      </c>
      <c r="J734" s="2">
        <f t="shared" si="33"/>
        <v>0.65169836355594724</v>
      </c>
      <c r="K734" s="2">
        <f t="shared" si="34"/>
        <v>0.34830163644405276</v>
      </c>
      <c r="L734" s="2"/>
      <c r="M734" s="2"/>
      <c r="N734" s="45"/>
      <c r="O734" s="37"/>
      <c r="P734" s="37"/>
      <c r="Q734" s="37"/>
      <c r="R734" s="37"/>
      <c r="S734" s="37"/>
      <c r="T734" s="37"/>
      <c r="U734" s="37"/>
      <c r="V734" s="12">
        <v>8</v>
      </c>
      <c r="W734">
        <v>12</v>
      </c>
      <c r="X734">
        <v>-48</v>
      </c>
      <c r="Y734">
        <v>-0.15</v>
      </c>
      <c r="Z734">
        <v>4</v>
      </c>
      <c r="AA734">
        <v>0</v>
      </c>
      <c r="AB734">
        <v>2</v>
      </c>
      <c r="AC734">
        <v>1</v>
      </c>
      <c r="AD734">
        <v>-3</v>
      </c>
      <c r="AE734">
        <v>-2</v>
      </c>
      <c r="AF734">
        <v>-0.01</v>
      </c>
      <c r="AG734">
        <v>0.6</v>
      </c>
      <c r="AH734">
        <v>-0.5</v>
      </c>
      <c r="AI734">
        <v>1.1000000000000001</v>
      </c>
      <c r="AJ734">
        <v>4</v>
      </c>
      <c r="AK734">
        <v>1</v>
      </c>
      <c r="AL734" s="2">
        <v>0.79</v>
      </c>
    </row>
    <row r="735" spans="5:38" x14ac:dyDescent="0.3">
      <c r="E735" s="11">
        <v>1166</v>
      </c>
      <c r="F735" s="5">
        <v>1361</v>
      </c>
      <c r="G735" t="s">
        <v>32</v>
      </c>
      <c r="H735" t="s">
        <v>68</v>
      </c>
      <c r="J735" s="2">
        <f t="shared" si="33"/>
        <v>0.60169836355594719</v>
      </c>
      <c r="K735" s="2">
        <f t="shared" si="34"/>
        <v>0.39830163644405281</v>
      </c>
      <c r="L735" s="2"/>
      <c r="M735" s="2"/>
      <c r="N735" s="45"/>
      <c r="O735" s="37"/>
      <c r="P735" s="37"/>
      <c r="Q735" s="37"/>
      <c r="R735" s="37"/>
      <c r="S735" s="37"/>
      <c r="T735" s="37"/>
      <c r="U735" s="37"/>
      <c r="V735" s="12">
        <v>8</v>
      </c>
      <c r="W735">
        <v>11</v>
      </c>
      <c r="X735">
        <v>-23</v>
      </c>
      <c r="Y735">
        <v>-0.03</v>
      </c>
      <c r="Z735">
        <v>6</v>
      </c>
      <c r="AA735">
        <v>1</v>
      </c>
      <c r="AB735">
        <v>-1</v>
      </c>
      <c r="AC735">
        <v>-3</v>
      </c>
      <c r="AD735">
        <v>-10</v>
      </c>
      <c r="AE735">
        <v>0</v>
      </c>
      <c r="AF735">
        <v>0.03</v>
      </c>
      <c r="AG735">
        <v>6.9</v>
      </c>
      <c r="AH735">
        <v>6.7</v>
      </c>
      <c r="AI735">
        <v>0.2</v>
      </c>
      <c r="AJ735">
        <v>3</v>
      </c>
      <c r="AK735">
        <v>1</v>
      </c>
      <c r="AL735" s="2">
        <v>0.74</v>
      </c>
    </row>
    <row r="736" spans="5:38" x14ac:dyDescent="0.3">
      <c r="E736" s="11">
        <v>1166</v>
      </c>
      <c r="F736" s="5">
        <v>1371</v>
      </c>
      <c r="G736" t="s">
        <v>32</v>
      </c>
      <c r="H736" t="s">
        <v>69</v>
      </c>
      <c r="J736" s="2">
        <f t="shared" si="33"/>
        <v>0.55169836355594715</v>
      </c>
      <c r="K736" s="2">
        <f t="shared" si="34"/>
        <v>0.44830163644405285</v>
      </c>
      <c r="L736" s="2"/>
      <c r="M736" s="2"/>
      <c r="N736" s="45"/>
      <c r="O736" s="37"/>
      <c r="P736" s="37"/>
      <c r="Q736" s="37"/>
      <c r="R736" s="37"/>
      <c r="S736" s="37"/>
      <c r="T736" s="37"/>
      <c r="U736" s="37"/>
      <c r="V736" s="12">
        <v>8</v>
      </c>
      <c r="W736">
        <v>8</v>
      </c>
      <c r="X736">
        <v>1</v>
      </c>
      <c r="Y736">
        <v>-0.01</v>
      </c>
      <c r="Z736">
        <v>5</v>
      </c>
      <c r="AA736">
        <v>0</v>
      </c>
      <c r="AB736">
        <v>-1</v>
      </c>
      <c r="AC736">
        <v>-2</v>
      </c>
      <c r="AD736">
        <v>-12</v>
      </c>
      <c r="AE736">
        <v>3</v>
      </c>
      <c r="AF736">
        <v>0.06</v>
      </c>
      <c r="AG736">
        <v>5</v>
      </c>
      <c r="AH736">
        <v>1.8</v>
      </c>
      <c r="AI736">
        <v>3.2</v>
      </c>
      <c r="AJ736">
        <v>0</v>
      </c>
      <c r="AK736">
        <v>0</v>
      </c>
      <c r="AL736" s="2">
        <v>0.69</v>
      </c>
    </row>
    <row r="737" spans="5:38" x14ac:dyDescent="0.3">
      <c r="E737" s="11">
        <v>1166</v>
      </c>
      <c r="F737" s="5">
        <v>1372</v>
      </c>
      <c r="G737" t="s">
        <v>32</v>
      </c>
      <c r="H737" t="s">
        <v>70</v>
      </c>
      <c r="J737" s="2">
        <f t="shared" si="33"/>
        <v>0.71169836355594718</v>
      </c>
      <c r="K737" s="2">
        <f t="shared" si="34"/>
        <v>0.28830163644405282</v>
      </c>
      <c r="L737" s="2"/>
      <c r="M737" s="2"/>
      <c r="N737" s="45"/>
      <c r="O737" s="37"/>
      <c r="P737" s="37"/>
      <c r="Q737" s="37"/>
      <c r="R737" s="37"/>
      <c r="S737" s="37"/>
      <c r="T737" s="37"/>
      <c r="U737" s="37"/>
      <c r="V737" s="12">
        <v>8</v>
      </c>
      <c r="W737">
        <v>14</v>
      </c>
      <c r="X737">
        <v>-84</v>
      </c>
      <c r="Y737">
        <v>-0.15</v>
      </c>
      <c r="Z737">
        <v>5</v>
      </c>
      <c r="AA737">
        <v>0</v>
      </c>
      <c r="AB737">
        <v>-4</v>
      </c>
      <c r="AC737">
        <v>-9</v>
      </c>
      <c r="AD737">
        <v>-11</v>
      </c>
      <c r="AE737">
        <v>4</v>
      </c>
      <c r="AF737">
        <v>0.05</v>
      </c>
      <c r="AG737">
        <v>5.8</v>
      </c>
      <c r="AH737">
        <v>6.7</v>
      </c>
      <c r="AI737">
        <v>-0.9</v>
      </c>
      <c r="AJ737">
        <v>6</v>
      </c>
      <c r="AK737">
        <v>1</v>
      </c>
      <c r="AL737" s="2">
        <v>0.85</v>
      </c>
    </row>
    <row r="738" spans="5:38" x14ac:dyDescent="0.3">
      <c r="E738" s="11">
        <v>1166</v>
      </c>
      <c r="F738" s="5">
        <v>1382</v>
      </c>
      <c r="G738" t="s">
        <v>32</v>
      </c>
      <c r="H738" t="s">
        <v>71</v>
      </c>
      <c r="J738" s="2">
        <f t="shared" si="33"/>
        <v>0.64169836355594723</v>
      </c>
      <c r="K738" s="2">
        <f t="shared" si="34"/>
        <v>0.35830163644405277</v>
      </c>
      <c r="L738" s="2"/>
      <c r="M738" s="2"/>
      <c r="N738" s="45"/>
      <c r="O738" s="37"/>
      <c r="P738" s="37"/>
      <c r="Q738" s="37"/>
      <c r="R738" s="37"/>
      <c r="S738" s="37"/>
      <c r="T738" s="37"/>
      <c r="U738" s="37"/>
      <c r="V738" s="12">
        <v>8</v>
      </c>
      <c r="W738">
        <v>11</v>
      </c>
      <c r="X738">
        <v>-42</v>
      </c>
      <c r="Y738">
        <v>-0.13</v>
      </c>
      <c r="Z738">
        <v>6</v>
      </c>
      <c r="AA738">
        <v>1</v>
      </c>
      <c r="AB738">
        <v>0</v>
      </c>
      <c r="AC738">
        <v>-4</v>
      </c>
      <c r="AD738">
        <v>-8</v>
      </c>
      <c r="AE738">
        <v>5</v>
      </c>
      <c r="AF738">
        <v>0</v>
      </c>
      <c r="AG738">
        <v>6.1</v>
      </c>
      <c r="AH738">
        <v>4.0999999999999996</v>
      </c>
      <c r="AI738">
        <v>2</v>
      </c>
      <c r="AJ738">
        <v>3</v>
      </c>
      <c r="AK738">
        <v>1</v>
      </c>
      <c r="AL738" s="2">
        <v>0.78</v>
      </c>
    </row>
    <row r="739" spans="5:38" x14ac:dyDescent="0.3">
      <c r="E739" s="11">
        <v>1166</v>
      </c>
      <c r="F739" s="5">
        <v>1393</v>
      </c>
      <c r="G739" t="s">
        <v>32</v>
      </c>
      <c r="H739" t="s">
        <v>72</v>
      </c>
      <c r="J739" s="2">
        <f t="shared" si="33"/>
        <v>0.65169836355594724</v>
      </c>
      <c r="K739" s="2">
        <f t="shared" si="34"/>
        <v>0.34830163644405276</v>
      </c>
      <c r="L739" s="2"/>
      <c r="M739" s="2"/>
      <c r="N739" s="45"/>
      <c r="O739" s="37"/>
      <c r="P739" s="37"/>
      <c r="Q739" s="37"/>
      <c r="R739" s="37"/>
      <c r="S739" s="37"/>
      <c r="T739" s="37"/>
      <c r="U739" s="37"/>
      <c r="V739" s="12">
        <v>8</v>
      </c>
      <c r="W739">
        <v>11</v>
      </c>
      <c r="X739">
        <v>-27</v>
      </c>
      <c r="Y739">
        <v>0.04</v>
      </c>
      <c r="Z739">
        <v>11</v>
      </c>
      <c r="AA739">
        <v>3</v>
      </c>
      <c r="AB739">
        <v>-2</v>
      </c>
      <c r="AC739">
        <v>-3</v>
      </c>
      <c r="AD739">
        <v>-13</v>
      </c>
      <c r="AE739">
        <v>4</v>
      </c>
      <c r="AF739">
        <v>0.01</v>
      </c>
      <c r="AG739">
        <v>16.5</v>
      </c>
      <c r="AH739">
        <v>10.6</v>
      </c>
      <c r="AI739">
        <v>5.9</v>
      </c>
      <c r="AJ739">
        <v>3</v>
      </c>
      <c r="AK739">
        <v>1</v>
      </c>
      <c r="AL739" s="2">
        <v>0.79</v>
      </c>
    </row>
    <row r="740" spans="5:38" x14ac:dyDescent="0.3">
      <c r="E740" s="11">
        <v>1166</v>
      </c>
      <c r="F740" s="5">
        <v>1395</v>
      </c>
      <c r="G740" t="s">
        <v>32</v>
      </c>
      <c r="H740" t="s">
        <v>73</v>
      </c>
      <c r="J740" s="2">
        <f t="shared" si="33"/>
        <v>0.53169836355594724</v>
      </c>
      <c r="K740" s="2">
        <f t="shared" si="34"/>
        <v>0.46830163644405276</v>
      </c>
      <c r="L740" s="2"/>
      <c r="M740" s="2"/>
      <c r="N740" s="45"/>
      <c r="O740" s="37"/>
      <c r="P740" s="37"/>
      <c r="Q740" s="37"/>
      <c r="R740" s="37"/>
      <c r="S740" s="37"/>
      <c r="T740" s="37"/>
      <c r="U740" s="37"/>
      <c r="V740" s="12">
        <v>8</v>
      </c>
      <c r="W740">
        <v>6</v>
      </c>
      <c r="X740">
        <v>5</v>
      </c>
      <c r="Y740">
        <v>-0.01</v>
      </c>
      <c r="Z740">
        <v>1</v>
      </c>
      <c r="AA740">
        <v>-3</v>
      </c>
      <c r="AB740">
        <v>-1</v>
      </c>
      <c r="AC740">
        <v>-2</v>
      </c>
      <c r="AD740">
        <v>-13</v>
      </c>
      <c r="AE740">
        <v>1</v>
      </c>
      <c r="AF740">
        <v>0.04</v>
      </c>
      <c r="AG740">
        <v>1</v>
      </c>
      <c r="AH740">
        <v>-0.8</v>
      </c>
      <c r="AI740">
        <v>1.8</v>
      </c>
      <c r="AJ740">
        <v>-2</v>
      </c>
      <c r="AK740">
        <v>0</v>
      </c>
      <c r="AL740" s="2">
        <v>0.67</v>
      </c>
    </row>
    <row r="741" spans="5:38" x14ac:dyDescent="0.3">
      <c r="E741" s="11">
        <v>1166</v>
      </c>
      <c r="F741" s="5">
        <v>1397</v>
      </c>
      <c r="G741" t="s">
        <v>32</v>
      </c>
      <c r="H741" t="s">
        <v>74</v>
      </c>
      <c r="J741" s="2">
        <f t="shared" si="33"/>
        <v>0.4916983635559472</v>
      </c>
      <c r="K741" s="2">
        <f t="shared" si="34"/>
        <v>0.5083016364440528</v>
      </c>
      <c r="L741" s="2"/>
      <c r="M741" s="2"/>
      <c r="N741" s="45"/>
      <c r="O741" s="37"/>
      <c r="P741" s="37"/>
      <c r="Q741" s="37"/>
      <c r="R741" s="37"/>
      <c r="S741" s="37"/>
      <c r="T741" s="37"/>
      <c r="U741" s="37"/>
      <c r="V741" s="12">
        <v>8</v>
      </c>
      <c r="W741">
        <v>3</v>
      </c>
      <c r="X741">
        <v>16</v>
      </c>
      <c r="Y741">
        <v>-0.11</v>
      </c>
      <c r="Z741">
        <v>7</v>
      </c>
      <c r="AA741">
        <v>3</v>
      </c>
      <c r="AB741">
        <v>-1</v>
      </c>
      <c r="AC741">
        <v>-4</v>
      </c>
      <c r="AD741">
        <v>-12</v>
      </c>
      <c r="AE741">
        <v>6</v>
      </c>
      <c r="AF741">
        <v>-0.01</v>
      </c>
      <c r="AG741">
        <v>9.8000000000000007</v>
      </c>
      <c r="AH741">
        <v>8.6999999999999993</v>
      </c>
      <c r="AI741">
        <v>1.1000000000000001</v>
      </c>
      <c r="AJ741">
        <v>-5</v>
      </c>
      <c r="AK741">
        <v>0</v>
      </c>
      <c r="AL741" s="2">
        <v>0.63</v>
      </c>
    </row>
    <row r="742" spans="5:38" x14ac:dyDescent="0.3">
      <c r="E742" s="11">
        <v>1166</v>
      </c>
      <c r="F742" s="5">
        <v>1400</v>
      </c>
      <c r="G742" t="s">
        <v>32</v>
      </c>
      <c r="H742" t="s">
        <v>75</v>
      </c>
      <c r="J742" s="2">
        <f t="shared" si="33"/>
        <v>0.6116983635559472</v>
      </c>
      <c r="K742" s="2">
        <f t="shared" si="34"/>
        <v>0.3883016364440528</v>
      </c>
      <c r="L742" s="2"/>
      <c r="M742" s="2"/>
      <c r="N742" s="45"/>
      <c r="O742" s="37"/>
      <c r="P742" s="37"/>
      <c r="Q742" s="37"/>
      <c r="R742" s="37"/>
      <c r="S742" s="37"/>
      <c r="T742" s="37"/>
      <c r="U742" s="37"/>
      <c r="V742" s="12">
        <v>8</v>
      </c>
      <c r="W742">
        <v>10</v>
      </c>
      <c r="X742">
        <v>-12</v>
      </c>
      <c r="Y742">
        <v>7.0000000000000007E-2</v>
      </c>
      <c r="Z742">
        <v>8</v>
      </c>
      <c r="AA742">
        <v>2</v>
      </c>
      <c r="AB742">
        <v>-1</v>
      </c>
      <c r="AC742">
        <v>-2</v>
      </c>
      <c r="AD742">
        <v>-7</v>
      </c>
      <c r="AE742">
        <v>4</v>
      </c>
      <c r="AF742">
        <v>0.08</v>
      </c>
      <c r="AG742">
        <v>12.3</v>
      </c>
      <c r="AH742">
        <v>6.9</v>
      </c>
      <c r="AI742">
        <v>5.4</v>
      </c>
      <c r="AJ742">
        <v>2</v>
      </c>
      <c r="AK742">
        <v>1</v>
      </c>
      <c r="AL742" s="2">
        <v>0.75</v>
      </c>
    </row>
    <row r="743" spans="5:38" x14ac:dyDescent="0.3">
      <c r="E743" s="11">
        <v>1166</v>
      </c>
      <c r="F743" s="5">
        <v>1401</v>
      </c>
      <c r="G743" t="s">
        <v>32</v>
      </c>
      <c r="H743" t="s">
        <v>76</v>
      </c>
      <c r="J743" s="2">
        <f t="shared" si="33"/>
        <v>0.57169836355594716</v>
      </c>
      <c r="K743" s="2">
        <f t="shared" si="34"/>
        <v>0.42830163644405284</v>
      </c>
      <c r="L743" s="2"/>
      <c r="M743" s="2"/>
      <c r="N743" s="45"/>
      <c r="O743" s="37"/>
      <c r="P743" s="37"/>
      <c r="Q743" s="37"/>
      <c r="R743" s="37"/>
      <c r="S743" s="37"/>
      <c r="T743" s="37"/>
      <c r="U743" s="37"/>
      <c r="V743" s="12">
        <v>8</v>
      </c>
      <c r="W743">
        <v>7</v>
      </c>
      <c r="X743">
        <v>-3</v>
      </c>
      <c r="Y743">
        <v>0.03</v>
      </c>
      <c r="Z743">
        <v>7</v>
      </c>
      <c r="AA743">
        <v>4</v>
      </c>
      <c r="AB743">
        <v>-2</v>
      </c>
      <c r="AC743">
        <v>0</v>
      </c>
      <c r="AD743">
        <v>-12</v>
      </c>
      <c r="AE743">
        <v>3</v>
      </c>
      <c r="AF743">
        <v>0.08</v>
      </c>
      <c r="AG743">
        <v>9</v>
      </c>
      <c r="AH743">
        <v>5.3</v>
      </c>
      <c r="AI743">
        <v>3.7</v>
      </c>
      <c r="AJ743">
        <v>-1</v>
      </c>
      <c r="AK743">
        <v>0</v>
      </c>
      <c r="AL743" s="2">
        <v>0.71</v>
      </c>
    </row>
    <row r="744" spans="5:38" x14ac:dyDescent="0.3">
      <c r="E744" s="11">
        <v>1166</v>
      </c>
      <c r="F744" s="5">
        <v>1403</v>
      </c>
      <c r="G744" t="s">
        <v>32</v>
      </c>
      <c r="H744" t="s">
        <v>77</v>
      </c>
      <c r="J744" s="2">
        <f t="shared" si="33"/>
        <v>0.4816983635559472</v>
      </c>
      <c r="K744" s="2">
        <f t="shared" si="34"/>
        <v>0.5183016364440528</v>
      </c>
      <c r="L744" s="2"/>
      <c r="M744" s="2"/>
      <c r="N744" s="45"/>
      <c r="O744" s="37"/>
      <c r="P744" s="37"/>
      <c r="Q744" s="37"/>
      <c r="R744" s="37"/>
      <c r="S744" s="37"/>
      <c r="T744" s="37"/>
      <c r="U744" s="37"/>
      <c r="V744" s="12">
        <v>8</v>
      </c>
      <c r="W744">
        <v>3</v>
      </c>
      <c r="X744">
        <v>15</v>
      </c>
      <c r="Y744">
        <v>-0.08</v>
      </c>
      <c r="Z744">
        <v>5</v>
      </c>
      <c r="AA744">
        <v>3</v>
      </c>
      <c r="AB744">
        <v>-2</v>
      </c>
      <c r="AC744">
        <v>-5</v>
      </c>
      <c r="AD744">
        <v>-11</v>
      </c>
      <c r="AE744">
        <v>3</v>
      </c>
      <c r="AF744">
        <v>0.05</v>
      </c>
      <c r="AG744">
        <v>8.8000000000000007</v>
      </c>
      <c r="AH744">
        <v>10.4</v>
      </c>
      <c r="AI744">
        <v>-1.6</v>
      </c>
      <c r="AJ744">
        <v>-5</v>
      </c>
      <c r="AK744">
        <v>0</v>
      </c>
      <c r="AL744" s="2">
        <v>0.62</v>
      </c>
    </row>
    <row r="745" spans="5:38" x14ac:dyDescent="0.3">
      <c r="E745" s="11">
        <v>1166</v>
      </c>
      <c r="F745" s="5">
        <v>1411</v>
      </c>
      <c r="G745" t="s">
        <v>32</v>
      </c>
      <c r="H745" t="s">
        <v>78</v>
      </c>
      <c r="J745" s="2">
        <f t="shared" si="33"/>
        <v>0.84169836355594718</v>
      </c>
      <c r="K745" s="2">
        <f t="shared" si="34"/>
        <v>0.15830163644405282</v>
      </c>
      <c r="L745" s="2"/>
      <c r="M745" s="2"/>
      <c r="N745" s="45"/>
      <c r="O745" s="37"/>
      <c r="P745" s="37"/>
      <c r="Q745" s="37"/>
      <c r="R745" s="37"/>
      <c r="S745" s="37"/>
      <c r="T745" s="37"/>
      <c r="U745" s="37"/>
      <c r="V745" s="12">
        <v>8</v>
      </c>
      <c r="W745">
        <v>16</v>
      </c>
      <c r="X745">
        <v>-222</v>
      </c>
      <c r="Y745">
        <v>0.21</v>
      </c>
      <c r="Z745">
        <v>7</v>
      </c>
      <c r="AA745">
        <v>-2</v>
      </c>
      <c r="AB745">
        <v>-1</v>
      </c>
      <c r="AC745">
        <v>0</v>
      </c>
      <c r="AD745">
        <v>-7</v>
      </c>
      <c r="AE745">
        <v>7</v>
      </c>
      <c r="AF745">
        <v>0.03</v>
      </c>
      <c r="AG745">
        <v>6.4</v>
      </c>
      <c r="AH745">
        <v>-4.5999999999999996</v>
      </c>
      <c r="AI745">
        <v>11</v>
      </c>
      <c r="AJ745">
        <v>8</v>
      </c>
      <c r="AK745">
        <v>1</v>
      </c>
      <c r="AL745" s="2">
        <v>0.98</v>
      </c>
    </row>
    <row r="746" spans="5:38" x14ac:dyDescent="0.3">
      <c r="E746" s="11">
        <v>1166</v>
      </c>
      <c r="F746" s="5">
        <v>1417</v>
      </c>
      <c r="G746" t="s">
        <v>32</v>
      </c>
      <c r="H746" t="s">
        <v>79</v>
      </c>
      <c r="J746" s="2">
        <f t="shared" si="33"/>
        <v>0.6116983635559472</v>
      </c>
      <c r="K746" s="2">
        <f t="shared" si="34"/>
        <v>0.3883016364440528</v>
      </c>
      <c r="L746" s="2"/>
      <c r="M746" s="2"/>
      <c r="N746" s="45"/>
      <c r="O746" s="37"/>
      <c r="P746" s="37"/>
      <c r="Q746" s="37"/>
      <c r="R746" s="37"/>
      <c r="S746" s="37"/>
      <c r="T746" s="37"/>
      <c r="U746" s="37"/>
      <c r="V746" s="12">
        <v>8</v>
      </c>
      <c r="W746">
        <v>11</v>
      </c>
      <c r="X746">
        <v>-21</v>
      </c>
      <c r="Y746">
        <v>-0.01</v>
      </c>
      <c r="Z746">
        <v>4</v>
      </c>
      <c r="AA746">
        <v>1</v>
      </c>
      <c r="AB746">
        <v>0</v>
      </c>
      <c r="AC746">
        <v>1</v>
      </c>
      <c r="AD746">
        <v>-7</v>
      </c>
      <c r="AE746">
        <v>2</v>
      </c>
      <c r="AF746">
        <v>0.03</v>
      </c>
      <c r="AG746">
        <v>2.1</v>
      </c>
      <c r="AH746">
        <v>-1.2</v>
      </c>
      <c r="AI746">
        <v>3.3</v>
      </c>
      <c r="AJ746">
        <v>3</v>
      </c>
      <c r="AK746">
        <v>1</v>
      </c>
      <c r="AL746" s="2">
        <v>0.75</v>
      </c>
    </row>
    <row r="747" spans="5:38" x14ac:dyDescent="0.3">
      <c r="E747" s="11">
        <v>1166</v>
      </c>
      <c r="F747" s="5">
        <v>1420</v>
      </c>
      <c r="G747" t="s">
        <v>32</v>
      </c>
      <c r="H747" t="s">
        <v>80</v>
      </c>
      <c r="J747" s="2">
        <f t="shared" si="33"/>
        <v>0.81169836355594716</v>
      </c>
      <c r="K747" s="2">
        <f t="shared" si="34"/>
        <v>0.18830163644405284</v>
      </c>
      <c r="L747" s="2"/>
      <c r="M747" s="2"/>
      <c r="N747" s="45"/>
      <c r="O747" s="37"/>
      <c r="P747" s="37"/>
      <c r="Q747" s="37"/>
      <c r="R747" s="37"/>
      <c r="S747" s="37"/>
      <c r="T747" s="37"/>
      <c r="U747" s="37"/>
      <c r="V747" s="12">
        <v>8</v>
      </c>
      <c r="W747">
        <v>16</v>
      </c>
      <c r="X747">
        <v>-157</v>
      </c>
      <c r="Y747">
        <v>-0.03</v>
      </c>
      <c r="Z747">
        <v>6</v>
      </c>
      <c r="AA747">
        <v>-2</v>
      </c>
      <c r="AB747">
        <v>-1</v>
      </c>
      <c r="AC747">
        <v>-4</v>
      </c>
      <c r="AD747">
        <v>-4</v>
      </c>
      <c r="AE747">
        <v>4</v>
      </c>
      <c r="AF747">
        <v>0.1</v>
      </c>
      <c r="AG747">
        <v>11.5</v>
      </c>
      <c r="AH747">
        <v>4.0999999999999996</v>
      </c>
      <c r="AI747">
        <v>7.4</v>
      </c>
      <c r="AJ747">
        <v>8</v>
      </c>
      <c r="AK747">
        <v>1</v>
      </c>
      <c r="AL747" s="2">
        <v>0.95</v>
      </c>
    </row>
    <row r="748" spans="5:38" x14ac:dyDescent="0.3">
      <c r="E748" s="11">
        <v>1166</v>
      </c>
      <c r="F748" s="5">
        <v>1422</v>
      </c>
      <c r="G748" t="s">
        <v>32</v>
      </c>
      <c r="H748" t="s">
        <v>81</v>
      </c>
      <c r="J748" s="2">
        <f t="shared" si="33"/>
        <v>0.67169836355594725</v>
      </c>
      <c r="K748" s="2">
        <f t="shared" si="34"/>
        <v>0.32830163644405275</v>
      </c>
      <c r="L748" s="2"/>
      <c r="M748" s="2"/>
      <c r="N748" s="45"/>
      <c r="O748" s="37"/>
      <c r="P748" s="37"/>
      <c r="Q748" s="37"/>
      <c r="R748" s="37"/>
      <c r="S748" s="37"/>
      <c r="T748" s="37"/>
      <c r="U748" s="37"/>
      <c r="V748" s="12">
        <v>8</v>
      </c>
      <c r="W748">
        <v>13</v>
      </c>
      <c r="X748">
        <v>-55</v>
      </c>
      <c r="Y748">
        <v>-0.12</v>
      </c>
      <c r="Z748">
        <v>6</v>
      </c>
      <c r="AA748">
        <v>2</v>
      </c>
      <c r="AB748">
        <v>-3</v>
      </c>
      <c r="AC748">
        <v>-6</v>
      </c>
      <c r="AD748">
        <v>-12</v>
      </c>
      <c r="AE748">
        <v>-1</v>
      </c>
      <c r="AF748">
        <v>0.05</v>
      </c>
      <c r="AG748">
        <v>11.9</v>
      </c>
      <c r="AH748">
        <v>11.8</v>
      </c>
      <c r="AI748">
        <v>0.1</v>
      </c>
      <c r="AJ748">
        <v>5</v>
      </c>
      <c r="AK748">
        <v>1</v>
      </c>
      <c r="AL748" s="2">
        <v>0.81</v>
      </c>
    </row>
    <row r="749" spans="5:38" x14ac:dyDescent="0.3">
      <c r="E749" s="11">
        <v>1166</v>
      </c>
      <c r="F749" s="5">
        <v>1437</v>
      </c>
      <c r="G749" t="s">
        <v>32</v>
      </c>
      <c r="H749" t="s">
        <v>82</v>
      </c>
      <c r="J749" s="2">
        <f t="shared" si="33"/>
        <v>0.37169836355594721</v>
      </c>
      <c r="K749" s="2">
        <f t="shared" si="34"/>
        <v>0.62830163644405279</v>
      </c>
      <c r="L749" s="2"/>
      <c r="M749" s="2"/>
      <c r="N749" s="45"/>
      <c r="O749" s="37"/>
      <c r="P749" s="37"/>
      <c r="Q749" s="37"/>
      <c r="R749" s="37"/>
      <c r="S749" s="37"/>
      <c r="T749" s="37"/>
      <c r="U749" s="37"/>
      <c r="V749" s="12">
        <v>8</v>
      </c>
      <c r="W749">
        <v>1</v>
      </c>
      <c r="X749">
        <v>25</v>
      </c>
      <c r="Y749">
        <v>-0.23</v>
      </c>
      <c r="Z749">
        <v>-2</v>
      </c>
      <c r="AA749">
        <v>1</v>
      </c>
      <c r="AB749">
        <v>1</v>
      </c>
      <c r="AC749">
        <v>-2</v>
      </c>
      <c r="AD749">
        <v>-7</v>
      </c>
      <c r="AE749">
        <v>2</v>
      </c>
      <c r="AF749">
        <v>-0.02</v>
      </c>
      <c r="AG749">
        <v>-3.1</v>
      </c>
      <c r="AH749">
        <v>4.2</v>
      </c>
      <c r="AI749">
        <v>-7.3</v>
      </c>
      <c r="AJ749">
        <v>-7</v>
      </c>
      <c r="AK749">
        <v>0</v>
      </c>
      <c r="AL749" s="2">
        <v>0.51</v>
      </c>
    </row>
    <row r="750" spans="5:38" x14ac:dyDescent="0.3">
      <c r="E750" s="11">
        <v>1166</v>
      </c>
      <c r="F750" s="5">
        <v>1438</v>
      </c>
      <c r="G750" t="s">
        <v>32</v>
      </c>
      <c r="H750" t="s">
        <v>83</v>
      </c>
      <c r="J750" s="2">
        <f t="shared" si="33"/>
        <v>0.39169836355594723</v>
      </c>
      <c r="K750" s="2">
        <f t="shared" si="34"/>
        <v>0.60830163644405277</v>
      </c>
      <c r="L750" s="2"/>
      <c r="M750" s="2"/>
      <c r="N750" s="45"/>
      <c r="O750" s="37"/>
      <c r="P750" s="37"/>
      <c r="Q750" s="37"/>
      <c r="R750" s="37"/>
      <c r="S750" s="37"/>
      <c r="T750" s="37"/>
      <c r="U750" s="37"/>
      <c r="V750" s="12">
        <v>8</v>
      </c>
      <c r="W750">
        <v>1</v>
      </c>
      <c r="X750">
        <v>26</v>
      </c>
      <c r="Y750">
        <v>-0.28999999999999998</v>
      </c>
      <c r="Z750">
        <v>5</v>
      </c>
      <c r="AA750">
        <v>6</v>
      </c>
      <c r="AB750">
        <v>2</v>
      </c>
      <c r="AC750">
        <v>-5</v>
      </c>
      <c r="AD750">
        <v>-5</v>
      </c>
      <c r="AE750">
        <v>1</v>
      </c>
      <c r="AF750">
        <v>-0.01</v>
      </c>
      <c r="AG750">
        <v>16.5</v>
      </c>
      <c r="AH750">
        <v>21.7</v>
      </c>
      <c r="AI750">
        <v>-5.2</v>
      </c>
      <c r="AJ750">
        <v>-7</v>
      </c>
      <c r="AK750">
        <v>0</v>
      </c>
      <c r="AL750" s="2">
        <v>0.53</v>
      </c>
    </row>
    <row r="751" spans="5:38" x14ac:dyDescent="0.3">
      <c r="E751" s="11">
        <v>1166</v>
      </c>
      <c r="F751" s="5">
        <v>1439</v>
      </c>
      <c r="G751" t="s">
        <v>32</v>
      </c>
      <c r="H751" t="s">
        <v>84</v>
      </c>
      <c r="J751" s="2">
        <f t="shared" si="33"/>
        <v>0.54169836355594725</v>
      </c>
      <c r="K751" s="2">
        <f t="shared" si="34"/>
        <v>0.45830163644405275</v>
      </c>
      <c r="L751" s="2"/>
      <c r="M751" s="2"/>
      <c r="N751" s="45"/>
      <c r="O751" s="37"/>
      <c r="P751" s="37"/>
      <c r="Q751" s="37"/>
      <c r="R751" s="37"/>
      <c r="S751" s="37"/>
      <c r="T751" s="37"/>
      <c r="U751" s="37"/>
      <c r="V751" s="12">
        <v>8</v>
      </c>
      <c r="W751">
        <v>8</v>
      </c>
      <c r="X751">
        <v>-5</v>
      </c>
      <c r="Y751">
        <v>-0.01</v>
      </c>
      <c r="Z751">
        <v>1</v>
      </c>
      <c r="AA751">
        <v>0</v>
      </c>
      <c r="AB751">
        <v>-1</v>
      </c>
      <c r="AC751">
        <v>-2</v>
      </c>
      <c r="AD751">
        <v>-2</v>
      </c>
      <c r="AE751">
        <v>4</v>
      </c>
      <c r="AF751">
        <v>0.04</v>
      </c>
      <c r="AG751">
        <v>4.3</v>
      </c>
      <c r="AH751">
        <v>3.3</v>
      </c>
      <c r="AI751">
        <v>1</v>
      </c>
      <c r="AJ751">
        <v>0</v>
      </c>
      <c r="AK751">
        <v>0</v>
      </c>
      <c r="AL751" s="2">
        <v>0.68</v>
      </c>
    </row>
    <row r="752" spans="5:38" x14ac:dyDescent="0.3">
      <c r="E752" s="11">
        <v>1166</v>
      </c>
      <c r="F752" s="5">
        <v>1452</v>
      </c>
      <c r="G752" t="s">
        <v>32</v>
      </c>
      <c r="H752" t="s">
        <v>85</v>
      </c>
      <c r="J752" s="2">
        <f t="shared" si="33"/>
        <v>0.4816983635559472</v>
      </c>
      <c r="K752" s="2">
        <f t="shared" si="34"/>
        <v>0.5183016364440528</v>
      </c>
      <c r="L752" s="2"/>
      <c r="M752" s="2"/>
      <c r="N752" s="45"/>
      <c r="O752" s="37"/>
      <c r="P752" s="37"/>
      <c r="Q752" s="37"/>
      <c r="R752" s="37"/>
      <c r="S752" s="37"/>
      <c r="T752" s="37"/>
      <c r="U752" s="37"/>
      <c r="V752" s="12">
        <v>8</v>
      </c>
      <c r="W752">
        <v>5</v>
      </c>
      <c r="X752">
        <v>14</v>
      </c>
      <c r="Y752">
        <v>-0.06</v>
      </c>
      <c r="Z752">
        <v>8</v>
      </c>
      <c r="AA752">
        <v>0</v>
      </c>
      <c r="AB752">
        <v>1</v>
      </c>
      <c r="AC752">
        <v>-7</v>
      </c>
      <c r="AD752">
        <v>-15</v>
      </c>
      <c r="AE752">
        <v>5</v>
      </c>
      <c r="AF752">
        <v>-0.02</v>
      </c>
      <c r="AG752">
        <v>4.4000000000000004</v>
      </c>
      <c r="AH752">
        <v>6.1</v>
      </c>
      <c r="AI752">
        <v>-1.7</v>
      </c>
      <c r="AJ752">
        <v>-3</v>
      </c>
      <c r="AK752">
        <v>0</v>
      </c>
      <c r="AL752" s="2">
        <v>0.62</v>
      </c>
    </row>
    <row r="753" spans="5:38" x14ac:dyDescent="0.3">
      <c r="E753" s="11">
        <v>1166</v>
      </c>
      <c r="F753" s="5">
        <v>1455</v>
      </c>
      <c r="G753" t="s">
        <v>32</v>
      </c>
      <c r="H753" t="s">
        <v>86</v>
      </c>
      <c r="J753" s="2">
        <f t="shared" si="33"/>
        <v>0.4916983635559472</v>
      </c>
      <c r="K753" s="2">
        <f t="shared" si="34"/>
        <v>0.5083016364440528</v>
      </c>
      <c r="L753" s="2"/>
      <c r="M753" s="2"/>
      <c r="N753" s="45"/>
      <c r="O753" s="37"/>
      <c r="P753" s="37"/>
      <c r="Q753" s="37"/>
      <c r="R753" s="37"/>
      <c r="S753" s="37"/>
      <c r="T753" s="37"/>
      <c r="U753" s="37"/>
      <c r="V753" s="12">
        <v>8</v>
      </c>
      <c r="W753">
        <v>4</v>
      </c>
      <c r="X753">
        <v>7</v>
      </c>
      <c r="Y753">
        <v>-0.13</v>
      </c>
      <c r="Z753">
        <v>3</v>
      </c>
      <c r="AA753">
        <v>1</v>
      </c>
      <c r="AB753">
        <v>0</v>
      </c>
      <c r="AC753">
        <v>-1</v>
      </c>
      <c r="AD753">
        <v>-13</v>
      </c>
      <c r="AE753">
        <v>-2</v>
      </c>
      <c r="AF753">
        <v>0.01</v>
      </c>
      <c r="AG753">
        <v>1</v>
      </c>
      <c r="AH753">
        <v>3.8</v>
      </c>
      <c r="AI753">
        <v>-2.8</v>
      </c>
      <c r="AJ753">
        <v>-4</v>
      </c>
      <c r="AK753">
        <v>0</v>
      </c>
      <c r="AL753" s="2">
        <v>0.63</v>
      </c>
    </row>
    <row r="754" spans="5:38" x14ac:dyDescent="0.3">
      <c r="E754" s="11">
        <v>1166</v>
      </c>
      <c r="F754" s="5">
        <v>1460</v>
      </c>
      <c r="G754" t="s">
        <v>32</v>
      </c>
      <c r="H754" t="s">
        <v>87</v>
      </c>
      <c r="J754" s="2">
        <f t="shared" si="33"/>
        <v>0.76169836355594722</v>
      </c>
      <c r="K754" s="2">
        <f t="shared" si="34"/>
        <v>0.23830163644405278</v>
      </c>
      <c r="L754" s="2"/>
      <c r="M754" s="2"/>
      <c r="N754" s="45"/>
      <c r="O754" s="37"/>
      <c r="P754" s="37"/>
      <c r="Q754" s="37"/>
      <c r="R754" s="37"/>
      <c r="S754" s="37"/>
      <c r="T754" s="37"/>
      <c r="U754" s="37"/>
      <c r="V754" s="12">
        <v>8</v>
      </c>
      <c r="W754">
        <v>14</v>
      </c>
      <c r="X754">
        <v>-108</v>
      </c>
      <c r="Y754">
        <v>-7.0000000000000007E-2</v>
      </c>
      <c r="Z754">
        <v>9</v>
      </c>
      <c r="AA754">
        <v>2</v>
      </c>
      <c r="AB754">
        <v>-2</v>
      </c>
      <c r="AC754">
        <v>-5</v>
      </c>
      <c r="AD754">
        <v>-7</v>
      </c>
      <c r="AE754">
        <v>0</v>
      </c>
      <c r="AF754">
        <v>0.03</v>
      </c>
      <c r="AG754">
        <v>12.7</v>
      </c>
      <c r="AH754">
        <v>8.9</v>
      </c>
      <c r="AI754">
        <v>3.8</v>
      </c>
      <c r="AJ754">
        <v>6</v>
      </c>
      <c r="AK754">
        <v>1</v>
      </c>
      <c r="AL754" s="2">
        <v>0.9</v>
      </c>
    </row>
    <row r="755" spans="5:38" x14ac:dyDescent="0.3">
      <c r="E755" s="11">
        <v>1166</v>
      </c>
      <c r="F755" s="5">
        <v>1462</v>
      </c>
      <c r="G755" t="s">
        <v>32</v>
      </c>
      <c r="H755" t="s">
        <v>88</v>
      </c>
      <c r="J755" s="2">
        <f t="shared" si="33"/>
        <v>0.50169836355594721</v>
      </c>
      <c r="K755" s="2">
        <f t="shared" si="34"/>
        <v>0.49830163644405279</v>
      </c>
      <c r="L755" s="2"/>
      <c r="M755" s="2"/>
      <c r="N755" s="45"/>
      <c r="O755" s="37"/>
      <c r="P755" s="37"/>
      <c r="Q755" s="37"/>
      <c r="R755" s="37"/>
      <c r="S755" s="37"/>
      <c r="T755" s="37"/>
      <c r="U755" s="37"/>
      <c r="V755" s="12">
        <v>8</v>
      </c>
      <c r="W755">
        <v>1</v>
      </c>
      <c r="X755">
        <v>13</v>
      </c>
      <c r="Y755">
        <v>-0.2</v>
      </c>
      <c r="Z755">
        <v>2</v>
      </c>
      <c r="AA755">
        <v>0</v>
      </c>
      <c r="AB755">
        <v>-1</v>
      </c>
      <c r="AC755">
        <v>0</v>
      </c>
      <c r="AD755">
        <v>-8</v>
      </c>
      <c r="AE755">
        <v>-2</v>
      </c>
      <c r="AF755">
        <v>-0.04</v>
      </c>
      <c r="AG755">
        <v>-0.3</v>
      </c>
      <c r="AH755">
        <v>0.6</v>
      </c>
      <c r="AI755">
        <v>-0.9</v>
      </c>
      <c r="AJ755">
        <v>-7</v>
      </c>
      <c r="AK755">
        <v>0</v>
      </c>
      <c r="AL755" s="2">
        <v>0.64</v>
      </c>
    </row>
    <row r="756" spans="5:38" x14ac:dyDescent="0.3">
      <c r="E756" s="11">
        <v>1168</v>
      </c>
      <c r="F756" s="5">
        <v>1172</v>
      </c>
      <c r="G756" t="s">
        <v>33</v>
      </c>
      <c r="H756" t="s">
        <v>34</v>
      </c>
      <c r="J756" s="2">
        <f t="shared" si="33"/>
        <v>0.12169836355594721</v>
      </c>
      <c r="K756" s="2">
        <f t="shared" si="34"/>
        <v>0.87830163644405279</v>
      </c>
      <c r="L756" s="2"/>
      <c r="M756" s="2"/>
      <c r="N756" s="45"/>
      <c r="O756" s="37"/>
      <c r="P756" s="37"/>
      <c r="Q756" s="37"/>
      <c r="R756" s="37"/>
      <c r="S756" s="37"/>
      <c r="T756" s="37"/>
      <c r="U756" s="37"/>
      <c r="V756" s="12">
        <v>15</v>
      </c>
      <c r="W756">
        <v>12</v>
      </c>
      <c r="X756">
        <v>110</v>
      </c>
      <c r="Y756">
        <v>-0.04</v>
      </c>
      <c r="Z756">
        <v>-6</v>
      </c>
      <c r="AA756">
        <v>-3</v>
      </c>
      <c r="AB756">
        <v>6</v>
      </c>
      <c r="AC756">
        <v>1</v>
      </c>
      <c r="AD756">
        <v>4</v>
      </c>
      <c r="AE756">
        <v>-6</v>
      </c>
      <c r="AF756">
        <v>-0.06</v>
      </c>
      <c r="AG756">
        <v>-3.7</v>
      </c>
      <c r="AH756">
        <v>4.0999999999999996</v>
      </c>
      <c r="AI756">
        <v>-7.8</v>
      </c>
      <c r="AJ756">
        <v>-3</v>
      </c>
      <c r="AK756">
        <v>0</v>
      </c>
      <c r="AL756" s="2">
        <v>0.26</v>
      </c>
    </row>
    <row r="757" spans="5:38" x14ac:dyDescent="0.3">
      <c r="E757" s="11">
        <v>1168</v>
      </c>
      <c r="F757" s="5">
        <v>1181</v>
      </c>
      <c r="G757" t="s">
        <v>33</v>
      </c>
      <c r="H757" t="s">
        <v>35</v>
      </c>
      <c r="J757" s="2">
        <f t="shared" si="33"/>
        <v>1.1698363555947194E-2</v>
      </c>
      <c r="K757" s="2">
        <f t="shared" si="34"/>
        <v>0.98830163644405278</v>
      </c>
      <c r="L757" s="2"/>
      <c r="M757" s="2"/>
      <c r="N757" s="45"/>
      <c r="O757" s="37"/>
      <c r="P757" s="37"/>
      <c r="Q757" s="37"/>
      <c r="R757" s="37"/>
      <c r="S757" s="37"/>
      <c r="T757" s="37"/>
      <c r="U757" s="37"/>
      <c r="V757" s="12">
        <v>15</v>
      </c>
      <c r="W757">
        <v>2</v>
      </c>
      <c r="X757">
        <v>150</v>
      </c>
      <c r="Y757">
        <v>-0.17</v>
      </c>
      <c r="Z757">
        <v>-4</v>
      </c>
      <c r="AA757">
        <v>2</v>
      </c>
      <c r="AB757">
        <v>4</v>
      </c>
      <c r="AC757">
        <v>1</v>
      </c>
      <c r="AD757">
        <v>-12</v>
      </c>
      <c r="AE757">
        <v>0</v>
      </c>
      <c r="AF757">
        <v>0.03</v>
      </c>
      <c r="AG757">
        <v>-12</v>
      </c>
      <c r="AH757">
        <v>2.1</v>
      </c>
      <c r="AI757">
        <v>-14.1</v>
      </c>
      <c r="AJ757">
        <v>-13</v>
      </c>
      <c r="AK757">
        <v>0</v>
      </c>
      <c r="AL757" s="2">
        <v>0.15</v>
      </c>
    </row>
    <row r="758" spans="5:38" x14ac:dyDescent="0.3">
      <c r="E758" s="11">
        <v>1168</v>
      </c>
      <c r="F758" s="5">
        <v>1196</v>
      </c>
      <c r="G758" t="s">
        <v>33</v>
      </c>
      <c r="H758" t="s">
        <v>36</v>
      </c>
      <c r="J758" s="2">
        <f t="shared" si="33"/>
        <v>9.169836355594721E-2</v>
      </c>
      <c r="K758" s="2">
        <f t="shared" si="34"/>
        <v>0.90830163644405282</v>
      </c>
      <c r="L758" s="2"/>
      <c r="M758" s="2"/>
      <c r="N758" s="45"/>
      <c r="O758" s="37"/>
      <c r="P758" s="37"/>
      <c r="Q758" s="37"/>
      <c r="R758" s="37"/>
      <c r="S758" s="37"/>
      <c r="T758" s="37"/>
      <c r="U758" s="37"/>
      <c r="V758" s="12">
        <v>15</v>
      </c>
      <c r="W758">
        <v>6</v>
      </c>
      <c r="X758">
        <v>130</v>
      </c>
      <c r="Y758">
        <v>0</v>
      </c>
      <c r="Z758">
        <v>1</v>
      </c>
      <c r="AA758">
        <v>-1</v>
      </c>
      <c r="AB758">
        <v>7</v>
      </c>
      <c r="AC758">
        <v>-2</v>
      </c>
      <c r="AD758">
        <v>-2</v>
      </c>
      <c r="AE758">
        <v>2</v>
      </c>
      <c r="AF758">
        <v>0.02</v>
      </c>
      <c r="AG758">
        <v>-3.4</v>
      </c>
      <c r="AH758">
        <v>2.2999999999999998</v>
      </c>
      <c r="AI758">
        <v>-5.7</v>
      </c>
      <c r="AJ758">
        <v>-9</v>
      </c>
      <c r="AK758">
        <v>0</v>
      </c>
      <c r="AL758" s="2">
        <v>0.23</v>
      </c>
    </row>
    <row r="759" spans="5:38" x14ac:dyDescent="0.3">
      <c r="E759" s="11">
        <v>1168</v>
      </c>
      <c r="F759" s="5">
        <v>1199</v>
      </c>
      <c r="G759" t="s">
        <v>33</v>
      </c>
      <c r="H759" t="s">
        <v>37</v>
      </c>
      <c r="J759" s="2">
        <f t="shared" si="33"/>
        <v>0.12169836355594721</v>
      </c>
      <c r="K759" s="2">
        <f t="shared" si="34"/>
        <v>0.87830163644405279</v>
      </c>
      <c r="L759" s="2"/>
      <c r="M759" s="2"/>
      <c r="N759" s="45"/>
      <c r="O759" s="37"/>
      <c r="P759" s="37"/>
      <c r="Q759" s="37"/>
      <c r="R759" s="37"/>
      <c r="S759" s="37"/>
      <c r="T759" s="37"/>
      <c r="U759" s="37"/>
      <c r="V759" s="12">
        <v>15</v>
      </c>
      <c r="W759">
        <v>9</v>
      </c>
      <c r="X759">
        <v>118</v>
      </c>
      <c r="Y759">
        <v>-0.03</v>
      </c>
      <c r="Z759">
        <v>-2</v>
      </c>
      <c r="AA759">
        <v>-1</v>
      </c>
      <c r="AB759">
        <v>4</v>
      </c>
      <c r="AC759">
        <v>-1</v>
      </c>
      <c r="AD759">
        <v>-6</v>
      </c>
      <c r="AE759">
        <v>1</v>
      </c>
      <c r="AF759">
        <v>0.06</v>
      </c>
      <c r="AG759">
        <v>-9.1</v>
      </c>
      <c r="AH759">
        <v>-2.8</v>
      </c>
      <c r="AI759">
        <v>-6.3</v>
      </c>
      <c r="AJ759">
        <v>-6</v>
      </c>
      <c r="AK759">
        <v>0</v>
      </c>
      <c r="AL759" s="2">
        <v>0.26</v>
      </c>
    </row>
    <row r="760" spans="5:38" x14ac:dyDescent="0.3">
      <c r="E760" s="11">
        <v>1168</v>
      </c>
      <c r="F760" s="5">
        <v>1209</v>
      </c>
      <c r="G760" t="s">
        <v>33</v>
      </c>
      <c r="H760" t="s">
        <v>38</v>
      </c>
      <c r="J760" s="2">
        <f t="shared" si="33"/>
        <v>0.27169836355594718</v>
      </c>
      <c r="K760" s="2">
        <f t="shared" si="34"/>
        <v>0.72830163644405288</v>
      </c>
      <c r="L760" s="2"/>
      <c r="M760" s="2"/>
      <c r="N760" s="45"/>
      <c r="O760" s="37"/>
      <c r="P760" s="37"/>
      <c r="Q760" s="37"/>
      <c r="R760" s="37"/>
      <c r="S760" s="37"/>
      <c r="T760" s="37"/>
      <c r="U760" s="37"/>
      <c r="V760" s="12">
        <v>15</v>
      </c>
      <c r="W760">
        <v>15</v>
      </c>
      <c r="X760">
        <v>57</v>
      </c>
      <c r="Y760">
        <v>-7.0000000000000007E-2</v>
      </c>
      <c r="Z760">
        <v>-2</v>
      </c>
      <c r="AA760">
        <v>1</v>
      </c>
      <c r="AB760">
        <v>4</v>
      </c>
      <c r="AC760">
        <v>-2</v>
      </c>
      <c r="AD760">
        <v>1</v>
      </c>
      <c r="AE760">
        <v>4</v>
      </c>
      <c r="AF760">
        <v>0.06</v>
      </c>
      <c r="AG760">
        <v>-1.7</v>
      </c>
      <c r="AH760">
        <v>3.9</v>
      </c>
      <c r="AI760">
        <v>-5.6</v>
      </c>
      <c r="AJ760">
        <v>0</v>
      </c>
      <c r="AK760">
        <v>0</v>
      </c>
      <c r="AL760" s="2">
        <v>0.41</v>
      </c>
    </row>
    <row r="761" spans="5:38" x14ac:dyDescent="0.3">
      <c r="E761" s="11">
        <v>1168</v>
      </c>
      <c r="F761" s="5">
        <v>1211</v>
      </c>
      <c r="G761" t="s">
        <v>33</v>
      </c>
      <c r="H761" t="s">
        <v>39</v>
      </c>
      <c r="J761" s="2">
        <f t="shared" si="33"/>
        <v>1.1698363555947194E-2</v>
      </c>
      <c r="K761" s="2">
        <f t="shared" si="34"/>
        <v>0.98830163644405278</v>
      </c>
      <c r="L761" s="2"/>
      <c r="M761" s="2"/>
      <c r="N761" s="45"/>
      <c r="O761" s="37"/>
      <c r="P761" s="37"/>
      <c r="Q761" s="37"/>
      <c r="R761" s="37"/>
      <c r="S761" s="37"/>
      <c r="T761" s="37"/>
      <c r="U761" s="37"/>
      <c r="V761" s="12">
        <v>15</v>
      </c>
      <c r="W761">
        <v>4</v>
      </c>
      <c r="X761">
        <v>145</v>
      </c>
      <c r="Y761">
        <v>-0.26</v>
      </c>
      <c r="Z761">
        <v>-6</v>
      </c>
      <c r="AA761">
        <v>1</v>
      </c>
      <c r="AB761">
        <v>5</v>
      </c>
      <c r="AC761">
        <v>0</v>
      </c>
      <c r="AD761">
        <v>-6</v>
      </c>
      <c r="AE761">
        <v>-6</v>
      </c>
      <c r="AF761">
        <v>0.02</v>
      </c>
      <c r="AG761">
        <v>-11.8</v>
      </c>
      <c r="AH761">
        <v>4.5999999999999996</v>
      </c>
      <c r="AI761">
        <v>-16.399999999999999</v>
      </c>
      <c r="AJ761">
        <v>-11</v>
      </c>
      <c r="AK761">
        <v>0</v>
      </c>
      <c r="AL761" s="2">
        <v>0.15</v>
      </c>
    </row>
    <row r="762" spans="5:38" x14ac:dyDescent="0.3">
      <c r="E762" s="11">
        <v>1168</v>
      </c>
      <c r="F762" s="5">
        <v>1222</v>
      </c>
      <c r="G762" t="s">
        <v>33</v>
      </c>
      <c r="H762" t="s">
        <v>40</v>
      </c>
      <c r="J762" s="2">
        <f t="shared" si="33"/>
        <v>5.1698363555947202E-2</v>
      </c>
      <c r="K762" s="2">
        <f t="shared" si="34"/>
        <v>0.94830163644405285</v>
      </c>
      <c r="L762" s="2"/>
      <c r="M762" s="2"/>
      <c r="N762" s="45"/>
      <c r="O762" s="37"/>
      <c r="P762" s="37"/>
      <c r="Q762" s="37"/>
      <c r="R762" s="37"/>
      <c r="S762" s="37"/>
      <c r="T762" s="37"/>
      <c r="U762" s="37"/>
      <c r="V762" s="12">
        <v>15</v>
      </c>
      <c r="W762">
        <v>6</v>
      </c>
      <c r="X762">
        <v>136</v>
      </c>
      <c r="Y762">
        <v>-0.17</v>
      </c>
      <c r="Z762">
        <v>-2</v>
      </c>
      <c r="AA762">
        <v>2</v>
      </c>
      <c r="AB762">
        <v>4</v>
      </c>
      <c r="AC762">
        <v>-1</v>
      </c>
      <c r="AD762">
        <v>-8</v>
      </c>
      <c r="AE762">
        <v>-3</v>
      </c>
      <c r="AF762">
        <v>0.02</v>
      </c>
      <c r="AG762">
        <v>-4.7</v>
      </c>
      <c r="AH762">
        <v>6.8</v>
      </c>
      <c r="AI762">
        <v>-11.5</v>
      </c>
      <c r="AJ762">
        <v>-9</v>
      </c>
      <c r="AK762">
        <v>0</v>
      </c>
      <c r="AL762" s="2">
        <v>0.19</v>
      </c>
    </row>
    <row r="763" spans="5:38" x14ac:dyDescent="0.3">
      <c r="E763" s="11">
        <v>1168</v>
      </c>
      <c r="F763" s="5">
        <v>1233</v>
      </c>
      <c r="G763" t="s">
        <v>33</v>
      </c>
      <c r="H763" t="s">
        <v>41</v>
      </c>
      <c r="J763" s="2">
        <f t="shared" si="33"/>
        <v>0.43169836355594715</v>
      </c>
      <c r="K763" s="2">
        <f t="shared" si="34"/>
        <v>0.56830163644405285</v>
      </c>
      <c r="L763" s="2"/>
      <c r="M763" s="2"/>
      <c r="N763" s="45"/>
      <c r="O763" s="37"/>
      <c r="P763" s="37"/>
      <c r="Q763" s="37"/>
      <c r="R763" s="37"/>
      <c r="S763" s="37"/>
      <c r="T763" s="37"/>
      <c r="U763" s="37"/>
      <c r="V763" s="12">
        <v>15</v>
      </c>
      <c r="W763">
        <v>15</v>
      </c>
      <c r="X763">
        <v>19</v>
      </c>
      <c r="Y763">
        <v>0.01</v>
      </c>
      <c r="Z763">
        <v>-2</v>
      </c>
      <c r="AA763">
        <v>-4</v>
      </c>
      <c r="AB763">
        <v>5</v>
      </c>
      <c r="AC763">
        <v>0</v>
      </c>
      <c r="AD763">
        <v>3</v>
      </c>
      <c r="AE763">
        <v>1</v>
      </c>
      <c r="AF763">
        <v>0</v>
      </c>
      <c r="AG763">
        <v>-7.1</v>
      </c>
      <c r="AH763">
        <v>-4.5</v>
      </c>
      <c r="AI763">
        <v>-2.6</v>
      </c>
      <c r="AJ763">
        <v>0</v>
      </c>
      <c r="AK763">
        <v>0</v>
      </c>
      <c r="AL763" s="2">
        <v>0.56999999999999995</v>
      </c>
    </row>
    <row r="764" spans="5:38" x14ac:dyDescent="0.3">
      <c r="E764" s="11">
        <v>1168</v>
      </c>
      <c r="F764" s="5">
        <v>1242</v>
      </c>
      <c r="G764" t="s">
        <v>33</v>
      </c>
      <c r="H764" t="s">
        <v>42</v>
      </c>
      <c r="J764" s="2">
        <f t="shared" si="33"/>
        <v>3.1698363555947212E-2</v>
      </c>
      <c r="K764" s="2">
        <f t="shared" si="34"/>
        <v>0.96830163644405276</v>
      </c>
      <c r="L764" s="2"/>
      <c r="M764" s="2"/>
      <c r="N764" s="45"/>
      <c r="O764" s="37"/>
      <c r="P764" s="37"/>
      <c r="Q764" s="37"/>
      <c r="R764" s="37"/>
      <c r="S764" s="37"/>
      <c r="T764" s="37"/>
      <c r="U764" s="37"/>
      <c r="V764" s="12">
        <v>15</v>
      </c>
      <c r="W764">
        <v>1</v>
      </c>
      <c r="X764">
        <v>144</v>
      </c>
      <c r="Y764">
        <v>-0.17</v>
      </c>
      <c r="Z764">
        <v>-6</v>
      </c>
      <c r="AA764">
        <v>0</v>
      </c>
      <c r="AB764">
        <v>4</v>
      </c>
      <c r="AC764">
        <v>0</v>
      </c>
      <c r="AD764">
        <v>-2</v>
      </c>
      <c r="AE764">
        <v>3</v>
      </c>
      <c r="AF764">
        <v>0.04</v>
      </c>
      <c r="AG764">
        <v>-8.8000000000000007</v>
      </c>
      <c r="AH764">
        <v>0.8</v>
      </c>
      <c r="AI764">
        <v>-9.6</v>
      </c>
      <c r="AJ764">
        <v>-14</v>
      </c>
      <c r="AK764">
        <v>0</v>
      </c>
      <c r="AL764" s="2">
        <v>0.17</v>
      </c>
    </row>
    <row r="765" spans="5:38" x14ac:dyDescent="0.3">
      <c r="E765" s="11">
        <v>1168</v>
      </c>
      <c r="F765" s="5">
        <v>1243</v>
      </c>
      <c r="G765" t="s">
        <v>33</v>
      </c>
      <c r="H765" t="s">
        <v>43</v>
      </c>
      <c r="J765" s="2">
        <f t="shared" si="33"/>
        <v>0.16169836355594719</v>
      </c>
      <c r="K765" s="2">
        <f t="shared" si="34"/>
        <v>0.83830163644405276</v>
      </c>
      <c r="L765" s="2"/>
      <c r="M765" s="2"/>
      <c r="N765" s="45"/>
      <c r="O765" s="37"/>
      <c r="P765" s="37"/>
      <c r="Q765" s="37"/>
      <c r="R765" s="37"/>
      <c r="S765" s="37"/>
      <c r="T765" s="37"/>
      <c r="U765" s="37"/>
      <c r="V765" s="12">
        <v>15</v>
      </c>
      <c r="W765">
        <v>9</v>
      </c>
      <c r="X765">
        <v>109</v>
      </c>
      <c r="Y765">
        <v>-0.05</v>
      </c>
      <c r="Z765">
        <v>-1</v>
      </c>
      <c r="AA765">
        <v>-2</v>
      </c>
      <c r="AB765">
        <v>4</v>
      </c>
      <c r="AC765">
        <v>-3</v>
      </c>
      <c r="AD765">
        <v>1</v>
      </c>
      <c r="AE765">
        <v>3</v>
      </c>
      <c r="AF765">
        <v>0</v>
      </c>
      <c r="AG765">
        <v>0.3</v>
      </c>
      <c r="AH765">
        <v>3.8</v>
      </c>
      <c r="AI765">
        <v>-3.5</v>
      </c>
      <c r="AJ765">
        <v>-6</v>
      </c>
      <c r="AK765">
        <v>0</v>
      </c>
      <c r="AL765" s="2">
        <v>0.3</v>
      </c>
    </row>
    <row r="766" spans="5:38" x14ac:dyDescent="0.3">
      <c r="E766" s="11">
        <v>1168</v>
      </c>
      <c r="F766" s="5">
        <v>1246</v>
      </c>
      <c r="G766" t="s">
        <v>33</v>
      </c>
      <c r="H766" t="s">
        <v>44</v>
      </c>
      <c r="J766" s="2">
        <f t="shared" si="33"/>
        <v>9.169836355594721E-2</v>
      </c>
      <c r="K766" s="2">
        <f t="shared" si="34"/>
        <v>0.90830163644405282</v>
      </c>
      <c r="L766" s="2"/>
      <c r="M766" s="2"/>
      <c r="N766" s="45"/>
      <c r="O766" s="37"/>
      <c r="P766" s="37"/>
      <c r="Q766" s="37"/>
      <c r="R766" s="37"/>
      <c r="S766" s="37"/>
      <c r="T766" s="37"/>
      <c r="U766" s="37"/>
      <c r="V766" s="12">
        <v>15</v>
      </c>
      <c r="W766">
        <v>5</v>
      </c>
      <c r="X766">
        <v>135</v>
      </c>
      <c r="Y766">
        <v>-0.09</v>
      </c>
      <c r="Z766">
        <v>0</v>
      </c>
      <c r="AA766">
        <v>1</v>
      </c>
      <c r="AB766">
        <v>3</v>
      </c>
      <c r="AC766">
        <v>1</v>
      </c>
      <c r="AD766">
        <v>-9</v>
      </c>
      <c r="AE766">
        <v>2</v>
      </c>
      <c r="AF766">
        <v>0.04</v>
      </c>
      <c r="AG766">
        <v>-4</v>
      </c>
      <c r="AH766">
        <v>1.4</v>
      </c>
      <c r="AI766">
        <v>-5.4</v>
      </c>
      <c r="AJ766">
        <v>-10</v>
      </c>
      <c r="AK766">
        <v>0</v>
      </c>
      <c r="AL766" s="2">
        <v>0.23</v>
      </c>
    </row>
    <row r="767" spans="5:38" x14ac:dyDescent="0.3">
      <c r="E767" s="11">
        <v>1168</v>
      </c>
      <c r="F767" s="5">
        <v>1252</v>
      </c>
      <c r="G767" t="s">
        <v>33</v>
      </c>
      <c r="H767" t="s">
        <v>45</v>
      </c>
      <c r="J767" s="2">
        <f t="shared" si="33"/>
        <v>0.55169836355594715</v>
      </c>
      <c r="K767" s="2">
        <f t="shared" si="34"/>
        <v>0.44830163644405285</v>
      </c>
      <c r="L767" s="2"/>
      <c r="M767" s="2"/>
      <c r="N767" s="45"/>
      <c r="O767" s="37"/>
      <c r="P767" s="37"/>
      <c r="Q767" s="37"/>
      <c r="R767" s="37"/>
      <c r="S767" s="37"/>
      <c r="T767" s="37"/>
      <c r="U767" s="37"/>
      <c r="V767" s="12">
        <v>15</v>
      </c>
      <c r="W767">
        <v>15</v>
      </c>
      <c r="X767">
        <v>-12</v>
      </c>
      <c r="Y767">
        <v>-7.0000000000000007E-2</v>
      </c>
      <c r="Z767">
        <v>0</v>
      </c>
      <c r="AA767">
        <v>-4</v>
      </c>
      <c r="AB767">
        <v>1</v>
      </c>
      <c r="AC767">
        <v>-2</v>
      </c>
      <c r="AD767">
        <v>-1</v>
      </c>
      <c r="AE767">
        <v>-5</v>
      </c>
      <c r="AF767">
        <v>0.02</v>
      </c>
      <c r="AG767">
        <v>-8.1999999999999993</v>
      </c>
      <c r="AH767">
        <v>-6.8</v>
      </c>
      <c r="AI767">
        <v>-1.4</v>
      </c>
      <c r="AJ767">
        <v>0</v>
      </c>
      <c r="AK767">
        <v>0</v>
      </c>
      <c r="AL767" s="2">
        <v>0.69</v>
      </c>
    </row>
    <row r="768" spans="5:38" x14ac:dyDescent="0.3">
      <c r="E768" s="11">
        <v>1168</v>
      </c>
      <c r="F768" s="5">
        <v>1254</v>
      </c>
      <c r="G768" t="s">
        <v>33</v>
      </c>
      <c r="H768" t="s">
        <v>46</v>
      </c>
      <c r="J768" s="2">
        <f t="shared" si="33"/>
        <v>0.7316983635559472</v>
      </c>
      <c r="K768" s="2">
        <f t="shared" si="34"/>
        <v>0.2683016364440528</v>
      </c>
      <c r="L768" s="2"/>
      <c r="M768" s="2"/>
      <c r="N768" s="45"/>
      <c r="O768" s="37"/>
      <c r="P768" s="37"/>
      <c r="Q768" s="37"/>
      <c r="R768" s="37"/>
      <c r="S768" s="37"/>
      <c r="T768" s="37"/>
      <c r="U768" s="37"/>
      <c r="V768" s="12">
        <v>15</v>
      </c>
      <c r="W768">
        <v>16</v>
      </c>
      <c r="X768">
        <v>-98</v>
      </c>
      <c r="Y768">
        <v>0.1</v>
      </c>
      <c r="Z768">
        <v>0</v>
      </c>
      <c r="AA768">
        <v>-2</v>
      </c>
      <c r="AB768">
        <v>2</v>
      </c>
      <c r="AC768">
        <v>2</v>
      </c>
      <c r="AD768">
        <v>-3</v>
      </c>
      <c r="AE768">
        <v>1</v>
      </c>
      <c r="AF768">
        <v>0.04</v>
      </c>
      <c r="AG768">
        <v>-4</v>
      </c>
      <c r="AH768">
        <v>-5.0999999999999996</v>
      </c>
      <c r="AI768">
        <v>1.1000000000000001</v>
      </c>
      <c r="AJ768">
        <v>1</v>
      </c>
      <c r="AK768">
        <v>1</v>
      </c>
      <c r="AL768" s="2">
        <v>0.87</v>
      </c>
    </row>
    <row r="769" spans="5:38" x14ac:dyDescent="0.3">
      <c r="E769" s="11">
        <v>1168</v>
      </c>
      <c r="F769" s="5">
        <v>1260</v>
      </c>
      <c r="G769" t="s">
        <v>33</v>
      </c>
      <c r="H769" t="s">
        <v>47</v>
      </c>
      <c r="J769" s="2">
        <f t="shared" si="33"/>
        <v>0.1116983635559472</v>
      </c>
      <c r="K769" s="2">
        <f t="shared" si="34"/>
        <v>0.8883016364440528</v>
      </c>
      <c r="L769" s="2"/>
      <c r="M769" s="2"/>
      <c r="N769" s="45"/>
      <c r="O769" s="37"/>
      <c r="P769" s="37"/>
      <c r="Q769" s="37"/>
      <c r="R769" s="37"/>
      <c r="S769" s="37"/>
      <c r="T769" s="37"/>
      <c r="U769" s="37"/>
      <c r="V769" s="12">
        <v>15</v>
      </c>
      <c r="W769">
        <v>11</v>
      </c>
      <c r="X769">
        <v>112</v>
      </c>
      <c r="Y769">
        <v>-0.22</v>
      </c>
      <c r="Z769">
        <v>-6</v>
      </c>
      <c r="AA769">
        <v>1</v>
      </c>
      <c r="AB769">
        <v>2</v>
      </c>
      <c r="AC769">
        <v>-2</v>
      </c>
      <c r="AD769">
        <v>5</v>
      </c>
      <c r="AE769">
        <v>-3</v>
      </c>
      <c r="AF769">
        <v>0.02</v>
      </c>
      <c r="AG769">
        <v>1</v>
      </c>
      <c r="AH769">
        <v>9.6999999999999993</v>
      </c>
      <c r="AI769">
        <v>-8.6999999999999993</v>
      </c>
      <c r="AJ769">
        <v>-4</v>
      </c>
      <c r="AK769">
        <v>0</v>
      </c>
      <c r="AL769" s="2">
        <v>0.25</v>
      </c>
    </row>
    <row r="770" spans="5:38" x14ac:dyDescent="0.3">
      <c r="E770" s="11">
        <v>1168</v>
      </c>
      <c r="F770" s="5">
        <v>1267</v>
      </c>
      <c r="G770" t="s">
        <v>33</v>
      </c>
      <c r="H770" t="s">
        <v>48</v>
      </c>
      <c r="J770" s="2">
        <f t="shared" si="33"/>
        <v>0.3616983635559472</v>
      </c>
      <c r="K770" s="2">
        <f t="shared" si="34"/>
        <v>0.6383016364440528</v>
      </c>
      <c r="L770" s="2"/>
      <c r="M770" s="2"/>
      <c r="N770" s="45"/>
      <c r="O770" s="37"/>
      <c r="P770" s="37"/>
      <c r="Q770" s="37"/>
      <c r="R770" s="37"/>
      <c r="S770" s="37"/>
      <c r="T770" s="37"/>
      <c r="U770" s="37"/>
      <c r="V770" s="12">
        <v>15</v>
      </c>
      <c r="W770">
        <v>13</v>
      </c>
      <c r="X770">
        <v>39</v>
      </c>
      <c r="Y770">
        <v>-0.08</v>
      </c>
      <c r="Z770">
        <v>-3</v>
      </c>
      <c r="AA770">
        <v>-2</v>
      </c>
      <c r="AB770">
        <v>3</v>
      </c>
      <c r="AC770">
        <v>0</v>
      </c>
      <c r="AD770">
        <v>5</v>
      </c>
      <c r="AE770">
        <v>3</v>
      </c>
      <c r="AF770">
        <v>-0.03</v>
      </c>
      <c r="AG770">
        <v>-10.9</v>
      </c>
      <c r="AH770">
        <v>-7.4</v>
      </c>
      <c r="AI770">
        <v>-3.5</v>
      </c>
      <c r="AJ770">
        <v>-2</v>
      </c>
      <c r="AK770">
        <v>0</v>
      </c>
      <c r="AL770" s="2">
        <v>0.5</v>
      </c>
    </row>
    <row r="771" spans="5:38" x14ac:dyDescent="0.3">
      <c r="E771" s="11">
        <v>1168</v>
      </c>
      <c r="F771" s="5">
        <v>1274</v>
      </c>
      <c r="G771" t="s">
        <v>33</v>
      </c>
      <c r="H771" t="s">
        <v>49</v>
      </c>
      <c r="J771" s="2">
        <f t="shared" si="33"/>
        <v>0.13169836355594722</v>
      </c>
      <c r="K771" s="2">
        <f t="shared" si="34"/>
        <v>0.86830163644405278</v>
      </c>
      <c r="L771" s="2"/>
      <c r="M771" s="2"/>
      <c r="N771" s="45"/>
      <c r="O771" s="37"/>
      <c r="P771" s="37"/>
      <c r="Q771" s="37"/>
      <c r="R771" s="37"/>
      <c r="S771" s="37"/>
      <c r="T771" s="37"/>
      <c r="U771" s="37"/>
      <c r="V771" s="12">
        <v>15</v>
      </c>
      <c r="W771">
        <v>6</v>
      </c>
      <c r="X771">
        <v>117</v>
      </c>
      <c r="Y771">
        <v>-0.09</v>
      </c>
      <c r="Z771">
        <v>-1</v>
      </c>
      <c r="AA771">
        <v>-1</v>
      </c>
      <c r="AB771">
        <v>4</v>
      </c>
      <c r="AC771">
        <v>-1</v>
      </c>
      <c r="AD771">
        <v>-2</v>
      </c>
      <c r="AE771">
        <v>-1</v>
      </c>
      <c r="AF771">
        <v>0.08</v>
      </c>
      <c r="AG771">
        <v>-1.5</v>
      </c>
      <c r="AH771">
        <v>3.7</v>
      </c>
      <c r="AI771">
        <v>-5.2</v>
      </c>
      <c r="AJ771">
        <v>-9</v>
      </c>
      <c r="AK771">
        <v>0</v>
      </c>
      <c r="AL771" s="2">
        <v>0.27</v>
      </c>
    </row>
    <row r="772" spans="5:38" x14ac:dyDescent="0.3">
      <c r="E772" s="11">
        <v>1168</v>
      </c>
      <c r="F772" s="5">
        <v>1276</v>
      </c>
      <c r="G772" t="s">
        <v>33</v>
      </c>
      <c r="H772" t="s">
        <v>50</v>
      </c>
      <c r="J772" s="2">
        <f t="shared" si="33"/>
        <v>4.1698363555947193E-2</v>
      </c>
      <c r="K772" s="2">
        <f t="shared" si="34"/>
        <v>0.95830163644405286</v>
      </c>
      <c r="L772" s="2"/>
      <c r="M772" s="2"/>
      <c r="N772" s="45"/>
      <c r="O772" s="37"/>
      <c r="P772" s="37"/>
      <c r="Q772" s="37"/>
      <c r="R772" s="37"/>
      <c r="S772" s="37"/>
      <c r="T772" s="37"/>
      <c r="U772" s="37"/>
      <c r="V772" s="12">
        <v>15</v>
      </c>
      <c r="W772">
        <v>3</v>
      </c>
      <c r="X772">
        <v>143</v>
      </c>
      <c r="Y772">
        <v>-0.17</v>
      </c>
      <c r="Z772">
        <v>-2</v>
      </c>
      <c r="AA772">
        <v>0</v>
      </c>
      <c r="AB772">
        <v>7</v>
      </c>
      <c r="AC772">
        <v>-1</v>
      </c>
      <c r="AD772">
        <v>1</v>
      </c>
      <c r="AE772">
        <v>-5</v>
      </c>
      <c r="AF772">
        <v>0.08</v>
      </c>
      <c r="AG772">
        <v>-0.9</v>
      </c>
      <c r="AH772">
        <v>8.1999999999999993</v>
      </c>
      <c r="AI772">
        <v>-9.1</v>
      </c>
      <c r="AJ772">
        <v>-12</v>
      </c>
      <c r="AK772">
        <v>0</v>
      </c>
      <c r="AL772" s="2">
        <v>0.18</v>
      </c>
    </row>
    <row r="773" spans="5:38" x14ac:dyDescent="0.3">
      <c r="E773" s="11">
        <v>1168</v>
      </c>
      <c r="F773" s="5">
        <v>1277</v>
      </c>
      <c r="G773" t="s">
        <v>33</v>
      </c>
      <c r="H773" t="s">
        <v>51</v>
      </c>
      <c r="J773" s="2">
        <f t="shared" si="33"/>
        <v>1.1698363555947194E-2</v>
      </c>
      <c r="K773" s="2">
        <f t="shared" si="34"/>
        <v>0.98830163644405278</v>
      </c>
      <c r="L773" s="2"/>
      <c r="M773" s="2"/>
      <c r="N773" s="45"/>
      <c r="O773" s="37"/>
      <c r="P773" s="37"/>
      <c r="Q773" s="37"/>
      <c r="R773" s="37"/>
      <c r="S773" s="37"/>
      <c r="T773" s="37"/>
      <c r="U773" s="37"/>
      <c r="V773" s="12">
        <v>15</v>
      </c>
      <c r="W773">
        <v>3</v>
      </c>
      <c r="X773">
        <v>147</v>
      </c>
      <c r="Y773">
        <v>-0.26</v>
      </c>
      <c r="Z773">
        <v>-6</v>
      </c>
      <c r="AA773">
        <v>5</v>
      </c>
      <c r="AB773">
        <v>2</v>
      </c>
      <c r="AC773">
        <v>3</v>
      </c>
      <c r="AD773">
        <v>-9</v>
      </c>
      <c r="AE773">
        <v>-2</v>
      </c>
      <c r="AF773">
        <v>-0.01</v>
      </c>
      <c r="AG773">
        <v>-8.3000000000000007</v>
      </c>
      <c r="AH773">
        <v>6.9</v>
      </c>
      <c r="AI773">
        <v>-15.2</v>
      </c>
      <c r="AJ773">
        <v>-12</v>
      </c>
      <c r="AK773">
        <v>0</v>
      </c>
      <c r="AL773" s="2">
        <v>0.15</v>
      </c>
    </row>
    <row r="774" spans="5:38" x14ac:dyDescent="0.3">
      <c r="E774" s="11">
        <v>1168</v>
      </c>
      <c r="F774" s="5">
        <v>1281</v>
      </c>
      <c r="G774" t="s">
        <v>33</v>
      </c>
      <c r="H774" t="s">
        <v>52</v>
      </c>
      <c r="J774" s="2">
        <f t="shared" si="33"/>
        <v>0.15169836355594718</v>
      </c>
      <c r="K774" s="2">
        <f t="shared" si="34"/>
        <v>0.84830163644405276</v>
      </c>
      <c r="L774" s="2"/>
      <c r="M774" s="2"/>
      <c r="N774" s="45"/>
      <c r="O774" s="37"/>
      <c r="P774" s="37"/>
      <c r="Q774" s="37"/>
      <c r="R774" s="37"/>
      <c r="S774" s="37"/>
      <c r="T774" s="37"/>
      <c r="U774" s="37"/>
      <c r="V774" s="12">
        <v>15</v>
      </c>
      <c r="W774">
        <v>8</v>
      </c>
      <c r="X774">
        <v>115</v>
      </c>
      <c r="Y774">
        <v>0.01</v>
      </c>
      <c r="Z774">
        <v>-2</v>
      </c>
      <c r="AA774">
        <v>1</v>
      </c>
      <c r="AB774">
        <v>1</v>
      </c>
      <c r="AC774">
        <v>2</v>
      </c>
      <c r="AD774">
        <v>-4</v>
      </c>
      <c r="AE774">
        <v>-1</v>
      </c>
      <c r="AF774">
        <v>-0.01</v>
      </c>
      <c r="AG774">
        <v>-0.8</v>
      </c>
      <c r="AH774">
        <v>3.4</v>
      </c>
      <c r="AI774">
        <v>-4.2</v>
      </c>
      <c r="AJ774">
        <v>-7</v>
      </c>
      <c r="AK774">
        <v>0</v>
      </c>
      <c r="AL774" s="2">
        <v>0.28999999999999998</v>
      </c>
    </row>
    <row r="775" spans="5:38" x14ac:dyDescent="0.3">
      <c r="E775" s="11">
        <v>1168</v>
      </c>
      <c r="F775" s="5">
        <v>1285</v>
      </c>
      <c r="G775" t="s">
        <v>33</v>
      </c>
      <c r="H775" t="s">
        <v>53</v>
      </c>
      <c r="J775" s="2">
        <f t="shared" si="33"/>
        <v>0.20169836355594722</v>
      </c>
      <c r="K775" s="2">
        <f t="shared" si="34"/>
        <v>0.79830163644405272</v>
      </c>
      <c r="L775" s="2"/>
      <c r="M775" s="2"/>
      <c r="N775" s="45"/>
      <c r="O775" s="37"/>
      <c r="P775" s="37"/>
      <c r="Q775" s="37"/>
      <c r="R775" s="37"/>
      <c r="S775" s="37"/>
      <c r="T775" s="37"/>
      <c r="U775" s="37"/>
      <c r="V775" s="12">
        <v>15</v>
      </c>
      <c r="W775">
        <v>14</v>
      </c>
      <c r="X775">
        <v>82</v>
      </c>
      <c r="Y775">
        <v>-0.15</v>
      </c>
      <c r="Z775">
        <v>0</v>
      </c>
      <c r="AA775">
        <v>0</v>
      </c>
      <c r="AB775">
        <v>4</v>
      </c>
      <c r="AC775">
        <v>-3</v>
      </c>
      <c r="AD775">
        <v>-7</v>
      </c>
      <c r="AE775">
        <v>-3</v>
      </c>
      <c r="AF775">
        <v>0.02</v>
      </c>
      <c r="AG775">
        <v>-5.4</v>
      </c>
      <c r="AH775">
        <v>2.9</v>
      </c>
      <c r="AI775">
        <v>-8.3000000000000007</v>
      </c>
      <c r="AJ775">
        <v>-1</v>
      </c>
      <c r="AK775">
        <v>0</v>
      </c>
      <c r="AL775" s="2">
        <v>0.34</v>
      </c>
    </row>
    <row r="776" spans="5:38" x14ac:dyDescent="0.3">
      <c r="E776" s="11">
        <v>1168</v>
      </c>
      <c r="F776" s="5">
        <v>1293</v>
      </c>
      <c r="G776" t="s">
        <v>33</v>
      </c>
      <c r="H776" t="s">
        <v>54</v>
      </c>
      <c r="J776" s="2">
        <f t="shared" si="33"/>
        <v>0.15169836355594718</v>
      </c>
      <c r="K776" s="2">
        <f t="shared" si="34"/>
        <v>0.84830163644405276</v>
      </c>
      <c r="L776" s="2"/>
      <c r="M776" s="2"/>
      <c r="N776" s="45"/>
      <c r="O776" s="37"/>
      <c r="P776" s="37"/>
      <c r="Q776" s="37"/>
      <c r="R776" s="37"/>
      <c r="S776" s="37"/>
      <c r="T776" s="37"/>
      <c r="U776" s="37"/>
      <c r="V776" s="12">
        <v>15</v>
      </c>
      <c r="W776">
        <v>12</v>
      </c>
      <c r="X776">
        <v>94</v>
      </c>
      <c r="Y776">
        <v>-0.21</v>
      </c>
      <c r="Z776">
        <v>-3</v>
      </c>
      <c r="AA776">
        <v>1</v>
      </c>
      <c r="AB776">
        <v>4</v>
      </c>
      <c r="AC776">
        <v>0</v>
      </c>
      <c r="AD776">
        <v>-6</v>
      </c>
      <c r="AE776">
        <v>-2</v>
      </c>
      <c r="AF776">
        <v>0.01</v>
      </c>
      <c r="AG776">
        <v>-4.7</v>
      </c>
      <c r="AH776">
        <v>5.7</v>
      </c>
      <c r="AI776">
        <v>-10.4</v>
      </c>
      <c r="AJ776">
        <v>-3</v>
      </c>
      <c r="AK776">
        <v>0</v>
      </c>
      <c r="AL776" s="2">
        <v>0.28999999999999998</v>
      </c>
    </row>
    <row r="777" spans="5:38" x14ac:dyDescent="0.3">
      <c r="E777" s="11">
        <v>1168</v>
      </c>
      <c r="F777" s="5">
        <v>1300</v>
      </c>
      <c r="G777" t="s">
        <v>33</v>
      </c>
      <c r="H777" t="s">
        <v>55</v>
      </c>
      <c r="J777" s="2">
        <f t="shared" si="33"/>
        <v>0.79169836355594725</v>
      </c>
      <c r="K777" s="2">
        <f t="shared" si="34"/>
        <v>0.20830163644405275</v>
      </c>
      <c r="L777" s="2"/>
      <c r="M777" s="2"/>
      <c r="N777" s="45"/>
      <c r="O777" s="37"/>
      <c r="P777" s="37"/>
      <c r="Q777" s="37"/>
      <c r="R777" s="37"/>
      <c r="S777" s="37"/>
      <c r="T777" s="37"/>
      <c r="U777" s="37"/>
      <c r="V777" s="12">
        <v>15</v>
      </c>
      <c r="W777">
        <v>16</v>
      </c>
      <c r="X777">
        <v>-156</v>
      </c>
      <c r="Y777">
        <v>0.1</v>
      </c>
      <c r="Z777">
        <v>1</v>
      </c>
      <c r="AA777">
        <v>-1</v>
      </c>
      <c r="AB777">
        <v>1</v>
      </c>
      <c r="AC777">
        <v>1</v>
      </c>
      <c r="AD777">
        <v>-6</v>
      </c>
      <c r="AE777">
        <v>1</v>
      </c>
      <c r="AF777">
        <v>0.06</v>
      </c>
      <c r="AG777">
        <v>2.2999999999999998</v>
      </c>
      <c r="AH777">
        <v>1</v>
      </c>
      <c r="AI777">
        <v>1.3</v>
      </c>
      <c r="AJ777">
        <v>1</v>
      </c>
      <c r="AK777">
        <v>1</v>
      </c>
      <c r="AL777" s="2">
        <v>0.93</v>
      </c>
    </row>
    <row r="778" spans="5:38" x14ac:dyDescent="0.3">
      <c r="E778" s="11">
        <v>1168</v>
      </c>
      <c r="F778" s="5">
        <v>1301</v>
      </c>
      <c r="G778" t="s">
        <v>33</v>
      </c>
      <c r="H778" t="s">
        <v>56</v>
      </c>
      <c r="J778" s="2">
        <f t="shared" si="33"/>
        <v>0.15169836355594718</v>
      </c>
      <c r="K778" s="2">
        <f t="shared" si="34"/>
        <v>0.84830163644405276</v>
      </c>
      <c r="L778" s="2"/>
      <c r="M778" s="2"/>
      <c r="N778" s="45"/>
      <c r="O778" s="37"/>
      <c r="P778" s="37"/>
      <c r="Q778" s="37"/>
      <c r="R778" s="37"/>
      <c r="S778" s="37"/>
      <c r="T778" s="37"/>
      <c r="U778" s="37"/>
      <c r="V778" s="12">
        <v>15</v>
      </c>
      <c r="W778">
        <v>9</v>
      </c>
      <c r="X778">
        <v>111</v>
      </c>
      <c r="Y778">
        <v>-0.04</v>
      </c>
      <c r="Z778">
        <v>-1</v>
      </c>
      <c r="AA778">
        <v>-4</v>
      </c>
      <c r="AB778">
        <v>4</v>
      </c>
      <c r="AC778">
        <v>-2</v>
      </c>
      <c r="AD778">
        <v>-7</v>
      </c>
      <c r="AE778">
        <v>3</v>
      </c>
      <c r="AF778">
        <v>0.04</v>
      </c>
      <c r="AG778">
        <v>-8.5</v>
      </c>
      <c r="AH778">
        <v>-2.8</v>
      </c>
      <c r="AI778">
        <v>-5.7</v>
      </c>
      <c r="AJ778">
        <v>-6</v>
      </c>
      <c r="AK778">
        <v>0</v>
      </c>
      <c r="AL778" s="2">
        <v>0.28999999999999998</v>
      </c>
    </row>
    <row r="779" spans="5:38" x14ac:dyDescent="0.3">
      <c r="E779" s="11">
        <v>1168</v>
      </c>
      <c r="F779" s="5">
        <v>1305</v>
      </c>
      <c r="G779" t="s">
        <v>33</v>
      </c>
      <c r="H779" t="s">
        <v>57</v>
      </c>
      <c r="J779" s="2">
        <f t="shared" si="33"/>
        <v>7.1698363555947192E-2</v>
      </c>
      <c r="K779" s="2">
        <f t="shared" si="34"/>
        <v>0.92830163644405284</v>
      </c>
      <c r="L779" s="2"/>
      <c r="M779" s="2"/>
      <c r="N779" s="45"/>
      <c r="O779" s="37"/>
      <c r="P779" s="37"/>
      <c r="Q779" s="37"/>
      <c r="R779" s="37"/>
      <c r="S779" s="37"/>
      <c r="T779" s="37"/>
      <c r="U779" s="37"/>
      <c r="V779" s="12">
        <v>15</v>
      </c>
      <c r="W779">
        <v>7</v>
      </c>
      <c r="X779">
        <v>129</v>
      </c>
      <c r="Y779">
        <v>-0.17</v>
      </c>
      <c r="Z779">
        <v>-3</v>
      </c>
      <c r="AA779">
        <v>-1</v>
      </c>
      <c r="AB779">
        <v>7</v>
      </c>
      <c r="AC779">
        <v>0</v>
      </c>
      <c r="AD779">
        <v>0</v>
      </c>
      <c r="AE779">
        <v>0</v>
      </c>
      <c r="AF779">
        <v>-0.01</v>
      </c>
      <c r="AG779">
        <v>-10.4</v>
      </c>
      <c r="AH779">
        <v>-1.2</v>
      </c>
      <c r="AI779">
        <v>-9.1999999999999993</v>
      </c>
      <c r="AJ779">
        <v>-8</v>
      </c>
      <c r="AK779">
        <v>0</v>
      </c>
      <c r="AL779" s="2">
        <v>0.21</v>
      </c>
    </row>
    <row r="780" spans="5:38" x14ac:dyDescent="0.3">
      <c r="E780" s="11">
        <v>1168</v>
      </c>
      <c r="F780" s="5">
        <v>1308</v>
      </c>
      <c r="G780" t="s">
        <v>33</v>
      </c>
      <c r="H780" t="s">
        <v>58</v>
      </c>
      <c r="J780" s="2">
        <f t="shared" si="33"/>
        <v>0.15169836355594718</v>
      </c>
      <c r="K780" s="2">
        <f t="shared" si="34"/>
        <v>0.84830163644405276</v>
      </c>
      <c r="L780" s="2"/>
      <c r="M780" s="2"/>
      <c r="N780" s="45"/>
      <c r="O780" s="37"/>
      <c r="P780" s="37"/>
      <c r="Q780" s="37"/>
      <c r="R780" s="37"/>
      <c r="S780" s="37"/>
      <c r="T780" s="37"/>
      <c r="U780" s="37"/>
      <c r="V780" s="12">
        <v>15</v>
      </c>
      <c r="W780">
        <v>12</v>
      </c>
      <c r="X780">
        <v>98</v>
      </c>
      <c r="Y780">
        <v>-0.21</v>
      </c>
      <c r="Z780">
        <v>0</v>
      </c>
      <c r="AA780">
        <v>3</v>
      </c>
      <c r="AB780">
        <v>4</v>
      </c>
      <c r="AC780">
        <v>-1</v>
      </c>
      <c r="AD780">
        <v>-7</v>
      </c>
      <c r="AE780">
        <v>-6</v>
      </c>
      <c r="AF780">
        <v>0.1</v>
      </c>
      <c r="AG780">
        <v>-2.9</v>
      </c>
      <c r="AH780">
        <v>7</v>
      </c>
      <c r="AI780">
        <v>-9.9</v>
      </c>
      <c r="AJ780">
        <v>-3</v>
      </c>
      <c r="AK780">
        <v>0</v>
      </c>
      <c r="AL780" s="2">
        <v>0.28999999999999998</v>
      </c>
    </row>
    <row r="781" spans="5:38" x14ac:dyDescent="0.3">
      <c r="E781" s="11">
        <v>1168</v>
      </c>
      <c r="F781" s="5">
        <v>1314</v>
      </c>
      <c r="G781" t="s">
        <v>33</v>
      </c>
      <c r="H781" t="s">
        <v>59</v>
      </c>
      <c r="J781" s="2">
        <f t="shared" si="33"/>
        <v>6.1698363555947211E-2</v>
      </c>
      <c r="K781" s="2">
        <f t="shared" si="34"/>
        <v>0.93830163644405284</v>
      </c>
      <c r="L781" s="2"/>
      <c r="M781" s="2"/>
      <c r="N781" s="45"/>
      <c r="O781" s="37"/>
      <c r="P781" s="37"/>
      <c r="Q781" s="37"/>
      <c r="R781" s="37"/>
      <c r="S781" s="37"/>
      <c r="T781" s="37"/>
      <c r="U781" s="37"/>
      <c r="V781" s="12">
        <v>15</v>
      </c>
      <c r="W781">
        <v>2</v>
      </c>
      <c r="X781">
        <v>146</v>
      </c>
      <c r="Y781">
        <v>-0.09</v>
      </c>
      <c r="Z781">
        <v>0</v>
      </c>
      <c r="AA781">
        <v>-2</v>
      </c>
      <c r="AB781">
        <v>5</v>
      </c>
      <c r="AC781">
        <v>2</v>
      </c>
      <c r="AD781">
        <v>-11</v>
      </c>
      <c r="AE781">
        <v>-3</v>
      </c>
      <c r="AF781">
        <v>0</v>
      </c>
      <c r="AG781">
        <v>-9.3000000000000007</v>
      </c>
      <c r="AH781">
        <v>-1.4</v>
      </c>
      <c r="AI781">
        <v>-7.9</v>
      </c>
      <c r="AJ781">
        <v>-13</v>
      </c>
      <c r="AK781">
        <v>0</v>
      </c>
      <c r="AL781" s="2">
        <v>0.2</v>
      </c>
    </row>
    <row r="782" spans="5:38" x14ac:dyDescent="0.3">
      <c r="E782" s="11">
        <v>1168</v>
      </c>
      <c r="F782" s="5">
        <v>1326</v>
      </c>
      <c r="G782" t="s">
        <v>33</v>
      </c>
      <c r="H782" t="s">
        <v>60</v>
      </c>
      <c r="J782" s="2">
        <f t="shared" si="33"/>
        <v>7.1698363555947192E-2</v>
      </c>
      <c r="K782" s="2">
        <f t="shared" si="34"/>
        <v>0.92830163644405284</v>
      </c>
      <c r="L782" s="2"/>
      <c r="M782" s="2"/>
      <c r="N782" s="45"/>
      <c r="O782" s="37"/>
      <c r="P782" s="37"/>
      <c r="Q782" s="37"/>
      <c r="R782" s="37"/>
      <c r="S782" s="37"/>
      <c r="T782" s="37"/>
      <c r="U782" s="37"/>
      <c r="V782" s="12">
        <v>15</v>
      </c>
      <c r="W782">
        <v>5</v>
      </c>
      <c r="X782">
        <v>138</v>
      </c>
      <c r="Y782">
        <v>-0.13</v>
      </c>
      <c r="Z782">
        <v>-2</v>
      </c>
      <c r="AA782">
        <v>0</v>
      </c>
      <c r="AB782">
        <v>4</v>
      </c>
      <c r="AC782">
        <v>0</v>
      </c>
      <c r="AD782">
        <v>-3</v>
      </c>
      <c r="AE782">
        <v>-4</v>
      </c>
      <c r="AF782">
        <v>0.01</v>
      </c>
      <c r="AG782">
        <v>-3.1</v>
      </c>
      <c r="AH782">
        <v>5</v>
      </c>
      <c r="AI782">
        <v>-8.1</v>
      </c>
      <c r="AJ782">
        <v>-10</v>
      </c>
      <c r="AK782">
        <v>0</v>
      </c>
      <c r="AL782" s="2">
        <v>0.21</v>
      </c>
    </row>
    <row r="783" spans="5:38" x14ac:dyDescent="0.3">
      <c r="E783" s="11">
        <v>1168</v>
      </c>
      <c r="F783" s="5">
        <v>1328</v>
      </c>
      <c r="G783" t="s">
        <v>33</v>
      </c>
      <c r="H783" t="s">
        <v>61</v>
      </c>
      <c r="J783" s="2">
        <f t="shared" si="33"/>
        <v>0.18169836355594721</v>
      </c>
      <c r="K783" s="2">
        <f t="shared" si="34"/>
        <v>0.81830163644405274</v>
      </c>
      <c r="L783" s="2"/>
      <c r="M783" s="2"/>
      <c r="N783" s="45"/>
      <c r="O783" s="37"/>
      <c r="P783" s="37"/>
      <c r="Q783" s="37"/>
      <c r="R783" s="37"/>
      <c r="S783" s="37"/>
      <c r="T783" s="37"/>
      <c r="U783" s="37"/>
      <c r="V783" s="12">
        <v>15</v>
      </c>
      <c r="W783">
        <v>10</v>
      </c>
      <c r="X783">
        <v>106</v>
      </c>
      <c r="Y783">
        <v>0.04</v>
      </c>
      <c r="Z783">
        <v>-2</v>
      </c>
      <c r="AA783">
        <v>-3</v>
      </c>
      <c r="AB783">
        <v>4</v>
      </c>
      <c r="AC783">
        <v>1</v>
      </c>
      <c r="AD783">
        <v>-1</v>
      </c>
      <c r="AE783">
        <v>1</v>
      </c>
      <c r="AF783">
        <v>-0.01</v>
      </c>
      <c r="AG783">
        <v>-12.5</v>
      </c>
      <c r="AH783">
        <v>-9.9</v>
      </c>
      <c r="AI783">
        <v>-2.6</v>
      </c>
      <c r="AJ783">
        <v>-5</v>
      </c>
      <c r="AK783">
        <v>0</v>
      </c>
      <c r="AL783" s="2">
        <v>0.32</v>
      </c>
    </row>
    <row r="784" spans="5:38" x14ac:dyDescent="0.3">
      <c r="E784" s="11">
        <v>1168</v>
      </c>
      <c r="F784" s="5">
        <v>1335</v>
      </c>
      <c r="G784" t="s">
        <v>33</v>
      </c>
      <c r="H784" t="s">
        <v>62</v>
      </c>
      <c r="J784" s="2">
        <f t="shared" si="33"/>
        <v>0.39169836355594723</v>
      </c>
      <c r="K784" s="2">
        <f t="shared" si="34"/>
        <v>0.60830163644405277</v>
      </c>
      <c r="L784" s="2"/>
      <c r="M784" s="2"/>
      <c r="N784" s="45"/>
      <c r="O784" s="37"/>
      <c r="P784" s="37"/>
      <c r="Q784" s="37"/>
      <c r="R784" s="37"/>
      <c r="S784" s="37"/>
      <c r="T784" s="37"/>
      <c r="U784" s="37"/>
      <c r="V784" s="12">
        <v>15</v>
      </c>
      <c r="W784">
        <v>16</v>
      </c>
      <c r="X784">
        <v>26</v>
      </c>
      <c r="Y784">
        <v>-0.12</v>
      </c>
      <c r="Z784">
        <v>-1</v>
      </c>
      <c r="AA784">
        <v>1</v>
      </c>
      <c r="AB784">
        <v>4</v>
      </c>
      <c r="AC784">
        <v>1</v>
      </c>
      <c r="AD784">
        <v>3</v>
      </c>
      <c r="AE784">
        <v>-6</v>
      </c>
      <c r="AF784">
        <v>0.08</v>
      </c>
      <c r="AG784">
        <v>-3</v>
      </c>
      <c r="AH784">
        <v>2.1</v>
      </c>
      <c r="AI784">
        <v>-5.0999999999999996</v>
      </c>
      <c r="AJ784">
        <v>1</v>
      </c>
      <c r="AK784">
        <v>1</v>
      </c>
      <c r="AL784" s="2">
        <v>0.53</v>
      </c>
    </row>
    <row r="785" spans="5:38" x14ac:dyDescent="0.3">
      <c r="E785" s="11">
        <v>1168</v>
      </c>
      <c r="F785" s="5">
        <v>1344</v>
      </c>
      <c r="G785" t="s">
        <v>33</v>
      </c>
      <c r="H785" t="s">
        <v>63</v>
      </c>
      <c r="J785" s="2">
        <f t="shared" si="33"/>
        <v>0.25169836355594721</v>
      </c>
      <c r="K785" s="2">
        <f t="shared" si="34"/>
        <v>0.74830163644405279</v>
      </c>
      <c r="L785" s="2"/>
      <c r="M785" s="2"/>
      <c r="N785" s="45"/>
      <c r="O785" s="37"/>
      <c r="P785" s="37"/>
      <c r="Q785" s="37"/>
      <c r="R785" s="37"/>
      <c r="S785" s="37"/>
      <c r="T785" s="37"/>
      <c r="U785" s="37"/>
      <c r="V785" s="12">
        <v>15</v>
      </c>
      <c r="W785">
        <v>10</v>
      </c>
      <c r="X785">
        <v>90</v>
      </c>
      <c r="Y785">
        <v>0</v>
      </c>
      <c r="Z785">
        <v>2</v>
      </c>
      <c r="AA785">
        <v>-2</v>
      </c>
      <c r="AB785">
        <v>4</v>
      </c>
      <c r="AC785">
        <v>-1</v>
      </c>
      <c r="AD785">
        <v>-2</v>
      </c>
      <c r="AE785">
        <v>0</v>
      </c>
      <c r="AF785">
        <v>0.04</v>
      </c>
      <c r="AG785">
        <v>-1</v>
      </c>
      <c r="AH785">
        <v>-1</v>
      </c>
      <c r="AI785">
        <v>0</v>
      </c>
      <c r="AJ785">
        <v>-5</v>
      </c>
      <c r="AK785">
        <v>0</v>
      </c>
      <c r="AL785" s="2">
        <v>0.39</v>
      </c>
    </row>
    <row r="786" spans="5:38" x14ac:dyDescent="0.3">
      <c r="E786" s="11">
        <v>1168</v>
      </c>
      <c r="F786" s="5">
        <v>1347</v>
      </c>
      <c r="G786" t="s">
        <v>33</v>
      </c>
      <c r="H786" t="s">
        <v>65</v>
      </c>
      <c r="J786" s="2">
        <f t="shared" si="33"/>
        <v>0.56169836355594716</v>
      </c>
      <c r="K786" s="2">
        <f t="shared" si="34"/>
        <v>0.43830163644405284</v>
      </c>
      <c r="L786" s="2"/>
      <c r="M786" s="2"/>
      <c r="N786" s="45"/>
      <c r="O786" s="37"/>
      <c r="P786" s="37"/>
      <c r="Q786" s="37"/>
      <c r="R786" s="37"/>
      <c r="S786" s="37"/>
      <c r="T786" s="37"/>
      <c r="U786" s="37"/>
      <c r="V786" s="12">
        <v>15</v>
      </c>
      <c r="W786">
        <v>16</v>
      </c>
      <c r="X786">
        <v>-17</v>
      </c>
      <c r="Y786">
        <v>0</v>
      </c>
      <c r="Z786">
        <v>3</v>
      </c>
      <c r="AA786">
        <v>-1</v>
      </c>
      <c r="AB786">
        <v>3</v>
      </c>
      <c r="AC786">
        <v>-2</v>
      </c>
      <c r="AD786">
        <v>-5</v>
      </c>
      <c r="AE786">
        <v>-1</v>
      </c>
      <c r="AF786">
        <v>0.01</v>
      </c>
      <c r="AG786">
        <v>5.8</v>
      </c>
      <c r="AH786">
        <v>6.8</v>
      </c>
      <c r="AI786">
        <v>-1</v>
      </c>
      <c r="AJ786">
        <v>1</v>
      </c>
      <c r="AK786">
        <v>1</v>
      </c>
      <c r="AL786" s="2">
        <v>0.7</v>
      </c>
    </row>
    <row r="787" spans="5:38" x14ac:dyDescent="0.3">
      <c r="E787" s="11">
        <v>1168</v>
      </c>
      <c r="F787" s="5">
        <v>1348</v>
      </c>
      <c r="G787" t="s">
        <v>33</v>
      </c>
      <c r="H787" t="s">
        <v>66</v>
      </c>
      <c r="J787" s="2">
        <f t="shared" si="33"/>
        <v>0.14169836355594723</v>
      </c>
      <c r="K787" s="2">
        <f t="shared" si="34"/>
        <v>0.85830163644405277</v>
      </c>
      <c r="L787" s="2"/>
      <c r="M787" s="2"/>
      <c r="N787" s="45"/>
      <c r="O787" s="37"/>
      <c r="P787" s="37"/>
      <c r="Q787" s="37"/>
      <c r="R787" s="37"/>
      <c r="S787" s="37"/>
      <c r="T787" s="37"/>
      <c r="U787" s="37"/>
      <c r="V787" s="12">
        <v>15</v>
      </c>
      <c r="W787">
        <v>7</v>
      </c>
      <c r="X787">
        <v>104</v>
      </c>
      <c r="Y787">
        <v>-0.16</v>
      </c>
      <c r="Z787">
        <v>0</v>
      </c>
      <c r="AA787">
        <v>-2</v>
      </c>
      <c r="AB787">
        <v>6</v>
      </c>
      <c r="AC787">
        <v>-4</v>
      </c>
      <c r="AD787">
        <v>-4</v>
      </c>
      <c r="AE787">
        <v>-2</v>
      </c>
      <c r="AF787">
        <v>0.03</v>
      </c>
      <c r="AG787">
        <v>-3.5</v>
      </c>
      <c r="AH787">
        <v>3.8</v>
      </c>
      <c r="AI787">
        <v>-7.3</v>
      </c>
      <c r="AJ787">
        <v>-8</v>
      </c>
      <c r="AK787">
        <v>0</v>
      </c>
      <c r="AL787" s="2">
        <v>0.28000000000000003</v>
      </c>
    </row>
    <row r="788" spans="5:38" x14ac:dyDescent="0.3">
      <c r="E788" s="11">
        <v>1168</v>
      </c>
      <c r="F788" s="5">
        <v>1355</v>
      </c>
      <c r="G788" t="s">
        <v>33</v>
      </c>
      <c r="H788" t="s">
        <v>67</v>
      </c>
      <c r="J788" s="2">
        <f t="shared" si="33"/>
        <v>0.22169836355594719</v>
      </c>
      <c r="K788" s="2">
        <f t="shared" si="34"/>
        <v>0.77830163644405281</v>
      </c>
      <c r="L788" s="2"/>
      <c r="M788" s="2"/>
      <c r="N788" s="45"/>
      <c r="O788" s="37"/>
      <c r="P788" s="37"/>
      <c r="Q788" s="37"/>
      <c r="R788" s="37"/>
      <c r="S788" s="37"/>
      <c r="T788" s="37"/>
      <c r="U788" s="37"/>
      <c r="V788" s="12">
        <v>15</v>
      </c>
      <c r="W788">
        <v>12</v>
      </c>
      <c r="X788">
        <v>78</v>
      </c>
      <c r="Y788">
        <v>-0.18</v>
      </c>
      <c r="Z788">
        <v>-2</v>
      </c>
      <c r="AA788">
        <v>-2</v>
      </c>
      <c r="AB788">
        <v>7</v>
      </c>
      <c r="AC788">
        <v>3</v>
      </c>
      <c r="AD788">
        <v>2</v>
      </c>
      <c r="AE788">
        <v>-6</v>
      </c>
      <c r="AF788">
        <v>-0.02</v>
      </c>
      <c r="AG788">
        <v>-10.7</v>
      </c>
      <c r="AH788">
        <v>-3.9</v>
      </c>
      <c r="AI788">
        <v>-6.8</v>
      </c>
      <c r="AJ788">
        <v>-3</v>
      </c>
      <c r="AK788">
        <v>0</v>
      </c>
      <c r="AL788" s="2">
        <v>0.36</v>
      </c>
    </row>
    <row r="789" spans="5:38" x14ac:dyDescent="0.3">
      <c r="E789" s="11">
        <v>1168</v>
      </c>
      <c r="F789" s="5">
        <v>1361</v>
      </c>
      <c r="G789" t="s">
        <v>33</v>
      </c>
      <c r="H789" t="s">
        <v>68</v>
      </c>
      <c r="J789" s="2">
        <f t="shared" si="33"/>
        <v>0.16169836355594719</v>
      </c>
      <c r="K789" s="2">
        <f t="shared" si="34"/>
        <v>0.83830163644405276</v>
      </c>
      <c r="L789" s="2"/>
      <c r="M789" s="2"/>
      <c r="N789" s="45"/>
      <c r="O789" s="37"/>
      <c r="P789" s="37"/>
      <c r="Q789" s="37"/>
      <c r="R789" s="37"/>
      <c r="S789" s="37"/>
      <c r="T789" s="37"/>
      <c r="U789" s="37"/>
      <c r="V789" s="12">
        <v>15</v>
      </c>
      <c r="W789">
        <v>11</v>
      </c>
      <c r="X789">
        <v>103</v>
      </c>
      <c r="Y789">
        <v>-0.06</v>
      </c>
      <c r="Z789">
        <v>0</v>
      </c>
      <c r="AA789">
        <v>-1</v>
      </c>
      <c r="AB789">
        <v>4</v>
      </c>
      <c r="AC789">
        <v>-1</v>
      </c>
      <c r="AD789">
        <v>-5</v>
      </c>
      <c r="AE789">
        <v>-4</v>
      </c>
      <c r="AF789">
        <v>0.02</v>
      </c>
      <c r="AG789">
        <v>-4.4000000000000004</v>
      </c>
      <c r="AH789">
        <v>3.3</v>
      </c>
      <c r="AI789">
        <v>-7.7</v>
      </c>
      <c r="AJ789">
        <v>-4</v>
      </c>
      <c r="AK789">
        <v>0</v>
      </c>
      <c r="AL789" s="2">
        <v>0.3</v>
      </c>
    </row>
    <row r="790" spans="5:38" x14ac:dyDescent="0.3">
      <c r="E790" s="11">
        <v>1168</v>
      </c>
      <c r="F790" s="5">
        <v>1371</v>
      </c>
      <c r="G790" t="s">
        <v>33</v>
      </c>
      <c r="H790" t="s">
        <v>69</v>
      </c>
      <c r="J790" s="2">
        <f t="shared" si="33"/>
        <v>0.1116983635559472</v>
      </c>
      <c r="K790" s="2">
        <f t="shared" si="34"/>
        <v>0.8883016364440528</v>
      </c>
      <c r="L790" s="2"/>
      <c r="M790" s="2"/>
      <c r="N790" s="45"/>
      <c r="O790" s="37"/>
      <c r="P790" s="37"/>
      <c r="Q790" s="37"/>
      <c r="R790" s="37"/>
      <c r="S790" s="37"/>
      <c r="T790" s="37"/>
      <c r="U790" s="37"/>
      <c r="V790" s="12">
        <v>15</v>
      </c>
      <c r="W790">
        <v>8</v>
      </c>
      <c r="X790">
        <v>127</v>
      </c>
      <c r="Y790">
        <v>-0.04</v>
      </c>
      <c r="Z790">
        <v>-1</v>
      </c>
      <c r="AA790">
        <v>-2</v>
      </c>
      <c r="AB790">
        <v>4</v>
      </c>
      <c r="AC790">
        <v>0</v>
      </c>
      <c r="AD790">
        <v>-7</v>
      </c>
      <c r="AE790">
        <v>-1</v>
      </c>
      <c r="AF790">
        <v>0.05</v>
      </c>
      <c r="AG790">
        <v>-6.3</v>
      </c>
      <c r="AH790">
        <v>-1.6</v>
      </c>
      <c r="AI790">
        <v>-4.7</v>
      </c>
      <c r="AJ790">
        <v>-7</v>
      </c>
      <c r="AK790">
        <v>0</v>
      </c>
      <c r="AL790" s="2">
        <v>0.25</v>
      </c>
    </row>
    <row r="791" spans="5:38" x14ac:dyDescent="0.3">
      <c r="E791" s="11">
        <v>1168</v>
      </c>
      <c r="F791" s="5">
        <v>1372</v>
      </c>
      <c r="G791" t="s">
        <v>33</v>
      </c>
      <c r="H791" t="s">
        <v>70</v>
      </c>
      <c r="J791" s="2">
        <f t="shared" si="33"/>
        <v>0.32169836355594722</v>
      </c>
      <c r="K791" s="2">
        <f t="shared" si="34"/>
        <v>0.67830163644405284</v>
      </c>
      <c r="L791" s="2"/>
      <c r="M791" s="2"/>
      <c r="N791" s="45"/>
      <c r="O791" s="37"/>
      <c r="P791" s="37"/>
      <c r="Q791" s="37"/>
      <c r="R791" s="37"/>
      <c r="S791" s="37"/>
      <c r="T791" s="37"/>
      <c r="U791" s="37"/>
      <c r="V791" s="12">
        <v>15</v>
      </c>
      <c r="W791">
        <v>14</v>
      </c>
      <c r="X791">
        <v>42</v>
      </c>
      <c r="Y791">
        <v>-0.18</v>
      </c>
      <c r="Z791">
        <v>-1</v>
      </c>
      <c r="AA791">
        <v>-2</v>
      </c>
      <c r="AB791">
        <v>1</v>
      </c>
      <c r="AC791">
        <v>-7</v>
      </c>
      <c r="AD791">
        <v>-6</v>
      </c>
      <c r="AE791">
        <v>0</v>
      </c>
      <c r="AF791">
        <v>0.04</v>
      </c>
      <c r="AG791">
        <v>-5.5</v>
      </c>
      <c r="AH791">
        <v>3.3</v>
      </c>
      <c r="AI791">
        <v>-8.8000000000000007</v>
      </c>
      <c r="AJ791">
        <v>-1</v>
      </c>
      <c r="AK791">
        <v>0</v>
      </c>
      <c r="AL791" s="2">
        <v>0.46</v>
      </c>
    </row>
    <row r="792" spans="5:38" x14ac:dyDescent="0.3">
      <c r="E792" s="11">
        <v>1168</v>
      </c>
      <c r="F792" s="5">
        <v>1382</v>
      </c>
      <c r="G792" t="s">
        <v>33</v>
      </c>
      <c r="H792" t="s">
        <v>71</v>
      </c>
      <c r="J792" s="2">
        <f t="shared" si="33"/>
        <v>0.21169836355594718</v>
      </c>
      <c r="K792" s="2">
        <f t="shared" si="34"/>
        <v>0.78830163644405282</v>
      </c>
      <c r="L792" s="2"/>
      <c r="M792" s="2"/>
      <c r="N792" s="45"/>
      <c r="O792" s="37"/>
      <c r="P792" s="37"/>
      <c r="Q792" s="37"/>
      <c r="R792" s="37"/>
      <c r="S792" s="37"/>
      <c r="T792" s="37"/>
      <c r="U792" s="37"/>
      <c r="V792" s="12">
        <v>15</v>
      </c>
      <c r="W792">
        <v>11</v>
      </c>
      <c r="X792">
        <v>84</v>
      </c>
      <c r="Y792">
        <v>-0.16</v>
      </c>
      <c r="Z792">
        <v>0</v>
      </c>
      <c r="AA792">
        <v>-1</v>
      </c>
      <c r="AB792">
        <v>5</v>
      </c>
      <c r="AC792">
        <v>-2</v>
      </c>
      <c r="AD792">
        <v>-3</v>
      </c>
      <c r="AE792">
        <v>1</v>
      </c>
      <c r="AF792">
        <v>-0.01</v>
      </c>
      <c r="AG792">
        <v>-5.2</v>
      </c>
      <c r="AH792">
        <v>0.7</v>
      </c>
      <c r="AI792">
        <v>-5.9</v>
      </c>
      <c r="AJ792">
        <v>-4</v>
      </c>
      <c r="AK792">
        <v>0</v>
      </c>
      <c r="AL792" s="2">
        <v>0.35</v>
      </c>
    </row>
    <row r="793" spans="5:38" x14ac:dyDescent="0.3">
      <c r="E793" s="11">
        <v>1168</v>
      </c>
      <c r="F793" s="5">
        <v>1393</v>
      </c>
      <c r="G793" t="s">
        <v>33</v>
      </c>
      <c r="H793" t="s">
        <v>72</v>
      </c>
      <c r="J793" s="2">
        <f t="shared" si="33"/>
        <v>0.22169836355594719</v>
      </c>
      <c r="K793" s="2">
        <f t="shared" si="34"/>
        <v>0.77830163644405281</v>
      </c>
      <c r="L793" s="2"/>
      <c r="M793" s="2"/>
      <c r="N793" s="45"/>
      <c r="O793" s="37"/>
      <c r="P793" s="37"/>
      <c r="Q793" s="37"/>
      <c r="R793" s="37"/>
      <c r="S793" s="37"/>
      <c r="T793" s="37"/>
      <c r="U793" s="37"/>
      <c r="V793" s="12">
        <v>15</v>
      </c>
      <c r="W793">
        <v>11</v>
      </c>
      <c r="X793">
        <v>99</v>
      </c>
      <c r="Y793">
        <v>0.01</v>
      </c>
      <c r="Z793">
        <v>5</v>
      </c>
      <c r="AA793">
        <v>1</v>
      </c>
      <c r="AB793">
        <v>3</v>
      </c>
      <c r="AC793">
        <v>-1</v>
      </c>
      <c r="AD793">
        <v>-8</v>
      </c>
      <c r="AE793">
        <v>0</v>
      </c>
      <c r="AF793">
        <v>0</v>
      </c>
      <c r="AG793">
        <v>5.2</v>
      </c>
      <c r="AH793">
        <v>7.2</v>
      </c>
      <c r="AI793">
        <v>-2</v>
      </c>
      <c r="AJ793">
        <v>-4</v>
      </c>
      <c r="AK793">
        <v>0</v>
      </c>
      <c r="AL793" s="2">
        <v>0.36</v>
      </c>
    </row>
    <row r="794" spans="5:38" x14ac:dyDescent="0.3">
      <c r="E794" s="11">
        <v>1168</v>
      </c>
      <c r="F794" s="5">
        <v>1395</v>
      </c>
      <c r="G794" t="s">
        <v>33</v>
      </c>
      <c r="H794" t="s">
        <v>73</v>
      </c>
      <c r="J794" s="2">
        <f t="shared" si="33"/>
        <v>9.169836355594721E-2</v>
      </c>
      <c r="K794" s="2">
        <f t="shared" si="34"/>
        <v>0.90830163644405282</v>
      </c>
      <c r="L794" s="2"/>
      <c r="M794" s="2"/>
      <c r="N794" s="45"/>
      <c r="O794" s="37"/>
      <c r="P794" s="37"/>
      <c r="Q794" s="37"/>
      <c r="R794" s="37"/>
      <c r="S794" s="37"/>
      <c r="T794" s="37"/>
      <c r="U794" s="37"/>
      <c r="V794" s="12">
        <v>15</v>
      </c>
      <c r="W794">
        <v>6</v>
      </c>
      <c r="X794">
        <v>131</v>
      </c>
      <c r="Y794">
        <v>-0.04</v>
      </c>
      <c r="Z794">
        <v>-5</v>
      </c>
      <c r="AA794">
        <v>-5</v>
      </c>
      <c r="AB794">
        <v>4</v>
      </c>
      <c r="AC794">
        <v>0</v>
      </c>
      <c r="AD794">
        <v>-8</v>
      </c>
      <c r="AE794">
        <v>-3</v>
      </c>
      <c r="AF794">
        <v>0.03</v>
      </c>
      <c r="AG794">
        <v>-10.3</v>
      </c>
      <c r="AH794">
        <v>-4.2</v>
      </c>
      <c r="AI794">
        <v>-6.1</v>
      </c>
      <c r="AJ794">
        <v>-9</v>
      </c>
      <c r="AK794">
        <v>0</v>
      </c>
      <c r="AL794" s="2">
        <v>0.23</v>
      </c>
    </row>
    <row r="795" spans="5:38" x14ac:dyDescent="0.3">
      <c r="E795" s="11">
        <v>1168</v>
      </c>
      <c r="F795" s="5">
        <v>1397</v>
      </c>
      <c r="G795" t="s">
        <v>33</v>
      </c>
      <c r="H795" t="s">
        <v>74</v>
      </c>
      <c r="J795" s="2">
        <f t="shared" ref="J795:J858" si="35">AL795-$AL$2275</f>
        <v>7.1698363555947192E-2</v>
      </c>
      <c r="K795" s="2">
        <f t="shared" ref="K795:K858" si="36">1-J795</f>
        <v>0.92830163644405284</v>
      </c>
      <c r="L795" s="2"/>
      <c r="M795" s="2"/>
      <c r="N795" s="45"/>
      <c r="O795" s="37"/>
      <c r="P795" s="37"/>
      <c r="Q795" s="37"/>
      <c r="R795" s="37"/>
      <c r="S795" s="37"/>
      <c r="T795" s="37"/>
      <c r="U795" s="37"/>
      <c r="V795" s="12">
        <v>15</v>
      </c>
      <c r="W795">
        <v>3</v>
      </c>
      <c r="X795">
        <v>142</v>
      </c>
      <c r="Y795">
        <v>-0.14000000000000001</v>
      </c>
      <c r="Z795">
        <v>1</v>
      </c>
      <c r="AA795">
        <v>1</v>
      </c>
      <c r="AB795">
        <v>4</v>
      </c>
      <c r="AC795">
        <v>-2</v>
      </c>
      <c r="AD795">
        <v>-7</v>
      </c>
      <c r="AE795">
        <v>2</v>
      </c>
      <c r="AF795">
        <v>-0.02</v>
      </c>
      <c r="AG795">
        <v>-1.5</v>
      </c>
      <c r="AH795">
        <v>5.3</v>
      </c>
      <c r="AI795">
        <v>-6.8</v>
      </c>
      <c r="AJ795">
        <v>-12</v>
      </c>
      <c r="AK795">
        <v>0</v>
      </c>
      <c r="AL795" s="2">
        <v>0.21</v>
      </c>
    </row>
    <row r="796" spans="5:38" x14ac:dyDescent="0.3">
      <c r="E796" s="11">
        <v>1168</v>
      </c>
      <c r="F796" s="5">
        <v>1400</v>
      </c>
      <c r="G796" t="s">
        <v>33</v>
      </c>
      <c r="H796" t="s">
        <v>75</v>
      </c>
      <c r="J796" s="2">
        <f t="shared" si="35"/>
        <v>0.1716983635559472</v>
      </c>
      <c r="K796" s="2">
        <f t="shared" si="36"/>
        <v>0.82830163644405275</v>
      </c>
      <c r="L796" s="2"/>
      <c r="M796" s="2"/>
      <c r="N796" s="45"/>
      <c r="O796" s="37"/>
      <c r="P796" s="37"/>
      <c r="Q796" s="37"/>
      <c r="R796" s="37"/>
      <c r="S796" s="37"/>
      <c r="T796" s="37"/>
      <c r="U796" s="37"/>
      <c r="V796" s="12">
        <v>15</v>
      </c>
      <c r="W796">
        <v>10</v>
      </c>
      <c r="X796">
        <v>114</v>
      </c>
      <c r="Y796">
        <v>0.04</v>
      </c>
      <c r="Z796">
        <v>2</v>
      </c>
      <c r="AA796">
        <v>0</v>
      </c>
      <c r="AB796">
        <v>4</v>
      </c>
      <c r="AC796">
        <v>0</v>
      </c>
      <c r="AD796">
        <v>-2</v>
      </c>
      <c r="AE796">
        <v>0</v>
      </c>
      <c r="AF796">
        <v>7.0000000000000007E-2</v>
      </c>
      <c r="AG796">
        <v>1</v>
      </c>
      <c r="AH796">
        <v>3.5</v>
      </c>
      <c r="AI796">
        <v>-2.5</v>
      </c>
      <c r="AJ796">
        <v>-5</v>
      </c>
      <c r="AK796">
        <v>0</v>
      </c>
      <c r="AL796" s="2">
        <v>0.31</v>
      </c>
    </row>
    <row r="797" spans="5:38" x14ac:dyDescent="0.3">
      <c r="E797" s="11">
        <v>1168</v>
      </c>
      <c r="F797" s="5">
        <v>1401</v>
      </c>
      <c r="G797" t="s">
        <v>33</v>
      </c>
      <c r="H797" t="s">
        <v>76</v>
      </c>
      <c r="J797" s="2">
        <f t="shared" si="35"/>
        <v>0.13169836355594722</v>
      </c>
      <c r="K797" s="2">
        <f t="shared" si="36"/>
        <v>0.86830163644405278</v>
      </c>
      <c r="L797" s="2"/>
      <c r="M797" s="2"/>
      <c r="N797" s="45"/>
      <c r="O797" s="37"/>
      <c r="P797" s="37"/>
      <c r="Q797" s="37"/>
      <c r="R797" s="37"/>
      <c r="S797" s="37"/>
      <c r="T797" s="37"/>
      <c r="U797" s="37"/>
      <c r="V797" s="12">
        <v>15</v>
      </c>
      <c r="W797">
        <v>7</v>
      </c>
      <c r="X797">
        <v>123</v>
      </c>
      <c r="Y797">
        <v>0</v>
      </c>
      <c r="Z797">
        <v>1</v>
      </c>
      <c r="AA797">
        <v>2</v>
      </c>
      <c r="AB797">
        <v>3</v>
      </c>
      <c r="AC797">
        <v>2</v>
      </c>
      <c r="AD797">
        <v>-7</v>
      </c>
      <c r="AE797">
        <v>-1</v>
      </c>
      <c r="AF797">
        <v>7.0000000000000007E-2</v>
      </c>
      <c r="AG797">
        <v>-2.2999999999999998</v>
      </c>
      <c r="AH797">
        <v>1.9</v>
      </c>
      <c r="AI797">
        <v>-4.2</v>
      </c>
      <c r="AJ797">
        <v>-8</v>
      </c>
      <c r="AK797">
        <v>0</v>
      </c>
      <c r="AL797" s="2">
        <v>0.27</v>
      </c>
    </row>
    <row r="798" spans="5:38" x14ac:dyDescent="0.3">
      <c r="E798" s="11">
        <v>1168</v>
      </c>
      <c r="F798" s="5">
        <v>1403</v>
      </c>
      <c r="G798" t="s">
        <v>33</v>
      </c>
      <c r="H798" t="s">
        <v>77</v>
      </c>
      <c r="J798" s="2">
        <f t="shared" si="35"/>
        <v>5.1698363555947202E-2</v>
      </c>
      <c r="K798" s="2">
        <f t="shared" si="36"/>
        <v>0.94830163644405285</v>
      </c>
      <c r="L798" s="2"/>
      <c r="M798" s="2"/>
      <c r="N798" s="45"/>
      <c r="O798" s="37"/>
      <c r="P798" s="37"/>
      <c r="Q798" s="37"/>
      <c r="R798" s="37"/>
      <c r="S798" s="37"/>
      <c r="T798" s="37"/>
      <c r="U798" s="37"/>
      <c r="V798" s="12">
        <v>15</v>
      </c>
      <c r="W798">
        <v>3</v>
      </c>
      <c r="X798">
        <v>141</v>
      </c>
      <c r="Y798">
        <v>-0.11</v>
      </c>
      <c r="Z798">
        <v>-1</v>
      </c>
      <c r="AA798">
        <v>1</v>
      </c>
      <c r="AB798">
        <v>3</v>
      </c>
      <c r="AC798">
        <v>-3</v>
      </c>
      <c r="AD798">
        <v>-6</v>
      </c>
      <c r="AE798">
        <v>-1</v>
      </c>
      <c r="AF798">
        <v>0.04</v>
      </c>
      <c r="AG798">
        <v>-2.5</v>
      </c>
      <c r="AH798">
        <v>7</v>
      </c>
      <c r="AI798">
        <v>-9.5</v>
      </c>
      <c r="AJ798">
        <v>-12</v>
      </c>
      <c r="AK798">
        <v>0</v>
      </c>
      <c r="AL798" s="2">
        <v>0.19</v>
      </c>
    </row>
    <row r="799" spans="5:38" x14ac:dyDescent="0.3">
      <c r="E799" s="11">
        <v>1168</v>
      </c>
      <c r="F799" s="5">
        <v>1411</v>
      </c>
      <c r="G799" t="s">
        <v>33</v>
      </c>
      <c r="H799" t="s">
        <v>78</v>
      </c>
      <c r="J799" s="2">
        <f t="shared" si="35"/>
        <v>0.7316983635559472</v>
      </c>
      <c r="K799" s="2">
        <f t="shared" si="36"/>
        <v>0.2683016364440528</v>
      </c>
      <c r="L799" s="2"/>
      <c r="M799" s="2"/>
      <c r="N799" s="45"/>
      <c r="O799" s="37"/>
      <c r="P799" s="37"/>
      <c r="Q799" s="37"/>
      <c r="R799" s="37"/>
      <c r="S799" s="37"/>
      <c r="T799" s="37"/>
      <c r="U799" s="37"/>
      <c r="V799" s="12">
        <v>15</v>
      </c>
      <c r="W799">
        <v>16</v>
      </c>
      <c r="X799">
        <v>-96</v>
      </c>
      <c r="Y799">
        <v>0.18</v>
      </c>
      <c r="Z799">
        <v>1</v>
      </c>
      <c r="AA799">
        <v>-4</v>
      </c>
      <c r="AB799">
        <v>4</v>
      </c>
      <c r="AC799">
        <v>2</v>
      </c>
      <c r="AD799">
        <v>-2</v>
      </c>
      <c r="AE799">
        <v>3</v>
      </c>
      <c r="AF799">
        <v>0.02</v>
      </c>
      <c r="AG799">
        <v>-4.9000000000000004</v>
      </c>
      <c r="AH799">
        <v>-8</v>
      </c>
      <c r="AI799">
        <v>3.1</v>
      </c>
      <c r="AJ799">
        <v>1</v>
      </c>
      <c r="AK799">
        <v>1</v>
      </c>
      <c r="AL799" s="2">
        <v>0.87</v>
      </c>
    </row>
    <row r="800" spans="5:38" x14ac:dyDescent="0.3">
      <c r="E800" s="11">
        <v>1168</v>
      </c>
      <c r="F800" s="5">
        <v>1417</v>
      </c>
      <c r="G800" t="s">
        <v>33</v>
      </c>
      <c r="H800" t="s">
        <v>79</v>
      </c>
      <c r="J800" s="2">
        <f t="shared" si="35"/>
        <v>0.16169836355594719</v>
      </c>
      <c r="K800" s="2">
        <f t="shared" si="36"/>
        <v>0.83830163644405276</v>
      </c>
      <c r="L800" s="2"/>
      <c r="M800" s="2"/>
      <c r="N800" s="45"/>
      <c r="O800" s="37"/>
      <c r="P800" s="37"/>
      <c r="Q800" s="37"/>
      <c r="R800" s="37"/>
      <c r="S800" s="37"/>
      <c r="T800" s="37"/>
      <c r="U800" s="37"/>
      <c r="V800" s="12">
        <v>15</v>
      </c>
      <c r="W800">
        <v>11</v>
      </c>
      <c r="X800">
        <v>105</v>
      </c>
      <c r="Y800">
        <v>-0.04</v>
      </c>
      <c r="Z800">
        <v>-2</v>
      </c>
      <c r="AA800">
        <v>-1</v>
      </c>
      <c r="AB800">
        <v>5</v>
      </c>
      <c r="AC800">
        <v>3</v>
      </c>
      <c r="AD800">
        <v>-2</v>
      </c>
      <c r="AE800">
        <v>-2</v>
      </c>
      <c r="AF800">
        <v>0.02</v>
      </c>
      <c r="AG800">
        <v>-9.1999999999999993</v>
      </c>
      <c r="AH800">
        <v>-4.5999999999999996</v>
      </c>
      <c r="AI800">
        <v>-4.5999999999999996</v>
      </c>
      <c r="AJ800">
        <v>-4</v>
      </c>
      <c r="AK800">
        <v>0</v>
      </c>
      <c r="AL800" s="2">
        <v>0.3</v>
      </c>
    </row>
    <row r="801" spans="5:38" x14ac:dyDescent="0.3">
      <c r="E801" s="11">
        <v>1168</v>
      </c>
      <c r="F801" s="5">
        <v>1420</v>
      </c>
      <c r="G801" t="s">
        <v>33</v>
      </c>
      <c r="H801" t="s">
        <v>80</v>
      </c>
      <c r="J801" s="2">
        <f t="shared" si="35"/>
        <v>0.59169836355594718</v>
      </c>
      <c r="K801" s="2">
        <f t="shared" si="36"/>
        <v>0.40830163644405282</v>
      </c>
      <c r="L801" s="2"/>
      <c r="M801" s="2"/>
      <c r="N801" s="45"/>
      <c r="O801" s="37"/>
      <c r="P801" s="37"/>
      <c r="Q801" s="37"/>
      <c r="R801" s="37"/>
      <c r="S801" s="37"/>
      <c r="T801" s="37"/>
      <c r="U801" s="37"/>
      <c r="V801" s="12">
        <v>15</v>
      </c>
      <c r="W801">
        <v>16</v>
      </c>
      <c r="X801">
        <v>-31</v>
      </c>
      <c r="Y801">
        <v>-0.06</v>
      </c>
      <c r="Z801">
        <v>0</v>
      </c>
      <c r="AA801">
        <v>-4</v>
      </c>
      <c r="AB801">
        <v>4</v>
      </c>
      <c r="AC801">
        <v>-2</v>
      </c>
      <c r="AD801">
        <v>1</v>
      </c>
      <c r="AE801">
        <v>0</v>
      </c>
      <c r="AF801">
        <v>0.09</v>
      </c>
      <c r="AG801">
        <v>0.2</v>
      </c>
      <c r="AH801">
        <v>0.7</v>
      </c>
      <c r="AI801">
        <v>-0.5</v>
      </c>
      <c r="AJ801">
        <v>1</v>
      </c>
      <c r="AK801">
        <v>1</v>
      </c>
      <c r="AL801" s="2">
        <v>0.73</v>
      </c>
    </row>
    <row r="802" spans="5:38" x14ac:dyDescent="0.3">
      <c r="E802" s="11">
        <v>1168</v>
      </c>
      <c r="F802" s="5">
        <v>1422</v>
      </c>
      <c r="G802" t="s">
        <v>33</v>
      </c>
      <c r="H802" t="s">
        <v>81</v>
      </c>
      <c r="J802" s="2">
        <f t="shared" si="35"/>
        <v>0.25169836355594721</v>
      </c>
      <c r="K802" s="2">
        <f t="shared" si="36"/>
        <v>0.74830163644405279</v>
      </c>
      <c r="L802" s="2"/>
      <c r="M802" s="2"/>
      <c r="N802" s="45"/>
      <c r="O802" s="37"/>
      <c r="P802" s="37"/>
      <c r="Q802" s="37"/>
      <c r="R802" s="37"/>
      <c r="S802" s="37"/>
      <c r="T802" s="37"/>
      <c r="U802" s="37"/>
      <c r="V802" s="12">
        <v>15</v>
      </c>
      <c r="W802">
        <v>13</v>
      </c>
      <c r="X802">
        <v>71</v>
      </c>
      <c r="Y802">
        <v>-0.15</v>
      </c>
      <c r="Z802">
        <v>0</v>
      </c>
      <c r="AA802">
        <v>0</v>
      </c>
      <c r="AB802">
        <v>2</v>
      </c>
      <c r="AC802">
        <v>-4</v>
      </c>
      <c r="AD802">
        <v>-7</v>
      </c>
      <c r="AE802">
        <v>-5</v>
      </c>
      <c r="AF802">
        <v>0.04</v>
      </c>
      <c r="AG802">
        <v>0.6</v>
      </c>
      <c r="AH802">
        <v>8.4</v>
      </c>
      <c r="AI802">
        <v>-7.8</v>
      </c>
      <c r="AJ802">
        <v>-2</v>
      </c>
      <c r="AK802">
        <v>0</v>
      </c>
      <c r="AL802" s="2">
        <v>0.39</v>
      </c>
    </row>
    <row r="803" spans="5:38" x14ac:dyDescent="0.3">
      <c r="E803" s="11">
        <v>1168</v>
      </c>
      <c r="F803" s="5">
        <v>1437</v>
      </c>
      <c r="G803" t="s">
        <v>33</v>
      </c>
      <c r="H803" t="s">
        <v>82</v>
      </c>
      <c r="J803" s="2">
        <f t="shared" si="35"/>
        <v>1.6983635559472132E-3</v>
      </c>
      <c r="K803" s="2">
        <f t="shared" si="36"/>
        <v>0.99830163644405279</v>
      </c>
      <c r="L803" s="2"/>
      <c r="M803" s="2"/>
      <c r="N803" s="45"/>
      <c r="O803" s="37"/>
      <c r="P803" s="37"/>
      <c r="Q803" s="37"/>
      <c r="R803" s="37"/>
      <c r="S803" s="37"/>
      <c r="T803" s="37"/>
      <c r="U803" s="37"/>
      <c r="V803" s="12">
        <v>15</v>
      </c>
      <c r="W803">
        <v>1</v>
      </c>
      <c r="X803">
        <v>151</v>
      </c>
      <c r="Y803">
        <v>-0.26</v>
      </c>
      <c r="Z803">
        <v>-8</v>
      </c>
      <c r="AA803">
        <v>-1</v>
      </c>
      <c r="AB803">
        <v>6</v>
      </c>
      <c r="AC803">
        <v>0</v>
      </c>
      <c r="AD803">
        <v>-2</v>
      </c>
      <c r="AE803">
        <v>-2</v>
      </c>
      <c r="AF803">
        <v>-0.03</v>
      </c>
      <c r="AG803">
        <v>-14.4</v>
      </c>
      <c r="AH803">
        <v>0.8</v>
      </c>
      <c r="AI803">
        <v>-15.2</v>
      </c>
      <c r="AJ803">
        <v>-14</v>
      </c>
      <c r="AK803">
        <v>0</v>
      </c>
      <c r="AL803" s="2">
        <v>0.14000000000000001</v>
      </c>
    </row>
    <row r="804" spans="5:38" x14ac:dyDescent="0.3">
      <c r="E804" s="11">
        <v>1168</v>
      </c>
      <c r="F804" s="5">
        <v>1438</v>
      </c>
      <c r="G804" t="s">
        <v>33</v>
      </c>
      <c r="H804" t="s">
        <v>83</v>
      </c>
      <c r="J804" s="2">
        <f t="shared" si="35"/>
        <v>1.6983635559472132E-3</v>
      </c>
      <c r="K804" s="2">
        <f t="shared" si="36"/>
        <v>0.99830163644405279</v>
      </c>
      <c r="L804" s="2"/>
      <c r="M804" s="2"/>
      <c r="N804" s="45"/>
      <c r="O804" s="37"/>
      <c r="P804" s="37"/>
      <c r="Q804" s="37"/>
      <c r="R804" s="37"/>
      <c r="S804" s="37"/>
      <c r="T804" s="37"/>
      <c r="U804" s="37"/>
      <c r="V804" s="12">
        <v>15</v>
      </c>
      <c r="W804">
        <v>1</v>
      </c>
      <c r="X804">
        <v>152</v>
      </c>
      <c r="Y804">
        <v>-0.32</v>
      </c>
      <c r="Z804">
        <v>-1</v>
      </c>
      <c r="AA804">
        <v>4</v>
      </c>
      <c r="AB804">
        <v>7</v>
      </c>
      <c r="AC804">
        <v>-3</v>
      </c>
      <c r="AD804">
        <v>0</v>
      </c>
      <c r="AE804">
        <v>-3</v>
      </c>
      <c r="AF804">
        <v>-0.02</v>
      </c>
      <c r="AG804">
        <v>5.2</v>
      </c>
      <c r="AH804">
        <v>18.3</v>
      </c>
      <c r="AI804">
        <v>-13.1</v>
      </c>
      <c r="AJ804">
        <v>-14</v>
      </c>
      <c r="AK804">
        <v>0</v>
      </c>
      <c r="AL804" s="2">
        <v>0.14000000000000001</v>
      </c>
    </row>
    <row r="805" spans="5:38" x14ac:dyDescent="0.3">
      <c r="E805" s="11">
        <v>1168</v>
      </c>
      <c r="F805" s="5">
        <v>1439</v>
      </c>
      <c r="G805" t="s">
        <v>33</v>
      </c>
      <c r="H805" t="s">
        <v>84</v>
      </c>
      <c r="J805" s="2">
        <f t="shared" si="35"/>
        <v>0.10169836355594719</v>
      </c>
      <c r="K805" s="2">
        <f t="shared" si="36"/>
        <v>0.89830163644405281</v>
      </c>
      <c r="L805" s="2"/>
      <c r="M805" s="2"/>
      <c r="N805" s="45"/>
      <c r="O805" s="37"/>
      <c r="P805" s="37"/>
      <c r="Q805" s="37"/>
      <c r="R805" s="37"/>
      <c r="S805" s="37"/>
      <c r="T805" s="37"/>
      <c r="U805" s="37"/>
      <c r="V805" s="12">
        <v>15</v>
      </c>
      <c r="W805">
        <v>8</v>
      </c>
      <c r="X805">
        <v>121</v>
      </c>
      <c r="Y805">
        <v>-0.04</v>
      </c>
      <c r="Z805">
        <v>-5</v>
      </c>
      <c r="AA805">
        <v>-2</v>
      </c>
      <c r="AB805">
        <v>4</v>
      </c>
      <c r="AC805">
        <v>0</v>
      </c>
      <c r="AD805">
        <v>3</v>
      </c>
      <c r="AE805">
        <v>0</v>
      </c>
      <c r="AF805">
        <v>0.03</v>
      </c>
      <c r="AG805">
        <v>-7</v>
      </c>
      <c r="AH805">
        <v>-0.1</v>
      </c>
      <c r="AI805">
        <v>-6.9</v>
      </c>
      <c r="AJ805">
        <v>-7</v>
      </c>
      <c r="AK805">
        <v>0</v>
      </c>
      <c r="AL805" s="2">
        <v>0.24</v>
      </c>
    </row>
    <row r="806" spans="5:38" x14ac:dyDescent="0.3">
      <c r="E806" s="11">
        <v>1168</v>
      </c>
      <c r="F806" s="5">
        <v>1452</v>
      </c>
      <c r="G806" t="s">
        <v>33</v>
      </c>
      <c r="H806" t="s">
        <v>85</v>
      </c>
      <c r="J806" s="2">
        <f t="shared" si="35"/>
        <v>6.1698363555947211E-2</v>
      </c>
      <c r="K806" s="2">
        <f t="shared" si="36"/>
        <v>0.93830163644405284</v>
      </c>
      <c r="L806" s="2"/>
      <c r="M806" s="2"/>
      <c r="N806" s="45"/>
      <c r="O806" s="37"/>
      <c r="P806" s="37"/>
      <c r="Q806" s="37"/>
      <c r="R806" s="37"/>
      <c r="S806" s="37"/>
      <c r="T806" s="37"/>
      <c r="U806" s="37"/>
      <c r="V806" s="12">
        <v>15</v>
      </c>
      <c r="W806">
        <v>5</v>
      </c>
      <c r="X806">
        <v>140</v>
      </c>
      <c r="Y806">
        <v>-0.09</v>
      </c>
      <c r="Z806">
        <v>2</v>
      </c>
      <c r="AA806">
        <v>-2</v>
      </c>
      <c r="AB806">
        <v>6</v>
      </c>
      <c r="AC806">
        <v>-5</v>
      </c>
      <c r="AD806">
        <v>-10</v>
      </c>
      <c r="AE806">
        <v>1</v>
      </c>
      <c r="AF806">
        <v>-0.03</v>
      </c>
      <c r="AG806">
        <v>-6.9</v>
      </c>
      <c r="AH806">
        <v>2.7</v>
      </c>
      <c r="AI806">
        <v>-9.6</v>
      </c>
      <c r="AJ806">
        <v>-10</v>
      </c>
      <c r="AK806">
        <v>0</v>
      </c>
      <c r="AL806" s="2">
        <v>0.2</v>
      </c>
    </row>
    <row r="807" spans="5:38" x14ac:dyDescent="0.3">
      <c r="E807" s="11">
        <v>1168</v>
      </c>
      <c r="F807" s="5">
        <v>1455</v>
      </c>
      <c r="G807" t="s">
        <v>33</v>
      </c>
      <c r="H807" t="s">
        <v>86</v>
      </c>
      <c r="J807" s="2">
        <f t="shared" si="35"/>
        <v>6.1698363555947211E-2</v>
      </c>
      <c r="K807" s="2">
        <f t="shared" si="36"/>
        <v>0.93830163644405284</v>
      </c>
      <c r="L807" s="2"/>
      <c r="M807" s="2"/>
      <c r="N807" s="45"/>
      <c r="O807" s="37"/>
      <c r="P807" s="37"/>
      <c r="Q807" s="37"/>
      <c r="R807" s="37"/>
      <c r="S807" s="37"/>
      <c r="T807" s="37"/>
      <c r="U807" s="37"/>
      <c r="V807" s="12">
        <v>15</v>
      </c>
      <c r="W807">
        <v>4</v>
      </c>
      <c r="X807">
        <v>133</v>
      </c>
      <c r="Y807">
        <v>-0.16</v>
      </c>
      <c r="Z807">
        <v>-3</v>
      </c>
      <c r="AA807">
        <v>-1</v>
      </c>
      <c r="AB807">
        <v>5</v>
      </c>
      <c r="AC807">
        <v>1</v>
      </c>
      <c r="AD807">
        <v>-8</v>
      </c>
      <c r="AE807">
        <v>-6</v>
      </c>
      <c r="AF807">
        <v>0</v>
      </c>
      <c r="AG807">
        <v>-10.3</v>
      </c>
      <c r="AH807">
        <v>0.4</v>
      </c>
      <c r="AI807">
        <v>-10.7</v>
      </c>
      <c r="AJ807">
        <v>-11</v>
      </c>
      <c r="AK807">
        <v>0</v>
      </c>
      <c r="AL807" s="2">
        <v>0.2</v>
      </c>
    </row>
    <row r="808" spans="5:38" x14ac:dyDescent="0.3">
      <c r="E808" s="11">
        <v>1168</v>
      </c>
      <c r="F808" s="5">
        <v>1460</v>
      </c>
      <c r="G808" t="s">
        <v>33</v>
      </c>
      <c r="H808" t="s">
        <v>87</v>
      </c>
      <c r="J808" s="2">
        <f t="shared" si="35"/>
        <v>0.44169836355594716</v>
      </c>
      <c r="K808" s="2">
        <f t="shared" si="36"/>
        <v>0.55830163644405284</v>
      </c>
      <c r="L808" s="2"/>
      <c r="M808" s="2"/>
      <c r="N808" s="45"/>
      <c r="O808" s="37"/>
      <c r="P808" s="37"/>
      <c r="Q808" s="37"/>
      <c r="R808" s="37"/>
      <c r="S808" s="37"/>
      <c r="T808" s="37"/>
      <c r="U808" s="37"/>
      <c r="V808" s="12">
        <v>15</v>
      </c>
      <c r="W808">
        <v>14</v>
      </c>
      <c r="X808">
        <v>18</v>
      </c>
      <c r="Y808">
        <v>-0.1</v>
      </c>
      <c r="Z808">
        <v>3</v>
      </c>
      <c r="AA808">
        <v>0</v>
      </c>
      <c r="AB808">
        <v>3</v>
      </c>
      <c r="AC808">
        <v>-3</v>
      </c>
      <c r="AD808">
        <v>-2</v>
      </c>
      <c r="AE808">
        <v>-4</v>
      </c>
      <c r="AF808">
        <v>0.02</v>
      </c>
      <c r="AG808">
        <v>1.4</v>
      </c>
      <c r="AH808">
        <v>5.5</v>
      </c>
      <c r="AI808">
        <v>-4.0999999999999996</v>
      </c>
      <c r="AJ808">
        <v>-1</v>
      </c>
      <c r="AK808">
        <v>0</v>
      </c>
      <c r="AL808" s="2">
        <v>0.57999999999999996</v>
      </c>
    </row>
    <row r="809" spans="5:38" x14ac:dyDescent="0.3">
      <c r="E809" s="11">
        <v>1168</v>
      </c>
      <c r="F809" s="5">
        <v>1462</v>
      </c>
      <c r="G809" t="s">
        <v>33</v>
      </c>
      <c r="H809" t="s">
        <v>88</v>
      </c>
      <c r="J809" s="2">
        <f t="shared" si="35"/>
        <v>7.1698363555947192E-2</v>
      </c>
      <c r="K809" s="2">
        <f t="shared" si="36"/>
        <v>0.92830163644405284</v>
      </c>
      <c r="L809" s="2"/>
      <c r="M809" s="2"/>
      <c r="N809" s="45"/>
      <c r="O809" s="37"/>
      <c r="P809" s="37"/>
      <c r="Q809" s="37"/>
      <c r="R809" s="37"/>
      <c r="S809" s="37"/>
      <c r="T809" s="37"/>
      <c r="U809" s="37"/>
      <c r="V809" s="12">
        <v>15</v>
      </c>
      <c r="W809">
        <v>1</v>
      </c>
      <c r="X809">
        <v>139</v>
      </c>
      <c r="Y809">
        <v>-0.23</v>
      </c>
      <c r="Z809">
        <v>-4</v>
      </c>
      <c r="AA809">
        <v>-2</v>
      </c>
      <c r="AB809">
        <v>4</v>
      </c>
      <c r="AC809">
        <v>2</v>
      </c>
      <c r="AD809">
        <v>-3</v>
      </c>
      <c r="AE809">
        <v>-6</v>
      </c>
      <c r="AF809">
        <v>-0.05</v>
      </c>
      <c r="AG809">
        <v>-11.6</v>
      </c>
      <c r="AH809">
        <v>-2.8</v>
      </c>
      <c r="AI809">
        <v>-8.8000000000000007</v>
      </c>
      <c r="AJ809">
        <v>-14</v>
      </c>
      <c r="AK809">
        <v>0</v>
      </c>
      <c r="AL809" s="2">
        <v>0.21</v>
      </c>
    </row>
    <row r="810" spans="5:38" x14ac:dyDescent="0.3">
      <c r="E810" s="11">
        <v>1172</v>
      </c>
      <c r="F810" s="5">
        <v>1181</v>
      </c>
      <c r="G810" t="s">
        <v>34</v>
      </c>
      <c r="H810" t="s">
        <v>35</v>
      </c>
      <c r="J810" s="2">
        <f t="shared" si="35"/>
        <v>0.35169836355594719</v>
      </c>
      <c r="K810" s="2">
        <f t="shared" si="36"/>
        <v>0.64830163644405281</v>
      </c>
      <c r="L810" s="2"/>
      <c r="M810" s="2"/>
      <c r="N810" s="45"/>
      <c r="O810" s="37"/>
      <c r="P810" s="37"/>
      <c r="Q810" s="37"/>
      <c r="R810" s="37"/>
      <c r="S810" s="37"/>
      <c r="T810" s="37"/>
      <c r="U810" s="37"/>
      <c r="V810" s="12">
        <v>12</v>
      </c>
      <c r="W810">
        <v>2</v>
      </c>
      <c r="X810">
        <v>40</v>
      </c>
      <c r="Y810">
        <v>-0.13</v>
      </c>
      <c r="Z810">
        <v>2</v>
      </c>
      <c r="AA810">
        <v>5</v>
      </c>
      <c r="AB810">
        <v>-2</v>
      </c>
      <c r="AC810">
        <v>0</v>
      </c>
      <c r="AD810">
        <v>-16</v>
      </c>
      <c r="AE810">
        <v>6</v>
      </c>
      <c r="AF810">
        <v>0.09</v>
      </c>
      <c r="AG810">
        <v>-8.3000000000000007</v>
      </c>
      <c r="AH810">
        <v>-2</v>
      </c>
      <c r="AI810">
        <v>-6.3</v>
      </c>
      <c r="AJ810">
        <v>-10</v>
      </c>
      <c r="AK810">
        <v>0</v>
      </c>
      <c r="AL810" s="2">
        <v>0.49</v>
      </c>
    </row>
    <row r="811" spans="5:38" x14ac:dyDescent="0.3">
      <c r="E811" s="11">
        <v>1172</v>
      </c>
      <c r="F811" s="5">
        <v>1196</v>
      </c>
      <c r="G811" t="s">
        <v>34</v>
      </c>
      <c r="H811" t="s">
        <v>36</v>
      </c>
      <c r="J811" s="2">
        <f t="shared" si="35"/>
        <v>0.4816983635559472</v>
      </c>
      <c r="K811" s="2">
        <f t="shared" si="36"/>
        <v>0.5183016364440528</v>
      </c>
      <c r="L811" s="2"/>
      <c r="M811" s="2"/>
      <c r="N811" s="45"/>
      <c r="O811" s="37"/>
      <c r="P811" s="37"/>
      <c r="Q811" s="37"/>
      <c r="R811" s="37"/>
      <c r="S811" s="37"/>
      <c r="T811" s="37"/>
      <c r="U811" s="37"/>
      <c r="V811" s="12">
        <v>12</v>
      </c>
      <c r="W811">
        <v>6</v>
      </c>
      <c r="X811">
        <v>20</v>
      </c>
      <c r="Y811">
        <v>0.04</v>
      </c>
      <c r="Z811">
        <v>7</v>
      </c>
      <c r="AA811">
        <v>2</v>
      </c>
      <c r="AB811">
        <v>1</v>
      </c>
      <c r="AC811">
        <v>-3</v>
      </c>
      <c r="AD811">
        <v>-6</v>
      </c>
      <c r="AE811">
        <v>8</v>
      </c>
      <c r="AF811">
        <v>0.08</v>
      </c>
      <c r="AG811">
        <v>0.3</v>
      </c>
      <c r="AH811">
        <v>-1.8</v>
      </c>
      <c r="AI811">
        <v>2.1</v>
      </c>
      <c r="AJ811">
        <v>-6</v>
      </c>
      <c r="AK811">
        <v>0</v>
      </c>
      <c r="AL811" s="2">
        <v>0.62</v>
      </c>
    </row>
    <row r="812" spans="5:38" x14ac:dyDescent="0.3">
      <c r="E812" s="11">
        <v>1172</v>
      </c>
      <c r="F812" s="5">
        <v>1199</v>
      </c>
      <c r="G812" t="s">
        <v>34</v>
      </c>
      <c r="H812" t="s">
        <v>37</v>
      </c>
      <c r="J812" s="2">
        <f t="shared" si="35"/>
        <v>0.52169836355594723</v>
      </c>
      <c r="K812" s="2">
        <f t="shared" si="36"/>
        <v>0.47830163644405277</v>
      </c>
      <c r="L812" s="2"/>
      <c r="M812" s="2"/>
      <c r="N812" s="45"/>
      <c r="O812" s="37"/>
      <c r="P812" s="37"/>
      <c r="Q812" s="37"/>
      <c r="R812" s="37"/>
      <c r="S812" s="37"/>
      <c r="T812" s="37"/>
      <c r="U812" s="37"/>
      <c r="V812" s="12">
        <v>12</v>
      </c>
      <c r="W812">
        <v>9</v>
      </c>
      <c r="X812">
        <v>8</v>
      </c>
      <c r="Y812">
        <v>0.01</v>
      </c>
      <c r="Z812">
        <v>4</v>
      </c>
      <c r="AA812">
        <v>2</v>
      </c>
      <c r="AB812">
        <v>-2</v>
      </c>
      <c r="AC812">
        <v>-2</v>
      </c>
      <c r="AD812">
        <v>-10</v>
      </c>
      <c r="AE812">
        <v>7</v>
      </c>
      <c r="AF812">
        <v>0.12</v>
      </c>
      <c r="AG812">
        <v>-5.4</v>
      </c>
      <c r="AH812">
        <v>-6.9</v>
      </c>
      <c r="AI812">
        <v>1.5</v>
      </c>
      <c r="AJ812">
        <v>-3</v>
      </c>
      <c r="AK812">
        <v>0</v>
      </c>
      <c r="AL812" s="2">
        <v>0.66</v>
      </c>
    </row>
    <row r="813" spans="5:38" x14ac:dyDescent="0.3">
      <c r="E813" s="11">
        <v>1172</v>
      </c>
      <c r="F813" s="5">
        <v>1209</v>
      </c>
      <c r="G813" t="s">
        <v>34</v>
      </c>
      <c r="H813" t="s">
        <v>38</v>
      </c>
      <c r="J813" s="2">
        <f t="shared" si="35"/>
        <v>0.65169836355594724</v>
      </c>
      <c r="K813" s="2">
        <f t="shared" si="36"/>
        <v>0.34830163644405276</v>
      </c>
      <c r="L813" s="2"/>
      <c r="M813" s="2"/>
      <c r="N813" s="45"/>
      <c r="O813" s="37"/>
      <c r="P813" s="37"/>
      <c r="Q813" s="37"/>
      <c r="R813" s="37"/>
      <c r="S813" s="37"/>
      <c r="T813" s="37"/>
      <c r="U813" s="37"/>
      <c r="V813" s="12">
        <v>12</v>
      </c>
      <c r="W813">
        <v>15</v>
      </c>
      <c r="X813">
        <v>-53</v>
      </c>
      <c r="Y813">
        <v>-0.03</v>
      </c>
      <c r="Z813">
        <v>4</v>
      </c>
      <c r="AA813">
        <v>4</v>
      </c>
      <c r="AB813">
        <v>-2</v>
      </c>
      <c r="AC813">
        <v>-3</v>
      </c>
      <c r="AD813">
        <v>-3</v>
      </c>
      <c r="AE813">
        <v>10</v>
      </c>
      <c r="AF813">
        <v>0.12</v>
      </c>
      <c r="AG813">
        <v>2</v>
      </c>
      <c r="AH813">
        <v>-0.2</v>
      </c>
      <c r="AI813">
        <v>2.2000000000000002</v>
      </c>
      <c r="AJ813">
        <v>3</v>
      </c>
      <c r="AK813">
        <v>1</v>
      </c>
      <c r="AL813" s="2">
        <v>0.79</v>
      </c>
    </row>
    <row r="814" spans="5:38" x14ac:dyDescent="0.3">
      <c r="E814" s="11">
        <v>1172</v>
      </c>
      <c r="F814" s="5">
        <v>1211</v>
      </c>
      <c r="G814" t="s">
        <v>34</v>
      </c>
      <c r="H814" t="s">
        <v>39</v>
      </c>
      <c r="J814" s="2">
        <f t="shared" si="35"/>
        <v>0.35169836355594719</v>
      </c>
      <c r="K814" s="2">
        <f t="shared" si="36"/>
        <v>0.64830163644405281</v>
      </c>
      <c r="L814" s="2"/>
      <c r="M814" s="2"/>
      <c r="N814" s="45"/>
      <c r="O814" s="37"/>
      <c r="P814" s="37"/>
      <c r="Q814" s="37"/>
      <c r="R814" s="37"/>
      <c r="S814" s="37"/>
      <c r="T814" s="37"/>
      <c r="U814" s="37"/>
      <c r="V814" s="12">
        <v>12</v>
      </c>
      <c r="W814">
        <v>4</v>
      </c>
      <c r="X814">
        <v>35</v>
      </c>
      <c r="Y814">
        <v>-0.22</v>
      </c>
      <c r="Z814">
        <v>0</v>
      </c>
      <c r="AA814">
        <v>4</v>
      </c>
      <c r="AB814">
        <v>-1</v>
      </c>
      <c r="AC814">
        <v>-1</v>
      </c>
      <c r="AD814">
        <v>-10</v>
      </c>
      <c r="AE814">
        <v>0</v>
      </c>
      <c r="AF814">
        <v>0.08</v>
      </c>
      <c r="AG814">
        <v>-8.1</v>
      </c>
      <c r="AH814">
        <v>0.5</v>
      </c>
      <c r="AI814">
        <v>-8.6</v>
      </c>
      <c r="AJ814">
        <v>-8</v>
      </c>
      <c r="AK814">
        <v>0</v>
      </c>
      <c r="AL814" s="2">
        <v>0.49</v>
      </c>
    </row>
    <row r="815" spans="5:38" x14ac:dyDescent="0.3">
      <c r="E815" s="11">
        <v>1172</v>
      </c>
      <c r="F815" s="5">
        <v>1222</v>
      </c>
      <c r="G815" t="s">
        <v>34</v>
      </c>
      <c r="H815" t="s">
        <v>40</v>
      </c>
      <c r="J815" s="2">
        <f t="shared" si="35"/>
        <v>0.42169836355594725</v>
      </c>
      <c r="K815" s="2">
        <f t="shared" si="36"/>
        <v>0.57830163644405275</v>
      </c>
      <c r="L815" s="2"/>
      <c r="M815" s="2"/>
      <c r="N815" s="45"/>
      <c r="O815" s="37"/>
      <c r="P815" s="37"/>
      <c r="Q815" s="37"/>
      <c r="R815" s="37"/>
      <c r="S815" s="37"/>
      <c r="T815" s="37"/>
      <c r="U815" s="37"/>
      <c r="V815" s="12">
        <v>12</v>
      </c>
      <c r="W815">
        <v>6</v>
      </c>
      <c r="X815">
        <v>26</v>
      </c>
      <c r="Y815">
        <v>-0.13</v>
      </c>
      <c r="Z815">
        <v>4</v>
      </c>
      <c r="AA815">
        <v>5</v>
      </c>
      <c r="AB815">
        <v>-2</v>
      </c>
      <c r="AC815">
        <v>-2</v>
      </c>
      <c r="AD815">
        <v>-12</v>
      </c>
      <c r="AE815">
        <v>3</v>
      </c>
      <c r="AF815">
        <v>0.08</v>
      </c>
      <c r="AG815">
        <v>-1</v>
      </c>
      <c r="AH815">
        <v>2.7</v>
      </c>
      <c r="AI815">
        <v>-3.7</v>
      </c>
      <c r="AJ815">
        <v>-6</v>
      </c>
      <c r="AK815">
        <v>0</v>
      </c>
      <c r="AL815" s="2">
        <v>0.56000000000000005</v>
      </c>
    </row>
    <row r="816" spans="5:38" x14ac:dyDescent="0.3">
      <c r="E816" s="11">
        <v>1172</v>
      </c>
      <c r="F816" s="5">
        <v>1233</v>
      </c>
      <c r="G816" t="s">
        <v>34</v>
      </c>
      <c r="H816" t="s">
        <v>41</v>
      </c>
      <c r="J816" s="2">
        <f t="shared" si="35"/>
        <v>0.7416983635559472</v>
      </c>
      <c r="K816" s="2">
        <f t="shared" si="36"/>
        <v>0.2583016364440528</v>
      </c>
      <c r="L816" s="2"/>
      <c r="M816" s="2"/>
      <c r="N816" s="45"/>
      <c r="O816" s="37"/>
      <c r="P816" s="37"/>
      <c r="Q816" s="37"/>
      <c r="R816" s="37"/>
      <c r="S816" s="37"/>
      <c r="T816" s="37"/>
      <c r="U816" s="37"/>
      <c r="V816" s="12">
        <v>12</v>
      </c>
      <c r="W816">
        <v>15</v>
      </c>
      <c r="X816">
        <v>-91</v>
      </c>
      <c r="Y816">
        <v>0.05</v>
      </c>
      <c r="Z816">
        <v>4</v>
      </c>
      <c r="AA816">
        <v>-1</v>
      </c>
      <c r="AB816">
        <v>-1</v>
      </c>
      <c r="AC816">
        <v>-1</v>
      </c>
      <c r="AD816">
        <v>-1</v>
      </c>
      <c r="AE816">
        <v>7</v>
      </c>
      <c r="AF816">
        <v>0.06</v>
      </c>
      <c r="AG816">
        <v>-3.4</v>
      </c>
      <c r="AH816">
        <v>-8.6</v>
      </c>
      <c r="AI816">
        <v>5.2</v>
      </c>
      <c r="AJ816">
        <v>3</v>
      </c>
      <c r="AK816">
        <v>1</v>
      </c>
      <c r="AL816" s="2">
        <v>0.88</v>
      </c>
    </row>
    <row r="817" spans="5:38" x14ac:dyDescent="0.3">
      <c r="E817" s="11">
        <v>1172</v>
      </c>
      <c r="F817" s="5">
        <v>1242</v>
      </c>
      <c r="G817" t="s">
        <v>34</v>
      </c>
      <c r="H817" t="s">
        <v>42</v>
      </c>
      <c r="J817" s="2">
        <f t="shared" si="35"/>
        <v>0.40169836355594724</v>
      </c>
      <c r="K817" s="2">
        <f t="shared" si="36"/>
        <v>0.59830163644405276</v>
      </c>
      <c r="L817" s="2"/>
      <c r="M817" s="2"/>
      <c r="N817" s="45"/>
      <c r="O817" s="37"/>
      <c r="P817" s="37"/>
      <c r="Q817" s="37"/>
      <c r="R817" s="37"/>
      <c r="S817" s="37"/>
      <c r="T817" s="37"/>
      <c r="U817" s="37"/>
      <c r="V817" s="12">
        <v>12</v>
      </c>
      <c r="W817">
        <v>1</v>
      </c>
      <c r="X817">
        <v>34</v>
      </c>
      <c r="Y817">
        <v>-0.13</v>
      </c>
      <c r="Z817">
        <v>0</v>
      </c>
      <c r="AA817">
        <v>3</v>
      </c>
      <c r="AB817">
        <v>-2</v>
      </c>
      <c r="AC817">
        <v>-1</v>
      </c>
      <c r="AD817">
        <v>-6</v>
      </c>
      <c r="AE817">
        <v>9</v>
      </c>
      <c r="AF817">
        <v>0.1</v>
      </c>
      <c r="AG817">
        <v>-5.0999999999999996</v>
      </c>
      <c r="AH817">
        <v>-3.3</v>
      </c>
      <c r="AI817">
        <v>-1.8</v>
      </c>
      <c r="AJ817">
        <v>-11</v>
      </c>
      <c r="AK817">
        <v>0</v>
      </c>
      <c r="AL817" s="2">
        <v>0.54</v>
      </c>
    </row>
    <row r="818" spans="5:38" x14ac:dyDescent="0.3">
      <c r="E818" s="11">
        <v>1172</v>
      </c>
      <c r="F818" s="5">
        <v>1243</v>
      </c>
      <c r="G818" t="s">
        <v>34</v>
      </c>
      <c r="H818" t="s">
        <v>43</v>
      </c>
      <c r="J818" s="2">
        <f t="shared" si="35"/>
        <v>0.56169836355594716</v>
      </c>
      <c r="K818" s="2">
        <f t="shared" si="36"/>
        <v>0.43830163644405284</v>
      </c>
      <c r="L818" s="2"/>
      <c r="M818" s="2"/>
      <c r="N818" s="45"/>
      <c r="O818" s="37"/>
      <c r="P818" s="37"/>
      <c r="Q818" s="37"/>
      <c r="R818" s="37"/>
      <c r="S818" s="37"/>
      <c r="T818" s="37"/>
      <c r="U818" s="37"/>
      <c r="V818" s="12">
        <v>12</v>
      </c>
      <c r="W818">
        <v>9</v>
      </c>
      <c r="X818">
        <v>-1</v>
      </c>
      <c r="Y818">
        <v>-0.01</v>
      </c>
      <c r="Z818">
        <v>5</v>
      </c>
      <c r="AA818">
        <v>1</v>
      </c>
      <c r="AB818">
        <v>-2</v>
      </c>
      <c r="AC818">
        <v>-4</v>
      </c>
      <c r="AD818">
        <v>-3</v>
      </c>
      <c r="AE818">
        <v>9</v>
      </c>
      <c r="AF818">
        <v>0.06</v>
      </c>
      <c r="AG818">
        <v>4</v>
      </c>
      <c r="AH818">
        <v>-0.3</v>
      </c>
      <c r="AI818">
        <v>4.3</v>
      </c>
      <c r="AJ818">
        <v>-3</v>
      </c>
      <c r="AK818">
        <v>0</v>
      </c>
      <c r="AL818" s="2">
        <v>0.7</v>
      </c>
    </row>
    <row r="819" spans="5:38" x14ac:dyDescent="0.3">
      <c r="E819" s="11">
        <v>1172</v>
      </c>
      <c r="F819" s="5">
        <v>1252</v>
      </c>
      <c r="G819" t="s">
        <v>34</v>
      </c>
      <c r="H819" t="s">
        <v>45</v>
      </c>
      <c r="J819" s="2">
        <f t="shared" si="35"/>
        <v>0.79169836355594725</v>
      </c>
      <c r="K819" s="2">
        <f t="shared" si="36"/>
        <v>0.20830163644405275</v>
      </c>
      <c r="L819" s="2"/>
      <c r="M819" s="2"/>
      <c r="N819" s="45"/>
      <c r="O819" s="37"/>
      <c r="P819" s="37"/>
      <c r="Q819" s="37"/>
      <c r="R819" s="37"/>
      <c r="S819" s="37"/>
      <c r="T819" s="37"/>
      <c r="U819" s="37"/>
      <c r="V819" s="12">
        <v>12</v>
      </c>
      <c r="W819">
        <v>15</v>
      </c>
      <c r="X819">
        <v>-122</v>
      </c>
      <c r="Y819">
        <v>-0.03</v>
      </c>
      <c r="Z819">
        <v>6</v>
      </c>
      <c r="AA819">
        <v>-1</v>
      </c>
      <c r="AB819">
        <v>-5</v>
      </c>
      <c r="AC819">
        <v>-3</v>
      </c>
      <c r="AD819">
        <v>-5</v>
      </c>
      <c r="AE819">
        <v>1</v>
      </c>
      <c r="AF819">
        <v>0.08</v>
      </c>
      <c r="AG819">
        <v>-4.5</v>
      </c>
      <c r="AH819">
        <v>-10.9</v>
      </c>
      <c r="AI819">
        <v>6.4</v>
      </c>
      <c r="AJ819">
        <v>3</v>
      </c>
      <c r="AK819">
        <v>1</v>
      </c>
      <c r="AL819" s="2">
        <v>0.93</v>
      </c>
    </row>
    <row r="820" spans="5:38" x14ac:dyDescent="0.3">
      <c r="E820" s="11">
        <v>1172</v>
      </c>
      <c r="F820" s="5">
        <v>1254</v>
      </c>
      <c r="G820" t="s">
        <v>34</v>
      </c>
      <c r="H820" t="s">
        <v>46</v>
      </c>
      <c r="J820" s="2">
        <f t="shared" si="35"/>
        <v>0.83169836355594717</v>
      </c>
      <c r="K820" s="2">
        <f t="shared" si="36"/>
        <v>0.16830163644405283</v>
      </c>
      <c r="L820" s="2"/>
      <c r="M820" s="2"/>
      <c r="N820" s="45"/>
      <c r="O820" s="37"/>
      <c r="P820" s="37"/>
      <c r="Q820" s="37"/>
      <c r="R820" s="37"/>
      <c r="S820" s="37"/>
      <c r="T820" s="37"/>
      <c r="U820" s="37"/>
      <c r="V820" s="12">
        <v>12</v>
      </c>
      <c r="W820">
        <v>16</v>
      </c>
      <c r="X820">
        <v>-208</v>
      </c>
      <c r="Y820">
        <v>0.14000000000000001</v>
      </c>
      <c r="Z820">
        <v>6</v>
      </c>
      <c r="AA820">
        <v>1</v>
      </c>
      <c r="AB820">
        <v>-4</v>
      </c>
      <c r="AC820">
        <v>1</v>
      </c>
      <c r="AD820">
        <v>-7</v>
      </c>
      <c r="AE820">
        <v>7</v>
      </c>
      <c r="AF820">
        <v>0.1</v>
      </c>
      <c r="AG820">
        <v>-0.3</v>
      </c>
      <c r="AH820">
        <v>-9.1999999999999993</v>
      </c>
      <c r="AI820">
        <v>8.9</v>
      </c>
      <c r="AJ820">
        <v>4</v>
      </c>
      <c r="AK820">
        <v>1</v>
      </c>
      <c r="AL820" s="2">
        <v>0.97</v>
      </c>
    </row>
    <row r="821" spans="5:38" x14ac:dyDescent="0.3">
      <c r="E821" s="11">
        <v>1172</v>
      </c>
      <c r="F821" s="5">
        <v>1260</v>
      </c>
      <c r="G821" t="s">
        <v>34</v>
      </c>
      <c r="H821" t="s">
        <v>47</v>
      </c>
      <c r="J821" s="2">
        <f t="shared" si="35"/>
        <v>0.51169836355594722</v>
      </c>
      <c r="K821" s="2">
        <f t="shared" si="36"/>
        <v>0.48830163644405278</v>
      </c>
      <c r="L821" s="2"/>
      <c r="M821" s="2"/>
      <c r="N821" s="45"/>
      <c r="O821" s="37"/>
      <c r="P821" s="37"/>
      <c r="Q821" s="37"/>
      <c r="R821" s="37"/>
      <c r="S821" s="37"/>
      <c r="T821" s="37"/>
      <c r="U821" s="37"/>
      <c r="V821" s="12">
        <v>12</v>
      </c>
      <c r="W821">
        <v>11</v>
      </c>
      <c r="X821">
        <v>2</v>
      </c>
      <c r="Y821">
        <v>-0.18</v>
      </c>
      <c r="Z821">
        <v>0</v>
      </c>
      <c r="AA821">
        <v>4</v>
      </c>
      <c r="AB821">
        <v>-4</v>
      </c>
      <c r="AC821">
        <v>-3</v>
      </c>
      <c r="AD821">
        <v>1</v>
      </c>
      <c r="AE821">
        <v>3</v>
      </c>
      <c r="AF821">
        <v>0.08</v>
      </c>
      <c r="AG821">
        <v>4.7</v>
      </c>
      <c r="AH821">
        <v>5.6</v>
      </c>
      <c r="AI821">
        <v>-0.9</v>
      </c>
      <c r="AJ821">
        <v>-1</v>
      </c>
      <c r="AK821">
        <v>0</v>
      </c>
      <c r="AL821" s="2">
        <v>0.65</v>
      </c>
    </row>
    <row r="822" spans="5:38" x14ac:dyDescent="0.3">
      <c r="E822" s="11">
        <v>1172</v>
      </c>
      <c r="F822" s="5">
        <v>1267</v>
      </c>
      <c r="G822" t="s">
        <v>34</v>
      </c>
      <c r="H822" t="s">
        <v>48</v>
      </c>
      <c r="J822" s="2">
        <f t="shared" si="35"/>
        <v>0.71169836355594718</v>
      </c>
      <c r="K822" s="2">
        <f t="shared" si="36"/>
        <v>0.28830163644405282</v>
      </c>
      <c r="L822" s="2"/>
      <c r="M822" s="2"/>
      <c r="N822" s="45"/>
      <c r="O822" s="37"/>
      <c r="P822" s="37"/>
      <c r="Q822" s="37"/>
      <c r="R822" s="37"/>
      <c r="S822" s="37"/>
      <c r="T822" s="37"/>
      <c r="U822" s="37"/>
      <c r="V822" s="12">
        <v>12</v>
      </c>
      <c r="W822">
        <v>13</v>
      </c>
      <c r="X822">
        <v>-71</v>
      </c>
      <c r="Y822">
        <v>-0.04</v>
      </c>
      <c r="Z822">
        <v>3</v>
      </c>
      <c r="AA822">
        <v>1</v>
      </c>
      <c r="AB822">
        <v>-3</v>
      </c>
      <c r="AC822">
        <v>-1</v>
      </c>
      <c r="AD822">
        <v>1</v>
      </c>
      <c r="AE822">
        <v>9</v>
      </c>
      <c r="AF822">
        <v>0.03</v>
      </c>
      <c r="AG822">
        <v>-7.2</v>
      </c>
      <c r="AH822">
        <v>-11.5</v>
      </c>
      <c r="AI822">
        <v>4.3</v>
      </c>
      <c r="AJ822">
        <v>1</v>
      </c>
      <c r="AK822">
        <v>1</v>
      </c>
      <c r="AL822" s="2">
        <v>0.85</v>
      </c>
    </row>
    <row r="823" spans="5:38" x14ac:dyDescent="0.3">
      <c r="E823" s="11">
        <v>1172</v>
      </c>
      <c r="F823" s="5">
        <v>1274</v>
      </c>
      <c r="G823" t="s">
        <v>34</v>
      </c>
      <c r="H823" t="s">
        <v>49</v>
      </c>
      <c r="J823" s="2">
        <f t="shared" si="35"/>
        <v>0.53169836355594724</v>
      </c>
      <c r="K823" s="2">
        <f t="shared" si="36"/>
        <v>0.46830163644405276</v>
      </c>
      <c r="L823" s="2"/>
      <c r="M823" s="2"/>
      <c r="N823" s="45"/>
      <c r="O823" s="37"/>
      <c r="P823" s="37"/>
      <c r="Q823" s="37"/>
      <c r="R823" s="37"/>
      <c r="S823" s="37"/>
      <c r="T823" s="37"/>
      <c r="U823" s="37"/>
      <c r="V823" s="12">
        <v>12</v>
      </c>
      <c r="W823">
        <v>6</v>
      </c>
      <c r="X823">
        <v>7</v>
      </c>
      <c r="Y823">
        <v>-0.05</v>
      </c>
      <c r="Z823">
        <v>5</v>
      </c>
      <c r="AA823">
        <v>2</v>
      </c>
      <c r="AB823">
        <v>-2</v>
      </c>
      <c r="AC823">
        <v>-2</v>
      </c>
      <c r="AD823">
        <v>-6</v>
      </c>
      <c r="AE823">
        <v>5</v>
      </c>
      <c r="AF823">
        <v>0.14000000000000001</v>
      </c>
      <c r="AG823">
        <v>2.2000000000000002</v>
      </c>
      <c r="AH823">
        <v>-0.4</v>
      </c>
      <c r="AI823">
        <v>2.6</v>
      </c>
      <c r="AJ823">
        <v>-6</v>
      </c>
      <c r="AK823">
        <v>0</v>
      </c>
      <c r="AL823" s="2">
        <v>0.67</v>
      </c>
    </row>
    <row r="824" spans="5:38" x14ac:dyDescent="0.3">
      <c r="E824" s="11">
        <v>1172</v>
      </c>
      <c r="F824" s="5">
        <v>1276</v>
      </c>
      <c r="G824" t="s">
        <v>34</v>
      </c>
      <c r="H824" t="s">
        <v>50</v>
      </c>
      <c r="J824" s="2">
        <f t="shared" si="35"/>
        <v>0.42169836355594725</v>
      </c>
      <c r="K824" s="2">
        <f t="shared" si="36"/>
        <v>0.57830163644405275</v>
      </c>
      <c r="L824" s="2"/>
      <c r="M824" s="2"/>
      <c r="N824" s="45"/>
      <c r="O824" s="37"/>
      <c r="P824" s="37"/>
      <c r="Q824" s="37"/>
      <c r="R824" s="37"/>
      <c r="S824" s="37"/>
      <c r="T824" s="37"/>
      <c r="U824" s="37"/>
      <c r="V824" s="12">
        <v>12</v>
      </c>
      <c r="W824">
        <v>3</v>
      </c>
      <c r="X824">
        <v>33</v>
      </c>
      <c r="Y824">
        <v>-0.13</v>
      </c>
      <c r="Z824">
        <v>4</v>
      </c>
      <c r="AA824">
        <v>3</v>
      </c>
      <c r="AB824">
        <v>1</v>
      </c>
      <c r="AC824">
        <v>-2</v>
      </c>
      <c r="AD824">
        <v>-3</v>
      </c>
      <c r="AE824">
        <v>1</v>
      </c>
      <c r="AF824">
        <v>0.14000000000000001</v>
      </c>
      <c r="AG824">
        <v>2.8</v>
      </c>
      <c r="AH824">
        <v>4.0999999999999996</v>
      </c>
      <c r="AI824">
        <v>-1.3</v>
      </c>
      <c r="AJ824">
        <v>-9</v>
      </c>
      <c r="AK824">
        <v>0</v>
      </c>
      <c r="AL824" s="2">
        <v>0.56000000000000005</v>
      </c>
    </row>
    <row r="825" spans="5:38" x14ac:dyDescent="0.3">
      <c r="E825" s="11">
        <v>1172</v>
      </c>
      <c r="F825" s="5">
        <v>1277</v>
      </c>
      <c r="G825" t="s">
        <v>34</v>
      </c>
      <c r="H825" t="s">
        <v>51</v>
      </c>
      <c r="J825" s="2">
        <f t="shared" si="35"/>
        <v>0.35169836355594719</v>
      </c>
      <c r="K825" s="2">
        <f t="shared" si="36"/>
        <v>0.64830163644405281</v>
      </c>
      <c r="L825" s="2"/>
      <c r="M825" s="2"/>
      <c r="N825" s="45"/>
      <c r="O825" s="37"/>
      <c r="P825" s="37"/>
      <c r="Q825" s="37"/>
      <c r="R825" s="37"/>
      <c r="S825" s="37"/>
      <c r="T825" s="37"/>
      <c r="U825" s="37"/>
      <c r="V825" s="12">
        <v>12</v>
      </c>
      <c r="W825">
        <v>3</v>
      </c>
      <c r="X825">
        <v>37</v>
      </c>
      <c r="Y825">
        <v>-0.22</v>
      </c>
      <c r="Z825">
        <v>0</v>
      </c>
      <c r="AA825">
        <v>8</v>
      </c>
      <c r="AB825">
        <v>-4</v>
      </c>
      <c r="AC825">
        <v>2</v>
      </c>
      <c r="AD825">
        <v>-13</v>
      </c>
      <c r="AE825">
        <v>4</v>
      </c>
      <c r="AF825">
        <v>0.05</v>
      </c>
      <c r="AG825">
        <v>-4.5999999999999996</v>
      </c>
      <c r="AH825">
        <v>2.8</v>
      </c>
      <c r="AI825">
        <v>-7.4</v>
      </c>
      <c r="AJ825">
        <v>-9</v>
      </c>
      <c r="AK825">
        <v>0</v>
      </c>
      <c r="AL825" s="2">
        <v>0.49</v>
      </c>
    </row>
    <row r="826" spans="5:38" x14ac:dyDescent="0.3">
      <c r="E826" s="11">
        <v>1172</v>
      </c>
      <c r="F826" s="5">
        <v>1281</v>
      </c>
      <c r="G826" t="s">
        <v>34</v>
      </c>
      <c r="H826" t="s">
        <v>52</v>
      </c>
      <c r="J826" s="2">
        <f t="shared" si="35"/>
        <v>0.55169836355594715</v>
      </c>
      <c r="K826" s="2">
        <f t="shared" si="36"/>
        <v>0.44830163644405285</v>
      </c>
      <c r="L826" s="2"/>
      <c r="M826" s="2"/>
      <c r="N826" s="45"/>
      <c r="O826" s="37"/>
      <c r="P826" s="37"/>
      <c r="Q826" s="37"/>
      <c r="R826" s="37"/>
      <c r="S826" s="37"/>
      <c r="T826" s="37"/>
      <c r="U826" s="37"/>
      <c r="V826" s="12">
        <v>12</v>
      </c>
      <c r="W826">
        <v>8</v>
      </c>
      <c r="X826">
        <v>5</v>
      </c>
      <c r="Y826">
        <v>0.05</v>
      </c>
      <c r="Z826">
        <v>4</v>
      </c>
      <c r="AA826">
        <v>4</v>
      </c>
      <c r="AB826">
        <v>-5</v>
      </c>
      <c r="AC826">
        <v>1</v>
      </c>
      <c r="AD826">
        <v>-8</v>
      </c>
      <c r="AE826">
        <v>5</v>
      </c>
      <c r="AF826">
        <v>0.05</v>
      </c>
      <c r="AG826">
        <v>2.9</v>
      </c>
      <c r="AH826">
        <v>-0.7</v>
      </c>
      <c r="AI826">
        <v>3.6</v>
      </c>
      <c r="AJ826">
        <v>-4</v>
      </c>
      <c r="AK826">
        <v>0</v>
      </c>
      <c r="AL826" s="2">
        <v>0.69</v>
      </c>
    </row>
    <row r="827" spans="5:38" x14ac:dyDescent="0.3">
      <c r="E827" s="11">
        <v>1172</v>
      </c>
      <c r="F827" s="5">
        <v>1285</v>
      </c>
      <c r="G827" t="s">
        <v>34</v>
      </c>
      <c r="H827" t="s">
        <v>53</v>
      </c>
      <c r="J827" s="2">
        <f t="shared" si="35"/>
        <v>0.60169836355594719</v>
      </c>
      <c r="K827" s="2">
        <f t="shared" si="36"/>
        <v>0.39830163644405281</v>
      </c>
      <c r="L827" s="2"/>
      <c r="M827" s="2"/>
      <c r="N827" s="45"/>
      <c r="O827" s="37"/>
      <c r="P827" s="37"/>
      <c r="Q827" s="37"/>
      <c r="R827" s="37"/>
      <c r="S827" s="37"/>
      <c r="T827" s="37"/>
      <c r="U827" s="37"/>
      <c r="V827" s="12">
        <v>12</v>
      </c>
      <c r="W827">
        <v>14</v>
      </c>
      <c r="X827">
        <v>-28</v>
      </c>
      <c r="Y827">
        <v>-0.11</v>
      </c>
      <c r="Z827">
        <v>6</v>
      </c>
      <c r="AA827">
        <v>3</v>
      </c>
      <c r="AB827">
        <v>-2</v>
      </c>
      <c r="AC827">
        <v>-4</v>
      </c>
      <c r="AD827">
        <v>-11</v>
      </c>
      <c r="AE827">
        <v>3</v>
      </c>
      <c r="AF827">
        <v>0.08</v>
      </c>
      <c r="AG827">
        <v>-1.7</v>
      </c>
      <c r="AH827">
        <v>-1.2</v>
      </c>
      <c r="AI827">
        <v>-0.5</v>
      </c>
      <c r="AJ827">
        <v>2</v>
      </c>
      <c r="AK827">
        <v>1</v>
      </c>
      <c r="AL827" s="2">
        <v>0.74</v>
      </c>
    </row>
    <row r="828" spans="5:38" x14ac:dyDescent="0.3">
      <c r="E828" s="11">
        <v>1172</v>
      </c>
      <c r="F828" s="5">
        <v>1293</v>
      </c>
      <c r="G828" t="s">
        <v>34</v>
      </c>
      <c r="H828" t="s">
        <v>54</v>
      </c>
      <c r="J828" s="2">
        <f t="shared" si="35"/>
        <v>0.55169836355594715</v>
      </c>
      <c r="K828" s="2">
        <f t="shared" si="36"/>
        <v>0.44830163644405285</v>
      </c>
      <c r="L828" s="2"/>
      <c r="M828" s="2"/>
      <c r="N828" s="45"/>
      <c r="O828" s="37"/>
      <c r="P828" s="37"/>
      <c r="Q828" s="37"/>
      <c r="R828" s="37"/>
      <c r="S828" s="37"/>
      <c r="T828" s="37"/>
      <c r="U828" s="37"/>
      <c r="V828" s="12">
        <v>12</v>
      </c>
      <c r="W828">
        <v>12</v>
      </c>
      <c r="X828">
        <v>-16</v>
      </c>
      <c r="Y828">
        <v>-0.17</v>
      </c>
      <c r="Z828">
        <v>3</v>
      </c>
      <c r="AA828">
        <v>4</v>
      </c>
      <c r="AB828">
        <v>-2</v>
      </c>
      <c r="AC828">
        <v>-1</v>
      </c>
      <c r="AD828">
        <v>-10</v>
      </c>
      <c r="AE828">
        <v>4</v>
      </c>
      <c r="AF828">
        <v>7.0000000000000007E-2</v>
      </c>
      <c r="AG828">
        <v>-1</v>
      </c>
      <c r="AH828">
        <v>1.6</v>
      </c>
      <c r="AI828">
        <v>-2.6</v>
      </c>
      <c r="AJ828">
        <v>0</v>
      </c>
      <c r="AK828">
        <v>0</v>
      </c>
      <c r="AL828" s="2">
        <v>0.69</v>
      </c>
    </row>
    <row r="829" spans="5:38" x14ac:dyDescent="0.3">
      <c r="E829" s="11">
        <v>1172</v>
      </c>
      <c r="F829" s="5">
        <v>1300</v>
      </c>
      <c r="G829" t="s">
        <v>34</v>
      </c>
      <c r="H829" t="s">
        <v>55</v>
      </c>
      <c r="J829" s="2">
        <f t="shared" si="35"/>
        <v>0.85169836355594719</v>
      </c>
      <c r="K829" s="2">
        <f t="shared" si="36"/>
        <v>0.14830163644405281</v>
      </c>
      <c r="L829" s="2"/>
      <c r="M829" s="2"/>
      <c r="N829" s="45"/>
      <c r="O829" s="37"/>
      <c r="P829" s="37"/>
      <c r="Q829" s="37"/>
      <c r="R829" s="37"/>
      <c r="S829" s="37"/>
      <c r="T829" s="37"/>
      <c r="U829" s="37"/>
      <c r="V829" s="12">
        <v>12</v>
      </c>
      <c r="W829">
        <v>16</v>
      </c>
      <c r="X829">
        <v>-266</v>
      </c>
      <c r="Y829">
        <v>0.14000000000000001</v>
      </c>
      <c r="Z829">
        <v>7</v>
      </c>
      <c r="AA829">
        <v>2</v>
      </c>
      <c r="AB829">
        <v>-5</v>
      </c>
      <c r="AC829">
        <v>0</v>
      </c>
      <c r="AD829">
        <v>-10</v>
      </c>
      <c r="AE829">
        <v>7</v>
      </c>
      <c r="AF829">
        <v>0.12</v>
      </c>
      <c r="AG829">
        <v>6</v>
      </c>
      <c r="AH829">
        <v>-3.1</v>
      </c>
      <c r="AI829">
        <v>9.1</v>
      </c>
      <c r="AJ829">
        <v>4</v>
      </c>
      <c r="AK829">
        <v>1</v>
      </c>
      <c r="AL829" s="2">
        <v>0.99</v>
      </c>
    </row>
    <row r="830" spans="5:38" x14ac:dyDescent="0.3">
      <c r="E830" s="11">
        <v>1172</v>
      </c>
      <c r="F830" s="5">
        <v>1301</v>
      </c>
      <c r="G830" t="s">
        <v>34</v>
      </c>
      <c r="H830" t="s">
        <v>56</v>
      </c>
      <c r="J830" s="2">
        <f t="shared" si="35"/>
        <v>0.55169836355594715</v>
      </c>
      <c r="K830" s="2">
        <f t="shared" si="36"/>
        <v>0.44830163644405285</v>
      </c>
      <c r="L830" s="2"/>
      <c r="M830" s="2"/>
      <c r="N830" s="45"/>
      <c r="O830" s="37"/>
      <c r="P830" s="37"/>
      <c r="Q830" s="37"/>
      <c r="R830" s="37"/>
      <c r="S830" s="37"/>
      <c r="T830" s="37"/>
      <c r="U830" s="37"/>
      <c r="V830" s="12">
        <v>12</v>
      </c>
      <c r="W830">
        <v>9</v>
      </c>
      <c r="X830">
        <v>1</v>
      </c>
      <c r="Y830">
        <v>0</v>
      </c>
      <c r="Z830">
        <v>5</v>
      </c>
      <c r="AA830">
        <v>-1</v>
      </c>
      <c r="AB830">
        <v>-2</v>
      </c>
      <c r="AC830">
        <v>-3</v>
      </c>
      <c r="AD830">
        <v>-11</v>
      </c>
      <c r="AE830">
        <v>9</v>
      </c>
      <c r="AF830">
        <v>0.1</v>
      </c>
      <c r="AG830">
        <v>-4.8</v>
      </c>
      <c r="AH830">
        <v>-6.9</v>
      </c>
      <c r="AI830">
        <v>2.1</v>
      </c>
      <c r="AJ830">
        <v>-3</v>
      </c>
      <c r="AK830">
        <v>0</v>
      </c>
      <c r="AL830" s="2">
        <v>0.69</v>
      </c>
    </row>
    <row r="831" spans="5:38" x14ac:dyDescent="0.3">
      <c r="E831" s="11">
        <v>1172</v>
      </c>
      <c r="F831" s="5">
        <v>1305</v>
      </c>
      <c r="G831" t="s">
        <v>34</v>
      </c>
      <c r="H831" t="s">
        <v>57</v>
      </c>
      <c r="J831" s="2">
        <f t="shared" si="35"/>
        <v>0.45169836355594717</v>
      </c>
      <c r="K831" s="2">
        <f t="shared" si="36"/>
        <v>0.54830163644405283</v>
      </c>
      <c r="L831" s="2"/>
      <c r="M831" s="2"/>
      <c r="N831" s="45"/>
      <c r="O831" s="37"/>
      <c r="P831" s="37"/>
      <c r="Q831" s="37"/>
      <c r="R831" s="37"/>
      <c r="S831" s="37"/>
      <c r="T831" s="37"/>
      <c r="U831" s="37"/>
      <c r="V831" s="12">
        <v>12</v>
      </c>
      <c r="W831">
        <v>7</v>
      </c>
      <c r="X831">
        <v>19</v>
      </c>
      <c r="Y831">
        <v>-0.13</v>
      </c>
      <c r="Z831">
        <v>3</v>
      </c>
      <c r="AA831">
        <v>2</v>
      </c>
      <c r="AB831">
        <v>1</v>
      </c>
      <c r="AC831">
        <v>-1</v>
      </c>
      <c r="AD831">
        <v>-4</v>
      </c>
      <c r="AE831">
        <v>6</v>
      </c>
      <c r="AF831">
        <v>0.05</v>
      </c>
      <c r="AG831">
        <v>-6.7</v>
      </c>
      <c r="AH831">
        <v>-5.3</v>
      </c>
      <c r="AI831">
        <v>-1.4</v>
      </c>
      <c r="AJ831">
        <v>-5</v>
      </c>
      <c r="AK831">
        <v>0</v>
      </c>
      <c r="AL831" s="2">
        <v>0.59</v>
      </c>
    </row>
    <row r="832" spans="5:38" x14ac:dyDescent="0.3">
      <c r="E832" s="11">
        <v>1172</v>
      </c>
      <c r="F832" s="5">
        <v>1308</v>
      </c>
      <c r="G832" t="s">
        <v>34</v>
      </c>
      <c r="H832" t="s">
        <v>58</v>
      </c>
      <c r="J832" s="2">
        <f t="shared" si="35"/>
        <v>0.55169836355594715</v>
      </c>
      <c r="K832" s="2">
        <f t="shared" si="36"/>
        <v>0.44830163644405285</v>
      </c>
      <c r="L832" s="2"/>
      <c r="M832" s="2"/>
      <c r="N832" s="45"/>
      <c r="O832" s="37"/>
      <c r="P832" s="37"/>
      <c r="Q832" s="37"/>
      <c r="R832" s="37"/>
      <c r="S832" s="37"/>
      <c r="T832" s="37"/>
      <c r="U832" s="37"/>
      <c r="V832" s="12">
        <v>12</v>
      </c>
      <c r="W832">
        <v>12</v>
      </c>
      <c r="X832">
        <v>-12</v>
      </c>
      <c r="Y832">
        <v>-0.17</v>
      </c>
      <c r="Z832">
        <v>6</v>
      </c>
      <c r="AA832">
        <v>6</v>
      </c>
      <c r="AB832">
        <v>-2</v>
      </c>
      <c r="AC832">
        <v>-2</v>
      </c>
      <c r="AD832">
        <v>-11</v>
      </c>
      <c r="AE832">
        <v>0</v>
      </c>
      <c r="AF832">
        <v>0.16</v>
      </c>
      <c r="AG832">
        <v>0.8</v>
      </c>
      <c r="AH832">
        <v>2.9</v>
      </c>
      <c r="AI832">
        <v>-2.1</v>
      </c>
      <c r="AJ832">
        <v>0</v>
      </c>
      <c r="AK832">
        <v>0</v>
      </c>
      <c r="AL832" s="2">
        <v>0.69</v>
      </c>
    </row>
    <row r="833" spans="5:38" x14ac:dyDescent="0.3">
      <c r="E833" s="11">
        <v>1172</v>
      </c>
      <c r="F833" s="5">
        <v>1314</v>
      </c>
      <c r="G833" t="s">
        <v>34</v>
      </c>
      <c r="H833" t="s">
        <v>59</v>
      </c>
      <c r="J833" s="2">
        <f t="shared" si="35"/>
        <v>0.45169836355594717</v>
      </c>
      <c r="K833" s="2">
        <f t="shared" si="36"/>
        <v>0.54830163644405283</v>
      </c>
      <c r="L833" s="2"/>
      <c r="M833" s="2"/>
      <c r="N833" s="45"/>
      <c r="O833" s="37"/>
      <c r="P833" s="37"/>
      <c r="Q833" s="37"/>
      <c r="R833" s="37"/>
      <c r="S833" s="37"/>
      <c r="T833" s="37"/>
      <c r="U833" s="37"/>
      <c r="V833" s="12">
        <v>12</v>
      </c>
      <c r="W833">
        <v>2</v>
      </c>
      <c r="X833">
        <v>36</v>
      </c>
      <c r="Y833">
        <v>-0.05</v>
      </c>
      <c r="Z833">
        <v>6</v>
      </c>
      <c r="AA833">
        <v>1</v>
      </c>
      <c r="AB833">
        <v>-1</v>
      </c>
      <c r="AC833">
        <v>1</v>
      </c>
      <c r="AD833">
        <v>-15</v>
      </c>
      <c r="AE833">
        <v>3</v>
      </c>
      <c r="AF833">
        <v>0.06</v>
      </c>
      <c r="AG833">
        <v>-5.6</v>
      </c>
      <c r="AH833">
        <v>-5.5</v>
      </c>
      <c r="AI833">
        <v>-0.1</v>
      </c>
      <c r="AJ833">
        <v>-10</v>
      </c>
      <c r="AK833">
        <v>0</v>
      </c>
      <c r="AL833" s="2">
        <v>0.59</v>
      </c>
    </row>
    <row r="834" spans="5:38" x14ac:dyDescent="0.3">
      <c r="E834" s="11">
        <v>1172</v>
      </c>
      <c r="F834" s="5">
        <v>1326</v>
      </c>
      <c r="G834" t="s">
        <v>34</v>
      </c>
      <c r="H834" t="s">
        <v>60</v>
      </c>
      <c r="J834" s="2">
        <f t="shared" si="35"/>
        <v>0.45169836355594717</v>
      </c>
      <c r="K834" s="2">
        <f t="shared" si="36"/>
        <v>0.54830163644405283</v>
      </c>
      <c r="L834" s="2"/>
      <c r="M834" s="2"/>
      <c r="N834" s="45"/>
      <c r="O834" s="37"/>
      <c r="P834" s="37"/>
      <c r="Q834" s="37"/>
      <c r="R834" s="37"/>
      <c r="S834" s="37"/>
      <c r="T834" s="37"/>
      <c r="U834" s="37"/>
      <c r="V834" s="12">
        <v>12</v>
      </c>
      <c r="W834">
        <v>5</v>
      </c>
      <c r="X834">
        <v>28</v>
      </c>
      <c r="Y834">
        <v>-0.09</v>
      </c>
      <c r="Z834">
        <v>4</v>
      </c>
      <c r="AA834">
        <v>3</v>
      </c>
      <c r="AB834">
        <v>-2</v>
      </c>
      <c r="AC834">
        <v>-1</v>
      </c>
      <c r="AD834">
        <v>-7</v>
      </c>
      <c r="AE834">
        <v>2</v>
      </c>
      <c r="AF834">
        <v>7.0000000000000007E-2</v>
      </c>
      <c r="AG834">
        <v>0.6</v>
      </c>
      <c r="AH834">
        <v>0.9</v>
      </c>
      <c r="AI834">
        <v>-0.3</v>
      </c>
      <c r="AJ834">
        <v>-7</v>
      </c>
      <c r="AK834">
        <v>0</v>
      </c>
      <c r="AL834" s="2">
        <v>0.59</v>
      </c>
    </row>
    <row r="835" spans="5:38" x14ac:dyDescent="0.3">
      <c r="E835" s="11">
        <v>1172</v>
      </c>
      <c r="F835" s="5">
        <v>1328</v>
      </c>
      <c r="G835" t="s">
        <v>34</v>
      </c>
      <c r="H835" t="s">
        <v>61</v>
      </c>
      <c r="J835" s="2">
        <f t="shared" si="35"/>
        <v>0.58169836355594717</v>
      </c>
      <c r="K835" s="2">
        <f t="shared" si="36"/>
        <v>0.41830163644405283</v>
      </c>
      <c r="L835" s="2"/>
      <c r="M835" s="2"/>
      <c r="N835" s="45"/>
      <c r="O835" s="37"/>
      <c r="P835" s="37"/>
      <c r="Q835" s="37"/>
      <c r="R835" s="37"/>
      <c r="S835" s="37"/>
      <c r="T835" s="37"/>
      <c r="U835" s="37"/>
      <c r="V835" s="12">
        <v>12</v>
      </c>
      <c r="W835">
        <v>10</v>
      </c>
      <c r="X835">
        <v>-4</v>
      </c>
      <c r="Y835">
        <v>0.08</v>
      </c>
      <c r="Z835">
        <v>4</v>
      </c>
      <c r="AA835">
        <v>0</v>
      </c>
      <c r="AB835">
        <v>-2</v>
      </c>
      <c r="AC835">
        <v>0</v>
      </c>
      <c r="AD835">
        <v>-5</v>
      </c>
      <c r="AE835">
        <v>7</v>
      </c>
      <c r="AF835">
        <v>0.05</v>
      </c>
      <c r="AG835">
        <v>-8.8000000000000007</v>
      </c>
      <c r="AH835">
        <v>-14</v>
      </c>
      <c r="AI835">
        <v>5.2</v>
      </c>
      <c r="AJ835">
        <v>-2</v>
      </c>
      <c r="AK835">
        <v>0</v>
      </c>
      <c r="AL835" s="2">
        <v>0.72</v>
      </c>
    </row>
    <row r="836" spans="5:38" x14ac:dyDescent="0.3">
      <c r="E836" s="11">
        <v>1172</v>
      </c>
      <c r="F836" s="5">
        <v>1335</v>
      </c>
      <c r="G836" t="s">
        <v>34</v>
      </c>
      <c r="H836" t="s">
        <v>62</v>
      </c>
      <c r="J836" s="2">
        <f t="shared" si="35"/>
        <v>0.72169836355594719</v>
      </c>
      <c r="K836" s="2">
        <f t="shared" si="36"/>
        <v>0.27830163644405281</v>
      </c>
      <c r="L836" s="2"/>
      <c r="M836" s="2"/>
      <c r="N836" s="45"/>
      <c r="O836" s="37"/>
      <c r="P836" s="37"/>
      <c r="Q836" s="37"/>
      <c r="R836" s="37"/>
      <c r="S836" s="37"/>
      <c r="T836" s="37"/>
      <c r="U836" s="37"/>
      <c r="V836" s="12">
        <v>12</v>
      </c>
      <c r="W836">
        <v>16</v>
      </c>
      <c r="X836">
        <v>-84</v>
      </c>
      <c r="Y836">
        <v>-0.08</v>
      </c>
      <c r="Z836">
        <v>5</v>
      </c>
      <c r="AA836">
        <v>4</v>
      </c>
      <c r="AB836">
        <v>-2</v>
      </c>
      <c r="AC836">
        <v>0</v>
      </c>
      <c r="AD836">
        <v>-1</v>
      </c>
      <c r="AE836">
        <v>0</v>
      </c>
      <c r="AF836">
        <v>0.14000000000000001</v>
      </c>
      <c r="AG836">
        <v>0.7</v>
      </c>
      <c r="AH836">
        <v>-2</v>
      </c>
      <c r="AI836">
        <v>2.7</v>
      </c>
      <c r="AJ836">
        <v>4</v>
      </c>
      <c r="AK836">
        <v>1</v>
      </c>
      <c r="AL836" s="2">
        <v>0.86</v>
      </c>
    </row>
    <row r="837" spans="5:38" x14ac:dyDescent="0.3">
      <c r="E837" s="11">
        <v>1172</v>
      </c>
      <c r="F837" s="5">
        <v>1344</v>
      </c>
      <c r="G837" t="s">
        <v>34</v>
      </c>
      <c r="H837" t="s">
        <v>63</v>
      </c>
      <c r="J837" s="2">
        <f t="shared" si="35"/>
        <v>0.64169836355594723</v>
      </c>
      <c r="K837" s="2">
        <f t="shared" si="36"/>
        <v>0.35830163644405277</v>
      </c>
      <c r="L837" s="2"/>
      <c r="M837" s="2"/>
      <c r="N837" s="45"/>
      <c r="O837" s="37"/>
      <c r="P837" s="37"/>
      <c r="Q837" s="37"/>
      <c r="R837" s="37"/>
      <c r="S837" s="37"/>
      <c r="T837" s="37"/>
      <c r="U837" s="37"/>
      <c r="V837" s="12">
        <v>12</v>
      </c>
      <c r="W837">
        <v>10</v>
      </c>
      <c r="X837">
        <v>-20</v>
      </c>
      <c r="Y837">
        <v>0.04</v>
      </c>
      <c r="Z837">
        <v>8</v>
      </c>
      <c r="AA837">
        <v>1</v>
      </c>
      <c r="AB837">
        <v>-2</v>
      </c>
      <c r="AC837">
        <v>-2</v>
      </c>
      <c r="AD837">
        <v>-6</v>
      </c>
      <c r="AE837">
        <v>6</v>
      </c>
      <c r="AF837">
        <v>0.1</v>
      </c>
      <c r="AG837">
        <v>2.7</v>
      </c>
      <c r="AH837">
        <v>-5.0999999999999996</v>
      </c>
      <c r="AI837">
        <v>7.8</v>
      </c>
      <c r="AJ837">
        <v>-2</v>
      </c>
      <c r="AK837">
        <v>0</v>
      </c>
      <c r="AL837" s="2">
        <v>0.78</v>
      </c>
    </row>
    <row r="838" spans="5:38" x14ac:dyDescent="0.3">
      <c r="E838" s="11">
        <v>1172</v>
      </c>
      <c r="F838" s="5">
        <v>1345</v>
      </c>
      <c r="G838" t="s">
        <v>34</v>
      </c>
      <c r="H838" t="s">
        <v>64</v>
      </c>
      <c r="J838" s="2">
        <f t="shared" si="35"/>
        <v>0.35169836355594719</v>
      </c>
      <c r="K838" s="2">
        <f t="shared" si="36"/>
        <v>0.64830163644405281</v>
      </c>
      <c r="L838" s="2"/>
      <c r="M838" s="2"/>
      <c r="N838" s="45"/>
      <c r="O838" s="37"/>
      <c r="P838" s="37"/>
      <c r="Q838" s="37"/>
      <c r="R838" s="37"/>
      <c r="S838" s="37"/>
      <c r="T838" s="37"/>
      <c r="U838" s="37"/>
      <c r="V838" s="12">
        <v>12</v>
      </c>
      <c r="W838">
        <v>2</v>
      </c>
      <c r="X838">
        <v>38</v>
      </c>
      <c r="Y838">
        <v>-0.16</v>
      </c>
      <c r="Z838">
        <v>0</v>
      </c>
      <c r="AA838">
        <v>4</v>
      </c>
      <c r="AB838">
        <v>-1</v>
      </c>
      <c r="AC838">
        <v>0</v>
      </c>
      <c r="AD838">
        <v>-5</v>
      </c>
      <c r="AE838">
        <v>5</v>
      </c>
      <c r="AF838">
        <v>0.06</v>
      </c>
      <c r="AG838">
        <v>-4.7</v>
      </c>
      <c r="AH838">
        <v>2</v>
      </c>
      <c r="AI838">
        <v>-6.7</v>
      </c>
      <c r="AJ838">
        <v>-10</v>
      </c>
      <c r="AK838">
        <v>0</v>
      </c>
      <c r="AL838" s="2">
        <v>0.49</v>
      </c>
    </row>
    <row r="839" spans="5:38" x14ac:dyDescent="0.3">
      <c r="E839" s="11">
        <v>1172</v>
      </c>
      <c r="F839" s="5">
        <v>1347</v>
      </c>
      <c r="G839" t="s">
        <v>34</v>
      </c>
      <c r="H839" t="s">
        <v>65</v>
      </c>
      <c r="J839" s="2">
        <f t="shared" si="35"/>
        <v>0.79169836355594725</v>
      </c>
      <c r="K839" s="2">
        <f t="shared" si="36"/>
        <v>0.20830163644405275</v>
      </c>
      <c r="L839" s="2"/>
      <c r="M839" s="2"/>
      <c r="N839" s="45"/>
      <c r="O839" s="37"/>
      <c r="P839" s="37"/>
      <c r="Q839" s="37"/>
      <c r="R839" s="37"/>
      <c r="S839" s="37"/>
      <c r="T839" s="37"/>
      <c r="U839" s="37"/>
      <c r="V839" s="12">
        <v>12</v>
      </c>
      <c r="W839">
        <v>16</v>
      </c>
      <c r="X839">
        <v>-127</v>
      </c>
      <c r="Y839">
        <v>0.04</v>
      </c>
      <c r="Z839">
        <v>9</v>
      </c>
      <c r="AA839">
        <v>2</v>
      </c>
      <c r="AB839">
        <v>-3</v>
      </c>
      <c r="AC839">
        <v>-3</v>
      </c>
      <c r="AD839">
        <v>-9</v>
      </c>
      <c r="AE839">
        <v>5</v>
      </c>
      <c r="AF839">
        <v>7.0000000000000007E-2</v>
      </c>
      <c r="AG839">
        <v>9.5</v>
      </c>
      <c r="AH839">
        <v>2.7</v>
      </c>
      <c r="AI839">
        <v>6.8</v>
      </c>
      <c r="AJ839">
        <v>4</v>
      </c>
      <c r="AK839">
        <v>1</v>
      </c>
      <c r="AL839" s="2">
        <v>0.93</v>
      </c>
    </row>
    <row r="840" spans="5:38" x14ac:dyDescent="0.3">
      <c r="E840" s="11">
        <v>1172</v>
      </c>
      <c r="F840" s="5">
        <v>1348</v>
      </c>
      <c r="G840" t="s">
        <v>34</v>
      </c>
      <c r="H840" t="s">
        <v>66</v>
      </c>
      <c r="J840" s="2">
        <f t="shared" si="35"/>
        <v>0.55169836355594715</v>
      </c>
      <c r="K840" s="2">
        <f t="shared" si="36"/>
        <v>0.44830163644405285</v>
      </c>
      <c r="L840" s="2"/>
      <c r="M840" s="2"/>
      <c r="N840" s="45"/>
      <c r="O840" s="37"/>
      <c r="P840" s="37"/>
      <c r="Q840" s="37"/>
      <c r="R840" s="37"/>
      <c r="S840" s="37"/>
      <c r="T840" s="37"/>
      <c r="U840" s="37"/>
      <c r="V840" s="12">
        <v>12</v>
      </c>
      <c r="W840">
        <v>7</v>
      </c>
      <c r="X840">
        <v>-6</v>
      </c>
      <c r="Y840">
        <v>-0.12</v>
      </c>
      <c r="Z840">
        <v>6</v>
      </c>
      <c r="AA840">
        <v>1</v>
      </c>
      <c r="AB840">
        <v>0</v>
      </c>
      <c r="AC840">
        <v>-5</v>
      </c>
      <c r="AD840">
        <v>-8</v>
      </c>
      <c r="AE840">
        <v>4</v>
      </c>
      <c r="AF840">
        <v>0.09</v>
      </c>
      <c r="AG840">
        <v>0.2</v>
      </c>
      <c r="AH840">
        <v>-0.3</v>
      </c>
      <c r="AI840">
        <v>0.5</v>
      </c>
      <c r="AJ840">
        <v>-5</v>
      </c>
      <c r="AK840">
        <v>0</v>
      </c>
      <c r="AL840" s="2">
        <v>0.69</v>
      </c>
    </row>
    <row r="841" spans="5:38" x14ac:dyDescent="0.3">
      <c r="E841" s="11">
        <v>1172</v>
      </c>
      <c r="F841" s="5">
        <v>1355</v>
      </c>
      <c r="G841" t="s">
        <v>34</v>
      </c>
      <c r="H841" t="s">
        <v>67</v>
      </c>
      <c r="J841" s="2">
        <f t="shared" si="35"/>
        <v>0.62169836355594721</v>
      </c>
      <c r="K841" s="2">
        <f t="shared" si="36"/>
        <v>0.37830163644405279</v>
      </c>
      <c r="L841" s="2"/>
      <c r="M841" s="2"/>
      <c r="N841" s="45"/>
      <c r="O841" s="37"/>
      <c r="P841" s="37"/>
      <c r="Q841" s="37"/>
      <c r="R841" s="37"/>
      <c r="S841" s="37"/>
      <c r="T841" s="37"/>
      <c r="U841" s="37"/>
      <c r="V841" s="12">
        <v>12</v>
      </c>
      <c r="W841">
        <v>12</v>
      </c>
      <c r="X841">
        <v>-32</v>
      </c>
      <c r="Y841">
        <v>-0.14000000000000001</v>
      </c>
      <c r="Z841">
        <v>4</v>
      </c>
      <c r="AA841">
        <v>1</v>
      </c>
      <c r="AB841">
        <v>1</v>
      </c>
      <c r="AC841">
        <v>2</v>
      </c>
      <c r="AD841">
        <v>-2</v>
      </c>
      <c r="AE841">
        <v>0</v>
      </c>
      <c r="AF841">
        <v>0.04</v>
      </c>
      <c r="AG841">
        <v>-7</v>
      </c>
      <c r="AH841">
        <v>-8</v>
      </c>
      <c r="AI841">
        <v>1</v>
      </c>
      <c r="AJ841">
        <v>0</v>
      </c>
      <c r="AK841">
        <v>0</v>
      </c>
      <c r="AL841" s="2">
        <v>0.76</v>
      </c>
    </row>
    <row r="842" spans="5:38" x14ac:dyDescent="0.3">
      <c r="E842" s="11">
        <v>1172</v>
      </c>
      <c r="F842" s="5">
        <v>1361</v>
      </c>
      <c r="G842" t="s">
        <v>34</v>
      </c>
      <c r="H842" t="s">
        <v>68</v>
      </c>
      <c r="J842" s="2">
        <f t="shared" si="35"/>
        <v>0.56169836355594716</v>
      </c>
      <c r="K842" s="2">
        <f t="shared" si="36"/>
        <v>0.43830163644405284</v>
      </c>
      <c r="L842" s="2"/>
      <c r="M842" s="2"/>
      <c r="N842" s="45"/>
      <c r="O842" s="37"/>
      <c r="P842" s="37"/>
      <c r="Q842" s="37"/>
      <c r="R842" s="37"/>
      <c r="S842" s="37"/>
      <c r="T842" s="37"/>
      <c r="U842" s="37"/>
      <c r="V842" s="12">
        <v>12</v>
      </c>
      <c r="W842">
        <v>11</v>
      </c>
      <c r="X842">
        <v>-7</v>
      </c>
      <c r="Y842">
        <v>-0.02</v>
      </c>
      <c r="Z842">
        <v>6</v>
      </c>
      <c r="AA842">
        <v>2</v>
      </c>
      <c r="AB842">
        <v>-2</v>
      </c>
      <c r="AC842">
        <v>-2</v>
      </c>
      <c r="AD842">
        <v>-9</v>
      </c>
      <c r="AE842">
        <v>2</v>
      </c>
      <c r="AF842">
        <v>0.08</v>
      </c>
      <c r="AG842">
        <v>-0.7</v>
      </c>
      <c r="AH842">
        <v>-0.8</v>
      </c>
      <c r="AI842">
        <v>0.1</v>
      </c>
      <c r="AJ842">
        <v>-1</v>
      </c>
      <c r="AK842">
        <v>0</v>
      </c>
      <c r="AL842" s="2">
        <v>0.7</v>
      </c>
    </row>
    <row r="843" spans="5:38" x14ac:dyDescent="0.3">
      <c r="E843" s="11">
        <v>1172</v>
      </c>
      <c r="F843" s="5">
        <v>1371</v>
      </c>
      <c r="G843" t="s">
        <v>34</v>
      </c>
      <c r="H843" t="s">
        <v>69</v>
      </c>
      <c r="J843" s="2">
        <f t="shared" si="35"/>
        <v>0.51169836355594722</v>
      </c>
      <c r="K843" s="2">
        <f t="shared" si="36"/>
        <v>0.48830163644405278</v>
      </c>
      <c r="L843" s="2"/>
      <c r="M843" s="2"/>
      <c r="N843" s="45"/>
      <c r="O843" s="37"/>
      <c r="P843" s="37"/>
      <c r="Q843" s="37"/>
      <c r="R843" s="37"/>
      <c r="S843" s="37"/>
      <c r="T843" s="37"/>
      <c r="U843" s="37"/>
      <c r="V843" s="12">
        <v>12</v>
      </c>
      <c r="W843">
        <v>8</v>
      </c>
      <c r="X843">
        <v>17</v>
      </c>
      <c r="Y843">
        <v>0</v>
      </c>
      <c r="Z843">
        <v>5</v>
      </c>
      <c r="AA843">
        <v>1</v>
      </c>
      <c r="AB843">
        <v>-2</v>
      </c>
      <c r="AC843">
        <v>-1</v>
      </c>
      <c r="AD843">
        <v>-11</v>
      </c>
      <c r="AE843">
        <v>5</v>
      </c>
      <c r="AF843">
        <v>0.11</v>
      </c>
      <c r="AG843">
        <v>-2.6</v>
      </c>
      <c r="AH843">
        <v>-5.7</v>
      </c>
      <c r="AI843">
        <v>3.1</v>
      </c>
      <c r="AJ843">
        <v>-4</v>
      </c>
      <c r="AK843">
        <v>0</v>
      </c>
      <c r="AL843" s="2">
        <v>0.65</v>
      </c>
    </row>
    <row r="844" spans="5:38" x14ac:dyDescent="0.3">
      <c r="E844" s="11">
        <v>1172</v>
      </c>
      <c r="F844" s="5">
        <v>1372</v>
      </c>
      <c r="G844" t="s">
        <v>34</v>
      </c>
      <c r="H844" t="s">
        <v>70</v>
      </c>
      <c r="J844" s="2">
        <f t="shared" si="35"/>
        <v>0.68169836355594715</v>
      </c>
      <c r="K844" s="2">
        <f t="shared" si="36"/>
        <v>0.31830163644405285</v>
      </c>
      <c r="L844" s="2"/>
      <c r="M844" s="2"/>
      <c r="N844" s="45"/>
      <c r="O844" s="37"/>
      <c r="P844" s="37"/>
      <c r="Q844" s="37"/>
      <c r="R844" s="37"/>
      <c r="S844" s="37"/>
      <c r="T844" s="37"/>
      <c r="U844" s="37"/>
      <c r="V844" s="12">
        <v>12</v>
      </c>
      <c r="W844">
        <v>14</v>
      </c>
      <c r="X844">
        <v>-68</v>
      </c>
      <c r="Y844">
        <v>-0.14000000000000001</v>
      </c>
      <c r="Z844">
        <v>5</v>
      </c>
      <c r="AA844">
        <v>1</v>
      </c>
      <c r="AB844">
        <v>-5</v>
      </c>
      <c r="AC844">
        <v>-8</v>
      </c>
      <c r="AD844">
        <v>-10</v>
      </c>
      <c r="AE844">
        <v>6</v>
      </c>
      <c r="AF844">
        <v>0.1</v>
      </c>
      <c r="AG844">
        <v>-1.8</v>
      </c>
      <c r="AH844">
        <v>-0.8</v>
      </c>
      <c r="AI844">
        <v>-1</v>
      </c>
      <c r="AJ844">
        <v>2</v>
      </c>
      <c r="AK844">
        <v>1</v>
      </c>
      <c r="AL844" s="2">
        <v>0.82</v>
      </c>
    </row>
    <row r="845" spans="5:38" x14ac:dyDescent="0.3">
      <c r="E845" s="11">
        <v>1172</v>
      </c>
      <c r="F845" s="5">
        <v>1382</v>
      </c>
      <c r="G845" t="s">
        <v>34</v>
      </c>
      <c r="H845" t="s">
        <v>71</v>
      </c>
      <c r="J845" s="2">
        <f t="shared" si="35"/>
        <v>0.6116983635559472</v>
      </c>
      <c r="K845" s="2">
        <f t="shared" si="36"/>
        <v>0.3883016364440528</v>
      </c>
      <c r="L845" s="2"/>
      <c r="M845" s="2"/>
      <c r="N845" s="45"/>
      <c r="O845" s="37"/>
      <c r="P845" s="37"/>
      <c r="Q845" s="37"/>
      <c r="R845" s="37"/>
      <c r="S845" s="37"/>
      <c r="T845" s="37"/>
      <c r="U845" s="37"/>
      <c r="V845" s="12">
        <v>12</v>
      </c>
      <c r="W845">
        <v>11</v>
      </c>
      <c r="X845">
        <v>-26</v>
      </c>
      <c r="Y845">
        <v>-0.12</v>
      </c>
      <c r="Z845">
        <v>6</v>
      </c>
      <c r="AA845">
        <v>2</v>
      </c>
      <c r="AB845">
        <v>-1</v>
      </c>
      <c r="AC845">
        <v>-3</v>
      </c>
      <c r="AD845">
        <v>-7</v>
      </c>
      <c r="AE845">
        <v>7</v>
      </c>
      <c r="AF845">
        <v>0.05</v>
      </c>
      <c r="AG845">
        <v>-1.5</v>
      </c>
      <c r="AH845">
        <v>-3.4</v>
      </c>
      <c r="AI845">
        <v>1.9</v>
      </c>
      <c r="AJ845">
        <v>-1</v>
      </c>
      <c r="AK845">
        <v>0</v>
      </c>
      <c r="AL845" s="2">
        <v>0.75</v>
      </c>
    </row>
    <row r="846" spans="5:38" x14ac:dyDescent="0.3">
      <c r="E846" s="11">
        <v>1172</v>
      </c>
      <c r="F846" s="5">
        <v>1393</v>
      </c>
      <c r="G846" t="s">
        <v>34</v>
      </c>
      <c r="H846" t="s">
        <v>72</v>
      </c>
      <c r="J846" s="2">
        <f t="shared" si="35"/>
        <v>0.62169836355594721</v>
      </c>
      <c r="K846" s="2">
        <f t="shared" si="36"/>
        <v>0.37830163644405279</v>
      </c>
      <c r="L846" s="2"/>
      <c r="M846" s="2"/>
      <c r="N846" s="45"/>
      <c r="O846" s="37"/>
      <c r="P846" s="37"/>
      <c r="Q846" s="37"/>
      <c r="R846" s="37"/>
      <c r="S846" s="37"/>
      <c r="T846" s="37"/>
      <c r="U846" s="37"/>
      <c r="V846" s="12">
        <v>12</v>
      </c>
      <c r="W846">
        <v>11</v>
      </c>
      <c r="X846">
        <v>-11</v>
      </c>
      <c r="Y846">
        <v>0.05</v>
      </c>
      <c r="Z846">
        <v>11</v>
      </c>
      <c r="AA846">
        <v>4</v>
      </c>
      <c r="AB846">
        <v>-3</v>
      </c>
      <c r="AC846">
        <v>-2</v>
      </c>
      <c r="AD846">
        <v>-12</v>
      </c>
      <c r="AE846">
        <v>6</v>
      </c>
      <c r="AF846">
        <v>0.06</v>
      </c>
      <c r="AG846">
        <v>8.9</v>
      </c>
      <c r="AH846">
        <v>3.1</v>
      </c>
      <c r="AI846">
        <v>5.8</v>
      </c>
      <c r="AJ846">
        <v>-1</v>
      </c>
      <c r="AK846">
        <v>0</v>
      </c>
      <c r="AL846" s="2">
        <v>0.76</v>
      </c>
    </row>
    <row r="847" spans="5:38" x14ac:dyDescent="0.3">
      <c r="E847" s="11">
        <v>1172</v>
      </c>
      <c r="F847" s="5">
        <v>1395</v>
      </c>
      <c r="G847" t="s">
        <v>34</v>
      </c>
      <c r="H847" t="s">
        <v>73</v>
      </c>
      <c r="J847" s="2">
        <f t="shared" si="35"/>
        <v>0.4916983635559472</v>
      </c>
      <c r="K847" s="2">
        <f t="shared" si="36"/>
        <v>0.5083016364440528</v>
      </c>
      <c r="L847" s="2"/>
      <c r="M847" s="2"/>
      <c r="N847" s="45"/>
      <c r="O847" s="37"/>
      <c r="P847" s="37"/>
      <c r="Q847" s="37"/>
      <c r="R847" s="37"/>
      <c r="S847" s="37"/>
      <c r="T847" s="37"/>
      <c r="U847" s="37"/>
      <c r="V847" s="12">
        <v>12</v>
      </c>
      <c r="W847">
        <v>6</v>
      </c>
      <c r="X847">
        <v>21</v>
      </c>
      <c r="Y847">
        <v>0</v>
      </c>
      <c r="Z847">
        <v>1</v>
      </c>
      <c r="AA847">
        <v>-2</v>
      </c>
      <c r="AB847">
        <v>-2</v>
      </c>
      <c r="AC847">
        <v>-1</v>
      </c>
      <c r="AD847">
        <v>-12</v>
      </c>
      <c r="AE847">
        <v>3</v>
      </c>
      <c r="AF847">
        <v>0.09</v>
      </c>
      <c r="AG847">
        <v>-6.6</v>
      </c>
      <c r="AH847">
        <v>-8.3000000000000007</v>
      </c>
      <c r="AI847">
        <v>1.7</v>
      </c>
      <c r="AJ847">
        <v>-6</v>
      </c>
      <c r="AK847">
        <v>0</v>
      </c>
      <c r="AL847" s="2">
        <v>0.63</v>
      </c>
    </row>
    <row r="848" spans="5:38" x14ac:dyDescent="0.3">
      <c r="E848" s="11">
        <v>1172</v>
      </c>
      <c r="F848" s="5">
        <v>1397</v>
      </c>
      <c r="G848" t="s">
        <v>34</v>
      </c>
      <c r="H848" t="s">
        <v>74</v>
      </c>
      <c r="J848" s="2">
        <f t="shared" si="35"/>
        <v>0.45169836355594717</v>
      </c>
      <c r="K848" s="2">
        <f t="shared" si="36"/>
        <v>0.54830163644405283</v>
      </c>
      <c r="L848" s="2"/>
      <c r="M848" s="2"/>
      <c r="N848" s="45"/>
      <c r="O848" s="37"/>
      <c r="P848" s="37"/>
      <c r="Q848" s="37"/>
      <c r="R848" s="37"/>
      <c r="S848" s="37"/>
      <c r="T848" s="37"/>
      <c r="U848" s="37"/>
      <c r="V848" s="12">
        <v>12</v>
      </c>
      <c r="W848">
        <v>3</v>
      </c>
      <c r="X848">
        <v>32</v>
      </c>
      <c r="Y848">
        <v>-0.1</v>
      </c>
      <c r="Z848">
        <v>7</v>
      </c>
      <c r="AA848">
        <v>4</v>
      </c>
      <c r="AB848">
        <v>-2</v>
      </c>
      <c r="AC848">
        <v>-3</v>
      </c>
      <c r="AD848">
        <v>-11</v>
      </c>
      <c r="AE848">
        <v>8</v>
      </c>
      <c r="AF848">
        <v>0.04</v>
      </c>
      <c r="AG848">
        <v>2.2000000000000002</v>
      </c>
      <c r="AH848">
        <v>1.2</v>
      </c>
      <c r="AI848">
        <v>1</v>
      </c>
      <c r="AJ848">
        <v>-9</v>
      </c>
      <c r="AK848">
        <v>0</v>
      </c>
      <c r="AL848" s="2">
        <v>0.59</v>
      </c>
    </row>
    <row r="849" spans="5:38" x14ac:dyDescent="0.3">
      <c r="E849" s="11">
        <v>1172</v>
      </c>
      <c r="F849" s="5">
        <v>1400</v>
      </c>
      <c r="G849" t="s">
        <v>34</v>
      </c>
      <c r="H849" t="s">
        <v>75</v>
      </c>
      <c r="J849" s="2">
        <f t="shared" si="35"/>
        <v>0.57169836355594716</v>
      </c>
      <c r="K849" s="2">
        <f t="shared" si="36"/>
        <v>0.42830163644405284</v>
      </c>
      <c r="L849" s="2"/>
      <c r="M849" s="2"/>
      <c r="N849" s="45"/>
      <c r="O849" s="37"/>
      <c r="P849" s="37"/>
      <c r="Q849" s="37"/>
      <c r="R849" s="37"/>
      <c r="S849" s="37"/>
      <c r="T849" s="37"/>
      <c r="U849" s="37"/>
      <c r="V849" s="12">
        <v>12</v>
      </c>
      <c r="W849">
        <v>10</v>
      </c>
      <c r="X849">
        <v>4</v>
      </c>
      <c r="Y849">
        <v>0.08</v>
      </c>
      <c r="Z849">
        <v>8</v>
      </c>
      <c r="AA849">
        <v>3</v>
      </c>
      <c r="AB849">
        <v>-2</v>
      </c>
      <c r="AC849">
        <v>-1</v>
      </c>
      <c r="AD849">
        <v>-6</v>
      </c>
      <c r="AE849">
        <v>6</v>
      </c>
      <c r="AF849">
        <v>0.13</v>
      </c>
      <c r="AG849">
        <v>4.7</v>
      </c>
      <c r="AH849">
        <v>-0.6</v>
      </c>
      <c r="AI849">
        <v>5.3</v>
      </c>
      <c r="AJ849">
        <v>-2</v>
      </c>
      <c r="AK849">
        <v>0</v>
      </c>
      <c r="AL849" s="2">
        <v>0.71</v>
      </c>
    </row>
    <row r="850" spans="5:38" x14ac:dyDescent="0.3">
      <c r="E850" s="11">
        <v>1172</v>
      </c>
      <c r="F850" s="5">
        <v>1401</v>
      </c>
      <c r="G850" t="s">
        <v>34</v>
      </c>
      <c r="H850" t="s">
        <v>76</v>
      </c>
      <c r="J850" s="2">
        <f t="shared" si="35"/>
        <v>0.53169836355594724</v>
      </c>
      <c r="K850" s="2">
        <f t="shared" si="36"/>
        <v>0.46830163644405276</v>
      </c>
      <c r="L850" s="2"/>
      <c r="M850" s="2"/>
      <c r="N850" s="45"/>
      <c r="O850" s="37"/>
      <c r="P850" s="37"/>
      <c r="Q850" s="37"/>
      <c r="R850" s="37"/>
      <c r="S850" s="37"/>
      <c r="T850" s="37"/>
      <c r="U850" s="37"/>
      <c r="V850" s="12">
        <v>12</v>
      </c>
      <c r="W850">
        <v>7</v>
      </c>
      <c r="X850">
        <v>13</v>
      </c>
      <c r="Y850">
        <v>0.04</v>
      </c>
      <c r="Z850">
        <v>7</v>
      </c>
      <c r="AA850">
        <v>5</v>
      </c>
      <c r="AB850">
        <v>-3</v>
      </c>
      <c r="AC850">
        <v>1</v>
      </c>
      <c r="AD850">
        <v>-11</v>
      </c>
      <c r="AE850">
        <v>5</v>
      </c>
      <c r="AF850">
        <v>0.13</v>
      </c>
      <c r="AG850">
        <v>1.4</v>
      </c>
      <c r="AH850">
        <v>-2.2000000000000002</v>
      </c>
      <c r="AI850">
        <v>3.6</v>
      </c>
      <c r="AJ850">
        <v>-5</v>
      </c>
      <c r="AK850">
        <v>0</v>
      </c>
      <c r="AL850" s="2">
        <v>0.67</v>
      </c>
    </row>
    <row r="851" spans="5:38" x14ac:dyDescent="0.3">
      <c r="E851" s="11">
        <v>1172</v>
      </c>
      <c r="F851" s="5">
        <v>1403</v>
      </c>
      <c r="G851" t="s">
        <v>34</v>
      </c>
      <c r="H851" t="s">
        <v>77</v>
      </c>
      <c r="J851" s="2">
        <f t="shared" si="35"/>
        <v>0.43169836355594715</v>
      </c>
      <c r="K851" s="2">
        <f t="shared" si="36"/>
        <v>0.56830163644405285</v>
      </c>
      <c r="L851" s="2"/>
      <c r="M851" s="2"/>
      <c r="N851" s="45"/>
      <c r="O851" s="37"/>
      <c r="P851" s="37"/>
      <c r="Q851" s="37"/>
      <c r="R851" s="37"/>
      <c r="S851" s="37"/>
      <c r="T851" s="37"/>
      <c r="U851" s="37"/>
      <c r="V851" s="12">
        <v>12</v>
      </c>
      <c r="W851">
        <v>3</v>
      </c>
      <c r="X851">
        <v>31</v>
      </c>
      <c r="Y851">
        <v>-7.0000000000000007E-2</v>
      </c>
      <c r="Z851">
        <v>5</v>
      </c>
      <c r="AA851">
        <v>4</v>
      </c>
      <c r="AB851">
        <v>-3</v>
      </c>
      <c r="AC851">
        <v>-4</v>
      </c>
      <c r="AD851">
        <v>-10</v>
      </c>
      <c r="AE851">
        <v>5</v>
      </c>
      <c r="AF851">
        <v>0.1</v>
      </c>
      <c r="AG851">
        <v>1.2</v>
      </c>
      <c r="AH851">
        <v>2.9</v>
      </c>
      <c r="AI851">
        <v>-1.7</v>
      </c>
      <c r="AJ851">
        <v>-9</v>
      </c>
      <c r="AK851">
        <v>0</v>
      </c>
      <c r="AL851" s="2">
        <v>0.56999999999999995</v>
      </c>
    </row>
    <row r="852" spans="5:38" x14ac:dyDescent="0.3">
      <c r="E852" s="11">
        <v>1172</v>
      </c>
      <c r="F852" s="5">
        <v>1411</v>
      </c>
      <c r="G852" t="s">
        <v>34</v>
      </c>
      <c r="H852" t="s">
        <v>78</v>
      </c>
      <c r="J852" s="2">
        <f t="shared" si="35"/>
        <v>0.83169836355594717</v>
      </c>
      <c r="K852" s="2">
        <f t="shared" si="36"/>
        <v>0.16830163644405283</v>
      </c>
      <c r="L852" s="2"/>
      <c r="M852" s="2"/>
      <c r="N852" s="45"/>
      <c r="O852" s="37"/>
      <c r="P852" s="37"/>
      <c r="Q852" s="37"/>
      <c r="R852" s="37"/>
      <c r="S852" s="37"/>
      <c r="T852" s="37"/>
      <c r="U852" s="37"/>
      <c r="V852" s="12">
        <v>12</v>
      </c>
      <c r="W852">
        <v>16</v>
      </c>
      <c r="X852">
        <v>-206</v>
      </c>
      <c r="Y852">
        <v>0.22</v>
      </c>
      <c r="Z852">
        <v>7</v>
      </c>
      <c r="AA852">
        <v>-1</v>
      </c>
      <c r="AB852">
        <v>-2</v>
      </c>
      <c r="AC852">
        <v>1</v>
      </c>
      <c r="AD852">
        <v>-6</v>
      </c>
      <c r="AE852">
        <v>9</v>
      </c>
      <c r="AF852">
        <v>0.08</v>
      </c>
      <c r="AG852">
        <v>-1.2</v>
      </c>
      <c r="AH852">
        <v>-12.1</v>
      </c>
      <c r="AI852">
        <v>10.9</v>
      </c>
      <c r="AJ852">
        <v>4</v>
      </c>
      <c r="AK852">
        <v>1</v>
      </c>
      <c r="AL852" s="2">
        <v>0.97</v>
      </c>
    </row>
    <row r="853" spans="5:38" x14ac:dyDescent="0.3">
      <c r="E853" s="11">
        <v>1172</v>
      </c>
      <c r="F853" s="5">
        <v>1417</v>
      </c>
      <c r="G853" t="s">
        <v>34</v>
      </c>
      <c r="H853" t="s">
        <v>79</v>
      </c>
      <c r="J853" s="2">
        <f t="shared" si="35"/>
        <v>0.57169836355594716</v>
      </c>
      <c r="K853" s="2">
        <f t="shared" si="36"/>
        <v>0.42830163644405284</v>
      </c>
      <c r="L853" s="2"/>
      <c r="M853" s="2"/>
      <c r="N853" s="45"/>
      <c r="O853" s="37"/>
      <c r="P853" s="37"/>
      <c r="Q853" s="37"/>
      <c r="R853" s="37"/>
      <c r="S853" s="37"/>
      <c r="T853" s="37"/>
      <c r="U853" s="37"/>
      <c r="V853" s="12">
        <v>12</v>
      </c>
      <c r="W853">
        <v>11</v>
      </c>
      <c r="X853">
        <v>-5</v>
      </c>
      <c r="Y853">
        <v>0</v>
      </c>
      <c r="Z853">
        <v>4</v>
      </c>
      <c r="AA853">
        <v>2</v>
      </c>
      <c r="AB853">
        <v>-1</v>
      </c>
      <c r="AC853">
        <v>2</v>
      </c>
      <c r="AD853">
        <v>-6</v>
      </c>
      <c r="AE853">
        <v>4</v>
      </c>
      <c r="AF853">
        <v>0.08</v>
      </c>
      <c r="AG853">
        <v>-5.5</v>
      </c>
      <c r="AH853">
        <v>-8.6999999999999993</v>
      </c>
      <c r="AI853">
        <v>3.2</v>
      </c>
      <c r="AJ853">
        <v>-1</v>
      </c>
      <c r="AK853">
        <v>0</v>
      </c>
      <c r="AL853" s="2">
        <v>0.71</v>
      </c>
    </row>
    <row r="854" spans="5:38" x14ac:dyDescent="0.3">
      <c r="E854" s="11">
        <v>1172</v>
      </c>
      <c r="F854" s="5">
        <v>1420</v>
      </c>
      <c r="G854" t="s">
        <v>34</v>
      </c>
      <c r="H854" t="s">
        <v>80</v>
      </c>
      <c r="J854" s="2">
        <f t="shared" si="35"/>
        <v>0.80169836355594715</v>
      </c>
      <c r="K854" s="2">
        <f t="shared" si="36"/>
        <v>0.19830163644405285</v>
      </c>
      <c r="L854" s="2"/>
      <c r="M854" s="2"/>
      <c r="N854" s="45"/>
      <c r="O854" s="37"/>
      <c r="P854" s="37"/>
      <c r="Q854" s="37"/>
      <c r="R854" s="37"/>
      <c r="S854" s="37"/>
      <c r="T854" s="37"/>
      <c r="U854" s="37"/>
      <c r="V854" s="12">
        <v>12</v>
      </c>
      <c r="W854">
        <v>16</v>
      </c>
      <c r="X854">
        <v>-141</v>
      </c>
      <c r="Y854">
        <v>-0.02</v>
      </c>
      <c r="Z854">
        <v>6</v>
      </c>
      <c r="AA854">
        <v>-1</v>
      </c>
      <c r="AB854">
        <v>-2</v>
      </c>
      <c r="AC854">
        <v>-3</v>
      </c>
      <c r="AD854">
        <v>-3</v>
      </c>
      <c r="AE854">
        <v>6</v>
      </c>
      <c r="AF854">
        <v>0.15</v>
      </c>
      <c r="AG854">
        <v>3.9</v>
      </c>
      <c r="AH854">
        <v>-3.4</v>
      </c>
      <c r="AI854">
        <v>7.3</v>
      </c>
      <c r="AJ854">
        <v>4</v>
      </c>
      <c r="AK854">
        <v>1</v>
      </c>
      <c r="AL854" s="2">
        <v>0.94</v>
      </c>
    </row>
    <row r="855" spans="5:38" x14ac:dyDescent="0.3">
      <c r="E855" s="11">
        <v>1172</v>
      </c>
      <c r="F855" s="5">
        <v>1422</v>
      </c>
      <c r="G855" t="s">
        <v>34</v>
      </c>
      <c r="H855" t="s">
        <v>81</v>
      </c>
      <c r="J855" s="2">
        <f t="shared" si="35"/>
        <v>0.64169836355594723</v>
      </c>
      <c r="K855" s="2">
        <f t="shared" si="36"/>
        <v>0.35830163644405277</v>
      </c>
      <c r="L855" s="2"/>
      <c r="M855" s="2"/>
      <c r="N855" s="45"/>
      <c r="O855" s="37"/>
      <c r="P855" s="37"/>
      <c r="Q855" s="37"/>
      <c r="R855" s="37"/>
      <c r="S855" s="37"/>
      <c r="T855" s="37"/>
      <c r="U855" s="37"/>
      <c r="V855" s="12">
        <v>12</v>
      </c>
      <c r="W855">
        <v>13</v>
      </c>
      <c r="X855">
        <v>-39</v>
      </c>
      <c r="Y855">
        <v>-0.11</v>
      </c>
      <c r="Z855">
        <v>6</v>
      </c>
      <c r="AA855">
        <v>3</v>
      </c>
      <c r="AB855">
        <v>-4</v>
      </c>
      <c r="AC855">
        <v>-5</v>
      </c>
      <c r="AD855">
        <v>-11</v>
      </c>
      <c r="AE855">
        <v>1</v>
      </c>
      <c r="AF855">
        <v>0.1</v>
      </c>
      <c r="AG855">
        <v>4.3</v>
      </c>
      <c r="AH855">
        <v>4.3</v>
      </c>
      <c r="AI855" s="1">
        <v>1.42E-14</v>
      </c>
      <c r="AJ855">
        <v>1</v>
      </c>
      <c r="AK855">
        <v>1</v>
      </c>
      <c r="AL855" s="2">
        <v>0.78</v>
      </c>
    </row>
    <row r="856" spans="5:38" x14ac:dyDescent="0.3">
      <c r="E856" s="11">
        <v>1172</v>
      </c>
      <c r="F856" s="5">
        <v>1437</v>
      </c>
      <c r="G856" t="s">
        <v>34</v>
      </c>
      <c r="H856" t="s">
        <v>82</v>
      </c>
      <c r="J856" s="2">
        <f t="shared" si="35"/>
        <v>0.33169836355594717</v>
      </c>
      <c r="K856" s="2">
        <f t="shared" si="36"/>
        <v>0.66830163644405283</v>
      </c>
      <c r="L856" s="2"/>
      <c r="M856" s="2"/>
      <c r="N856" s="45"/>
      <c r="O856" s="37"/>
      <c r="P856" s="37"/>
      <c r="Q856" s="37"/>
      <c r="R856" s="37"/>
      <c r="S856" s="37"/>
      <c r="T856" s="37"/>
      <c r="U856" s="37"/>
      <c r="V856" s="12">
        <v>12</v>
      </c>
      <c r="W856">
        <v>1</v>
      </c>
      <c r="X856">
        <v>41</v>
      </c>
      <c r="Y856">
        <v>-0.22</v>
      </c>
      <c r="Z856">
        <v>-2</v>
      </c>
      <c r="AA856">
        <v>2</v>
      </c>
      <c r="AB856">
        <v>0</v>
      </c>
      <c r="AC856">
        <v>-1</v>
      </c>
      <c r="AD856">
        <v>-6</v>
      </c>
      <c r="AE856">
        <v>4</v>
      </c>
      <c r="AF856">
        <v>0.03</v>
      </c>
      <c r="AG856">
        <v>-10.7</v>
      </c>
      <c r="AH856">
        <v>-3.3</v>
      </c>
      <c r="AI856">
        <v>-7.4</v>
      </c>
      <c r="AJ856">
        <v>-11</v>
      </c>
      <c r="AK856">
        <v>0</v>
      </c>
      <c r="AL856" s="2">
        <v>0.47</v>
      </c>
    </row>
    <row r="857" spans="5:38" x14ac:dyDescent="0.3">
      <c r="E857" s="11">
        <v>1172</v>
      </c>
      <c r="F857" s="5">
        <v>1438</v>
      </c>
      <c r="G857" t="s">
        <v>34</v>
      </c>
      <c r="H857" t="s">
        <v>83</v>
      </c>
      <c r="J857" s="2">
        <f t="shared" si="35"/>
        <v>0.34169836355594718</v>
      </c>
      <c r="K857" s="2">
        <f t="shared" si="36"/>
        <v>0.65830163644405282</v>
      </c>
      <c r="L857" s="2"/>
      <c r="M857" s="2"/>
      <c r="N857" s="45"/>
      <c r="O857" s="37"/>
      <c r="P857" s="37"/>
      <c r="Q857" s="37"/>
      <c r="R857" s="37"/>
      <c r="S857" s="37"/>
      <c r="T857" s="37"/>
      <c r="U857" s="37"/>
      <c r="V857" s="12">
        <v>12</v>
      </c>
      <c r="W857">
        <v>1</v>
      </c>
      <c r="X857">
        <v>42</v>
      </c>
      <c r="Y857">
        <v>-0.28000000000000003</v>
      </c>
      <c r="Z857">
        <v>5</v>
      </c>
      <c r="AA857">
        <v>7</v>
      </c>
      <c r="AB857">
        <v>1</v>
      </c>
      <c r="AC857">
        <v>-4</v>
      </c>
      <c r="AD857">
        <v>-4</v>
      </c>
      <c r="AE857">
        <v>3</v>
      </c>
      <c r="AF857">
        <v>0.04</v>
      </c>
      <c r="AG857">
        <v>8.9</v>
      </c>
      <c r="AH857">
        <v>14.2</v>
      </c>
      <c r="AI857">
        <v>-5.3</v>
      </c>
      <c r="AJ857">
        <v>-11</v>
      </c>
      <c r="AK857">
        <v>0</v>
      </c>
      <c r="AL857" s="2">
        <v>0.48</v>
      </c>
    </row>
    <row r="858" spans="5:38" x14ac:dyDescent="0.3">
      <c r="E858" s="11">
        <v>1172</v>
      </c>
      <c r="F858" s="5">
        <v>1439</v>
      </c>
      <c r="G858" t="s">
        <v>34</v>
      </c>
      <c r="H858" t="s">
        <v>84</v>
      </c>
      <c r="J858" s="2">
        <f t="shared" si="35"/>
        <v>0.50169836355594721</v>
      </c>
      <c r="K858" s="2">
        <f t="shared" si="36"/>
        <v>0.49830163644405279</v>
      </c>
      <c r="L858" s="2"/>
      <c r="M858" s="2"/>
      <c r="N858" s="45"/>
      <c r="O858" s="37"/>
      <c r="P858" s="37"/>
      <c r="Q858" s="37"/>
      <c r="R858" s="37"/>
      <c r="S858" s="37"/>
      <c r="T858" s="37"/>
      <c r="U858" s="37"/>
      <c r="V858" s="12">
        <v>12</v>
      </c>
      <c r="W858">
        <v>8</v>
      </c>
      <c r="X858">
        <v>11</v>
      </c>
      <c r="Y858">
        <v>0</v>
      </c>
      <c r="Z858">
        <v>1</v>
      </c>
      <c r="AA858">
        <v>1</v>
      </c>
      <c r="AB858">
        <v>-2</v>
      </c>
      <c r="AC858">
        <v>-1</v>
      </c>
      <c r="AD858">
        <v>-1</v>
      </c>
      <c r="AE858">
        <v>6</v>
      </c>
      <c r="AF858">
        <v>0.09</v>
      </c>
      <c r="AG858">
        <v>-3.3</v>
      </c>
      <c r="AH858">
        <v>-4.2</v>
      </c>
      <c r="AI858">
        <v>0.9</v>
      </c>
      <c r="AJ858">
        <v>-4</v>
      </c>
      <c r="AK858">
        <v>0</v>
      </c>
      <c r="AL858" s="2">
        <v>0.64</v>
      </c>
    </row>
    <row r="859" spans="5:38" x14ac:dyDescent="0.3">
      <c r="E859" s="11">
        <v>1172</v>
      </c>
      <c r="F859" s="5">
        <v>1452</v>
      </c>
      <c r="G859" t="s">
        <v>34</v>
      </c>
      <c r="H859" t="s">
        <v>85</v>
      </c>
      <c r="J859" s="2">
        <f t="shared" ref="J859:J922" si="37">AL859-$AL$2275</f>
        <v>0.44169836355594716</v>
      </c>
      <c r="K859" s="2">
        <f t="shared" ref="K859:K922" si="38">1-J859</f>
        <v>0.55830163644405284</v>
      </c>
      <c r="L859" s="2"/>
      <c r="M859" s="2"/>
      <c r="N859" s="45"/>
      <c r="O859" s="37"/>
      <c r="P859" s="37"/>
      <c r="Q859" s="37"/>
      <c r="R859" s="37"/>
      <c r="S859" s="37"/>
      <c r="T859" s="37"/>
      <c r="U859" s="37"/>
      <c r="V859" s="12">
        <v>12</v>
      </c>
      <c r="W859">
        <v>5</v>
      </c>
      <c r="X859">
        <v>30</v>
      </c>
      <c r="Y859">
        <v>-0.05</v>
      </c>
      <c r="Z859">
        <v>8</v>
      </c>
      <c r="AA859">
        <v>1</v>
      </c>
      <c r="AB859">
        <v>0</v>
      </c>
      <c r="AC859">
        <v>-6</v>
      </c>
      <c r="AD859">
        <v>-14</v>
      </c>
      <c r="AE859">
        <v>7</v>
      </c>
      <c r="AF859">
        <v>0.03</v>
      </c>
      <c r="AG859">
        <v>-3.2</v>
      </c>
      <c r="AH859">
        <v>-1.4</v>
      </c>
      <c r="AI859">
        <v>-1.8</v>
      </c>
      <c r="AJ859">
        <v>-7</v>
      </c>
      <c r="AK859">
        <v>0</v>
      </c>
      <c r="AL859" s="2">
        <v>0.57999999999999996</v>
      </c>
    </row>
    <row r="860" spans="5:38" x14ac:dyDescent="0.3">
      <c r="E860" s="11">
        <v>1172</v>
      </c>
      <c r="F860" s="5">
        <v>1455</v>
      </c>
      <c r="G860" t="s">
        <v>34</v>
      </c>
      <c r="H860" t="s">
        <v>86</v>
      </c>
      <c r="J860" s="2">
        <f t="shared" si="37"/>
        <v>0.45169836355594717</v>
      </c>
      <c r="K860" s="2">
        <f t="shared" si="38"/>
        <v>0.54830163644405283</v>
      </c>
      <c r="L860" s="2"/>
      <c r="M860" s="2"/>
      <c r="N860" s="45"/>
      <c r="O860" s="37"/>
      <c r="P860" s="37"/>
      <c r="Q860" s="37"/>
      <c r="R860" s="37"/>
      <c r="S860" s="37"/>
      <c r="T860" s="37"/>
      <c r="U860" s="37"/>
      <c r="V860" s="12">
        <v>12</v>
      </c>
      <c r="W860">
        <v>4</v>
      </c>
      <c r="X860">
        <v>23</v>
      </c>
      <c r="Y860">
        <v>-0.12</v>
      </c>
      <c r="Z860">
        <v>3</v>
      </c>
      <c r="AA860">
        <v>2</v>
      </c>
      <c r="AB860">
        <v>-1</v>
      </c>
      <c r="AC860">
        <v>0</v>
      </c>
      <c r="AD860">
        <v>-12</v>
      </c>
      <c r="AE860">
        <v>0</v>
      </c>
      <c r="AF860">
        <v>0.06</v>
      </c>
      <c r="AG860">
        <v>-6.6</v>
      </c>
      <c r="AH860">
        <v>-3.7</v>
      </c>
      <c r="AI860">
        <v>-2.9</v>
      </c>
      <c r="AJ860">
        <v>-8</v>
      </c>
      <c r="AK860">
        <v>0</v>
      </c>
      <c r="AL860" s="2">
        <v>0.59</v>
      </c>
    </row>
    <row r="861" spans="5:38" x14ac:dyDescent="0.3">
      <c r="E861" s="11">
        <v>1172</v>
      </c>
      <c r="F861" s="5">
        <v>1460</v>
      </c>
      <c r="G861" t="s">
        <v>34</v>
      </c>
      <c r="H861" t="s">
        <v>87</v>
      </c>
      <c r="J861" s="2">
        <f t="shared" si="37"/>
        <v>0.75169836355594721</v>
      </c>
      <c r="K861" s="2">
        <f t="shared" si="38"/>
        <v>0.24830163644405279</v>
      </c>
      <c r="L861" s="2"/>
      <c r="M861" s="2"/>
      <c r="N861" s="45"/>
      <c r="O861" s="37"/>
      <c r="P861" s="37"/>
      <c r="Q861" s="37"/>
      <c r="R861" s="37"/>
      <c r="S861" s="37"/>
      <c r="T861" s="37"/>
      <c r="U861" s="37"/>
      <c r="V861" s="12">
        <v>12</v>
      </c>
      <c r="W861">
        <v>14</v>
      </c>
      <c r="X861">
        <v>-92</v>
      </c>
      <c r="Y861">
        <v>-0.06</v>
      </c>
      <c r="Z861">
        <v>9</v>
      </c>
      <c r="AA861">
        <v>3</v>
      </c>
      <c r="AB861">
        <v>-3</v>
      </c>
      <c r="AC861">
        <v>-4</v>
      </c>
      <c r="AD861">
        <v>-6</v>
      </c>
      <c r="AE861">
        <v>2</v>
      </c>
      <c r="AF861">
        <v>0.08</v>
      </c>
      <c r="AG861">
        <v>5.0999999999999996</v>
      </c>
      <c r="AH861">
        <v>1.4</v>
      </c>
      <c r="AI861">
        <v>3.7</v>
      </c>
      <c r="AJ861">
        <v>2</v>
      </c>
      <c r="AK861">
        <v>1</v>
      </c>
      <c r="AL861" s="2">
        <v>0.89</v>
      </c>
    </row>
    <row r="862" spans="5:38" x14ac:dyDescent="0.3">
      <c r="E862" s="11">
        <v>1172</v>
      </c>
      <c r="F862" s="5">
        <v>1462</v>
      </c>
      <c r="G862" t="s">
        <v>34</v>
      </c>
      <c r="H862" t="s">
        <v>88</v>
      </c>
      <c r="J862" s="2">
        <f t="shared" si="37"/>
        <v>0.45169836355594717</v>
      </c>
      <c r="K862" s="2">
        <f t="shared" si="38"/>
        <v>0.54830163644405283</v>
      </c>
      <c r="L862" s="2"/>
      <c r="M862" s="2"/>
      <c r="N862" s="45"/>
      <c r="O862" s="37"/>
      <c r="P862" s="37"/>
      <c r="Q862" s="37"/>
      <c r="R862" s="37"/>
      <c r="S862" s="37"/>
      <c r="T862" s="37"/>
      <c r="U862" s="37"/>
      <c r="V862" s="12">
        <v>12</v>
      </c>
      <c r="W862">
        <v>1</v>
      </c>
      <c r="X862">
        <v>29</v>
      </c>
      <c r="Y862">
        <v>-0.19</v>
      </c>
      <c r="Z862">
        <v>2</v>
      </c>
      <c r="AA862">
        <v>1</v>
      </c>
      <c r="AB862">
        <v>-2</v>
      </c>
      <c r="AC862">
        <v>1</v>
      </c>
      <c r="AD862">
        <v>-7</v>
      </c>
      <c r="AE862">
        <v>0</v>
      </c>
      <c r="AF862">
        <v>0.01</v>
      </c>
      <c r="AG862">
        <v>-7.9</v>
      </c>
      <c r="AH862">
        <v>-6.9</v>
      </c>
      <c r="AI862">
        <v>-1</v>
      </c>
      <c r="AJ862">
        <v>-11</v>
      </c>
      <c r="AK862">
        <v>0</v>
      </c>
      <c r="AL862" s="2">
        <v>0.59</v>
      </c>
    </row>
    <row r="863" spans="5:38" x14ac:dyDescent="0.3">
      <c r="E863" s="11">
        <v>1181</v>
      </c>
      <c r="F863" s="5">
        <v>1196</v>
      </c>
      <c r="G863" t="s">
        <v>35</v>
      </c>
      <c r="H863" t="s">
        <v>36</v>
      </c>
      <c r="J863" s="2">
        <f t="shared" si="37"/>
        <v>0.63169836355594722</v>
      </c>
      <c r="K863" s="2">
        <f t="shared" si="38"/>
        <v>0.36830163644405278</v>
      </c>
      <c r="L863" s="2"/>
      <c r="M863" s="2"/>
      <c r="N863" s="45"/>
      <c r="O863" s="37"/>
      <c r="P863" s="37"/>
      <c r="Q863" s="37"/>
      <c r="R863" s="37"/>
      <c r="S863" s="37"/>
      <c r="T863" s="37"/>
      <c r="U863" s="37"/>
      <c r="V863" s="12">
        <v>2</v>
      </c>
      <c r="W863">
        <v>6</v>
      </c>
      <c r="X863">
        <v>-20</v>
      </c>
      <c r="Y863">
        <v>0.17</v>
      </c>
      <c r="Z863">
        <v>5</v>
      </c>
      <c r="AA863">
        <v>-3</v>
      </c>
      <c r="AB863">
        <v>3</v>
      </c>
      <c r="AC863">
        <v>-3</v>
      </c>
      <c r="AD863">
        <v>10</v>
      </c>
      <c r="AE863">
        <v>2</v>
      </c>
      <c r="AF863">
        <v>-0.01</v>
      </c>
      <c r="AG863">
        <v>8.6</v>
      </c>
      <c r="AH863">
        <v>0.2</v>
      </c>
      <c r="AI863">
        <v>8.4</v>
      </c>
      <c r="AJ863">
        <v>4</v>
      </c>
      <c r="AK863">
        <v>1</v>
      </c>
      <c r="AL863" s="2">
        <v>0.77</v>
      </c>
    </row>
    <row r="864" spans="5:38" x14ac:dyDescent="0.3">
      <c r="E864" s="11">
        <v>1181</v>
      </c>
      <c r="F864" s="5">
        <v>1199</v>
      </c>
      <c r="G864" t="s">
        <v>35</v>
      </c>
      <c r="H864" t="s">
        <v>37</v>
      </c>
      <c r="J864" s="2">
        <f t="shared" si="37"/>
        <v>0.65169836355594724</v>
      </c>
      <c r="K864" s="2">
        <f t="shared" si="38"/>
        <v>0.34830163644405276</v>
      </c>
      <c r="L864" s="2"/>
      <c r="M864" s="2"/>
      <c r="N864" s="45"/>
      <c r="O864" s="37"/>
      <c r="P864" s="37"/>
      <c r="Q864" s="37"/>
      <c r="R864" s="37"/>
      <c r="S864" s="37"/>
      <c r="T864" s="37"/>
      <c r="U864" s="37"/>
      <c r="V864" s="12">
        <v>2</v>
      </c>
      <c r="W864">
        <v>9</v>
      </c>
      <c r="X864">
        <v>-32</v>
      </c>
      <c r="Y864">
        <v>0.14000000000000001</v>
      </c>
      <c r="Z864">
        <v>2</v>
      </c>
      <c r="AA864">
        <v>-3</v>
      </c>
      <c r="AB864">
        <v>0</v>
      </c>
      <c r="AC864">
        <v>-2</v>
      </c>
      <c r="AD864">
        <v>6</v>
      </c>
      <c r="AE864">
        <v>1</v>
      </c>
      <c r="AF864">
        <v>0.03</v>
      </c>
      <c r="AG864">
        <v>2.9</v>
      </c>
      <c r="AH864">
        <v>-4.9000000000000004</v>
      </c>
      <c r="AI864">
        <v>7.8</v>
      </c>
      <c r="AJ864">
        <v>7</v>
      </c>
      <c r="AK864">
        <v>1</v>
      </c>
      <c r="AL864" s="2">
        <v>0.79</v>
      </c>
    </row>
    <row r="865" spans="5:38" x14ac:dyDescent="0.3">
      <c r="E865" s="11">
        <v>1181</v>
      </c>
      <c r="F865" s="5">
        <v>1209</v>
      </c>
      <c r="G865" t="s">
        <v>35</v>
      </c>
      <c r="H865" t="s">
        <v>38</v>
      </c>
      <c r="J865" s="2">
        <f t="shared" si="37"/>
        <v>0.75169836355594721</v>
      </c>
      <c r="K865" s="2">
        <f t="shared" si="38"/>
        <v>0.24830163644405279</v>
      </c>
      <c r="L865" s="2"/>
      <c r="M865" s="2"/>
      <c r="N865" s="45"/>
      <c r="O865" s="37"/>
      <c r="P865" s="37"/>
      <c r="Q865" s="37"/>
      <c r="R865" s="37"/>
      <c r="S865" s="37"/>
      <c r="T865" s="37"/>
      <c r="U865" s="37"/>
      <c r="V865" s="12">
        <v>2</v>
      </c>
      <c r="W865">
        <v>15</v>
      </c>
      <c r="X865">
        <v>-93</v>
      </c>
      <c r="Y865">
        <v>0.1</v>
      </c>
      <c r="Z865">
        <v>2</v>
      </c>
      <c r="AA865">
        <v>-1</v>
      </c>
      <c r="AB865">
        <v>0</v>
      </c>
      <c r="AC865">
        <v>-3</v>
      </c>
      <c r="AD865">
        <v>13</v>
      </c>
      <c r="AE865">
        <v>4</v>
      </c>
      <c r="AF865">
        <v>0.03</v>
      </c>
      <c r="AG865">
        <v>10.3</v>
      </c>
      <c r="AH865">
        <v>1.8</v>
      </c>
      <c r="AI865">
        <v>8.5</v>
      </c>
      <c r="AJ865">
        <v>13</v>
      </c>
      <c r="AK865">
        <v>1</v>
      </c>
      <c r="AL865" s="2">
        <v>0.89</v>
      </c>
    </row>
    <row r="866" spans="5:38" x14ac:dyDescent="0.3">
      <c r="E866" s="11">
        <v>1181</v>
      </c>
      <c r="F866" s="5">
        <v>1211</v>
      </c>
      <c r="G866" t="s">
        <v>35</v>
      </c>
      <c r="H866" t="s">
        <v>39</v>
      </c>
      <c r="J866" s="2">
        <f t="shared" si="37"/>
        <v>0.52169836355594723</v>
      </c>
      <c r="K866" s="2">
        <f t="shared" si="38"/>
        <v>0.47830163644405277</v>
      </c>
      <c r="L866" s="2"/>
      <c r="M866" s="2"/>
      <c r="N866" s="45"/>
      <c r="O866" s="37"/>
      <c r="P866" s="37"/>
      <c r="Q866" s="37"/>
      <c r="R866" s="37"/>
      <c r="S866" s="37"/>
      <c r="T866" s="37"/>
      <c r="U866" s="37"/>
      <c r="V866" s="12">
        <v>2</v>
      </c>
      <c r="W866">
        <v>4</v>
      </c>
      <c r="X866">
        <v>-5</v>
      </c>
      <c r="Y866">
        <v>-0.09</v>
      </c>
      <c r="Z866">
        <v>-2</v>
      </c>
      <c r="AA866">
        <v>-1</v>
      </c>
      <c r="AB866">
        <v>1</v>
      </c>
      <c r="AC866">
        <v>-1</v>
      </c>
      <c r="AD866">
        <v>6</v>
      </c>
      <c r="AE866">
        <v>-6</v>
      </c>
      <c r="AF866">
        <v>-0.01</v>
      </c>
      <c r="AG866">
        <v>0.2</v>
      </c>
      <c r="AH866">
        <v>2.5</v>
      </c>
      <c r="AI866">
        <v>-2.2999999999999998</v>
      </c>
      <c r="AJ866">
        <v>2</v>
      </c>
      <c r="AK866">
        <v>1</v>
      </c>
      <c r="AL866" s="2">
        <v>0.66</v>
      </c>
    </row>
    <row r="867" spans="5:38" x14ac:dyDescent="0.3">
      <c r="E867" s="11">
        <v>1181</v>
      </c>
      <c r="F867" s="5">
        <v>1222</v>
      </c>
      <c r="G867" t="s">
        <v>35</v>
      </c>
      <c r="H867" t="s">
        <v>40</v>
      </c>
      <c r="J867" s="2">
        <f t="shared" si="37"/>
        <v>0.58169836355594717</v>
      </c>
      <c r="K867" s="2">
        <f t="shared" si="38"/>
        <v>0.41830163644405283</v>
      </c>
      <c r="L867" s="2"/>
      <c r="M867" s="2"/>
      <c r="N867" s="45"/>
      <c r="O867" s="37"/>
      <c r="P867" s="37"/>
      <c r="Q867" s="37"/>
      <c r="R867" s="37"/>
      <c r="S867" s="37"/>
      <c r="T867" s="37"/>
      <c r="U867" s="37"/>
      <c r="V867" s="12">
        <v>2</v>
      </c>
      <c r="W867">
        <v>6</v>
      </c>
      <c r="X867">
        <v>-14</v>
      </c>
      <c r="Y867">
        <v>0</v>
      </c>
      <c r="Z867">
        <v>2</v>
      </c>
      <c r="AA867">
        <v>0</v>
      </c>
      <c r="AB867">
        <v>0</v>
      </c>
      <c r="AC867">
        <v>-2</v>
      </c>
      <c r="AD867">
        <v>4</v>
      </c>
      <c r="AE867">
        <v>-3</v>
      </c>
      <c r="AF867">
        <v>-0.01</v>
      </c>
      <c r="AG867">
        <v>7.3</v>
      </c>
      <c r="AH867">
        <v>4.7</v>
      </c>
      <c r="AI867">
        <v>2.6</v>
      </c>
      <c r="AJ867">
        <v>4</v>
      </c>
      <c r="AK867">
        <v>1</v>
      </c>
      <c r="AL867" s="2">
        <v>0.72</v>
      </c>
    </row>
    <row r="868" spans="5:38" x14ac:dyDescent="0.3">
      <c r="E868" s="11">
        <v>1181</v>
      </c>
      <c r="F868" s="5">
        <v>1242</v>
      </c>
      <c r="G868" t="s">
        <v>35</v>
      </c>
      <c r="H868" t="s">
        <v>42</v>
      </c>
      <c r="J868" s="2">
        <f t="shared" si="37"/>
        <v>0.56169836355594716</v>
      </c>
      <c r="K868" s="2">
        <f t="shared" si="38"/>
        <v>0.43830163644405284</v>
      </c>
      <c r="L868" s="2"/>
      <c r="M868" s="2"/>
      <c r="N868" s="45"/>
      <c r="O868" s="37"/>
      <c r="P868" s="37"/>
      <c r="Q868" s="37"/>
      <c r="R868" s="37"/>
      <c r="S868" s="37"/>
      <c r="T868" s="37"/>
      <c r="U868" s="37"/>
      <c r="V868" s="12">
        <v>2</v>
      </c>
      <c r="W868">
        <v>1</v>
      </c>
      <c r="X868">
        <v>-6</v>
      </c>
      <c r="Y868">
        <v>0</v>
      </c>
      <c r="Z868">
        <v>-2</v>
      </c>
      <c r="AA868">
        <v>-2</v>
      </c>
      <c r="AB868">
        <v>0</v>
      </c>
      <c r="AC868">
        <v>-1</v>
      </c>
      <c r="AD868">
        <v>10</v>
      </c>
      <c r="AE868">
        <v>3</v>
      </c>
      <c r="AF868">
        <v>0.01</v>
      </c>
      <c r="AG868">
        <v>3.2</v>
      </c>
      <c r="AH868">
        <v>-1.3</v>
      </c>
      <c r="AI868">
        <v>4.5</v>
      </c>
      <c r="AJ868">
        <v>-1</v>
      </c>
      <c r="AK868">
        <v>0</v>
      </c>
      <c r="AL868" s="2">
        <v>0.7</v>
      </c>
    </row>
    <row r="869" spans="5:38" x14ac:dyDescent="0.3">
      <c r="E869" s="11">
        <v>1181</v>
      </c>
      <c r="F869" s="5">
        <v>1243</v>
      </c>
      <c r="G869" t="s">
        <v>35</v>
      </c>
      <c r="H869" t="s">
        <v>43</v>
      </c>
      <c r="J869" s="2">
        <f t="shared" si="37"/>
        <v>0.68169836355594715</v>
      </c>
      <c r="K869" s="2">
        <f t="shared" si="38"/>
        <v>0.31830163644405285</v>
      </c>
      <c r="L869" s="2"/>
      <c r="M869" s="2"/>
      <c r="N869" s="45"/>
      <c r="O869" s="37"/>
      <c r="P869" s="37"/>
      <c r="Q869" s="37"/>
      <c r="R869" s="37"/>
      <c r="S869" s="37"/>
      <c r="T869" s="37"/>
      <c r="U869" s="37"/>
      <c r="V869" s="12">
        <v>2</v>
      </c>
      <c r="W869">
        <v>9</v>
      </c>
      <c r="X869">
        <v>-41</v>
      </c>
      <c r="Y869">
        <v>0.12</v>
      </c>
      <c r="Z869">
        <v>3</v>
      </c>
      <c r="AA869">
        <v>-4</v>
      </c>
      <c r="AB869">
        <v>0</v>
      </c>
      <c r="AC869">
        <v>-4</v>
      </c>
      <c r="AD869">
        <v>13</v>
      </c>
      <c r="AE869">
        <v>3</v>
      </c>
      <c r="AF869">
        <v>-0.03</v>
      </c>
      <c r="AG869">
        <v>12.3</v>
      </c>
      <c r="AH869">
        <v>1.7</v>
      </c>
      <c r="AI869">
        <v>10.6</v>
      </c>
      <c r="AJ869">
        <v>7</v>
      </c>
      <c r="AK869">
        <v>1</v>
      </c>
      <c r="AL869" s="2">
        <v>0.82</v>
      </c>
    </row>
    <row r="870" spans="5:38" x14ac:dyDescent="0.3">
      <c r="E870" s="11">
        <v>1181</v>
      </c>
      <c r="F870" s="5">
        <v>1246</v>
      </c>
      <c r="G870" t="s">
        <v>35</v>
      </c>
      <c r="H870" t="s">
        <v>44</v>
      </c>
      <c r="J870" s="2">
        <f t="shared" si="37"/>
        <v>0.63169836355594722</v>
      </c>
      <c r="K870" s="2">
        <f t="shared" si="38"/>
        <v>0.36830163644405278</v>
      </c>
      <c r="L870" s="2"/>
      <c r="M870" s="2"/>
      <c r="N870" s="45"/>
      <c r="O870" s="37"/>
      <c r="P870" s="37"/>
      <c r="Q870" s="37"/>
      <c r="R870" s="37"/>
      <c r="S870" s="37"/>
      <c r="T870" s="37"/>
      <c r="U870" s="37"/>
      <c r="V870" s="12">
        <v>2</v>
      </c>
      <c r="W870">
        <v>5</v>
      </c>
      <c r="X870">
        <v>-15</v>
      </c>
      <c r="Y870">
        <v>0.08</v>
      </c>
      <c r="Z870">
        <v>4</v>
      </c>
      <c r="AA870">
        <v>-1</v>
      </c>
      <c r="AB870">
        <v>-1</v>
      </c>
      <c r="AC870">
        <v>0</v>
      </c>
      <c r="AD870">
        <v>3</v>
      </c>
      <c r="AE870">
        <v>2</v>
      </c>
      <c r="AF870">
        <v>0.01</v>
      </c>
      <c r="AG870">
        <v>8</v>
      </c>
      <c r="AH870">
        <v>-0.7</v>
      </c>
      <c r="AI870">
        <v>8.6999999999999993</v>
      </c>
      <c r="AJ870">
        <v>3</v>
      </c>
      <c r="AK870">
        <v>1</v>
      </c>
      <c r="AL870" s="2">
        <v>0.77</v>
      </c>
    </row>
    <row r="871" spans="5:38" x14ac:dyDescent="0.3">
      <c r="E871" s="11">
        <v>1181</v>
      </c>
      <c r="F871" s="5">
        <v>1252</v>
      </c>
      <c r="G871" t="s">
        <v>35</v>
      </c>
      <c r="H871" t="s">
        <v>45</v>
      </c>
      <c r="J871" s="2">
        <f t="shared" si="37"/>
        <v>0.82169836355594716</v>
      </c>
      <c r="K871" s="2">
        <f t="shared" si="38"/>
        <v>0.17830163644405284</v>
      </c>
      <c r="L871" s="2"/>
      <c r="M871" s="2"/>
      <c r="N871" s="45"/>
      <c r="O871" s="37"/>
      <c r="P871" s="37"/>
      <c r="Q871" s="37"/>
      <c r="R871" s="37"/>
      <c r="S871" s="37"/>
      <c r="T871" s="37"/>
      <c r="U871" s="37"/>
      <c r="V871" s="12">
        <v>2</v>
      </c>
      <c r="W871">
        <v>15</v>
      </c>
      <c r="X871">
        <v>-162</v>
      </c>
      <c r="Y871">
        <v>0.1</v>
      </c>
      <c r="Z871">
        <v>4</v>
      </c>
      <c r="AA871">
        <v>-6</v>
      </c>
      <c r="AB871">
        <v>-3</v>
      </c>
      <c r="AC871">
        <v>-3</v>
      </c>
      <c r="AD871">
        <v>11</v>
      </c>
      <c r="AE871">
        <v>-5</v>
      </c>
      <c r="AF871">
        <v>-0.01</v>
      </c>
      <c r="AG871">
        <v>3.8</v>
      </c>
      <c r="AH871">
        <v>-8.9</v>
      </c>
      <c r="AI871">
        <v>12.7</v>
      </c>
      <c r="AJ871">
        <v>13</v>
      </c>
      <c r="AK871">
        <v>1</v>
      </c>
      <c r="AL871" s="2">
        <v>0.96</v>
      </c>
    </row>
    <row r="872" spans="5:38" x14ac:dyDescent="0.3">
      <c r="E872" s="11">
        <v>1181</v>
      </c>
      <c r="F872" s="5">
        <v>1254</v>
      </c>
      <c r="G872" t="s">
        <v>35</v>
      </c>
      <c r="H872" t="s">
        <v>46</v>
      </c>
      <c r="J872" s="2">
        <f t="shared" si="37"/>
        <v>0.85169836355594719</v>
      </c>
      <c r="K872" s="2">
        <f t="shared" si="38"/>
        <v>0.14830163644405281</v>
      </c>
      <c r="L872" s="2"/>
      <c r="M872" s="2"/>
      <c r="N872" s="45"/>
      <c r="O872" s="37"/>
      <c r="P872" s="37"/>
      <c r="Q872" s="37"/>
      <c r="R872" s="37"/>
      <c r="S872" s="37"/>
      <c r="T872" s="37"/>
      <c r="U872" s="37"/>
      <c r="V872" s="12">
        <v>2</v>
      </c>
      <c r="W872">
        <v>16</v>
      </c>
      <c r="X872">
        <v>-248</v>
      </c>
      <c r="Y872">
        <v>0.27</v>
      </c>
      <c r="Z872">
        <v>4</v>
      </c>
      <c r="AA872">
        <v>-4</v>
      </c>
      <c r="AB872">
        <v>-2</v>
      </c>
      <c r="AC872">
        <v>1</v>
      </c>
      <c r="AD872">
        <v>9</v>
      </c>
      <c r="AE872">
        <v>1</v>
      </c>
      <c r="AF872">
        <v>0.01</v>
      </c>
      <c r="AG872">
        <v>8</v>
      </c>
      <c r="AH872">
        <v>-7.2</v>
      </c>
      <c r="AI872">
        <v>15.2</v>
      </c>
      <c r="AJ872">
        <v>14</v>
      </c>
      <c r="AK872">
        <v>1</v>
      </c>
      <c r="AL872" s="2">
        <v>0.99</v>
      </c>
    </row>
    <row r="873" spans="5:38" x14ac:dyDescent="0.3">
      <c r="E873" s="11">
        <v>1181</v>
      </c>
      <c r="F873" s="5">
        <v>1260</v>
      </c>
      <c r="G873" t="s">
        <v>35</v>
      </c>
      <c r="H873" t="s">
        <v>47</v>
      </c>
      <c r="J873" s="2">
        <f t="shared" si="37"/>
        <v>0.65169836355594724</v>
      </c>
      <c r="K873" s="2">
        <f t="shared" si="38"/>
        <v>0.34830163644405276</v>
      </c>
      <c r="L873" s="2"/>
      <c r="M873" s="2"/>
      <c r="N873" s="45"/>
      <c r="O873" s="37"/>
      <c r="P873" s="37"/>
      <c r="Q873" s="37"/>
      <c r="R873" s="37"/>
      <c r="S873" s="37"/>
      <c r="T873" s="37"/>
      <c r="U873" s="37"/>
      <c r="V873" s="12">
        <v>2</v>
      </c>
      <c r="W873">
        <v>11</v>
      </c>
      <c r="X873">
        <v>-38</v>
      </c>
      <c r="Y873">
        <v>-0.05</v>
      </c>
      <c r="Z873">
        <v>-2</v>
      </c>
      <c r="AA873">
        <v>-1</v>
      </c>
      <c r="AB873">
        <v>-2</v>
      </c>
      <c r="AC873">
        <v>-3</v>
      </c>
      <c r="AD873">
        <v>17</v>
      </c>
      <c r="AE873">
        <v>-3</v>
      </c>
      <c r="AF873">
        <v>-0.01</v>
      </c>
      <c r="AG873">
        <v>13</v>
      </c>
      <c r="AH873">
        <v>7.6</v>
      </c>
      <c r="AI873">
        <v>5.4</v>
      </c>
      <c r="AJ873">
        <v>9</v>
      </c>
      <c r="AK873">
        <v>1</v>
      </c>
      <c r="AL873" s="2">
        <v>0.79</v>
      </c>
    </row>
    <row r="874" spans="5:38" x14ac:dyDescent="0.3">
      <c r="E874" s="11">
        <v>1181</v>
      </c>
      <c r="F874" s="5">
        <v>1267</v>
      </c>
      <c r="G874" t="s">
        <v>35</v>
      </c>
      <c r="H874" t="s">
        <v>48</v>
      </c>
      <c r="J874" s="2">
        <f t="shared" si="37"/>
        <v>0.78169836355594724</v>
      </c>
      <c r="K874" s="2">
        <f t="shared" si="38"/>
        <v>0.21830163644405276</v>
      </c>
      <c r="L874" s="2"/>
      <c r="M874" s="2"/>
      <c r="N874" s="45"/>
      <c r="O874" s="37"/>
      <c r="P874" s="37"/>
      <c r="Q874" s="37"/>
      <c r="R874" s="37"/>
      <c r="S874" s="37"/>
      <c r="T874" s="37"/>
      <c r="U874" s="37"/>
      <c r="V874" s="12">
        <v>2</v>
      </c>
      <c r="W874">
        <v>13</v>
      </c>
      <c r="X874">
        <v>-111</v>
      </c>
      <c r="Y874">
        <v>0.09</v>
      </c>
      <c r="Z874">
        <v>1</v>
      </c>
      <c r="AA874">
        <v>-4</v>
      </c>
      <c r="AB874">
        <v>-1</v>
      </c>
      <c r="AC874">
        <v>-1</v>
      </c>
      <c r="AD874">
        <v>17</v>
      </c>
      <c r="AE874">
        <v>3</v>
      </c>
      <c r="AF874">
        <v>-0.06</v>
      </c>
      <c r="AG874">
        <v>1.1000000000000001</v>
      </c>
      <c r="AH874">
        <v>-9.5</v>
      </c>
      <c r="AI874">
        <v>10.6</v>
      </c>
      <c r="AJ874">
        <v>11</v>
      </c>
      <c r="AK874">
        <v>1</v>
      </c>
      <c r="AL874" s="2">
        <v>0.92</v>
      </c>
    </row>
    <row r="875" spans="5:38" x14ac:dyDescent="0.3">
      <c r="E875" s="11">
        <v>1181</v>
      </c>
      <c r="F875" s="5">
        <v>1274</v>
      </c>
      <c r="G875" t="s">
        <v>35</v>
      </c>
      <c r="H875" t="s">
        <v>49</v>
      </c>
      <c r="J875" s="2">
        <f t="shared" si="37"/>
        <v>0.67169836355594725</v>
      </c>
      <c r="K875" s="2">
        <f t="shared" si="38"/>
        <v>0.32830163644405275</v>
      </c>
      <c r="L875" s="2"/>
      <c r="M875" s="2"/>
      <c r="N875" s="45"/>
      <c r="O875" s="37"/>
      <c r="P875" s="37"/>
      <c r="Q875" s="37"/>
      <c r="R875" s="37"/>
      <c r="S875" s="37"/>
      <c r="T875" s="37"/>
      <c r="U875" s="37"/>
      <c r="V875" s="12">
        <v>2</v>
      </c>
      <c r="W875">
        <v>6</v>
      </c>
      <c r="X875">
        <v>-33</v>
      </c>
      <c r="Y875">
        <v>0.08</v>
      </c>
      <c r="Z875">
        <v>3</v>
      </c>
      <c r="AA875">
        <v>-3</v>
      </c>
      <c r="AB875">
        <v>0</v>
      </c>
      <c r="AC875">
        <v>-2</v>
      </c>
      <c r="AD875">
        <v>10</v>
      </c>
      <c r="AE875">
        <v>-1</v>
      </c>
      <c r="AF875">
        <v>0.05</v>
      </c>
      <c r="AG875">
        <v>10.5</v>
      </c>
      <c r="AH875">
        <v>1.6</v>
      </c>
      <c r="AI875">
        <v>8.9</v>
      </c>
      <c r="AJ875">
        <v>4</v>
      </c>
      <c r="AK875">
        <v>1</v>
      </c>
      <c r="AL875" s="2">
        <v>0.81</v>
      </c>
    </row>
    <row r="876" spans="5:38" x14ac:dyDescent="0.3">
      <c r="E876" s="11">
        <v>1181</v>
      </c>
      <c r="F876" s="5">
        <v>1276</v>
      </c>
      <c r="G876" t="s">
        <v>35</v>
      </c>
      <c r="H876" t="s">
        <v>50</v>
      </c>
      <c r="J876" s="2">
        <f t="shared" si="37"/>
        <v>0.58169836355594717</v>
      </c>
      <c r="K876" s="2">
        <f t="shared" si="38"/>
        <v>0.41830163644405283</v>
      </c>
      <c r="L876" s="2"/>
      <c r="M876" s="2"/>
      <c r="N876" s="45"/>
      <c r="O876" s="37"/>
      <c r="P876" s="37"/>
      <c r="Q876" s="37"/>
      <c r="R876" s="37"/>
      <c r="S876" s="37"/>
      <c r="T876" s="37"/>
      <c r="U876" s="37"/>
      <c r="V876" s="12">
        <v>2</v>
      </c>
      <c r="W876">
        <v>3</v>
      </c>
      <c r="X876">
        <v>-7</v>
      </c>
      <c r="Y876">
        <v>0</v>
      </c>
      <c r="Z876">
        <v>2</v>
      </c>
      <c r="AA876">
        <v>-2</v>
      </c>
      <c r="AB876">
        <v>3</v>
      </c>
      <c r="AC876">
        <v>-2</v>
      </c>
      <c r="AD876">
        <v>13</v>
      </c>
      <c r="AE876">
        <v>-5</v>
      </c>
      <c r="AF876">
        <v>0.05</v>
      </c>
      <c r="AG876">
        <v>11.1</v>
      </c>
      <c r="AH876">
        <v>6.1</v>
      </c>
      <c r="AI876">
        <v>5</v>
      </c>
      <c r="AJ876">
        <v>1</v>
      </c>
      <c r="AK876">
        <v>1</v>
      </c>
      <c r="AL876" s="2">
        <v>0.72</v>
      </c>
    </row>
    <row r="877" spans="5:38" x14ac:dyDescent="0.3">
      <c r="E877" s="11">
        <v>1181</v>
      </c>
      <c r="F877" s="5">
        <v>1277</v>
      </c>
      <c r="G877" t="s">
        <v>35</v>
      </c>
      <c r="H877" t="s">
        <v>51</v>
      </c>
      <c r="J877" s="2">
        <f t="shared" si="37"/>
        <v>0.52169836355594723</v>
      </c>
      <c r="K877" s="2">
        <f t="shared" si="38"/>
        <v>0.47830163644405277</v>
      </c>
      <c r="L877" s="2"/>
      <c r="M877" s="2"/>
      <c r="N877" s="45"/>
      <c r="O877" s="37"/>
      <c r="P877" s="37"/>
      <c r="Q877" s="37"/>
      <c r="R877" s="37"/>
      <c r="S877" s="37"/>
      <c r="T877" s="37"/>
      <c r="U877" s="37"/>
      <c r="V877" s="12">
        <v>2</v>
      </c>
      <c r="W877">
        <v>3</v>
      </c>
      <c r="X877">
        <v>-3</v>
      </c>
      <c r="Y877">
        <v>-0.09</v>
      </c>
      <c r="Z877">
        <v>-2</v>
      </c>
      <c r="AA877">
        <v>3</v>
      </c>
      <c r="AB877">
        <v>-2</v>
      </c>
      <c r="AC877">
        <v>2</v>
      </c>
      <c r="AD877">
        <v>3</v>
      </c>
      <c r="AE877">
        <v>-2</v>
      </c>
      <c r="AF877">
        <v>-0.04</v>
      </c>
      <c r="AG877">
        <v>3.7</v>
      </c>
      <c r="AH877">
        <v>4.8</v>
      </c>
      <c r="AI877">
        <v>-1.1000000000000001</v>
      </c>
      <c r="AJ877">
        <v>1</v>
      </c>
      <c r="AK877">
        <v>1</v>
      </c>
      <c r="AL877" s="2">
        <v>0.66</v>
      </c>
    </row>
    <row r="878" spans="5:38" x14ac:dyDescent="0.3">
      <c r="E878" s="11">
        <v>1181</v>
      </c>
      <c r="F878" s="5">
        <v>1281</v>
      </c>
      <c r="G878" t="s">
        <v>35</v>
      </c>
      <c r="H878" t="s">
        <v>52</v>
      </c>
      <c r="J878" s="2">
        <f t="shared" si="37"/>
        <v>0.68169836355594715</v>
      </c>
      <c r="K878" s="2">
        <f t="shared" si="38"/>
        <v>0.31830163644405285</v>
      </c>
      <c r="L878" s="2"/>
      <c r="M878" s="2"/>
      <c r="N878" s="45"/>
      <c r="O878" s="37"/>
      <c r="P878" s="37"/>
      <c r="Q878" s="37"/>
      <c r="R878" s="37"/>
      <c r="S878" s="37"/>
      <c r="T878" s="37"/>
      <c r="U878" s="37"/>
      <c r="V878" s="12">
        <v>2</v>
      </c>
      <c r="W878">
        <v>8</v>
      </c>
      <c r="X878">
        <v>-35</v>
      </c>
      <c r="Y878">
        <v>0.18</v>
      </c>
      <c r="Z878">
        <v>2</v>
      </c>
      <c r="AA878">
        <v>-1</v>
      </c>
      <c r="AB878">
        <v>-3</v>
      </c>
      <c r="AC878">
        <v>1</v>
      </c>
      <c r="AD878">
        <v>8</v>
      </c>
      <c r="AE878">
        <v>-1</v>
      </c>
      <c r="AF878">
        <v>-0.04</v>
      </c>
      <c r="AG878">
        <v>11.2</v>
      </c>
      <c r="AH878">
        <v>1.3</v>
      </c>
      <c r="AI878">
        <v>9.9</v>
      </c>
      <c r="AJ878">
        <v>6</v>
      </c>
      <c r="AK878">
        <v>1</v>
      </c>
      <c r="AL878" s="2">
        <v>0.82</v>
      </c>
    </row>
    <row r="879" spans="5:38" x14ac:dyDescent="0.3">
      <c r="E879" s="11">
        <v>1181</v>
      </c>
      <c r="F879" s="5">
        <v>1285</v>
      </c>
      <c r="G879" t="s">
        <v>35</v>
      </c>
      <c r="H879" t="s">
        <v>53</v>
      </c>
      <c r="J879" s="2">
        <f t="shared" si="37"/>
        <v>0.71169836355594718</v>
      </c>
      <c r="K879" s="2">
        <f t="shared" si="38"/>
        <v>0.28830163644405282</v>
      </c>
      <c r="L879" s="2"/>
      <c r="M879" s="2"/>
      <c r="N879" s="45"/>
      <c r="O879" s="37"/>
      <c r="P879" s="37"/>
      <c r="Q879" s="37"/>
      <c r="R879" s="37"/>
      <c r="S879" s="37"/>
      <c r="T879" s="37"/>
      <c r="U879" s="37"/>
      <c r="V879" s="12">
        <v>2</v>
      </c>
      <c r="W879">
        <v>14</v>
      </c>
      <c r="X879">
        <v>-68</v>
      </c>
      <c r="Y879">
        <v>0.02</v>
      </c>
      <c r="Z879">
        <v>4</v>
      </c>
      <c r="AA879">
        <v>-2</v>
      </c>
      <c r="AB879">
        <v>0</v>
      </c>
      <c r="AC879">
        <v>-4</v>
      </c>
      <c r="AD879">
        <v>5</v>
      </c>
      <c r="AE879">
        <v>-3</v>
      </c>
      <c r="AF879">
        <v>-0.01</v>
      </c>
      <c r="AG879">
        <v>6.6</v>
      </c>
      <c r="AH879">
        <v>0.8</v>
      </c>
      <c r="AI879">
        <v>5.8</v>
      </c>
      <c r="AJ879">
        <v>12</v>
      </c>
      <c r="AK879">
        <v>1</v>
      </c>
      <c r="AL879" s="2">
        <v>0.85</v>
      </c>
    </row>
    <row r="880" spans="5:38" x14ac:dyDescent="0.3">
      <c r="E880" s="11">
        <v>1181</v>
      </c>
      <c r="F880" s="5">
        <v>1293</v>
      </c>
      <c r="G880" t="s">
        <v>35</v>
      </c>
      <c r="H880" t="s">
        <v>54</v>
      </c>
      <c r="J880" s="2">
        <f t="shared" si="37"/>
        <v>0.68169836355594715</v>
      </c>
      <c r="K880" s="2">
        <f t="shared" si="38"/>
        <v>0.31830163644405285</v>
      </c>
      <c r="L880" s="2"/>
      <c r="M880" s="2"/>
      <c r="N880" s="45"/>
      <c r="O880" s="37"/>
      <c r="P880" s="37"/>
      <c r="Q880" s="37"/>
      <c r="R880" s="37"/>
      <c r="S880" s="37"/>
      <c r="T880" s="37"/>
      <c r="U880" s="37"/>
      <c r="V880" s="12">
        <v>2</v>
      </c>
      <c r="W880">
        <v>12</v>
      </c>
      <c r="X880">
        <v>-56</v>
      </c>
      <c r="Y880">
        <v>-0.04</v>
      </c>
      <c r="Z880">
        <v>1</v>
      </c>
      <c r="AA880">
        <v>-1</v>
      </c>
      <c r="AB880">
        <v>0</v>
      </c>
      <c r="AC880">
        <v>-1</v>
      </c>
      <c r="AD880">
        <v>6</v>
      </c>
      <c r="AE880">
        <v>-2</v>
      </c>
      <c r="AF880">
        <v>-0.02</v>
      </c>
      <c r="AG880">
        <v>7.3</v>
      </c>
      <c r="AH880">
        <v>3.6</v>
      </c>
      <c r="AI880">
        <v>3.7</v>
      </c>
      <c r="AJ880">
        <v>10</v>
      </c>
      <c r="AK880">
        <v>1</v>
      </c>
      <c r="AL880" s="2">
        <v>0.82</v>
      </c>
    </row>
    <row r="881" spans="5:38" x14ac:dyDescent="0.3">
      <c r="E881" s="11">
        <v>1181</v>
      </c>
      <c r="F881" s="5">
        <v>1300</v>
      </c>
      <c r="G881" t="s">
        <v>35</v>
      </c>
      <c r="H881" t="s">
        <v>55</v>
      </c>
      <c r="J881" s="2">
        <f t="shared" si="37"/>
        <v>0.85169836355594719</v>
      </c>
      <c r="K881" s="2">
        <f t="shared" si="38"/>
        <v>0.14830163644405281</v>
      </c>
      <c r="L881" s="2"/>
      <c r="M881" s="2"/>
      <c r="N881" s="45"/>
      <c r="O881" s="37"/>
      <c r="P881" s="37"/>
      <c r="Q881" s="37"/>
      <c r="R881" s="37"/>
      <c r="S881" s="37"/>
      <c r="T881" s="37"/>
      <c r="U881" s="37"/>
      <c r="V881" s="12">
        <v>2</v>
      </c>
      <c r="W881">
        <v>16</v>
      </c>
      <c r="X881">
        <v>-306</v>
      </c>
      <c r="Y881">
        <v>0.27</v>
      </c>
      <c r="Z881">
        <v>5</v>
      </c>
      <c r="AA881">
        <v>-3</v>
      </c>
      <c r="AB881">
        <v>-3</v>
      </c>
      <c r="AC881">
        <v>0</v>
      </c>
      <c r="AD881">
        <v>6</v>
      </c>
      <c r="AE881">
        <v>1</v>
      </c>
      <c r="AF881">
        <v>0.03</v>
      </c>
      <c r="AG881">
        <v>14.3</v>
      </c>
      <c r="AH881">
        <v>-1.1000000000000001</v>
      </c>
      <c r="AI881">
        <v>15.4</v>
      </c>
      <c r="AJ881">
        <v>14</v>
      </c>
      <c r="AK881">
        <v>1</v>
      </c>
      <c r="AL881" s="2">
        <v>0.99</v>
      </c>
    </row>
    <row r="882" spans="5:38" x14ac:dyDescent="0.3">
      <c r="E882" s="11">
        <v>1181</v>
      </c>
      <c r="F882" s="5">
        <v>1301</v>
      </c>
      <c r="G882" t="s">
        <v>35</v>
      </c>
      <c r="H882" t="s">
        <v>56</v>
      </c>
      <c r="J882" s="2">
        <f t="shared" si="37"/>
        <v>0.68169836355594715</v>
      </c>
      <c r="K882" s="2">
        <f t="shared" si="38"/>
        <v>0.31830163644405285</v>
      </c>
      <c r="L882" s="2"/>
      <c r="M882" s="2"/>
      <c r="N882" s="45"/>
      <c r="O882" s="37"/>
      <c r="P882" s="37"/>
      <c r="Q882" s="37"/>
      <c r="R882" s="37"/>
      <c r="S882" s="37"/>
      <c r="T882" s="37"/>
      <c r="U882" s="37"/>
      <c r="V882" s="12">
        <v>2</v>
      </c>
      <c r="W882">
        <v>9</v>
      </c>
      <c r="X882">
        <v>-39</v>
      </c>
      <c r="Y882">
        <v>0.13</v>
      </c>
      <c r="Z882">
        <v>3</v>
      </c>
      <c r="AA882">
        <v>-6</v>
      </c>
      <c r="AB882">
        <v>0</v>
      </c>
      <c r="AC882">
        <v>-3</v>
      </c>
      <c r="AD882">
        <v>5</v>
      </c>
      <c r="AE882">
        <v>3</v>
      </c>
      <c r="AF882">
        <v>0.01</v>
      </c>
      <c r="AG882">
        <v>3.5</v>
      </c>
      <c r="AH882">
        <v>-4.9000000000000004</v>
      </c>
      <c r="AI882">
        <v>8.4</v>
      </c>
      <c r="AJ882">
        <v>7</v>
      </c>
      <c r="AK882">
        <v>1</v>
      </c>
      <c r="AL882" s="2">
        <v>0.82</v>
      </c>
    </row>
    <row r="883" spans="5:38" x14ac:dyDescent="0.3">
      <c r="E883" s="11">
        <v>1181</v>
      </c>
      <c r="F883" s="5">
        <v>1305</v>
      </c>
      <c r="G883" t="s">
        <v>35</v>
      </c>
      <c r="H883" t="s">
        <v>57</v>
      </c>
      <c r="J883" s="2">
        <f t="shared" si="37"/>
        <v>0.60169836355594719</v>
      </c>
      <c r="K883" s="2">
        <f t="shared" si="38"/>
        <v>0.39830163644405281</v>
      </c>
      <c r="L883" s="2"/>
      <c r="M883" s="2"/>
      <c r="N883" s="45"/>
      <c r="O883" s="37"/>
      <c r="P883" s="37"/>
      <c r="Q883" s="37"/>
      <c r="R883" s="37"/>
      <c r="S883" s="37"/>
      <c r="T883" s="37"/>
      <c r="U883" s="37"/>
      <c r="V883" s="12">
        <v>2</v>
      </c>
      <c r="W883">
        <v>7</v>
      </c>
      <c r="X883">
        <v>-21</v>
      </c>
      <c r="Y883">
        <v>0</v>
      </c>
      <c r="Z883">
        <v>1</v>
      </c>
      <c r="AA883">
        <v>-3</v>
      </c>
      <c r="AB883">
        <v>3</v>
      </c>
      <c r="AC883">
        <v>-1</v>
      </c>
      <c r="AD883">
        <v>12</v>
      </c>
      <c r="AE883">
        <v>0</v>
      </c>
      <c r="AF883">
        <v>-0.04</v>
      </c>
      <c r="AG883">
        <v>1.6</v>
      </c>
      <c r="AH883">
        <v>-3.3</v>
      </c>
      <c r="AI883">
        <v>4.9000000000000004</v>
      </c>
      <c r="AJ883">
        <v>5</v>
      </c>
      <c r="AK883">
        <v>1</v>
      </c>
      <c r="AL883" s="2">
        <v>0.74</v>
      </c>
    </row>
    <row r="884" spans="5:38" x14ac:dyDescent="0.3">
      <c r="E884" s="11">
        <v>1181</v>
      </c>
      <c r="F884" s="5">
        <v>1308</v>
      </c>
      <c r="G884" t="s">
        <v>35</v>
      </c>
      <c r="H884" t="s">
        <v>58</v>
      </c>
      <c r="J884" s="2">
        <f t="shared" si="37"/>
        <v>0.68169836355594715</v>
      </c>
      <c r="K884" s="2">
        <f t="shared" si="38"/>
        <v>0.31830163644405285</v>
      </c>
      <c r="L884" s="2"/>
      <c r="M884" s="2"/>
      <c r="N884" s="45"/>
      <c r="O884" s="37"/>
      <c r="P884" s="37"/>
      <c r="Q884" s="37"/>
      <c r="R884" s="37"/>
      <c r="S884" s="37"/>
      <c r="T884" s="37"/>
      <c r="U884" s="37"/>
      <c r="V884" s="12">
        <v>2</v>
      </c>
      <c r="W884">
        <v>12</v>
      </c>
      <c r="X884">
        <v>-52</v>
      </c>
      <c r="Y884">
        <v>-0.04</v>
      </c>
      <c r="Z884">
        <v>4</v>
      </c>
      <c r="AA884">
        <v>1</v>
      </c>
      <c r="AB884">
        <v>0</v>
      </c>
      <c r="AC884">
        <v>-2</v>
      </c>
      <c r="AD884">
        <v>5</v>
      </c>
      <c r="AE884">
        <v>-6</v>
      </c>
      <c r="AF884">
        <v>7.0000000000000007E-2</v>
      </c>
      <c r="AG884">
        <v>9.1</v>
      </c>
      <c r="AH884">
        <v>4.9000000000000004</v>
      </c>
      <c r="AI884">
        <v>4.2</v>
      </c>
      <c r="AJ884">
        <v>10</v>
      </c>
      <c r="AK884">
        <v>1</v>
      </c>
      <c r="AL884" s="2">
        <v>0.82</v>
      </c>
    </row>
    <row r="885" spans="5:38" x14ac:dyDescent="0.3">
      <c r="E885" s="11">
        <v>1181</v>
      </c>
      <c r="F885" s="5">
        <v>1314</v>
      </c>
      <c r="G885" t="s">
        <v>35</v>
      </c>
      <c r="H885" t="s">
        <v>59</v>
      </c>
      <c r="J885" s="2">
        <f t="shared" si="37"/>
        <v>0.60169836355594719</v>
      </c>
      <c r="K885" s="2">
        <f t="shared" si="38"/>
        <v>0.39830163644405281</v>
      </c>
      <c r="L885" s="2"/>
      <c r="M885" s="2"/>
      <c r="N885" s="45"/>
      <c r="O885" s="37"/>
      <c r="P885" s="37"/>
      <c r="Q885" s="37"/>
      <c r="R885" s="37"/>
      <c r="S885" s="37"/>
      <c r="T885" s="37"/>
      <c r="U885" s="37"/>
      <c r="V885" s="12">
        <v>2</v>
      </c>
      <c r="W885">
        <v>2</v>
      </c>
      <c r="X885">
        <v>-4</v>
      </c>
      <c r="Y885">
        <v>0.08</v>
      </c>
      <c r="Z885">
        <v>4</v>
      </c>
      <c r="AA885">
        <v>-4</v>
      </c>
      <c r="AB885">
        <v>1</v>
      </c>
      <c r="AC885">
        <v>1</v>
      </c>
      <c r="AD885">
        <v>1</v>
      </c>
      <c r="AE885">
        <v>-3</v>
      </c>
      <c r="AF885">
        <v>-0.03</v>
      </c>
      <c r="AG885">
        <v>2.7</v>
      </c>
      <c r="AH885">
        <v>-3.5</v>
      </c>
      <c r="AI885">
        <v>6.2</v>
      </c>
      <c r="AJ885">
        <v>0</v>
      </c>
      <c r="AK885">
        <v>0</v>
      </c>
      <c r="AL885" s="2">
        <v>0.74</v>
      </c>
    </row>
    <row r="886" spans="5:38" x14ac:dyDescent="0.3">
      <c r="E886" s="11">
        <v>1181</v>
      </c>
      <c r="F886" s="5">
        <v>1326</v>
      </c>
      <c r="G886" t="s">
        <v>35</v>
      </c>
      <c r="H886" t="s">
        <v>60</v>
      </c>
      <c r="J886" s="2">
        <f t="shared" si="37"/>
        <v>0.6116983635559472</v>
      </c>
      <c r="K886" s="2">
        <f t="shared" si="38"/>
        <v>0.3883016364440528</v>
      </c>
      <c r="L886" s="2"/>
      <c r="M886" s="2"/>
      <c r="N886" s="45"/>
      <c r="O886" s="37"/>
      <c r="P886" s="37"/>
      <c r="Q886" s="37"/>
      <c r="R886" s="37"/>
      <c r="S886" s="37"/>
      <c r="T886" s="37"/>
      <c r="U886" s="37"/>
      <c r="V886" s="12">
        <v>2</v>
      </c>
      <c r="W886">
        <v>5</v>
      </c>
      <c r="X886">
        <v>-12</v>
      </c>
      <c r="Y886">
        <v>0.04</v>
      </c>
      <c r="Z886">
        <v>2</v>
      </c>
      <c r="AA886">
        <v>-2</v>
      </c>
      <c r="AB886">
        <v>0</v>
      </c>
      <c r="AC886">
        <v>-1</v>
      </c>
      <c r="AD886">
        <v>9</v>
      </c>
      <c r="AE886">
        <v>-4</v>
      </c>
      <c r="AF886">
        <v>-0.02</v>
      </c>
      <c r="AG886">
        <v>8.9</v>
      </c>
      <c r="AH886">
        <v>2.9</v>
      </c>
      <c r="AI886">
        <v>6</v>
      </c>
      <c r="AJ886">
        <v>3</v>
      </c>
      <c r="AK886">
        <v>1</v>
      </c>
      <c r="AL886" s="2">
        <v>0.75</v>
      </c>
    </row>
    <row r="887" spans="5:38" x14ac:dyDescent="0.3">
      <c r="E887" s="11">
        <v>1181</v>
      </c>
      <c r="F887" s="5">
        <v>1328</v>
      </c>
      <c r="G887" t="s">
        <v>35</v>
      </c>
      <c r="H887" t="s">
        <v>61</v>
      </c>
      <c r="J887" s="2">
        <f t="shared" si="37"/>
        <v>0.70169836355594717</v>
      </c>
      <c r="K887" s="2">
        <f t="shared" si="38"/>
        <v>0.29830163644405283</v>
      </c>
      <c r="L887" s="2"/>
      <c r="M887" s="2"/>
      <c r="N887" s="45"/>
      <c r="O887" s="37"/>
      <c r="P887" s="37"/>
      <c r="Q887" s="37"/>
      <c r="R887" s="37"/>
      <c r="S887" s="37"/>
      <c r="T887" s="37"/>
      <c r="U887" s="37"/>
      <c r="V887" s="12">
        <v>2</v>
      </c>
      <c r="W887">
        <v>10</v>
      </c>
      <c r="X887">
        <v>-44</v>
      </c>
      <c r="Y887">
        <v>0.21</v>
      </c>
      <c r="Z887">
        <v>2</v>
      </c>
      <c r="AA887">
        <v>-5</v>
      </c>
      <c r="AB887">
        <v>0</v>
      </c>
      <c r="AC887">
        <v>0</v>
      </c>
      <c r="AD887">
        <v>11</v>
      </c>
      <c r="AE887">
        <v>1</v>
      </c>
      <c r="AF887">
        <v>-0.04</v>
      </c>
      <c r="AG887">
        <v>-0.5</v>
      </c>
      <c r="AH887">
        <v>-12</v>
      </c>
      <c r="AI887">
        <v>11.5</v>
      </c>
      <c r="AJ887">
        <v>8</v>
      </c>
      <c r="AK887">
        <v>1</v>
      </c>
      <c r="AL887" s="2">
        <v>0.84</v>
      </c>
    </row>
    <row r="888" spans="5:38" x14ac:dyDescent="0.3">
      <c r="E888" s="11">
        <v>1181</v>
      </c>
      <c r="F888" s="5">
        <v>1335</v>
      </c>
      <c r="G888" t="s">
        <v>35</v>
      </c>
      <c r="H888" t="s">
        <v>62</v>
      </c>
      <c r="J888" s="2">
        <f t="shared" si="37"/>
        <v>0.79169836355594725</v>
      </c>
      <c r="K888" s="2">
        <f t="shared" si="38"/>
        <v>0.20830163644405275</v>
      </c>
      <c r="L888" s="2"/>
      <c r="M888" s="2"/>
      <c r="N888" s="45"/>
      <c r="O888" s="37"/>
      <c r="P888" s="37"/>
      <c r="Q888" s="37"/>
      <c r="R888" s="37"/>
      <c r="S888" s="37"/>
      <c r="T888" s="37"/>
      <c r="U888" s="37"/>
      <c r="V888" s="12">
        <v>2</v>
      </c>
      <c r="W888">
        <v>16</v>
      </c>
      <c r="X888">
        <v>-124</v>
      </c>
      <c r="Y888">
        <v>0.05</v>
      </c>
      <c r="Z888">
        <v>3</v>
      </c>
      <c r="AA888">
        <v>-1</v>
      </c>
      <c r="AB888">
        <v>0</v>
      </c>
      <c r="AC888">
        <v>0</v>
      </c>
      <c r="AD888">
        <v>15</v>
      </c>
      <c r="AE888">
        <v>-6</v>
      </c>
      <c r="AF888">
        <v>0.05</v>
      </c>
      <c r="AG888">
        <v>9</v>
      </c>
      <c r="AH888">
        <v>0</v>
      </c>
      <c r="AI888">
        <v>9</v>
      </c>
      <c r="AJ888">
        <v>14</v>
      </c>
      <c r="AK888">
        <v>1</v>
      </c>
      <c r="AL888" s="2">
        <v>0.93</v>
      </c>
    </row>
    <row r="889" spans="5:38" x14ac:dyDescent="0.3">
      <c r="E889" s="11">
        <v>1181</v>
      </c>
      <c r="F889" s="5">
        <v>1344</v>
      </c>
      <c r="G889" t="s">
        <v>35</v>
      </c>
      <c r="H889" t="s">
        <v>63</v>
      </c>
      <c r="J889" s="2">
        <f t="shared" si="37"/>
        <v>0.7416983635559472</v>
      </c>
      <c r="K889" s="2">
        <f t="shared" si="38"/>
        <v>0.2583016364440528</v>
      </c>
      <c r="L889" s="2"/>
      <c r="M889" s="2"/>
      <c r="N889" s="45"/>
      <c r="O889" s="37"/>
      <c r="P889" s="37"/>
      <c r="Q889" s="37"/>
      <c r="R889" s="37"/>
      <c r="S889" s="37"/>
      <c r="T889" s="37"/>
      <c r="U889" s="37"/>
      <c r="V889" s="12">
        <v>2</v>
      </c>
      <c r="W889">
        <v>10</v>
      </c>
      <c r="X889">
        <v>-60</v>
      </c>
      <c r="Y889">
        <v>0.17</v>
      </c>
      <c r="Z889">
        <v>6</v>
      </c>
      <c r="AA889">
        <v>-4</v>
      </c>
      <c r="AB889">
        <v>0</v>
      </c>
      <c r="AC889">
        <v>-2</v>
      </c>
      <c r="AD889">
        <v>10</v>
      </c>
      <c r="AE889">
        <v>0</v>
      </c>
      <c r="AF889">
        <v>0.01</v>
      </c>
      <c r="AG889">
        <v>11</v>
      </c>
      <c r="AH889">
        <v>-3.1</v>
      </c>
      <c r="AI889">
        <v>14.1</v>
      </c>
      <c r="AJ889">
        <v>8</v>
      </c>
      <c r="AK889">
        <v>1</v>
      </c>
      <c r="AL889" s="2">
        <v>0.88</v>
      </c>
    </row>
    <row r="890" spans="5:38" x14ac:dyDescent="0.3">
      <c r="E890" s="11">
        <v>1181</v>
      </c>
      <c r="F890" s="5">
        <v>1345</v>
      </c>
      <c r="G890" t="s">
        <v>35</v>
      </c>
      <c r="H890" t="s">
        <v>64</v>
      </c>
      <c r="J890" s="2">
        <f t="shared" si="37"/>
        <v>0.52169836355594723</v>
      </c>
      <c r="K890" s="2">
        <f t="shared" si="38"/>
        <v>0.47830163644405277</v>
      </c>
      <c r="L890" s="2"/>
      <c r="M890" s="2"/>
      <c r="N890" s="45"/>
      <c r="O890" s="37"/>
      <c r="P890" s="37"/>
      <c r="Q890" s="37"/>
      <c r="R890" s="37"/>
      <c r="S890" s="37"/>
      <c r="T890" s="37"/>
      <c r="U890" s="37"/>
      <c r="V890" s="12">
        <v>2</v>
      </c>
      <c r="W890">
        <v>2</v>
      </c>
      <c r="X890">
        <v>-2</v>
      </c>
      <c r="Y890">
        <v>-0.03</v>
      </c>
      <c r="Z890">
        <v>-2</v>
      </c>
      <c r="AA890">
        <v>-1</v>
      </c>
      <c r="AB890">
        <v>1</v>
      </c>
      <c r="AC890">
        <v>0</v>
      </c>
      <c r="AD890">
        <v>11</v>
      </c>
      <c r="AE890">
        <v>-1</v>
      </c>
      <c r="AF890">
        <v>-0.03</v>
      </c>
      <c r="AG890">
        <v>3.6</v>
      </c>
      <c r="AH890">
        <v>4</v>
      </c>
      <c r="AI890">
        <v>-0.4</v>
      </c>
      <c r="AJ890">
        <v>0</v>
      </c>
      <c r="AK890">
        <v>0</v>
      </c>
      <c r="AL890" s="2">
        <v>0.66</v>
      </c>
    </row>
    <row r="891" spans="5:38" x14ac:dyDescent="0.3">
      <c r="E891" s="11">
        <v>1181</v>
      </c>
      <c r="F891" s="5">
        <v>1347</v>
      </c>
      <c r="G891" t="s">
        <v>35</v>
      </c>
      <c r="H891" t="s">
        <v>65</v>
      </c>
      <c r="J891" s="2">
        <f t="shared" si="37"/>
        <v>0.82169836355594716</v>
      </c>
      <c r="K891" s="2">
        <f t="shared" si="38"/>
        <v>0.17830163644405284</v>
      </c>
      <c r="L891" s="2"/>
      <c r="M891" s="2"/>
      <c r="N891" s="45"/>
      <c r="O891" s="37"/>
      <c r="P891" s="37"/>
      <c r="Q891" s="37"/>
      <c r="R891" s="37"/>
      <c r="S891" s="37"/>
      <c r="T891" s="37"/>
      <c r="U891" s="37"/>
      <c r="V891" s="12">
        <v>2</v>
      </c>
      <c r="W891">
        <v>16</v>
      </c>
      <c r="X891">
        <v>-167</v>
      </c>
      <c r="Y891">
        <v>0.17</v>
      </c>
      <c r="Z891">
        <v>7</v>
      </c>
      <c r="AA891">
        <v>-3</v>
      </c>
      <c r="AB891">
        <v>-1</v>
      </c>
      <c r="AC891">
        <v>-3</v>
      </c>
      <c r="AD891">
        <v>7</v>
      </c>
      <c r="AE891">
        <v>-1</v>
      </c>
      <c r="AF891">
        <v>-0.02</v>
      </c>
      <c r="AG891">
        <v>17.8</v>
      </c>
      <c r="AH891">
        <v>4.7</v>
      </c>
      <c r="AI891">
        <v>13.1</v>
      </c>
      <c r="AJ891">
        <v>14</v>
      </c>
      <c r="AK891">
        <v>1</v>
      </c>
      <c r="AL891" s="2">
        <v>0.96</v>
      </c>
    </row>
    <row r="892" spans="5:38" x14ac:dyDescent="0.3">
      <c r="E892" s="11">
        <v>1181</v>
      </c>
      <c r="F892" s="5">
        <v>1348</v>
      </c>
      <c r="G892" t="s">
        <v>35</v>
      </c>
      <c r="H892" t="s">
        <v>66</v>
      </c>
      <c r="J892" s="2">
        <f t="shared" si="37"/>
        <v>0.68169836355594715</v>
      </c>
      <c r="K892" s="2">
        <f t="shared" si="38"/>
        <v>0.31830163644405285</v>
      </c>
      <c r="L892" s="2"/>
      <c r="M892" s="2"/>
      <c r="N892" s="45"/>
      <c r="O892" s="37"/>
      <c r="P892" s="37"/>
      <c r="Q892" s="37"/>
      <c r="R892" s="37"/>
      <c r="S892" s="37"/>
      <c r="T892" s="37"/>
      <c r="U892" s="37"/>
      <c r="V892" s="12">
        <v>2</v>
      </c>
      <c r="W892">
        <v>7</v>
      </c>
      <c r="X892">
        <v>-46</v>
      </c>
      <c r="Y892">
        <v>0.01</v>
      </c>
      <c r="Z892">
        <v>4</v>
      </c>
      <c r="AA892">
        <v>-4</v>
      </c>
      <c r="AB892">
        <v>2</v>
      </c>
      <c r="AC892">
        <v>-5</v>
      </c>
      <c r="AD892">
        <v>8</v>
      </c>
      <c r="AE892">
        <v>-2</v>
      </c>
      <c r="AF892">
        <v>0</v>
      </c>
      <c r="AG892">
        <v>8.5</v>
      </c>
      <c r="AH892">
        <v>1.7</v>
      </c>
      <c r="AI892">
        <v>6.8</v>
      </c>
      <c r="AJ892">
        <v>5</v>
      </c>
      <c r="AK892">
        <v>1</v>
      </c>
      <c r="AL892" s="2">
        <v>0.82</v>
      </c>
    </row>
    <row r="893" spans="5:38" x14ac:dyDescent="0.3">
      <c r="E893" s="11">
        <v>1181</v>
      </c>
      <c r="F893" s="5">
        <v>1355</v>
      </c>
      <c r="G893" t="s">
        <v>35</v>
      </c>
      <c r="H893" t="s">
        <v>67</v>
      </c>
      <c r="J893" s="2">
        <f t="shared" si="37"/>
        <v>0.72169836355594719</v>
      </c>
      <c r="K893" s="2">
        <f t="shared" si="38"/>
        <v>0.27830163644405281</v>
      </c>
      <c r="L893" s="2"/>
      <c r="M893" s="2"/>
      <c r="N893" s="45"/>
      <c r="O893" s="37"/>
      <c r="P893" s="37"/>
      <c r="Q893" s="37"/>
      <c r="R893" s="37"/>
      <c r="S893" s="37"/>
      <c r="T893" s="37"/>
      <c r="U893" s="37"/>
      <c r="V893" s="12">
        <v>2</v>
      </c>
      <c r="W893">
        <v>12</v>
      </c>
      <c r="X893">
        <v>-72</v>
      </c>
      <c r="Y893">
        <v>-0.01</v>
      </c>
      <c r="Z893">
        <v>2</v>
      </c>
      <c r="AA893">
        <v>-4</v>
      </c>
      <c r="AB893">
        <v>3</v>
      </c>
      <c r="AC893">
        <v>2</v>
      </c>
      <c r="AD893">
        <v>14</v>
      </c>
      <c r="AE893">
        <v>-6</v>
      </c>
      <c r="AF893">
        <v>-0.05</v>
      </c>
      <c r="AG893">
        <v>1.3</v>
      </c>
      <c r="AH893">
        <v>-6</v>
      </c>
      <c r="AI893">
        <v>7.3</v>
      </c>
      <c r="AJ893">
        <v>10</v>
      </c>
      <c r="AK893">
        <v>1</v>
      </c>
      <c r="AL893" s="2">
        <v>0.86</v>
      </c>
    </row>
    <row r="894" spans="5:38" x14ac:dyDescent="0.3">
      <c r="E894" s="11">
        <v>1181</v>
      </c>
      <c r="F894" s="5">
        <v>1361</v>
      </c>
      <c r="G894" t="s">
        <v>35</v>
      </c>
      <c r="H894" t="s">
        <v>68</v>
      </c>
      <c r="J894" s="2">
        <f t="shared" si="37"/>
        <v>0.69169836355594716</v>
      </c>
      <c r="K894" s="2">
        <f t="shared" si="38"/>
        <v>0.30830163644405284</v>
      </c>
      <c r="L894" s="2"/>
      <c r="M894" s="2"/>
      <c r="N894" s="45"/>
      <c r="O894" s="37"/>
      <c r="P894" s="37"/>
      <c r="Q894" s="37"/>
      <c r="R894" s="37"/>
      <c r="S894" s="37"/>
      <c r="T894" s="37"/>
      <c r="U894" s="37"/>
      <c r="V894" s="12">
        <v>2</v>
      </c>
      <c r="W894">
        <v>11</v>
      </c>
      <c r="X894">
        <v>-47</v>
      </c>
      <c r="Y894">
        <v>0.11</v>
      </c>
      <c r="Z894">
        <v>4</v>
      </c>
      <c r="AA894">
        <v>-3</v>
      </c>
      <c r="AB894">
        <v>0</v>
      </c>
      <c r="AC894">
        <v>-2</v>
      </c>
      <c r="AD894">
        <v>7</v>
      </c>
      <c r="AE894">
        <v>-4</v>
      </c>
      <c r="AF894">
        <v>-0.01</v>
      </c>
      <c r="AG894">
        <v>7.6</v>
      </c>
      <c r="AH894">
        <v>1.2</v>
      </c>
      <c r="AI894">
        <v>6.4</v>
      </c>
      <c r="AJ894">
        <v>9</v>
      </c>
      <c r="AK894">
        <v>1</v>
      </c>
      <c r="AL894" s="2">
        <v>0.83</v>
      </c>
    </row>
    <row r="895" spans="5:38" x14ac:dyDescent="0.3">
      <c r="E895" s="11">
        <v>1181</v>
      </c>
      <c r="F895" s="5">
        <v>1371</v>
      </c>
      <c r="G895" t="s">
        <v>35</v>
      </c>
      <c r="H895" t="s">
        <v>69</v>
      </c>
      <c r="J895" s="2">
        <f t="shared" si="37"/>
        <v>0.65169836355594724</v>
      </c>
      <c r="K895" s="2">
        <f t="shared" si="38"/>
        <v>0.34830163644405276</v>
      </c>
      <c r="L895" s="2"/>
      <c r="M895" s="2"/>
      <c r="N895" s="45"/>
      <c r="O895" s="37"/>
      <c r="P895" s="37"/>
      <c r="Q895" s="37"/>
      <c r="R895" s="37"/>
      <c r="S895" s="37"/>
      <c r="T895" s="37"/>
      <c r="U895" s="37"/>
      <c r="V895" s="12">
        <v>2</v>
      </c>
      <c r="W895">
        <v>8</v>
      </c>
      <c r="X895">
        <v>-23</v>
      </c>
      <c r="Y895">
        <v>0.13</v>
      </c>
      <c r="Z895">
        <v>3</v>
      </c>
      <c r="AA895">
        <v>-4</v>
      </c>
      <c r="AB895">
        <v>0</v>
      </c>
      <c r="AC895">
        <v>-1</v>
      </c>
      <c r="AD895">
        <v>5</v>
      </c>
      <c r="AE895">
        <v>-1</v>
      </c>
      <c r="AF895">
        <v>0.02</v>
      </c>
      <c r="AG895">
        <v>5.7</v>
      </c>
      <c r="AH895">
        <v>-3.7</v>
      </c>
      <c r="AI895">
        <v>9.4</v>
      </c>
      <c r="AJ895">
        <v>6</v>
      </c>
      <c r="AK895">
        <v>1</v>
      </c>
      <c r="AL895" s="2">
        <v>0.79</v>
      </c>
    </row>
    <row r="896" spans="5:38" x14ac:dyDescent="0.3">
      <c r="E896" s="11">
        <v>1181</v>
      </c>
      <c r="F896" s="5">
        <v>1372</v>
      </c>
      <c r="G896" t="s">
        <v>35</v>
      </c>
      <c r="H896" t="s">
        <v>70</v>
      </c>
      <c r="J896" s="2">
        <f t="shared" si="37"/>
        <v>0.76169836355594722</v>
      </c>
      <c r="K896" s="2">
        <f t="shared" si="38"/>
        <v>0.23830163644405278</v>
      </c>
      <c r="L896" s="2"/>
      <c r="M896" s="2"/>
      <c r="N896" s="45"/>
      <c r="O896" s="37"/>
      <c r="P896" s="37"/>
      <c r="Q896" s="37"/>
      <c r="R896" s="37"/>
      <c r="S896" s="37"/>
      <c r="T896" s="37"/>
      <c r="U896" s="37"/>
      <c r="V896" s="12">
        <v>2</v>
      </c>
      <c r="W896">
        <v>14</v>
      </c>
      <c r="X896">
        <v>-108</v>
      </c>
      <c r="Y896">
        <v>-0.01</v>
      </c>
      <c r="Z896">
        <v>3</v>
      </c>
      <c r="AA896">
        <v>-4</v>
      </c>
      <c r="AB896">
        <v>-3</v>
      </c>
      <c r="AC896">
        <v>-8</v>
      </c>
      <c r="AD896">
        <v>6</v>
      </c>
      <c r="AE896">
        <v>0</v>
      </c>
      <c r="AF896">
        <v>0.01</v>
      </c>
      <c r="AG896">
        <v>6.5</v>
      </c>
      <c r="AH896">
        <v>1.2</v>
      </c>
      <c r="AI896">
        <v>5.3</v>
      </c>
      <c r="AJ896">
        <v>12</v>
      </c>
      <c r="AK896">
        <v>1</v>
      </c>
      <c r="AL896" s="2">
        <v>0.9</v>
      </c>
    </row>
    <row r="897" spans="5:38" x14ac:dyDescent="0.3">
      <c r="E897" s="11">
        <v>1181</v>
      </c>
      <c r="F897" s="5">
        <v>1382</v>
      </c>
      <c r="G897" t="s">
        <v>35</v>
      </c>
      <c r="H897" t="s">
        <v>71</v>
      </c>
      <c r="J897" s="2">
        <f t="shared" si="37"/>
        <v>0.72169836355594719</v>
      </c>
      <c r="K897" s="2">
        <f t="shared" si="38"/>
        <v>0.27830163644405281</v>
      </c>
      <c r="L897" s="2"/>
      <c r="M897" s="2"/>
      <c r="N897" s="45"/>
      <c r="O897" s="37"/>
      <c r="P897" s="37"/>
      <c r="Q897" s="37"/>
      <c r="R897" s="37"/>
      <c r="S897" s="37"/>
      <c r="T897" s="37"/>
      <c r="U897" s="37"/>
      <c r="V897" s="12">
        <v>2</v>
      </c>
      <c r="W897">
        <v>11</v>
      </c>
      <c r="X897">
        <v>-66</v>
      </c>
      <c r="Y897">
        <v>0.01</v>
      </c>
      <c r="Z897">
        <v>4</v>
      </c>
      <c r="AA897">
        <v>-3</v>
      </c>
      <c r="AB897">
        <v>1</v>
      </c>
      <c r="AC897">
        <v>-3</v>
      </c>
      <c r="AD897">
        <v>9</v>
      </c>
      <c r="AE897">
        <v>1</v>
      </c>
      <c r="AF897">
        <v>-0.04</v>
      </c>
      <c r="AG897">
        <v>6.8</v>
      </c>
      <c r="AH897">
        <v>-1.4</v>
      </c>
      <c r="AI897">
        <v>8.1999999999999993</v>
      </c>
      <c r="AJ897">
        <v>9</v>
      </c>
      <c r="AK897">
        <v>1</v>
      </c>
      <c r="AL897" s="2">
        <v>0.86</v>
      </c>
    </row>
    <row r="898" spans="5:38" x14ac:dyDescent="0.3">
      <c r="E898" s="11">
        <v>1181</v>
      </c>
      <c r="F898" s="5">
        <v>1393</v>
      </c>
      <c r="G898" t="s">
        <v>35</v>
      </c>
      <c r="H898" t="s">
        <v>72</v>
      </c>
      <c r="J898" s="2">
        <f t="shared" si="37"/>
        <v>0.72169836355594719</v>
      </c>
      <c r="K898" s="2">
        <f t="shared" si="38"/>
        <v>0.27830163644405281</v>
      </c>
      <c r="L898" s="2"/>
      <c r="M898" s="2"/>
      <c r="N898" s="45"/>
      <c r="O898" s="37"/>
      <c r="P898" s="37"/>
      <c r="Q898" s="37"/>
      <c r="R898" s="37"/>
      <c r="S898" s="37"/>
      <c r="T898" s="37"/>
      <c r="U898" s="37"/>
      <c r="V898" s="12">
        <v>2</v>
      </c>
      <c r="W898">
        <v>11</v>
      </c>
      <c r="X898">
        <v>-51</v>
      </c>
      <c r="Y898">
        <v>0.18</v>
      </c>
      <c r="Z898">
        <v>9</v>
      </c>
      <c r="AA898">
        <v>-1</v>
      </c>
      <c r="AB898">
        <v>-1</v>
      </c>
      <c r="AC898">
        <v>-2</v>
      </c>
      <c r="AD898">
        <v>4</v>
      </c>
      <c r="AE898">
        <v>0</v>
      </c>
      <c r="AF898">
        <v>-0.03</v>
      </c>
      <c r="AG898">
        <v>17.2</v>
      </c>
      <c r="AH898">
        <v>5.0999999999999996</v>
      </c>
      <c r="AI898">
        <v>12.1</v>
      </c>
      <c r="AJ898">
        <v>9</v>
      </c>
      <c r="AK898">
        <v>1</v>
      </c>
      <c r="AL898" s="2">
        <v>0.86</v>
      </c>
    </row>
    <row r="899" spans="5:38" x14ac:dyDescent="0.3">
      <c r="E899" s="11">
        <v>1181</v>
      </c>
      <c r="F899" s="5">
        <v>1395</v>
      </c>
      <c r="G899" t="s">
        <v>35</v>
      </c>
      <c r="H899" t="s">
        <v>73</v>
      </c>
      <c r="J899" s="2">
        <f t="shared" si="37"/>
        <v>0.63169836355594722</v>
      </c>
      <c r="K899" s="2">
        <f t="shared" si="38"/>
        <v>0.36830163644405278</v>
      </c>
      <c r="L899" s="2"/>
      <c r="M899" s="2"/>
      <c r="N899" s="45"/>
      <c r="O899" s="37"/>
      <c r="P899" s="37"/>
      <c r="Q899" s="37"/>
      <c r="R899" s="37"/>
      <c r="S899" s="37"/>
      <c r="T899" s="37"/>
      <c r="U899" s="37"/>
      <c r="V899" s="12">
        <v>2</v>
      </c>
      <c r="W899">
        <v>6</v>
      </c>
      <c r="X899">
        <v>-19</v>
      </c>
      <c r="Y899">
        <v>0.13</v>
      </c>
      <c r="Z899">
        <v>-1</v>
      </c>
      <c r="AA899">
        <v>-7</v>
      </c>
      <c r="AB899">
        <v>0</v>
      </c>
      <c r="AC899">
        <v>-1</v>
      </c>
      <c r="AD899">
        <v>4</v>
      </c>
      <c r="AE899">
        <v>-3</v>
      </c>
      <c r="AF899">
        <v>0</v>
      </c>
      <c r="AG899">
        <v>1.7</v>
      </c>
      <c r="AH899">
        <v>-6.3</v>
      </c>
      <c r="AI899">
        <v>8</v>
      </c>
      <c r="AJ899">
        <v>4</v>
      </c>
      <c r="AK899">
        <v>1</v>
      </c>
      <c r="AL899" s="2">
        <v>0.77</v>
      </c>
    </row>
    <row r="900" spans="5:38" x14ac:dyDescent="0.3">
      <c r="E900" s="11">
        <v>1181</v>
      </c>
      <c r="F900" s="5">
        <v>1397</v>
      </c>
      <c r="G900" t="s">
        <v>35</v>
      </c>
      <c r="H900" t="s">
        <v>74</v>
      </c>
      <c r="J900" s="2">
        <f t="shared" si="37"/>
        <v>0.60169836355594719</v>
      </c>
      <c r="K900" s="2">
        <f t="shared" si="38"/>
        <v>0.39830163644405281</v>
      </c>
      <c r="L900" s="2"/>
      <c r="M900" s="2"/>
      <c r="N900" s="45"/>
      <c r="O900" s="37"/>
      <c r="P900" s="37"/>
      <c r="Q900" s="37"/>
      <c r="R900" s="37"/>
      <c r="S900" s="37"/>
      <c r="T900" s="37"/>
      <c r="U900" s="37"/>
      <c r="V900" s="12">
        <v>2</v>
      </c>
      <c r="W900">
        <v>3</v>
      </c>
      <c r="X900">
        <v>-8</v>
      </c>
      <c r="Y900">
        <v>0.03</v>
      </c>
      <c r="Z900">
        <v>5</v>
      </c>
      <c r="AA900">
        <v>-1</v>
      </c>
      <c r="AB900">
        <v>0</v>
      </c>
      <c r="AC900">
        <v>-3</v>
      </c>
      <c r="AD900">
        <v>5</v>
      </c>
      <c r="AE900">
        <v>2</v>
      </c>
      <c r="AF900">
        <v>-0.05</v>
      </c>
      <c r="AG900">
        <v>10.5</v>
      </c>
      <c r="AH900">
        <v>3.2</v>
      </c>
      <c r="AI900">
        <v>7.3</v>
      </c>
      <c r="AJ900">
        <v>1</v>
      </c>
      <c r="AK900">
        <v>1</v>
      </c>
      <c r="AL900" s="2">
        <v>0.74</v>
      </c>
    </row>
    <row r="901" spans="5:38" x14ac:dyDescent="0.3">
      <c r="E901" s="11">
        <v>1181</v>
      </c>
      <c r="F901" s="5">
        <v>1400</v>
      </c>
      <c r="G901" t="s">
        <v>35</v>
      </c>
      <c r="H901" t="s">
        <v>75</v>
      </c>
      <c r="J901" s="2">
        <f t="shared" si="37"/>
        <v>0.69169836355594716</v>
      </c>
      <c r="K901" s="2">
        <f t="shared" si="38"/>
        <v>0.30830163644405284</v>
      </c>
      <c r="L901" s="2"/>
      <c r="M901" s="2"/>
      <c r="N901" s="45"/>
      <c r="O901" s="37"/>
      <c r="P901" s="37"/>
      <c r="Q901" s="37"/>
      <c r="R901" s="37"/>
      <c r="S901" s="37"/>
      <c r="T901" s="37"/>
      <c r="U901" s="37"/>
      <c r="V901" s="12">
        <v>2</v>
      </c>
      <c r="W901">
        <v>10</v>
      </c>
      <c r="X901">
        <v>-36</v>
      </c>
      <c r="Y901">
        <v>0.21</v>
      </c>
      <c r="Z901">
        <v>6</v>
      </c>
      <c r="AA901">
        <v>-2</v>
      </c>
      <c r="AB901">
        <v>0</v>
      </c>
      <c r="AC901">
        <v>-1</v>
      </c>
      <c r="AD901">
        <v>10</v>
      </c>
      <c r="AE901">
        <v>0</v>
      </c>
      <c r="AF901">
        <v>0.04</v>
      </c>
      <c r="AG901">
        <v>13</v>
      </c>
      <c r="AH901">
        <v>1.4</v>
      </c>
      <c r="AI901">
        <v>11.6</v>
      </c>
      <c r="AJ901">
        <v>8</v>
      </c>
      <c r="AK901">
        <v>1</v>
      </c>
      <c r="AL901" s="2">
        <v>0.83</v>
      </c>
    </row>
    <row r="902" spans="5:38" x14ac:dyDescent="0.3">
      <c r="E902" s="11">
        <v>1181</v>
      </c>
      <c r="F902" s="5">
        <v>1401</v>
      </c>
      <c r="G902" t="s">
        <v>35</v>
      </c>
      <c r="H902" t="s">
        <v>76</v>
      </c>
      <c r="J902" s="2">
        <f t="shared" si="37"/>
        <v>0.67169836355594725</v>
      </c>
      <c r="K902" s="2">
        <f t="shared" si="38"/>
        <v>0.32830163644405275</v>
      </c>
      <c r="L902" s="2"/>
      <c r="M902" s="2"/>
      <c r="N902" s="45"/>
      <c r="O902" s="37"/>
      <c r="P902" s="37"/>
      <c r="Q902" s="37"/>
      <c r="R902" s="37"/>
      <c r="S902" s="37"/>
      <c r="T902" s="37"/>
      <c r="U902" s="37"/>
      <c r="V902" s="12">
        <v>2</v>
      </c>
      <c r="W902">
        <v>7</v>
      </c>
      <c r="X902">
        <v>-27</v>
      </c>
      <c r="Y902">
        <v>0.17</v>
      </c>
      <c r="Z902">
        <v>5</v>
      </c>
      <c r="AA902">
        <v>0</v>
      </c>
      <c r="AB902">
        <v>-1</v>
      </c>
      <c r="AC902">
        <v>1</v>
      </c>
      <c r="AD902">
        <v>5</v>
      </c>
      <c r="AE902">
        <v>-1</v>
      </c>
      <c r="AF902">
        <v>0.04</v>
      </c>
      <c r="AG902">
        <v>9.6999999999999993</v>
      </c>
      <c r="AH902">
        <v>-0.2</v>
      </c>
      <c r="AI902">
        <v>9.9</v>
      </c>
      <c r="AJ902">
        <v>5</v>
      </c>
      <c r="AK902">
        <v>1</v>
      </c>
      <c r="AL902" s="2">
        <v>0.81</v>
      </c>
    </row>
    <row r="903" spans="5:38" x14ac:dyDescent="0.3">
      <c r="E903" s="11">
        <v>1181</v>
      </c>
      <c r="F903" s="5">
        <v>1403</v>
      </c>
      <c r="G903" t="s">
        <v>35</v>
      </c>
      <c r="H903" t="s">
        <v>77</v>
      </c>
      <c r="J903" s="2">
        <f t="shared" si="37"/>
        <v>0.59169836355594718</v>
      </c>
      <c r="K903" s="2">
        <f t="shared" si="38"/>
        <v>0.40830163644405282</v>
      </c>
      <c r="L903" s="2"/>
      <c r="M903" s="2"/>
      <c r="N903" s="45"/>
      <c r="O903" s="37"/>
      <c r="P903" s="37"/>
      <c r="Q903" s="37"/>
      <c r="R903" s="37"/>
      <c r="S903" s="37"/>
      <c r="T903" s="37"/>
      <c r="U903" s="37"/>
      <c r="V903" s="12">
        <v>2</v>
      </c>
      <c r="W903">
        <v>3</v>
      </c>
      <c r="X903">
        <v>-9</v>
      </c>
      <c r="Y903">
        <v>0.06</v>
      </c>
      <c r="Z903">
        <v>3</v>
      </c>
      <c r="AA903">
        <v>-1</v>
      </c>
      <c r="AB903">
        <v>-1</v>
      </c>
      <c r="AC903">
        <v>-4</v>
      </c>
      <c r="AD903">
        <v>6</v>
      </c>
      <c r="AE903">
        <v>-1</v>
      </c>
      <c r="AF903">
        <v>0.01</v>
      </c>
      <c r="AG903">
        <v>9.5</v>
      </c>
      <c r="AH903">
        <v>4.9000000000000004</v>
      </c>
      <c r="AI903">
        <v>4.5999999999999996</v>
      </c>
      <c r="AJ903">
        <v>1</v>
      </c>
      <c r="AK903">
        <v>1</v>
      </c>
      <c r="AL903" s="2">
        <v>0.73</v>
      </c>
    </row>
    <row r="904" spans="5:38" x14ac:dyDescent="0.3">
      <c r="E904" s="11">
        <v>1181</v>
      </c>
      <c r="F904" s="5">
        <v>1411</v>
      </c>
      <c r="G904" t="s">
        <v>35</v>
      </c>
      <c r="H904" t="s">
        <v>78</v>
      </c>
      <c r="J904" s="2">
        <f t="shared" si="37"/>
        <v>0.85169836355594719</v>
      </c>
      <c r="K904" s="2">
        <f t="shared" si="38"/>
        <v>0.14830163644405281</v>
      </c>
      <c r="L904" s="2"/>
      <c r="M904" s="2"/>
      <c r="N904" s="45"/>
      <c r="O904" s="37"/>
      <c r="P904" s="37"/>
      <c r="Q904" s="37"/>
      <c r="R904" s="37"/>
      <c r="S904" s="37"/>
      <c r="T904" s="37"/>
      <c r="U904" s="37"/>
      <c r="V904" s="12">
        <v>2</v>
      </c>
      <c r="W904">
        <v>16</v>
      </c>
      <c r="X904">
        <v>-246</v>
      </c>
      <c r="Y904">
        <v>0.35</v>
      </c>
      <c r="Z904">
        <v>5</v>
      </c>
      <c r="AA904">
        <v>-6</v>
      </c>
      <c r="AB904">
        <v>0</v>
      </c>
      <c r="AC904">
        <v>1</v>
      </c>
      <c r="AD904">
        <v>10</v>
      </c>
      <c r="AE904">
        <v>3</v>
      </c>
      <c r="AF904">
        <v>-0.01</v>
      </c>
      <c r="AG904">
        <v>7.1</v>
      </c>
      <c r="AH904">
        <v>-10.1</v>
      </c>
      <c r="AI904">
        <v>17.2</v>
      </c>
      <c r="AJ904">
        <v>14</v>
      </c>
      <c r="AK904">
        <v>1</v>
      </c>
      <c r="AL904" s="2">
        <v>0.99</v>
      </c>
    </row>
    <row r="905" spans="5:38" x14ac:dyDescent="0.3">
      <c r="E905" s="11">
        <v>1181</v>
      </c>
      <c r="F905" s="5">
        <v>1417</v>
      </c>
      <c r="G905" t="s">
        <v>35</v>
      </c>
      <c r="H905" t="s">
        <v>79</v>
      </c>
      <c r="J905" s="2">
        <f t="shared" si="37"/>
        <v>0.69169836355594716</v>
      </c>
      <c r="K905" s="2">
        <f t="shared" si="38"/>
        <v>0.30830163644405284</v>
      </c>
      <c r="L905" s="2"/>
      <c r="M905" s="2"/>
      <c r="N905" s="45"/>
      <c r="O905" s="37"/>
      <c r="P905" s="37"/>
      <c r="Q905" s="37"/>
      <c r="R905" s="37"/>
      <c r="S905" s="37"/>
      <c r="T905" s="37"/>
      <c r="U905" s="37"/>
      <c r="V905" s="12">
        <v>2</v>
      </c>
      <c r="W905">
        <v>11</v>
      </c>
      <c r="X905">
        <v>-45</v>
      </c>
      <c r="Y905">
        <v>0.13</v>
      </c>
      <c r="Z905">
        <v>2</v>
      </c>
      <c r="AA905">
        <v>-3</v>
      </c>
      <c r="AB905">
        <v>1</v>
      </c>
      <c r="AC905">
        <v>2</v>
      </c>
      <c r="AD905">
        <v>10</v>
      </c>
      <c r="AE905">
        <v>-2</v>
      </c>
      <c r="AF905">
        <v>-0.01</v>
      </c>
      <c r="AG905">
        <v>2.8</v>
      </c>
      <c r="AH905">
        <v>-6.7</v>
      </c>
      <c r="AI905">
        <v>9.5</v>
      </c>
      <c r="AJ905">
        <v>9</v>
      </c>
      <c r="AK905">
        <v>1</v>
      </c>
      <c r="AL905" s="2">
        <v>0.83</v>
      </c>
    </row>
    <row r="906" spans="5:38" x14ac:dyDescent="0.3">
      <c r="E906" s="11">
        <v>1181</v>
      </c>
      <c r="F906" s="5">
        <v>1420</v>
      </c>
      <c r="G906" t="s">
        <v>35</v>
      </c>
      <c r="H906" t="s">
        <v>80</v>
      </c>
      <c r="J906" s="2">
        <f t="shared" si="37"/>
        <v>0.83169836355594717</v>
      </c>
      <c r="K906" s="2">
        <f t="shared" si="38"/>
        <v>0.16830163644405283</v>
      </c>
      <c r="L906" s="2"/>
      <c r="M906" s="2"/>
      <c r="N906" s="45"/>
      <c r="O906" s="37"/>
      <c r="P906" s="37"/>
      <c r="Q906" s="37"/>
      <c r="R906" s="37"/>
      <c r="S906" s="37"/>
      <c r="T906" s="37"/>
      <c r="U906" s="37"/>
      <c r="V906" s="12">
        <v>2</v>
      </c>
      <c r="W906">
        <v>16</v>
      </c>
      <c r="X906">
        <v>-181</v>
      </c>
      <c r="Y906">
        <v>0.11</v>
      </c>
      <c r="Z906">
        <v>4</v>
      </c>
      <c r="AA906">
        <v>-6</v>
      </c>
      <c r="AB906">
        <v>0</v>
      </c>
      <c r="AC906">
        <v>-3</v>
      </c>
      <c r="AD906">
        <v>13</v>
      </c>
      <c r="AE906">
        <v>0</v>
      </c>
      <c r="AF906">
        <v>0.06</v>
      </c>
      <c r="AG906">
        <v>12.2</v>
      </c>
      <c r="AH906">
        <v>-1.4</v>
      </c>
      <c r="AI906">
        <v>13.6</v>
      </c>
      <c r="AJ906">
        <v>14</v>
      </c>
      <c r="AK906">
        <v>1</v>
      </c>
      <c r="AL906" s="2">
        <v>0.97</v>
      </c>
    </row>
    <row r="907" spans="5:38" x14ac:dyDescent="0.3">
      <c r="E907" s="11">
        <v>1181</v>
      </c>
      <c r="F907" s="5">
        <v>1422</v>
      </c>
      <c r="G907" t="s">
        <v>35</v>
      </c>
      <c r="H907" t="s">
        <v>81</v>
      </c>
      <c r="J907" s="2">
        <f t="shared" si="37"/>
        <v>0.7316983635559472</v>
      </c>
      <c r="K907" s="2">
        <f t="shared" si="38"/>
        <v>0.2683016364440528</v>
      </c>
      <c r="L907" s="2"/>
      <c r="M907" s="2"/>
      <c r="N907" s="45"/>
      <c r="O907" s="37"/>
      <c r="P907" s="37"/>
      <c r="Q907" s="37"/>
      <c r="R907" s="37"/>
      <c r="S907" s="37"/>
      <c r="T907" s="37"/>
      <c r="U907" s="37"/>
      <c r="V907" s="12">
        <v>2</v>
      </c>
      <c r="W907">
        <v>13</v>
      </c>
      <c r="X907">
        <v>-79</v>
      </c>
      <c r="Y907">
        <v>0.02</v>
      </c>
      <c r="Z907">
        <v>4</v>
      </c>
      <c r="AA907">
        <v>-2</v>
      </c>
      <c r="AB907">
        <v>-2</v>
      </c>
      <c r="AC907">
        <v>-5</v>
      </c>
      <c r="AD907">
        <v>5</v>
      </c>
      <c r="AE907">
        <v>-5</v>
      </c>
      <c r="AF907">
        <v>0.01</v>
      </c>
      <c r="AG907">
        <v>12.6</v>
      </c>
      <c r="AH907">
        <v>6.3</v>
      </c>
      <c r="AI907">
        <v>6.3</v>
      </c>
      <c r="AJ907">
        <v>11</v>
      </c>
      <c r="AK907">
        <v>1</v>
      </c>
      <c r="AL907" s="2">
        <v>0.87</v>
      </c>
    </row>
    <row r="908" spans="5:38" x14ac:dyDescent="0.3">
      <c r="E908" s="11">
        <v>1181</v>
      </c>
      <c r="F908" s="5">
        <v>1437</v>
      </c>
      <c r="G908" t="s">
        <v>35</v>
      </c>
      <c r="H908" t="s">
        <v>82</v>
      </c>
      <c r="J908" s="2">
        <f t="shared" si="37"/>
        <v>0.50169836355594721</v>
      </c>
      <c r="K908" s="2">
        <f t="shared" si="38"/>
        <v>0.49830163644405279</v>
      </c>
      <c r="L908" s="2"/>
      <c r="M908" s="2"/>
      <c r="N908" s="45"/>
      <c r="O908" s="37"/>
      <c r="P908" s="37"/>
      <c r="Q908" s="37"/>
      <c r="R908" s="37"/>
      <c r="S908" s="37"/>
      <c r="T908" s="37"/>
      <c r="U908" s="37"/>
      <c r="V908" s="12">
        <v>2</v>
      </c>
      <c r="W908">
        <v>1</v>
      </c>
      <c r="X908">
        <v>1</v>
      </c>
      <c r="Y908">
        <v>-0.09</v>
      </c>
      <c r="Z908">
        <v>-4</v>
      </c>
      <c r="AA908">
        <v>-3</v>
      </c>
      <c r="AB908">
        <v>2</v>
      </c>
      <c r="AC908">
        <v>-1</v>
      </c>
      <c r="AD908">
        <v>10</v>
      </c>
      <c r="AE908">
        <v>-2</v>
      </c>
      <c r="AF908">
        <v>-0.06</v>
      </c>
      <c r="AG908">
        <v>-2.4</v>
      </c>
      <c r="AH908">
        <v>-1.3</v>
      </c>
      <c r="AI908">
        <v>-1.1000000000000001</v>
      </c>
      <c r="AJ908">
        <v>-1</v>
      </c>
      <c r="AK908">
        <v>0</v>
      </c>
      <c r="AL908" s="2">
        <v>0.64</v>
      </c>
    </row>
    <row r="909" spans="5:38" x14ac:dyDescent="0.3">
      <c r="E909" s="11">
        <v>1181</v>
      </c>
      <c r="F909" s="5">
        <v>1438</v>
      </c>
      <c r="G909" t="s">
        <v>35</v>
      </c>
      <c r="H909" t="s">
        <v>83</v>
      </c>
      <c r="J909" s="2">
        <f t="shared" si="37"/>
        <v>0.51169836355594722</v>
      </c>
      <c r="K909" s="2">
        <f t="shared" si="38"/>
        <v>0.48830163644405278</v>
      </c>
      <c r="L909" s="2"/>
      <c r="M909" s="2"/>
      <c r="N909" s="45"/>
      <c r="O909" s="37"/>
      <c r="P909" s="37"/>
      <c r="Q909" s="37"/>
      <c r="R909" s="37"/>
      <c r="S909" s="37"/>
      <c r="T909" s="37"/>
      <c r="U909" s="37"/>
      <c r="V909" s="12">
        <v>2</v>
      </c>
      <c r="W909">
        <v>1</v>
      </c>
      <c r="X909">
        <v>2</v>
      </c>
      <c r="Y909">
        <v>-0.15</v>
      </c>
      <c r="Z909">
        <v>3</v>
      </c>
      <c r="AA909">
        <v>2</v>
      </c>
      <c r="AB909">
        <v>3</v>
      </c>
      <c r="AC909">
        <v>-4</v>
      </c>
      <c r="AD909">
        <v>12</v>
      </c>
      <c r="AE909">
        <v>-3</v>
      </c>
      <c r="AF909">
        <v>-0.05</v>
      </c>
      <c r="AG909">
        <v>17.2</v>
      </c>
      <c r="AH909">
        <v>16.2</v>
      </c>
      <c r="AI909">
        <v>1</v>
      </c>
      <c r="AJ909">
        <v>-1</v>
      </c>
      <c r="AK909">
        <v>0</v>
      </c>
      <c r="AL909" s="2">
        <v>0.65</v>
      </c>
    </row>
    <row r="910" spans="5:38" x14ac:dyDescent="0.3">
      <c r="E910" s="11">
        <v>1181</v>
      </c>
      <c r="F910" s="5">
        <v>1439</v>
      </c>
      <c r="G910" t="s">
        <v>35</v>
      </c>
      <c r="H910" t="s">
        <v>84</v>
      </c>
      <c r="J910" s="2">
        <f t="shared" si="37"/>
        <v>0.64169836355594723</v>
      </c>
      <c r="K910" s="2">
        <f t="shared" si="38"/>
        <v>0.35830163644405277</v>
      </c>
      <c r="L910" s="2"/>
      <c r="M910" s="2"/>
      <c r="N910" s="45"/>
      <c r="O910" s="37"/>
      <c r="P910" s="37"/>
      <c r="Q910" s="37"/>
      <c r="R910" s="37"/>
      <c r="S910" s="37"/>
      <c r="T910" s="37"/>
      <c r="U910" s="37"/>
      <c r="V910" s="12">
        <v>2</v>
      </c>
      <c r="W910">
        <v>8</v>
      </c>
      <c r="X910">
        <v>-29</v>
      </c>
      <c r="Y910">
        <v>0.13</v>
      </c>
      <c r="Z910">
        <v>-1</v>
      </c>
      <c r="AA910">
        <v>-4</v>
      </c>
      <c r="AB910">
        <v>0</v>
      </c>
      <c r="AC910">
        <v>-1</v>
      </c>
      <c r="AD910">
        <v>15</v>
      </c>
      <c r="AE910">
        <v>0</v>
      </c>
      <c r="AF910">
        <v>0</v>
      </c>
      <c r="AG910">
        <v>5</v>
      </c>
      <c r="AH910">
        <v>-2.2000000000000002</v>
      </c>
      <c r="AI910">
        <v>7.2</v>
      </c>
      <c r="AJ910">
        <v>6</v>
      </c>
      <c r="AK910">
        <v>1</v>
      </c>
      <c r="AL910" s="2">
        <v>0.78</v>
      </c>
    </row>
    <row r="911" spans="5:38" x14ac:dyDescent="0.3">
      <c r="E911" s="11">
        <v>1181</v>
      </c>
      <c r="F911" s="5">
        <v>1452</v>
      </c>
      <c r="G911" t="s">
        <v>35</v>
      </c>
      <c r="H911" t="s">
        <v>85</v>
      </c>
      <c r="J911" s="2">
        <f t="shared" si="37"/>
        <v>0.59169836355594718</v>
      </c>
      <c r="K911" s="2">
        <f t="shared" si="38"/>
        <v>0.40830163644405282</v>
      </c>
      <c r="L911" s="2"/>
      <c r="M911" s="2"/>
      <c r="N911" s="45"/>
      <c r="O911" s="37"/>
      <c r="P911" s="37"/>
      <c r="Q911" s="37"/>
      <c r="R911" s="37"/>
      <c r="S911" s="37"/>
      <c r="T911" s="37"/>
      <c r="U911" s="37"/>
      <c r="V911" s="12">
        <v>2</v>
      </c>
      <c r="W911">
        <v>5</v>
      </c>
      <c r="X911">
        <v>-10</v>
      </c>
      <c r="Y911">
        <v>0.08</v>
      </c>
      <c r="Z911">
        <v>6</v>
      </c>
      <c r="AA911">
        <v>-4</v>
      </c>
      <c r="AB911">
        <v>2</v>
      </c>
      <c r="AC911">
        <v>-6</v>
      </c>
      <c r="AD911">
        <v>2</v>
      </c>
      <c r="AE911">
        <v>1</v>
      </c>
      <c r="AF911">
        <v>-0.06</v>
      </c>
      <c r="AG911">
        <v>5.0999999999999996</v>
      </c>
      <c r="AH911">
        <v>0.6</v>
      </c>
      <c r="AI911">
        <v>4.5</v>
      </c>
      <c r="AJ911">
        <v>3</v>
      </c>
      <c r="AK911">
        <v>1</v>
      </c>
      <c r="AL911" s="2">
        <v>0.73</v>
      </c>
    </row>
    <row r="912" spans="5:38" x14ac:dyDescent="0.3">
      <c r="E912" s="11">
        <v>1181</v>
      </c>
      <c r="F912" s="5">
        <v>1455</v>
      </c>
      <c r="G912" t="s">
        <v>35</v>
      </c>
      <c r="H912" t="s">
        <v>86</v>
      </c>
      <c r="J912" s="2">
        <f t="shared" si="37"/>
        <v>0.60169836355594719</v>
      </c>
      <c r="K912" s="2">
        <f t="shared" si="38"/>
        <v>0.39830163644405281</v>
      </c>
      <c r="L912" s="2"/>
      <c r="M912" s="2"/>
      <c r="N912" s="45"/>
      <c r="O912" s="37"/>
      <c r="P912" s="37"/>
      <c r="Q912" s="37"/>
      <c r="R912" s="37"/>
      <c r="S912" s="37"/>
      <c r="T912" s="37"/>
      <c r="U912" s="37"/>
      <c r="V912" s="12">
        <v>2</v>
      </c>
      <c r="W912">
        <v>4</v>
      </c>
      <c r="X912">
        <v>-17</v>
      </c>
      <c r="Y912">
        <v>0.01</v>
      </c>
      <c r="Z912">
        <v>1</v>
      </c>
      <c r="AA912">
        <v>-3</v>
      </c>
      <c r="AB912">
        <v>1</v>
      </c>
      <c r="AC912">
        <v>0</v>
      </c>
      <c r="AD912">
        <v>4</v>
      </c>
      <c r="AE912">
        <v>-6</v>
      </c>
      <c r="AF912">
        <v>-0.03</v>
      </c>
      <c r="AG912">
        <v>1.7</v>
      </c>
      <c r="AH912">
        <v>-1.7</v>
      </c>
      <c r="AI912">
        <v>3.4</v>
      </c>
      <c r="AJ912">
        <v>2</v>
      </c>
      <c r="AK912">
        <v>1</v>
      </c>
      <c r="AL912" s="2">
        <v>0.74</v>
      </c>
    </row>
    <row r="913" spans="5:38" x14ac:dyDescent="0.3">
      <c r="E913" s="11">
        <v>1181</v>
      </c>
      <c r="F913" s="5">
        <v>1460</v>
      </c>
      <c r="G913" t="s">
        <v>35</v>
      </c>
      <c r="H913" t="s">
        <v>87</v>
      </c>
      <c r="J913" s="2">
        <f t="shared" si="37"/>
        <v>0.80169836355594715</v>
      </c>
      <c r="K913" s="2">
        <f t="shared" si="38"/>
        <v>0.19830163644405285</v>
      </c>
      <c r="L913" s="2"/>
      <c r="M913" s="2"/>
      <c r="N913" s="45"/>
      <c r="O913" s="37"/>
      <c r="P913" s="37"/>
      <c r="Q913" s="37"/>
      <c r="R913" s="37"/>
      <c r="S913" s="37"/>
      <c r="T913" s="37"/>
      <c r="U913" s="37"/>
      <c r="V913" s="12">
        <v>2</v>
      </c>
      <c r="W913">
        <v>14</v>
      </c>
      <c r="X913">
        <v>-132</v>
      </c>
      <c r="Y913">
        <v>7.0000000000000007E-2</v>
      </c>
      <c r="Z913">
        <v>7</v>
      </c>
      <c r="AA913">
        <v>-2</v>
      </c>
      <c r="AB913">
        <v>-1</v>
      </c>
      <c r="AC913">
        <v>-4</v>
      </c>
      <c r="AD913">
        <v>10</v>
      </c>
      <c r="AE913">
        <v>-4</v>
      </c>
      <c r="AF913">
        <v>-0.01</v>
      </c>
      <c r="AG913">
        <v>13.4</v>
      </c>
      <c r="AH913">
        <v>3.4</v>
      </c>
      <c r="AI913">
        <v>10</v>
      </c>
      <c r="AJ913">
        <v>12</v>
      </c>
      <c r="AK913">
        <v>1</v>
      </c>
      <c r="AL913" s="2">
        <v>0.94</v>
      </c>
    </row>
    <row r="914" spans="5:38" x14ac:dyDescent="0.3">
      <c r="E914" s="11">
        <v>1181</v>
      </c>
      <c r="F914" s="5">
        <v>1462</v>
      </c>
      <c r="G914" t="s">
        <v>35</v>
      </c>
      <c r="H914" t="s">
        <v>88</v>
      </c>
      <c r="J914" s="2">
        <f t="shared" si="37"/>
        <v>0.60169836355594719</v>
      </c>
      <c r="K914" s="2">
        <f t="shared" si="38"/>
        <v>0.39830163644405281</v>
      </c>
      <c r="L914" s="2"/>
      <c r="M914" s="2"/>
      <c r="N914" s="45"/>
      <c r="O914" s="37"/>
      <c r="P914" s="37"/>
      <c r="Q914" s="37"/>
      <c r="R914" s="37"/>
      <c r="S914" s="37"/>
      <c r="T914" s="37"/>
      <c r="U914" s="37"/>
      <c r="V914" s="12">
        <v>2</v>
      </c>
      <c r="W914">
        <v>1</v>
      </c>
      <c r="X914">
        <v>-11</v>
      </c>
      <c r="Y914">
        <v>-0.06</v>
      </c>
      <c r="Z914">
        <v>0</v>
      </c>
      <c r="AA914">
        <v>-4</v>
      </c>
      <c r="AB914">
        <v>0</v>
      </c>
      <c r="AC914">
        <v>1</v>
      </c>
      <c r="AD914">
        <v>9</v>
      </c>
      <c r="AE914">
        <v>-6</v>
      </c>
      <c r="AF914">
        <v>-0.08</v>
      </c>
      <c r="AG914">
        <v>0.4</v>
      </c>
      <c r="AH914">
        <v>-4.9000000000000004</v>
      </c>
      <c r="AI914">
        <v>5.3</v>
      </c>
      <c r="AJ914">
        <v>-1</v>
      </c>
      <c r="AK914">
        <v>0</v>
      </c>
      <c r="AL914" s="2">
        <v>0.74</v>
      </c>
    </row>
    <row r="915" spans="5:38" x14ac:dyDescent="0.3">
      <c r="E915" s="11">
        <v>1196</v>
      </c>
      <c r="F915" s="5">
        <v>1199</v>
      </c>
      <c r="G915" t="s">
        <v>36</v>
      </c>
      <c r="H915" t="s">
        <v>37</v>
      </c>
      <c r="J915" s="2">
        <f t="shared" si="37"/>
        <v>0.55169836355594715</v>
      </c>
      <c r="K915" s="2">
        <f t="shared" si="38"/>
        <v>0.44830163644405285</v>
      </c>
      <c r="L915" s="2"/>
      <c r="M915" s="2"/>
      <c r="N915" s="45"/>
      <c r="O915" s="37"/>
      <c r="P915" s="37"/>
      <c r="Q915" s="37"/>
      <c r="R915" s="37"/>
      <c r="S915" s="37"/>
      <c r="T915" s="37"/>
      <c r="U915" s="37"/>
      <c r="V915" s="12">
        <v>6</v>
      </c>
      <c r="W915">
        <v>9</v>
      </c>
      <c r="X915">
        <v>-12</v>
      </c>
      <c r="Y915">
        <v>-0.03</v>
      </c>
      <c r="Z915">
        <v>-3</v>
      </c>
      <c r="AA915">
        <v>0</v>
      </c>
      <c r="AB915">
        <v>-3</v>
      </c>
      <c r="AC915">
        <v>1</v>
      </c>
      <c r="AD915">
        <v>-4</v>
      </c>
      <c r="AE915">
        <v>-1</v>
      </c>
      <c r="AF915">
        <v>0.04</v>
      </c>
      <c r="AG915">
        <v>-5.7</v>
      </c>
      <c r="AH915">
        <v>-5.0999999999999996</v>
      </c>
      <c r="AI915">
        <v>-0.6</v>
      </c>
      <c r="AJ915">
        <v>3</v>
      </c>
      <c r="AK915">
        <v>1</v>
      </c>
      <c r="AL915" s="2">
        <v>0.69</v>
      </c>
    </row>
    <row r="916" spans="5:38" x14ac:dyDescent="0.3">
      <c r="E916" s="11">
        <v>1196</v>
      </c>
      <c r="F916" s="5">
        <v>1209</v>
      </c>
      <c r="G916" t="s">
        <v>36</v>
      </c>
      <c r="H916" t="s">
        <v>38</v>
      </c>
      <c r="J916" s="2">
        <f t="shared" si="37"/>
        <v>0.68169836355594715</v>
      </c>
      <c r="K916" s="2">
        <f t="shared" si="38"/>
        <v>0.31830163644405285</v>
      </c>
      <c r="L916" s="2"/>
      <c r="M916" s="2"/>
      <c r="N916" s="45"/>
      <c r="O916" s="37"/>
      <c r="P916" s="37"/>
      <c r="Q916" s="37"/>
      <c r="R916" s="37"/>
      <c r="S916" s="37"/>
      <c r="T916" s="37"/>
      <c r="U916" s="37"/>
      <c r="V916" s="12">
        <v>6</v>
      </c>
      <c r="W916">
        <v>15</v>
      </c>
      <c r="X916">
        <v>-73</v>
      </c>
      <c r="Y916">
        <v>-7.0000000000000007E-2</v>
      </c>
      <c r="Z916">
        <v>-3</v>
      </c>
      <c r="AA916">
        <v>2</v>
      </c>
      <c r="AB916">
        <v>-3</v>
      </c>
      <c r="AC916">
        <v>0</v>
      </c>
      <c r="AD916">
        <v>3</v>
      </c>
      <c r="AE916">
        <v>2</v>
      </c>
      <c r="AF916">
        <v>0.04</v>
      </c>
      <c r="AG916">
        <v>1.7</v>
      </c>
      <c r="AH916">
        <v>1.6</v>
      </c>
      <c r="AI916">
        <v>0.1</v>
      </c>
      <c r="AJ916">
        <v>9</v>
      </c>
      <c r="AK916">
        <v>1</v>
      </c>
      <c r="AL916" s="2">
        <v>0.82</v>
      </c>
    </row>
    <row r="917" spans="5:38" x14ac:dyDescent="0.3">
      <c r="E917" s="11">
        <v>1196</v>
      </c>
      <c r="F917" s="5">
        <v>1211</v>
      </c>
      <c r="G917" t="s">
        <v>36</v>
      </c>
      <c r="H917" t="s">
        <v>39</v>
      </c>
      <c r="J917" s="2">
        <f t="shared" si="37"/>
        <v>0.39169836355594723</v>
      </c>
      <c r="K917" s="2">
        <f t="shared" si="38"/>
        <v>0.60830163644405277</v>
      </c>
      <c r="L917" s="2"/>
      <c r="M917" s="2"/>
      <c r="N917" s="45"/>
      <c r="O917" s="37"/>
      <c r="P917" s="37"/>
      <c r="Q917" s="37"/>
      <c r="R917" s="37"/>
      <c r="S917" s="37"/>
      <c r="T917" s="37"/>
      <c r="U917" s="37"/>
      <c r="V917" s="12">
        <v>6</v>
      </c>
      <c r="W917">
        <v>4</v>
      </c>
      <c r="X917">
        <v>15</v>
      </c>
      <c r="Y917">
        <v>-0.26</v>
      </c>
      <c r="Z917">
        <v>-7</v>
      </c>
      <c r="AA917">
        <v>2</v>
      </c>
      <c r="AB917">
        <v>-2</v>
      </c>
      <c r="AC917">
        <v>2</v>
      </c>
      <c r="AD917">
        <v>-4</v>
      </c>
      <c r="AE917">
        <v>-8</v>
      </c>
      <c r="AF917">
        <v>0</v>
      </c>
      <c r="AG917">
        <v>-8.4</v>
      </c>
      <c r="AH917">
        <v>2.2999999999999998</v>
      </c>
      <c r="AI917">
        <v>-10.7</v>
      </c>
      <c r="AJ917">
        <v>-2</v>
      </c>
      <c r="AK917">
        <v>0</v>
      </c>
      <c r="AL917" s="2">
        <v>0.53</v>
      </c>
    </row>
    <row r="918" spans="5:38" x14ac:dyDescent="0.3">
      <c r="E918" s="11">
        <v>1196</v>
      </c>
      <c r="F918" s="5">
        <v>1222</v>
      </c>
      <c r="G918" t="s">
        <v>36</v>
      </c>
      <c r="H918" t="s">
        <v>40</v>
      </c>
      <c r="J918" s="2">
        <f t="shared" si="37"/>
        <v>0.46169836355594718</v>
      </c>
      <c r="K918" s="2">
        <f t="shared" si="38"/>
        <v>0.53830163644405282</v>
      </c>
      <c r="L918" s="2"/>
      <c r="M918" s="2"/>
      <c r="N918" s="45"/>
      <c r="O918" s="37"/>
      <c r="P918" s="37"/>
      <c r="Q918" s="37"/>
      <c r="R918" s="37"/>
      <c r="S918" s="37"/>
      <c r="T918" s="37"/>
      <c r="U918" s="37"/>
      <c r="V918" s="12">
        <v>6</v>
      </c>
      <c r="W918">
        <v>6</v>
      </c>
      <c r="X918">
        <v>6</v>
      </c>
      <c r="Y918">
        <v>-0.17</v>
      </c>
      <c r="Z918">
        <v>-3</v>
      </c>
      <c r="AA918">
        <v>3</v>
      </c>
      <c r="AB918">
        <v>-3</v>
      </c>
      <c r="AC918">
        <v>1</v>
      </c>
      <c r="AD918">
        <v>-6</v>
      </c>
      <c r="AE918">
        <v>-5</v>
      </c>
      <c r="AF918">
        <v>0</v>
      </c>
      <c r="AG918">
        <v>-1.3</v>
      </c>
      <c r="AH918">
        <v>4.5</v>
      </c>
      <c r="AI918">
        <v>-5.8</v>
      </c>
      <c r="AJ918">
        <v>0</v>
      </c>
      <c r="AK918">
        <v>0</v>
      </c>
      <c r="AL918" s="2">
        <v>0.6</v>
      </c>
    </row>
    <row r="919" spans="5:38" x14ac:dyDescent="0.3">
      <c r="E919" s="11">
        <v>1196</v>
      </c>
      <c r="F919" s="5">
        <v>1233</v>
      </c>
      <c r="G919" t="s">
        <v>36</v>
      </c>
      <c r="H919" t="s">
        <v>41</v>
      </c>
      <c r="J919" s="2">
        <f t="shared" si="37"/>
        <v>0.76169836355594722</v>
      </c>
      <c r="K919" s="2">
        <f t="shared" si="38"/>
        <v>0.23830163644405278</v>
      </c>
      <c r="L919" s="2"/>
      <c r="M919" s="2"/>
      <c r="N919" s="45"/>
      <c r="O919" s="37"/>
      <c r="P919" s="37"/>
      <c r="Q919" s="37"/>
      <c r="R919" s="37"/>
      <c r="S919" s="37"/>
      <c r="T919" s="37"/>
      <c r="U919" s="37"/>
      <c r="V919" s="12">
        <v>6</v>
      </c>
      <c r="W919">
        <v>15</v>
      </c>
      <c r="X919">
        <v>-111</v>
      </c>
      <c r="Y919">
        <v>0.01</v>
      </c>
      <c r="Z919">
        <v>-3</v>
      </c>
      <c r="AA919">
        <v>-3</v>
      </c>
      <c r="AB919">
        <v>-2</v>
      </c>
      <c r="AC919">
        <v>2</v>
      </c>
      <c r="AD919">
        <v>5</v>
      </c>
      <c r="AE919">
        <v>-1</v>
      </c>
      <c r="AF919">
        <v>-0.02</v>
      </c>
      <c r="AG919">
        <v>-3.7</v>
      </c>
      <c r="AH919">
        <v>-6.8</v>
      </c>
      <c r="AI919">
        <v>3.1</v>
      </c>
      <c r="AJ919">
        <v>9</v>
      </c>
      <c r="AK919">
        <v>1</v>
      </c>
      <c r="AL919" s="2">
        <v>0.9</v>
      </c>
    </row>
    <row r="920" spans="5:38" x14ac:dyDescent="0.3">
      <c r="E920" s="11">
        <v>1196</v>
      </c>
      <c r="F920" s="5">
        <v>1242</v>
      </c>
      <c r="G920" t="s">
        <v>36</v>
      </c>
      <c r="H920" t="s">
        <v>42</v>
      </c>
      <c r="J920" s="2">
        <f t="shared" si="37"/>
        <v>0.44169836355594716</v>
      </c>
      <c r="K920" s="2">
        <f t="shared" si="38"/>
        <v>0.55830163644405284</v>
      </c>
      <c r="L920" s="2"/>
      <c r="M920" s="2"/>
      <c r="N920" s="45"/>
      <c r="O920" s="37"/>
      <c r="P920" s="37"/>
      <c r="Q920" s="37"/>
      <c r="R920" s="37"/>
      <c r="S920" s="37"/>
      <c r="T920" s="37"/>
      <c r="U920" s="37"/>
      <c r="V920" s="12">
        <v>6</v>
      </c>
      <c r="W920">
        <v>1</v>
      </c>
      <c r="X920">
        <v>14</v>
      </c>
      <c r="Y920">
        <v>-0.17</v>
      </c>
      <c r="Z920">
        <v>-7</v>
      </c>
      <c r="AA920">
        <v>1</v>
      </c>
      <c r="AB920">
        <v>-3</v>
      </c>
      <c r="AC920">
        <v>2</v>
      </c>
      <c r="AD920">
        <v>0</v>
      </c>
      <c r="AE920">
        <v>1</v>
      </c>
      <c r="AF920">
        <v>0.02</v>
      </c>
      <c r="AG920">
        <v>-5.4</v>
      </c>
      <c r="AH920">
        <v>-1.5</v>
      </c>
      <c r="AI920">
        <v>-3.9</v>
      </c>
      <c r="AJ920">
        <v>-5</v>
      </c>
      <c r="AK920">
        <v>0</v>
      </c>
      <c r="AL920" s="2">
        <v>0.57999999999999996</v>
      </c>
    </row>
    <row r="921" spans="5:38" x14ac:dyDescent="0.3">
      <c r="E921" s="11">
        <v>1196</v>
      </c>
      <c r="F921" s="5">
        <v>1243</v>
      </c>
      <c r="G921" t="s">
        <v>36</v>
      </c>
      <c r="H921" t="s">
        <v>43</v>
      </c>
      <c r="J921" s="2">
        <f t="shared" si="37"/>
        <v>0.59169836355594718</v>
      </c>
      <c r="K921" s="2">
        <f t="shared" si="38"/>
        <v>0.40830163644405282</v>
      </c>
      <c r="L921" s="2"/>
      <c r="M921" s="2"/>
      <c r="N921" s="45"/>
      <c r="O921" s="37"/>
      <c r="P921" s="37"/>
      <c r="Q921" s="37"/>
      <c r="R921" s="37"/>
      <c r="S921" s="37"/>
      <c r="T921" s="37"/>
      <c r="U921" s="37"/>
      <c r="V921" s="12">
        <v>6</v>
      </c>
      <c r="W921">
        <v>9</v>
      </c>
      <c r="X921">
        <v>-21</v>
      </c>
      <c r="Y921">
        <v>-0.05</v>
      </c>
      <c r="Z921">
        <v>-2</v>
      </c>
      <c r="AA921">
        <v>-1</v>
      </c>
      <c r="AB921">
        <v>-3</v>
      </c>
      <c r="AC921">
        <v>-1</v>
      </c>
      <c r="AD921">
        <v>3</v>
      </c>
      <c r="AE921">
        <v>1</v>
      </c>
      <c r="AF921">
        <v>-0.02</v>
      </c>
      <c r="AG921">
        <v>3.7</v>
      </c>
      <c r="AH921">
        <v>1.5</v>
      </c>
      <c r="AI921">
        <v>2.2000000000000002</v>
      </c>
      <c r="AJ921">
        <v>3</v>
      </c>
      <c r="AK921">
        <v>1</v>
      </c>
      <c r="AL921" s="2">
        <v>0.73</v>
      </c>
    </row>
    <row r="922" spans="5:38" x14ac:dyDescent="0.3">
      <c r="E922" s="11">
        <v>1196</v>
      </c>
      <c r="F922" s="5">
        <v>1246</v>
      </c>
      <c r="G922" t="s">
        <v>36</v>
      </c>
      <c r="H922" t="s">
        <v>44</v>
      </c>
      <c r="J922" s="2">
        <f t="shared" si="37"/>
        <v>0.52169836355594723</v>
      </c>
      <c r="K922" s="2">
        <f t="shared" si="38"/>
        <v>0.47830163644405277</v>
      </c>
      <c r="L922" s="2"/>
      <c r="M922" s="2"/>
      <c r="N922" s="45"/>
      <c r="O922" s="37"/>
      <c r="P922" s="37"/>
      <c r="Q922" s="37"/>
      <c r="R922" s="37"/>
      <c r="S922" s="37"/>
      <c r="T922" s="37"/>
      <c r="U922" s="37"/>
      <c r="V922" s="12">
        <v>6</v>
      </c>
      <c r="W922">
        <v>5</v>
      </c>
      <c r="X922">
        <v>5</v>
      </c>
      <c r="Y922">
        <v>-0.09</v>
      </c>
      <c r="Z922">
        <v>-1</v>
      </c>
      <c r="AA922">
        <v>2</v>
      </c>
      <c r="AB922">
        <v>-4</v>
      </c>
      <c r="AC922">
        <v>3</v>
      </c>
      <c r="AD922">
        <v>-7</v>
      </c>
      <c r="AE922">
        <v>0</v>
      </c>
      <c r="AF922">
        <v>0.02</v>
      </c>
      <c r="AG922">
        <v>-0.6</v>
      </c>
      <c r="AH922">
        <v>-0.9</v>
      </c>
      <c r="AI922">
        <v>0.3</v>
      </c>
      <c r="AJ922">
        <v>-1</v>
      </c>
      <c r="AK922">
        <v>0</v>
      </c>
      <c r="AL922" s="2">
        <v>0.66</v>
      </c>
    </row>
    <row r="923" spans="5:38" x14ac:dyDescent="0.3">
      <c r="E923" s="11">
        <v>1196</v>
      </c>
      <c r="F923" s="5">
        <v>1252</v>
      </c>
      <c r="G923" t="s">
        <v>36</v>
      </c>
      <c r="H923" t="s">
        <v>45</v>
      </c>
      <c r="J923" s="2">
        <f t="shared" ref="J923:J986" si="39">AL923-$AL$2275</f>
        <v>0.80169836355594715</v>
      </c>
      <c r="K923" s="2">
        <f t="shared" ref="K923:K986" si="40">1-J923</f>
        <v>0.19830163644405285</v>
      </c>
      <c r="L923" s="2"/>
      <c r="M923" s="2"/>
      <c r="N923" s="45"/>
      <c r="O923" s="37"/>
      <c r="P923" s="37"/>
      <c r="Q923" s="37"/>
      <c r="R923" s="37"/>
      <c r="S923" s="37"/>
      <c r="T923" s="37"/>
      <c r="U923" s="37"/>
      <c r="V923" s="12">
        <v>6</v>
      </c>
      <c r="W923">
        <v>15</v>
      </c>
      <c r="X923">
        <v>-142</v>
      </c>
      <c r="Y923">
        <v>-7.0000000000000007E-2</v>
      </c>
      <c r="Z923">
        <v>-1</v>
      </c>
      <c r="AA923">
        <v>-3</v>
      </c>
      <c r="AB923">
        <v>-6</v>
      </c>
      <c r="AC923">
        <v>0</v>
      </c>
      <c r="AD923">
        <v>1</v>
      </c>
      <c r="AE923">
        <v>-7</v>
      </c>
      <c r="AF923">
        <v>0</v>
      </c>
      <c r="AG923">
        <v>-4.8</v>
      </c>
      <c r="AH923">
        <v>-9.1</v>
      </c>
      <c r="AI923">
        <v>4.3</v>
      </c>
      <c r="AJ923">
        <v>9</v>
      </c>
      <c r="AK923">
        <v>1</v>
      </c>
      <c r="AL923" s="2">
        <v>0.94</v>
      </c>
    </row>
    <row r="924" spans="5:38" x14ac:dyDescent="0.3">
      <c r="E924" s="11">
        <v>1196</v>
      </c>
      <c r="F924" s="5">
        <v>1254</v>
      </c>
      <c r="G924" t="s">
        <v>36</v>
      </c>
      <c r="H924" t="s">
        <v>46</v>
      </c>
      <c r="J924" s="2">
        <f t="shared" si="39"/>
        <v>0.84169836355594718</v>
      </c>
      <c r="K924" s="2">
        <f t="shared" si="40"/>
        <v>0.15830163644405282</v>
      </c>
      <c r="L924" s="2"/>
      <c r="M924" s="2"/>
      <c r="N924" s="45"/>
      <c r="O924" s="37"/>
      <c r="P924" s="37"/>
      <c r="Q924" s="37"/>
      <c r="R924" s="37"/>
      <c r="S924" s="37"/>
      <c r="T924" s="37"/>
      <c r="U924" s="37"/>
      <c r="V924" s="12">
        <v>6</v>
      </c>
      <c r="W924">
        <v>16</v>
      </c>
      <c r="X924">
        <v>-228</v>
      </c>
      <c r="Y924">
        <v>0.1</v>
      </c>
      <c r="Z924">
        <v>-1</v>
      </c>
      <c r="AA924">
        <v>-1</v>
      </c>
      <c r="AB924">
        <v>-5</v>
      </c>
      <c r="AC924">
        <v>4</v>
      </c>
      <c r="AD924">
        <v>-1</v>
      </c>
      <c r="AE924">
        <v>-1</v>
      </c>
      <c r="AF924">
        <v>0.02</v>
      </c>
      <c r="AG924">
        <v>-0.6</v>
      </c>
      <c r="AH924">
        <v>-7.4</v>
      </c>
      <c r="AI924">
        <v>6.8</v>
      </c>
      <c r="AJ924">
        <v>10</v>
      </c>
      <c r="AK924">
        <v>1</v>
      </c>
      <c r="AL924" s="2">
        <v>0.98</v>
      </c>
    </row>
    <row r="925" spans="5:38" x14ac:dyDescent="0.3">
      <c r="E925" s="11">
        <v>1196</v>
      </c>
      <c r="F925" s="5">
        <v>1260</v>
      </c>
      <c r="G925" t="s">
        <v>36</v>
      </c>
      <c r="H925" t="s">
        <v>47</v>
      </c>
      <c r="J925" s="2">
        <f t="shared" si="39"/>
        <v>0.54169836355594725</v>
      </c>
      <c r="K925" s="2">
        <f t="shared" si="40"/>
        <v>0.45830163644405275</v>
      </c>
      <c r="L925" s="2"/>
      <c r="M925" s="2"/>
      <c r="N925" s="45"/>
      <c r="O925" s="37"/>
      <c r="P925" s="37"/>
      <c r="Q925" s="37"/>
      <c r="R925" s="37"/>
      <c r="S925" s="37"/>
      <c r="T925" s="37"/>
      <c r="U925" s="37"/>
      <c r="V925" s="12">
        <v>6</v>
      </c>
      <c r="W925">
        <v>11</v>
      </c>
      <c r="X925">
        <v>-18</v>
      </c>
      <c r="Y925">
        <v>-0.22</v>
      </c>
      <c r="Z925">
        <v>-7</v>
      </c>
      <c r="AA925">
        <v>2</v>
      </c>
      <c r="AB925">
        <v>-5</v>
      </c>
      <c r="AC925">
        <v>0</v>
      </c>
      <c r="AD925">
        <v>7</v>
      </c>
      <c r="AE925">
        <v>-5</v>
      </c>
      <c r="AF925">
        <v>0</v>
      </c>
      <c r="AG925">
        <v>4.4000000000000004</v>
      </c>
      <c r="AH925">
        <v>7.4</v>
      </c>
      <c r="AI925">
        <v>-3</v>
      </c>
      <c r="AJ925">
        <v>5</v>
      </c>
      <c r="AK925">
        <v>1</v>
      </c>
      <c r="AL925" s="2">
        <v>0.68</v>
      </c>
    </row>
    <row r="926" spans="5:38" x14ac:dyDescent="0.3">
      <c r="E926" s="11">
        <v>1196</v>
      </c>
      <c r="F926" s="5">
        <v>1267</v>
      </c>
      <c r="G926" t="s">
        <v>36</v>
      </c>
      <c r="H926" t="s">
        <v>48</v>
      </c>
      <c r="J926" s="2">
        <f t="shared" si="39"/>
        <v>0.7316983635559472</v>
      </c>
      <c r="K926" s="2">
        <f t="shared" si="40"/>
        <v>0.2683016364440528</v>
      </c>
      <c r="L926" s="2"/>
      <c r="M926" s="2"/>
      <c r="N926" s="45"/>
      <c r="O926" s="37"/>
      <c r="P926" s="37"/>
      <c r="Q926" s="37"/>
      <c r="R926" s="37"/>
      <c r="S926" s="37"/>
      <c r="T926" s="37"/>
      <c r="U926" s="37"/>
      <c r="V926" s="12">
        <v>6</v>
      </c>
      <c r="W926">
        <v>13</v>
      </c>
      <c r="X926">
        <v>-91</v>
      </c>
      <c r="Y926">
        <v>-0.08</v>
      </c>
      <c r="Z926">
        <v>-4</v>
      </c>
      <c r="AA926">
        <v>-1</v>
      </c>
      <c r="AB926">
        <v>-4</v>
      </c>
      <c r="AC926">
        <v>2</v>
      </c>
      <c r="AD926">
        <v>7</v>
      </c>
      <c r="AE926">
        <v>1</v>
      </c>
      <c r="AF926">
        <v>-0.05</v>
      </c>
      <c r="AG926">
        <v>-7.5</v>
      </c>
      <c r="AH926">
        <v>-9.6999999999999993</v>
      </c>
      <c r="AI926">
        <v>2.2000000000000002</v>
      </c>
      <c r="AJ926">
        <v>7</v>
      </c>
      <c r="AK926">
        <v>1</v>
      </c>
      <c r="AL926" s="2">
        <v>0.87</v>
      </c>
    </row>
    <row r="927" spans="5:38" x14ac:dyDescent="0.3">
      <c r="E927" s="11">
        <v>1196</v>
      </c>
      <c r="F927" s="5">
        <v>1274</v>
      </c>
      <c r="G927" t="s">
        <v>36</v>
      </c>
      <c r="H927" t="s">
        <v>49</v>
      </c>
      <c r="J927" s="2">
        <f t="shared" si="39"/>
        <v>0.57169836355594716</v>
      </c>
      <c r="K927" s="2">
        <f t="shared" si="40"/>
        <v>0.42830163644405284</v>
      </c>
      <c r="L927" s="2"/>
      <c r="M927" s="2"/>
      <c r="N927" s="45"/>
      <c r="O927" s="37"/>
      <c r="P927" s="37"/>
      <c r="Q927" s="37"/>
      <c r="R927" s="37"/>
      <c r="S927" s="37"/>
      <c r="T927" s="37"/>
      <c r="U927" s="37"/>
      <c r="V927" s="12">
        <v>6</v>
      </c>
      <c r="W927">
        <v>6</v>
      </c>
      <c r="X927">
        <v>-13</v>
      </c>
      <c r="Y927">
        <v>-0.09</v>
      </c>
      <c r="Z927">
        <v>-2</v>
      </c>
      <c r="AA927">
        <v>0</v>
      </c>
      <c r="AB927">
        <v>-3</v>
      </c>
      <c r="AC927">
        <v>1</v>
      </c>
      <c r="AD927">
        <v>0</v>
      </c>
      <c r="AE927">
        <v>-3</v>
      </c>
      <c r="AF927">
        <v>0.06</v>
      </c>
      <c r="AG927">
        <v>1.9</v>
      </c>
      <c r="AH927">
        <v>1.4</v>
      </c>
      <c r="AI927">
        <v>0.5</v>
      </c>
      <c r="AJ927">
        <v>0</v>
      </c>
      <c r="AK927">
        <v>0</v>
      </c>
      <c r="AL927" s="2">
        <v>0.71</v>
      </c>
    </row>
    <row r="928" spans="5:38" x14ac:dyDescent="0.3">
      <c r="E928" s="11">
        <v>1196</v>
      </c>
      <c r="F928" s="5">
        <v>1276</v>
      </c>
      <c r="G928" t="s">
        <v>36</v>
      </c>
      <c r="H928" t="s">
        <v>50</v>
      </c>
      <c r="J928" s="2">
        <f t="shared" si="39"/>
        <v>0.46169836355594718</v>
      </c>
      <c r="K928" s="2">
        <f t="shared" si="40"/>
        <v>0.53830163644405282</v>
      </c>
      <c r="L928" s="2"/>
      <c r="M928" s="2"/>
      <c r="N928" s="45"/>
      <c r="O928" s="37"/>
      <c r="P928" s="37"/>
      <c r="Q928" s="37"/>
      <c r="R928" s="37"/>
      <c r="S928" s="37"/>
      <c r="T928" s="37"/>
      <c r="U928" s="37"/>
      <c r="V928" s="12">
        <v>6</v>
      </c>
      <c r="W928">
        <v>3</v>
      </c>
      <c r="X928">
        <v>13</v>
      </c>
      <c r="Y928">
        <v>-0.17</v>
      </c>
      <c r="Z928">
        <v>-3</v>
      </c>
      <c r="AA928">
        <v>1</v>
      </c>
      <c r="AB928">
        <v>0</v>
      </c>
      <c r="AC928">
        <v>1</v>
      </c>
      <c r="AD928">
        <v>3</v>
      </c>
      <c r="AE928">
        <v>-7</v>
      </c>
      <c r="AF928">
        <v>0.06</v>
      </c>
      <c r="AG928">
        <v>2.5</v>
      </c>
      <c r="AH928">
        <v>5.9</v>
      </c>
      <c r="AI928">
        <v>-3.4</v>
      </c>
      <c r="AJ928">
        <v>-3</v>
      </c>
      <c r="AK928">
        <v>0</v>
      </c>
      <c r="AL928" s="2">
        <v>0.6</v>
      </c>
    </row>
    <row r="929" spans="5:38" x14ac:dyDescent="0.3">
      <c r="E929" s="11">
        <v>1196</v>
      </c>
      <c r="F929" s="5">
        <v>1277</v>
      </c>
      <c r="G929" t="s">
        <v>36</v>
      </c>
      <c r="H929" t="s">
        <v>51</v>
      </c>
      <c r="J929" s="2">
        <f t="shared" si="39"/>
        <v>0.39169836355594723</v>
      </c>
      <c r="K929" s="2">
        <f t="shared" si="40"/>
        <v>0.60830163644405277</v>
      </c>
      <c r="L929" s="2"/>
      <c r="M929" s="2"/>
      <c r="N929" s="45"/>
      <c r="O929" s="37"/>
      <c r="P929" s="37"/>
      <c r="Q929" s="37"/>
      <c r="R929" s="37"/>
      <c r="S929" s="37"/>
      <c r="T929" s="37"/>
      <c r="U929" s="37"/>
      <c r="V929" s="12">
        <v>6</v>
      </c>
      <c r="W929">
        <v>3</v>
      </c>
      <c r="X929">
        <v>17</v>
      </c>
      <c r="Y929">
        <v>-0.26</v>
      </c>
      <c r="Z929">
        <v>-7</v>
      </c>
      <c r="AA929">
        <v>6</v>
      </c>
      <c r="AB929">
        <v>-5</v>
      </c>
      <c r="AC929">
        <v>5</v>
      </c>
      <c r="AD929">
        <v>-7</v>
      </c>
      <c r="AE929">
        <v>-4</v>
      </c>
      <c r="AF929">
        <v>-0.03</v>
      </c>
      <c r="AG929">
        <v>-4.9000000000000004</v>
      </c>
      <c r="AH929">
        <v>4.5999999999999996</v>
      </c>
      <c r="AI929">
        <v>-9.5</v>
      </c>
      <c r="AJ929">
        <v>-3</v>
      </c>
      <c r="AK929">
        <v>0</v>
      </c>
      <c r="AL929" s="2">
        <v>0.53</v>
      </c>
    </row>
    <row r="930" spans="5:38" x14ac:dyDescent="0.3">
      <c r="E930" s="11">
        <v>1196</v>
      </c>
      <c r="F930" s="5">
        <v>1281</v>
      </c>
      <c r="G930" t="s">
        <v>36</v>
      </c>
      <c r="H930" t="s">
        <v>52</v>
      </c>
      <c r="J930" s="2">
        <f t="shared" si="39"/>
        <v>0.59169836355594718</v>
      </c>
      <c r="K930" s="2">
        <f t="shared" si="40"/>
        <v>0.40830163644405282</v>
      </c>
      <c r="L930" s="2"/>
      <c r="M930" s="2"/>
      <c r="N930" s="45"/>
      <c r="O930" s="37"/>
      <c r="P930" s="37"/>
      <c r="Q930" s="37"/>
      <c r="R930" s="37"/>
      <c r="S930" s="37"/>
      <c r="T930" s="37"/>
      <c r="U930" s="37"/>
      <c r="V930" s="12">
        <v>6</v>
      </c>
      <c r="W930">
        <v>8</v>
      </c>
      <c r="X930">
        <v>-15</v>
      </c>
      <c r="Y930">
        <v>0.01</v>
      </c>
      <c r="Z930">
        <v>-3</v>
      </c>
      <c r="AA930">
        <v>2</v>
      </c>
      <c r="AB930">
        <v>-6</v>
      </c>
      <c r="AC930">
        <v>4</v>
      </c>
      <c r="AD930">
        <v>-2</v>
      </c>
      <c r="AE930">
        <v>-3</v>
      </c>
      <c r="AF930">
        <v>-0.03</v>
      </c>
      <c r="AG930">
        <v>2.6</v>
      </c>
      <c r="AH930">
        <v>1.1000000000000001</v>
      </c>
      <c r="AI930">
        <v>1.5</v>
      </c>
      <c r="AJ930">
        <v>2</v>
      </c>
      <c r="AK930">
        <v>1</v>
      </c>
      <c r="AL930" s="2">
        <v>0.73</v>
      </c>
    </row>
    <row r="931" spans="5:38" x14ac:dyDescent="0.3">
      <c r="E931" s="11">
        <v>1196</v>
      </c>
      <c r="F931" s="5">
        <v>1285</v>
      </c>
      <c r="G931" t="s">
        <v>36</v>
      </c>
      <c r="H931" t="s">
        <v>53</v>
      </c>
      <c r="J931" s="2">
        <f t="shared" si="39"/>
        <v>0.63169836355594722</v>
      </c>
      <c r="K931" s="2">
        <f t="shared" si="40"/>
        <v>0.36830163644405278</v>
      </c>
      <c r="L931" s="2"/>
      <c r="M931" s="2"/>
      <c r="N931" s="45"/>
      <c r="O931" s="37"/>
      <c r="P931" s="37"/>
      <c r="Q931" s="37"/>
      <c r="R931" s="37"/>
      <c r="S931" s="37"/>
      <c r="T931" s="37"/>
      <c r="U931" s="37"/>
      <c r="V931" s="12">
        <v>6</v>
      </c>
      <c r="W931">
        <v>14</v>
      </c>
      <c r="X931">
        <v>-48</v>
      </c>
      <c r="Y931">
        <v>-0.15</v>
      </c>
      <c r="Z931">
        <v>-1</v>
      </c>
      <c r="AA931">
        <v>1</v>
      </c>
      <c r="AB931">
        <v>-3</v>
      </c>
      <c r="AC931">
        <v>-1</v>
      </c>
      <c r="AD931">
        <v>-5</v>
      </c>
      <c r="AE931">
        <v>-5</v>
      </c>
      <c r="AF931">
        <v>0</v>
      </c>
      <c r="AG931">
        <v>-2</v>
      </c>
      <c r="AH931">
        <v>0.6</v>
      </c>
      <c r="AI931">
        <v>-2.6</v>
      </c>
      <c r="AJ931">
        <v>8</v>
      </c>
      <c r="AK931">
        <v>1</v>
      </c>
      <c r="AL931" s="2">
        <v>0.77</v>
      </c>
    </row>
    <row r="932" spans="5:38" x14ac:dyDescent="0.3">
      <c r="E932" s="11">
        <v>1196</v>
      </c>
      <c r="F932" s="5">
        <v>1293</v>
      </c>
      <c r="G932" t="s">
        <v>36</v>
      </c>
      <c r="H932" t="s">
        <v>54</v>
      </c>
      <c r="J932" s="2">
        <f t="shared" si="39"/>
        <v>0.58169836355594717</v>
      </c>
      <c r="K932" s="2">
        <f t="shared" si="40"/>
        <v>0.41830163644405283</v>
      </c>
      <c r="L932" s="2"/>
      <c r="M932" s="2"/>
      <c r="N932" s="45"/>
      <c r="O932" s="37"/>
      <c r="P932" s="37"/>
      <c r="Q932" s="37"/>
      <c r="R932" s="37"/>
      <c r="S932" s="37"/>
      <c r="T932" s="37"/>
      <c r="U932" s="37"/>
      <c r="V932" s="12">
        <v>6</v>
      </c>
      <c r="W932">
        <v>12</v>
      </c>
      <c r="X932">
        <v>-36</v>
      </c>
      <c r="Y932">
        <v>-0.21</v>
      </c>
      <c r="Z932">
        <v>-4</v>
      </c>
      <c r="AA932">
        <v>2</v>
      </c>
      <c r="AB932">
        <v>-3</v>
      </c>
      <c r="AC932">
        <v>2</v>
      </c>
      <c r="AD932">
        <v>-4</v>
      </c>
      <c r="AE932">
        <v>-4</v>
      </c>
      <c r="AF932">
        <v>-0.01</v>
      </c>
      <c r="AG932">
        <v>-1.3</v>
      </c>
      <c r="AH932">
        <v>3.4</v>
      </c>
      <c r="AI932">
        <v>-4.7</v>
      </c>
      <c r="AJ932">
        <v>6</v>
      </c>
      <c r="AK932">
        <v>1</v>
      </c>
      <c r="AL932" s="2">
        <v>0.72</v>
      </c>
    </row>
    <row r="933" spans="5:38" x14ac:dyDescent="0.3">
      <c r="E933" s="11">
        <v>1196</v>
      </c>
      <c r="F933" s="5">
        <v>1300</v>
      </c>
      <c r="G933" t="s">
        <v>36</v>
      </c>
      <c r="H933" t="s">
        <v>55</v>
      </c>
      <c r="J933" s="2">
        <f t="shared" si="39"/>
        <v>0.85169836355594719</v>
      </c>
      <c r="K933" s="2">
        <f t="shared" si="40"/>
        <v>0.14830163644405281</v>
      </c>
      <c r="L933" s="2"/>
      <c r="M933" s="2"/>
      <c r="N933" s="45"/>
      <c r="O933" s="37"/>
      <c r="P933" s="37"/>
      <c r="Q933" s="37"/>
      <c r="R933" s="37"/>
      <c r="S933" s="37"/>
      <c r="T933" s="37"/>
      <c r="U933" s="37"/>
      <c r="V933" s="12">
        <v>6</v>
      </c>
      <c r="W933">
        <v>16</v>
      </c>
      <c r="X933">
        <v>-286</v>
      </c>
      <c r="Y933">
        <v>0.1</v>
      </c>
      <c r="Z933">
        <v>0</v>
      </c>
      <c r="AA933">
        <v>0</v>
      </c>
      <c r="AB933">
        <v>-6</v>
      </c>
      <c r="AC933">
        <v>3</v>
      </c>
      <c r="AD933">
        <v>-4</v>
      </c>
      <c r="AE933">
        <v>-1</v>
      </c>
      <c r="AF933">
        <v>0.04</v>
      </c>
      <c r="AG933">
        <v>5.7</v>
      </c>
      <c r="AH933">
        <v>-1.3</v>
      </c>
      <c r="AI933">
        <v>7</v>
      </c>
      <c r="AJ933">
        <v>10</v>
      </c>
      <c r="AK933">
        <v>1</v>
      </c>
      <c r="AL933" s="2">
        <v>0.99</v>
      </c>
    </row>
    <row r="934" spans="5:38" x14ac:dyDescent="0.3">
      <c r="E934" s="11">
        <v>1196</v>
      </c>
      <c r="F934" s="5">
        <v>1301</v>
      </c>
      <c r="G934" t="s">
        <v>36</v>
      </c>
      <c r="H934" t="s">
        <v>56</v>
      </c>
      <c r="J934" s="2">
        <f t="shared" si="39"/>
        <v>0.58169836355594717</v>
      </c>
      <c r="K934" s="2">
        <f t="shared" si="40"/>
        <v>0.41830163644405283</v>
      </c>
      <c r="L934" s="2"/>
      <c r="M934" s="2"/>
      <c r="N934" s="45"/>
      <c r="O934" s="37"/>
      <c r="P934" s="37"/>
      <c r="Q934" s="37"/>
      <c r="R934" s="37"/>
      <c r="S934" s="37"/>
      <c r="T934" s="37"/>
      <c r="U934" s="37"/>
      <c r="V934" s="12">
        <v>6</v>
      </c>
      <c r="W934">
        <v>9</v>
      </c>
      <c r="X934">
        <v>-19</v>
      </c>
      <c r="Y934">
        <v>-0.04</v>
      </c>
      <c r="Z934">
        <v>-2</v>
      </c>
      <c r="AA934">
        <v>-3</v>
      </c>
      <c r="AB934">
        <v>-3</v>
      </c>
      <c r="AC934">
        <v>0</v>
      </c>
      <c r="AD934">
        <v>-5</v>
      </c>
      <c r="AE934">
        <v>1</v>
      </c>
      <c r="AF934">
        <v>0.02</v>
      </c>
      <c r="AG934">
        <v>-5.0999999999999996</v>
      </c>
      <c r="AH934">
        <v>-5.0999999999999996</v>
      </c>
      <c r="AI934" s="1">
        <v>-1.42E-14</v>
      </c>
      <c r="AJ934">
        <v>3</v>
      </c>
      <c r="AK934">
        <v>1</v>
      </c>
      <c r="AL934" s="2">
        <v>0.72</v>
      </c>
    </row>
    <row r="935" spans="5:38" x14ac:dyDescent="0.3">
      <c r="E935" s="11">
        <v>1196</v>
      </c>
      <c r="F935" s="5">
        <v>1305</v>
      </c>
      <c r="G935" t="s">
        <v>36</v>
      </c>
      <c r="H935" t="s">
        <v>57</v>
      </c>
      <c r="J935" s="2">
        <f t="shared" si="39"/>
        <v>0.4916983635559472</v>
      </c>
      <c r="K935" s="2">
        <f t="shared" si="40"/>
        <v>0.5083016364440528</v>
      </c>
      <c r="L935" s="2"/>
      <c r="M935" s="2"/>
      <c r="N935" s="45"/>
      <c r="O935" s="37"/>
      <c r="P935" s="37"/>
      <c r="Q935" s="37"/>
      <c r="R935" s="37"/>
      <c r="S935" s="37"/>
      <c r="T935" s="37"/>
      <c r="U935" s="37"/>
      <c r="V935" s="12">
        <v>6</v>
      </c>
      <c r="W935">
        <v>7</v>
      </c>
      <c r="X935">
        <v>-1</v>
      </c>
      <c r="Y935">
        <v>-0.17</v>
      </c>
      <c r="Z935">
        <v>-4</v>
      </c>
      <c r="AA935">
        <v>0</v>
      </c>
      <c r="AB935">
        <v>0</v>
      </c>
      <c r="AC935">
        <v>2</v>
      </c>
      <c r="AD935">
        <v>2</v>
      </c>
      <c r="AE935">
        <v>-2</v>
      </c>
      <c r="AF935">
        <v>-0.03</v>
      </c>
      <c r="AG935">
        <v>-7</v>
      </c>
      <c r="AH935">
        <v>-3.5</v>
      </c>
      <c r="AI935">
        <v>-3.5</v>
      </c>
      <c r="AJ935">
        <v>1</v>
      </c>
      <c r="AK935">
        <v>1</v>
      </c>
      <c r="AL935" s="2">
        <v>0.63</v>
      </c>
    </row>
    <row r="936" spans="5:38" x14ac:dyDescent="0.3">
      <c r="E936" s="11">
        <v>1196</v>
      </c>
      <c r="F936" s="5">
        <v>1308</v>
      </c>
      <c r="G936" t="s">
        <v>36</v>
      </c>
      <c r="H936" t="s">
        <v>58</v>
      </c>
      <c r="J936" s="2">
        <f t="shared" si="39"/>
        <v>0.58169836355594717</v>
      </c>
      <c r="K936" s="2">
        <f t="shared" si="40"/>
        <v>0.41830163644405283</v>
      </c>
      <c r="L936" s="2"/>
      <c r="M936" s="2"/>
      <c r="N936" s="45"/>
      <c r="O936" s="37"/>
      <c r="P936" s="37"/>
      <c r="Q936" s="37"/>
      <c r="R936" s="37"/>
      <c r="S936" s="37"/>
      <c r="T936" s="37"/>
      <c r="U936" s="37"/>
      <c r="V936" s="12">
        <v>6</v>
      </c>
      <c r="W936">
        <v>12</v>
      </c>
      <c r="X936">
        <v>-32</v>
      </c>
      <c r="Y936">
        <v>-0.21</v>
      </c>
      <c r="Z936">
        <v>-1</v>
      </c>
      <c r="AA936">
        <v>4</v>
      </c>
      <c r="AB936">
        <v>-3</v>
      </c>
      <c r="AC936">
        <v>1</v>
      </c>
      <c r="AD936">
        <v>-5</v>
      </c>
      <c r="AE936">
        <v>-8</v>
      </c>
      <c r="AF936">
        <v>0.08</v>
      </c>
      <c r="AG936">
        <v>0.5</v>
      </c>
      <c r="AH936">
        <v>4.7</v>
      </c>
      <c r="AI936">
        <v>-4.2</v>
      </c>
      <c r="AJ936">
        <v>6</v>
      </c>
      <c r="AK936">
        <v>1</v>
      </c>
      <c r="AL936" s="2">
        <v>0.72</v>
      </c>
    </row>
    <row r="937" spans="5:38" x14ac:dyDescent="0.3">
      <c r="E937" s="11">
        <v>1196</v>
      </c>
      <c r="F937" s="5">
        <v>1314</v>
      </c>
      <c r="G937" t="s">
        <v>36</v>
      </c>
      <c r="H937" t="s">
        <v>59</v>
      </c>
      <c r="J937" s="2">
        <f t="shared" si="39"/>
        <v>0.4816983635559472</v>
      </c>
      <c r="K937" s="2">
        <f t="shared" si="40"/>
        <v>0.5183016364440528</v>
      </c>
      <c r="L937" s="2"/>
      <c r="M937" s="2"/>
      <c r="N937" s="45"/>
      <c r="O937" s="37"/>
      <c r="P937" s="37"/>
      <c r="Q937" s="37"/>
      <c r="R937" s="37"/>
      <c r="S937" s="37"/>
      <c r="T937" s="37"/>
      <c r="U937" s="37"/>
      <c r="V937" s="12">
        <v>6</v>
      </c>
      <c r="W937">
        <v>2</v>
      </c>
      <c r="X937">
        <v>16</v>
      </c>
      <c r="Y937">
        <v>-0.09</v>
      </c>
      <c r="Z937">
        <v>-1</v>
      </c>
      <c r="AA937">
        <v>-1</v>
      </c>
      <c r="AB937">
        <v>-2</v>
      </c>
      <c r="AC937">
        <v>4</v>
      </c>
      <c r="AD937">
        <v>-9</v>
      </c>
      <c r="AE937">
        <v>-5</v>
      </c>
      <c r="AF937">
        <v>-0.02</v>
      </c>
      <c r="AG937">
        <v>-5.9</v>
      </c>
      <c r="AH937">
        <v>-3.7</v>
      </c>
      <c r="AI937">
        <v>-2.2000000000000002</v>
      </c>
      <c r="AJ937">
        <v>-4</v>
      </c>
      <c r="AK937">
        <v>0</v>
      </c>
      <c r="AL937" s="2">
        <v>0.62</v>
      </c>
    </row>
    <row r="938" spans="5:38" x14ac:dyDescent="0.3">
      <c r="E938" s="11">
        <v>1196</v>
      </c>
      <c r="F938" s="5">
        <v>1326</v>
      </c>
      <c r="G938" t="s">
        <v>36</v>
      </c>
      <c r="H938" t="s">
        <v>60</v>
      </c>
      <c r="J938" s="2">
        <f t="shared" si="39"/>
        <v>0.4916983635559472</v>
      </c>
      <c r="K938" s="2">
        <f t="shared" si="40"/>
        <v>0.5083016364440528</v>
      </c>
      <c r="L938" s="2"/>
      <c r="M938" s="2"/>
      <c r="N938" s="45"/>
      <c r="O938" s="37"/>
      <c r="P938" s="37"/>
      <c r="Q938" s="37"/>
      <c r="R938" s="37"/>
      <c r="S938" s="37"/>
      <c r="T938" s="37"/>
      <c r="U938" s="37"/>
      <c r="V938" s="12">
        <v>6</v>
      </c>
      <c r="W938">
        <v>5</v>
      </c>
      <c r="X938">
        <v>8</v>
      </c>
      <c r="Y938">
        <v>-0.13</v>
      </c>
      <c r="Z938">
        <v>-3</v>
      </c>
      <c r="AA938">
        <v>1</v>
      </c>
      <c r="AB938">
        <v>-3</v>
      </c>
      <c r="AC938">
        <v>2</v>
      </c>
      <c r="AD938">
        <v>-1</v>
      </c>
      <c r="AE938">
        <v>-6</v>
      </c>
      <c r="AF938">
        <v>-0.01</v>
      </c>
      <c r="AG938">
        <v>0.3</v>
      </c>
      <c r="AH938">
        <v>2.7</v>
      </c>
      <c r="AI938">
        <v>-2.4</v>
      </c>
      <c r="AJ938">
        <v>-1</v>
      </c>
      <c r="AK938">
        <v>0</v>
      </c>
      <c r="AL938" s="2">
        <v>0.63</v>
      </c>
    </row>
    <row r="939" spans="5:38" x14ac:dyDescent="0.3">
      <c r="E939" s="11">
        <v>1196</v>
      </c>
      <c r="F939" s="5">
        <v>1328</v>
      </c>
      <c r="G939" t="s">
        <v>36</v>
      </c>
      <c r="H939" t="s">
        <v>61</v>
      </c>
      <c r="J939" s="2">
        <f t="shared" si="39"/>
        <v>0.6116983635559472</v>
      </c>
      <c r="K939" s="2">
        <f t="shared" si="40"/>
        <v>0.3883016364440528</v>
      </c>
      <c r="L939" s="2"/>
      <c r="M939" s="2"/>
      <c r="N939" s="45"/>
      <c r="O939" s="37"/>
      <c r="P939" s="37"/>
      <c r="Q939" s="37"/>
      <c r="R939" s="37"/>
      <c r="S939" s="37"/>
      <c r="T939" s="37"/>
      <c r="U939" s="37"/>
      <c r="V939" s="12">
        <v>6</v>
      </c>
      <c r="W939">
        <v>10</v>
      </c>
      <c r="X939">
        <v>-24</v>
      </c>
      <c r="Y939">
        <v>0.04</v>
      </c>
      <c r="Z939">
        <v>-3</v>
      </c>
      <c r="AA939">
        <v>-2</v>
      </c>
      <c r="AB939">
        <v>-3</v>
      </c>
      <c r="AC939">
        <v>3</v>
      </c>
      <c r="AD939">
        <v>1</v>
      </c>
      <c r="AE939">
        <v>-1</v>
      </c>
      <c r="AF939">
        <v>-0.03</v>
      </c>
      <c r="AG939">
        <v>-9.1</v>
      </c>
      <c r="AH939">
        <v>-12.2</v>
      </c>
      <c r="AI939">
        <v>3.1</v>
      </c>
      <c r="AJ939">
        <v>4</v>
      </c>
      <c r="AK939">
        <v>1</v>
      </c>
      <c r="AL939" s="2">
        <v>0.75</v>
      </c>
    </row>
    <row r="940" spans="5:38" x14ac:dyDescent="0.3">
      <c r="E940" s="11">
        <v>1196</v>
      </c>
      <c r="F940" s="5">
        <v>1335</v>
      </c>
      <c r="G940" t="s">
        <v>36</v>
      </c>
      <c r="H940" t="s">
        <v>62</v>
      </c>
      <c r="J940" s="2">
        <f t="shared" si="39"/>
        <v>0.7416983635559472</v>
      </c>
      <c r="K940" s="2">
        <f t="shared" si="40"/>
        <v>0.2583016364440528</v>
      </c>
      <c r="L940" s="2"/>
      <c r="M940" s="2"/>
      <c r="N940" s="45"/>
      <c r="O940" s="37"/>
      <c r="P940" s="37"/>
      <c r="Q940" s="37"/>
      <c r="R940" s="37"/>
      <c r="S940" s="37"/>
      <c r="T940" s="37"/>
      <c r="U940" s="37"/>
      <c r="V940" s="12">
        <v>6</v>
      </c>
      <c r="W940">
        <v>16</v>
      </c>
      <c r="X940">
        <v>-104</v>
      </c>
      <c r="Y940">
        <v>-0.12</v>
      </c>
      <c r="Z940">
        <v>-2</v>
      </c>
      <c r="AA940">
        <v>2</v>
      </c>
      <c r="AB940">
        <v>-3</v>
      </c>
      <c r="AC940">
        <v>3</v>
      </c>
      <c r="AD940">
        <v>5</v>
      </c>
      <c r="AE940">
        <v>-8</v>
      </c>
      <c r="AF940">
        <v>0.06</v>
      </c>
      <c r="AG940">
        <v>0.4</v>
      </c>
      <c r="AH940">
        <v>-0.2</v>
      </c>
      <c r="AI940">
        <v>0.6</v>
      </c>
      <c r="AJ940">
        <v>10</v>
      </c>
      <c r="AK940">
        <v>1</v>
      </c>
      <c r="AL940" s="2">
        <v>0.88</v>
      </c>
    </row>
    <row r="941" spans="5:38" x14ac:dyDescent="0.3">
      <c r="E941" s="11">
        <v>1196</v>
      </c>
      <c r="F941" s="5">
        <v>1344</v>
      </c>
      <c r="G941" t="s">
        <v>36</v>
      </c>
      <c r="H941" t="s">
        <v>63</v>
      </c>
      <c r="J941" s="2">
        <f t="shared" si="39"/>
        <v>0.67169836355594725</v>
      </c>
      <c r="K941" s="2">
        <f t="shared" si="40"/>
        <v>0.32830163644405275</v>
      </c>
      <c r="L941" s="2"/>
      <c r="M941" s="2"/>
      <c r="N941" s="45"/>
      <c r="O941" s="37"/>
      <c r="P941" s="37"/>
      <c r="Q941" s="37"/>
      <c r="R941" s="37"/>
      <c r="S941" s="37"/>
      <c r="T941" s="37"/>
      <c r="U941" s="37"/>
      <c r="V941" s="12">
        <v>6</v>
      </c>
      <c r="W941">
        <v>10</v>
      </c>
      <c r="X941">
        <v>-40</v>
      </c>
      <c r="Y941">
        <v>0</v>
      </c>
      <c r="Z941">
        <v>1</v>
      </c>
      <c r="AA941">
        <v>-1</v>
      </c>
      <c r="AB941">
        <v>-3</v>
      </c>
      <c r="AC941">
        <v>1</v>
      </c>
      <c r="AD941">
        <v>0</v>
      </c>
      <c r="AE941">
        <v>-2</v>
      </c>
      <c r="AF941">
        <v>0.02</v>
      </c>
      <c r="AG941">
        <v>2.4</v>
      </c>
      <c r="AH941">
        <v>-3.3</v>
      </c>
      <c r="AI941">
        <v>5.7</v>
      </c>
      <c r="AJ941">
        <v>4</v>
      </c>
      <c r="AK941">
        <v>1</v>
      </c>
      <c r="AL941" s="2">
        <v>0.81</v>
      </c>
    </row>
    <row r="942" spans="5:38" x14ac:dyDescent="0.3">
      <c r="E942" s="11">
        <v>1196</v>
      </c>
      <c r="F942" s="5">
        <v>1345</v>
      </c>
      <c r="G942" t="s">
        <v>36</v>
      </c>
      <c r="H942" t="s">
        <v>64</v>
      </c>
      <c r="J942" s="2">
        <f t="shared" si="39"/>
        <v>0.39169836355594723</v>
      </c>
      <c r="K942" s="2">
        <f t="shared" si="40"/>
        <v>0.60830163644405277</v>
      </c>
      <c r="L942" s="2"/>
      <c r="M942" s="2"/>
      <c r="N942" s="45"/>
      <c r="O942" s="37"/>
      <c r="P942" s="37"/>
      <c r="Q942" s="37"/>
      <c r="R942" s="37"/>
      <c r="S942" s="37"/>
      <c r="T942" s="37"/>
      <c r="U942" s="37"/>
      <c r="V942" s="12">
        <v>6</v>
      </c>
      <c r="W942">
        <v>2</v>
      </c>
      <c r="X942">
        <v>18</v>
      </c>
      <c r="Y942">
        <v>-0.2</v>
      </c>
      <c r="Z942">
        <v>-7</v>
      </c>
      <c r="AA942">
        <v>2</v>
      </c>
      <c r="AB942">
        <v>-2</v>
      </c>
      <c r="AC942">
        <v>3</v>
      </c>
      <c r="AD942">
        <v>1</v>
      </c>
      <c r="AE942">
        <v>-3</v>
      </c>
      <c r="AF942">
        <v>-0.02</v>
      </c>
      <c r="AG942">
        <v>-5</v>
      </c>
      <c r="AH942">
        <v>3.8</v>
      </c>
      <c r="AI942">
        <v>-8.8000000000000007</v>
      </c>
      <c r="AJ942">
        <v>-4</v>
      </c>
      <c r="AK942">
        <v>0</v>
      </c>
      <c r="AL942" s="2">
        <v>0.53</v>
      </c>
    </row>
    <row r="943" spans="5:38" x14ac:dyDescent="0.3">
      <c r="E943" s="11">
        <v>1196</v>
      </c>
      <c r="F943" s="5">
        <v>1347</v>
      </c>
      <c r="G943" t="s">
        <v>36</v>
      </c>
      <c r="H943" t="s">
        <v>65</v>
      </c>
      <c r="J943" s="2">
        <f t="shared" si="39"/>
        <v>0.80169836355594715</v>
      </c>
      <c r="K943" s="2">
        <f t="shared" si="40"/>
        <v>0.19830163644405285</v>
      </c>
      <c r="L943" s="2"/>
      <c r="M943" s="2"/>
      <c r="N943" s="45"/>
      <c r="O943" s="37"/>
      <c r="P943" s="37"/>
      <c r="Q943" s="37"/>
      <c r="R943" s="37"/>
      <c r="S943" s="37"/>
      <c r="T943" s="37"/>
      <c r="U943" s="37"/>
      <c r="V943" s="12">
        <v>6</v>
      </c>
      <c r="W943">
        <v>16</v>
      </c>
      <c r="X943">
        <v>-147</v>
      </c>
      <c r="Y943">
        <v>0</v>
      </c>
      <c r="Z943">
        <v>2</v>
      </c>
      <c r="AA943">
        <v>0</v>
      </c>
      <c r="AB943">
        <v>-4</v>
      </c>
      <c r="AC943">
        <v>0</v>
      </c>
      <c r="AD943">
        <v>-3</v>
      </c>
      <c r="AE943">
        <v>-3</v>
      </c>
      <c r="AF943">
        <v>-0.01</v>
      </c>
      <c r="AG943">
        <v>9.1999999999999993</v>
      </c>
      <c r="AH943">
        <v>4.5</v>
      </c>
      <c r="AI943">
        <v>4.7</v>
      </c>
      <c r="AJ943">
        <v>10</v>
      </c>
      <c r="AK943">
        <v>1</v>
      </c>
      <c r="AL943" s="2">
        <v>0.94</v>
      </c>
    </row>
    <row r="944" spans="5:38" x14ac:dyDescent="0.3">
      <c r="E944" s="11">
        <v>1196</v>
      </c>
      <c r="F944" s="5">
        <v>1348</v>
      </c>
      <c r="G944" t="s">
        <v>36</v>
      </c>
      <c r="H944" t="s">
        <v>66</v>
      </c>
      <c r="J944" s="2">
        <f t="shared" si="39"/>
        <v>0.58169836355594717</v>
      </c>
      <c r="K944" s="2">
        <f t="shared" si="40"/>
        <v>0.41830163644405283</v>
      </c>
      <c r="L944" s="2"/>
      <c r="M944" s="2"/>
      <c r="N944" s="45"/>
      <c r="O944" s="37"/>
      <c r="P944" s="37"/>
      <c r="Q944" s="37"/>
      <c r="R944" s="37"/>
      <c r="S944" s="37"/>
      <c r="T944" s="37"/>
      <c r="U944" s="37"/>
      <c r="V944" s="12">
        <v>6</v>
      </c>
      <c r="W944">
        <v>7</v>
      </c>
      <c r="X944">
        <v>-26</v>
      </c>
      <c r="Y944">
        <v>-0.16</v>
      </c>
      <c r="Z944">
        <v>-1</v>
      </c>
      <c r="AA944">
        <v>-1</v>
      </c>
      <c r="AB944">
        <v>-1</v>
      </c>
      <c r="AC944">
        <v>-2</v>
      </c>
      <c r="AD944">
        <v>-2</v>
      </c>
      <c r="AE944">
        <v>-4</v>
      </c>
      <c r="AF944">
        <v>0.01</v>
      </c>
      <c r="AG944">
        <v>-0.1</v>
      </c>
      <c r="AH944">
        <v>1.5</v>
      </c>
      <c r="AI944">
        <v>-1.6</v>
      </c>
      <c r="AJ944">
        <v>1</v>
      </c>
      <c r="AK944">
        <v>1</v>
      </c>
      <c r="AL944" s="2">
        <v>0.72</v>
      </c>
    </row>
    <row r="945" spans="5:38" x14ac:dyDescent="0.3">
      <c r="E945" s="11">
        <v>1196</v>
      </c>
      <c r="F945" s="5">
        <v>1355</v>
      </c>
      <c r="G945" t="s">
        <v>36</v>
      </c>
      <c r="H945" t="s">
        <v>67</v>
      </c>
      <c r="J945" s="2">
        <f t="shared" si="39"/>
        <v>0.65169836355594724</v>
      </c>
      <c r="K945" s="2">
        <f t="shared" si="40"/>
        <v>0.34830163644405276</v>
      </c>
      <c r="L945" s="2"/>
      <c r="M945" s="2"/>
      <c r="N945" s="45"/>
      <c r="O945" s="37"/>
      <c r="P945" s="37"/>
      <c r="Q945" s="37"/>
      <c r="R945" s="37"/>
      <c r="S945" s="37"/>
      <c r="T945" s="37"/>
      <c r="U945" s="37"/>
      <c r="V945" s="12">
        <v>6</v>
      </c>
      <c r="W945">
        <v>12</v>
      </c>
      <c r="X945">
        <v>-52</v>
      </c>
      <c r="Y945">
        <v>-0.18</v>
      </c>
      <c r="Z945">
        <v>-3</v>
      </c>
      <c r="AA945">
        <v>-1</v>
      </c>
      <c r="AB945">
        <v>0</v>
      </c>
      <c r="AC945">
        <v>5</v>
      </c>
      <c r="AD945">
        <v>4</v>
      </c>
      <c r="AE945">
        <v>-8</v>
      </c>
      <c r="AF945">
        <v>-0.04</v>
      </c>
      <c r="AG945">
        <v>-7.3</v>
      </c>
      <c r="AH945">
        <v>-6.2</v>
      </c>
      <c r="AI945">
        <v>-1.1000000000000001</v>
      </c>
      <c r="AJ945">
        <v>6</v>
      </c>
      <c r="AK945">
        <v>1</v>
      </c>
      <c r="AL945" s="2">
        <v>0.79</v>
      </c>
    </row>
    <row r="946" spans="5:38" x14ac:dyDescent="0.3">
      <c r="E946" s="11">
        <v>1196</v>
      </c>
      <c r="F946" s="5">
        <v>1361</v>
      </c>
      <c r="G946" t="s">
        <v>36</v>
      </c>
      <c r="H946" t="s">
        <v>68</v>
      </c>
      <c r="J946" s="2">
        <f t="shared" si="39"/>
        <v>0.60169836355594719</v>
      </c>
      <c r="K946" s="2">
        <f t="shared" si="40"/>
        <v>0.39830163644405281</v>
      </c>
      <c r="L946" s="2"/>
      <c r="M946" s="2"/>
      <c r="N946" s="45"/>
      <c r="O946" s="37"/>
      <c r="P946" s="37"/>
      <c r="Q946" s="37"/>
      <c r="R946" s="37"/>
      <c r="S946" s="37"/>
      <c r="T946" s="37"/>
      <c r="U946" s="37"/>
      <c r="V946" s="12">
        <v>6</v>
      </c>
      <c r="W946">
        <v>11</v>
      </c>
      <c r="X946">
        <v>-27</v>
      </c>
      <c r="Y946">
        <v>-0.06</v>
      </c>
      <c r="Z946">
        <v>-1</v>
      </c>
      <c r="AA946">
        <v>0</v>
      </c>
      <c r="AB946">
        <v>-3</v>
      </c>
      <c r="AC946">
        <v>1</v>
      </c>
      <c r="AD946">
        <v>-3</v>
      </c>
      <c r="AE946">
        <v>-6</v>
      </c>
      <c r="AF946">
        <v>0</v>
      </c>
      <c r="AG946">
        <v>-1</v>
      </c>
      <c r="AH946">
        <v>1</v>
      </c>
      <c r="AI946">
        <v>-2</v>
      </c>
      <c r="AJ946">
        <v>5</v>
      </c>
      <c r="AK946">
        <v>1</v>
      </c>
      <c r="AL946" s="2">
        <v>0.74</v>
      </c>
    </row>
    <row r="947" spans="5:38" x14ac:dyDescent="0.3">
      <c r="E947" s="11">
        <v>1196</v>
      </c>
      <c r="F947" s="5">
        <v>1371</v>
      </c>
      <c r="G947" t="s">
        <v>36</v>
      </c>
      <c r="H947" t="s">
        <v>69</v>
      </c>
      <c r="J947" s="2">
        <f t="shared" si="39"/>
        <v>0.55169836355594715</v>
      </c>
      <c r="K947" s="2">
        <f t="shared" si="40"/>
        <v>0.44830163644405285</v>
      </c>
      <c r="L947" s="2"/>
      <c r="M947" s="2"/>
      <c r="N947" s="45"/>
      <c r="O947" s="37"/>
      <c r="P947" s="37"/>
      <c r="Q947" s="37"/>
      <c r="R947" s="37"/>
      <c r="S947" s="37"/>
      <c r="T947" s="37"/>
      <c r="U947" s="37"/>
      <c r="V947" s="12">
        <v>6</v>
      </c>
      <c r="W947">
        <v>8</v>
      </c>
      <c r="X947">
        <v>-3</v>
      </c>
      <c r="Y947">
        <v>-0.04</v>
      </c>
      <c r="Z947">
        <v>-2</v>
      </c>
      <c r="AA947">
        <v>-1</v>
      </c>
      <c r="AB947">
        <v>-3</v>
      </c>
      <c r="AC947">
        <v>2</v>
      </c>
      <c r="AD947">
        <v>-5</v>
      </c>
      <c r="AE947">
        <v>-3</v>
      </c>
      <c r="AF947">
        <v>0.03</v>
      </c>
      <c r="AG947">
        <v>-2.9</v>
      </c>
      <c r="AH947">
        <v>-3.9</v>
      </c>
      <c r="AI947">
        <v>1</v>
      </c>
      <c r="AJ947">
        <v>2</v>
      </c>
      <c r="AK947">
        <v>1</v>
      </c>
      <c r="AL947" s="2">
        <v>0.69</v>
      </c>
    </row>
    <row r="948" spans="5:38" x14ac:dyDescent="0.3">
      <c r="E948" s="11">
        <v>1196</v>
      </c>
      <c r="F948" s="5">
        <v>1372</v>
      </c>
      <c r="G948" t="s">
        <v>36</v>
      </c>
      <c r="H948" t="s">
        <v>70</v>
      </c>
      <c r="J948" s="2">
        <f t="shared" si="39"/>
        <v>0.71169836355594718</v>
      </c>
      <c r="K948" s="2">
        <f t="shared" si="40"/>
        <v>0.28830163644405282</v>
      </c>
      <c r="L948" s="2"/>
      <c r="M948" s="2"/>
      <c r="N948" s="45"/>
      <c r="O948" s="37"/>
      <c r="P948" s="37"/>
      <c r="Q948" s="37"/>
      <c r="R948" s="37"/>
      <c r="S948" s="37"/>
      <c r="T948" s="37"/>
      <c r="U948" s="37"/>
      <c r="V948" s="12">
        <v>6</v>
      </c>
      <c r="W948">
        <v>14</v>
      </c>
      <c r="X948">
        <v>-88</v>
      </c>
      <c r="Y948">
        <v>-0.18</v>
      </c>
      <c r="Z948">
        <v>-2</v>
      </c>
      <c r="AA948">
        <v>-1</v>
      </c>
      <c r="AB948">
        <v>-6</v>
      </c>
      <c r="AC948">
        <v>-5</v>
      </c>
      <c r="AD948">
        <v>-4</v>
      </c>
      <c r="AE948">
        <v>-2</v>
      </c>
      <c r="AF948">
        <v>0.02</v>
      </c>
      <c r="AG948">
        <v>-2.1</v>
      </c>
      <c r="AH948">
        <v>1</v>
      </c>
      <c r="AI948">
        <v>-3.1</v>
      </c>
      <c r="AJ948">
        <v>8</v>
      </c>
      <c r="AK948">
        <v>1</v>
      </c>
      <c r="AL948" s="2">
        <v>0.85</v>
      </c>
    </row>
    <row r="949" spans="5:38" x14ac:dyDescent="0.3">
      <c r="E949" s="11">
        <v>1196</v>
      </c>
      <c r="F949" s="5">
        <v>1382</v>
      </c>
      <c r="G949" t="s">
        <v>36</v>
      </c>
      <c r="H949" t="s">
        <v>71</v>
      </c>
      <c r="J949" s="2">
        <f t="shared" si="39"/>
        <v>0.64169836355594723</v>
      </c>
      <c r="K949" s="2">
        <f t="shared" si="40"/>
        <v>0.35830163644405277</v>
      </c>
      <c r="L949" s="2"/>
      <c r="M949" s="2"/>
      <c r="N949" s="45"/>
      <c r="O949" s="37"/>
      <c r="P949" s="37"/>
      <c r="Q949" s="37"/>
      <c r="R949" s="37"/>
      <c r="S949" s="37"/>
      <c r="T949" s="37"/>
      <c r="U949" s="37"/>
      <c r="V949" s="12">
        <v>6</v>
      </c>
      <c r="W949">
        <v>11</v>
      </c>
      <c r="X949">
        <v>-46</v>
      </c>
      <c r="Y949">
        <v>-0.16</v>
      </c>
      <c r="Z949">
        <v>-1</v>
      </c>
      <c r="AA949">
        <v>0</v>
      </c>
      <c r="AB949">
        <v>-2</v>
      </c>
      <c r="AC949">
        <v>0</v>
      </c>
      <c r="AD949">
        <v>-1</v>
      </c>
      <c r="AE949">
        <v>-1</v>
      </c>
      <c r="AF949">
        <v>-0.03</v>
      </c>
      <c r="AG949">
        <v>-1.8</v>
      </c>
      <c r="AH949">
        <v>-1.6</v>
      </c>
      <c r="AI949">
        <v>-0.2</v>
      </c>
      <c r="AJ949">
        <v>5</v>
      </c>
      <c r="AK949">
        <v>1</v>
      </c>
      <c r="AL949" s="2">
        <v>0.78</v>
      </c>
    </row>
    <row r="950" spans="5:38" x14ac:dyDescent="0.3">
      <c r="E950" s="11">
        <v>1196</v>
      </c>
      <c r="F950" s="5">
        <v>1393</v>
      </c>
      <c r="G950" t="s">
        <v>36</v>
      </c>
      <c r="H950" t="s">
        <v>72</v>
      </c>
      <c r="J950" s="2">
        <f t="shared" si="39"/>
        <v>0.65169836355594724</v>
      </c>
      <c r="K950" s="2">
        <f t="shared" si="40"/>
        <v>0.34830163644405276</v>
      </c>
      <c r="L950" s="2"/>
      <c r="M950" s="2"/>
      <c r="N950" s="45"/>
      <c r="O950" s="37"/>
      <c r="P950" s="37"/>
      <c r="Q950" s="37"/>
      <c r="R950" s="37"/>
      <c r="S950" s="37"/>
      <c r="T950" s="37"/>
      <c r="U950" s="37"/>
      <c r="V950" s="12">
        <v>6</v>
      </c>
      <c r="W950">
        <v>11</v>
      </c>
      <c r="X950">
        <v>-31</v>
      </c>
      <c r="Y950">
        <v>0.01</v>
      </c>
      <c r="Z950">
        <v>4</v>
      </c>
      <c r="AA950">
        <v>2</v>
      </c>
      <c r="AB950">
        <v>-4</v>
      </c>
      <c r="AC950">
        <v>1</v>
      </c>
      <c r="AD950">
        <v>-6</v>
      </c>
      <c r="AE950">
        <v>-2</v>
      </c>
      <c r="AF950">
        <v>-0.02</v>
      </c>
      <c r="AG950">
        <v>8.6</v>
      </c>
      <c r="AH950">
        <v>4.9000000000000004</v>
      </c>
      <c r="AI950">
        <v>3.7</v>
      </c>
      <c r="AJ950">
        <v>5</v>
      </c>
      <c r="AK950">
        <v>1</v>
      </c>
      <c r="AL950" s="2">
        <v>0.79</v>
      </c>
    </row>
    <row r="951" spans="5:38" x14ac:dyDescent="0.3">
      <c r="E951" s="11">
        <v>1196</v>
      </c>
      <c r="F951" s="5">
        <v>1395</v>
      </c>
      <c r="G951" t="s">
        <v>36</v>
      </c>
      <c r="H951" t="s">
        <v>73</v>
      </c>
      <c r="J951" s="2">
        <f t="shared" si="39"/>
        <v>0.52169836355594723</v>
      </c>
      <c r="K951" s="2">
        <f t="shared" si="40"/>
        <v>0.47830163644405277</v>
      </c>
      <c r="L951" s="2"/>
      <c r="M951" s="2"/>
      <c r="N951" s="45"/>
      <c r="O951" s="37"/>
      <c r="P951" s="37"/>
      <c r="Q951" s="37"/>
      <c r="R951" s="37"/>
      <c r="S951" s="37"/>
      <c r="T951" s="37"/>
      <c r="U951" s="37"/>
      <c r="V951" s="12">
        <v>6</v>
      </c>
      <c r="W951">
        <v>6</v>
      </c>
      <c r="X951">
        <v>1</v>
      </c>
      <c r="Y951">
        <v>-0.04</v>
      </c>
      <c r="Z951">
        <v>-6</v>
      </c>
      <c r="AA951">
        <v>-4</v>
      </c>
      <c r="AB951">
        <v>-3</v>
      </c>
      <c r="AC951">
        <v>2</v>
      </c>
      <c r="AD951">
        <v>-6</v>
      </c>
      <c r="AE951">
        <v>-5</v>
      </c>
      <c r="AF951">
        <v>0.01</v>
      </c>
      <c r="AG951">
        <v>-6.9</v>
      </c>
      <c r="AH951">
        <v>-6.5</v>
      </c>
      <c r="AI951">
        <v>-0.4</v>
      </c>
      <c r="AJ951">
        <v>0</v>
      </c>
      <c r="AK951">
        <v>0</v>
      </c>
      <c r="AL951" s="2">
        <v>0.66</v>
      </c>
    </row>
    <row r="952" spans="5:38" x14ac:dyDescent="0.3">
      <c r="E952" s="11">
        <v>1196</v>
      </c>
      <c r="F952" s="5">
        <v>1397</v>
      </c>
      <c r="G952" t="s">
        <v>36</v>
      </c>
      <c r="H952" t="s">
        <v>74</v>
      </c>
      <c r="J952" s="2">
        <f t="shared" si="39"/>
        <v>0.4916983635559472</v>
      </c>
      <c r="K952" s="2">
        <f t="shared" si="40"/>
        <v>0.5083016364440528</v>
      </c>
      <c r="L952" s="2"/>
      <c r="M952" s="2"/>
      <c r="N952" s="45"/>
      <c r="O952" s="37"/>
      <c r="P952" s="37"/>
      <c r="Q952" s="37"/>
      <c r="R952" s="37"/>
      <c r="S952" s="37"/>
      <c r="T952" s="37"/>
      <c r="U952" s="37"/>
      <c r="V952" s="12">
        <v>6</v>
      </c>
      <c r="W952">
        <v>3</v>
      </c>
      <c r="X952">
        <v>12</v>
      </c>
      <c r="Y952">
        <v>-0.14000000000000001</v>
      </c>
      <c r="Z952">
        <v>0</v>
      </c>
      <c r="AA952">
        <v>2</v>
      </c>
      <c r="AB952">
        <v>-3</v>
      </c>
      <c r="AC952">
        <v>0</v>
      </c>
      <c r="AD952">
        <v>-5</v>
      </c>
      <c r="AE952">
        <v>0</v>
      </c>
      <c r="AF952">
        <v>-0.04</v>
      </c>
      <c r="AG952">
        <v>1.9</v>
      </c>
      <c r="AH952">
        <v>3</v>
      </c>
      <c r="AI952">
        <v>-1.1000000000000001</v>
      </c>
      <c r="AJ952">
        <v>-3</v>
      </c>
      <c r="AK952">
        <v>0</v>
      </c>
      <c r="AL952" s="2">
        <v>0.63</v>
      </c>
    </row>
    <row r="953" spans="5:38" x14ac:dyDescent="0.3">
      <c r="E953" s="11">
        <v>1196</v>
      </c>
      <c r="F953" s="5">
        <v>1400</v>
      </c>
      <c r="G953" t="s">
        <v>36</v>
      </c>
      <c r="H953" t="s">
        <v>75</v>
      </c>
      <c r="J953" s="2">
        <f t="shared" si="39"/>
        <v>0.60169836355594719</v>
      </c>
      <c r="K953" s="2">
        <f t="shared" si="40"/>
        <v>0.39830163644405281</v>
      </c>
      <c r="L953" s="2"/>
      <c r="M953" s="2"/>
      <c r="N953" s="45"/>
      <c r="O953" s="37"/>
      <c r="P953" s="37"/>
      <c r="Q953" s="37"/>
      <c r="R953" s="37"/>
      <c r="S953" s="37"/>
      <c r="T953" s="37"/>
      <c r="U953" s="37"/>
      <c r="V953" s="12">
        <v>6</v>
      </c>
      <c r="W953">
        <v>10</v>
      </c>
      <c r="X953">
        <v>-16</v>
      </c>
      <c r="Y953">
        <v>0.04</v>
      </c>
      <c r="Z953">
        <v>1</v>
      </c>
      <c r="AA953">
        <v>1</v>
      </c>
      <c r="AB953">
        <v>-3</v>
      </c>
      <c r="AC953">
        <v>2</v>
      </c>
      <c r="AD953">
        <v>0</v>
      </c>
      <c r="AE953">
        <v>-2</v>
      </c>
      <c r="AF953">
        <v>0.05</v>
      </c>
      <c r="AG953">
        <v>4.4000000000000004</v>
      </c>
      <c r="AH953">
        <v>1.2</v>
      </c>
      <c r="AI953">
        <v>3.2</v>
      </c>
      <c r="AJ953">
        <v>4</v>
      </c>
      <c r="AK953">
        <v>1</v>
      </c>
      <c r="AL953" s="2">
        <v>0.74</v>
      </c>
    </row>
    <row r="954" spans="5:38" x14ac:dyDescent="0.3">
      <c r="E954" s="11">
        <v>1196</v>
      </c>
      <c r="F954" s="5">
        <v>1401</v>
      </c>
      <c r="G954" t="s">
        <v>36</v>
      </c>
      <c r="H954" t="s">
        <v>76</v>
      </c>
      <c r="J954" s="2">
        <f t="shared" si="39"/>
        <v>0.57169836355594716</v>
      </c>
      <c r="K954" s="2">
        <f t="shared" si="40"/>
        <v>0.42830163644405284</v>
      </c>
      <c r="L954" s="2"/>
      <c r="M954" s="2"/>
      <c r="N954" s="45"/>
      <c r="O954" s="37"/>
      <c r="P954" s="37"/>
      <c r="Q954" s="37"/>
      <c r="R954" s="37"/>
      <c r="S954" s="37"/>
      <c r="T954" s="37"/>
      <c r="U954" s="37"/>
      <c r="V954" s="12">
        <v>6</v>
      </c>
      <c r="W954">
        <v>7</v>
      </c>
      <c r="X954">
        <v>-7</v>
      </c>
      <c r="Y954">
        <v>0</v>
      </c>
      <c r="Z954">
        <v>0</v>
      </c>
      <c r="AA954">
        <v>3</v>
      </c>
      <c r="AB954">
        <v>-4</v>
      </c>
      <c r="AC954">
        <v>4</v>
      </c>
      <c r="AD954">
        <v>-5</v>
      </c>
      <c r="AE954">
        <v>-3</v>
      </c>
      <c r="AF954">
        <v>0.05</v>
      </c>
      <c r="AG954">
        <v>1.1000000000000001</v>
      </c>
      <c r="AH954">
        <v>-0.4</v>
      </c>
      <c r="AI954">
        <v>1.5</v>
      </c>
      <c r="AJ954">
        <v>1</v>
      </c>
      <c r="AK954">
        <v>1</v>
      </c>
      <c r="AL954" s="2">
        <v>0.71</v>
      </c>
    </row>
    <row r="955" spans="5:38" x14ac:dyDescent="0.3">
      <c r="E955" s="11">
        <v>1196</v>
      </c>
      <c r="F955" s="5">
        <v>1403</v>
      </c>
      <c r="G955" t="s">
        <v>36</v>
      </c>
      <c r="H955" t="s">
        <v>77</v>
      </c>
      <c r="J955" s="2">
        <f t="shared" si="39"/>
        <v>0.47169836355594719</v>
      </c>
      <c r="K955" s="2">
        <f t="shared" si="40"/>
        <v>0.52830163644405281</v>
      </c>
      <c r="L955" s="2"/>
      <c r="M955" s="2"/>
      <c r="N955" s="45"/>
      <c r="O955" s="37"/>
      <c r="P955" s="37"/>
      <c r="Q955" s="37"/>
      <c r="R955" s="37"/>
      <c r="S955" s="37"/>
      <c r="T955" s="37"/>
      <c r="U955" s="37"/>
      <c r="V955" s="12">
        <v>6</v>
      </c>
      <c r="W955">
        <v>3</v>
      </c>
      <c r="X955">
        <v>11</v>
      </c>
      <c r="Y955">
        <v>-0.11</v>
      </c>
      <c r="Z955">
        <v>-2</v>
      </c>
      <c r="AA955">
        <v>2</v>
      </c>
      <c r="AB955">
        <v>-4</v>
      </c>
      <c r="AC955">
        <v>-1</v>
      </c>
      <c r="AD955">
        <v>-4</v>
      </c>
      <c r="AE955">
        <v>-3</v>
      </c>
      <c r="AF955">
        <v>0.02</v>
      </c>
      <c r="AG955">
        <v>0.9</v>
      </c>
      <c r="AH955">
        <v>4.7</v>
      </c>
      <c r="AI955">
        <v>-3.8</v>
      </c>
      <c r="AJ955">
        <v>-3</v>
      </c>
      <c r="AK955">
        <v>0</v>
      </c>
      <c r="AL955" s="2">
        <v>0.61</v>
      </c>
    </row>
    <row r="956" spans="5:38" x14ac:dyDescent="0.3">
      <c r="E956" s="11">
        <v>1196</v>
      </c>
      <c r="F956" s="5">
        <v>1411</v>
      </c>
      <c r="G956" t="s">
        <v>36</v>
      </c>
      <c r="H956" t="s">
        <v>78</v>
      </c>
      <c r="J956" s="2">
        <f t="shared" si="39"/>
        <v>0.84169836355594718</v>
      </c>
      <c r="K956" s="2">
        <f t="shared" si="40"/>
        <v>0.15830163644405282</v>
      </c>
      <c r="L956" s="2"/>
      <c r="M956" s="2"/>
      <c r="N956" s="45"/>
      <c r="O956" s="37"/>
      <c r="P956" s="37"/>
      <c r="Q956" s="37"/>
      <c r="R956" s="37"/>
      <c r="S956" s="37"/>
      <c r="T956" s="37"/>
      <c r="U956" s="37"/>
      <c r="V956" s="12">
        <v>6</v>
      </c>
      <c r="W956">
        <v>16</v>
      </c>
      <c r="X956">
        <v>-226</v>
      </c>
      <c r="Y956">
        <v>0.18</v>
      </c>
      <c r="Z956">
        <v>0</v>
      </c>
      <c r="AA956">
        <v>-3</v>
      </c>
      <c r="AB956">
        <v>-3</v>
      </c>
      <c r="AC956">
        <v>4</v>
      </c>
      <c r="AD956">
        <v>0</v>
      </c>
      <c r="AE956">
        <v>1</v>
      </c>
      <c r="AF956">
        <v>0</v>
      </c>
      <c r="AG956">
        <v>-1.5</v>
      </c>
      <c r="AH956">
        <v>-10.3</v>
      </c>
      <c r="AI956">
        <v>8.8000000000000007</v>
      </c>
      <c r="AJ956">
        <v>10</v>
      </c>
      <c r="AK956">
        <v>1</v>
      </c>
      <c r="AL956" s="2">
        <v>0.98</v>
      </c>
    </row>
    <row r="957" spans="5:38" x14ac:dyDescent="0.3">
      <c r="E957" s="11">
        <v>1196</v>
      </c>
      <c r="F957" s="5">
        <v>1420</v>
      </c>
      <c r="G957" t="s">
        <v>36</v>
      </c>
      <c r="H957" t="s">
        <v>80</v>
      </c>
      <c r="J957" s="2">
        <f t="shared" si="39"/>
        <v>0.81169836355594716</v>
      </c>
      <c r="K957" s="2">
        <f t="shared" si="40"/>
        <v>0.18830163644405284</v>
      </c>
      <c r="L957" s="2"/>
      <c r="M957" s="2"/>
      <c r="N957" s="45"/>
      <c r="O957" s="37"/>
      <c r="P957" s="37"/>
      <c r="Q957" s="37"/>
      <c r="R957" s="37"/>
      <c r="S957" s="37"/>
      <c r="T957" s="37"/>
      <c r="U957" s="37"/>
      <c r="V957" s="12">
        <v>6</v>
      </c>
      <c r="W957">
        <v>16</v>
      </c>
      <c r="X957">
        <v>-161</v>
      </c>
      <c r="Y957">
        <v>-0.06</v>
      </c>
      <c r="Z957">
        <v>-1</v>
      </c>
      <c r="AA957">
        <v>-3</v>
      </c>
      <c r="AB957">
        <v>-3</v>
      </c>
      <c r="AC957">
        <v>0</v>
      </c>
      <c r="AD957">
        <v>3</v>
      </c>
      <c r="AE957">
        <v>-2</v>
      </c>
      <c r="AF957">
        <v>7.0000000000000007E-2</v>
      </c>
      <c r="AG957">
        <v>3.6</v>
      </c>
      <c r="AH957">
        <v>-1.6</v>
      </c>
      <c r="AI957">
        <v>5.2</v>
      </c>
      <c r="AJ957">
        <v>10</v>
      </c>
      <c r="AK957">
        <v>1</v>
      </c>
      <c r="AL957" s="2">
        <v>0.95</v>
      </c>
    </row>
    <row r="958" spans="5:38" x14ac:dyDescent="0.3">
      <c r="E958" s="11">
        <v>1196</v>
      </c>
      <c r="F958" s="5">
        <v>1422</v>
      </c>
      <c r="G958" t="s">
        <v>36</v>
      </c>
      <c r="H958" t="s">
        <v>81</v>
      </c>
      <c r="J958" s="2">
        <f t="shared" si="39"/>
        <v>0.66169836355594724</v>
      </c>
      <c r="K958" s="2">
        <f t="shared" si="40"/>
        <v>0.33830163644405276</v>
      </c>
      <c r="L958" s="2"/>
      <c r="M958" s="2"/>
      <c r="N958" s="45"/>
      <c r="O958" s="37"/>
      <c r="P958" s="37"/>
      <c r="Q958" s="37"/>
      <c r="R958" s="37"/>
      <c r="S958" s="37"/>
      <c r="T958" s="37"/>
      <c r="U958" s="37"/>
      <c r="V958" s="12">
        <v>6</v>
      </c>
      <c r="W958">
        <v>13</v>
      </c>
      <c r="X958">
        <v>-59</v>
      </c>
      <c r="Y958">
        <v>-0.15</v>
      </c>
      <c r="Z958">
        <v>-1</v>
      </c>
      <c r="AA958">
        <v>1</v>
      </c>
      <c r="AB958">
        <v>-5</v>
      </c>
      <c r="AC958">
        <v>-2</v>
      </c>
      <c r="AD958">
        <v>-5</v>
      </c>
      <c r="AE958">
        <v>-7</v>
      </c>
      <c r="AF958">
        <v>0.02</v>
      </c>
      <c r="AG958">
        <v>4</v>
      </c>
      <c r="AH958">
        <v>6.1</v>
      </c>
      <c r="AI958">
        <v>-2.1</v>
      </c>
      <c r="AJ958">
        <v>7</v>
      </c>
      <c r="AK958">
        <v>1</v>
      </c>
      <c r="AL958" s="2">
        <v>0.8</v>
      </c>
    </row>
    <row r="959" spans="5:38" x14ac:dyDescent="0.3">
      <c r="E959" s="11">
        <v>1196</v>
      </c>
      <c r="F959" s="5">
        <v>1437</v>
      </c>
      <c r="G959" t="s">
        <v>36</v>
      </c>
      <c r="H959" t="s">
        <v>82</v>
      </c>
      <c r="J959" s="2">
        <f t="shared" si="39"/>
        <v>0.37169836355594721</v>
      </c>
      <c r="K959" s="2">
        <f t="shared" si="40"/>
        <v>0.62830163644405279</v>
      </c>
      <c r="L959" s="2"/>
      <c r="M959" s="2"/>
      <c r="N959" s="45"/>
      <c r="O959" s="37"/>
      <c r="P959" s="37"/>
      <c r="Q959" s="37"/>
      <c r="R959" s="37"/>
      <c r="S959" s="37"/>
      <c r="T959" s="37"/>
      <c r="U959" s="37"/>
      <c r="V959" s="12">
        <v>6</v>
      </c>
      <c r="W959">
        <v>1</v>
      </c>
      <c r="X959">
        <v>21</v>
      </c>
      <c r="Y959">
        <v>-0.26</v>
      </c>
      <c r="Z959">
        <v>-9</v>
      </c>
      <c r="AA959">
        <v>0</v>
      </c>
      <c r="AB959">
        <v>-1</v>
      </c>
      <c r="AC959">
        <v>2</v>
      </c>
      <c r="AD959">
        <v>0</v>
      </c>
      <c r="AE959">
        <v>-4</v>
      </c>
      <c r="AF959">
        <v>-0.05</v>
      </c>
      <c r="AG959">
        <v>-11</v>
      </c>
      <c r="AH959">
        <v>-1.5</v>
      </c>
      <c r="AI959">
        <v>-9.5</v>
      </c>
      <c r="AJ959">
        <v>-5</v>
      </c>
      <c r="AK959">
        <v>0</v>
      </c>
      <c r="AL959" s="2">
        <v>0.51</v>
      </c>
    </row>
    <row r="960" spans="5:38" x14ac:dyDescent="0.3">
      <c r="E960" s="11">
        <v>1196</v>
      </c>
      <c r="F960" s="5">
        <v>1438</v>
      </c>
      <c r="G960" t="s">
        <v>36</v>
      </c>
      <c r="H960" t="s">
        <v>83</v>
      </c>
      <c r="J960" s="2">
        <f t="shared" si="39"/>
        <v>0.38169836355594722</v>
      </c>
      <c r="K960" s="2">
        <f t="shared" si="40"/>
        <v>0.61830163644405278</v>
      </c>
      <c r="L960" s="2"/>
      <c r="M960" s="2"/>
      <c r="N960" s="45"/>
      <c r="O960" s="37"/>
      <c r="P960" s="37"/>
      <c r="Q960" s="37"/>
      <c r="R960" s="37"/>
      <c r="S960" s="37"/>
      <c r="T960" s="37"/>
      <c r="U960" s="37"/>
      <c r="V960" s="12">
        <v>6</v>
      </c>
      <c r="W960">
        <v>1</v>
      </c>
      <c r="X960">
        <v>22</v>
      </c>
      <c r="Y960">
        <v>-0.32</v>
      </c>
      <c r="Z960">
        <v>-2</v>
      </c>
      <c r="AA960">
        <v>5</v>
      </c>
      <c r="AB960">
        <v>0</v>
      </c>
      <c r="AC960">
        <v>-1</v>
      </c>
      <c r="AD960">
        <v>2</v>
      </c>
      <c r="AE960">
        <v>-5</v>
      </c>
      <c r="AF960">
        <v>-0.04</v>
      </c>
      <c r="AG960">
        <v>8.6</v>
      </c>
      <c r="AH960">
        <v>16</v>
      </c>
      <c r="AI960">
        <v>-7.4</v>
      </c>
      <c r="AJ960">
        <v>-5</v>
      </c>
      <c r="AK960">
        <v>0</v>
      </c>
      <c r="AL960" s="2">
        <v>0.52</v>
      </c>
    </row>
    <row r="961" spans="5:38" x14ac:dyDescent="0.3">
      <c r="E961" s="11">
        <v>1196</v>
      </c>
      <c r="F961" s="5">
        <v>1439</v>
      </c>
      <c r="G961" t="s">
        <v>36</v>
      </c>
      <c r="H961" t="s">
        <v>84</v>
      </c>
      <c r="J961" s="2">
        <f t="shared" si="39"/>
        <v>0.54169836355594725</v>
      </c>
      <c r="K961" s="2">
        <f t="shared" si="40"/>
        <v>0.45830163644405275</v>
      </c>
      <c r="L961" s="2"/>
      <c r="M961" s="2"/>
      <c r="N961" s="45"/>
      <c r="O961" s="37"/>
      <c r="P961" s="37"/>
      <c r="Q961" s="37"/>
      <c r="R961" s="37"/>
      <c r="S961" s="37"/>
      <c r="T961" s="37"/>
      <c r="U961" s="37"/>
      <c r="V961" s="12">
        <v>6</v>
      </c>
      <c r="W961">
        <v>8</v>
      </c>
      <c r="X961">
        <v>-9</v>
      </c>
      <c r="Y961">
        <v>-0.04</v>
      </c>
      <c r="Z961">
        <v>-6</v>
      </c>
      <c r="AA961">
        <v>-1</v>
      </c>
      <c r="AB961">
        <v>-3</v>
      </c>
      <c r="AC961">
        <v>2</v>
      </c>
      <c r="AD961">
        <v>5</v>
      </c>
      <c r="AE961">
        <v>-2</v>
      </c>
      <c r="AF961">
        <v>0.01</v>
      </c>
      <c r="AG961">
        <v>-3.6</v>
      </c>
      <c r="AH961">
        <v>-2.4</v>
      </c>
      <c r="AI961">
        <v>-1.2</v>
      </c>
      <c r="AJ961">
        <v>2</v>
      </c>
      <c r="AK961">
        <v>1</v>
      </c>
      <c r="AL961" s="2">
        <v>0.68</v>
      </c>
    </row>
    <row r="962" spans="5:38" x14ac:dyDescent="0.3">
      <c r="E962" s="11">
        <v>1196</v>
      </c>
      <c r="F962" s="5">
        <v>1452</v>
      </c>
      <c r="G962" t="s">
        <v>36</v>
      </c>
      <c r="H962" t="s">
        <v>85</v>
      </c>
      <c r="J962" s="2">
        <f t="shared" si="39"/>
        <v>0.4816983635559472</v>
      </c>
      <c r="K962" s="2">
        <f t="shared" si="40"/>
        <v>0.5183016364440528</v>
      </c>
      <c r="L962" s="2"/>
      <c r="M962" s="2"/>
      <c r="N962" s="45"/>
      <c r="O962" s="37"/>
      <c r="P962" s="37"/>
      <c r="Q962" s="37"/>
      <c r="R962" s="37"/>
      <c r="S962" s="37"/>
      <c r="T962" s="37"/>
      <c r="U962" s="37"/>
      <c r="V962" s="12">
        <v>6</v>
      </c>
      <c r="W962">
        <v>5</v>
      </c>
      <c r="X962">
        <v>10</v>
      </c>
      <c r="Y962">
        <v>-0.09</v>
      </c>
      <c r="Z962">
        <v>1</v>
      </c>
      <c r="AA962">
        <v>-1</v>
      </c>
      <c r="AB962">
        <v>-1</v>
      </c>
      <c r="AC962">
        <v>-3</v>
      </c>
      <c r="AD962">
        <v>-8</v>
      </c>
      <c r="AE962">
        <v>-1</v>
      </c>
      <c r="AF962">
        <v>-0.05</v>
      </c>
      <c r="AG962">
        <v>-3.5</v>
      </c>
      <c r="AH962">
        <v>0.4</v>
      </c>
      <c r="AI962">
        <v>-3.9</v>
      </c>
      <c r="AJ962">
        <v>-1</v>
      </c>
      <c r="AK962">
        <v>0</v>
      </c>
      <c r="AL962" s="2">
        <v>0.62</v>
      </c>
    </row>
    <row r="963" spans="5:38" x14ac:dyDescent="0.3">
      <c r="E963" s="11">
        <v>1196</v>
      </c>
      <c r="F963" s="5">
        <v>1455</v>
      </c>
      <c r="G963" t="s">
        <v>36</v>
      </c>
      <c r="H963" t="s">
        <v>86</v>
      </c>
      <c r="J963" s="2">
        <f t="shared" si="39"/>
        <v>0.4916983635559472</v>
      </c>
      <c r="K963" s="2">
        <f t="shared" si="40"/>
        <v>0.5083016364440528</v>
      </c>
      <c r="L963" s="2"/>
      <c r="M963" s="2"/>
      <c r="N963" s="45"/>
      <c r="O963" s="37"/>
      <c r="P963" s="37"/>
      <c r="Q963" s="37"/>
      <c r="R963" s="37"/>
      <c r="S963" s="37"/>
      <c r="T963" s="37"/>
      <c r="U963" s="37"/>
      <c r="V963" s="12">
        <v>6</v>
      </c>
      <c r="W963">
        <v>4</v>
      </c>
      <c r="X963">
        <v>3</v>
      </c>
      <c r="Y963">
        <v>-0.16</v>
      </c>
      <c r="Z963">
        <v>-4</v>
      </c>
      <c r="AA963">
        <v>0</v>
      </c>
      <c r="AB963">
        <v>-2</v>
      </c>
      <c r="AC963">
        <v>3</v>
      </c>
      <c r="AD963">
        <v>-6</v>
      </c>
      <c r="AE963">
        <v>-8</v>
      </c>
      <c r="AF963">
        <v>-0.02</v>
      </c>
      <c r="AG963">
        <v>-6.9</v>
      </c>
      <c r="AH963">
        <v>-1.9</v>
      </c>
      <c r="AI963">
        <v>-5</v>
      </c>
      <c r="AJ963">
        <v>-2</v>
      </c>
      <c r="AK963">
        <v>0</v>
      </c>
      <c r="AL963" s="2">
        <v>0.63</v>
      </c>
    </row>
    <row r="964" spans="5:38" x14ac:dyDescent="0.3">
      <c r="E964" s="11">
        <v>1196</v>
      </c>
      <c r="F964" s="5">
        <v>1460</v>
      </c>
      <c r="G964" t="s">
        <v>36</v>
      </c>
      <c r="H964" t="s">
        <v>87</v>
      </c>
      <c r="J964" s="2">
        <f t="shared" si="39"/>
        <v>0.76169836355594722</v>
      </c>
      <c r="K964" s="2">
        <f t="shared" si="40"/>
        <v>0.23830163644405278</v>
      </c>
      <c r="L964" s="2"/>
      <c r="M964" s="2"/>
      <c r="N964" s="45"/>
      <c r="O964" s="37"/>
      <c r="P964" s="37"/>
      <c r="Q964" s="37"/>
      <c r="R964" s="37"/>
      <c r="S964" s="37"/>
      <c r="T964" s="37"/>
      <c r="U964" s="37"/>
      <c r="V964" s="12">
        <v>6</v>
      </c>
      <c r="W964">
        <v>14</v>
      </c>
      <c r="X964">
        <v>-112</v>
      </c>
      <c r="Y964">
        <v>-0.1</v>
      </c>
      <c r="Z964">
        <v>2</v>
      </c>
      <c r="AA964">
        <v>1</v>
      </c>
      <c r="AB964">
        <v>-4</v>
      </c>
      <c r="AC964">
        <v>-1</v>
      </c>
      <c r="AD964">
        <v>0</v>
      </c>
      <c r="AE964">
        <v>-6</v>
      </c>
      <c r="AF964">
        <v>0</v>
      </c>
      <c r="AG964">
        <v>4.8</v>
      </c>
      <c r="AH964">
        <v>3.2</v>
      </c>
      <c r="AI964">
        <v>1.6</v>
      </c>
      <c r="AJ964">
        <v>8</v>
      </c>
      <c r="AK964">
        <v>1</v>
      </c>
      <c r="AL964" s="2">
        <v>0.9</v>
      </c>
    </row>
    <row r="965" spans="5:38" x14ac:dyDescent="0.3">
      <c r="E965" s="11">
        <v>1196</v>
      </c>
      <c r="F965" s="5">
        <v>1462</v>
      </c>
      <c r="G965" t="s">
        <v>36</v>
      </c>
      <c r="H965" t="s">
        <v>88</v>
      </c>
      <c r="J965" s="2">
        <f t="shared" si="39"/>
        <v>0.4916983635559472</v>
      </c>
      <c r="K965" s="2">
        <f t="shared" si="40"/>
        <v>0.5083016364440528</v>
      </c>
      <c r="L965" s="2"/>
      <c r="M965" s="2"/>
      <c r="N965" s="45"/>
      <c r="O965" s="37"/>
      <c r="P965" s="37"/>
      <c r="Q965" s="37"/>
      <c r="R965" s="37"/>
      <c r="S965" s="37"/>
      <c r="T965" s="37"/>
      <c r="U965" s="37"/>
      <c r="V965" s="12">
        <v>6</v>
      </c>
      <c r="W965">
        <v>1</v>
      </c>
      <c r="X965">
        <v>9</v>
      </c>
      <c r="Y965">
        <v>-0.23</v>
      </c>
      <c r="Z965">
        <v>-5</v>
      </c>
      <c r="AA965">
        <v>-1</v>
      </c>
      <c r="AB965">
        <v>-3</v>
      </c>
      <c r="AC965">
        <v>4</v>
      </c>
      <c r="AD965">
        <v>-1</v>
      </c>
      <c r="AE965">
        <v>-8</v>
      </c>
      <c r="AF965">
        <v>-7.0000000000000007E-2</v>
      </c>
      <c r="AG965">
        <v>-8.1999999999999993</v>
      </c>
      <c r="AH965">
        <v>-5.0999999999999996</v>
      </c>
      <c r="AI965">
        <v>-3.1</v>
      </c>
      <c r="AJ965">
        <v>-5</v>
      </c>
      <c r="AK965">
        <v>0</v>
      </c>
      <c r="AL965" s="2">
        <v>0.63</v>
      </c>
    </row>
    <row r="966" spans="5:38" x14ac:dyDescent="0.3">
      <c r="E966" s="11">
        <v>1199</v>
      </c>
      <c r="F966" s="5">
        <v>1209</v>
      </c>
      <c r="G966" t="s">
        <v>37</v>
      </c>
      <c r="H966" t="s">
        <v>38</v>
      </c>
      <c r="J966" s="2">
        <f t="shared" si="39"/>
        <v>0.66169836355594724</v>
      </c>
      <c r="K966" s="2">
        <f t="shared" si="40"/>
        <v>0.33830163644405276</v>
      </c>
      <c r="L966" s="2"/>
      <c r="M966" s="2"/>
      <c r="N966" s="45"/>
      <c r="O966" s="37"/>
      <c r="P966" s="37"/>
      <c r="Q966" s="37"/>
      <c r="R966" s="37"/>
      <c r="S966" s="37"/>
      <c r="T966" s="37"/>
      <c r="U966" s="37"/>
      <c r="V966" s="12">
        <v>9</v>
      </c>
      <c r="W966">
        <v>15</v>
      </c>
      <c r="X966">
        <v>-61</v>
      </c>
      <c r="Y966">
        <v>-0.04</v>
      </c>
      <c r="Z966">
        <v>0</v>
      </c>
      <c r="AA966">
        <v>2</v>
      </c>
      <c r="AB966">
        <v>0</v>
      </c>
      <c r="AC966">
        <v>-1</v>
      </c>
      <c r="AD966">
        <v>7</v>
      </c>
      <c r="AE966">
        <v>3</v>
      </c>
      <c r="AF966">
        <v>0</v>
      </c>
      <c r="AG966">
        <v>7.4</v>
      </c>
      <c r="AH966">
        <v>6.7</v>
      </c>
      <c r="AI966">
        <v>0.7</v>
      </c>
      <c r="AJ966">
        <v>6</v>
      </c>
      <c r="AK966">
        <v>1</v>
      </c>
      <c r="AL966" s="2">
        <v>0.8</v>
      </c>
    </row>
    <row r="967" spans="5:38" x14ac:dyDescent="0.3">
      <c r="E967" s="11">
        <v>1199</v>
      </c>
      <c r="F967" s="5">
        <v>1211</v>
      </c>
      <c r="G967" t="s">
        <v>37</v>
      </c>
      <c r="H967" t="s">
        <v>39</v>
      </c>
      <c r="J967" s="2">
        <f t="shared" si="39"/>
        <v>0.35169836355594719</v>
      </c>
      <c r="K967" s="2">
        <f t="shared" si="40"/>
        <v>0.64830163644405281</v>
      </c>
      <c r="L967" s="2"/>
      <c r="M967" s="2"/>
      <c r="N967" s="45"/>
      <c r="O967" s="37"/>
      <c r="P967" s="37"/>
      <c r="Q967" s="37"/>
      <c r="R967" s="37"/>
      <c r="S967" s="37"/>
      <c r="T967" s="37"/>
      <c r="U967" s="37"/>
      <c r="V967" s="12">
        <v>9</v>
      </c>
      <c r="W967">
        <v>4</v>
      </c>
      <c r="X967">
        <v>27</v>
      </c>
      <c r="Y967">
        <v>-0.23</v>
      </c>
      <c r="Z967">
        <v>-4</v>
      </c>
      <c r="AA967">
        <v>2</v>
      </c>
      <c r="AB967">
        <v>1</v>
      </c>
      <c r="AC967">
        <v>1</v>
      </c>
      <c r="AD967">
        <v>0</v>
      </c>
      <c r="AE967">
        <v>-7</v>
      </c>
      <c r="AF967">
        <v>-0.04</v>
      </c>
      <c r="AG967">
        <v>-2.7</v>
      </c>
      <c r="AH967">
        <v>7.4</v>
      </c>
      <c r="AI967">
        <v>-10.1</v>
      </c>
      <c r="AJ967">
        <v>-5</v>
      </c>
      <c r="AK967">
        <v>0</v>
      </c>
      <c r="AL967" s="2">
        <v>0.49</v>
      </c>
    </row>
    <row r="968" spans="5:38" x14ac:dyDescent="0.3">
      <c r="E968" s="11">
        <v>1199</v>
      </c>
      <c r="F968" s="5">
        <v>1222</v>
      </c>
      <c r="G968" t="s">
        <v>37</v>
      </c>
      <c r="H968" t="s">
        <v>40</v>
      </c>
      <c r="J968" s="2">
        <f t="shared" si="39"/>
        <v>0.43169836355594715</v>
      </c>
      <c r="K968" s="2">
        <f t="shared" si="40"/>
        <v>0.56830163644405285</v>
      </c>
      <c r="L968" s="2"/>
      <c r="M968" s="2"/>
      <c r="N968" s="45"/>
      <c r="O968" s="37"/>
      <c r="P968" s="37"/>
      <c r="Q968" s="37"/>
      <c r="R968" s="37"/>
      <c r="S968" s="37"/>
      <c r="T968" s="37"/>
      <c r="U968" s="37"/>
      <c r="V968" s="12">
        <v>9</v>
      </c>
      <c r="W968">
        <v>6</v>
      </c>
      <c r="X968">
        <v>18</v>
      </c>
      <c r="Y968">
        <v>-0.14000000000000001</v>
      </c>
      <c r="Z968">
        <v>0</v>
      </c>
      <c r="AA968">
        <v>3</v>
      </c>
      <c r="AB968">
        <v>0</v>
      </c>
      <c r="AC968">
        <v>0</v>
      </c>
      <c r="AD968">
        <v>-2</v>
      </c>
      <c r="AE968">
        <v>-4</v>
      </c>
      <c r="AF968">
        <v>-0.04</v>
      </c>
      <c r="AG968">
        <v>4.4000000000000004</v>
      </c>
      <c r="AH968">
        <v>9.6</v>
      </c>
      <c r="AI968">
        <v>-5.2</v>
      </c>
      <c r="AJ968">
        <v>-3</v>
      </c>
      <c r="AK968">
        <v>0</v>
      </c>
      <c r="AL968" s="2">
        <v>0.56999999999999995</v>
      </c>
    </row>
    <row r="969" spans="5:38" x14ac:dyDescent="0.3">
      <c r="E969" s="11">
        <v>1199</v>
      </c>
      <c r="F969" s="5">
        <v>1233</v>
      </c>
      <c r="G969" t="s">
        <v>37</v>
      </c>
      <c r="H969" t="s">
        <v>41</v>
      </c>
      <c r="J969" s="2">
        <f t="shared" si="39"/>
        <v>0.7416983635559472</v>
      </c>
      <c r="K969" s="2">
        <f t="shared" si="40"/>
        <v>0.2583016364440528</v>
      </c>
      <c r="L969" s="2"/>
      <c r="M969" s="2"/>
      <c r="N969" s="45"/>
      <c r="O969" s="37"/>
      <c r="P969" s="37"/>
      <c r="Q969" s="37"/>
      <c r="R969" s="37"/>
      <c r="S969" s="37"/>
      <c r="T969" s="37"/>
      <c r="U969" s="37"/>
      <c r="V969" s="12">
        <v>9</v>
      </c>
      <c r="W969">
        <v>15</v>
      </c>
      <c r="X969">
        <v>-99</v>
      </c>
      <c r="Y969">
        <v>0.04</v>
      </c>
      <c r="Z969">
        <v>0</v>
      </c>
      <c r="AA969">
        <v>-3</v>
      </c>
      <c r="AB969">
        <v>1</v>
      </c>
      <c r="AC969">
        <v>1</v>
      </c>
      <c r="AD969">
        <v>9</v>
      </c>
      <c r="AE969">
        <v>0</v>
      </c>
      <c r="AF969">
        <v>-0.06</v>
      </c>
      <c r="AG969">
        <v>2</v>
      </c>
      <c r="AH969">
        <v>-1.7</v>
      </c>
      <c r="AI969">
        <v>3.7</v>
      </c>
      <c r="AJ969">
        <v>6</v>
      </c>
      <c r="AK969">
        <v>1</v>
      </c>
      <c r="AL969" s="2">
        <v>0.88</v>
      </c>
    </row>
    <row r="970" spans="5:38" x14ac:dyDescent="0.3">
      <c r="E970" s="11">
        <v>1199</v>
      </c>
      <c r="F970" s="5">
        <v>1242</v>
      </c>
      <c r="G970" t="s">
        <v>37</v>
      </c>
      <c r="H970" t="s">
        <v>42</v>
      </c>
      <c r="J970" s="2">
        <f t="shared" si="39"/>
        <v>0.40169836355594724</v>
      </c>
      <c r="K970" s="2">
        <f t="shared" si="40"/>
        <v>0.59830163644405276</v>
      </c>
      <c r="L970" s="2"/>
      <c r="M970" s="2"/>
      <c r="N970" s="45"/>
      <c r="O970" s="37"/>
      <c r="P970" s="37"/>
      <c r="Q970" s="37"/>
      <c r="R970" s="37"/>
      <c r="S970" s="37"/>
      <c r="T970" s="37"/>
      <c r="U970" s="37"/>
      <c r="V970" s="12">
        <v>9</v>
      </c>
      <c r="W970">
        <v>1</v>
      </c>
      <c r="X970">
        <v>26</v>
      </c>
      <c r="Y970">
        <v>-0.14000000000000001</v>
      </c>
      <c r="Z970">
        <v>-4</v>
      </c>
      <c r="AA970">
        <v>1</v>
      </c>
      <c r="AB970">
        <v>0</v>
      </c>
      <c r="AC970">
        <v>1</v>
      </c>
      <c r="AD970">
        <v>4</v>
      </c>
      <c r="AE970">
        <v>2</v>
      </c>
      <c r="AF970">
        <v>-0.02</v>
      </c>
      <c r="AG970">
        <v>0.3</v>
      </c>
      <c r="AH970">
        <v>3.6</v>
      </c>
      <c r="AI970">
        <v>-3.3</v>
      </c>
      <c r="AJ970">
        <v>-8</v>
      </c>
      <c r="AK970">
        <v>0</v>
      </c>
      <c r="AL970" s="2">
        <v>0.54</v>
      </c>
    </row>
    <row r="971" spans="5:38" x14ac:dyDescent="0.3">
      <c r="E971" s="11">
        <v>1199</v>
      </c>
      <c r="F971" s="5">
        <v>1243</v>
      </c>
      <c r="G971" t="s">
        <v>37</v>
      </c>
      <c r="H971" t="s">
        <v>43</v>
      </c>
      <c r="J971" s="2">
        <f t="shared" si="39"/>
        <v>0.57169836355594716</v>
      </c>
      <c r="K971" s="2">
        <f t="shared" si="40"/>
        <v>0.42830163644405284</v>
      </c>
      <c r="L971" s="2"/>
      <c r="M971" s="2"/>
      <c r="N971" s="45"/>
      <c r="O971" s="37"/>
      <c r="P971" s="37"/>
      <c r="Q971" s="37"/>
      <c r="R971" s="37"/>
      <c r="S971" s="37"/>
      <c r="T971" s="37"/>
      <c r="U971" s="37"/>
      <c r="V971" s="12">
        <v>9</v>
      </c>
      <c r="W971">
        <v>9</v>
      </c>
      <c r="X971">
        <v>-9</v>
      </c>
      <c r="Y971">
        <v>-0.02</v>
      </c>
      <c r="Z971">
        <v>1</v>
      </c>
      <c r="AA971">
        <v>-1</v>
      </c>
      <c r="AB971">
        <v>0</v>
      </c>
      <c r="AC971">
        <v>-2</v>
      </c>
      <c r="AD971">
        <v>7</v>
      </c>
      <c r="AE971">
        <v>2</v>
      </c>
      <c r="AF971">
        <v>-0.06</v>
      </c>
      <c r="AG971">
        <v>9.4</v>
      </c>
      <c r="AH971">
        <v>6.6</v>
      </c>
      <c r="AI971">
        <v>2.8</v>
      </c>
      <c r="AJ971">
        <v>0</v>
      </c>
      <c r="AK971">
        <v>0</v>
      </c>
      <c r="AL971" s="2">
        <v>0.71</v>
      </c>
    </row>
    <row r="972" spans="5:38" x14ac:dyDescent="0.3">
      <c r="E972" s="11">
        <v>1199</v>
      </c>
      <c r="F972" s="5">
        <v>1246</v>
      </c>
      <c r="G972" t="s">
        <v>37</v>
      </c>
      <c r="H972" t="s">
        <v>44</v>
      </c>
      <c r="J972" s="2">
        <f t="shared" si="39"/>
        <v>0.4916983635559472</v>
      </c>
      <c r="K972" s="2">
        <f t="shared" si="40"/>
        <v>0.5083016364440528</v>
      </c>
      <c r="L972" s="2"/>
      <c r="M972" s="2"/>
      <c r="N972" s="45"/>
      <c r="O972" s="37"/>
      <c r="P972" s="37"/>
      <c r="Q972" s="37"/>
      <c r="R972" s="37"/>
      <c r="S972" s="37"/>
      <c r="T972" s="37"/>
      <c r="U972" s="37"/>
      <c r="V972" s="12">
        <v>9</v>
      </c>
      <c r="W972">
        <v>5</v>
      </c>
      <c r="X972">
        <v>17</v>
      </c>
      <c r="Y972">
        <v>-0.06</v>
      </c>
      <c r="Z972">
        <v>2</v>
      </c>
      <c r="AA972">
        <v>2</v>
      </c>
      <c r="AB972">
        <v>-1</v>
      </c>
      <c r="AC972">
        <v>2</v>
      </c>
      <c r="AD972">
        <v>-3</v>
      </c>
      <c r="AE972">
        <v>1</v>
      </c>
      <c r="AF972">
        <v>-0.02</v>
      </c>
      <c r="AG972">
        <v>5.0999999999999996</v>
      </c>
      <c r="AH972">
        <v>4.2</v>
      </c>
      <c r="AI972">
        <v>0.9</v>
      </c>
      <c r="AJ972">
        <v>-4</v>
      </c>
      <c r="AK972">
        <v>0</v>
      </c>
      <c r="AL972" s="2">
        <v>0.63</v>
      </c>
    </row>
    <row r="973" spans="5:38" x14ac:dyDescent="0.3">
      <c r="E973" s="11">
        <v>1199</v>
      </c>
      <c r="F973" s="5">
        <v>1252</v>
      </c>
      <c r="G973" t="s">
        <v>37</v>
      </c>
      <c r="H973" t="s">
        <v>45</v>
      </c>
      <c r="J973" s="2">
        <f t="shared" si="39"/>
        <v>0.79169836355594725</v>
      </c>
      <c r="K973" s="2">
        <f t="shared" si="40"/>
        <v>0.20830163644405275</v>
      </c>
      <c r="L973" s="2"/>
      <c r="M973" s="2"/>
      <c r="N973" s="45"/>
      <c r="O973" s="37"/>
      <c r="P973" s="37"/>
      <c r="Q973" s="37"/>
      <c r="R973" s="37"/>
      <c r="S973" s="37"/>
      <c r="T973" s="37"/>
      <c r="U973" s="37"/>
      <c r="V973" s="12">
        <v>9</v>
      </c>
      <c r="W973">
        <v>15</v>
      </c>
      <c r="X973">
        <v>-130</v>
      </c>
      <c r="Y973">
        <v>-0.04</v>
      </c>
      <c r="Z973">
        <v>2</v>
      </c>
      <c r="AA973">
        <v>-3</v>
      </c>
      <c r="AB973">
        <v>-3</v>
      </c>
      <c r="AC973">
        <v>-1</v>
      </c>
      <c r="AD973">
        <v>5</v>
      </c>
      <c r="AE973">
        <v>-6</v>
      </c>
      <c r="AF973">
        <v>-0.04</v>
      </c>
      <c r="AG973">
        <v>0.9</v>
      </c>
      <c r="AH973">
        <v>-4</v>
      </c>
      <c r="AI973">
        <v>4.9000000000000004</v>
      </c>
      <c r="AJ973">
        <v>6</v>
      </c>
      <c r="AK973">
        <v>1</v>
      </c>
      <c r="AL973" s="2">
        <v>0.93</v>
      </c>
    </row>
    <row r="974" spans="5:38" x14ac:dyDescent="0.3">
      <c r="E974" s="11">
        <v>1199</v>
      </c>
      <c r="F974" s="5">
        <v>1254</v>
      </c>
      <c r="G974" t="s">
        <v>37</v>
      </c>
      <c r="H974" t="s">
        <v>46</v>
      </c>
      <c r="J974" s="2">
        <f t="shared" si="39"/>
        <v>0.83169836355594717</v>
      </c>
      <c r="K974" s="2">
        <f t="shared" si="40"/>
        <v>0.16830163644405283</v>
      </c>
      <c r="L974" s="2"/>
      <c r="M974" s="2"/>
      <c r="N974" s="45"/>
      <c r="O974" s="37"/>
      <c r="P974" s="37"/>
      <c r="Q974" s="37"/>
      <c r="R974" s="37"/>
      <c r="S974" s="37"/>
      <c r="T974" s="37"/>
      <c r="U974" s="37"/>
      <c r="V974" s="12">
        <v>9</v>
      </c>
      <c r="W974">
        <v>16</v>
      </c>
      <c r="X974">
        <v>-216</v>
      </c>
      <c r="Y974">
        <v>0.13</v>
      </c>
      <c r="Z974">
        <v>2</v>
      </c>
      <c r="AA974">
        <v>-1</v>
      </c>
      <c r="AB974">
        <v>-2</v>
      </c>
      <c r="AC974">
        <v>3</v>
      </c>
      <c r="AD974">
        <v>3</v>
      </c>
      <c r="AE974">
        <v>0</v>
      </c>
      <c r="AF974">
        <v>-0.02</v>
      </c>
      <c r="AG974">
        <v>5.0999999999999996</v>
      </c>
      <c r="AH974">
        <v>-2.2999999999999998</v>
      </c>
      <c r="AI974">
        <v>7.4</v>
      </c>
      <c r="AJ974">
        <v>7</v>
      </c>
      <c r="AK974">
        <v>1</v>
      </c>
      <c r="AL974" s="2">
        <v>0.97</v>
      </c>
    </row>
    <row r="975" spans="5:38" x14ac:dyDescent="0.3">
      <c r="E975" s="11">
        <v>1199</v>
      </c>
      <c r="F975" s="5">
        <v>1260</v>
      </c>
      <c r="G975" t="s">
        <v>37</v>
      </c>
      <c r="H975" t="s">
        <v>47</v>
      </c>
      <c r="J975" s="2">
        <f t="shared" si="39"/>
        <v>0.51169836355594722</v>
      </c>
      <c r="K975" s="2">
        <f t="shared" si="40"/>
        <v>0.48830163644405278</v>
      </c>
      <c r="L975" s="2"/>
      <c r="M975" s="2"/>
      <c r="N975" s="45"/>
      <c r="O975" s="37"/>
      <c r="P975" s="37"/>
      <c r="Q975" s="37"/>
      <c r="R975" s="37"/>
      <c r="S975" s="37"/>
      <c r="T975" s="37"/>
      <c r="U975" s="37"/>
      <c r="V975" s="12">
        <v>9</v>
      </c>
      <c r="W975">
        <v>11</v>
      </c>
      <c r="X975">
        <v>-6</v>
      </c>
      <c r="Y975">
        <v>-0.19</v>
      </c>
      <c r="Z975">
        <v>-4</v>
      </c>
      <c r="AA975">
        <v>2</v>
      </c>
      <c r="AB975">
        <v>-2</v>
      </c>
      <c r="AC975">
        <v>-1</v>
      </c>
      <c r="AD975">
        <v>11</v>
      </c>
      <c r="AE975">
        <v>-4</v>
      </c>
      <c r="AF975">
        <v>-0.04</v>
      </c>
      <c r="AG975">
        <v>10.1</v>
      </c>
      <c r="AH975">
        <v>12.5</v>
      </c>
      <c r="AI975">
        <v>-2.4</v>
      </c>
      <c r="AJ975">
        <v>2</v>
      </c>
      <c r="AK975">
        <v>1</v>
      </c>
      <c r="AL975" s="2">
        <v>0.65</v>
      </c>
    </row>
    <row r="976" spans="5:38" x14ac:dyDescent="0.3">
      <c r="E976" s="11">
        <v>1199</v>
      </c>
      <c r="F976" s="5">
        <v>1267</v>
      </c>
      <c r="G976" t="s">
        <v>37</v>
      </c>
      <c r="H976" t="s">
        <v>48</v>
      </c>
      <c r="J976" s="2">
        <f t="shared" si="39"/>
        <v>0.71169836355594718</v>
      </c>
      <c r="K976" s="2">
        <f t="shared" si="40"/>
        <v>0.28830163644405282</v>
      </c>
      <c r="L976" s="2"/>
      <c r="M976" s="2"/>
      <c r="N976" s="45"/>
      <c r="O976" s="37"/>
      <c r="P976" s="37"/>
      <c r="Q976" s="37"/>
      <c r="R976" s="37"/>
      <c r="S976" s="37"/>
      <c r="T976" s="37"/>
      <c r="U976" s="37"/>
      <c r="V976" s="12">
        <v>9</v>
      </c>
      <c r="W976">
        <v>13</v>
      </c>
      <c r="X976">
        <v>-79</v>
      </c>
      <c r="Y976">
        <v>-0.05</v>
      </c>
      <c r="Z976">
        <v>-1</v>
      </c>
      <c r="AA976">
        <v>-1</v>
      </c>
      <c r="AB976">
        <v>-1</v>
      </c>
      <c r="AC976">
        <v>1</v>
      </c>
      <c r="AD976">
        <v>11</v>
      </c>
      <c r="AE976">
        <v>2</v>
      </c>
      <c r="AF976">
        <v>-0.09</v>
      </c>
      <c r="AG976">
        <v>-1.8</v>
      </c>
      <c r="AH976">
        <v>-4.5999999999999996</v>
      </c>
      <c r="AI976">
        <v>2.8</v>
      </c>
      <c r="AJ976">
        <v>4</v>
      </c>
      <c r="AK976">
        <v>1</v>
      </c>
      <c r="AL976" s="2">
        <v>0.85</v>
      </c>
    </row>
    <row r="977" spans="5:38" x14ac:dyDescent="0.3">
      <c r="E977" s="11">
        <v>1199</v>
      </c>
      <c r="F977" s="5">
        <v>1274</v>
      </c>
      <c r="G977" t="s">
        <v>37</v>
      </c>
      <c r="H977" t="s">
        <v>49</v>
      </c>
      <c r="J977" s="2">
        <f t="shared" si="39"/>
        <v>0.54169836355594725</v>
      </c>
      <c r="K977" s="2">
        <f t="shared" si="40"/>
        <v>0.45830163644405275</v>
      </c>
      <c r="L977" s="2"/>
      <c r="M977" s="2"/>
      <c r="N977" s="45"/>
      <c r="O977" s="37"/>
      <c r="P977" s="37"/>
      <c r="Q977" s="37"/>
      <c r="R977" s="37"/>
      <c r="S977" s="37"/>
      <c r="T977" s="37"/>
      <c r="U977" s="37"/>
      <c r="V977" s="12">
        <v>9</v>
      </c>
      <c r="W977">
        <v>6</v>
      </c>
      <c r="X977">
        <v>-1</v>
      </c>
      <c r="Y977">
        <v>-0.06</v>
      </c>
      <c r="Z977">
        <v>1</v>
      </c>
      <c r="AA977">
        <v>0</v>
      </c>
      <c r="AB977">
        <v>0</v>
      </c>
      <c r="AC977">
        <v>0</v>
      </c>
      <c r="AD977">
        <v>4</v>
      </c>
      <c r="AE977">
        <v>-2</v>
      </c>
      <c r="AF977">
        <v>0.02</v>
      </c>
      <c r="AG977">
        <v>7.6</v>
      </c>
      <c r="AH977">
        <v>6.5</v>
      </c>
      <c r="AI977">
        <v>1.1000000000000001</v>
      </c>
      <c r="AJ977">
        <v>-3</v>
      </c>
      <c r="AK977">
        <v>0</v>
      </c>
      <c r="AL977" s="2">
        <v>0.68</v>
      </c>
    </row>
    <row r="978" spans="5:38" x14ac:dyDescent="0.3">
      <c r="E978" s="11">
        <v>1199</v>
      </c>
      <c r="F978" s="5">
        <v>1276</v>
      </c>
      <c r="G978" t="s">
        <v>37</v>
      </c>
      <c r="H978" t="s">
        <v>50</v>
      </c>
      <c r="J978" s="2">
        <f t="shared" si="39"/>
        <v>0.42169836355594725</v>
      </c>
      <c r="K978" s="2">
        <f t="shared" si="40"/>
        <v>0.57830163644405275</v>
      </c>
      <c r="L978" s="2"/>
      <c r="M978" s="2"/>
      <c r="N978" s="45"/>
      <c r="O978" s="37"/>
      <c r="P978" s="37"/>
      <c r="Q978" s="37"/>
      <c r="R978" s="37"/>
      <c r="S978" s="37"/>
      <c r="T978" s="37"/>
      <c r="U978" s="37"/>
      <c r="V978" s="12">
        <v>9</v>
      </c>
      <c r="W978">
        <v>3</v>
      </c>
      <c r="X978">
        <v>25</v>
      </c>
      <c r="Y978">
        <v>-0.14000000000000001</v>
      </c>
      <c r="Z978">
        <v>0</v>
      </c>
      <c r="AA978">
        <v>1</v>
      </c>
      <c r="AB978">
        <v>3</v>
      </c>
      <c r="AC978">
        <v>0</v>
      </c>
      <c r="AD978">
        <v>7</v>
      </c>
      <c r="AE978">
        <v>-6</v>
      </c>
      <c r="AF978">
        <v>0.02</v>
      </c>
      <c r="AG978">
        <v>8.1999999999999993</v>
      </c>
      <c r="AH978">
        <v>11</v>
      </c>
      <c r="AI978">
        <v>-2.8</v>
      </c>
      <c r="AJ978">
        <v>-6</v>
      </c>
      <c r="AK978">
        <v>0</v>
      </c>
      <c r="AL978" s="2">
        <v>0.56000000000000005</v>
      </c>
    </row>
    <row r="979" spans="5:38" x14ac:dyDescent="0.3">
      <c r="E979" s="11">
        <v>1199</v>
      </c>
      <c r="F979" s="5">
        <v>1277</v>
      </c>
      <c r="G979" t="s">
        <v>37</v>
      </c>
      <c r="H979" t="s">
        <v>51</v>
      </c>
      <c r="J979" s="2">
        <f t="shared" si="39"/>
        <v>0.3616983635559472</v>
      </c>
      <c r="K979" s="2">
        <f t="shared" si="40"/>
        <v>0.6383016364440528</v>
      </c>
      <c r="L979" s="2"/>
      <c r="M979" s="2"/>
      <c r="N979" s="45"/>
      <c r="O979" s="37"/>
      <c r="P979" s="37"/>
      <c r="Q979" s="37"/>
      <c r="R979" s="37"/>
      <c r="S979" s="37"/>
      <c r="T979" s="37"/>
      <c r="U979" s="37"/>
      <c r="V979" s="12">
        <v>9</v>
      </c>
      <c r="W979">
        <v>3</v>
      </c>
      <c r="X979">
        <v>29</v>
      </c>
      <c r="Y979">
        <v>-0.23</v>
      </c>
      <c r="Z979">
        <v>-4</v>
      </c>
      <c r="AA979">
        <v>6</v>
      </c>
      <c r="AB979">
        <v>-2</v>
      </c>
      <c r="AC979">
        <v>4</v>
      </c>
      <c r="AD979">
        <v>-3</v>
      </c>
      <c r="AE979">
        <v>-3</v>
      </c>
      <c r="AF979">
        <v>-7.0000000000000007E-2</v>
      </c>
      <c r="AG979">
        <v>0.8</v>
      </c>
      <c r="AH979">
        <v>9.6999999999999993</v>
      </c>
      <c r="AI979">
        <v>-8.9</v>
      </c>
      <c r="AJ979">
        <v>-6</v>
      </c>
      <c r="AK979">
        <v>0</v>
      </c>
      <c r="AL979" s="2">
        <v>0.5</v>
      </c>
    </row>
    <row r="980" spans="5:38" x14ac:dyDescent="0.3">
      <c r="E980" s="11">
        <v>1199</v>
      </c>
      <c r="F980" s="5">
        <v>1285</v>
      </c>
      <c r="G980" t="s">
        <v>37</v>
      </c>
      <c r="H980" t="s">
        <v>53</v>
      </c>
      <c r="J980" s="2">
        <f t="shared" si="39"/>
        <v>0.6116983635559472</v>
      </c>
      <c r="K980" s="2">
        <f t="shared" si="40"/>
        <v>0.3883016364440528</v>
      </c>
      <c r="L980" s="2"/>
      <c r="M980" s="2"/>
      <c r="N980" s="45"/>
      <c r="O980" s="37"/>
      <c r="P980" s="37"/>
      <c r="Q980" s="37"/>
      <c r="R980" s="37"/>
      <c r="S980" s="37"/>
      <c r="T980" s="37"/>
      <c r="U980" s="37"/>
      <c r="V980" s="12">
        <v>9</v>
      </c>
      <c r="W980">
        <v>14</v>
      </c>
      <c r="X980">
        <v>-36</v>
      </c>
      <c r="Y980">
        <v>-0.12</v>
      </c>
      <c r="Z980">
        <v>2</v>
      </c>
      <c r="AA980">
        <v>1</v>
      </c>
      <c r="AB980">
        <v>0</v>
      </c>
      <c r="AC980">
        <v>-2</v>
      </c>
      <c r="AD980">
        <v>-1</v>
      </c>
      <c r="AE980">
        <v>-4</v>
      </c>
      <c r="AF980">
        <v>-0.04</v>
      </c>
      <c r="AG980">
        <v>3.7</v>
      </c>
      <c r="AH980">
        <v>5.7</v>
      </c>
      <c r="AI980">
        <v>-2</v>
      </c>
      <c r="AJ980">
        <v>5</v>
      </c>
      <c r="AK980">
        <v>1</v>
      </c>
      <c r="AL980" s="2">
        <v>0.75</v>
      </c>
    </row>
    <row r="981" spans="5:38" x14ac:dyDescent="0.3">
      <c r="E981" s="11">
        <v>1199</v>
      </c>
      <c r="F981" s="5">
        <v>1293</v>
      </c>
      <c r="G981" t="s">
        <v>37</v>
      </c>
      <c r="H981" t="s">
        <v>54</v>
      </c>
      <c r="J981" s="2">
        <f t="shared" si="39"/>
        <v>0.55169836355594715</v>
      </c>
      <c r="K981" s="2">
        <f t="shared" si="40"/>
        <v>0.44830163644405285</v>
      </c>
      <c r="L981" s="2"/>
      <c r="M981" s="2"/>
      <c r="N981" s="45"/>
      <c r="O981" s="37"/>
      <c r="P981" s="37"/>
      <c r="Q981" s="37"/>
      <c r="R981" s="37"/>
      <c r="S981" s="37"/>
      <c r="T981" s="37"/>
      <c r="U981" s="37"/>
      <c r="V981" s="12">
        <v>9</v>
      </c>
      <c r="W981">
        <v>12</v>
      </c>
      <c r="X981">
        <v>-24</v>
      </c>
      <c r="Y981">
        <v>-0.18</v>
      </c>
      <c r="Z981">
        <v>-1</v>
      </c>
      <c r="AA981">
        <v>2</v>
      </c>
      <c r="AB981">
        <v>0</v>
      </c>
      <c r="AC981">
        <v>1</v>
      </c>
      <c r="AD981">
        <v>0</v>
      </c>
      <c r="AE981">
        <v>-3</v>
      </c>
      <c r="AF981">
        <v>-0.05</v>
      </c>
      <c r="AG981">
        <v>4.4000000000000004</v>
      </c>
      <c r="AH981">
        <v>8.5</v>
      </c>
      <c r="AI981">
        <v>-4.0999999999999996</v>
      </c>
      <c r="AJ981">
        <v>3</v>
      </c>
      <c r="AK981">
        <v>1</v>
      </c>
      <c r="AL981" s="2">
        <v>0.69</v>
      </c>
    </row>
    <row r="982" spans="5:38" x14ac:dyDescent="0.3">
      <c r="E982" s="11">
        <v>1199</v>
      </c>
      <c r="F982" s="5">
        <v>1300</v>
      </c>
      <c r="G982" t="s">
        <v>37</v>
      </c>
      <c r="H982" t="s">
        <v>55</v>
      </c>
      <c r="J982" s="2">
        <f t="shared" si="39"/>
        <v>0.85169836355594719</v>
      </c>
      <c r="K982" s="2">
        <f t="shared" si="40"/>
        <v>0.14830163644405281</v>
      </c>
      <c r="L982" s="2"/>
      <c r="M982" s="2"/>
      <c r="N982" s="45"/>
      <c r="O982" s="37"/>
      <c r="P982" s="37"/>
      <c r="Q982" s="37"/>
      <c r="R982" s="37"/>
      <c r="S982" s="37"/>
      <c r="T982" s="37"/>
      <c r="U982" s="37"/>
      <c r="V982" s="12">
        <v>9</v>
      </c>
      <c r="W982">
        <v>16</v>
      </c>
      <c r="X982">
        <v>-274</v>
      </c>
      <c r="Y982">
        <v>0.13</v>
      </c>
      <c r="Z982">
        <v>3</v>
      </c>
      <c r="AA982">
        <v>0</v>
      </c>
      <c r="AB982">
        <v>-3</v>
      </c>
      <c r="AC982">
        <v>2</v>
      </c>
      <c r="AD982">
        <v>0</v>
      </c>
      <c r="AE982">
        <v>0</v>
      </c>
      <c r="AF982">
        <v>0</v>
      </c>
      <c r="AG982">
        <v>11.4</v>
      </c>
      <c r="AH982">
        <v>3.8</v>
      </c>
      <c r="AI982">
        <v>7.6</v>
      </c>
      <c r="AJ982">
        <v>7</v>
      </c>
      <c r="AK982">
        <v>1</v>
      </c>
      <c r="AL982" s="2">
        <v>0.99</v>
      </c>
    </row>
    <row r="983" spans="5:38" x14ac:dyDescent="0.3">
      <c r="E983" s="11">
        <v>1199</v>
      </c>
      <c r="F983" s="5">
        <v>1301</v>
      </c>
      <c r="G983" t="s">
        <v>37</v>
      </c>
      <c r="H983" t="s">
        <v>56</v>
      </c>
      <c r="J983" s="2">
        <f t="shared" si="39"/>
        <v>0.55169836355594715</v>
      </c>
      <c r="K983" s="2">
        <f t="shared" si="40"/>
        <v>0.44830163644405285</v>
      </c>
      <c r="L983" s="2"/>
      <c r="M983" s="2"/>
      <c r="N983" s="45"/>
      <c r="O983" s="37"/>
      <c r="P983" s="37"/>
      <c r="Q983" s="37"/>
      <c r="R983" s="37"/>
      <c r="S983" s="37"/>
      <c r="T983" s="37"/>
      <c r="U983" s="37"/>
      <c r="V983" s="12">
        <v>9</v>
      </c>
      <c r="W983">
        <v>9</v>
      </c>
      <c r="X983">
        <v>-7</v>
      </c>
      <c r="Y983">
        <v>-0.01</v>
      </c>
      <c r="Z983">
        <v>1</v>
      </c>
      <c r="AA983">
        <v>-3</v>
      </c>
      <c r="AB983">
        <v>0</v>
      </c>
      <c r="AC983">
        <v>-1</v>
      </c>
      <c r="AD983">
        <v>-1</v>
      </c>
      <c r="AE983">
        <v>2</v>
      </c>
      <c r="AF983">
        <v>-0.02</v>
      </c>
      <c r="AG983">
        <v>0.6</v>
      </c>
      <c r="AH983">
        <v>0</v>
      </c>
      <c r="AI983">
        <v>0.6</v>
      </c>
      <c r="AJ983">
        <v>0</v>
      </c>
      <c r="AK983">
        <v>0</v>
      </c>
      <c r="AL983" s="2">
        <v>0.69</v>
      </c>
    </row>
    <row r="984" spans="5:38" x14ac:dyDescent="0.3">
      <c r="E984" s="11">
        <v>1199</v>
      </c>
      <c r="F984" s="5">
        <v>1305</v>
      </c>
      <c r="G984" t="s">
        <v>37</v>
      </c>
      <c r="H984" t="s">
        <v>57</v>
      </c>
      <c r="J984" s="2">
        <f t="shared" si="39"/>
        <v>0.46169836355594718</v>
      </c>
      <c r="K984" s="2">
        <f t="shared" si="40"/>
        <v>0.53830163644405282</v>
      </c>
      <c r="L984" s="2"/>
      <c r="M984" s="2"/>
      <c r="N984" s="45"/>
      <c r="O984" s="37"/>
      <c r="P984" s="37"/>
      <c r="Q984" s="37"/>
      <c r="R984" s="37"/>
      <c r="S984" s="37"/>
      <c r="T984" s="37"/>
      <c r="U984" s="37"/>
      <c r="V984" s="12">
        <v>9</v>
      </c>
      <c r="W984">
        <v>7</v>
      </c>
      <c r="X984">
        <v>11</v>
      </c>
      <c r="Y984">
        <v>-0.14000000000000001</v>
      </c>
      <c r="Z984">
        <v>-1</v>
      </c>
      <c r="AA984">
        <v>0</v>
      </c>
      <c r="AB984">
        <v>3</v>
      </c>
      <c r="AC984">
        <v>1</v>
      </c>
      <c r="AD984">
        <v>6</v>
      </c>
      <c r="AE984">
        <v>-1</v>
      </c>
      <c r="AF984">
        <v>-7.0000000000000007E-2</v>
      </c>
      <c r="AG984">
        <v>-1.3</v>
      </c>
      <c r="AH984">
        <v>1.6</v>
      </c>
      <c r="AI984">
        <v>-2.9</v>
      </c>
      <c r="AJ984">
        <v>-2</v>
      </c>
      <c r="AK984">
        <v>0</v>
      </c>
      <c r="AL984" s="2">
        <v>0.6</v>
      </c>
    </row>
    <row r="985" spans="5:38" x14ac:dyDescent="0.3">
      <c r="E985" s="11">
        <v>1199</v>
      </c>
      <c r="F985" s="5">
        <v>1308</v>
      </c>
      <c r="G985" t="s">
        <v>37</v>
      </c>
      <c r="H985" t="s">
        <v>58</v>
      </c>
      <c r="J985" s="2">
        <f t="shared" si="39"/>
        <v>0.56169836355594716</v>
      </c>
      <c r="K985" s="2">
        <f t="shared" si="40"/>
        <v>0.43830163644405284</v>
      </c>
      <c r="L985" s="2"/>
      <c r="M985" s="2"/>
      <c r="N985" s="45"/>
      <c r="O985" s="37"/>
      <c r="P985" s="37"/>
      <c r="Q985" s="37"/>
      <c r="R985" s="37"/>
      <c r="S985" s="37"/>
      <c r="T985" s="37"/>
      <c r="U985" s="37"/>
      <c r="V985" s="12">
        <v>9</v>
      </c>
      <c r="W985">
        <v>12</v>
      </c>
      <c r="X985">
        <v>-20</v>
      </c>
      <c r="Y985">
        <v>-0.18</v>
      </c>
      <c r="Z985">
        <v>2</v>
      </c>
      <c r="AA985">
        <v>4</v>
      </c>
      <c r="AB985">
        <v>0</v>
      </c>
      <c r="AC985">
        <v>0</v>
      </c>
      <c r="AD985">
        <v>-1</v>
      </c>
      <c r="AE985">
        <v>-7</v>
      </c>
      <c r="AF985">
        <v>0.04</v>
      </c>
      <c r="AG985">
        <v>6.2</v>
      </c>
      <c r="AH985">
        <v>9.8000000000000007</v>
      </c>
      <c r="AI985">
        <v>-3.6</v>
      </c>
      <c r="AJ985">
        <v>3</v>
      </c>
      <c r="AK985">
        <v>1</v>
      </c>
      <c r="AL985" s="2">
        <v>0.7</v>
      </c>
    </row>
    <row r="986" spans="5:38" x14ac:dyDescent="0.3">
      <c r="E986" s="11">
        <v>1199</v>
      </c>
      <c r="F986" s="5">
        <v>1314</v>
      </c>
      <c r="G986" t="s">
        <v>37</v>
      </c>
      <c r="H986" t="s">
        <v>59</v>
      </c>
      <c r="J986" s="2">
        <f t="shared" si="39"/>
        <v>0.45169836355594717</v>
      </c>
      <c r="K986" s="2">
        <f t="shared" si="40"/>
        <v>0.54830163644405283</v>
      </c>
      <c r="L986" s="2"/>
      <c r="M986" s="2"/>
      <c r="N986" s="45"/>
      <c r="O986" s="37"/>
      <c r="P986" s="37"/>
      <c r="Q986" s="37"/>
      <c r="R986" s="37"/>
      <c r="S986" s="37"/>
      <c r="T986" s="37"/>
      <c r="U986" s="37"/>
      <c r="V986" s="12">
        <v>9</v>
      </c>
      <c r="W986">
        <v>2</v>
      </c>
      <c r="X986">
        <v>28</v>
      </c>
      <c r="Y986">
        <v>-0.06</v>
      </c>
      <c r="Z986">
        <v>2</v>
      </c>
      <c r="AA986">
        <v>-1</v>
      </c>
      <c r="AB986">
        <v>1</v>
      </c>
      <c r="AC986">
        <v>3</v>
      </c>
      <c r="AD986">
        <v>-5</v>
      </c>
      <c r="AE986">
        <v>-4</v>
      </c>
      <c r="AF986">
        <v>-0.06</v>
      </c>
      <c r="AG986">
        <v>-0.2</v>
      </c>
      <c r="AH986">
        <v>1.4</v>
      </c>
      <c r="AI986">
        <v>-1.6</v>
      </c>
      <c r="AJ986">
        <v>-7</v>
      </c>
      <c r="AK986">
        <v>0</v>
      </c>
      <c r="AL986" s="2">
        <v>0.59</v>
      </c>
    </row>
    <row r="987" spans="5:38" x14ac:dyDescent="0.3">
      <c r="E987" s="11">
        <v>1199</v>
      </c>
      <c r="F987" s="5">
        <v>1326</v>
      </c>
      <c r="G987" t="s">
        <v>37</v>
      </c>
      <c r="H987" t="s">
        <v>60</v>
      </c>
      <c r="J987" s="2">
        <f t="shared" ref="J987:J1050" si="41">AL987-$AL$2275</f>
        <v>0.46169836355594718</v>
      </c>
      <c r="K987" s="2">
        <f t="shared" ref="K987:K1050" si="42">1-J987</f>
        <v>0.53830163644405282</v>
      </c>
      <c r="L987" s="2"/>
      <c r="M987" s="2"/>
      <c r="N987" s="45"/>
      <c r="O987" s="37"/>
      <c r="P987" s="37"/>
      <c r="Q987" s="37"/>
      <c r="R987" s="37"/>
      <c r="S987" s="37"/>
      <c r="T987" s="37"/>
      <c r="U987" s="37"/>
      <c r="V987" s="12">
        <v>9</v>
      </c>
      <c r="W987">
        <v>5</v>
      </c>
      <c r="X987">
        <v>20</v>
      </c>
      <c r="Y987">
        <v>-0.1</v>
      </c>
      <c r="Z987">
        <v>0</v>
      </c>
      <c r="AA987">
        <v>1</v>
      </c>
      <c r="AB987">
        <v>0</v>
      </c>
      <c r="AC987">
        <v>1</v>
      </c>
      <c r="AD987">
        <v>3</v>
      </c>
      <c r="AE987">
        <v>-5</v>
      </c>
      <c r="AF987">
        <v>-0.05</v>
      </c>
      <c r="AG987">
        <v>6</v>
      </c>
      <c r="AH987">
        <v>7.8</v>
      </c>
      <c r="AI987">
        <v>-1.8</v>
      </c>
      <c r="AJ987">
        <v>-4</v>
      </c>
      <c r="AK987">
        <v>0</v>
      </c>
      <c r="AL987" s="2">
        <v>0.6</v>
      </c>
    </row>
    <row r="988" spans="5:38" x14ac:dyDescent="0.3">
      <c r="E988" s="11">
        <v>1199</v>
      </c>
      <c r="F988" s="5">
        <v>1328</v>
      </c>
      <c r="G988" t="s">
        <v>37</v>
      </c>
      <c r="H988" t="s">
        <v>61</v>
      </c>
      <c r="J988" s="2">
        <f t="shared" si="41"/>
        <v>0.59169836355594718</v>
      </c>
      <c r="K988" s="2">
        <f t="shared" si="42"/>
        <v>0.40830163644405282</v>
      </c>
      <c r="L988" s="2"/>
      <c r="M988" s="2"/>
      <c r="N988" s="45"/>
      <c r="O988" s="37"/>
      <c r="P988" s="37"/>
      <c r="Q988" s="37"/>
      <c r="R988" s="37"/>
      <c r="S988" s="37"/>
      <c r="T988" s="37"/>
      <c r="U988" s="37"/>
      <c r="V988" s="12">
        <v>9</v>
      </c>
      <c r="W988">
        <v>10</v>
      </c>
      <c r="X988">
        <v>-12</v>
      </c>
      <c r="Y988">
        <v>7.0000000000000007E-2</v>
      </c>
      <c r="Z988">
        <v>0</v>
      </c>
      <c r="AA988">
        <v>-2</v>
      </c>
      <c r="AB988">
        <v>0</v>
      </c>
      <c r="AC988">
        <v>2</v>
      </c>
      <c r="AD988">
        <v>5</v>
      </c>
      <c r="AE988">
        <v>0</v>
      </c>
      <c r="AF988">
        <v>-7.0000000000000007E-2</v>
      </c>
      <c r="AG988">
        <v>-3.4</v>
      </c>
      <c r="AH988">
        <v>-7.1</v>
      </c>
      <c r="AI988">
        <v>3.7</v>
      </c>
      <c r="AJ988">
        <v>1</v>
      </c>
      <c r="AK988">
        <v>1</v>
      </c>
      <c r="AL988" s="2">
        <v>0.73</v>
      </c>
    </row>
    <row r="989" spans="5:38" x14ac:dyDescent="0.3">
      <c r="E989" s="11">
        <v>1199</v>
      </c>
      <c r="F989" s="5">
        <v>1335</v>
      </c>
      <c r="G989" t="s">
        <v>37</v>
      </c>
      <c r="H989" t="s">
        <v>62</v>
      </c>
      <c r="J989" s="2">
        <f t="shared" si="41"/>
        <v>0.7316983635559472</v>
      </c>
      <c r="K989" s="2">
        <f t="shared" si="42"/>
        <v>0.2683016364440528</v>
      </c>
      <c r="L989" s="2"/>
      <c r="M989" s="2"/>
      <c r="N989" s="45"/>
      <c r="O989" s="37"/>
      <c r="P989" s="37"/>
      <c r="Q989" s="37"/>
      <c r="R989" s="37"/>
      <c r="S989" s="37"/>
      <c r="T989" s="37"/>
      <c r="U989" s="37"/>
      <c r="V989" s="12">
        <v>9</v>
      </c>
      <c r="W989">
        <v>16</v>
      </c>
      <c r="X989">
        <v>-92</v>
      </c>
      <c r="Y989">
        <v>-0.09</v>
      </c>
      <c r="Z989">
        <v>1</v>
      </c>
      <c r="AA989">
        <v>2</v>
      </c>
      <c r="AB989">
        <v>0</v>
      </c>
      <c r="AC989">
        <v>2</v>
      </c>
      <c r="AD989">
        <v>9</v>
      </c>
      <c r="AE989">
        <v>-7</v>
      </c>
      <c r="AF989">
        <v>0.02</v>
      </c>
      <c r="AG989">
        <v>6.1</v>
      </c>
      <c r="AH989">
        <v>4.9000000000000004</v>
      </c>
      <c r="AI989">
        <v>1.2</v>
      </c>
      <c r="AJ989">
        <v>7</v>
      </c>
      <c r="AK989">
        <v>1</v>
      </c>
      <c r="AL989" s="2">
        <v>0.87</v>
      </c>
    </row>
    <row r="990" spans="5:38" x14ac:dyDescent="0.3">
      <c r="E990" s="11">
        <v>1199</v>
      </c>
      <c r="F990" s="5">
        <v>1344</v>
      </c>
      <c r="G990" t="s">
        <v>37</v>
      </c>
      <c r="H990" t="s">
        <v>63</v>
      </c>
      <c r="J990" s="2">
        <f t="shared" si="41"/>
        <v>0.64169836355594723</v>
      </c>
      <c r="K990" s="2">
        <f t="shared" si="42"/>
        <v>0.35830163644405277</v>
      </c>
      <c r="L990" s="2"/>
      <c r="M990" s="2"/>
      <c r="N990" s="45"/>
      <c r="O990" s="37"/>
      <c r="P990" s="37"/>
      <c r="Q990" s="37"/>
      <c r="R990" s="37"/>
      <c r="S990" s="37"/>
      <c r="T990" s="37"/>
      <c r="U990" s="37"/>
      <c r="V990" s="12">
        <v>9</v>
      </c>
      <c r="W990">
        <v>10</v>
      </c>
      <c r="X990">
        <v>-28</v>
      </c>
      <c r="Y990">
        <v>0.03</v>
      </c>
      <c r="Z990">
        <v>4</v>
      </c>
      <c r="AA990">
        <v>-1</v>
      </c>
      <c r="AB990">
        <v>0</v>
      </c>
      <c r="AC990">
        <v>0</v>
      </c>
      <c r="AD990">
        <v>4</v>
      </c>
      <c r="AE990">
        <v>-1</v>
      </c>
      <c r="AF990">
        <v>-0.02</v>
      </c>
      <c r="AG990">
        <v>8.1</v>
      </c>
      <c r="AH990">
        <v>1.8</v>
      </c>
      <c r="AI990">
        <v>6.3</v>
      </c>
      <c r="AJ990">
        <v>1</v>
      </c>
      <c r="AK990">
        <v>1</v>
      </c>
      <c r="AL990" s="2">
        <v>0.78</v>
      </c>
    </row>
    <row r="991" spans="5:38" x14ac:dyDescent="0.3">
      <c r="E991" s="11">
        <v>1199</v>
      </c>
      <c r="F991" s="5">
        <v>1345</v>
      </c>
      <c r="G991" t="s">
        <v>37</v>
      </c>
      <c r="H991" t="s">
        <v>64</v>
      </c>
      <c r="J991" s="2">
        <f t="shared" si="41"/>
        <v>0.3616983635559472</v>
      </c>
      <c r="K991" s="2">
        <f t="shared" si="42"/>
        <v>0.6383016364440528</v>
      </c>
      <c r="L991" s="2"/>
      <c r="M991" s="2"/>
      <c r="N991" s="45"/>
      <c r="O991" s="37"/>
      <c r="P991" s="37"/>
      <c r="Q991" s="37"/>
      <c r="R991" s="37"/>
      <c r="S991" s="37"/>
      <c r="T991" s="37"/>
      <c r="U991" s="37"/>
      <c r="V991" s="12">
        <v>9</v>
      </c>
      <c r="W991">
        <v>2</v>
      </c>
      <c r="X991">
        <v>30</v>
      </c>
      <c r="Y991">
        <v>-0.17</v>
      </c>
      <c r="Z991">
        <v>-4</v>
      </c>
      <c r="AA991">
        <v>2</v>
      </c>
      <c r="AB991">
        <v>1</v>
      </c>
      <c r="AC991">
        <v>2</v>
      </c>
      <c r="AD991">
        <v>5</v>
      </c>
      <c r="AE991">
        <v>-2</v>
      </c>
      <c r="AF991">
        <v>-0.06</v>
      </c>
      <c r="AG991">
        <v>0.7</v>
      </c>
      <c r="AH991">
        <v>8.9</v>
      </c>
      <c r="AI991">
        <v>-8.1999999999999993</v>
      </c>
      <c r="AJ991">
        <v>-7</v>
      </c>
      <c r="AK991">
        <v>0</v>
      </c>
      <c r="AL991" s="2">
        <v>0.5</v>
      </c>
    </row>
    <row r="992" spans="5:38" x14ac:dyDescent="0.3">
      <c r="E992" s="11">
        <v>1199</v>
      </c>
      <c r="F992" s="5">
        <v>1347</v>
      </c>
      <c r="G992" t="s">
        <v>37</v>
      </c>
      <c r="H992" t="s">
        <v>65</v>
      </c>
      <c r="J992" s="2">
        <f t="shared" si="41"/>
        <v>0.79169836355594725</v>
      </c>
      <c r="K992" s="2">
        <f t="shared" si="42"/>
        <v>0.20830163644405275</v>
      </c>
      <c r="L992" s="2"/>
      <c r="M992" s="2"/>
      <c r="N992" s="45"/>
      <c r="O992" s="37"/>
      <c r="P992" s="37"/>
      <c r="Q992" s="37"/>
      <c r="R992" s="37"/>
      <c r="S992" s="37"/>
      <c r="T992" s="37"/>
      <c r="U992" s="37"/>
      <c r="V992" s="12">
        <v>9</v>
      </c>
      <c r="W992">
        <v>16</v>
      </c>
      <c r="X992">
        <v>-135</v>
      </c>
      <c r="Y992">
        <v>0.03</v>
      </c>
      <c r="Z992">
        <v>5</v>
      </c>
      <c r="AA992">
        <v>0</v>
      </c>
      <c r="AB992">
        <v>-1</v>
      </c>
      <c r="AC992">
        <v>-1</v>
      </c>
      <c r="AD992">
        <v>1</v>
      </c>
      <c r="AE992">
        <v>-2</v>
      </c>
      <c r="AF992">
        <v>-0.05</v>
      </c>
      <c r="AG992">
        <v>14.9</v>
      </c>
      <c r="AH992">
        <v>9.6</v>
      </c>
      <c r="AI992">
        <v>5.3</v>
      </c>
      <c r="AJ992">
        <v>7</v>
      </c>
      <c r="AK992">
        <v>1</v>
      </c>
      <c r="AL992" s="2">
        <v>0.93</v>
      </c>
    </row>
    <row r="993" spans="5:38" x14ac:dyDescent="0.3">
      <c r="E993" s="11">
        <v>1199</v>
      </c>
      <c r="F993" s="5">
        <v>1348</v>
      </c>
      <c r="G993" t="s">
        <v>37</v>
      </c>
      <c r="H993" t="s">
        <v>66</v>
      </c>
      <c r="J993" s="2">
        <f t="shared" si="41"/>
        <v>0.55169836355594715</v>
      </c>
      <c r="K993" s="2">
        <f t="shared" si="42"/>
        <v>0.44830163644405285</v>
      </c>
      <c r="L993" s="2"/>
      <c r="M993" s="2"/>
      <c r="N993" s="45"/>
      <c r="O993" s="37"/>
      <c r="P993" s="37"/>
      <c r="Q993" s="37"/>
      <c r="R993" s="37"/>
      <c r="S993" s="37"/>
      <c r="T993" s="37"/>
      <c r="U993" s="37"/>
      <c r="V993" s="12">
        <v>9</v>
      </c>
      <c r="W993">
        <v>7</v>
      </c>
      <c r="X993">
        <v>-14</v>
      </c>
      <c r="Y993">
        <v>-0.13</v>
      </c>
      <c r="Z993">
        <v>2</v>
      </c>
      <c r="AA993">
        <v>-1</v>
      </c>
      <c r="AB993">
        <v>2</v>
      </c>
      <c r="AC993">
        <v>-3</v>
      </c>
      <c r="AD993">
        <v>2</v>
      </c>
      <c r="AE993">
        <v>-3</v>
      </c>
      <c r="AF993">
        <v>-0.03</v>
      </c>
      <c r="AG993">
        <v>5.6</v>
      </c>
      <c r="AH993">
        <v>6.6</v>
      </c>
      <c r="AI993">
        <v>-1</v>
      </c>
      <c r="AJ993">
        <v>-2</v>
      </c>
      <c r="AK993">
        <v>0</v>
      </c>
      <c r="AL993" s="2">
        <v>0.69</v>
      </c>
    </row>
    <row r="994" spans="5:38" x14ac:dyDescent="0.3">
      <c r="E994" s="11">
        <v>1199</v>
      </c>
      <c r="F994" s="5">
        <v>1355</v>
      </c>
      <c r="G994" t="s">
        <v>37</v>
      </c>
      <c r="H994" t="s">
        <v>67</v>
      </c>
      <c r="J994" s="2">
        <f t="shared" si="41"/>
        <v>0.62169836355594721</v>
      </c>
      <c r="K994" s="2">
        <f t="shared" si="42"/>
        <v>0.37830163644405279</v>
      </c>
      <c r="L994" s="2"/>
      <c r="M994" s="2"/>
      <c r="N994" s="45"/>
      <c r="O994" s="37"/>
      <c r="P994" s="37"/>
      <c r="Q994" s="37"/>
      <c r="R994" s="37"/>
      <c r="S994" s="37"/>
      <c r="T994" s="37"/>
      <c r="U994" s="37"/>
      <c r="V994" s="12">
        <v>9</v>
      </c>
      <c r="W994">
        <v>12</v>
      </c>
      <c r="X994">
        <v>-40</v>
      </c>
      <c r="Y994">
        <v>-0.15</v>
      </c>
      <c r="Z994">
        <v>0</v>
      </c>
      <c r="AA994">
        <v>-1</v>
      </c>
      <c r="AB994">
        <v>3</v>
      </c>
      <c r="AC994">
        <v>4</v>
      </c>
      <c r="AD994">
        <v>8</v>
      </c>
      <c r="AE994">
        <v>-7</v>
      </c>
      <c r="AF994">
        <v>-0.08</v>
      </c>
      <c r="AG994">
        <v>-1.6</v>
      </c>
      <c r="AH994">
        <v>-1.1000000000000001</v>
      </c>
      <c r="AI994">
        <v>-0.5</v>
      </c>
      <c r="AJ994">
        <v>3</v>
      </c>
      <c r="AK994">
        <v>1</v>
      </c>
      <c r="AL994" s="2">
        <v>0.76</v>
      </c>
    </row>
    <row r="995" spans="5:38" x14ac:dyDescent="0.3">
      <c r="E995" s="11">
        <v>1199</v>
      </c>
      <c r="F995" s="5">
        <v>1361</v>
      </c>
      <c r="G995" t="s">
        <v>37</v>
      </c>
      <c r="H995" t="s">
        <v>68</v>
      </c>
      <c r="J995" s="2">
        <f t="shared" si="41"/>
        <v>0.57169836355594716</v>
      </c>
      <c r="K995" s="2">
        <f t="shared" si="42"/>
        <v>0.42830163644405284</v>
      </c>
      <c r="L995" s="2"/>
      <c r="M995" s="2"/>
      <c r="N995" s="45"/>
      <c r="O995" s="37"/>
      <c r="P995" s="37"/>
      <c r="Q995" s="37"/>
      <c r="R995" s="37"/>
      <c r="S995" s="37"/>
      <c r="T995" s="37"/>
      <c r="U995" s="37"/>
      <c r="V995" s="12">
        <v>9</v>
      </c>
      <c r="W995">
        <v>11</v>
      </c>
      <c r="X995">
        <v>-15</v>
      </c>
      <c r="Y995">
        <v>-0.03</v>
      </c>
      <c r="Z995">
        <v>2</v>
      </c>
      <c r="AA995">
        <v>0</v>
      </c>
      <c r="AB995">
        <v>0</v>
      </c>
      <c r="AC995">
        <v>0</v>
      </c>
      <c r="AD995">
        <v>1</v>
      </c>
      <c r="AE995">
        <v>-5</v>
      </c>
      <c r="AF995">
        <v>-0.04</v>
      </c>
      <c r="AG995">
        <v>4.7</v>
      </c>
      <c r="AH995">
        <v>6.1</v>
      </c>
      <c r="AI995">
        <v>-1.4</v>
      </c>
      <c r="AJ995">
        <v>2</v>
      </c>
      <c r="AK995">
        <v>1</v>
      </c>
      <c r="AL995" s="2">
        <v>0.71</v>
      </c>
    </row>
    <row r="996" spans="5:38" x14ac:dyDescent="0.3">
      <c r="E996" s="11">
        <v>1199</v>
      </c>
      <c r="F996" s="5">
        <v>1371</v>
      </c>
      <c r="G996" t="s">
        <v>37</v>
      </c>
      <c r="H996" t="s">
        <v>69</v>
      </c>
      <c r="J996" s="2">
        <f t="shared" si="41"/>
        <v>0.52169836355594723</v>
      </c>
      <c r="K996" s="2">
        <f t="shared" si="42"/>
        <v>0.47830163644405277</v>
      </c>
      <c r="L996" s="2"/>
      <c r="M996" s="2"/>
      <c r="N996" s="45"/>
      <c r="O996" s="37"/>
      <c r="P996" s="37"/>
      <c r="Q996" s="37"/>
      <c r="R996" s="37"/>
      <c r="S996" s="37"/>
      <c r="T996" s="37"/>
      <c r="U996" s="37"/>
      <c r="V996" s="12">
        <v>9</v>
      </c>
      <c r="W996">
        <v>8</v>
      </c>
      <c r="X996">
        <v>9</v>
      </c>
      <c r="Y996">
        <v>-0.01</v>
      </c>
      <c r="Z996">
        <v>1</v>
      </c>
      <c r="AA996">
        <v>-1</v>
      </c>
      <c r="AB996">
        <v>0</v>
      </c>
      <c r="AC996">
        <v>1</v>
      </c>
      <c r="AD996">
        <v>-1</v>
      </c>
      <c r="AE996">
        <v>-2</v>
      </c>
      <c r="AF996">
        <v>-0.01</v>
      </c>
      <c r="AG996">
        <v>2.8</v>
      </c>
      <c r="AH996">
        <v>1.2</v>
      </c>
      <c r="AI996">
        <v>1.6</v>
      </c>
      <c r="AJ996">
        <v>-1</v>
      </c>
      <c r="AK996">
        <v>0</v>
      </c>
      <c r="AL996" s="2">
        <v>0.66</v>
      </c>
    </row>
    <row r="997" spans="5:38" x14ac:dyDescent="0.3">
      <c r="E997" s="11">
        <v>1199</v>
      </c>
      <c r="F997" s="5">
        <v>1372</v>
      </c>
      <c r="G997" t="s">
        <v>37</v>
      </c>
      <c r="H997" t="s">
        <v>70</v>
      </c>
      <c r="J997" s="2">
        <f t="shared" si="41"/>
        <v>0.69169836355594716</v>
      </c>
      <c r="K997" s="2">
        <f t="shared" si="42"/>
        <v>0.30830163644405284</v>
      </c>
      <c r="L997" s="2"/>
      <c r="M997" s="2"/>
      <c r="N997" s="45"/>
      <c r="O997" s="37"/>
      <c r="P997" s="37"/>
      <c r="Q997" s="37"/>
      <c r="R997" s="37"/>
      <c r="S997" s="37"/>
      <c r="T997" s="37"/>
      <c r="U997" s="37"/>
      <c r="V997" s="12">
        <v>9</v>
      </c>
      <c r="W997">
        <v>14</v>
      </c>
      <c r="X997">
        <v>-76</v>
      </c>
      <c r="Y997">
        <v>-0.15</v>
      </c>
      <c r="Z997">
        <v>1</v>
      </c>
      <c r="AA997">
        <v>-1</v>
      </c>
      <c r="AB997">
        <v>-3</v>
      </c>
      <c r="AC997">
        <v>-6</v>
      </c>
      <c r="AD997">
        <v>0</v>
      </c>
      <c r="AE997">
        <v>-1</v>
      </c>
      <c r="AF997">
        <v>-0.02</v>
      </c>
      <c r="AG997">
        <v>3.6</v>
      </c>
      <c r="AH997">
        <v>6.1</v>
      </c>
      <c r="AI997">
        <v>-2.5</v>
      </c>
      <c r="AJ997">
        <v>5</v>
      </c>
      <c r="AK997">
        <v>1</v>
      </c>
      <c r="AL997" s="2">
        <v>0.83</v>
      </c>
    </row>
    <row r="998" spans="5:38" x14ac:dyDescent="0.3">
      <c r="E998" s="11">
        <v>1199</v>
      </c>
      <c r="F998" s="5">
        <v>1382</v>
      </c>
      <c r="G998" t="s">
        <v>37</v>
      </c>
      <c r="H998" t="s">
        <v>71</v>
      </c>
      <c r="J998" s="2">
        <f t="shared" si="41"/>
        <v>0.6116983635559472</v>
      </c>
      <c r="K998" s="2">
        <f t="shared" si="42"/>
        <v>0.3883016364440528</v>
      </c>
      <c r="L998" s="2"/>
      <c r="M998" s="2"/>
      <c r="N998" s="45"/>
      <c r="O998" s="37"/>
      <c r="P998" s="37"/>
      <c r="Q998" s="37"/>
      <c r="R998" s="37"/>
      <c r="S998" s="37"/>
      <c r="T998" s="37"/>
      <c r="U998" s="37"/>
      <c r="V998" s="12">
        <v>9</v>
      </c>
      <c r="W998">
        <v>11</v>
      </c>
      <c r="X998">
        <v>-34</v>
      </c>
      <c r="Y998">
        <v>-0.13</v>
      </c>
      <c r="Z998">
        <v>2</v>
      </c>
      <c r="AA998">
        <v>0</v>
      </c>
      <c r="AB998">
        <v>1</v>
      </c>
      <c r="AC998">
        <v>-1</v>
      </c>
      <c r="AD998">
        <v>3</v>
      </c>
      <c r="AE998">
        <v>0</v>
      </c>
      <c r="AF998">
        <v>-7.0000000000000007E-2</v>
      </c>
      <c r="AG998">
        <v>3.9</v>
      </c>
      <c r="AH998">
        <v>3.5</v>
      </c>
      <c r="AI998">
        <v>0.4</v>
      </c>
      <c r="AJ998">
        <v>2</v>
      </c>
      <c r="AK998">
        <v>1</v>
      </c>
      <c r="AL998" s="2">
        <v>0.75</v>
      </c>
    </row>
    <row r="999" spans="5:38" x14ac:dyDescent="0.3">
      <c r="E999" s="11">
        <v>1199</v>
      </c>
      <c r="F999" s="5">
        <v>1393</v>
      </c>
      <c r="G999" t="s">
        <v>37</v>
      </c>
      <c r="H999" t="s">
        <v>72</v>
      </c>
      <c r="J999" s="2">
        <f t="shared" si="41"/>
        <v>0.62169836355594721</v>
      </c>
      <c r="K999" s="2">
        <f t="shared" si="42"/>
        <v>0.37830163644405279</v>
      </c>
      <c r="L999" s="2"/>
      <c r="M999" s="2"/>
      <c r="N999" s="45"/>
      <c r="O999" s="37"/>
      <c r="P999" s="37"/>
      <c r="Q999" s="37"/>
      <c r="R999" s="37"/>
      <c r="S999" s="37"/>
      <c r="T999" s="37"/>
      <c r="U999" s="37"/>
      <c r="V999" s="12">
        <v>9</v>
      </c>
      <c r="W999">
        <v>11</v>
      </c>
      <c r="X999">
        <v>-19</v>
      </c>
      <c r="Y999">
        <v>0.04</v>
      </c>
      <c r="Z999">
        <v>7</v>
      </c>
      <c r="AA999">
        <v>2</v>
      </c>
      <c r="AB999">
        <v>-1</v>
      </c>
      <c r="AC999">
        <v>0</v>
      </c>
      <c r="AD999">
        <v>-2</v>
      </c>
      <c r="AE999">
        <v>-1</v>
      </c>
      <c r="AF999">
        <v>-0.06</v>
      </c>
      <c r="AG999">
        <v>14.3</v>
      </c>
      <c r="AH999">
        <v>10</v>
      </c>
      <c r="AI999">
        <v>4.3</v>
      </c>
      <c r="AJ999">
        <v>2</v>
      </c>
      <c r="AK999">
        <v>1</v>
      </c>
      <c r="AL999" s="2">
        <v>0.76</v>
      </c>
    </row>
    <row r="1000" spans="5:38" x14ac:dyDescent="0.3">
      <c r="E1000" s="11">
        <v>1199</v>
      </c>
      <c r="F1000" s="5">
        <v>1395</v>
      </c>
      <c r="G1000" t="s">
        <v>37</v>
      </c>
      <c r="H1000" t="s">
        <v>73</v>
      </c>
      <c r="J1000" s="2">
        <f t="shared" si="41"/>
        <v>0.4916983635559472</v>
      </c>
      <c r="K1000" s="2">
        <f t="shared" si="42"/>
        <v>0.5083016364440528</v>
      </c>
      <c r="L1000" s="2"/>
      <c r="M1000" s="2"/>
      <c r="N1000" s="45"/>
      <c r="O1000" s="37"/>
      <c r="P1000" s="37"/>
      <c r="Q1000" s="37"/>
      <c r="R1000" s="37"/>
      <c r="S1000" s="37"/>
      <c r="T1000" s="37"/>
      <c r="U1000" s="37"/>
      <c r="V1000" s="12">
        <v>9</v>
      </c>
      <c r="W1000">
        <v>6</v>
      </c>
      <c r="X1000">
        <v>13</v>
      </c>
      <c r="Y1000">
        <v>-0.01</v>
      </c>
      <c r="Z1000">
        <v>-3</v>
      </c>
      <c r="AA1000">
        <v>-4</v>
      </c>
      <c r="AB1000">
        <v>0</v>
      </c>
      <c r="AC1000">
        <v>1</v>
      </c>
      <c r="AD1000">
        <v>-2</v>
      </c>
      <c r="AE1000">
        <v>-4</v>
      </c>
      <c r="AF1000">
        <v>-0.03</v>
      </c>
      <c r="AG1000">
        <v>-1.2</v>
      </c>
      <c r="AH1000">
        <v>-1.4</v>
      </c>
      <c r="AI1000">
        <v>0.2</v>
      </c>
      <c r="AJ1000">
        <v>-3</v>
      </c>
      <c r="AK1000">
        <v>0</v>
      </c>
      <c r="AL1000" s="2">
        <v>0.63</v>
      </c>
    </row>
    <row r="1001" spans="5:38" x14ac:dyDescent="0.3">
      <c r="E1001" s="11">
        <v>1199</v>
      </c>
      <c r="F1001" s="5">
        <v>1397</v>
      </c>
      <c r="G1001" t="s">
        <v>37</v>
      </c>
      <c r="H1001" t="s">
        <v>74</v>
      </c>
      <c r="J1001" s="2">
        <f t="shared" si="41"/>
        <v>0.46169836355594718</v>
      </c>
      <c r="K1001" s="2">
        <f t="shared" si="42"/>
        <v>0.53830163644405282</v>
      </c>
      <c r="L1001" s="2"/>
      <c r="M1001" s="2"/>
      <c r="N1001" s="45"/>
      <c r="O1001" s="37"/>
      <c r="P1001" s="37"/>
      <c r="Q1001" s="37"/>
      <c r="R1001" s="37"/>
      <c r="S1001" s="37"/>
      <c r="T1001" s="37"/>
      <c r="U1001" s="37"/>
      <c r="V1001" s="12">
        <v>9</v>
      </c>
      <c r="W1001">
        <v>3</v>
      </c>
      <c r="X1001">
        <v>24</v>
      </c>
      <c r="Y1001">
        <v>-0.11</v>
      </c>
      <c r="Z1001">
        <v>3</v>
      </c>
      <c r="AA1001">
        <v>2</v>
      </c>
      <c r="AB1001">
        <v>0</v>
      </c>
      <c r="AC1001">
        <v>-1</v>
      </c>
      <c r="AD1001">
        <v>-1</v>
      </c>
      <c r="AE1001">
        <v>1</v>
      </c>
      <c r="AF1001">
        <v>-0.08</v>
      </c>
      <c r="AG1001">
        <v>7.6</v>
      </c>
      <c r="AH1001">
        <v>8.1</v>
      </c>
      <c r="AI1001">
        <v>-0.5</v>
      </c>
      <c r="AJ1001">
        <v>-6</v>
      </c>
      <c r="AK1001">
        <v>0</v>
      </c>
      <c r="AL1001" s="2">
        <v>0.6</v>
      </c>
    </row>
    <row r="1002" spans="5:38" x14ac:dyDescent="0.3">
      <c r="E1002" s="11">
        <v>1199</v>
      </c>
      <c r="F1002" s="5">
        <v>1400</v>
      </c>
      <c r="G1002" t="s">
        <v>37</v>
      </c>
      <c r="H1002" t="s">
        <v>75</v>
      </c>
      <c r="J1002" s="2">
        <f t="shared" si="41"/>
        <v>0.57169836355594716</v>
      </c>
      <c r="K1002" s="2">
        <f t="shared" si="42"/>
        <v>0.42830163644405284</v>
      </c>
      <c r="L1002" s="2"/>
      <c r="M1002" s="2"/>
      <c r="N1002" s="45"/>
      <c r="O1002" s="37"/>
      <c r="P1002" s="37"/>
      <c r="Q1002" s="37"/>
      <c r="R1002" s="37"/>
      <c r="S1002" s="37"/>
      <c r="T1002" s="37"/>
      <c r="U1002" s="37"/>
      <c r="V1002" s="12">
        <v>9</v>
      </c>
      <c r="W1002">
        <v>10</v>
      </c>
      <c r="X1002">
        <v>-4</v>
      </c>
      <c r="Y1002">
        <v>7.0000000000000007E-2</v>
      </c>
      <c r="Z1002">
        <v>4</v>
      </c>
      <c r="AA1002">
        <v>1</v>
      </c>
      <c r="AB1002">
        <v>0</v>
      </c>
      <c r="AC1002">
        <v>1</v>
      </c>
      <c r="AD1002">
        <v>4</v>
      </c>
      <c r="AE1002">
        <v>-1</v>
      </c>
      <c r="AF1002">
        <v>0.01</v>
      </c>
      <c r="AG1002">
        <v>10.1</v>
      </c>
      <c r="AH1002">
        <v>6.3</v>
      </c>
      <c r="AI1002">
        <v>3.8</v>
      </c>
      <c r="AJ1002">
        <v>1</v>
      </c>
      <c r="AK1002">
        <v>1</v>
      </c>
      <c r="AL1002" s="2">
        <v>0.71</v>
      </c>
    </row>
    <row r="1003" spans="5:38" x14ac:dyDescent="0.3">
      <c r="E1003" s="11">
        <v>1199</v>
      </c>
      <c r="F1003" s="5">
        <v>1401</v>
      </c>
      <c r="G1003" t="s">
        <v>37</v>
      </c>
      <c r="H1003" t="s">
        <v>76</v>
      </c>
      <c r="J1003" s="2">
        <f t="shared" si="41"/>
        <v>0.54169836355594725</v>
      </c>
      <c r="K1003" s="2">
        <f t="shared" si="42"/>
        <v>0.45830163644405275</v>
      </c>
      <c r="L1003" s="2"/>
      <c r="M1003" s="2"/>
      <c r="N1003" s="45"/>
      <c r="O1003" s="37"/>
      <c r="P1003" s="37"/>
      <c r="Q1003" s="37"/>
      <c r="R1003" s="37"/>
      <c r="S1003" s="37"/>
      <c r="T1003" s="37"/>
      <c r="U1003" s="37"/>
      <c r="V1003" s="12">
        <v>9</v>
      </c>
      <c r="W1003">
        <v>7</v>
      </c>
      <c r="X1003">
        <v>5</v>
      </c>
      <c r="Y1003">
        <v>0.03</v>
      </c>
      <c r="Z1003">
        <v>3</v>
      </c>
      <c r="AA1003">
        <v>3</v>
      </c>
      <c r="AB1003">
        <v>-1</v>
      </c>
      <c r="AC1003">
        <v>3</v>
      </c>
      <c r="AD1003">
        <v>-1</v>
      </c>
      <c r="AE1003">
        <v>-2</v>
      </c>
      <c r="AF1003">
        <v>0.01</v>
      </c>
      <c r="AG1003">
        <v>6.8</v>
      </c>
      <c r="AH1003">
        <v>4.7</v>
      </c>
      <c r="AI1003">
        <v>2.1</v>
      </c>
      <c r="AJ1003">
        <v>-2</v>
      </c>
      <c r="AK1003">
        <v>0</v>
      </c>
      <c r="AL1003" s="2">
        <v>0.68</v>
      </c>
    </row>
    <row r="1004" spans="5:38" x14ac:dyDescent="0.3">
      <c r="E1004" s="11">
        <v>1199</v>
      </c>
      <c r="F1004" s="5">
        <v>1403</v>
      </c>
      <c r="G1004" t="s">
        <v>37</v>
      </c>
      <c r="H1004" t="s">
        <v>77</v>
      </c>
      <c r="J1004" s="2">
        <f t="shared" si="41"/>
        <v>0.44169836355594716</v>
      </c>
      <c r="K1004" s="2">
        <f t="shared" si="42"/>
        <v>0.55830163644405284</v>
      </c>
      <c r="L1004" s="2"/>
      <c r="M1004" s="2"/>
      <c r="N1004" s="45"/>
      <c r="O1004" s="37"/>
      <c r="P1004" s="37"/>
      <c r="Q1004" s="37"/>
      <c r="R1004" s="37"/>
      <c r="S1004" s="37"/>
      <c r="T1004" s="37"/>
      <c r="U1004" s="37"/>
      <c r="V1004" s="12">
        <v>9</v>
      </c>
      <c r="W1004">
        <v>3</v>
      </c>
      <c r="X1004">
        <v>23</v>
      </c>
      <c r="Y1004">
        <v>-0.08</v>
      </c>
      <c r="Z1004">
        <v>1</v>
      </c>
      <c r="AA1004">
        <v>2</v>
      </c>
      <c r="AB1004">
        <v>-1</v>
      </c>
      <c r="AC1004">
        <v>-2</v>
      </c>
      <c r="AD1004">
        <v>0</v>
      </c>
      <c r="AE1004">
        <v>-2</v>
      </c>
      <c r="AF1004">
        <v>-0.02</v>
      </c>
      <c r="AG1004">
        <v>6.6</v>
      </c>
      <c r="AH1004">
        <v>9.8000000000000007</v>
      </c>
      <c r="AI1004">
        <v>-3.2</v>
      </c>
      <c r="AJ1004">
        <v>-6</v>
      </c>
      <c r="AK1004">
        <v>0</v>
      </c>
      <c r="AL1004" s="2">
        <v>0.57999999999999996</v>
      </c>
    </row>
    <row r="1005" spans="5:38" x14ac:dyDescent="0.3">
      <c r="E1005" s="11">
        <v>1199</v>
      </c>
      <c r="F1005" s="5">
        <v>1411</v>
      </c>
      <c r="G1005" t="s">
        <v>37</v>
      </c>
      <c r="H1005" t="s">
        <v>78</v>
      </c>
      <c r="J1005" s="2">
        <f t="shared" si="41"/>
        <v>0.83169836355594717</v>
      </c>
      <c r="K1005" s="2">
        <f t="shared" si="42"/>
        <v>0.16830163644405283</v>
      </c>
      <c r="L1005" s="2"/>
      <c r="M1005" s="2"/>
      <c r="N1005" s="45"/>
      <c r="O1005" s="37"/>
      <c r="P1005" s="37"/>
      <c r="Q1005" s="37"/>
      <c r="R1005" s="37"/>
      <c r="S1005" s="37"/>
      <c r="T1005" s="37"/>
      <c r="U1005" s="37"/>
      <c r="V1005" s="12">
        <v>9</v>
      </c>
      <c r="W1005">
        <v>16</v>
      </c>
      <c r="X1005">
        <v>-214</v>
      </c>
      <c r="Y1005">
        <v>0.21</v>
      </c>
      <c r="Z1005">
        <v>3</v>
      </c>
      <c r="AA1005">
        <v>-3</v>
      </c>
      <c r="AB1005">
        <v>0</v>
      </c>
      <c r="AC1005">
        <v>3</v>
      </c>
      <c r="AD1005">
        <v>4</v>
      </c>
      <c r="AE1005">
        <v>2</v>
      </c>
      <c r="AF1005">
        <v>-0.04</v>
      </c>
      <c r="AG1005">
        <v>4.2</v>
      </c>
      <c r="AH1005">
        <v>-5.2</v>
      </c>
      <c r="AI1005">
        <v>9.4</v>
      </c>
      <c r="AJ1005">
        <v>7</v>
      </c>
      <c r="AK1005">
        <v>1</v>
      </c>
      <c r="AL1005" s="2">
        <v>0.97</v>
      </c>
    </row>
    <row r="1006" spans="5:38" x14ac:dyDescent="0.3">
      <c r="E1006" s="11">
        <v>1199</v>
      </c>
      <c r="F1006" s="5">
        <v>1417</v>
      </c>
      <c r="G1006" t="s">
        <v>37</v>
      </c>
      <c r="H1006" t="s">
        <v>79</v>
      </c>
      <c r="J1006" s="2">
        <f t="shared" si="41"/>
        <v>0.57169836355594716</v>
      </c>
      <c r="K1006" s="2">
        <f t="shared" si="42"/>
        <v>0.42830163644405284</v>
      </c>
      <c r="L1006" s="2"/>
      <c r="M1006" s="2"/>
      <c r="N1006" s="45"/>
      <c r="O1006" s="37"/>
      <c r="P1006" s="37"/>
      <c r="Q1006" s="37"/>
      <c r="R1006" s="37"/>
      <c r="S1006" s="37"/>
      <c r="T1006" s="37"/>
      <c r="U1006" s="37"/>
      <c r="V1006" s="12">
        <v>9</v>
      </c>
      <c r="W1006">
        <v>11</v>
      </c>
      <c r="X1006">
        <v>-13</v>
      </c>
      <c r="Y1006">
        <v>-0.01</v>
      </c>
      <c r="Z1006">
        <v>0</v>
      </c>
      <c r="AA1006">
        <v>0</v>
      </c>
      <c r="AB1006">
        <v>1</v>
      </c>
      <c r="AC1006">
        <v>4</v>
      </c>
      <c r="AD1006">
        <v>4</v>
      </c>
      <c r="AE1006">
        <v>-3</v>
      </c>
      <c r="AF1006">
        <v>-0.04</v>
      </c>
      <c r="AG1006">
        <v>-0.1</v>
      </c>
      <c r="AH1006">
        <v>-1.8</v>
      </c>
      <c r="AI1006">
        <v>1.7</v>
      </c>
      <c r="AJ1006">
        <v>2</v>
      </c>
      <c r="AK1006">
        <v>1</v>
      </c>
      <c r="AL1006" s="2">
        <v>0.71</v>
      </c>
    </row>
    <row r="1007" spans="5:38" x14ac:dyDescent="0.3">
      <c r="E1007" s="11">
        <v>1199</v>
      </c>
      <c r="F1007" s="5">
        <v>1420</v>
      </c>
      <c r="G1007" t="s">
        <v>37</v>
      </c>
      <c r="H1007" t="s">
        <v>80</v>
      </c>
      <c r="J1007" s="2">
        <f t="shared" si="41"/>
        <v>0.80169836355594715</v>
      </c>
      <c r="K1007" s="2">
        <f t="shared" si="42"/>
        <v>0.19830163644405285</v>
      </c>
      <c r="L1007" s="2"/>
      <c r="M1007" s="2"/>
      <c r="N1007" s="45"/>
      <c r="O1007" s="37"/>
      <c r="P1007" s="37"/>
      <c r="Q1007" s="37"/>
      <c r="R1007" s="37"/>
      <c r="S1007" s="37"/>
      <c r="T1007" s="37"/>
      <c r="U1007" s="37"/>
      <c r="V1007" s="12">
        <v>9</v>
      </c>
      <c r="W1007">
        <v>16</v>
      </c>
      <c r="X1007">
        <v>-149</v>
      </c>
      <c r="Y1007">
        <v>-0.03</v>
      </c>
      <c r="Z1007">
        <v>2</v>
      </c>
      <c r="AA1007">
        <v>-3</v>
      </c>
      <c r="AB1007">
        <v>0</v>
      </c>
      <c r="AC1007">
        <v>-1</v>
      </c>
      <c r="AD1007">
        <v>7</v>
      </c>
      <c r="AE1007">
        <v>-1</v>
      </c>
      <c r="AF1007">
        <v>0.03</v>
      </c>
      <c r="AG1007">
        <v>9.3000000000000007</v>
      </c>
      <c r="AH1007">
        <v>3.5</v>
      </c>
      <c r="AI1007">
        <v>5.8</v>
      </c>
      <c r="AJ1007">
        <v>7</v>
      </c>
      <c r="AK1007">
        <v>1</v>
      </c>
      <c r="AL1007" s="2">
        <v>0.94</v>
      </c>
    </row>
    <row r="1008" spans="5:38" x14ac:dyDescent="0.3">
      <c r="E1008" s="11">
        <v>1199</v>
      </c>
      <c r="F1008" s="5">
        <v>1422</v>
      </c>
      <c r="G1008" t="s">
        <v>37</v>
      </c>
      <c r="H1008" t="s">
        <v>81</v>
      </c>
      <c r="J1008" s="2">
        <f t="shared" si="41"/>
        <v>0.64169836355594723</v>
      </c>
      <c r="K1008" s="2">
        <f t="shared" si="42"/>
        <v>0.35830163644405277</v>
      </c>
      <c r="L1008" s="2"/>
      <c r="M1008" s="2"/>
      <c r="N1008" s="45"/>
      <c r="O1008" s="37"/>
      <c r="P1008" s="37"/>
      <c r="Q1008" s="37"/>
      <c r="R1008" s="37"/>
      <c r="S1008" s="37"/>
      <c r="T1008" s="37"/>
      <c r="U1008" s="37"/>
      <c r="V1008" s="12">
        <v>9</v>
      </c>
      <c r="W1008">
        <v>13</v>
      </c>
      <c r="X1008">
        <v>-47</v>
      </c>
      <c r="Y1008">
        <v>-0.12</v>
      </c>
      <c r="Z1008">
        <v>2</v>
      </c>
      <c r="AA1008">
        <v>1</v>
      </c>
      <c r="AB1008">
        <v>-2</v>
      </c>
      <c r="AC1008">
        <v>-3</v>
      </c>
      <c r="AD1008">
        <v>-1</v>
      </c>
      <c r="AE1008">
        <v>-6</v>
      </c>
      <c r="AF1008">
        <v>-0.02</v>
      </c>
      <c r="AG1008">
        <v>9.6999999999999993</v>
      </c>
      <c r="AH1008">
        <v>11.2</v>
      </c>
      <c r="AI1008">
        <v>-1.5</v>
      </c>
      <c r="AJ1008">
        <v>4</v>
      </c>
      <c r="AK1008">
        <v>1</v>
      </c>
      <c r="AL1008" s="2">
        <v>0.78</v>
      </c>
    </row>
    <row r="1009" spans="5:38" x14ac:dyDescent="0.3">
      <c r="E1009" s="11">
        <v>1199</v>
      </c>
      <c r="F1009" s="5">
        <v>1437</v>
      </c>
      <c r="G1009" t="s">
        <v>37</v>
      </c>
      <c r="H1009" t="s">
        <v>82</v>
      </c>
      <c r="J1009" s="2">
        <f t="shared" si="41"/>
        <v>0.33169836355594717</v>
      </c>
      <c r="K1009" s="2">
        <f t="shared" si="42"/>
        <v>0.66830163644405283</v>
      </c>
      <c r="L1009" s="2"/>
      <c r="M1009" s="2"/>
      <c r="N1009" s="45"/>
      <c r="O1009" s="37"/>
      <c r="P1009" s="37"/>
      <c r="Q1009" s="37"/>
      <c r="R1009" s="37"/>
      <c r="S1009" s="37"/>
      <c r="T1009" s="37"/>
      <c r="U1009" s="37"/>
      <c r="V1009" s="12">
        <v>9</v>
      </c>
      <c r="W1009">
        <v>1</v>
      </c>
      <c r="X1009">
        <v>33</v>
      </c>
      <c r="Y1009">
        <v>-0.23</v>
      </c>
      <c r="Z1009">
        <v>-6</v>
      </c>
      <c r="AA1009">
        <v>0</v>
      </c>
      <c r="AB1009">
        <v>2</v>
      </c>
      <c r="AC1009">
        <v>1</v>
      </c>
      <c r="AD1009">
        <v>4</v>
      </c>
      <c r="AE1009">
        <v>-3</v>
      </c>
      <c r="AF1009">
        <v>-0.09</v>
      </c>
      <c r="AG1009">
        <v>-5.3</v>
      </c>
      <c r="AH1009">
        <v>3.6</v>
      </c>
      <c r="AI1009">
        <v>-8.9</v>
      </c>
      <c r="AJ1009">
        <v>-8</v>
      </c>
      <c r="AK1009">
        <v>0</v>
      </c>
      <c r="AL1009" s="2">
        <v>0.47</v>
      </c>
    </row>
    <row r="1010" spans="5:38" x14ac:dyDescent="0.3">
      <c r="E1010" s="11">
        <v>1199</v>
      </c>
      <c r="F1010" s="5">
        <v>1438</v>
      </c>
      <c r="G1010" t="s">
        <v>37</v>
      </c>
      <c r="H1010" t="s">
        <v>83</v>
      </c>
      <c r="J1010" s="2">
        <f t="shared" si="41"/>
        <v>0.35169836355594719</v>
      </c>
      <c r="K1010" s="2">
        <f t="shared" si="42"/>
        <v>0.64830163644405281</v>
      </c>
      <c r="L1010" s="2"/>
      <c r="M1010" s="2"/>
      <c r="N1010" s="45"/>
      <c r="O1010" s="37"/>
      <c r="P1010" s="37"/>
      <c r="Q1010" s="37"/>
      <c r="R1010" s="37"/>
      <c r="S1010" s="37"/>
      <c r="T1010" s="37"/>
      <c r="U1010" s="37"/>
      <c r="V1010" s="12">
        <v>9</v>
      </c>
      <c r="W1010">
        <v>1</v>
      </c>
      <c r="X1010">
        <v>34</v>
      </c>
      <c r="Y1010">
        <v>-0.28999999999999998</v>
      </c>
      <c r="Z1010">
        <v>1</v>
      </c>
      <c r="AA1010">
        <v>5</v>
      </c>
      <c r="AB1010">
        <v>3</v>
      </c>
      <c r="AC1010">
        <v>-2</v>
      </c>
      <c r="AD1010">
        <v>6</v>
      </c>
      <c r="AE1010">
        <v>-4</v>
      </c>
      <c r="AF1010">
        <v>-0.08</v>
      </c>
      <c r="AG1010">
        <v>14.3</v>
      </c>
      <c r="AH1010">
        <v>21.1</v>
      </c>
      <c r="AI1010">
        <v>-6.8</v>
      </c>
      <c r="AJ1010">
        <v>-8</v>
      </c>
      <c r="AK1010">
        <v>0</v>
      </c>
      <c r="AL1010" s="2">
        <v>0.49</v>
      </c>
    </row>
    <row r="1011" spans="5:38" x14ac:dyDescent="0.3">
      <c r="E1011" s="11">
        <v>1199</v>
      </c>
      <c r="F1011" s="5">
        <v>1439</v>
      </c>
      <c r="G1011" t="s">
        <v>37</v>
      </c>
      <c r="H1011" t="s">
        <v>84</v>
      </c>
      <c r="J1011" s="2">
        <f t="shared" si="41"/>
        <v>0.51169836355594722</v>
      </c>
      <c r="K1011" s="2">
        <f t="shared" si="42"/>
        <v>0.48830163644405278</v>
      </c>
      <c r="L1011" s="2"/>
      <c r="M1011" s="2"/>
      <c r="N1011" s="45"/>
      <c r="O1011" s="37"/>
      <c r="P1011" s="37"/>
      <c r="Q1011" s="37"/>
      <c r="R1011" s="37"/>
      <c r="S1011" s="37"/>
      <c r="T1011" s="37"/>
      <c r="U1011" s="37"/>
      <c r="V1011" s="12">
        <v>9</v>
      </c>
      <c r="W1011">
        <v>8</v>
      </c>
      <c r="X1011">
        <v>3</v>
      </c>
      <c r="Y1011">
        <v>-0.01</v>
      </c>
      <c r="Z1011">
        <v>-3</v>
      </c>
      <c r="AA1011">
        <v>-1</v>
      </c>
      <c r="AB1011">
        <v>0</v>
      </c>
      <c r="AC1011">
        <v>1</v>
      </c>
      <c r="AD1011">
        <v>9</v>
      </c>
      <c r="AE1011">
        <v>-1</v>
      </c>
      <c r="AF1011">
        <v>-0.03</v>
      </c>
      <c r="AG1011">
        <v>2.1</v>
      </c>
      <c r="AH1011">
        <v>2.7</v>
      </c>
      <c r="AI1011">
        <v>-0.6</v>
      </c>
      <c r="AJ1011">
        <v>-1</v>
      </c>
      <c r="AK1011">
        <v>0</v>
      </c>
      <c r="AL1011" s="2">
        <v>0.65</v>
      </c>
    </row>
    <row r="1012" spans="5:38" x14ac:dyDescent="0.3">
      <c r="E1012" s="11">
        <v>1199</v>
      </c>
      <c r="F1012" s="5">
        <v>1452</v>
      </c>
      <c r="G1012" t="s">
        <v>37</v>
      </c>
      <c r="H1012" t="s">
        <v>85</v>
      </c>
      <c r="J1012" s="2">
        <f t="shared" si="41"/>
        <v>0.44169836355594716</v>
      </c>
      <c r="K1012" s="2">
        <f t="shared" si="42"/>
        <v>0.55830163644405284</v>
      </c>
      <c r="L1012" s="2"/>
      <c r="M1012" s="2"/>
      <c r="N1012" s="45"/>
      <c r="O1012" s="37"/>
      <c r="P1012" s="37"/>
      <c r="Q1012" s="37"/>
      <c r="R1012" s="37"/>
      <c r="S1012" s="37"/>
      <c r="T1012" s="37"/>
      <c r="U1012" s="37"/>
      <c r="V1012" s="12">
        <v>9</v>
      </c>
      <c r="W1012">
        <v>5</v>
      </c>
      <c r="X1012">
        <v>22</v>
      </c>
      <c r="Y1012">
        <v>-0.06</v>
      </c>
      <c r="Z1012">
        <v>4</v>
      </c>
      <c r="AA1012">
        <v>-1</v>
      </c>
      <c r="AB1012">
        <v>2</v>
      </c>
      <c r="AC1012">
        <v>-4</v>
      </c>
      <c r="AD1012">
        <v>-4</v>
      </c>
      <c r="AE1012">
        <v>0</v>
      </c>
      <c r="AF1012">
        <v>-0.09</v>
      </c>
      <c r="AG1012">
        <v>2.2000000000000002</v>
      </c>
      <c r="AH1012">
        <v>5.5</v>
      </c>
      <c r="AI1012">
        <v>-3.3</v>
      </c>
      <c r="AJ1012">
        <v>-4</v>
      </c>
      <c r="AK1012">
        <v>0</v>
      </c>
      <c r="AL1012" s="2">
        <v>0.57999999999999996</v>
      </c>
    </row>
    <row r="1013" spans="5:38" x14ac:dyDescent="0.3">
      <c r="E1013" s="11">
        <v>1199</v>
      </c>
      <c r="F1013" s="5">
        <v>1455</v>
      </c>
      <c r="G1013" t="s">
        <v>37</v>
      </c>
      <c r="H1013" t="s">
        <v>86</v>
      </c>
      <c r="J1013" s="2">
        <f t="shared" si="41"/>
        <v>0.45169836355594717</v>
      </c>
      <c r="K1013" s="2">
        <f t="shared" si="42"/>
        <v>0.54830163644405283</v>
      </c>
      <c r="L1013" s="2"/>
      <c r="M1013" s="2"/>
      <c r="N1013" s="45"/>
      <c r="O1013" s="37"/>
      <c r="P1013" s="37"/>
      <c r="Q1013" s="37"/>
      <c r="R1013" s="37"/>
      <c r="S1013" s="37"/>
      <c r="T1013" s="37"/>
      <c r="U1013" s="37"/>
      <c r="V1013" s="12">
        <v>9</v>
      </c>
      <c r="W1013">
        <v>4</v>
      </c>
      <c r="X1013">
        <v>15</v>
      </c>
      <c r="Y1013">
        <v>-0.13</v>
      </c>
      <c r="Z1013">
        <v>-1</v>
      </c>
      <c r="AA1013">
        <v>0</v>
      </c>
      <c r="AB1013">
        <v>1</v>
      </c>
      <c r="AC1013">
        <v>2</v>
      </c>
      <c r="AD1013">
        <v>-2</v>
      </c>
      <c r="AE1013">
        <v>-7</v>
      </c>
      <c r="AF1013">
        <v>-0.06</v>
      </c>
      <c r="AG1013">
        <v>-1.2</v>
      </c>
      <c r="AH1013">
        <v>3.2</v>
      </c>
      <c r="AI1013">
        <v>-4.4000000000000004</v>
      </c>
      <c r="AJ1013">
        <v>-5</v>
      </c>
      <c r="AK1013">
        <v>0</v>
      </c>
      <c r="AL1013" s="2">
        <v>0.59</v>
      </c>
    </row>
    <row r="1014" spans="5:38" x14ac:dyDescent="0.3">
      <c r="E1014" s="11">
        <v>1199</v>
      </c>
      <c r="F1014" s="5">
        <v>1460</v>
      </c>
      <c r="G1014" t="s">
        <v>37</v>
      </c>
      <c r="H1014" t="s">
        <v>87</v>
      </c>
      <c r="J1014" s="2">
        <f t="shared" si="41"/>
        <v>0.75169836355594721</v>
      </c>
      <c r="K1014" s="2">
        <f t="shared" si="42"/>
        <v>0.24830163644405279</v>
      </c>
      <c r="L1014" s="2"/>
      <c r="M1014" s="2"/>
      <c r="N1014" s="45"/>
      <c r="O1014" s="37"/>
      <c r="P1014" s="37"/>
      <c r="Q1014" s="37"/>
      <c r="R1014" s="37"/>
      <c r="S1014" s="37"/>
      <c r="T1014" s="37"/>
      <c r="U1014" s="37"/>
      <c r="V1014" s="12">
        <v>9</v>
      </c>
      <c r="W1014">
        <v>14</v>
      </c>
      <c r="X1014">
        <v>-100</v>
      </c>
      <c r="Y1014">
        <v>-7.0000000000000007E-2</v>
      </c>
      <c r="Z1014">
        <v>5</v>
      </c>
      <c r="AA1014">
        <v>1</v>
      </c>
      <c r="AB1014">
        <v>-1</v>
      </c>
      <c r="AC1014">
        <v>-2</v>
      </c>
      <c r="AD1014">
        <v>4</v>
      </c>
      <c r="AE1014">
        <v>-5</v>
      </c>
      <c r="AF1014">
        <v>-0.04</v>
      </c>
      <c r="AG1014">
        <v>10.5</v>
      </c>
      <c r="AH1014">
        <v>8.3000000000000007</v>
      </c>
      <c r="AI1014">
        <v>2.2000000000000002</v>
      </c>
      <c r="AJ1014">
        <v>5</v>
      </c>
      <c r="AK1014">
        <v>1</v>
      </c>
      <c r="AL1014" s="2">
        <v>0.89</v>
      </c>
    </row>
    <row r="1015" spans="5:38" x14ac:dyDescent="0.3">
      <c r="E1015" s="11">
        <v>1199</v>
      </c>
      <c r="F1015" s="5">
        <v>1462</v>
      </c>
      <c r="G1015" t="s">
        <v>37</v>
      </c>
      <c r="H1015" t="s">
        <v>88</v>
      </c>
      <c r="J1015" s="2">
        <f t="shared" si="41"/>
        <v>0.46169836355594718</v>
      </c>
      <c r="K1015" s="2">
        <f t="shared" si="42"/>
        <v>0.53830163644405282</v>
      </c>
      <c r="L1015" s="2"/>
      <c r="M1015" s="2"/>
      <c r="N1015" s="45"/>
      <c r="O1015" s="37"/>
      <c r="P1015" s="37"/>
      <c r="Q1015" s="37"/>
      <c r="R1015" s="37"/>
      <c r="S1015" s="37"/>
      <c r="T1015" s="37"/>
      <c r="U1015" s="37"/>
      <c r="V1015" s="12">
        <v>9</v>
      </c>
      <c r="W1015">
        <v>1</v>
      </c>
      <c r="X1015">
        <v>21</v>
      </c>
      <c r="Y1015">
        <v>-0.2</v>
      </c>
      <c r="Z1015">
        <v>-2</v>
      </c>
      <c r="AA1015">
        <v>-1</v>
      </c>
      <c r="AB1015">
        <v>0</v>
      </c>
      <c r="AC1015">
        <v>3</v>
      </c>
      <c r="AD1015">
        <v>3</v>
      </c>
      <c r="AE1015">
        <v>-7</v>
      </c>
      <c r="AF1015">
        <v>-0.11</v>
      </c>
      <c r="AG1015">
        <v>-2.5</v>
      </c>
      <c r="AH1015">
        <v>0</v>
      </c>
      <c r="AI1015">
        <v>-2.5</v>
      </c>
      <c r="AJ1015">
        <v>-8</v>
      </c>
      <c r="AK1015">
        <v>0</v>
      </c>
      <c r="AL1015" s="2">
        <v>0.6</v>
      </c>
    </row>
    <row r="1016" spans="5:38" x14ac:dyDescent="0.3">
      <c r="E1016" s="11">
        <v>1209</v>
      </c>
      <c r="F1016" s="5">
        <v>1211</v>
      </c>
      <c r="G1016" t="s">
        <v>38</v>
      </c>
      <c r="H1016" t="s">
        <v>39</v>
      </c>
      <c r="J1016" s="2">
        <f t="shared" si="41"/>
        <v>0.18169836355594721</v>
      </c>
      <c r="K1016" s="2">
        <f t="shared" si="42"/>
        <v>0.81830163644405274</v>
      </c>
      <c r="L1016" s="2"/>
      <c r="M1016" s="2"/>
      <c r="N1016" s="45"/>
      <c r="O1016" s="37"/>
      <c r="P1016" s="37"/>
      <c r="Q1016" s="37"/>
      <c r="R1016" s="37"/>
      <c r="S1016" s="37"/>
      <c r="T1016" s="37"/>
      <c r="U1016" s="37"/>
      <c r="V1016" s="12">
        <v>15</v>
      </c>
      <c r="W1016">
        <v>4</v>
      </c>
      <c r="X1016">
        <v>88</v>
      </c>
      <c r="Y1016">
        <v>-0.19</v>
      </c>
      <c r="Z1016">
        <v>-4</v>
      </c>
      <c r="AA1016">
        <v>0</v>
      </c>
      <c r="AB1016">
        <v>1</v>
      </c>
      <c r="AC1016">
        <v>2</v>
      </c>
      <c r="AD1016">
        <v>-7</v>
      </c>
      <c r="AE1016">
        <v>-10</v>
      </c>
      <c r="AF1016">
        <v>-0.04</v>
      </c>
      <c r="AG1016">
        <v>-10.1</v>
      </c>
      <c r="AH1016">
        <v>0.7</v>
      </c>
      <c r="AI1016">
        <v>-10.8</v>
      </c>
      <c r="AJ1016">
        <v>-11</v>
      </c>
      <c r="AK1016">
        <v>0</v>
      </c>
      <c r="AL1016" s="2">
        <v>0.32</v>
      </c>
    </row>
    <row r="1017" spans="5:38" x14ac:dyDescent="0.3">
      <c r="E1017" s="11">
        <v>1209</v>
      </c>
      <c r="F1017" s="5">
        <v>1222</v>
      </c>
      <c r="G1017" t="s">
        <v>38</v>
      </c>
      <c r="H1017" t="s">
        <v>40</v>
      </c>
      <c r="J1017" s="2">
        <f t="shared" si="41"/>
        <v>0.26169836355594722</v>
      </c>
      <c r="K1017" s="2">
        <f t="shared" si="42"/>
        <v>0.73830163644405278</v>
      </c>
      <c r="L1017" s="2"/>
      <c r="M1017" s="2"/>
      <c r="N1017" s="45"/>
      <c r="O1017" s="37"/>
      <c r="P1017" s="37"/>
      <c r="Q1017" s="37"/>
      <c r="R1017" s="37"/>
      <c r="S1017" s="37"/>
      <c r="T1017" s="37"/>
      <c r="U1017" s="37"/>
      <c r="V1017" s="12">
        <v>15</v>
      </c>
      <c r="W1017">
        <v>6</v>
      </c>
      <c r="X1017">
        <v>79</v>
      </c>
      <c r="Y1017">
        <v>-0.1</v>
      </c>
      <c r="Z1017">
        <v>0</v>
      </c>
      <c r="AA1017">
        <v>1</v>
      </c>
      <c r="AB1017">
        <v>0</v>
      </c>
      <c r="AC1017">
        <v>1</v>
      </c>
      <c r="AD1017">
        <v>-9</v>
      </c>
      <c r="AE1017">
        <v>-7</v>
      </c>
      <c r="AF1017">
        <v>-0.04</v>
      </c>
      <c r="AG1017">
        <v>-3</v>
      </c>
      <c r="AH1017">
        <v>2.9</v>
      </c>
      <c r="AI1017">
        <v>-5.9</v>
      </c>
      <c r="AJ1017">
        <v>-9</v>
      </c>
      <c r="AK1017">
        <v>0</v>
      </c>
      <c r="AL1017" s="2">
        <v>0.4</v>
      </c>
    </row>
    <row r="1018" spans="5:38" x14ac:dyDescent="0.3">
      <c r="E1018" s="11">
        <v>1209</v>
      </c>
      <c r="F1018" s="5">
        <v>1233</v>
      </c>
      <c r="G1018" t="s">
        <v>38</v>
      </c>
      <c r="H1018" t="s">
        <v>41</v>
      </c>
      <c r="J1018" s="2">
        <f t="shared" si="41"/>
        <v>0.65169836355594724</v>
      </c>
      <c r="K1018" s="2">
        <f t="shared" si="42"/>
        <v>0.34830163644405276</v>
      </c>
      <c r="L1018" s="2"/>
      <c r="M1018" s="2"/>
      <c r="N1018" s="45"/>
      <c r="O1018" s="37"/>
      <c r="P1018" s="37"/>
      <c r="Q1018" s="37"/>
      <c r="R1018" s="37"/>
      <c r="S1018" s="37"/>
      <c r="T1018" s="37"/>
      <c r="U1018" s="37"/>
      <c r="V1018" s="12">
        <v>15</v>
      </c>
      <c r="W1018">
        <v>15</v>
      </c>
      <c r="X1018">
        <v>-38</v>
      </c>
      <c r="Y1018">
        <v>0.08</v>
      </c>
      <c r="Z1018">
        <v>0</v>
      </c>
      <c r="AA1018">
        <v>-5</v>
      </c>
      <c r="AB1018">
        <v>1</v>
      </c>
      <c r="AC1018">
        <v>2</v>
      </c>
      <c r="AD1018">
        <v>2</v>
      </c>
      <c r="AE1018">
        <v>-3</v>
      </c>
      <c r="AF1018">
        <v>-0.06</v>
      </c>
      <c r="AG1018">
        <v>-5.4</v>
      </c>
      <c r="AH1018">
        <v>-8.4</v>
      </c>
      <c r="AI1018">
        <v>3</v>
      </c>
      <c r="AJ1018">
        <v>0</v>
      </c>
      <c r="AK1018">
        <v>0</v>
      </c>
      <c r="AL1018" s="2">
        <v>0.79</v>
      </c>
    </row>
    <row r="1019" spans="5:38" x14ac:dyDescent="0.3">
      <c r="E1019" s="11">
        <v>1209</v>
      </c>
      <c r="F1019" s="5">
        <v>1242</v>
      </c>
      <c r="G1019" t="s">
        <v>38</v>
      </c>
      <c r="H1019" t="s">
        <v>42</v>
      </c>
      <c r="J1019" s="2">
        <f t="shared" si="41"/>
        <v>0.2316983635559472</v>
      </c>
      <c r="K1019" s="2">
        <f t="shared" si="42"/>
        <v>0.7683016364440528</v>
      </c>
      <c r="L1019" s="2"/>
      <c r="M1019" s="2"/>
      <c r="N1019" s="45"/>
      <c r="O1019" s="37"/>
      <c r="P1019" s="37"/>
      <c r="Q1019" s="37"/>
      <c r="R1019" s="37"/>
      <c r="S1019" s="37"/>
      <c r="T1019" s="37"/>
      <c r="U1019" s="37"/>
      <c r="V1019" s="12">
        <v>15</v>
      </c>
      <c r="W1019">
        <v>1</v>
      </c>
      <c r="X1019">
        <v>87</v>
      </c>
      <c r="Y1019">
        <v>-0.1</v>
      </c>
      <c r="Z1019">
        <v>-4</v>
      </c>
      <c r="AA1019">
        <v>-1</v>
      </c>
      <c r="AB1019">
        <v>0</v>
      </c>
      <c r="AC1019">
        <v>2</v>
      </c>
      <c r="AD1019">
        <v>-3</v>
      </c>
      <c r="AE1019">
        <v>-1</v>
      </c>
      <c r="AF1019">
        <v>-0.02</v>
      </c>
      <c r="AG1019">
        <v>-7.1</v>
      </c>
      <c r="AH1019">
        <v>-3.1</v>
      </c>
      <c r="AI1019">
        <v>-4</v>
      </c>
      <c r="AJ1019">
        <v>-14</v>
      </c>
      <c r="AK1019">
        <v>0</v>
      </c>
      <c r="AL1019" s="2">
        <v>0.37</v>
      </c>
    </row>
    <row r="1020" spans="5:38" x14ac:dyDescent="0.3">
      <c r="E1020" s="11">
        <v>1209</v>
      </c>
      <c r="F1020" s="5">
        <v>1243</v>
      </c>
      <c r="G1020" t="s">
        <v>38</v>
      </c>
      <c r="H1020" t="s">
        <v>43</v>
      </c>
      <c r="J1020" s="2">
        <f t="shared" si="41"/>
        <v>0.40169836355594724</v>
      </c>
      <c r="K1020" s="2">
        <f t="shared" si="42"/>
        <v>0.59830163644405276</v>
      </c>
      <c r="L1020" s="2"/>
      <c r="M1020" s="2"/>
      <c r="N1020" s="45"/>
      <c r="O1020" s="37"/>
      <c r="P1020" s="37"/>
      <c r="Q1020" s="37"/>
      <c r="R1020" s="37"/>
      <c r="S1020" s="37"/>
      <c r="T1020" s="37"/>
      <c r="U1020" s="37"/>
      <c r="V1020" s="12">
        <v>15</v>
      </c>
      <c r="W1020">
        <v>9</v>
      </c>
      <c r="X1020">
        <v>52</v>
      </c>
      <c r="Y1020">
        <v>0.02</v>
      </c>
      <c r="Z1020">
        <v>1</v>
      </c>
      <c r="AA1020">
        <v>-3</v>
      </c>
      <c r="AB1020">
        <v>0</v>
      </c>
      <c r="AC1020">
        <v>-1</v>
      </c>
      <c r="AD1020">
        <v>0</v>
      </c>
      <c r="AE1020">
        <v>-1</v>
      </c>
      <c r="AF1020">
        <v>-0.06</v>
      </c>
      <c r="AG1020">
        <v>2</v>
      </c>
      <c r="AH1020">
        <v>-0.1</v>
      </c>
      <c r="AI1020">
        <v>2.1</v>
      </c>
      <c r="AJ1020">
        <v>-6</v>
      </c>
      <c r="AK1020">
        <v>0</v>
      </c>
      <c r="AL1020" s="2">
        <v>0.54</v>
      </c>
    </row>
    <row r="1021" spans="5:38" x14ac:dyDescent="0.3">
      <c r="E1021" s="11">
        <v>1209</v>
      </c>
      <c r="F1021" s="5">
        <v>1246</v>
      </c>
      <c r="G1021" t="s">
        <v>38</v>
      </c>
      <c r="H1021" t="s">
        <v>44</v>
      </c>
      <c r="J1021" s="2">
        <f t="shared" si="41"/>
        <v>0.32169836355594722</v>
      </c>
      <c r="K1021" s="2">
        <f t="shared" si="42"/>
        <v>0.67830163644405284</v>
      </c>
      <c r="L1021" s="2"/>
      <c r="M1021" s="2"/>
      <c r="N1021" s="45"/>
      <c r="O1021" s="37"/>
      <c r="P1021" s="37"/>
      <c r="Q1021" s="37"/>
      <c r="R1021" s="37"/>
      <c r="S1021" s="37"/>
      <c r="T1021" s="37"/>
      <c r="U1021" s="37"/>
      <c r="V1021" s="12">
        <v>15</v>
      </c>
      <c r="W1021">
        <v>5</v>
      </c>
      <c r="X1021">
        <v>78</v>
      </c>
      <c r="Y1021">
        <v>-0.02</v>
      </c>
      <c r="Z1021">
        <v>2</v>
      </c>
      <c r="AA1021">
        <v>0</v>
      </c>
      <c r="AB1021">
        <v>-1</v>
      </c>
      <c r="AC1021">
        <v>3</v>
      </c>
      <c r="AD1021">
        <v>-10</v>
      </c>
      <c r="AE1021">
        <v>-2</v>
      </c>
      <c r="AF1021">
        <v>-0.02</v>
      </c>
      <c r="AG1021">
        <v>-2.2999999999999998</v>
      </c>
      <c r="AH1021">
        <v>-2.5</v>
      </c>
      <c r="AI1021">
        <v>0.2</v>
      </c>
      <c r="AJ1021">
        <v>-10</v>
      </c>
      <c r="AK1021">
        <v>0</v>
      </c>
      <c r="AL1021" s="2">
        <v>0.46</v>
      </c>
    </row>
    <row r="1022" spans="5:38" x14ac:dyDescent="0.3">
      <c r="E1022" s="11">
        <v>1209</v>
      </c>
      <c r="F1022" s="5">
        <v>1252</v>
      </c>
      <c r="G1022" t="s">
        <v>38</v>
      </c>
      <c r="H1022" t="s">
        <v>45</v>
      </c>
      <c r="J1022" s="2">
        <f t="shared" si="41"/>
        <v>0.72169836355594719</v>
      </c>
      <c r="K1022" s="2">
        <f t="shared" si="42"/>
        <v>0.27830163644405281</v>
      </c>
      <c r="L1022" s="2"/>
      <c r="M1022" s="2"/>
      <c r="N1022" s="45"/>
      <c r="O1022" s="37"/>
      <c r="P1022" s="37"/>
      <c r="Q1022" s="37"/>
      <c r="R1022" s="37"/>
      <c r="S1022" s="37"/>
      <c r="T1022" s="37"/>
      <c r="U1022" s="37"/>
      <c r="V1022" s="12">
        <v>15</v>
      </c>
      <c r="W1022">
        <v>15</v>
      </c>
      <c r="X1022">
        <v>-69</v>
      </c>
      <c r="Y1022">
        <v>0</v>
      </c>
      <c r="Z1022">
        <v>2</v>
      </c>
      <c r="AA1022">
        <v>-5</v>
      </c>
      <c r="AB1022">
        <v>-3</v>
      </c>
      <c r="AC1022">
        <v>0</v>
      </c>
      <c r="AD1022">
        <v>-2</v>
      </c>
      <c r="AE1022">
        <v>-9</v>
      </c>
      <c r="AF1022">
        <v>-0.04</v>
      </c>
      <c r="AG1022">
        <v>-6.5</v>
      </c>
      <c r="AH1022">
        <v>-10.7</v>
      </c>
      <c r="AI1022">
        <v>4.2</v>
      </c>
      <c r="AJ1022">
        <v>0</v>
      </c>
      <c r="AK1022">
        <v>0</v>
      </c>
      <c r="AL1022" s="2">
        <v>0.86</v>
      </c>
    </row>
    <row r="1023" spans="5:38" x14ac:dyDescent="0.3">
      <c r="E1023" s="11">
        <v>1209</v>
      </c>
      <c r="F1023" s="5">
        <v>1254</v>
      </c>
      <c r="G1023" t="s">
        <v>38</v>
      </c>
      <c r="H1023" t="s">
        <v>46</v>
      </c>
      <c r="J1023" s="2">
        <f t="shared" si="41"/>
        <v>0.81169836355594716</v>
      </c>
      <c r="K1023" s="2">
        <f t="shared" si="42"/>
        <v>0.18830163644405284</v>
      </c>
      <c r="L1023" s="2"/>
      <c r="M1023" s="2"/>
      <c r="N1023" s="45"/>
      <c r="O1023" s="37"/>
      <c r="P1023" s="37"/>
      <c r="Q1023" s="37"/>
      <c r="R1023" s="37"/>
      <c r="S1023" s="37"/>
      <c r="T1023" s="37"/>
      <c r="U1023" s="37"/>
      <c r="V1023" s="12">
        <v>15</v>
      </c>
      <c r="W1023">
        <v>16</v>
      </c>
      <c r="X1023">
        <v>-155</v>
      </c>
      <c r="Y1023">
        <v>0.17</v>
      </c>
      <c r="Z1023">
        <v>2</v>
      </c>
      <c r="AA1023">
        <v>-3</v>
      </c>
      <c r="AB1023">
        <v>-2</v>
      </c>
      <c r="AC1023">
        <v>4</v>
      </c>
      <c r="AD1023">
        <v>-4</v>
      </c>
      <c r="AE1023">
        <v>-3</v>
      </c>
      <c r="AF1023">
        <v>-0.02</v>
      </c>
      <c r="AG1023">
        <v>-2.2999999999999998</v>
      </c>
      <c r="AH1023">
        <v>-9</v>
      </c>
      <c r="AI1023">
        <v>6.7</v>
      </c>
      <c r="AJ1023">
        <v>1</v>
      </c>
      <c r="AK1023">
        <v>1</v>
      </c>
      <c r="AL1023" s="2">
        <v>0.95</v>
      </c>
    </row>
    <row r="1024" spans="5:38" x14ac:dyDescent="0.3">
      <c r="E1024" s="11">
        <v>1209</v>
      </c>
      <c r="F1024" s="5">
        <v>1260</v>
      </c>
      <c r="G1024" t="s">
        <v>38</v>
      </c>
      <c r="H1024" t="s">
        <v>47</v>
      </c>
      <c r="J1024" s="2">
        <f t="shared" si="41"/>
        <v>0.34169836355594718</v>
      </c>
      <c r="K1024" s="2">
        <f t="shared" si="42"/>
        <v>0.65830163644405282</v>
      </c>
      <c r="L1024" s="2"/>
      <c r="M1024" s="2"/>
      <c r="N1024" s="45"/>
      <c r="O1024" s="37"/>
      <c r="P1024" s="37"/>
      <c r="Q1024" s="37"/>
      <c r="R1024" s="37"/>
      <c r="S1024" s="37"/>
      <c r="T1024" s="37"/>
      <c r="U1024" s="37"/>
      <c r="V1024" s="12">
        <v>15</v>
      </c>
      <c r="W1024">
        <v>11</v>
      </c>
      <c r="X1024">
        <v>55</v>
      </c>
      <c r="Y1024">
        <v>-0.15</v>
      </c>
      <c r="Z1024">
        <v>-4</v>
      </c>
      <c r="AA1024">
        <v>0</v>
      </c>
      <c r="AB1024">
        <v>-2</v>
      </c>
      <c r="AC1024">
        <v>0</v>
      </c>
      <c r="AD1024">
        <v>4</v>
      </c>
      <c r="AE1024">
        <v>-7</v>
      </c>
      <c r="AF1024">
        <v>-0.04</v>
      </c>
      <c r="AG1024">
        <v>2.7</v>
      </c>
      <c r="AH1024">
        <v>5.8</v>
      </c>
      <c r="AI1024">
        <v>-3.1</v>
      </c>
      <c r="AJ1024">
        <v>-4</v>
      </c>
      <c r="AK1024">
        <v>0</v>
      </c>
      <c r="AL1024" s="2">
        <v>0.48</v>
      </c>
    </row>
    <row r="1025" spans="5:38" x14ac:dyDescent="0.3">
      <c r="E1025" s="11">
        <v>1209</v>
      </c>
      <c r="F1025" s="5">
        <v>1267</v>
      </c>
      <c r="G1025" t="s">
        <v>38</v>
      </c>
      <c r="H1025" t="s">
        <v>48</v>
      </c>
      <c r="J1025" s="2">
        <f t="shared" si="41"/>
        <v>0.60169836355594719</v>
      </c>
      <c r="K1025" s="2">
        <f t="shared" si="42"/>
        <v>0.39830163644405281</v>
      </c>
      <c r="L1025" s="2"/>
      <c r="M1025" s="2"/>
      <c r="N1025" s="45"/>
      <c r="O1025" s="37"/>
      <c r="P1025" s="37"/>
      <c r="Q1025" s="37"/>
      <c r="R1025" s="37"/>
      <c r="S1025" s="37"/>
      <c r="T1025" s="37"/>
      <c r="U1025" s="37"/>
      <c r="V1025" s="12">
        <v>15</v>
      </c>
      <c r="W1025">
        <v>13</v>
      </c>
      <c r="X1025">
        <v>-18</v>
      </c>
      <c r="Y1025">
        <v>-0.01</v>
      </c>
      <c r="Z1025">
        <v>-1</v>
      </c>
      <c r="AA1025">
        <v>-3</v>
      </c>
      <c r="AB1025">
        <v>-1</v>
      </c>
      <c r="AC1025">
        <v>2</v>
      </c>
      <c r="AD1025">
        <v>4</v>
      </c>
      <c r="AE1025">
        <v>-1</v>
      </c>
      <c r="AF1025">
        <v>-0.09</v>
      </c>
      <c r="AG1025">
        <v>-9.1999999999999993</v>
      </c>
      <c r="AH1025">
        <v>-11.3</v>
      </c>
      <c r="AI1025">
        <v>2.1</v>
      </c>
      <c r="AJ1025">
        <v>-2</v>
      </c>
      <c r="AK1025">
        <v>0</v>
      </c>
      <c r="AL1025" s="2">
        <v>0.74</v>
      </c>
    </row>
    <row r="1026" spans="5:38" x14ac:dyDescent="0.3">
      <c r="E1026" s="11">
        <v>1209</v>
      </c>
      <c r="F1026" s="5">
        <v>1274</v>
      </c>
      <c r="G1026" t="s">
        <v>38</v>
      </c>
      <c r="H1026" t="s">
        <v>49</v>
      </c>
      <c r="J1026" s="2">
        <f t="shared" si="41"/>
        <v>0.37169836355594721</v>
      </c>
      <c r="K1026" s="2">
        <f t="shared" si="42"/>
        <v>0.62830163644405279</v>
      </c>
      <c r="L1026" s="2"/>
      <c r="M1026" s="2"/>
      <c r="N1026" s="45"/>
      <c r="O1026" s="37"/>
      <c r="P1026" s="37"/>
      <c r="Q1026" s="37"/>
      <c r="R1026" s="37"/>
      <c r="S1026" s="37"/>
      <c r="T1026" s="37"/>
      <c r="U1026" s="37"/>
      <c r="V1026" s="12">
        <v>15</v>
      </c>
      <c r="W1026">
        <v>6</v>
      </c>
      <c r="X1026">
        <v>60</v>
      </c>
      <c r="Y1026">
        <v>-0.02</v>
      </c>
      <c r="Z1026">
        <v>1</v>
      </c>
      <c r="AA1026">
        <v>-2</v>
      </c>
      <c r="AB1026">
        <v>0</v>
      </c>
      <c r="AC1026">
        <v>1</v>
      </c>
      <c r="AD1026">
        <v>-3</v>
      </c>
      <c r="AE1026">
        <v>-5</v>
      </c>
      <c r="AF1026">
        <v>0.02</v>
      </c>
      <c r="AG1026">
        <v>0.2</v>
      </c>
      <c r="AH1026">
        <v>-0.2</v>
      </c>
      <c r="AI1026">
        <v>0.4</v>
      </c>
      <c r="AJ1026">
        <v>-9</v>
      </c>
      <c r="AK1026">
        <v>0</v>
      </c>
      <c r="AL1026" s="2">
        <v>0.51</v>
      </c>
    </row>
    <row r="1027" spans="5:38" x14ac:dyDescent="0.3">
      <c r="E1027" s="11">
        <v>1209</v>
      </c>
      <c r="F1027" s="5">
        <v>1276</v>
      </c>
      <c r="G1027" t="s">
        <v>38</v>
      </c>
      <c r="H1027" t="s">
        <v>50</v>
      </c>
      <c r="J1027" s="2">
        <f t="shared" si="41"/>
        <v>0.25169836355594721</v>
      </c>
      <c r="K1027" s="2">
        <f t="shared" si="42"/>
        <v>0.74830163644405279</v>
      </c>
      <c r="L1027" s="2"/>
      <c r="M1027" s="2"/>
      <c r="N1027" s="45"/>
      <c r="O1027" s="37"/>
      <c r="P1027" s="37"/>
      <c r="Q1027" s="37"/>
      <c r="R1027" s="37"/>
      <c r="S1027" s="37"/>
      <c r="T1027" s="37"/>
      <c r="U1027" s="37"/>
      <c r="V1027" s="12">
        <v>15</v>
      </c>
      <c r="W1027">
        <v>3</v>
      </c>
      <c r="X1027">
        <v>86</v>
      </c>
      <c r="Y1027">
        <v>-0.1</v>
      </c>
      <c r="Z1027">
        <v>0</v>
      </c>
      <c r="AA1027">
        <v>-1</v>
      </c>
      <c r="AB1027">
        <v>3</v>
      </c>
      <c r="AC1027">
        <v>1</v>
      </c>
      <c r="AD1027">
        <v>0</v>
      </c>
      <c r="AE1027">
        <v>-9</v>
      </c>
      <c r="AF1027">
        <v>0.02</v>
      </c>
      <c r="AG1027">
        <v>0.8</v>
      </c>
      <c r="AH1027">
        <v>4.3</v>
      </c>
      <c r="AI1027">
        <v>-3.5</v>
      </c>
      <c r="AJ1027">
        <v>-12</v>
      </c>
      <c r="AK1027">
        <v>0</v>
      </c>
      <c r="AL1027" s="2">
        <v>0.39</v>
      </c>
    </row>
    <row r="1028" spans="5:38" x14ac:dyDescent="0.3">
      <c r="E1028" s="11">
        <v>1209</v>
      </c>
      <c r="F1028" s="5">
        <v>1277</v>
      </c>
      <c r="G1028" t="s">
        <v>38</v>
      </c>
      <c r="H1028" t="s">
        <v>51</v>
      </c>
      <c r="J1028" s="2">
        <f t="shared" si="41"/>
        <v>0.19169836355594722</v>
      </c>
      <c r="K1028" s="2">
        <f t="shared" si="42"/>
        <v>0.80830163644405273</v>
      </c>
      <c r="L1028" s="2"/>
      <c r="M1028" s="2"/>
      <c r="N1028" s="45"/>
      <c r="O1028" s="37"/>
      <c r="P1028" s="37"/>
      <c r="Q1028" s="37"/>
      <c r="R1028" s="37"/>
      <c r="S1028" s="37"/>
      <c r="T1028" s="37"/>
      <c r="U1028" s="37"/>
      <c r="V1028" s="12">
        <v>15</v>
      </c>
      <c r="W1028">
        <v>3</v>
      </c>
      <c r="X1028">
        <v>90</v>
      </c>
      <c r="Y1028">
        <v>-0.19</v>
      </c>
      <c r="Z1028">
        <v>-4</v>
      </c>
      <c r="AA1028">
        <v>4</v>
      </c>
      <c r="AB1028">
        <v>-2</v>
      </c>
      <c r="AC1028">
        <v>5</v>
      </c>
      <c r="AD1028">
        <v>-10</v>
      </c>
      <c r="AE1028">
        <v>-6</v>
      </c>
      <c r="AF1028">
        <v>-7.0000000000000007E-2</v>
      </c>
      <c r="AG1028">
        <v>-6.6</v>
      </c>
      <c r="AH1028">
        <v>3</v>
      </c>
      <c r="AI1028">
        <v>-9.6</v>
      </c>
      <c r="AJ1028">
        <v>-12</v>
      </c>
      <c r="AK1028">
        <v>0</v>
      </c>
      <c r="AL1028" s="2">
        <v>0.33</v>
      </c>
    </row>
    <row r="1029" spans="5:38" x14ac:dyDescent="0.3">
      <c r="E1029" s="11">
        <v>1209</v>
      </c>
      <c r="F1029" s="5">
        <v>1281</v>
      </c>
      <c r="G1029" t="s">
        <v>38</v>
      </c>
      <c r="H1029" t="s">
        <v>52</v>
      </c>
      <c r="J1029" s="2">
        <f t="shared" si="41"/>
        <v>0.39169836355594723</v>
      </c>
      <c r="K1029" s="2">
        <f t="shared" si="42"/>
        <v>0.60830163644405277</v>
      </c>
      <c r="L1029" s="2"/>
      <c r="M1029" s="2"/>
      <c r="N1029" s="45"/>
      <c r="O1029" s="37"/>
      <c r="P1029" s="37"/>
      <c r="Q1029" s="37"/>
      <c r="R1029" s="37"/>
      <c r="S1029" s="37"/>
      <c r="T1029" s="37"/>
      <c r="U1029" s="37"/>
      <c r="V1029" s="12">
        <v>15</v>
      </c>
      <c r="W1029">
        <v>8</v>
      </c>
      <c r="X1029">
        <v>58</v>
      </c>
      <c r="Y1029">
        <v>0.08</v>
      </c>
      <c r="Z1029">
        <v>0</v>
      </c>
      <c r="AA1029">
        <v>0</v>
      </c>
      <c r="AB1029">
        <v>-3</v>
      </c>
      <c r="AC1029">
        <v>4</v>
      </c>
      <c r="AD1029">
        <v>-5</v>
      </c>
      <c r="AE1029">
        <v>-5</v>
      </c>
      <c r="AF1029">
        <v>-7.0000000000000007E-2</v>
      </c>
      <c r="AG1029">
        <v>0.9</v>
      </c>
      <c r="AH1029">
        <v>-0.5</v>
      </c>
      <c r="AI1029">
        <v>1.4</v>
      </c>
      <c r="AJ1029">
        <v>-7</v>
      </c>
      <c r="AK1029">
        <v>0</v>
      </c>
      <c r="AL1029" s="2">
        <v>0.53</v>
      </c>
    </row>
    <row r="1030" spans="5:38" x14ac:dyDescent="0.3">
      <c r="E1030" s="11">
        <v>1209</v>
      </c>
      <c r="F1030" s="5">
        <v>1285</v>
      </c>
      <c r="G1030" t="s">
        <v>38</v>
      </c>
      <c r="H1030" t="s">
        <v>53</v>
      </c>
      <c r="J1030" s="2">
        <f t="shared" si="41"/>
        <v>0.45169836355594717</v>
      </c>
      <c r="K1030" s="2">
        <f t="shared" si="42"/>
        <v>0.54830163644405283</v>
      </c>
      <c r="L1030" s="2"/>
      <c r="M1030" s="2"/>
      <c r="N1030" s="45"/>
      <c r="O1030" s="37"/>
      <c r="P1030" s="37"/>
      <c r="Q1030" s="37"/>
      <c r="R1030" s="37"/>
      <c r="S1030" s="37"/>
      <c r="T1030" s="37"/>
      <c r="U1030" s="37"/>
      <c r="V1030" s="12">
        <v>15</v>
      </c>
      <c r="W1030">
        <v>14</v>
      </c>
      <c r="X1030">
        <v>25</v>
      </c>
      <c r="Y1030">
        <v>-0.08</v>
      </c>
      <c r="Z1030">
        <v>2</v>
      </c>
      <c r="AA1030">
        <v>-1</v>
      </c>
      <c r="AB1030">
        <v>0</v>
      </c>
      <c r="AC1030">
        <v>-1</v>
      </c>
      <c r="AD1030">
        <v>-8</v>
      </c>
      <c r="AE1030">
        <v>-7</v>
      </c>
      <c r="AF1030">
        <v>-0.04</v>
      </c>
      <c r="AG1030">
        <v>-3.7</v>
      </c>
      <c r="AH1030">
        <v>-1</v>
      </c>
      <c r="AI1030">
        <v>-2.7</v>
      </c>
      <c r="AJ1030">
        <v>-1</v>
      </c>
      <c r="AK1030">
        <v>0</v>
      </c>
      <c r="AL1030" s="2">
        <v>0.59</v>
      </c>
    </row>
    <row r="1031" spans="5:38" x14ac:dyDescent="0.3">
      <c r="E1031" s="11">
        <v>1209</v>
      </c>
      <c r="F1031" s="5">
        <v>1293</v>
      </c>
      <c r="G1031" t="s">
        <v>38</v>
      </c>
      <c r="H1031" t="s">
        <v>54</v>
      </c>
      <c r="J1031" s="2">
        <f t="shared" si="41"/>
        <v>0.39169836355594723</v>
      </c>
      <c r="K1031" s="2">
        <f t="shared" si="42"/>
        <v>0.60830163644405277</v>
      </c>
      <c r="L1031" s="2"/>
      <c r="M1031" s="2"/>
      <c r="N1031" s="45"/>
      <c r="O1031" s="37"/>
      <c r="P1031" s="37"/>
      <c r="Q1031" s="37"/>
      <c r="R1031" s="37"/>
      <c r="S1031" s="37"/>
      <c r="T1031" s="37"/>
      <c r="U1031" s="37"/>
      <c r="V1031" s="12">
        <v>15</v>
      </c>
      <c r="W1031">
        <v>12</v>
      </c>
      <c r="X1031">
        <v>37</v>
      </c>
      <c r="Y1031">
        <v>-0.14000000000000001</v>
      </c>
      <c r="Z1031">
        <v>-1</v>
      </c>
      <c r="AA1031">
        <v>0</v>
      </c>
      <c r="AB1031">
        <v>0</v>
      </c>
      <c r="AC1031">
        <v>2</v>
      </c>
      <c r="AD1031">
        <v>-7</v>
      </c>
      <c r="AE1031">
        <v>-6</v>
      </c>
      <c r="AF1031">
        <v>-0.05</v>
      </c>
      <c r="AG1031">
        <v>-3</v>
      </c>
      <c r="AH1031">
        <v>1.8</v>
      </c>
      <c r="AI1031">
        <v>-4.8</v>
      </c>
      <c r="AJ1031">
        <v>-3</v>
      </c>
      <c r="AK1031">
        <v>0</v>
      </c>
      <c r="AL1031" s="2">
        <v>0.53</v>
      </c>
    </row>
    <row r="1032" spans="5:38" x14ac:dyDescent="0.3">
      <c r="E1032" s="11">
        <v>1209</v>
      </c>
      <c r="F1032" s="5">
        <v>1300</v>
      </c>
      <c r="G1032" t="s">
        <v>38</v>
      </c>
      <c r="H1032" t="s">
        <v>55</v>
      </c>
      <c r="J1032" s="2">
        <f t="shared" si="41"/>
        <v>0.83169836355594717</v>
      </c>
      <c r="K1032" s="2">
        <f t="shared" si="42"/>
        <v>0.16830163644405283</v>
      </c>
      <c r="L1032" s="2"/>
      <c r="M1032" s="2"/>
      <c r="N1032" s="45"/>
      <c r="O1032" s="37"/>
      <c r="P1032" s="37"/>
      <c r="Q1032" s="37"/>
      <c r="R1032" s="37"/>
      <c r="S1032" s="37"/>
      <c r="T1032" s="37"/>
      <c r="U1032" s="37"/>
      <c r="V1032" s="12">
        <v>15</v>
      </c>
      <c r="W1032">
        <v>16</v>
      </c>
      <c r="X1032">
        <v>-213</v>
      </c>
      <c r="Y1032">
        <v>0.17</v>
      </c>
      <c r="Z1032">
        <v>3</v>
      </c>
      <c r="AA1032">
        <v>-2</v>
      </c>
      <c r="AB1032">
        <v>-3</v>
      </c>
      <c r="AC1032">
        <v>3</v>
      </c>
      <c r="AD1032">
        <v>-7</v>
      </c>
      <c r="AE1032">
        <v>-3</v>
      </c>
      <c r="AF1032">
        <v>0</v>
      </c>
      <c r="AG1032">
        <v>4</v>
      </c>
      <c r="AH1032">
        <v>-2.9</v>
      </c>
      <c r="AI1032">
        <v>6.9</v>
      </c>
      <c r="AJ1032">
        <v>1</v>
      </c>
      <c r="AK1032">
        <v>1</v>
      </c>
      <c r="AL1032" s="2">
        <v>0.97</v>
      </c>
    </row>
    <row r="1033" spans="5:38" x14ac:dyDescent="0.3">
      <c r="E1033" s="11">
        <v>1209</v>
      </c>
      <c r="F1033" s="5">
        <v>1301</v>
      </c>
      <c r="G1033" t="s">
        <v>38</v>
      </c>
      <c r="H1033" t="s">
        <v>56</v>
      </c>
      <c r="J1033" s="2">
        <f t="shared" si="41"/>
        <v>0.39169836355594723</v>
      </c>
      <c r="K1033" s="2">
        <f t="shared" si="42"/>
        <v>0.60830163644405277</v>
      </c>
      <c r="L1033" s="2"/>
      <c r="M1033" s="2"/>
      <c r="N1033" s="45"/>
      <c r="O1033" s="37"/>
      <c r="P1033" s="37"/>
      <c r="Q1033" s="37"/>
      <c r="R1033" s="37"/>
      <c r="S1033" s="37"/>
      <c r="T1033" s="37"/>
      <c r="U1033" s="37"/>
      <c r="V1033" s="12">
        <v>15</v>
      </c>
      <c r="W1033">
        <v>9</v>
      </c>
      <c r="X1033">
        <v>54</v>
      </c>
      <c r="Y1033">
        <v>0.03</v>
      </c>
      <c r="Z1033">
        <v>1</v>
      </c>
      <c r="AA1033">
        <v>-5</v>
      </c>
      <c r="AB1033">
        <v>0</v>
      </c>
      <c r="AC1033">
        <v>0</v>
      </c>
      <c r="AD1033">
        <v>-8</v>
      </c>
      <c r="AE1033">
        <v>-1</v>
      </c>
      <c r="AF1033">
        <v>-0.02</v>
      </c>
      <c r="AG1033">
        <v>-6.8</v>
      </c>
      <c r="AH1033">
        <v>-6.7</v>
      </c>
      <c r="AI1033">
        <v>-0.1</v>
      </c>
      <c r="AJ1033">
        <v>-6</v>
      </c>
      <c r="AK1033">
        <v>0</v>
      </c>
      <c r="AL1033" s="2">
        <v>0.53</v>
      </c>
    </row>
    <row r="1034" spans="5:38" x14ac:dyDescent="0.3">
      <c r="E1034" s="11">
        <v>1209</v>
      </c>
      <c r="F1034" s="5">
        <v>1305</v>
      </c>
      <c r="G1034" t="s">
        <v>38</v>
      </c>
      <c r="H1034" t="s">
        <v>57</v>
      </c>
      <c r="J1034" s="2">
        <f t="shared" si="41"/>
        <v>0.28169836355594718</v>
      </c>
      <c r="K1034" s="2">
        <f t="shared" si="42"/>
        <v>0.71830163644405287</v>
      </c>
      <c r="L1034" s="2"/>
      <c r="M1034" s="2"/>
      <c r="N1034" s="45"/>
      <c r="O1034" s="37"/>
      <c r="P1034" s="37"/>
      <c r="Q1034" s="37"/>
      <c r="R1034" s="37"/>
      <c r="S1034" s="37"/>
      <c r="T1034" s="37"/>
      <c r="U1034" s="37"/>
      <c r="V1034" s="12">
        <v>15</v>
      </c>
      <c r="W1034">
        <v>7</v>
      </c>
      <c r="X1034">
        <v>72</v>
      </c>
      <c r="Y1034">
        <v>-0.1</v>
      </c>
      <c r="Z1034">
        <v>-1</v>
      </c>
      <c r="AA1034">
        <v>-2</v>
      </c>
      <c r="AB1034">
        <v>3</v>
      </c>
      <c r="AC1034">
        <v>2</v>
      </c>
      <c r="AD1034">
        <v>-1</v>
      </c>
      <c r="AE1034">
        <v>-4</v>
      </c>
      <c r="AF1034">
        <v>-7.0000000000000007E-2</v>
      </c>
      <c r="AG1034">
        <v>-8.6999999999999993</v>
      </c>
      <c r="AH1034">
        <v>-5.0999999999999996</v>
      </c>
      <c r="AI1034">
        <v>-3.6</v>
      </c>
      <c r="AJ1034">
        <v>-8</v>
      </c>
      <c r="AK1034">
        <v>0</v>
      </c>
      <c r="AL1034" s="2">
        <v>0.42</v>
      </c>
    </row>
    <row r="1035" spans="5:38" x14ac:dyDescent="0.3">
      <c r="E1035" s="11">
        <v>1209</v>
      </c>
      <c r="F1035" s="5">
        <v>1308</v>
      </c>
      <c r="G1035" t="s">
        <v>38</v>
      </c>
      <c r="H1035" t="s">
        <v>58</v>
      </c>
      <c r="J1035" s="2">
        <f t="shared" si="41"/>
        <v>0.39169836355594723</v>
      </c>
      <c r="K1035" s="2">
        <f t="shared" si="42"/>
        <v>0.60830163644405277</v>
      </c>
      <c r="L1035" s="2"/>
      <c r="M1035" s="2"/>
      <c r="N1035" s="45"/>
      <c r="O1035" s="37"/>
      <c r="P1035" s="37"/>
      <c r="Q1035" s="37"/>
      <c r="R1035" s="37"/>
      <c r="S1035" s="37"/>
      <c r="T1035" s="37"/>
      <c r="U1035" s="37"/>
      <c r="V1035" s="12">
        <v>15</v>
      </c>
      <c r="W1035">
        <v>12</v>
      </c>
      <c r="X1035">
        <v>41</v>
      </c>
      <c r="Y1035">
        <v>-0.14000000000000001</v>
      </c>
      <c r="Z1035">
        <v>2</v>
      </c>
      <c r="AA1035">
        <v>2</v>
      </c>
      <c r="AB1035">
        <v>0</v>
      </c>
      <c r="AC1035">
        <v>1</v>
      </c>
      <c r="AD1035">
        <v>-8</v>
      </c>
      <c r="AE1035">
        <v>-10</v>
      </c>
      <c r="AF1035">
        <v>0.04</v>
      </c>
      <c r="AG1035">
        <v>-1.2</v>
      </c>
      <c r="AH1035">
        <v>3.1</v>
      </c>
      <c r="AI1035">
        <v>-4.3</v>
      </c>
      <c r="AJ1035">
        <v>-3</v>
      </c>
      <c r="AK1035">
        <v>0</v>
      </c>
      <c r="AL1035" s="2">
        <v>0.53</v>
      </c>
    </row>
    <row r="1036" spans="5:38" x14ac:dyDescent="0.3">
      <c r="E1036" s="11">
        <v>1209</v>
      </c>
      <c r="F1036" s="5">
        <v>1314</v>
      </c>
      <c r="G1036" t="s">
        <v>38</v>
      </c>
      <c r="H1036" t="s">
        <v>59</v>
      </c>
      <c r="J1036" s="2">
        <f t="shared" si="41"/>
        <v>0.28169836355594718</v>
      </c>
      <c r="K1036" s="2">
        <f t="shared" si="42"/>
        <v>0.71830163644405287</v>
      </c>
      <c r="L1036" s="2"/>
      <c r="M1036" s="2"/>
      <c r="N1036" s="45"/>
      <c r="O1036" s="37"/>
      <c r="P1036" s="37"/>
      <c r="Q1036" s="37"/>
      <c r="R1036" s="37"/>
      <c r="S1036" s="37"/>
      <c r="T1036" s="37"/>
      <c r="U1036" s="37"/>
      <c r="V1036" s="12">
        <v>15</v>
      </c>
      <c r="W1036">
        <v>2</v>
      </c>
      <c r="X1036">
        <v>89</v>
      </c>
      <c r="Y1036">
        <v>-0.02</v>
      </c>
      <c r="Z1036">
        <v>2</v>
      </c>
      <c r="AA1036">
        <v>-3</v>
      </c>
      <c r="AB1036">
        <v>1</v>
      </c>
      <c r="AC1036">
        <v>4</v>
      </c>
      <c r="AD1036">
        <v>-12</v>
      </c>
      <c r="AE1036">
        <v>-7</v>
      </c>
      <c r="AF1036">
        <v>-0.06</v>
      </c>
      <c r="AG1036">
        <v>-7.6</v>
      </c>
      <c r="AH1036">
        <v>-5.3</v>
      </c>
      <c r="AI1036">
        <v>-2.2999999999999998</v>
      </c>
      <c r="AJ1036">
        <v>-13</v>
      </c>
      <c r="AK1036">
        <v>0</v>
      </c>
      <c r="AL1036" s="2">
        <v>0.42</v>
      </c>
    </row>
    <row r="1037" spans="5:38" x14ac:dyDescent="0.3">
      <c r="E1037" s="11">
        <v>1209</v>
      </c>
      <c r="F1037" s="5">
        <v>1326</v>
      </c>
      <c r="G1037" t="s">
        <v>38</v>
      </c>
      <c r="H1037" t="s">
        <v>60</v>
      </c>
      <c r="J1037" s="2">
        <f t="shared" si="41"/>
        <v>0.29169836355594719</v>
      </c>
      <c r="K1037" s="2">
        <f t="shared" si="42"/>
        <v>0.70830163644405286</v>
      </c>
      <c r="L1037" s="2"/>
      <c r="M1037" s="2"/>
      <c r="N1037" s="45"/>
      <c r="O1037" s="37"/>
      <c r="P1037" s="37"/>
      <c r="Q1037" s="37"/>
      <c r="R1037" s="37"/>
      <c r="S1037" s="37"/>
      <c r="T1037" s="37"/>
      <c r="U1037" s="37"/>
      <c r="V1037" s="12">
        <v>15</v>
      </c>
      <c r="W1037">
        <v>5</v>
      </c>
      <c r="X1037">
        <v>81</v>
      </c>
      <c r="Y1037">
        <v>-0.06</v>
      </c>
      <c r="Z1037">
        <v>0</v>
      </c>
      <c r="AA1037">
        <v>-1</v>
      </c>
      <c r="AB1037">
        <v>0</v>
      </c>
      <c r="AC1037">
        <v>2</v>
      </c>
      <c r="AD1037">
        <v>-4</v>
      </c>
      <c r="AE1037">
        <v>-8</v>
      </c>
      <c r="AF1037">
        <v>-0.05</v>
      </c>
      <c r="AG1037">
        <v>-1.4</v>
      </c>
      <c r="AH1037">
        <v>1.1000000000000001</v>
      </c>
      <c r="AI1037">
        <v>-2.5</v>
      </c>
      <c r="AJ1037">
        <v>-10</v>
      </c>
      <c r="AK1037">
        <v>0</v>
      </c>
      <c r="AL1037" s="2">
        <v>0.43</v>
      </c>
    </row>
    <row r="1038" spans="5:38" x14ac:dyDescent="0.3">
      <c r="E1038" s="11">
        <v>1209</v>
      </c>
      <c r="F1038" s="5">
        <v>1328</v>
      </c>
      <c r="G1038" t="s">
        <v>38</v>
      </c>
      <c r="H1038" t="s">
        <v>61</v>
      </c>
      <c r="J1038" s="2">
        <f t="shared" si="41"/>
        <v>0.43169836355594715</v>
      </c>
      <c r="K1038" s="2">
        <f t="shared" si="42"/>
        <v>0.56830163644405285</v>
      </c>
      <c r="L1038" s="2"/>
      <c r="M1038" s="2"/>
      <c r="N1038" s="45"/>
      <c r="O1038" s="37"/>
      <c r="P1038" s="37"/>
      <c r="Q1038" s="37"/>
      <c r="R1038" s="37"/>
      <c r="S1038" s="37"/>
      <c r="T1038" s="37"/>
      <c r="U1038" s="37"/>
      <c r="V1038" s="12">
        <v>15</v>
      </c>
      <c r="W1038">
        <v>10</v>
      </c>
      <c r="X1038">
        <v>49</v>
      </c>
      <c r="Y1038">
        <v>0.11</v>
      </c>
      <c r="Z1038">
        <v>0</v>
      </c>
      <c r="AA1038">
        <v>-4</v>
      </c>
      <c r="AB1038">
        <v>0</v>
      </c>
      <c r="AC1038">
        <v>3</v>
      </c>
      <c r="AD1038">
        <v>-2</v>
      </c>
      <c r="AE1038">
        <v>-3</v>
      </c>
      <c r="AF1038">
        <v>-7.0000000000000007E-2</v>
      </c>
      <c r="AG1038">
        <v>-10.8</v>
      </c>
      <c r="AH1038">
        <v>-13.8</v>
      </c>
      <c r="AI1038">
        <v>3</v>
      </c>
      <c r="AJ1038">
        <v>-5</v>
      </c>
      <c r="AK1038">
        <v>0</v>
      </c>
      <c r="AL1038" s="2">
        <v>0.56999999999999995</v>
      </c>
    </row>
    <row r="1039" spans="5:38" x14ac:dyDescent="0.3">
      <c r="E1039" s="11">
        <v>1209</v>
      </c>
      <c r="F1039" s="5">
        <v>1335</v>
      </c>
      <c r="G1039" t="s">
        <v>38</v>
      </c>
      <c r="H1039" t="s">
        <v>62</v>
      </c>
      <c r="J1039" s="2">
        <f t="shared" si="41"/>
        <v>0.62169836355594721</v>
      </c>
      <c r="K1039" s="2">
        <f t="shared" si="42"/>
        <v>0.37830163644405279</v>
      </c>
      <c r="L1039" s="2"/>
      <c r="M1039" s="2"/>
      <c r="N1039" s="45"/>
      <c r="O1039" s="37"/>
      <c r="P1039" s="37"/>
      <c r="Q1039" s="37"/>
      <c r="R1039" s="37"/>
      <c r="S1039" s="37"/>
      <c r="T1039" s="37"/>
      <c r="U1039" s="37"/>
      <c r="V1039" s="12">
        <v>15</v>
      </c>
      <c r="W1039">
        <v>16</v>
      </c>
      <c r="X1039">
        <v>-31</v>
      </c>
      <c r="Y1039">
        <v>-0.05</v>
      </c>
      <c r="Z1039">
        <v>1</v>
      </c>
      <c r="AA1039">
        <v>0</v>
      </c>
      <c r="AB1039">
        <v>0</v>
      </c>
      <c r="AC1039">
        <v>3</v>
      </c>
      <c r="AD1039">
        <v>2</v>
      </c>
      <c r="AE1039">
        <v>-10</v>
      </c>
      <c r="AF1039">
        <v>0.02</v>
      </c>
      <c r="AG1039">
        <v>-1.3</v>
      </c>
      <c r="AH1039">
        <v>-1.8</v>
      </c>
      <c r="AI1039">
        <v>0.5</v>
      </c>
      <c r="AJ1039">
        <v>1</v>
      </c>
      <c r="AK1039">
        <v>1</v>
      </c>
      <c r="AL1039" s="2">
        <v>0.76</v>
      </c>
    </row>
    <row r="1040" spans="5:38" x14ac:dyDescent="0.3">
      <c r="E1040" s="11">
        <v>1209</v>
      </c>
      <c r="F1040" s="5">
        <v>1344</v>
      </c>
      <c r="G1040" t="s">
        <v>38</v>
      </c>
      <c r="H1040" t="s">
        <v>63</v>
      </c>
      <c r="J1040" s="2">
        <f t="shared" si="41"/>
        <v>0.50169836355594721</v>
      </c>
      <c r="K1040" s="2">
        <f t="shared" si="42"/>
        <v>0.49830163644405279</v>
      </c>
      <c r="L1040" s="2"/>
      <c r="M1040" s="2"/>
      <c r="N1040" s="45"/>
      <c r="O1040" s="37"/>
      <c r="P1040" s="37"/>
      <c r="Q1040" s="37"/>
      <c r="R1040" s="37"/>
      <c r="S1040" s="37"/>
      <c r="T1040" s="37"/>
      <c r="U1040" s="37"/>
      <c r="V1040" s="12">
        <v>15</v>
      </c>
      <c r="W1040">
        <v>10</v>
      </c>
      <c r="X1040">
        <v>33</v>
      </c>
      <c r="Y1040">
        <v>7.0000000000000007E-2</v>
      </c>
      <c r="Z1040">
        <v>4</v>
      </c>
      <c r="AA1040">
        <v>-3</v>
      </c>
      <c r="AB1040">
        <v>0</v>
      </c>
      <c r="AC1040">
        <v>1</v>
      </c>
      <c r="AD1040">
        <v>-3</v>
      </c>
      <c r="AE1040">
        <v>-4</v>
      </c>
      <c r="AF1040">
        <v>-0.02</v>
      </c>
      <c r="AG1040">
        <v>0.7</v>
      </c>
      <c r="AH1040">
        <v>-4.9000000000000004</v>
      </c>
      <c r="AI1040">
        <v>5.6</v>
      </c>
      <c r="AJ1040">
        <v>-5</v>
      </c>
      <c r="AK1040">
        <v>0</v>
      </c>
      <c r="AL1040" s="2">
        <v>0.64</v>
      </c>
    </row>
    <row r="1041" spans="5:38" x14ac:dyDescent="0.3">
      <c r="E1041" s="11">
        <v>1209</v>
      </c>
      <c r="F1041" s="5">
        <v>1345</v>
      </c>
      <c r="G1041" t="s">
        <v>38</v>
      </c>
      <c r="H1041" t="s">
        <v>64</v>
      </c>
      <c r="J1041" s="2">
        <f t="shared" si="41"/>
        <v>0.19169836355594722</v>
      </c>
      <c r="K1041" s="2">
        <f t="shared" si="42"/>
        <v>0.80830163644405273</v>
      </c>
      <c r="L1041" s="2"/>
      <c r="M1041" s="2"/>
      <c r="N1041" s="45"/>
      <c r="O1041" s="37"/>
      <c r="P1041" s="37"/>
      <c r="Q1041" s="37"/>
      <c r="R1041" s="37"/>
      <c r="S1041" s="37"/>
      <c r="T1041" s="37"/>
      <c r="U1041" s="37"/>
      <c r="V1041" s="12">
        <v>15</v>
      </c>
      <c r="W1041">
        <v>2</v>
      </c>
      <c r="X1041">
        <v>91</v>
      </c>
      <c r="Y1041">
        <v>-0.13</v>
      </c>
      <c r="Z1041">
        <v>-4</v>
      </c>
      <c r="AA1041">
        <v>0</v>
      </c>
      <c r="AB1041">
        <v>1</v>
      </c>
      <c r="AC1041">
        <v>3</v>
      </c>
      <c r="AD1041">
        <v>-2</v>
      </c>
      <c r="AE1041">
        <v>-5</v>
      </c>
      <c r="AF1041">
        <v>-0.06</v>
      </c>
      <c r="AG1041">
        <v>-6.7</v>
      </c>
      <c r="AH1041">
        <v>2.2000000000000002</v>
      </c>
      <c r="AI1041">
        <v>-8.9</v>
      </c>
      <c r="AJ1041">
        <v>-13</v>
      </c>
      <c r="AK1041">
        <v>0</v>
      </c>
      <c r="AL1041" s="2">
        <v>0.33</v>
      </c>
    </row>
    <row r="1042" spans="5:38" x14ac:dyDescent="0.3">
      <c r="E1042" s="11">
        <v>1209</v>
      </c>
      <c r="F1042" s="5">
        <v>1347</v>
      </c>
      <c r="G1042" t="s">
        <v>38</v>
      </c>
      <c r="H1042" t="s">
        <v>65</v>
      </c>
      <c r="J1042" s="2">
        <f t="shared" si="41"/>
        <v>0.7316983635559472</v>
      </c>
      <c r="K1042" s="2">
        <f t="shared" si="42"/>
        <v>0.2683016364440528</v>
      </c>
      <c r="L1042" s="2"/>
      <c r="M1042" s="2"/>
      <c r="N1042" s="45"/>
      <c r="O1042" s="37"/>
      <c r="P1042" s="37"/>
      <c r="Q1042" s="37"/>
      <c r="R1042" s="37"/>
      <c r="S1042" s="37"/>
      <c r="T1042" s="37"/>
      <c r="U1042" s="37"/>
      <c r="V1042" s="12">
        <v>15</v>
      </c>
      <c r="W1042">
        <v>16</v>
      </c>
      <c r="X1042">
        <v>-74</v>
      </c>
      <c r="Y1042">
        <v>7.0000000000000007E-2</v>
      </c>
      <c r="Z1042">
        <v>5</v>
      </c>
      <c r="AA1042">
        <v>-2</v>
      </c>
      <c r="AB1042">
        <v>-1</v>
      </c>
      <c r="AC1042">
        <v>0</v>
      </c>
      <c r="AD1042">
        <v>-6</v>
      </c>
      <c r="AE1042">
        <v>-5</v>
      </c>
      <c r="AF1042">
        <v>-0.05</v>
      </c>
      <c r="AG1042">
        <v>7.5</v>
      </c>
      <c r="AH1042">
        <v>2.9</v>
      </c>
      <c r="AI1042">
        <v>4.5999999999999996</v>
      </c>
      <c r="AJ1042">
        <v>1</v>
      </c>
      <c r="AK1042">
        <v>1</v>
      </c>
      <c r="AL1042" s="2">
        <v>0.87</v>
      </c>
    </row>
    <row r="1043" spans="5:38" x14ac:dyDescent="0.3">
      <c r="E1043" s="11">
        <v>1209</v>
      </c>
      <c r="F1043" s="5">
        <v>1348</v>
      </c>
      <c r="G1043" t="s">
        <v>38</v>
      </c>
      <c r="H1043" t="s">
        <v>66</v>
      </c>
      <c r="J1043" s="2">
        <f t="shared" si="41"/>
        <v>0.39169836355594723</v>
      </c>
      <c r="K1043" s="2">
        <f t="shared" si="42"/>
        <v>0.60830163644405277</v>
      </c>
      <c r="L1043" s="2"/>
      <c r="M1043" s="2"/>
      <c r="N1043" s="45"/>
      <c r="O1043" s="37"/>
      <c r="P1043" s="37"/>
      <c r="Q1043" s="37"/>
      <c r="R1043" s="37"/>
      <c r="S1043" s="37"/>
      <c r="T1043" s="37"/>
      <c r="U1043" s="37"/>
      <c r="V1043" s="12">
        <v>15</v>
      </c>
      <c r="W1043">
        <v>7</v>
      </c>
      <c r="X1043">
        <v>47</v>
      </c>
      <c r="Y1043">
        <v>-0.09</v>
      </c>
      <c r="Z1043">
        <v>2</v>
      </c>
      <c r="AA1043">
        <v>-3</v>
      </c>
      <c r="AB1043">
        <v>2</v>
      </c>
      <c r="AC1043">
        <v>-2</v>
      </c>
      <c r="AD1043">
        <v>-5</v>
      </c>
      <c r="AE1043">
        <v>-6</v>
      </c>
      <c r="AF1043">
        <v>-0.03</v>
      </c>
      <c r="AG1043">
        <v>-1.8</v>
      </c>
      <c r="AH1043">
        <v>-0.1</v>
      </c>
      <c r="AI1043">
        <v>-1.7</v>
      </c>
      <c r="AJ1043">
        <v>-8</v>
      </c>
      <c r="AK1043">
        <v>0</v>
      </c>
      <c r="AL1043" s="2">
        <v>0.53</v>
      </c>
    </row>
    <row r="1044" spans="5:38" x14ac:dyDescent="0.3">
      <c r="E1044" s="11">
        <v>1209</v>
      </c>
      <c r="F1044" s="5">
        <v>1355</v>
      </c>
      <c r="G1044" t="s">
        <v>38</v>
      </c>
      <c r="H1044" t="s">
        <v>67</v>
      </c>
      <c r="J1044" s="2">
        <f t="shared" si="41"/>
        <v>0.4816983635559472</v>
      </c>
      <c r="K1044" s="2">
        <f t="shared" si="42"/>
        <v>0.5183016364440528</v>
      </c>
      <c r="L1044" s="2"/>
      <c r="M1044" s="2"/>
      <c r="N1044" s="45"/>
      <c r="O1044" s="37"/>
      <c r="P1044" s="37"/>
      <c r="Q1044" s="37"/>
      <c r="R1044" s="37"/>
      <c r="S1044" s="37"/>
      <c r="T1044" s="37"/>
      <c r="U1044" s="37"/>
      <c r="V1044" s="12">
        <v>15</v>
      </c>
      <c r="W1044">
        <v>12</v>
      </c>
      <c r="X1044">
        <v>21</v>
      </c>
      <c r="Y1044">
        <v>-0.11</v>
      </c>
      <c r="Z1044">
        <v>0</v>
      </c>
      <c r="AA1044">
        <v>-3</v>
      </c>
      <c r="AB1044">
        <v>3</v>
      </c>
      <c r="AC1044">
        <v>5</v>
      </c>
      <c r="AD1044">
        <v>1</v>
      </c>
      <c r="AE1044">
        <v>-10</v>
      </c>
      <c r="AF1044">
        <v>-0.08</v>
      </c>
      <c r="AG1044">
        <v>-9</v>
      </c>
      <c r="AH1044">
        <v>-7.8</v>
      </c>
      <c r="AI1044">
        <v>-1.2</v>
      </c>
      <c r="AJ1044">
        <v>-3</v>
      </c>
      <c r="AK1044">
        <v>0</v>
      </c>
      <c r="AL1044" s="2">
        <v>0.62</v>
      </c>
    </row>
    <row r="1045" spans="5:38" x14ac:dyDescent="0.3">
      <c r="E1045" s="11">
        <v>1209</v>
      </c>
      <c r="F1045" s="5">
        <v>1361</v>
      </c>
      <c r="G1045" t="s">
        <v>38</v>
      </c>
      <c r="H1045" t="s">
        <v>68</v>
      </c>
      <c r="J1045" s="2">
        <f t="shared" si="41"/>
        <v>0.41169836355594724</v>
      </c>
      <c r="K1045" s="2">
        <f t="shared" si="42"/>
        <v>0.58830163644405276</v>
      </c>
      <c r="L1045" s="2"/>
      <c r="M1045" s="2"/>
      <c r="N1045" s="45"/>
      <c r="O1045" s="37"/>
      <c r="P1045" s="37"/>
      <c r="Q1045" s="37"/>
      <c r="R1045" s="37"/>
      <c r="S1045" s="37"/>
      <c r="T1045" s="37"/>
      <c r="U1045" s="37"/>
      <c r="V1045" s="12">
        <v>15</v>
      </c>
      <c r="W1045">
        <v>11</v>
      </c>
      <c r="X1045">
        <v>46</v>
      </c>
      <c r="Y1045">
        <v>0.01</v>
      </c>
      <c r="Z1045">
        <v>2</v>
      </c>
      <c r="AA1045">
        <v>-2</v>
      </c>
      <c r="AB1045">
        <v>0</v>
      </c>
      <c r="AC1045">
        <v>1</v>
      </c>
      <c r="AD1045">
        <v>-6</v>
      </c>
      <c r="AE1045">
        <v>-8</v>
      </c>
      <c r="AF1045">
        <v>-0.04</v>
      </c>
      <c r="AG1045">
        <v>-2.7</v>
      </c>
      <c r="AH1045">
        <v>-0.6</v>
      </c>
      <c r="AI1045">
        <v>-2.1</v>
      </c>
      <c r="AJ1045">
        <v>-4</v>
      </c>
      <c r="AK1045">
        <v>0</v>
      </c>
      <c r="AL1045" s="2">
        <v>0.55000000000000004</v>
      </c>
    </row>
    <row r="1046" spans="5:38" x14ac:dyDescent="0.3">
      <c r="E1046" s="11">
        <v>1209</v>
      </c>
      <c r="F1046" s="5">
        <v>1371</v>
      </c>
      <c r="G1046" t="s">
        <v>38</v>
      </c>
      <c r="H1046" t="s">
        <v>69</v>
      </c>
      <c r="J1046" s="2">
        <f t="shared" si="41"/>
        <v>0.35169836355594719</v>
      </c>
      <c r="K1046" s="2">
        <f t="shared" si="42"/>
        <v>0.64830163644405281</v>
      </c>
      <c r="L1046" s="2"/>
      <c r="M1046" s="2"/>
      <c r="N1046" s="45"/>
      <c r="O1046" s="37"/>
      <c r="P1046" s="37"/>
      <c r="Q1046" s="37"/>
      <c r="R1046" s="37"/>
      <c r="S1046" s="37"/>
      <c r="T1046" s="37"/>
      <c r="U1046" s="37"/>
      <c r="V1046" s="12">
        <v>15</v>
      </c>
      <c r="W1046">
        <v>8</v>
      </c>
      <c r="X1046">
        <v>70</v>
      </c>
      <c r="Y1046">
        <v>0.03</v>
      </c>
      <c r="Z1046">
        <v>1</v>
      </c>
      <c r="AA1046">
        <v>-3</v>
      </c>
      <c r="AB1046">
        <v>0</v>
      </c>
      <c r="AC1046">
        <v>2</v>
      </c>
      <c r="AD1046">
        <v>-8</v>
      </c>
      <c r="AE1046">
        <v>-5</v>
      </c>
      <c r="AF1046">
        <v>-0.01</v>
      </c>
      <c r="AG1046">
        <v>-4.5999999999999996</v>
      </c>
      <c r="AH1046">
        <v>-5.5</v>
      </c>
      <c r="AI1046">
        <v>0.9</v>
      </c>
      <c r="AJ1046">
        <v>-7</v>
      </c>
      <c r="AK1046">
        <v>0</v>
      </c>
      <c r="AL1046" s="2">
        <v>0.49</v>
      </c>
    </row>
    <row r="1047" spans="5:38" x14ac:dyDescent="0.3">
      <c r="E1047" s="11">
        <v>1209</v>
      </c>
      <c r="F1047" s="5">
        <v>1372</v>
      </c>
      <c r="G1047" t="s">
        <v>38</v>
      </c>
      <c r="H1047" t="s">
        <v>70</v>
      </c>
      <c r="J1047" s="2">
        <f t="shared" si="41"/>
        <v>0.56169836355594716</v>
      </c>
      <c r="K1047" s="2">
        <f t="shared" si="42"/>
        <v>0.43830163644405284</v>
      </c>
      <c r="L1047" s="2"/>
      <c r="M1047" s="2"/>
      <c r="N1047" s="45"/>
      <c r="O1047" s="37"/>
      <c r="P1047" s="37"/>
      <c r="Q1047" s="37"/>
      <c r="R1047" s="37"/>
      <c r="S1047" s="37"/>
      <c r="T1047" s="37"/>
      <c r="U1047" s="37"/>
      <c r="V1047" s="12">
        <v>15</v>
      </c>
      <c r="W1047">
        <v>14</v>
      </c>
      <c r="X1047">
        <v>-15</v>
      </c>
      <c r="Y1047">
        <v>-0.11</v>
      </c>
      <c r="Z1047">
        <v>1</v>
      </c>
      <c r="AA1047">
        <v>-3</v>
      </c>
      <c r="AB1047">
        <v>-3</v>
      </c>
      <c r="AC1047">
        <v>-5</v>
      </c>
      <c r="AD1047">
        <v>-7</v>
      </c>
      <c r="AE1047">
        <v>-4</v>
      </c>
      <c r="AF1047">
        <v>-0.02</v>
      </c>
      <c r="AG1047">
        <v>-3.8</v>
      </c>
      <c r="AH1047">
        <v>-0.6</v>
      </c>
      <c r="AI1047">
        <v>-3.2</v>
      </c>
      <c r="AJ1047">
        <v>-1</v>
      </c>
      <c r="AK1047">
        <v>0</v>
      </c>
      <c r="AL1047" s="2">
        <v>0.7</v>
      </c>
    </row>
    <row r="1048" spans="5:38" x14ac:dyDescent="0.3">
      <c r="E1048" s="11">
        <v>1209</v>
      </c>
      <c r="F1048" s="5">
        <v>1382</v>
      </c>
      <c r="G1048" t="s">
        <v>38</v>
      </c>
      <c r="H1048" t="s">
        <v>71</v>
      </c>
      <c r="J1048" s="2">
        <f t="shared" si="41"/>
        <v>0.46169836355594718</v>
      </c>
      <c r="K1048" s="2">
        <f t="shared" si="42"/>
        <v>0.53830163644405282</v>
      </c>
      <c r="L1048" s="2"/>
      <c r="M1048" s="2"/>
      <c r="N1048" s="45"/>
      <c r="O1048" s="37"/>
      <c r="P1048" s="37"/>
      <c r="Q1048" s="37"/>
      <c r="R1048" s="37"/>
      <c r="S1048" s="37"/>
      <c r="T1048" s="37"/>
      <c r="U1048" s="37"/>
      <c r="V1048" s="12">
        <v>15</v>
      </c>
      <c r="W1048">
        <v>11</v>
      </c>
      <c r="X1048">
        <v>27</v>
      </c>
      <c r="Y1048">
        <v>-0.09</v>
      </c>
      <c r="Z1048">
        <v>2</v>
      </c>
      <c r="AA1048">
        <v>-2</v>
      </c>
      <c r="AB1048">
        <v>1</v>
      </c>
      <c r="AC1048">
        <v>0</v>
      </c>
      <c r="AD1048">
        <v>-4</v>
      </c>
      <c r="AE1048">
        <v>-3</v>
      </c>
      <c r="AF1048">
        <v>-7.0000000000000007E-2</v>
      </c>
      <c r="AG1048">
        <v>-3.5</v>
      </c>
      <c r="AH1048">
        <v>-3.2</v>
      </c>
      <c r="AI1048">
        <v>-0.3</v>
      </c>
      <c r="AJ1048">
        <v>-4</v>
      </c>
      <c r="AK1048">
        <v>0</v>
      </c>
      <c r="AL1048" s="2">
        <v>0.6</v>
      </c>
    </row>
    <row r="1049" spans="5:38" x14ac:dyDescent="0.3">
      <c r="E1049" s="11">
        <v>1209</v>
      </c>
      <c r="F1049" s="5">
        <v>1393</v>
      </c>
      <c r="G1049" t="s">
        <v>38</v>
      </c>
      <c r="H1049" t="s">
        <v>72</v>
      </c>
      <c r="J1049" s="2">
        <f t="shared" si="41"/>
        <v>0.47169836355594719</v>
      </c>
      <c r="K1049" s="2">
        <f t="shared" si="42"/>
        <v>0.52830163644405281</v>
      </c>
      <c r="L1049" s="2"/>
      <c r="M1049" s="2"/>
      <c r="N1049" s="45"/>
      <c r="O1049" s="37"/>
      <c r="P1049" s="37"/>
      <c r="Q1049" s="37"/>
      <c r="R1049" s="37"/>
      <c r="S1049" s="37"/>
      <c r="T1049" s="37"/>
      <c r="U1049" s="37"/>
      <c r="V1049" s="12">
        <v>15</v>
      </c>
      <c r="W1049">
        <v>11</v>
      </c>
      <c r="X1049">
        <v>42</v>
      </c>
      <c r="Y1049">
        <v>0.08</v>
      </c>
      <c r="Z1049">
        <v>7</v>
      </c>
      <c r="AA1049">
        <v>0</v>
      </c>
      <c r="AB1049">
        <v>-1</v>
      </c>
      <c r="AC1049">
        <v>1</v>
      </c>
      <c r="AD1049">
        <v>-9</v>
      </c>
      <c r="AE1049">
        <v>-4</v>
      </c>
      <c r="AF1049">
        <v>-0.06</v>
      </c>
      <c r="AG1049">
        <v>6.9</v>
      </c>
      <c r="AH1049">
        <v>3.3</v>
      </c>
      <c r="AI1049">
        <v>3.6</v>
      </c>
      <c r="AJ1049">
        <v>-4</v>
      </c>
      <c r="AK1049">
        <v>0</v>
      </c>
      <c r="AL1049" s="2">
        <v>0.61</v>
      </c>
    </row>
    <row r="1050" spans="5:38" x14ac:dyDescent="0.3">
      <c r="E1050" s="11">
        <v>1209</v>
      </c>
      <c r="F1050" s="5">
        <v>1395</v>
      </c>
      <c r="G1050" t="s">
        <v>38</v>
      </c>
      <c r="H1050" t="s">
        <v>73</v>
      </c>
      <c r="J1050" s="2">
        <f t="shared" si="41"/>
        <v>0.32169836355594722</v>
      </c>
      <c r="K1050" s="2">
        <f t="shared" si="42"/>
        <v>0.67830163644405284</v>
      </c>
      <c r="L1050" s="2"/>
      <c r="M1050" s="2"/>
      <c r="N1050" s="45"/>
      <c r="O1050" s="37"/>
      <c r="P1050" s="37"/>
      <c r="Q1050" s="37"/>
      <c r="R1050" s="37"/>
      <c r="S1050" s="37"/>
      <c r="T1050" s="37"/>
      <c r="U1050" s="37"/>
      <c r="V1050" s="12">
        <v>15</v>
      </c>
      <c r="W1050">
        <v>6</v>
      </c>
      <c r="X1050">
        <v>74</v>
      </c>
      <c r="Y1050">
        <v>0.03</v>
      </c>
      <c r="Z1050">
        <v>-3</v>
      </c>
      <c r="AA1050">
        <v>-6</v>
      </c>
      <c r="AB1050">
        <v>0</v>
      </c>
      <c r="AC1050">
        <v>2</v>
      </c>
      <c r="AD1050">
        <v>-9</v>
      </c>
      <c r="AE1050">
        <v>-7</v>
      </c>
      <c r="AF1050">
        <v>-0.03</v>
      </c>
      <c r="AG1050">
        <v>-8.6</v>
      </c>
      <c r="AH1050">
        <v>-8.1</v>
      </c>
      <c r="AI1050">
        <v>-0.5</v>
      </c>
      <c r="AJ1050">
        <v>-9</v>
      </c>
      <c r="AK1050">
        <v>0</v>
      </c>
      <c r="AL1050" s="2">
        <v>0.46</v>
      </c>
    </row>
    <row r="1051" spans="5:38" x14ac:dyDescent="0.3">
      <c r="E1051" s="11">
        <v>1209</v>
      </c>
      <c r="F1051" s="5">
        <v>1397</v>
      </c>
      <c r="G1051" t="s">
        <v>38</v>
      </c>
      <c r="H1051" t="s">
        <v>74</v>
      </c>
      <c r="J1051" s="2">
        <f t="shared" ref="J1051:J1114" si="43">AL1051-$AL$2275</f>
        <v>0.28169836355594718</v>
      </c>
      <c r="K1051" s="2">
        <f t="shared" ref="K1051:K1114" si="44">1-J1051</f>
        <v>0.71830163644405287</v>
      </c>
      <c r="L1051" s="2"/>
      <c r="M1051" s="2"/>
      <c r="N1051" s="45"/>
      <c r="O1051" s="37"/>
      <c r="P1051" s="37"/>
      <c r="Q1051" s="37"/>
      <c r="R1051" s="37"/>
      <c r="S1051" s="37"/>
      <c r="T1051" s="37"/>
      <c r="U1051" s="37"/>
      <c r="V1051" s="12">
        <v>15</v>
      </c>
      <c r="W1051">
        <v>3</v>
      </c>
      <c r="X1051">
        <v>85</v>
      </c>
      <c r="Y1051">
        <v>-7.0000000000000007E-2</v>
      </c>
      <c r="Z1051">
        <v>3</v>
      </c>
      <c r="AA1051">
        <v>0</v>
      </c>
      <c r="AB1051">
        <v>0</v>
      </c>
      <c r="AC1051">
        <v>0</v>
      </c>
      <c r="AD1051">
        <v>-8</v>
      </c>
      <c r="AE1051">
        <v>-2</v>
      </c>
      <c r="AF1051">
        <v>-0.08</v>
      </c>
      <c r="AG1051">
        <v>0.2</v>
      </c>
      <c r="AH1051">
        <v>1.4</v>
      </c>
      <c r="AI1051">
        <v>-1.2</v>
      </c>
      <c r="AJ1051">
        <v>-12</v>
      </c>
      <c r="AK1051">
        <v>0</v>
      </c>
      <c r="AL1051" s="2">
        <v>0.42</v>
      </c>
    </row>
    <row r="1052" spans="5:38" x14ac:dyDescent="0.3">
      <c r="E1052" s="11">
        <v>1209</v>
      </c>
      <c r="F1052" s="5">
        <v>1400</v>
      </c>
      <c r="G1052" t="s">
        <v>38</v>
      </c>
      <c r="H1052" t="s">
        <v>75</v>
      </c>
      <c r="J1052" s="2">
        <f t="shared" si="43"/>
        <v>0.41169836355594724</v>
      </c>
      <c r="K1052" s="2">
        <f t="shared" si="44"/>
        <v>0.58830163644405276</v>
      </c>
      <c r="L1052" s="2"/>
      <c r="M1052" s="2"/>
      <c r="N1052" s="45"/>
      <c r="O1052" s="37"/>
      <c r="P1052" s="37"/>
      <c r="Q1052" s="37"/>
      <c r="R1052" s="37"/>
      <c r="S1052" s="37"/>
      <c r="T1052" s="37"/>
      <c r="U1052" s="37"/>
      <c r="V1052" s="12">
        <v>15</v>
      </c>
      <c r="W1052">
        <v>10</v>
      </c>
      <c r="X1052">
        <v>57</v>
      </c>
      <c r="Y1052">
        <v>0.11</v>
      </c>
      <c r="Z1052">
        <v>4</v>
      </c>
      <c r="AA1052">
        <v>-1</v>
      </c>
      <c r="AB1052">
        <v>0</v>
      </c>
      <c r="AC1052">
        <v>2</v>
      </c>
      <c r="AD1052">
        <v>-3</v>
      </c>
      <c r="AE1052">
        <v>-4</v>
      </c>
      <c r="AF1052">
        <v>0.01</v>
      </c>
      <c r="AG1052">
        <v>2.7</v>
      </c>
      <c r="AH1052">
        <v>-0.4</v>
      </c>
      <c r="AI1052">
        <v>3.1</v>
      </c>
      <c r="AJ1052">
        <v>-5</v>
      </c>
      <c r="AK1052">
        <v>0</v>
      </c>
      <c r="AL1052" s="2">
        <v>0.55000000000000004</v>
      </c>
    </row>
    <row r="1053" spans="5:38" x14ac:dyDescent="0.3">
      <c r="E1053" s="11">
        <v>1209</v>
      </c>
      <c r="F1053" s="5">
        <v>1401</v>
      </c>
      <c r="G1053" t="s">
        <v>38</v>
      </c>
      <c r="H1053" t="s">
        <v>76</v>
      </c>
      <c r="J1053" s="2">
        <f t="shared" si="43"/>
        <v>0.37169836355594721</v>
      </c>
      <c r="K1053" s="2">
        <f t="shared" si="44"/>
        <v>0.62830163644405279</v>
      </c>
      <c r="L1053" s="2"/>
      <c r="M1053" s="2"/>
      <c r="N1053" s="45"/>
      <c r="O1053" s="37"/>
      <c r="P1053" s="37"/>
      <c r="Q1053" s="37"/>
      <c r="R1053" s="37"/>
      <c r="S1053" s="37"/>
      <c r="T1053" s="37"/>
      <c r="U1053" s="37"/>
      <c r="V1053" s="12">
        <v>15</v>
      </c>
      <c r="W1053">
        <v>7</v>
      </c>
      <c r="X1053">
        <v>66</v>
      </c>
      <c r="Y1053">
        <v>7.0000000000000007E-2</v>
      </c>
      <c r="Z1053">
        <v>3</v>
      </c>
      <c r="AA1053">
        <v>1</v>
      </c>
      <c r="AB1053">
        <v>-1</v>
      </c>
      <c r="AC1053">
        <v>4</v>
      </c>
      <c r="AD1053">
        <v>-8</v>
      </c>
      <c r="AE1053">
        <v>-5</v>
      </c>
      <c r="AF1053">
        <v>0.01</v>
      </c>
      <c r="AG1053">
        <v>-0.6</v>
      </c>
      <c r="AH1053">
        <v>-2</v>
      </c>
      <c r="AI1053">
        <v>1.4</v>
      </c>
      <c r="AJ1053">
        <v>-8</v>
      </c>
      <c r="AK1053">
        <v>0</v>
      </c>
      <c r="AL1053" s="2">
        <v>0.51</v>
      </c>
    </row>
    <row r="1054" spans="5:38" x14ac:dyDescent="0.3">
      <c r="E1054" s="11">
        <v>1209</v>
      </c>
      <c r="F1054" s="5">
        <v>1403</v>
      </c>
      <c r="G1054" t="s">
        <v>38</v>
      </c>
      <c r="H1054" t="s">
        <v>77</v>
      </c>
      <c r="J1054" s="2">
        <f t="shared" si="43"/>
        <v>0.26169836355594722</v>
      </c>
      <c r="K1054" s="2">
        <f t="shared" si="44"/>
        <v>0.73830163644405278</v>
      </c>
      <c r="L1054" s="2"/>
      <c r="M1054" s="2"/>
      <c r="N1054" s="45"/>
      <c r="O1054" s="37"/>
      <c r="P1054" s="37"/>
      <c r="Q1054" s="37"/>
      <c r="R1054" s="37"/>
      <c r="S1054" s="37"/>
      <c r="T1054" s="37"/>
      <c r="U1054" s="37"/>
      <c r="V1054" s="12">
        <v>15</v>
      </c>
      <c r="W1054">
        <v>3</v>
      </c>
      <c r="X1054">
        <v>84</v>
      </c>
      <c r="Y1054">
        <v>-0.04</v>
      </c>
      <c r="Z1054">
        <v>1</v>
      </c>
      <c r="AA1054">
        <v>0</v>
      </c>
      <c r="AB1054">
        <v>-1</v>
      </c>
      <c r="AC1054">
        <v>-1</v>
      </c>
      <c r="AD1054">
        <v>-7</v>
      </c>
      <c r="AE1054">
        <v>-5</v>
      </c>
      <c r="AF1054">
        <v>-0.02</v>
      </c>
      <c r="AG1054">
        <v>-0.8</v>
      </c>
      <c r="AH1054">
        <v>3.1</v>
      </c>
      <c r="AI1054">
        <v>-3.9</v>
      </c>
      <c r="AJ1054">
        <v>-12</v>
      </c>
      <c r="AK1054">
        <v>0</v>
      </c>
      <c r="AL1054" s="2">
        <v>0.4</v>
      </c>
    </row>
    <row r="1055" spans="5:38" x14ac:dyDescent="0.3">
      <c r="E1055" s="11">
        <v>1209</v>
      </c>
      <c r="F1055" s="5">
        <v>1411</v>
      </c>
      <c r="G1055" t="s">
        <v>38</v>
      </c>
      <c r="H1055" t="s">
        <v>78</v>
      </c>
      <c r="J1055" s="2">
        <f t="shared" si="43"/>
        <v>0.81169836355594716</v>
      </c>
      <c r="K1055" s="2">
        <f t="shared" si="44"/>
        <v>0.18830163644405284</v>
      </c>
      <c r="L1055" s="2"/>
      <c r="M1055" s="2"/>
      <c r="N1055" s="45"/>
      <c r="O1055" s="37"/>
      <c r="P1055" s="37"/>
      <c r="Q1055" s="37"/>
      <c r="R1055" s="37"/>
      <c r="S1055" s="37"/>
      <c r="T1055" s="37"/>
      <c r="U1055" s="37"/>
      <c r="V1055" s="12">
        <v>15</v>
      </c>
      <c r="W1055">
        <v>16</v>
      </c>
      <c r="X1055">
        <v>-153</v>
      </c>
      <c r="Y1055">
        <v>0.25</v>
      </c>
      <c r="Z1055">
        <v>3</v>
      </c>
      <c r="AA1055">
        <v>-5</v>
      </c>
      <c r="AB1055">
        <v>0</v>
      </c>
      <c r="AC1055">
        <v>4</v>
      </c>
      <c r="AD1055">
        <v>-3</v>
      </c>
      <c r="AE1055">
        <v>-1</v>
      </c>
      <c r="AF1055">
        <v>-0.04</v>
      </c>
      <c r="AG1055">
        <v>-3.2</v>
      </c>
      <c r="AH1055">
        <v>-11.9</v>
      </c>
      <c r="AI1055">
        <v>8.6999999999999993</v>
      </c>
      <c r="AJ1055">
        <v>1</v>
      </c>
      <c r="AK1055">
        <v>1</v>
      </c>
      <c r="AL1055" s="2">
        <v>0.95</v>
      </c>
    </row>
    <row r="1056" spans="5:38" x14ac:dyDescent="0.3">
      <c r="E1056" s="11">
        <v>1209</v>
      </c>
      <c r="F1056" s="5">
        <v>1417</v>
      </c>
      <c r="G1056" t="s">
        <v>38</v>
      </c>
      <c r="H1056" t="s">
        <v>79</v>
      </c>
      <c r="J1056" s="2">
        <f t="shared" si="43"/>
        <v>0.41169836355594724</v>
      </c>
      <c r="K1056" s="2">
        <f t="shared" si="44"/>
        <v>0.58830163644405276</v>
      </c>
      <c r="L1056" s="2"/>
      <c r="M1056" s="2"/>
      <c r="N1056" s="45"/>
      <c r="O1056" s="37"/>
      <c r="P1056" s="37"/>
      <c r="Q1056" s="37"/>
      <c r="R1056" s="37"/>
      <c r="S1056" s="37"/>
      <c r="T1056" s="37"/>
      <c r="U1056" s="37"/>
      <c r="V1056" s="12">
        <v>15</v>
      </c>
      <c r="W1056">
        <v>11</v>
      </c>
      <c r="X1056">
        <v>48</v>
      </c>
      <c r="Y1056">
        <v>0.03</v>
      </c>
      <c r="Z1056">
        <v>0</v>
      </c>
      <c r="AA1056">
        <v>-2</v>
      </c>
      <c r="AB1056">
        <v>1</v>
      </c>
      <c r="AC1056">
        <v>5</v>
      </c>
      <c r="AD1056">
        <v>-3</v>
      </c>
      <c r="AE1056">
        <v>-6</v>
      </c>
      <c r="AF1056">
        <v>-0.04</v>
      </c>
      <c r="AG1056">
        <v>-7.5</v>
      </c>
      <c r="AH1056">
        <v>-8.5</v>
      </c>
      <c r="AI1056">
        <v>1</v>
      </c>
      <c r="AJ1056">
        <v>-4</v>
      </c>
      <c r="AK1056">
        <v>0</v>
      </c>
      <c r="AL1056" s="2">
        <v>0.55000000000000004</v>
      </c>
    </row>
    <row r="1057" spans="5:38" x14ac:dyDescent="0.3">
      <c r="E1057" s="11">
        <v>1209</v>
      </c>
      <c r="F1057" s="5">
        <v>1420</v>
      </c>
      <c r="G1057" t="s">
        <v>38</v>
      </c>
      <c r="H1057" t="s">
        <v>80</v>
      </c>
      <c r="J1057" s="2">
        <f t="shared" si="43"/>
        <v>0.7416983635559472</v>
      </c>
      <c r="K1057" s="2">
        <f t="shared" si="44"/>
        <v>0.2583016364440528</v>
      </c>
      <c r="L1057" s="2"/>
      <c r="M1057" s="2"/>
      <c r="N1057" s="45"/>
      <c r="O1057" s="37"/>
      <c r="P1057" s="37"/>
      <c r="Q1057" s="37"/>
      <c r="R1057" s="37"/>
      <c r="S1057" s="37"/>
      <c r="T1057" s="37"/>
      <c r="U1057" s="37"/>
      <c r="V1057" s="12">
        <v>15</v>
      </c>
      <c r="W1057">
        <v>16</v>
      </c>
      <c r="X1057">
        <v>-88</v>
      </c>
      <c r="Y1057">
        <v>0.01</v>
      </c>
      <c r="Z1057">
        <v>2</v>
      </c>
      <c r="AA1057">
        <v>-5</v>
      </c>
      <c r="AB1057">
        <v>0</v>
      </c>
      <c r="AC1057">
        <v>0</v>
      </c>
      <c r="AD1057">
        <v>0</v>
      </c>
      <c r="AE1057">
        <v>-4</v>
      </c>
      <c r="AF1057">
        <v>0.03</v>
      </c>
      <c r="AG1057">
        <v>1.9</v>
      </c>
      <c r="AH1057">
        <v>-3.2</v>
      </c>
      <c r="AI1057">
        <v>5.0999999999999996</v>
      </c>
      <c r="AJ1057">
        <v>1</v>
      </c>
      <c r="AK1057">
        <v>1</v>
      </c>
      <c r="AL1057" s="2">
        <v>0.88</v>
      </c>
    </row>
    <row r="1058" spans="5:38" x14ac:dyDescent="0.3">
      <c r="E1058" s="11">
        <v>1209</v>
      </c>
      <c r="F1058" s="5">
        <v>1422</v>
      </c>
      <c r="G1058" t="s">
        <v>38</v>
      </c>
      <c r="H1058" t="s">
        <v>81</v>
      </c>
      <c r="J1058" s="2">
        <f t="shared" si="43"/>
        <v>0.50169836355594721</v>
      </c>
      <c r="K1058" s="2">
        <f t="shared" si="44"/>
        <v>0.49830163644405279</v>
      </c>
      <c r="L1058" s="2"/>
      <c r="M1058" s="2"/>
      <c r="N1058" s="45"/>
      <c r="O1058" s="37"/>
      <c r="P1058" s="37"/>
      <c r="Q1058" s="37"/>
      <c r="R1058" s="37"/>
      <c r="S1058" s="37"/>
      <c r="T1058" s="37"/>
      <c r="U1058" s="37"/>
      <c r="V1058" s="12">
        <v>15</v>
      </c>
      <c r="W1058">
        <v>13</v>
      </c>
      <c r="X1058">
        <v>14</v>
      </c>
      <c r="Y1058">
        <v>-0.08</v>
      </c>
      <c r="Z1058">
        <v>2</v>
      </c>
      <c r="AA1058">
        <v>-1</v>
      </c>
      <c r="AB1058">
        <v>-2</v>
      </c>
      <c r="AC1058">
        <v>-2</v>
      </c>
      <c r="AD1058">
        <v>-8</v>
      </c>
      <c r="AE1058">
        <v>-9</v>
      </c>
      <c r="AF1058">
        <v>-0.02</v>
      </c>
      <c r="AG1058">
        <v>2.2999999999999998</v>
      </c>
      <c r="AH1058">
        <v>4.5</v>
      </c>
      <c r="AI1058">
        <v>-2.2000000000000002</v>
      </c>
      <c r="AJ1058">
        <v>-2</v>
      </c>
      <c r="AK1058">
        <v>0</v>
      </c>
      <c r="AL1058" s="2">
        <v>0.64</v>
      </c>
    </row>
    <row r="1059" spans="5:38" x14ac:dyDescent="0.3">
      <c r="E1059" s="11">
        <v>1209</v>
      </c>
      <c r="F1059" s="5">
        <v>1437</v>
      </c>
      <c r="G1059" t="s">
        <v>38</v>
      </c>
      <c r="H1059" t="s">
        <v>82</v>
      </c>
      <c r="J1059" s="2">
        <f t="shared" si="43"/>
        <v>0.1716983635559472</v>
      </c>
      <c r="K1059" s="2">
        <f t="shared" si="44"/>
        <v>0.82830163644405275</v>
      </c>
      <c r="L1059" s="2"/>
      <c r="M1059" s="2"/>
      <c r="N1059" s="45"/>
      <c r="O1059" s="37"/>
      <c r="P1059" s="37"/>
      <c r="Q1059" s="37"/>
      <c r="R1059" s="37"/>
      <c r="S1059" s="37"/>
      <c r="T1059" s="37"/>
      <c r="U1059" s="37"/>
      <c r="V1059" s="12">
        <v>15</v>
      </c>
      <c r="W1059">
        <v>1</v>
      </c>
      <c r="X1059">
        <v>94</v>
      </c>
      <c r="Y1059">
        <v>-0.19</v>
      </c>
      <c r="Z1059">
        <v>-6</v>
      </c>
      <c r="AA1059">
        <v>-2</v>
      </c>
      <c r="AB1059">
        <v>2</v>
      </c>
      <c r="AC1059">
        <v>2</v>
      </c>
      <c r="AD1059">
        <v>-3</v>
      </c>
      <c r="AE1059">
        <v>-6</v>
      </c>
      <c r="AF1059">
        <v>-0.09</v>
      </c>
      <c r="AG1059">
        <v>-12.7</v>
      </c>
      <c r="AH1059">
        <v>-3.1</v>
      </c>
      <c r="AI1059">
        <v>-9.6</v>
      </c>
      <c r="AJ1059">
        <v>-14</v>
      </c>
      <c r="AK1059">
        <v>0</v>
      </c>
      <c r="AL1059" s="2">
        <v>0.31</v>
      </c>
    </row>
    <row r="1060" spans="5:38" x14ac:dyDescent="0.3">
      <c r="E1060" s="11">
        <v>1209</v>
      </c>
      <c r="F1060" s="5">
        <v>1438</v>
      </c>
      <c r="G1060" t="s">
        <v>38</v>
      </c>
      <c r="H1060" t="s">
        <v>83</v>
      </c>
      <c r="J1060" s="2">
        <f t="shared" si="43"/>
        <v>0.18169836355594721</v>
      </c>
      <c r="K1060" s="2">
        <f t="shared" si="44"/>
        <v>0.81830163644405274</v>
      </c>
      <c r="L1060" s="2"/>
      <c r="M1060" s="2"/>
      <c r="N1060" s="45"/>
      <c r="O1060" s="37"/>
      <c r="P1060" s="37"/>
      <c r="Q1060" s="37"/>
      <c r="R1060" s="37"/>
      <c r="S1060" s="37"/>
      <c r="T1060" s="37"/>
      <c r="U1060" s="37"/>
      <c r="V1060" s="12">
        <v>15</v>
      </c>
      <c r="W1060">
        <v>1</v>
      </c>
      <c r="X1060">
        <v>95</v>
      </c>
      <c r="Y1060">
        <v>-0.25</v>
      </c>
      <c r="Z1060">
        <v>1</v>
      </c>
      <c r="AA1060">
        <v>3</v>
      </c>
      <c r="AB1060">
        <v>3</v>
      </c>
      <c r="AC1060">
        <v>-1</v>
      </c>
      <c r="AD1060">
        <v>-1</v>
      </c>
      <c r="AE1060">
        <v>-7</v>
      </c>
      <c r="AF1060">
        <v>-0.08</v>
      </c>
      <c r="AG1060">
        <v>6.9</v>
      </c>
      <c r="AH1060">
        <v>14.4</v>
      </c>
      <c r="AI1060">
        <v>-7.5</v>
      </c>
      <c r="AJ1060">
        <v>-14</v>
      </c>
      <c r="AK1060">
        <v>0</v>
      </c>
      <c r="AL1060" s="2">
        <v>0.32</v>
      </c>
    </row>
    <row r="1061" spans="5:38" x14ac:dyDescent="0.3">
      <c r="E1061" s="11">
        <v>1209</v>
      </c>
      <c r="F1061" s="5">
        <v>1439</v>
      </c>
      <c r="G1061" t="s">
        <v>38</v>
      </c>
      <c r="H1061" t="s">
        <v>84</v>
      </c>
      <c r="J1061" s="2">
        <f t="shared" si="43"/>
        <v>0.33169836355594717</v>
      </c>
      <c r="K1061" s="2">
        <f t="shared" si="44"/>
        <v>0.66830163644405283</v>
      </c>
      <c r="L1061" s="2"/>
      <c r="M1061" s="2"/>
      <c r="N1061" s="45"/>
      <c r="O1061" s="37"/>
      <c r="P1061" s="37"/>
      <c r="Q1061" s="37"/>
      <c r="R1061" s="37"/>
      <c r="S1061" s="37"/>
      <c r="T1061" s="37"/>
      <c r="U1061" s="37"/>
      <c r="V1061" s="12">
        <v>15</v>
      </c>
      <c r="W1061">
        <v>8</v>
      </c>
      <c r="X1061">
        <v>64</v>
      </c>
      <c r="Y1061">
        <v>0.03</v>
      </c>
      <c r="Z1061">
        <v>-3</v>
      </c>
      <c r="AA1061">
        <v>-3</v>
      </c>
      <c r="AB1061">
        <v>0</v>
      </c>
      <c r="AC1061">
        <v>2</v>
      </c>
      <c r="AD1061">
        <v>2</v>
      </c>
      <c r="AE1061">
        <v>-4</v>
      </c>
      <c r="AF1061">
        <v>-0.03</v>
      </c>
      <c r="AG1061">
        <v>-5.3</v>
      </c>
      <c r="AH1061">
        <v>-4</v>
      </c>
      <c r="AI1061">
        <v>-1.3</v>
      </c>
      <c r="AJ1061">
        <v>-7</v>
      </c>
      <c r="AK1061">
        <v>0</v>
      </c>
      <c r="AL1061" s="2">
        <v>0.47</v>
      </c>
    </row>
    <row r="1062" spans="5:38" x14ac:dyDescent="0.3">
      <c r="E1062" s="11">
        <v>1209</v>
      </c>
      <c r="F1062" s="5">
        <v>1452</v>
      </c>
      <c r="G1062" t="s">
        <v>38</v>
      </c>
      <c r="H1062" t="s">
        <v>85</v>
      </c>
      <c r="J1062" s="2">
        <f t="shared" si="43"/>
        <v>0.27169836355594718</v>
      </c>
      <c r="K1062" s="2">
        <f t="shared" si="44"/>
        <v>0.72830163644405288</v>
      </c>
      <c r="L1062" s="2"/>
      <c r="M1062" s="2"/>
      <c r="N1062" s="45"/>
      <c r="O1062" s="37"/>
      <c r="P1062" s="37"/>
      <c r="Q1062" s="37"/>
      <c r="R1062" s="37"/>
      <c r="S1062" s="37"/>
      <c r="T1062" s="37"/>
      <c r="U1062" s="37"/>
      <c r="V1062" s="12">
        <v>15</v>
      </c>
      <c r="W1062">
        <v>5</v>
      </c>
      <c r="X1062">
        <v>83</v>
      </c>
      <c r="Y1062">
        <v>-0.02</v>
      </c>
      <c r="Z1062">
        <v>4</v>
      </c>
      <c r="AA1062">
        <v>-3</v>
      </c>
      <c r="AB1062">
        <v>2</v>
      </c>
      <c r="AC1062">
        <v>-3</v>
      </c>
      <c r="AD1062">
        <v>-11</v>
      </c>
      <c r="AE1062">
        <v>-3</v>
      </c>
      <c r="AF1062">
        <v>-0.09</v>
      </c>
      <c r="AG1062">
        <v>-5.2</v>
      </c>
      <c r="AH1062">
        <v>-1.2</v>
      </c>
      <c r="AI1062">
        <v>-4</v>
      </c>
      <c r="AJ1062">
        <v>-10</v>
      </c>
      <c r="AK1062">
        <v>0</v>
      </c>
      <c r="AL1062" s="2">
        <v>0.41</v>
      </c>
    </row>
    <row r="1063" spans="5:38" x14ac:dyDescent="0.3">
      <c r="E1063" s="11">
        <v>1209</v>
      </c>
      <c r="F1063" s="5">
        <v>1455</v>
      </c>
      <c r="G1063" t="s">
        <v>38</v>
      </c>
      <c r="H1063" t="s">
        <v>86</v>
      </c>
      <c r="J1063" s="2">
        <f t="shared" si="43"/>
        <v>0.28169836355594718</v>
      </c>
      <c r="K1063" s="2">
        <f t="shared" si="44"/>
        <v>0.71830163644405287</v>
      </c>
      <c r="L1063" s="2"/>
      <c r="M1063" s="2"/>
      <c r="N1063" s="45"/>
      <c r="O1063" s="37"/>
      <c r="P1063" s="37"/>
      <c r="Q1063" s="37"/>
      <c r="R1063" s="37"/>
      <c r="S1063" s="37"/>
      <c r="T1063" s="37"/>
      <c r="U1063" s="37"/>
      <c r="V1063" s="12">
        <v>15</v>
      </c>
      <c r="W1063">
        <v>4</v>
      </c>
      <c r="X1063">
        <v>76</v>
      </c>
      <c r="Y1063">
        <v>-0.09</v>
      </c>
      <c r="Z1063">
        <v>-1</v>
      </c>
      <c r="AA1063">
        <v>-2</v>
      </c>
      <c r="AB1063">
        <v>1</v>
      </c>
      <c r="AC1063">
        <v>3</v>
      </c>
      <c r="AD1063">
        <v>-9</v>
      </c>
      <c r="AE1063">
        <v>-10</v>
      </c>
      <c r="AF1063">
        <v>-0.06</v>
      </c>
      <c r="AG1063">
        <v>-8.6</v>
      </c>
      <c r="AH1063">
        <v>-3.5</v>
      </c>
      <c r="AI1063">
        <v>-5.0999999999999996</v>
      </c>
      <c r="AJ1063">
        <v>-11</v>
      </c>
      <c r="AK1063">
        <v>0</v>
      </c>
      <c r="AL1063" s="2">
        <v>0.42</v>
      </c>
    </row>
    <row r="1064" spans="5:38" x14ac:dyDescent="0.3">
      <c r="E1064" s="11">
        <v>1209</v>
      </c>
      <c r="F1064" s="5">
        <v>1460</v>
      </c>
      <c r="G1064" t="s">
        <v>38</v>
      </c>
      <c r="H1064" t="s">
        <v>87</v>
      </c>
      <c r="J1064" s="2">
        <f t="shared" si="43"/>
        <v>0.66169836355594724</v>
      </c>
      <c r="K1064" s="2">
        <f t="shared" si="44"/>
        <v>0.33830163644405276</v>
      </c>
      <c r="L1064" s="2"/>
      <c r="M1064" s="2"/>
      <c r="N1064" s="45"/>
      <c r="O1064" s="37"/>
      <c r="P1064" s="37"/>
      <c r="Q1064" s="37"/>
      <c r="R1064" s="37"/>
      <c r="S1064" s="37"/>
      <c r="T1064" s="37"/>
      <c r="U1064" s="37"/>
      <c r="V1064" s="12">
        <v>15</v>
      </c>
      <c r="W1064">
        <v>14</v>
      </c>
      <c r="X1064">
        <v>-39</v>
      </c>
      <c r="Y1064">
        <v>-0.03</v>
      </c>
      <c r="Z1064">
        <v>5</v>
      </c>
      <c r="AA1064">
        <v>-1</v>
      </c>
      <c r="AB1064">
        <v>-1</v>
      </c>
      <c r="AC1064">
        <v>-1</v>
      </c>
      <c r="AD1064">
        <v>-3</v>
      </c>
      <c r="AE1064">
        <v>-8</v>
      </c>
      <c r="AF1064">
        <v>-0.04</v>
      </c>
      <c r="AG1064">
        <v>3.1</v>
      </c>
      <c r="AH1064">
        <v>1.6</v>
      </c>
      <c r="AI1064">
        <v>1.5</v>
      </c>
      <c r="AJ1064">
        <v>-1</v>
      </c>
      <c r="AK1064">
        <v>0</v>
      </c>
      <c r="AL1064" s="2">
        <v>0.8</v>
      </c>
    </row>
    <row r="1065" spans="5:38" x14ac:dyDescent="0.3">
      <c r="E1065" s="11">
        <v>1209</v>
      </c>
      <c r="F1065" s="5">
        <v>1462</v>
      </c>
      <c r="G1065" t="s">
        <v>38</v>
      </c>
      <c r="H1065" t="s">
        <v>88</v>
      </c>
      <c r="J1065" s="2">
        <f t="shared" si="43"/>
        <v>0.28169836355594718</v>
      </c>
      <c r="K1065" s="2">
        <f t="shared" si="44"/>
        <v>0.71830163644405287</v>
      </c>
      <c r="L1065" s="2"/>
      <c r="M1065" s="2"/>
      <c r="N1065" s="45"/>
      <c r="O1065" s="37"/>
      <c r="P1065" s="37"/>
      <c r="Q1065" s="37"/>
      <c r="R1065" s="37"/>
      <c r="S1065" s="37"/>
      <c r="T1065" s="37"/>
      <c r="U1065" s="37"/>
      <c r="V1065" s="12">
        <v>15</v>
      </c>
      <c r="W1065">
        <v>1</v>
      </c>
      <c r="X1065">
        <v>82</v>
      </c>
      <c r="Y1065">
        <v>-0.16</v>
      </c>
      <c r="Z1065">
        <v>-2</v>
      </c>
      <c r="AA1065">
        <v>-3</v>
      </c>
      <c r="AB1065">
        <v>0</v>
      </c>
      <c r="AC1065">
        <v>4</v>
      </c>
      <c r="AD1065">
        <v>-4</v>
      </c>
      <c r="AE1065">
        <v>-10</v>
      </c>
      <c r="AF1065">
        <v>-0.11</v>
      </c>
      <c r="AG1065">
        <v>-9.9</v>
      </c>
      <c r="AH1065">
        <v>-6.7</v>
      </c>
      <c r="AI1065">
        <v>-3.2</v>
      </c>
      <c r="AJ1065">
        <v>-14</v>
      </c>
      <c r="AK1065">
        <v>0</v>
      </c>
      <c r="AL1065" s="2">
        <v>0.42</v>
      </c>
    </row>
    <row r="1066" spans="5:38" x14ac:dyDescent="0.3">
      <c r="E1066" s="11">
        <v>1211</v>
      </c>
      <c r="F1066" s="5">
        <v>1222</v>
      </c>
      <c r="G1066" t="s">
        <v>39</v>
      </c>
      <c r="H1066" t="s">
        <v>40</v>
      </c>
      <c r="J1066" s="2">
        <f t="shared" si="43"/>
        <v>0.59169836355594718</v>
      </c>
      <c r="K1066" s="2">
        <f t="shared" si="44"/>
        <v>0.40830163644405282</v>
      </c>
      <c r="L1066" s="2"/>
      <c r="M1066" s="2"/>
      <c r="N1066" s="45"/>
      <c r="O1066" s="37"/>
      <c r="P1066" s="37"/>
      <c r="Q1066" s="37"/>
      <c r="R1066" s="37"/>
      <c r="S1066" s="37"/>
      <c r="T1066" s="37"/>
      <c r="U1066" s="37"/>
      <c r="V1066" s="12">
        <v>4</v>
      </c>
      <c r="W1066">
        <v>6</v>
      </c>
      <c r="X1066">
        <v>-9</v>
      </c>
      <c r="Y1066">
        <v>0.09</v>
      </c>
      <c r="Z1066">
        <v>4</v>
      </c>
      <c r="AA1066">
        <v>1</v>
      </c>
      <c r="AB1066">
        <v>-1</v>
      </c>
      <c r="AC1066">
        <v>-1</v>
      </c>
      <c r="AD1066">
        <v>-2</v>
      </c>
      <c r="AE1066">
        <v>3</v>
      </c>
      <c r="AF1066">
        <v>0</v>
      </c>
      <c r="AG1066">
        <v>7.1</v>
      </c>
      <c r="AH1066">
        <v>2.2000000000000002</v>
      </c>
      <c r="AI1066">
        <v>4.9000000000000004</v>
      </c>
      <c r="AJ1066">
        <v>2</v>
      </c>
      <c r="AK1066">
        <v>1</v>
      </c>
      <c r="AL1066" s="2">
        <v>0.73</v>
      </c>
    </row>
    <row r="1067" spans="5:38" x14ac:dyDescent="0.3">
      <c r="E1067" s="11">
        <v>1211</v>
      </c>
      <c r="F1067" s="5">
        <v>1233</v>
      </c>
      <c r="G1067" t="s">
        <v>39</v>
      </c>
      <c r="H1067" t="s">
        <v>41</v>
      </c>
      <c r="J1067" s="2">
        <f t="shared" si="43"/>
        <v>0.80169836355594715</v>
      </c>
      <c r="K1067" s="2">
        <f t="shared" si="44"/>
        <v>0.19830163644405285</v>
      </c>
      <c r="L1067" s="2"/>
      <c r="M1067" s="2"/>
      <c r="N1067" s="45"/>
      <c r="O1067" s="37"/>
      <c r="P1067" s="37"/>
      <c r="Q1067" s="37"/>
      <c r="R1067" s="37"/>
      <c r="S1067" s="37"/>
      <c r="T1067" s="37"/>
      <c r="U1067" s="37"/>
      <c r="V1067" s="12">
        <v>4</v>
      </c>
      <c r="W1067">
        <v>15</v>
      </c>
      <c r="X1067">
        <v>-126</v>
      </c>
      <c r="Y1067">
        <v>0.27</v>
      </c>
      <c r="Z1067">
        <v>4</v>
      </c>
      <c r="AA1067">
        <v>-5</v>
      </c>
      <c r="AB1067">
        <v>0</v>
      </c>
      <c r="AC1067">
        <v>0</v>
      </c>
      <c r="AD1067">
        <v>9</v>
      </c>
      <c r="AE1067">
        <v>7</v>
      </c>
      <c r="AF1067">
        <v>-0.02</v>
      </c>
      <c r="AG1067">
        <v>4.7</v>
      </c>
      <c r="AH1067">
        <v>-9.1</v>
      </c>
      <c r="AI1067">
        <v>13.8</v>
      </c>
      <c r="AJ1067">
        <v>11</v>
      </c>
      <c r="AK1067">
        <v>1</v>
      </c>
      <c r="AL1067" s="2">
        <v>0.94</v>
      </c>
    </row>
    <row r="1068" spans="5:38" x14ac:dyDescent="0.3">
      <c r="E1068" s="11">
        <v>1211</v>
      </c>
      <c r="F1068" s="5">
        <v>1242</v>
      </c>
      <c r="G1068" t="s">
        <v>39</v>
      </c>
      <c r="H1068" t="s">
        <v>42</v>
      </c>
      <c r="J1068" s="2">
        <f t="shared" si="43"/>
        <v>0.56169836355594716</v>
      </c>
      <c r="K1068" s="2">
        <f t="shared" si="44"/>
        <v>0.43830163644405284</v>
      </c>
      <c r="L1068" s="2"/>
      <c r="M1068" s="2"/>
      <c r="N1068" s="45"/>
      <c r="O1068" s="37"/>
      <c r="P1068" s="37"/>
      <c r="Q1068" s="37"/>
      <c r="R1068" s="37"/>
      <c r="S1068" s="37"/>
      <c r="T1068" s="37"/>
      <c r="U1068" s="37"/>
      <c r="V1068" s="12">
        <v>4</v>
      </c>
      <c r="W1068">
        <v>1</v>
      </c>
      <c r="X1068">
        <v>-1</v>
      </c>
      <c r="Y1068">
        <v>0.09</v>
      </c>
      <c r="Z1068">
        <v>0</v>
      </c>
      <c r="AA1068">
        <v>-1</v>
      </c>
      <c r="AB1068">
        <v>-1</v>
      </c>
      <c r="AC1068">
        <v>0</v>
      </c>
      <c r="AD1068">
        <v>4</v>
      </c>
      <c r="AE1068">
        <v>9</v>
      </c>
      <c r="AF1068">
        <v>0.02</v>
      </c>
      <c r="AG1068">
        <v>3</v>
      </c>
      <c r="AH1068">
        <v>-3.8</v>
      </c>
      <c r="AI1068">
        <v>6.8</v>
      </c>
      <c r="AJ1068">
        <v>-3</v>
      </c>
      <c r="AK1068">
        <v>0</v>
      </c>
      <c r="AL1068" s="2">
        <v>0.7</v>
      </c>
    </row>
    <row r="1069" spans="5:38" x14ac:dyDescent="0.3">
      <c r="E1069" s="11">
        <v>1211</v>
      </c>
      <c r="F1069" s="5">
        <v>1243</v>
      </c>
      <c r="G1069" t="s">
        <v>39</v>
      </c>
      <c r="H1069" t="s">
        <v>43</v>
      </c>
      <c r="J1069" s="2">
        <f t="shared" si="43"/>
        <v>0.69169836355594716</v>
      </c>
      <c r="K1069" s="2">
        <f t="shared" si="44"/>
        <v>0.30830163644405284</v>
      </c>
      <c r="L1069" s="2"/>
      <c r="M1069" s="2"/>
      <c r="N1069" s="45"/>
      <c r="O1069" s="37"/>
      <c r="P1069" s="37"/>
      <c r="Q1069" s="37"/>
      <c r="R1069" s="37"/>
      <c r="S1069" s="37"/>
      <c r="T1069" s="37"/>
      <c r="U1069" s="37"/>
      <c r="V1069" s="12">
        <v>4</v>
      </c>
      <c r="W1069">
        <v>9</v>
      </c>
      <c r="X1069">
        <v>-36</v>
      </c>
      <c r="Y1069">
        <v>0.21</v>
      </c>
      <c r="Z1069">
        <v>5</v>
      </c>
      <c r="AA1069">
        <v>-3</v>
      </c>
      <c r="AB1069">
        <v>-1</v>
      </c>
      <c r="AC1069">
        <v>-3</v>
      </c>
      <c r="AD1069">
        <v>7</v>
      </c>
      <c r="AE1069">
        <v>9</v>
      </c>
      <c r="AF1069">
        <v>-0.02</v>
      </c>
      <c r="AG1069">
        <v>12.1</v>
      </c>
      <c r="AH1069">
        <v>-0.8</v>
      </c>
      <c r="AI1069">
        <v>12.9</v>
      </c>
      <c r="AJ1069">
        <v>5</v>
      </c>
      <c r="AK1069">
        <v>1</v>
      </c>
      <c r="AL1069" s="2">
        <v>0.83</v>
      </c>
    </row>
    <row r="1070" spans="5:38" x14ac:dyDescent="0.3">
      <c r="E1070" s="11">
        <v>1211</v>
      </c>
      <c r="F1070" s="5">
        <v>1246</v>
      </c>
      <c r="G1070" t="s">
        <v>39</v>
      </c>
      <c r="H1070" t="s">
        <v>44</v>
      </c>
      <c r="J1070" s="2">
        <f t="shared" si="43"/>
        <v>0.63169836355594722</v>
      </c>
      <c r="K1070" s="2">
        <f t="shared" si="44"/>
        <v>0.36830163644405278</v>
      </c>
      <c r="L1070" s="2"/>
      <c r="M1070" s="2"/>
      <c r="N1070" s="45"/>
      <c r="O1070" s="37"/>
      <c r="P1070" s="37"/>
      <c r="Q1070" s="37"/>
      <c r="R1070" s="37"/>
      <c r="S1070" s="37"/>
      <c r="T1070" s="37"/>
      <c r="U1070" s="37"/>
      <c r="V1070" s="12">
        <v>4</v>
      </c>
      <c r="W1070">
        <v>5</v>
      </c>
      <c r="X1070">
        <v>-10</v>
      </c>
      <c r="Y1070">
        <v>0.17</v>
      </c>
      <c r="Z1070">
        <v>6</v>
      </c>
      <c r="AA1070">
        <v>0</v>
      </c>
      <c r="AB1070">
        <v>-2</v>
      </c>
      <c r="AC1070">
        <v>1</v>
      </c>
      <c r="AD1070">
        <v>-3</v>
      </c>
      <c r="AE1070">
        <v>8</v>
      </c>
      <c r="AF1070">
        <v>0.02</v>
      </c>
      <c r="AG1070">
        <v>7.8</v>
      </c>
      <c r="AH1070">
        <v>-3.2</v>
      </c>
      <c r="AI1070">
        <v>11</v>
      </c>
      <c r="AJ1070">
        <v>1</v>
      </c>
      <c r="AK1070">
        <v>1</v>
      </c>
      <c r="AL1070" s="2">
        <v>0.77</v>
      </c>
    </row>
    <row r="1071" spans="5:38" x14ac:dyDescent="0.3">
      <c r="E1071" s="11">
        <v>1211</v>
      </c>
      <c r="F1071" s="5">
        <v>1252</v>
      </c>
      <c r="G1071" t="s">
        <v>39</v>
      </c>
      <c r="H1071" t="s">
        <v>45</v>
      </c>
      <c r="J1071" s="2">
        <f t="shared" si="43"/>
        <v>0.82169836355594716</v>
      </c>
      <c r="K1071" s="2">
        <f t="shared" si="44"/>
        <v>0.17830163644405284</v>
      </c>
      <c r="L1071" s="2"/>
      <c r="M1071" s="2"/>
      <c r="N1071" s="45"/>
      <c r="O1071" s="37"/>
      <c r="P1071" s="37"/>
      <c r="Q1071" s="37"/>
      <c r="R1071" s="37"/>
      <c r="S1071" s="37"/>
      <c r="T1071" s="37"/>
      <c r="U1071" s="37"/>
      <c r="V1071" s="12">
        <v>4</v>
      </c>
      <c r="W1071">
        <v>15</v>
      </c>
      <c r="X1071">
        <v>-157</v>
      </c>
      <c r="Y1071">
        <v>0.19</v>
      </c>
      <c r="Z1071">
        <v>6</v>
      </c>
      <c r="AA1071">
        <v>-5</v>
      </c>
      <c r="AB1071">
        <v>-4</v>
      </c>
      <c r="AC1071">
        <v>-2</v>
      </c>
      <c r="AD1071">
        <v>5</v>
      </c>
      <c r="AE1071">
        <v>1</v>
      </c>
      <c r="AF1071">
        <v>0</v>
      </c>
      <c r="AG1071">
        <v>3.6</v>
      </c>
      <c r="AH1071">
        <v>-11.4</v>
      </c>
      <c r="AI1071">
        <v>15</v>
      </c>
      <c r="AJ1071">
        <v>11</v>
      </c>
      <c r="AK1071">
        <v>1</v>
      </c>
      <c r="AL1071" s="2">
        <v>0.96</v>
      </c>
    </row>
    <row r="1072" spans="5:38" x14ac:dyDescent="0.3">
      <c r="E1072" s="11">
        <v>1211</v>
      </c>
      <c r="F1072" s="5">
        <v>1254</v>
      </c>
      <c r="G1072" t="s">
        <v>39</v>
      </c>
      <c r="H1072" t="s">
        <v>46</v>
      </c>
      <c r="J1072" s="2">
        <f t="shared" si="43"/>
        <v>0.85169836355594719</v>
      </c>
      <c r="K1072" s="2">
        <f t="shared" si="44"/>
        <v>0.14830163644405281</v>
      </c>
      <c r="L1072" s="2"/>
      <c r="M1072" s="2"/>
      <c r="N1072" s="45"/>
      <c r="O1072" s="37"/>
      <c r="P1072" s="37"/>
      <c r="Q1072" s="37"/>
      <c r="R1072" s="37"/>
      <c r="S1072" s="37"/>
      <c r="T1072" s="37"/>
      <c r="U1072" s="37"/>
      <c r="V1072" s="12">
        <v>4</v>
      </c>
      <c r="W1072">
        <v>16</v>
      </c>
      <c r="X1072">
        <v>-243</v>
      </c>
      <c r="Y1072">
        <v>0.36</v>
      </c>
      <c r="Z1072">
        <v>6</v>
      </c>
      <c r="AA1072">
        <v>-3</v>
      </c>
      <c r="AB1072">
        <v>-3</v>
      </c>
      <c r="AC1072">
        <v>2</v>
      </c>
      <c r="AD1072">
        <v>3</v>
      </c>
      <c r="AE1072">
        <v>7</v>
      </c>
      <c r="AF1072">
        <v>0.02</v>
      </c>
      <c r="AG1072">
        <v>7.8</v>
      </c>
      <c r="AH1072">
        <v>-9.6999999999999993</v>
      </c>
      <c r="AI1072">
        <v>17.5</v>
      </c>
      <c r="AJ1072">
        <v>12</v>
      </c>
      <c r="AK1072">
        <v>1</v>
      </c>
      <c r="AL1072" s="2">
        <v>0.99</v>
      </c>
    </row>
    <row r="1073" spans="5:38" x14ac:dyDescent="0.3">
      <c r="E1073" s="11">
        <v>1211</v>
      </c>
      <c r="F1073" s="5">
        <v>1260</v>
      </c>
      <c r="G1073" t="s">
        <v>39</v>
      </c>
      <c r="H1073" t="s">
        <v>47</v>
      </c>
      <c r="J1073" s="2">
        <f t="shared" si="43"/>
        <v>0.65169836355594724</v>
      </c>
      <c r="K1073" s="2">
        <f t="shared" si="44"/>
        <v>0.34830163644405276</v>
      </c>
      <c r="L1073" s="2"/>
      <c r="M1073" s="2"/>
      <c r="N1073" s="45"/>
      <c r="O1073" s="37"/>
      <c r="P1073" s="37"/>
      <c r="Q1073" s="37"/>
      <c r="R1073" s="37"/>
      <c r="S1073" s="37"/>
      <c r="T1073" s="37"/>
      <c r="U1073" s="37"/>
      <c r="V1073" s="12">
        <v>4</v>
      </c>
      <c r="W1073">
        <v>11</v>
      </c>
      <c r="X1073">
        <v>-33</v>
      </c>
      <c r="Y1073">
        <v>0.04</v>
      </c>
      <c r="Z1073">
        <v>0</v>
      </c>
      <c r="AA1073">
        <v>0</v>
      </c>
      <c r="AB1073">
        <v>-3</v>
      </c>
      <c r="AC1073">
        <v>-2</v>
      </c>
      <c r="AD1073">
        <v>11</v>
      </c>
      <c r="AE1073">
        <v>3</v>
      </c>
      <c r="AF1073">
        <v>0</v>
      </c>
      <c r="AG1073">
        <v>12.8</v>
      </c>
      <c r="AH1073">
        <v>5.0999999999999996</v>
      </c>
      <c r="AI1073">
        <v>7.7</v>
      </c>
      <c r="AJ1073">
        <v>7</v>
      </c>
      <c r="AK1073">
        <v>1</v>
      </c>
      <c r="AL1073" s="2">
        <v>0.79</v>
      </c>
    </row>
    <row r="1074" spans="5:38" x14ac:dyDescent="0.3">
      <c r="E1074" s="11">
        <v>1211</v>
      </c>
      <c r="F1074" s="5">
        <v>1267</v>
      </c>
      <c r="G1074" t="s">
        <v>39</v>
      </c>
      <c r="H1074" t="s">
        <v>48</v>
      </c>
      <c r="J1074" s="2">
        <f t="shared" si="43"/>
        <v>0.78169836355594724</v>
      </c>
      <c r="K1074" s="2">
        <f t="shared" si="44"/>
        <v>0.21830163644405276</v>
      </c>
      <c r="L1074" s="2"/>
      <c r="M1074" s="2"/>
      <c r="N1074" s="45"/>
      <c r="O1074" s="37"/>
      <c r="P1074" s="37"/>
      <c r="Q1074" s="37"/>
      <c r="R1074" s="37"/>
      <c r="S1074" s="37"/>
      <c r="T1074" s="37"/>
      <c r="U1074" s="37"/>
      <c r="V1074" s="12">
        <v>4</v>
      </c>
      <c r="W1074">
        <v>13</v>
      </c>
      <c r="X1074">
        <v>-106</v>
      </c>
      <c r="Y1074">
        <v>0.18</v>
      </c>
      <c r="Z1074">
        <v>3</v>
      </c>
      <c r="AA1074">
        <v>-3</v>
      </c>
      <c r="AB1074">
        <v>-2</v>
      </c>
      <c r="AC1074">
        <v>0</v>
      </c>
      <c r="AD1074">
        <v>11</v>
      </c>
      <c r="AE1074">
        <v>9</v>
      </c>
      <c r="AF1074">
        <v>-0.05</v>
      </c>
      <c r="AG1074">
        <v>0.9</v>
      </c>
      <c r="AH1074">
        <v>-12</v>
      </c>
      <c r="AI1074">
        <v>12.9</v>
      </c>
      <c r="AJ1074">
        <v>9</v>
      </c>
      <c r="AK1074">
        <v>1</v>
      </c>
      <c r="AL1074" s="2">
        <v>0.92</v>
      </c>
    </row>
    <row r="1075" spans="5:38" x14ac:dyDescent="0.3">
      <c r="E1075" s="11">
        <v>1211</v>
      </c>
      <c r="F1075" s="5">
        <v>1274</v>
      </c>
      <c r="G1075" t="s">
        <v>39</v>
      </c>
      <c r="H1075" t="s">
        <v>49</v>
      </c>
      <c r="J1075" s="2">
        <f t="shared" si="43"/>
        <v>0.67169836355594725</v>
      </c>
      <c r="K1075" s="2">
        <f t="shared" si="44"/>
        <v>0.32830163644405275</v>
      </c>
      <c r="L1075" s="2"/>
      <c r="M1075" s="2"/>
      <c r="N1075" s="45"/>
      <c r="O1075" s="37"/>
      <c r="P1075" s="37"/>
      <c r="Q1075" s="37"/>
      <c r="R1075" s="37"/>
      <c r="S1075" s="37"/>
      <c r="T1075" s="37"/>
      <c r="U1075" s="37"/>
      <c r="V1075" s="12">
        <v>4</v>
      </c>
      <c r="W1075">
        <v>6</v>
      </c>
      <c r="X1075">
        <v>-28</v>
      </c>
      <c r="Y1075">
        <v>0.17</v>
      </c>
      <c r="Z1075">
        <v>5</v>
      </c>
      <c r="AA1075">
        <v>-2</v>
      </c>
      <c r="AB1075">
        <v>-1</v>
      </c>
      <c r="AC1075">
        <v>-1</v>
      </c>
      <c r="AD1075">
        <v>4</v>
      </c>
      <c r="AE1075">
        <v>5</v>
      </c>
      <c r="AF1075">
        <v>0.06</v>
      </c>
      <c r="AG1075">
        <v>10.3</v>
      </c>
      <c r="AH1075">
        <v>-0.9</v>
      </c>
      <c r="AI1075">
        <v>11.2</v>
      </c>
      <c r="AJ1075">
        <v>2</v>
      </c>
      <c r="AK1075">
        <v>1</v>
      </c>
      <c r="AL1075" s="2">
        <v>0.81</v>
      </c>
    </row>
    <row r="1076" spans="5:38" x14ac:dyDescent="0.3">
      <c r="E1076" s="11">
        <v>1211</v>
      </c>
      <c r="F1076" s="5">
        <v>1276</v>
      </c>
      <c r="G1076" t="s">
        <v>39</v>
      </c>
      <c r="H1076" t="s">
        <v>50</v>
      </c>
      <c r="J1076" s="2">
        <f t="shared" si="43"/>
        <v>0.58169836355594717</v>
      </c>
      <c r="K1076" s="2">
        <f t="shared" si="44"/>
        <v>0.41830163644405283</v>
      </c>
      <c r="L1076" s="2"/>
      <c r="M1076" s="2"/>
      <c r="N1076" s="45"/>
      <c r="O1076" s="37"/>
      <c r="P1076" s="37"/>
      <c r="Q1076" s="37"/>
      <c r="R1076" s="37"/>
      <c r="S1076" s="37"/>
      <c r="T1076" s="37"/>
      <c r="U1076" s="37"/>
      <c r="V1076" s="12">
        <v>4</v>
      </c>
      <c r="W1076">
        <v>3</v>
      </c>
      <c r="X1076">
        <v>-2</v>
      </c>
      <c r="Y1076">
        <v>0.09</v>
      </c>
      <c r="Z1076">
        <v>4</v>
      </c>
      <c r="AA1076">
        <v>-1</v>
      </c>
      <c r="AB1076">
        <v>2</v>
      </c>
      <c r="AC1076">
        <v>-1</v>
      </c>
      <c r="AD1076">
        <v>7</v>
      </c>
      <c r="AE1076">
        <v>1</v>
      </c>
      <c r="AF1076">
        <v>0.06</v>
      </c>
      <c r="AG1076">
        <v>10.9</v>
      </c>
      <c r="AH1076">
        <v>3.6</v>
      </c>
      <c r="AI1076">
        <v>7.3</v>
      </c>
      <c r="AJ1076">
        <v>-1</v>
      </c>
      <c r="AK1076">
        <v>0</v>
      </c>
      <c r="AL1076" s="2">
        <v>0.72</v>
      </c>
    </row>
    <row r="1077" spans="5:38" x14ac:dyDescent="0.3">
      <c r="E1077" s="11">
        <v>1211</v>
      </c>
      <c r="F1077" s="5">
        <v>1277</v>
      </c>
      <c r="G1077" t="s">
        <v>39</v>
      </c>
      <c r="H1077" t="s">
        <v>51</v>
      </c>
      <c r="J1077" s="2">
        <f t="shared" si="43"/>
        <v>0.53169836355594724</v>
      </c>
      <c r="K1077" s="2">
        <f t="shared" si="44"/>
        <v>0.46830163644405276</v>
      </c>
      <c r="L1077" s="2"/>
      <c r="M1077" s="2"/>
      <c r="N1077" s="45"/>
      <c r="O1077" s="37"/>
      <c r="P1077" s="37"/>
      <c r="Q1077" s="37"/>
      <c r="R1077" s="37"/>
      <c r="S1077" s="37"/>
      <c r="T1077" s="37"/>
      <c r="U1077" s="37"/>
      <c r="V1077" s="12">
        <v>4</v>
      </c>
      <c r="W1077">
        <v>3</v>
      </c>
      <c r="X1077">
        <v>2</v>
      </c>
      <c r="Y1077">
        <v>0</v>
      </c>
      <c r="Z1077">
        <v>0</v>
      </c>
      <c r="AA1077">
        <v>4</v>
      </c>
      <c r="AB1077">
        <v>-3</v>
      </c>
      <c r="AC1077">
        <v>3</v>
      </c>
      <c r="AD1077">
        <v>-3</v>
      </c>
      <c r="AE1077">
        <v>4</v>
      </c>
      <c r="AF1077">
        <v>-0.03</v>
      </c>
      <c r="AG1077">
        <v>3.5</v>
      </c>
      <c r="AH1077">
        <v>2.2999999999999998</v>
      </c>
      <c r="AI1077">
        <v>1.2</v>
      </c>
      <c r="AJ1077">
        <v>-1</v>
      </c>
      <c r="AK1077">
        <v>0</v>
      </c>
      <c r="AL1077" s="2">
        <v>0.67</v>
      </c>
    </row>
    <row r="1078" spans="5:38" x14ac:dyDescent="0.3">
      <c r="E1078" s="11">
        <v>1211</v>
      </c>
      <c r="F1078" s="5">
        <v>1281</v>
      </c>
      <c r="G1078" t="s">
        <v>39</v>
      </c>
      <c r="H1078" t="s">
        <v>52</v>
      </c>
      <c r="J1078" s="2">
        <f t="shared" si="43"/>
        <v>0.68169836355594715</v>
      </c>
      <c r="K1078" s="2">
        <f t="shared" si="44"/>
        <v>0.31830163644405285</v>
      </c>
      <c r="L1078" s="2"/>
      <c r="M1078" s="2"/>
      <c r="N1078" s="45"/>
      <c r="O1078" s="37"/>
      <c r="P1078" s="37"/>
      <c r="Q1078" s="37"/>
      <c r="R1078" s="37"/>
      <c r="S1078" s="37"/>
      <c r="T1078" s="37"/>
      <c r="U1078" s="37"/>
      <c r="V1078" s="12">
        <v>4</v>
      </c>
      <c r="W1078">
        <v>8</v>
      </c>
      <c r="X1078">
        <v>-30</v>
      </c>
      <c r="Y1078">
        <v>0.27</v>
      </c>
      <c r="Z1078">
        <v>4</v>
      </c>
      <c r="AA1078">
        <v>0</v>
      </c>
      <c r="AB1078">
        <v>-4</v>
      </c>
      <c r="AC1078">
        <v>2</v>
      </c>
      <c r="AD1078">
        <v>2</v>
      </c>
      <c r="AE1078">
        <v>5</v>
      </c>
      <c r="AF1078">
        <v>-0.03</v>
      </c>
      <c r="AG1078">
        <v>11</v>
      </c>
      <c r="AH1078">
        <v>-1.2</v>
      </c>
      <c r="AI1078">
        <v>12.2</v>
      </c>
      <c r="AJ1078">
        <v>4</v>
      </c>
      <c r="AK1078">
        <v>1</v>
      </c>
      <c r="AL1078" s="2">
        <v>0.82</v>
      </c>
    </row>
    <row r="1079" spans="5:38" x14ac:dyDescent="0.3">
      <c r="E1079" s="11">
        <v>1211</v>
      </c>
      <c r="F1079" s="5">
        <v>1285</v>
      </c>
      <c r="G1079" t="s">
        <v>39</v>
      </c>
      <c r="H1079" t="s">
        <v>53</v>
      </c>
      <c r="J1079" s="2">
        <f t="shared" si="43"/>
        <v>0.71169836355594718</v>
      </c>
      <c r="K1079" s="2">
        <f t="shared" si="44"/>
        <v>0.28830163644405282</v>
      </c>
      <c r="L1079" s="2"/>
      <c r="M1079" s="2"/>
      <c r="N1079" s="45"/>
      <c r="O1079" s="37"/>
      <c r="P1079" s="37"/>
      <c r="Q1079" s="37"/>
      <c r="R1079" s="37"/>
      <c r="S1079" s="37"/>
      <c r="T1079" s="37"/>
      <c r="U1079" s="37"/>
      <c r="V1079" s="12">
        <v>4</v>
      </c>
      <c r="W1079">
        <v>14</v>
      </c>
      <c r="X1079">
        <v>-63</v>
      </c>
      <c r="Y1079">
        <v>0.11</v>
      </c>
      <c r="Z1079">
        <v>6</v>
      </c>
      <c r="AA1079">
        <v>-1</v>
      </c>
      <c r="AB1079">
        <v>-1</v>
      </c>
      <c r="AC1079">
        <v>-3</v>
      </c>
      <c r="AD1079">
        <v>-1</v>
      </c>
      <c r="AE1079">
        <v>3</v>
      </c>
      <c r="AF1079">
        <v>0</v>
      </c>
      <c r="AG1079">
        <v>6.4</v>
      </c>
      <c r="AH1079">
        <v>-1.7</v>
      </c>
      <c r="AI1079">
        <v>8.1</v>
      </c>
      <c r="AJ1079">
        <v>10</v>
      </c>
      <c r="AK1079">
        <v>1</v>
      </c>
      <c r="AL1079" s="2">
        <v>0.85</v>
      </c>
    </row>
    <row r="1080" spans="5:38" x14ac:dyDescent="0.3">
      <c r="E1080" s="11">
        <v>1211</v>
      </c>
      <c r="F1080" s="5">
        <v>1293</v>
      </c>
      <c r="G1080" t="s">
        <v>39</v>
      </c>
      <c r="H1080" t="s">
        <v>54</v>
      </c>
      <c r="J1080" s="2">
        <f t="shared" si="43"/>
        <v>0.68169836355594715</v>
      </c>
      <c r="K1080" s="2">
        <f t="shared" si="44"/>
        <v>0.31830163644405285</v>
      </c>
      <c r="L1080" s="2"/>
      <c r="M1080" s="2"/>
      <c r="N1080" s="45"/>
      <c r="O1080" s="37"/>
      <c r="P1080" s="37"/>
      <c r="Q1080" s="37"/>
      <c r="R1080" s="37"/>
      <c r="S1080" s="37"/>
      <c r="T1080" s="37"/>
      <c r="U1080" s="37"/>
      <c r="V1080" s="12">
        <v>4</v>
      </c>
      <c r="W1080">
        <v>12</v>
      </c>
      <c r="X1080">
        <v>-51</v>
      </c>
      <c r="Y1080">
        <v>0.05</v>
      </c>
      <c r="Z1080">
        <v>3</v>
      </c>
      <c r="AA1080">
        <v>0</v>
      </c>
      <c r="AB1080">
        <v>-1</v>
      </c>
      <c r="AC1080">
        <v>0</v>
      </c>
      <c r="AD1080">
        <v>0</v>
      </c>
      <c r="AE1080">
        <v>4</v>
      </c>
      <c r="AF1080">
        <v>-0.01</v>
      </c>
      <c r="AG1080">
        <v>7.1</v>
      </c>
      <c r="AH1080">
        <v>1.1000000000000001</v>
      </c>
      <c r="AI1080">
        <v>6</v>
      </c>
      <c r="AJ1080">
        <v>8</v>
      </c>
      <c r="AK1080">
        <v>1</v>
      </c>
      <c r="AL1080" s="2">
        <v>0.82</v>
      </c>
    </row>
    <row r="1081" spans="5:38" x14ac:dyDescent="0.3">
      <c r="E1081" s="11">
        <v>1211</v>
      </c>
      <c r="F1081" s="5">
        <v>1300</v>
      </c>
      <c r="G1081" t="s">
        <v>39</v>
      </c>
      <c r="H1081" t="s">
        <v>55</v>
      </c>
      <c r="J1081" s="2">
        <f t="shared" si="43"/>
        <v>0.85169836355594719</v>
      </c>
      <c r="K1081" s="2">
        <f t="shared" si="44"/>
        <v>0.14830163644405281</v>
      </c>
      <c r="L1081" s="2"/>
      <c r="M1081" s="2"/>
      <c r="N1081" s="45"/>
      <c r="O1081" s="37"/>
      <c r="P1081" s="37"/>
      <c r="Q1081" s="37"/>
      <c r="R1081" s="37"/>
      <c r="S1081" s="37"/>
      <c r="T1081" s="37"/>
      <c r="U1081" s="37"/>
      <c r="V1081" s="12">
        <v>4</v>
      </c>
      <c r="W1081">
        <v>16</v>
      </c>
      <c r="X1081">
        <v>-301</v>
      </c>
      <c r="Y1081">
        <v>0.36</v>
      </c>
      <c r="Z1081">
        <v>7</v>
      </c>
      <c r="AA1081">
        <v>-2</v>
      </c>
      <c r="AB1081">
        <v>-4</v>
      </c>
      <c r="AC1081">
        <v>1</v>
      </c>
      <c r="AD1081">
        <v>0</v>
      </c>
      <c r="AE1081">
        <v>7</v>
      </c>
      <c r="AF1081">
        <v>0.04</v>
      </c>
      <c r="AG1081">
        <v>14.1</v>
      </c>
      <c r="AH1081">
        <v>-3.6</v>
      </c>
      <c r="AI1081">
        <v>17.7</v>
      </c>
      <c r="AJ1081">
        <v>12</v>
      </c>
      <c r="AK1081">
        <v>1</v>
      </c>
      <c r="AL1081" s="2">
        <v>0.99</v>
      </c>
    </row>
    <row r="1082" spans="5:38" x14ac:dyDescent="0.3">
      <c r="E1082" s="11">
        <v>1211</v>
      </c>
      <c r="F1082" s="5">
        <v>1301</v>
      </c>
      <c r="G1082" t="s">
        <v>39</v>
      </c>
      <c r="H1082" t="s">
        <v>56</v>
      </c>
      <c r="J1082" s="2">
        <f t="shared" si="43"/>
        <v>0.68169836355594715</v>
      </c>
      <c r="K1082" s="2">
        <f t="shared" si="44"/>
        <v>0.31830163644405285</v>
      </c>
      <c r="L1082" s="2"/>
      <c r="M1082" s="2"/>
      <c r="N1082" s="45"/>
      <c r="O1082" s="37"/>
      <c r="P1082" s="37"/>
      <c r="Q1082" s="37"/>
      <c r="R1082" s="37"/>
      <c r="S1082" s="37"/>
      <c r="T1082" s="37"/>
      <c r="U1082" s="37"/>
      <c r="V1082" s="12">
        <v>4</v>
      </c>
      <c r="W1082">
        <v>9</v>
      </c>
      <c r="X1082">
        <v>-34</v>
      </c>
      <c r="Y1082">
        <v>0.22</v>
      </c>
      <c r="Z1082">
        <v>5</v>
      </c>
      <c r="AA1082">
        <v>-5</v>
      </c>
      <c r="AB1082">
        <v>-1</v>
      </c>
      <c r="AC1082">
        <v>-2</v>
      </c>
      <c r="AD1082">
        <v>-1</v>
      </c>
      <c r="AE1082">
        <v>9</v>
      </c>
      <c r="AF1082">
        <v>0.02</v>
      </c>
      <c r="AG1082">
        <v>3.3</v>
      </c>
      <c r="AH1082">
        <v>-7.4</v>
      </c>
      <c r="AI1082">
        <v>10.7</v>
      </c>
      <c r="AJ1082">
        <v>5</v>
      </c>
      <c r="AK1082">
        <v>1</v>
      </c>
      <c r="AL1082" s="2">
        <v>0.82</v>
      </c>
    </row>
    <row r="1083" spans="5:38" x14ac:dyDescent="0.3">
      <c r="E1083" s="11">
        <v>1211</v>
      </c>
      <c r="F1083" s="5">
        <v>1305</v>
      </c>
      <c r="G1083" t="s">
        <v>39</v>
      </c>
      <c r="H1083" t="s">
        <v>57</v>
      </c>
      <c r="J1083" s="2">
        <f t="shared" si="43"/>
        <v>0.6116983635559472</v>
      </c>
      <c r="K1083" s="2">
        <f t="shared" si="44"/>
        <v>0.3883016364440528</v>
      </c>
      <c r="L1083" s="2"/>
      <c r="M1083" s="2"/>
      <c r="N1083" s="45"/>
      <c r="O1083" s="37"/>
      <c r="P1083" s="37"/>
      <c r="Q1083" s="37"/>
      <c r="R1083" s="37"/>
      <c r="S1083" s="37"/>
      <c r="T1083" s="37"/>
      <c r="U1083" s="37"/>
      <c r="V1083" s="12">
        <v>4</v>
      </c>
      <c r="W1083">
        <v>7</v>
      </c>
      <c r="X1083">
        <v>-16</v>
      </c>
      <c r="Y1083">
        <v>0.09</v>
      </c>
      <c r="Z1083">
        <v>3</v>
      </c>
      <c r="AA1083">
        <v>-2</v>
      </c>
      <c r="AB1083">
        <v>2</v>
      </c>
      <c r="AC1083">
        <v>0</v>
      </c>
      <c r="AD1083">
        <v>6</v>
      </c>
      <c r="AE1083">
        <v>6</v>
      </c>
      <c r="AF1083">
        <v>-0.03</v>
      </c>
      <c r="AG1083">
        <v>1.4</v>
      </c>
      <c r="AH1083">
        <v>-5.8</v>
      </c>
      <c r="AI1083">
        <v>7.2</v>
      </c>
      <c r="AJ1083">
        <v>3</v>
      </c>
      <c r="AK1083">
        <v>1</v>
      </c>
      <c r="AL1083" s="2">
        <v>0.75</v>
      </c>
    </row>
    <row r="1084" spans="5:38" x14ac:dyDescent="0.3">
      <c r="E1084" s="11">
        <v>1211</v>
      </c>
      <c r="F1084" s="5">
        <v>1308</v>
      </c>
      <c r="G1084" t="s">
        <v>39</v>
      </c>
      <c r="H1084" t="s">
        <v>58</v>
      </c>
      <c r="J1084" s="2">
        <f t="shared" si="43"/>
        <v>0.68169836355594715</v>
      </c>
      <c r="K1084" s="2">
        <f t="shared" si="44"/>
        <v>0.31830163644405285</v>
      </c>
      <c r="L1084" s="2"/>
      <c r="M1084" s="2"/>
      <c r="N1084" s="45"/>
      <c r="O1084" s="37"/>
      <c r="P1084" s="37"/>
      <c r="Q1084" s="37"/>
      <c r="R1084" s="37"/>
      <c r="S1084" s="37"/>
      <c r="T1084" s="37"/>
      <c r="U1084" s="37"/>
      <c r="V1084" s="12">
        <v>4</v>
      </c>
      <c r="W1084">
        <v>12</v>
      </c>
      <c r="X1084">
        <v>-47</v>
      </c>
      <c r="Y1084">
        <v>0.05</v>
      </c>
      <c r="Z1084">
        <v>6</v>
      </c>
      <c r="AA1084">
        <v>2</v>
      </c>
      <c r="AB1084">
        <v>-1</v>
      </c>
      <c r="AC1084">
        <v>-1</v>
      </c>
      <c r="AD1084">
        <v>-1</v>
      </c>
      <c r="AE1084">
        <v>0</v>
      </c>
      <c r="AF1084">
        <v>0.08</v>
      </c>
      <c r="AG1084">
        <v>8.9</v>
      </c>
      <c r="AH1084">
        <v>2.4</v>
      </c>
      <c r="AI1084">
        <v>6.5</v>
      </c>
      <c r="AJ1084">
        <v>8</v>
      </c>
      <c r="AK1084">
        <v>1</v>
      </c>
      <c r="AL1084" s="2">
        <v>0.82</v>
      </c>
    </row>
    <row r="1085" spans="5:38" x14ac:dyDescent="0.3">
      <c r="E1085" s="11">
        <v>1211</v>
      </c>
      <c r="F1085" s="5">
        <v>1314</v>
      </c>
      <c r="G1085" t="s">
        <v>39</v>
      </c>
      <c r="H1085" t="s">
        <v>59</v>
      </c>
      <c r="J1085" s="2">
        <f t="shared" si="43"/>
        <v>0.60169836355594719</v>
      </c>
      <c r="K1085" s="2">
        <f t="shared" si="44"/>
        <v>0.39830163644405281</v>
      </c>
      <c r="L1085" s="2"/>
      <c r="M1085" s="2"/>
      <c r="N1085" s="45"/>
      <c r="O1085" s="37"/>
      <c r="P1085" s="37"/>
      <c r="Q1085" s="37"/>
      <c r="R1085" s="37"/>
      <c r="S1085" s="37"/>
      <c r="T1085" s="37"/>
      <c r="U1085" s="37"/>
      <c r="V1085" s="12">
        <v>4</v>
      </c>
      <c r="W1085">
        <v>2</v>
      </c>
      <c r="X1085">
        <v>1</v>
      </c>
      <c r="Y1085">
        <v>0.17</v>
      </c>
      <c r="Z1085">
        <v>6</v>
      </c>
      <c r="AA1085">
        <v>-3</v>
      </c>
      <c r="AB1085">
        <v>0</v>
      </c>
      <c r="AC1085">
        <v>2</v>
      </c>
      <c r="AD1085">
        <v>-5</v>
      </c>
      <c r="AE1085">
        <v>3</v>
      </c>
      <c r="AF1085">
        <v>-0.02</v>
      </c>
      <c r="AG1085">
        <v>2.5</v>
      </c>
      <c r="AH1085">
        <v>-6</v>
      </c>
      <c r="AI1085">
        <v>8.5</v>
      </c>
      <c r="AJ1085">
        <v>-2</v>
      </c>
      <c r="AK1085">
        <v>0</v>
      </c>
      <c r="AL1085" s="2">
        <v>0.74</v>
      </c>
    </row>
    <row r="1086" spans="5:38" x14ac:dyDescent="0.3">
      <c r="E1086" s="11">
        <v>1211</v>
      </c>
      <c r="F1086" s="5">
        <v>1326</v>
      </c>
      <c r="G1086" t="s">
        <v>39</v>
      </c>
      <c r="H1086" t="s">
        <v>60</v>
      </c>
      <c r="J1086" s="2">
        <f t="shared" si="43"/>
        <v>0.6116983635559472</v>
      </c>
      <c r="K1086" s="2">
        <f t="shared" si="44"/>
        <v>0.3883016364440528</v>
      </c>
      <c r="L1086" s="2"/>
      <c r="M1086" s="2"/>
      <c r="N1086" s="45"/>
      <c r="O1086" s="37"/>
      <c r="P1086" s="37"/>
      <c r="Q1086" s="37"/>
      <c r="R1086" s="37"/>
      <c r="S1086" s="37"/>
      <c r="T1086" s="37"/>
      <c r="U1086" s="37"/>
      <c r="V1086" s="12">
        <v>4</v>
      </c>
      <c r="W1086">
        <v>5</v>
      </c>
      <c r="X1086">
        <v>-7</v>
      </c>
      <c r="Y1086">
        <v>0.13</v>
      </c>
      <c r="Z1086">
        <v>4</v>
      </c>
      <c r="AA1086">
        <v>-1</v>
      </c>
      <c r="AB1086">
        <v>-1</v>
      </c>
      <c r="AC1086">
        <v>0</v>
      </c>
      <c r="AD1086">
        <v>3</v>
      </c>
      <c r="AE1086">
        <v>2</v>
      </c>
      <c r="AF1086">
        <v>-0.01</v>
      </c>
      <c r="AG1086">
        <v>8.6999999999999993</v>
      </c>
      <c r="AH1086">
        <v>0.4</v>
      </c>
      <c r="AI1086">
        <v>8.3000000000000007</v>
      </c>
      <c r="AJ1086">
        <v>1</v>
      </c>
      <c r="AK1086">
        <v>1</v>
      </c>
      <c r="AL1086" s="2">
        <v>0.75</v>
      </c>
    </row>
    <row r="1087" spans="5:38" x14ac:dyDescent="0.3">
      <c r="E1087" s="11">
        <v>1211</v>
      </c>
      <c r="F1087" s="5">
        <v>1328</v>
      </c>
      <c r="G1087" t="s">
        <v>39</v>
      </c>
      <c r="H1087" t="s">
        <v>61</v>
      </c>
      <c r="J1087" s="2">
        <f t="shared" si="43"/>
        <v>0.70169836355594717</v>
      </c>
      <c r="K1087" s="2">
        <f t="shared" si="44"/>
        <v>0.29830163644405283</v>
      </c>
      <c r="L1087" s="2"/>
      <c r="M1087" s="2"/>
      <c r="N1087" s="45"/>
      <c r="O1087" s="37"/>
      <c r="P1087" s="37"/>
      <c r="Q1087" s="37"/>
      <c r="R1087" s="37"/>
      <c r="S1087" s="37"/>
      <c r="T1087" s="37"/>
      <c r="U1087" s="37"/>
      <c r="V1087" s="12">
        <v>4</v>
      </c>
      <c r="W1087">
        <v>10</v>
      </c>
      <c r="X1087">
        <v>-39</v>
      </c>
      <c r="Y1087">
        <v>0.3</v>
      </c>
      <c r="Z1087">
        <v>4</v>
      </c>
      <c r="AA1087">
        <v>-4</v>
      </c>
      <c r="AB1087">
        <v>-1</v>
      </c>
      <c r="AC1087">
        <v>1</v>
      </c>
      <c r="AD1087">
        <v>5</v>
      </c>
      <c r="AE1087">
        <v>7</v>
      </c>
      <c r="AF1087">
        <v>-0.03</v>
      </c>
      <c r="AG1087">
        <v>-0.7</v>
      </c>
      <c r="AH1087">
        <v>-14.5</v>
      </c>
      <c r="AI1087">
        <v>13.8</v>
      </c>
      <c r="AJ1087">
        <v>6</v>
      </c>
      <c r="AK1087">
        <v>1</v>
      </c>
      <c r="AL1087" s="2">
        <v>0.84</v>
      </c>
    </row>
    <row r="1088" spans="5:38" x14ac:dyDescent="0.3">
      <c r="E1088" s="11">
        <v>1211</v>
      </c>
      <c r="F1088" s="5">
        <v>1335</v>
      </c>
      <c r="G1088" t="s">
        <v>39</v>
      </c>
      <c r="H1088" t="s">
        <v>62</v>
      </c>
      <c r="J1088" s="2">
        <f t="shared" si="43"/>
        <v>0.79169836355594725</v>
      </c>
      <c r="K1088" s="2">
        <f t="shared" si="44"/>
        <v>0.20830163644405275</v>
      </c>
      <c r="L1088" s="2"/>
      <c r="M1088" s="2"/>
      <c r="N1088" s="45"/>
      <c r="O1088" s="37"/>
      <c r="P1088" s="37"/>
      <c r="Q1088" s="37"/>
      <c r="R1088" s="37"/>
      <c r="S1088" s="37"/>
      <c r="T1088" s="37"/>
      <c r="U1088" s="37"/>
      <c r="V1088" s="12">
        <v>4</v>
      </c>
      <c r="W1088">
        <v>16</v>
      </c>
      <c r="X1088">
        <v>-119</v>
      </c>
      <c r="Y1088">
        <v>0.14000000000000001</v>
      </c>
      <c r="Z1088">
        <v>5</v>
      </c>
      <c r="AA1088">
        <v>0</v>
      </c>
      <c r="AB1088">
        <v>-1</v>
      </c>
      <c r="AC1088">
        <v>1</v>
      </c>
      <c r="AD1088">
        <v>9</v>
      </c>
      <c r="AE1088">
        <v>0</v>
      </c>
      <c r="AF1088">
        <v>0.06</v>
      </c>
      <c r="AG1088">
        <v>8.8000000000000007</v>
      </c>
      <c r="AH1088">
        <v>-2.5</v>
      </c>
      <c r="AI1088">
        <v>11.3</v>
      </c>
      <c r="AJ1088">
        <v>12</v>
      </c>
      <c r="AK1088">
        <v>1</v>
      </c>
      <c r="AL1088" s="2">
        <v>0.93</v>
      </c>
    </row>
    <row r="1089" spans="5:38" x14ac:dyDescent="0.3">
      <c r="E1089" s="11">
        <v>1211</v>
      </c>
      <c r="F1089" s="5">
        <v>1344</v>
      </c>
      <c r="G1089" t="s">
        <v>39</v>
      </c>
      <c r="H1089" t="s">
        <v>63</v>
      </c>
      <c r="J1089" s="2">
        <f t="shared" si="43"/>
        <v>0.7416983635559472</v>
      </c>
      <c r="K1089" s="2">
        <f t="shared" si="44"/>
        <v>0.2583016364440528</v>
      </c>
      <c r="L1089" s="2"/>
      <c r="M1089" s="2"/>
      <c r="N1089" s="45"/>
      <c r="O1089" s="37"/>
      <c r="P1089" s="37"/>
      <c r="Q1089" s="37"/>
      <c r="R1089" s="37"/>
      <c r="S1089" s="37"/>
      <c r="T1089" s="37"/>
      <c r="U1089" s="37"/>
      <c r="V1089" s="12">
        <v>4</v>
      </c>
      <c r="W1089">
        <v>10</v>
      </c>
      <c r="X1089">
        <v>-55</v>
      </c>
      <c r="Y1089">
        <v>0.26</v>
      </c>
      <c r="Z1089">
        <v>8</v>
      </c>
      <c r="AA1089">
        <v>-3</v>
      </c>
      <c r="AB1089">
        <v>-1</v>
      </c>
      <c r="AC1089">
        <v>-1</v>
      </c>
      <c r="AD1089">
        <v>4</v>
      </c>
      <c r="AE1089">
        <v>6</v>
      </c>
      <c r="AF1089">
        <v>0.02</v>
      </c>
      <c r="AG1089">
        <v>10.8</v>
      </c>
      <c r="AH1089">
        <v>-5.6</v>
      </c>
      <c r="AI1089">
        <v>16.399999999999999</v>
      </c>
      <c r="AJ1089">
        <v>6</v>
      </c>
      <c r="AK1089">
        <v>1</v>
      </c>
      <c r="AL1089" s="2">
        <v>0.88</v>
      </c>
    </row>
    <row r="1090" spans="5:38" x14ac:dyDescent="0.3">
      <c r="E1090" s="11">
        <v>1211</v>
      </c>
      <c r="F1090" s="5">
        <v>1345</v>
      </c>
      <c r="G1090" t="s">
        <v>39</v>
      </c>
      <c r="H1090" t="s">
        <v>64</v>
      </c>
      <c r="J1090" s="2">
        <f t="shared" si="43"/>
        <v>0.52169836355594723</v>
      </c>
      <c r="K1090" s="2">
        <f t="shared" si="44"/>
        <v>0.47830163644405277</v>
      </c>
      <c r="L1090" s="2"/>
      <c r="M1090" s="2"/>
      <c r="N1090" s="45"/>
      <c r="O1090" s="37"/>
      <c r="P1090" s="37"/>
      <c r="Q1090" s="37"/>
      <c r="R1090" s="37"/>
      <c r="S1090" s="37"/>
      <c r="T1090" s="37"/>
      <c r="U1090" s="37"/>
      <c r="V1090" s="12">
        <v>4</v>
      </c>
      <c r="W1090">
        <v>2</v>
      </c>
      <c r="X1090">
        <v>3</v>
      </c>
      <c r="Y1090">
        <v>0.06</v>
      </c>
      <c r="Z1090">
        <v>0</v>
      </c>
      <c r="AA1090">
        <v>0</v>
      </c>
      <c r="AB1090">
        <v>0</v>
      </c>
      <c r="AC1090">
        <v>1</v>
      </c>
      <c r="AD1090">
        <v>5</v>
      </c>
      <c r="AE1090">
        <v>5</v>
      </c>
      <c r="AF1090">
        <v>-0.02</v>
      </c>
      <c r="AG1090">
        <v>3.4</v>
      </c>
      <c r="AH1090">
        <v>1.5</v>
      </c>
      <c r="AI1090">
        <v>1.9</v>
      </c>
      <c r="AJ1090">
        <v>-2</v>
      </c>
      <c r="AK1090">
        <v>0</v>
      </c>
      <c r="AL1090" s="2">
        <v>0.66</v>
      </c>
    </row>
    <row r="1091" spans="5:38" x14ac:dyDescent="0.3">
      <c r="E1091" s="11">
        <v>1211</v>
      </c>
      <c r="F1091" s="5">
        <v>1347</v>
      </c>
      <c r="G1091" t="s">
        <v>39</v>
      </c>
      <c r="H1091" t="s">
        <v>65</v>
      </c>
      <c r="J1091" s="2">
        <f t="shared" si="43"/>
        <v>0.82169836355594716</v>
      </c>
      <c r="K1091" s="2">
        <f t="shared" si="44"/>
        <v>0.17830163644405284</v>
      </c>
      <c r="L1091" s="2"/>
      <c r="M1091" s="2"/>
      <c r="N1091" s="45"/>
      <c r="O1091" s="37"/>
      <c r="P1091" s="37"/>
      <c r="Q1091" s="37"/>
      <c r="R1091" s="37"/>
      <c r="S1091" s="37"/>
      <c r="T1091" s="37"/>
      <c r="U1091" s="37"/>
      <c r="V1091" s="12">
        <v>4</v>
      </c>
      <c r="W1091">
        <v>16</v>
      </c>
      <c r="X1091">
        <v>-162</v>
      </c>
      <c r="Y1091">
        <v>0.26</v>
      </c>
      <c r="Z1091">
        <v>9</v>
      </c>
      <c r="AA1091">
        <v>-2</v>
      </c>
      <c r="AB1091">
        <v>-2</v>
      </c>
      <c r="AC1091">
        <v>-2</v>
      </c>
      <c r="AD1091">
        <v>1</v>
      </c>
      <c r="AE1091">
        <v>5</v>
      </c>
      <c r="AF1091">
        <v>-0.01</v>
      </c>
      <c r="AG1091">
        <v>17.600000000000001</v>
      </c>
      <c r="AH1091">
        <v>2.2000000000000002</v>
      </c>
      <c r="AI1091">
        <v>15.4</v>
      </c>
      <c r="AJ1091">
        <v>12</v>
      </c>
      <c r="AK1091">
        <v>1</v>
      </c>
      <c r="AL1091" s="2">
        <v>0.96</v>
      </c>
    </row>
    <row r="1092" spans="5:38" x14ac:dyDescent="0.3">
      <c r="E1092" s="11">
        <v>1211</v>
      </c>
      <c r="F1092" s="5">
        <v>1348</v>
      </c>
      <c r="G1092" t="s">
        <v>39</v>
      </c>
      <c r="H1092" t="s">
        <v>66</v>
      </c>
      <c r="J1092" s="2">
        <f t="shared" si="43"/>
        <v>0.68169836355594715</v>
      </c>
      <c r="K1092" s="2">
        <f t="shared" si="44"/>
        <v>0.31830163644405285</v>
      </c>
      <c r="L1092" s="2"/>
      <c r="M1092" s="2"/>
      <c r="N1092" s="45"/>
      <c r="O1092" s="37"/>
      <c r="P1092" s="37"/>
      <c r="Q1092" s="37"/>
      <c r="R1092" s="37"/>
      <c r="S1092" s="37"/>
      <c r="T1092" s="37"/>
      <c r="U1092" s="37"/>
      <c r="V1092" s="12">
        <v>4</v>
      </c>
      <c r="W1092">
        <v>7</v>
      </c>
      <c r="X1092">
        <v>-41</v>
      </c>
      <c r="Y1092">
        <v>0.1</v>
      </c>
      <c r="Z1092">
        <v>6</v>
      </c>
      <c r="AA1092">
        <v>-3</v>
      </c>
      <c r="AB1092">
        <v>1</v>
      </c>
      <c r="AC1092">
        <v>-4</v>
      </c>
      <c r="AD1092">
        <v>2</v>
      </c>
      <c r="AE1092">
        <v>4</v>
      </c>
      <c r="AF1092">
        <v>0.01</v>
      </c>
      <c r="AG1092">
        <v>8.3000000000000007</v>
      </c>
      <c r="AH1092">
        <v>-0.8</v>
      </c>
      <c r="AI1092">
        <v>9.1</v>
      </c>
      <c r="AJ1092">
        <v>3</v>
      </c>
      <c r="AK1092">
        <v>1</v>
      </c>
      <c r="AL1092" s="2">
        <v>0.82</v>
      </c>
    </row>
    <row r="1093" spans="5:38" x14ac:dyDescent="0.3">
      <c r="E1093" s="11">
        <v>1211</v>
      </c>
      <c r="F1093" s="5">
        <v>1355</v>
      </c>
      <c r="G1093" t="s">
        <v>39</v>
      </c>
      <c r="H1093" t="s">
        <v>67</v>
      </c>
      <c r="J1093" s="2">
        <f t="shared" si="43"/>
        <v>0.7316983635559472</v>
      </c>
      <c r="K1093" s="2">
        <f t="shared" si="44"/>
        <v>0.2683016364440528</v>
      </c>
      <c r="L1093" s="2"/>
      <c r="M1093" s="2"/>
      <c r="N1093" s="45"/>
      <c r="O1093" s="37"/>
      <c r="P1093" s="37"/>
      <c r="Q1093" s="37"/>
      <c r="R1093" s="37"/>
      <c r="S1093" s="37"/>
      <c r="T1093" s="37"/>
      <c r="U1093" s="37"/>
      <c r="V1093" s="12">
        <v>4</v>
      </c>
      <c r="W1093">
        <v>12</v>
      </c>
      <c r="X1093">
        <v>-67</v>
      </c>
      <c r="Y1093">
        <v>0.08</v>
      </c>
      <c r="Z1093">
        <v>4</v>
      </c>
      <c r="AA1093">
        <v>-3</v>
      </c>
      <c r="AB1093">
        <v>2</v>
      </c>
      <c r="AC1093">
        <v>3</v>
      </c>
      <c r="AD1093">
        <v>8</v>
      </c>
      <c r="AE1093">
        <v>0</v>
      </c>
      <c r="AF1093">
        <v>-0.04</v>
      </c>
      <c r="AG1093">
        <v>1.1000000000000001</v>
      </c>
      <c r="AH1093">
        <v>-8.5</v>
      </c>
      <c r="AI1093">
        <v>9.6</v>
      </c>
      <c r="AJ1093">
        <v>8</v>
      </c>
      <c r="AK1093">
        <v>1</v>
      </c>
      <c r="AL1093" s="2">
        <v>0.87</v>
      </c>
    </row>
    <row r="1094" spans="5:38" x14ac:dyDescent="0.3">
      <c r="E1094" s="11">
        <v>1211</v>
      </c>
      <c r="F1094" s="5">
        <v>1361</v>
      </c>
      <c r="G1094" t="s">
        <v>39</v>
      </c>
      <c r="H1094" t="s">
        <v>68</v>
      </c>
      <c r="J1094" s="2">
        <f t="shared" si="43"/>
        <v>0.69169836355594716</v>
      </c>
      <c r="K1094" s="2">
        <f t="shared" si="44"/>
        <v>0.30830163644405284</v>
      </c>
      <c r="L1094" s="2"/>
      <c r="M1094" s="2"/>
      <c r="N1094" s="45"/>
      <c r="O1094" s="37"/>
      <c r="P1094" s="37"/>
      <c r="Q1094" s="37"/>
      <c r="R1094" s="37"/>
      <c r="S1094" s="37"/>
      <c r="T1094" s="37"/>
      <c r="U1094" s="37"/>
      <c r="V1094" s="12">
        <v>4</v>
      </c>
      <c r="W1094">
        <v>11</v>
      </c>
      <c r="X1094">
        <v>-42</v>
      </c>
      <c r="Y1094">
        <v>0.2</v>
      </c>
      <c r="Z1094">
        <v>6</v>
      </c>
      <c r="AA1094">
        <v>-2</v>
      </c>
      <c r="AB1094">
        <v>-1</v>
      </c>
      <c r="AC1094">
        <v>-1</v>
      </c>
      <c r="AD1094">
        <v>1</v>
      </c>
      <c r="AE1094">
        <v>2</v>
      </c>
      <c r="AF1094">
        <v>0</v>
      </c>
      <c r="AG1094">
        <v>7.4</v>
      </c>
      <c r="AH1094">
        <v>-1.3</v>
      </c>
      <c r="AI1094">
        <v>8.6999999999999993</v>
      </c>
      <c r="AJ1094">
        <v>7</v>
      </c>
      <c r="AK1094">
        <v>1</v>
      </c>
      <c r="AL1094" s="2">
        <v>0.83</v>
      </c>
    </row>
    <row r="1095" spans="5:38" x14ac:dyDescent="0.3">
      <c r="E1095" s="11">
        <v>1211</v>
      </c>
      <c r="F1095" s="5">
        <v>1371</v>
      </c>
      <c r="G1095" t="s">
        <v>39</v>
      </c>
      <c r="H1095" t="s">
        <v>69</v>
      </c>
      <c r="J1095" s="2">
        <f t="shared" si="43"/>
        <v>0.66169836355594724</v>
      </c>
      <c r="K1095" s="2">
        <f t="shared" si="44"/>
        <v>0.33830163644405276</v>
      </c>
      <c r="L1095" s="2"/>
      <c r="M1095" s="2"/>
      <c r="N1095" s="45"/>
      <c r="O1095" s="37"/>
      <c r="P1095" s="37"/>
      <c r="Q1095" s="37"/>
      <c r="R1095" s="37"/>
      <c r="S1095" s="37"/>
      <c r="T1095" s="37"/>
      <c r="U1095" s="37"/>
      <c r="V1095" s="12">
        <v>4</v>
      </c>
      <c r="W1095">
        <v>8</v>
      </c>
      <c r="X1095">
        <v>-18</v>
      </c>
      <c r="Y1095">
        <v>0.22</v>
      </c>
      <c r="Z1095">
        <v>5</v>
      </c>
      <c r="AA1095">
        <v>-3</v>
      </c>
      <c r="AB1095">
        <v>-1</v>
      </c>
      <c r="AC1095">
        <v>0</v>
      </c>
      <c r="AD1095">
        <v>-1</v>
      </c>
      <c r="AE1095">
        <v>5</v>
      </c>
      <c r="AF1095">
        <v>0.03</v>
      </c>
      <c r="AG1095">
        <v>5.5</v>
      </c>
      <c r="AH1095">
        <v>-6.2</v>
      </c>
      <c r="AI1095">
        <v>11.7</v>
      </c>
      <c r="AJ1095">
        <v>4</v>
      </c>
      <c r="AK1095">
        <v>1</v>
      </c>
      <c r="AL1095" s="2">
        <v>0.8</v>
      </c>
    </row>
    <row r="1096" spans="5:38" x14ac:dyDescent="0.3">
      <c r="E1096" s="11">
        <v>1211</v>
      </c>
      <c r="F1096" s="5">
        <v>1372</v>
      </c>
      <c r="G1096" t="s">
        <v>39</v>
      </c>
      <c r="H1096" t="s">
        <v>70</v>
      </c>
      <c r="J1096" s="2">
        <f t="shared" si="43"/>
        <v>0.77169836355594723</v>
      </c>
      <c r="K1096" s="2">
        <f t="shared" si="44"/>
        <v>0.22830163644405277</v>
      </c>
      <c r="L1096" s="2"/>
      <c r="M1096" s="2"/>
      <c r="N1096" s="45"/>
      <c r="O1096" s="37"/>
      <c r="P1096" s="37"/>
      <c r="Q1096" s="37"/>
      <c r="R1096" s="37"/>
      <c r="S1096" s="37"/>
      <c r="T1096" s="37"/>
      <c r="U1096" s="37"/>
      <c r="V1096" s="12">
        <v>4</v>
      </c>
      <c r="W1096">
        <v>14</v>
      </c>
      <c r="X1096">
        <v>-103</v>
      </c>
      <c r="Y1096">
        <v>0.08</v>
      </c>
      <c r="Z1096">
        <v>5</v>
      </c>
      <c r="AA1096">
        <v>-3</v>
      </c>
      <c r="AB1096">
        <v>-4</v>
      </c>
      <c r="AC1096">
        <v>-7</v>
      </c>
      <c r="AD1096">
        <v>0</v>
      </c>
      <c r="AE1096">
        <v>6</v>
      </c>
      <c r="AF1096">
        <v>0.02</v>
      </c>
      <c r="AG1096">
        <v>6.3</v>
      </c>
      <c r="AH1096">
        <v>-1.3</v>
      </c>
      <c r="AI1096">
        <v>7.6</v>
      </c>
      <c r="AJ1096">
        <v>10</v>
      </c>
      <c r="AK1096">
        <v>1</v>
      </c>
      <c r="AL1096" s="2">
        <v>0.91</v>
      </c>
    </row>
    <row r="1097" spans="5:38" x14ac:dyDescent="0.3">
      <c r="E1097" s="11">
        <v>1211</v>
      </c>
      <c r="F1097" s="5">
        <v>1382</v>
      </c>
      <c r="G1097" t="s">
        <v>39</v>
      </c>
      <c r="H1097" t="s">
        <v>71</v>
      </c>
      <c r="J1097" s="2">
        <f t="shared" si="43"/>
        <v>0.72169836355594719</v>
      </c>
      <c r="K1097" s="2">
        <f t="shared" si="44"/>
        <v>0.27830163644405281</v>
      </c>
      <c r="L1097" s="2"/>
      <c r="M1097" s="2"/>
      <c r="N1097" s="45"/>
      <c r="O1097" s="37"/>
      <c r="P1097" s="37"/>
      <c r="Q1097" s="37"/>
      <c r="R1097" s="37"/>
      <c r="S1097" s="37"/>
      <c r="T1097" s="37"/>
      <c r="U1097" s="37"/>
      <c r="V1097" s="12">
        <v>4</v>
      </c>
      <c r="W1097">
        <v>11</v>
      </c>
      <c r="X1097">
        <v>-61</v>
      </c>
      <c r="Y1097">
        <v>0.1</v>
      </c>
      <c r="Z1097">
        <v>6</v>
      </c>
      <c r="AA1097">
        <v>-2</v>
      </c>
      <c r="AB1097">
        <v>0</v>
      </c>
      <c r="AC1097">
        <v>-2</v>
      </c>
      <c r="AD1097">
        <v>3</v>
      </c>
      <c r="AE1097">
        <v>7</v>
      </c>
      <c r="AF1097">
        <v>-0.03</v>
      </c>
      <c r="AG1097">
        <v>6.6</v>
      </c>
      <c r="AH1097">
        <v>-3.9</v>
      </c>
      <c r="AI1097">
        <v>10.5</v>
      </c>
      <c r="AJ1097">
        <v>7</v>
      </c>
      <c r="AK1097">
        <v>1</v>
      </c>
      <c r="AL1097" s="2">
        <v>0.86</v>
      </c>
    </row>
    <row r="1098" spans="5:38" x14ac:dyDescent="0.3">
      <c r="E1098" s="11">
        <v>1211</v>
      </c>
      <c r="F1098" s="5">
        <v>1393</v>
      </c>
      <c r="G1098" t="s">
        <v>39</v>
      </c>
      <c r="H1098" t="s">
        <v>72</v>
      </c>
      <c r="J1098" s="2">
        <f t="shared" si="43"/>
        <v>0.7316983635559472</v>
      </c>
      <c r="K1098" s="2">
        <f t="shared" si="44"/>
        <v>0.2683016364440528</v>
      </c>
      <c r="L1098" s="2"/>
      <c r="M1098" s="2"/>
      <c r="N1098" s="45"/>
      <c r="O1098" s="37"/>
      <c r="P1098" s="37"/>
      <c r="Q1098" s="37"/>
      <c r="R1098" s="37"/>
      <c r="S1098" s="37"/>
      <c r="T1098" s="37"/>
      <c r="U1098" s="37"/>
      <c r="V1098" s="12">
        <v>4</v>
      </c>
      <c r="W1098">
        <v>11</v>
      </c>
      <c r="X1098">
        <v>-46</v>
      </c>
      <c r="Y1098">
        <v>0.27</v>
      </c>
      <c r="Z1098">
        <v>11</v>
      </c>
      <c r="AA1098">
        <v>0</v>
      </c>
      <c r="AB1098">
        <v>-2</v>
      </c>
      <c r="AC1098">
        <v>-1</v>
      </c>
      <c r="AD1098">
        <v>-2</v>
      </c>
      <c r="AE1098">
        <v>6</v>
      </c>
      <c r="AF1098">
        <v>-0.02</v>
      </c>
      <c r="AG1098">
        <v>17</v>
      </c>
      <c r="AH1098">
        <v>2.6</v>
      </c>
      <c r="AI1098">
        <v>14.4</v>
      </c>
      <c r="AJ1098">
        <v>7</v>
      </c>
      <c r="AK1098">
        <v>1</v>
      </c>
      <c r="AL1098" s="2">
        <v>0.87</v>
      </c>
    </row>
    <row r="1099" spans="5:38" x14ac:dyDescent="0.3">
      <c r="E1099" s="11">
        <v>1211</v>
      </c>
      <c r="F1099" s="5">
        <v>1395</v>
      </c>
      <c r="G1099" t="s">
        <v>39</v>
      </c>
      <c r="H1099" t="s">
        <v>73</v>
      </c>
      <c r="J1099" s="2">
        <f t="shared" si="43"/>
        <v>0.64169836355594723</v>
      </c>
      <c r="K1099" s="2">
        <f t="shared" si="44"/>
        <v>0.35830163644405277</v>
      </c>
      <c r="L1099" s="2"/>
      <c r="M1099" s="2"/>
      <c r="N1099" s="45"/>
      <c r="O1099" s="37"/>
      <c r="P1099" s="37"/>
      <c r="Q1099" s="37"/>
      <c r="R1099" s="37"/>
      <c r="S1099" s="37"/>
      <c r="T1099" s="37"/>
      <c r="U1099" s="37"/>
      <c r="V1099" s="12">
        <v>4</v>
      </c>
      <c r="W1099">
        <v>6</v>
      </c>
      <c r="X1099">
        <v>-14</v>
      </c>
      <c r="Y1099">
        <v>0.22</v>
      </c>
      <c r="Z1099">
        <v>1</v>
      </c>
      <c r="AA1099">
        <v>-6</v>
      </c>
      <c r="AB1099">
        <v>-1</v>
      </c>
      <c r="AC1099">
        <v>0</v>
      </c>
      <c r="AD1099">
        <v>-2</v>
      </c>
      <c r="AE1099">
        <v>3</v>
      </c>
      <c r="AF1099">
        <v>0.01</v>
      </c>
      <c r="AG1099">
        <v>1.5</v>
      </c>
      <c r="AH1099">
        <v>-8.8000000000000007</v>
      </c>
      <c r="AI1099">
        <v>10.3</v>
      </c>
      <c r="AJ1099">
        <v>2</v>
      </c>
      <c r="AK1099">
        <v>1</v>
      </c>
      <c r="AL1099" s="2">
        <v>0.78</v>
      </c>
    </row>
    <row r="1100" spans="5:38" x14ac:dyDescent="0.3">
      <c r="E1100" s="11">
        <v>1211</v>
      </c>
      <c r="F1100" s="5">
        <v>1397</v>
      </c>
      <c r="G1100" t="s">
        <v>39</v>
      </c>
      <c r="H1100" t="s">
        <v>74</v>
      </c>
      <c r="J1100" s="2">
        <f t="shared" si="43"/>
        <v>0.6116983635559472</v>
      </c>
      <c r="K1100" s="2">
        <f t="shared" si="44"/>
        <v>0.3883016364440528</v>
      </c>
      <c r="L1100" s="2"/>
      <c r="M1100" s="2"/>
      <c r="N1100" s="45"/>
      <c r="O1100" s="37"/>
      <c r="P1100" s="37"/>
      <c r="Q1100" s="37"/>
      <c r="R1100" s="37"/>
      <c r="S1100" s="37"/>
      <c r="T1100" s="37"/>
      <c r="U1100" s="37"/>
      <c r="V1100" s="12">
        <v>4</v>
      </c>
      <c r="W1100">
        <v>3</v>
      </c>
      <c r="X1100">
        <v>-3</v>
      </c>
      <c r="Y1100">
        <v>0.12</v>
      </c>
      <c r="Z1100">
        <v>7</v>
      </c>
      <c r="AA1100">
        <v>0</v>
      </c>
      <c r="AB1100">
        <v>-1</v>
      </c>
      <c r="AC1100">
        <v>-2</v>
      </c>
      <c r="AD1100">
        <v>-1</v>
      </c>
      <c r="AE1100">
        <v>8</v>
      </c>
      <c r="AF1100">
        <v>-0.04</v>
      </c>
      <c r="AG1100">
        <v>10.3</v>
      </c>
      <c r="AH1100">
        <v>0.7</v>
      </c>
      <c r="AI1100">
        <v>9.6</v>
      </c>
      <c r="AJ1100">
        <v>-1</v>
      </c>
      <c r="AK1100">
        <v>0</v>
      </c>
      <c r="AL1100" s="2">
        <v>0.75</v>
      </c>
    </row>
    <row r="1101" spans="5:38" x14ac:dyDescent="0.3">
      <c r="E1101" s="11">
        <v>1211</v>
      </c>
      <c r="F1101" s="5">
        <v>1400</v>
      </c>
      <c r="G1101" t="s">
        <v>39</v>
      </c>
      <c r="H1101" t="s">
        <v>75</v>
      </c>
      <c r="J1101" s="2">
        <f t="shared" si="43"/>
        <v>0.69169836355594716</v>
      </c>
      <c r="K1101" s="2">
        <f t="shared" si="44"/>
        <v>0.30830163644405284</v>
      </c>
      <c r="L1101" s="2"/>
      <c r="M1101" s="2"/>
      <c r="N1101" s="45"/>
      <c r="O1101" s="37"/>
      <c r="P1101" s="37"/>
      <c r="Q1101" s="37"/>
      <c r="R1101" s="37"/>
      <c r="S1101" s="37"/>
      <c r="T1101" s="37"/>
      <c r="U1101" s="37"/>
      <c r="V1101" s="12">
        <v>4</v>
      </c>
      <c r="W1101">
        <v>10</v>
      </c>
      <c r="X1101">
        <v>-31</v>
      </c>
      <c r="Y1101">
        <v>0.3</v>
      </c>
      <c r="Z1101">
        <v>8</v>
      </c>
      <c r="AA1101">
        <v>-1</v>
      </c>
      <c r="AB1101">
        <v>-1</v>
      </c>
      <c r="AC1101">
        <v>0</v>
      </c>
      <c r="AD1101">
        <v>4</v>
      </c>
      <c r="AE1101">
        <v>6</v>
      </c>
      <c r="AF1101">
        <v>0.05</v>
      </c>
      <c r="AG1101">
        <v>12.8</v>
      </c>
      <c r="AH1101">
        <v>-1.1000000000000001</v>
      </c>
      <c r="AI1101">
        <v>13.9</v>
      </c>
      <c r="AJ1101">
        <v>6</v>
      </c>
      <c r="AK1101">
        <v>1</v>
      </c>
      <c r="AL1101" s="2">
        <v>0.83</v>
      </c>
    </row>
    <row r="1102" spans="5:38" x14ac:dyDescent="0.3">
      <c r="E1102" s="11">
        <v>1211</v>
      </c>
      <c r="F1102" s="5">
        <v>1401</v>
      </c>
      <c r="G1102" t="s">
        <v>39</v>
      </c>
      <c r="H1102" t="s">
        <v>76</v>
      </c>
      <c r="J1102" s="2">
        <f t="shared" si="43"/>
        <v>0.67169836355594725</v>
      </c>
      <c r="K1102" s="2">
        <f t="shared" si="44"/>
        <v>0.32830163644405275</v>
      </c>
      <c r="L1102" s="2"/>
      <c r="M1102" s="2"/>
      <c r="N1102" s="45"/>
      <c r="O1102" s="37"/>
      <c r="P1102" s="37"/>
      <c r="Q1102" s="37"/>
      <c r="R1102" s="37"/>
      <c r="S1102" s="37"/>
      <c r="T1102" s="37"/>
      <c r="U1102" s="37"/>
      <c r="V1102" s="12">
        <v>4</v>
      </c>
      <c r="W1102">
        <v>7</v>
      </c>
      <c r="X1102">
        <v>-22</v>
      </c>
      <c r="Y1102">
        <v>0.26</v>
      </c>
      <c r="Z1102">
        <v>7</v>
      </c>
      <c r="AA1102">
        <v>1</v>
      </c>
      <c r="AB1102">
        <v>-2</v>
      </c>
      <c r="AC1102">
        <v>2</v>
      </c>
      <c r="AD1102">
        <v>-1</v>
      </c>
      <c r="AE1102">
        <v>5</v>
      </c>
      <c r="AF1102">
        <v>0.05</v>
      </c>
      <c r="AG1102">
        <v>9.5</v>
      </c>
      <c r="AH1102">
        <v>-2.7</v>
      </c>
      <c r="AI1102">
        <v>12.2</v>
      </c>
      <c r="AJ1102">
        <v>3</v>
      </c>
      <c r="AK1102">
        <v>1</v>
      </c>
      <c r="AL1102" s="2">
        <v>0.81</v>
      </c>
    </row>
    <row r="1103" spans="5:38" x14ac:dyDescent="0.3">
      <c r="E1103" s="11">
        <v>1211</v>
      </c>
      <c r="F1103" s="5">
        <v>1403</v>
      </c>
      <c r="G1103" t="s">
        <v>39</v>
      </c>
      <c r="H1103" t="s">
        <v>77</v>
      </c>
      <c r="J1103" s="2">
        <f t="shared" si="43"/>
        <v>0.59169836355594718</v>
      </c>
      <c r="K1103" s="2">
        <f t="shared" si="44"/>
        <v>0.40830163644405282</v>
      </c>
      <c r="L1103" s="2"/>
      <c r="M1103" s="2"/>
      <c r="N1103" s="45"/>
      <c r="O1103" s="37"/>
      <c r="P1103" s="37"/>
      <c r="Q1103" s="37"/>
      <c r="R1103" s="37"/>
      <c r="S1103" s="37"/>
      <c r="T1103" s="37"/>
      <c r="U1103" s="37"/>
      <c r="V1103" s="12">
        <v>4</v>
      </c>
      <c r="W1103">
        <v>3</v>
      </c>
      <c r="X1103">
        <v>-4</v>
      </c>
      <c r="Y1103">
        <v>0.15</v>
      </c>
      <c r="Z1103">
        <v>5</v>
      </c>
      <c r="AA1103">
        <v>0</v>
      </c>
      <c r="AB1103">
        <v>-2</v>
      </c>
      <c r="AC1103">
        <v>-3</v>
      </c>
      <c r="AD1103">
        <v>0</v>
      </c>
      <c r="AE1103">
        <v>5</v>
      </c>
      <c r="AF1103">
        <v>0.02</v>
      </c>
      <c r="AG1103">
        <v>9.3000000000000007</v>
      </c>
      <c r="AH1103">
        <v>2.4</v>
      </c>
      <c r="AI1103">
        <v>6.9</v>
      </c>
      <c r="AJ1103">
        <v>-1</v>
      </c>
      <c r="AK1103">
        <v>0</v>
      </c>
      <c r="AL1103" s="2">
        <v>0.73</v>
      </c>
    </row>
    <row r="1104" spans="5:38" x14ac:dyDescent="0.3">
      <c r="E1104" s="11">
        <v>1211</v>
      </c>
      <c r="F1104" s="5">
        <v>1411</v>
      </c>
      <c r="G1104" t="s">
        <v>39</v>
      </c>
      <c r="H1104" t="s">
        <v>78</v>
      </c>
      <c r="J1104" s="2">
        <f t="shared" si="43"/>
        <v>0.85169836355594719</v>
      </c>
      <c r="K1104" s="2">
        <f t="shared" si="44"/>
        <v>0.14830163644405281</v>
      </c>
      <c r="L1104" s="2"/>
      <c r="M1104" s="2"/>
      <c r="N1104" s="45"/>
      <c r="O1104" s="37"/>
      <c r="P1104" s="37"/>
      <c r="Q1104" s="37"/>
      <c r="R1104" s="37"/>
      <c r="S1104" s="37"/>
      <c r="T1104" s="37"/>
      <c r="U1104" s="37"/>
      <c r="V1104" s="12">
        <v>4</v>
      </c>
      <c r="W1104">
        <v>16</v>
      </c>
      <c r="X1104">
        <v>-241</v>
      </c>
      <c r="Y1104">
        <v>0.44</v>
      </c>
      <c r="Z1104">
        <v>7</v>
      </c>
      <c r="AA1104">
        <v>-5</v>
      </c>
      <c r="AB1104">
        <v>-1</v>
      </c>
      <c r="AC1104">
        <v>2</v>
      </c>
      <c r="AD1104">
        <v>4</v>
      </c>
      <c r="AE1104">
        <v>9</v>
      </c>
      <c r="AF1104">
        <v>0</v>
      </c>
      <c r="AG1104">
        <v>6.9</v>
      </c>
      <c r="AH1104">
        <v>-12.6</v>
      </c>
      <c r="AI1104">
        <v>19.5</v>
      </c>
      <c r="AJ1104">
        <v>12</v>
      </c>
      <c r="AK1104">
        <v>1</v>
      </c>
      <c r="AL1104" s="2">
        <v>0.99</v>
      </c>
    </row>
    <row r="1105" spans="5:38" x14ac:dyDescent="0.3">
      <c r="E1105" s="11">
        <v>1211</v>
      </c>
      <c r="F1105" s="5">
        <v>1417</v>
      </c>
      <c r="G1105" t="s">
        <v>39</v>
      </c>
      <c r="H1105" t="s">
        <v>79</v>
      </c>
      <c r="J1105" s="2">
        <f t="shared" si="43"/>
        <v>0.69169836355594716</v>
      </c>
      <c r="K1105" s="2">
        <f t="shared" si="44"/>
        <v>0.30830163644405284</v>
      </c>
      <c r="L1105" s="2"/>
      <c r="M1105" s="2"/>
      <c r="N1105" s="45"/>
      <c r="O1105" s="37"/>
      <c r="P1105" s="37"/>
      <c r="Q1105" s="37"/>
      <c r="R1105" s="37"/>
      <c r="S1105" s="37"/>
      <c r="T1105" s="37"/>
      <c r="U1105" s="37"/>
      <c r="V1105" s="12">
        <v>4</v>
      </c>
      <c r="W1105">
        <v>11</v>
      </c>
      <c r="X1105">
        <v>-40</v>
      </c>
      <c r="Y1105">
        <v>0.22</v>
      </c>
      <c r="Z1105">
        <v>4</v>
      </c>
      <c r="AA1105">
        <v>-2</v>
      </c>
      <c r="AB1105">
        <v>0</v>
      </c>
      <c r="AC1105">
        <v>3</v>
      </c>
      <c r="AD1105">
        <v>4</v>
      </c>
      <c r="AE1105">
        <v>4</v>
      </c>
      <c r="AF1105">
        <v>0</v>
      </c>
      <c r="AG1105">
        <v>2.6</v>
      </c>
      <c r="AH1105">
        <v>-9.1999999999999993</v>
      </c>
      <c r="AI1105">
        <v>11.8</v>
      </c>
      <c r="AJ1105">
        <v>7</v>
      </c>
      <c r="AK1105">
        <v>1</v>
      </c>
      <c r="AL1105" s="2">
        <v>0.83</v>
      </c>
    </row>
    <row r="1106" spans="5:38" x14ac:dyDescent="0.3">
      <c r="E1106" s="11">
        <v>1211</v>
      </c>
      <c r="F1106" s="5">
        <v>1420</v>
      </c>
      <c r="G1106" t="s">
        <v>39</v>
      </c>
      <c r="H1106" t="s">
        <v>80</v>
      </c>
      <c r="J1106" s="2">
        <f t="shared" si="43"/>
        <v>0.83169836355594717</v>
      </c>
      <c r="K1106" s="2">
        <f t="shared" si="44"/>
        <v>0.16830163644405283</v>
      </c>
      <c r="L1106" s="2"/>
      <c r="M1106" s="2"/>
      <c r="N1106" s="45"/>
      <c r="O1106" s="37"/>
      <c r="P1106" s="37"/>
      <c r="Q1106" s="37"/>
      <c r="R1106" s="37"/>
      <c r="S1106" s="37"/>
      <c r="T1106" s="37"/>
      <c r="U1106" s="37"/>
      <c r="V1106" s="12">
        <v>4</v>
      </c>
      <c r="W1106">
        <v>16</v>
      </c>
      <c r="X1106">
        <v>-176</v>
      </c>
      <c r="Y1106">
        <v>0.2</v>
      </c>
      <c r="Z1106">
        <v>6</v>
      </c>
      <c r="AA1106">
        <v>-5</v>
      </c>
      <c r="AB1106">
        <v>-1</v>
      </c>
      <c r="AC1106">
        <v>-2</v>
      </c>
      <c r="AD1106">
        <v>7</v>
      </c>
      <c r="AE1106">
        <v>6</v>
      </c>
      <c r="AF1106">
        <v>7.0000000000000007E-2</v>
      </c>
      <c r="AG1106">
        <v>12</v>
      </c>
      <c r="AH1106">
        <v>-3.9</v>
      </c>
      <c r="AI1106">
        <v>15.9</v>
      </c>
      <c r="AJ1106">
        <v>12</v>
      </c>
      <c r="AK1106">
        <v>1</v>
      </c>
      <c r="AL1106" s="2">
        <v>0.97</v>
      </c>
    </row>
    <row r="1107" spans="5:38" x14ac:dyDescent="0.3">
      <c r="E1107" s="11">
        <v>1211</v>
      </c>
      <c r="F1107" s="5">
        <v>1437</v>
      </c>
      <c r="G1107" t="s">
        <v>39</v>
      </c>
      <c r="H1107" t="s">
        <v>82</v>
      </c>
      <c r="J1107" s="2">
        <f t="shared" si="43"/>
        <v>0.50169836355594721</v>
      </c>
      <c r="K1107" s="2">
        <f t="shared" si="44"/>
        <v>0.49830163644405279</v>
      </c>
      <c r="L1107" s="2"/>
      <c r="M1107" s="2"/>
      <c r="N1107" s="45"/>
      <c r="O1107" s="37"/>
      <c r="P1107" s="37"/>
      <c r="Q1107" s="37"/>
      <c r="R1107" s="37"/>
      <c r="S1107" s="37"/>
      <c r="T1107" s="37"/>
      <c r="U1107" s="37"/>
      <c r="V1107" s="12">
        <v>4</v>
      </c>
      <c r="W1107">
        <v>1</v>
      </c>
      <c r="X1107">
        <v>6</v>
      </c>
      <c r="Y1107">
        <v>0</v>
      </c>
      <c r="Z1107">
        <v>-2</v>
      </c>
      <c r="AA1107">
        <v>-2</v>
      </c>
      <c r="AB1107">
        <v>1</v>
      </c>
      <c r="AC1107">
        <v>0</v>
      </c>
      <c r="AD1107">
        <v>4</v>
      </c>
      <c r="AE1107">
        <v>4</v>
      </c>
      <c r="AF1107">
        <v>-0.05</v>
      </c>
      <c r="AG1107">
        <v>-2.6</v>
      </c>
      <c r="AH1107">
        <v>-3.8</v>
      </c>
      <c r="AI1107">
        <v>1.2</v>
      </c>
      <c r="AJ1107">
        <v>-3</v>
      </c>
      <c r="AK1107">
        <v>0</v>
      </c>
      <c r="AL1107" s="2">
        <v>0.64</v>
      </c>
    </row>
    <row r="1108" spans="5:38" x14ac:dyDescent="0.3">
      <c r="E1108" s="11">
        <v>1211</v>
      </c>
      <c r="F1108" s="5">
        <v>1438</v>
      </c>
      <c r="G1108" t="s">
        <v>39</v>
      </c>
      <c r="H1108" t="s">
        <v>83</v>
      </c>
      <c r="J1108" s="2">
        <f t="shared" si="43"/>
        <v>0.52169836355594723</v>
      </c>
      <c r="K1108" s="2">
        <f t="shared" si="44"/>
        <v>0.47830163644405277</v>
      </c>
      <c r="L1108" s="2"/>
      <c r="M1108" s="2"/>
      <c r="N1108" s="45"/>
      <c r="O1108" s="37"/>
      <c r="P1108" s="37"/>
      <c r="Q1108" s="37"/>
      <c r="R1108" s="37"/>
      <c r="S1108" s="37"/>
      <c r="T1108" s="37"/>
      <c r="U1108" s="37"/>
      <c r="V1108" s="12">
        <v>4</v>
      </c>
      <c r="W1108">
        <v>1</v>
      </c>
      <c r="X1108">
        <v>7</v>
      </c>
      <c r="Y1108">
        <v>-0.06</v>
      </c>
      <c r="Z1108">
        <v>5</v>
      </c>
      <c r="AA1108">
        <v>3</v>
      </c>
      <c r="AB1108">
        <v>2</v>
      </c>
      <c r="AC1108">
        <v>-3</v>
      </c>
      <c r="AD1108">
        <v>6</v>
      </c>
      <c r="AE1108">
        <v>3</v>
      </c>
      <c r="AF1108">
        <v>-0.04</v>
      </c>
      <c r="AG1108">
        <v>17</v>
      </c>
      <c r="AH1108">
        <v>13.7</v>
      </c>
      <c r="AI1108">
        <v>3.3</v>
      </c>
      <c r="AJ1108">
        <v>-3</v>
      </c>
      <c r="AK1108">
        <v>0</v>
      </c>
      <c r="AL1108" s="2">
        <v>0.66</v>
      </c>
    </row>
    <row r="1109" spans="5:38" x14ac:dyDescent="0.3">
      <c r="E1109" s="11">
        <v>1211</v>
      </c>
      <c r="F1109" s="5">
        <v>1439</v>
      </c>
      <c r="G1109" t="s">
        <v>39</v>
      </c>
      <c r="H1109" t="s">
        <v>84</v>
      </c>
      <c r="J1109" s="2">
        <f t="shared" si="43"/>
        <v>0.64169836355594723</v>
      </c>
      <c r="K1109" s="2">
        <f t="shared" si="44"/>
        <v>0.35830163644405277</v>
      </c>
      <c r="L1109" s="2"/>
      <c r="M1109" s="2"/>
      <c r="N1109" s="45"/>
      <c r="O1109" s="37"/>
      <c r="P1109" s="37"/>
      <c r="Q1109" s="37"/>
      <c r="R1109" s="37"/>
      <c r="S1109" s="37"/>
      <c r="T1109" s="37"/>
      <c r="U1109" s="37"/>
      <c r="V1109" s="12">
        <v>4</v>
      </c>
      <c r="W1109">
        <v>8</v>
      </c>
      <c r="X1109">
        <v>-24</v>
      </c>
      <c r="Y1109">
        <v>0.22</v>
      </c>
      <c r="Z1109">
        <v>1</v>
      </c>
      <c r="AA1109">
        <v>-3</v>
      </c>
      <c r="AB1109">
        <v>-1</v>
      </c>
      <c r="AC1109">
        <v>0</v>
      </c>
      <c r="AD1109">
        <v>9</v>
      </c>
      <c r="AE1109">
        <v>6</v>
      </c>
      <c r="AF1109">
        <v>0.01</v>
      </c>
      <c r="AG1109">
        <v>4.8</v>
      </c>
      <c r="AH1109">
        <v>-4.7</v>
      </c>
      <c r="AI1109">
        <v>9.5</v>
      </c>
      <c r="AJ1109">
        <v>4</v>
      </c>
      <c r="AK1109">
        <v>1</v>
      </c>
      <c r="AL1109" s="2">
        <v>0.78</v>
      </c>
    </row>
    <row r="1110" spans="5:38" x14ac:dyDescent="0.3">
      <c r="E1110" s="11">
        <v>1211</v>
      </c>
      <c r="F1110" s="5">
        <v>1452</v>
      </c>
      <c r="G1110" t="s">
        <v>39</v>
      </c>
      <c r="H1110" t="s">
        <v>85</v>
      </c>
      <c r="J1110" s="2">
        <f t="shared" si="43"/>
        <v>0.60169836355594719</v>
      </c>
      <c r="K1110" s="2">
        <f t="shared" si="44"/>
        <v>0.39830163644405281</v>
      </c>
      <c r="L1110" s="2"/>
      <c r="M1110" s="2"/>
      <c r="N1110" s="45"/>
      <c r="O1110" s="37"/>
      <c r="P1110" s="37"/>
      <c r="Q1110" s="37"/>
      <c r="R1110" s="37"/>
      <c r="S1110" s="37"/>
      <c r="T1110" s="37"/>
      <c r="U1110" s="37"/>
      <c r="V1110" s="12">
        <v>4</v>
      </c>
      <c r="W1110">
        <v>5</v>
      </c>
      <c r="X1110">
        <v>-5</v>
      </c>
      <c r="Y1110">
        <v>0.17</v>
      </c>
      <c r="Z1110">
        <v>8</v>
      </c>
      <c r="AA1110">
        <v>-3</v>
      </c>
      <c r="AB1110">
        <v>1</v>
      </c>
      <c r="AC1110">
        <v>-5</v>
      </c>
      <c r="AD1110">
        <v>-4</v>
      </c>
      <c r="AE1110">
        <v>7</v>
      </c>
      <c r="AF1110">
        <v>-0.05</v>
      </c>
      <c r="AG1110">
        <v>4.9000000000000004</v>
      </c>
      <c r="AH1110">
        <v>-1.9</v>
      </c>
      <c r="AI1110">
        <v>6.8</v>
      </c>
      <c r="AJ1110">
        <v>1</v>
      </c>
      <c r="AK1110">
        <v>1</v>
      </c>
      <c r="AL1110" s="2">
        <v>0.74</v>
      </c>
    </row>
    <row r="1111" spans="5:38" x14ac:dyDescent="0.3">
      <c r="E1111" s="11">
        <v>1211</v>
      </c>
      <c r="F1111" s="5">
        <v>1455</v>
      </c>
      <c r="G1111" t="s">
        <v>39</v>
      </c>
      <c r="H1111" t="s">
        <v>86</v>
      </c>
      <c r="J1111" s="2">
        <f t="shared" si="43"/>
        <v>0.6116983635559472</v>
      </c>
      <c r="K1111" s="2">
        <f t="shared" si="44"/>
        <v>0.3883016364440528</v>
      </c>
      <c r="L1111" s="2"/>
      <c r="M1111" s="2"/>
      <c r="N1111" s="45"/>
      <c r="O1111" s="37"/>
      <c r="P1111" s="37"/>
      <c r="Q1111" s="37"/>
      <c r="R1111" s="37"/>
      <c r="S1111" s="37"/>
      <c r="T1111" s="37"/>
      <c r="U1111" s="37"/>
      <c r="V1111" s="12">
        <v>4</v>
      </c>
      <c r="W1111">
        <v>4</v>
      </c>
      <c r="X1111">
        <v>-12</v>
      </c>
      <c r="Y1111">
        <v>0.1</v>
      </c>
      <c r="Z1111">
        <v>3</v>
      </c>
      <c r="AA1111">
        <v>-2</v>
      </c>
      <c r="AB1111">
        <v>0</v>
      </c>
      <c r="AC1111">
        <v>1</v>
      </c>
      <c r="AD1111">
        <v>-2</v>
      </c>
      <c r="AE1111">
        <v>0</v>
      </c>
      <c r="AF1111">
        <v>-0.02</v>
      </c>
      <c r="AG1111">
        <v>1.5</v>
      </c>
      <c r="AH1111">
        <v>-4.2</v>
      </c>
      <c r="AI1111">
        <v>5.7</v>
      </c>
      <c r="AJ1111">
        <v>0</v>
      </c>
      <c r="AK1111">
        <v>0</v>
      </c>
      <c r="AL1111" s="2">
        <v>0.75</v>
      </c>
    </row>
    <row r="1112" spans="5:38" x14ac:dyDescent="0.3">
      <c r="E1112" s="11">
        <v>1211</v>
      </c>
      <c r="F1112" s="5">
        <v>1460</v>
      </c>
      <c r="G1112" t="s">
        <v>39</v>
      </c>
      <c r="H1112" t="s">
        <v>87</v>
      </c>
      <c r="J1112" s="2">
        <f t="shared" si="43"/>
        <v>0.80169836355594715</v>
      </c>
      <c r="K1112" s="2">
        <f t="shared" si="44"/>
        <v>0.19830163644405285</v>
      </c>
      <c r="L1112" s="2"/>
      <c r="M1112" s="2"/>
      <c r="N1112" s="45"/>
      <c r="O1112" s="37"/>
      <c r="P1112" s="37"/>
      <c r="Q1112" s="37"/>
      <c r="R1112" s="37"/>
      <c r="S1112" s="37"/>
      <c r="T1112" s="37"/>
      <c r="U1112" s="37"/>
      <c r="V1112" s="12">
        <v>4</v>
      </c>
      <c r="W1112">
        <v>14</v>
      </c>
      <c r="X1112">
        <v>-127</v>
      </c>
      <c r="Y1112">
        <v>0.16</v>
      </c>
      <c r="Z1112">
        <v>9</v>
      </c>
      <c r="AA1112">
        <v>-1</v>
      </c>
      <c r="AB1112">
        <v>-2</v>
      </c>
      <c r="AC1112">
        <v>-3</v>
      </c>
      <c r="AD1112">
        <v>4</v>
      </c>
      <c r="AE1112">
        <v>2</v>
      </c>
      <c r="AF1112">
        <v>0</v>
      </c>
      <c r="AG1112">
        <v>13.2</v>
      </c>
      <c r="AH1112">
        <v>0.9</v>
      </c>
      <c r="AI1112">
        <v>12.3</v>
      </c>
      <c r="AJ1112">
        <v>10</v>
      </c>
      <c r="AK1112">
        <v>1</v>
      </c>
      <c r="AL1112" s="2">
        <v>0.94</v>
      </c>
    </row>
    <row r="1113" spans="5:38" x14ac:dyDescent="0.3">
      <c r="E1113" s="11">
        <v>1211</v>
      </c>
      <c r="F1113" s="5">
        <v>1462</v>
      </c>
      <c r="G1113" t="s">
        <v>39</v>
      </c>
      <c r="H1113" t="s">
        <v>88</v>
      </c>
      <c r="J1113" s="2">
        <f t="shared" si="43"/>
        <v>0.6116983635559472</v>
      </c>
      <c r="K1113" s="2">
        <f t="shared" si="44"/>
        <v>0.3883016364440528</v>
      </c>
      <c r="L1113" s="2"/>
      <c r="M1113" s="2"/>
      <c r="N1113" s="45"/>
      <c r="O1113" s="37"/>
      <c r="P1113" s="37"/>
      <c r="Q1113" s="37"/>
      <c r="R1113" s="37"/>
      <c r="S1113" s="37"/>
      <c r="T1113" s="37"/>
      <c r="U1113" s="37"/>
      <c r="V1113" s="12">
        <v>4</v>
      </c>
      <c r="W1113">
        <v>1</v>
      </c>
      <c r="X1113">
        <v>-6</v>
      </c>
      <c r="Y1113">
        <v>0.03</v>
      </c>
      <c r="Z1113">
        <v>2</v>
      </c>
      <c r="AA1113">
        <v>-3</v>
      </c>
      <c r="AB1113">
        <v>-1</v>
      </c>
      <c r="AC1113">
        <v>2</v>
      </c>
      <c r="AD1113">
        <v>3</v>
      </c>
      <c r="AE1113">
        <v>0</v>
      </c>
      <c r="AF1113">
        <v>-7.0000000000000007E-2</v>
      </c>
      <c r="AG1113">
        <v>0.2</v>
      </c>
      <c r="AH1113">
        <v>-7.4</v>
      </c>
      <c r="AI1113">
        <v>7.6</v>
      </c>
      <c r="AJ1113">
        <v>-3</v>
      </c>
      <c r="AK1113">
        <v>0</v>
      </c>
      <c r="AL1113" s="2">
        <v>0.75</v>
      </c>
    </row>
    <row r="1114" spans="5:38" x14ac:dyDescent="0.3">
      <c r="E1114" s="11">
        <v>1222</v>
      </c>
      <c r="F1114" s="5">
        <v>1233</v>
      </c>
      <c r="G1114" t="s">
        <v>40</v>
      </c>
      <c r="H1114" t="s">
        <v>41</v>
      </c>
      <c r="J1114" s="2">
        <f t="shared" si="43"/>
        <v>0.78169836355594724</v>
      </c>
      <c r="K1114" s="2">
        <f t="shared" si="44"/>
        <v>0.21830163644405276</v>
      </c>
      <c r="L1114" s="2"/>
      <c r="M1114" s="2"/>
      <c r="N1114" s="45"/>
      <c r="O1114" s="37"/>
      <c r="P1114" s="37"/>
      <c r="Q1114" s="37"/>
      <c r="R1114" s="37"/>
      <c r="S1114" s="37"/>
      <c r="T1114" s="37"/>
      <c r="U1114" s="37"/>
      <c r="V1114" s="12">
        <v>6</v>
      </c>
      <c r="W1114">
        <v>15</v>
      </c>
      <c r="X1114">
        <v>-117</v>
      </c>
      <c r="Y1114">
        <v>0.18</v>
      </c>
      <c r="Z1114">
        <v>0</v>
      </c>
      <c r="AA1114">
        <v>-6</v>
      </c>
      <c r="AB1114">
        <v>1</v>
      </c>
      <c r="AC1114">
        <v>1</v>
      </c>
      <c r="AD1114">
        <v>11</v>
      </c>
      <c r="AE1114">
        <v>4</v>
      </c>
      <c r="AF1114">
        <v>-0.02</v>
      </c>
      <c r="AG1114">
        <v>-2.4</v>
      </c>
      <c r="AH1114">
        <v>-11.3</v>
      </c>
      <c r="AI1114">
        <v>8.9</v>
      </c>
      <c r="AJ1114">
        <v>9</v>
      </c>
      <c r="AK1114">
        <v>1</v>
      </c>
      <c r="AL1114" s="2">
        <v>0.92</v>
      </c>
    </row>
    <row r="1115" spans="5:38" x14ac:dyDescent="0.3">
      <c r="E1115" s="11">
        <v>1222</v>
      </c>
      <c r="F1115" s="5">
        <v>1242</v>
      </c>
      <c r="G1115" t="s">
        <v>40</v>
      </c>
      <c r="H1115" t="s">
        <v>42</v>
      </c>
      <c r="J1115" s="2">
        <f t="shared" ref="J1115:J1178" si="45">AL1115-$AL$2275</f>
        <v>0.50169836355594721</v>
      </c>
      <c r="K1115" s="2">
        <f t="shared" ref="K1115:K1178" si="46">1-J1115</f>
        <v>0.49830163644405279</v>
      </c>
      <c r="L1115" s="2"/>
      <c r="M1115" s="2"/>
      <c r="N1115" s="45"/>
      <c r="O1115" s="37"/>
      <c r="P1115" s="37"/>
      <c r="Q1115" s="37"/>
      <c r="R1115" s="37"/>
      <c r="S1115" s="37"/>
      <c r="T1115" s="37"/>
      <c r="U1115" s="37"/>
      <c r="V1115" s="12">
        <v>6</v>
      </c>
      <c r="W1115">
        <v>1</v>
      </c>
      <c r="X1115">
        <v>8</v>
      </c>
      <c r="Y1115">
        <v>0</v>
      </c>
      <c r="Z1115">
        <v>-4</v>
      </c>
      <c r="AA1115">
        <v>-2</v>
      </c>
      <c r="AB1115">
        <v>0</v>
      </c>
      <c r="AC1115">
        <v>1</v>
      </c>
      <c r="AD1115">
        <v>6</v>
      </c>
      <c r="AE1115">
        <v>6</v>
      </c>
      <c r="AF1115">
        <v>0.02</v>
      </c>
      <c r="AG1115">
        <v>-4.0999999999999996</v>
      </c>
      <c r="AH1115">
        <v>-6</v>
      </c>
      <c r="AI1115">
        <v>1.9</v>
      </c>
      <c r="AJ1115">
        <v>-5</v>
      </c>
      <c r="AK1115">
        <v>0</v>
      </c>
      <c r="AL1115" s="2">
        <v>0.64</v>
      </c>
    </row>
    <row r="1116" spans="5:38" x14ac:dyDescent="0.3">
      <c r="E1116" s="11">
        <v>1222</v>
      </c>
      <c r="F1116" s="5">
        <v>1243</v>
      </c>
      <c r="G1116" t="s">
        <v>40</v>
      </c>
      <c r="H1116" t="s">
        <v>43</v>
      </c>
      <c r="J1116" s="2">
        <f t="shared" si="45"/>
        <v>0.64169836355594723</v>
      </c>
      <c r="K1116" s="2">
        <f t="shared" si="46"/>
        <v>0.35830163644405277</v>
      </c>
      <c r="L1116" s="2"/>
      <c r="M1116" s="2"/>
      <c r="N1116" s="45"/>
      <c r="O1116" s="37"/>
      <c r="P1116" s="37"/>
      <c r="Q1116" s="37"/>
      <c r="R1116" s="37"/>
      <c r="S1116" s="37"/>
      <c r="T1116" s="37"/>
      <c r="U1116" s="37"/>
      <c r="V1116" s="12">
        <v>6</v>
      </c>
      <c r="W1116">
        <v>9</v>
      </c>
      <c r="X1116">
        <v>-27</v>
      </c>
      <c r="Y1116">
        <v>0.12</v>
      </c>
      <c r="Z1116">
        <v>1</v>
      </c>
      <c r="AA1116">
        <v>-4</v>
      </c>
      <c r="AB1116">
        <v>0</v>
      </c>
      <c r="AC1116">
        <v>-2</v>
      </c>
      <c r="AD1116">
        <v>9</v>
      </c>
      <c r="AE1116">
        <v>6</v>
      </c>
      <c r="AF1116">
        <v>-0.02</v>
      </c>
      <c r="AG1116">
        <v>5</v>
      </c>
      <c r="AH1116">
        <v>-3</v>
      </c>
      <c r="AI1116">
        <v>8</v>
      </c>
      <c r="AJ1116">
        <v>3</v>
      </c>
      <c r="AK1116">
        <v>1</v>
      </c>
      <c r="AL1116" s="2">
        <v>0.78</v>
      </c>
    </row>
    <row r="1117" spans="5:38" x14ac:dyDescent="0.3">
      <c r="E1117" s="11">
        <v>1222</v>
      </c>
      <c r="F1117" s="5">
        <v>1246</v>
      </c>
      <c r="G1117" t="s">
        <v>40</v>
      </c>
      <c r="H1117" t="s">
        <v>44</v>
      </c>
      <c r="J1117" s="2">
        <f t="shared" si="45"/>
        <v>0.58169836355594717</v>
      </c>
      <c r="K1117" s="2">
        <f t="shared" si="46"/>
        <v>0.41830163644405283</v>
      </c>
      <c r="L1117" s="2"/>
      <c r="M1117" s="2"/>
      <c r="N1117" s="45"/>
      <c r="O1117" s="37"/>
      <c r="P1117" s="37"/>
      <c r="Q1117" s="37"/>
      <c r="R1117" s="37"/>
      <c r="S1117" s="37"/>
      <c r="T1117" s="37"/>
      <c r="U1117" s="37"/>
      <c r="V1117" s="12">
        <v>6</v>
      </c>
      <c r="W1117">
        <v>5</v>
      </c>
      <c r="X1117">
        <v>-1</v>
      </c>
      <c r="Y1117">
        <v>0.08</v>
      </c>
      <c r="Z1117">
        <v>2</v>
      </c>
      <c r="AA1117">
        <v>-1</v>
      </c>
      <c r="AB1117">
        <v>-1</v>
      </c>
      <c r="AC1117">
        <v>2</v>
      </c>
      <c r="AD1117">
        <v>-1</v>
      </c>
      <c r="AE1117">
        <v>5</v>
      </c>
      <c r="AF1117">
        <v>0.02</v>
      </c>
      <c r="AG1117">
        <v>0.7</v>
      </c>
      <c r="AH1117">
        <v>-5.4</v>
      </c>
      <c r="AI1117">
        <v>6.1</v>
      </c>
      <c r="AJ1117">
        <v>-1</v>
      </c>
      <c r="AK1117">
        <v>0</v>
      </c>
      <c r="AL1117" s="2">
        <v>0.72</v>
      </c>
    </row>
    <row r="1118" spans="5:38" x14ac:dyDescent="0.3">
      <c r="E1118" s="11">
        <v>1222</v>
      </c>
      <c r="F1118" s="5">
        <v>1252</v>
      </c>
      <c r="G1118" t="s">
        <v>40</v>
      </c>
      <c r="H1118" t="s">
        <v>45</v>
      </c>
      <c r="J1118" s="2">
        <f t="shared" si="45"/>
        <v>0.81169836355594716</v>
      </c>
      <c r="K1118" s="2">
        <f t="shared" si="46"/>
        <v>0.18830163644405284</v>
      </c>
      <c r="L1118" s="2"/>
      <c r="M1118" s="2"/>
      <c r="N1118" s="45"/>
      <c r="O1118" s="37"/>
      <c r="P1118" s="37"/>
      <c r="Q1118" s="37"/>
      <c r="R1118" s="37"/>
      <c r="S1118" s="37"/>
      <c r="T1118" s="37"/>
      <c r="U1118" s="37"/>
      <c r="V1118" s="12">
        <v>6</v>
      </c>
      <c r="W1118">
        <v>15</v>
      </c>
      <c r="X1118">
        <v>-148</v>
      </c>
      <c r="Y1118">
        <v>0.1</v>
      </c>
      <c r="Z1118">
        <v>2</v>
      </c>
      <c r="AA1118">
        <v>-6</v>
      </c>
      <c r="AB1118">
        <v>-3</v>
      </c>
      <c r="AC1118">
        <v>-1</v>
      </c>
      <c r="AD1118">
        <v>7</v>
      </c>
      <c r="AE1118">
        <v>-2</v>
      </c>
      <c r="AF1118">
        <v>0</v>
      </c>
      <c r="AG1118">
        <v>-3.5</v>
      </c>
      <c r="AH1118">
        <v>-13.6</v>
      </c>
      <c r="AI1118">
        <v>10.1</v>
      </c>
      <c r="AJ1118">
        <v>9</v>
      </c>
      <c r="AK1118">
        <v>1</v>
      </c>
      <c r="AL1118" s="2">
        <v>0.95</v>
      </c>
    </row>
    <row r="1119" spans="5:38" x14ac:dyDescent="0.3">
      <c r="E1119" s="11">
        <v>1222</v>
      </c>
      <c r="F1119" s="5">
        <v>1254</v>
      </c>
      <c r="G1119" t="s">
        <v>40</v>
      </c>
      <c r="H1119" t="s">
        <v>46</v>
      </c>
      <c r="J1119" s="2">
        <f t="shared" si="45"/>
        <v>0.84169836355594718</v>
      </c>
      <c r="K1119" s="2">
        <f t="shared" si="46"/>
        <v>0.15830163644405282</v>
      </c>
      <c r="L1119" s="2"/>
      <c r="M1119" s="2"/>
      <c r="N1119" s="45"/>
      <c r="O1119" s="37"/>
      <c r="P1119" s="37"/>
      <c r="Q1119" s="37"/>
      <c r="R1119" s="37"/>
      <c r="S1119" s="37"/>
      <c r="T1119" s="37"/>
      <c r="U1119" s="37"/>
      <c r="V1119" s="12">
        <v>6</v>
      </c>
      <c r="W1119">
        <v>16</v>
      </c>
      <c r="X1119">
        <v>-234</v>
      </c>
      <c r="Y1119">
        <v>0.27</v>
      </c>
      <c r="Z1119">
        <v>2</v>
      </c>
      <c r="AA1119">
        <v>-4</v>
      </c>
      <c r="AB1119">
        <v>-2</v>
      </c>
      <c r="AC1119">
        <v>3</v>
      </c>
      <c r="AD1119">
        <v>5</v>
      </c>
      <c r="AE1119">
        <v>4</v>
      </c>
      <c r="AF1119">
        <v>0.02</v>
      </c>
      <c r="AG1119">
        <v>0.7</v>
      </c>
      <c r="AH1119">
        <v>-11.9</v>
      </c>
      <c r="AI1119">
        <v>12.6</v>
      </c>
      <c r="AJ1119">
        <v>10</v>
      </c>
      <c r="AK1119">
        <v>1</v>
      </c>
      <c r="AL1119" s="2">
        <v>0.98</v>
      </c>
    </row>
    <row r="1120" spans="5:38" x14ac:dyDescent="0.3">
      <c r="E1120" s="11">
        <v>1222</v>
      </c>
      <c r="F1120" s="5">
        <v>1260</v>
      </c>
      <c r="G1120" t="s">
        <v>40</v>
      </c>
      <c r="H1120" t="s">
        <v>47</v>
      </c>
      <c r="J1120" s="2">
        <f t="shared" si="45"/>
        <v>0.59169836355594718</v>
      </c>
      <c r="K1120" s="2">
        <f t="shared" si="46"/>
        <v>0.40830163644405282</v>
      </c>
      <c r="L1120" s="2"/>
      <c r="M1120" s="2"/>
      <c r="N1120" s="45"/>
      <c r="O1120" s="37"/>
      <c r="P1120" s="37"/>
      <c r="Q1120" s="37"/>
      <c r="R1120" s="37"/>
      <c r="S1120" s="37"/>
      <c r="T1120" s="37"/>
      <c r="U1120" s="37"/>
      <c r="V1120" s="12">
        <v>6</v>
      </c>
      <c r="W1120">
        <v>11</v>
      </c>
      <c r="X1120">
        <v>-24</v>
      </c>
      <c r="Y1120">
        <v>-0.05</v>
      </c>
      <c r="Z1120">
        <v>-4</v>
      </c>
      <c r="AA1120">
        <v>-1</v>
      </c>
      <c r="AB1120">
        <v>-2</v>
      </c>
      <c r="AC1120">
        <v>-1</v>
      </c>
      <c r="AD1120">
        <v>13</v>
      </c>
      <c r="AE1120">
        <v>0</v>
      </c>
      <c r="AF1120">
        <v>0</v>
      </c>
      <c r="AG1120">
        <v>5.7</v>
      </c>
      <c r="AH1120">
        <v>2.9</v>
      </c>
      <c r="AI1120">
        <v>2.8</v>
      </c>
      <c r="AJ1120">
        <v>5</v>
      </c>
      <c r="AK1120">
        <v>1</v>
      </c>
      <c r="AL1120" s="2">
        <v>0.73</v>
      </c>
    </row>
    <row r="1121" spans="5:38" x14ac:dyDescent="0.3">
      <c r="E1121" s="11">
        <v>1222</v>
      </c>
      <c r="F1121" s="5">
        <v>1267</v>
      </c>
      <c r="G1121" t="s">
        <v>40</v>
      </c>
      <c r="H1121" t="s">
        <v>48</v>
      </c>
      <c r="J1121" s="2">
        <f t="shared" si="45"/>
        <v>0.75169836355594721</v>
      </c>
      <c r="K1121" s="2">
        <f t="shared" si="46"/>
        <v>0.24830163644405279</v>
      </c>
      <c r="L1121" s="2"/>
      <c r="M1121" s="2"/>
      <c r="N1121" s="45"/>
      <c r="O1121" s="37"/>
      <c r="P1121" s="37"/>
      <c r="Q1121" s="37"/>
      <c r="R1121" s="37"/>
      <c r="S1121" s="37"/>
      <c r="T1121" s="37"/>
      <c r="U1121" s="37"/>
      <c r="V1121" s="12">
        <v>6</v>
      </c>
      <c r="W1121">
        <v>13</v>
      </c>
      <c r="X1121">
        <v>-97</v>
      </c>
      <c r="Y1121">
        <v>0.09</v>
      </c>
      <c r="Z1121">
        <v>-1</v>
      </c>
      <c r="AA1121">
        <v>-4</v>
      </c>
      <c r="AB1121">
        <v>-1</v>
      </c>
      <c r="AC1121">
        <v>1</v>
      </c>
      <c r="AD1121">
        <v>13</v>
      </c>
      <c r="AE1121">
        <v>6</v>
      </c>
      <c r="AF1121">
        <v>-0.05</v>
      </c>
      <c r="AG1121">
        <v>-6.2</v>
      </c>
      <c r="AH1121">
        <v>-14.2</v>
      </c>
      <c r="AI1121">
        <v>8</v>
      </c>
      <c r="AJ1121">
        <v>7</v>
      </c>
      <c r="AK1121">
        <v>1</v>
      </c>
      <c r="AL1121" s="2">
        <v>0.89</v>
      </c>
    </row>
    <row r="1122" spans="5:38" x14ac:dyDescent="0.3">
      <c r="E1122" s="11">
        <v>1222</v>
      </c>
      <c r="F1122" s="5">
        <v>1274</v>
      </c>
      <c r="G1122" t="s">
        <v>40</v>
      </c>
      <c r="H1122" t="s">
        <v>49</v>
      </c>
      <c r="J1122" s="2">
        <f t="shared" si="45"/>
        <v>0.62169836355594721</v>
      </c>
      <c r="K1122" s="2">
        <f t="shared" si="46"/>
        <v>0.37830163644405279</v>
      </c>
      <c r="L1122" s="2"/>
      <c r="M1122" s="2"/>
      <c r="N1122" s="45"/>
      <c r="O1122" s="37"/>
      <c r="P1122" s="37"/>
      <c r="Q1122" s="37"/>
      <c r="R1122" s="37"/>
      <c r="S1122" s="37"/>
      <c r="T1122" s="37"/>
      <c r="U1122" s="37"/>
      <c r="V1122" s="12">
        <v>6</v>
      </c>
      <c r="W1122">
        <v>6</v>
      </c>
      <c r="X1122">
        <v>-19</v>
      </c>
      <c r="Y1122">
        <v>0.08</v>
      </c>
      <c r="Z1122">
        <v>1</v>
      </c>
      <c r="AA1122">
        <v>-3</v>
      </c>
      <c r="AB1122">
        <v>0</v>
      </c>
      <c r="AC1122">
        <v>0</v>
      </c>
      <c r="AD1122">
        <v>6</v>
      </c>
      <c r="AE1122">
        <v>2</v>
      </c>
      <c r="AF1122">
        <v>0.06</v>
      </c>
      <c r="AG1122">
        <v>3.2</v>
      </c>
      <c r="AH1122">
        <v>-3.1</v>
      </c>
      <c r="AI1122">
        <v>6.3</v>
      </c>
      <c r="AJ1122">
        <v>0</v>
      </c>
      <c r="AK1122">
        <v>0</v>
      </c>
      <c r="AL1122" s="2">
        <v>0.76</v>
      </c>
    </row>
    <row r="1123" spans="5:38" x14ac:dyDescent="0.3">
      <c r="E1123" s="11">
        <v>1222</v>
      </c>
      <c r="F1123" s="5">
        <v>1276</v>
      </c>
      <c r="G1123" t="s">
        <v>40</v>
      </c>
      <c r="H1123" t="s">
        <v>50</v>
      </c>
      <c r="J1123" s="2">
        <f t="shared" si="45"/>
        <v>0.51169836355594722</v>
      </c>
      <c r="K1123" s="2">
        <f t="shared" si="46"/>
        <v>0.48830163644405278</v>
      </c>
      <c r="L1123" s="2"/>
      <c r="M1123" s="2"/>
      <c r="N1123" s="45"/>
      <c r="O1123" s="37"/>
      <c r="P1123" s="37"/>
      <c r="Q1123" s="37"/>
      <c r="R1123" s="37"/>
      <c r="S1123" s="37"/>
      <c r="T1123" s="37"/>
      <c r="U1123" s="37"/>
      <c r="V1123" s="12">
        <v>6</v>
      </c>
      <c r="W1123">
        <v>3</v>
      </c>
      <c r="X1123">
        <v>7</v>
      </c>
      <c r="Y1123">
        <v>0</v>
      </c>
      <c r="Z1123">
        <v>0</v>
      </c>
      <c r="AA1123">
        <v>-2</v>
      </c>
      <c r="AB1123">
        <v>3</v>
      </c>
      <c r="AC1123">
        <v>0</v>
      </c>
      <c r="AD1123">
        <v>9</v>
      </c>
      <c r="AE1123">
        <v>-2</v>
      </c>
      <c r="AF1123">
        <v>0.06</v>
      </c>
      <c r="AG1123">
        <v>3.8</v>
      </c>
      <c r="AH1123">
        <v>1.4</v>
      </c>
      <c r="AI1123">
        <v>2.4</v>
      </c>
      <c r="AJ1123">
        <v>-3</v>
      </c>
      <c r="AK1123">
        <v>0</v>
      </c>
      <c r="AL1123" s="2">
        <v>0.65</v>
      </c>
    </row>
    <row r="1124" spans="5:38" x14ac:dyDescent="0.3">
      <c r="E1124" s="11">
        <v>1222</v>
      </c>
      <c r="F1124" s="5">
        <v>1277</v>
      </c>
      <c r="G1124" t="s">
        <v>40</v>
      </c>
      <c r="H1124" t="s">
        <v>51</v>
      </c>
      <c r="J1124" s="2">
        <f t="shared" si="45"/>
        <v>0.45169836355594717</v>
      </c>
      <c r="K1124" s="2">
        <f t="shared" si="46"/>
        <v>0.54830163644405283</v>
      </c>
      <c r="L1124" s="2"/>
      <c r="M1124" s="2"/>
      <c r="N1124" s="45"/>
      <c r="O1124" s="37"/>
      <c r="P1124" s="37"/>
      <c r="Q1124" s="37"/>
      <c r="R1124" s="37"/>
      <c r="S1124" s="37"/>
      <c r="T1124" s="37"/>
      <c r="U1124" s="37"/>
      <c r="V1124" s="12">
        <v>6</v>
      </c>
      <c r="W1124">
        <v>3</v>
      </c>
      <c r="X1124">
        <v>11</v>
      </c>
      <c r="Y1124">
        <v>-0.09</v>
      </c>
      <c r="Z1124">
        <v>-4</v>
      </c>
      <c r="AA1124">
        <v>3</v>
      </c>
      <c r="AB1124">
        <v>-2</v>
      </c>
      <c r="AC1124">
        <v>4</v>
      </c>
      <c r="AD1124">
        <v>-1</v>
      </c>
      <c r="AE1124">
        <v>1</v>
      </c>
      <c r="AF1124">
        <v>-0.03</v>
      </c>
      <c r="AG1124">
        <v>-3.6</v>
      </c>
      <c r="AH1124">
        <v>0.1</v>
      </c>
      <c r="AI1124">
        <v>-3.7</v>
      </c>
      <c r="AJ1124">
        <v>-3</v>
      </c>
      <c r="AK1124">
        <v>0</v>
      </c>
      <c r="AL1124" s="2">
        <v>0.59</v>
      </c>
    </row>
    <row r="1125" spans="5:38" x14ac:dyDescent="0.3">
      <c r="E1125" s="11">
        <v>1222</v>
      </c>
      <c r="F1125" s="5">
        <v>1281</v>
      </c>
      <c r="G1125" t="s">
        <v>40</v>
      </c>
      <c r="H1125" t="s">
        <v>52</v>
      </c>
      <c r="J1125" s="2">
        <f t="shared" si="45"/>
        <v>0.63169836355594722</v>
      </c>
      <c r="K1125" s="2">
        <f t="shared" si="46"/>
        <v>0.36830163644405278</v>
      </c>
      <c r="L1125" s="2"/>
      <c r="M1125" s="2"/>
      <c r="N1125" s="45"/>
      <c r="O1125" s="37"/>
      <c r="P1125" s="37"/>
      <c r="Q1125" s="37"/>
      <c r="R1125" s="37"/>
      <c r="S1125" s="37"/>
      <c r="T1125" s="37"/>
      <c r="U1125" s="37"/>
      <c r="V1125" s="12">
        <v>6</v>
      </c>
      <c r="W1125">
        <v>8</v>
      </c>
      <c r="X1125">
        <v>-21</v>
      </c>
      <c r="Y1125">
        <v>0.18</v>
      </c>
      <c r="Z1125">
        <v>0</v>
      </c>
      <c r="AA1125">
        <v>-1</v>
      </c>
      <c r="AB1125">
        <v>-3</v>
      </c>
      <c r="AC1125">
        <v>3</v>
      </c>
      <c r="AD1125">
        <v>4</v>
      </c>
      <c r="AE1125">
        <v>2</v>
      </c>
      <c r="AF1125">
        <v>-0.03</v>
      </c>
      <c r="AG1125">
        <v>3.9</v>
      </c>
      <c r="AH1125">
        <v>-3.4</v>
      </c>
      <c r="AI1125">
        <v>7.3</v>
      </c>
      <c r="AJ1125">
        <v>2</v>
      </c>
      <c r="AK1125">
        <v>1</v>
      </c>
      <c r="AL1125" s="2">
        <v>0.77</v>
      </c>
    </row>
    <row r="1126" spans="5:38" x14ac:dyDescent="0.3">
      <c r="E1126" s="11">
        <v>1222</v>
      </c>
      <c r="F1126" s="5">
        <v>1285</v>
      </c>
      <c r="G1126" t="s">
        <v>40</v>
      </c>
      <c r="H1126" t="s">
        <v>53</v>
      </c>
      <c r="J1126" s="2">
        <f t="shared" si="45"/>
        <v>0.67169836355594725</v>
      </c>
      <c r="K1126" s="2">
        <f t="shared" si="46"/>
        <v>0.32830163644405275</v>
      </c>
      <c r="L1126" s="2"/>
      <c r="M1126" s="2"/>
      <c r="N1126" s="45"/>
      <c r="O1126" s="37"/>
      <c r="P1126" s="37"/>
      <c r="Q1126" s="37"/>
      <c r="R1126" s="37"/>
      <c r="S1126" s="37"/>
      <c r="T1126" s="37"/>
      <c r="U1126" s="37"/>
      <c r="V1126" s="12">
        <v>6</v>
      </c>
      <c r="W1126">
        <v>14</v>
      </c>
      <c r="X1126">
        <v>-54</v>
      </c>
      <c r="Y1126">
        <v>0.02</v>
      </c>
      <c r="Z1126">
        <v>2</v>
      </c>
      <c r="AA1126">
        <v>-2</v>
      </c>
      <c r="AB1126">
        <v>0</v>
      </c>
      <c r="AC1126">
        <v>-2</v>
      </c>
      <c r="AD1126">
        <v>1</v>
      </c>
      <c r="AE1126">
        <v>0</v>
      </c>
      <c r="AF1126">
        <v>0</v>
      </c>
      <c r="AG1126">
        <v>-0.7</v>
      </c>
      <c r="AH1126">
        <v>-3.9</v>
      </c>
      <c r="AI1126">
        <v>3.2</v>
      </c>
      <c r="AJ1126">
        <v>8</v>
      </c>
      <c r="AK1126">
        <v>1</v>
      </c>
      <c r="AL1126" s="2">
        <v>0.81</v>
      </c>
    </row>
    <row r="1127" spans="5:38" x14ac:dyDescent="0.3">
      <c r="E1127" s="11">
        <v>1222</v>
      </c>
      <c r="F1127" s="5">
        <v>1293</v>
      </c>
      <c r="G1127" t="s">
        <v>40</v>
      </c>
      <c r="H1127" t="s">
        <v>54</v>
      </c>
      <c r="J1127" s="2">
        <f t="shared" si="45"/>
        <v>0.63169836355594722</v>
      </c>
      <c r="K1127" s="2">
        <f t="shared" si="46"/>
        <v>0.36830163644405278</v>
      </c>
      <c r="L1127" s="2"/>
      <c r="M1127" s="2"/>
      <c r="N1127" s="45"/>
      <c r="O1127" s="37"/>
      <c r="P1127" s="37"/>
      <c r="Q1127" s="37"/>
      <c r="R1127" s="37"/>
      <c r="S1127" s="37"/>
      <c r="T1127" s="37"/>
      <c r="U1127" s="37"/>
      <c r="V1127" s="12">
        <v>6</v>
      </c>
      <c r="W1127">
        <v>12</v>
      </c>
      <c r="X1127">
        <v>-42</v>
      </c>
      <c r="Y1127">
        <v>-0.04</v>
      </c>
      <c r="Z1127">
        <v>-1</v>
      </c>
      <c r="AA1127">
        <v>-1</v>
      </c>
      <c r="AB1127">
        <v>0</v>
      </c>
      <c r="AC1127">
        <v>1</v>
      </c>
      <c r="AD1127">
        <v>2</v>
      </c>
      <c r="AE1127">
        <v>1</v>
      </c>
      <c r="AF1127">
        <v>-0.01</v>
      </c>
      <c r="AG1127">
        <v>0</v>
      </c>
      <c r="AH1127">
        <v>-1.1000000000000001</v>
      </c>
      <c r="AI1127">
        <v>1.1000000000000001</v>
      </c>
      <c r="AJ1127">
        <v>6</v>
      </c>
      <c r="AK1127">
        <v>1</v>
      </c>
      <c r="AL1127" s="2">
        <v>0.77</v>
      </c>
    </row>
    <row r="1128" spans="5:38" x14ac:dyDescent="0.3">
      <c r="E1128" s="11">
        <v>1222</v>
      </c>
      <c r="F1128" s="5">
        <v>1300</v>
      </c>
      <c r="G1128" t="s">
        <v>40</v>
      </c>
      <c r="H1128" t="s">
        <v>55</v>
      </c>
      <c r="J1128" s="2">
        <f t="shared" si="45"/>
        <v>0.85169836355594719</v>
      </c>
      <c r="K1128" s="2">
        <f t="shared" si="46"/>
        <v>0.14830163644405281</v>
      </c>
      <c r="L1128" s="2"/>
      <c r="M1128" s="2"/>
      <c r="N1128" s="45"/>
      <c r="O1128" s="37"/>
      <c r="P1128" s="37"/>
      <c r="Q1128" s="37"/>
      <c r="R1128" s="37"/>
      <c r="S1128" s="37"/>
      <c r="T1128" s="37"/>
      <c r="U1128" s="37"/>
      <c r="V1128" s="12">
        <v>6</v>
      </c>
      <c r="W1128">
        <v>16</v>
      </c>
      <c r="X1128">
        <v>-292</v>
      </c>
      <c r="Y1128">
        <v>0.27</v>
      </c>
      <c r="Z1128">
        <v>3</v>
      </c>
      <c r="AA1128">
        <v>-3</v>
      </c>
      <c r="AB1128">
        <v>-3</v>
      </c>
      <c r="AC1128">
        <v>2</v>
      </c>
      <c r="AD1128">
        <v>2</v>
      </c>
      <c r="AE1128">
        <v>4</v>
      </c>
      <c r="AF1128">
        <v>0.04</v>
      </c>
      <c r="AG1128">
        <v>7</v>
      </c>
      <c r="AH1128">
        <v>-5.8</v>
      </c>
      <c r="AI1128">
        <v>12.8</v>
      </c>
      <c r="AJ1128">
        <v>10</v>
      </c>
      <c r="AK1128">
        <v>1</v>
      </c>
      <c r="AL1128" s="2">
        <v>0.99</v>
      </c>
    </row>
    <row r="1129" spans="5:38" x14ac:dyDescent="0.3">
      <c r="E1129" s="11">
        <v>1222</v>
      </c>
      <c r="F1129" s="5">
        <v>1301</v>
      </c>
      <c r="G1129" t="s">
        <v>40</v>
      </c>
      <c r="H1129" t="s">
        <v>56</v>
      </c>
      <c r="J1129" s="2">
        <f t="shared" si="45"/>
        <v>0.63169836355594722</v>
      </c>
      <c r="K1129" s="2">
        <f t="shared" si="46"/>
        <v>0.36830163644405278</v>
      </c>
      <c r="L1129" s="2"/>
      <c r="M1129" s="2"/>
      <c r="N1129" s="45"/>
      <c r="O1129" s="37"/>
      <c r="P1129" s="37"/>
      <c r="Q1129" s="37"/>
      <c r="R1129" s="37"/>
      <c r="S1129" s="37"/>
      <c r="T1129" s="37"/>
      <c r="U1129" s="37"/>
      <c r="V1129" s="12">
        <v>6</v>
      </c>
      <c r="W1129">
        <v>9</v>
      </c>
      <c r="X1129">
        <v>-25</v>
      </c>
      <c r="Y1129">
        <v>0.13</v>
      </c>
      <c r="Z1129">
        <v>1</v>
      </c>
      <c r="AA1129">
        <v>-6</v>
      </c>
      <c r="AB1129">
        <v>0</v>
      </c>
      <c r="AC1129">
        <v>-1</v>
      </c>
      <c r="AD1129">
        <v>1</v>
      </c>
      <c r="AE1129">
        <v>6</v>
      </c>
      <c r="AF1129">
        <v>0.02</v>
      </c>
      <c r="AG1129">
        <v>-3.8</v>
      </c>
      <c r="AH1129">
        <v>-9.6</v>
      </c>
      <c r="AI1129">
        <v>5.8</v>
      </c>
      <c r="AJ1129">
        <v>3</v>
      </c>
      <c r="AK1129">
        <v>1</v>
      </c>
      <c r="AL1129" s="2">
        <v>0.77</v>
      </c>
    </row>
    <row r="1130" spans="5:38" x14ac:dyDescent="0.3">
      <c r="E1130" s="11">
        <v>1222</v>
      </c>
      <c r="F1130" s="5">
        <v>1305</v>
      </c>
      <c r="G1130" t="s">
        <v>40</v>
      </c>
      <c r="H1130" t="s">
        <v>57</v>
      </c>
      <c r="J1130" s="2">
        <f t="shared" si="45"/>
        <v>0.55169836355594715</v>
      </c>
      <c r="K1130" s="2">
        <f t="shared" si="46"/>
        <v>0.44830163644405285</v>
      </c>
      <c r="L1130" s="2"/>
      <c r="M1130" s="2"/>
      <c r="N1130" s="45"/>
      <c r="O1130" s="37"/>
      <c r="P1130" s="37"/>
      <c r="Q1130" s="37"/>
      <c r="R1130" s="37"/>
      <c r="S1130" s="37"/>
      <c r="T1130" s="37"/>
      <c r="U1130" s="37"/>
      <c r="V1130" s="12">
        <v>6</v>
      </c>
      <c r="W1130">
        <v>7</v>
      </c>
      <c r="X1130">
        <v>-7</v>
      </c>
      <c r="Y1130">
        <v>0</v>
      </c>
      <c r="Z1130">
        <v>-1</v>
      </c>
      <c r="AA1130">
        <v>-3</v>
      </c>
      <c r="AB1130">
        <v>3</v>
      </c>
      <c r="AC1130">
        <v>1</v>
      </c>
      <c r="AD1130">
        <v>8</v>
      </c>
      <c r="AE1130">
        <v>3</v>
      </c>
      <c r="AF1130">
        <v>-0.03</v>
      </c>
      <c r="AG1130">
        <v>-5.7</v>
      </c>
      <c r="AH1130">
        <v>-8</v>
      </c>
      <c r="AI1130">
        <v>2.2999999999999998</v>
      </c>
      <c r="AJ1130">
        <v>1</v>
      </c>
      <c r="AK1130">
        <v>1</v>
      </c>
      <c r="AL1130" s="2">
        <v>0.69</v>
      </c>
    </row>
    <row r="1131" spans="5:38" x14ac:dyDescent="0.3">
      <c r="E1131" s="11">
        <v>1222</v>
      </c>
      <c r="F1131" s="5">
        <v>1308</v>
      </c>
      <c r="G1131" t="s">
        <v>40</v>
      </c>
      <c r="H1131" t="s">
        <v>58</v>
      </c>
      <c r="J1131" s="2">
        <f t="shared" si="45"/>
        <v>0.63169836355594722</v>
      </c>
      <c r="K1131" s="2">
        <f t="shared" si="46"/>
        <v>0.36830163644405278</v>
      </c>
      <c r="L1131" s="2"/>
      <c r="M1131" s="2"/>
      <c r="N1131" s="45"/>
      <c r="O1131" s="37"/>
      <c r="P1131" s="37"/>
      <c r="Q1131" s="37"/>
      <c r="R1131" s="37"/>
      <c r="S1131" s="37"/>
      <c r="T1131" s="37"/>
      <c r="U1131" s="37"/>
      <c r="V1131" s="12">
        <v>6</v>
      </c>
      <c r="W1131">
        <v>12</v>
      </c>
      <c r="X1131">
        <v>-38</v>
      </c>
      <c r="Y1131">
        <v>-0.04</v>
      </c>
      <c r="Z1131">
        <v>2</v>
      </c>
      <c r="AA1131">
        <v>1</v>
      </c>
      <c r="AB1131">
        <v>0</v>
      </c>
      <c r="AC1131">
        <v>0</v>
      </c>
      <c r="AD1131">
        <v>1</v>
      </c>
      <c r="AE1131">
        <v>-3</v>
      </c>
      <c r="AF1131">
        <v>0.08</v>
      </c>
      <c r="AG1131">
        <v>1.8</v>
      </c>
      <c r="AH1131">
        <v>0.2</v>
      </c>
      <c r="AI1131">
        <v>1.6</v>
      </c>
      <c r="AJ1131">
        <v>6</v>
      </c>
      <c r="AK1131">
        <v>1</v>
      </c>
      <c r="AL1131" s="2">
        <v>0.77</v>
      </c>
    </row>
    <row r="1132" spans="5:38" x14ac:dyDescent="0.3">
      <c r="E1132" s="11">
        <v>1222</v>
      </c>
      <c r="F1132" s="5">
        <v>1314</v>
      </c>
      <c r="G1132" t="s">
        <v>40</v>
      </c>
      <c r="H1132" t="s">
        <v>59</v>
      </c>
      <c r="J1132" s="2">
        <f t="shared" si="45"/>
        <v>0.54169836355594725</v>
      </c>
      <c r="K1132" s="2">
        <f t="shared" si="46"/>
        <v>0.45830163644405275</v>
      </c>
      <c r="L1132" s="2"/>
      <c r="M1132" s="2"/>
      <c r="N1132" s="45"/>
      <c r="O1132" s="37"/>
      <c r="P1132" s="37"/>
      <c r="Q1132" s="37"/>
      <c r="R1132" s="37"/>
      <c r="S1132" s="37"/>
      <c r="T1132" s="37"/>
      <c r="U1132" s="37"/>
      <c r="V1132" s="12">
        <v>6</v>
      </c>
      <c r="W1132">
        <v>2</v>
      </c>
      <c r="X1132">
        <v>10</v>
      </c>
      <c r="Y1132">
        <v>0.08</v>
      </c>
      <c r="Z1132">
        <v>2</v>
      </c>
      <c r="AA1132">
        <v>-4</v>
      </c>
      <c r="AB1132">
        <v>1</v>
      </c>
      <c r="AC1132">
        <v>3</v>
      </c>
      <c r="AD1132">
        <v>-3</v>
      </c>
      <c r="AE1132">
        <v>0</v>
      </c>
      <c r="AF1132">
        <v>-0.02</v>
      </c>
      <c r="AG1132">
        <v>-4.5999999999999996</v>
      </c>
      <c r="AH1132">
        <v>-8.1999999999999993</v>
      </c>
      <c r="AI1132">
        <v>3.6</v>
      </c>
      <c r="AJ1132">
        <v>-4</v>
      </c>
      <c r="AK1132">
        <v>0</v>
      </c>
      <c r="AL1132" s="2">
        <v>0.68</v>
      </c>
    </row>
    <row r="1133" spans="5:38" x14ac:dyDescent="0.3">
      <c r="E1133" s="11">
        <v>1222</v>
      </c>
      <c r="F1133" s="5">
        <v>1326</v>
      </c>
      <c r="G1133" t="s">
        <v>40</v>
      </c>
      <c r="H1133" t="s">
        <v>60</v>
      </c>
      <c r="J1133" s="2">
        <f t="shared" si="45"/>
        <v>0.55169836355594715</v>
      </c>
      <c r="K1133" s="2">
        <f t="shared" si="46"/>
        <v>0.44830163644405285</v>
      </c>
      <c r="L1133" s="2"/>
      <c r="M1133" s="2"/>
      <c r="N1133" s="45"/>
      <c r="O1133" s="37"/>
      <c r="P1133" s="37"/>
      <c r="Q1133" s="37"/>
      <c r="R1133" s="37"/>
      <c r="S1133" s="37"/>
      <c r="T1133" s="37"/>
      <c r="U1133" s="37"/>
      <c r="V1133" s="12">
        <v>6</v>
      </c>
      <c r="W1133">
        <v>5</v>
      </c>
      <c r="X1133">
        <v>2</v>
      </c>
      <c r="Y1133">
        <v>0.04</v>
      </c>
      <c r="Z1133">
        <v>0</v>
      </c>
      <c r="AA1133">
        <v>-2</v>
      </c>
      <c r="AB1133">
        <v>0</v>
      </c>
      <c r="AC1133">
        <v>1</v>
      </c>
      <c r="AD1133">
        <v>5</v>
      </c>
      <c r="AE1133">
        <v>-1</v>
      </c>
      <c r="AF1133">
        <v>-0.01</v>
      </c>
      <c r="AG1133">
        <v>1.6</v>
      </c>
      <c r="AH1133">
        <v>-1.8</v>
      </c>
      <c r="AI1133">
        <v>3.4</v>
      </c>
      <c r="AJ1133">
        <v>-1</v>
      </c>
      <c r="AK1133">
        <v>0</v>
      </c>
      <c r="AL1133" s="2">
        <v>0.69</v>
      </c>
    </row>
    <row r="1134" spans="5:38" x14ac:dyDescent="0.3">
      <c r="E1134" s="11">
        <v>1222</v>
      </c>
      <c r="F1134" s="5">
        <v>1328</v>
      </c>
      <c r="G1134" t="s">
        <v>40</v>
      </c>
      <c r="H1134" t="s">
        <v>61</v>
      </c>
      <c r="J1134" s="2">
        <f t="shared" si="45"/>
        <v>0.66169836355594724</v>
      </c>
      <c r="K1134" s="2">
        <f t="shared" si="46"/>
        <v>0.33830163644405276</v>
      </c>
      <c r="L1134" s="2"/>
      <c r="M1134" s="2"/>
      <c r="N1134" s="45"/>
      <c r="O1134" s="37"/>
      <c r="P1134" s="37"/>
      <c r="Q1134" s="37"/>
      <c r="R1134" s="37"/>
      <c r="S1134" s="37"/>
      <c r="T1134" s="37"/>
      <c r="U1134" s="37"/>
      <c r="V1134" s="12">
        <v>6</v>
      </c>
      <c r="W1134">
        <v>10</v>
      </c>
      <c r="X1134">
        <v>-30</v>
      </c>
      <c r="Y1134">
        <v>0.21</v>
      </c>
      <c r="Z1134">
        <v>0</v>
      </c>
      <c r="AA1134">
        <v>-5</v>
      </c>
      <c r="AB1134">
        <v>0</v>
      </c>
      <c r="AC1134">
        <v>2</v>
      </c>
      <c r="AD1134">
        <v>7</v>
      </c>
      <c r="AE1134">
        <v>4</v>
      </c>
      <c r="AF1134">
        <v>-0.03</v>
      </c>
      <c r="AG1134">
        <v>-7.8</v>
      </c>
      <c r="AH1134">
        <v>-16.7</v>
      </c>
      <c r="AI1134">
        <v>8.9</v>
      </c>
      <c r="AJ1134">
        <v>4</v>
      </c>
      <c r="AK1134">
        <v>1</v>
      </c>
      <c r="AL1134" s="2">
        <v>0.8</v>
      </c>
    </row>
    <row r="1135" spans="5:38" x14ac:dyDescent="0.3">
      <c r="E1135" s="11">
        <v>1222</v>
      </c>
      <c r="F1135" s="5">
        <v>1335</v>
      </c>
      <c r="G1135" t="s">
        <v>40</v>
      </c>
      <c r="H1135" t="s">
        <v>62</v>
      </c>
      <c r="J1135" s="2">
        <f t="shared" si="45"/>
        <v>0.77169836355594723</v>
      </c>
      <c r="K1135" s="2">
        <f t="shared" si="46"/>
        <v>0.22830163644405277</v>
      </c>
      <c r="L1135" s="2"/>
      <c r="M1135" s="2"/>
      <c r="N1135" s="45"/>
      <c r="O1135" s="37"/>
      <c r="P1135" s="37"/>
      <c r="Q1135" s="37"/>
      <c r="R1135" s="37"/>
      <c r="S1135" s="37"/>
      <c r="T1135" s="37"/>
      <c r="U1135" s="37"/>
      <c r="V1135" s="12">
        <v>6</v>
      </c>
      <c r="W1135">
        <v>16</v>
      </c>
      <c r="X1135">
        <v>-110</v>
      </c>
      <c r="Y1135">
        <v>0.05</v>
      </c>
      <c r="Z1135">
        <v>1</v>
      </c>
      <c r="AA1135">
        <v>-1</v>
      </c>
      <c r="AB1135">
        <v>0</v>
      </c>
      <c r="AC1135">
        <v>2</v>
      </c>
      <c r="AD1135">
        <v>11</v>
      </c>
      <c r="AE1135">
        <v>-3</v>
      </c>
      <c r="AF1135">
        <v>0.06</v>
      </c>
      <c r="AG1135">
        <v>1.7</v>
      </c>
      <c r="AH1135">
        <v>-4.7</v>
      </c>
      <c r="AI1135">
        <v>6.4</v>
      </c>
      <c r="AJ1135">
        <v>10</v>
      </c>
      <c r="AK1135">
        <v>1</v>
      </c>
      <c r="AL1135" s="2">
        <v>0.91</v>
      </c>
    </row>
    <row r="1136" spans="5:38" x14ac:dyDescent="0.3">
      <c r="E1136" s="11">
        <v>1222</v>
      </c>
      <c r="F1136" s="5">
        <v>1344</v>
      </c>
      <c r="G1136" t="s">
        <v>40</v>
      </c>
      <c r="H1136" t="s">
        <v>63</v>
      </c>
      <c r="J1136" s="2">
        <f t="shared" si="45"/>
        <v>0.70169836355594717</v>
      </c>
      <c r="K1136" s="2">
        <f t="shared" si="46"/>
        <v>0.29830163644405283</v>
      </c>
      <c r="L1136" s="2"/>
      <c r="M1136" s="2"/>
      <c r="N1136" s="45"/>
      <c r="O1136" s="37"/>
      <c r="P1136" s="37"/>
      <c r="Q1136" s="37"/>
      <c r="R1136" s="37"/>
      <c r="S1136" s="37"/>
      <c r="T1136" s="37"/>
      <c r="U1136" s="37"/>
      <c r="V1136" s="12">
        <v>6</v>
      </c>
      <c r="W1136">
        <v>10</v>
      </c>
      <c r="X1136">
        <v>-46</v>
      </c>
      <c r="Y1136">
        <v>0.17</v>
      </c>
      <c r="Z1136">
        <v>4</v>
      </c>
      <c r="AA1136">
        <v>-4</v>
      </c>
      <c r="AB1136">
        <v>0</v>
      </c>
      <c r="AC1136">
        <v>0</v>
      </c>
      <c r="AD1136">
        <v>6</v>
      </c>
      <c r="AE1136">
        <v>3</v>
      </c>
      <c r="AF1136">
        <v>0.02</v>
      </c>
      <c r="AG1136">
        <v>3.7</v>
      </c>
      <c r="AH1136">
        <v>-7.8</v>
      </c>
      <c r="AI1136">
        <v>11.5</v>
      </c>
      <c r="AJ1136">
        <v>4</v>
      </c>
      <c r="AK1136">
        <v>1</v>
      </c>
      <c r="AL1136" s="2">
        <v>0.84</v>
      </c>
    </row>
    <row r="1137" spans="5:38" x14ac:dyDescent="0.3">
      <c r="E1137" s="11">
        <v>1222</v>
      </c>
      <c r="F1137" s="5">
        <v>1345</v>
      </c>
      <c r="G1137" t="s">
        <v>40</v>
      </c>
      <c r="H1137" t="s">
        <v>64</v>
      </c>
      <c r="J1137" s="2">
        <f t="shared" si="45"/>
        <v>0.45169836355594717</v>
      </c>
      <c r="K1137" s="2">
        <f t="shared" si="46"/>
        <v>0.54830163644405283</v>
      </c>
      <c r="L1137" s="2"/>
      <c r="M1137" s="2"/>
      <c r="N1137" s="45"/>
      <c r="O1137" s="37"/>
      <c r="P1137" s="37"/>
      <c r="Q1137" s="37"/>
      <c r="R1137" s="37"/>
      <c r="S1137" s="37"/>
      <c r="T1137" s="37"/>
      <c r="U1137" s="37"/>
      <c r="V1137" s="12">
        <v>6</v>
      </c>
      <c r="W1137">
        <v>2</v>
      </c>
      <c r="X1137">
        <v>12</v>
      </c>
      <c r="Y1137">
        <v>-0.03</v>
      </c>
      <c r="Z1137">
        <v>-4</v>
      </c>
      <c r="AA1137">
        <v>-1</v>
      </c>
      <c r="AB1137">
        <v>1</v>
      </c>
      <c r="AC1137">
        <v>2</v>
      </c>
      <c r="AD1137">
        <v>7</v>
      </c>
      <c r="AE1137">
        <v>2</v>
      </c>
      <c r="AF1137">
        <v>-0.02</v>
      </c>
      <c r="AG1137">
        <v>-3.7</v>
      </c>
      <c r="AH1137">
        <v>-0.7</v>
      </c>
      <c r="AI1137">
        <v>-3</v>
      </c>
      <c r="AJ1137">
        <v>-4</v>
      </c>
      <c r="AK1137">
        <v>0</v>
      </c>
      <c r="AL1137" s="2">
        <v>0.59</v>
      </c>
    </row>
    <row r="1138" spans="5:38" x14ac:dyDescent="0.3">
      <c r="E1138" s="11">
        <v>1222</v>
      </c>
      <c r="F1138" s="5">
        <v>1347</v>
      </c>
      <c r="G1138" t="s">
        <v>40</v>
      </c>
      <c r="H1138" t="s">
        <v>65</v>
      </c>
      <c r="J1138" s="2">
        <f t="shared" si="45"/>
        <v>0.81169836355594716</v>
      </c>
      <c r="K1138" s="2">
        <f t="shared" si="46"/>
        <v>0.18830163644405284</v>
      </c>
      <c r="L1138" s="2"/>
      <c r="M1138" s="2"/>
      <c r="N1138" s="45"/>
      <c r="O1138" s="37"/>
      <c r="P1138" s="37"/>
      <c r="Q1138" s="37"/>
      <c r="R1138" s="37"/>
      <c r="S1138" s="37"/>
      <c r="T1138" s="37"/>
      <c r="U1138" s="37"/>
      <c r="V1138" s="12">
        <v>6</v>
      </c>
      <c r="W1138">
        <v>16</v>
      </c>
      <c r="X1138">
        <v>-153</v>
      </c>
      <c r="Y1138">
        <v>0.17</v>
      </c>
      <c r="Z1138">
        <v>5</v>
      </c>
      <c r="AA1138">
        <v>-3</v>
      </c>
      <c r="AB1138">
        <v>-1</v>
      </c>
      <c r="AC1138">
        <v>-1</v>
      </c>
      <c r="AD1138">
        <v>3</v>
      </c>
      <c r="AE1138">
        <v>2</v>
      </c>
      <c r="AF1138">
        <v>-0.01</v>
      </c>
      <c r="AG1138">
        <v>10.5</v>
      </c>
      <c r="AH1138">
        <v>0</v>
      </c>
      <c r="AI1138">
        <v>10.5</v>
      </c>
      <c r="AJ1138">
        <v>10</v>
      </c>
      <c r="AK1138">
        <v>1</v>
      </c>
      <c r="AL1138" s="2">
        <v>0.95</v>
      </c>
    </row>
    <row r="1139" spans="5:38" x14ac:dyDescent="0.3">
      <c r="E1139" s="11">
        <v>1222</v>
      </c>
      <c r="F1139" s="5">
        <v>1348</v>
      </c>
      <c r="G1139" t="s">
        <v>40</v>
      </c>
      <c r="H1139" t="s">
        <v>66</v>
      </c>
      <c r="J1139" s="2">
        <f t="shared" si="45"/>
        <v>0.63169836355594722</v>
      </c>
      <c r="K1139" s="2">
        <f t="shared" si="46"/>
        <v>0.36830163644405278</v>
      </c>
      <c r="L1139" s="2"/>
      <c r="M1139" s="2"/>
      <c r="N1139" s="45"/>
      <c r="O1139" s="37"/>
      <c r="P1139" s="37"/>
      <c r="Q1139" s="37"/>
      <c r="R1139" s="37"/>
      <c r="S1139" s="37"/>
      <c r="T1139" s="37"/>
      <c r="U1139" s="37"/>
      <c r="V1139" s="12">
        <v>6</v>
      </c>
      <c r="W1139">
        <v>7</v>
      </c>
      <c r="X1139">
        <v>-32</v>
      </c>
      <c r="Y1139">
        <v>0.01</v>
      </c>
      <c r="Z1139">
        <v>2</v>
      </c>
      <c r="AA1139">
        <v>-4</v>
      </c>
      <c r="AB1139">
        <v>2</v>
      </c>
      <c r="AC1139">
        <v>-3</v>
      </c>
      <c r="AD1139">
        <v>4</v>
      </c>
      <c r="AE1139">
        <v>1</v>
      </c>
      <c r="AF1139">
        <v>0.01</v>
      </c>
      <c r="AG1139">
        <v>1.2</v>
      </c>
      <c r="AH1139">
        <v>-3</v>
      </c>
      <c r="AI1139">
        <v>4.2</v>
      </c>
      <c r="AJ1139">
        <v>1</v>
      </c>
      <c r="AK1139">
        <v>1</v>
      </c>
      <c r="AL1139" s="2">
        <v>0.77</v>
      </c>
    </row>
    <row r="1140" spans="5:38" x14ac:dyDescent="0.3">
      <c r="E1140" s="11">
        <v>1222</v>
      </c>
      <c r="F1140" s="5">
        <v>1355</v>
      </c>
      <c r="G1140" t="s">
        <v>40</v>
      </c>
      <c r="H1140" t="s">
        <v>67</v>
      </c>
      <c r="J1140" s="2">
        <f t="shared" si="45"/>
        <v>0.69169836355594716</v>
      </c>
      <c r="K1140" s="2">
        <f t="shared" si="46"/>
        <v>0.30830163644405284</v>
      </c>
      <c r="L1140" s="2"/>
      <c r="M1140" s="2"/>
      <c r="N1140" s="45"/>
      <c r="O1140" s="37"/>
      <c r="P1140" s="37"/>
      <c r="Q1140" s="37"/>
      <c r="R1140" s="37"/>
      <c r="S1140" s="37"/>
      <c r="T1140" s="37"/>
      <c r="U1140" s="37"/>
      <c r="V1140" s="12">
        <v>6</v>
      </c>
      <c r="W1140">
        <v>12</v>
      </c>
      <c r="X1140">
        <v>-58</v>
      </c>
      <c r="Y1140">
        <v>-0.01</v>
      </c>
      <c r="Z1140">
        <v>0</v>
      </c>
      <c r="AA1140">
        <v>-4</v>
      </c>
      <c r="AB1140">
        <v>3</v>
      </c>
      <c r="AC1140">
        <v>4</v>
      </c>
      <c r="AD1140">
        <v>10</v>
      </c>
      <c r="AE1140">
        <v>-3</v>
      </c>
      <c r="AF1140">
        <v>-0.04</v>
      </c>
      <c r="AG1140">
        <v>-6</v>
      </c>
      <c r="AH1140">
        <v>-10.7</v>
      </c>
      <c r="AI1140">
        <v>4.7</v>
      </c>
      <c r="AJ1140">
        <v>6</v>
      </c>
      <c r="AK1140">
        <v>1</v>
      </c>
      <c r="AL1140" s="2">
        <v>0.83</v>
      </c>
    </row>
    <row r="1141" spans="5:38" x14ac:dyDescent="0.3">
      <c r="E1141" s="11">
        <v>1222</v>
      </c>
      <c r="F1141" s="5">
        <v>1371</v>
      </c>
      <c r="G1141" t="s">
        <v>40</v>
      </c>
      <c r="H1141" t="s">
        <v>69</v>
      </c>
      <c r="J1141" s="2">
        <f t="shared" si="45"/>
        <v>0.60169836355594719</v>
      </c>
      <c r="K1141" s="2">
        <f t="shared" si="46"/>
        <v>0.39830163644405281</v>
      </c>
      <c r="L1141" s="2"/>
      <c r="M1141" s="2"/>
      <c r="N1141" s="45"/>
      <c r="O1141" s="37"/>
      <c r="P1141" s="37"/>
      <c r="Q1141" s="37"/>
      <c r="R1141" s="37"/>
      <c r="S1141" s="37"/>
      <c r="T1141" s="37"/>
      <c r="U1141" s="37"/>
      <c r="V1141" s="12">
        <v>6</v>
      </c>
      <c r="W1141">
        <v>8</v>
      </c>
      <c r="X1141">
        <v>-9</v>
      </c>
      <c r="Y1141">
        <v>0.13</v>
      </c>
      <c r="Z1141">
        <v>1</v>
      </c>
      <c r="AA1141">
        <v>-4</v>
      </c>
      <c r="AB1141">
        <v>0</v>
      </c>
      <c r="AC1141">
        <v>1</v>
      </c>
      <c r="AD1141">
        <v>1</v>
      </c>
      <c r="AE1141">
        <v>2</v>
      </c>
      <c r="AF1141">
        <v>0.03</v>
      </c>
      <c r="AG1141">
        <v>-1.6</v>
      </c>
      <c r="AH1141">
        <v>-8.4</v>
      </c>
      <c r="AI1141">
        <v>6.8</v>
      </c>
      <c r="AJ1141">
        <v>2</v>
      </c>
      <c r="AK1141">
        <v>1</v>
      </c>
      <c r="AL1141" s="2">
        <v>0.74</v>
      </c>
    </row>
    <row r="1142" spans="5:38" x14ac:dyDescent="0.3">
      <c r="E1142" s="11">
        <v>1222</v>
      </c>
      <c r="F1142" s="5">
        <v>1372</v>
      </c>
      <c r="G1142" t="s">
        <v>40</v>
      </c>
      <c r="H1142" t="s">
        <v>70</v>
      </c>
      <c r="J1142" s="2">
        <f t="shared" si="45"/>
        <v>0.7416983635559472</v>
      </c>
      <c r="K1142" s="2">
        <f t="shared" si="46"/>
        <v>0.2583016364440528</v>
      </c>
      <c r="L1142" s="2"/>
      <c r="M1142" s="2"/>
      <c r="N1142" s="45"/>
      <c r="O1142" s="37"/>
      <c r="P1142" s="37"/>
      <c r="Q1142" s="37"/>
      <c r="R1142" s="37"/>
      <c r="S1142" s="37"/>
      <c r="T1142" s="37"/>
      <c r="U1142" s="37"/>
      <c r="V1142" s="12">
        <v>6</v>
      </c>
      <c r="W1142">
        <v>14</v>
      </c>
      <c r="X1142">
        <v>-94</v>
      </c>
      <c r="Y1142">
        <v>-0.01</v>
      </c>
      <c r="Z1142">
        <v>1</v>
      </c>
      <c r="AA1142">
        <v>-4</v>
      </c>
      <c r="AB1142">
        <v>-3</v>
      </c>
      <c r="AC1142">
        <v>-6</v>
      </c>
      <c r="AD1142">
        <v>2</v>
      </c>
      <c r="AE1142">
        <v>3</v>
      </c>
      <c r="AF1142">
        <v>0.02</v>
      </c>
      <c r="AG1142">
        <v>-0.8</v>
      </c>
      <c r="AH1142">
        <v>-3.5</v>
      </c>
      <c r="AI1142">
        <v>2.7</v>
      </c>
      <c r="AJ1142">
        <v>8</v>
      </c>
      <c r="AK1142">
        <v>1</v>
      </c>
      <c r="AL1142" s="2">
        <v>0.88</v>
      </c>
    </row>
    <row r="1143" spans="5:38" x14ac:dyDescent="0.3">
      <c r="E1143" s="11">
        <v>1222</v>
      </c>
      <c r="F1143" s="5">
        <v>1382</v>
      </c>
      <c r="G1143" t="s">
        <v>40</v>
      </c>
      <c r="H1143" t="s">
        <v>71</v>
      </c>
      <c r="J1143" s="2">
        <f t="shared" si="45"/>
        <v>0.68169836355594715</v>
      </c>
      <c r="K1143" s="2">
        <f t="shared" si="46"/>
        <v>0.31830163644405285</v>
      </c>
      <c r="L1143" s="2"/>
      <c r="M1143" s="2"/>
      <c r="N1143" s="45"/>
      <c r="O1143" s="37"/>
      <c r="P1143" s="37"/>
      <c r="Q1143" s="37"/>
      <c r="R1143" s="37"/>
      <c r="S1143" s="37"/>
      <c r="T1143" s="37"/>
      <c r="U1143" s="37"/>
      <c r="V1143" s="12">
        <v>6</v>
      </c>
      <c r="W1143">
        <v>11</v>
      </c>
      <c r="X1143">
        <v>-52</v>
      </c>
      <c r="Y1143">
        <v>0.01</v>
      </c>
      <c r="Z1143">
        <v>2</v>
      </c>
      <c r="AA1143">
        <v>-3</v>
      </c>
      <c r="AB1143">
        <v>1</v>
      </c>
      <c r="AC1143">
        <v>-1</v>
      </c>
      <c r="AD1143">
        <v>5</v>
      </c>
      <c r="AE1143">
        <v>4</v>
      </c>
      <c r="AF1143">
        <v>-0.03</v>
      </c>
      <c r="AG1143">
        <v>-0.5</v>
      </c>
      <c r="AH1143">
        <v>-6.1</v>
      </c>
      <c r="AI1143">
        <v>5.6</v>
      </c>
      <c r="AJ1143">
        <v>5</v>
      </c>
      <c r="AK1143">
        <v>1</v>
      </c>
      <c r="AL1143" s="2">
        <v>0.82</v>
      </c>
    </row>
    <row r="1144" spans="5:38" x14ac:dyDescent="0.3">
      <c r="E1144" s="11">
        <v>1222</v>
      </c>
      <c r="F1144" s="5">
        <v>1393</v>
      </c>
      <c r="G1144" t="s">
        <v>40</v>
      </c>
      <c r="H1144" t="s">
        <v>72</v>
      </c>
      <c r="J1144" s="2">
        <f t="shared" si="45"/>
        <v>0.69169836355594716</v>
      </c>
      <c r="K1144" s="2">
        <f t="shared" si="46"/>
        <v>0.30830163644405284</v>
      </c>
      <c r="L1144" s="2"/>
      <c r="M1144" s="2"/>
      <c r="N1144" s="45"/>
      <c r="O1144" s="37"/>
      <c r="P1144" s="37"/>
      <c r="Q1144" s="37"/>
      <c r="R1144" s="37"/>
      <c r="S1144" s="37"/>
      <c r="T1144" s="37"/>
      <c r="U1144" s="37"/>
      <c r="V1144" s="12">
        <v>6</v>
      </c>
      <c r="W1144">
        <v>11</v>
      </c>
      <c r="X1144">
        <v>-37</v>
      </c>
      <c r="Y1144">
        <v>0.18</v>
      </c>
      <c r="Z1144">
        <v>7</v>
      </c>
      <c r="AA1144">
        <v>-1</v>
      </c>
      <c r="AB1144">
        <v>-1</v>
      </c>
      <c r="AC1144">
        <v>0</v>
      </c>
      <c r="AD1144">
        <v>0</v>
      </c>
      <c r="AE1144">
        <v>3</v>
      </c>
      <c r="AF1144">
        <v>-0.02</v>
      </c>
      <c r="AG1144">
        <v>9.9</v>
      </c>
      <c r="AH1144">
        <v>0.4</v>
      </c>
      <c r="AI1144">
        <v>9.5</v>
      </c>
      <c r="AJ1144">
        <v>5</v>
      </c>
      <c r="AK1144">
        <v>1</v>
      </c>
      <c r="AL1144" s="2">
        <v>0.83</v>
      </c>
    </row>
    <row r="1145" spans="5:38" x14ac:dyDescent="0.3">
      <c r="E1145" s="11">
        <v>1222</v>
      </c>
      <c r="F1145" s="5">
        <v>1395</v>
      </c>
      <c r="G1145" t="s">
        <v>40</v>
      </c>
      <c r="H1145" t="s">
        <v>73</v>
      </c>
      <c r="J1145" s="2">
        <f t="shared" si="45"/>
        <v>0.58169836355594717</v>
      </c>
      <c r="K1145" s="2">
        <f t="shared" si="46"/>
        <v>0.41830163644405283</v>
      </c>
      <c r="L1145" s="2"/>
      <c r="M1145" s="2"/>
      <c r="N1145" s="45"/>
      <c r="O1145" s="37"/>
      <c r="P1145" s="37"/>
      <c r="Q1145" s="37"/>
      <c r="R1145" s="37"/>
      <c r="S1145" s="37"/>
      <c r="T1145" s="37"/>
      <c r="U1145" s="37"/>
      <c r="V1145" s="12">
        <v>6</v>
      </c>
      <c r="W1145">
        <v>6</v>
      </c>
      <c r="X1145">
        <v>-5</v>
      </c>
      <c r="Y1145">
        <v>0.13</v>
      </c>
      <c r="Z1145">
        <v>-3</v>
      </c>
      <c r="AA1145">
        <v>-7</v>
      </c>
      <c r="AB1145">
        <v>0</v>
      </c>
      <c r="AC1145">
        <v>1</v>
      </c>
      <c r="AD1145">
        <v>0</v>
      </c>
      <c r="AE1145">
        <v>0</v>
      </c>
      <c r="AF1145">
        <v>0.01</v>
      </c>
      <c r="AG1145">
        <v>-5.6</v>
      </c>
      <c r="AH1145">
        <v>-11</v>
      </c>
      <c r="AI1145">
        <v>5.4</v>
      </c>
      <c r="AJ1145">
        <v>0</v>
      </c>
      <c r="AK1145">
        <v>0</v>
      </c>
      <c r="AL1145" s="2">
        <v>0.72</v>
      </c>
    </row>
    <row r="1146" spans="5:38" x14ac:dyDescent="0.3">
      <c r="E1146" s="11">
        <v>1222</v>
      </c>
      <c r="F1146" s="5">
        <v>1397</v>
      </c>
      <c r="G1146" t="s">
        <v>40</v>
      </c>
      <c r="H1146" t="s">
        <v>74</v>
      </c>
      <c r="J1146" s="2">
        <f t="shared" si="45"/>
        <v>0.54169836355594725</v>
      </c>
      <c r="K1146" s="2">
        <f t="shared" si="46"/>
        <v>0.45830163644405275</v>
      </c>
      <c r="L1146" s="2"/>
      <c r="M1146" s="2"/>
      <c r="N1146" s="45"/>
      <c r="O1146" s="37"/>
      <c r="P1146" s="37"/>
      <c r="Q1146" s="37"/>
      <c r="R1146" s="37"/>
      <c r="S1146" s="37"/>
      <c r="T1146" s="37"/>
      <c r="U1146" s="37"/>
      <c r="V1146" s="12">
        <v>6</v>
      </c>
      <c r="W1146">
        <v>3</v>
      </c>
      <c r="X1146">
        <v>6</v>
      </c>
      <c r="Y1146">
        <v>0.03</v>
      </c>
      <c r="Z1146">
        <v>3</v>
      </c>
      <c r="AA1146">
        <v>-1</v>
      </c>
      <c r="AB1146">
        <v>0</v>
      </c>
      <c r="AC1146">
        <v>-1</v>
      </c>
      <c r="AD1146">
        <v>1</v>
      </c>
      <c r="AE1146">
        <v>5</v>
      </c>
      <c r="AF1146">
        <v>-0.04</v>
      </c>
      <c r="AG1146">
        <v>3.2</v>
      </c>
      <c r="AH1146">
        <v>-1.5</v>
      </c>
      <c r="AI1146">
        <v>4.7</v>
      </c>
      <c r="AJ1146">
        <v>-3</v>
      </c>
      <c r="AK1146">
        <v>0</v>
      </c>
      <c r="AL1146" s="2">
        <v>0.68</v>
      </c>
    </row>
    <row r="1147" spans="5:38" x14ac:dyDescent="0.3">
      <c r="E1147" s="11">
        <v>1222</v>
      </c>
      <c r="F1147" s="5">
        <v>1400</v>
      </c>
      <c r="G1147" t="s">
        <v>40</v>
      </c>
      <c r="H1147" t="s">
        <v>75</v>
      </c>
      <c r="J1147" s="2">
        <f t="shared" si="45"/>
        <v>0.65169836355594724</v>
      </c>
      <c r="K1147" s="2">
        <f t="shared" si="46"/>
        <v>0.34830163644405276</v>
      </c>
      <c r="L1147" s="2"/>
      <c r="M1147" s="2"/>
      <c r="N1147" s="45"/>
      <c r="O1147" s="37"/>
      <c r="P1147" s="37"/>
      <c r="Q1147" s="37"/>
      <c r="R1147" s="37"/>
      <c r="S1147" s="37"/>
      <c r="T1147" s="37"/>
      <c r="U1147" s="37"/>
      <c r="V1147" s="12">
        <v>6</v>
      </c>
      <c r="W1147">
        <v>10</v>
      </c>
      <c r="X1147">
        <v>-22</v>
      </c>
      <c r="Y1147">
        <v>0.21</v>
      </c>
      <c r="Z1147">
        <v>4</v>
      </c>
      <c r="AA1147">
        <v>-2</v>
      </c>
      <c r="AB1147">
        <v>0</v>
      </c>
      <c r="AC1147">
        <v>1</v>
      </c>
      <c r="AD1147">
        <v>6</v>
      </c>
      <c r="AE1147">
        <v>3</v>
      </c>
      <c r="AF1147">
        <v>0.05</v>
      </c>
      <c r="AG1147">
        <v>5.7</v>
      </c>
      <c r="AH1147">
        <v>-3.3</v>
      </c>
      <c r="AI1147">
        <v>9</v>
      </c>
      <c r="AJ1147">
        <v>4</v>
      </c>
      <c r="AK1147">
        <v>1</v>
      </c>
      <c r="AL1147" s="2">
        <v>0.79</v>
      </c>
    </row>
    <row r="1148" spans="5:38" x14ac:dyDescent="0.3">
      <c r="E1148" s="11">
        <v>1222</v>
      </c>
      <c r="F1148" s="5">
        <v>1401</v>
      </c>
      <c r="G1148" t="s">
        <v>40</v>
      </c>
      <c r="H1148" t="s">
        <v>76</v>
      </c>
      <c r="J1148" s="2">
        <f t="shared" si="45"/>
        <v>0.62169836355594721</v>
      </c>
      <c r="K1148" s="2">
        <f t="shared" si="46"/>
        <v>0.37830163644405279</v>
      </c>
      <c r="L1148" s="2"/>
      <c r="M1148" s="2"/>
      <c r="N1148" s="45"/>
      <c r="O1148" s="37"/>
      <c r="P1148" s="37"/>
      <c r="Q1148" s="37"/>
      <c r="R1148" s="37"/>
      <c r="S1148" s="37"/>
      <c r="T1148" s="37"/>
      <c r="U1148" s="37"/>
      <c r="V1148" s="12">
        <v>6</v>
      </c>
      <c r="W1148">
        <v>7</v>
      </c>
      <c r="X1148">
        <v>-13</v>
      </c>
      <c r="Y1148">
        <v>0.17</v>
      </c>
      <c r="Z1148">
        <v>3</v>
      </c>
      <c r="AA1148">
        <v>0</v>
      </c>
      <c r="AB1148">
        <v>-1</v>
      </c>
      <c r="AC1148">
        <v>3</v>
      </c>
      <c r="AD1148">
        <v>1</v>
      </c>
      <c r="AE1148">
        <v>2</v>
      </c>
      <c r="AF1148">
        <v>0.05</v>
      </c>
      <c r="AG1148">
        <v>2.4</v>
      </c>
      <c r="AH1148">
        <v>-4.9000000000000004</v>
      </c>
      <c r="AI1148">
        <v>7.3</v>
      </c>
      <c r="AJ1148">
        <v>1</v>
      </c>
      <c r="AK1148">
        <v>1</v>
      </c>
      <c r="AL1148" s="2">
        <v>0.76</v>
      </c>
    </row>
    <row r="1149" spans="5:38" x14ac:dyDescent="0.3">
      <c r="E1149" s="11">
        <v>1222</v>
      </c>
      <c r="F1149" s="5">
        <v>1403</v>
      </c>
      <c r="G1149" t="s">
        <v>40</v>
      </c>
      <c r="H1149" t="s">
        <v>77</v>
      </c>
      <c r="J1149" s="2">
        <f t="shared" si="45"/>
        <v>0.53169836355594724</v>
      </c>
      <c r="K1149" s="2">
        <f t="shared" si="46"/>
        <v>0.46830163644405276</v>
      </c>
      <c r="L1149" s="2"/>
      <c r="M1149" s="2"/>
      <c r="N1149" s="45"/>
      <c r="O1149" s="37"/>
      <c r="P1149" s="37"/>
      <c r="Q1149" s="37"/>
      <c r="R1149" s="37"/>
      <c r="S1149" s="37"/>
      <c r="T1149" s="37"/>
      <c r="U1149" s="37"/>
      <c r="V1149" s="12">
        <v>6</v>
      </c>
      <c r="W1149">
        <v>3</v>
      </c>
      <c r="X1149">
        <v>5</v>
      </c>
      <c r="Y1149">
        <v>0.06</v>
      </c>
      <c r="Z1149">
        <v>1</v>
      </c>
      <c r="AA1149">
        <v>-1</v>
      </c>
      <c r="AB1149">
        <v>-1</v>
      </c>
      <c r="AC1149">
        <v>-2</v>
      </c>
      <c r="AD1149">
        <v>2</v>
      </c>
      <c r="AE1149">
        <v>2</v>
      </c>
      <c r="AF1149">
        <v>0.02</v>
      </c>
      <c r="AG1149">
        <v>2.2000000000000002</v>
      </c>
      <c r="AH1149">
        <v>0.2</v>
      </c>
      <c r="AI1149">
        <v>2</v>
      </c>
      <c r="AJ1149">
        <v>-3</v>
      </c>
      <c r="AK1149">
        <v>0</v>
      </c>
      <c r="AL1149" s="2">
        <v>0.67</v>
      </c>
    </row>
    <row r="1150" spans="5:38" x14ac:dyDescent="0.3">
      <c r="E1150" s="11">
        <v>1222</v>
      </c>
      <c r="F1150" s="5">
        <v>1411</v>
      </c>
      <c r="G1150" t="s">
        <v>40</v>
      </c>
      <c r="H1150" t="s">
        <v>78</v>
      </c>
      <c r="J1150" s="2">
        <f t="shared" si="45"/>
        <v>0.84169836355594718</v>
      </c>
      <c r="K1150" s="2">
        <f t="shared" si="46"/>
        <v>0.15830163644405282</v>
      </c>
      <c r="L1150" s="2"/>
      <c r="M1150" s="2"/>
      <c r="N1150" s="45"/>
      <c r="O1150" s="37"/>
      <c r="P1150" s="37"/>
      <c r="Q1150" s="37"/>
      <c r="R1150" s="37"/>
      <c r="S1150" s="37"/>
      <c r="T1150" s="37"/>
      <c r="U1150" s="37"/>
      <c r="V1150" s="12">
        <v>6</v>
      </c>
      <c r="W1150">
        <v>16</v>
      </c>
      <c r="X1150">
        <v>-232</v>
      </c>
      <c r="Y1150">
        <v>0.35</v>
      </c>
      <c r="Z1150">
        <v>3</v>
      </c>
      <c r="AA1150">
        <v>-6</v>
      </c>
      <c r="AB1150">
        <v>0</v>
      </c>
      <c r="AC1150">
        <v>3</v>
      </c>
      <c r="AD1150">
        <v>6</v>
      </c>
      <c r="AE1150">
        <v>6</v>
      </c>
      <c r="AF1150">
        <v>0</v>
      </c>
      <c r="AG1150">
        <v>-0.2</v>
      </c>
      <c r="AH1150">
        <v>-14.8</v>
      </c>
      <c r="AI1150">
        <v>14.6</v>
      </c>
      <c r="AJ1150">
        <v>10</v>
      </c>
      <c r="AK1150">
        <v>1</v>
      </c>
      <c r="AL1150" s="2">
        <v>0.98</v>
      </c>
    </row>
    <row r="1151" spans="5:38" x14ac:dyDescent="0.3">
      <c r="E1151" s="11">
        <v>1222</v>
      </c>
      <c r="F1151" s="5">
        <v>1417</v>
      </c>
      <c r="G1151" t="s">
        <v>40</v>
      </c>
      <c r="H1151" t="s">
        <v>79</v>
      </c>
      <c r="J1151" s="2">
        <f t="shared" si="45"/>
        <v>0.65169836355594724</v>
      </c>
      <c r="K1151" s="2">
        <f t="shared" si="46"/>
        <v>0.34830163644405276</v>
      </c>
      <c r="L1151" s="2"/>
      <c r="M1151" s="2"/>
      <c r="N1151" s="45"/>
      <c r="O1151" s="37"/>
      <c r="P1151" s="37"/>
      <c r="Q1151" s="37"/>
      <c r="R1151" s="37"/>
      <c r="S1151" s="37"/>
      <c r="T1151" s="37"/>
      <c r="U1151" s="37"/>
      <c r="V1151" s="12">
        <v>6</v>
      </c>
      <c r="W1151">
        <v>11</v>
      </c>
      <c r="X1151">
        <v>-31</v>
      </c>
      <c r="Y1151">
        <v>0.13</v>
      </c>
      <c r="Z1151">
        <v>0</v>
      </c>
      <c r="AA1151">
        <v>-3</v>
      </c>
      <c r="AB1151">
        <v>1</v>
      </c>
      <c r="AC1151">
        <v>4</v>
      </c>
      <c r="AD1151">
        <v>6</v>
      </c>
      <c r="AE1151">
        <v>1</v>
      </c>
      <c r="AF1151">
        <v>0</v>
      </c>
      <c r="AG1151">
        <v>-4.5</v>
      </c>
      <c r="AH1151">
        <v>-11.4</v>
      </c>
      <c r="AI1151">
        <v>6.9</v>
      </c>
      <c r="AJ1151">
        <v>5</v>
      </c>
      <c r="AK1151">
        <v>1</v>
      </c>
      <c r="AL1151" s="2">
        <v>0.79</v>
      </c>
    </row>
    <row r="1152" spans="5:38" x14ac:dyDescent="0.3">
      <c r="E1152" s="11">
        <v>1222</v>
      </c>
      <c r="F1152" s="5">
        <v>1420</v>
      </c>
      <c r="G1152" t="s">
        <v>40</v>
      </c>
      <c r="H1152" t="s">
        <v>80</v>
      </c>
      <c r="J1152" s="2">
        <f t="shared" si="45"/>
        <v>0.82169836355594716</v>
      </c>
      <c r="K1152" s="2">
        <f t="shared" si="46"/>
        <v>0.17830163644405284</v>
      </c>
      <c r="L1152" s="2"/>
      <c r="M1152" s="2"/>
      <c r="N1152" s="45"/>
      <c r="O1152" s="37"/>
      <c r="P1152" s="37"/>
      <c r="Q1152" s="37"/>
      <c r="R1152" s="37"/>
      <c r="S1152" s="37"/>
      <c r="T1152" s="37"/>
      <c r="U1152" s="37"/>
      <c r="V1152" s="12">
        <v>6</v>
      </c>
      <c r="W1152">
        <v>16</v>
      </c>
      <c r="X1152">
        <v>-167</v>
      </c>
      <c r="Y1152">
        <v>0.11</v>
      </c>
      <c r="Z1152">
        <v>2</v>
      </c>
      <c r="AA1152">
        <v>-6</v>
      </c>
      <c r="AB1152">
        <v>0</v>
      </c>
      <c r="AC1152">
        <v>-1</v>
      </c>
      <c r="AD1152">
        <v>9</v>
      </c>
      <c r="AE1152">
        <v>3</v>
      </c>
      <c r="AF1152">
        <v>7.0000000000000007E-2</v>
      </c>
      <c r="AG1152">
        <v>4.9000000000000004</v>
      </c>
      <c r="AH1152">
        <v>-6.1</v>
      </c>
      <c r="AI1152">
        <v>11</v>
      </c>
      <c r="AJ1152">
        <v>10</v>
      </c>
      <c r="AK1152">
        <v>1</v>
      </c>
      <c r="AL1152" s="2">
        <v>0.96</v>
      </c>
    </row>
    <row r="1153" spans="5:38" x14ac:dyDescent="0.3">
      <c r="E1153" s="11">
        <v>1222</v>
      </c>
      <c r="F1153" s="5">
        <v>1422</v>
      </c>
      <c r="G1153" t="s">
        <v>40</v>
      </c>
      <c r="H1153" t="s">
        <v>81</v>
      </c>
      <c r="J1153" s="2">
        <f t="shared" si="45"/>
        <v>0.70169836355594717</v>
      </c>
      <c r="K1153" s="2">
        <f t="shared" si="46"/>
        <v>0.29830163644405283</v>
      </c>
      <c r="L1153" s="2"/>
      <c r="M1153" s="2"/>
      <c r="N1153" s="45"/>
      <c r="O1153" s="37"/>
      <c r="P1153" s="37"/>
      <c r="Q1153" s="37"/>
      <c r="R1153" s="37"/>
      <c r="S1153" s="37"/>
      <c r="T1153" s="37"/>
      <c r="U1153" s="37"/>
      <c r="V1153" s="12">
        <v>6</v>
      </c>
      <c r="W1153">
        <v>13</v>
      </c>
      <c r="X1153">
        <v>-65</v>
      </c>
      <c r="Y1153">
        <v>0.02</v>
      </c>
      <c r="Z1153">
        <v>2</v>
      </c>
      <c r="AA1153">
        <v>-2</v>
      </c>
      <c r="AB1153">
        <v>-2</v>
      </c>
      <c r="AC1153">
        <v>-3</v>
      </c>
      <c r="AD1153">
        <v>1</v>
      </c>
      <c r="AE1153">
        <v>-2</v>
      </c>
      <c r="AF1153">
        <v>0.02</v>
      </c>
      <c r="AG1153">
        <v>5.3</v>
      </c>
      <c r="AH1153">
        <v>1.6</v>
      </c>
      <c r="AI1153">
        <v>3.7</v>
      </c>
      <c r="AJ1153">
        <v>7</v>
      </c>
      <c r="AK1153">
        <v>1</v>
      </c>
      <c r="AL1153" s="2">
        <v>0.84</v>
      </c>
    </row>
    <row r="1154" spans="5:38" x14ac:dyDescent="0.3">
      <c r="E1154" s="11">
        <v>1222</v>
      </c>
      <c r="F1154" s="5">
        <v>1437</v>
      </c>
      <c r="G1154" t="s">
        <v>40</v>
      </c>
      <c r="H1154" t="s">
        <v>82</v>
      </c>
      <c r="J1154" s="2">
        <f t="shared" si="45"/>
        <v>0.43169836355594715</v>
      </c>
      <c r="K1154" s="2">
        <f t="shared" si="46"/>
        <v>0.56830163644405285</v>
      </c>
      <c r="L1154" s="2"/>
      <c r="M1154" s="2"/>
      <c r="N1154" s="45"/>
      <c r="O1154" s="37"/>
      <c r="P1154" s="37"/>
      <c r="Q1154" s="37"/>
      <c r="R1154" s="37"/>
      <c r="S1154" s="37"/>
      <c r="T1154" s="37"/>
      <c r="U1154" s="37"/>
      <c r="V1154" s="12">
        <v>6</v>
      </c>
      <c r="W1154">
        <v>1</v>
      </c>
      <c r="X1154">
        <v>15</v>
      </c>
      <c r="Y1154">
        <v>-0.09</v>
      </c>
      <c r="Z1154">
        <v>-6</v>
      </c>
      <c r="AA1154">
        <v>-3</v>
      </c>
      <c r="AB1154">
        <v>2</v>
      </c>
      <c r="AC1154">
        <v>1</v>
      </c>
      <c r="AD1154">
        <v>6</v>
      </c>
      <c r="AE1154">
        <v>1</v>
      </c>
      <c r="AF1154">
        <v>-0.05</v>
      </c>
      <c r="AG1154">
        <v>-9.6999999999999993</v>
      </c>
      <c r="AH1154">
        <v>-6</v>
      </c>
      <c r="AI1154">
        <v>-3.7</v>
      </c>
      <c r="AJ1154">
        <v>-5</v>
      </c>
      <c r="AK1154">
        <v>0</v>
      </c>
      <c r="AL1154" s="2">
        <v>0.56999999999999995</v>
      </c>
    </row>
    <row r="1155" spans="5:38" x14ac:dyDescent="0.3">
      <c r="E1155" s="11">
        <v>1222</v>
      </c>
      <c r="F1155" s="5">
        <v>1438</v>
      </c>
      <c r="G1155" t="s">
        <v>40</v>
      </c>
      <c r="H1155" t="s">
        <v>83</v>
      </c>
      <c r="J1155" s="2">
        <f t="shared" si="45"/>
        <v>0.45169836355594717</v>
      </c>
      <c r="K1155" s="2">
        <f t="shared" si="46"/>
        <v>0.54830163644405283</v>
      </c>
      <c r="L1155" s="2"/>
      <c r="M1155" s="2"/>
      <c r="N1155" s="45"/>
      <c r="O1155" s="37"/>
      <c r="P1155" s="37"/>
      <c r="Q1155" s="37"/>
      <c r="R1155" s="37"/>
      <c r="S1155" s="37"/>
      <c r="T1155" s="37"/>
      <c r="U1155" s="37"/>
      <c r="V1155" s="12">
        <v>6</v>
      </c>
      <c r="W1155">
        <v>1</v>
      </c>
      <c r="X1155">
        <v>16</v>
      </c>
      <c r="Y1155">
        <v>-0.15</v>
      </c>
      <c r="Z1155">
        <v>1</v>
      </c>
      <c r="AA1155">
        <v>2</v>
      </c>
      <c r="AB1155">
        <v>3</v>
      </c>
      <c r="AC1155">
        <v>-2</v>
      </c>
      <c r="AD1155">
        <v>8</v>
      </c>
      <c r="AE1155">
        <v>0</v>
      </c>
      <c r="AF1155">
        <v>-0.04</v>
      </c>
      <c r="AG1155">
        <v>9.9</v>
      </c>
      <c r="AH1155">
        <v>11.5</v>
      </c>
      <c r="AI1155">
        <v>-1.6</v>
      </c>
      <c r="AJ1155">
        <v>-5</v>
      </c>
      <c r="AK1155">
        <v>0</v>
      </c>
      <c r="AL1155" s="2">
        <v>0.59</v>
      </c>
    </row>
    <row r="1156" spans="5:38" x14ac:dyDescent="0.3">
      <c r="E1156" s="11">
        <v>1222</v>
      </c>
      <c r="F1156" s="5">
        <v>1439</v>
      </c>
      <c r="G1156" t="s">
        <v>40</v>
      </c>
      <c r="H1156" t="s">
        <v>84</v>
      </c>
      <c r="J1156" s="2">
        <f t="shared" si="45"/>
        <v>0.59169836355594718</v>
      </c>
      <c r="K1156" s="2">
        <f t="shared" si="46"/>
        <v>0.40830163644405282</v>
      </c>
      <c r="L1156" s="2"/>
      <c r="M1156" s="2"/>
      <c r="N1156" s="45"/>
      <c r="O1156" s="37"/>
      <c r="P1156" s="37"/>
      <c r="Q1156" s="37"/>
      <c r="R1156" s="37"/>
      <c r="S1156" s="37"/>
      <c r="T1156" s="37"/>
      <c r="U1156" s="37"/>
      <c r="V1156" s="12">
        <v>6</v>
      </c>
      <c r="W1156">
        <v>8</v>
      </c>
      <c r="X1156">
        <v>-15</v>
      </c>
      <c r="Y1156">
        <v>0.13</v>
      </c>
      <c r="Z1156">
        <v>-3</v>
      </c>
      <c r="AA1156">
        <v>-4</v>
      </c>
      <c r="AB1156">
        <v>0</v>
      </c>
      <c r="AC1156">
        <v>1</v>
      </c>
      <c r="AD1156">
        <v>11</v>
      </c>
      <c r="AE1156">
        <v>3</v>
      </c>
      <c r="AF1156">
        <v>0.01</v>
      </c>
      <c r="AG1156">
        <v>-2.2999999999999998</v>
      </c>
      <c r="AH1156">
        <v>-6.9</v>
      </c>
      <c r="AI1156">
        <v>4.5999999999999996</v>
      </c>
      <c r="AJ1156">
        <v>2</v>
      </c>
      <c r="AK1156">
        <v>1</v>
      </c>
      <c r="AL1156" s="2">
        <v>0.73</v>
      </c>
    </row>
    <row r="1157" spans="5:38" x14ac:dyDescent="0.3">
      <c r="E1157" s="11">
        <v>1222</v>
      </c>
      <c r="F1157" s="5">
        <v>1452</v>
      </c>
      <c r="G1157" t="s">
        <v>40</v>
      </c>
      <c r="H1157" t="s">
        <v>85</v>
      </c>
      <c r="J1157" s="2">
        <f t="shared" si="45"/>
        <v>0.53169836355594724</v>
      </c>
      <c r="K1157" s="2">
        <f t="shared" si="46"/>
        <v>0.46830163644405276</v>
      </c>
      <c r="L1157" s="2"/>
      <c r="M1157" s="2"/>
      <c r="N1157" s="45"/>
      <c r="O1157" s="37"/>
      <c r="P1157" s="37"/>
      <c r="Q1157" s="37"/>
      <c r="R1157" s="37"/>
      <c r="S1157" s="37"/>
      <c r="T1157" s="37"/>
      <c r="U1157" s="37"/>
      <c r="V1157" s="12">
        <v>6</v>
      </c>
      <c r="W1157">
        <v>5</v>
      </c>
      <c r="X1157">
        <v>4</v>
      </c>
      <c r="Y1157">
        <v>0.08</v>
      </c>
      <c r="Z1157">
        <v>4</v>
      </c>
      <c r="AA1157">
        <v>-4</v>
      </c>
      <c r="AB1157">
        <v>2</v>
      </c>
      <c r="AC1157">
        <v>-4</v>
      </c>
      <c r="AD1157">
        <v>-2</v>
      </c>
      <c r="AE1157">
        <v>4</v>
      </c>
      <c r="AF1157">
        <v>-0.05</v>
      </c>
      <c r="AG1157">
        <v>-2.2000000000000002</v>
      </c>
      <c r="AH1157">
        <v>-4.0999999999999996</v>
      </c>
      <c r="AI1157">
        <v>1.9</v>
      </c>
      <c r="AJ1157">
        <v>-1</v>
      </c>
      <c r="AK1157">
        <v>0</v>
      </c>
      <c r="AL1157" s="2">
        <v>0.67</v>
      </c>
    </row>
    <row r="1158" spans="5:38" x14ac:dyDescent="0.3">
      <c r="E1158" s="11">
        <v>1222</v>
      </c>
      <c r="F1158" s="5">
        <v>1455</v>
      </c>
      <c r="G1158" t="s">
        <v>40</v>
      </c>
      <c r="H1158" t="s">
        <v>86</v>
      </c>
      <c r="J1158" s="2">
        <f t="shared" si="45"/>
        <v>0.54169836355594725</v>
      </c>
      <c r="K1158" s="2">
        <f t="shared" si="46"/>
        <v>0.45830163644405275</v>
      </c>
      <c r="L1158" s="2"/>
      <c r="M1158" s="2"/>
      <c r="N1158" s="45"/>
      <c r="O1158" s="37"/>
      <c r="P1158" s="37"/>
      <c r="Q1158" s="37"/>
      <c r="R1158" s="37"/>
      <c r="S1158" s="37"/>
      <c r="T1158" s="37"/>
      <c r="U1158" s="37"/>
      <c r="V1158" s="12">
        <v>6</v>
      </c>
      <c r="W1158">
        <v>4</v>
      </c>
      <c r="X1158">
        <v>-3</v>
      </c>
      <c r="Y1158">
        <v>0.01</v>
      </c>
      <c r="Z1158">
        <v>-1</v>
      </c>
      <c r="AA1158">
        <v>-3</v>
      </c>
      <c r="AB1158">
        <v>1</v>
      </c>
      <c r="AC1158">
        <v>2</v>
      </c>
      <c r="AD1158">
        <v>0</v>
      </c>
      <c r="AE1158">
        <v>-3</v>
      </c>
      <c r="AF1158">
        <v>-0.02</v>
      </c>
      <c r="AG1158">
        <v>-5.6</v>
      </c>
      <c r="AH1158">
        <v>-6.4</v>
      </c>
      <c r="AI1158">
        <v>0.8</v>
      </c>
      <c r="AJ1158">
        <v>-2</v>
      </c>
      <c r="AK1158">
        <v>0</v>
      </c>
      <c r="AL1158" s="2">
        <v>0.68</v>
      </c>
    </row>
    <row r="1159" spans="5:38" x14ac:dyDescent="0.3">
      <c r="E1159" s="11">
        <v>1222</v>
      </c>
      <c r="F1159" s="5">
        <v>1460</v>
      </c>
      <c r="G1159" t="s">
        <v>40</v>
      </c>
      <c r="H1159" t="s">
        <v>87</v>
      </c>
      <c r="J1159" s="2">
        <f t="shared" si="45"/>
        <v>0.78169836355594724</v>
      </c>
      <c r="K1159" s="2">
        <f t="shared" si="46"/>
        <v>0.21830163644405276</v>
      </c>
      <c r="L1159" s="2"/>
      <c r="M1159" s="2"/>
      <c r="N1159" s="45"/>
      <c r="O1159" s="37"/>
      <c r="P1159" s="37"/>
      <c r="Q1159" s="37"/>
      <c r="R1159" s="37"/>
      <c r="S1159" s="37"/>
      <c r="T1159" s="37"/>
      <c r="U1159" s="37"/>
      <c r="V1159" s="12">
        <v>6</v>
      </c>
      <c r="W1159">
        <v>14</v>
      </c>
      <c r="X1159">
        <v>-118</v>
      </c>
      <c r="Y1159">
        <v>7.0000000000000007E-2</v>
      </c>
      <c r="Z1159">
        <v>5</v>
      </c>
      <c r="AA1159">
        <v>-2</v>
      </c>
      <c r="AB1159">
        <v>-1</v>
      </c>
      <c r="AC1159">
        <v>-2</v>
      </c>
      <c r="AD1159">
        <v>6</v>
      </c>
      <c r="AE1159">
        <v>-1</v>
      </c>
      <c r="AF1159">
        <v>0</v>
      </c>
      <c r="AG1159">
        <v>6.1</v>
      </c>
      <c r="AH1159">
        <v>-1.3</v>
      </c>
      <c r="AI1159">
        <v>7.4</v>
      </c>
      <c r="AJ1159">
        <v>8</v>
      </c>
      <c r="AK1159">
        <v>1</v>
      </c>
      <c r="AL1159" s="2">
        <v>0.92</v>
      </c>
    </row>
    <row r="1160" spans="5:38" x14ac:dyDescent="0.3">
      <c r="E1160" s="11">
        <v>1222</v>
      </c>
      <c r="F1160" s="5">
        <v>1462</v>
      </c>
      <c r="G1160" t="s">
        <v>40</v>
      </c>
      <c r="H1160" t="s">
        <v>88</v>
      </c>
      <c r="J1160" s="2">
        <f t="shared" si="45"/>
        <v>0.55169836355594715</v>
      </c>
      <c r="K1160" s="2">
        <f t="shared" si="46"/>
        <v>0.44830163644405285</v>
      </c>
      <c r="L1160" s="2"/>
      <c r="M1160" s="2"/>
      <c r="N1160" s="45"/>
      <c r="O1160" s="37"/>
      <c r="P1160" s="37"/>
      <c r="Q1160" s="37"/>
      <c r="R1160" s="37"/>
      <c r="S1160" s="37"/>
      <c r="T1160" s="37"/>
      <c r="U1160" s="37"/>
      <c r="V1160" s="12">
        <v>6</v>
      </c>
      <c r="W1160">
        <v>1</v>
      </c>
      <c r="X1160">
        <v>3</v>
      </c>
      <c r="Y1160">
        <v>-0.06</v>
      </c>
      <c r="Z1160">
        <v>-2</v>
      </c>
      <c r="AA1160">
        <v>-4</v>
      </c>
      <c r="AB1160">
        <v>0</v>
      </c>
      <c r="AC1160">
        <v>3</v>
      </c>
      <c r="AD1160">
        <v>5</v>
      </c>
      <c r="AE1160">
        <v>-3</v>
      </c>
      <c r="AF1160">
        <v>-7.0000000000000007E-2</v>
      </c>
      <c r="AG1160">
        <v>-6.9</v>
      </c>
      <c r="AH1160">
        <v>-9.6</v>
      </c>
      <c r="AI1160">
        <v>2.7</v>
      </c>
      <c r="AJ1160">
        <v>-5</v>
      </c>
      <c r="AK1160">
        <v>0</v>
      </c>
      <c r="AL1160" s="2">
        <v>0.69</v>
      </c>
    </row>
    <row r="1161" spans="5:38" x14ac:dyDescent="0.3">
      <c r="E1161" s="11">
        <v>1233</v>
      </c>
      <c r="F1161" s="5">
        <v>1242</v>
      </c>
      <c r="G1161" t="s">
        <v>41</v>
      </c>
      <c r="H1161" t="s">
        <v>42</v>
      </c>
      <c r="J1161" s="2">
        <f t="shared" si="45"/>
        <v>0.10169836355594719</v>
      </c>
      <c r="K1161" s="2">
        <f t="shared" si="46"/>
        <v>0.89830163644405281</v>
      </c>
      <c r="L1161" s="2"/>
      <c r="M1161" s="2"/>
      <c r="N1161" s="45"/>
      <c r="O1161" s="37"/>
      <c r="P1161" s="37"/>
      <c r="Q1161" s="37"/>
      <c r="R1161" s="37"/>
      <c r="S1161" s="37"/>
      <c r="T1161" s="37"/>
      <c r="U1161" s="37"/>
      <c r="V1161" s="12">
        <v>15</v>
      </c>
      <c r="W1161">
        <v>1</v>
      </c>
      <c r="X1161">
        <v>125</v>
      </c>
      <c r="Y1161">
        <v>-0.18</v>
      </c>
      <c r="Z1161">
        <v>-4</v>
      </c>
      <c r="AA1161">
        <v>4</v>
      </c>
      <c r="AB1161">
        <v>-1</v>
      </c>
      <c r="AC1161">
        <v>0</v>
      </c>
      <c r="AD1161">
        <v>-5</v>
      </c>
      <c r="AE1161">
        <v>2</v>
      </c>
      <c r="AF1161">
        <v>0.04</v>
      </c>
      <c r="AG1161">
        <v>-1.7</v>
      </c>
      <c r="AH1161">
        <v>5.3</v>
      </c>
      <c r="AI1161">
        <v>-7</v>
      </c>
      <c r="AJ1161">
        <v>-14</v>
      </c>
      <c r="AK1161">
        <v>0</v>
      </c>
      <c r="AL1161" s="2">
        <v>0.24</v>
      </c>
    </row>
    <row r="1162" spans="5:38" x14ac:dyDescent="0.3">
      <c r="E1162" s="11">
        <v>1233</v>
      </c>
      <c r="F1162" s="5">
        <v>1243</v>
      </c>
      <c r="G1162" t="s">
        <v>41</v>
      </c>
      <c r="H1162" t="s">
        <v>43</v>
      </c>
      <c r="J1162" s="2">
        <f t="shared" si="45"/>
        <v>0.25169836355594721</v>
      </c>
      <c r="K1162" s="2">
        <f t="shared" si="46"/>
        <v>0.74830163644405279</v>
      </c>
      <c r="L1162" s="2"/>
      <c r="M1162" s="2"/>
      <c r="N1162" s="45"/>
      <c r="O1162" s="37"/>
      <c r="P1162" s="37"/>
      <c r="Q1162" s="37"/>
      <c r="R1162" s="37"/>
      <c r="S1162" s="37"/>
      <c r="T1162" s="37"/>
      <c r="U1162" s="37"/>
      <c r="V1162" s="12">
        <v>15</v>
      </c>
      <c r="W1162">
        <v>9</v>
      </c>
      <c r="X1162">
        <v>90</v>
      </c>
      <c r="Y1162">
        <v>-0.06</v>
      </c>
      <c r="Z1162">
        <v>1</v>
      </c>
      <c r="AA1162">
        <v>2</v>
      </c>
      <c r="AB1162">
        <v>-1</v>
      </c>
      <c r="AC1162">
        <v>-3</v>
      </c>
      <c r="AD1162">
        <v>-2</v>
      </c>
      <c r="AE1162">
        <v>2</v>
      </c>
      <c r="AF1162">
        <v>0</v>
      </c>
      <c r="AG1162">
        <v>7.4</v>
      </c>
      <c r="AH1162">
        <v>8.3000000000000007</v>
      </c>
      <c r="AI1162">
        <v>-0.9</v>
      </c>
      <c r="AJ1162">
        <v>-6</v>
      </c>
      <c r="AK1162">
        <v>0</v>
      </c>
      <c r="AL1162" s="2">
        <v>0.39</v>
      </c>
    </row>
    <row r="1163" spans="5:38" x14ac:dyDescent="0.3">
      <c r="E1163" s="11">
        <v>1233</v>
      </c>
      <c r="F1163" s="5">
        <v>1246</v>
      </c>
      <c r="G1163" t="s">
        <v>41</v>
      </c>
      <c r="H1163" t="s">
        <v>44</v>
      </c>
      <c r="J1163" s="2">
        <f t="shared" si="45"/>
        <v>0.1716983635559472</v>
      </c>
      <c r="K1163" s="2">
        <f t="shared" si="46"/>
        <v>0.82830163644405275</v>
      </c>
      <c r="L1163" s="2"/>
      <c r="M1163" s="2"/>
      <c r="N1163" s="45"/>
      <c r="O1163" s="37"/>
      <c r="P1163" s="37"/>
      <c r="Q1163" s="37"/>
      <c r="R1163" s="37"/>
      <c r="S1163" s="37"/>
      <c r="T1163" s="37"/>
      <c r="U1163" s="37"/>
      <c r="V1163" s="12">
        <v>15</v>
      </c>
      <c r="W1163">
        <v>5</v>
      </c>
      <c r="X1163">
        <v>116</v>
      </c>
      <c r="Y1163">
        <v>-0.1</v>
      </c>
      <c r="Z1163">
        <v>2</v>
      </c>
      <c r="AA1163">
        <v>5</v>
      </c>
      <c r="AB1163">
        <v>-2</v>
      </c>
      <c r="AC1163">
        <v>1</v>
      </c>
      <c r="AD1163">
        <v>-12</v>
      </c>
      <c r="AE1163">
        <v>1</v>
      </c>
      <c r="AF1163">
        <v>0.04</v>
      </c>
      <c r="AG1163">
        <v>3.1</v>
      </c>
      <c r="AH1163">
        <v>5.9</v>
      </c>
      <c r="AI1163">
        <v>-2.8</v>
      </c>
      <c r="AJ1163">
        <v>-10</v>
      </c>
      <c r="AK1163">
        <v>0</v>
      </c>
      <c r="AL1163" s="2">
        <v>0.31</v>
      </c>
    </row>
    <row r="1164" spans="5:38" x14ac:dyDescent="0.3">
      <c r="E1164" s="11">
        <v>1233</v>
      </c>
      <c r="F1164" s="5">
        <v>1252</v>
      </c>
      <c r="G1164" t="s">
        <v>41</v>
      </c>
      <c r="H1164" t="s">
        <v>45</v>
      </c>
      <c r="J1164" s="2">
        <f t="shared" si="45"/>
        <v>0.63169836355594722</v>
      </c>
      <c r="K1164" s="2">
        <f t="shared" si="46"/>
        <v>0.36830163644405278</v>
      </c>
      <c r="L1164" s="2"/>
      <c r="M1164" s="2"/>
      <c r="N1164" s="45"/>
      <c r="O1164" s="37"/>
      <c r="P1164" s="37"/>
      <c r="Q1164" s="37"/>
      <c r="R1164" s="37"/>
      <c r="S1164" s="37"/>
      <c r="T1164" s="37"/>
      <c r="U1164" s="37"/>
      <c r="V1164" s="12">
        <v>15</v>
      </c>
      <c r="W1164">
        <v>15</v>
      </c>
      <c r="X1164">
        <v>-31</v>
      </c>
      <c r="Y1164">
        <v>-0.08</v>
      </c>
      <c r="Z1164">
        <v>2</v>
      </c>
      <c r="AA1164">
        <v>0</v>
      </c>
      <c r="AB1164">
        <v>-4</v>
      </c>
      <c r="AC1164">
        <v>-2</v>
      </c>
      <c r="AD1164">
        <v>-4</v>
      </c>
      <c r="AE1164">
        <v>-6</v>
      </c>
      <c r="AF1164">
        <v>0.02</v>
      </c>
      <c r="AG1164">
        <v>-1.1000000000000001</v>
      </c>
      <c r="AH1164">
        <v>-2.2999999999999998</v>
      </c>
      <c r="AI1164">
        <v>1.2</v>
      </c>
      <c r="AJ1164">
        <v>0</v>
      </c>
      <c r="AK1164">
        <v>0</v>
      </c>
      <c r="AL1164" s="2">
        <v>0.77</v>
      </c>
    </row>
    <row r="1165" spans="5:38" x14ac:dyDescent="0.3">
      <c r="E1165" s="11">
        <v>1233</v>
      </c>
      <c r="F1165" s="5">
        <v>1254</v>
      </c>
      <c r="G1165" t="s">
        <v>41</v>
      </c>
      <c r="H1165" t="s">
        <v>46</v>
      </c>
      <c r="J1165" s="2">
        <f t="shared" si="45"/>
        <v>0.77169836355594723</v>
      </c>
      <c r="K1165" s="2">
        <f t="shared" si="46"/>
        <v>0.22830163644405277</v>
      </c>
      <c r="L1165" s="2"/>
      <c r="M1165" s="2"/>
      <c r="N1165" s="45"/>
      <c r="O1165" s="37"/>
      <c r="P1165" s="37"/>
      <c r="Q1165" s="37"/>
      <c r="R1165" s="37"/>
      <c r="S1165" s="37"/>
      <c r="T1165" s="37"/>
      <c r="U1165" s="37"/>
      <c r="V1165" s="12">
        <v>15</v>
      </c>
      <c r="W1165">
        <v>16</v>
      </c>
      <c r="X1165">
        <v>-117</v>
      </c>
      <c r="Y1165">
        <v>0.09</v>
      </c>
      <c r="Z1165">
        <v>2</v>
      </c>
      <c r="AA1165">
        <v>2</v>
      </c>
      <c r="AB1165">
        <v>-3</v>
      </c>
      <c r="AC1165">
        <v>2</v>
      </c>
      <c r="AD1165">
        <v>-6</v>
      </c>
      <c r="AE1165">
        <v>0</v>
      </c>
      <c r="AF1165">
        <v>0.04</v>
      </c>
      <c r="AG1165">
        <v>3.1</v>
      </c>
      <c r="AH1165">
        <v>-0.6</v>
      </c>
      <c r="AI1165">
        <v>3.7</v>
      </c>
      <c r="AJ1165">
        <v>1</v>
      </c>
      <c r="AK1165">
        <v>1</v>
      </c>
      <c r="AL1165" s="2">
        <v>0.91</v>
      </c>
    </row>
    <row r="1166" spans="5:38" x14ac:dyDescent="0.3">
      <c r="E1166" s="11">
        <v>1233</v>
      </c>
      <c r="F1166" s="5">
        <v>1260</v>
      </c>
      <c r="G1166" t="s">
        <v>41</v>
      </c>
      <c r="H1166" t="s">
        <v>47</v>
      </c>
      <c r="J1166" s="2">
        <f t="shared" si="45"/>
        <v>0.19169836355594722</v>
      </c>
      <c r="K1166" s="2">
        <f t="shared" si="46"/>
        <v>0.80830163644405273</v>
      </c>
      <c r="L1166" s="2"/>
      <c r="M1166" s="2"/>
      <c r="N1166" s="45"/>
      <c r="O1166" s="37"/>
      <c r="P1166" s="37"/>
      <c r="Q1166" s="37"/>
      <c r="R1166" s="37"/>
      <c r="S1166" s="37"/>
      <c r="T1166" s="37"/>
      <c r="U1166" s="37"/>
      <c r="V1166" s="12">
        <v>15</v>
      </c>
      <c r="W1166">
        <v>11</v>
      </c>
      <c r="X1166">
        <v>93</v>
      </c>
      <c r="Y1166">
        <v>-0.23</v>
      </c>
      <c r="Z1166">
        <v>-4</v>
      </c>
      <c r="AA1166">
        <v>5</v>
      </c>
      <c r="AB1166">
        <v>-3</v>
      </c>
      <c r="AC1166">
        <v>-2</v>
      </c>
      <c r="AD1166">
        <v>2</v>
      </c>
      <c r="AE1166">
        <v>-4</v>
      </c>
      <c r="AF1166">
        <v>0.02</v>
      </c>
      <c r="AG1166">
        <v>8.1</v>
      </c>
      <c r="AH1166">
        <v>14.2</v>
      </c>
      <c r="AI1166">
        <v>-6.1</v>
      </c>
      <c r="AJ1166">
        <v>-4</v>
      </c>
      <c r="AK1166">
        <v>0</v>
      </c>
      <c r="AL1166" s="2">
        <v>0.33</v>
      </c>
    </row>
    <row r="1167" spans="5:38" x14ac:dyDescent="0.3">
      <c r="E1167" s="11">
        <v>1233</v>
      </c>
      <c r="F1167" s="5">
        <v>1267</v>
      </c>
      <c r="G1167" t="s">
        <v>41</v>
      </c>
      <c r="H1167" t="s">
        <v>48</v>
      </c>
      <c r="J1167" s="2">
        <f t="shared" si="45"/>
        <v>0.46169836355594718</v>
      </c>
      <c r="K1167" s="2">
        <f t="shared" si="46"/>
        <v>0.53830163644405282</v>
      </c>
      <c r="L1167" s="2"/>
      <c r="M1167" s="2"/>
      <c r="N1167" s="45"/>
      <c r="O1167" s="37"/>
      <c r="P1167" s="37"/>
      <c r="Q1167" s="37"/>
      <c r="R1167" s="37"/>
      <c r="S1167" s="37"/>
      <c r="T1167" s="37"/>
      <c r="U1167" s="37"/>
      <c r="V1167" s="12">
        <v>15</v>
      </c>
      <c r="W1167">
        <v>13</v>
      </c>
      <c r="X1167">
        <v>20</v>
      </c>
      <c r="Y1167">
        <v>-0.09</v>
      </c>
      <c r="Z1167">
        <v>-1</v>
      </c>
      <c r="AA1167">
        <v>2</v>
      </c>
      <c r="AB1167">
        <v>-2</v>
      </c>
      <c r="AC1167">
        <v>0</v>
      </c>
      <c r="AD1167">
        <v>2</v>
      </c>
      <c r="AE1167">
        <v>2</v>
      </c>
      <c r="AF1167">
        <v>-0.03</v>
      </c>
      <c r="AG1167">
        <v>-3.8</v>
      </c>
      <c r="AH1167">
        <v>-2.9</v>
      </c>
      <c r="AI1167">
        <v>-0.9</v>
      </c>
      <c r="AJ1167">
        <v>-2</v>
      </c>
      <c r="AK1167">
        <v>0</v>
      </c>
      <c r="AL1167" s="2">
        <v>0.6</v>
      </c>
    </row>
    <row r="1168" spans="5:38" x14ac:dyDescent="0.3">
      <c r="E1168" s="11">
        <v>1233</v>
      </c>
      <c r="F1168" s="5">
        <v>1274</v>
      </c>
      <c r="G1168" t="s">
        <v>41</v>
      </c>
      <c r="H1168" t="s">
        <v>49</v>
      </c>
      <c r="J1168" s="2">
        <f t="shared" si="45"/>
        <v>0.22169836355594719</v>
      </c>
      <c r="K1168" s="2">
        <f t="shared" si="46"/>
        <v>0.77830163644405281</v>
      </c>
      <c r="L1168" s="2"/>
      <c r="M1168" s="2"/>
      <c r="N1168" s="45"/>
      <c r="O1168" s="37"/>
      <c r="P1168" s="37"/>
      <c r="Q1168" s="37"/>
      <c r="R1168" s="37"/>
      <c r="S1168" s="37"/>
      <c r="T1168" s="37"/>
      <c r="U1168" s="37"/>
      <c r="V1168" s="12">
        <v>15</v>
      </c>
      <c r="W1168">
        <v>6</v>
      </c>
      <c r="X1168">
        <v>98</v>
      </c>
      <c r="Y1168">
        <v>-0.1</v>
      </c>
      <c r="Z1168">
        <v>1</v>
      </c>
      <c r="AA1168">
        <v>3</v>
      </c>
      <c r="AB1168">
        <v>-1</v>
      </c>
      <c r="AC1168">
        <v>-1</v>
      </c>
      <c r="AD1168">
        <v>-5</v>
      </c>
      <c r="AE1168">
        <v>-2</v>
      </c>
      <c r="AF1168">
        <v>0.08</v>
      </c>
      <c r="AG1168">
        <v>5.6</v>
      </c>
      <c r="AH1168">
        <v>8.1999999999999993</v>
      </c>
      <c r="AI1168">
        <v>-2.6</v>
      </c>
      <c r="AJ1168">
        <v>-9</v>
      </c>
      <c r="AK1168">
        <v>0</v>
      </c>
      <c r="AL1168" s="2">
        <v>0.36</v>
      </c>
    </row>
    <row r="1169" spans="5:38" x14ac:dyDescent="0.3">
      <c r="E1169" s="11">
        <v>1233</v>
      </c>
      <c r="F1169" s="5">
        <v>1276</v>
      </c>
      <c r="G1169" t="s">
        <v>41</v>
      </c>
      <c r="H1169" t="s">
        <v>50</v>
      </c>
      <c r="J1169" s="2">
        <f t="shared" si="45"/>
        <v>0.1116983635559472</v>
      </c>
      <c r="K1169" s="2">
        <f t="shared" si="46"/>
        <v>0.8883016364440528</v>
      </c>
      <c r="L1169" s="2"/>
      <c r="M1169" s="2"/>
      <c r="N1169" s="45"/>
      <c r="O1169" s="37"/>
      <c r="P1169" s="37"/>
      <c r="Q1169" s="37"/>
      <c r="R1169" s="37"/>
      <c r="S1169" s="37"/>
      <c r="T1169" s="37"/>
      <c r="U1169" s="37"/>
      <c r="V1169" s="12">
        <v>15</v>
      </c>
      <c r="W1169">
        <v>3</v>
      </c>
      <c r="X1169">
        <v>124</v>
      </c>
      <c r="Y1169">
        <v>-0.18</v>
      </c>
      <c r="Z1169">
        <v>0</v>
      </c>
      <c r="AA1169">
        <v>4</v>
      </c>
      <c r="AB1169">
        <v>2</v>
      </c>
      <c r="AC1169">
        <v>-1</v>
      </c>
      <c r="AD1169">
        <v>-2</v>
      </c>
      <c r="AE1169">
        <v>-6</v>
      </c>
      <c r="AF1169">
        <v>0.08</v>
      </c>
      <c r="AG1169">
        <v>6.2</v>
      </c>
      <c r="AH1169">
        <v>12.7</v>
      </c>
      <c r="AI1169">
        <v>-6.5</v>
      </c>
      <c r="AJ1169">
        <v>-12</v>
      </c>
      <c r="AK1169">
        <v>0</v>
      </c>
      <c r="AL1169" s="2">
        <v>0.25</v>
      </c>
    </row>
    <row r="1170" spans="5:38" x14ac:dyDescent="0.3">
      <c r="E1170" s="11">
        <v>1233</v>
      </c>
      <c r="F1170" s="5">
        <v>1277</v>
      </c>
      <c r="G1170" t="s">
        <v>41</v>
      </c>
      <c r="H1170" t="s">
        <v>51</v>
      </c>
      <c r="J1170" s="2">
        <f t="shared" si="45"/>
        <v>7.1698363555947192E-2</v>
      </c>
      <c r="K1170" s="2">
        <f t="shared" si="46"/>
        <v>0.92830163644405284</v>
      </c>
      <c r="L1170" s="2"/>
      <c r="M1170" s="2"/>
      <c r="N1170" s="45"/>
      <c r="O1170" s="37"/>
      <c r="P1170" s="37"/>
      <c r="Q1170" s="37"/>
      <c r="R1170" s="37"/>
      <c r="S1170" s="37"/>
      <c r="T1170" s="37"/>
      <c r="U1170" s="37"/>
      <c r="V1170" s="12">
        <v>15</v>
      </c>
      <c r="W1170">
        <v>3</v>
      </c>
      <c r="X1170">
        <v>128</v>
      </c>
      <c r="Y1170">
        <v>-0.27</v>
      </c>
      <c r="Z1170">
        <v>-4</v>
      </c>
      <c r="AA1170">
        <v>9</v>
      </c>
      <c r="AB1170">
        <v>-3</v>
      </c>
      <c r="AC1170">
        <v>3</v>
      </c>
      <c r="AD1170">
        <v>-12</v>
      </c>
      <c r="AE1170">
        <v>-3</v>
      </c>
      <c r="AF1170">
        <v>-0.01</v>
      </c>
      <c r="AG1170">
        <v>-1.2</v>
      </c>
      <c r="AH1170">
        <v>11.4</v>
      </c>
      <c r="AI1170">
        <v>-12.6</v>
      </c>
      <c r="AJ1170">
        <v>-12</v>
      </c>
      <c r="AK1170">
        <v>0</v>
      </c>
      <c r="AL1170" s="2">
        <v>0.21</v>
      </c>
    </row>
    <row r="1171" spans="5:38" x14ac:dyDescent="0.3">
      <c r="E1171" s="11">
        <v>1233</v>
      </c>
      <c r="F1171" s="5">
        <v>1281</v>
      </c>
      <c r="G1171" t="s">
        <v>41</v>
      </c>
      <c r="H1171" t="s">
        <v>52</v>
      </c>
      <c r="J1171" s="2">
        <f t="shared" si="45"/>
        <v>0.2416983635559472</v>
      </c>
      <c r="K1171" s="2">
        <f t="shared" si="46"/>
        <v>0.7583016364440528</v>
      </c>
      <c r="L1171" s="2"/>
      <c r="M1171" s="2"/>
      <c r="N1171" s="45"/>
      <c r="O1171" s="37"/>
      <c r="P1171" s="37"/>
      <c r="Q1171" s="37"/>
      <c r="R1171" s="37"/>
      <c r="S1171" s="37"/>
      <c r="T1171" s="37"/>
      <c r="U1171" s="37"/>
      <c r="V1171" s="12">
        <v>15</v>
      </c>
      <c r="W1171">
        <v>8</v>
      </c>
      <c r="X1171">
        <v>96</v>
      </c>
      <c r="Y1171">
        <v>0</v>
      </c>
      <c r="Z1171">
        <v>0</v>
      </c>
      <c r="AA1171">
        <v>5</v>
      </c>
      <c r="AB1171">
        <v>-4</v>
      </c>
      <c r="AC1171">
        <v>2</v>
      </c>
      <c r="AD1171">
        <v>-7</v>
      </c>
      <c r="AE1171">
        <v>-2</v>
      </c>
      <c r="AF1171">
        <v>-0.01</v>
      </c>
      <c r="AG1171">
        <v>6.3</v>
      </c>
      <c r="AH1171">
        <v>7.9</v>
      </c>
      <c r="AI1171">
        <v>-1.6</v>
      </c>
      <c r="AJ1171">
        <v>-7</v>
      </c>
      <c r="AK1171">
        <v>0</v>
      </c>
      <c r="AL1171" s="2">
        <v>0.38</v>
      </c>
    </row>
    <row r="1172" spans="5:38" x14ac:dyDescent="0.3">
      <c r="E1172" s="11">
        <v>1233</v>
      </c>
      <c r="F1172" s="5">
        <v>1285</v>
      </c>
      <c r="G1172" t="s">
        <v>41</v>
      </c>
      <c r="H1172" t="s">
        <v>53</v>
      </c>
      <c r="J1172" s="2">
        <f t="shared" si="45"/>
        <v>0.29169836355594719</v>
      </c>
      <c r="K1172" s="2">
        <f t="shared" si="46"/>
        <v>0.70830163644405286</v>
      </c>
      <c r="L1172" s="2"/>
      <c r="M1172" s="2"/>
      <c r="N1172" s="45"/>
      <c r="O1172" s="37"/>
      <c r="P1172" s="37"/>
      <c r="Q1172" s="37"/>
      <c r="R1172" s="37"/>
      <c r="S1172" s="37"/>
      <c r="T1172" s="37"/>
      <c r="U1172" s="37"/>
      <c r="V1172" s="12">
        <v>15</v>
      </c>
      <c r="W1172">
        <v>14</v>
      </c>
      <c r="X1172">
        <v>63</v>
      </c>
      <c r="Y1172">
        <v>-0.16</v>
      </c>
      <c r="Z1172">
        <v>2</v>
      </c>
      <c r="AA1172">
        <v>4</v>
      </c>
      <c r="AB1172">
        <v>-1</v>
      </c>
      <c r="AC1172">
        <v>-3</v>
      </c>
      <c r="AD1172">
        <v>-10</v>
      </c>
      <c r="AE1172">
        <v>-4</v>
      </c>
      <c r="AF1172">
        <v>0.02</v>
      </c>
      <c r="AG1172">
        <v>1.7</v>
      </c>
      <c r="AH1172">
        <v>7.4</v>
      </c>
      <c r="AI1172">
        <v>-5.7</v>
      </c>
      <c r="AJ1172">
        <v>-1</v>
      </c>
      <c r="AK1172">
        <v>0</v>
      </c>
      <c r="AL1172" s="2">
        <v>0.43</v>
      </c>
    </row>
    <row r="1173" spans="5:38" x14ac:dyDescent="0.3">
      <c r="E1173" s="11">
        <v>1233</v>
      </c>
      <c r="F1173" s="5">
        <v>1293</v>
      </c>
      <c r="G1173" t="s">
        <v>41</v>
      </c>
      <c r="H1173" t="s">
        <v>54</v>
      </c>
      <c r="J1173" s="2">
        <f t="shared" si="45"/>
        <v>0.2316983635559472</v>
      </c>
      <c r="K1173" s="2">
        <f t="shared" si="46"/>
        <v>0.7683016364440528</v>
      </c>
      <c r="L1173" s="2"/>
      <c r="M1173" s="2"/>
      <c r="N1173" s="45"/>
      <c r="O1173" s="37"/>
      <c r="P1173" s="37"/>
      <c r="Q1173" s="37"/>
      <c r="R1173" s="37"/>
      <c r="S1173" s="37"/>
      <c r="T1173" s="37"/>
      <c r="U1173" s="37"/>
      <c r="V1173" s="12">
        <v>15</v>
      </c>
      <c r="W1173">
        <v>12</v>
      </c>
      <c r="X1173">
        <v>75</v>
      </c>
      <c r="Y1173">
        <v>-0.22</v>
      </c>
      <c r="Z1173">
        <v>-1</v>
      </c>
      <c r="AA1173">
        <v>5</v>
      </c>
      <c r="AB1173">
        <v>-1</v>
      </c>
      <c r="AC1173">
        <v>0</v>
      </c>
      <c r="AD1173">
        <v>-9</v>
      </c>
      <c r="AE1173">
        <v>-3</v>
      </c>
      <c r="AF1173">
        <v>0.01</v>
      </c>
      <c r="AG1173">
        <v>2.4</v>
      </c>
      <c r="AH1173">
        <v>10.199999999999999</v>
      </c>
      <c r="AI1173">
        <v>-7.8</v>
      </c>
      <c r="AJ1173">
        <v>-3</v>
      </c>
      <c r="AK1173">
        <v>0</v>
      </c>
      <c r="AL1173" s="2">
        <v>0.37</v>
      </c>
    </row>
    <row r="1174" spans="5:38" x14ac:dyDescent="0.3">
      <c r="E1174" s="11">
        <v>1233</v>
      </c>
      <c r="F1174" s="5">
        <v>1300</v>
      </c>
      <c r="G1174" t="s">
        <v>41</v>
      </c>
      <c r="H1174" t="s">
        <v>55</v>
      </c>
      <c r="J1174" s="2">
        <f t="shared" si="45"/>
        <v>0.81169836355594716</v>
      </c>
      <c r="K1174" s="2">
        <f t="shared" si="46"/>
        <v>0.18830163644405284</v>
      </c>
      <c r="L1174" s="2"/>
      <c r="M1174" s="2"/>
      <c r="N1174" s="45"/>
      <c r="O1174" s="37"/>
      <c r="P1174" s="37"/>
      <c r="Q1174" s="37"/>
      <c r="R1174" s="37"/>
      <c r="S1174" s="37"/>
      <c r="T1174" s="37"/>
      <c r="U1174" s="37"/>
      <c r="V1174" s="12">
        <v>15</v>
      </c>
      <c r="W1174">
        <v>16</v>
      </c>
      <c r="X1174">
        <v>-175</v>
      </c>
      <c r="Y1174">
        <v>0.09</v>
      </c>
      <c r="Z1174">
        <v>3</v>
      </c>
      <c r="AA1174">
        <v>3</v>
      </c>
      <c r="AB1174">
        <v>-4</v>
      </c>
      <c r="AC1174">
        <v>1</v>
      </c>
      <c r="AD1174">
        <v>-9</v>
      </c>
      <c r="AE1174">
        <v>0</v>
      </c>
      <c r="AF1174">
        <v>0.06</v>
      </c>
      <c r="AG1174">
        <v>9.4</v>
      </c>
      <c r="AH1174">
        <v>5.5</v>
      </c>
      <c r="AI1174">
        <v>3.9</v>
      </c>
      <c r="AJ1174">
        <v>1</v>
      </c>
      <c r="AK1174">
        <v>1</v>
      </c>
      <c r="AL1174" s="2">
        <v>0.95</v>
      </c>
    </row>
    <row r="1175" spans="5:38" x14ac:dyDescent="0.3">
      <c r="E1175" s="11">
        <v>1233</v>
      </c>
      <c r="F1175" s="5">
        <v>1301</v>
      </c>
      <c r="G1175" t="s">
        <v>41</v>
      </c>
      <c r="H1175" t="s">
        <v>56</v>
      </c>
      <c r="J1175" s="2">
        <f t="shared" si="45"/>
        <v>0.2316983635559472</v>
      </c>
      <c r="K1175" s="2">
        <f t="shared" si="46"/>
        <v>0.7683016364440528</v>
      </c>
      <c r="L1175" s="2"/>
      <c r="M1175" s="2"/>
      <c r="N1175" s="45"/>
      <c r="O1175" s="37"/>
      <c r="P1175" s="37"/>
      <c r="Q1175" s="37"/>
      <c r="R1175" s="37"/>
      <c r="S1175" s="37"/>
      <c r="T1175" s="37"/>
      <c r="U1175" s="37"/>
      <c r="V1175" s="12">
        <v>15</v>
      </c>
      <c r="W1175">
        <v>9</v>
      </c>
      <c r="X1175">
        <v>92</v>
      </c>
      <c r="Y1175">
        <v>-0.05</v>
      </c>
      <c r="Z1175">
        <v>1</v>
      </c>
      <c r="AA1175">
        <v>0</v>
      </c>
      <c r="AB1175">
        <v>-1</v>
      </c>
      <c r="AC1175">
        <v>-2</v>
      </c>
      <c r="AD1175">
        <v>-10</v>
      </c>
      <c r="AE1175">
        <v>2</v>
      </c>
      <c r="AF1175">
        <v>0.04</v>
      </c>
      <c r="AG1175">
        <v>-1.4</v>
      </c>
      <c r="AH1175">
        <v>1.7</v>
      </c>
      <c r="AI1175">
        <v>-3.1</v>
      </c>
      <c r="AJ1175">
        <v>-6</v>
      </c>
      <c r="AK1175">
        <v>0</v>
      </c>
      <c r="AL1175" s="2">
        <v>0.37</v>
      </c>
    </row>
    <row r="1176" spans="5:38" x14ac:dyDescent="0.3">
      <c r="E1176" s="11">
        <v>1233</v>
      </c>
      <c r="F1176" s="5">
        <v>1305</v>
      </c>
      <c r="G1176" t="s">
        <v>41</v>
      </c>
      <c r="H1176" t="s">
        <v>57</v>
      </c>
      <c r="J1176" s="2">
        <f t="shared" si="45"/>
        <v>0.14169836355594723</v>
      </c>
      <c r="K1176" s="2">
        <f t="shared" si="46"/>
        <v>0.85830163644405277</v>
      </c>
      <c r="L1176" s="2"/>
      <c r="M1176" s="2"/>
      <c r="N1176" s="45"/>
      <c r="O1176" s="37"/>
      <c r="P1176" s="37"/>
      <c r="Q1176" s="37"/>
      <c r="R1176" s="37"/>
      <c r="S1176" s="37"/>
      <c r="T1176" s="37"/>
      <c r="U1176" s="37"/>
      <c r="V1176" s="12">
        <v>15</v>
      </c>
      <c r="W1176">
        <v>7</v>
      </c>
      <c r="X1176">
        <v>110</v>
      </c>
      <c r="Y1176">
        <v>-0.18</v>
      </c>
      <c r="Z1176">
        <v>-1</v>
      </c>
      <c r="AA1176">
        <v>3</v>
      </c>
      <c r="AB1176">
        <v>2</v>
      </c>
      <c r="AC1176">
        <v>0</v>
      </c>
      <c r="AD1176">
        <v>-3</v>
      </c>
      <c r="AE1176">
        <v>-1</v>
      </c>
      <c r="AF1176">
        <v>-0.01</v>
      </c>
      <c r="AG1176">
        <v>-3.3</v>
      </c>
      <c r="AH1176">
        <v>3.3</v>
      </c>
      <c r="AI1176">
        <v>-6.6</v>
      </c>
      <c r="AJ1176">
        <v>-8</v>
      </c>
      <c r="AK1176">
        <v>0</v>
      </c>
      <c r="AL1176" s="2">
        <v>0.28000000000000003</v>
      </c>
    </row>
    <row r="1177" spans="5:38" x14ac:dyDescent="0.3">
      <c r="E1177" s="11">
        <v>1233</v>
      </c>
      <c r="F1177" s="5">
        <v>1308</v>
      </c>
      <c r="G1177" t="s">
        <v>41</v>
      </c>
      <c r="H1177" t="s">
        <v>58</v>
      </c>
      <c r="J1177" s="2">
        <f t="shared" si="45"/>
        <v>0.2316983635559472</v>
      </c>
      <c r="K1177" s="2">
        <f t="shared" si="46"/>
        <v>0.7683016364440528</v>
      </c>
      <c r="L1177" s="2"/>
      <c r="M1177" s="2"/>
      <c r="N1177" s="45"/>
      <c r="O1177" s="37"/>
      <c r="P1177" s="37"/>
      <c r="Q1177" s="37"/>
      <c r="R1177" s="37"/>
      <c r="S1177" s="37"/>
      <c r="T1177" s="37"/>
      <c r="U1177" s="37"/>
      <c r="V1177" s="12">
        <v>15</v>
      </c>
      <c r="W1177">
        <v>12</v>
      </c>
      <c r="X1177">
        <v>79</v>
      </c>
      <c r="Y1177">
        <v>-0.22</v>
      </c>
      <c r="Z1177">
        <v>2</v>
      </c>
      <c r="AA1177">
        <v>7</v>
      </c>
      <c r="AB1177">
        <v>-1</v>
      </c>
      <c r="AC1177">
        <v>-1</v>
      </c>
      <c r="AD1177">
        <v>-10</v>
      </c>
      <c r="AE1177">
        <v>-7</v>
      </c>
      <c r="AF1177">
        <v>0.1</v>
      </c>
      <c r="AG1177">
        <v>4.2</v>
      </c>
      <c r="AH1177">
        <v>11.5</v>
      </c>
      <c r="AI1177">
        <v>-7.3</v>
      </c>
      <c r="AJ1177">
        <v>-3</v>
      </c>
      <c r="AK1177">
        <v>0</v>
      </c>
      <c r="AL1177" s="2">
        <v>0.37</v>
      </c>
    </row>
    <row r="1178" spans="5:38" x14ac:dyDescent="0.3">
      <c r="E1178" s="11">
        <v>1233</v>
      </c>
      <c r="F1178" s="5">
        <v>1314</v>
      </c>
      <c r="G1178" t="s">
        <v>41</v>
      </c>
      <c r="H1178" t="s">
        <v>59</v>
      </c>
      <c r="J1178" s="2">
        <f t="shared" si="45"/>
        <v>0.14169836355594723</v>
      </c>
      <c r="K1178" s="2">
        <f t="shared" si="46"/>
        <v>0.85830163644405277</v>
      </c>
      <c r="L1178" s="2"/>
      <c r="M1178" s="2"/>
      <c r="N1178" s="45"/>
      <c r="O1178" s="37"/>
      <c r="P1178" s="37"/>
      <c r="Q1178" s="37"/>
      <c r="R1178" s="37"/>
      <c r="S1178" s="37"/>
      <c r="T1178" s="37"/>
      <c r="U1178" s="37"/>
      <c r="V1178" s="12">
        <v>15</v>
      </c>
      <c r="W1178">
        <v>2</v>
      </c>
      <c r="X1178">
        <v>127</v>
      </c>
      <c r="Y1178">
        <v>-0.1</v>
      </c>
      <c r="Z1178">
        <v>2</v>
      </c>
      <c r="AA1178">
        <v>2</v>
      </c>
      <c r="AB1178">
        <v>0</v>
      </c>
      <c r="AC1178">
        <v>2</v>
      </c>
      <c r="AD1178">
        <v>-14</v>
      </c>
      <c r="AE1178">
        <v>-4</v>
      </c>
      <c r="AF1178">
        <v>0</v>
      </c>
      <c r="AG1178">
        <v>-2.2000000000000002</v>
      </c>
      <c r="AH1178">
        <v>3.1</v>
      </c>
      <c r="AI1178">
        <v>-5.3</v>
      </c>
      <c r="AJ1178">
        <v>-13</v>
      </c>
      <c r="AK1178">
        <v>0</v>
      </c>
      <c r="AL1178" s="2">
        <v>0.28000000000000003</v>
      </c>
    </row>
    <row r="1179" spans="5:38" x14ac:dyDescent="0.3">
      <c r="E1179" s="11">
        <v>1233</v>
      </c>
      <c r="F1179" s="5">
        <v>1326</v>
      </c>
      <c r="G1179" t="s">
        <v>41</v>
      </c>
      <c r="H1179" t="s">
        <v>60</v>
      </c>
      <c r="J1179" s="2">
        <f t="shared" ref="J1179:J1242" si="47">AL1179-$AL$2275</f>
        <v>0.14169836355594723</v>
      </c>
      <c r="K1179" s="2">
        <f t="shared" ref="K1179:K1242" si="48">1-J1179</f>
        <v>0.85830163644405277</v>
      </c>
      <c r="L1179" s="2"/>
      <c r="M1179" s="2"/>
      <c r="N1179" s="45"/>
      <c r="O1179" s="37"/>
      <c r="P1179" s="37"/>
      <c r="Q1179" s="37"/>
      <c r="R1179" s="37"/>
      <c r="S1179" s="37"/>
      <c r="T1179" s="37"/>
      <c r="U1179" s="37"/>
      <c r="V1179" s="12">
        <v>15</v>
      </c>
      <c r="W1179">
        <v>5</v>
      </c>
      <c r="X1179">
        <v>119</v>
      </c>
      <c r="Y1179">
        <v>-0.14000000000000001</v>
      </c>
      <c r="Z1179">
        <v>0</v>
      </c>
      <c r="AA1179">
        <v>4</v>
      </c>
      <c r="AB1179">
        <v>-1</v>
      </c>
      <c r="AC1179">
        <v>0</v>
      </c>
      <c r="AD1179">
        <v>-6</v>
      </c>
      <c r="AE1179">
        <v>-5</v>
      </c>
      <c r="AF1179">
        <v>0.01</v>
      </c>
      <c r="AG1179">
        <v>4</v>
      </c>
      <c r="AH1179">
        <v>9.5</v>
      </c>
      <c r="AI1179">
        <v>-5.5</v>
      </c>
      <c r="AJ1179">
        <v>-10</v>
      </c>
      <c r="AK1179">
        <v>0</v>
      </c>
      <c r="AL1179" s="2">
        <v>0.28000000000000003</v>
      </c>
    </row>
    <row r="1180" spans="5:38" x14ac:dyDescent="0.3">
      <c r="E1180" s="11">
        <v>1233</v>
      </c>
      <c r="F1180" s="5">
        <v>1328</v>
      </c>
      <c r="G1180" t="s">
        <v>41</v>
      </c>
      <c r="H1180" t="s">
        <v>61</v>
      </c>
      <c r="J1180" s="2">
        <f t="shared" si="47"/>
        <v>0.27169836355594718</v>
      </c>
      <c r="K1180" s="2">
        <f t="shared" si="48"/>
        <v>0.72830163644405288</v>
      </c>
      <c r="L1180" s="2"/>
      <c r="M1180" s="2"/>
      <c r="N1180" s="45"/>
      <c r="O1180" s="37"/>
      <c r="P1180" s="37"/>
      <c r="Q1180" s="37"/>
      <c r="R1180" s="37"/>
      <c r="S1180" s="37"/>
      <c r="T1180" s="37"/>
      <c r="U1180" s="37"/>
      <c r="V1180" s="12">
        <v>15</v>
      </c>
      <c r="W1180">
        <v>10</v>
      </c>
      <c r="X1180">
        <v>87</v>
      </c>
      <c r="Y1180">
        <v>0.03</v>
      </c>
      <c r="Z1180">
        <v>0</v>
      </c>
      <c r="AA1180">
        <v>1</v>
      </c>
      <c r="AB1180">
        <v>-1</v>
      </c>
      <c r="AC1180">
        <v>1</v>
      </c>
      <c r="AD1180">
        <v>-4</v>
      </c>
      <c r="AE1180">
        <v>0</v>
      </c>
      <c r="AF1180">
        <v>-0.01</v>
      </c>
      <c r="AG1180">
        <v>-5.4</v>
      </c>
      <c r="AH1180">
        <v>-5.4</v>
      </c>
      <c r="AI1180" s="1">
        <v>-1.42E-14</v>
      </c>
      <c r="AJ1180">
        <v>-5</v>
      </c>
      <c r="AK1180">
        <v>0</v>
      </c>
      <c r="AL1180" s="2">
        <v>0.41</v>
      </c>
    </row>
    <row r="1181" spans="5:38" x14ac:dyDescent="0.3">
      <c r="E1181" s="11">
        <v>1233</v>
      </c>
      <c r="F1181" s="5">
        <v>1335</v>
      </c>
      <c r="G1181" t="s">
        <v>41</v>
      </c>
      <c r="H1181" t="s">
        <v>62</v>
      </c>
      <c r="J1181" s="2">
        <f t="shared" si="47"/>
        <v>0.4916983635559472</v>
      </c>
      <c r="K1181" s="2">
        <f t="shared" si="48"/>
        <v>0.5083016364440528</v>
      </c>
      <c r="L1181" s="2"/>
      <c r="M1181" s="2"/>
      <c r="N1181" s="45"/>
      <c r="O1181" s="37"/>
      <c r="P1181" s="37"/>
      <c r="Q1181" s="37"/>
      <c r="R1181" s="37"/>
      <c r="S1181" s="37"/>
      <c r="T1181" s="37"/>
      <c r="U1181" s="37"/>
      <c r="V1181" s="12">
        <v>15</v>
      </c>
      <c r="W1181">
        <v>16</v>
      </c>
      <c r="X1181">
        <v>7</v>
      </c>
      <c r="Y1181">
        <v>-0.13</v>
      </c>
      <c r="Z1181">
        <v>1</v>
      </c>
      <c r="AA1181">
        <v>5</v>
      </c>
      <c r="AB1181">
        <v>-1</v>
      </c>
      <c r="AC1181">
        <v>1</v>
      </c>
      <c r="AD1181">
        <v>0</v>
      </c>
      <c r="AE1181">
        <v>-7</v>
      </c>
      <c r="AF1181">
        <v>0.08</v>
      </c>
      <c r="AG1181">
        <v>4.0999999999999996</v>
      </c>
      <c r="AH1181">
        <v>6.6</v>
      </c>
      <c r="AI1181">
        <v>-2.5</v>
      </c>
      <c r="AJ1181">
        <v>1</v>
      </c>
      <c r="AK1181">
        <v>1</v>
      </c>
      <c r="AL1181" s="2">
        <v>0.63</v>
      </c>
    </row>
    <row r="1182" spans="5:38" x14ac:dyDescent="0.3">
      <c r="E1182" s="11">
        <v>1233</v>
      </c>
      <c r="F1182" s="5">
        <v>1344</v>
      </c>
      <c r="G1182" t="s">
        <v>41</v>
      </c>
      <c r="H1182" t="s">
        <v>63</v>
      </c>
      <c r="J1182" s="2">
        <f t="shared" si="47"/>
        <v>0.35169836355594719</v>
      </c>
      <c r="K1182" s="2">
        <f t="shared" si="48"/>
        <v>0.64830163644405281</v>
      </c>
      <c r="L1182" s="2"/>
      <c r="M1182" s="2"/>
      <c r="N1182" s="45"/>
      <c r="O1182" s="37"/>
      <c r="P1182" s="37"/>
      <c r="Q1182" s="37"/>
      <c r="R1182" s="37"/>
      <c r="S1182" s="37"/>
      <c r="T1182" s="37"/>
      <c r="U1182" s="37"/>
      <c r="V1182" s="12">
        <v>15</v>
      </c>
      <c r="W1182">
        <v>10</v>
      </c>
      <c r="X1182">
        <v>71</v>
      </c>
      <c r="Y1182">
        <v>-0.01</v>
      </c>
      <c r="Z1182">
        <v>4</v>
      </c>
      <c r="AA1182">
        <v>2</v>
      </c>
      <c r="AB1182">
        <v>-1</v>
      </c>
      <c r="AC1182">
        <v>-1</v>
      </c>
      <c r="AD1182">
        <v>-5</v>
      </c>
      <c r="AE1182">
        <v>-1</v>
      </c>
      <c r="AF1182">
        <v>0.04</v>
      </c>
      <c r="AG1182">
        <v>6.1</v>
      </c>
      <c r="AH1182">
        <v>3.5</v>
      </c>
      <c r="AI1182">
        <v>2.6</v>
      </c>
      <c r="AJ1182">
        <v>-5</v>
      </c>
      <c r="AK1182">
        <v>0</v>
      </c>
      <c r="AL1182" s="2">
        <v>0.49</v>
      </c>
    </row>
    <row r="1183" spans="5:38" x14ac:dyDescent="0.3">
      <c r="E1183" s="11">
        <v>1233</v>
      </c>
      <c r="F1183" s="5">
        <v>1345</v>
      </c>
      <c r="G1183" t="s">
        <v>41</v>
      </c>
      <c r="H1183" t="s">
        <v>64</v>
      </c>
      <c r="J1183" s="2">
        <f t="shared" si="47"/>
        <v>6.1698363555947211E-2</v>
      </c>
      <c r="K1183" s="2">
        <f t="shared" si="48"/>
        <v>0.93830163644405284</v>
      </c>
      <c r="L1183" s="2"/>
      <c r="M1183" s="2"/>
      <c r="N1183" s="45"/>
      <c r="O1183" s="37"/>
      <c r="P1183" s="37"/>
      <c r="Q1183" s="37"/>
      <c r="R1183" s="37"/>
      <c r="S1183" s="37"/>
      <c r="T1183" s="37"/>
      <c r="U1183" s="37"/>
      <c r="V1183" s="12">
        <v>15</v>
      </c>
      <c r="W1183">
        <v>2</v>
      </c>
      <c r="X1183">
        <v>129</v>
      </c>
      <c r="Y1183">
        <v>-0.21</v>
      </c>
      <c r="Z1183">
        <v>-4</v>
      </c>
      <c r="AA1183">
        <v>5</v>
      </c>
      <c r="AB1183">
        <v>0</v>
      </c>
      <c r="AC1183">
        <v>1</v>
      </c>
      <c r="AD1183">
        <v>-4</v>
      </c>
      <c r="AE1183">
        <v>-2</v>
      </c>
      <c r="AF1183">
        <v>0</v>
      </c>
      <c r="AG1183">
        <v>-1.3</v>
      </c>
      <c r="AH1183">
        <v>10.6</v>
      </c>
      <c r="AI1183">
        <v>-11.9</v>
      </c>
      <c r="AJ1183">
        <v>-13</v>
      </c>
      <c r="AK1183">
        <v>0</v>
      </c>
      <c r="AL1183" s="2">
        <v>0.2</v>
      </c>
    </row>
    <row r="1184" spans="5:38" x14ac:dyDescent="0.3">
      <c r="E1184" s="11">
        <v>1233</v>
      </c>
      <c r="F1184" s="5">
        <v>1347</v>
      </c>
      <c r="G1184" t="s">
        <v>41</v>
      </c>
      <c r="H1184" t="s">
        <v>65</v>
      </c>
      <c r="J1184" s="2">
        <f t="shared" si="47"/>
        <v>0.63169836355594722</v>
      </c>
      <c r="K1184" s="2">
        <f t="shared" si="48"/>
        <v>0.36830163644405278</v>
      </c>
      <c r="L1184" s="2"/>
      <c r="M1184" s="2"/>
      <c r="N1184" s="45"/>
      <c r="O1184" s="37"/>
      <c r="P1184" s="37"/>
      <c r="Q1184" s="37"/>
      <c r="R1184" s="37"/>
      <c r="S1184" s="37"/>
      <c r="T1184" s="37"/>
      <c r="U1184" s="37"/>
      <c r="V1184" s="12">
        <v>15</v>
      </c>
      <c r="W1184">
        <v>16</v>
      </c>
      <c r="X1184">
        <v>-36</v>
      </c>
      <c r="Y1184">
        <v>-0.01</v>
      </c>
      <c r="Z1184">
        <v>5</v>
      </c>
      <c r="AA1184">
        <v>3</v>
      </c>
      <c r="AB1184">
        <v>-2</v>
      </c>
      <c r="AC1184">
        <v>-2</v>
      </c>
      <c r="AD1184">
        <v>-8</v>
      </c>
      <c r="AE1184">
        <v>-2</v>
      </c>
      <c r="AF1184">
        <v>0.01</v>
      </c>
      <c r="AG1184">
        <v>12.9</v>
      </c>
      <c r="AH1184">
        <v>11.3</v>
      </c>
      <c r="AI1184">
        <v>1.6</v>
      </c>
      <c r="AJ1184">
        <v>1</v>
      </c>
      <c r="AK1184">
        <v>1</v>
      </c>
      <c r="AL1184" s="2">
        <v>0.77</v>
      </c>
    </row>
    <row r="1185" spans="5:38" x14ac:dyDescent="0.3">
      <c r="E1185" s="11">
        <v>1233</v>
      </c>
      <c r="F1185" s="5">
        <v>1348</v>
      </c>
      <c r="G1185" t="s">
        <v>41</v>
      </c>
      <c r="H1185" t="s">
        <v>66</v>
      </c>
      <c r="J1185" s="2">
        <f t="shared" si="47"/>
        <v>0.2316983635559472</v>
      </c>
      <c r="K1185" s="2">
        <f t="shared" si="48"/>
        <v>0.7683016364440528</v>
      </c>
      <c r="L1185" s="2"/>
      <c r="M1185" s="2"/>
      <c r="N1185" s="45"/>
      <c r="O1185" s="37"/>
      <c r="P1185" s="37"/>
      <c r="Q1185" s="37"/>
      <c r="R1185" s="37"/>
      <c r="S1185" s="37"/>
      <c r="T1185" s="37"/>
      <c r="U1185" s="37"/>
      <c r="V1185" s="12">
        <v>15</v>
      </c>
      <c r="W1185">
        <v>7</v>
      </c>
      <c r="X1185">
        <v>85</v>
      </c>
      <c r="Y1185">
        <v>-0.17</v>
      </c>
      <c r="Z1185">
        <v>2</v>
      </c>
      <c r="AA1185">
        <v>2</v>
      </c>
      <c r="AB1185">
        <v>1</v>
      </c>
      <c r="AC1185">
        <v>-4</v>
      </c>
      <c r="AD1185">
        <v>-7</v>
      </c>
      <c r="AE1185">
        <v>-3</v>
      </c>
      <c r="AF1185">
        <v>0.03</v>
      </c>
      <c r="AG1185">
        <v>3.6</v>
      </c>
      <c r="AH1185">
        <v>8.3000000000000007</v>
      </c>
      <c r="AI1185">
        <v>-4.7</v>
      </c>
      <c r="AJ1185">
        <v>-8</v>
      </c>
      <c r="AK1185">
        <v>0</v>
      </c>
      <c r="AL1185" s="2">
        <v>0.37</v>
      </c>
    </row>
    <row r="1186" spans="5:38" x14ac:dyDescent="0.3">
      <c r="E1186" s="11">
        <v>1233</v>
      </c>
      <c r="F1186" s="5">
        <v>1355</v>
      </c>
      <c r="G1186" t="s">
        <v>41</v>
      </c>
      <c r="H1186" t="s">
        <v>67</v>
      </c>
      <c r="J1186" s="2">
        <f t="shared" si="47"/>
        <v>0.32169836355594722</v>
      </c>
      <c r="K1186" s="2">
        <f t="shared" si="48"/>
        <v>0.67830163644405284</v>
      </c>
      <c r="L1186" s="2"/>
      <c r="M1186" s="2"/>
      <c r="N1186" s="45"/>
      <c r="O1186" s="37"/>
      <c r="P1186" s="37"/>
      <c r="Q1186" s="37"/>
      <c r="R1186" s="37"/>
      <c r="S1186" s="37"/>
      <c r="T1186" s="37"/>
      <c r="U1186" s="37"/>
      <c r="V1186" s="12">
        <v>15</v>
      </c>
      <c r="W1186">
        <v>12</v>
      </c>
      <c r="X1186">
        <v>59</v>
      </c>
      <c r="Y1186">
        <v>-0.19</v>
      </c>
      <c r="Z1186">
        <v>0</v>
      </c>
      <c r="AA1186">
        <v>2</v>
      </c>
      <c r="AB1186">
        <v>2</v>
      </c>
      <c r="AC1186">
        <v>3</v>
      </c>
      <c r="AD1186">
        <v>-1</v>
      </c>
      <c r="AE1186">
        <v>-7</v>
      </c>
      <c r="AF1186">
        <v>-0.02</v>
      </c>
      <c r="AG1186">
        <v>-3.6</v>
      </c>
      <c r="AH1186">
        <v>0.6</v>
      </c>
      <c r="AI1186">
        <v>-4.2</v>
      </c>
      <c r="AJ1186">
        <v>-3</v>
      </c>
      <c r="AK1186">
        <v>0</v>
      </c>
      <c r="AL1186" s="2">
        <v>0.46</v>
      </c>
    </row>
    <row r="1187" spans="5:38" x14ac:dyDescent="0.3">
      <c r="E1187" s="11">
        <v>1233</v>
      </c>
      <c r="F1187" s="5">
        <v>1361</v>
      </c>
      <c r="G1187" t="s">
        <v>41</v>
      </c>
      <c r="H1187" t="s">
        <v>68</v>
      </c>
      <c r="J1187" s="2">
        <f t="shared" si="47"/>
        <v>0.25169836355594721</v>
      </c>
      <c r="K1187" s="2">
        <f t="shared" si="48"/>
        <v>0.74830163644405279</v>
      </c>
      <c r="L1187" s="2"/>
      <c r="M1187" s="2"/>
      <c r="N1187" s="45"/>
      <c r="O1187" s="37"/>
      <c r="P1187" s="37"/>
      <c r="Q1187" s="37"/>
      <c r="R1187" s="37"/>
      <c r="S1187" s="37"/>
      <c r="T1187" s="37"/>
      <c r="U1187" s="37"/>
      <c r="V1187" s="12">
        <v>15</v>
      </c>
      <c r="W1187">
        <v>11</v>
      </c>
      <c r="X1187">
        <v>84</v>
      </c>
      <c r="Y1187">
        <v>-7.0000000000000007E-2</v>
      </c>
      <c r="Z1187">
        <v>2</v>
      </c>
      <c r="AA1187">
        <v>3</v>
      </c>
      <c r="AB1187">
        <v>-1</v>
      </c>
      <c r="AC1187">
        <v>-1</v>
      </c>
      <c r="AD1187">
        <v>-8</v>
      </c>
      <c r="AE1187">
        <v>-5</v>
      </c>
      <c r="AF1187">
        <v>0.02</v>
      </c>
      <c r="AG1187">
        <v>2.7</v>
      </c>
      <c r="AH1187">
        <v>7.8</v>
      </c>
      <c r="AI1187">
        <v>-5.0999999999999996</v>
      </c>
      <c r="AJ1187">
        <v>-4</v>
      </c>
      <c r="AK1187">
        <v>0</v>
      </c>
      <c r="AL1187" s="2">
        <v>0.39</v>
      </c>
    </row>
    <row r="1188" spans="5:38" x14ac:dyDescent="0.3">
      <c r="E1188" s="11">
        <v>1233</v>
      </c>
      <c r="F1188" s="5">
        <v>1371</v>
      </c>
      <c r="G1188" t="s">
        <v>41</v>
      </c>
      <c r="H1188" t="s">
        <v>69</v>
      </c>
      <c r="J1188" s="2">
        <f t="shared" si="47"/>
        <v>0.20169836355594722</v>
      </c>
      <c r="K1188" s="2">
        <f t="shared" si="48"/>
        <v>0.79830163644405272</v>
      </c>
      <c r="L1188" s="2"/>
      <c r="M1188" s="2"/>
      <c r="N1188" s="45"/>
      <c r="O1188" s="37"/>
      <c r="P1188" s="37"/>
      <c r="Q1188" s="37"/>
      <c r="R1188" s="37"/>
      <c r="S1188" s="37"/>
      <c r="T1188" s="37"/>
      <c r="U1188" s="37"/>
      <c r="V1188" s="12">
        <v>15</v>
      </c>
      <c r="W1188">
        <v>8</v>
      </c>
      <c r="X1188">
        <v>108</v>
      </c>
      <c r="Y1188">
        <v>-0.05</v>
      </c>
      <c r="Z1188">
        <v>1</v>
      </c>
      <c r="AA1188">
        <v>2</v>
      </c>
      <c r="AB1188">
        <v>-1</v>
      </c>
      <c r="AC1188">
        <v>0</v>
      </c>
      <c r="AD1188">
        <v>-10</v>
      </c>
      <c r="AE1188">
        <v>-2</v>
      </c>
      <c r="AF1188">
        <v>0.05</v>
      </c>
      <c r="AG1188">
        <v>0.8</v>
      </c>
      <c r="AH1188">
        <v>2.9</v>
      </c>
      <c r="AI1188">
        <v>-2.1</v>
      </c>
      <c r="AJ1188">
        <v>-7</v>
      </c>
      <c r="AK1188">
        <v>0</v>
      </c>
      <c r="AL1188" s="2">
        <v>0.34</v>
      </c>
    </row>
    <row r="1189" spans="5:38" x14ac:dyDescent="0.3">
      <c r="E1189" s="11">
        <v>1233</v>
      </c>
      <c r="F1189" s="5">
        <v>1372</v>
      </c>
      <c r="G1189" t="s">
        <v>41</v>
      </c>
      <c r="H1189" t="s">
        <v>70</v>
      </c>
      <c r="J1189" s="2">
        <f t="shared" si="47"/>
        <v>0.42169836355594725</v>
      </c>
      <c r="K1189" s="2">
        <f t="shared" si="48"/>
        <v>0.57830163644405275</v>
      </c>
      <c r="L1189" s="2"/>
      <c r="M1189" s="2"/>
      <c r="N1189" s="45"/>
      <c r="O1189" s="37"/>
      <c r="P1189" s="37"/>
      <c r="Q1189" s="37"/>
      <c r="R1189" s="37"/>
      <c r="S1189" s="37"/>
      <c r="T1189" s="37"/>
      <c r="U1189" s="37"/>
      <c r="V1189" s="12">
        <v>15</v>
      </c>
      <c r="W1189">
        <v>14</v>
      </c>
      <c r="X1189">
        <v>23</v>
      </c>
      <c r="Y1189">
        <v>-0.19</v>
      </c>
      <c r="Z1189">
        <v>1</v>
      </c>
      <c r="AA1189">
        <v>2</v>
      </c>
      <c r="AB1189">
        <v>-4</v>
      </c>
      <c r="AC1189">
        <v>-7</v>
      </c>
      <c r="AD1189">
        <v>-9</v>
      </c>
      <c r="AE1189">
        <v>-1</v>
      </c>
      <c r="AF1189">
        <v>0.04</v>
      </c>
      <c r="AG1189">
        <v>1.6</v>
      </c>
      <c r="AH1189">
        <v>7.8</v>
      </c>
      <c r="AI1189">
        <v>-6.2</v>
      </c>
      <c r="AJ1189">
        <v>-1</v>
      </c>
      <c r="AK1189">
        <v>0</v>
      </c>
      <c r="AL1189" s="2">
        <v>0.56000000000000005</v>
      </c>
    </row>
    <row r="1190" spans="5:38" x14ac:dyDescent="0.3">
      <c r="E1190" s="11">
        <v>1233</v>
      </c>
      <c r="F1190" s="5">
        <v>1382</v>
      </c>
      <c r="G1190" t="s">
        <v>41</v>
      </c>
      <c r="H1190" t="s">
        <v>71</v>
      </c>
      <c r="J1190" s="2">
        <f t="shared" si="47"/>
        <v>0.3016983635559472</v>
      </c>
      <c r="K1190" s="2">
        <f t="shared" si="48"/>
        <v>0.69830163644405285</v>
      </c>
      <c r="L1190" s="2"/>
      <c r="M1190" s="2"/>
      <c r="N1190" s="45"/>
      <c r="O1190" s="37"/>
      <c r="P1190" s="37"/>
      <c r="Q1190" s="37"/>
      <c r="R1190" s="37"/>
      <c r="S1190" s="37"/>
      <c r="T1190" s="37"/>
      <c r="U1190" s="37"/>
      <c r="V1190" s="12">
        <v>15</v>
      </c>
      <c r="W1190">
        <v>11</v>
      </c>
      <c r="X1190">
        <v>65</v>
      </c>
      <c r="Y1190">
        <v>-0.17</v>
      </c>
      <c r="Z1190">
        <v>2</v>
      </c>
      <c r="AA1190">
        <v>3</v>
      </c>
      <c r="AB1190">
        <v>0</v>
      </c>
      <c r="AC1190">
        <v>-2</v>
      </c>
      <c r="AD1190">
        <v>-6</v>
      </c>
      <c r="AE1190">
        <v>0</v>
      </c>
      <c r="AF1190">
        <v>-0.01</v>
      </c>
      <c r="AG1190">
        <v>1.9</v>
      </c>
      <c r="AH1190">
        <v>5.2</v>
      </c>
      <c r="AI1190">
        <v>-3.3</v>
      </c>
      <c r="AJ1190">
        <v>-4</v>
      </c>
      <c r="AK1190">
        <v>0</v>
      </c>
      <c r="AL1190" s="2">
        <v>0.44</v>
      </c>
    </row>
    <row r="1191" spans="5:38" x14ac:dyDescent="0.3">
      <c r="E1191" s="11">
        <v>1233</v>
      </c>
      <c r="F1191" s="5">
        <v>1393</v>
      </c>
      <c r="G1191" t="s">
        <v>41</v>
      </c>
      <c r="H1191" t="s">
        <v>72</v>
      </c>
      <c r="J1191" s="2">
        <f t="shared" si="47"/>
        <v>0.32169836355594722</v>
      </c>
      <c r="K1191" s="2">
        <f t="shared" si="48"/>
        <v>0.67830163644405284</v>
      </c>
      <c r="L1191" s="2"/>
      <c r="M1191" s="2"/>
      <c r="N1191" s="45"/>
      <c r="O1191" s="37"/>
      <c r="P1191" s="37"/>
      <c r="Q1191" s="37"/>
      <c r="R1191" s="37"/>
      <c r="S1191" s="37"/>
      <c r="T1191" s="37"/>
      <c r="U1191" s="37"/>
      <c r="V1191" s="12">
        <v>15</v>
      </c>
      <c r="W1191">
        <v>11</v>
      </c>
      <c r="X1191">
        <v>80</v>
      </c>
      <c r="Y1191">
        <v>0</v>
      </c>
      <c r="Z1191">
        <v>7</v>
      </c>
      <c r="AA1191">
        <v>5</v>
      </c>
      <c r="AB1191">
        <v>-2</v>
      </c>
      <c r="AC1191">
        <v>-1</v>
      </c>
      <c r="AD1191">
        <v>-11</v>
      </c>
      <c r="AE1191">
        <v>-1</v>
      </c>
      <c r="AF1191">
        <v>0</v>
      </c>
      <c r="AG1191">
        <v>12.3</v>
      </c>
      <c r="AH1191">
        <v>11.7</v>
      </c>
      <c r="AI1191">
        <v>0.6</v>
      </c>
      <c r="AJ1191">
        <v>-4</v>
      </c>
      <c r="AK1191">
        <v>0</v>
      </c>
      <c r="AL1191" s="2">
        <v>0.46</v>
      </c>
    </row>
    <row r="1192" spans="5:38" x14ac:dyDescent="0.3">
      <c r="E1192" s="11">
        <v>1233</v>
      </c>
      <c r="F1192" s="5">
        <v>1395</v>
      </c>
      <c r="G1192" t="s">
        <v>41</v>
      </c>
      <c r="H1192" t="s">
        <v>73</v>
      </c>
      <c r="J1192" s="2">
        <f t="shared" si="47"/>
        <v>0.1716983635559472</v>
      </c>
      <c r="K1192" s="2">
        <f t="shared" si="48"/>
        <v>0.82830163644405275</v>
      </c>
      <c r="L1192" s="2"/>
      <c r="M1192" s="2"/>
      <c r="N1192" s="45"/>
      <c r="O1192" s="37"/>
      <c r="P1192" s="37"/>
      <c r="Q1192" s="37"/>
      <c r="R1192" s="37"/>
      <c r="S1192" s="37"/>
      <c r="T1192" s="37"/>
      <c r="U1192" s="37"/>
      <c r="V1192" s="12">
        <v>15</v>
      </c>
      <c r="W1192">
        <v>6</v>
      </c>
      <c r="X1192">
        <v>112</v>
      </c>
      <c r="Y1192">
        <v>-0.05</v>
      </c>
      <c r="Z1192">
        <v>-3</v>
      </c>
      <c r="AA1192">
        <v>-1</v>
      </c>
      <c r="AB1192">
        <v>-1</v>
      </c>
      <c r="AC1192">
        <v>0</v>
      </c>
      <c r="AD1192">
        <v>-11</v>
      </c>
      <c r="AE1192">
        <v>-4</v>
      </c>
      <c r="AF1192">
        <v>0.03</v>
      </c>
      <c r="AG1192">
        <v>-3.2</v>
      </c>
      <c r="AH1192">
        <v>0.3</v>
      </c>
      <c r="AI1192">
        <v>-3.5</v>
      </c>
      <c r="AJ1192">
        <v>-9</v>
      </c>
      <c r="AK1192">
        <v>0</v>
      </c>
      <c r="AL1192" s="2">
        <v>0.31</v>
      </c>
    </row>
    <row r="1193" spans="5:38" x14ac:dyDescent="0.3">
      <c r="E1193" s="11">
        <v>1233</v>
      </c>
      <c r="F1193" s="5">
        <v>1397</v>
      </c>
      <c r="G1193" t="s">
        <v>41</v>
      </c>
      <c r="H1193" t="s">
        <v>74</v>
      </c>
      <c r="J1193" s="2">
        <f t="shared" si="47"/>
        <v>0.14169836355594723</v>
      </c>
      <c r="K1193" s="2">
        <f t="shared" si="48"/>
        <v>0.85830163644405277</v>
      </c>
      <c r="L1193" s="2"/>
      <c r="M1193" s="2"/>
      <c r="N1193" s="45"/>
      <c r="O1193" s="37"/>
      <c r="P1193" s="37"/>
      <c r="Q1193" s="37"/>
      <c r="R1193" s="37"/>
      <c r="S1193" s="37"/>
      <c r="T1193" s="37"/>
      <c r="U1193" s="37"/>
      <c r="V1193" s="12">
        <v>15</v>
      </c>
      <c r="W1193">
        <v>3</v>
      </c>
      <c r="X1193">
        <v>123</v>
      </c>
      <c r="Y1193">
        <v>-0.15</v>
      </c>
      <c r="Z1193">
        <v>3</v>
      </c>
      <c r="AA1193">
        <v>5</v>
      </c>
      <c r="AB1193">
        <v>-1</v>
      </c>
      <c r="AC1193">
        <v>-2</v>
      </c>
      <c r="AD1193">
        <v>-10</v>
      </c>
      <c r="AE1193">
        <v>1</v>
      </c>
      <c r="AF1193">
        <v>-0.02</v>
      </c>
      <c r="AG1193">
        <v>5.6</v>
      </c>
      <c r="AH1193">
        <v>9.8000000000000007</v>
      </c>
      <c r="AI1193">
        <v>-4.2</v>
      </c>
      <c r="AJ1193">
        <v>-12</v>
      </c>
      <c r="AK1193">
        <v>0</v>
      </c>
      <c r="AL1193" s="2">
        <v>0.28000000000000003</v>
      </c>
    </row>
    <row r="1194" spans="5:38" x14ac:dyDescent="0.3">
      <c r="E1194" s="11">
        <v>1233</v>
      </c>
      <c r="F1194" s="5">
        <v>1400</v>
      </c>
      <c r="G1194" t="s">
        <v>41</v>
      </c>
      <c r="H1194" t="s">
        <v>75</v>
      </c>
      <c r="J1194" s="2">
        <f t="shared" si="47"/>
        <v>0.26169836355594722</v>
      </c>
      <c r="K1194" s="2">
        <f t="shared" si="48"/>
        <v>0.73830163644405278</v>
      </c>
      <c r="L1194" s="2"/>
      <c r="M1194" s="2"/>
      <c r="N1194" s="45"/>
      <c r="O1194" s="37"/>
      <c r="P1194" s="37"/>
      <c r="Q1194" s="37"/>
      <c r="R1194" s="37"/>
      <c r="S1194" s="37"/>
      <c r="T1194" s="37"/>
      <c r="U1194" s="37"/>
      <c r="V1194" s="12">
        <v>15</v>
      </c>
      <c r="W1194">
        <v>10</v>
      </c>
      <c r="X1194">
        <v>95</v>
      </c>
      <c r="Y1194">
        <v>0.03</v>
      </c>
      <c r="Z1194">
        <v>4</v>
      </c>
      <c r="AA1194">
        <v>4</v>
      </c>
      <c r="AB1194">
        <v>-1</v>
      </c>
      <c r="AC1194">
        <v>0</v>
      </c>
      <c r="AD1194">
        <v>-5</v>
      </c>
      <c r="AE1194">
        <v>-1</v>
      </c>
      <c r="AF1194">
        <v>7.0000000000000007E-2</v>
      </c>
      <c r="AG1194">
        <v>8.1</v>
      </c>
      <c r="AH1194">
        <v>8</v>
      </c>
      <c r="AI1194">
        <v>0.1</v>
      </c>
      <c r="AJ1194">
        <v>-5</v>
      </c>
      <c r="AK1194">
        <v>0</v>
      </c>
      <c r="AL1194" s="2">
        <v>0.4</v>
      </c>
    </row>
    <row r="1195" spans="5:38" x14ac:dyDescent="0.3">
      <c r="E1195" s="11">
        <v>1233</v>
      </c>
      <c r="F1195" s="5">
        <v>1401</v>
      </c>
      <c r="G1195" t="s">
        <v>41</v>
      </c>
      <c r="H1195" t="s">
        <v>76</v>
      </c>
      <c r="J1195" s="2">
        <f t="shared" si="47"/>
        <v>0.22169836355594719</v>
      </c>
      <c r="K1195" s="2">
        <f t="shared" si="48"/>
        <v>0.77830163644405281</v>
      </c>
      <c r="L1195" s="2"/>
      <c r="M1195" s="2"/>
      <c r="N1195" s="45"/>
      <c r="O1195" s="37"/>
      <c r="P1195" s="37"/>
      <c r="Q1195" s="37"/>
      <c r="R1195" s="37"/>
      <c r="S1195" s="37"/>
      <c r="T1195" s="37"/>
      <c r="U1195" s="37"/>
      <c r="V1195" s="12">
        <v>15</v>
      </c>
      <c r="W1195">
        <v>7</v>
      </c>
      <c r="X1195">
        <v>104</v>
      </c>
      <c r="Y1195">
        <v>-0.01</v>
      </c>
      <c r="Z1195">
        <v>3</v>
      </c>
      <c r="AA1195">
        <v>6</v>
      </c>
      <c r="AB1195">
        <v>-2</v>
      </c>
      <c r="AC1195">
        <v>2</v>
      </c>
      <c r="AD1195">
        <v>-10</v>
      </c>
      <c r="AE1195">
        <v>-2</v>
      </c>
      <c r="AF1195">
        <v>7.0000000000000007E-2</v>
      </c>
      <c r="AG1195">
        <v>4.8</v>
      </c>
      <c r="AH1195">
        <v>6.4</v>
      </c>
      <c r="AI1195">
        <v>-1.6</v>
      </c>
      <c r="AJ1195">
        <v>-8</v>
      </c>
      <c r="AK1195">
        <v>0</v>
      </c>
      <c r="AL1195" s="2">
        <v>0.36</v>
      </c>
    </row>
    <row r="1196" spans="5:38" x14ac:dyDescent="0.3">
      <c r="E1196" s="11">
        <v>1233</v>
      </c>
      <c r="F1196" s="5">
        <v>1403</v>
      </c>
      <c r="G1196" t="s">
        <v>41</v>
      </c>
      <c r="H1196" t="s">
        <v>77</v>
      </c>
      <c r="J1196" s="2">
        <f t="shared" si="47"/>
        <v>0.12169836355594721</v>
      </c>
      <c r="K1196" s="2">
        <f t="shared" si="48"/>
        <v>0.87830163644405279</v>
      </c>
      <c r="L1196" s="2"/>
      <c r="M1196" s="2"/>
      <c r="N1196" s="45"/>
      <c r="O1196" s="37"/>
      <c r="P1196" s="37"/>
      <c r="Q1196" s="37"/>
      <c r="R1196" s="37"/>
      <c r="S1196" s="37"/>
      <c r="T1196" s="37"/>
      <c r="U1196" s="37"/>
      <c r="V1196" s="12">
        <v>15</v>
      </c>
      <c r="W1196">
        <v>3</v>
      </c>
      <c r="X1196">
        <v>122</v>
      </c>
      <c r="Y1196">
        <v>-0.12</v>
      </c>
      <c r="Z1196">
        <v>1</v>
      </c>
      <c r="AA1196">
        <v>5</v>
      </c>
      <c r="AB1196">
        <v>-2</v>
      </c>
      <c r="AC1196">
        <v>-3</v>
      </c>
      <c r="AD1196">
        <v>-9</v>
      </c>
      <c r="AE1196">
        <v>-2</v>
      </c>
      <c r="AF1196">
        <v>0.04</v>
      </c>
      <c r="AG1196">
        <v>4.5999999999999996</v>
      </c>
      <c r="AH1196">
        <v>11.5</v>
      </c>
      <c r="AI1196">
        <v>-6.9</v>
      </c>
      <c r="AJ1196">
        <v>-12</v>
      </c>
      <c r="AK1196">
        <v>0</v>
      </c>
      <c r="AL1196" s="2">
        <v>0.26</v>
      </c>
    </row>
    <row r="1197" spans="5:38" x14ac:dyDescent="0.3">
      <c r="E1197" s="11">
        <v>1233</v>
      </c>
      <c r="F1197" s="5">
        <v>1411</v>
      </c>
      <c r="G1197" t="s">
        <v>41</v>
      </c>
      <c r="H1197" t="s">
        <v>78</v>
      </c>
      <c r="J1197" s="2">
        <f t="shared" si="47"/>
        <v>0.77169836355594723</v>
      </c>
      <c r="K1197" s="2">
        <f t="shared" si="48"/>
        <v>0.22830163644405277</v>
      </c>
      <c r="L1197" s="2"/>
      <c r="M1197" s="2"/>
      <c r="N1197" s="45"/>
      <c r="O1197" s="37"/>
      <c r="P1197" s="37"/>
      <c r="Q1197" s="37"/>
      <c r="R1197" s="37"/>
      <c r="S1197" s="37"/>
      <c r="T1197" s="37"/>
      <c r="U1197" s="37"/>
      <c r="V1197" s="12">
        <v>15</v>
      </c>
      <c r="W1197">
        <v>16</v>
      </c>
      <c r="X1197">
        <v>-115</v>
      </c>
      <c r="Y1197">
        <v>0.17</v>
      </c>
      <c r="Z1197">
        <v>3</v>
      </c>
      <c r="AA1197">
        <v>0</v>
      </c>
      <c r="AB1197">
        <v>-1</v>
      </c>
      <c r="AC1197">
        <v>2</v>
      </c>
      <c r="AD1197">
        <v>-5</v>
      </c>
      <c r="AE1197">
        <v>2</v>
      </c>
      <c r="AF1197">
        <v>0.02</v>
      </c>
      <c r="AG1197">
        <v>2.2000000000000002</v>
      </c>
      <c r="AH1197">
        <v>-3.5</v>
      </c>
      <c r="AI1197">
        <v>5.7</v>
      </c>
      <c r="AJ1197">
        <v>1</v>
      </c>
      <c r="AK1197">
        <v>1</v>
      </c>
      <c r="AL1197" s="2">
        <v>0.91</v>
      </c>
    </row>
    <row r="1198" spans="5:38" x14ac:dyDescent="0.3">
      <c r="E1198" s="11">
        <v>1233</v>
      </c>
      <c r="F1198" s="5">
        <v>1417</v>
      </c>
      <c r="G1198" t="s">
        <v>41</v>
      </c>
      <c r="H1198" t="s">
        <v>79</v>
      </c>
      <c r="J1198" s="2">
        <f t="shared" si="47"/>
        <v>0.25169836355594721</v>
      </c>
      <c r="K1198" s="2">
        <f t="shared" si="48"/>
        <v>0.74830163644405279</v>
      </c>
      <c r="L1198" s="2"/>
      <c r="M1198" s="2"/>
      <c r="N1198" s="45"/>
      <c r="O1198" s="37"/>
      <c r="P1198" s="37"/>
      <c r="Q1198" s="37"/>
      <c r="R1198" s="37"/>
      <c r="S1198" s="37"/>
      <c r="T1198" s="37"/>
      <c r="U1198" s="37"/>
      <c r="V1198" s="12">
        <v>15</v>
      </c>
      <c r="W1198">
        <v>11</v>
      </c>
      <c r="X1198">
        <v>86</v>
      </c>
      <c r="Y1198">
        <v>-0.05</v>
      </c>
      <c r="Z1198">
        <v>0</v>
      </c>
      <c r="AA1198">
        <v>3</v>
      </c>
      <c r="AB1198">
        <v>0</v>
      </c>
      <c r="AC1198">
        <v>3</v>
      </c>
      <c r="AD1198">
        <v>-5</v>
      </c>
      <c r="AE1198">
        <v>-3</v>
      </c>
      <c r="AF1198">
        <v>0.02</v>
      </c>
      <c r="AG1198">
        <v>-2.1</v>
      </c>
      <c r="AH1198">
        <v>-0.1</v>
      </c>
      <c r="AI1198">
        <v>-2</v>
      </c>
      <c r="AJ1198">
        <v>-4</v>
      </c>
      <c r="AK1198">
        <v>0</v>
      </c>
      <c r="AL1198" s="2">
        <v>0.39</v>
      </c>
    </row>
    <row r="1199" spans="5:38" x14ac:dyDescent="0.3">
      <c r="E1199" s="11">
        <v>1233</v>
      </c>
      <c r="F1199" s="5">
        <v>1420</v>
      </c>
      <c r="G1199" t="s">
        <v>41</v>
      </c>
      <c r="H1199" t="s">
        <v>80</v>
      </c>
      <c r="J1199" s="2">
        <f t="shared" si="47"/>
        <v>0.66169836355594724</v>
      </c>
      <c r="K1199" s="2">
        <f t="shared" si="48"/>
        <v>0.33830163644405276</v>
      </c>
      <c r="L1199" s="2"/>
      <c r="M1199" s="2"/>
      <c r="N1199" s="45"/>
      <c r="O1199" s="37"/>
      <c r="P1199" s="37"/>
      <c r="Q1199" s="37"/>
      <c r="R1199" s="37"/>
      <c r="S1199" s="37"/>
      <c r="T1199" s="37"/>
      <c r="U1199" s="37"/>
      <c r="V1199" s="12">
        <v>15</v>
      </c>
      <c r="W1199">
        <v>16</v>
      </c>
      <c r="X1199">
        <v>-50</v>
      </c>
      <c r="Y1199">
        <v>-7.0000000000000007E-2</v>
      </c>
      <c r="Z1199">
        <v>2</v>
      </c>
      <c r="AA1199">
        <v>0</v>
      </c>
      <c r="AB1199">
        <v>-1</v>
      </c>
      <c r="AC1199">
        <v>-2</v>
      </c>
      <c r="AD1199">
        <v>-2</v>
      </c>
      <c r="AE1199">
        <v>-1</v>
      </c>
      <c r="AF1199">
        <v>0.09</v>
      </c>
      <c r="AG1199">
        <v>7.3</v>
      </c>
      <c r="AH1199">
        <v>5.2</v>
      </c>
      <c r="AI1199">
        <v>2.1</v>
      </c>
      <c r="AJ1199">
        <v>1</v>
      </c>
      <c r="AK1199">
        <v>1</v>
      </c>
      <c r="AL1199" s="2">
        <v>0.8</v>
      </c>
    </row>
    <row r="1200" spans="5:38" x14ac:dyDescent="0.3">
      <c r="E1200" s="11">
        <v>1233</v>
      </c>
      <c r="F1200" s="5">
        <v>1422</v>
      </c>
      <c r="G1200" t="s">
        <v>41</v>
      </c>
      <c r="H1200" t="s">
        <v>81</v>
      </c>
      <c r="J1200" s="2">
        <f t="shared" si="47"/>
        <v>0.34169836355594718</v>
      </c>
      <c r="K1200" s="2">
        <f t="shared" si="48"/>
        <v>0.65830163644405282</v>
      </c>
      <c r="L1200" s="2"/>
      <c r="M1200" s="2"/>
      <c r="N1200" s="45"/>
      <c r="O1200" s="37"/>
      <c r="P1200" s="37"/>
      <c r="Q1200" s="37"/>
      <c r="R1200" s="37"/>
      <c r="S1200" s="37"/>
      <c r="T1200" s="37"/>
      <c r="U1200" s="37"/>
      <c r="V1200" s="12">
        <v>15</v>
      </c>
      <c r="W1200">
        <v>13</v>
      </c>
      <c r="X1200">
        <v>52</v>
      </c>
      <c r="Y1200">
        <v>-0.16</v>
      </c>
      <c r="Z1200">
        <v>2</v>
      </c>
      <c r="AA1200">
        <v>4</v>
      </c>
      <c r="AB1200">
        <v>-3</v>
      </c>
      <c r="AC1200">
        <v>-4</v>
      </c>
      <c r="AD1200">
        <v>-10</v>
      </c>
      <c r="AE1200">
        <v>-6</v>
      </c>
      <c r="AF1200">
        <v>0.04</v>
      </c>
      <c r="AG1200">
        <v>7.7</v>
      </c>
      <c r="AH1200">
        <v>12.9</v>
      </c>
      <c r="AI1200">
        <v>-5.2</v>
      </c>
      <c r="AJ1200">
        <v>-2</v>
      </c>
      <c r="AK1200">
        <v>0</v>
      </c>
      <c r="AL1200" s="2">
        <v>0.48</v>
      </c>
    </row>
    <row r="1201" spans="5:38" x14ac:dyDescent="0.3">
      <c r="E1201" s="11">
        <v>1233</v>
      </c>
      <c r="F1201" s="5">
        <v>1437</v>
      </c>
      <c r="G1201" t="s">
        <v>41</v>
      </c>
      <c r="H1201" t="s">
        <v>82</v>
      </c>
      <c r="J1201" s="2">
        <f t="shared" si="47"/>
        <v>5.1698363555947202E-2</v>
      </c>
      <c r="K1201" s="2">
        <f t="shared" si="48"/>
        <v>0.94830163644405285</v>
      </c>
      <c r="L1201" s="2"/>
      <c r="M1201" s="2"/>
      <c r="N1201" s="45"/>
      <c r="O1201" s="37"/>
      <c r="P1201" s="37"/>
      <c r="Q1201" s="37"/>
      <c r="R1201" s="37"/>
      <c r="S1201" s="37"/>
      <c r="T1201" s="37"/>
      <c r="U1201" s="37"/>
      <c r="V1201" s="12">
        <v>15</v>
      </c>
      <c r="W1201">
        <v>1</v>
      </c>
      <c r="X1201">
        <v>132</v>
      </c>
      <c r="Y1201">
        <v>-0.27</v>
      </c>
      <c r="Z1201">
        <v>-6</v>
      </c>
      <c r="AA1201">
        <v>3</v>
      </c>
      <c r="AB1201">
        <v>1</v>
      </c>
      <c r="AC1201">
        <v>0</v>
      </c>
      <c r="AD1201">
        <v>-5</v>
      </c>
      <c r="AE1201">
        <v>-3</v>
      </c>
      <c r="AF1201">
        <v>-0.03</v>
      </c>
      <c r="AG1201">
        <v>-7.3</v>
      </c>
      <c r="AH1201">
        <v>5.3</v>
      </c>
      <c r="AI1201">
        <v>-12.6</v>
      </c>
      <c r="AJ1201">
        <v>-14</v>
      </c>
      <c r="AK1201">
        <v>0</v>
      </c>
      <c r="AL1201" s="2">
        <v>0.19</v>
      </c>
    </row>
    <row r="1202" spans="5:38" x14ac:dyDescent="0.3">
      <c r="E1202" s="11">
        <v>1233</v>
      </c>
      <c r="F1202" s="5">
        <v>1438</v>
      </c>
      <c r="G1202" t="s">
        <v>41</v>
      </c>
      <c r="H1202" t="s">
        <v>83</v>
      </c>
      <c r="J1202" s="2">
        <f t="shared" si="47"/>
        <v>6.1698363555947211E-2</v>
      </c>
      <c r="K1202" s="2">
        <f t="shared" si="48"/>
        <v>0.93830163644405284</v>
      </c>
      <c r="L1202" s="2"/>
      <c r="M1202" s="2"/>
      <c r="N1202" s="45"/>
      <c r="O1202" s="37"/>
      <c r="P1202" s="37"/>
      <c r="Q1202" s="37"/>
      <c r="R1202" s="37"/>
      <c r="S1202" s="37"/>
      <c r="T1202" s="37"/>
      <c r="U1202" s="37"/>
      <c r="V1202" s="12">
        <v>15</v>
      </c>
      <c r="W1202">
        <v>1</v>
      </c>
      <c r="X1202">
        <v>133</v>
      </c>
      <c r="Y1202">
        <v>-0.33</v>
      </c>
      <c r="Z1202">
        <v>1</v>
      </c>
      <c r="AA1202">
        <v>8</v>
      </c>
      <c r="AB1202">
        <v>2</v>
      </c>
      <c r="AC1202">
        <v>-3</v>
      </c>
      <c r="AD1202">
        <v>-3</v>
      </c>
      <c r="AE1202">
        <v>-4</v>
      </c>
      <c r="AF1202">
        <v>-0.02</v>
      </c>
      <c r="AG1202">
        <v>12.3</v>
      </c>
      <c r="AH1202">
        <v>22.8</v>
      </c>
      <c r="AI1202">
        <v>-10.5</v>
      </c>
      <c r="AJ1202">
        <v>-14</v>
      </c>
      <c r="AK1202">
        <v>0</v>
      </c>
      <c r="AL1202" s="2">
        <v>0.2</v>
      </c>
    </row>
    <row r="1203" spans="5:38" x14ac:dyDescent="0.3">
      <c r="E1203" s="11">
        <v>1233</v>
      </c>
      <c r="F1203" s="5">
        <v>1439</v>
      </c>
      <c r="G1203" t="s">
        <v>41</v>
      </c>
      <c r="H1203" t="s">
        <v>84</v>
      </c>
      <c r="J1203" s="2">
        <f t="shared" si="47"/>
        <v>0.18169836355594721</v>
      </c>
      <c r="K1203" s="2">
        <f t="shared" si="48"/>
        <v>0.81830163644405274</v>
      </c>
      <c r="L1203" s="2"/>
      <c r="M1203" s="2"/>
      <c r="N1203" s="45"/>
      <c r="O1203" s="37"/>
      <c r="P1203" s="37"/>
      <c r="Q1203" s="37"/>
      <c r="R1203" s="37"/>
      <c r="S1203" s="37"/>
      <c r="T1203" s="37"/>
      <c r="U1203" s="37"/>
      <c r="V1203" s="12">
        <v>15</v>
      </c>
      <c r="W1203">
        <v>8</v>
      </c>
      <c r="X1203">
        <v>102</v>
      </c>
      <c r="Y1203">
        <v>-0.05</v>
      </c>
      <c r="Z1203">
        <v>-3</v>
      </c>
      <c r="AA1203">
        <v>2</v>
      </c>
      <c r="AB1203">
        <v>-1</v>
      </c>
      <c r="AC1203">
        <v>0</v>
      </c>
      <c r="AD1203">
        <v>0</v>
      </c>
      <c r="AE1203">
        <v>-1</v>
      </c>
      <c r="AF1203">
        <v>0.03</v>
      </c>
      <c r="AG1203">
        <v>0.1</v>
      </c>
      <c r="AH1203">
        <v>4.4000000000000004</v>
      </c>
      <c r="AI1203">
        <v>-4.3</v>
      </c>
      <c r="AJ1203">
        <v>-7</v>
      </c>
      <c r="AK1203">
        <v>0</v>
      </c>
      <c r="AL1203" s="2">
        <v>0.32</v>
      </c>
    </row>
    <row r="1204" spans="5:38" x14ac:dyDescent="0.3">
      <c r="E1204" s="11">
        <v>1233</v>
      </c>
      <c r="F1204" s="5">
        <v>1452</v>
      </c>
      <c r="G1204" t="s">
        <v>41</v>
      </c>
      <c r="H1204" t="s">
        <v>85</v>
      </c>
      <c r="J1204" s="2">
        <f t="shared" si="47"/>
        <v>0.13169836355594722</v>
      </c>
      <c r="K1204" s="2">
        <f t="shared" si="48"/>
        <v>0.86830163644405278</v>
      </c>
      <c r="L1204" s="2"/>
      <c r="M1204" s="2"/>
      <c r="N1204" s="45"/>
      <c r="O1204" s="37"/>
      <c r="P1204" s="37"/>
      <c r="Q1204" s="37"/>
      <c r="R1204" s="37"/>
      <c r="S1204" s="37"/>
      <c r="T1204" s="37"/>
      <c r="U1204" s="37"/>
      <c r="V1204" s="12">
        <v>15</v>
      </c>
      <c r="W1204">
        <v>5</v>
      </c>
      <c r="X1204">
        <v>121</v>
      </c>
      <c r="Y1204">
        <v>-0.1</v>
      </c>
      <c r="Z1204">
        <v>4</v>
      </c>
      <c r="AA1204">
        <v>2</v>
      </c>
      <c r="AB1204">
        <v>1</v>
      </c>
      <c r="AC1204">
        <v>-5</v>
      </c>
      <c r="AD1204">
        <v>-13</v>
      </c>
      <c r="AE1204">
        <v>0</v>
      </c>
      <c r="AF1204">
        <v>-0.03</v>
      </c>
      <c r="AG1204">
        <v>0.2</v>
      </c>
      <c r="AH1204">
        <v>7.2</v>
      </c>
      <c r="AI1204">
        <v>-7</v>
      </c>
      <c r="AJ1204">
        <v>-10</v>
      </c>
      <c r="AK1204">
        <v>0</v>
      </c>
      <c r="AL1204" s="2">
        <v>0.27</v>
      </c>
    </row>
    <row r="1205" spans="5:38" x14ac:dyDescent="0.3">
      <c r="E1205" s="11">
        <v>1233</v>
      </c>
      <c r="F1205" s="5">
        <v>1455</v>
      </c>
      <c r="G1205" t="s">
        <v>41</v>
      </c>
      <c r="H1205" t="s">
        <v>86</v>
      </c>
      <c r="J1205" s="2">
        <f t="shared" si="47"/>
        <v>0.14169836355594723</v>
      </c>
      <c r="K1205" s="2">
        <f t="shared" si="48"/>
        <v>0.85830163644405277</v>
      </c>
      <c r="L1205" s="2"/>
      <c r="M1205" s="2"/>
      <c r="N1205" s="45"/>
      <c r="O1205" s="37"/>
      <c r="P1205" s="37"/>
      <c r="Q1205" s="37"/>
      <c r="R1205" s="37"/>
      <c r="S1205" s="37"/>
      <c r="T1205" s="37"/>
      <c r="U1205" s="37"/>
      <c r="V1205" s="12">
        <v>15</v>
      </c>
      <c r="W1205">
        <v>4</v>
      </c>
      <c r="X1205">
        <v>114</v>
      </c>
      <c r="Y1205">
        <v>-0.17</v>
      </c>
      <c r="Z1205">
        <v>-1</v>
      </c>
      <c r="AA1205">
        <v>3</v>
      </c>
      <c r="AB1205">
        <v>0</v>
      </c>
      <c r="AC1205">
        <v>1</v>
      </c>
      <c r="AD1205">
        <v>-11</v>
      </c>
      <c r="AE1205">
        <v>-7</v>
      </c>
      <c r="AF1205">
        <v>0</v>
      </c>
      <c r="AG1205">
        <v>-3.2</v>
      </c>
      <c r="AH1205">
        <v>4.9000000000000004</v>
      </c>
      <c r="AI1205">
        <v>-8.1</v>
      </c>
      <c r="AJ1205">
        <v>-11</v>
      </c>
      <c r="AK1205">
        <v>0</v>
      </c>
      <c r="AL1205" s="2">
        <v>0.28000000000000003</v>
      </c>
    </row>
    <row r="1206" spans="5:38" x14ac:dyDescent="0.3">
      <c r="E1206" s="11">
        <v>1233</v>
      </c>
      <c r="F1206" s="5">
        <v>1460</v>
      </c>
      <c r="G1206" t="s">
        <v>41</v>
      </c>
      <c r="H1206" t="s">
        <v>87</v>
      </c>
      <c r="J1206" s="2">
        <f t="shared" si="47"/>
        <v>0.53169836355594724</v>
      </c>
      <c r="K1206" s="2">
        <f t="shared" si="48"/>
        <v>0.46830163644405276</v>
      </c>
      <c r="L1206" s="2"/>
      <c r="M1206" s="2"/>
      <c r="N1206" s="45"/>
      <c r="O1206" s="37"/>
      <c r="P1206" s="37"/>
      <c r="Q1206" s="37"/>
      <c r="R1206" s="37"/>
      <c r="S1206" s="37"/>
      <c r="T1206" s="37"/>
      <c r="U1206" s="37"/>
      <c r="V1206" s="12">
        <v>15</v>
      </c>
      <c r="W1206">
        <v>14</v>
      </c>
      <c r="X1206">
        <v>-1</v>
      </c>
      <c r="Y1206">
        <v>-0.11</v>
      </c>
      <c r="Z1206">
        <v>5</v>
      </c>
      <c r="AA1206">
        <v>4</v>
      </c>
      <c r="AB1206">
        <v>-2</v>
      </c>
      <c r="AC1206">
        <v>-3</v>
      </c>
      <c r="AD1206">
        <v>-5</v>
      </c>
      <c r="AE1206">
        <v>-5</v>
      </c>
      <c r="AF1206">
        <v>0.02</v>
      </c>
      <c r="AG1206">
        <v>8.5</v>
      </c>
      <c r="AH1206">
        <v>10</v>
      </c>
      <c r="AI1206">
        <v>-1.5</v>
      </c>
      <c r="AJ1206">
        <v>-1</v>
      </c>
      <c r="AK1206">
        <v>0</v>
      </c>
      <c r="AL1206" s="2">
        <v>0.67</v>
      </c>
    </row>
    <row r="1207" spans="5:38" x14ac:dyDescent="0.3">
      <c r="E1207" s="11">
        <v>1233</v>
      </c>
      <c r="F1207" s="5">
        <v>1462</v>
      </c>
      <c r="G1207" t="s">
        <v>41</v>
      </c>
      <c r="H1207" t="s">
        <v>88</v>
      </c>
      <c r="J1207" s="2">
        <f t="shared" si="47"/>
        <v>0.14169836355594723</v>
      </c>
      <c r="K1207" s="2">
        <f t="shared" si="48"/>
        <v>0.85830163644405277</v>
      </c>
      <c r="L1207" s="2"/>
      <c r="M1207" s="2"/>
      <c r="N1207" s="45"/>
      <c r="O1207" s="37"/>
      <c r="P1207" s="37"/>
      <c r="Q1207" s="37"/>
      <c r="R1207" s="37"/>
      <c r="S1207" s="37"/>
      <c r="T1207" s="37"/>
      <c r="U1207" s="37"/>
      <c r="V1207" s="12">
        <v>15</v>
      </c>
      <c r="W1207">
        <v>1</v>
      </c>
      <c r="X1207">
        <v>120</v>
      </c>
      <c r="Y1207">
        <v>-0.24</v>
      </c>
      <c r="Z1207">
        <v>-2</v>
      </c>
      <c r="AA1207">
        <v>2</v>
      </c>
      <c r="AB1207">
        <v>-1</v>
      </c>
      <c r="AC1207">
        <v>2</v>
      </c>
      <c r="AD1207">
        <v>-6</v>
      </c>
      <c r="AE1207">
        <v>-7</v>
      </c>
      <c r="AF1207">
        <v>-0.05</v>
      </c>
      <c r="AG1207">
        <v>-4.5</v>
      </c>
      <c r="AH1207">
        <v>1.7</v>
      </c>
      <c r="AI1207">
        <v>-6.2</v>
      </c>
      <c r="AJ1207">
        <v>-14</v>
      </c>
      <c r="AK1207">
        <v>0</v>
      </c>
      <c r="AL1207" s="2">
        <v>0.28000000000000003</v>
      </c>
    </row>
    <row r="1208" spans="5:38" x14ac:dyDescent="0.3">
      <c r="E1208" s="11">
        <v>1242</v>
      </c>
      <c r="F1208" s="5">
        <v>1243</v>
      </c>
      <c r="G1208" t="s">
        <v>42</v>
      </c>
      <c r="H1208" t="s">
        <v>43</v>
      </c>
      <c r="J1208" s="2">
        <f t="shared" si="47"/>
        <v>0.66169836355594724</v>
      </c>
      <c r="K1208" s="2">
        <f t="shared" si="48"/>
        <v>0.33830163644405276</v>
      </c>
      <c r="L1208" s="2"/>
      <c r="M1208" s="2"/>
      <c r="N1208" s="45"/>
      <c r="O1208" s="37"/>
      <c r="P1208" s="37"/>
      <c r="Q1208" s="37"/>
      <c r="R1208" s="37"/>
      <c r="S1208" s="37"/>
      <c r="T1208" s="37"/>
      <c r="U1208" s="37"/>
      <c r="V1208" s="12">
        <v>1</v>
      </c>
      <c r="W1208">
        <v>9</v>
      </c>
      <c r="X1208">
        <v>-35</v>
      </c>
      <c r="Y1208">
        <v>0.12</v>
      </c>
      <c r="Z1208">
        <v>5</v>
      </c>
      <c r="AA1208">
        <v>-2</v>
      </c>
      <c r="AB1208">
        <v>0</v>
      </c>
      <c r="AC1208">
        <v>-3</v>
      </c>
      <c r="AD1208">
        <v>3</v>
      </c>
      <c r="AE1208">
        <v>0</v>
      </c>
      <c r="AF1208">
        <v>-0.04</v>
      </c>
      <c r="AG1208">
        <v>9.1</v>
      </c>
      <c r="AH1208">
        <v>3</v>
      </c>
      <c r="AI1208">
        <v>6.1</v>
      </c>
      <c r="AJ1208">
        <v>8</v>
      </c>
      <c r="AK1208">
        <v>1</v>
      </c>
      <c r="AL1208" s="2">
        <v>0.8</v>
      </c>
    </row>
    <row r="1209" spans="5:38" x14ac:dyDescent="0.3">
      <c r="E1209" s="11">
        <v>1242</v>
      </c>
      <c r="F1209" s="5">
        <v>1246</v>
      </c>
      <c r="G1209" t="s">
        <v>42</v>
      </c>
      <c r="H1209" t="s">
        <v>44</v>
      </c>
      <c r="J1209" s="2">
        <f t="shared" si="47"/>
        <v>0.60169836355594719</v>
      </c>
      <c r="K1209" s="2">
        <f t="shared" si="48"/>
        <v>0.39830163644405281</v>
      </c>
      <c r="L1209" s="2"/>
      <c r="M1209" s="2"/>
      <c r="N1209" s="45"/>
      <c r="O1209" s="37"/>
      <c r="P1209" s="37"/>
      <c r="Q1209" s="37"/>
      <c r="R1209" s="37"/>
      <c r="S1209" s="37"/>
      <c r="T1209" s="37"/>
      <c r="U1209" s="37"/>
      <c r="V1209" s="12">
        <v>1</v>
      </c>
      <c r="W1209">
        <v>5</v>
      </c>
      <c r="X1209">
        <v>-9</v>
      </c>
      <c r="Y1209">
        <v>0.08</v>
      </c>
      <c r="Z1209">
        <v>6</v>
      </c>
      <c r="AA1209">
        <v>1</v>
      </c>
      <c r="AB1209">
        <v>-1</v>
      </c>
      <c r="AC1209">
        <v>1</v>
      </c>
      <c r="AD1209">
        <v>-7</v>
      </c>
      <c r="AE1209">
        <v>-1</v>
      </c>
      <c r="AF1209">
        <v>0</v>
      </c>
      <c r="AG1209">
        <v>4.8</v>
      </c>
      <c r="AH1209">
        <v>0.6</v>
      </c>
      <c r="AI1209">
        <v>4.2</v>
      </c>
      <c r="AJ1209">
        <v>4</v>
      </c>
      <c r="AK1209">
        <v>1</v>
      </c>
      <c r="AL1209" s="2">
        <v>0.74</v>
      </c>
    </row>
    <row r="1210" spans="5:38" x14ac:dyDescent="0.3">
      <c r="E1210" s="11">
        <v>1242</v>
      </c>
      <c r="F1210" s="5">
        <v>1252</v>
      </c>
      <c r="G1210" t="s">
        <v>42</v>
      </c>
      <c r="H1210" t="s">
        <v>45</v>
      </c>
      <c r="J1210" s="2">
        <f t="shared" si="47"/>
        <v>0.82169836355594716</v>
      </c>
      <c r="K1210" s="2">
        <f t="shared" si="48"/>
        <v>0.17830163644405284</v>
      </c>
      <c r="L1210" s="2"/>
      <c r="M1210" s="2"/>
      <c r="N1210" s="45"/>
      <c r="O1210" s="37"/>
      <c r="P1210" s="37"/>
      <c r="Q1210" s="37"/>
      <c r="R1210" s="37"/>
      <c r="S1210" s="37"/>
      <c r="T1210" s="37"/>
      <c r="U1210" s="37"/>
      <c r="V1210" s="12">
        <v>1</v>
      </c>
      <c r="W1210">
        <v>15</v>
      </c>
      <c r="X1210">
        <v>-156</v>
      </c>
      <c r="Y1210">
        <v>0.1</v>
      </c>
      <c r="Z1210">
        <v>6</v>
      </c>
      <c r="AA1210">
        <v>-4</v>
      </c>
      <c r="AB1210">
        <v>-3</v>
      </c>
      <c r="AC1210">
        <v>-2</v>
      </c>
      <c r="AD1210">
        <v>1</v>
      </c>
      <c r="AE1210">
        <v>-8</v>
      </c>
      <c r="AF1210">
        <v>-0.02</v>
      </c>
      <c r="AG1210">
        <v>0.6</v>
      </c>
      <c r="AH1210">
        <v>-7.6</v>
      </c>
      <c r="AI1210">
        <v>8.1999999999999993</v>
      </c>
      <c r="AJ1210">
        <v>14</v>
      </c>
      <c r="AK1210">
        <v>1</v>
      </c>
      <c r="AL1210" s="2">
        <v>0.96</v>
      </c>
    </row>
    <row r="1211" spans="5:38" x14ac:dyDescent="0.3">
      <c r="E1211" s="11">
        <v>1242</v>
      </c>
      <c r="F1211" s="5">
        <v>1254</v>
      </c>
      <c r="G1211" t="s">
        <v>42</v>
      </c>
      <c r="H1211" t="s">
        <v>46</v>
      </c>
      <c r="J1211" s="2">
        <f t="shared" si="47"/>
        <v>0.84169836355594718</v>
      </c>
      <c r="K1211" s="2">
        <f t="shared" si="48"/>
        <v>0.15830163644405282</v>
      </c>
      <c r="L1211" s="2"/>
      <c r="M1211" s="2"/>
      <c r="N1211" s="45"/>
      <c r="O1211" s="37"/>
      <c r="P1211" s="37"/>
      <c r="Q1211" s="37"/>
      <c r="R1211" s="37"/>
      <c r="S1211" s="37"/>
      <c r="T1211" s="37"/>
      <c r="U1211" s="37"/>
      <c r="V1211" s="12">
        <v>1</v>
      </c>
      <c r="W1211">
        <v>16</v>
      </c>
      <c r="X1211">
        <v>-242</v>
      </c>
      <c r="Y1211">
        <v>0.27</v>
      </c>
      <c r="Z1211">
        <v>6</v>
      </c>
      <c r="AA1211">
        <v>-2</v>
      </c>
      <c r="AB1211">
        <v>-2</v>
      </c>
      <c r="AC1211">
        <v>2</v>
      </c>
      <c r="AD1211">
        <v>-1</v>
      </c>
      <c r="AE1211">
        <v>-2</v>
      </c>
      <c r="AF1211">
        <v>0</v>
      </c>
      <c r="AG1211">
        <v>4.8</v>
      </c>
      <c r="AH1211">
        <v>-5.9</v>
      </c>
      <c r="AI1211">
        <v>10.7</v>
      </c>
      <c r="AJ1211">
        <v>15</v>
      </c>
      <c r="AK1211">
        <v>1</v>
      </c>
      <c r="AL1211" s="2">
        <v>0.98</v>
      </c>
    </row>
    <row r="1212" spans="5:38" x14ac:dyDescent="0.3">
      <c r="E1212" s="11">
        <v>1242</v>
      </c>
      <c r="F1212" s="5">
        <v>1260</v>
      </c>
      <c r="G1212" t="s">
        <v>42</v>
      </c>
      <c r="H1212" t="s">
        <v>47</v>
      </c>
      <c r="J1212" s="2">
        <f t="shared" si="47"/>
        <v>0.62169836355594721</v>
      </c>
      <c r="K1212" s="2">
        <f t="shared" si="48"/>
        <v>0.37830163644405279</v>
      </c>
      <c r="L1212" s="2"/>
      <c r="M1212" s="2"/>
      <c r="N1212" s="45"/>
      <c r="O1212" s="37"/>
      <c r="P1212" s="37"/>
      <c r="Q1212" s="37"/>
      <c r="R1212" s="37"/>
      <c r="S1212" s="37"/>
      <c r="T1212" s="37"/>
      <c r="U1212" s="37"/>
      <c r="V1212" s="12">
        <v>1</v>
      </c>
      <c r="W1212">
        <v>11</v>
      </c>
      <c r="X1212">
        <v>-32</v>
      </c>
      <c r="Y1212">
        <v>-0.05</v>
      </c>
      <c r="Z1212">
        <v>0</v>
      </c>
      <c r="AA1212">
        <v>1</v>
      </c>
      <c r="AB1212">
        <v>-2</v>
      </c>
      <c r="AC1212">
        <v>-2</v>
      </c>
      <c r="AD1212">
        <v>7</v>
      </c>
      <c r="AE1212">
        <v>-6</v>
      </c>
      <c r="AF1212">
        <v>-0.02</v>
      </c>
      <c r="AG1212">
        <v>9.8000000000000007</v>
      </c>
      <c r="AH1212">
        <v>8.9</v>
      </c>
      <c r="AI1212">
        <v>0.9</v>
      </c>
      <c r="AJ1212">
        <v>10</v>
      </c>
      <c r="AK1212">
        <v>1</v>
      </c>
      <c r="AL1212" s="2">
        <v>0.76</v>
      </c>
    </row>
    <row r="1213" spans="5:38" x14ac:dyDescent="0.3">
      <c r="E1213" s="11">
        <v>1242</v>
      </c>
      <c r="F1213" s="5">
        <v>1267</v>
      </c>
      <c r="G1213" t="s">
        <v>42</v>
      </c>
      <c r="H1213" t="s">
        <v>48</v>
      </c>
      <c r="J1213" s="2">
        <f t="shared" si="47"/>
        <v>0.76169836355594722</v>
      </c>
      <c r="K1213" s="2">
        <f t="shared" si="48"/>
        <v>0.23830163644405278</v>
      </c>
      <c r="L1213" s="2"/>
      <c r="M1213" s="2"/>
      <c r="N1213" s="45"/>
      <c r="O1213" s="37"/>
      <c r="P1213" s="37"/>
      <c r="Q1213" s="37"/>
      <c r="R1213" s="37"/>
      <c r="S1213" s="37"/>
      <c r="T1213" s="37"/>
      <c r="U1213" s="37"/>
      <c r="V1213" s="12">
        <v>1</v>
      </c>
      <c r="W1213">
        <v>13</v>
      </c>
      <c r="X1213">
        <v>-105</v>
      </c>
      <c r="Y1213">
        <v>0.09</v>
      </c>
      <c r="Z1213">
        <v>3</v>
      </c>
      <c r="AA1213">
        <v>-2</v>
      </c>
      <c r="AB1213">
        <v>-1</v>
      </c>
      <c r="AC1213">
        <v>0</v>
      </c>
      <c r="AD1213">
        <v>7</v>
      </c>
      <c r="AE1213">
        <v>0</v>
      </c>
      <c r="AF1213">
        <v>-7.0000000000000007E-2</v>
      </c>
      <c r="AG1213">
        <v>-2.1</v>
      </c>
      <c r="AH1213">
        <v>-8.1999999999999993</v>
      </c>
      <c r="AI1213">
        <v>6.1</v>
      </c>
      <c r="AJ1213">
        <v>12</v>
      </c>
      <c r="AK1213">
        <v>1</v>
      </c>
      <c r="AL1213" s="2">
        <v>0.9</v>
      </c>
    </row>
    <row r="1214" spans="5:38" x14ac:dyDescent="0.3">
      <c r="E1214" s="11">
        <v>1242</v>
      </c>
      <c r="F1214" s="5">
        <v>1274</v>
      </c>
      <c r="G1214" t="s">
        <v>42</v>
      </c>
      <c r="H1214" t="s">
        <v>49</v>
      </c>
      <c r="J1214" s="2">
        <f t="shared" si="47"/>
        <v>0.64169836355594723</v>
      </c>
      <c r="K1214" s="2">
        <f t="shared" si="48"/>
        <v>0.35830163644405277</v>
      </c>
      <c r="L1214" s="2"/>
      <c r="M1214" s="2"/>
      <c r="N1214" s="45"/>
      <c r="O1214" s="37"/>
      <c r="P1214" s="37"/>
      <c r="Q1214" s="37"/>
      <c r="R1214" s="37"/>
      <c r="S1214" s="37"/>
      <c r="T1214" s="37"/>
      <c r="U1214" s="37"/>
      <c r="V1214" s="12">
        <v>1</v>
      </c>
      <c r="W1214">
        <v>6</v>
      </c>
      <c r="X1214">
        <v>-27</v>
      </c>
      <c r="Y1214">
        <v>0.08</v>
      </c>
      <c r="Z1214">
        <v>5</v>
      </c>
      <c r="AA1214">
        <v>-1</v>
      </c>
      <c r="AB1214">
        <v>0</v>
      </c>
      <c r="AC1214">
        <v>-1</v>
      </c>
      <c r="AD1214">
        <v>0</v>
      </c>
      <c r="AE1214">
        <v>-4</v>
      </c>
      <c r="AF1214">
        <v>0.04</v>
      </c>
      <c r="AG1214">
        <v>7.3</v>
      </c>
      <c r="AH1214">
        <v>2.9</v>
      </c>
      <c r="AI1214">
        <v>4.4000000000000004</v>
      </c>
      <c r="AJ1214">
        <v>5</v>
      </c>
      <c r="AK1214">
        <v>1</v>
      </c>
      <c r="AL1214" s="2">
        <v>0.78</v>
      </c>
    </row>
    <row r="1215" spans="5:38" x14ac:dyDescent="0.3">
      <c r="E1215" s="11">
        <v>1242</v>
      </c>
      <c r="F1215" s="5">
        <v>1276</v>
      </c>
      <c r="G1215" t="s">
        <v>42</v>
      </c>
      <c r="H1215" t="s">
        <v>50</v>
      </c>
      <c r="J1215" s="2">
        <f t="shared" si="47"/>
        <v>0.54169836355594725</v>
      </c>
      <c r="K1215" s="2">
        <f t="shared" si="48"/>
        <v>0.45830163644405275</v>
      </c>
      <c r="L1215" s="2"/>
      <c r="M1215" s="2"/>
      <c r="N1215" s="45"/>
      <c r="O1215" s="37"/>
      <c r="P1215" s="37"/>
      <c r="Q1215" s="37"/>
      <c r="R1215" s="37"/>
      <c r="S1215" s="37"/>
      <c r="T1215" s="37"/>
      <c r="U1215" s="37"/>
      <c r="V1215" s="12">
        <v>1</v>
      </c>
      <c r="W1215">
        <v>3</v>
      </c>
      <c r="X1215">
        <v>-1</v>
      </c>
      <c r="Y1215">
        <v>0</v>
      </c>
      <c r="Z1215">
        <v>4</v>
      </c>
      <c r="AA1215">
        <v>0</v>
      </c>
      <c r="AB1215">
        <v>3</v>
      </c>
      <c r="AC1215">
        <v>-1</v>
      </c>
      <c r="AD1215">
        <v>3</v>
      </c>
      <c r="AE1215">
        <v>-8</v>
      </c>
      <c r="AF1215">
        <v>0.04</v>
      </c>
      <c r="AG1215">
        <v>7.9</v>
      </c>
      <c r="AH1215">
        <v>7.4</v>
      </c>
      <c r="AI1215">
        <v>0.5</v>
      </c>
      <c r="AJ1215">
        <v>2</v>
      </c>
      <c r="AK1215">
        <v>1</v>
      </c>
      <c r="AL1215" s="2">
        <v>0.68</v>
      </c>
    </row>
    <row r="1216" spans="5:38" x14ac:dyDescent="0.3">
      <c r="E1216" s="11">
        <v>1242</v>
      </c>
      <c r="F1216" s="5">
        <v>1277</v>
      </c>
      <c r="G1216" t="s">
        <v>42</v>
      </c>
      <c r="H1216" t="s">
        <v>51</v>
      </c>
      <c r="J1216" s="2">
        <f t="shared" si="47"/>
        <v>0.4816983635559472</v>
      </c>
      <c r="K1216" s="2">
        <f t="shared" si="48"/>
        <v>0.5183016364440528</v>
      </c>
      <c r="L1216" s="2"/>
      <c r="M1216" s="2"/>
      <c r="N1216" s="45"/>
      <c r="O1216" s="37"/>
      <c r="P1216" s="37"/>
      <c r="Q1216" s="37"/>
      <c r="R1216" s="37"/>
      <c r="S1216" s="37"/>
      <c r="T1216" s="37"/>
      <c r="U1216" s="37"/>
      <c r="V1216" s="12">
        <v>1</v>
      </c>
      <c r="W1216">
        <v>3</v>
      </c>
      <c r="X1216">
        <v>3</v>
      </c>
      <c r="Y1216">
        <v>-0.09</v>
      </c>
      <c r="Z1216">
        <v>0</v>
      </c>
      <c r="AA1216">
        <v>5</v>
      </c>
      <c r="AB1216">
        <v>-2</v>
      </c>
      <c r="AC1216">
        <v>3</v>
      </c>
      <c r="AD1216">
        <v>-7</v>
      </c>
      <c r="AE1216">
        <v>-5</v>
      </c>
      <c r="AF1216">
        <v>-0.05</v>
      </c>
      <c r="AG1216">
        <v>0.5</v>
      </c>
      <c r="AH1216">
        <v>6.1</v>
      </c>
      <c r="AI1216">
        <v>-5.6</v>
      </c>
      <c r="AJ1216">
        <v>2</v>
      </c>
      <c r="AK1216">
        <v>1</v>
      </c>
      <c r="AL1216" s="2">
        <v>0.62</v>
      </c>
    </row>
    <row r="1217" spans="5:38" x14ac:dyDescent="0.3">
      <c r="E1217" s="11">
        <v>1242</v>
      </c>
      <c r="F1217" s="5">
        <v>1281</v>
      </c>
      <c r="G1217" t="s">
        <v>42</v>
      </c>
      <c r="H1217" t="s">
        <v>52</v>
      </c>
      <c r="J1217" s="2">
        <f t="shared" si="47"/>
        <v>0.65169836355594724</v>
      </c>
      <c r="K1217" s="2">
        <f t="shared" si="48"/>
        <v>0.34830163644405276</v>
      </c>
      <c r="L1217" s="2"/>
      <c r="M1217" s="2"/>
      <c r="N1217" s="45"/>
      <c r="O1217" s="37"/>
      <c r="P1217" s="37"/>
      <c r="Q1217" s="37"/>
      <c r="R1217" s="37"/>
      <c r="S1217" s="37"/>
      <c r="T1217" s="37"/>
      <c r="U1217" s="37"/>
      <c r="V1217" s="12">
        <v>1</v>
      </c>
      <c r="W1217">
        <v>8</v>
      </c>
      <c r="X1217">
        <v>-29</v>
      </c>
      <c r="Y1217">
        <v>0.18</v>
      </c>
      <c r="Z1217">
        <v>4</v>
      </c>
      <c r="AA1217">
        <v>1</v>
      </c>
      <c r="AB1217">
        <v>-3</v>
      </c>
      <c r="AC1217">
        <v>2</v>
      </c>
      <c r="AD1217">
        <v>-2</v>
      </c>
      <c r="AE1217">
        <v>-4</v>
      </c>
      <c r="AF1217">
        <v>-0.05</v>
      </c>
      <c r="AG1217">
        <v>8</v>
      </c>
      <c r="AH1217">
        <v>2.6</v>
      </c>
      <c r="AI1217">
        <v>5.4</v>
      </c>
      <c r="AJ1217">
        <v>7</v>
      </c>
      <c r="AK1217">
        <v>1</v>
      </c>
      <c r="AL1217" s="2">
        <v>0.79</v>
      </c>
    </row>
    <row r="1218" spans="5:38" x14ac:dyDescent="0.3">
      <c r="E1218" s="11">
        <v>1242</v>
      </c>
      <c r="F1218" s="5">
        <v>1285</v>
      </c>
      <c r="G1218" t="s">
        <v>42</v>
      </c>
      <c r="H1218" t="s">
        <v>53</v>
      </c>
      <c r="J1218" s="2">
        <f t="shared" si="47"/>
        <v>0.69169836355594716</v>
      </c>
      <c r="K1218" s="2">
        <f t="shared" si="48"/>
        <v>0.30830163644405284</v>
      </c>
      <c r="L1218" s="2"/>
      <c r="M1218" s="2"/>
      <c r="N1218" s="45"/>
      <c r="O1218" s="37"/>
      <c r="P1218" s="37"/>
      <c r="Q1218" s="37"/>
      <c r="R1218" s="37"/>
      <c r="S1218" s="37"/>
      <c r="T1218" s="37"/>
      <c r="U1218" s="37"/>
      <c r="V1218" s="12">
        <v>1</v>
      </c>
      <c r="W1218">
        <v>14</v>
      </c>
      <c r="X1218">
        <v>-62</v>
      </c>
      <c r="Y1218">
        <v>0.02</v>
      </c>
      <c r="Z1218">
        <v>6</v>
      </c>
      <c r="AA1218">
        <v>0</v>
      </c>
      <c r="AB1218">
        <v>0</v>
      </c>
      <c r="AC1218">
        <v>-3</v>
      </c>
      <c r="AD1218">
        <v>-5</v>
      </c>
      <c r="AE1218">
        <v>-6</v>
      </c>
      <c r="AF1218">
        <v>-0.02</v>
      </c>
      <c r="AG1218">
        <v>3.4</v>
      </c>
      <c r="AH1218">
        <v>2.1</v>
      </c>
      <c r="AI1218">
        <v>1.3</v>
      </c>
      <c r="AJ1218">
        <v>13</v>
      </c>
      <c r="AK1218">
        <v>1</v>
      </c>
      <c r="AL1218" s="2">
        <v>0.83</v>
      </c>
    </row>
    <row r="1219" spans="5:38" x14ac:dyDescent="0.3">
      <c r="E1219" s="11">
        <v>1242</v>
      </c>
      <c r="F1219" s="5">
        <v>1293</v>
      </c>
      <c r="G1219" t="s">
        <v>42</v>
      </c>
      <c r="H1219" t="s">
        <v>54</v>
      </c>
      <c r="J1219" s="2">
        <f t="shared" si="47"/>
        <v>0.65169836355594724</v>
      </c>
      <c r="K1219" s="2">
        <f t="shared" si="48"/>
        <v>0.34830163644405276</v>
      </c>
      <c r="L1219" s="2"/>
      <c r="M1219" s="2"/>
      <c r="N1219" s="45"/>
      <c r="O1219" s="37"/>
      <c r="P1219" s="37"/>
      <c r="Q1219" s="37"/>
      <c r="R1219" s="37"/>
      <c r="S1219" s="37"/>
      <c r="T1219" s="37"/>
      <c r="U1219" s="37"/>
      <c r="V1219" s="12">
        <v>1</v>
      </c>
      <c r="W1219">
        <v>12</v>
      </c>
      <c r="X1219">
        <v>-50</v>
      </c>
      <c r="Y1219">
        <v>-0.04</v>
      </c>
      <c r="Z1219">
        <v>3</v>
      </c>
      <c r="AA1219">
        <v>1</v>
      </c>
      <c r="AB1219">
        <v>0</v>
      </c>
      <c r="AC1219">
        <v>0</v>
      </c>
      <c r="AD1219">
        <v>-4</v>
      </c>
      <c r="AE1219">
        <v>-5</v>
      </c>
      <c r="AF1219">
        <v>-0.03</v>
      </c>
      <c r="AG1219">
        <v>4.0999999999999996</v>
      </c>
      <c r="AH1219">
        <v>4.9000000000000004</v>
      </c>
      <c r="AI1219">
        <v>-0.8</v>
      </c>
      <c r="AJ1219">
        <v>11</v>
      </c>
      <c r="AK1219">
        <v>1</v>
      </c>
      <c r="AL1219" s="2">
        <v>0.79</v>
      </c>
    </row>
    <row r="1220" spans="5:38" x14ac:dyDescent="0.3">
      <c r="E1220" s="11">
        <v>1242</v>
      </c>
      <c r="F1220" s="5">
        <v>1300</v>
      </c>
      <c r="G1220" t="s">
        <v>42</v>
      </c>
      <c r="H1220" t="s">
        <v>55</v>
      </c>
      <c r="J1220" s="2">
        <f t="shared" si="47"/>
        <v>0.85169836355594719</v>
      </c>
      <c r="K1220" s="2">
        <f t="shared" si="48"/>
        <v>0.14830163644405281</v>
      </c>
      <c r="L1220" s="2"/>
      <c r="M1220" s="2"/>
      <c r="N1220" s="45"/>
      <c r="O1220" s="37"/>
      <c r="P1220" s="37"/>
      <c r="Q1220" s="37"/>
      <c r="R1220" s="37"/>
      <c r="S1220" s="37"/>
      <c r="T1220" s="37"/>
      <c r="U1220" s="37"/>
      <c r="V1220" s="12">
        <v>1</v>
      </c>
      <c r="W1220">
        <v>16</v>
      </c>
      <c r="X1220">
        <v>-300</v>
      </c>
      <c r="Y1220">
        <v>0.27</v>
      </c>
      <c r="Z1220">
        <v>7</v>
      </c>
      <c r="AA1220">
        <v>-1</v>
      </c>
      <c r="AB1220">
        <v>-3</v>
      </c>
      <c r="AC1220">
        <v>1</v>
      </c>
      <c r="AD1220">
        <v>-4</v>
      </c>
      <c r="AE1220">
        <v>-2</v>
      </c>
      <c r="AF1220">
        <v>0.02</v>
      </c>
      <c r="AG1220">
        <v>11.1</v>
      </c>
      <c r="AH1220">
        <v>0.2</v>
      </c>
      <c r="AI1220">
        <v>10.9</v>
      </c>
      <c r="AJ1220">
        <v>15</v>
      </c>
      <c r="AK1220">
        <v>1</v>
      </c>
      <c r="AL1220" s="2">
        <v>0.99</v>
      </c>
    </row>
    <row r="1221" spans="5:38" x14ac:dyDescent="0.3">
      <c r="E1221" s="11">
        <v>1242</v>
      </c>
      <c r="F1221" s="5">
        <v>1301</v>
      </c>
      <c r="G1221" t="s">
        <v>42</v>
      </c>
      <c r="H1221" t="s">
        <v>56</v>
      </c>
      <c r="J1221" s="2">
        <f t="shared" si="47"/>
        <v>0.65169836355594724</v>
      </c>
      <c r="K1221" s="2">
        <f t="shared" si="48"/>
        <v>0.34830163644405276</v>
      </c>
      <c r="L1221" s="2"/>
      <c r="M1221" s="2"/>
      <c r="N1221" s="45"/>
      <c r="O1221" s="37"/>
      <c r="P1221" s="37"/>
      <c r="Q1221" s="37"/>
      <c r="R1221" s="37"/>
      <c r="S1221" s="37"/>
      <c r="T1221" s="37"/>
      <c r="U1221" s="37"/>
      <c r="V1221" s="12">
        <v>1</v>
      </c>
      <c r="W1221">
        <v>9</v>
      </c>
      <c r="X1221">
        <v>-33</v>
      </c>
      <c r="Y1221">
        <v>0.13</v>
      </c>
      <c r="Z1221">
        <v>5</v>
      </c>
      <c r="AA1221">
        <v>-4</v>
      </c>
      <c r="AB1221">
        <v>0</v>
      </c>
      <c r="AC1221">
        <v>-2</v>
      </c>
      <c r="AD1221">
        <v>-5</v>
      </c>
      <c r="AE1221">
        <v>0</v>
      </c>
      <c r="AF1221">
        <v>0</v>
      </c>
      <c r="AG1221">
        <v>0.3</v>
      </c>
      <c r="AH1221">
        <v>-3.6</v>
      </c>
      <c r="AI1221">
        <v>3.9</v>
      </c>
      <c r="AJ1221">
        <v>8</v>
      </c>
      <c r="AK1221">
        <v>1</v>
      </c>
      <c r="AL1221" s="2">
        <v>0.79</v>
      </c>
    </row>
    <row r="1222" spans="5:38" x14ac:dyDescent="0.3">
      <c r="E1222" s="11">
        <v>1242</v>
      </c>
      <c r="F1222" s="5">
        <v>1305</v>
      </c>
      <c r="G1222" t="s">
        <v>42</v>
      </c>
      <c r="H1222" t="s">
        <v>57</v>
      </c>
      <c r="J1222" s="2">
        <f t="shared" si="47"/>
        <v>0.57169836355594716</v>
      </c>
      <c r="K1222" s="2">
        <f t="shared" si="48"/>
        <v>0.42830163644405284</v>
      </c>
      <c r="L1222" s="2"/>
      <c r="M1222" s="2"/>
      <c r="N1222" s="45"/>
      <c r="O1222" s="37"/>
      <c r="P1222" s="37"/>
      <c r="Q1222" s="37"/>
      <c r="R1222" s="37"/>
      <c r="S1222" s="37"/>
      <c r="T1222" s="37"/>
      <c r="U1222" s="37"/>
      <c r="V1222" s="12">
        <v>1</v>
      </c>
      <c r="W1222">
        <v>7</v>
      </c>
      <c r="X1222">
        <v>-15</v>
      </c>
      <c r="Y1222">
        <v>0</v>
      </c>
      <c r="Z1222">
        <v>3</v>
      </c>
      <c r="AA1222">
        <v>-1</v>
      </c>
      <c r="AB1222">
        <v>3</v>
      </c>
      <c r="AC1222">
        <v>0</v>
      </c>
      <c r="AD1222">
        <v>2</v>
      </c>
      <c r="AE1222">
        <v>-3</v>
      </c>
      <c r="AF1222">
        <v>-0.05</v>
      </c>
      <c r="AG1222">
        <v>-1.6</v>
      </c>
      <c r="AH1222">
        <v>-2</v>
      </c>
      <c r="AI1222">
        <v>0.4</v>
      </c>
      <c r="AJ1222">
        <v>6</v>
      </c>
      <c r="AK1222">
        <v>1</v>
      </c>
      <c r="AL1222" s="2">
        <v>0.71</v>
      </c>
    </row>
    <row r="1223" spans="5:38" x14ac:dyDescent="0.3">
      <c r="E1223" s="11">
        <v>1242</v>
      </c>
      <c r="F1223" s="5">
        <v>1308</v>
      </c>
      <c r="G1223" t="s">
        <v>42</v>
      </c>
      <c r="H1223" t="s">
        <v>58</v>
      </c>
      <c r="J1223" s="2">
        <f t="shared" si="47"/>
        <v>0.65169836355594724</v>
      </c>
      <c r="K1223" s="2">
        <f t="shared" si="48"/>
        <v>0.34830163644405276</v>
      </c>
      <c r="L1223" s="2"/>
      <c r="M1223" s="2"/>
      <c r="N1223" s="45"/>
      <c r="O1223" s="37"/>
      <c r="P1223" s="37"/>
      <c r="Q1223" s="37"/>
      <c r="R1223" s="37"/>
      <c r="S1223" s="37"/>
      <c r="T1223" s="37"/>
      <c r="U1223" s="37"/>
      <c r="V1223" s="12">
        <v>1</v>
      </c>
      <c r="W1223">
        <v>12</v>
      </c>
      <c r="X1223">
        <v>-46</v>
      </c>
      <c r="Y1223">
        <v>-0.04</v>
      </c>
      <c r="Z1223">
        <v>6</v>
      </c>
      <c r="AA1223">
        <v>3</v>
      </c>
      <c r="AB1223">
        <v>0</v>
      </c>
      <c r="AC1223">
        <v>-1</v>
      </c>
      <c r="AD1223">
        <v>-5</v>
      </c>
      <c r="AE1223">
        <v>-9</v>
      </c>
      <c r="AF1223">
        <v>0.06</v>
      </c>
      <c r="AG1223">
        <v>5.9</v>
      </c>
      <c r="AH1223">
        <v>6.2</v>
      </c>
      <c r="AI1223">
        <v>-0.3</v>
      </c>
      <c r="AJ1223">
        <v>11</v>
      </c>
      <c r="AK1223">
        <v>1</v>
      </c>
      <c r="AL1223" s="2">
        <v>0.79</v>
      </c>
    </row>
    <row r="1224" spans="5:38" x14ac:dyDescent="0.3">
      <c r="E1224" s="11">
        <v>1242</v>
      </c>
      <c r="F1224" s="5">
        <v>1314</v>
      </c>
      <c r="G1224" t="s">
        <v>42</v>
      </c>
      <c r="H1224" t="s">
        <v>59</v>
      </c>
      <c r="J1224" s="2">
        <f t="shared" si="47"/>
        <v>0.57169836355594716</v>
      </c>
      <c r="K1224" s="2">
        <f t="shared" si="48"/>
        <v>0.42830163644405284</v>
      </c>
      <c r="L1224" s="2"/>
      <c r="M1224" s="2"/>
      <c r="N1224" s="45"/>
      <c r="O1224" s="37"/>
      <c r="P1224" s="37"/>
      <c r="Q1224" s="37"/>
      <c r="R1224" s="37"/>
      <c r="S1224" s="37"/>
      <c r="T1224" s="37"/>
      <c r="U1224" s="37"/>
      <c r="V1224" s="12">
        <v>1</v>
      </c>
      <c r="W1224">
        <v>2</v>
      </c>
      <c r="X1224">
        <v>2</v>
      </c>
      <c r="Y1224">
        <v>0.08</v>
      </c>
      <c r="Z1224">
        <v>6</v>
      </c>
      <c r="AA1224">
        <v>-2</v>
      </c>
      <c r="AB1224">
        <v>1</v>
      </c>
      <c r="AC1224">
        <v>2</v>
      </c>
      <c r="AD1224">
        <v>-9</v>
      </c>
      <c r="AE1224">
        <v>-6</v>
      </c>
      <c r="AF1224">
        <v>-0.04</v>
      </c>
      <c r="AG1224">
        <v>-0.5</v>
      </c>
      <c r="AH1224">
        <v>-2.2000000000000002</v>
      </c>
      <c r="AI1224">
        <v>1.7</v>
      </c>
      <c r="AJ1224">
        <v>1</v>
      </c>
      <c r="AK1224">
        <v>1</v>
      </c>
      <c r="AL1224" s="2">
        <v>0.71</v>
      </c>
    </row>
    <row r="1225" spans="5:38" x14ac:dyDescent="0.3">
      <c r="E1225" s="11">
        <v>1242</v>
      </c>
      <c r="F1225" s="5">
        <v>1326</v>
      </c>
      <c r="G1225" t="s">
        <v>42</v>
      </c>
      <c r="H1225" t="s">
        <v>60</v>
      </c>
      <c r="J1225" s="2">
        <f t="shared" si="47"/>
        <v>0.57169836355594716</v>
      </c>
      <c r="K1225" s="2">
        <f t="shared" si="48"/>
        <v>0.42830163644405284</v>
      </c>
      <c r="L1225" s="2"/>
      <c r="M1225" s="2"/>
      <c r="N1225" s="45"/>
      <c r="O1225" s="37"/>
      <c r="P1225" s="37"/>
      <c r="Q1225" s="37"/>
      <c r="R1225" s="37"/>
      <c r="S1225" s="37"/>
      <c r="T1225" s="37"/>
      <c r="U1225" s="37"/>
      <c r="V1225" s="12">
        <v>1</v>
      </c>
      <c r="W1225">
        <v>5</v>
      </c>
      <c r="X1225">
        <v>-6</v>
      </c>
      <c r="Y1225">
        <v>0.04</v>
      </c>
      <c r="Z1225">
        <v>4</v>
      </c>
      <c r="AA1225">
        <v>0</v>
      </c>
      <c r="AB1225">
        <v>0</v>
      </c>
      <c r="AC1225">
        <v>0</v>
      </c>
      <c r="AD1225">
        <v>-1</v>
      </c>
      <c r="AE1225">
        <v>-7</v>
      </c>
      <c r="AF1225">
        <v>-0.03</v>
      </c>
      <c r="AG1225">
        <v>5.7</v>
      </c>
      <c r="AH1225">
        <v>4.2</v>
      </c>
      <c r="AI1225">
        <v>1.5</v>
      </c>
      <c r="AJ1225">
        <v>4</v>
      </c>
      <c r="AK1225">
        <v>1</v>
      </c>
      <c r="AL1225" s="2">
        <v>0.71</v>
      </c>
    </row>
    <row r="1226" spans="5:38" x14ac:dyDescent="0.3">
      <c r="E1226" s="11">
        <v>1242</v>
      </c>
      <c r="F1226" s="5">
        <v>1328</v>
      </c>
      <c r="G1226" t="s">
        <v>42</v>
      </c>
      <c r="H1226" t="s">
        <v>61</v>
      </c>
      <c r="J1226" s="2">
        <f t="shared" si="47"/>
        <v>0.67169836355594725</v>
      </c>
      <c r="K1226" s="2">
        <f t="shared" si="48"/>
        <v>0.32830163644405275</v>
      </c>
      <c r="L1226" s="2"/>
      <c r="M1226" s="2"/>
      <c r="N1226" s="45"/>
      <c r="O1226" s="37"/>
      <c r="P1226" s="37"/>
      <c r="Q1226" s="37"/>
      <c r="R1226" s="37"/>
      <c r="S1226" s="37"/>
      <c r="T1226" s="37"/>
      <c r="U1226" s="37"/>
      <c r="V1226" s="12">
        <v>1</v>
      </c>
      <c r="W1226">
        <v>10</v>
      </c>
      <c r="X1226">
        <v>-38</v>
      </c>
      <c r="Y1226">
        <v>0.21</v>
      </c>
      <c r="Z1226">
        <v>4</v>
      </c>
      <c r="AA1226">
        <v>-3</v>
      </c>
      <c r="AB1226">
        <v>0</v>
      </c>
      <c r="AC1226">
        <v>1</v>
      </c>
      <c r="AD1226">
        <v>1</v>
      </c>
      <c r="AE1226">
        <v>-2</v>
      </c>
      <c r="AF1226">
        <v>-0.05</v>
      </c>
      <c r="AG1226">
        <v>-3.7</v>
      </c>
      <c r="AH1226">
        <v>-10.7</v>
      </c>
      <c r="AI1226">
        <v>7</v>
      </c>
      <c r="AJ1226">
        <v>9</v>
      </c>
      <c r="AK1226">
        <v>1</v>
      </c>
      <c r="AL1226" s="2">
        <v>0.81</v>
      </c>
    </row>
    <row r="1227" spans="5:38" x14ac:dyDescent="0.3">
      <c r="E1227" s="11">
        <v>1242</v>
      </c>
      <c r="F1227" s="5">
        <v>1344</v>
      </c>
      <c r="G1227" t="s">
        <v>42</v>
      </c>
      <c r="H1227" t="s">
        <v>63</v>
      </c>
      <c r="J1227" s="2">
        <f t="shared" si="47"/>
        <v>0.72169836355594719</v>
      </c>
      <c r="K1227" s="2">
        <f t="shared" si="48"/>
        <v>0.27830163644405281</v>
      </c>
      <c r="L1227" s="2"/>
      <c r="M1227" s="2"/>
      <c r="N1227" s="45"/>
      <c r="O1227" s="37"/>
      <c r="P1227" s="37"/>
      <c r="Q1227" s="37"/>
      <c r="R1227" s="37"/>
      <c r="S1227" s="37"/>
      <c r="T1227" s="37"/>
      <c r="U1227" s="37"/>
      <c r="V1227" s="12">
        <v>1</v>
      </c>
      <c r="W1227">
        <v>10</v>
      </c>
      <c r="X1227">
        <v>-54</v>
      </c>
      <c r="Y1227">
        <v>0.17</v>
      </c>
      <c r="Z1227">
        <v>8</v>
      </c>
      <c r="AA1227">
        <v>-2</v>
      </c>
      <c r="AB1227">
        <v>0</v>
      </c>
      <c r="AC1227">
        <v>-1</v>
      </c>
      <c r="AD1227">
        <v>0</v>
      </c>
      <c r="AE1227">
        <v>-3</v>
      </c>
      <c r="AF1227">
        <v>0</v>
      </c>
      <c r="AG1227">
        <v>7.8</v>
      </c>
      <c r="AH1227">
        <v>-1.8</v>
      </c>
      <c r="AI1227">
        <v>9.6</v>
      </c>
      <c r="AJ1227">
        <v>9</v>
      </c>
      <c r="AK1227">
        <v>1</v>
      </c>
      <c r="AL1227" s="2">
        <v>0.86</v>
      </c>
    </row>
    <row r="1228" spans="5:38" x14ac:dyDescent="0.3">
      <c r="E1228" s="11">
        <v>1242</v>
      </c>
      <c r="F1228" s="5">
        <v>1345</v>
      </c>
      <c r="G1228" t="s">
        <v>42</v>
      </c>
      <c r="H1228" t="s">
        <v>64</v>
      </c>
      <c r="J1228" s="2">
        <f t="shared" si="47"/>
        <v>0.4816983635559472</v>
      </c>
      <c r="K1228" s="2">
        <f t="shared" si="48"/>
        <v>0.5183016364440528</v>
      </c>
      <c r="L1228" s="2"/>
      <c r="M1228" s="2"/>
      <c r="N1228" s="45"/>
      <c r="O1228" s="37"/>
      <c r="P1228" s="37"/>
      <c r="Q1228" s="37"/>
      <c r="R1228" s="37"/>
      <c r="S1228" s="37"/>
      <c r="T1228" s="37"/>
      <c r="U1228" s="37"/>
      <c r="V1228" s="12">
        <v>1</v>
      </c>
      <c r="W1228">
        <v>2</v>
      </c>
      <c r="X1228">
        <v>4</v>
      </c>
      <c r="Y1228">
        <v>-0.03</v>
      </c>
      <c r="Z1228">
        <v>0</v>
      </c>
      <c r="AA1228">
        <v>1</v>
      </c>
      <c r="AB1228">
        <v>1</v>
      </c>
      <c r="AC1228">
        <v>1</v>
      </c>
      <c r="AD1228">
        <v>1</v>
      </c>
      <c r="AE1228">
        <v>-4</v>
      </c>
      <c r="AF1228">
        <v>-0.04</v>
      </c>
      <c r="AG1228">
        <v>0.4</v>
      </c>
      <c r="AH1228">
        <v>5.3</v>
      </c>
      <c r="AI1228">
        <v>-4.9000000000000004</v>
      </c>
      <c r="AJ1228">
        <v>1</v>
      </c>
      <c r="AK1228">
        <v>1</v>
      </c>
      <c r="AL1228" s="2">
        <v>0.62</v>
      </c>
    </row>
    <row r="1229" spans="5:38" x14ac:dyDescent="0.3">
      <c r="E1229" s="11">
        <v>1242</v>
      </c>
      <c r="F1229" s="5">
        <v>1347</v>
      </c>
      <c r="G1229" t="s">
        <v>42</v>
      </c>
      <c r="H1229" t="s">
        <v>65</v>
      </c>
      <c r="J1229" s="2">
        <f t="shared" si="47"/>
        <v>0.82169836355594716</v>
      </c>
      <c r="K1229" s="2">
        <f t="shared" si="48"/>
        <v>0.17830163644405284</v>
      </c>
      <c r="L1229" s="2"/>
      <c r="M1229" s="2"/>
      <c r="N1229" s="45"/>
      <c r="O1229" s="37"/>
      <c r="P1229" s="37"/>
      <c r="Q1229" s="37"/>
      <c r="R1229" s="37"/>
      <c r="S1229" s="37"/>
      <c r="T1229" s="37"/>
      <c r="U1229" s="37"/>
      <c r="V1229" s="12">
        <v>1</v>
      </c>
      <c r="W1229">
        <v>16</v>
      </c>
      <c r="X1229">
        <v>-161</v>
      </c>
      <c r="Y1229">
        <v>0.17</v>
      </c>
      <c r="Z1229">
        <v>9</v>
      </c>
      <c r="AA1229">
        <v>-1</v>
      </c>
      <c r="AB1229">
        <v>-1</v>
      </c>
      <c r="AC1229">
        <v>-2</v>
      </c>
      <c r="AD1229">
        <v>-3</v>
      </c>
      <c r="AE1229">
        <v>-4</v>
      </c>
      <c r="AF1229">
        <v>-0.03</v>
      </c>
      <c r="AG1229">
        <v>14.6</v>
      </c>
      <c r="AH1229">
        <v>6</v>
      </c>
      <c r="AI1229">
        <v>8.6</v>
      </c>
      <c r="AJ1229">
        <v>15</v>
      </c>
      <c r="AK1229">
        <v>1</v>
      </c>
      <c r="AL1229" s="2">
        <v>0.96</v>
      </c>
    </row>
    <row r="1230" spans="5:38" x14ac:dyDescent="0.3">
      <c r="E1230" s="11">
        <v>1242</v>
      </c>
      <c r="F1230" s="5">
        <v>1348</v>
      </c>
      <c r="G1230" t="s">
        <v>42</v>
      </c>
      <c r="H1230" t="s">
        <v>66</v>
      </c>
      <c r="J1230" s="2">
        <f t="shared" si="47"/>
        <v>0.65169836355594724</v>
      </c>
      <c r="K1230" s="2">
        <f t="shared" si="48"/>
        <v>0.34830163644405276</v>
      </c>
      <c r="L1230" s="2"/>
      <c r="M1230" s="2"/>
      <c r="N1230" s="45"/>
      <c r="O1230" s="37"/>
      <c r="P1230" s="37"/>
      <c r="Q1230" s="37"/>
      <c r="R1230" s="37"/>
      <c r="S1230" s="37"/>
      <c r="T1230" s="37"/>
      <c r="U1230" s="37"/>
      <c r="V1230" s="12">
        <v>1</v>
      </c>
      <c r="W1230">
        <v>7</v>
      </c>
      <c r="X1230">
        <v>-40</v>
      </c>
      <c r="Y1230">
        <v>0.01</v>
      </c>
      <c r="Z1230">
        <v>6</v>
      </c>
      <c r="AA1230">
        <v>-2</v>
      </c>
      <c r="AB1230">
        <v>2</v>
      </c>
      <c r="AC1230">
        <v>-4</v>
      </c>
      <c r="AD1230">
        <v>-2</v>
      </c>
      <c r="AE1230">
        <v>-5</v>
      </c>
      <c r="AF1230">
        <v>-0.01</v>
      </c>
      <c r="AG1230">
        <v>5.3</v>
      </c>
      <c r="AH1230">
        <v>3</v>
      </c>
      <c r="AI1230">
        <v>2.2999999999999998</v>
      </c>
      <c r="AJ1230">
        <v>6</v>
      </c>
      <c r="AK1230">
        <v>1</v>
      </c>
      <c r="AL1230" s="2">
        <v>0.79</v>
      </c>
    </row>
    <row r="1231" spans="5:38" x14ac:dyDescent="0.3">
      <c r="E1231" s="11">
        <v>1242</v>
      </c>
      <c r="F1231" s="5">
        <v>1355</v>
      </c>
      <c r="G1231" t="s">
        <v>42</v>
      </c>
      <c r="H1231" t="s">
        <v>67</v>
      </c>
      <c r="J1231" s="2">
        <f t="shared" si="47"/>
        <v>0.70169836355594717</v>
      </c>
      <c r="K1231" s="2">
        <f t="shared" si="48"/>
        <v>0.29830163644405283</v>
      </c>
      <c r="L1231" s="2"/>
      <c r="M1231" s="2"/>
      <c r="N1231" s="45"/>
      <c r="O1231" s="37"/>
      <c r="P1231" s="37"/>
      <c r="Q1231" s="37"/>
      <c r="R1231" s="37"/>
      <c r="S1231" s="37"/>
      <c r="T1231" s="37"/>
      <c r="U1231" s="37"/>
      <c r="V1231" s="12">
        <v>1</v>
      </c>
      <c r="W1231">
        <v>12</v>
      </c>
      <c r="X1231">
        <v>-66</v>
      </c>
      <c r="Y1231">
        <v>-0.01</v>
      </c>
      <c r="Z1231">
        <v>4</v>
      </c>
      <c r="AA1231">
        <v>-2</v>
      </c>
      <c r="AB1231">
        <v>3</v>
      </c>
      <c r="AC1231">
        <v>3</v>
      </c>
      <c r="AD1231">
        <v>4</v>
      </c>
      <c r="AE1231">
        <v>-9</v>
      </c>
      <c r="AF1231">
        <v>-0.06</v>
      </c>
      <c r="AG1231">
        <v>-1.9</v>
      </c>
      <c r="AH1231">
        <v>-4.7</v>
      </c>
      <c r="AI1231">
        <v>2.8</v>
      </c>
      <c r="AJ1231">
        <v>11</v>
      </c>
      <c r="AK1231">
        <v>1</v>
      </c>
      <c r="AL1231" s="2">
        <v>0.84</v>
      </c>
    </row>
    <row r="1232" spans="5:38" x14ac:dyDescent="0.3">
      <c r="E1232" s="11">
        <v>1242</v>
      </c>
      <c r="F1232" s="5">
        <v>1361</v>
      </c>
      <c r="G1232" t="s">
        <v>42</v>
      </c>
      <c r="H1232" t="s">
        <v>68</v>
      </c>
      <c r="J1232" s="2">
        <f t="shared" si="47"/>
        <v>0.66169836355594724</v>
      </c>
      <c r="K1232" s="2">
        <f t="shared" si="48"/>
        <v>0.33830163644405276</v>
      </c>
      <c r="L1232" s="2"/>
      <c r="M1232" s="2"/>
      <c r="N1232" s="45"/>
      <c r="O1232" s="37"/>
      <c r="P1232" s="37"/>
      <c r="Q1232" s="37"/>
      <c r="R1232" s="37"/>
      <c r="S1232" s="37"/>
      <c r="T1232" s="37"/>
      <c r="U1232" s="37"/>
      <c r="V1232" s="12">
        <v>1</v>
      </c>
      <c r="W1232">
        <v>11</v>
      </c>
      <c r="X1232">
        <v>-41</v>
      </c>
      <c r="Y1232">
        <v>0.11</v>
      </c>
      <c r="Z1232">
        <v>6</v>
      </c>
      <c r="AA1232">
        <v>-1</v>
      </c>
      <c r="AB1232">
        <v>0</v>
      </c>
      <c r="AC1232">
        <v>-1</v>
      </c>
      <c r="AD1232">
        <v>-3</v>
      </c>
      <c r="AE1232">
        <v>-7</v>
      </c>
      <c r="AF1232">
        <v>-0.02</v>
      </c>
      <c r="AG1232">
        <v>4.4000000000000004</v>
      </c>
      <c r="AH1232">
        <v>2.5</v>
      </c>
      <c r="AI1232">
        <v>1.9</v>
      </c>
      <c r="AJ1232">
        <v>10</v>
      </c>
      <c r="AK1232">
        <v>1</v>
      </c>
      <c r="AL1232" s="2">
        <v>0.8</v>
      </c>
    </row>
    <row r="1233" spans="5:38" x14ac:dyDescent="0.3">
      <c r="E1233" s="11">
        <v>1242</v>
      </c>
      <c r="F1233" s="5">
        <v>1371</v>
      </c>
      <c r="G1233" t="s">
        <v>42</v>
      </c>
      <c r="H1233" t="s">
        <v>69</v>
      </c>
      <c r="J1233" s="2">
        <f t="shared" si="47"/>
        <v>0.62169836355594721</v>
      </c>
      <c r="K1233" s="2">
        <f t="shared" si="48"/>
        <v>0.37830163644405279</v>
      </c>
      <c r="L1233" s="2"/>
      <c r="M1233" s="2"/>
      <c r="N1233" s="45"/>
      <c r="O1233" s="37"/>
      <c r="P1233" s="37"/>
      <c r="Q1233" s="37"/>
      <c r="R1233" s="37"/>
      <c r="S1233" s="37"/>
      <c r="T1233" s="37"/>
      <c r="U1233" s="37"/>
      <c r="V1233" s="12">
        <v>1</v>
      </c>
      <c r="W1233">
        <v>8</v>
      </c>
      <c r="X1233">
        <v>-17</v>
      </c>
      <c r="Y1233">
        <v>0.13</v>
      </c>
      <c r="Z1233">
        <v>5</v>
      </c>
      <c r="AA1233">
        <v>-2</v>
      </c>
      <c r="AB1233">
        <v>0</v>
      </c>
      <c r="AC1233">
        <v>0</v>
      </c>
      <c r="AD1233">
        <v>-5</v>
      </c>
      <c r="AE1233">
        <v>-4</v>
      </c>
      <c r="AF1233">
        <v>0.01</v>
      </c>
      <c r="AG1233">
        <v>2.5</v>
      </c>
      <c r="AH1233">
        <v>-2.4</v>
      </c>
      <c r="AI1233">
        <v>4.9000000000000004</v>
      </c>
      <c r="AJ1233">
        <v>7</v>
      </c>
      <c r="AK1233">
        <v>1</v>
      </c>
      <c r="AL1233" s="2">
        <v>0.76</v>
      </c>
    </row>
    <row r="1234" spans="5:38" x14ac:dyDescent="0.3">
      <c r="E1234" s="11">
        <v>1242</v>
      </c>
      <c r="F1234" s="5">
        <v>1372</v>
      </c>
      <c r="G1234" t="s">
        <v>42</v>
      </c>
      <c r="H1234" t="s">
        <v>70</v>
      </c>
      <c r="J1234" s="2">
        <f t="shared" si="47"/>
        <v>0.75169836355594721</v>
      </c>
      <c r="K1234" s="2">
        <f t="shared" si="48"/>
        <v>0.24830163644405279</v>
      </c>
      <c r="L1234" s="2"/>
      <c r="M1234" s="2"/>
      <c r="N1234" s="45"/>
      <c r="O1234" s="37"/>
      <c r="P1234" s="37"/>
      <c r="Q1234" s="37"/>
      <c r="R1234" s="37"/>
      <c r="S1234" s="37"/>
      <c r="T1234" s="37"/>
      <c r="U1234" s="37"/>
      <c r="V1234" s="12">
        <v>1</v>
      </c>
      <c r="W1234">
        <v>14</v>
      </c>
      <c r="X1234">
        <v>-102</v>
      </c>
      <c r="Y1234">
        <v>-0.01</v>
      </c>
      <c r="Z1234">
        <v>5</v>
      </c>
      <c r="AA1234">
        <v>-2</v>
      </c>
      <c r="AB1234">
        <v>-3</v>
      </c>
      <c r="AC1234">
        <v>-7</v>
      </c>
      <c r="AD1234">
        <v>-4</v>
      </c>
      <c r="AE1234">
        <v>-3</v>
      </c>
      <c r="AF1234">
        <v>0</v>
      </c>
      <c r="AG1234">
        <v>3.3</v>
      </c>
      <c r="AH1234">
        <v>2.5</v>
      </c>
      <c r="AI1234">
        <v>0.8</v>
      </c>
      <c r="AJ1234">
        <v>13</v>
      </c>
      <c r="AK1234">
        <v>1</v>
      </c>
      <c r="AL1234" s="2">
        <v>0.89</v>
      </c>
    </row>
    <row r="1235" spans="5:38" x14ac:dyDescent="0.3">
      <c r="E1235" s="11">
        <v>1242</v>
      </c>
      <c r="F1235" s="5">
        <v>1382</v>
      </c>
      <c r="G1235" t="s">
        <v>42</v>
      </c>
      <c r="H1235" t="s">
        <v>71</v>
      </c>
      <c r="J1235" s="2">
        <f t="shared" si="47"/>
        <v>0.69169836355594716</v>
      </c>
      <c r="K1235" s="2">
        <f t="shared" si="48"/>
        <v>0.30830163644405284</v>
      </c>
      <c r="L1235" s="2"/>
      <c r="M1235" s="2"/>
      <c r="N1235" s="45"/>
      <c r="O1235" s="37"/>
      <c r="P1235" s="37"/>
      <c r="Q1235" s="37"/>
      <c r="R1235" s="37"/>
      <c r="S1235" s="37"/>
      <c r="T1235" s="37"/>
      <c r="U1235" s="37"/>
      <c r="V1235" s="12">
        <v>1</v>
      </c>
      <c r="W1235">
        <v>11</v>
      </c>
      <c r="X1235">
        <v>-60</v>
      </c>
      <c r="Y1235">
        <v>0.01</v>
      </c>
      <c r="Z1235">
        <v>6</v>
      </c>
      <c r="AA1235">
        <v>-1</v>
      </c>
      <c r="AB1235">
        <v>1</v>
      </c>
      <c r="AC1235">
        <v>-2</v>
      </c>
      <c r="AD1235">
        <v>-1</v>
      </c>
      <c r="AE1235">
        <v>-2</v>
      </c>
      <c r="AF1235">
        <v>-0.05</v>
      </c>
      <c r="AG1235">
        <v>3.6</v>
      </c>
      <c r="AH1235">
        <v>-0.1</v>
      </c>
      <c r="AI1235">
        <v>3.7</v>
      </c>
      <c r="AJ1235">
        <v>10</v>
      </c>
      <c r="AK1235">
        <v>1</v>
      </c>
      <c r="AL1235" s="2">
        <v>0.83</v>
      </c>
    </row>
    <row r="1236" spans="5:38" x14ac:dyDescent="0.3">
      <c r="E1236" s="11">
        <v>1242</v>
      </c>
      <c r="F1236" s="5">
        <v>1393</v>
      </c>
      <c r="G1236" t="s">
        <v>42</v>
      </c>
      <c r="H1236" t="s">
        <v>72</v>
      </c>
      <c r="J1236" s="2">
        <f t="shared" si="47"/>
        <v>0.70169836355594717</v>
      </c>
      <c r="K1236" s="2">
        <f t="shared" si="48"/>
        <v>0.29830163644405283</v>
      </c>
      <c r="L1236" s="2"/>
      <c r="M1236" s="2"/>
      <c r="N1236" s="45"/>
      <c r="O1236" s="37"/>
      <c r="P1236" s="37"/>
      <c r="Q1236" s="37"/>
      <c r="R1236" s="37"/>
      <c r="S1236" s="37"/>
      <c r="T1236" s="37"/>
      <c r="U1236" s="37"/>
      <c r="V1236" s="12">
        <v>1</v>
      </c>
      <c r="W1236">
        <v>11</v>
      </c>
      <c r="X1236">
        <v>-45</v>
      </c>
      <c r="Y1236">
        <v>0.18</v>
      </c>
      <c r="Z1236">
        <v>11</v>
      </c>
      <c r="AA1236">
        <v>1</v>
      </c>
      <c r="AB1236">
        <v>-1</v>
      </c>
      <c r="AC1236">
        <v>-1</v>
      </c>
      <c r="AD1236">
        <v>-6</v>
      </c>
      <c r="AE1236">
        <v>-3</v>
      </c>
      <c r="AF1236">
        <v>-0.04</v>
      </c>
      <c r="AG1236">
        <v>14</v>
      </c>
      <c r="AH1236">
        <v>6.4</v>
      </c>
      <c r="AI1236">
        <v>7.6</v>
      </c>
      <c r="AJ1236">
        <v>10</v>
      </c>
      <c r="AK1236">
        <v>1</v>
      </c>
      <c r="AL1236" s="2">
        <v>0.84</v>
      </c>
    </row>
    <row r="1237" spans="5:38" x14ac:dyDescent="0.3">
      <c r="E1237" s="11">
        <v>1242</v>
      </c>
      <c r="F1237" s="5">
        <v>1395</v>
      </c>
      <c r="G1237" t="s">
        <v>42</v>
      </c>
      <c r="H1237" t="s">
        <v>73</v>
      </c>
      <c r="J1237" s="2">
        <f t="shared" si="47"/>
        <v>0.60169836355594719</v>
      </c>
      <c r="K1237" s="2">
        <f t="shared" si="48"/>
        <v>0.39830163644405281</v>
      </c>
      <c r="L1237" s="2"/>
      <c r="M1237" s="2"/>
      <c r="N1237" s="45"/>
      <c r="O1237" s="37"/>
      <c r="P1237" s="37"/>
      <c r="Q1237" s="37"/>
      <c r="R1237" s="37"/>
      <c r="S1237" s="37"/>
      <c r="T1237" s="37"/>
      <c r="U1237" s="37"/>
      <c r="V1237" s="12">
        <v>1</v>
      </c>
      <c r="W1237">
        <v>6</v>
      </c>
      <c r="X1237">
        <v>-13</v>
      </c>
      <c r="Y1237">
        <v>0.13</v>
      </c>
      <c r="Z1237">
        <v>1</v>
      </c>
      <c r="AA1237">
        <v>-5</v>
      </c>
      <c r="AB1237">
        <v>0</v>
      </c>
      <c r="AC1237">
        <v>0</v>
      </c>
      <c r="AD1237">
        <v>-6</v>
      </c>
      <c r="AE1237">
        <v>-6</v>
      </c>
      <c r="AF1237">
        <v>-0.01</v>
      </c>
      <c r="AG1237">
        <v>-1.5</v>
      </c>
      <c r="AH1237">
        <v>-5</v>
      </c>
      <c r="AI1237">
        <v>3.5</v>
      </c>
      <c r="AJ1237">
        <v>5</v>
      </c>
      <c r="AK1237">
        <v>1</v>
      </c>
      <c r="AL1237" s="2">
        <v>0.74</v>
      </c>
    </row>
    <row r="1238" spans="5:38" x14ac:dyDescent="0.3">
      <c r="E1238" s="11">
        <v>1242</v>
      </c>
      <c r="F1238" s="5">
        <v>1397</v>
      </c>
      <c r="G1238" t="s">
        <v>42</v>
      </c>
      <c r="H1238" t="s">
        <v>74</v>
      </c>
      <c r="J1238" s="2">
        <f t="shared" si="47"/>
        <v>0.57169836355594716</v>
      </c>
      <c r="K1238" s="2">
        <f t="shared" si="48"/>
        <v>0.42830163644405284</v>
      </c>
      <c r="L1238" s="2"/>
      <c r="M1238" s="2"/>
      <c r="N1238" s="45"/>
      <c r="O1238" s="37"/>
      <c r="P1238" s="37"/>
      <c r="Q1238" s="37"/>
      <c r="R1238" s="37"/>
      <c r="S1238" s="37"/>
      <c r="T1238" s="37"/>
      <c r="U1238" s="37"/>
      <c r="V1238" s="12">
        <v>1</v>
      </c>
      <c r="W1238">
        <v>3</v>
      </c>
      <c r="X1238">
        <v>-2</v>
      </c>
      <c r="Y1238">
        <v>0.03</v>
      </c>
      <c r="Z1238">
        <v>7</v>
      </c>
      <c r="AA1238">
        <v>1</v>
      </c>
      <c r="AB1238">
        <v>0</v>
      </c>
      <c r="AC1238">
        <v>-2</v>
      </c>
      <c r="AD1238">
        <v>-5</v>
      </c>
      <c r="AE1238">
        <v>-1</v>
      </c>
      <c r="AF1238">
        <v>-0.06</v>
      </c>
      <c r="AG1238">
        <v>7.3</v>
      </c>
      <c r="AH1238">
        <v>4.5</v>
      </c>
      <c r="AI1238">
        <v>2.8</v>
      </c>
      <c r="AJ1238">
        <v>2</v>
      </c>
      <c r="AK1238">
        <v>1</v>
      </c>
      <c r="AL1238" s="2">
        <v>0.71</v>
      </c>
    </row>
    <row r="1239" spans="5:38" x14ac:dyDescent="0.3">
      <c r="E1239" s="11">
        <v>1242</v>
      </c>
      <c r="F1239" s="5">
        <v>1400</v>
      </c>
      <c r="G1239" t="s">
        <v>42</v>
      </c>
      <c r="H1239" t="s">
        <v>75</v>
      </c>
      <c r="J1239" s="2">
        <f t="shared" si="47"/>
        <v>0.67169836355594725</v>
      </c>
      <c r="K1239" s="2">
        <f t="shared" si="48"/>
        <v>0.32830163644405275</v>
      </c>
      <c r="L1239" s="2"/>
      <c r="M1239" s="2"/>
      <c r="N1239" s="45"/>
      <c r="O1239" s="37"/>
      <c r="P1239" s="37"/>
      <c r="Q1239" s="37"/>
      <c r="R1239" s="37"/>
      <c r="S1239" s="37"/>
      <c r="T1239" s="37"/>
      <c r="U1239" s="37"/>
      <c r="V1239" s="12">
        <v>1</v>
      </c>
      <c r="W1239">
        <v>10</v>
      </c>
      <c r="X1239">
        <v>-30</v>
      </c>
      <c r="Y1239">
        <v>0.21</v>
      </c>
      <c r="Z1239">
        <v>8</v>
      </c>
      <c r="AA1239">
        <v>0</v>
      </c>
      <c r="AB1239">
        <v>0</v>
      </c>
      <c r="AC1239">
        <v>0</v>
      </c>
      <c r="AD1239">
        <v>0</v>
      </c>
      <c r="AE1239">
        <v>-3</v>
      </c>
      <c r="AF1239">
        <v>0.03</v>
      </c>
      <c r="AG1239">
        <v>9.8000000000000007</v>
      </c>
      <c r="AH1239">
        <v>2.7</v>
      </c>
      <c r="AI1239">
        <v>7.1</v>
      </c>
      <c r="AJ1239">
        <v>9</v>
      </c>
      <c r="AK1239">
        <v>1</v>
      </c>
      <c r="AL1239" s="2">
        <v>0.81</v>
      </c>
    </row>
    <row r="1240" spans="5:38" x14ac:dyDescent="0.3">
      <c r="E1240" s="11">
        <v>1242</v>
      </c>
      <c r="F1240" s="5">
        <v>1401</v>
      </c>
      <c r="G1240" t="s">
        <v>42</v>
      </c>
      <c r="H1240" t="s">
        <v>76</v>
      </c>
      <c r="J1240" s="2">
        <f t="shared" si="47"/>
        <v>0.64169836355594723</v>
      </c>
      <c r="K1240" s="2">
        <f t="shared" si="48"/>
        <v>0.35830163644405277</v>
      </c>
      <c r="L1240" s="2"/>
      <c r="M1240" s="2"/>
      <c r="N1240" s="45"/>
      <c r="O1240" s="37"/>
      <c r="P1240" s="37"/>
      <c r="Q1240" s="37"/>
      <c r="R1240" s="37"/>
      <c r="S1240" s="37"/>
      <c r="T1240" s="37"/>
      <c r="U1240" s="37"/>
      <c r="V1240" s="12">
        <v>1</v>
      </c>
      <c r="W1240">
        <v>7</v>
      </c>
      <c r="X1240">
        <v>-21</v>
      </c>
      <c r="Y1240">
        <v>0.17</v>
      </c>
      <c r="Z1240">
        <v>7</v>
      </c>
      <c r="AA1240">
        <v>2</v>
      </c>
      <c r="AB1240">
        <v>-1</v>
      </c>
      <c r="AC1240">
        <v>2</v>
      </c>
      <c r="AD1240">
        <v>-5</v>
      </c>
      <c r="AE1240">
        <v>-4</v>
      </c>
      <c r="AF1240">
        <v>0.03</v>
      </c>
      <c r="AG1240">
        <v>6.5</v>
      </c>
      <c r="AH1240">
        <v>1.1000000000000001</v>
      </c>
      <c r="AI1240">
        <v>5.4</v>
      </c>
      <c r="AJ1240">
        <v>6</v>
      </c>
      <c r="AK1240">
        <v>1</v>
      </c>
      <c r="AL1240" s="2">
        <v>0.78</v>
      </c>
    </row>
    <row r="1241" spans="5:38" x14ac:dyDescent="0.3">
      <c r="E1241" s="11">
        <v>1242</v>
      </c>
      <c r="F1241" s="5">
        <v>1403</v>
      </c>
      <c r="G1241" t="s">
        <v>42</v>
      </c>
      <c r="H1241" t="s">
        <v>77</v>
      </c>
      <c r="J1241" s="2">
        <f t="shared" si="47"/>
        <v>0.55169836355594715</v>
      </c>
      <c r="K1241" s="2">
        <f t="shared" si="48"/>
        <v>0.44830163644405285</v>
      </c>
      <c r="L1241" s="2"/>
      <c r="M1241" s="2"/>
      <c r="N1241" s="45"/>
      <c r="O1241" s="37"/>
      <c r="P1241" s="37"/>
      <c r="Q1241" s="37"/>
      <c r="R1241" s="37"/>
      <c r="S1241" s="37"/>
      <c r="T1241" s="37"/>
      <c r="U1241" s="37"/>
      <c r="V1241" s="12">
        <v>1</v>
      </c>
      <c r="W1241">
        <v>3</v>
      </c>
      <c r="X1241">
        <v>-3</v>
      </c>
      <c r="Y1241">
        <v>0.06</v>
      </c>
      <c r="Z1241">
        <v>5</v>
      </c>
      <c r="AA1241">
        <v>1</v>
      </c>
      <c r="AB1241">
        <v>-1</v>
      </c>
      <c r="AC1241">
        <v>-3</v>
      </c>
      <c r="AD1241">
        <v>-4</v>
      </c>
      <c r="AE1241">
        <v>-4</v>
      </c>
      <c r="AF1241">
        <v>0</v>
      </c>
      <c r="AG1241">
        <v>6.3</v>
      </c>
      <c r="AH1241">
        <v>6.2</v>
      </c>
      <c r="AI1241">
        <v>0.1</v>
      </c>
      <c r="AJ1241">
        <v>2</v>
      </c>
      <c r="AK1241">
        <v>1</v>
      </c>
      <c r="AL1241" s="2">
        <v>0.69</v>
      </c>
    </row>
    <row r="1242" spans="5:38" x14ac:dyDescent="0.3">
      <c r="E1242" s="11">
        <v>1242</v>
      </c>
      <c r="F1242" s="5">
        <v>1411</v>
      </c>
      <c r="G1242" t="s">
        <v>42</v>
      </c>
      <c r="H1242" t="s">
        <v>78</v>
      </c>
      <c r="J1242" s="2">
        <f t="shared" si="47"/>
        <v>0.84169836355594718</v>
      </c>
      <c r="K1242" s="2">
        <f t="shared" si="48"/>
        <v>0.15830163644405282</v>
      </c>
      <c r="L1242" s="2"/>
      <c r="M1242" s="2"/>
      <c r="N1242" s="45"/>
      <c r="O1242" s="37"/>
      <c r="P1242" s="37"/>
      <c r="Q1242" s="37"/>
      <c r="R1242" s="37"/>
      <c r="S1242" s="37"/>
      <c r="T1242" s="37"/>
      <c r="U1242" s="37"/>
      <c r="V1242" s="12">
        <v>1</v>
      </c>
      <c r="W1242">
        <v>16</v>
      </c>
      <c r="X1242">
        <v>-240</v>
      </c>
      <c r="Y1242">
        <v>0.35</v>
      </c>
      <c r="Z1242">
        <v>7</v>
      </c>
      <c r="AA1242">
        <v>-4</v>
      </c>
      <c r="AB1242">
        <v>0</v>
      </c>
      <c r="AC1242">
        <v>2</v>
      </c>
      <c r="AD1242">
        <v>0</v>
      </c>
      <c r="AE1242">
        <v>0</v>
      </c>
      <c r="AF1242">
        <v>-0.02</v>
      </c>
      <c r="AG1242">
        <v>3.9</v>
      </c>
      <c r="AH1242">
        <v>-8.8000000000000007</v>
      </c>
      <c r="AI1242">
        <v>12.7</v>
      </c>
      <c r="AJ1242">
        <v>15</v>
      </c>
      <c r="AK1242">
        <v>1</v>
      </c>
      <c r="AL1242" s="2">
        <v>0.98</v>
      </c>
    </row>
    <row r="1243" spans="5:38" x14ac:dyDescent="0.3">
      <c r="E1243" s="11">
        <v>1242</v>
      </c>
      <c r="F1243" s="5">
        <v>1417</v>
      </c>
      <c r="G1243" t="s">
        <v>42</v>
      </c>
      <c r="H1243" t="s">
        <v>79</v>
      </c>
      <c r="J1243" s="2">
        <f t="shared" ref="J1243:J1306" si="49">AL1243-$AL$2275</f>
        <v>0.66169836355594724</v>
      </c>
      <c r="K1243" s="2">
        <f t="shared" ref="K1243:K1306" si="50">1-J1243</f>
        <v>0.33830163644405276</v>
      </c>
      <c r="L1243" s="2"/>
      <c r="M1243" s="2"/>
      <c r="N1243" s="45"/>
      <c r="O1243" s="37"/>
      <c r="P1243" s="37"/>
      <c r="Q1243" s="37"/>
      <c r="R1243" s="37"/>
      <c r="S1243" s="37"/>
      <c r="T1243" s="37"/>
      <c r="U1243" s="37"/>
      <c r="V1243" s="12">
        <v>1</v>
      </c>
      <c r="W1243">
        <v>11</v>
      </c>
      <c r="X1243">
        <v>-39</v>
      </c>
      <c r="Y1243">
        <v>0.13</v>
      </c>
      <c r="Z1243">
        <v>4</v>
      </c>
      <c r="AA1243">
        <v>-1</v>
      </c>
      <c r="AB1243">
        <v>1</v>
      </c>
      <c r="AC1243">
        <v>3</v>
      </c>
      <c r="AD1243">
        <v>0</v>
      </c>
      <c r="AE1243">
        <v>-5</v>
      </c>
      <c r="AF1243">
        <v>-0.02</v>
      </c>
      <c r="AG1243">
        <v>-0.4</v>
      </c>
      <c r="AH1243">
        <v>-5.4</v>
      </c>
      <c r="AI1243">
        <v>5</v>
      </c>
      <c r="AJ1243">
        <v>10</v>
      </c>
      <c r="AK1243">
        <v>1</v>
      </c>
      <c r="AL1243" s="2">
        <v>0.8</v>
      </c>
    </row>
    <row r="1244" spans="5:38" x14ac:dyDescent="0.3">
      <c r="E1244" s="11">
        <v>1242</v>
      </c>
      <c r="F1244" s="5">
        <v>1420</v>
      </c>
      <c r="G1244" t="s">
        <v>42</v>
      </c>
      <c r="H1244" t="s">
        <v>80</v>
      </c>
      <c r="J1244" s="2">
        <f t="shared" si="49"/>
        <v>0.82169836355594716</v>
      </c>
      <c r="K1244" s="2">
        <f t="shared" si="50"/>
        <v>0.17830163644405284</v>
      </c>
      <c r="L1244" s="2"/>
      <c r="M1244" s="2"/>
      <c r="N1244" s="45"/>
      <c r="O1244" s="37"/>
      <c r="P1244" s="37"/>
      <c r="Q1244" s="37"/>
      <c r="R1244" s="37"/>
      <c r="S1244" s="37"/>
      <c r="T1244" s="37"/>
      <c r="U1244" s="37"/>
      <c r="V1244" s="12">
        <v>1</v>
      </c>
      <c r="W1244">
        <v>16</v>
      </c>
      <c r="X1244">
        <v>-175</v>
      </c>
      <c r="Y1244">
        <v>0.11</v>
      </c>
      <c r="Z1244">
        <v>6</v>
      </c>
      <c r="AA1244">
        <v>-4</v>
      </c>
      <c r="AB1244">
        <v>0</v>
      </c>
      <c r="AC1244">
        <v>-2</v>
      </c>
      <c r="AD1244">
        <v>3</v>
      </c>
      <c r="AE1244">
        <v>-3</v>
      </c>
      <c r="AF1244">
        <v>0.05</v>
      </c>
      <c r="AG1244">
        <v>9</v>
      </c>
      <c r="AH1244">
        <v>-0.1</v>
      </c>
      <c r="AI1244">
        <v>9.1</v>
      </c>
      <c r="AJ1244">
        <v>15</v>
      </c>
      <c r="AK1244">
        <v>1</v>
      </c>
      <c r="AL1244" s="2">
        <v>0.96</v>
      </c>
    </row>
    <row r="1245" spans="5:38" x14ac:dyDescent="0.3">
      <c r="E1245" s="11">
        <v>1242</v>
      </c>
      <c r="F1245" s="5">
        <v>1422</v>
      </c>
      <c r="G1245" t="s">
        <v>42</v>
      </c>
      <c r="H1245" t="s">
        <v>81</v>
      </c>
      <c r="J1245" s="2">
        <f t="shared" si="49"/>
        <v>0.71169836355594718</v>
      </c>
      <c r="K1245" s="2">
        <f t="shared" si="50"/>
        <v>0.28830163644405282</v>
      </c>
      <c r="L1245" s="2"/>
      <c r="M1245" s="2"/>
      <c r="N1245" s="45"/>
      <c r="O1245" s="37"/>
      <c r="P1245" s="37"/>
      <c r="Q1245" s="37"/>
      <c r="R1245" s="37"/>
      <c r="S1245" s="37"/>
      <c r="T1245" s="37"/>
      <c r="U1245" s="37"/>
      <c r="V1245" s="12">
        <v>1</v>
      </c>
      <c r="W1245">
        <v>13</v>
      </c>
      <c r="X1245">
        <v>-73</v>
      </c>
      <c r="Y1245">
        <v>0.02</v>
      </c>
      <c r="Z1245">
        <v>6</v>
      </c>
      <c r="AA1245">
        <v>0</v>
      </c>
      <c r="AB1245">
        <v>-2</v>
      </c>
      <c r="AC1245">
        <v>-4</v>
      </c>
      <c r="AD1245">
        <v>-5</v>
      </c>
      <c r="AE1245">
        <v>-8</v>
      </c>
      <c r="AF1245">
        <v>0</v>
      </c>
      <c r="AG1245">
        <v>9.4</v>
      </c>
      <c r="AH1245">
        <v>7.6</v>
      </c>
      <c r="AI1245">
        <v>1.8</v>
      </c>
      <c r="AJ1245">
        <v>12</v>
      </c>
      <c r="AK1245">
        <v>1</v>
      </c>
      <c r="AL1245" s="2">
        <v>0.85</v>
      </c>
    </row>
    <row r="1246" spans="5:38" x14ac:dyDescent="0.3">
      <c r="E1246" s="11">
        <v>1242</v>
      </c>
      <c r="F1246" s="5">
        <v>1437</v>
      </c>
      <c r="G1246" t="s">
        <v>42</v>
      </c>
      <c r="H1246" t="s">
        <v>82</v>
      </c>
      <c r="J1246" s="2">
        <f t="shared" si="49"/>
        <v>0.46169836355594718</v>
      </c>
      <c r="K1246" s="2">
        <f t="shared" si="50"/>
        <v>0.53830163644405282</v>
      </c>
      <c r="L1246" s="2"/>
      <c r="M1246" s="2"/>
      <c r="N1246" s="45"/>
      <c r="O1246" s="37"/>
      <c r="P1246" s="37"/>
      <c r="Q1246" s="37"/>
      <c r="R1246" s="37"/>
      <c r="S1246" s="37"/>
      <c r="T1246" s="37"/>
      <c r="U1246" s="37"/>
      <c r="V1246" s="12">
        <v>1</v>
      </c>
      <c r="W1246">
        <v>1</v>
      </c>
      <c r="X1246">
        <v>7</v>
      </c>
      <c r="Y1246">
        <v>-0.09</v>
      </c>
      <c r="Z1246">
        <v>-2</v>
      </c>
      <c r="AA1246">
        <v>-1</v>
      </c>
      <c r="AB1246">
        <v>2</v>
      </c>
      <c r="AC1246">
        <v>0</v>
      </c>
      <c r="AD1246">
        <v>0</v>
      </c>
      <c r="AE1246">
        <v>-5</v>
      </c>
      <c r="AF1246">
        <v>-7.0000000000000007E-2</v>
      </c>
      <c r="AG1246">
        <v>-5.6</v>
      </c>
      <c r="AH1246">
        <v>0</v>
      </c>
      <c r="AI1246">
        <v>-5.6</v>
      </c>
      <c r="AJ1246">
        <v>0</v>
      </c>
      <c r="AK1246">
        <v>0</v>
      </c>
      <c r="AL1246" s="2">
        <v>0.6</v>
      </c>
    </row>
    <row r="1247" spans="5:38" x14ac:dyDescent="0.3">
      <c r="E1247" s="11">
        <v>1242</v>
      </c>
      <c r="F1247" s="5">
        <v>1438</v>
      </c>
      <c r="G1247" t="s">
        <v>42</v>
      </c>
      <c r="H1247" t="s">
        <v>83</v>
      </c>
      <c r="J1247" s="2">
        <f t="shared" si="49"/>
        <v>0.47169836355594719</v>
      </c>
      <c r="K1247" s="2">
        <f t="shared" si="50"/>
        <v>0.52830163644405281</v>
      </c>
      <c r="L1247" s="2"/>
      <c r="M1247" s="2"/>
      <c r="N1247" s="45"/>
      <c r="O1247" s="37"/>
      <c r="P1247" s="37"/>
      <c r="Q1247" s="37"/>
      <c r="R1247" s="37"/>
      <c r="S1247" s="37"/>
      <c r="T1247" s="37"/>
      <c r="U1247" s="37"/>
      <c r="V1247" s="12">
        <v>1</v>
      </c>
      <c r="W1247">
        <v>1</v>
      </c>
      <c r="X1247">
        <v>8</v>
      </c>
      <c r="Y1247">
        <v>-0.15</v>
      </c>
      <c r="Z1247">
        <v>5</v>
      </c>
      <c r="AA1247">
        <v>4</v>
      </c>
      <c r="AB1247">
        <v>3</v>
      </c>
      <c r="AC1247">
        <v>-3</v>
      </c>
      <c r="AD1247">
        <v>2</v>
      </c>
      <c r="AE1247">
        <v>-6</v>
      </c>
      <c r="AF1247">
        <v>-0.06</v>
      </c>
      <c r="AG1247">
        <v>14</v>
      </c>
      <c r="AH1247">
        <v>17.5</v>
      </c>
      <c r="AI1247">
        <v>-3.5</v>
      </c>
      <c r="AJ1247">
        <v>0</v>
      </c>
      <c r="AK1247">
        <v>0</v>
      </c>
      <c r="AL1247" s="2">
        <v>0.61</v>
      </c>
    </row>
    <row r="1248" spans="5:38" x14ac:dyDescent="0.3">
      <c r="E1248" s="11">
        <v>1242</v>
      </c>
      <c r="F1248" s="5">
        <v>1439</v>
      </c>
      <c r="G1248" t="s">
        <v>42</v>
      </c>
      <c r="H1248" t="s">
        <v>84</v>
      </c>
      <c r="J1248" s="2">
        <f t="shared" si="49"/>
        <v>0.6116983635559472</v>
      </c>
      <c r="K1248" s="2">
        <f t="shared" si="50"/>
        <v>0.3883016364440528</v>
      </c>
      <c r="L1248" s="2"/>
      <c r="M1248" s="2"/>
      <c r="N1248" s="45"/>
      <c r="O1248" s="37"/>
      <c r="P1248" s="37"/>
      <c r="Q1248" s="37"/>
      <c r="R1248" s="37"/>
      <c r="S1248" s="37"/>
      <c r="T1248" s="37"/>
      <c r="U1248" s="37"/>
      <c r="V1248" s="12">
        <v>1</v>
      </c>
      <c r="W1248">
        <v>8</v>
      </c>
      <c r="X1248">
        <v>-23</v>
      </c>
      <c r="Y1248">
        <v>0.13</v>
      </c>
      <c r="Z1248">
        <v>1</v>
      </c>
      <c r="AA1248">
        <v>-2</v>
      </c>
      <c r="AB1248">
        <v>0</v>
      </c>
      <c r="AC1248">
        <v>0</v>
      </c>
      <c r="AD1248">
        <v>5</v>
      </c>
      <c r="AE1248">
        <v>-3</v>
      </c>
      <c r="AF1248">
        <v>-0.01</v>
      </c>
      <c r="AG1248">
        <v>1.8</v>
      </c>
      <c r="AH1248">
        <v>-0.9</v>
      </c>
      <c r="AI1248">
        <v>2.7</v>
      </c>
      <c r="AJ1248">
        <v>7</v>
      </c>
      <c r="AK1248">
        <v>1</v>
      </c>
      <c r="AL1248" s="2">
        <v>0.75</v>
      </c>
    </row>
    <row r="1249" spans="5:38" x14ac:dyDescent="0.3">
      <c r="E1249" s="11">
        <v>1242</v>
      </c>
      <c r="F1249" s="5">
        <v>1452</v>
      </c>
      <c r="G1249" t="s">
        <v>42</v>
      </c>
      <c r="H1249" t="s">
        <v>85</v>
      </c>
      <c r="J1249" s="2">
        <f t="shared" si="49"/>
        <v>0.56169836355594716</v>
      </c>
      <c r="K1249" s="2">
        <f t="shared" si="50"/>
        <v>0.43830163644405284</v>
      </c>
      <c r="L1249" s="2"/>
      <c r="M1249" s="2"/>
      <c r="N1249" s="45"/>
      <c r="O1249" s="37"/>
      <c r="P1249" s="37"/>
      <c r="Q1249" s="37"/>
      <c r="R1249" s="37"/>
      <c r="S1249" s="37"/>
      <c r="T1249" s="37"/>
      <c r="U1249" s="37"/>
      <c r="V1249" s="12">
        <v>1</v>
      </c>
      <c r="W1249">
        <v>5</v>
      </c>
      <c r="X1249">
        <v>-4</v>
      </c>
      <c r="Y1249">
        <v>0.08</v>
      </c>
      <c r="Z1249">
        <v>8</v>
      </c>
      <c r="AA1249">
        <v>-2</v>
      </c>
      <c r="AB1249">
        <v>2</v>
      </c>
      <c r="AC1249">
        <v>-5</v>
      </c>
      <c r="AD1249">
        <v>-8</v>
      </c>
      <c r="AE1249">
        <v>-2</v>
      </c>
      <c r="AF1249">
        <v>-7.0000000000000007E-2</v>
      </c>
      <c r="AG1249">
        <v>1.9</v>
      </c>
      <c r="AH1249">
        <v>1.9</v>
      </c>
      <c r="AI1249">
        <v>0</v>
      </c>
      <c r="AJ1249">
        <v>4</v>
      </c>
      <c r="AK1249">
        <v>1</v>
      </c>
      <c r="AL1249" s="2">
        <v>0.7</v>
      </c>
    </row>
    <row r="1250" spans="5:38" x14ac:dyDescent="0.3">
      <c r="E1250" s="11">
        <v>1242</v>
      </c>
      <c r="F1250" s="5">
        <v>1455</v>
      </c>
      <c r="G1250" t="s">
        <v>42</v>
      </c>
      <c r="H1250" t="s">
        <v>86</v>
      </c>
      <c r="J1250" s="2">
        <f t="shared" si="49"/>
        <v>0.57169836355594716</v>
      </c>
      <c r="K1250" s="2">
        <f t="shared" si="50"/>
        <v>0.42830163644405284</v>
      </c>
      <c r="L1250" s="2"/>
      <c r="M1250" s="2"/>
      <c r="N1250" s="45"/>
      <c r="O1250" s="37"/>
      <c r="P1250" s="37"/>
      <c r="Q1250" s="37"/>
      <c r="R1250" s="37"/>
      <c r="S1250" s="37"/>
      <c r="T1250" s="37"/>
      <c r="U1250" s="37"/>
      <c r="V1250" s="12">
        <v>1</v>
      </c>
      <c r="W1250">
        <v>4</v>
      </c>
      <c r="X1250">
        <v>-11</v>
      </c>
      <c r="Y1250">
        <v>0.01</v>
      </c>
      <c r="Z1250">
        <v>3</v>
      </c>
      <c r="AA1250">
        <v>-1</v>
      </c>
      <c r="AB1250">
        <v>1</v>
      </c>
      <c r="AC1250">
        <v>1</v>
      </c>
      <c r="AD1250">
        <v>-6</v>
      </c>
      <c r="AE1250">
        <v>-9</v>
      </c>
      <c r="AF1250">
        <v>-0.04</v>
      </c>
      <c r="AG1250">
        <v>-1.5</v>
      </c>
      <c r="AH1250">
        <v>-0.4</v>
      </c>
      <c r="AI1250">
        <v>-1.1000000000000001</v>
      </c>
      <c r="AJ1250">
        <v>3</v>
      </c>
      <c r="AK1250">
        <v>1</v>
      </c>
      <c r="AL1250" s="2">
        <v>0.71</v>
      </c>
    </row>
    <row r="1251" spans="5:38" x14ac:dyDescent="0.3">
      <c r="E1251" s="11">
        <v>1242</v>
      </c>
      <c r="F1251" s="5">
        <v>1460</v>
      </c>
      <c r="G1251" t="s">
        <v>42</v>
      </c>
      <c r="H1251" t="s">
        <v>87</v>
      </c>
      <c r="J1251" s="2">
        <f t="shared" si="49"/>
        <v>0.79169836355594725</v>
      </c>
      <c r="K1251" s="2">
        <f t="shared" si="50"/>
        <v>0.20830163644405275</v>
      </c>
      <c r="L1251" s="2"/>
      <c r="M1251" s="2"/>
      <c r="N1251" s="45"/>
      <c r="O1251" s="37"/>
      <c r="P1251" s="37"/>
      <c r="Q1251" s="37"/>
      <c r="R1251" s="37"/>
      <c r="S1251" s="37"/>
      <c r="T1251" s="37"/>
      <c r="U1251" s="37"/>
      <c r="V1251" s="12">
        <v>1</v>
      </c>
      <c r="W1251">
        <v>14</v>
      </c>
      <c r="X1251">
        <v>-126</v>
      </c>
      <c r="Y1251">
        <v>7.0000000000000007E-2</v>
      </c>
      <c r="Z1251">
        <v>9</v>
      </c>
      <c r="AA1251">
        <v>0</v>
      </c>
      <c r="AB1251">
        <v>-1</v>
      </c>
      <c r="AC1251">
        <v>-3</v>
      </c>
      <c r="AD1251">
        <v>0</v>
      </c>
      <c r="AE1251">
        <v>-7</v>
      </c>
      <c r="AF1251">
        <v>-0.02</v>
      </c>
      <c r="AG1251">
        <v>10.199999999999999</v>
      </c>
      <c r="AH1251">
        <v>4.7</v>
      </c>
      <c r="AI1251">
        <v>5.5</v>
      </c>
      <c r="AJ1251">
        <v>13</v>
      </c>
      <c r="AK1251">
        <v>1</v>
      </c>
      <c r="AL1251" s="2">
        <v>0.93</v>
      </c>
    </row>
    <row r="1252" spans="5:38" x14ac:dyDescent="0.3">
      <c r="E1252" s="11">
        <v>1242</v>
      </c>
      <c r="F1252" s="5">
        <v>1462</v>
      </c>
      <c r="G1252" t="s">
        <v>42</v>
      </c>
      <c r="H1252" t="s">
        <v>88</v>
      </c>
      <c r="J1252" s="2">
        <f t="shared" si="49"/>
        <v>0.57169836355594716</v>
      </c>
      <c r="K1252" s="2">
        <f t="shared" si="50"/>
        <v>0.42830163644405284</v>
      </c>
      <c r="L1252" s="2"/>
      <c r="M1252" s="2"/>
      <c r="N1252" s="45"/>
      <c r="O1252" s="37"/>
      <c r="P1252" s="37"/>
      <c r="Q1252" s="37"/>
      <c r="R1252" s="37"/>
      <c r="S1252" s="37"/>
      <c r="T1252" s="37"/>
      <c r="U1252" s="37"/>
      <c r="V1252" s="12">
        <v>1</v>
      </c>
      <c r="W1252">
        <v>1</v>
      </c>
      <c r="X1252">
        <v>-5</v>
      </c>
      <c r="Y1252">
        <v>-0.06</v>
      </c>
      <c r="Z1252">
        <v>2</v>
      </c>
      <c r="AA1252">
        <v>-2</v>
      </c>
      <c r="AB1252">
        <v>0</v>
      </c>
      <c r="AC1252">
        <v>2</v>
      </c>
      <c r="AD1252">
        <v>-1</v>
      </c>
      <c r="AE1252">
        <v>-9</v>
      </c>
      <c r="AF1252">
        <v>-0.09</v>
      </c>
      <c r="AG1252">
        <v>-2.8</v>
      </c>
      <c r="AH1252">
        <v>-3.6</v>
      </c>
      <c r="AI1252">
        <v>0.8</v>
      </c>
      <c r="AJ1252">
        <v>0</v>
      </c>
      <c r="AK1252">
        <v>0</v>
      </c>
      <c r="AL1252" s="2">
        <v>0.71</v>
      </c>
    </row>
    <row r="1253" spans="5:38" x14ac:dyDescent="0.3">
      <c r="E1253" s="11">
        <v>1243</v>
      </c>
      <c r="F1253" s="5">
        <v>1246</v>
      </c>
      <c r="G1253" t="s">
        <v>43</v>
      </c>
      <c r="H1253" t="s">
        <v>44</v>
      </c>
      <c r="J1253" s="2">
        <f t="shared" si="49"/>
        <v>0.44169836355594716</v>
      </c>
      <c r="K1253" s="2">
        <f t="shared" si="50"/>
        <v>0.55830163644405284</v>
      </c>
      <c r="L1253" s="2"/>
      <c r="M1253" s="2"/>
      <c r="N1253" s="45"/>
      <c r="O1253" s="37"/>
      <c r="P1253" s="37"/>
      <c r="Q1253" s="37"/>
      <c r="R1253" s="37"/>
      <c r="S1253" s="37"/>
      <c r="T1253" s="37"/>
      <c r="U1253" s="37"/>
      <c r="V1253" s="12">
        <v>9</v>
      </c>
      <c r="W1253">
        <v>5</v>
      </c>
      <c r="X1253">
        <v>26</v>
      </c>
      <c r="Y1253">
        <v>-0.04</v>
      </c>
      <c r="Z1253">
        <v>1</v>
      </c>
      <c r="AA1253">
        <v>3</v>
      </c>
      <c r="AB1253">
        <v>-1</v>
      </c>
      <c r="AC1253">
        <v>4</v>
      </c>
      <c r="AD1253">
        <v>-10</v>
      </c>
      <c r="AE1253">
        <v>-1</v>
      </c>
      <c r="AF1253">
        <v>0.04</v>
      </c>
      <c r="AG1253">
        <v>-4.3</v>
      </c>
      <c r="AH1253">
        <v>-2.4</v>
      </c>
      <c r="AI1253">
        <v>-1.9</v>
      </c>
      <c r="AJ1253">
        <v>-4</v>
      </c>
      <c r="AK1253">
        <v>0</v>
      </c>
      <c r="AL1253" s="2">
        <v>0.57999999999999996</v>
      </c>
    </row>
    <row r="1254" spans="5:38" x14ac:dyDescent="0.3">
      <c r="E1254" s="11">
        <v>1243</v>
      </c>
      <c r="F1254" s="5">
        <v>1252</v>
      </c>
      <c r="G1254" t="s">
        <v>43</v>
      </c>
      <c r="H1254" t="s">
        <v>45</v>
      </c>
      <c r="J1254" s="2">
        <f t="shared" si="49"/>
        <v>0.77169836355594723</v>
      </c>
      <c r="K1254" s="2">
        <f t="shared" si="50"/>
        <v>0.22830163644405277</v>
      </c>
      <c r="L1254" s="2"/>
      <c r="M1254" s="2"/>
      <c r="N1254" s="45"/>
      <c r="O1254" s="37"/>
      <c r="P1254" s="37"/>
      <c r="Q1254" s="37"/>
      <c r="R1254" s="37"/>
      <c r="S1254" s="37"/>
      <c r="T1254" s="37"/>
      <c r="U1254" s="37"/>
      <c r="V1254" s="12">
        <v>9</v>
      </c>
      <c r="W1254">
        <v>15</v>
      </c>
      <c r="X1254">
        <v>-121</v>
      </c>
      <c r="Y1254">
        <v>-0.02</v>
      </c>
      <c r="Z1254">
        <v>1</v>
      </c>
      <c r="AA1254">
        <v>-2</v>
      </c>
      <c r="AB1254">
        <v>-3</v>
      </c>
      <c r="AC1254">
        <v>1</v>
      </c>
      <c r="AD1254">
        <v>-2</v>
      </c>
      <c r="AE1254">
        <v>-8</v>
      </c>
      <c r="AF1254">
        <v>0.02</v>
      </c>
      <c r="AG1254">
        <v>-8.5</v>
      </c>
      <c r="AH1254">
        <v>-10.6</v>
      </c>
      <c r="AI1254">
        <v>2.1</v>
      </c>
      <c r="AJ1254">
        <v>6</v>
      </c>
      <c r="AK1254">
        <v>1</v>
      </c>
      <c r="AL1254" s="2">
        <v>0.91</v>
      </c>
    </row>
    <row r="1255" spans="5:38" x14ac:dyDescent="0.3">
      <c r="E1255" s="11">
        <v>1243</v>
      </c>
      <c r="F1255" s="5">
        <v>1254</v>
      </c>
      <c r="G1255" t="s">
        <v>43</v>
      </c>
      <c r="H1255" t="s">
        <v>46</v>
      </c>
      <c r="J1255" s="2">
        <f t="shared" si="49"/>
        <v>0.83169836355594717</v>
      </c>
      <c r="K1255" s="2">
        <f t="shared" si="50"/>
        <v>0.16830163644405283</v>
      </c>
      <c r="L1255" s="2"/>
      <c r="M1255" s="2"/>
      <c r="N1255" s="45"/>
      <c r="O1255" s="37"/>
      <c r="P1255" s="37"/>
      <c r="Q1255" s="37"/>
      <c r="R1255" s="37"/>
      <c r="S1255" s="37"/>
      <c r="T1255" s="37"/>
      <c r="U1255" s="37"/>
      <c r="V1255" s="12">
        <v>9</v>
      </c>
      <c r="W1255">
        <v>16</v>
      </c>
      <c r="X1255">
        <v>-207</v>
      </c>
      <c r="Y1255">
        <v>0.15</v>
      </c>
      <c r="Z1255">
        <v>1</v>
      </c>
      <c r="AA1255">
        <v>0</v>
      </c>
      <c r="AB1255">
        <v>-2</v>
      </c>
      <c r="AC1255">
        <v>5</v>
      </c>
      <c r="AD1255">
        <v>-4</v>
      </c>
      <c r="AE1255">
        <v>-2</v>
      </c>
      <c r="AF1255">
        <v>0.04</v>
      </c>
      <c r="AG1255">
        <v>-4.3</v>
      </c>
      <c r="AH1255">
        <v>-8.9</v>
      </c>
      <c r="AI1255">
        <v>4.5999999999999996</v>
      </c>
      <c r="AJ1255">
        <v>7</v>
      </c>
      <c r="AK1255">
        <v>1</v>
      </c>
      <c r="AL1255" s="2">
        <v>0.97</v>
      </c>
    </row>
    <row r="1256" spans="5:38" x14ac:dyDescent="0.3">
      <c r="E1256" s="11">
        <v>1243</v>
      </c>
      <c r="F1256" s="5">
        <v>1260</v>
      </c>
      <c r="G1256" t="s">
        <v>43</v>
      </c>
      <c r="H1256" t="s">
        <v>47</v>
      </c>
      <c r="J1256" s="2">
        <f t="shared" si="49"/>
        <v>0.46169836355594718</v>
      </c>
      <c r="K1256" s="2">
        <f t="shared" si="50"/>
        <v>0.53830163644405282</v>
      </c>
      <c r="L1256" s="2"/>
      <c r="M1256" s="2"/>
      <c r="N1256" s="45"/>
      <c r="O1256" s="37"/>
      <c r="P1256" s="37"/>
      <c r="Q1256" s="37"/>
      <c r="R1256" s="37"/>
      <c r="S1256" s="37"/>
      <c r="T1256" s="37"/>
      <c r="U1256" s="37"/>
      <c r="V1256" s="12">
        <v>9</v>
      </c>
      <c r="W1256">
        <v>11</v>
      </c>
      <c r="X1256">
        <v>3</v>
      </c>
      <c r="Y1256">
        <v>-0.17</v>
      </c>
      <c r="Z1256">
        <v>-5</v>
      </c>
      <c r="AA1256">
        <v>3</v>
      </c>
      <c r="AB1256">
        <v>-2</v>
      </c>
      <c r="AC1256">
        <v>1</v>
      </c>
      <c r="AD1256">
        <v>4</v>
      </c>
      <c r="AE1256">
        <v>-6</v>
      </c>
      <c r="AF1256">
        <v>0.02</v>
      </c>
      <c r="AG1256">
        <v>0.7</v>
      </c>
      <c r="AH1256">
        <v>5.9</v>
      </c>
      <c r="AI1256">
        <v>-5.2</v>
      </c>
      <c r="AJ1256">
        <v>2</v>
      </c>
      <c r="AK1256">
        <v>1</v>
      </c>
      <c r="AL1256" s="2">
        <v>0.6</v>
      </c>
    </row>
    <row r="1257" spans="5:38" x14ac:dyDescent="0.3">
      <c r="E1257" s="11">
        <v>1243</v>
      </c>
      <c r="F1257" s="5">
        <v>1267</v>
      </c>
      <c r="G1257" t="s">
        <v>43</v>
      </c>
      <c r="H1257" t="s">
        <v>48</v>
      </c>
      <c r="J1257" s="2">
        <f t="shared" si="49"/>
        <v>0.68169836355594715</v>
      </c>
      <c r="K1257" s="2">
        <f t="shared" si="50"/>
        <v>0.31830163644405285</v>
      </c>
      <c r="L1257" s="2"/>
      <c r="M1257" s="2"/>
      <c r="N1257" s="45"/>
      <c r="O1257" s="37"/>
      <c r="P1257" s="37"/>
      <c r="Q1257" s="37"/>
      <c r="R1257" s="37"/>
      <c r="S1257" s="37"/>
      <c r="T1257" s="37"/>
      <c r="U1257" s="37"/>
      <c r="V1257" s="12">
        <v>9</v>
      </c>
      <c r="W1257">
        <v>13</v>
      </c>
      <c r="X1257">
        <v>-70</v>
      </c>
      <c r="Y1257">
        <v>-0.03</v>
      </c>
      <c r="Z1257">
        <v>-2</v>
      </c>
      <c r="AA1257">
        <v>0</v>
      </c>
      <c r="AB1257">
        <v>-1</v>
      </c>
      <c r="AC1257">
        <v>3</v>
      </c>
      <c r="AD1257">
        <v>4</v>
      </c>
      <c r="AE1257">
        <v>0</v>
      </c>
      <c r="AF1257">
        <v>-0.03</v>
      </c>
      <c r="AG1257">
        <v>-11.2</v>
      </c>
      <c r="AH1257">
        <v>-11.2</v>
      </c>
      <c r="AI1257">
        <v>0</v>
      </c>
      <c r="AJ1257">
        <v>4</v>
      </c>
      <c r="AK1257">
        <v>1</v>
      </c>
      <c r="AL1257" s="2">
        <v>0.82</v>
      </c>
    </row>
    <row r="1258" spans="5:38" x14ac:dyDescent="0.3">
      <c r="E1258" s="11">
        <v>1243</v>
      </c>
      <c r="F1258" s="5">
        <v>1274</v>
      </c>
      <c r="G1258" t="s">
        <v>43</v>
      </c>
      <c r="H1258" t="s">
        <v>49</v>
      </c>
      <c r="J1258" s="2">
        <f t="shared" si="49"/>
        <v>0.4916983635559472</v>
      </c>
      <c r="K1258" s="2">
        <f t="shared" si="50"/>
        <v>0.5083016364440528</v>
      </c>
      <c r="L1258" s="2"/>
      <c r="M1258" s="2"/>
      <c r="N1258" s="45"/>
      <c r="O1258" s="37"/>
      <c r="P1258" s="37"/>
      <c r="Q1258" s="37"/>
      <c r="R1258" s="37"/>
      <c r="S1258" s="37"/>
      <c r="T1258" s="37"/>
      <c r="U1258" s="37"/>
      <c r="V1258" s="12">
        <v>9</v>
      </c>
      <c r="W1258">
        <v>6</v>
      </c>
      <c r="X1258">
        <v>8</v>
      </c>
      <c r="Y1258">
        <v>-0.04</v>
      </c>
      <c r="Z1258">
        <v>0</v>
      </c>
      <c r="AA1258">
        <v>1</v>
      </c>
      <c r="AB1258">
        <v>0</v>
      </c>
      <c r="AC1258">
        <v>2</v>
      </c>
      <c r="AD1258">
        <v>-3</v>
      </c>
      <c r="AE1258">
        <v>-4</v>
      </c>
      <c r="AF1258">
        <v>0.08</v>
      </c>
      <c r="AG1258">
        <v>-1.8</v>
      </c>
      <c r="AH1258">
        <v>-0.1</v>
      </c>
      <c r="AI1258">
        <v>-1.7</v>
      </c>
      <c r="AJ1258">
        <v>-3</v>
      </c>
      <c r="AK1258">
        <v>0</v>
      </c>
      <c r="AL1258" s="2">
        <v>0.63</v>
      </c>
    </row>
    <row r="1259" spans="5:38" x14ac:dyDescent="0.3">
      <c r="E1259" s="11">
        <v>1243</v>
      </c>
      <c r="F1259" s="5">
        <v>1276</v>
      </c>
      <c r="G1259" t="s">
        <v>43</v>
      </c>
      <c r="H1259" t="s">
        <v>50</v>
      </c>
      <c r="J1259" s="2">
        <f t="shared" si="49"/>
        <v>0.37169836355594721</v>
      </c>
      <c r="K1259" s="2">
        <f t="shared" si="50"/>
        <v>0.62830163644405279</v>
      </c>
      <c r="L1259" s="2"/>
      <c r="M1259" s="2"/>
      <c r="N1259" s="45"/>
      <c r="O1259" s="37"/>
      <c r="P1259" s="37"/>
      <c r="Q1259" s="37"/>
      <c r="R1259" s="37"/>
      <c r="S1259" s="37"/>
      <c r="T1259" s="37"/>
      <c r="U1259" s="37"/>
      <c r="V1259" s="12">
        <v>9</v>
      </c>
      <c r="W1259">
        <v>3</v>
      </c>
      <c r="X1259">
        <v>34</v>
      </c>
      <c r="Y1259">
        <v>-0.12</v>
      </c>
      <c r="Z1259">
        <v>-1</v>
      </c>
      <c r="AA1259">
        <v>2</v>
      </c>
      <c r="AB1259">
        <v>3</v>
      </c>
      <c r="AC1259">
        <v>2</v>
      </c>
      <c r="AD1259">
        <v>0</v>
      </c>
      <c r="AE1259">
        <v>-8</v>
      </c>
      <c r="AF1259">
        <v>0.08</v>
      </c>
      <c r="AG1259">
        <v>-1.2</v>
      </c>
      <c r="AH1259">
        <v>4.4000000000000004</v>
      </c>
      <c r="AI1259">
        <v>-5.6</v>
      </c>
      <c r="AJ1259">
        <v>-6</v>
      </c>
      <c r="AK1259">
        <v>0</v>
      </c>
      <c r="AL1259" s="2">
        <v>0.51</v>
      </c>
    </row>
    <row r="1260" spans="5:38" x14ac:dyDescent="0.3">
      <c r="E1260" s="11">
        <v>1243</v>
      </c>
      <c r="F1260" s="5">
        <v>1277</v>
      </c>
      <c r="G1260" t="s">
        <v>43</v>
      </c>
      <c r="H1260" t="s">
        <v>51</v>
      </c>
      <c r="J1260" s="2">
        <f t="shared" si="49"/>
        <v>0.31169836355594721</v>
      </c>
      <c r="K1260" s="2">
        <f t="shared" si="50"/>
        <v>0.68830163644405284</v>
      </c>
      <c r="L1260" s="2"/>
      <c r="M1260" s="2"/>
      <c r="N1260" s="45"/>
      <c r="O1260" s="37"/>
      <c r="P1260" s="37"/>
      <c r="Q1260" s="37"/>
      <c r="R1260" s="37"/>
      <c r="S1260" s="37"/>
      <c r="T1260" s="37"/>
      <c r="U1260" s="37"/>
      <c r="V1260" s="12">
        <v>9</v>
      </c>
      <c r="W1260">
        <v>3</v>
      </c>
      <c r="X1260">
        <v>38</v>
      </c>
      <c r="Y1260">
        <v>-0.21</v>
      </c>
      <c r="Z1260">
        <v>-5</v>
      </c>
      <c r="AA1260">
        <v>7</v>
      </c>
      <c r="AB1260">
        <v>-2</v>
      </c>
      <c r="AC1260">
        <v>6</v>
      </c>
      <c r="AD1260">
        <v>-10</v>
      </c>
      <c r="AE1260">
        <v>-5</v>
      </c>
      <c r="AF1260">
        <v>-0.01</v>
      </c>
      <c r="AG1260">
        <v>-8.6</v>
      </c>
      <c r="AH1260">
        <v>3.1</v>
      </c>
      <c r="AI1260">
        <v>-11.7</v>
      </c>
      <c r="AJ1260">
        <v>-6</v>
      </c>
      <c r="AK1260">
        <v>0</v>
      </c>
      <c r="AL1260" s="2">
        <v>0.45</v>
      </c>
    </row>
    <row r="1261" spans="5:38" x14ac:dyDescent="0.3">
      <c r="E1261" s="11">
        <v>1243</v>
      </c>
      <c r="F1261" s="5">
        <v>1281</v>
      </c>
      <c r="G1261" t="s">
        <v>43</v>
      </c>
      <c r="H1261" t="s">
        <v>52</v>
      </c>
      <c r="J1261" s="2">
        <f t="shared" si="49"/>
        <v>0.51169836355594722</v>
      </c>
      <c r="K1261" s="2">
        <f t="shared" si="50"/>
        <v>0.48830163644405278</v>
      </c>
      <c r="L1261" s="2"/>
      <c r="M1261" s="2"/>
      <c r="N1261" s="45"/>
      <c r="O1261" s="37"/>
      <c r="P1261" s="37"/>
      <c r="Q1261" s="37"/>
      <c r="R1261" s="37"/>
      <c r="S1261" s="37"/>
      <c r="T1261" s="37"/>
      <c r="U1261" s="37"/>
      <c r="V1261" s="12">
        <v>9</v>
      </c>
      <c r="W1261">
        <v>8</v>
      </c>
      <c r="X1261">
        <v>6</v>
      </c>
      <c r="Y1261">
        <v>0.06</v>
      </c>
      <c r="Z1261">
        <v>-1</v>
      </c>
      <c r="AA1261">
        <v>3</v>
      </c>
      <c r="AB1261">
        <v>-3</v>
      </c>
      <c r="AC1261">
        <v>5</v>
      </c>
      <c r="AD1261">
        <v>-5</v>
      </c>
      <c r="AE1261">
        <v>-4</v>
      </c>
      <c r="AF1261">
        <v>-0.01</v>
      </c>
      <c r="AG1261">
        <v>-1.1000000000000001</v>
      </c>
      <c r="AH1261">
        <v>-0.4</v>
      </c>
      <c r="AI1261">
        <v>-0.7</v>
      </c>
      <c r="AJ1261">
        <v>-1</v>
      </c>
      <c r="AK1261">
        <v>0</v>
      </c>
      <c r="AL1261" s="2">
        <v>0.65</v>
      </c>
    </row>
    <row r="1262" spans="5:38" x14ac:dyDescent="0.3">
      <c r="E1262" s="11">
        <v>1243</v>
      </c>
      <c r="F1262" s="5">
        <v>1285</v>
      </c>
      <c r="G1262" t="s">
        <v>43</v>
      </c>
      <c r="H1262" t="s">
        <v>53</v>
      </c>
      <c r="J1262" s="2">
        <f t="shared" si="49"/>
        <v>0.57169836355594716</v>
      </c>
      <c r="K1262" s="2">
        <f t="shared" si="50"/>
        <v>0.42830163644405284</v>
      </c>
      <c r="L1262" s="2"/>
      <c r="M1262" s="2"/>
      <c r="N1262" s="45"/>
      <c r="O1262" s="37"/>
      <c r="P1262" s="37"/>
      <c r="Q1262" s="37"/>
      <c r="R1262" s="37"/>
      <c r="S1262" s="37"/>
      <c r="T1262" s="37"/>
      <c r="U1262" s="37"/>
      <c r="V1262" s="12">
        <v>9</v>
      </c>
      <c r="W1262">
        <v>14</v>
      </c>
      <c r="X1262">
        <v>-27</v>
      </c>
      <c r="Y1262">
        <v>-0.1</v>
      </c>
      <c r="Z1262">
        <v>1</v>
      </c>
      <c r="AA1262">
        <v>2</v>
      </c>
      <c r="AB1262">
        <v>0</v>
      </c>
      <c r="AC1262">
        <v>0</v>
      </c>
      <c r="AD1262">
        <v>-8</v>
      </c>
      <c r="AE1262">
        <v>-6</v>
      </c>
      <c r="AF1262">
        <v>0.02</v>
      </c>
      <c r="AG1262">
        <v>-5.7</v>
      </c>
      <c r="AH1262">
        <v>-0.9</v>
      </c>
      <c r="AI1262">
        <v>-4.8</v>
      </c>
      <c r="AJ1262">
        <v>5</v>
      </c>
      <c r="AK1262">
        <v>1</v>
      </c>
      <c r="AL1262" s="2">
        <v>0.71</v>
      </c>
    </row>
    <row r="1263" spans="5:38" x14ac:dyDescent="0.3">
      <c r="E1263" s="11">
        <v>1243</v>
      </c>
      <c r="F1263" s="5">
        <v>1293</v>
      </c>
      <c r="G1263" t="s">
        <v>43</v>
      </c>
      <c r="H1263" t="s">
        <v>54</v>
      </c>
      <c r="J1263" s="2">
        <f t="shared" si="49"/>
        <v>0.51169836355594722</v>
      </c>
      <c r="K1263" s="2">
        <f t="shared" si="50"/>
        <v>0.48830163644405278</v>
      </c>
      <c r="L1263" s="2"/>
      <c r="M1263" s="2"/>
      <c r="N1263" s="45"/>
      <c r="O1263" s="37"/>
      <c r="P1263" s="37"/>
      <c r="Q1263" s="37"/>
      <c r="R1263" s="37"/>
      <c r="S1263" s="37"/>
      <c r="T1263" s="37"/>
      <c r="U1263" s="37"/>
      <c r="V1263" s="12">
        <v>9</v>
      </c>
      <c r="W1263">
        <v>12</v>
      </c>
      <c r="X1263">
        <v>-15</v>
      </c>
      <c r="Y1263">
        <v>-0.16</v>
      </c>
      <c r="Z1263">
        <v>-2</v>
      </c>
      <c r="AA1263">
        <v>3</v>
      </c>
      <c r="AB1263">
        <v>0</v>
      </c>
      <c r="AC1263">
        <v>3</v>
      </c>
      <c r="AD1263">
        <v>-7</v>
      </c>
      <c r="AE1263">
        <v>-5</v>
      </c>
      <c r="AF1263">
        <v>0.01</v>
      </c>
      <c r="AG1263">
        <v>-5</v>
      </c>
      <c r="AH1263">
        <v>1.9</v>
      </c>
      <c r="AI1263">
        <v>-6.9</v>
      </c>
      <c r="AJ1263">
        <v>3</v>
      </c>
      <c r="AK1263">
        <v>1</v>
      </c>
      <c r="AL1263" s="2">
        <v>0.65</v>
      </c>
    </row>
    <row r="1264" spans="5:38" x14ac:dyDescent="0.3">
      <c r="E1264" s="11">
        <v>1243</v>
      </c>
      <c r="F1264" s="5">
        <v>1300</v>
      </c>
      <c r="G1264" t="s">
        <v>43</v>
      </c>
      <c r="H1264" t="s">
        <v>55</v>
      </c>
      <c r="J1264" s="2">
        <f t="shared" si="49"/>
        <v>0.84169836355594718</v>
      </c>
      <c r="K1264" s="2">
        <f t="shared" si="50"/>
        <v>0.15830163644405282</v>
      </c>
      <c r="L1264" s="2"/>
      <c r="M1264" s="2"/>
      <c r="N1264" s="45"/>
      <c r="O1264" s="37"/>
      <c r="P1264" s="37"/>
      <c r="Q1264" s="37"/>
      <c r="R1264" s="37"/>
      <c r="S1264" s="37"/>
      <c r="T1264" s="37"/>
      <c r="U1264" s="37"/>
      <c r="V1264" s="12">
        <v>9</v>
      </c>
      <c r="W1264">
        <v>16</v>
      </c>
      <c r="X1264">
        <v>-265</v>
      </c>
      <c r="Y1264">
        <v>0.15</v>
      </c>
      <c r="Z1264">
        <v>2</v>
      </c>
      <c r="AA1264">
        <v>1</v>
      </c>
      <c r="AB1264">
        <v>-3</v>
      </c>
      <c r="AC1264">
        <v>4</v>
      </c>
      <c r="AD1264">
        <v>-7</v>
      </c>
      <c r="AE1264">
        <v>-2</v>
      </c>
      <c r="AF1264">
        <v>0.06</v>
      </c>
      <c r="AG1264">
        <v>2</v>
      </c>
      <c r="AH1264">
        <v>-2.8</v>
      </c>
      <c r="AI1264">
        <v>4.8</v>
      </c>
      <c r="AJ1264">
        <v>7</v>
      </c>
      <c r="AK1264">
        <v>1</v>
      </c>
      <c r="AL1264" s="2">
        <v>0.98</v>
      </c>
    </row>
    <row r="1265" spans="5:38" x14ac:dyDescent="0.3">
      <c r="E1265" s="11">
        <v>1243</v>
      </c>
      <c r="F1265" s="5">
        <v>1301</v>
      </c>
      <c r="G1265" t="s">
        <v>43</v>
      </c>
      <c r="H1265" t="s">
        <v>56</v>
      </c>
      <c r="J1265" s="2">
        <f t="shared" si="49"/>
        <v>0.51169836355594722</v>
      </c>
      <c r="K1265" s="2">
        <f t="shared" si="50"/>
        <v>0.48830163644405278</v>
      </c>
      <c r="L1265" s="2"/>
      <c r="M1265" s="2"/>
      <c r="N1265" s="45"/>
      <c r="O1265" s="37"/>
      <c r="P1265" s="37"/>
      <c r="Q1265" s="37"/>
      <c r="R1265" s="37"/>
      <c r="S1265" s="37"/>
      <c r="T1265" s="37"/>
      <c r="U1265" s="37"/>
      <c r="V1265" s="12">
        <v>9</v>
      </c>
      <c r="W1265">
        <v>9</v>
      </c>
      <c r="X1265">
        <v>2</v>
      </c>
      <c r="Y1265">
        <v>0.01</v>
      </c>
      <c r="Z1265">
        <v>0</v>
      </c>
      <c r="AA1265">
        <v>-2</v>
      </c>
      <c r="AB1265">
        <v>0</v>
      </c>
      <c r="AC1265">
        <v>1</v>
      </c>
      <c r="AD1265">
        <v>-8</v>
      </c>
      <c r="AE1265">
        <v>0</v>
      </c>
      <c r="AF1265">
        <v>0.04</v>
      </c>
      <c r="AG1265">
        <v>-8.8000000000000007</v>
      </c>
      <c r="AH1265">
        <v>-6.6</v>
      </c>
      <c r="AI1265">
        <v>-2.2000000000000002</v>
      </c>
      <c r="AJ1265">
        <v>0</v>
      </c>
      <c r="AK1265">
        <v>0</v>
      </c>
      <c r="AL1265" s="2">
        <v>0.65</v>
      </c>
    </row>
    <row r="1266" spans="5:38" x14ac:dyDescent="0.3">
      <c r="E1266" s="11">
        <v>1243</v>
      </c>
      <c r="F1266" s="5">
        <v>1305</v>
      </c>
      <c r="G1266" t="s">
        <v>43</v>
      </c>
      <c r="H1266" t="s">
        <v>57</v>
      </c>
      <c r="J1266" s="2">
        <f t="shared" si="49"/>
        <v>0.41169836355594724</v>
      </c>
      <c r="K1266" s="2">
        <f t="shared" si="50"/>
        <v>0.58830163644405276</v>
      </c>
      <c r="L1266" s="2"/>
      <c r="M1266" s="2"/>
      <c r="N1266" s="45"/>
      <c r="O1266" s="37"/>
      <c r="P1266" s="37"/>
      <c r="Q1266" s="37"/>
      <c r="R1266" s="37"/>
      <c r="S1266" s="37"/>
      <c r="T1266" s="37"/>
      <c r="U1266" s="37"/>
      <c r="V1266" s="12">
        <v>9</v>
      </c>
      <c r="W1266">
        <v>7</v>
      </c>
      <c r="X1266">
        <v>20</v>
      </c>
      <c r="Y1266">
        <v>-0.12</v>
      </c>
      <c r="Z1266">
        <v>-2</v>
      </c>
      <c r="AA1266">
        <v>1</v>
      </c>
      <c r="AB1266">
        <v>3</v>
      </c>
      <c r="AC1266">
        <v>3</v>
      </c>
      <c r="AD1266">
        <v>-1</v>
      </c>
      <c r="AE1266">
        <v>-3</v>
      </c>
      <c r="AF1266">
        <v>-0.01</v>
      </c>
      <c r="AG1266">
        <v>-10.7</v>
      </c>
      <c r="AH1266">
        <v>-5</v>
      </c>
      <c r="AI1266">
        <v>-5.7</v>
      </c>
      <c r="AJ1266">
        <v>-2</v>
      </c>
      <c r="AK1266">
        <v>0</v>
      </c>
      <c r="AL1266" s="2">
        <v>0.55000000000000004</v>
      </c>
    </row>
    <row r="1267" spans="5:38" x14ac:dyDescent="0.3">
      <c r="E1267" s="11">
        <v>1243</v>
      </c>
      <c r="F1267" s="5">
        <v>1308</v>
      </c>
      <c r="G1267" t="s">
        <v>43</v>
      </c>
      <c r="H1267" t="s">
        <v>58</v>
      </c>
      <c r="J1267" s="2">
        <f t="shared" si="49"/>
        <v>0.51169836355594722</v>
      </c>
      <c r="K1267" s="2">
        <f t="shared" si="50"/>
        <v>0.48830163644405278</v>
      </c>
      <c r="L1267" s="2"/>
      <c r="M1267" s="2"/>
      <c r="N1267" s="45"/>
      <c r="O1267" s="37"/>
      <c r="P1267" s="37"/>
      <c r="Q1267" s="37"/>
      <c r="R1267" s="37"/>
      <c r="S1267" s="37"/>
      <c r="T1267" s="37"/>
      <c r="U1267" s="37"/>
      <c r="V1267" s="12">
        <v>9</v>
      </c>
      <c r="W1267">
        <v>12</v>
      </c>
      <c r="X1267">
        <v>-11</v>
      </c>
      <c r="Y1267">
        <v>-0.16</v>
      </c>
      <c r="Z1267">
        <v>1</v>
      </c>
      <c r="AA1267">
        <v>5</v>
      </c>
      <c r="AB1267">
        <v>0</v>
      </c>
      <c r="AC1267">
        <v>2</v>
      </c>
      <c r="AD1267">
        <v>-8</v>
      </c>
      <c r="AE1267">
        <v>-9</v>
      </c>
      <c r="AF1267">
        <v>0.1</v>
      </c>
      <c r="AG1267">
        <v>-3.2</v>
      </c>
      <c r="AH1267">
        <v>3.2</v>
      </c>
      <c r="AI1267">
        <v>-6.4</v>
      </c>
      <c r="AJ1267">
        <v>3</v>
      </c>
      <c r="AK1267">
        <v>1</v>
      </c>
      <c r="AL1267" s="2">
        <v>0.65</v>
      </c>
    </row>
    <row r="1268" spans="5:38" x14ac:dyDescent="0.3">
      <c r="E1268" s="11">
        <v>1243</v>
      </c>
      <c r="F1268" s="5">
        <v>1314</v>
      </c>
      <c r="G1268" t="s">
        <v>43</v>
      </c>
      <c r="H1268" t="s">
        <v>59</v>
      </c>
      <c r="J1268" s="2">
        <f t="shared" si="49"/>
        <v>0.40169836355594724</v>
      </c>
      <c r="K1268" s="2">
        <f t="shared" si="50"/>
        <v>0.59830163644405276</v>
      </c>
      <c r="L1268" s="2"/>
      <c r="M1268" s="2"/>
      <c r="N1268" s="45"/>
      <c r="O1268" s="37"/>
      <c r="P1268" s="37"/>
      <c r="Q1268" s="37"/>
      <c r="R1268" s="37"/>
      <c r="S1268" s="37"/>
      <c r="T1268" s="37"/>
      <c r="U1268" s="37"/>
      <c r="V1268" s="12">
        <v>9</v>
      </c>
      <c r="W1268">
        <v>2</v>
      </c>
      <c r="X1268">
        <v>37</v>
      </c>
      <c r="Y1268">
        <v>-0.04</v>
      </c>
      <c r="Z1268">
        <v>1</v>
      </c>
      <c r="AA1268">
        <v>0</v>
      </c>
      <c r="AB1268">
        <v>1</v>
      </c>
      <c r="AC1268">
        <v>5</v>
      </c>
      <c r="AD1268">
        <v>-12</v>
      </c>
      <c r="AE1268">
        <v>-6</v>
      </c>
      <c r="AF1268">
        <v>0</v>
      </c>
      <c r="AG1268">
        <v>-9.6</v>
      </c>
      <c r="AH1268">
        <v>-5.2</v>
      </c>
      <c r="AI1268">
        <v>-4.4000000000000004</v>
      </c>
      <c r="AJ1268">
        <v>-7</v>
      </c>
      <c r="AK1268">
        <v>0</v>
      </c>
      <c r="AL1268" s="2">
        <v>0.54</v>
      </c>
    </row>
    <row r="1269" spans="5:38" x14ac:dyDescent="0.3">
      <c r="E1269" s="11">
        <v>1243</v>
      </c>
      <c r="F1269" s="5">
        <v>1326</v>
      </c>
      <c r="G1269" t="s">
        <v>43</v>
      </c>
      <c r="H1269" t="s">
        <v>60</v>
      </c>
      <c r="J1269" s="2">
        <f t="shared" si="49"/>
        <v>0.41169836355594724</v>
      </c>
      <c r="K1269" s="2">
        <f t="shared" si="50"/>
        <v>0.58830163644405276</v>
      </c>
      <c r="L1269" s="2"/>
      <c r="M1269" s="2"/>
      <c r="N1269" s="45"/>
      <c r="O1269" s="37"/>
      <c r="P1269" s="37"/>
      <c r="Q1269" s="37"/>
      <c r="R1269" s="37"/>
      <c r="S1269" s="37"/>
      <c r="T1269" s="37"/>
      <c r="U1269" s="37"/>
      <c r="V1269" s="12">
        <v>9</v>
      </c>
      <c r="W1269">
        <v>5</v>
      </c>
      <c r="X1269">
        <v>29</v>
      </c>
      <c r="Y1269">
        <v>-0.08</v>
      </c>
      <c r="Z1269">
        <v>-1</v>
      </c>
      <c r="AA1269">
        <v>2</v>
      </c>
      <c r="AB1269">
        <v>0</v>
      </c>
      <c r="AC1269">
        <v>3</v>
      </c>
      <c r="AD1269">
        <v>-4</v>
      </c>
      <c r="AE1269">
        <v>-7</v>
      </c>
      <c r="AF1269">
        <v>0.01</v>
      </c>
      <c r="AG1269">
        <v>-3.4</v>
      </c>
      <c r="AH1269">
        <v>1.2</v>
      </c>
      <c r="AI1269">
        <v>-4.5999999999999996</v>
      </c>
      <c r="AJ1269">
        <v>-4</v>
      </c>
      <c r="AK1269">
        <v>0</v>
      </c>
      <c r="AL1269" s="2">
        <v>0.55000000000000004</v>
      </c>
    </row>
    <row r="1270" spans="5:38" x14ac:dyDescent="0.3">
      <c r="E1270" s="11">
        <v>1243</v>
      </c>
      <c r="F1270" s="5">
        <v>1328</v>
      </c>
      <c r="G1270" t="s">
        <v>43</v>
      </c>
      <c r="H1270" t="s">
        <v>61</v>
      </c>
      <c r="J1270" s="2">
        <f t="shared" si="49"/>
        <v>0.54169836355594725</v>
      </c>
      <c r="K1270" s="2">
        <f t="shared" si="50"/>
        <v>0.45830163644405275</v>
      </c>
      <c r="L1270" s="2"/>
      <c r="M1270" s="2"/>
      <c r="N1270" s="45"/>
      <c r="O1270" s="37"/>
      <c r="P1270" s="37"/>
      <c r="Q1270" s="37"/>
      <c r="R1270" s="37"/>
      <c r="S1270" s="37"/>
      <c r="T1270" s="37"/>
      <c r="U1270" s="37"/>
      <c r="V1270" s="12">
        <v>9</v>
      </c>
      <c r="W1270">
        <v>10</v>
      </c>
      <c r="X1270">
        <v>-3</v>
      </c>
      <c r="Y1270">
        <v>0.09</v>
      </c>
      <c r="Z1270">
        <v>-1</v>
      </c>
      <c r="AA1270">
        <v>-1</v>
      </c>
      <c r="AB1270">
        <v>0</v>
      </c>
      <c r="AC1270">
        <v>4</v>
      </c>
      <c r="AD1270">
        <v>-2</v>
      </c>
      <c r="AE1270">
        <v>-2</v>
      </c>
      <c r="AF1270">
        <v>-0.01</v>
      </c>
      <c r="AG1270">
        <v>-12.8</v>
      </c>
      <c r="AH1270">
        <v>-13.7</v>
      </c>
      <c r="AI1270">
        <v>0.9</v>
      </c>
      <c r="AJ1270">
        <v>1</v>
      </c>
      <c r="AK1270">
        <v>1</v>
      </c>
      <c r="AL1270" s="2">
        <v>0.68</v>
      </c>
    </row>
    <row r="1271" spans="5:38" x14ac:dyDescent="0.3">
      <c r="E1271" s="11">
        <v>1243</v>
      </c>
      <c r="F1271" s="5">
        <v>1335</v>
      </c>
      <c r="G1271" t="s">
        <v>43</v>
      </c>
      <c r="H1271" t="s">
        <v>62</v>
      </c>
      <c r="J1271" s="2">
        <f t="shared" si="49"/>
        <v>0.70169836355594717</v>
      </c>
      <c r="K1271" s="2">
        <f t="shared" si="50"/>
        <v>0.29830163644405283</v>
      </c>
      <c r="L1271" s="2"/>
      <c r="M1271" s="2"/>
      <c r="N1271" s="45"/>
      <c r="O1271" s="37"/>
      <c r="P1271" s="37"/>
      <c r="Q1271" s="37"/>
      <c r="R1271" s="37"/>
      <c r="S1271" s="37"/>
      <c r="T1271" s="37"/>
      <c r="U1271" s="37"/>
      <c r="V1271" s="12">
        <v>9</v>
      </c>
      <c r="W1271">
        <v>16</v>
      </c>
      <c r="X1271">
        <v>-83</v>
      </c>
      <c r="Y1271">
        <v>-7.0000000000000007E-2</v>
      </c>
      <c r="Z1271">
        <v>0</v>
      </c>
      <c r="AA1271">
        <v>3</v>
      </c>
      <c r="AB1271">
        <v>0</v>
      </c>
      <c r="AC1271">
        <v>4</v>
      </c>
      <c r="AD1271">
        <v>2</v>
      </c>
      <c r="AE1271">
        <v>-9</v>
      </c>
      <c r="AF1271">
        <v>0.08</v>
      </c>
      <c r="AG1271">
        <v>-3.3</v>
      </c>
      <c r="AH1271">
        <v>-1.7</v>
      </c>
      <c r="AI1271">
        <v>-1.6</v>
      </c>
      <c r="AJ1271">
        <v>7</v>
      </c>
      <c r="AK1271">
        <v>1</v>
      </c>
      <c r="AL1271" s="2">
        <v>0.84</v>
      </c>
    </row>
    <row r="1272" spans="5:38" x14ac:dyDescent="0.3">
      <c r="E1272" s="11">
        <v>1243</v>
      </c>
      <c r="F1272" s="5">
        <v>1344</v>
      </c>
      <c r="G1272" t="s">
        <v>43</v>
      </c>
      <c r="H1272" t="s">
        <v>63</v>
      </c>
      <c r="J1272" s="2">
        <f t="shared" si="49"/>
        <v>0.6116983635559472</v>
      </c>
      <c r="K1272" s="2">
        <f t="shared" si="50"/>
        <v>0.3883016364440528</v>
      </c>
      <c r="L1272" s="2"/>
      <c r="M1272" s="2"/>
      <c r="N1272" s="45"/>
      <c r="O1272" s="37"/>
      <c r="P1272" s="37"/>
      <c r="Q1272" s="37"/>
      <c r="R1272" s="37"/>
      <c r="S1272" s="37"/>
      <c r="T1272" s="37"/>
      <c r="U1272" s="37"/>
      <c r="V1272" s="12">
        <v>9</v>
      </c>
      <c r="W1272">
        <v>10</v>
      </c>
      <c r="X1272">
        <v>-19</v>
      </c>
      <c r="Y1272">
        <v>0.05</v>
      </c>
      <c r="Z1272">
        <v>3</v>
      </c>
      <c r="AA1272">
        <v>0</v>
      </c>
      <c r="AB1272">
        <v>0</v>
      </c>
      <c r="AC1272">
        <v>2</v>
      </c>
      <c r="AD1272">
        <v>-3</v>
      </c>
      <c r="AE1272">
        <v>-3</v>
      </c>
      <c r="AF1272">
        <v>0.04</v>
      </c>
      <c r="AG1272">
        <v>-1.3</v>
      </c>
      <c r="AH1272">
        <v>-4.8</v>
      </c>
      <c r="AI1272">
        <v>3.5</v>
      </c>
      <c r="AJ1272">
        <v>1</v>
      </c>
      <c r="AK1272">
        <v>1</v>
      </c>
      <c r="AL1272" s="2">
        <v>0.75</v>
      </c>
    </row>
    <row r="1273" spans="5:38" x14ac:dyDescent="0.3">
      <c r="E1273" s="11">
        <v>1243</v>
      </c>
      <c r="F1273" s="5">
        <v>1345</v>
      </c>
      <c r="G1273" t="s">
        <v>43</v>
      </c>
      <c r="H1273" t="s">
        <v>64</v>
      </c>
      <c r="J1273" s="2">
        <f t="shared" si="49"/>
        <v>0.31169836355594721</v>
      </c>
      <c r="K1273" s="2">
        <f t="shared" si="50"/>
        <v>0.68830163644405284</v>
      </c>
      <c r="L1273" s="2"/>
      <c r="M1273" s="2"/>
      <c r="N1273" s="45"/>
      <c r="O1273" s="37"/>
      <c r="P1273" s="37"/>
      <c r="Q1273" s="37"/>
      <c r="R1273" s="37"/>
      <c r="S1273" s="37"/>
      <c r="T1273" s="37"/>
      <c r="U1273" s="37"/>
      <c r="V1273" s="12">
        <v>9</v>
      </c>
      <c r="W1273">
        <v>2</v>
      </c>
      <c r="X1273">
        <v>39</v>
      </c>
      <c r="Y1273">
        <v>-0.15</v>
      </c>
      <c r="Z1273">
        <v>-5</v>
      </c>
      <c r="AA1273">
        <v>3</v>
      </c>
      <c r="AB1273">
        <v>1</v>
      </c>
      <c r="AC1273">
        <v>4</v>
      </c>
      <c r="AD1273">
        <v>-2</v>
      </c>
      <c r="AE1273">
        <v>-4</v>
      </c>
      <c r="AF1273">
        <v>0</v>
      </c>
      <c r="AG1273">
        <v>-8.6999999999999993</v>
      </c>
      <c r="AH1273">
        <v>2.2999999999999998</v>
      </c>
      <c r="AI1273">
        <v>-11</v>
      </c>
      <c r="AJ1273">
        <v>-7</v>
      </c>
      <c r="AK1273">
        <v>0</v>
      </c>
      <c r="AL1273" s="2">
        <v>0.45</v>
      </c>
    </row>
    <row r="1274" spans="5:38" x14ac:dyDescent="0.3">
      <c r="E1274" s="11">
        <v>1243</v>
      </c>
      <c r="F1274" s="5">
        <v>1347</v>
      </c>
      <c r="G1274" t="s">
        <v>43</v>
      </c>
      <c r="H1274" t="s">
        <v>65</v>
      </c>
      <c r="J1274" s="2">
        <f t="shared" si="49"/>
        <v>0.77169836355594723</v>
      </c>
      <c r="K1274" s="2">
        <f t="shared" si="50"/>
        <v>0.22830163644405277</v>
      </c>
      <c r="L1274" s="2"/>
      <c r="M1274" s="2"/>
      <c r="N1274" s="45"/>
      <c r="O1274" s="37"/>
      <c r="P1274" s="37"/>
      <c r="Q1274" s="37"/>
      <c r="R1274" s="37"/>
      <c r="S1274" s="37"/>
      <c r="T1274" s="37"/>
      <c r="U1274" s="37"/>
      <c r="V1274" s="12">
        <v>9</v>
      </c>
      <c r="W1274">
        <v>16</v>
      </c>
      <c r="X1274">
        <v>-126</v>
      </c>
      <c r="Y1274">
        <v>0.05</v>
      </c>
      <c r="Z1274">
        <v>4</v>
      </c>
      <c r="AA1274">
        <v>1</v>
      </c>
      <c r="AB1274">
        <v>-1</v>
      </c>
      <c r="AC1274">
        <v>1</v>
      </c>
      <c r="AD1274">
        <v>-6</v>
      </c>
      <c r="AE1274">
        <v>-4</v>
      </c>
      <c r="AF1274">
        <v>0.01</v>
      </c>
      <c r="AG1274">
        <v>5.5</v>
      </c>
      <c r="AH1274">
        <v>3</v>
      </c>
      <c r="AI1274">
        <v>2.5</v>
      </c>
      <c r="AJ1274">
        <v>7</v>
      </c>
      <c r="AK1274">
        <v>1</v>
      </c>
      <c r="AL1274" s="2">
        <v>0.91</v>
      </c>
    </row>
    <row r="1275" spans="5:38" x14ac:dyDescent="0.3">
      <c r="E1275" s="11">
        <v>1243</v>
      </c>
      <c r="F1275" s="5">
        <v>1348</v>
      </c>
      <c r="G1275" t="s">
        <v>43</v>
      </c>
      <c r="H1275" t="s">
        <v>66</v>
      </c>
      <c r="J1275" s="2">
        <f t="shared" si="49"/>
        <v>0.51169836355594722</v>
      </c>
      <c r="K1275" s="2">
        <f t="shared" si="50"/>
        <v>0.48830163644405278</v>
      </c>
      <c r="L1275" s="2"/>
      <c r="M1275" s="2"/>
      <c r="N1275" s="45"/>
      <c r="O1275" s="37"/>
      <c r="P1275" s="37"/>
      <c r="Q1275" s="37"/>
      <c r="R1275" s="37"/>
      <c r="S1275" s="37"/>
      <c r="T1275" s="37"/>
      <c r="U1275" s="37"/>
      <c r="V1275" s="12">
        <v>9</v>
      </c>
      <c r="W1275">
        <v>7</v>
      </c>
      <c r="X1275">
        <v>-5</v>
      </c>
      <c r="Y1275">
        <v>-0.11</v>
      </c>
      <c r="Z1275">
        <v>1</v>
      </c>
      <c r="AA1275">
        <v>0</v>
      </c>
      <c r="AB1275">
        <v>2</v>
      </c>
      <c r="AC1275">
        <v>-1</v>
      </c>
      <c r="AD1275">
        <v>-5</v>
      </c>
      <c r="AE1275">
        <v>-5</v>
      </c>
      <c r="AF1275">
        <v>0.03</v>
      </c>
      <c r="AG1275">
        <v>-3.8</v>
      </c>
      <c r="AH1275">
        <v>0</v>
      </c>
      <c r="AI1275">
        <v>-3.8</v>
      </c>
      <c r="AJ1275">
        <v>-2</v>
      </c>
      <c r="AK1275">
        <v>0</v>
      </c>
      <c r="AL1275" s="2">
        <v>0.65</v>
      </c>
    </row>
    <row r="1276" spans="5:38" x14ac:dyDescent="0.3">
      <c r="E1276" s="11">
        <v>1243</v>
      </c>
      <c r="F1276" s="5">
        <v>1355</v>
      </c>
      <c r="G1276" t="s">
        <v>43</v>
      </c>
      <c r="H1276" t="s">
        <v>67</v>
      </c>
      <c r="J1276" s="2">
        <f t="shared" si="49"/>
        <v>0.59169836355594718</v>
      </c>
      <c r="K1276" s="2">
        <f t="shared" si="50"/>
        <v>0.40830163644405282</v>
      </c>
      <c r="L1276" s="2"/>
      <c r="M1276" s="2"/>
      <c r="N1276" s="45"/>
      <c r="O1276" s="37"/>
      <c r="P1276" s="37"/>
      <c r="Q1276" s="37"/>
      <c r="R1276" s="37"/>
      <c r="S1276" s="37"/>
      <c r="T1276" s="37"/>
      <c r="U1276" s="37"/>
      <c r="V1276" s="12">
        <v>9</v>
      </c>
      <c r="W1276">
        <v>12</v>
      </c>
      <c r="X1276">
        <v>-31</v>
      </c>
      <c r="Y1276">
        <v>-0.13</v>
      </c>
      <c r="Z1276">
        <v>-1</v>
      </c>
      <c r="AA1276">
        <v>0</v>
      </c>
      <c r="AB1276">
        <v>3</v>
      </c>
      <c r="AC1276">
        <v>6</v>
      </c>
      <c r="AD1276">
        <v>1</v>
      </c>
      <c r="AE1276">
        <v>-9</v>
      </c>
      <c r="AF1276">
        <v>-0.02</v>
      </c>
      <c r="AG1276">
        <v>-11</v>
      </c>
      <c r="AH1276">
        <v>-7.7</v>
      </c>
      <c r="AI1276">
        <v>-3.3</v>
      </c>
      <c r="AJ1276">
        <v>3</v>
      </c>
      <c r="AK1276">
        <v>1</v>
      </c>
      <c r="AL1276" s="2">
        <v>0.73</v>
      </c>
    </row>
    <row r="1277" spans="5:38" x14ac:dyDescent="0.3">
      <c r="E1277" s="11">
        <v>1243</v>
      </c>
      <c r="F1277" s="5">
        <v>1361</v>
      </c>
      <c r="G1277" t="s">
        <v>43</v>
      </c>
      <c r="H1277" t="s">
        <v>68</v>
      </c>
      <c r="J1277" s="2">
        <f t="shared" si="49"/>
        <v>0.52169836355594723</v>
      </c>
      <c r="K1277" s="2">
        <f t="shared" si="50"/>
        <v>0.47830163644405277</v>
      </c>
      <c r="L1277" s="2"/>
      <c r="M1277" s="2"/>
      <c r="N1277" s="45"/>
      <c r="O1277" s="37"/>
      <c r="P1277" s="37"/>
      <c r="Q1277" s="37"/>
      <c r="R1277" s="37"/>
      <c r="S1277" s="37"/>
      <c r="T1277" s="37"/>
      <c r="U1277" s="37"/>
      <c r="V1277" s="12">
        <v>9</v>
      </c>
      <c r="W1277">
        <v>11</v>
      </c>
      <c r="X1277">
        <v>-6</v>
      </c>
      <c r="Y1277">
        <v>-0.01</v>
      </c>
      <c r="Z1277">
        <v>1</v>
      </c>
      <c r="AA1277">
        <v>1</v>
      </c>
      <c r="AB1277">
        <v>0</v>
      </c>
      <c r="AC1277">
        <v>2</v>
      </c>
      <c r="AD1277">
        <v>-6</v>
      </c>
      <c r="AE1277">
        <v>-7</v>
      </c>
      <c r="AF1277">
        <v>0.02</v>
      </c>
      <c r="AG1277">
        <v>-4.7</v>
      </c>
      <c r="AH1277">
        <v>-0.5</v>
      </c>
      <c r="AI1277">
        <v>-4.2</v>
      </c>
      <c r="AJ1277">
        <v>2</v>
      </c>
      <c r="AK1277">
        <v>1</v>
      </c>
      <c r="AL1277" s="2">
        <v>0.66</v>
      </c>
    </row>
    <row r="1278" spans="5:38" x14ac:dyDescent="0.3">
      <c r="E1278" s="11">
        <v>1243</v>
      </c>
      <c r="F1278" s="5">
        <v>1371</v>
      </c>
      <c r="G1278" t="s">
        <v>43</v>
      </c>
      <c r="H1278" t="s">
        <v>69</v>
      </c>
      <c r="J1278" s="2">
        <f t="shared" si="49"/>
        <v>0.47169836355594719</v>
      </c>
      <c r="K1278" s="2">
        <f t="shared" si="50"/>
        <v>0.52830163644405281</v>
      </c>
      <c r="L1278" s="2"/>
      <c r="M1278" s="2"/>
      <c r="N1278" s="45"/>
      <c r="O1278" s="37"/>
      <c r="P1278" s="37"/>
      <c r="Q1278" s="37"/>
      <c r="R1278" s="37"/>
      <c r="S1278" s="37"/>
      <c r="T1278" s="37"/>
      <c r="U1278" s="37"/>
      <c r="V1278" s="12">
        <v>9</v>
      </c>
      <c r="W1278">
        <v>8</v>
      </c>
      <c r="X1278">
        <v>18</v>
      </c>
      <c r="Y1278">
        <v>0.01</v>
      </c>
      <c r="Z1278">
        <v>0</v>
      </c>
      <c r="AA1278">
        <v>0</v>
      </c>
      <c r="AB1278">
        <v>0</v>
      </c>
      <c r="AC1278">
        <v>3</v>
      </c>
      <c r="AD1278">
        <v>-8</v>
      </c>
      <c r="AE1278">
        <v>-4</v>
      </c>
      <c r="AF1278">
        <v>0.05</v>
      </c>
      <c r="AG1278">
        <v>-6.6</v>
      </c>
      <c r="AH1278">
        <v>-5.4</v>
      </c>
      <c r="AI1278">
        <v>-1.2</v>
      </c>
      <c r="AJ1278">
        <v>-1</v>
      </c>
      <c r="AK1278">
        <v>0</v>
      </c>
      <c r="AL1278" s="2">
        <v>0.61</v>
      </c>
    </row>
    <row r="1279" spans="5:38" x14ac:dyDescent="0.3">
      <c r="E1279" s="11">
        <v>1243</v>
      </c>
      <c r="F1279" s="5">
        <v>1372</v>
      </c>
      <c r="G1279" t="s">
        <v>43</v>
      </c>
      <c r="H1279" t="s">
        <v>70</v>
      </c>
      <c r="J1279" s="2">
        <f t="shared" si="49"/>
        <v>0.66169836355594724</v>
      </c>
      <c r="K1279" s="2">
        <f t="shared" si="50"/>
        <v>0.33830163644405276</v>
      </c>
      <c r="L1279" s="2"/>
      <c r="M1279" s="2"/>
      <c r="N1279" s="45"/>
      <c r="O1279" s="37"/>
      <c r="P1279" s="37"/>
      <c r="Q1279" s="37"/>
      <c r="R1279" s="37"/>
      <c r="S1279" s="37"/>
      <c r="T1279" s="37"/>
      <c r="U1279" s="37"/>
      <c r="V1279" s="12">
        <v>9</v>
      </c>
      <c r="W1279">
        <v>14</v>
      </c>
      <c r="X1279">
        <v>-67</v>
      </c>
      <c r="Y1279">
        <v>-0.13</v>
      </c>
      <c r="Z1279">
        <v>0</v>
      </c>
      <c r="AA1279">
        <v>0</v>
      </c>
      <c r="AB1279">
        <v>-3</v>
      </c>
      <c r="AC1279">
        <v>-4</v>
      </c>
      <c r="AD1279">
        <v>-7</v>
      </c>
      <c r="AE1279">
        <v>-3</v>
      </c>
      <c r="AF1279">
        <v>0.04</v>
      </c>
      <c r="AG1279">
        <v>-5.8</v>
      </c>
      <c r="AH1279">
        <v>-0.5</v>
      </c>
      <c r="AI1279">
        <v>-5.3</v>
      </c>
      <c r="AJ1279">
        <v>5</v>
      </c>
      <c r="AK1279">
        <v>1</v>
      </c>
      <c r="AL1279" s="2">
        <v>0.8</v>
      </c>
    </row>
    <row r="1280" spans="5:38" x14ac:dyDescent="0.3">
      <c r="E1280" s="11">
        <v>1243</v>
      </c>
      <c r="F1280" s="5">
        <v>1382</v>
      </c>
      <c r="G1280" t="s">
        <v>43</v>
      </c>
      <c r="H1280" t="s">
        <v>71</v>
      </c>
      <c r="J1280" s="2">
        <f t="shared" si="49"/>
        <v>0.57169836355594716</v>
      </c>
      <c r="K1280" s="2">
        <f t="shared" si="50"/>
        <v>0.42830163644405284</v>
      </c>
      <c r="L1280" s="2"/>
      <c r="M1280" s="2"/>
      <c r="N1280" s="45"/>
      <c r="O1280" s="37"/>
      <c r="P1280" s="37"/>
      <c r="Q1280" s="37"/>
      <c r="R1280" s="37"/>
      <c r="S1280" s="37"/>
      <c r="T1280" s="37"/>
      <c r="U1280" s="37"/>
      <c r="V1280" s="12">
        <v>9</v>
      </c>
      <c r="W1280">
        <v>11</v>
      </c>
      <c r="X1280">
        <v>-25</v>
      </c>
      <c r="Y1280">
        <v>-0.11</v>
      </c>
      <c r="Z1280">
        <v>1</v>
      </c>
      <c r="AA1280">
        <v>1</v>
      </c>
      <c r="AB1280">
        <v>1</v>
      </c>
      <c r="AC1280">
        <v>1</v>
      </c>
      <c r="AD1280">
        <v>-4</v>
      </c>
      <c r="AE1280">
        <v>-2</v>
      </c>
      <c r="AF1280">
        <v>-0.01</v>
      </c>
      <c r="AG1280">
        <v>-5.5</v>
      </c>
      <c r="AH1280">
        <v>-3.1</v>
      </c>
      <c r="AI1280">
        <v>-2.4</v>
      </c>
      <c r="AJ1280">
        <v>2</v>
      </c>
      <c r="AK1280">
        <v>1</v>
      </c>
      <c r="AL1280" s="2">
        <v>0.71</v>
      </c>
    </row>
    <row r="1281" spans="5:38" x14ac:dyDescent="0.3">
      <c r="E1281" s="11">
        <v>1243</v>
      </c>
      <c r="F1281" s="5">
        <v>1393</v>
      </c>
      <c r="G1281" t="s">
        <v>43</v>
      </c>
      <c r="H1281" t="s">
        <v>72</v>
      </c>
      <c r="J1281" s="2">
        <f t="shared" si="49"/>
        <v>0.58169836355594717</v>
      </c>
      <c r="K1281" s="2">
        <f t="shared" si="50"/>
        <v>0.41830163644405283</v>
      </c>
      <c r="L1281" s="2"/>
      <c r="M1281" s="2"/>
      <c r="N1281" s="45"/>
      <c r="O1281" s="37"/>
      <c r="P1281" s="37"/>
      <c r="Q1281" s="37"/>
      <c r="R1281" s="37"/>
      <c r="S1281" s="37"/>
      <c r="T1281" s="37"/>
      <c r="U1281" s="37"/>
      <c r="V1281" s="12">
        <v>9</v>
      </c>
      <c r="W1281">
        <v>11</v>
      </c>
      <c r="X1281">
        <v>-10</v>
      </c>
      <c r="Y1281">
        <v>0.06</v>
      </c>
      <c r="Z1281">
        <v>6</v>
      </c>
      <c r="AA1281">
        <v>3</v>
      </c>
      <c r="AB1281">
        <v>-1</v>
      </c>
      <c r="AC1281">
        <v>2</v>
      </c>
      <c r="AD1281">
        <v>-9</v>
      </c>
      <c r="AE1281">
        <v>-3</v>
      </c>
      <c r="AF1281">
        <v>0</v>
      </c>
      <c r="AG1281">
        <v>4.9000000000000004</v>
      </c>
      <c r="AH1281">
        <v>3.4</v>
      </c>
      <c r="AI1281">
        <v>1.5</v>
      </c>
      <c r="AJ1281">
        <v>2</v>
      </c>
      <c r="AK1281">
        <v>1</v>
      </c>
      <c r="AL1281" s="2">
        <v>0.72</v>
      </c>
    </row>
    <row r="1282" spans="5:38" x14ac:dyDescent="0.3">
      <c r="E1282" s="11">
        <v>1243</v>
      </c>
      <c r="F1282" s="5">
        <v>1395</v>
      </c>
      <c r="G1282" t="s">
        <v>43</v>
      </c>
      <c r="H1282" t="s">
        <v>73</v>
      </c>
      <c r="J1282" s="2">
        <f t="shared" si="49"/>
        <v>0.44169836355594716</v>
      </c>
      <c r="K1282" s="2">
        <f t="shared" si="50"/>
        <v>0.55830163644405284</v>
      </c>
      <c r="L1282" s="2"/>
      <c r="M1282" s="2"/>
      <c r="N1282" s="45"/>
      <c r="O1282" s="37"/>
      <c r="P1282" s="37"/>
      <c r="Q1282" s="37"/>
      <c r="R1282" s="37"/>
      <c r="S1282" s="37"/>
      <c r="T1282" s="37"/>
      <c r="U1282" s="37"/>
      <c r="V1282" s="12">
        <v>9</v>
      </c>
      <c r="W1282">
        <v>6</v>
      </c>
      <c r="X1282">
        <v>22</v>
      </c>
      <c r="Y1282">
        <v>0.01</v>
      </c>
      <c r="Z1282">
        <v>-4</v>
      </c>
      <c r="AA1282">
        <v>-3</v>
      </c>
      <c r="AB1282">
        <v>0</v>
      </c>
      <c r="AC1282">
        <v>3</v>
      </c>
      <c r="AD1282">
        <v>-9</v>
      </c>
      <c r="AE1282">
        <v>-6</v>
      </c>
      <c r="AF1282">
        <v>0.03</v>
      </c>
      <c r="AG1282">
        <v>-10.6</v>
      </c>
      <c r="AH1282">
        <v>-8</v>
      </c>
      <c r="AI1282">
        <v>-2.6</v>
      </c>
      <c r="AJ1282">
        <v>-3</v>
      </c>
      <c r="AK1282">
        <v>0</v>
      </c>
      <c r="AL1282" s="2">
        <v>0.57999999999999996</v>
      </c>
    </row>
    <row r="1283" spans="5:38" x14ac:dyDescent="0.3">
      <c r="E1283" s="11">
        <v>1243</v>
      </c>
      <c r="F1283" s="5">
        <v>1397</v>
      </c>
      <c r="G1283" t="s">
        <v>43</v>
      </c>
      <c r="H1283" t="s">
        <v>74</v>
      </c>
      <c r="J1283" s="2">
        <f t="shared" si="49"/>
        <v>0.41169836355594724</v>
      </c>
      <c r="K1283" s="2">
        <f t="shared" si="50"/>
        <v>0.58830163644405276</v>
      </c>
      <c r="L1283" s="2"/>
      <c r="M1283" s="2"/>
      <c r="N1283" s="45"/>
      <c r="O1283" s="37"/>
      <c r="P1283" s="37"/>
      <c r="Q1283" s="37"/>
      <c r="R1283" s="37"/>
      <c r="S1283" s="37"/>
      <c r="T1283" s="37"/>
      <c r="U1283" s="37"/>
      <c r="V1283" s="12">
        <v>9</v>
      </c>
      <c r="W1283">
        <v>3</v>
      </c>
      <c r="X1283">
        <v>33</v>
      </c>
      <c r="Y1283">
        <v>-0.09</v>
      </c>
      <c r="Z1283">
        <v>2</v>
      </c>
      <c r="AA1283">
        <v>3</v>
      </c>
      <c r="AB1283">
        <v>0</v>
      </c>
      <c r="AC1283">
        <v>1</v>
      </c>
      <c r="AD1283">
        <v>-8</v>
      </c>
      <c r="AE1283">
        <v>-1</v>
      </c>
      <c r="AF1283">
        <v>-0.02</v>
      </c>
      <c r="AG1283">
        <v>-1.8</v>
      </c>
      <c r="AH1283">
        <v>1.5</v>
      </c>
      <c r="AI1283">
        <v>-3.3</v>
      </c>
      <c r="AJ1283">
        <v>-6</v>
      </c>
      <c r="AK1283">
        <v>0</v>
      </c>
      <c r="AL1283" s="2">
        <v>0.55000000000000004</v>
      </c>
    </row>
    <row r="1284" spans="5:38" x14ac:dyDescent="0.3">
      <c r="E1284" s="11">
        <v>1243</v>
      </c>
      <c r="F1284" s="5">
        <v>1400</v>
      </c>
      <c r="G1284" t="s">
        <v>43</v>
      </c>
      <c r="H1284" t="s">
        <v>75</v>
      </c>
      <c r="J1284" s="2">
        <f t="shared" si="49"/>
        <v>0.53169836355594724</v>
      </c>
      <c r="K1284" s="2">
        <f t="shared" si="50"/>
        <v>0.46830163644405276</v>
      </c>
      <c r="L1284" s="2"/>
      <c r="M1284" s="2"/>
      <c r="N1284" s="45"/>
      <c r="O1284" s="37"/>
      <c r="P1284" s="37"/>
      <c r="Q1284" s="37"/>
      <c r="R1284" s="37"/>
      <c r="S1284" s="37"/>
      <c r="T1284" s="37"/>
      <c r="U1284" s="37"/>
      <c r="V1284" s="12">
        <v>9</v>
      </c>
      <c r="W1284">
        <v>10</v>
      </c>
      <c r="X1284">
        <v>5</v>
      </c>
      <c r="Y1284">
        <v>0.09</v>
      </c>
      <c r="Z1284">
        <v>3</v>
      </c>
      <c r="AA1284">
        <v>2</v>
      </c>
      <c r="AB1284">
        <v>0</v>
      </c>
      <c r="AC1284">
        <v>3</v>
      </c>
      <c r="AD1284">
        <v>-3</v>
      </c>
      <c r="AE1284">
        <v>-3</v>
      </c>
      <c r="AF1284">
        <v>7.0000000000000007E-2</v>
      </c>
      <c r="AG1284">
        <v>0.7</v>
      </c>
      <c r="AH1284">
        <v>-0.3</v>
      </c>
      <c r="AI1284">
        <v>1</v>
      </c>
      <c r="AJ1284">
        <v>1</v>
      </c>
      <c r="AK1284">
        <v>1</v>
      </c>
      <c r="AL1284" s="2">
        <v>0.67</v>
      </c>
    </row>
    <row r="1285" spans="5:38" x14ac:dyDescent="0.3">
      <c r="E1285" s="11">
        <v>1243</v>
      </c>
      <c r="F1285" s="5">
        <v>1401</v>
      </c>
      <c r="G1285" t="s">
        <v>43</v>
      </c>
      <c r="H1285" t="s">
        <v>76</v>
      </c>
      <c r="J1285" s="2">
        <f t="shared" si="49"/>
        <v>0.4916983635559472</v>
      </c>
      <c r="K1285" s="2">
        <f t="shared" si="50"/>
        <v>0.5083016364440528</v>
      </c>
      <c r="L1285" s="2"/>
      <c r="M1285" s="2"/>
      <c r="N1285" s="45"/>
      <c r="O1285" s="37"/>
      <c r="P1285" s="37"/>
      <c r="Q1285" s="37"/>
      <c r="R1285" s="37"/>
      <c r="S1285" s="37"/>
      <c r="T1285" s="37"/>
      <c r="U1285" s="37"/>
      <c r="V1285" s="12">
        <v>9</v>
      </c>
      <c r="W1285">
        <v>7</v>
      </c>
      <c r="X1285">
        <v>14</v>
      </c>
      <c r="Y1285">
        <v>0.05</v>
      </c>
      <c r="Z1285">
        <v>2</v>
      </c>
      <c r="AA1285">
        <v>4</v>
      </c>
      <c r="AB1285">
        <v>-1</v>
      </c>
      <c r="AC1285">
        <v>5</v>
      </c>
      <c r="AD1285">
        <v>-8</v>
      </c>
      <c r="AE1285">
        <v>-4</v>
      </c>
      <c r="AF1285">
        <v>7.0000000000000007E-2</v>
      </c>
      <c r="AG1285">
        <v>-2.6</v>
      </c>
      <c r="AH1285">
        <v>-1.9</v>
      </c>
      <c r="AI1285">
        <v>-0.7</v>
      </c>
      <c r="AJ1285">
        <v>-2</v>
      </c>
      <c r="AK1285">
        <v>0</v>
      </c>
      <c r="AL1285" s="2">
        <v>0.63</v>
      </c>
    </row>
    <row r="1286" spans="5:38" x14ac:dyDescent="0.3">
      <c r="E1286" s="11">
        <v>1243</v>
      </c>
      <c r="F1286" s="5">
        <v>1403</v>
      </c>
      <c r="G1286" t="s">
        <v>43</v>
      </c>
      <c r="H1286" t="s">
        <v>77</v>
      </c>
      <c r="J1286" s="2">
        <f t="shared" si="49"/>
        <v>0.39169836355594723</v>
      </c>
      <c r="K1286" s="2">
        <f t="shared" si="50"/>
        <v>0.60830163644405277</v>
      </c>
      <c r="L1286" s="2"/>
      <c r="M1286" s="2"/>
      <c r="N1286" s="45"/>
      <c r="O1286" s="37"/>
      <c r="P1286" s="37"/>
      <c r="Q1286" s="37"/>
      <c r="R1286" s="37"/>
      <c r="S1286" s="37"/>
      <c r="T1286" s="37"/>
      <c r="U1286" s="37"/>
      <c r="V1286" s="12">
        <v>9</v>
      </c>
      <c r="W1286">
        <v>3</v>
      </c>
      <c r="X1286">
        <v>32</v>
      </c>
      <c r="Y1286">
        <v>-0.06</v>
      </c>
      <c r="Z1286">
        <v>0</v>
      </c>
      <c r="AA1286">
        <v>3</v>
      </c>
      <c r="AB1286">
        <v>-1</v>
      </c>
      <c r="AC1286">
        <v>0</v>
      </c>
      <c r="AD1286">
        <v>-7</v>
      </c>
      <c r="AE1286">
        <v>-4</v>
      </c>
      <c r="AF1286">
        <v>0.04</v>
      </c>
      <c r="AG1286">
        <v>-2.8</v>
      </c>
      <c r="AH1286">
        <v>3.2</v>
      </c>
      <c r="AI1286">
        <v>-6</v>
      </c>
      <c r="AJ1286">
        <v>-6</v>
      </c>
      <c r="AK1286">
        <v>0</v>
      </c>
      <c r="AL1286" s="2">
        <v>0.53</v>
      </c>
    </row>
    <row r="1287" spans="5:38" x14ac:dyDescent="0.3">
      <c r="E1287" s="11">
        <v>1243</v>
      </c>
      <c r="F1287" s="5">
        <v>1411</v>
      </c>
      <c r="G1287" t="s">
        <v>43</v>
      </c>
      <c r="H1287" t="s">
        <v>78</v>
      </c>
      <c r="J1287" s="2">
        <f t="shared" si="49"/>
        <v>0.83169836355594717</v>
      </c>
      <c r="K1287" s="2">
        <f t="shared" si="50"/>
        <v>0.16830163644405283</v>
      </c>
      <c r="L1287" s="2"/>
      <c r="M1287" s="2"/>
      <c r="N1287" s="45"/>
      <c r="O1287" s="37"/>
      <c r="P1287" s="37"/>
      <c r="Q1287" s="37"/>
      <c r="R1287" s="37"/>
      <c r="S1287" s="37"/>
      <c r="T1287" s="37"/>
      <c r="U1287" s="37"/>
      <c r="V1287" s="12">
        <v>9</v>
      </c>
      <c r="W1287">
        <v>16</v>
      </c>
      <c r="X1287">
        <v>-205</v>
      </c>
      <c r="Y1287">
        <v>0.23</v>
      </c>
      <c r="Z1287">
        <v>2</v>
      </c>
      <c r="AA1287">
        <v>-2</v>
      </c>
      <c r="AB1287">
        <v>0</v>
      </c>
      <c r="AC1287">
        <v>5</v>
      </c>
      <c r="AD1287">
        <v>-3</v>
      </c>
      <c r="AE1287">
        <v>0</v>
      </c>
      <c r="AF1287">
        <v>0.02</v>
      </c>
      <c r="AG1287">
        <v>-5.2</v>
      </c>
      <c r="AH1287">
        <v>-11.8</v>
      </c>
      <c r="AI1287">
        <v>6.6</v>
      </c>
      <c r="AJ1287">
        <v>7</v>
      </c>
      <c r="AK1287">
        <v>1</v>
      </c>
      <c r="AL1287" s="2">
        <v>0.97</v>
      </c>
    </row>
    <row r="1288" spans="5:38" x14ac:dyDescent="0.3">
      <c r="E1288" s="11">
        <v>1243</v>
      </c>
      <c r="F1288" s="5">
        <v>1417</v>
      </c>
      <c r="G1288" t="s">
        <v>43</v>
      </c>
      <c r="H1288" t="s">
        <v>79</v>
      </c>
      <c r="J1288" s="2">
        <f t="shared" si="49"/>
        <v>0.53169836355594724</v>
      </c>
      <c r="K1288" s="2">
        <f t="shared" si="50"/>
        <v>0.46830163644405276</v>
      </c>
      <c r="L1288" s="2"/>
      <c r="M1288" s="2"/>
      <c r="N1288" s="45"/>
      <c r="O1288" s="37"/>
      <c r="P1288" s="37"/>
      <c r="Q1288" s="37"/>
      <c r="R1288" s="37"/>
      <c r="S1288" s="37"/>
      <c r="T1288" s="37"/>
      <c r="U1288" s="37"/>
      <c r="V1288" s="12">
        <v>9</v>
      </c>
      <c r="W1288">
        <v>11</v>
      </c>
      <c r="X1288">
        <v>-4</v>
      </c>
      <c r="Y1288">
        <v>0.01</v>
      </c>
      <c r="Z1288">
        <v>-1</v>
      </c>
      <c r="AA1288">
        <v>1</v>
      </c>
      <c r="AB1288">
        <v>1</v>
      </c>
      <c r="AC1288">
        <v>6</v>
      </c>
      <c r="AD1288">
        <v>-3</v>
      </c>
      <c r="AE1288">
        <v>-5</v>
      </c>
      <c r="AF1288">
        <v>0.02</v>
      </c>
      <c r="AG1288">
        <v>-9.5</v>
      </c>
      <c r="AH1288">
        <v>-8.4</v>
      </c>
      <c r="AI1288">
        <v>-1.1000000000000001</v>
      </c>
      <c r="AJ1288">
        <v>2</v>
      </c>
      <c r="AK1288">
        <v>1</v>
      </c>
      <c r="AL1288" s="2">
        <v>0.67</v>
      </c>
    </row>
    <row r="1289" spans="5:38" x14ac:dyDescent="0.3">
      <c r="E1289" s="11">
        <v>1243</v>
      </c>
      <c r="F1289" s="5">
        <v>1420</v>
      </c>
      <c r="G1289" t="s">
        <v>43</v>
      </c>
      <c r="H1289" t="s">
        <v>80</v>
      </c>
      <c r="J1289" s="2">
        <f t="shared" si="49"/>
        <v>0.78169836355594724</v>
      </c>
      <c r="K1289" s="2">
        <f t="shared" si="50"/>
        <v>0.21830163644405276</v>
      </c>
      <c r="L1289" s="2"/>
      <c r="M1289" s="2"/>
      <c r="N1289" s="45"/>
      <c r="O1289" s="37"/>
      <c r="P1289" s="37"/>
      <c r="Q1289" s="37"/>
      <c r="R1289" s="37"/>
      <c r="S1289" s="37"/>
      <c r="T1289" s="37"/>
      <c r="U1289" s="37"/>
      <c r="V1289" s="12">
        <v>9</v>
      </c>
      <c r="W1289">
        <v>16</v>
      </c>
      <c r="X1289">
        <v>-140</v>
      </c>
      <c r="Y1289">
        <v>-0.01</v>
      </c>
      <c r="Z1289">
        <v>1</v>
      </c>
      <c r="AA1289">
        <v>-2</v>
      </c>
      <c r="AB1289">
        <v>0</v>
      </c>
      <c r="AC1289">
        <v>1</v>
      </c>
      <c r="AD1289">
        <v>0</v>
      </c>
      <c r="AE1289">
        <v>-3</v>
      </c>
      <c r="AF1289">
        <v>0.09</v>
      </c>
      <c r="AG1289">
        <v>-0.1</v>
      </c>
      <c r="AH1289">
        <v>-3.1</v>
      </c>
      <c r="AI1289">
        <v>3</v>
      </c>
      <c r="AJ1289">
        <v>7</v>
      </c>
      <c r="AK1289">
        <v>1</v>
      </c>
      <c r="AL1289" s="2">
        <v>0.92</v>
      </c>
    </row>
    <row r="1290" spans="5:38" x14ac:dyDescent="0.3">
      <c r="E1290" s="11">
        <v>1243</v>
      </c>
      <c r="F1290" s="5">
        <v>1422</v>
      </c>
      <c r="G1290" t="s">
        <v>43</v>
      </c>
      <c r="H1290" t="s">
        <v>81</v>
      </c>
      <c r="J1290" s="2">
        <f t="shared" si="49"/>
        <v>0.60169836355594719</v>
      </c>
      <c r="K1290" s="2">
        <f t="shared" si="50"/>
        <v>0.39830163644405281</v>
      </c>
      <c r="L1290" s="2"/>
      <c r="M1290" s="2"/>
      <c r="N1290" s="45"/>
      <c r="O1290" s="37"/>
      <c r="P1290" s="37"/>
      <c r="Q1290" s="37"/>
      <c r="R1290" s="37"/>
      <c r="S1290" s="37"/>
      <c r="T1290" s="37"/>
      <c r="U1290" s="37"/>
      <c r="V1290" s="12">
        <v>9</v>
      </c>
      <c r="W1290">
        <v>13</v>
      </c>
      <c r="X1290">
        <v>-38</v>
      </c>
      <c r="Y1290">
        <v>-0.1</v>
      </c>
      <c r="Z1290">
        <v>1</v>
      </c>
      <c r="AA1290">
        <v>2</v>
      </c>
      <c r="AB1290">
        <v>-2</v>
      </c>
      <c r="AC1290">
        <v>-1</v>
      </c>
      <c r="AD1290">
        <v>-8</v>
      </c>
      <c r="AE1290">
        <v>-8</v>
      </c>
      <c r="AF1290">
        <v>0.04</v>
      </c>
      <c r="AG1290">
        <v>0.3</v>
      </c>
      <c r="AH1290">
        <v>4.5999999999999996</v>
      </c>
      <c r="AI1290">
        <v>-4.3</v>
      </c>
      <c r="AJ1290">
        <v>4</v>
      </c>
      <c r="AK1290">
        <v>1</v>
      </c>
      <c r="AL1290" s="2">
        <v>0.74</v>
      </c>
    </row>
    <row r="1291" spans="5:38" x14ac:dyDescent="0.3">
      <c r="E1291" s="11">
        <v>1243</v>
      </c>
      <c r="F1291" s="5">
        <v>1437</v>
      </c>
      <c r="G1291" t="s">
        <v>43</v>
      </c>
      <c r="H1291" t="s">
        <v>82</v>
      </c>
      <c r="J1291" s="2">
        <f t="shared" si="49"/>
        <v>0.28169836355594718</v>
      </c>
      <c r="K1291" s="2">
        <f t="shared" si="50"/>
        <v>0.71830163644405287</v>
      </c>
      <c r="L1291" s="2"/>
      <c r="M1291" s="2"/>
      <c r="N1291" s="45"/>
      <c r="O1291" s="37"/>
      <c r="P1291" s="37"/>
      <c r="Q1291" s="37"/>
      <c r="R1291" s="37"/>
      <c r="S1291" s="37"/>
      <c r="T1291" s="37"/>
      <c r="U1291" s="37"/>
      <c r="V1291" s="12">
        <v>9</v>
      </c>
      <c r="W1291">
        <v>1</v>
      </c>
      <c r="X1291">
        <v>42</v>
      </c>
      <c r="Y1291">
        <v>-0.21</v>
      </c>
      <c r="Z1291">
        <v>-7</v>
      </c>
      <c r="AA1291">
        <v>1</v>
      </c>
      <c r="AB1291">
        <v>2</v>
      </c>
      <c r="AC1291">
        <v>3</v>
      </c>
      <c r="AD1291">
        <v>-3</v>
      </c>
      <c r="AE1291">
        <v>-5</v>
      </c>
      <c r="AF1291">
        <v>-0.03</v>
      </c>
      <c r="AG1291">
        <v>-14.7</v>
      </c>
      <c r="AH1291">
        <v>-3</v>
      </c>
      <c r="AI1291">
        <v>-11.7</v>
      </c>
      <c r="AJ1291">
        <v>-8</v>
      </c>
      <c r="AK1291">
        <v>0</v>
      </c>
      <c r="AL1291" s="2">
        <v>0.42</v>
      </c>
    </row>
    <row r="1292" spans="5:38" x14ac:dyDescent="0.3">
      <c r="E1292" s="11">
        <v>1243</v>
      </c>
      <c r="F1292" s="5">
        <v>1438</v>
      </c>
      <c r="G1292" t="s">
        <v>43</v>
      </c>
      <c r="H1292" t="s">
        <v>83</v>
      </c>
      <c r="J1292" s="2">
        <f t="shared" si="49"/>
        <v>0.3016983635559472</v>
      </c>
      <c r="K1292" s="2">
        <f t="shared" si="50"/>
        <v>0.69830163644405285</v>
      </c>
      <c r="L1292" s="2"/>
      <c r="M1292" s="2"/>
      <c r="N1292" s="45"/>
      <c r="O1292" s="37"/>
      <c r="P1292" s="37"/>
      <c r="Q1292" s="37"/>
      <c r="R1292" s="37"/>
      <c r="S1292" s="37"/>
      <c r="T1292" s="37"/>
      <c r="U1292" s="37"/>
      <c r="V1292" s="12">
        <v>9</v>
      </c>
      <c r="W1292">
        <v>1</v>
      </c>
      <c r="X1292">
        <v>43</v>
      </c>
      <c r="Y1292">
        <v>-0.27</v>
      </c>
      <c r="Z1292">
        <v>0</v>
      </c>
      <c r="AA1292">
        <v>6</v>
      </c>
      <c r="AB1292">
        <v>3</v>
      </c>
      <c r="AC1292">
        <v>0</v>
      </c>
      <c r="AD1292">
        <v>-1</v>
      </c>
      <c r="AE1292">
        <v>-6</v>
      </c>
      <c r="AF1292">
        <v>-0.02</v>
      </c>
      <c r="AG1292">
        <v>4.9000000000000004</v>
      </c>
      <c r="AH1292">
        <v>14.5</v>
      </c>
      <c r="AI1292">
        <v>-9.6</v>
      </c>
      <c r="AJ1292">
        <v>-8</v>
      </c>
      <c r="AK1292">
        <v>0</v>
      </c>
      <c r="AL1292" s="2">
        <v>0.44</v>
      </c>
    </row>
    <row r="1293" spans="5:38" x14ac:dyDescent="0.3">
      <c r="E1293" s="11">
        <v>1243</v>
      </c>
      <c r="F1293" s="5">
        <v>1439</v>
      </c>
      <c r="G1293" t="s">
        <v>43</v>
      </c>
      <c r="H1293" t="s">
        <v>84</v>
      </c>
      <c r="J1293" s="2">
        <f t="shared" si="49"/>
        <v>0.46169836355594718</v>
      </c>
      <c r="K1293" s="2">
        <f t="shared" si="50"/>
        <v>0.53830163644405282</v>
      </c>
      <c r="L1293" s="2"/>
      <c r="M1293" s="2"/>
      <c r="N1293" s="45"/>
      <c r="O1293" s="37"/>
      <c r="P1293" s="37"/>
      <c r="Q1293" s="37"/>
      <c r="R1293" s="37"/>
      <c r="S1293" s="37"/>
      <c r="T1293" s="37"/>
      <c r="U1293" s="37"/>
      <c r="V1293" s="12">
        <v>9</v>
      </c>
      <c r="W1293">
        <v>8</v>
      </c>
      <c r="X1293">
        <v>12</v>
      </c>
      <c r="Y1293">
        <v>0.01</v>
      </c>
      <c r="Z1293">
        <v>-4</v>
      </c>
      <c r="AA1293">
        <v>0</v>
      </c>
      <c r="AB1293">
        <v>0</v>
      </c>
      <c r="AC1293">
        <v>3</v>
      </c>
      <c r="AD1293">
        <v>2</v>
      </c>
      <c r="AE1293">
        <v>-3</v>
      </c>
      <c r="AF1293">
        <v>0.03</v>
      </c>
      <c r="AG1293">
        <v>-7.3</v>
      </c>
      <c r="AH1293">
        <v>-3.9</v>
      </c>
      <c r="AI1293">
        <v>-3.4</v>
      </c>
      <c r="AJ1293">
        <v>-1</v>
      </c>
      <c r="AK1293">
        <v>0</v>
      </c>
      <c r="AL1293" s="2">
        <v>0.6</v>
      </c>
    </row>
    <row r="1294" spans="5:38" x14ac:dyDescent="0.3">
      <c r="E1294" s="11">
        <v>1243</v>
      </c>
      <c r="F1294" s="5">
        <v>1452</v>
      </c>
      <c r="G1294" t="s">
        <v>43</v>
      </c>
      <c r="H1294" t="s">
        <v>85</v>
      </c>
      <c r="J1294" s="2">
        <f t="shared" si="49"/>
        <v>0.39169836355594723</v>
      </c>
      <c r="K1294" s="2">
        <f t="shared" si="50"/>
        <v>0.60830163644405277</v>
      </c>
      <c r="L1294" s="2"/>
      <c r="M1294" s="2"/>
      <c r="N1294" s="45"/>
      <c r="O1294" s="37"/>
      <c r="P1294" s="37"/>
      <c r="Q1294" s="37"/>
      <c r="R1294" s="37"/>
      <c r="S1294" s="37"/>
      <c r="T1294" s="37"/>
      <c r="U1294" s="37"/>
      <c r="V1294" s="12">
        <v>9</v>
      </c>
      <c r="W1294">
        <v>5</v>
      </c>
      <c r="X1294">
        <v>31</v>
      </c>
      <c r="Y1294">
        <v>-0.04</v>
      </c>
      <c r="Z1294">
        <v>3</v>
      </c>
      <c r="AA1294">
        <v>0</v>
      </c>
      <c r="AB1294">
        <v>2</v>
      </c>
      <c r="AC1294">
        <v>-2</v>
      </c>
      <c r="AD1294">
        <v>-11</v>
      </c>
      <c r="AE1294">
        <v>-2</v>
      </c>
      <c r="AF1294">
        <v>-0.03</v>
      </c>
      <c r="AG1294">
        <v>-7.2</v>
      </c>
      <c r="AH1294">
        <v>-1.1000000000000001</v>
      </c>
      <c r="AI1294">
        <v>-6.1</v>
      </c>
      <c r="AJ1294">
        <v>-4</v>
      </c>
      <c r="AK1294">
        <v>0</v>
      </c>
      <c r="AL1294" s="2">
        <v>0.53</v>
      </c>
    </row>
    <row r="1295" spans="5:38" x14ac:dyDescent="0.3">
      <c r="E1295" s="11">
        <v>1243</v>
      </c>
      <c r="F1295" s="5">
        <v>1455</v>
      </c>
      <c r="G1295" t="s">
        <v>43</v>
      </c>
      <c r="H1295" t="s">
        <v>86</v>
      </c>
      <c r="J1295" s="2">
        <f t="shared" si="49"/>
        <v>0.40169836355594724</v>
      </c>
      <c r="K1295" s="2">
        <f t="shared" si="50"/>
        <v>0.59830163644405276</v>
      </c>
      <c r="L1295" s="2"/>
      <c r="M1295" s="2"/>
      <c r="N1295" s="45"/>
      <c r="O1295" s="37"/>
      <c r="P1295" s="37"/>
      <c r="Q1295" s="37"/>
      <c r="R1295" s="37"/>
      <c r="S1295" s="37"/>
      <c r="T1295" s="37"/>
      <c r="U1295" s="37"/>
      <c r="V1295" s="12">
        <v>9</v>
      </c>
      <c r="W1295">
        <v>4</v>
      </c>
      <c r="X1295">
        <v>24</v>
      </c>
      <c r="Y1295">
        <v>-0.11</v>
      </c>
      <c r="Z1295">
        <v>-2</v>
      </c>
      <c r="AA1295">
        <v>1</v>
      </c>
      <c r="AB1295">
        <v>1</v>
      </c>
      <c r="AC1295">
        <v>4</v>
      </c>
      <c r="AD1295">
        <v>-9</v>
      </c>
      <c r="AE1295">
        <v>-9</v>
      </c>
      <c r="AF1295">
        <v>0</v>
      </c>
      <c r="AG1295">
        <v>-10.6</v>
      </c>
      <c r="AH1295">
        <v>-3.4</v>
      </c>
      <c r="AI1295">
        <v>-7.2</v>
      </c>
      <c r="AJ1295">
        <v>-5</v>
      </c>
      <c r="AK1295">
        <v>0</v>
      </c>
      <c r="AL1295" s="2">
        <v>0.54</v>
      </c>
    </row>
    <row r="1296" spans="5:38" x14ac:dyDescent="0.3">
      <c r="E1296" s="11">
        <v>1243</v>
      </c>
      <c r="F1296" s="5">
        <v>1460</v>
      </c>
      <c r="G1296" t="s">
        <v>43</v>
      </c>
      <c r="H1296" t="s">
        <v>87</v>
      </c>
      <c r="J1296" s="2">
        <f t="shared" si="49"/>
        <v>0.7316983635559472</v>
      </c>
      <c r="K1296" s="2">
        <f t="shared" si="50"/>
        <v>0.2683016364440528</v>
      </c>
      <c r="L1296" s="2"/>
      <c r="M1296" s="2"/>
      <c r="N1296" s="45"/>
      <c r="O1296" s="37"/>
      <c r="P1296" s="37"/>
      <c r="Q1296" s="37"/>
      <c r="R1296" s="37"/>
      <c r="S1296" s="37"/>
      <c r="T1296" s="37"/>
      <c r="U1296" s="37"/>
      <c r="V1296" s="12">
        <v>9</v>
      </c>
      <c r="W1296">
        <v>14</v>
      </c>
      <c r="X1296">
        <v>-91</v>
      </c>
      <c r="Y1296">
        <v>-0.05</v>
      </c>
      <c r="Z1296">
        <v>4</v>
      </c>
      <c r="AA1296">
        <v>2</v>
      </c>
      <c r="AB1296">
        <v>-1</v>
      </c>
      <c r="AC1296">
        <v>0</v>
      </c>
      <c r="AD1296">
        <v>-3</v>
      </c>
      <c r="AE1296">
        <v>-7</v>
      </c>
      <c r="AF1296">
        <v>0.02</v>
      </c>
      <c r="AG1296">
        <v>1.1000000000000001</v>
      </c>
      <c r="AH1296">
        <v>1.7</v>
      </c>
      <c r="AI1296">
        <v>-0.6</v>
      </c>
      <c r="AJ1296">
        <v>5</v>
      </c>
      <c r="AK1296">
        <v>1</v>
      </c>
      <c r="AL1296" s="2">
        <v>0.87</v>
      </c>
    </row>
    <row r="1297" spans="5:38" x14ac:dyDescent="0.3">
      <c r="E1297" s="11">
        <v>1243</v>
      </c>
      <c r="F1297" s="5">
        <v>1462</v>
      </c>
      <c r="G1297" t="s">
        <v>43</v>
      </c>
      <c r="H1297" t="s">
        <v>88</v>
      </c>
      <c r="J1297" s="2">
        <f t="shared" si="49"/>
        <v>0.41169836355594724</v>
      </c>
      <c r="K1297" s="2">
        <f t="shared" si="50"/>
        <v>0.58830163644405276</v>
      </c>
      <c r="L1297" s="2"/>
      <c r="M1297" s="2"/>
      <c r="N1297" s="45"/>
      <c r="O1297" s="37"/>
      <c r="P1297" s="37"/>
      <c r="Q1297" s="37"/>
      <c r="R1297" s="37"/>
      <c r="S1297" s="37"/>
      <c r="T1297" s="37"/>
      <c r="U1297" s="37"/>
      <c r="V1297" s="12">
        <v>9</v>
      </c>
      <c r="W1297">
        <v>1</v>
      </c>
      <c r="X1297">
        <v>30</v>
      </c>
      <c r="Y1297">
        <v>-0.18</v>
      </c>
      <c r="Z1297">
        <v>-3</v>
      </c>
      <c r="AA1297">
        <v>0</v>
      </c>
      <c r="AB1297">
        <v>0</v>
      </c>
      <c r="AC1297">
        <v>5</v>
      </c>
      <c r="AD1297">
        <v>-4</v>
      </c>
      <c r="AE1297">
        <v>-9</v>
      </c>
      <c r="AF1297">
        <v>-0.05</v>
      </c>
      <c r="AG1297">
        <v>-11.9</v>
      </c>
      <c r="AH1297">
        <v>-6.6</v>
      </c>
      <c r="AI1297">
        <v>-5.3</v>
      </c>
      <c r="AJ1297">
        <v>-8</v>
      </c>
      <c r="AK1297">
        <v>0</v>
      </c>
      <c r="AL1297" s="2">
        <v>0.55000000000000004</v>
      </c>
    </row>
    <row r="1298" spans="5:38" x14ac:dyDescent="0.3">
      <c r="E1298" s="11">
        <v>1246</v>
      </c>
      <c r="F1298" s="5">
        <v>1252</v>
      </c>
      <c r="G1298" t="s">
        <v>44</v>
      </c>
      <c r="H1298" t="s">
        <v>45</v>
      </c>
      <c r="J1298" s="2">
        <f t="shared" si="49"/>
        <v>0.80169836355594715</v>
      </c>
      <c r="K1298" s="2">
        <f t="shared" si="50"/>
        <v>0.19830163644405285</v>
      </c>
      <c r="L1298" s="2"/>
      <c r="M1298" s="2"/>
      <c r="N1298" s="45"/>
      <c r="O1298" s="37"/>
      <c r="P1298" s="37"/>
      <c r="Q1298" s="37"/>
      <c r="R1298" s="37"/>
      <c r="S1298" s="37"/>
      <c r="T1298" s="37"/>
      <c r="U1298" s="37"/>
      <c r="V1298" s="12">
        <v>5</v>
      </c>
      <c r="W1298">
        <v>15</v>
      </c>
      <c r="X1298">
        <v>-147</v>
      </c>
      <c r="Y1298">
        <v>0.02</v>
      </c>
      <c r="Z1298">
        <v>0</v>
      </c>
      <c r="AA1298">
        <v>-5</v>
      </c>
      <c r="AB1298">
        <v>-2</v>
      </c>
      <c r="AC1298">
        <v>-3</v>
      </c>
      <c r="AD1298">
        <v>8</v>
      </c>
      <c r="AE1298">
        <v>-7</v>
      </c>
      <c r="AF1298">
        <v>-0.02</v>
      </c>
      <c r="AG1298">
        <v>-4.2</v>
      </c>
      <c r="AH1298">
        <v>-8.1999999999999993</v>
      </c>
      <c r="AI1298">
        <v>4</v>
      </c>
      <c r="AJ1298">
        <v>10</v>
      </c>
      <c r="AK1298">
        <v>1</v>
      </c>
      <c r="AL1298" s="2">
        <v>0.94</v>
      </c>
    </row>
    <row r="1299" spans="5:38" x14ac:dyDescent="0.3">
      <c r="E1299" s="11">
        <v>1246</v>
      </c>
      <c r="F1299" s="5">
        <v>1254</v>
      </c>
      <c r="G1299" t="s">
        <v>44</v>
      </c>
      <c r="H1299" t="s">
        <v>46</v>
      </c>
      <c r="J1299" s="2">
        <f t="shared" si="49"/>
        <v>0.84169836355594718</v>
      </c>
      <c r="K1299" s="2">
        <f t="shared" si="50"/>
        <v>0.15830163644405282</v>
      </c>
      <c r="L1299" s="2"/>
      <c r="M1299" s="2"/>
      <c r="N1299" s="45"/>
      <c r="O1299" s="37"/>
      <c r="P1299" s="37"/>
      <c r="Q1299" s="37"/>
      <c r="R1299" s="37"/>
      <c r="S1299" s="37"/>
      <c r="T1299" s="37"/>
      <c r="U1299" s="37"/>
      <c r="V1299" s="12">
        <v>5</v>
      </c>
      <c r="W1299">
        <v>16</v>
      </c>
      <c r="X1299">
        <v>-233</v>
      </c>
      <c r="Y1299">
        <v>0.19</v>
      </c>
      <c r="Z1299">
        <v>0</v>
      </c>
      <c r="AA1299">
        <v>-3</v>
      </c>
      <c r="AB1299">
        <v>-1</v>
      </c>
      <c r="AC1299">
        <v>1</v>
      </c>
      <c r="AD1299">
        <v>6</v>
      </c>
      <c r="AE1299">
        <v>-1</v>
      </c>
      <c r="AF1299">
        <v>0</v>
      </c>
      <c r="AG1299">
        <v>0</v>
      </c>
      <c r="AH1299">
        <v>-6.5</v>
      </c>
      <c r="AI1299">
        <v>6.5</v>
      </c>
      <c r="AJ1299">
        <v>11</v>
      </c>
      <c r="AK1299">
        <v>1</v>
      </c>
      <c r="AL1299" s="2">
        <v>0.98</v>
      </c>
    </row>
    <row r="1300" spans="5:38" x14ac:dyDescent="0.3">
      <c r="E1300" s="11">
        <v>1246</v>
      </c>
      <c r="F1300" s="5">
        <v>1260</v>
      </c>
      <c r="G1300" t="s">
        <v>44</v>
      </c>
      <c r="H1300" t="s">
        <v>47</v>
      </c>
      <c r="J1300" s="2">
        <f t="shared" si="49"/>
        <v>0.54169836355594725</v>
      </c>
      <c r="K1300" s="2">
        <f t="shared" si="50"/>
        <v>0.45830163644405275</v>
      </c>
      <c r="L1300" s="2"/>
      <c r="M1300" s="2"/>
      <c r="N1300" s="45"/>
      <c r="O1300" s="37"/>
      <c r="P1300" s="37"/>
      <c r="Q1300" s="37"/>
      <c r="R1300" s="37"/>
      <c r="S1300" s="37"/>
      <c r="T1300" s="37"/>
      <c r="U1300" s="37"/>
      <c r="V1300" s="12">
        <v>5</v>
      </c>
      <c r="W1300">
        <v>11</v>
      </c>
      <c r="X1300">
        <v>-23</v>
      </c>
      <c r="Y1300">
        <v>-0.13</v>
      </c>
      <c r="Z1300">
        <v>-6</v>
      </c>
      <c r="AA1300">
        <v>0</v>
      </c>
      <c r="AB1300">
        <v>-1</v>
      </c>
      <c r="AC1300">
        <v>-3</v>
      </c>
      <c r="AD1300">
        <v>14</v>
      </c>
      <c r="AE1300">
        <v>-5</v>
      </c>
      <c r="AF1300">
        <v>-0.02</v>
      </c>
      <c r="AG1300">
        <v>5</v>
      </c>
      <c r="AH1300">
        <v>8.3000000000000007</v>
      </c>
      <c r="AI1300">
        <v>-3.3</v>
      </c>
      <c r="AJ1300">
        <v>6</v>
      </c>
      <c r="AK1300">
        <v>1</v>
      </c>
      <c r="AL1300" s="2">
        <v>0.68</v>
      </c>
    </row>
    <row r="1301" spans="5:38" x14ac:dyDescent="0.3">
      <c r="E1301" s="11">
        <v>1246</v>
      </c>
      <c r="F1301" s="5">
        <v>1267</v>
      </c>
      <c r="G1301" t="s">
        <v>44</v>
      </c>
      <c r="H1301" t="s">
        <v>48</v>
      </c>
      <c r="J1301" s="2">
        <f t="shared" si="49"/>
        <v>0.7316983635559472</v>
      </c>
      <c r="K1301" s="2">
        <f t="shared" si="50"/>
        <v>0.2683016364440528</v>
      </c>
      <c r="L1301" s="2"/>
      <c r="M1301" s="2"/>
      <c r="N1301" s="45"/>
      <c r="O1301" s="37"/>
      <c r="P1301" s="37"/>
      <c r="Q1301" s="37"/>
      <c r="R1301" s="37"/>
      <c r="S1301" s="37"/>
      <c r="T1301" s="37"/>
      <c r="U1301" s="37"/>
      <c r="V1301" s="12">
        <v>5</v>
      </c>
      <c r="W1301">
        <v>13</v>
      </c>
      <c r="X1301">
        <v>-96</v>
      </c>
      <c r="Y1301">
        <v>0.01</v>
      </c>
      <c r="Z1301">
        <v>-3</v>
      </c>
      <c r="AA1301">
        <v>-3</v>
      </c>
      <c r="AB1301">
        <v>0</v>
      </c>
      <c r="AC1301">
        <v>-1</v>
      </c>
      <c r="AD1301">
        <v>14</v>
      </c>
      <c r="AE1301">
        <v>1</v>
      </c>
      <c r="AF1301">
        <v>-7.0000000000000007E-2</v>
      </c>
      <c r="AG1301">
        <v>-6.9</v>
      </c>
      <c r="AH1301">
        <v>-8.8000000000000007</v>
      </c>
      <c r="AI1301">
        <v>1.9</v>
      </c>
      <c r="AJ1301">
        <v>8</v>
      </c>
      <c r="AK1301">
        <v>1</v>
      </c>
      <c r="AL1301" s="2">
        <v>0.87</v>
      </c>
    </row>
    <row r="1302" spans="5:38" x14ac:dyDescent="0.3">
      <c r="E1302" s="11">
        <v>1246</v>
      </c>
      <c r="F1302" s="5">
        <v>1274</v>
      </c>
      <c r="G1302" t="s">
        <v>44</v>
      </c>
      <c r="H1302" t="s">
        <v>49</v>
      </c>
      <c r="J1302" s="2">
        <f t="shared" si="49"/>
        <v>0.57169836355594716</v>
      </c>
      <c r="K1302" s="2">
        <f t="shared" si="50"/>
        <v>0.42830163644405284</v>
      </c>
      <c r="L1302" s="2"/>
      <c r="M1302" s="2"/>
      <c r="N1302" s="45"/>
      <c r="O1302" s="37"/>
      <c r="P1302" s="37"/>
      <c r="Q1302" s="37"/>
      <c r="R1302" s="37"/>
      <c r="S1302" s="37"/>
      <c r="T1302" s="37"/>
      <c r="U1302" s="37"/>
      <c r="V1302" s="12">
        <v>5</v>
      </c>
      <c r="W1302">
        <v>6</v>
      </c>
      <c r="X1302">
        <v>-18</v>
      </c>
      <c r="Y1302">
        <v>0</v>
      </c>
      <c r="Z1302">
        <v>-1</v>
      </c>
      <c r="AA1302">
        <v>-2</v>
      </c>
      <c r="AB1302">
        <v>1</v>
      </c>
      <c r="AC1302">
        <v>-2</v>
      </c>
      <c r="AD1302">
        <v>7</v>
      </c>
      <c r="AE1302">
        <v>-3</v>
      </c>
      <c r="AF1302">
        <v>0.04</v>
      </c>
      <c r="AG1302">
        <v>2.5</v>
      </c>
      <c r="AH1302">
        <v>2.2999999999999998</v>
      </c>
      <c r="AI1302">
        <v>0.2</v>
      </c>
      <c r="AJ1302">
        <v>1</v>
      </c>
      <c r="AK1302">
        <v>1</v>
      </c>
      <c r="AL1302" s="2">
        <v>0.71</v>
      </c>
    </row>
    <row r="1303" spans="5:38" x14ac:dyDescent="0.3">
      <c r="E1303" s="11">
        <v>1246</v>
      </c>
      <c r="F1303" s="5">
        <v>1276</v>
      </c>
      <c r="G1303" t="s">
        <v>44</v>
      </c>
      <c r="H1303" t="s">
        <v>50</v>
      </c>
      <c r="J1303" s="2">
        <f t="shared" si="49"/>
        <v>0.45169836355594717</v>
      </c>
      <c r="K1303" s="2">
        <f t="shared" si="50"/>
        <v>0.54830163644405283</v>
      </c>
      <c r="L1303" s="2"/>
      <c r="M1303" s="2"/>
      <c r="N1303" s="45"/>
      <c r="O1303" s="37"/>
      <c r="P1303" s="37"/>
      <c r="Q1303" s="37"/>
      <c r="R1303" s="37"/>
      <c r="S1303" s="37"/>
      <c r="T1303" s="37"/>
      <c r="U1303" s="37"/>
      <c r="V1303" s="12">
        <v>5</v>
      </c>
      <c r="W1303">
        <v>3</v>
      </c>
      <c r="X1303">
        <v>8</v>
      </c>
      <c r="Y1303">
        <v>-0.08</v>
      </c>
      <c r="Z1303">
        <v>-2</v>
      </c>
      <c r="AA1303">
        <v>-1</v>
      </c>
      <c r="AB1303">
        <v>4</v>
      </c>
      <c r="AC1303">
        <v>-2</v>
      </c>
      <c r="AD1303">
        <v>10</v>
      </c>
      <c r="AE1303">
        <v>-7</v>
      </c>
      <c r="AF1303">
        <v>0.04</v>
      </c>
      <c r="AG1303">
        <v>3.1</v>
      </c>
      <c r="AH1303">
        <v>6.8</v>
      </c>
      <c r="AI1303">
        <v>-3.7</v>
      </c>
      <c r="AJ1303">
        <v>-2</v>
      </c>
      <c r="AK1303">
        <v>0</v>
      </c>
      <c r="AL1303" s="2">
        <v>0.59</v>
      </c>
    </row>
    <row r="1304" spans="5:38" x14ac:dyDescent="0.3">
      <c r="E1304" s="11">
        <v>1246</v>
      </c>
      <c r="F1304" s="5">
        <v>1277</v>
      </c>
      <c r="G1304" t="s">
        <v>44</v>
      </c>
      <c r="H1304" t="s">
        <v>51</v>
      </c>
      <c r="J1304" s="2">
        <f t="shared" si="49"/>
        <v>0.39169836355594723</v>
      </c>
      <c r="K1304" s="2">
        <f t="shared" si="50"/>
        <v>0.60830163644405277</v>
      </c>
      <c r="L1304" s="2"/>
      <c r="M1304" s="2"/>
      <c r="N1304" s="45"/>
      <c r="O1304" s="37"/>
      <c r="P1304" s="37"/>
      <c r="Q1304" s="37"/>
      <c r="R1304" s="37"/>
      <c r="S1304" s="37"/>
      <c r="T1304" s="37"/>
      <c r="U1304" s="37"/>
      <c r="V1304" s="12">
        <v>5</v>
      </c>
      <c r="W1304">
        <v>3</v>
      </c>
      <c r="X1304">
        <v>12</v>
      </c>
      <c r="Y1304">
        <v>-0.17</v>
      </c>
      <c r="Z1304">
        <v>-6</v>
      </c>
      <c r="AA1304">
        <v>4</v>
      </c>
      <c r="AB1304">
        <v>-1</v>
      </c>
      <c r="AC1304">
        <v>2</v>
      </c>
      <c r="AD1304">
        <v>0</v>
      </c>
      <c r="AE1304">
        <v>-4</v>
      </c>
      <c r="AF1304">
        <v>-0.05</v>
      </c>
      <c r="AG1304">
        <v>-4.3</v>
      </c>
      <c r="AH1304">
        <v>5.5</v>
      </c>
      <c r="AI1304">
        <v>-9.8000000000000007</v>
      </c>
      <c r="AJ1304">
        <v>-2</v>
      </c>
      <c r="AK1304">
        <v>0</v>
      </c>
      <c r="AL1304" s="2">
        <v>0.53</v>
      </c>
    </row>
    <row r="1305" spans="5:38" x14ac:dyDescent="0.3">
      <c r="E1305" s="11">
        <v>1246</v>
      </c>
      <c r="F1305" s="5">
        <v>1281</v>
      </c>
      <c r="G1305" t="s">
        <v>44</v>
      </c>
      <c r="H1305" t="s">
        <v>52</v>
      </c>
      <c r="J1305" s="2">
        <f t="shared" si="49"/>
        <v>0.59169836355594718</v>
      </c>
      <c r="K1305" s="2">
        <f t="shared" si="50"/>
        <v>0.40830163644405282</v>
      </c>
      <c r="L1305" s="2"/>
      <c r="M1305" s="2"/>
      <c r="N1305" s="45"/>
      <c r="O1305" s="37"/>
      <c r="P1305" s="37"/>
      <c r="Q1305" s="37"/>
      <c r="R1305" s="37"/>
      <c r="S1305" s="37"/>
      <c r="T1305" s="37"/>
      <c r="U1305" s="37"/>
      <c r="V1305" s="12">
        <v>5</v>
      </c>
      <c r="W1305">
        <v>8</v>
      </c>
      <c r="X1305">
        <v>-20</v>
      </c>
      <c r="Y1305">
        <v>0.1</v>
      </c>
      <c r="Z1305">
        <v>-2</v>
      </c>
      <c r="AA1305">
        <v>0</v>
      </c>
      <c r="AB1305">
        <v>-2</v>
      </c>
      <c r="AC1305">
        <v>1</v>
      </c>
      <c r="AD1305">
        <v>5</v>
      </c>
      <c r="AE1305">
        <v>-3</v>
      </c>
      <c r="AF1305">
        <v>-0.05</v>
      </c>
      <c r="AG1305">
        <v>3.2</v>
      </c>
      <c r="AH1305">
        <v>2</v>
      </c>
      <c r="AI1305">
        <v>1.2</v>
      </c>
      <c r="AJ1305">
        <v>3</v>
      </c>
      <c r="AK1305">
        <v>1</v>
      </c>
      <c r="AL1305" s="2">
        <v>0.73</v>
      </c>
    </row>
    <row r="1306" spans="5:38" x14ac:dyDescent="0.3">
      <c r="E1306" s="11">
        <v>1246</v>
      </c>
      <c r="F1306" s="5">
        <v>1285</v>
      </c>
      <c r="G1306" t="s">
        <v>44</v>
      </c>
      <c r="H1306" t="s">
        <v>53</v>
      </c>
      <c r="J1306" s="2">
        <f t="shared" si="49"/>
        <v>0.63169836355594722</v>
      </c>
      <c r="K1306" s="2">
        <f t="shared" si="50"/>
        <v>0.36830163644405278</v>
      </c>
      <c r="L1306" s="2"/>
      <c r="M1306" s="2"/>
      <c r="N1306" s="45"/>
      <c r="O1306" s="37"/>
      <c r="P1306" s="37"/>
      <c r="Q1306" s="37"/>
      <c r="R1306" s="37"/>
      <c r="S1306" s="37"/>
      <c r="T1306" s="37"/>
      <c r="U1306" s="37"/>
      <c r="V1306" s="12">
        <v>5</v>
      </c>
      <c r="W1306">
        <v>14</v>
      </c>
      <c r="X1306">
        <v>-53</v>
      </c>
      <c r="Y1306">
        <v>-0.06</v>
      </c>
      <c r="Z1306">
        <v>0</v>
      </c>
      <c r="AA1306">
        <v>-1</v>
      </c>
      <c r="AB1306">
        <v>1</v>
      </c>
      <c r="AC1306">
        <v>-4</v>
      </c>
      <c r="AD1306">
        <v>2</v>
      </c>
      <c r="AE1306">
        <v>-5</v>
      </c>
      <c r="AF1306">
        <v>-0.02</v>
      </c>
      <c r="AG1306">
        <v>-1.4</v>
      </c>
      <c r="AH1306">
        <v>1.5</v>
      </c>
      <c r="AI1306">
        <v>-2.9</v>
      </c>
      <c r="AJ1306">
        <v>9</v>
      </c>
      <c r="AK1306">
        <v>1</v>
      </c>
      <c r="AL1306" s="2">
        <v>0.77</v>
      </c>
    </row>
    <row r="1307" spans="5:38" x14ac:dyDescent="0.3">
      <c r="E1307" s="11">
        <v>1246</v>
      </c>
      <c r="F1307" s="5">
        <v>1293</v>
      </c>
      <c r="G1307" t="s">
        <v>44</v>
      </c>
      <c r="H1307" t="s">
        <v>54</v>
      </c>
      <c r="J1307" s="2">
        <f t="shared" ref="J1307:J1370" si="51">AL1307-$AL$2275</f>
        <v>0.58169836355594717</v>
      </c>
      <c r="K1307" s="2">
        <f t="shared" ref="K1307:K1370" si="52">1-J1307</f>
        <v>0.41830163644405283</v>
      </c>
      <c r="L1307" s="2"/>
      <c r="M1307" s="2"/>
      <c r="N1307" s="45"/>
      <c r="O1307" s="37"/>
      <c r="P1307" s="37"/>
      <c r="Q1307" s="37"/>
      <c r="R1307" s="37"/>
      <c r="S1307" s="37"/>
      <c r="T1307" s="37"/>
      <c r="U1307" s="37"/>
      <c r="V1307" s="12">
        <v>5</v>
      </c>
      <c r="W1307">
        <v>12</v>
      </c>
      <c r="X1307">
        <v>-41</v>
      </c>
      <c r="Y1307">
        <v>-0.12</v>
      </c>
      <c r="Z1307">
        <v>-3</v>
      </c>
      <c r="AA1307">
        <v>0</v>
      </c>
      <c r="AB1307">
        <v>1</v>
      </c>
      <c r="AC1307">
        <v>-1</v>
      </c>
      <c r="AD1307">
        <v>3</v>
      </c>
      <c r="AE1307">
        <v>-4</v>
      </c>
      <c r="AF1307">
        <v>-0.03</v>
      </c>
      <c r="AG1307">
        <v>-0.7</v>
      </c>
      <c r="AH1307">
        <v>4.3</v>
      </c>
      <c r="AI1307">
        <v>-5</v>
      </c>
      <c r="AJ1307">
        <v>7</v>
      </c>
      <c r="AK1307">
        <v>1</v>
      </c>
      <c r="AL1307" s="2">
        <v>0.72</v>
      </c>
    </row>
    <row r="1308" spans="5:38" x14ac:dyDescent="0.3">
      <c r="E1308" s="11">
        <v>1246</v>
      </c>
      <c r="F1308" s="5">
        <v>1300</v>
      </c>
      <c r="G1308" t="s">
        <v>44</v>
      </c>
      <c r="H1308" t="s">
        <v>55</v>
      </c>
      <c r="J1308" s="2">
        <f t="shared" si="51"/>
        <v>0.85169836355594719</v>
      </c>
      <c r="K1308" s="2">
        <f t="shared" si="52"/>
        <v>0.14830163644405281</v>
      </c>
      <c r="L1308" s="2"/>
      <c r="M1308" s="2"/>
      <c r="N1308" s="45"/>
      <c r="O1308" s="37"/>
      <c r="P1308" s="37"/>
      <c r="Q1308" s="37"/>
      <c r="R1308" s="37"/>
      <c r="S1308" s="37"/>
      <c r="T1308" s="37"/>
      <c r="U1308" s="37"/>
      <c r="V1308" s="12">
        <v>5</v>
      </c>
      <c r="W1308">
        <v>16</v>
      </c>
      <c r="X1308">
        <v>-291</v>
      </c>
      <c r="Y1308">
        <v>0.19</v>
      </c>
      <c r="Z1308">
        <v>1</v>
      </c>
      <c r="AA1308">
        <v>-2</v>
      </c>
      <c r="AB1308">
        <v>-2</v>
      </c>
      <c r="AC1308">
        <v>0</v>
      </c>
      <c r="AD1308">
        <v>3</v>
      </c>
      <c r="AE1308">
        <v>-1</v>
      </c>
      <c r="AF1308">
        <v>0.02</v>
      </c>
      <c r="AG1308">
        <v>6.3</v>
      </c>
      <c r="AH1308">
        <v>-0.4</v>
      </c>
      <c r="AI1308">
        <v>6.7</v>
      </c>
      <c r="AJ1308">
        <v>11</v>
      </c>
      <c r="AK1308">
        <v>1</v>
      </c>
      <c r="AL1308" s="2">
        <v>0.99</v>
      </c>
    </row>
    <row r="1309" spans="5:38" x14ac:dyDescent="0.3">
      <c r="E1309" s="11">
        <v>1246</v>
      </c>
      <c r="F1309" s="5">
        <v>1301</v>
      </c>
      <c r="G1309" t="s">
        <v>44</v>
      </c>
      <c r="H1309" t="s">
        <v>56</v>
      </c>
      <c r="J1309" s="2">
        <f t="shared" si="51"/>
        <v>0.58169836355594717</v>
      </c>
      <c r="K1309" s="2">
        <f t="shared" si="52"/>
        <v>0.41830163644405283</v>
      </c>
      <c r="L1309" s="2"/>
      <c r="M1309" s="2"/>
      <c r="N1309" s="45"/>
      <c r="O1309" s="37"/>
      <c r="P1309" s="37"/>
      <c r="Q1309" s="37"/>
      <c r="R1309" s="37"/>
      <c r="S1309" s="37"/>
      <c r="T1309" s="37"/>
      <c r="U1309" s="37"/>
      <c r="V1309" s="12">
        <v>5</v>
      </c>
      <c r="W1309">
        <v>9</v>
      </c>
      <c r="X1309">
        <v>-24</v>
      </c>
      <c r="Y1309">
        <v>0.05</v>
      </c>
      <c r="Z1309">
        <v>-1</v>
      </c>
      <c r="AA1309">
        <v>-5</v>
      </c>
      <c r="AB1309">
        <v>1</v>
      </c>
      <c r="AC1309">
        <v>-3</v>
      </c>
      <c r="AD1309">
        <v>2</v>
      </c>
      <c r="AE1309">
        <v>1</v>
      </c>
      <c r="AF1309">
        <v>0</v>
      </c>
      <c r="AG1309">
        <v>-4.5</v>
      </c>
      <c r="AH1309">
        <v>-4.2</v>
      </c>
      <c r="AI1309">
        <v>-0.3</v>
      </c>
      <c r="AJ1309">
        <v>4</v>
      </c>
      <c r="AK1309">
        <v>1</v>
      </c>
      <c r="AL1309" s="2">
        <v>0.72</v>
      </c>
    </row>
    <row r="1310" spans="5:38" x14ac:dyDescent="0.3">
      <c r="E1310" s="11">
        <v>1246</v>
      </c>
      <c r="F1310" s="5">
        <v>1305</v>
      </c>
      <c r="G1310" t="s">
        <v>44</v>
      </c>
      <c r="H1310" t="s">
        <v>57</v>
      </c>
      <c r="J1310" s="2">
        <f t="shared" si="51"/>
        <v>0.4916983635559472</v>
      </c>
      <c r="K1310" s="2">
        <f t="shared" si="52"/>
        <v>0.5083016364440528</v>
      </c>
      <c r="L1310" s="2"/>
      <c r="M1310" s="2"/>
      <c r="N1310" s="45"/>
      <c r="O1310" s="37"/>
      <c r="P1310" s="37"/>
      <c r="Q1310" s="37"/>
      <c r="R1310" s="37"/>
      <c r="S1310" s="37"/>
      <c r="T1310" s="37"/>
      <c r="U1310" s="37"/>
      <c r="V1310" s="12">
        <v>5</v>
      </c>
      <c r="W1310">
        <v>7</v>
      </c>
      <c r="X1310">
        <v>-6</v>
      </c>
      <c r="Y1310">
        <v>-0.08</v>
      </c>
      <c r="Z1310">
        <v>-3</v>
      </c>
      <c r="AA1310">
        <v>-2</v>
      </c>
      <c r="AB1310">
        <v>4</v>
      </c>
      <c r="AC1310">
        <v>-1</v>
      </c>
      <c r="AD1310">
        <v>9</v>
      </c>
      <c r="AE1310">
        <v>-2</v>
      </c>
      <c r="AF1310">
        <v>-0.05</v>
      </c>
      <c r="AG1310">
        <v>-6.4</v>
      </c>
      <c r="AH1310">
        <v>-2.6</v>
      </c>
      <c r="AI1310">
        <v>-3.8</v>
      </c>
      <c r="AJ1310">
        <v>2</v>
      </c>
      <c r="AK1310">
        <v>1</v>
      </c>
      <c r="AL1310" s="2">
        <v>0.63</v>
      </c>
    </row>
    <row r="1311" spans="5:38" x14ac:dyDescent="0.3">
      <c r="E1311" s="11">
        <v>1246</v>
      </c>
      <c r="F1311" s="5">
        <v>1308</v>
      </c>
      <c r="G1311" t="s">
        <v>44</v>
      </c>
      <c r="H1311" t="s">
        <v>58</v>
      </c>
      <c r="J1311" s="2">
        <f t="shared" si="51"/>
        <v>0.58169836355594717</v>
      </c>
      <c r="K1311" s="2">
        <f t="shared" si="52"/>
        <v>0.41830163644405283</v>
      </c>
      <c r="L1311" s="2"/>
      <c r="M1311" s="2"/>
      <c r="N1311" s="45"/>
      <c r="O1311" s="37"/>
      <c r="P1311" s="37"/>
      <c r="Q1311" s="37"/>
      <c r="R1311" s="37"/>
      <c r="S1311" s="37"/>
      <c r="T1311" s="37"/>
      <c r="U1311" s="37"/>
      <c r="V1311" s="12">
        <v>5</v>
      </c>
      <c r="W1311">
        <v>12</v>
      </c>
      <c r="X1311">
        <v>-37</v>
      </c>
      <c r="Y1311">
        <v>-0.12</v>
      </c>
      <c r="Z1311">
        <v>0</v>
      </c>
      <c r="AA1311">
        <v>2</v>
      </c>
      <c r="AB1311">
        <v>1</v>
      </c>
      <c r="AC1311">
        <v>-2</v>
      </c>
      <c r="AD1311">
        <v>2</v>
      </c>
      <c r="AE1311">
        <v>-8</v>
      </c>
      <c r="AF1311">
        <v>0.06</v>
      </c>
      <c r="AG1311">
        <v>1.1000000000000001</v>
      </c>
      <c r="AH1311">
        <v>5.6</v>
      </c>
      <c r="AI1311">
        <v>-4.5</v>
      </c>
      <c r="AJ1311">
        <v>7</v>
      </c>
      <c r="AK1311">
        <v>1</v>
      </c>
      <c r="AL1311" s="2">
        <v>0.72</v>
      </c>
    </row>
    <row r="1312" spans="5:38" x14ac:dyDescent="0.3">
      <c r="E1312" s="11">
        <v>1246</v>
      </c>
      <c r="F1312" s="5">
        <v>1314</v>
      </c>
      <c r="G1312" t="s">
        <v>44</v>
      </c>
      <c r="H1312" t="s">
        <v>59</v>
      </c>
      <c r="J1312" s="2">
        <f t="shared" si="51"/>
        <v>0.4816983635559472</v>
      </c>
      <c r="K1312" s="2">
        <f t="shared" si="52"/>
        <v>0.5183016364440528</v>
      </c>
      <c r="L1312" s="2"/>
      <c r="M1312" s="2"/>
      <c r="N1312" s="45"/>
      <c r="O1312" s="37"/>
      <c r="P1312" s="37"/>
      <c r="Q1312" s="37"/>
      <c r="R1312" s="37"/>
      <c r="S1312" s="37"/>
      <c r="T1312" s="37"/>
      <c r="U1312" s="37"/>
      <c r="V1312" s="12">
        <v>5</v>
      </c>
      <c r="W1312">
        <v>2</v>
      </c>
      <c r="X1312">
        <v>11</v>
      </c>
      <c r="Y1312">
        <v>0</v>
      </c>
      <c r="Z1312">
        <v>0</v>
      </c>
      <c r="AA1312">
        <v>-3</v>
      </c>
      <c r="AB1312">
        <v>2</v>
      </c>
      <c r="AC1312">
        <v>1</v>
      </c>
      <c r="AD1312">
        <v>-2</v>
      </c>
      <c r="AE1312">
        <v>-5</v>
      </c>
      <c r="AF1312">
        <v>-0.04</v>
      </c>
      <c r="AG1312">
        <v>-5.3</v>
      </c>
      <c r="AH1312">
        <v>-2.8</v>
      </c>
      <c r="AI1312">
        <v>-2.5</v>
      </c>
      <c r="AJ1312">
        <v>-3</v>
      </c>
      <c r="AK1312">
        <v>0</v>
      </c>
      <c r="AL1312" s="2">
        <v>0.62</v>
      </c>
    </row>
    <row r="1313" spans="5:38" x14ac:dyDescent="0.3">
      <c r="E1313" s="11">
        <v>1246</v>
      </c>
      <c r="F1313" s="5">
        <v>1326</v>
      </c>
      <c r="G1313" t="s">
        <v>44</v>
      </c>
      <c r="H1313" t="s">
        <v>60</v>
      </c>
      <c r="J1313" s="2">
        <f t="shared" si="51"/>
        <v>0.4916983635559472</v>
      </c>
      <c r="K1313" s="2">
        <f t="shared" si="52"/>
        <v>0.5083016364440528</v>
      </c>
      <c r="L1313" s="2"/>
      <c r="M1313" s="2"/>
      <c r="N1313" s="45"/>
      <c r="O1313" s="37"/>
      <c r="P1313" s="37"/>
      <c r="Q1313" s="37"/>
      <c r="R1313" s="37"/>
      <c r="S1313" s="37"/>
      <c r="T1313" s="37"/>
      <c r="U1313" s="37"/>
      <c r="V1313" s="12">
        <v>5</v>
      </c>
      <c r="W1313">
        <v>5</v>
      </c>
      <c r="X1313">
        <v>3</v>
      </c>
      <c r="Y1313">
        <v>-0.04</v>
      </c>
      <c r="Z1313">
        <v>-2</v>
      </c>
      <c r="AA1313">
        <v>-1</v>
      </c>
      <c r="AB1313">
        <v>1</v>
      </c>
      <c r="AC1313">
        <v>-1</v>
      </c>
      <c r="AD1313">
        <v>6</v>
      </c>
      <c r="AE1313">
        <v>-6</v>
      </c>
      <c r="AF1313">
        <v>-0.03</v>
      </c>
      <c r="AG1313">
        <v>0.9</v>
      </c>
      <c r="AH1313">
        <v>3.6</v>
      </c>
      <c r="AI1313">
        <v>-2.7</v>
      </c>
      <c r="AJ1313">
        <v>0</v>
      </c>
      <c r="AK1313">
        <v>0</v>
      </c>
      <c r="AL1313" s="2">
        <v>0.63</v>
      </c>
    </row>
    <row r="1314" spans="5:38" x14ac:dyDescent="0.3">
      <c r="E1314" s="11">
        <v>1246</v>
      </c>
      <c r="F1314" s="5">
        <v>1328</v>
      </c>
      <c r="G1314" t="s">
        <v>44</v>
      </c>
      <c r="H1314" t="s">
        <v>61</v>
      </c>
      <c r="J1314" s="2">
        <f t="shared" si="51"/>
        <v>0.6116983635559472</v>
      </c>
      <c r="K1314" s="2">
        <f t="shared" si="52"/>
        <v>0.3883016364440528</v>
      </c>
      <c r="L1314" s="2"/>
      <c r="M1314" s="2"/>
      <c r="N1314" s="45"/>
      <c r="O1314" s="37"/>
      <c r="P1314" s="37"/>
      <c r="Q1314" s="37"/>
      <c r="R1314" s="37"/>
      <c r="S1314" s="37"/>
      <c r="T1314" s="37"/>
      <c r="U1314" s="37"/>
      <c r="V1314" s="12">
        <v>5</v>
      </c>
      <c r="W1314">
        <v>10</v>
      </c>
      <c r="X1314">
        <v>-29</v>
      </c>
      <c r="Y1314">
        <v>0.13</v>
      </c>
      <c r="Z1314">
        <v>-2</v>
      </c>
      <c r="AA1314">
        <v>-4</v>
      </c>
      <c r="AB1314">
        <v>1</v>
      </c>
      <c r="AC1314">
        <v>0</v>
      </c>
      <c r="AD1314">
        <v>8</v>
      </c>
      <c r="AE1314">
        <v>-1</v>
      </c>
      <c r="AF1314">
        <v>-0.05</v>
      </c>
      <c r="AG1314">
        <v>-8.5</v>
      </c>
      <c r="AH1314">
        <v>-11.3</v>
      </c>
      <c r="AI1314">
        <v>2.8</v>
      </c>
      <c r="AJ1314">
        <v>5</v>
      </c>
      <c r="AK1314">
        <v>1</v>
      </c>
      <c r="AL1314" s="2">
        <v>0.75</v>
      </c>
    </row>
    <row r="1315" spans="5:38" x14ac:dyDescent="0.3">
      <c r="E1315" s="11">
        <v>1246</v>
      </c>
      <c r="F1315" s="5">
        <v>1335</v>
      </c>
      <c r="G1315" t="s">
        <v>44</v>
      </c>
      <c r="H1315" t="s">
        <v>62</v>
      </c>
      <c r="J1315" s="2">
        <f t="shared" si="51"/>
        <v>0.7416983635559472</v>
      </c>
      <c r="K1315" s="2">
        <f t="shared" si="52"/>
        <v>0.2583016364440528</v>
      </c>
      <c r="L1315" s="2"/>
      <c r="M1315" s="2"/>
      <c r="N1315" s="45"/>
      <c r="O1315" s="37"/>
      <c r="P1315" s="37"/>
      <c r="Q1315" s="37"/>
      <c r="R1315" s="37"/>
      <c r="S1315" s="37"/>
      <c r="T1315" s="37"/>
      <c r="U1315" s="37"/>
      <c r="V1315" s="12">
        <v>5</v>
      </c>
      <c r="W1315">
        <v>16</v>
      </c>
      <c r="X1315">
        <v>-109</v>
      </c>
      <c r="Y1315">
        <v>-0.03</v>
      </c>
      <c r="Z1315">
        <v>-1</v>
      </c>
      <c r="AA1315">
        <v>0</v>
      </c>
      <c r="AB1315">
        <v>1</v>
      </c>
      <c r="AC1315">
        <v>0</v>
      </c>
      <c r="AD1315">
        <v>12</v>
      </c>
      <c r="AE1315">
        <v>-8</v>
      </c>
      <c r="AF1315">
        <v>0.04</v>
      </c>
      <c r="AG1315">
        <v>1</v>
      </c>
      <c r="AH1315">
        <v>0.7</v>
      </c>
      <c r="AI1315">
        <v>0.3</v>
      </c>
      <c r="AJ1315">
        <v>11</v>
      </c>
      <c r="AK1315">
        <v>1</v>
      </c>
      <c r="AL1315" s="2">
        <v>0.88</v>
      </c>
    </row>
    <row r="1316" spans="5:38" x14ac:dyDescent="0.3">
      <c r="E1316" s="11">
        <v>1246</v>
      </c>
      <c r="F1316" s="5">
        <v>1344</v>
      </c>
      <c r="G1316" t="s">
        <v>44</v>
      </c>
      <c r="H1316" t="s">
        <v>63</v>
      </c>
      <c r="J1316" s="2">
        <f t="shared" si="51"/>
        <v>0.67169836355594725</v>
      </c>
      <c r="K1316" s="2">
        <f t="shared" si="52"/>
        <v>0.32830163644405275</v>
      </c>
      <c r="L1316" s="2"/>
      <c r="M1316" s="2"/>
      <c r="N1316" s="45"/>
      <c r="O1316" s="37"/>
      <c r="P1316" s="37"/>
      <c r="Q1316" s="37"/>
      <c r="R1316" s="37"/>
      <c r="S1316" s="37"/>
      <c r="T1316" s="37"/>
      <c r="U1316" s="37"/>
      <c r="V1316" s="12">
        <v>5</v>
      </c>
      <c r="W1316">
        <v>10</v>
      </c>
      <c r="X1316">
        <v>-45</v>
      </c>
      <c r="Y1316">
        <v>0.09</v>
      </c>
      <c r="Z1316">
        <v>2</v>
      </c>
      <c r="AA1316">
        <v>-3</v>
      </c>
      <c r="AB1316">
        <v>1</v>
      </c>
      <c r="AC1316">
        <v>-2</v>
      </c>
      <c r="AD1316">
        <v>7</v>
      </c>
      <c r="AE1316">
        <v>-2</v>
      </c>
      <c r="AF1316">
        <v>0</v>
      </c>
      <c r="AG1316">
        <v>3</v>
      </c>
      <c r="AH1316">
        <v>-2.4</v>
      </c>
      <c r="AI1316">
        <v>5.4</v>
      </c>
      <c r="AJ1316">
        <v>5</v>
      </c>
      <c r="AK1316">
        <v>1</v>
      </c>
      <c r="AL1316" s="2">
        <v>0.81</v>
      </c>
    </row>
    <row r="1317" spans="5:38" x14ac:dyDescent="0.3">
      <c r="E1317" s="11">
        <v>1246</v>
      </c>
      <c r="F1317" s="5">
        <v>1345</v>
      </c>
      <c r="G1317" t="s">
        <v>44</v>
      </c>
      <c r="H1317" t="s">
        <v>64</v>
      </c>
      <c r="J1317" s="2">
        <f t="shared" si="51"/>
        <v>0.39169836355594723</v>
      </c>
      <c r="K1317" s="2">
        <f t="shared" si="52"/>
        <v>0.60830163644405277</v>
      </c>
      <c r="L1317" s="2"/>
      <c r="M1317" s="2"/>
      <c r="N1317" s="45"/>
      <c r="O1317" s="37"/>
      <c r="P1317" s="37"/>
      <c r="Q1317" s="37"/>
      <c r="R1317" s="37"/>
      <c r="S1317" s="37"/>
      <c r="T1317" s="37"/>
      <c r="U1317" s="37"/>
      <c r="V1317" s="12">
        <v>5</v>
      </c>
      <c r="W1317">
        <v>2</v>
      </c>
      <c r="X1317">
        <v>13</v>
      </c>
      <c r="Y1317">
        <v>-0.11</v>
      </c>
      <c r="Z1317">
        <v>-6</v>
      </c>
      <c r="AA1317">
        <v>0</v>
      </c>
      <c r="AB1317">
        <v>2</v>
      </c>
      <c r="AC1317">
        <v>0</v>
      </c>
      <c r="AD1317">
        <v>8</v>
      </c>
      <c r="AE1317">
        <v>-3</v>
      </c>
      <c r="AF1317">
        <v>-0.04</v>
      </c>
      <c r="AG1317">
        <v>-4.4000000000000004</v>
      </c>
      <c r="AH1317">
        <v>4.7</v>
      </c>
      <c r="AI1317">
        <v>-9.1</v>
      </c>
      <c r="AJ1317">
        <v>-3</v>
      </c>
      <c r="AK1317">
        <v>0</v>
      </c>
      <c r="AL1317" s="2">
        <v>0.53</v>
      </c>
    </row>
    <row r="1318" spans="5:38" x14ac:dyDescent="0.3">
      <c r="E1318" s="11">
        <v>1246</v>
      </c>
      <c r="F1318" s="5">
        <v>1347</v>
      </c>
      <c r="G1318" t="s">
        <v>44</v>
      </c>
      <c r="H1318" t="s">
        <v>65</v>
      </c>
      <c r="J1318" s="2">
        <f t="shared" si="51"/>
        <v>0.80169836355594715</v>
      </c>
      <c r="K1318" s="2">
        <f t="shared" si="52"/>
        <v>0.19830163644405285</v>
      </c>
      <c r="L1318" s="2"/>
      <c r="M1318" s="2"/>
      <c r="N1318" s="45"/>
      <c r="O1318" s="37"/>
      <c r="P1318" s="37"/>
      <c r="Q1318" s="37"/>
      <c r="R1318" s="37"/>
      <c r="S1318" s="37"/>
      <c r="T1318" s="37"/>
      <c r="U1318" s="37"/>
      <c r="V1318" s="12">
        <v>5</v>
      </c>
      <c r="W1318">
        <v>16</v>
      </c>
      <c r="X1318">
        <v>-152</v>
      </c>
      <c r="Y1318">
        <v>0.09</v>
      </c>
      <c r="Z1318">
        <v>3</v>
      </c>
      <c r="AA1318">
        <v>-2</v>
      </c>
      <c r="AB1318">
        <v>0</v>
      </c>
      <c r="AC1318">
        <v>-3</v>
      </c>
      <c r="AD1318">
        <v>4</v>
      </c>
      <c r="AE1318">
        <v>-3</v>
      </c>
      <c r="AF1318">
        <v>-0.03</v>
      </c>
      <c r="AG1318">
        <v>9.8000000000000007</v>
      </c>
      <c r="AH1318">
        <v>5.4</v>
      </c>
      <c r="AI1318">
        <v>4.4000000000000004</v>
      </c>
      <c r="AJ1318">
        <v>11</v>
      </c>
      <c r="AK1318">
        <v>1</v>
      </c>
      <c r="AL1318" s="2">
        <v>0.94</v>
      </c>
    </row>
    <row r="1319" spans="5:38" x14ac:dyDescent="0.3">
      <c r="E1319" s="11">
        <v>1246</v>
      </c>
      <c r="F1319" s="5">
        <v>1348</v>
      </c>
      <c r="G1319" t="s">
        <v>44</v>
      </c>
      <c r="H1319" t="s">
        <v>66</v>
      </c>
      <c r="J1319" s="2">
        <f t="shared" si="51"/>
        <v>0.58169836355594717</v>
      </c>
      <c r="K1319" s="2">
        <f t="shared" si="52"/>
        <v>0.41830163644405283</v>
      </c>
      <c r="L1319" s="2"/>
      <c r="M1319" s="2"/>
      <c r="N1319" s="45"/>
      <c r="O1319" s="37"/>
      <c r="P1319" s="37"/>
      <c r="Q1319" s="37"/>
      <c r="R1319" s="37"/>
      <c r="S1319" s="37"/>
      <c r="T1319" s="37"/>
      <c r="U1319" s="37"/>
      <c r="V1319" s="12">
        <v>5</v>
      </c>
      <c r="W1319">
        <v>7</v>
      </c>
      <c r="X1319">
        <v>-31</v>
      </c>
      <c r="Y1319">
        <v>-7.0000000000000007E-2</v>
      </c>
      <c r="Z1319">
        <v>0</v>
      </c>
      <c r="AA1319">
        <v>-3</v>
      </c>
      <c r="AB1319">
        <v>3</v>
      </c>
      <c r="AC1319">
        <v>-5</v>
      </c>
      <c r="AD1319">
        <v>5</v>
      </c>
      <c r="AE1319">
        <v>-4</v>
      </c>
      <c r="AF1319">
        <v>-0.01</v>
      </c>
      <c r="AG1319">
        <v>0.5</v>
      </c>
      <c r="AH1319">
        <v>2.4</v>
      </c>
      <c r="AI1319">
        <v>-1.9</v>
      </c>
      <c r="AJ1319">
        <v>2</v>
      </c>
      <c r="AK1319">
        <v>1</v>
      </c>
      <c r="AL1319" s="2">
        <v>0.72</v>
      </c>
    </row>
    <row r="1320" spans="5:38" x14ac:dyDescent="0.3">
      <c r="E1320" s="11">
        <v>1246</v>
      </c>
      <c r="F1320" s="5">
        <v>1355</v>
      </c>
      <c r="G1320" t="s">
        <v>44</v>
      </c>
      <c r="H1320" t="s">
        <v>67</v>
      </c>
      <c r="J1320" s="2">
        <f t="shared" si="51"/>
        <v>0.65169836355594724</v>
      </c>
      <c r="K1320" s="2">
        <f t="shared" si="52"/>
        <v>0.34830163644405276</v>
      </c>
      <c r="L1320" s="2"/>
      <c r="M1320" s="2"/>
      <c r="N1320" s="45"/>
      <c r="O1320" s="37"/>
      <c r="P1320" s="37"/>
      <c r="Q1320" s="37"/>
      <c r="R1320" s="37"/>
      <c r="S1320" s="37"/>
      <c r="T1320" s="37"/>
      <c r="U1320" s="37"/>
      <c r="V1320" s="12">
        <v>5</v>
      </c>
      <c r="W1320">
        <v>12</v>
      </c>
      <c r="X1320">
        <v>-57</v>
      </c>
      <c r="Y1320">
        <v>-0.09</v>
      </c>
      <c r="Z1320">
        <v>-2</v>
      </c>
      <c r="AA1320">
        <v>-3</v>
      </c>
      <c r="AB1320">
        <v>4</v>
      </c>
      <c r="AC1320">
        <v>2</v>
      </c>
      <c r="AD1320">
        <v>11</v>
      </c>
      <c r="AE1320">
        <v>-8</v>
      </c>
      <c r="AF1320">
        <v>-0.06</v>
      </c>
      <c r="AG1320">
        <v>-6.7</v>
      </c>
      <c r="AH1320">
        <v>-5.3</v>
      </c>
      <c r="AI1320">
        <v>-1.4</v>
      </c>
      <c r="AJ1320">
        <v>7</v>
      </c>
      <c r="AK1320">
        <v>1</v>
      </c>
      <c r="AL1320" s="2">
        <v>0.79</v>
      </c>
    </row>
    <row r="1321" spans="5:38" x14ac:dyDescent="0.3">
      <c r="E1321" s="11">
        <v>1246</v>
      </c>
      <c r="F1321" s="5">
        <v>1361</v>
      </c>
      <c r="G1321" t="s">
        <v>44</v>
      </c>
      <c r="H1321" t="s">
        <v>68</v>
      </c>
      <c r="J1321" s="2">
        <f t="shared" si="51"/>
        <v>0.59169836355594718</v>
      </c>
      <c r="K1321" s="2">
        <f t="shared" si="52"/>
        <v>0.40830163644405282</v>
      </c>
      <c r="L1321" s="2"/>
      <c r="M1321" s="2"/>
      <c r="N1321" s="45"/>
      <c r="O1321" s="37"/>
      <c r="P1321" s="37"/>
      <c r="Q1321" s="37"/>
      <c r="R1321" s="37"/>
      <c r="S1321" s="37"/>
      <c r="T1321" s="37"/>
      <c r="U1321" s="37"/>
      <c r="V1321" s="12">
        <v>5</v>
      </c>
      <c r="W1321">
        <v>11</v>
      </c>
      <c r="X1321">
        <v>-32</v>
      </c>
      <c r="Y1321">
        <v>0.03</v>
      </c>
      <c r="Z1321">
        <v>0</v>
      </c>
      <c r="AA1321">
        <v>-2</v>
      </c>
      <c r="AB1321">
        <v>1</v>
      </c>
      <c r="AC1321">
        <v>-2</v>
      </c>
      <c r="AD1321">
        <v>4</v>
      </c>
      <c r="AE1321">
        <v>-6</v>
      </c>
      <c r="AF1321">
        <v>-0.02</v>
      </c>
      <c r="AG1321">
        <v>-0.4</v>
      </c>
      <c r="AH1321">
        <v>1.9</v>
      </c>
      <c r="AI1321">
        <v>-2.2999999999999998</v>
      </c>
      <c r="AJ1321">
        <v>6</v>
      </c>
      <c r="AK1321">
        <v>1</v>
      </c>
      <c r="AL1321" s="2">
        <v>0.73</v>
      </c>
    </row>
    <row r="1322" spans="5:38" x14ac:dyDescent="0.3">
      <c r="E1322" s="11">
        <v>1246</v>
      </c>
      <c r="F1322" s="5">
        <v>1371</v>
      </c>
      <c r="G1322" t="s">
        <v>44</v>
      </c>
      <c r="H1322" t="s">
        <v>69</v>
      </c>
      <c r="J1322" s="2">
        <f t="shared" si="51"/>
        <v>0.55169836355594715</v>
      </c>
      <c r="K1322" s="2">
        <f t="shared" si="52"/>
        <v>0.44830163644405285</v>
      </c>
      <c r="L1322" s="2"/>
      <c r="M1322" s="2"/>
      <c r="N1322" s="45"/>
      <c r="O1322" s="37"/>
      <c r="P1322" s="37"/>
      <c r="Q1322" s="37"/>
      <c r="R1322" s="37"/>
      <c r="S1322" s="37"/>
      <c r="T1322" s="37"/>
      <c r="U1322" s="37"/>
      <c r="V1322" s="12">
        <v>5</v>
      </c>
      <c r="W1322">
        <v>8</v>
      </c>
      <c r="X1322">
        <v>-8</v>
      </c>
      <c r="Y1322">
        <v>0.05</v>
      </c>
      <c r="Z1322">
        <v>-1</v>
      </c>
      <c r="AA1322">
        <v>-3</v>
      </c>
      <c r="AB1322">
        <v>1</v>
      </c>
      <c r="AC1322">
        <v>-1</v>
      </c>
      <c r="AD1322">
        <v>2</v>
      </c>
      <c r="AE1322">
        <v>-3</v>
      </c>
      <c r="AF1322">
        <v>0.01</v>
      </c>
      <c r="AG1322">
        <v>-2.2999999999999998</v>
      </c>
      <c r="AH1322">
        <v>-3</v>
      </c>
      <c r="AI1322">
        <v>0.7</v>
      </c>
      <c r="AJ1322">
        <v>3</v>
      </c>
      <c r="AK1322">
        <v>1</v>
      </c>
      <c r="AL1322" s="2">
        <v>0.69</v>
      </c>
    </row>
    <row r="1323" spans="5:38" x14ac:dyDescent="0.3">
      <c r="E1323" s="11">
        <v>1246</v>
      </c>
      <c r="F1323" s="5">
        <v>1372</v>
      </c>
      <c r="G1323" t="s">
        <v>44</v>
      </c>
      <c r="H1323" t="s">
        <v>70</v>
      </c>
      <c r="J1323" s="2">
        <f t="shared" si="51"/>
        <v>0.71169836355594718</v>
      </c>
      <c r="K1323" s="2">
        <f t="shared" si="52"/>
        <v>0.28830163644405282</v>
      </c>
      <c r="L1323" s="2"/>
      <c r="M1323" s="2"/>
      <c r="N1323" s="45"/>
      <c r="O1323" s="37"/>
      <c r="P1323" s="37"/>
      <c r="Q1323" s="37"/>
      <c r="R1323" s="37"/>
      <c r="S1323" s="37"/>
      <c r="T1323" s="37"/>
      <c r="U1323" s="37"/>
      <c r="V1323" s="12">
        <v>5</v>
      </c>
      <c r="W1323">
        <v>14</v>
      </c>
      <c r="X1323">
        <v>-93</v>
      </c>
      <c r="Y1323">
        <v>-0.09</v>
      </c>
      <c r="Z1323">
        <v>-1</v>
      </c>
      <c r="AA1323">
        <v>-3</v>
      </c>
      <c r="AB1323">
        <v>-2</v>
      </c>
      <c r="AC1323">
        <v>-8</v>
      </c>
      <c r="AD1323">
        <v>3</v>
      </c>
      <c r="AE1323">
        <v>-2</v>
      </c>
      <c r="AF1323">
        <v>0</v>
      </c>
      <c r="AG1323">
        <v>-1.5</v>
      </c>
      <c r="AH1323">
        <v>1.9</v>
      </c>
      <c r="AI1323">
        <v>-3.4</v>
      </c>
      <c r="AJ1323">
        <v>9</v>
      </c>
      <c r="AK1323">
        <v>1</v>
      </c>
      <c r="AL1323" s="2">
        <v>0.85</v>
      </c>
    </row>
    <row r="1324" spans="5:38" x14ac:dyDescent="0.3">
      <c r="E1324" s="11">
        <v>1246</v>
      </c>
      <c r="F1324" s="5">
        <v>1382</v>
      </c>
      <c r="G1324" t="s">
        <v>44</v>
      </c>
      <c r="H1324" t="s">
        <v>71</v>
      </c>
      <c r="J1324" s="2">
        <f t="shared" si="51"/>
        <v>0.64169836355594723</v>
      </c>
      <c r="K1324" s="2">
        <f t="shared" si="52"/>
        <v>0.35830163644405277</v>
      </c>
      <c r="L1324" s="2"/>
      <c r="M1324" s="2"/>
      <c r="N1324" s="45"/>
      <c r="O1324" s="37"/>
      <c r="P1324" s="37"/>
      <c r="Q1324" s="37"/>
      <c r="R1324" s="37"/>
      <c r="S1324" s="37"/>
      <c r="T1324" s="37"/>
      <c r="U1324" s="37"/>
      <c r="V1324" s="12">
        <v>5</v>
      </c>
      <c r="W1324">
        <v>11</v>
      </c>
      <c r="X1324">
        <v>-51</v>
      </c>
      <c r="Y1324">
        <v>-7.0000000000000007E-2</v>
      </c>
      <c r="Z1324">
        <v>0</v>
      </c>
      <c r="AA1324">
        <v>-2</v>
      </c>
      <c r="AB1324">
        <v>2</v>
      </c>
      <c r="AC1324">
        <v>-3</v>
      </c>
      <c r="AD1324">
        <v>6</v>
      </c>
      <c r="AE1324">
        <v>-1</v>
      </c>
      <c r="AF1324">
        <v>-0.05</v>
      </c>
      <c r="AG1324">
        <v>-1.2</v>
      </c>
      <c r="AH1324">
        <v>-0.7</v>
      </c>
      <c r="AI1324">
        <v>-0.5</v>
      </c>
      <c r="AJ1324">
        <v>6</v>
      </c>
      <c r="AK1324">
        <v>1</v>
      </c>
      <c r="AL1324" s="2">
        <v>0.78</v>
      </c>
    </row>
    <row r="1325" spans="5:38" x14ac:dyDescent="0.3">
      <c r="E1325" s="11">
        <v>1246</v>
      </c>
      <c r="F1325" s="5">
        <v>1393</v>
      </c>
      <c r="G1325" t="s">
        <v>44</v>
      </c>
      <c r="H1325" t="s">
        <v>72</v>
      </c>
      <c r="J1325" s="2">
        <f t="shared" si="51"/>
        <v>0.65169836355594724</v>
      </c>
      <c r="K1325" s="2">
        <f t="shared" si="52"/>
        <v>0.34830163644405276</v>
      </c>
      <c r="L1325" s="2"/>
      <c r="M1325" s="2"/>
      <c r="N1325" s="45"/>
      <c r="O1325" s="37"/>
      <c r="P1325" s="37"/>
      <c r="Q1325" s="37"/>
      <c r="R1325" s="37"/>
      <c r="S1325" s="37"/>
      <c r="T1325" s="37"/>
      <c r="U1325" s="37"/>
      <c r="V1325" s="12">
        <v>5</v>
      </c>
      <c r="W1325">
        <v>11</v>
      </c>
      <c r="X1325">
        <v>-36</v>
      </c>
      <c r="Y1325">
        <v>0.1</v>
      </c>
      <c r="Z1325">
        <v>5</v>
      </c>
      <c r="AA1325">
        <v>0</v>
      </c>
      <c r="AB1325">
        <v>0</v>
      </c>
      <c r="AC1325">
        <v>-2</v>
      </c>
      <c r="AD1325">
        <v>1</v>
      </c>
      <c r="AE1325">
        <v>-2</v>
      </c>
      <c r="AF1325">
        <v>-0.04</v>
      </c>
      <c r="AG1325">
        <v>9.1999999999999993</v>
      </c>
      <c r="AH1325">
        <v>5.8</v>
      </c>
      <c r="AI1325">
        <v>3.4</v>
      </c>
      <c r="AJ1325">
        <v>6</v>
      </c>
      <c r="AK1325">
        <v>1</v>
      </c>
      <c r="AL1325" s="2">
        <v>0.79</v>
      </c>
    </row>
    <row r="1326" spans="5:38" x14ac:dyDescent="0.3">
      <c r="E1326" s="11">
        <v>1246</v>
      </c>
      <c r="F1326" s="5">
        <v>1395</v>
      </c>
      <c r="G1326" t="s">
        <v>44</v>
      </c>
      <c r="H1326" t="s">
        <v>73</v>
      </c>
      <c r="J1326" s="2">
        <f t="shared" si="51"/>
        <v>0.52169836355594723</v>
      </c>
      <c r="K1326" s="2">
        <f t="shared" si="52"/>
        <v>0.47830163644405277</v>
      </c>
      <c r="L1326" s="2"/>
      <c r="M1326" s="2"/>
      <c r="N1326" s="45"/>
      <c r="O1326" s="37"/>
      <c r="P1326" s="37"/>
      <c r="Q1326" s="37"/>
      <c r="R1326" s="37"/>
      <c r="S1326" s="37"/>
      <c r="T1326" s="37"/>
      <c r="U1326" s="37"/>
      <c r="V1326" s="12">
        <v>5</v>
      </c>
      <c r="W1326">
        <v>6</v>
      </c>
      <c r="X1326">
        <v>-4</v>
      </c>
      <c r="Y1326">
        <v>0.05</v>
      </c>
      <c r="Z1326">
        <v>-5</v>
      </c>
      <c r="AA1326">
        <v>-6</v>
      </c>
      <c r="AB1326">
        <v>1</v>
      </c>
      <c r="AC1326">
        <v>-1</v>
      </c>
      <c r="AD1326">
        <v>1</v>
      </c>
      <c r="AE1326">
        <v>-5</v>
      </c>
      <c r="AF1326">
        <v>-0.01</v>
      </c>
      <c r="AG1326">
        <v>-6.3</v>
      </c>
      <c r="AH1326">
        <v>-5.6</v>
      </c>
      <c r="AI1326">
        <v>-0.7</v>
      </c>
      <c r="AJ1326">
        <v>1</v>
      </c>
      <c r="AK1326">
        <v>1</v>
      </c>
      <c r="AL1326" s="2">
        <v>0.66</v>
      </c>
    </row>
    <row r="1327" spans="5:38" x14ac:dyDescent="0.3">
      <c r="E1327" s="11">
        <v>1246</v>
      </c>
      <c r="F1327" s="5">
        <v>1397</v>
      </c>
      <c r="G1327" t="s">
        <v>44</v>
      </c>
      <c r="H1327" t="s">
        <v>74</v>
      </c>
      <c r="J1327" s="2">
        <f t="shared" si="51"/>
        <v>0.4916983635559472</v>
      </c>
      <c r="K1327" s="2">
        <f t="shared" si="52"/>
        <v>0.5083016364440528</v>
      </c>
      <c r="L1327" s="2"/>
      <c r="M1327" s="2"/>
      <c r="N1327" s="45"/>
      <c r="O1327" s="37"/>
      <c r="P1327" s="37"/>
      <c r="Q1327" s="37"/>
      <c r="R1327" s="37"/>
      <c r="S1327" s="37"/>
      <c r="T1327" s="37"/>
      <c r="U1327" s="37"/>
      <c r="V1327" s="12">
        <v>5</v>
      </c>
      <c r="W1327">
        <v>3</v>
      </c>
      <c r="X1327">
        <v>7</v>
      </c>
      <c r="Y1327">
        <v>-0.05</v>
      </c>
      <c r="Z1327">
        <v>1</v>
      </c>
      <c r="AA1327">
        <v>0</v>
      </c>
      <c r="AB1327">
        <v>1</v>
      </c>
      <c r="AC1327">
        <v>-3</v>
      </c>
      <c r="AD1327">
        <v>2</v>
      </c>
      <c r="AE1327">
        <v>0</v>
      </c>
      <c r="AF1327">
        <v>-0.06</v>
      </c>
      <c r="AG1327">
        <v>2.5</v>
      </c>
      <c r="AH1327">
        <v>3.9</v>
      </c>
      <c r="AI1327">
        <v>-1.4</v>
      </c>
      <c r="AJ1327">
        <v>-2</v>
      </c>
      <c r="AK1327">
        <v>0</v>
      </c>
      <c r="AL1327" s="2">
        <v>0.63</v>
      </c>
    </row>
    <row r="1328" spans="5:38" x14ac:dyDescent="0.3">
      <c r="E1328" s="11">
        <v>1246</v>
      </c>
      <c r="F1328" s="5">
        <v>1400</v>
      </c>
      <c r="G1328" t="s">
        <v>44</v>
      </c>
      <c r="H1328" t="s">
        <v>75</v>
      </c>
      <c r="J1328" s="2">
        <f t="shared" si="51"/>
        <v>0.60169836355594719</v>
      </c>
      <c r="K1328" s="2">
        <f t="shared" si="52"/>
        <v>0.39830163644405281</v>
      </c>
      <c r="L1328" s="2"/>
      <c r="M1328" s="2"/>
      <c r="N1328" s="45"/>
      <c r="O1328" s="37"/>
      <c r="P1328" s="37"/>
      <c r="Q1328" s="37"/>
      <c r="R1328" s="37"/>
      <c r="S1328" s="37"/>
      <c r="T1328" s="37"/>
      <c r="U1328" s="37"/>
      <c r="V1328" s="12">
        <v>5</v>
      </c>
      <c r="W1328">
        <v>10</v>
      </c>
      <c r="X1328">
        <v>-21</v>
      </c>
      <c r="Y1328">
        <v>0.13</v>
      </c>
      <c r="Z1328">
        <v>2</v>
      </c>
      <c r="AA1328">
        <v>-1</v>
      </c>
      <c r="AB1328">
        <v>1</v>
      </c>
      <c r="AC1328">
        <v>-1</v>
      </c>
      <c r="AD1328">
        <v>7</v>
      </c>
      <c r="AE1328">
        <v>-2</v>
      </c>
      <c r="AF1328">
        <v>0.03</v>
      </c>
      <c r="AG1328">
        <v>5</v>
      </c>
      <c r="AH1328">
        <v>2.1</v>
      </c>
      <c r="AI1328">
        <v>2.9</v>
      </c>
      <c r="AJ1328">
        <v>5</v>
      </c>
      <c r="AK1328">
        <v>1</v>
      </c>
      <c r="AL1328" s="2">
        <v>0.74</v>
      </c>
    </row>
    <row r="1329" spans="5:38" x14ac:dyDescent="0.3">
      <c r="E1329" s="11">
        <v>1246</v>
      </c>
      <c r="F1329" s="5">
        <v>1401</v>
      </c>
      <c r="G1329" t="s">
        <v>44</v>
      </c>
      <c r="H1329" t="s">
        <v>76</v>
      </c>
      <c r="J1329" s="2">
        <f t="shared" si="51"/>
        <v>0.57169836355594716</v>
      </c>
      <c r="K1329" s="2">
        <f t="shared" si="52"/>
        <v>0.42830163644405284</v>
      </c>
      <c r="L1329" s="2"/>
      <c r="M1329" s="2"/>
      <c r="N1329" s="45"/>
      <c r="O1329" s="37"/>
      <c r="P1329" s="37"/>
      <c r="Q1329" s="37"/>
      <c r="R1329" s="37"/>
      <c r="S1329" s="37"/>
      <c r="T1329" s="37"/>
      <c r="U1329" s="37"/>
      <c r="V1329" s="12">
        <v>5</v>
      </c>
      <c r="W1329">
        <v>7</v>
      </c>
      <c r="X1329">
        <v>-12</v>
      </c>
      <c r="Y1329">
        <v>0.09</v>
      </c>
      <c r="Z1329">
        <v>1</v>
      </c>
      <c r="AA1329">
        <v>1</v>
      </c>
      <c r="AB1329">
        <v>0</v>
      </c>
      <c r="AC1329">
        <v>1</v>
      </c>
      <c r="AD1329">
        <v>2</v>
      </c>
      <c r="AE1329">
        <v>-3</v>
      </c>
      <c r="AF1329">
        <v>0.03</v>
      </c>
      <c r="AG1329">
        <v>1.7</v>
      </c>
      <c r="AH1329">
        <v>0.5</v>
      </c>
      <c r="AI1329">
        <v>1.2</v>
      </c>
      <c r="AJ1329">
        <v>2</v>
      </c>
      <c r="AK1329">
        <v>1</v>
      </c>
      <c r="AL1329" s="2">
        <v>0.71</v>
      </c>
    </row>
    <row r="1330" spans="5:38" x14ac:dyDescent="0.3">
      <c r="E1330" s="11">
        <v>1246</v>
      </c>
      <c r="F1330" s="5">
        <v>1403</v>
      </c>
      <c r="G1330" t="s">
        <v>44</v>
      </c>
      <c r="H1330" t="s">
        <v>77</v>
      </c>
      <c r="J1330" s="2">
        <f t="shared" si="51"/>
        <v>0.47169836355594719</v>
      </c>
      <c r="K1330" s="2">
        <f t="shared" si="52"/>
        <v>0.52830163644405281</v>
      </c>
      <c r="L1330" s="2"/>
      <c r="M1330" s="2"/>
      <c r="N1330" s="45"/>
      <c r="O1330" s="37"/>
      <c r="P1330" s="37"/>
      <c r="Q1330" s="37"/>
      <c r="R1330" s="37"/>
      <c r="S1330" s="37"/>
      <c r="T1330" s="37"/>
      <c r="U1330" s="37"/>
      <c r="V1330" s="12">
        <v>5</v>
      </c>
      <c r="W1330">
        <v>3</v>
      </c>
      <c r="X1330">
        <v>6</v>
      </c>
      <c r="Y1330">
        <v>-0.02</v>
      </c>
      <c r="Z1330">
        <v>-1</v>
      </c>
      <c r="AA1330">
        <v>0</v>
      </c>
      <c r="AB1330">
        <v>0</v>
      </c>
      <c r="AC1330">
        <v>-4</v>
      </c>
      <c r="AD1330">
        <v>3</v>
      </c>
      <c r="AE1330">
        <v>-3</v>
      </c>
      <c r="AF1330">
        <v>0</v>
      </c>
      <c r="AG1330">
        <v>1.5</v>
      </c>
      <c r="AH1330">
        <v>5.6</v>
      </c>
      <c r="AI1330">
        <v>-4.0999999999999996</v>
      </c>
      <c r="AJ1330">
        <v>-2</v>
      </c>
      <c r="AK1330">
        <v>0</v>
      </c>
      <c r="AL1330" s="2">
        <v>0.61</v>
      </c>
    </row>
    <row r="1331" spans="5:38" x14ac:dyDescent="0.3">
      <c r="E1331" s="11">
        <v>1246</v>
      </c>
      <c r="F1331" s="5">
        <v>1411</v>
      </c>
      <c r="G1331" t="s">
        <v>44</v>
      </c>
      <c r="H1331" t="s">
        <v>78</v>
      </c>
      <c r="J1331" s="2">
        <f t="shared" si="51"/>
        <v>0.84169836355594718</v>
      </c>
      <c r="K1331" s="2">
        <f t="shared" si="52"/>
        <v>0.15830163644405282</v>
      </c>
      <c r="L1331" s="2"/>
      <c r="M1331" s="2"/>
      <c r="N1331" s="45"/>
      <c r="O1331" s="37"/>
      <c r="P1331" s="37"/>
      <c r="Q1331" s="37"/>
      <c r="R1331" s="37"/>
      <c r="S1331" s="37"/>
      <c r="T1331" s="37"/>
      <c r="U1331" s="37"/>
      <c r="V1331" s="12">
        <v>5</v>
      </c>
      <c r="W1331">
        <v>16</v>
      </c>
      <c r="X1331">
        <v>-231</v>
      </c>
      <c r="Y1331">
        <v>0.27</v>
      </c>
      <c r="Z1331">
        <v>1</v>
      </c>
      <c r="AA1331">
        <v>-5</v>
      </c>
      <c r="AB1331">
        <v>1</v>
      </c>
      <c r="AC1331">
        <v>1</v>
      </c>
      <c r="AD1331">
        <v>7</v>
      </c>
      <c r="AE1331">
        <v>1</v>
      </c>
      <c r="AF1331">
        <v>-0.02</v>
      </c>
      <c r="AG1331">
        <v>-0.9</v>
      </c>
      <c r="AH1331">
        <v>-9.4</v>
      </c>
      <c r="AI1331">
        <v>8.5</v>
      </c>
      <c r="AJ1331">
        <v>11</v>
      </c>
      <c r="AK1331">
        <v>1</v>
      </c>
      <c r="AL1331" s="2">
        <v>0.98</v>
      </c>
    </row>
    <row r="1332" spans="5:38" x14ac:dyDescent="0.3">
      <c r="E1332" s="11">
        <v>1246</v>
      </c>
      <c r="F1332" s="5">
        <v>1417</v>
      </c>
      <c r="G1332" t="s">
        <v>44</v>
      </c>
      <c r="H1332" t="s">
        <v>79</v>
      </c>
      <c r="J1332" s="2">
        <f t="shared" si="51"/>
        <v>0.60169836355594719</v>
      </c>
      <c r="K1332" s="2">
        <f t="shared" si="52"/>
        <v>0.39830163644405281</v>
      </c>
      <c r="L1332" s="2"/>
      <c r="M1332" s="2"/>
      <c r="N1332" s="45"/>
      <c r="O1332" s="37"/>
      <c r="P1332" s="37"/>
      <c r="Q1332" s="37"/>
      <c r="R1332" s="37"/>
      <c r="S1332" s="37"/>
      <c r="T1332" s="37"/>
      <c r="U1332" s="37"/>
      <c r="V1332" s="12">
        <v>5</v>
      </c>
      <c r="W1332">
        <v>11</v>
      </c>
      <c r="X1332">
        <v>-30</v>
      </c>
      <c r="Y1332">
        <v>0.05</v>
      </c>
      <c r="Z1332">
        <v>-2</v>
      </c>
      <c r="AA1332">
        <v>-2</v>
      </c>
      <c r="AB1332">
        <v>2</v>
      </c>
      <c r="AC1332">
        <v>2</v>
      </c>
      <c r="AD1332">
        <v>7</v>
      </c>
      <c r="AE1332">
        <v>-4</v>
      </c>
      <c r="AF1332">
        <v>-0.02</v>
      </c>
      <c r="AG1332">
        <v>-5.2</v>
      </c>
      <c r="AH1332">
        <v>-6</v>
      </c>
      <c r="AI1332">
        <v>0.8</v>
      </c>
      <c r="AJ1332">
        <v>6</v>
      </c>
      <c r="AK1332">
        <v>1</v>
      </c>
      <c r="AL1332" s="2">
        <v>0.74</v>
      </c>
    </row>
    <row r="1333" spans="5:38" x14ac:dyDescent="0.3">
      <c r="E1333" s="11">
        <v>1246</v>
      </c>
      <c r="F1333" s="5">
        <v>1420</v>
      </c>
      <c r="G1333" t="s">
        <v>44</v>
      </c>
      <c r="H1333" t="s">
        <v>80</v>
      </c>
      <c r="J1333" s="2">
        <f t="shared" si="51"/>
        <v>0.81169836355594716</v>
      </c>
      <c r="K1333" s="2">
        <f t="shared" si="52"/>
        <v>0.18830163644405284</v>
      </c>
      <c r="L1333" s="2"/>
      <c r="M1333" s="2"/>
      <c r="N1333" s="45"/>
      <c r="O1333" s="37"/>
      <c r="P1333" s="37"/>
      <c r="Q1333" s="37"/>
      <c r="R1333" s="37"/>
      <c r="S1333" s="37"/>
      <c r="T1333" s="37"/>
      <c r="U1333" s="37"/>
      <c r="V1333" s="12">
        <v>5</v>
      </c>
      <c r="W1333">
        <v>16</v>
      </c>
      <c r="X1333">
        <v>-166</v>
      </c>
      <c r="Y1333">
        <v>0.03</v>
      </c>
      <c r="Z1333">
        <v>0</v>
      </c>
      <c r="AA1333">
        <v>-5</v>
      </c>
      <c r="AB1333">
        <v>1</v>
      </c>
      <c r="AC1333">
        <v>-3</v>
      </c>
      <c r="AD1333">
        <v>10</v>
      </c>
      <c r="AE1333">
        <v>-2</v>
      </c>
      <c r="AF1333">
        <v>0.05</v>
      </c>
      <c r="AG1333">
        <v>4.2</v>
      </c>
      <c r="AH1333">
        <v>-0.7</v>
      </c>
      <c r="AI1333">
        <v>4.9000000000000004</v>
      </c>
      <c r="AJ1333">
        <v>11</v>
      </c>
      <c r="AK1333">
        <v>1</v>
      </c>
      <c r="AL1333" s="2">
        <v>0.95</v>
      </c>
    </row>
    <row r="1334" spans="5:38" x14ac:dyDescent="0.3">
      <c r="E1334" s="11">
        <v>1246</v>
      </c>
      <c r="F1334" s="5">
        <v>1422</v>
      </c>
      <c r="G1334" t="s">
        <v>44</v>
      </c>
      <c r="H1334" t="s">
        <v>81</v>
      </c>
      <c r="J1334" s="2">
        <f t="shared" si="51"/>
        <v>0.66169836355594724</v>
      </c>
      <c r="K1334" s="2">
        <f t="shared" si="52"/>
        <v>0.33830163644405276</v>
      </c>
      <c r="L1334" s="2"/>
      <c r="M1334" s="2"/>
      <c r="N1334" s="45"/>
      <c r="O1334" s="37"/>
      <c r="P1334" s="37"/>
      <c r="Q1334" s="37"/>
      <c r="R1334" s="37"/>
      <c r="S1334" s="37"/>
      <c r="T1334" s="37"/>
      <c r="U1334" s="37"/>
      <c r="V1334" s="12">
        <v>5</v>
      </c>
      <c r="W1334">
        <v>13</v>
      </c>
      <c r="X1334">
        <v>-64</v>
      </c>
      <c r="Y1334">
        <v>-0.06</v>
      </c>
      <c r="Z1334">
        <v>0</v>
      </c>
      <c r="AA1334">
        <v>-1</v>
      </c>
      <c r="AB1334">
        <v>-1</v>
      </c>
      <c r="AC1334">
        <v>-5</v>
      </c>
      <c r="AD1334">
        <v>2</v>
      </c>
      <c r="AE1334">
        <v>-7</v>
      </c>
      <c r="AF1334">
        <v>0</v>
      </c>
      <c r="AG1334">
        <v>4.5999999999999996</v>
      </c>
      <c r="AH1334">
        <v>7</v>
      </c>
      <c r="AI1334">
        <v>-2.4</v>
      </c>
      <c r="AJ1334">
        <v>8</v>
      </c>
      <c r="AK1334">
        <v>1</v>
      </c>
      <c r="AL1334" s="2">
        <v>0.8</v>
      </c>
    </row>
    <row r="1335" spans="5:38" x14ac:dyDescent="0.3">
      <c r="E1335" s="11">
        <v>1246</v>
      </c>
      <c r="F1335" s="5">
        <v>1437</v>
      </c>
      <c r="G1335" t="s">
        <v>44</v>
      </c>
      <c r="H1335" t="s">
        <v>82</v>
      </c>
      <c r="J1335" s="2">
        <f t="shared" si="51"/>
        <v>0.3616983635559472</v>
      </c>
      <c r="K1335" s="2">
        <f t="shared" si="52"/>
        <v>0.6383016364440528</v>
      </c>
      <c r="L1335" s="2"/>
      <c r="M1335" s="2"/>
      <c r="N1335" s="45"/>
      <c r="O1335" s="37"/>
      <c r="P1335" s="37"/>
      <c r="Q1335" s="37"/>
      <c r="R1335" s="37"/>
      <c r="S1335" s="37"/>
      <c r="T1335" s="37"/>
      <c r="U1335" s="37"/>
      <c r="V1335" s="12">
        <v>5</v>
      </c>
      <c r="W1335">
        <v>1</v>
      </c>
      <c r="X1335">
        <v>16</v>
      </c>
      <c r="Y1335">
        <v>-0.17</v>
      </c>
      <c r="Z1335">
        <v>-8</v>
      </c>
      <c r="AA1335">
        <v>-2</v>
      </c>
      <c r="AB1335">
        <v>3</v>
      </c>
      <c r="AC1335">
        <v>-1</v>
      </c>
      <c r="AD1335">
        <v>7</v>
      </c>
      <c r="AE1335">
        <v>-4</v>
      </c>
      <c r="AF1335">
        <v>-7.0000000000000007E-2</v>
      </c>
      <c r="AG1335">
        <v>-10.4</v>
      </c>
      <c r="AH1335">
        <v>-0.6</v>
      </c>
      <c r="AI1335">
        <v>-9.8000000000000007</v>
      </c>
      <c r="AJ1335">
        <v>-4</v>
      </c>
      <c r="AK1335">
        <v>0</v>
      </c>
      <c r="AL1335" s="2">
        <v>0.5</v>
      </c>
    </row>
    <row r="1336" spans="5:38" x14ac:dyDescent="0.3">
      <c r="E1336" s="11">
        <v>1246</v>
      </c>
      <c r="F1336" s="5">
        <v>1438</v>
      </c>
      <c r="G1336" t="s">
        <v>44</v>
      </c>
      <c r="H1336" t="s">
        <v>83</v>
      </c>
      <c r="J1336" s="2">
        <f t="shared" si="51"/>
        <v>0.38169836355594722</v>
      </c>
      <c r="K1336" s="2">
        <f t="shared" si="52"/>
        <v>0.61830163644405278</v>
      </c>
      <c r="L1336" s="2"/>
      <c r="M1336" s="2"/>
      <c r="N1336" s="45"/>
      <c r="O1336" s="37"/>
      <c r="P1336" s="37"/>
      <c r="Q1336" s="37"/>
      <c r="R1336" s="37"/>
      <c r="S1336" s="37"/>
      <c r="T1336" s="37"/>
      <c r="U1336" s="37"/>
      <c r="V1336" s="12">
        <v>5</v>
      </c>
      <c r="W1336">
        <v>1</v>
      </c>
      <c r="X1336">
        <v>17</v>
      </c>
      <c r="Y1336">
        <v>-0.23</v>
      </c>
      <c r="Z1336">
        <v>-1</v>
      </c>
      <c r="AA1336">
        <v>3</v>
      </c>
      <c r="AB1336">
        <v>4</v>
      </c>
      <c r="AC1336">
        <v>-4</v>
      </c>
      <c r="AD1336">
        <v>9</v>
      </c>
      <c r="AE1336">
        <v>-5</v>
      </c>
      <c r="AF1336">
        <v>-0.06</v>
      </c>
      <c r="AG1336">
        <v>9.1999999999999993</v>
      </c>
      <c r="AH1336">
        <v>16.899999999999999</v>
      </c>
      <c r="AI1336">
        <v>-7.7</v>
      </c>
      <c r="AJ1336">
        <v>-4</v>
      </c>
      <c r="AK1336">
        <v>0</v>
      </c>
      <c r="AL1336" s="2">
        <v>0.52</v>
      </c>
    </row>
    <row r="1337" spans="5:38" x14ac:dyDescent="0.3">
      <c r="E1337" s="11">
        <v>1246</v>
      </c>
      <c r="F1337" s="5">
        <v>1439</v>
      </c>
      <c r="G1337" t="s">
        <v>44</v>
      </c>
      <c r="H1337" t="s">
        <v>84</v>
      </c>
      <c r="J1337" s="2">
        <f t="shared" si="51"/>
        <v>0.53169836355594724</v>
      </c>
      <c r="K1337" s="2">
        <f t="shared" si="52"/>
        <v>0.46830163644405276</v>
      </c>
      <c r="L1337" s="2"/>
      <c r="M1337" s="2"/>
      <c r="N1337" s="45"/>
      <c r="O1337" s="37"/>
      <c r="P1337" s="37"/>
      <c r="Q1337" s="37"/>
      <c r="R1337" s="37"/>
      <c r="S1337" s="37"/>
      <c r="T1337" s="37"/>
      <c r="U1337" s="37"/>
      <c r="V1337" s="12">
        <v>5</v>
      </c>
      <c r="W1337">
        <v>8</v>
      </c>
      <c r="X1337">
        <v>-14</v>
      </c>
      <c r="Y1337">
        <v>0.05</v>
      </c>
      <c r="Z1337">
        <v>-5</v>
      </c>
      <c r="AA1337">
        <v>-3</v>
      </c>
      <c r="AB1337">
        <v>1</v>
      </c>
      <c r="AC1337">
        <v>-1</v>
      </c>
      <c r="AD1337">
        <v>12</v>
      </c>
      <c r="AE1337">
        <v>-2</v>
      </c>
      <c r="AF1337">
        <v>-0.01</v>
      </c>
      <c r="AG1337">
        <v>-3</v>
      </c>
      <c r="AH1337">
        <v>-1.5</v>
      </c>
      <c r="AI1337">
        <v>-1.5</v>
      </c>
      <c r="AJ1337">
        <v>3</v>
      </c>
      <c r="AK1337">
        <v>1</v>
      </c>
      <c r="AL1337" s="2">
        <v>0.67</v>
      </c>
    </row>
    <row r="1338" spans="5:38" x14ac:dyDescent="0.3">
      <c r="E1338" s="11">
        <v>1246</v>
      </c>
      <c r="F1338" s="5">
        <v>1452</v>
      </c>
      <c r="G1338" t="s">
        <v>44</v>
      </c>
      <c r="H1338" t="s">
        <v>85</v>
      </c>
      <c r="J1338" s="2">
        <f t="shared" si="51"/>
        <v>0.47169836355594719</v>
      </c>
      <c r="K1338" s="2">
        <f t="shared" si="52"/>
        <v>0.52830163644405281</v>
      </c>
      <c r="L1338" s="2"/>
      <c r="M1338" s="2"/>
      <c r="N1338" s="45"/>
      <c r="O1338" s="37"/>
      <c r="P1338" s="37"/>
      <c r="Q1338" s="37"/>
      <c r="R1338" s="37"/>
      <c r="S1338" s="37"/>
      <c r="T1338" s="37"/>
      <c r="U1338" s="37"/>
      <c r="V1338" s="12">
        <v>5</v>
      </c>
      <c r="W1338">
        <v>5</v>
      </c>
      <c r="X1338">
        <v>5</v>
      </c>
      <c r="Y1338">
        <v>0</v>
      </c>
      <c r="Z1338">
        <v>2</v>
      </c>
      <c r="AA1338">
        <v>-3</v>
      </c>
      <c r="AB1338">
        <v>3</v>
      </c>
      <c r="AC1338">
        <v>-6</v>
      </c>
      <c r="AD1338">
        <v>-1</v>
      </c>
      <c r="AE1338">
        <v>-1</v>
      </c>
      <c r="AF1338">
        <v>-7.0000000000000007E-2</v>
      </c>
      <c r="AG1338">
        <v>-2.9</v>
      </c>
      <c r="AH1338">
        <v>1.3</v>
      </c>
      <c r="AI1338">
        <v>-4.2</v>
      </c>
      <c r="AJ1338">
        <v>0</v>
      </c>
      <c r="AK1338">
        <v>0</v>
      </c>
      <c r="AL1338" s="2">
        <v>0.61</v>
      </c>
    </row>
    <row r="1339" spans="5:38" x14ac:dyDescent="0.3">
      <c r="E1339" s="11">
        <v>1246</v>
      </c>
      <c r="F1339" s="5">
        <v>1455</v>
      </c>
      <c r="G1339" t="s">
        <v>44</v>
      </c>
      <c r="H1339" t="s">
        <v>86</v>
      </c>
      <c r="J1339" s="2">
        <f t="shared" si="51"/>
        <v>0.4816983635559472</v>
      </c>
      <c r="K1339" s="2">
        <f t="shared" si="52"/>
        <v>0.5183016364440528</v>
      </c>
      <c r="L1339" s="2"/>
      <c r="M1339" s="2"/>
      <c r="N1339" s="45"/>
      <c r="O1339" s="37"/>
      <c r="P1339" s="37"/>
      <c r="Q1339" s="37"/>
      <c r="R1339" s="37"/>
      <c r="S1339" s="37"/>
      <c r="T1339" s="37"/>
      <c r="U1339" s="37"/>
      <c r="V1339" s="12">
        <v>5</v>
      </c>
      <c r="W1339">
        <v>4</v>
      </c>
      <c r="X1339">
        <v>-2</v>
      </c>
      <c r="Y1339">
        <v>-7.0000000000000007E-2</v>
      </c>
      <c r="Z1339">
        <v>-3</v>
      </c>
      <c r="AA1339">
        <v>-2</v>
      </c>
      <c r="AB1339">
        <v>2</v>
      </c>
      <c r="AC1339">
        <v>0</v>
      </c>
      <c r="AD1339">
        <v>1</v>
      </c>
      <c r="AE1339">
        <v>-8</v>
      </c>
      <c r="AF1339">
        <v>-0.04</v>
      </c>
      <c r="AG1339">
        <v>-6.3</v>
      </c>
      <c r="AH1339">
        <v>-1</v>
      </c>
      <c r="AI1339">
        <v>-5.3</v>
      </c>
      <c r="AJ1339">
        <v>-1</v>
      </c>
      <c r="AK1339">
        <v>0</v>
      </c>
      <c r="AL1339" s="2">
        <v>0.62</v>
      </c>
    </row>
    <row r="1340" spans="5:38" x14ac:dyDescent="0.3">
      <c r="E1340" s="11">
        <v>1246</v>
      </c>
      <c r="F1340" s="5">
        <v>1460</v>
      </c>
      <c r="G1340" t="s">
        <v>44</v>
      </c>
      <c r="H1340" t="s">
        <v>87</v>
      </c>
      <c r="J1340" s="2">
        <f t="shared" si="51"/>
        <v>0.76169836355594722</v>
      </c>
      <c r="K1340" s="2">
        <f t="shared" si="52"/>
        <v>0.23830163644405278</v>
      </c>
      <c r="L1340" s="2"/>
      <c r="M1340" s="2"/>
      <c r="N1340" s="45"/>
      <c r="O1340" s="37"/>
      <c r="P1340" s="37"/>
      <c r="Q1340" s="37"/>
      <c r="R1340" s="37"/>
      <c r="S1340" s="37"/>
      <c r="T1340" s="37"/>
      <c r="U1340" s="37"/>
      <c r="V1340" s="12">
        <v>5</v>
      </c>
      <c r="W1340">
        <v>14</v>
      </c>
      <c r="X1340">
        <v>-117</v>
      </c>
      <c r="Y1340">
        <v>-0.01</v>
      </c>
      <c r="Z1340">
        <v>3</v>
      </c>
      <c r="AA1340">
        <v>-1</v>
      </c>
      <c r="AB1340">
        <v>0</v>
      </c>
      <c r="AC1340">
        <v>-4</v>
      </c>
      <c r="AD1340">
        <v>7</v>
      </c>
      <c r="AE1340">
        <v>-6</v>
      </c>
      <c r="AF1340">
        <v>-0.02</v>
      </c>
      <c r="AG1340">
        <v>5.4</v>
      </c>
      <c r="AH1340">
        <v>4.0999999999999996</v>
      </c>
      <c r="AI1340">
        <v>1.3</v>
      </c>
      <c r="AJ1340">
        <v>9</v>
      </c>
      <c r="AK1340">
        <v>1</v>
      </c>
      <c r="AL1340" s="2">
        <v>0.9</v>
      </c>
    </row>
    <row r="1341" spans="5:38" x14ac:dyDescent="0.3">
      <c r="E1341" s="11">
        <v>1246</v>
      </c>
      <c r="F1341" s="5">
        <v>1462</v>
      </c>
      <c r="G1341" t="s">
        <v>44</v>
      </c>
      <c r="H1341" t="s">
        <v>88</v>
      </c>
      <c r="J1341" s="2">
        <f t="shared" si="51"/>
        <v>0.4916983635559472</v>
      </c>
      <c r="K1341" s="2">
        <f t="shared" si="52"/>
        <v>0.5083016364440528</v>
      </c>
      <c r="L1341" s="2"/>
      <c r="M1341" s="2"/>
      <c r="N1341" s="45"/>
      <c r="O1341" s="37"/>
      <c r="P1341" s="37"/>
      <c r="Q1341" s="37"/>
      <c r="R1341" s="37"/>
      <c r="S1341" s="37"/>
      <c r="T1341" s="37"/>
      <c r="U1341" s="37"/>
      <c r="V1341" s="12">
        <v>5</v>
      </c>
      <c r="W1341">
        <v>1</v>
      </c>
      <c r="X1341">
        <v>4</v>
      </c>
      <c r="Y1341">
        <v>-0.14000000000000001</v>
      </c>
      <c r="Z1341">
        <v>-4</v>
      </c>
      <c r="AA1341">
        <v>-3</v>
      </c>
      <c r="AB1341">
        <v>1</v>
      </c>
      <c r="AC1341">
        <v>1</v>
      </c>
      <c r="AD1341">
        <v>6</v>
      </c>
      <c r="AE1341">
        <v>-8</v>
      </c>
      <c r="AF1341">
        <v>-0.09</v>
      </c>
      <c r="AG1341">
        <v>-7.6</v>
      </c>
      <c r="AH1341">
        <v>-4.2</v>
      </c>
      <c r="AI1341">
        <v>-3.4</v>
      </c>
      <c r="AJ1341">
        <v>-4</v>
      </c>
      <c r="AK1341">
        <v>0</v>
      </c>
      <c r="AL1341" s="2">
        <v>0.63</v>
      </c>
    </row>
    <row r="1342" spans="5:38" x14ac:dyDescent="0.3">
      <c r="E1342" s="11">
        <v>1252</v>
      </c>
      <c r="F1342" s="5">
        <v>1254</v>
      </c>
      <c r="G1342" t="s">
        <v>45</v>
      </c>
      <c r="H1342" t="s">
        <v>46</v>
      </c>
      <c r="J1342" s="2">
        <f t="shared" si="51"/>
        <v>0.71169836355594718</v>
      </c>
      <c r="K1342" s="2">
        <f t="shared" si="52"/>
        <v>0.28830163644405282</v>
      </c>
      <c r="L1342" s="2"/>
      <c r="M1342" s="2"/>
      <c r="N1342" s="45"/>
      <c r="O1342" s="37"/>
      <c r="P1342" s="37"/>
      <c r="Q1342" s="37"/>
      <c r="R1342" s="37"/>
      <c r="S1342" s="37"/>
      <c r="T1342" s="37"/>
      <c r="U1342" s="37"/>
      <c r="V1342" s="12">
        <v>15</v>
      </c>
      <c r="W1342">
        <v>16</v>
      </c>
      <c r="X1342">
        <v>-86</v>
      </c>
      <c r="Y1342">
        <v>0.17</v>
      </c>
      <c r="Z1342">
        <v>0</v>
      </c>
      <c r="AA1342">
        <v>2</v>
      </c>
      <c r="AB1342">
        <v>1</v>
      </c>
      <c r="AC1342">
        <v>4</v>
      </c>
      <c r="AD1342">
        <v>-2</v>
      </c>
      <c r="AE1342">
        <v>6</v>
      </c>
      <c r="AF1342">
        <v>0.02</v>
      </c>
      <c r="AG1342">
        <v>4.2</v>
      </c>
      <c r="AH1342">
        <v>1.7</v>
      </c>
      <c r="AI1342">
        <v>2.5</v>
      </c>
      <c r="AJ1342">
        <v>1</v>
      </c>
      <c r="AK1342">
        <v>1</v>
      </c>
      <c r="AL1342" s="2">
        <v>0.85</v>
      </c>
    </row>
    <row r="1343" spans="5:38" x14ac:dyDescent="0.3">
      <c r="E1343" s="11">
        <v>1252</v>
      </c>
      <c r="F1343" s="5">
        <v>1260</v>
      </c>
      <c r="G1343" t="s">
        <v>45</v>
      </c>
      <c r="H1343" t="s">
        <v>47</v>
      </c>
      <c r="J1343" s="2">
        <f t="shared" si="51"/>
        <v>8.1698363555947201E-2</v>
      </c>
      <c r="K1343" s="2">
        <f t="shared" si="52"/>
        <v>0.91830163644405283</v>
      </c>
      <c r="L1343" s="2"/>
      <c r="M1343" s="2"/>
      <c r="N1343" s="45"/>
      <c r="O1343" s="37"/>
      <c r="P1343" s="37"/>
      <c r="Q1343" s="37"/>
      <c r="R1343" s="37"/>
      <c r="S1343" s="37"/>
      <c r="T1343" s="37"/>
      <c r="U1343" s="37"/>
      <c r="V1343" s="12">
        <v>15</v>
      </c>
      <c r="W1343">
        <v>11</v>
      </c>
      <c r="X1343">
        <v>124</v>
      </c>
      <c r="Y1343">
        <v>-0.15</v>
      </c>
      <c r="Z1343">
        <v>-6</v>
      </c>
      <c r="AA1343">
        <v>5</v>
      </c>
      <c r="AB1343">
        <v>1</v>
      </c>
      <c r="AC1343">
        <v>0</v>
      </c>
      <c r="AD1343">
        <v>6</v>
      </c>
      <c r="AE1343">
        <v>2</v>
      </c>
      <c r="AF1343">
        <v>0</v>
      </c>
      <c r="AG1343">
        <v>9.1999999999999993</v>
      </c>
      <c r="AH1343">
        <v>16.5</v>
      </c>
      <c r="AI1343">
        <v>-7.3</v>
      </c>
      <c r="AJ1343">
        <v>-4</v>
      </c>
      <c r="AK1343">
        <v>0</v>
      </c>
      <c r="AL1343" s="2">
        <v>0.22</v>
      </c>
    </row>
    <row r="1344" spans="5:38" x14ac:dyDescent="0.3">
      <c r="E1344" s="11">
        <v>1252</v>
      </c>
      <c r="F1344" s="5">
        <v>1267</v>
      </c>
      <c r="G1344" t="s">
        <v>45</v>
      </c>
      <c r="H1344" t="s">
        <v>48</v>
      </c>
      <c r="J1344" s="2">
        <f t="shared" si="51"/>
        <v>0.32169836355594722</v>
      </c>
      <c r="K1344" s="2">
        <f t="shared" si="52"/>
        <v>0.67830163644405284</v>
      </c>
      <c r="L1344" s="2"/>
      <c r="M1344" s="2"/>
      <c r="N1344" s="45"/>
      <c r="O1344" s="37"/>
      <c r="P1344" s="37"/>
      <c r="Q1344" s="37"/>
      <c r="R1344" s="37"/>
      <c r="S1344" s="37"/>
      <c r="T1344" s="37"/>
      <c r="U1344" s="37"/>
      <c r="V1344" s="12">
        <v>15</v>
      </c>
      <c r="W1344">
        <v>13</v>
      </c>
      <c r="X1344">
        <v>51</v>
      </c>
      <c r="Y1344">
        <v>-0.01</v>
      </c>
      <c r="Z1344">
        <v>-3</v>
      </c>
      <c r="AA1344">
        <v>2</v>
      </c>
      <c r="AB1344">
        <v>2</v>
      </c>
      <c r="AC1344">
        <v>2</v>
      </c>
      <c r="AD1344">
        <v>6</v>
      </c>
      <c r="AE1344">
        <v>8</v>
      </c>
      <c r="AF1344">
        <v>-0.05</v>
      </c>
      <c r="AG1344">
        <v>-2.7</v>
      </c>
      <c r="AH1344">
        <v>-0.6</v>
      </c>
      <c r="AI1344">
        <v>-2.1</v>
      </c>
      <c r="AJ1344">
        <v>-2</v>
      </c>
      <c r="AK1344">
        <v>0</v>
      </c>
      <c r="AL1344" s="2">
        <v>0.46</v>
      </c>
    </row>
    <row r="1345" spans="5:38" x14ac:dyDescent="0.3">
      <c r="E1345" s="11">
        <v>1252</v>
      </c>
      <c r="F1345" s="5">
        <v>1274</v>
      </c>
      <c r="G1345" t="s">
        <v>45</v>
      </c>
      <c r="H1345" t="s">
        <v>49</v>
      </c>
      <c r="J1345" s="2">
        <f t="shared" si="51"/>
        <v>0.10169836355594719</v>
      </c>
      <c r="K1345" s="2">
        <f t="shared" si="52"/>
        <v>0.89830163644405281</v>
      </c>
      <c r="L1345" s="2"/>
      <c r="M1345" s="2"/>
      <c r="N1345" s="45"/>
      <c r="O1345" s="37"/>
      <c r="P1345" s="37"/>
      <c r="Q1345" s="37"/>
      <c r="R1345" s="37"/>
      <c r="S1345" s="37"/>
      <c r="T1345" s="37"/>
      <c r="U1345" s="37"/>
      <c r="V1345" s="12">
        <v>15</v>
      </c>
      <c r="W1345">
        <v>6</v>
      </c>
      <c r="X1345">
        <v>129</v>
      </c>
      <c r="Y1345">
        <v>-0.02</v>
      </c>
      <c r="Z1345">
        <v>-1</v>
      </c>
      <c r="AA1345">
        <v>3</v>
      </c>
      <c r="AB1345">
        <v>3</v>
      </c>
      <c r="AC1345">
        <v>1</v>
      </c>
      <c r="AD1345">
        <v>-1</v>
      </c>
      <c r="AE1345">
        <v>4</v>
      </c>
      <c r="AF1345">
        <v>0.06</v>
      </c>
      <c r="AG1345">
        <v>6.7</v>
      </c>
      <c r="AH1345">
        <v>10.5</v>
      </c>
      <c r="AI1345">
        <v>-3.8</v>
      </c>
      <c r="AJ1345">
        <v>-9</v>
      </c>
      <c r="AK1345">
        <v>0</v>
      </c>
      <c r="AL1345" s="2">
        <v>0.24</v>
      </c>
    </row>
    <row r="1346" spans="5:38" x14ac:dyDescent="0.3">
      <c r="E1346" s="11">
        <v>1252</v>
      </c>
      <c r="F1346" s="5">
        <v>1276</v>
      </c>
      <c r="G1346" t="s">
        <v>45</v>
      </c>
      <c r="H1346" t="s">
        <v>50</v>
      </c>
      <c r="J1346" s="2">
        <f t="shared" si="51"/>
        <v>2.1698363555947203E-2</v>
      </c>
      <c r="K1346" s="2">
        <f t="shared" si="52"/>
        <v>0.97830163644405277</v>
      </c>
      <c r="L1346" s="2"/>
      <c r="M1346" s="2"/>
      <c r="N1346" s="45"/>
      <c r="O1346" s="37"/>
      <c r="P1346" s="37"/>
      <c r="Q1346" s="37"/>
      <c r="R1346" s="37"/>
      <c r="S1346" s="37"/>
      <c r="T1346" s="37"/>
      <c r="U1346" s="37"/>
      <c r="V1346" s="12">
        <v>15</v>
      </c>
      <c r="W1346">
        <v>3</v>
      </c>
      <c r="X1346">
        <v>155</v>
      </c>
      <c r="Y1346">
        <v>-0.1</v>
      </c>
      <c r="Z1346">
        <v>-2</v>
      </c>
      <c r="AA1346">
        <v>4</v>
      </c>
      <c r="AB1346">
        <v>6</v>
      </c>
      <c r="AC1346">
        <v>1</v>
      </c>
      <c r="AD1346">
        <v>2</v>
      </c>
      <c r="AE1346">
        <v>0</v>
      </c>
      <c r="AF1346">
        <v>0.06</v>
      </c>
      <c r="AG1346">
        <v>7.3</v>
      </c>
      <c r="AH1346">
        <v>15</v>
      </c>
      <c r="AI1346">
        <v>-7.7</v>
      </c>
      <c r="AJ1346">
        <v>-12</v>
      </c>
      <c r="AK1346">
        <v>0</v>
      </c>
      <c r="AL1346" s="2">
        <v>0.16</v>
      </c>
    </row>
    <row r="1347" spans="5:38" x14ac:dyDescent="0.3">
      <c r="E1347" s="11">
        <v>1252</v>
      </c>
      <c r="F1347" s="5">
        <v>1277</v>
      </c>
      <c r="G1347" t="s">
        <v>45</v>
      </c>
      <c r="H1347" t="s">
        <v>51</v>
      </c>
      <c r="J1347" s="2">
        <f t="shared" si="51"/>
        <v>-8.3016364440527957E-3</v>
      </c>
      <c r="K1347" s="2">
        <f t="shared" si="52"/>
        <v>1.0083016364440529</v>
      </c>
      <c r="L1347" s="2"/>
      <c r="M1347" s="2"/>
      <c r="N1347" s="45"/>
      <c r="O1347" s="37"/>
      <c r="P1347" s="37"/>
      <c r="Q1347" s="37"/>
      <c r="R1347" s="37"/>
      <c r="S1347" s="37"/>
      <c r="T1347" s="37"/>
      <c r="U1347" s="37"/>
      <c r="V1347" s="12">
        <v>15</v>
      </c>
      <c r="W1347">
        <v>3</v>
      </c>
      <c r="X1347">
        <v>159</v>
      </c>
      <c r="Y1347">
        <v>-0.19</v>
      </c>
      <c r="Z1347">
        <v>-6</v>
      </c>
      <c r="AA1347">
        <v>9</v>
      </c>
      <c r="AB1347">
        <v>1</v>
      </c>
      <c r="AC1347">
        <v>5</v>
      </c>
      <c r="AD1347">
        <v>-8</v>
      </c>
      <c r="AE1347">
        <v>3</v>
      </c>
      <c r="AF1347">
        <v>-0.03</v>
      </c>
      <c r="AG1347">
        <v>-0.1</v>
      </c>
      <c r="AH1347">
        <v>13.7</v>
      </c>
      <c r="AI1347">
        <v>-13.8</v>
      </c>
      <c r="AJ1347">
        <v>-12</v>
      </c>
      <c r="AK1347">
        <v>0</v>
      </c>
      <c r="AL1347" s="2">
        <v>0.13</v>
      </c>
    </row>
    <row r="1348" spans="5:38" x14ac:dyDescent="0.3">
      <c r="E1348" s="11">
        <v>1252</v>
      </c>
      <c r="F1348" s="5">
        <v>1281</v>
      </c>
      <c r="G1348" t="s">
        <v>45</v>
      </c>
      <c r="H1348" t="s">
        <v>52</v>
      </c>
      <c r="J1348" s="2">
        <f t="shared" si="51"/>
        <v>0.12169836355594721</v>
      </c>
      <c r="K1348" s="2">
        <f t="shared" si="52"/>
        <v>0.87830163644405279</v>
      </c>
      <c r="L1348" s="2"/>
      <c r="M1348" s="2"/>
      <c r="N1348" s="45"/>
      <c r="O1348" s="37"/>
      <c r="P1348" s="37"/>
      <c r="Q1348" s="37"/>
      <c r="R1348" s="37"/>
      <c r="S1348" s="37"/>
      <c r="T1348" s="37"/>
      <c r="U1348" s="37"/>
      <c r="V1348" s="12">
        <v>15</v>
      </c>
      <c r="W1348">
        <v>8</v>
      </c>
      <c r="X1348">
        <v>127</v>
      </c>
      <c r="Y1348">
        <v>0.08</v>
      </c>
      <c r="Z1348">
        <v>-2</v>
      </c>
      <c r="AA1348">
        <v>5</v>
      </c>
      <c r="AB1348">
        <v>0</v>
      </c>
      <c r="AC1348">
        <v>4</v>
      </c>
      <c r="AD1348">
        <v>-3</v>
      </c>
      <c r="AE1348">
        <v>4</v>
      </c>
      <c r="AF1348">
        <v>-0.03</v>
      </c>
      <c r="AG1348">
        <v>7.4</v>
      </c>
      <c r="AH1348">
        <v>10.199999999999999</v>
      </c>
      <c r="AI1348">
        <v>-2.8</v>
      </c>
      <c r="AJ1348">
        <v>-7</v>
      </c>
      <c r="AK1348">
        <v>0</v>
      </c>
      <c r="AL1348" s="2">
        <v>0.26</v>
      </c>
    </row>
    <row r="1349" spans="5:38" x14ac:dyDescent="0.3">
      <c r="E1349" s="11">
        <v>1252</v>
      </c>
      <c r="F1349" s="5">
        <v>1285</v>
      </c>
      <c r="G1349" t="s">
        <v>45</v>
      </c>
      <c r="H1349" t="s">
        <v>53</v>
      </c>
      <c r="J1349" s="2">
        <f t="shared" si="51"/>
        <v>0.1716983635559472</v>
      </c>
      <c r="K1349" s="2">
        <f t="shared" si="52"/>
        <v>0.82830163644405275</v>
      </c>
      <c r="L1349" s="2"/>
      <c r="M1349" s="2"/>
      <c r="N1349" s="45"/>
      <c r="O1349" s="37"/>
      <c r="P1349" s="37"/>
      <c r="Q1349" s="37"/>
      <c r="R1349" s="37"/>
      <c r="S1349" s="37"/>
      <c r="T1349" s="37"/>
      <c r="U1349" s="37"/>
      <c r="V1349" s="12">
        <v>15</v>
      </c>
      <c r="W1349">
        <v>14</v>
      </c>
      <c r="X1349">
        <v>94</v>
      </c>
      <c r="Y1349">
        <v>-0.08</v>
      </c>
      <c r="Z1349">
        <v>0</v>
      </c>
      <c r="AA1349">
        <v>4</v>
      </c>
      <c r="AB1349">
        <v>3</v>
      </c>
      <c r="AC1349">
        <v>-1</v>
      </c>
      <c r="AD1349">
        <v>-6</v>
      </c>
      <c r="AE1349">
        <v>2</v>
      </c>
      <c r="AF1349">
        <v>0</v>
      </c>
      <c r="AG1349">
        <v>2.8</v>
      </c>
      <c r="AH1349">
        <v>9.6999999999999993</v>
      </c>
      <c r="AI1349">
        <v>-6.9</v>
      </c>
      <c r="AJ1349">
        <v>-1</v>
      </c>
      <c r="AK1349">
        <v>0</v>
      </c>
      <c r="AL1349" s="2">
        <v>0.31</v>
      </c>
    </row>
    <row r="1350" spans="5:38" x14ac:dyDescent="0.3">
      <c r="E1350" s="11">
        <v>1252</v>
      </c>
      <c r="F1350" s="5">
        <v>1293</v>
      </c>
      <c r="G1350" t="s">
        <v>45</v>
      </c>
      <c r="H1350" t="s">
        <v>54</v>
      </c>
      <c r="J1350" s="2">
        <f t="shared" si="51"/>
        <v>0.12169836355594721</v>
      </c>
      <c r="K1350" s="2">
        <f t="shared" si="52"/>
        <v>0.87830163644405279</v>
      </c>
      <c r="L1350" s="2"/>
      <c r="M1350" s="2"/>
      <c r="N1350" s="45"/>
      <c r="O1350" s="37"/>
      <c r="P1350" s="37"/>
      <c r="Q1350" s="37"/>
      <c r="R1350" s="37"/>
      <c r="S1350" s="37"/>
      <c r="T1350" s="37"/>
      <c r="U1350" s="37"/>
      <c r="V1350" s="12">
        <v>15</v>
      </c>
      <c r="W1350">
        <v>12</v>
      </c>
      <c r="X1350">
        <v>106</v>
      </c>
      <c r="Y1350">
        <v>-0.14000000000000001</v>
      </c>
      <c r="Z1350">
        <v>-3</v>
      </c>
      <c r="AA1350">
        <v>5</v>
      </c>
      <c r="AB1350">
        <v>3</v>
      </c>
      <c r="AC1350">
        <v>2</v>
      </c>
      <c r="AD1350">
        <v>-5</v>
      </c>
      <c r="AE1350">
        <v>3</v>
      </c>
      <c r="AF1350">
        <v>-0.01</v>
      </c>
      <c r="AG1350">
        <v>3.5</v>
      </c>
      <c r="AH1350">
        <v>12.5</v>
      </c>
      <c r="AI1350">
        <v>-9</v>
      </c>
      <c r="AJ1350">
        <v>-3</v>
      </c>
      <c r="AK1350">
        <v>0</v>
      </c>
      <c r="AL1350" s="2">
        <v>0.26</v>
      </c>
    </row>
    <row r="1351" spans="5:38" x14ac:dyDescent="0.3">
      <c r="E1351" s="11">
        <v>1252</v>
      </c>
      <c r="F1351" s="5">
        <v>1300</v>
      </c>
      <c r="G1351" t="s">
        <v>45</v>
      </c>
      <c r="H1351" t="s">
        <v>55</v>
      </c>
      <c r="J1351" s="2">
        <f t="shared" si="51"/>
        <v>0.78169836355594724</v>
      </c>
      <c r="K1351" s="2">
        <f t="shared" si="52"/>
        <v>0.21830163644405276</v>
      </c>
      <c r="L1351" s="2"/>
      <c r="M1351" s="2"/>
      <c r="N1351" s="45"/>
      <c r="O1351" s="37"/>
      <c r="P1351" s="37"/>
      <c r="Q1351" s="37"/>
      <c r="R1351" s="37"/>
      <c r="S1351" s="37"/>
      <c r="T1351" s="37"/>
      <c r="U1351" s="37"/>
      <c r="V1351" s="12">
        <v>15</v>
      </c>
      <c r="W1351">
        <v>16</v>
      </c>
      <c r="X1351">
        <v>-144</v>
      </c>
      <c r="Y1351">
        <v>0.17</v>
      </c>
      <c r="Z1351">
        <v>1</v>
      </c>
      <c r="AA1351">
        <v>3</v>
      </c>
      <c r="AB1351">
        <v>0</v>
      </c>
      <c r="AC1351">
        <v>3</v>
      </c>
      <c r="AD1351">
        <v>-5</v>
      </c>
      <c r="AE1351">
        <v>6</v>
      </c>
      <c r="AF1351">
        <v>0.04</v>
      </c>
      <c r="AG1351">
        <v>10.5</v>
      </c>
      <c r="AH1351">
        <v>7.8</v>
      </c>
      <c r="AI1351">
        <v>2.7</v>
      </c>
      <c r="AJ1351">
        <v>1</v>
      </c>
      <c r="AK1351">
        <v>1</v>
      </c>
      <c r="AL1351" s="2">
        <v>0.92</v>
      </c>
    </row>
    <row r="1352" spans="5:38" x14ac:dyDescent="0.3">
      <c r="E1352" s="11">
        <v>1252</v>
      </c>
      <c r="F1352" s="5">
        <v>1301</v>
      </c>
      <c r="G1352" t="s">
        <v>45</v>
      </c>
      <c r="H1352" t="s">
        <v>56</v>
      </c>
      <c r="J1352" s="2">
        <f t="shared" si="51"/>
        <v>0.12169836355594721</v>
      </c>
      <c r="K1352" s="2">
        <f t="shared" si="52"/>
        <v>0.87830163644405279</v>
      </c>
      <c r="L1352" s="2"/>
      <c r="M1352" s="2"/>
      <c r="N1352" s="45"/>
      <c r="O1352" s="37"/>
      <c r="P1352" s="37"/>
      <c r="Q1352" s="37"/>
      <c r="R1352" s="37"/>
      <c r="S1352" s="37"/>
      <c r="T1352" s="37"/>
      <c r="U1352" s="37"/>
      <c r="V1352" s="12">
        <v>15</v>
      </c>
      <c r="W1352">
        <v>9</v>
      </c>
      <c r="X1352">
        <v>123</v>
      </c>
      <c r="Y1352">
        <v>0.03</v>
      </c>
      <c r="Z1352">
        <v>-1</v>
      </c>
      <c r="AA1352">
        <v>0</v>
      </c>
      <c r="AB1352">
        <v>3</v>
      </c>
      <c r="AC1352">
        <v>0</v>
      </c>
      <c r="AD1352">
        <v>-6</v>
      </c>
      <c r="AE1352">
        <v>8</v>
      </c>
      <c r="AF1352">
        <v>0.02</v>
      </c>
      <c r="AG1352">
        <v>-0.3</v>
      </c>
      <c r="AH1352">
        <v>4</v>
      </c>
      <c r="AI1352">
        <v>-4.3</v>
      </c>
      <c r="AJ1352">
        <v>-6</v>
      </c>
      <c r="AK1352">
        <v>0</v>
      </c>
      <c r="AL1352" s="2">
        <v>0.26</v>
      </c>
    </row>
    <row r="1353" spans="5:38" x14ac:dyDescent="0.3">
      <c r="E1353" s="11">
        <v>1252</v>
      </c>
      <c r="F1353" s="5">
        <v>1305</v>
      </c>
      <c r="G1353" t="s">
        <v>45</v>
      </c>
      <c r="H1353" t="s">
        <v>57</v>
      </c>
      <c r="J1353" s="2">
        <f t="shared" si="51"/>
        <v>4.1698363555947193E-2</v>
      </c>
      <c r="K1353" s="2">
        <f t="shared" si="52"/>
        <v>0.95830163644405286</v>
      </c>
      <c r="L1353" s="2"/>
      <c r="M1353" s="2"/>
      <c r="N1353" s="45"/>
      <c r="O1353" s="37"/>
      <c r="P1353" s="37"/>
      <c r="Q1353" s="37"/>
      <c r="R1353" s="37"/>
      <c r="S1353" s="37"/>
      <c r="T1353" s="37"/>
      <c r="U1353" s="37"/>
      <c r="V1353" s="12">
        <v>15</v>
      </c>
      <c r="W1353">
        <v>7</v>
      </c>
      <c r="X1353">
        <v>141</v>
      </c>
      <c r="Y1353">
        <v>-0.1</v>
      </c>
      <c r="Z1353">
        <v>-3</v>
      </c>
      <c r="AA1353">
        <v>3</v>
      </c>
      <c r="AB1353">
        <v>6</v>
      </c>
      <c r="AC1353">
        <v>2</v>
      </c>
      <c r="AD1353">
        <v>1</v>
      </c>
      <c r="AE1353">
        <v>5</v>
      </c>
      <c r="AF1353">
        <v>-0.03</v>
      </c>
      <c r="AG1353">
        <v>-2.2000000000000002</v>
      </c>
      <c r="AH1353">
        <v>5.6</v>
      </c>
      <c r="AI1353">
        <v>-7.8</v>
      </c>
      <c r="AJ1353">
        <v>-8</v>
      </c>
      <c r="AK1353">
        <v>0</v>
      </c>
      <c r="AL1353" s="2">
        <v>0.18</v>
      </c>
    </row>
    <row r="1354" spans="5:38" x14ac:dyDescent="0.3">
      <c r="E1354" s="11">
        <v>1252</v>
      </c>
      <c r="F1354" s="5">
        <v>1308</v>
      </c>
      <c r="G1354" t="s">
        <v>45</v>
      </c>
      <c r="H1354" t="s">
        <v>58</v>
      </c>
      <c r="J1354" s="2">
        <f t="shared" si="51"/>
        <v>0.12169836355594721</v>
      </c>
      <c r="K1354" s="2">
        <f t="shared" si="52"/>
        <v>0.87830163644405279</v>
      </c>
      <c r="L1354" s="2"/>
      <c r="M1354" s="2"/>
      <c r="N1354" s="45"/>
      <c r="O1354" s="37"/>
      <c r="P1354" s="37"/>
      <c r="Q1354" s="37"/>
      <c r="R1354" s="37"/>
      <c r="S1354" s="37"/>
      <c r="T1354" s="37"/>
      <c r="U1354" s="37"/>
      <c r="V1354" s="12">
        <v>15</v>
      </c>
      <c r="W1354">
        <v>12</v>
      </c>
      <c r="X1354">
        <v>110</v>
      </c>
      <c r="Y1354">
        <v>-0.14000000000000001</v>
      </c>
      <c r="Z1354">
        <v>0</v>
      </c>
      <c r="AA1354">
        <v>7</v>
      </c>
      <c r="AB1354">
        <v>3</v>
      </c>
      <c r="AC1354">
        <v>1</v>
      </c>
      <c r="AD1354">
        <v>-6</v>
      </c>
      <c r="AE1354">
        <v>-1</v>
      </c>
      <c r="AF1354">
        <v>0.08</v>
      </c>
      <c r="AG1354">
        <v>5.3</v>
      </c>
      <c r="AH1354">
        <v>13.8</v>
      </c>
      <c r="AI1354">
        <v>-8.5</v>
      </c>
      <c r="AJ1354">
        <v>-3</v>
      </c>
      <c r="AK1354">
        <v>0</v>
      </c>
      <c r="AL1354" s="2">
        <v>0.26</v>
      </c>
    </row>
    <row r="1355" spans="5:38" x14ac:dyDescent="0.3">
      <c r="E1355" s="11">
        <v>1252</v>
      </c>
      <c r="F1355" s="5">
        <v>1326</v>
      </c>
      <c r="G1355" t="s">
        <v>45</v>
      </c>
      <c r="H1355" t="s">
        <v>60</v>
      </c>
      <c r="J1355" s="2">
        <f t="shared" si="51"/>
        <v>5.1698363555947202E-2</v>
      </c>
      <c r="K1355" s="2">
        <f t="shared" si="52"/>
        <v>0.94830163644405285</v>
      </c>
      <c r="L1355" s="2"/>
      <c r="M1355" s="2"/>
      <c r="N1355" s="45"/>
      <c r="O1355" s="37"/>
      <c r="P1355" s="37"/>
      <c r="Q1355" s="37"/>
      <c r="R1355" s="37"/>
      <c r="S1355" s="37"/>
      <c r="T1355" s="37"/>
      <c r="U1355" s="37"/>
      <c r="V1355" s="12">
        <v>15</v>
      </c>
      <c r="W1355">
        <v>5</v>
      </c>
      <c r="X1355">
        <v>150</v>
      </c>
      <c r="Y1355">
        <v>-0.06</v>
      </c>
      <c r="Z1355">
        <v>-2</v>
      </c>
      <c r="AA1355">
        <v>4</v>
      </c>
      <c r="AB1355">
        <v>3</v>
      </c>
      <c r="AC1355">
        <v>2</v>
      </c>
      <c r="AD1355">
        <v>-2</v>
      </c>
      <c r="AE1355">
        <v>1</v>
      </c>
      <c r="AF1355">
        <v>-0.01</v>
      </c>
      <c r="AG1355">
        <v>5.0999999999999996</v>
      </c>
      <c r="AH1355">
        <v>11.8</v>
      </c>
      <c r="AI1355">
        <v>-6.7</v>
      </c>
      <c r="AJ1355">
        <v>-10</v>
      </c>
      <c r="AK1355">
        <v>0</v>
      </c>
      <c r="AL1355" s="2">
        <v>0.19</v>
      </c>
    </row>
    <row r="1356" spans="5:38" x14ac:dyDescent="0.3">
      <c r="E1356" s="11">
        <v>1252</v>
      </c>
      <c r="F1356" s="5">
        <v>1328</v>
      </c>
      <c r="G1356" t="s">
        <v>45</v>
      </c>
      <c r="H1356" t="s">
        <v>61</v>
      </c>
      <c r="J1356" s="2">
        <f t="shared" si="51"/>
        <v>0.15169836355594718</v>
      </c>
      <c r="K1356" s="2">
        <f t="shared" si="52"/>
        <v>0.84830163644405276</v>
      </c>
      <c r="L1356" s="2"/>
      <c r="M1356" s="2"/>
      <c r="N1356" s="45"/>
      <c r="O1356" s="37"/>
      <c r="P1356" s="37"/>
      <c r="Q1356" s="37"/>
      <c r="R1356" s="37"/>
      <c r="S1356" s="37"/>
      <c r="T1356" s="37"/>
      <c r="U1356" s="37"/>
      <c r="V1356" s="12">
        <v>15</v>
      </c>
      <c r="W1356">
        <v>10</v>
      </c>
      <c r="X1356">
        <v>118</v>
      </c>
      <c r="Y1356">
        <v>0.11</v>
      </c>
      <c r="Z1356">
        <v>-2</v>
      </c>
      <c r="AA1356">
        <v>1</v>
      </c>
      <c r="AB1356">
        <v>3</v>
      </c>
      <c r="AC1356">
        <v>3</v>
      </c>
      <c r="AD1356">
        <v>0</v>
      </c>
      <c r="AE1356">
        <v>6</v>
      </c>
      <c r="AF1356">
        <v>-0.03</v>
      </c>
      <c r="AG1356">
        <v>-4.3</v>
      </c>
      <c r="AH1356">
        <v>-3.1</v>
      </c>
      <c r="AI1356">
        <v>-1.2</v>
      </c>
      <c r="AJ1356">
        <v>-5</v>
      </c>
      <c r="AK1356">
        <v>0</v>
      </c>
      <c r="AL1356" s="2">
        <v>0.28999999999999998</v>
      </c>
    </row>
    <row r="1357" spans="5:38" x14ac:dyDescent="0.3">
      <c r="E1357" s="11">
        <v>1252</v>
      </c>
      <c r="F1357" s="5">
        <v>1335</v>
      </c>
      <c r="G1357" t="s">
        <v>45</v>
      </c>
      <c r="H1357" t="s">
        <v>62</v>
      </c>
      <c r="J1357" s="2">
        <f t="shared" si="51"/>
        <v>0.3616983635559472</v>
      </c>
      <c r="K1357" s="2">
        <f t="shared" si="52"/>
        <v>0.6383016364440528</v>
      </c>
      <c r="L1357" s="2"/>
      <c r="M1357" s="2"/>
      <c r="N1357" s="45"/>
      <c r="O1357" s="37"/>
      <c r="P1357" s="37"/>
      <c r="Q1357" s="37"/>
      <c r="R1357" s="37"/>
      <c r="S1357" s="37"/>
      <c r="T1357" s="37"/>
      <c r="U1357" s="37"/>
      <c r="V1357" s="12">
        <v>15</v>
      </c>
      <c r="W1357">
        <v>16</v>
      </c>
      <c r="X1357">
        <v>38</v>
      </c>
      <c r="Y1357">
        <v>-0.05</v>
      </c>
      <c r="Z1357">
        <v>-1</v>
      </c>
      <c r="AA1357">
        <v>5</v>
      </c>
      <c r="AB1357">
        <v>3</v>
      </c>
      <c r="AC1357">
        <v>3</v>
      </c>
      <c r="AD1357">
        <v>4</v>
      </c>
      <c r="AE1357">
        <v>-1</v>
      </c>
      <c r="AF1357">
        <v>0.06</v>
      </c>
      <c r="AG1357">
        <v>5.2</v>
      </c>
      <c r="AH1357">
        <v>8.9</v>
      </c>
      <c r="AI1357">
        <v>-3.7</v>
      </c>
      <c r="AJ1357">
        <v>1</v>
      </c>
      <c r="AK1357">
        <v>1</v>
      </c>
      <c r="AL1357" s="2">
        <v>0.5</v>
      </c>
    </row>
    <row r="1358" spans="5:38" x14ac:dyDescent="0.3">
      <c r="E1358" s="11">
        <v>1252</v>
      </c>
      <c r="F1358" s="5">
        <v>1344</v>
      </c>
      <c r="G1358" t="s">
        <v>45</v>
      </c>
      <c r="H1358" t="s">
        <v>63</v>
      </c>
      <c r="J1358" s="2">
        <f t="shared" si="51"/>
        <v>0.22169836355594719</v>
      </c>
      <c r="K1358" s="2">
        <f t="shared" si="52"/>
        <v>0.77830163644405281</v>
      </c>
      <c r="L1358" s="2"/>
      <c r="M1358" s="2"/>
      <c r="N1358" s="45"/>
      <c r="O1358" s="37"/>
      <c r="P1358" s="37"/>
      <c r="Q1358" s="37"/>
      <c r="R1358" s="37"/>
      <c r="S1358" s="37"/>
      <c r="T1358" s="37"/>
      <c r="U1358" s="37"/>
      <c r="V1358" s="12">
        <v>15</v>
      </c>
      <c r="W1358">
        <v>10</v>
      </c>
      <c r="X1358">
        <v>102</v>
      </c>
      <c r="Y1358">
        <v>7.0000000000000007E-2</v>
      </c>
      <c r="Z1358">
        <v>2</v>
      </c>
      <c r="AA1358">
        <v>2</v>
      </c>
      <c r="AB1358">
        <v>3</v>
      </c>
      <c r="AC1358">
        <v>1</v>
      </c>
      <c r="AD1358">
        <v>-1</v>
      </c>
      <c r="AE1358">
        <v>5</v>
      </c>
      <c r="AF1358">
        <v>0.02</v>
      </c>
      <c r="AG1358">
        <v>7.2</v>
      </c>
      <c r="AH1358">
        <v>5.8</v>
      </c>
      <c r="AI1358">
        <v>1.4</v>
      </c>
      <c r="AJ1358">
        <v>-5</v>
      </c>
      <c r="AK1358">
        <v>0</v>
      </c>
      <c r="AL1358" s="2">
        <v>0.36</v>
      </c>
    </row>
    <row r="1359" spans="5:38" x14ac:dyDescent="0.3">
      <c r="E1359" s="11">
        <v>1252</v>
      </c>
      <c r="F1359" s="5">
        <v>1345</v>
      </c>
      <c r="G1359" t="s">
        <v>45</v>
      </c>
      <c r="H1359" t="s">
        <v>64</v>
      </c>
      <c r="J1359" s="2">
        <f t="shared" si="51"/>
        <v>-8.3016364440527957E-3</v>
      </c>
      <c r="K1359" s="2">
        <f t="shared" si="52"/>
        <v>1.0083016364440529</v>
      </c>
      <c r="L1359" s="2"/>
      <c r="M1359" s="2"/>
      <c r="N1359" s="45"/>
      <c r="O1359" s="37"/>
      <c r="P1359" s="37"/>
      <c r="Q1359" s="37"/>
      <c r="R1359" s="37"/>
      <c r="S1359" s="37"/>
      <c r="T1359" s="37"/>
      <c r="U1359" s="37"/>
      <c r="V1359" s="12">
        <v>15</v>
      </c>
      <c r="W1359">
        <v>2</v>
      </c>
      <c r="X1359">
        <v>160</v>
      </c>
      <c r="Y1359">
        <v>-0.13</v>
      </c>
      <c r="Z1359">
        <v>-6</v>
      </c>
      <c r="AA1359">
        <v>5</v>
      </c>
      <c r="AB1359">
        <v>4</v>
      </c>
      <c r="AC1359">
        <v>3</v>
      </c>
      <c r="AD1359">
        <v>0</v>
      </c>
      <c r="AE1359">
        <v>4</v>
      </c>
      <c r="AF1359">
        <v>-0.02</v>
      </c>
      <c r="AG1359">
        <v>-0.2</v>
      </c>
      <c r="AH1359">
        <v>12.9</v>
      </c>
      <c r="AI1359">
        <v>-13.1</v>
      </c>
      <c r="AJ1359">
        <v>-13</v>
      </c>
      <c r="AK1359">
        <v>0</v>
      </c>
      <c r="AL1359" s="2">
        <v>0.13</v>
      </c>
    </row>
    <row r="1360" spans="5:38" x14ac:dyDescent="0.3">
      <c r="E1360" s="11">
        <v>1252</v>
      </c>
      <c r="F1360" s="5">
        <v>1347</v>
      </c>
      <c r="G1360" t="s">
        <v>45</v>
      </c>
      <c r="H1360" t="s">
        <v>65</v>
      </c>
      <c r="J1360" s="2">
        <f t="shared" si="51"/>
        <v>0.52169836355594723</v>
      </c>
      <c r="K1360" s="2">
        <f t="shared" si="52"/>
        <v>0.47830163644405277</v>
      </c>
      <c r="L1360" s="2"/>
      <c r="M1360" s="2"/>
      <c r="N1360" s="45"/>
      <c r="O1360" s="37"/>
      <c r="P1360" s="37"/>
      <c r="Q1360" s="37"/>
      <c r="R1360" s="37"/>
      <c r="S1360" s="37"/>
      <c r="T1360" s="37"/>
      <c r="U1360" s="37"/>
      <c r="V1360" s="12">
        <v>15</v>
      </c>
      <c r="W1360">
        <v>16</v>
      </c>
      <c r="X1360">
        <v>-5</v>
      </c>
      <c r="Y1360">
        <v>7.0000000000000007E-2</v>
      </c>
      <c r="Z1360">
        <v>3</v>
      </c>
      <c r="AA1360">
        <v>3</v>
      </c>
      <c r="AB1360">
        <v>2</v>
      </c>
      <c r="AC1360">
        <v>0</v>
      </c>
      <c r="AD1360">
        <v>-4</v>
      </c>
      <c r="AE1360">
        <v>4</v>
      </c>
      <c r="AF1360">
        <v>-0.01</v>
      </c>
      <c r="AG1360">
        <v>14</v>
      </c>
      <c r="AH1360">
        <v>13.6</v>
      </c>
      <c r="AI1360">
        <v>0.4</v>
      </c>
      <c r="AJ1360">
        <v>1</v>
      </c>
      <c r="AK1360">
        <v>1</v>
      </c>
      <c r="AL1360" s="2">
        <v>0.66</v>
      </c>
    </row>
    <row r="1361" spans="5:38" x14ac:dyDescent="0.3">
      <c r="E1361" s="11">
        <v>1252</v>
      </c>
      <c r="F1361" s="5">
        <v>1348</v>
      </c>
      <c r="G1361" t="s">
        <v>45</v>
      </c>
      <c r="H1361" t="s">
        <v>66</v>
      </c>
      <c r="J1361" s="2">
        <f t="shared" si="51"/>
        <v>0.1116983635559472</v>
      </c>
      <c r="K1361" s="2">
        <f t="shared" si="52"/>
        <v>0.8883016364440528</v>
      </c>
      <c r="L1361" s="2"/>
      <c r="M1361" s="2"/>
      <c r="N1361" s="45"/>
      <c r="O1361" s="37"/>
      <c r="P1361" s="37"/>
      <c r="Q1361" s="37"/>
      <c r="R1361" s="37"/>
      <c r="S1361" s="37"/>
      <c r="T1361" s="37"/>
      <c r="U1361" s="37"/>
      <c r="V1361" s="12">
        <v>15</v>
      </c>
      <c r="W1361">
        <v>7</v>
      </c>
      <c r="X1361">
        <v>116</v>
      </c>
      <c r="Y1361">
        <v>-0.09</v>
      </c>
      <c r="Z1361">
        <v>0</v>
      </c>
      <c r="AA1361">
        <v>2</v>
      </c>
      <c r="AB1361">
        <v>5</v>
      </c>
      <c r="AC1361">
        <v>-2</v>
      </c>
      <c r="AD1361">
        <v>-3</v>
      </c>
      <c r="AE1361">
        <v>3</v>
      </c>
      <c r="AF1361">
        <v>0.01</v>
      </c>
      <c r="AG1361">
        <v>4.7</v>
      </c>
      <c r="AH1361">
        <v>10.6</v>
      </c>
      <c r="AI1361">
        <v>-5.9</v>
      </c>
      <c r="AJ1361">
        <v>-8</v>
      </c>
      <c r="AK1361">
        <v>0</v>
      </c>
      <c r="AL1361" s="2">
        <v>0.25</v>
      </c>
    </row>
    <row r="1362" spans="5:38" x14ac:dyDescent="0.3">
      <c r="E1362" s="11">
        <v>1252</v>
      </c>
      <c r="F1362" s="5">
        <v>1355</v>
      </c>
      <c r="G1362" t="s">
        <v>45</v>
      </c>
      <c r="H1362" t="s">
        <v>67</v>
      </c>
      <c r="J1362" s="2">
        <f t="shared" si="51"/>
        <v>0.19169836355594722</v>
      </c>
      <c r="K1362" s="2">
        <f t="shared" si="52"/>
        <v>0.80830163644405273</v>
      </c>
      <c r="L1362" s="2"/>
      <c r="M1362" s="2"/>
      <c r="N1362" s="45"/>
      <c r="O1362" s="37"/>
      <c r="P1362" s="37"/>
      <c r="Q1362" s="37"/>
      <c r="R1362" s="37"/>
      <c r="S1362" s="37"/>
      <c r="T1362" s="37"/>
      <c r="U1362" s="37"/>
      <c r="V1362" s="12">
        <v>15</v>
      </c>
      <c r="W1362">
        <v>12</v>
      </c>
      <c r="X1362">
        <v>90</v>
      </c>
      <c r="Y1362">
        <v>-0.11</v>
      </c>
      <c r="Z1362">
        <v>-2</v>
      </c>
      <c r="AA1362">
        <v>2</v>
      </c>
      <c r="AB1362">
        <v>6</v>
      </c>
      <c r="AC1362">
        <v>5</v>
      </c>
      <c r="AD1362">
        <v>3</v>
      </c>
      <c r="AE1362">
        <v>-1</v>
      </c>
      <c r="AF1362">
        <v>-0.04</v>
      </c>
      <c r="AG1362">
        <v>-2.5</v>
      </c>
      <c r="AH1362">
        <v>2.9</v>
      </c>
      <c r="AI1362">
        <v>-5.4</v>
      </c>
      <c r="AJ1362">
        <v>-3</v>
      </c>
      <c r="AK1362">
        <v>0</v>
      </c>
      <c r="AL1362" s="2">
        <v>0.33</v>
      </c>
    </row>
    <row r="1363" spans="5:38" x14ac:dyDescent="0.3">
      <c r="E1363" s="11">
        <v>1252</v>
      </c>
      <c r="F1363" s="5">
        <v>1361</v>
      </c>
      <c r="G1363" t="s">
        <v>45</v>
      </c>
      <c r="H1363" t="s">
        <v>68</v>
      </c>
      <c r="J1363" s="2">
        <f t="shared" si="51"/>
        <v>0.13169836355594722</v>
      </c>
      <c r="K1363" s="2">
        <f t="shared" si="52"/>
        <v>0.86830163644405278</v>
      </c>
      <c r="L1363" s="2"/>
      <c r="M1363" s="2"/>
      <c r="N1363" s="45"/>
      <c r="O1363" s="37"/>
      <c r="P1363" s="37"/>
      <c r="Q1363" s="37"/>
      <c r="R1363" s="37"/>
      <c r="S1363" s="37"/>
      <c r="T1363" s="37"/>
      <c r="U1363" s="37"/>
      <c r="V1363" s="12">
        <v>15</v>
      </c>
      <c r="W1363">
        <v>11</v>
      </c>
      <c r="X1363">
        <v>115</v>
      </c>
      <c r="Y1363">
        <v>0.01</v>
      </c>
      <c r="Z1363">
        <v>0</v>
      </c>
      <c r="AA1363">
        <v>3</v>
      </c>
      <c r="AB1363">
        <v>3</v>
      </c>
      <c r="AC1363">
        <v>1</v>
      </c>
      <c r="AD1363">
        <v>-4</v>
      </c>
      <c r="AE1363">
        <v>1</v>
      </c>
      <c r="AF1363">
        <v>0</v>
      </c>
      <c r="AG1363">
        <v>3.8</v>
      </c>
      <c r="AH1363">
        <v>10.1</v>
      </c>
      <c r="AI1363">
        <v>-6.3</v>
      </c>
      <c r="AJ1363">
        <v>-4</v>
      </c>
      <c r="AK1363">
        <v>0</v>
      </c>
      <c r="AL1363" s="2">
        <v>0.27</v>
      </c>
    </row>
    <row r="1364" spans="5:38" x14ac:dyDescent="0.3">
      <c r="E1364" s="11">
        <v>1252</v>
      </c>
      <c r="F1364" s="5">
        <v>1371</v>
      </c>
      <c r="G1364" t="s">
        <v>45</v>
      </c>
      <c r="H1364" t="s">
        <v>69</v>
      </c>
      <c r="J1364" s="2">
        <f t="shared" si="51"/>
        <v>9.169836355594721E-2</v>
      </c>
      <c r="K1364" s="2">
        <f t="shared" si="52"/>
        <v>0.90830163644405282</v>
      </c>
      <c r="L1364" s="2"/>
      <c r="M1364" s="2"/>
      <c r="N1364" s="45"/>
      <c r="O1364" s="37"/>
      <c r="P1364" s="37"/>
      <c r="Q1364" s="37"/>
      <c r="R1364" s="37"/>
      <c r="S1364" s="37"/>
      <c r="T1364" s="37"/>
      <c r="U1364" s="37"/>
      <c r="V1364" s="12">
        <v>15</v>
      </c>
      <c r="W1364">
        <v>8</v>
      </c>
      <c r="X1364">
        <v>139</v>
      </c>
      <c r="Y1364">
        <v>0.03</v>
      </c>
      <c r="Z1364">
        <v>-1</v>
      </c>
      <c r="AA1364">
        <v>2</v>
      </c>
      <c r="AB1364">
        <v>3</v>
      </c>
      <c r="AC1364">
        <v>2</v>
      </c>
      <c r="AD1364">
        <v>-6</v>
      </c>
      <c r="AE1364">
        <v>4</v>
      </c>
      <c r="AF1364">
        <v>0.03</v>
      </c>
      <c r="AG1364">
        <v>1.9</v>
      </c>
      <c r="AH1364">
        <v>5.2</v>
      </c>
      <c r="AI1364">
        <v>-3.3</v>
      </c>
      <c r="AJ1364">
        <v>-7</v>
      </c>
      <c r="AK1364">
        <v>0</v>
      </c>
      <c r="AL1364" s="2">
        <v>0.23</v>
      </c>
    </row>
    <row r="1365" spans="5:38" x14ac:dyDescent="0.3">
      <c r="E1365" s="11">
        <v>1252</v>
      </c>
      <c r="F1365" s="5">
        <v>1372</v>
      </c>
      <c r="G1365" t="s">
        <v>45</v>
      </c>
      <c r="H1365" t="s">
        <v>70</v>
      </c>
      <c r="J1365" s="2">
        <f t="shared" si="51"/>
        <v>0.28169836355594718</v>
      </c>
      <c r="K1365" s="2">
        <f t="shared" si="52"/>
        <v>0.71830163644405287</v>
      </c>
      <c r="L1365" s="2"/>
      <c r="M1365" s="2"/>
      <c r="N1365" s="45"/>
      <c r="O1365" s="37"/>
      <c r="P1365" s="37"/>
      <c r="Q1365" s="37"/>
      <c r="R1365" s="37"/>
      <c r="S1365" s="37"/>
      <c r="T1365" s="37"/>
      <c r="U1365" s="37"/>
      <c r="V1365" s="12">
        <v>15</v>
      </c>
      <c r="W1365">
        <v>14</v>
      </c>
      <c r="X1365">
        <v>54</v>
      </c>
      <c r="Y1365">
        <v>-0.11</v>
      </c>
      <c r="Z1365">
        <v>-1</v>
      </c>
      <c r="AA1365">
        <v>2</v>
      </c>
      <c r="AB1365">
        <v>0</v>
      </c>
      <c r="AC1365">
        <v>-5</v>
      </c>
      <c r="AD1365">
        <v>-5</v>
      </c>
      <c r="AE1365">
        <v>5</v>
      </c>
      <c r="AF1365">
        <v>0.02</v>
      </c>
      <c r="AG1365">
        <v>2.7</v>
      </c>
      <c r="AH1365">
        <v>10.1</v>
      </c>
      <c r="AI1365">
        <v>-7.4</v>
      </c>
      <c r="AJ1365">
        <v>-1</v>
      </c>
      <c r="AK1365">
        <v>0</v>
      </c>
      <c r="AL1365" s="2">
        <v>0.42</v>
      </c>
    </row>
    <row r="1366" spans="5:38" x14ac:dyDescent="0.3">
      <c r="E1366" s="11">
        <v>1252</v>
      </c>
      <c r="F1366" s="5">
        <v>1382</v>
      </c>
      <c r="G1366" t="s">
        <v>45</v>
      </c>
      <c r="H1366" t="s">
        <v>71</v>
      </c>
      <c r="J1366" s="2">
        <f t="shared" si="51"/>
        <v>0.1716983635559472</v>
      </c>
      <c r="K1366" s="2">
        <f t="shared" si="52"/>
        <v>0.82830163644405275</v>
      </c>
      <c r="L1366" s="2"/>
      <c r="M1366" s="2"/>
      <c r="N1366" s="45"/>
      <c r="O1366" s="37"/>
      <c r="P1366" s="37"/>
      <c r="Q1366" s="37"/>
      <c r="R1366" s="37"/>
      <c r="S1366" s="37"/>
      <c r="T1366" s="37"/>
      <c r="U1366" s="37"/>
      <c r="V1366" s="12">
        <v>15</v>
      </c>
      <c r="W1366">
        <v>11</v>
      </c>
      <c r="X1366">
        <v>96</v>
      </c>
      <c r="Y1366">
        <v>-0.09</v>
      </c>
      <c r="Z1366">
        <v>0</v>
      </c>
      <c r="AA1366">
        <v>3</v>
      </c>
      <c r="AB1366">
        <v>4</v>
      </c>
      <c r="AC1366">
        <v>0</v>
      </c>
      <c r="AD1366">
        <v>-2</v>
      </c>
      <c r="AE1366">
        <v>6</v>
      </c>
      <c r="AF1366">
        <v>-0.03</v>
      </c>
      <c r="AG1366">
        <v>3</v>
      </c>
      <c r="AH1366">
        <v>7.5</v>
      </c>
      <c r="AI1366">
        <v>-4.5</v>
      </c>
      <c r="AJ1366">
        <v>-4</v>
      </c>
      <c r="AK1366">
        <v>0</v>
      </c>
      <c r="AL1366" s="2">
        <v>0.31</v>
      </c>
    </row>
    <row r="1367" spans="5:38" x14ac:dyDescent="0.3">
      <c r="E1367" s="11">
        <v>1252</v>
      </c>
      <c r="F1367" s="5">
        <v>1393</v>
      </c>
      <c r="G1367" t="s">
        <v>45</v>
      </c>
      <c r="H1367" t="s">
        <v>72</v>
      </c>
      <c r="J1367" s="2">
        <f t="shared" si="51"/>
        <v>0.19169836355594722</v>
      </c>
      <c r="K1367" s="2">
        <f t="shared" si="52"/>
        <v>0.80830163644405273</v>
      </c>
      <c r="L1367" s="2"/>
      <c r="M1367" s="2"/>
      <c r="N1367" s="45"/>
      <c r="O1367" s="37"/>
      <c r="P1367" s="37"/>
      <c r="Q1367" s="37"/>
      <c r="R1367" s="37"/>
      <c r="S1367" s="37"/>
      <c r="T1367" s="37"/>
      <c r="U1367" s="37"/>
      <c r="V1367" s="12">
        <v>15</v>
      </c>
      <c r="W1367">
        <v>11</v>
      </c>
      <c r="X1367">
        <v>111</v>
      </c>
      <c r="Y1367">
        <v>0.08</v>
      </c>
      <c r="Z1367">
        <v>5</v>
      </c>
      <c r="AA1367">
        <v>5</v>
      </c>
      <c r="AB1367">
        <v>2</v>
      </c>
      <c r="AC1367">
        <v>1</v>
      </c>
      <c r="AD1367">
        <v>-7</v>
      </c>
      <c r="AE1367">
        <v>5</v>
      </c>
      <c r="AF1367">
        <v>-0.02</v>
      </c>
      <c r="AG1367">
        <v>13.4</v>
      </c>
      <c r="AH1367">
        <v>14</v>
      </c>
      <c r="AI1367">
        <v>-0.6</v>
      </c>
      <c r="AJ1367">
        <v>-4</v>
      </c>
      <c r="AK1367">
        <v>0</v>
      </c>
      <c r="AL1367" s="2">
        <v>0.33</v>
      </c>
    </row>
    <row r="1368" spans="5:38" x14ac:dyDescent="0.3">
      <c r="E1368" s="11">
        <v>1252</v>
      </c>
      <c r="F1368" s="5">
        <v>1395</v>
      </c>
      <c r="G1368" t="s">
        <v>45</v>
      </c>
      <c r="H1368" t="s">
        <v>73</v>
      </c>
      <c r="J1368" s="2">
        <f t="shared" si="51"/>
        <v>7.1698363555947192E-2</v>
      </c>
      <c r="K1368" s="2">
        <f t="shared" si="52"/>
        <v>0.92830163644405284</v>
      </c>
      <c r="L1368" s="2"/>
      <c r="M1368" s="2"/>
      <c r="N1368" s="45"/>
      <c r="O1368" s="37"/>
      <c r="P1368" s="37"/>
      <c r="Q1368" s="37"/>
      <c r="R1368" s="37"/>
      <c r="S1368" s="37"/>
      <c r="T1368" s="37"/>
      <c r="U1368" s="37"/>
      <c r="V1368" s="12">
        <v>15</v>
      </c>
      <c r="W1368">
        <v>6</v>
      </c>
      <c r="X1368">
        <v>143</v>
      </c>
      <c r="Y1368">
        <v>0.03</v>
      </c>
      <c r="Z1368">
        <v>-5</v>
      </c>
      <c r="AA1368">
        <v>-1</v>
      </c>
      <c r="AB1368">
        <v>3</v>
      </c>
      <c r="AC1368">
        <v>2</v>
      </c>
      <c r="AD1368">
        <v>-7</v>
      </c>
      <c r="AE1368">
        <v>2</v>
      </c>
      <c r="AF1368">
        <v>0.01</v>
      </c>
      <c r="AG1368">
        <v>-2.1</v>
      </c>
      <c r="AH1368">
        <v>2.6</v>
      </c>
      <c r="AI1368">
        <v>-4.7</v>
      </c>
      <c r="AJ1368">
        <v>-9</v>
      </c>
      <c r="AK1368">
        <v>0</v>
      </c>
      <c r="AL1368" s="2">
        <v>0.21</v>
      </c>
    </row>
    <row r="1369" spans="5:38" x14ac:dyDescent="0.3">
      <c r="E1369" s="11">
        <v>1252</v>
      </c>
      <c r="F1369" s="5">
        <v>1397</v>
      </c>
      <c r="G1369" t="s">
        <v>45</v>
      </c>
      <c r="H1369" t="s">
        <v>74</v>
      </c>
      <c r="J1369" s="2">
        <f t="shared" si="51"/>
        <v>4.1698363555947193E-2</v>
      </c>
      <c r="K1369" s="2">
        <f t="shared" si="52"/>
        <v>0.95830163644405286</v>
      </c>
      <c r="L1369" s="2"/>
      <c r="M1369" s="2"/>
      <c r="N1369" s="45"/>
      <c r="O1369" s="37"/>
      <c r="P1369" s="37"/>
      <c r="Q1369" s="37"/>
      <c r="R1369" s="37"/>
      <c r="S1369" s="37"/>
      <c r="T1369" s="37"/>
      <c r="U1369" s="37"/>
      <c r="V1369" s="12">
        <v>15</v>
      </c>
      <c r="W1369">
        <v>3</v>
      </c>
      <c r="X1369">
        <v>154</v>
      </c>
      <c r="Y1369">
        <v>-7.0000000000000007E-2</v>
      </c>
      <c r="Z1369">
        <v>1</v>
      </c>
      <c r="AA1369">
        <v>5</v>
      </c>
      <c r="AB1369">
        <v>3</v>
      </c>
      <c r="AC1369">
        <v>0</v>
      </c>
      <c r="AD1369">
        <v>-6</v>
      </c>
      <c r="AE1369">
        <v>7</v>
      </c>
      <c r="AF1369">
        <v>-0.04</v>
      </c>
      <c r="AG1369">
        <v>6.7</v>
      </c>
      <c r="AH1369">
        <v>12.1</v>
      </c>
      <c r="AI1369">
        <v>-5.4</v>
      </c>
      <c r="AJ1369">
        <v>-12</v>
      </c>
      <c r="AK1369">
        <v>0</v>
      </c>
      <c r="AL1369" s="2">
        <v>0.18</v>
      </c>
    </row>
    <row r="1370" spans="5:38" x14ac:dyDescent="0.3">
      <c r="E1370" s="11">
        <v>1252</v>
      </c>
      <c r="F1370" s="5">
        <v>1400</v>
      </c>
      <c r="G1370" t="s">
        <v>45</v>
      </c>
      <c r="H1370" t="s">
        <v>75</v>
      </c>
      <c r="J1370" s="2">
        <f t="shared" si="51"/>
        <v>0.13169836355594722</v>
      </c>
      <c r="K1370" s="2">
        <f t="shared" si="52"/>
        <v>0.86830163644405278</v>
      </c>
      <c r="L1370" s="2"/>
      <c r="M1370" s="2"/>
      <c r="N1370" s="45"/>
      <c r="O1370" s="37"/>
      <c r="P1370" s="37"/>
      <c r="Q1370" s="37"/>
      <c r="R1370" s="37"/>
      <c r="S1370" s="37"/>
      <c r="T1370" s="37"/>
      <c r="U1370" s="37"/>
      <c r="V1370" s="12">
        <v>15</v>
      </c>
      <c r="W1370">
        <v>10</v>
      </c>
      <c r="X1370">
        <v>126</v>
      </c>
      <c r="Y1370">
        <v>0.11</v>
      </c>
      <c r="Z1370">
        <v>2</v>
      </c>
      <c r="AA1370">
        <v>4</v>
      </c>
      <c r="AB1370">
        <v>3</v>
      </c>
      <c r="AC1370">
        <v>2</v>
      </c>
      <c r="AD1370">
        <v>-1</v>
      </c>
      <c r="AE1370">
        <v>5</v>
      </c>
      <c r="AF1370">
        <v>0.05</v>
      </c>
      <c r="AG1370">
        <v>9.1999999999999993</v>
      </c>
      <c r="AH1370">
        <v>10.3</v>
      </c>
      <c r="AI1370">
        <v>-1.1000000000000001</v>
      </c>
      <c r="AJ1370">
        <v>-5</v>
      </c>
      <c r="AK1370">
        <v>0</v>
      </c>
      <c r="AL1370" s="2">
        <v>0.27</v>
      </c>
    </row>
    <row r="1371" spans="5:38" x14ac:dyDescent="0.3">
      <c r="E1371" s="11">
        <v>1252</v>
      </c>
      <c r="F1371" s="5">
        <v>1401</v>
      </c>
      <c r="G1371" t="s">
        <v>45</v>
      </c>
      <c r="H1371" t="s">
        <v>76</v>
      </c>
      <c r="J1371" s="2">
        <f t="shared" ref="J1371:J1434" si="53">AL1371-$AL$2275</f>
        <v>0.10169836355594719</v>
      </c>
      <c r="K1371" s="2">
        <f t="shared" ref="K1371:K1434" si="54">1-J1371</f>
        <v>0.89830163644405281</v>
      </c>
      <c r="L1371" s="2"/>
      <c r="M1371" s="2"/>
      <c r="N1371" s="45"/>
      <c r="O1371" s="37"/>
      <c r="P1371" s="37"/>
      <c r="Q1371" s="37"/>
      <c r="R1371" s="37"/>
      <c r="S1371" s="37"/>
      <c r="T1371" s="37"/>
      <c r="U1371" s="37"/>
      <c r="V1371" s="12">
        <v>15</v>
      </c>
      <c r="W1371">
        <v>7</v>
      </c>
      <c r="X1371">
        <v>135</v>
      </c>
      <c r="Y1371">
        <v>7.0000000000000007E-2</v>
      </c>
      <c r="Z1371">
        <v>1</v>
      </c>
      <c r="AA1371">
        <v>6</v>
      </c>
      <c r="AB1371">
        <v>2</v>
      </c>
      <c r="AC1371">
        <v>4</v>
      </c>
      <c r="AD1371">
        <v>-6</v>
      </c>
      <c r="AE1371">
        <v>4</v>
      </c>
      <c r="AF1371">
        <v>0.05</v>
      </c>
      <c r="AG1371">
        <v>5.9</v>
      </c>
      <c r="AH1371">
        <v>8.6999999999999993</v>
      </c>
      <c r="AI1371">
        <v>-2.8</v>
      </c>
      <c r="AJ1371">
        <v>-8</v>
      </c>
      <c r="AK1371">
        <v>0</v>
      </c>
      <c r="AL1371" s="2">
        <v>0.24</v>
      </c>
    </row>
    <row r="1372" spans="5:38" x14ac:dyDescent="0.3">
      <c r="E1372" s="11">
        <v>1252</v>
      </c>
      <c r="F1372" s="5">
        <v>1403</v>
      </c>
      <c r="G1372" t="s">
        <v>45</v>
      </c>
      <c r="H1372" t="s">
        <v>77</v>
      </c>
      <c r="J1372" s="2">
        <f t="shared" si="53"/>
        <v>3.1698363555947212E-2</v>
      </c>
      <c r="K1372" s="2">
        <f t="shared" si="54"/>
        <v>0.96830163644405276</v>
      </c>
      <c r="L1372" s="2"/>
      <c r="M1372" s="2"/>
      <c r="N1372" s="45"/>
      <c r="O1372" s="37"/>
      <c r="P1372" s="37"/>
      <c r="Q1372" s="37"/>
      <c r="R1372" s="37"/>
      <c r="S1372" s="37"/>
      <c r="T1372" s="37"/>
      <c r="U1372" s="37"/>
      <c r="V1372" s="12">
        <v>15</v>
      </c>
      <c r="W1372">
        <v>3</v>
      </c>
      <c r="X1372">
        <v>153</v>
      </c>
      <c r="Y1372">
        <v>-0.04</v>
      </c>
      <c r="Z1372">
        <v>-1</v>
      </c>
      <c r="AA1372">
        <v>5</v>
      </c>
      <c r="AB1372">
        <v>2</v>
      </c>
      <c r="AC1372">
        <v>-1</v>
      </c>
      <c r="AD1372">
        <v>-5</v>
      </c>
      <c r="AE1372">
        <v>4</v>
      </c>
      <c r="AF1372">
        <v>0.02</v>
      </c>
      <c r="AG1372">
        <v>5.7</v>
      </c>
      <c r="AH1372">
        <v>13.8</v>
      </c>
      <c r="AI1372">
        <v>-8.1</v>
      </c>
      <c r="AJ1372">
        <v>-12</v>
      </c>
      <c r="AK1372">
        <v>0</v>
      </c>
      <c r="AL1372" s="2">
        <v>0.17</v>
      </c>
    </row>
    <row r="1373" spans="5:38" x14ac:dyDescent="0.3">
      <c r="E1373" s="11">
        <v>1252</v>
      </c>
      <c r="F1373" s="5">
        <v>1411</v>
      </c>
      <c r="G1373" t="s">
        <v>45</v>
      </c>
      <c r="H1373" t="s">
        <v>78</v>
      </c>
      <c r="J1373" s="2">
        <f t="shared" si="53"/>
        <v>0.71169836355594718</v>
      </c>
      <c r="K1373" s="2">
        <f t="shared" si="54"/>
        <v>0.28830163644405282</v>
      </c>
      <c r="L1373" s="2"/>
      <c r="M1373" s="2"/>
      <c r="N1373" s="45"/>
      <c r="O1373" s="37"/>
      <c r="P1373" s="37"/>
      <c r="Q1373" s="37"/>
      <c r="R1373" s="37"/>
      <c r="S1373" s="37"/>
      <c r="T1373" s="37"/>
      <c r="U1373" s="37"/>
      <c r="V1373" s="12">
        <v>15</v>
      </c>
      <c r="W1373">
        <v>16</v>
      </c>
      <c r="X1373">
        <v>-84</v>
      </c>
      <c r="Y1373">
        <v>0.25</v>
      </c>
      <c r="Z1373">
        <v>1</v>
      </c>
      <c r="AA1373">
        <v>0</v>
      </c>
      <c r="AB1373">
        <v>3</v>
      </c>
      <c r="AC1373">
        <v>4</v>
      </c>
      <c r="AD1373">
        <v>-1</v>
      </c>
      <c r="AE1373">
        <v>8</v>
      </c>
      <c r="AF1373">
        <v>0</v>
      </c>
      <c r="AG1373">
        <v>3.3</v>
      </c>
      <c r="AH1373">
        <v>-1.2</v>
      </c>
      <c r="AI1373">
        <v>4.5</v>
      </c>
      <c r="AJ1373">
        <v>1</v>
      </c>
      <c r="AK1373">
        <v>1</v>
      </c>
      <c r="AL1373" s="2">
        <v>0.85</v>
      </c>
    </row>
    <row r="1374" spans="5:38" x14ac:dyDescent="0.3">
      <c r="E1374" s="11">
        <v>1252</v>
      </c>
      <c r="F1374" s="5">
        <v>1417</v>
      </c>
      <c r="G1374" t="s">
        <v>45</v>
      </c>
      <c r="H1374" t="s">
        <v>79</v>
      </c>
      <c r="J1374" s="2">
        <f t="shared" si="53"/>
        <v>0.13169836355594722</v>
      </c>
      <c r="K1374" s="2">
        <f t="shared" si="54"/>
        <v>0.86830163644405278</v>
      </c>
      <c r="L1374" s="2"/>
      <c r="M1374" s="2"/>
      <c r="N1374" s="45"/>
      <c r="O1374" s="37"/>
      <c r="P1374" s="37"/>
      <c r="Q1374" s="37"/>
      <c r="R1374" s="37"/>
      <c r="S1374" s="37"/>
      <c r="T1374" s="37"/>
      <c r="U1374" s="37"/>
      <c r="V1374" s="12">
        <v>15</v>
      </c>
      <c r="W1374">
        <v>11</v>
      </c>
      <c r="X1374">
        <v>117</v>
      </c>
      <c r="Y1374">
        <v>0.03</v>
      </c>
      <c r="Z1374">
        <v>-2</v>
      </c>
      <c r="AA1374">
        <v>3</v>
      </c>
      <c r="AB1374">
        <v>4</v>
      </c>
      <c r="AC1374">
        <v>5</v>
      </c>
      <c r="AD1374">
        <v>-1</v>
      </c>
      <c r="AE1374">
        <v>3</v>
      </c>
      <c r="AF1374">
        <v>0</v>
      </c>
      <c r="AG1374">
        <v>-1</v>
      </c>
      <c r="AH1374">
        <v>2.2000000000000002</v>
      </c>
      <c r="AI1374">
        <v>-3.2</v>
      </c>
      <c r="AJ1374">
        <v>-4</v>
      </c>
      <c r="AK1374">
        <v>0</v>
      </c>
      <c r="AL1374" s="2">
        <v>0.27</v>
      </c>
    </row>
    <row r="1375" spans="5:38" x14ac:dyDescent="0.3">
      <c r="E1375" s="11">
        <v>1252</v>
      </c>
      <c r="F1375" s="5">
        <v>1420</v>
      </c>
      <c r="G1375" t="s">
        <v>45</v>
      </c>
      <c r="H1375" t="s">
        <v>80</v>
      </c>
      <c r="J1375" s="2">
        <f t="shared" si="53"/>
        <v>0.56169836355594716</v>
      </c>
      <c r="K1375" s="2">
        <f t="shared" si="54"/>
        <v>0.43830163644405284</v>
      </c>
      <c r="L1375" s="2"/>
      <c r="M1375" s="2"/>
      <c r="N1375" s="45"/>
      <c r="O1375" s="37"/>
      <c r="P1375" s="37"/>
      <c r="Q1375" s="37"/>
      <c r="R1375" s="37"/>
      <c r="S1375" s="37"/>
      <c r="T1375" s="37"/>
      <c r="U1375" s="37"/>
      <c r="V1375" s="12">
        <v>15</v>
      </c>
      <c r="W1375">
        <v>16</v>
      </c>
      <c r="X1375">
        <v>-19</v>
      </c>
      <c r="Y1375">
        <v>0.01</v>
      </c>
      <c r="Z1375">
        <v>0</v>
      </c>
      <c r="AA1375">
        <v>0</v>
      </c>
      <c r="AB1375">
        <v>3</v>
      </c>
      <c r="AC1375">
        <v>0</v>
      </c>
      <c r="AD1375">
        <v>2</v>
      </c>
      <c r="AE1375">
        <v>5</v>
      </c>
      <c r="AF1375">
        <v>7.0000000000000007E-2</v>
      </c>
      <c r="AG1375">
        <v>8.4</v>
      </c>
      <c r="AH1375">
        <v>7.5</v>
      </c>
      <c r="AI1375">
        <v>0.9</v>
      </c>
      <c r="AJ1375">
        <v>1</v>
      </c>
      <c r="AK1375">
        <v>1</v>
      </c>
      <c r="AL1375" s="2">
        <v>0.7</v>
      </c>
    </row>
    <row r="1376" spans="5:38" x14ac:dyDescent="0.3">
      <c r="E1376" s="11">
        <v>1252</v>
      </c>
      <c r="F1376" s="5">
        <v>1422</v>
      </c>
      <c r="G1376" t="s">
        <v>45</v>
      </c>
      <c r="H1376" t="s">
        <v>81</v>
      </c>
      <c r="J1376" s="2">
        <f t="shared" si="53"/>
        <v>0.21169836355594718</v>
      </c>
      <c r="K1376" s="2">
        <f t="shared" si="54"/>
        <v>0.78830163644405282</v>
      </c>
      <c r="L1376" s="2"/>
      <c r="M1376" s="2"/>
      <c r="N1376" s="45"/>
      <c r="O1376" s="37"/>
      <c r="P1376" s="37"/>
      <c r="Q1376" s="37"/>
      <c r="R1376" s="37"/>
      <c r="S1376" s="37"/>
      <c r="T1376" s="37"/>
      <c r="U1376" s="37"/>
      <c r="V1376" s="12">
        <v>15</v>
      </c>
      <c r="W1376">
        <v>13</v>
      </c>
      <c r="X1376">
        <v>83</v>
      </c>
      <c r="Y1376">
        <v>-0.08</v>
      </c>
      <c r="Z1376">
        <v>0</v>
      </c>
      <c r="AA1376">
        <v>4</v>
      </c>
      <c r="AB1376">
        <v>1</v>
      </c>
      <c r="AC1376">
        <v>-2</v>
      </c>
      <c r="AD1376">
        <v>-6</v>
      </c>
      <c r="AE1376">
        <v>0</v>
      </c>
      <c r="AF1376">
        <v>0.02</v>
      </c>
      <c r="AG1376">
        <v>8.8000000000000007</v>
      </c>
      <c r="AH1376">
        <v>15.2</v>
      </c>
      <c r="AI1376">
        <v>-6.4</v>
      </c>
      <c r="AJ1376">
        <v>-2</v>
      </c>
      <c r="AK1376">
        <v>0</v>
      </c>
      <c r="AL1376" s="2">
        <v>0.35</v>
      </c>
    </row>
    <row r="1377" spans="5:38" x14ac:dyDescent="0.3">
      <c r="E1377" s="11">
        <v>1252</v>
      </c>
      <c r="F1377" s="5">
        <v>1437</v>
      </c>
      <c r="G1377" t="s">
        <v>45</v>
      </c>
      <c r="H1377" t="s">
        <v>82</v>
      </c>
      <c r="J1377" s="2">
        <f t="shared" si="53"/>
        <v>-1.8301636444052805E-2</v>
      </c>
      <c r="K1377" s="2">
        <f t="shared" si="54"/>
        <v>1.0183016364440527</v>
      </c>
      <c r="L1377" s="2"/>
      <c r="M1377" s="2"/>
      <c r="N1377" s="45"/>
      <c r="O1377" s="37"/>
      <c r="P1377" s="37"/>
      <c r="Q1377" s="37"/>
      <c r="R1377" s="37"/>
      <c r="S1377" s="37"/>
      <c r="T1377" s="37"/>
      <c r="U1377" s="37"/>
      <c r="V1377" s="12">
        <v>15</v>
      </c>
      <c r="W1377">
        <v>1</v>
      </c>
      <c r="X1377">
        <v>163</v>
      </c>
      <c r="Y1377">
        <v>-0.19</v>
      </c>
      <c r="Z1377">
        <v>-8</v>
      </c>
      <c r="AA1377">
        <v>3</v>
      </c>
      <c r="AB1377">
        <v>5</v>
      </c>
      <c r="AC1377">
        <v>2</v>
      </c>
      <c r="AD1377">
        <v>-1</v>
      </c>
      <c r="AE1377">
        <v>3</v>
      </c>
      <c r="AF1377">
        <v>-0.05</v>
      </c>
      <c r="AG1377">
        <v>-6.2</v>
      </c>
      <c r="AH1377">
        <v>7.6</v>
      </c>
      <c r="AI1377">
        <v>-13.8</v>
      </c>
      <c r="AJ1377">
        <v>-14</v>
      </c>
      <c r="AK1377">
        <v>0</v>
      </c>
      <c r="AL1377" s="2">
        <v>0.12</v>
      </c>
    </row>
    <row r="1378" spans="5:38" x14ac:dyDescent="0.3">
      <c r="E1378" s="11">
        <v>1252</v>
      </c>
      <c r="F1378" s="5">
        <v>1438</v>
      </c>
      <c r="G1378" t="s">
        <v>45</v>
      </c>
      <c r="H1378" t="s">
        <v>83</v>
      </c>
      <c r="J1378" s="2">
        <f t="shared" si="53"/>
        <v>-8.3016364440527957E-3</v>
      </c>
      <c r="K1378" s="2">
        <f t="shared" si="54"/>
        <v>1.0083016364440529</v>
      </c>
      <c r="L1378" s="2"/>
      <c r="M1378" s="2"/>
      <c r="N1378" s="45"/>
      <c r="O1378" s="37"/>
      <c r="P1378" s="37"/>
      <c r="Q1378" s="37"/>
      <c r="R1378" s="37"/>
      <c r="S1378" s="37"/>
      <c r="T1378" s="37"/>
      <c r="U1378" s="37"/>
      <c r="V1378" s="12">
        <v>15</v>
      </c>
      <c r="W1378">
        <v>1</v>
      </c>
      <c r="X1378">
        <v>164</v>
      </c>
      <c r="Y1378">
        <v>-0.25</v>
      </c>
      <c r="Z1378">
        <v>-1</v>
      </c>
      <c r="AA1378">
        <v>8</v>
      </c>
      <c r="AB1378">
        <v>6</v>
      </c>
      <c r="AC1378">
        <v>-1</v>
      </c>
      <c r="AD1378">
        <v>1</v>
      </c>
      <c r="AE1378">
        <v>2</v>
      </c>
      <c r="AF1378">
        <v>-0.04</v>
      </c>
      <c r="AG1378">
        <v>13.4</v>
      </c>
      <c r="AH1378">
        <v>25.1</v>
      </c>
      <c r="AI1378">
        <v>-11.7</v>
      </c>
      <c r="AJ1378">
        <v>-14</v>
      </c>
      <c r="AK1378">
        <v>0</v>
      </c>
      <c r="AL1378" s="2">
        <v>0.13</v>
      </c>
    </row>
    <row r="1379" spans="5:38" x14ac:dyDescent="0.3">
      <c r="E1379" s="11">
        <v>1252</v>
      </c>
      <c r="F1379" s="5">
        <v>1439</v>
      </c>
      <c r="G1379" t="s">
        <v>45</v>
      </c>
      <c r="H1379" t="s">
        <v>84</v>
      </c>
      <c r="J1379" s="2">
        <f t="shared" si="53"/>
        <v>8.1698363555947201E-2</v>
      </c>
      <c r="K1379" s="2">
        <f t="shared" si="54"/>
        <v>0.91830163644405283</v>
      </c>
      <c r="L1379" s="2"/>
      <c r="M1379" s="2"/>
      <c r="N1379" s="45"/>
      <c r="O1379" s="37"/>
      <c r="P1379" s="37"/>
      <c r="Q1379" s="37"/>
      <c r="R1379" s="37"/>
      <c r="S1379" s="37"/>
      <c r="T1379" s="37"/>
      <c r="U1379" s="37"/>
      <c r="V1379" s="12">
        <v>15</v>
      </c>
      <c r="W1379">
        <v>8</v>
      </c>
      <c r="X1379">
        <v>133</v>
      </c>
      <c r="Y1379">
        <v>0.03</v>
      </c>
      <c r="Z1379">
        <v>-5</v>
      </c>
      <c r="AA1379">
        <v>2</v>
      </c>
      <c r="AB1379">
        <v>3</v>
      </c>
      <c r="AC1379">
        <v>2</v>
      </c>
      <c r="AD1379">
        <v>4</v>
      </c>
      <c r="AE1379">
        <v>5</v>
      </c>
      <c r="AF1379">
        <v>0.01</v>
      </c>
      <c r="AG1379">
        <v>1.2</v>
      </c>
      <c r="AH1379">
        <v>6.7</v>
      </c>
      <c r="AI1379">
        <v>-5.5</v>
      </c>
      <c r="AJ1379">
        <v>-7</v>
      </c>
      <c r="AK1379">
        <v>0</v>
      </c>
      <c r="AL1379" s="2">
        <v>0.22</v>
      </c>
    </row>
    <row r="1380" spans="5:38" x14ac:dyDescent="0.3">
      <c r="E1380" s="11">
        <v>1252</v>
      </c>
      <c r="F1380" s="5">
        <v>1452</v>
      </c>
      <c r="G1380" t="s">
        <v>45</v>
      </c>
      <c r="H1380" t="s">
        <v>85</v>
      </c>
      <c r="J1380" s="2">
        <f t="shared" si="53"/>
        <v>3.1698363555947212E-2</v>
      </c>
      <c r="K1380" s="2">
        <f t="shared" si="54"/>
        <v>0.96830163644405276</v>
      </c>
      <c r="L1380" s="2"/>
      <c r="M1380" s="2"/>
      <c r="N1380" s="45"/>
      <c r="O1380" s="37"/>
      <c r="P1380" s="37"/>
      <c r="Q1380" s="37"/>
      <c r="R1380" s="37"/>
      <c r="S1380" s="37"/>
      <c r="T1380" s="37"/>
      <c r="U1380" s="37"/>
      <c r="V1380" s="12">
        <v>15</v>
      </c>
      <c r="W1380">
        <v>5</v>
      </c>
      <c r="X1380">
        <v>152</v>
      </c>
      <c r="Y1380">
        <v>-0.02</v>
      </c>
      <c r="Z1380">
        <v>2</v>
      </c>
      <c r="AA1380">
        <v>2</v>
      </c>
      <c r="AB1380">
        <v>5</v>
      </c>
      <c r="AC1380">
        <v>-3</v>
      </c>
      <c r="AD1380">
        <v>-9</v>
      </c>
      <c r="AE1380">
        <v>6</v>
      </c>
      <c r="AF1380">
        <v>-0.05</v>
      </c>
      <c r="AG1380">
        <v>1.3</v>
      </c>
      <c r="AH1380">
        <v>9.5</v>
      </c>
      <c r="AI1380">
        <v>-8.1999999999999993</v>
      </c>
      <c r="AJ1380">
        <v>-10</v>
      </c>
      <c r="AK1380">
        <v>0</v>
      </c>
      <c r="AL1380" s="2">
        <v>0.17</v>
      </c>
    </row>
    <row r="1381" spans="5:38" x14ac:dyDescent="0.3">
      <c r="E1381" s="11">
        <v>1252</v>
      </c>
      <c r="F1381" s="5">
        <v>1455</v>
      </c>
      <c r="G1381" t="s">
        <v>45</v>
      </c>
      <c r="H1381" t="s">
        <v>86</v>
      </c>
      <c r="J1381" s="2">
        <f t="shared" si="53"/>
        <v>4.1698363555947193E-2</v>
      </c>
      <c r="K1381" s="2">
        <f t="shared" si="54"/>
        <v>0.95830163644405286</v>
      </c>
      <c r="L1381" s="2"/>
      <c r="M1381" s="2"/>
      <c r="N1381" s="45"/>
      <c r="O1381" s="37"/>
      <c r="P1381" s="37"/>
      <c r="Q1381" s="37"/>
      <c r="R1381" s="37"/>
      <c r="S1381" s="37"/>
      <c r="T1381" s="37"/>
      <c r="U1381" s="37"/>
      <c r="V1381" s="12">
        <v>15</v>
      </c>
      <c r="W1381">
        <v>4</v>
      </c>
      <c r="X1381">
        <v>145</v>
      </c>
      <c r="Y1381">
        <v>-0.09</v>
      </c>
      <c r="Z1381">
        <v>-3</v>
      </c>
      <c r="AA1381">
        <v>3</v>
      </c>
      <c r="AB1381">
        <v>4</v>
      </c>
      <c r="AC1381">
        <v>3</v>
      </c>
      <c r="AD1381">
        <v>-7</v>
      </c>
      <c r="AE1381">
        <v>-1</v>
      </c>
      <c r="AF1381">
        <v>-0.02</v>
      </c>
      <c r="AG1381">
        <v>-2.1</v>
      </c>
      <c r="AH1381">
        <v>7.2</v>
      </c>
      <c r="AI1381">
        <v>-9.3000000000000007</v>
      </c>
      <c r="AJ1381">
        <v>-11</v>
      </c>
      <c r="AK1381">
        <v>0</v>
      </c>
      <c r="AL1381" s="2">
        <v>0.18</v>
      </c>
    </row>
    <row r="1382" spans="5:38" x14ac:dyDescent="0.3">
      <c r="E1382" s="11">
        <v>1252</v>
      </c>
      <c r="F1382" s="5">
        <v>1460</v>
      </c>
      <c r="G1382" t="s">
        <v>45</v>
      </c>
      <c r="H1382" t="s">
        <v>87</v>
      </c>
      <c r="J1382" s="2">
        <f t="shared" si="53"/>
        <v>0.40169836355594724</v>
      </c>
      <c r="K1382" s="2">
        <f t="shared" si="54"/>
        <v>0.59830163644405276</v>
      </c>
      <c r="L1382" s="2"/>
      <c r="M1382" s="2"/>
      <c r="N1382" s="45"/>
      <c r="O1382" s="37"/>
      <c r="P1382" s="37"/>
      <c r="Q1382" s="37"/>
      <c r="R1382" s="37"/>
      <c r="S1382" s="37"/>
      <c r="T1382" s="37"/>
      <c r="U1382" s="37"/>
      <c r="V1382" s="12">
        <v>15</v>
      </c>
      <c r="W1382">
        <v>14</v>
      </c>
      <c r="X1382">
        <v>30</v>
      </c>
      <c r="Y1382">
        <v>-0.03</v>
      </c>
      <c r="Z1382">
        <v>3</v>
      </c>
      <c r="AA1382">
        <v>4</v>
      </c>
      <c r="AB1382">
        <v>2</v>
      </c>
      <c r="AC1382">
        <v>-1</v>
      </c>
      <c r="AD1382">
        <v>-1</v>
      </c>
      <c r="AE1382">
        <v>1</v>
      </c>
      <c r="AF1382">
        <v>0</v>
      </c>
      <c r="AG1382">
        <v>9.6</v>
      </c>
      <c r="AH1382">
        <v>12.3</v>
      </c>
      <c r="AI1382">
        <v>-2.7</v>
      </c>
      <c r="AJ1382">
        <v>-1</v>
      </c>
      <c r="AK1382">
        <v>0</v>
      </c>
      <c r="AL1382" s="2">
        <v>0.54</v>
      </c>
    </row>
    <row r="1383" spans="5:38" x14ac:dyDescent="0.3">
      <c r="E1383" s="11">
        <v>1252</v>
      </c>
      <c r="F1383" s="5">
        <v>1462</v>
      </c>
      <c r="G1383" t="s">
        <v>45</v>
      </c>
      <c r="H1383" t="s">
        <v>88</v>
      </c>
      <c r="J1383" s="2">
        <f t="shared" si="53"/>
        <v>4.1698363555947193E-2</v>
      </c>
      <c r="K1383" s="2">
        <f t="shared" si="54"/>
        <v>0.95830163644405286</v>
      </c>
      <c r="L1383" s="2"/>
      <c r="M1383" s="2"/>
      <c r="N1383" s="45"/>
      <c r="O1383" s="37"/>
      <c r="P1383" s="37"/>
      <c r="Q1383" s="37"/>
      <c r="R1383" s="37"/>
      <c r="S1383" s="37"/>
      <c r="T1383" s="37"/>
      <c r="U1383" s="37"/>
      <c r="V1383" s="12">
        <v>15</v>
      </c>
      <c r="W1383">
        <v>1</v>
      </c>
      <c r="X1383">
        <v>151</v>
      </c>
      <c r="Y1383">
        <v>-0.16</v>
      </c>
      <c r="Z1383">
        <v>-4</v>
      </c>
      <c r="AA1383">
        <v>2</v>
      </c>
      <c r="AB1383">
        <v>3</v>
      </c>
      <c r="AC1383">
        <v>4</v>
      </c>
      <c r="AD1383">
        <v>-2</v>
      </c>
      <c r="AE1383">
        <v>-1</v>
      </c>
      <c r="AF1383">
        <v>-7.0000000000000007E-2</v>
      </c>
      <c r="AG1383">
        <v>-3.4</v>
      </c>
      <c r="AH1383">
        <v>4</v>
      </c>
      <c r="AI1383">
        <v>-7.4</v>
      </c>
      <c r="AJ1383">
        <v>-14</v>
      </c>
      <c r="AK1383">
        <v>0</v>
      </c>
      <c r="AL1383" s="2">
        <v>0.18</v>
      </c>
    </row>
    <row r="1384" spans="5:38" x14ac:dyDescent="0.3">
      <c r="E1384" s="11">
        <v>1254</v>
      </c>
      <c r="F1384" s="5">
        <v>1260</v>
      </c>
      <c r="G1384" t="s">
        <v>46</v>
      </c>
      <c r="H1384" t="s">
        <v>47</v>
      </c>
      <c r="J1384" s="2">
        <f t="shared" si="53"/>
        <v>-4.8301636444052803E-2</v>
      </c>
      <c r="K1384" s="2">
        <f t="shared" si="54"/>
        <v>1.0483016364440527</v>
      </c>
      <c r="L1384" s="2"/>
      <c r="M1384" s="2"/>
      <c r="N1384" s="45"/>
      <c r="O1384" s="37"/>
      <c r="P1384" s="37"/>
      <c r="Q1384" s="37"/>
      <c r="R1384" s="37"/>
      <c r="S1384" s="37"/>
      <c r="T1384" s="37"/>
      <c r="U1384" s="37"/>
      <c r="V1384" s="12">
        <v>16</v>
      </c>
      <c r="W1384">
        <v>11</v>
      </c>
      <c r="X1384">
        <v>210</v>
      </c>
      <c r="Y1384">
        <v>-0.32</v>
      </c>
      <c r="Z1384">
        <v>-6</v>
      </c>
      <c r="AA1384">
        <v>3</v>
      </c>
      <c r="AB1384">
        <v>0</v>
      </c>
      <c r="AC1384">
        <v>-4</v>
      </c>
      <c r="AD1384">
        <v>8</v>
      </c>
      <c r="AE1384">
        <v>-4</v>
      </c>
      <c r="AF1384">
        <v>-0.02</v>
      </c>
      <c r="AG1384">
        <v>5</v>
      </c>
      <c r="AH1384">
        <v>14.8</v>
      </c>
      <c r="AI1384">
        <v>-9.8000000000000007</v>
      </c>
      <c r="AJ1384">
        <v>-5</v>
      </c>
      <c r="AK1384">
        <v>0</v>
      </c>
      <c r="AL1384" s="2">
        <v>0.09</v>
      </c>
    </row>
    <row r="1385" spans="5:38" x14ac:dyDescent="0.3">
      <c r="E1385" s="11">
        <v>1254</v>
      </c>
      <c r="F1385" s="5">
        <v>1267</v>
      </c>
      <c r="G1385" t="s">
        <v>46</v>
      </c>
      <c r="H1385" t="s">
        <v>48</v>
      </c>
      <c r="J1385" s="2">
        <f t="shared" si="53"/>
        <v>9.169836355594721E-2</v>
      </c>
      <c r="K1385" s="2">
        <f t="shared" si="54"/>
        <v>0.90830163644405282</v>
      </c>
      <c r="L1385" s="2"/>
      <c r="M1385" s="2"/>
      <c r="N1385" s="45"/>
      <c r="O1385" s="37"/>
      <c r="P1385" s="37"/>
      <c r="Q1385" s="37"/>
      <c r="R1385" s="37"/>
      <c r="S1385" s="37"/>
      <c r="T1385" s="37"/>
      <c r="U1385" s="37"/>
      <c r="V1385" s="12">
        <v>16</v>
      </c>
      <c r="W1385">
        <v>13</v>
      </c>
      <c r="X1385">
        <v>137</v>
      </c>
      <c r="Y1385">
        <v>-0.18</v>
      </c>
      <c r="Z1385">
        <v>-3</v>
      </c>
      <c r="AA1385">
        <v>0</v>
      </c>
      <c r="AB1385">
        <v>1</v>
      </c>
      <c r="AC1385">
        <v>-2</v>
      </c>
      <c r="AD1385">
        <v>8</v>
      </c>
      <c r="AE1385">
        <v>2</v>
      </c>
      <c r="AF1385">
        <v>-7.0000000000000007E-2</v>
      </c>
      <c r="AG1385">
        <v>-6.9</v>
      </c>
      <c r="AH1385">
        <v>-2.2999999999999998</v>
      </c>
      <c r="AI1385">
        <v>-4.5999999999999996</v>
      </c>
      <c r="AJ1385">
        <v>-3</v>
      </c>
      <c r="AK1385">
        <v>0</v>
      </c>
      <c r="AL1385" s="2">
        <v>0.23</v>
      </c>
    </row>
    <row r="1386" spans="5:38" x14ac:dyDescent="0.3">
      <c r="E1386" s="11">
        <v>1254</v>
      </c>
      <c r="F1386" s="5">
        <v>1274</v>
      </c>
      <c r="G1386" t="s">
        <v>46</v>
      </c>
      <c r="H1386" t="s">
        <v>49</v>
      </c>
      <c r="J1386" s="2">
        <f t="shared" si="53"/>
        <v>-3.8301636444052795E-2</v>
      </c>
      <c r="K1386" s="2">
        <f t="shared" si="54"/>
        <v>1.0383016364440527</v>
      </c>
      <c r="L1386" s="2"/>
      <c r="M1386" s="2"/>
      <c r="N1386" s="45"/>
      <c r="O1386" s="37"/>
      <c r="P1386" s="37"/>
      <c r="Q1386" s="37"/>
      <c r="R1386" s="37"/>
      <c r="S1386" s="37"/>
      <c r="T1386" s="37"/>
      <c r="U1386" s="37"/>
      <c r="V1386" s="12">
        <v>16</v>
      </c>
      <c r="W1386">
        <v>6</v>
      </c>
      <c r="X1386">
        <v>215</v>
      </c>
      <c r="Y1386">
        <v>-0.19</v>
      </c>
      <c r="Z1386">
        <v>-1</v>
      </c>
      <c r="AA1386">
        <v>1</v>
      </c>
      <c r="AB1386">
        <v>2</v>
      </c>
      <c r="AC1386">
        <v>-3</v>
      </c>
      <c r="AD1386">
        <v>1</v>
      </c>
      <c r="AE1386">
        <v>-2</v>
      </c>
      <c r="AF1386">
        <v>0.04</v>
      </c>
      <c r="AG1386">
        <v>2.5</v>
      </c>
      <c r="AH1386">
        <v>8.8000000000000007</v>
      </c>
      <c r="AI1386">
        <v>-6.3</v>
      </c>
      <c r="AJ1386">
        <v>-10</v>
      </c>
      <c r="AK1386">
        <v>0</v>
      </c>
      <c r="AL1386" s="2">
        <v>0.1</v>
      </c>
    </row>
    <row r="1387" spans="5:38" x14ac:dyDescent="0.3">
      <c r="E1387" s="11">
        <v>1254</v>
      </c>
      <c r="F1387" s="5">
        <v>1276</v>
      </c>
      <c r="G1387" t="s">
        <v>46</v>
      </c>
      <c r="H1387" t="s">
        <v>50</v>
      </c>
      <c r="J1387" s="2">
        <f t="shared" si="53"/>
        <v>-7.8301636444052802E-2</v>
      </c>
      <c r="K1387" s="2">
        <f t="shared" si="54"/>
        <v>1.0783016364440527</v>
      </c>
      <c r="L1387" s="2"/>
      <c r="M1387" s="2"/>
      <c r="N1387" s="45"/>
      <c r="O1387" s="37"/>
      <c r="P1387" s="37"/>
      <c r="Q1387" s="37"/>
      <c r="R1387" s="37"/>
      <c r="S1387" s="37"/>
      <c r="T1387" s="37"/>
      <c r="U1387" s="37"/>
      <c r="V1387" s="12">
        <v>16</v>
      </c>
      <c r="W1387">
        <v>3</v>
      </c>
      <c r="X1387">
        <v>241</v>
      </c>
      <c r="Y1387">
        <v>-0.27</v>
      </c>
      <c r="Z1387">
        <v>-2</v>
      </c>
      <c r="AA1387">
        <v>2</v>
      </c>
      <c r="AB1387">
        <v>5</v>
      </c>
      <c r="AC1387">
        <v>-3</v>
      </c>
      <c r="AD1387">
        <v>4</v>
      </c>
      <c r="AE1387">
        <v>-6</v>
      </c>
      <c r="AF1387">
        <v>0.04</v>
      </c>
      <c r="AG1387">
        <v>3.1</v>
      </c>
      <c r="AH1387">
        <v>13.3</v>
      </c>
      <c r="AI1387">
        <v>-10.199999999999999</v>
      </c>
      <c r="AJ1387">
        <v>-13</v>
      </c>
      <c r="AK1387">
        <v>0</v>
      </c>
      <c r="AL1387" s="2">
        <v>0.06</v>
      </c>
    </row>
    <row r="1388" spans="5:38" x14ac:dyDescent="0.3">
      <c r="E1388" s="11">
        <v>1254</v>
      </c>
      <c r="F1388" s="5">
        <v>1277</v>
      </c>
      <c r="G1388" t="s">
        <v>46</v>
      </c>
      <c r="H1388" t="s">
        <v>51</v>
      </c>
      <c r="J1388" s="2">
        <f t="shared" si="53"/>
        <v>-8.8301636444052797E-2</v>
      </c>
      <c r="K1388" s="2">
        <f t="shared" si="54"/>
        <v>1.0883016364440528</v>
      </c>
      <c r="L1388" s="2"/>
      <c r="M1388" s="2"/>
      <c r="N1388" s="45"/>
      <c r="O1388" s="37"/>
      <c r="P1388" s="37"/>
      <c r="Q1388" s="37"/>
      <c r="R1388" s="37"/>
      <c r="S1388" s="37"/>
      <c r="T1388" s="37"/>
      <c r="U1388" s="37"/>
      <c r="V1388" s="12">
        <v>16</v>
      </c>
      <c r="W1388">
        <v>3</v>
      </c>
      <c r="X1388">
        <v>245</v>
      </c>
      <c r="Y1388">
        <v>-0.36</v>
      </c>
      <c r="Z1388">
        <v>-6</v>
      </c>
      <c r="AA1388">
        <v>7</v>
      </c>
      <c r="AB1388">
        <v>0</v>
      </c>
      <c r="AC1388">
        <v>1</v>
      </c>
      <c r="AD1388">
        <v>-6</v>
      </c>
      <c r="AE1388">
        <v>-3</v>
      </c>
      <c r="AF1388">
        <v>-0.05</v>
      </c>
      <c r="AG1388">
        <v>-4.3</v>
      </c>
      <c r="AH1388">
        <v>12</v>
      </c>
      <c r="AI1388">
        <v>-16.3</v>
      </c>
      <c r="AJ1388">
        <v>-13</v>
      </c>
      <c r="AK1388">
        <v>0</v>
      </c>
      <c r="AL1388" s="2">
        <v>0.05</v>
      </c>
    </row>
    <row r="1389" spans="5:38" x14ac:dyDescent="0.3">
      <c r="E1389" s="11">
        <v>1254</v>
      </c>
      <c r="F1389" s="5">
        <v>1281</v>
      </c>
      <c r="G1389" t="s">
        <v>46</v>
      </c>
      <c r="H1389" t="s">
        <v>52</v>
      </c>
      <c r="J1389" s="2">
        <f t="shared" si="53"/>
        <v>-2.83016364440528E-2</v>
      </c>
      <c r="K1389" s="2">
        <f t="shared" si="54"/>
        <v>1.0283016364440527</v>
      </c>
      <c r="L1389" s="2"/>
      <c r="M1389" s="2"/>
      <c r="N1389" s="45"/>
      <c r="O1389" s="37"/>
      <c r="P1389" s="37"/>
      <c r="Q1389" s="37"/>
      <c r="R1389" s="37"/>
      <c r="S1389" s="37"/>
      <c r="T1389" s="37"/>
      <c r="U1389" s="37"/>
      <c r="V1389" s="12">
        <v>16</v>
      </c>
      <c r="W1389">
        <v>8</v>
      </c>
      <c r="X1389">
        <v>213</v>
      </c>
      <c r="Y1389">
        <v>-0.09</v>
      </c>
      <c r="Z1389">
        <v>-2</v>
      </c>
      <c r="AA1389">
        <v>3</v>
      </c>
      <c r="AB1389">
        <v>-1</v>
      </c>
      <c r="AC1389">
        <v>0</v>
      </c>
      <c r="AD1389">
        <v>-1</v>
      </c>
      <c r="AE1389">
        <v>-2</v>
      </c>
      <c r="AF1389">
        <v>-0.05</v>
      </c>
      <c r="AG1389">
        <v>3.2</v>
      </c>
      <c r="AH1389">
        <v>8.5</v>
      </c>
      <c r="AI1389">
        <v>-5.3</v>
      </c>
      <c r="AJ1389">
        <v>-8</v>
      </c>
      <c r="AK1389">
        <v>0</v>
      </c>
      <c r="AL1389" s="2">
        <v>0.11</v>
      </c>
    </row>
    <row r="1390" spans="5:38" x14ac:dyDescent="0.3">
      <c r="E1390" s="11">
        <v>1254</v>
      </c>
      <c r="F1390" s="5">
        <v>1285</v>
      </c>
      <c r="G1390" t="s">
        <v>46</v>
      </c>
      <c r="H1390" t="s">
        <v>53</v>
      </c>
      <c r="J1390" s="2">
        <f t="shared" si="53"/>
        <v>-8.3016364440527957E-3</v>
      </c>
      <c r="K1390" s="2">
        <f t="shared" si="54"/>
        <v>1.0083016364440529</v>
      </c>
      <c r="L1390" s="2"/>
      <c r="M1390" s="2"/>
      <c r="N1390" s="45"/>
      <c r="O1390" s="37"/>
      <c r="P1390" s="37"/>
      <c r="Q1390" s="37"/>
      <c r="R1390" s="37"/>
      <c r="S1390" s="37"/>
      <c r="T1390" s="37"/>
      <c r="U1390" s="37"/>
      <c r="V1390" s="12">
        <v>16</v>
      </c>
      <c r="W1390">
        <v>14</v>
      </c>
      <c r="X1390">
        <v>180</v>
      </c>
      <c r="Y1390">
        <v>-0.25</v>
      </c>
      <c r="Z1390">
        <v>0</v>
      </c>
      <c r="AA1390">
        <v>2</v>
      </c>
      <c r="AB1390">
        <v>2</v>
      </c>
      <c r="AC1390">
        <v>-5</v>
      </c>
      <c r="AD1390">
        <v>-4</v>
      </c>
      <c r="AE1390">
        <v>-4</v>
      </c>
      <c r="AF1390">
        <v>-0.02</v>
      </c>
      <c r="AG1390">
        <v>-1.4</v>
      </c>
      <c r="AH1390">
        <v>8</v>
      </c>
      <c r="AI1390">
        <v>-9.4</v>
      </c>
      <c r="AJ1390">
        <v>-2</v>
      </c>
      <c r="AK1390">
        <v>0</v>
      </c>
      <c r="AL1390" s="2">
        <v>0.13</v>
      </c>
    </row>
    <row r="1391" spans="5:38" x14ac:dyDescent="0.3">
      <c r="E1391" s="11">
        <v>1254</v>
      </c>
      <c r="F1391" s="5">
        <v>1293</v>
      </c>
      <c r="G1391" t="s">
        <v>46</v>
      </c>
      <c r="H1391" t="s">
        <v>54</v>
      </c>
      <c r="J1391" s="2">
        <f t="shared" si="53"/>
        <v>-2.83016364440528E-2</v>
      </c>
      <c r="K1391" s="2">
        <f t="shared" si="54"/>
        <v>1.0283016364440527</v>
      </c>
      <c r="L1391" s="2"/>
      <c r="M1391" s="2"/>
      <c r="N1391" s="45"/>
      <c r="O1391" s="37"/>
      <c r="P1391" s="37"/>
      <c r="Q1391" s="37"/>
      <c r="R1391" s="37"/>
      <c r="S1391" s="37"/>
      <c r="T1391" s="37"/>
      <c r="U1391" s="37"/>
      <c r="V1391" s="12">
        <v>16</v>
      </c>
      <c r="W1391">
        <v>12</v>
      </c>
      <c r="X1391">
        <v>192</v>
      </c>
      <c r="Y1391">
        <v>-0.31</v>
      </c>
      <c r="Z1391">
        <v>-3</v>
      </c>
      <c r="AA1391">
        <v>3</v>
      </c>
      <c r="AB1391">
        <v>2</v>
      </c>
      <c r="AC1391">
        <v>-2</v>
      </c>
      <c r="AD1391">
        <v>-3</v>
      </c>
      <c r="AE1391">
        <v>-3</v>
      </c>
      <c r="AF1391">
        <v>-0.03</v>
      </c>
      <c r="AG1391">
        <v>-0.7</v>
      </c>
      <c r="AH1391">
        <v>10.8</v>
      </c>
      <c r="AI1391">
        <v>-11.5</v>
      </c>
      <c r="AJ1391">
        <v>-4</v>
      </c>
      <c r="AK1391">
        <v>0</v>
      </c>
      <c r="AL1391" s="2">
        <v>0.11</v>
      </c>
    </row>
    <row r="1392" spans="5:38" x14ac:dyDescent="0.3">
      <c r="E1392" s="11">
        <v>1254</v>
      </c>
      <c r="F1392" s="5">
        <v>1300</v>
      </c>
      <c r="G1392" t="s">
        <v>46</v>
      </c>
      <c r="H1392" t="s">
        <v>55</v>
      </c>
      <c r="J1392" s="2">
        <f t="shared" si="53"/>
        <v>0.66169836355594724</v>
      </c>
      <c r="K1392" s="2">
        <f t="shared" si="54"/>
        <v>0.33830163644405276</v>
      </c>
      <c r="L1392" s="2"/>
      <c r="M1392" s="2"/>
      <c r="N1392" s="45"/>
      <c r="O1392" s="37"/>
      <c r="P1392" s="37"/>
      <c r="Q1392" s="37"/>
      <c r="R1392" s="37"/>
      <c r="S1392" s="37"/>
      <c r="T1392" s="37"/>
      <c r="U1392" s="37"/>
      <c r="V1392" s="12">
        <v>16</v>
      </c>
      <c r="W1392">
        <v>16</v>
      </c>
      <c r="X1392">
        <v>-58</v>
      </c>
      <c r="Y1392">
        <v>0</v>
      </c>
      <c r="Z1392">
        <v>1</v>
      </c>
      <c r="AA1392">
        <v>1</v>
      </c>
      <c r="AB1392">
        <v>-1</v>
      </c>
      <c r="AC1392">
        <v>-1</v>
      </c>
      <c r="AD1392">
        <v>-3</v>
      </c>
      <c r="AE1392">
        <v>0</v>
      </c>
      <c r="AF1392">
        <v>0.02</v>
      </c>
      <c r="AG1392">
        <v>6.3</v>
      </c>
      <c r="AH1392">
        <v>6.1</v>
      </c>
      <c r="AI1392">
        <v>0.2</v>
      </c>
      <c r="AJ1392">
        <v>0</v>
      </c>
      <c r="AK1392">
        <v>0</v>
      </c>
      <c r="AL1392" s="2">
        <v>0.8</v>
      </c>
    </row>
    <row r="1393" spans="5:38" x14ac:dyDescent="0.3">
      <c r="E1393" s="11">
        <v>1254</v>
      </c>
      <c r="F1393" s="5">
        <v>1301</v>
      </c>
      <c r="G1393" t="s">
        <v>46</v>
      </c>
      <c r="H1393" t="s">
        <v>56</v>
      </c>
      <c r="J1393" s="2">
        <f t="shared" si="53"/>
        <v>-2.83016364440528E-2</v>
      </c>
      <c r="K1393" s="2">
        <f t="shared" si="54"/>
        <v>1.0283016364440527</v>
      </c>
      <c r="L1393" s="2"/>
      <c r="M1393" s="2"/>
      <c r="N1393" s="45"/>
      <c r="O1393" s="37"/>
      <c r="P1393" s="37"/>
      <c r="Q1393" s="37"/>
      <c r="R1393" s="37"/>
      <c r="S1393" s="37"/>
      <c r="T1393" s="37"/>
      <c r="U1393" s="37"/>
      <c r="V1393" s="12">
        <v>16</v>
      </c>
      <c r="W1393">
        <v>9</v>
      </c>
      <c r="X1393">
        <v>209</v>
      </c>
      <c r="Y1393">
        <v>-0.14000000000000001</v>
      </c>
      <c r="Z1393">
        <v>-1</v>
      </c>
      <c r="AA1393">
        <v>-2</v>
      </c>
      <c r="AB1393">
        <v>2</v>
      </c>
      <c r="AC1393">
        <v>-4</v>
      </c>
      <c r="AD1393">
        <v>-4</v>
      </c>
      <c r="AE1393">
        <v>2</v>
      </c>
      <c r="AF1393">
        <v>0</v>
      </c>
      <c r="AG1393">
        <v>-4.5</v>
      </c>
      <c r="AH1393">
        <v>2.2999999999999998</v>
      </c>
      <c r="AI1393">
        <v>-6.8</v>
      </c>
      <c r="AJ1393">
        <v>-7</v>
      </c>
      <c r="AK1393">
        <v>0</v>
      </c>
      <c r="AL1393" s="2">
        <v>0.11</v>
      </c>
    </row>
    <row r="1394" spans="5:38" x14ac:dyDescent="0.3">
      <c r="E1394" s="11">
        <v>1254</v>
      </c>
      <c r="F1394" s="5">
        <v>1305</v>
      </c>
      <c r="G1394" t="s">
        <v>46</v>
      </c>
      <c r="H1394" t="s">
        <v>57</v>
      </c>
      <c r="J1394" s="2">
        <f t="shared" si="53"/>
        <v>-6.8301636444052793E-2</v>
      </c>
      <c r="K1394" s="2">
        <f t="shared" si="54"/>
        <v>1.0683016364440527</v>
      </c>
      <c r="L1394" s="2"/>
      <c r="M1394" s="2"/>
      <c r="N1394" s="45"/>
      <c r="O1394" s="37"/>
      <c r="P1394" s="37"/>
      <c r="Q1394" s="37"/>
      <c r="R1394" s="37"/>
      <c r="S1394" s="37"/>
      <c r="T1394" s="37"/>
      <c r="U1394" s="37"/>
      <c r="V1394" s="12">
        <v>16</v>
      </c>
      <c r="W1394">
        <v>7</v>
      </c>
      <c r="X1394">
        <v>227</v>
      </c>
      <c r="Y1394">
        <v>-0.27</v>
      </c>
      <c r="Z1394">
        <v>-3</v>
      </c>
      <c r="AA1394">
        <v>1</v>
      </c>
      <c r="AB1394">
        <v>5</v>
      </c>
      <c r="AC1394">
        <v>-2</v>
      </c>
      <c r="AD1394">
        <v>3</v>
      </c>
      <c r="AE1394">
        <v>-1</v>
      </c>
      <c r="AF1394">
        <v>-0.05</v>
      </c>
      <c r="AG1394">
        <v>-6.4</v>
      </c>
      <c r="AH1394">
        <v>3.9</v>
      </c>
      <c r="AI1394">
        <v>-10.3</v>
      </c>
      <c r="AJ1394">
        <v>-9</v>
      </c>
      <c r="AK1394">
        <v>0</v>
      </c>
      <c r="AL1394" s="2">
        <v>7.0000000000000007E-2</v>
      </c>
    </row>
    <row r="1395" spans="5:38" x14ac:dyDescent="0.3">
      <c r="E1395" s="11">
        <v>1254</v>
      </c>
      <c r="F1395" s="5">
        <v>1308</v>
      </c>
      <c r="G1395" t="s">
        <v>46</v>
      </c>
      <c r="H1395" t="s">
        <v>58</v>
      </c>
      <c r="J1395" s="2">
        <f t="shared" si="53"/>
        <v>-2.83016364440528E-2</v>
      </c>
      <c r="K1395" s="2">
        <f t="shared" si="54"/>
        <v>1.0283016364440527</v>
      </c>
      <c r="L1395" s="2"/>
      <c r="M1395" s="2"/>
      <c r="N1395" s="45"/>
      <c r="O1395" s="37"/>
      <c r="P1395" s="37"/>
      <c r="Q1395" s="37"/>
      <c r="R1395" s="37"/>
      <c r="S1395" s="37"/>
      <c r="T1395" s="37"/>
      <c r="U1395" s="37"/>
      <c r="V1395" s="12">
        <v>16</v>
      </c>
      <c r="W1395">
        <v>12</v>
      </c>
      <c r="X1395">
        <v>196</v>
      </c>
      <c r="Y1395">
        <v>-0.31</v>
      </c>
      <c r="Z1395">
        <v>0</v>
      </c>
      <c r="AA1395">
        <v>5</v>
      </c>
      <c r="AB1395">
        <v>2</v>
      </c>
      <c r="AC1395">
        <v>-3</v>
      </c>
      <c r="AD1395">
        <v>-4</v>
      </c>
      <c r="AE1395">
        <v>-7</v>
      </c>
      <c r="AF1395">
        <v>0.06</v>
      </c>
      <c r="AG1395">
        <v>1.1000000000000001</v>
      </c>
      <c r="AH1395">
        <v>12.1</v>
      </c>
      <c r="AI1395">
        <v>-11</v>
      </c>
      <c r="AJ1395">
        <v>-4</v>
      </c>
      <c r="AK1395">
        <v>0</v>
      </c>
      <c r="AL1395" s="2">
        <v>0.11</v>
      </c>
    </row>
    <row r="1396" spans="5:38" x14ac:dyDescent="0.3">
      <c r="E1396" s="11">
        <v>1254</v>
      </c>
      <c r="F1396" s="5">
        <v>1314</v>
      </c>
      <c r="G1396" t="s">
        <v>46</v>
      </c>
      <c r="H1396" t="s">
        <v>59</v>
      </c>
      <c r="J1396" s="2">
        <f t="shared" si="53"/>
        <v>-6.8301636444052793E-2</v>
      </c>
      <c r="K1396" s="2">
        <f t="shared" si="54"/>
        <v>1.0683016364440527</v>
      </c>
      <c r="L1396" s="2"/>
      <c r="M1396" s="2"/>
      <c r="N1396" s="45"/>
      <c r="O1396" s="37"/>
      <c r="P1396" s="37"/>
      <c r="Q1396" s="37"/>
      <c r="R1396" s="37"/>
      <c r="S1396" s="37"/>
      <c r="T1396" s="37"/>
      <c r="U1396" s="37"/>
      <c r="V1396" s="12">
        <v>16</v>
      </c>
      <c r="W1396">
        <v>2</v>
      </c>
      <c r="X1396">
        <v>244</v>
      </c>
      <c r="Y1396">
        <v>-0.19</v>
      </c>
      <c r="Z1396">
        <v>0</v>
      </c>
      <c r="AA1396">
        <v>0</v>
      </c>
      <c r="AB1396">
        <v>3</v>
      </c>
      <c r="AC1396">
        <v>0</v>
      </c>
      <c r="AD1396">
        <v>-8</v>
      </c>
      <c r="AE1396">
        <v>-4</v>
      </c>
      <c r="AF1396">
        <v>-0.04</v>
      </c>
      <c r="AG1396">
        <v>-5.3</v>
      </c>
      <c r="AH1396">
        <v>3.7</v>
      </c>
      <c r="AI1396">
        <v>-9</v>
      </c>
      <c r="AJ1396">
        <v>-14</v>
      </c>
      <c r="AK1396">
        <v>0</v>
      </c>
      <c r="AL1396" s="2">
        <v>7.0000000000000007E-2</v>
      </c>
    </row>
    <row r="1397" spans="5:38" x14ac:dyDescent="0.3">
      <c r="E1397" s="11">
        <v>1254</v>
      </c>
      <c r="F1397" s="5">
        <v>1326</v>
      </c>
      <c r="G1397" t="s">
        <v>46</v>
      </c>
      <c r="H1397" t="s">
        <v>60</v>
      </c>
      <c r="J1397" s="2">
        <f t="shared" si="53"/>
        <v>-6.8301636444052793E-2</v>
      </c>
      <c r="K1397" s="2">
        <f t="shared" si="54"/>
        <v>1.0683016364440527</v>
      </c>
      <c r="L1397" s="2"/>
      <c r="M1397" s="2"/>
      <c r="N1397" s="45"/>
      <c r="O1397" s="37"/>
      <c r="P1397" s="37"/>
      <c r="Q1397" s="37"/>
      <c r="R1397" s="37"/>
      <c r="S1397" s="37"/>
      <c r="T1397" s="37"/>
      <c r="U1397" s="37"/>
      <c r="V1397" s="12">
        <v>16</v>
      </c>
      <c r="W1397">
        <v>5</v>
      </c>
      <c r="X1397">
        <v>236</v>
      </c>
      <c r="Y1397">
        <v>-0.23</v>
      </c>
      <c r="Z1397">
        <v>-2</v>
      </c>
      <c r="AA1397">
        <v>2</v>
      </c>
      <c r="AB1397">
        <v>2</v>
      </c>
      <c r="AC1397">
        <v>-2</v>
      </c>
      <c r="AD1397">
        <v>0</v>
      </c>
      <c r="AE1397">
        <v>-5</v>
      </c>
      <c r="AF1397">
        <v>-0.03</v>
      </c>
      <c r="AG1397">
        <v>0.9</v>
      </c>
      <c r="AH1397">
        <v>10.1</v>
      </c>
      <c r="AI1397">
        <v>-9.1999999999999993</v>
      </c>
      <c r="AJ1397">
        <v>-11</v>
      </c>
      <c r="AK1397">
        <v>0</v>
      </c>
      <c r="AL1397" s="2">
        <v>7.0000000000000007E-2</v>
      </c>
    </row>
    <row r="1398" spans="5:38" x14ac:dyDescent="0.3">
      <c r="E1398" s="11">
        <v>1254</v>
      </c>
      <c r="F1398" s="5">
        <v>1328</v>
      </c>
      <c r="G1398" t="s">
        <v>46</v>
      </c>
      <c r="H1398" t="s">
        <v>61</v>
      </c>
      <c r="J1398" s="2">
        <f t="shared" si="53"/>
        <v>-1.8301636444052805E-2</v>
      </c>
      <c r="K1398" s="2">
        <f t="shared" si="54"/>
        <v>1.0183016364440527</v>
      </c>
      <c r="L1398" s="2"/>
      <c r="M1398" s="2"/>
      <c r="N1398" s="45"/>
      <c r="O1398" s="37"/>
      <c r="P1398" s="37"/>
      <c r="Q1398" s="37"/>
      <c r="R1398" s="37"/>
      <c r="S1398" s="37"/>
      <c r="T1398" s="37"/>
      <c r="U1398" s="37"/>
      <c r="V1398" s="12">
        <v>16</v>
      </c>
      <c r="W1398">
        <v>10</v>
      </c>
      <c r="X1398">
        <v>204</v>
      </c>
      <c r="Y1398">
        <v>-0.06</v>
      </c>
      <c r="Z1398">
        <v>-2</v>
      </c>
      <c r="AA1398">
        <v>-1</v>
      </c>
      <c r="AB1398">
        <v>2</v>
      </c>
      <c r="AC1398">
        <v>-1</v>
      </c>
      <c r="AD1398">
        <v>2</v>
      </c>
      <c r="AE1398">
        <v>0</v>
      </c>
      <c r="AF1398">
        <v>-0.05</v>
      </c>
      <c r="AG1398">
        <v>-8.5</v>
      </c>
      <c r="AH1398">
        <v>-4.8</v>
      </c>
      <c r="AI1398">
        <v>-3.7</v>
      </c>
      <c r="AJ1398">
        <v>-6</v>
      </c>
      <c r="AK1398">
        <v>0</v>
      </c>
      <c r="AL1398" s="2">
        <v>0.12</v>
      </c>
    </row>
    <row r="1399" spans="5:38" x14ac:dyDescent="0.3">
      <c r="E1399" s="11">
        <v>1254</v>
      </c>
      <c r="F1399" s="5">
        <v>1335</v>
      </c>
      <c r="G1399" t="s">
        <v>46</v>
      </c>
      <c r="H1399" t="s">
        <v>62</v>
      </c>
      <c r="J1399" s="2">
        <f t="shared" si="53"/>
        <v>0.12169836355594721</v>
      </c>
      <c r="K1399" s="2">
        <f t="shared" si="54"/>
        <v>0.87830163644405279</v>
      </c>
      <c r="L1399" s="2"/>
      <c r="M1399" s="2"/>
      <c r="N1399" s="45"/>
      <c r="O1399" s="37"/>
      <c r="P1399" s="37"/>
      <c r="Q1399" s="37"/>
      <c r="R1399" s="37"/>
      <c r="S1399" s="37"/>
      <c r="T1399" s="37"/>
      <c r="U1399" s="37"/>
      <c r="V1399" s="12">
        <v>16</v>
      </c>
      <c r="W1399">
        <v>16</v>
      </c>
      <c r="X1399">
        <v>124</v>
      </c>
      <c r="Y1399">
        <v>-0.22</v>
      </c>
      <c r="Z1399">
        <v>-1</v>
      </c>
      <c r="AA1399">
        <v>3</v>
      </c>
      <c r="AB1399">
        <v>2</v>
      </c>
      <c r="AC1399">
        <v>-1</v>
      </c>
      <c r="AD1399">
        <v>6</v>
      </c>
      <c r="AE1399">
        <v>-7</v>
      </c>
      <c r="AF1399">
        <v>0.04</v>
      </c>
      <c r="AG1399">
        <v>1</v>
      </c>
      <c r="AH1399">
        <v>7.2</v>
      </c>
      <c r="AI1399">
        <v>-6.2</v>
      </c>
      <c r="AJ1399">
        <v>0</v>
      </c>
      <c r="AK1399">
        <v>0</v>
      </c>
      <c r="AL1399" s="2">
        <v>0.26</v>
      </c>
    </row>
    <row r="1400" spans="5:38" x14ac:dyDescent="0.3">
      <c r="E1400" s="11">
        <v>1254</v>
      </c>
      <c r="F1400" s="5">
        <v>1344</v>
      </c>
      <c r="G1400" t="s">
        <v>46</v>
      </c>
      <c r="H1400" t="s">
        <v>63</v>
      </c>
      <c r="J1400" s="2">
        <f t="shared" si="53"/>
        <v>2.1698363555947203E-2</v>
      </c>
      <c r="K1400" s="2">
        <f t="shared" si="54"/>
        <v>0.97830163644405277</v>
      </c>
      <c r="L1400" s="2"/>
      <c r="M1400" s="2"/>
      <c r="N1400" s="45"/>
      <c r="O1400" s="37"/>
      <c r="P1400" s="37"/>
      <c r="Q1400" s="37"/>
      <c r="R1400" s="37"/>
      <c r="S1400" s="37"/>
      <c r="T1400" s="37"/>
      <c r="U1400" s="37"/>
      <c r="V1400" s="12">
        <v>16</v>
      </c>
      <c r="W1400">
        <v>10</v>
      </c>
      <c r="X1400">
        <v>188</v>
      </c>
      <c r="Y1400">
        <v>-0.1</v>
      </c>
      <c r="Z1400">
        <v>2</v>
      </c>
      <c r="AA1400">
        <v>0</v>
      </c>
      <c r="AB1400">
        <v>2</v>
      </c>
      <c r="AC1400">
        <v>-3</v>
      </c>
      <c r="AD1400">
        <v>1</v>
      </c>
      <c r="AE1400">
        <v>-1</v>
      </c>
      <c r="AF1400">
        <v>0</v>
      </c>
      <c r="AG1400">
        <v>3</v>
      </c>
      <c r="AH1400">
        <v>4.0999999999999996</v>
      </c>
      <c r="AI1400">
        <v>-1.1000000000000001</v>
      </c>
      <c r="AJ1400">
        <v>-6</v>
      </c>
      <c r="AK1400">
        <v>0</v>
      </c>
      <c r="AL1400" s="2">
        <v>0.16</v>
      </c>
    </row>
    <row r="1401" spans="5:38" x14ac:dyDescent="0.3">
      <c r="E1401" s="11">
        <v>1254</v>
      </c>
      <c r="F1401" s="5">
        <v>1345</v>
      </c>
      <c r="G1401" t="s">
        <v>46</v>
      </c>
      <c r="H1401" t="s">
        <v>64</v>
      </c>
      <c r="J1401" s="2">
        <f t="shared" si="53"/>
        <v>-8.8301636444052797E-2</v>
      </c>
      <c r="K1401" s="2">
        <f t="shared" si="54"/>
        <v>1.0883016364440528</v>
      </c>
      <c r="L1401" s="2"/>
      <c r="M1401" s="2"/>
      <c r="N1401" s="45"/>
      <c r="O1401" s="37"/>
      <c r="P1401" s="37"/>
      <c r="Q1401" s="37"/>
      <c r="R1401" s="37"/>
      <c r="S1401" s="37"/>
      <c r="T1401" s="37"/>
      <c r="U1401" s="37"/>
      <c r="V1401" s="12">
        <v>16</v>
      </c>
      <c r="W1401">
        <v>2</v>
      </c>
      <c r="X1401">
        <v>246</v>
      </c>
      <c r="Y1401">
        <v>-0.3</v>
      </c>
      <c r="Z1401">
        <v>-6</v>
      </c>
      <c r="AA1401">
        <v>3</v>
      </c>
      <c r="AB1401">
        <v>3</v>
      </c>
      <c r="AC1401">
        <v>-1</v>
      </c>
      <c r="AD1401">
        <v>2</v>
      </c>
      <c r="AE1401">
        <v>-2</v>
      </c>
      <c r="AF1401">
        <v>-0.04</v>
      </c>
      <c r="AG1401">
        <v>-4.4000000000000004</v>
      </c>
      <c r="AH1401">
        <v>11.2</v>
      </c>
      <c r="AI1401">
        <v>-15.6</v>
      </c>
      <c r="AJ1401">
        <v>-14</v>
      </c>
      <c r="AK1401">
        <v>0</v>
      </c>
      <c r="AL1401" s="2">
        <v>0.05</v>
      </c>
    </row>
    <row r="1402" spans="5:38" x14ac:dyDescent="0.3">
      <c r="E1402" s="11">
        <v>1254</v>
      </c>
      <c r="F1402" s="5">
        <v>1347</v>
      </c>
      <c r="G1402" t="s">
        <v>46</v>
      </c>
      <c r="H1402" t="s">
        <v>65</v>
      </c>
      <c r="J1402" s="2">
        <f t="shared" si="53"/>
        <v>0.27169836355594718</v>
      </c>
      <c r="K1402" s="2">
        <f t="shared" si="54"/>
        <v>0.72830163644405288</v>
      </c>
      <c r="L1402" s="2"/>
      <c r="M1402" s="2"/>
      <c r="N1402" s="45"/>
      <c r="O1402" s="37"/>
      <c r="P1402" s="37"/>
      <c r="Q1402" s="37"/>
      <c r="R1402" s="37"/>
      <c r="S1402" s="37"/>
      <c r="T1402" s="37"/>
      <c r="U1402" s="37"/>
      <c r="V1402" s="12">
        <v>16</v>
      </c>
      <c r="W1402">
        <v>16</v>
      </c>
      <c r="X1402">
        <v>81</v>
      </c>
      <c r="Y1402">
        <v>-0.1</v>
      </c>
      <c r="Z1402">
        <v>3</v>
      </c>
      <c r="AA1402">
        <v>1</v>
      </c>
      <c r="AB1402">
        <v>1</v>
      </c>
      <c r="AC1402">
        <v>-4</v>
      </c>
      <c r="AD1402">
        <v>-2</v>
      </c>
      <c r="AE1402">
        <v>-2</v>
      </c>
      <c r="AF1402">
        <v>-0.03</v>
      </c>
      <c r="AG1402">
        <v>9.8000000000000007</v>
      </c>
      <c r="AH1402">
        <v>11.9</v>
      </c>
      <c r="AI1402">
        <v>-2.1</v>
      </c>
      <c r="AJ1402">
        <v>0</v>
      </c>
      <c r="AK1402">
        <v>0</v>
      </c>
      <c r="AL1402" s="2">
        <v>0.41</v>
      </c>
    </row>
    <row r="1403" spans="5:38" x14ac:dyDescent="0.3">
      <c r="E1403" s="11">
        <v>1254</v>
      </c>
      <c r="F1403" s="5">
        <v>1348</v>
      </c>
      <c r="G1403" t="s">
        <v>46</v>
      </c>
      <c r="H1403" t="s">
        <v>66</v>
      </c>
      <c r="J1403" s="2">
        <f t="shared" si="53"/>
        <v>-2.83016364440528E-2</v>
      </c>
      <c r="K1403" s="2">
        <f t="shared" si="54"/>
        <v>1.0283016364440527</v>
      </c>
      <c r="L1403" s="2"/>
      <c r="M1403" s="2"/>
      <c r="N1403" s="45"/>
      <c r="O1403" s="37"/>
      <c r="P1403" s="37"/>
      <c r="Q1403" s="37"/>
      <c r="R1403" s="37"/>
      <c r="S1403" s="37"/>
      <c r="T1403" s="37"/>
      <c r="U1403" s="37"/>
      <c r="V1403" s="12">
        <v>16</v>
      </c>
      <c r="W1403">
        <v>7</v>
      </c>
      <c r="X1403">
        <v>202</v>
      </c>
      <c r="Y1403">
        <v>-0.26</v>
      </c>
      <c r="Z1403">
        <v>0</v>
      </c>
      <c r="AA1403">
        <v>0</v>
      </c>
      <c r="AB1403">
        <v>4</v>
      </c>
      <c r="AC1403">
        <v>-6</v>
      </c>
      <c r="AD1403">
        <v>-1</v>
      </c>
      <c r="AE1403">
        <v>-3</v>
      </c>
      <c r="AF1403">
        <v>-0.01</v>
      </c>
      <c r="AG1403">
        <v>0.5</v>
      </c>
      <c r="AH1403">
        <v>8.9</v>
      </c>
      <c r="AI1403">
        <v>-8.4</v>
      </c>
      <c r="AJ1403">
        <v>-9</v>
      </c>
      <c r="AK1403">
        <v>0</v>
      </c>
      <c r="AL1403" s="2">
        <v>0.11</v>
      </c>
    </row>
    <row r="1404" spans="5:38" x14ac:dyDescent="0.3">
      <c r="E1404" s="11">
        <v>1254</v>
      </c>
      <c r="F1404" s="5">
        <v>1355</v>
      </c>
      <c r="G1404" t="s">
        <v>46</v>
      </c>
      <c r="H1404" t="s">
        <v>67</v>
      </c>
      <c r="J1404" s="2">
        <f t="shared" si="53"/>
        <v>1.1698363555947194E-2</v>
      </c>
      <c r="K1404" s="2">
        <f t="shared" si="54"/>
        <v>0.98830163644405278</v>
      </c>
      <c r="L1404" s="2"/>
      <c r="M1404" s="2"/>
      <c r="N1404" s="45"/>
      <c r="O1404" s="37"/>
      <c r="P1404" s="37"/>
      <c r="Q1404" s="37"/>
      <c r="R1404" s="37"/>
      <c r="S1404" s="37"/>
      <c r="T1404" s="37"/>
      <c r="U1404" s="37"/>
      <c r="V1404" s="12">
        <v>16</v>
      </c>
      <c r="W1404">
        <v>12</v>
      </c>
      <c r="X1404">
        <v>176</v>
      </c>
      <c r="Y1404">
        <v>-0.28000000000000003</v>
      </c>
      <c r="Z1404">
        <v>-2</v>
      </c>
      <c r="AA1404">
        <v>0</v>
      </c>
      <c r="AB1404">
        <v>5</v>
      </c>
      <c r="AC1404">
        <v>1</v>
      </c>
      <c r="AD1404">
        <v>5</v>
      </c>
      <c r="AE1404">
        <v>-7</v>
      </c>
      <c r="AF1404">
        <v>-0.06</v>
      </c>
      <c r="AG1404">
        <v>-6.7</v>
      </c>
      <c r="AH1404">
        <v>1.2</v>
      </c>
      <c r="AI1404">
        <v>-7.9</v>
      </c>
      <c r="AJ1404">
        <v>-4</v>
      </c>
      <c r="AK1404">
        <v>0</v>
      </c>
      <c r="AL1404" s="2">
        <v>0.15</v>
      </c>
    </row>
    <row r="1405" spans="5:38" x14ac:dyDescent="0.3">
      <c r="E1405" s="11">
        <v>1254</v>
      </c>
      <c r="F1405" s="5">
        <v>1361</v>
      </c>
      <c r="G1405" t="s">
        <v>46</v>
      </c>
      <c r="H1405" t="s">
        <v>68</v>
      </c>
      <c r="J1405" s="2">
        <f t="shared" si="53"/>
        <v>-2.83016364440528E-2</v>
      </c>
      <c r="K1405" s="2">
        <f t="shared" si="54"/>
        <v>1.0283016364440527</v>
      </c>
      <c r="L1405" s="2"/>
      <c r="M1405" s="2"/>
      <c r="N1405" s="45"/>
      <c r="O1405" s="37"/>
      <c r="P1405" s="37"/>
      <c r="Q1405" s="37"/>
      <c r="R1405" s="37"/>
      <c r="S1405" s="37"/>
      <c r="T1405" s="37"/>
      <c r="U1405" s="37"/>
      <c r="V1405" s="12">
        <v>16</v>
      </c>
      <c r="W1405">
        <v>11</v>
      </c>
      <c r="X1405">
        <v>201</v>
      </c>
      <c r="Y1405">
        <v>-0.16</v>
      </c>
      <c r="Z1405">
        <v>0</v>
      </c>
      <c r="AA1405">
        <v>1</v>
      </c>
      <c r="AB1405">
        <v>2</v>
      </c>
      <c r="AC1405">
        <v>-3</v>
      </c>
      <c r="AD1405">
        <v>-2</v>
      </c>
      <c r="AE1405">
        <v>-5</v>
      </c>
      <c r="AF1405">
        <v>-0.02</v>
      </c>
      <c r="AG1405">
        <v>-0.4</v>
      </c>
      <c r="AH1405">
        <v>8.4</v>
      </c>
      <c r="AI1405">
        <v>-8.8000000000000007</v>
      </c>
      <c r="AJ1405">
        <v>-5</v>
      </c>
      <c r="AK1405">
        <v>0</v>
      </c>
      <c r="AL1405" s="2">
        <v>0.11</v>
      </c>
    </row>
    <row r="1406" spans="5:38" x14ac:dyDescent="0.3">
      <c r="E1406" s="11">
        <v>1254</v>
      </c>
      <c r="F1406" s="5">
        <v>1371</v>
      </c>
      <c r="G1406" t="s">
        <v>46</v>
      </c>
      <c r="H1406" t="s">
        <v>69</v>
      </c>
      <c r="J1406" s="2">
        <f t="shared" si="53"/>
        <v>-4.8301636444052803E-2</v>
      </c>
      <c r="K1406" s="2">
        <f t="shared" si="54"/>
        <v>1.0483016364440527</v>
      </c>
      <c r="L1406" s="2"/>
      <c r="M1406" s="2"/>
      <c r="N1406" s="45"/>
      <c r="O1406" s="37"/>
      <c r="P1406" s="37"/>
      <c r="Q1406" s="37"/>
      <c r="R1406" s="37"/>
      <c r="S1406" s="37"/>
      <c r="T1406" s="37"/>
      <c r="U1406" s="37"/>
      <c r="V1406" s="12">
        <v>16</v>
      </c>
      <c r="W1406">
        <v>8</v>
      </c>
      <c r="X1406">
        <v>225</v>
      </c>
      <c r="Y1406">
        <v>-0.14000000000000001</v>
      </c>
      <c r="Z1406">
        <v>-1</v>
      </c>
      <c r="AA1406">
        <v>0</v>
      </c>
      <c r="AB1406">
        <v>2</v>
      </c>
      <c r="AC1406">
        <v>-2</v>
      </c>
      <c r="AD1406">
        <v>-4</v>
      </c>
      <c r="AE1406">
        <v>-2</v>
      </c>
      <c r="AF1406">
        <v>0.01</v>
      </c>
      <c r="AG1406">
        <v>-2.2999999999999998</v>
      </c>
      <c r="AH1406">
        <v>3.5</v>
      </c>
      <c r="AI1406">
        <v>-5.8</v>
      </c>
      <c r="AJ1406">
        <v>-8</v>
      </c>
      <c r="AK1406">
        <v>0</v>
      </c>
      <c r="AL1406" s="2">
        <v>0.09</v>
      </c>
    </row>
    <row r="1407" spans="5:38" x14ac:dyDescent="0.3">
      <c r="E1407" s="11">
        <v>1254</v>
      </c>
      <c r="F1407" s="5">
        <v>1372</v>
      </c>
      <c r="G1407" t="s">
        <v>46</v>
      </c>
      <c r="H1407" t="s">
        <v>70</v>
      </c>
      <c r="J1407" s="2">
        <f t="shared" si="53"/>
        <v>6.1698363555947211E-2</v>
      </c>
      <c r="K1407" s="2">
        <f t="shared" si="54"/>
        <v>0.93830163644405284</v>
      </c>
      <c r="L1407" s="2"/>
      <c r="M1407" s="2"/>
      <c r="N1407" s="45"/>
      <c r="O1407" s="37"/>
      <c r="P1407" s="37"/>
      <c r="Q1407" s="37"/>
      <c r="R1407" s="37"/>
      <c r="S1407" s="37"/>
      <c r="T1407" s="37"/>
      <c r="U1407" s="37"/>
      <c r="V1407" s="12">
        <v>16</v>
      </c>
      <c r="W1407">
        <v>14</v>
      </c>
      <c r="X1407">
        <v>140</v>
      </c>
      <c r="Y1407">
        <v>-0.28000000000000003</v>
      </c>
      <c r="Z1407">
        <v>-1</v>
      </c>
      <c r="AA1407">
        <v>0</v>
      </c>
      <c r="AB1407">
        <v>-1</v>
      </c>
      <c r="AC1407">
        <v>-9</v>
      </c>
      <c r="AD1407">
        <v>-3</v>
      </c>
      <c r="AE1407">
        <v>-1</v>
      </c>
      <c r="AF1407">
        <v>0</v>
      </c>
      <c r="AG1407">
        <v>-1.5</v>
      </c>
      <c r="AH1407">
        <v>8.4</v>
      </c>
      <c r="AI1407">
        <v>-9.9</v>
      </c>
      <c r="AJ1407">
        <v>-2</v>
      </c>
      <c r="AK1407">
        <v>0</v>
      </c>
      <c r="AL1407" s="2">
        <v>0.2</v>
      </c>
    </row>
    <row r="1408" spans="5:38" x14ac:dyDescent="0.3">
      <c r="E1408" s="11">
        <v>1254</v>
      </c>
      <c r="F1408" s="5">
        <v>1382</v>
      </c>
      <c r="G1408" t="s">
        <v>46</v>
      </c>
      <c r="H1408" t="s">
        <v>71</v>
      </c>
      <c r="J1408" s="2">
        <f t="shared" si="53"/>
        <v>1.6983635559472132E-3</v>
      </c>
      <c r="K1408" s="2">
        <f t="shared" si="54"/>
        <v>0.99830163644405279</v>
      </c>
      <c r="L1408" s="2"/>
      <c r="M1408" s="2"/>
      <c r="N1408" s="45"/>
      <c r="O1408" s="37"/>
      <c r="P1408" s="37"/>
      <c r="Q1408" s="37"/>
      <c r="R1408" s="37"/>
      <c r="S1408" s="37"/>
      <c r="T1408" s="37"/>
      <c r="U1408" s="37"/>
      <c r="V1408" s="12">
        <v>16</v>
      </c>
      <c r="W1408">
        <v>11</v>
      </c>
      <c r="X1408">
        <v>182</v>
      </c>
      <c r="Y1408">
        <v>-0.26</v>
      </c>
      <c r="Z1408">
        <v>0</v>
      </c>
      <c r="AA1408">
        <v>1</v>
      </c>
      <c r="AB1408">
        <v>3</v>
      </c>
      <c r="AC1408">
        <v>-4</v>
      </c>
      <c r="AD1408">
        <v>0</v>
      </c>
      <c r="AE1408">
        <v>0</v>
      </c>
      <c r="AF1408">
        <v>-0.05</v>
      </c>
      <c r="AG1408">
        <v>-1.2</v>
      </c>
      <c r="AH1408">
        <v>5.8</v>
      </c>
      <c r="AI1408">
        <v>-7</v>
      </c>
      <c r="AJ1408">
        <v>-5</v>
      </c>
      <c r="AK1408">
        <v>0</v>
      </c>
      <c r="AL1408" s="2">
        <v>0.14000000000000001</v>
      </c>
    </row>
    <row r="1409" spans="5:38" x14ac:dyDescent="0.3">
      <c r="E1409" s="11">
        <v>1254</v>
      </c>
      <c r="F1409" s="5">
        <v>1393</v>
      </c>
      <c r="G1409" t="s">
        <v>46</v>
      </c>
      <c r="H1409" t="s">
        <v>72</v>
      </c>
      <c r="J1409" s="2">
        <f t="shared" si="53"/>
        <v>1.1698363555947194E-2</v>
      </c>
      <c r="K1409" s="2">
        <f t="shared" si="54"/>
        <v>0.98830163644405278</v>
      </c>
      <c r="L1409" s="2"/>
      <c r="M1409" s="2"/>
      <c r="N1409" s="45"/>
      <c r="O1409" s="37"/>
      <c r="P1409" s="37"/>
      <c r="Q1409" s="37"/>
      <c r="R1409" s="37"/>
      <c r="S1409" s="37"/>
      <c r="T1409" s="37"/>
      <c r="U1409" s="37"/>
      <c r="V1409" s="12">
        <v>16</v>
      </c>
      <c r="W1409">
        <v>11</v>
      </c>
      <c r="X1409">
        <v>197</v>
      </c>
      <c r="Y1409">
        <v>-0.09</v>
      </c>
      <c r="Z1409">
        <v>5</v>
      </c>
      <c r="AA1409">
        <v>3</v>
      </c>
      <c r="AB1409">
        <v>1</v>
      </c>
      <c r="AC1409">
        <v>-3</v>
      </c>
      <c r="AD1409">
        <v>-5</v>
      </c>
      <c r="AE1409">
        <v>-1</v>
      </c>
      <c r="AF1409">
        <v>-0.04</v>
      </c>
      <c r="AG1409">
        <v>9.1999999999999993</v>
      </c>
      <c r="AH1409">
        <v>12.3</v>
      </c>
      <c r="AI1409">
        <v>-3.1</v>
      </c>
      <c r="AJ1409">
        <v>-5</v>
      </c>
      <c r="AK1409">
        <v>0</v>
      </c>
      <c r="AL1409" s="2">
        <v>0.15</v>
      </c>
    </row>
    <row r="1410" spans="5:38" x14ac:dyDescent="0.3">
      <c r="E1410" s="11">
        <v>1254</v>
      </c>
      <c r="F1410" s="5">
        <v>1395</v>
      </c>
      <c r="G1410" t="s">
        <v>46</v>
      </c>
      <c r="H1410" t="s">
        <v>73</v>
      </c>
      <c r="J1410" s="2">
        <f t="shared" si="53"/>
        <v>-5.8301636444052798E-2</v>
      </c>
      <c r="K1410" s="2">
        <f t="shared" si="54"/>
        <v>1.0583016364440527</v>
      </c>
      <c r="L1410" s="2"/>
      <c r="M1410" s="2"/>
      <c r="N1410" s="45"/>
      <c r="O1410" s="37"/>
      <c r="P1410" s="37"/>
      <c r="Q1410" s="37"/>
      <c r="R1410" s="37"/>
      <c r="S1410" s="37"/>
      <c r="T1410" s="37"/>
      <c r="U1410" s="37"/>
      <c r="V1410" s="12">
        <v>16</v>
      </c>
      <c r="W1410">
        <v>6</v>
      </c>
      <c r="X1410">
        <v>229</v>
      </c>
      <c r="Y1410">
        <v>-0.14000000000000001</v>
      </c>
      <c r="Z1410">
        <v>-5</v>
      </c>
      <c r="AA1410">
        <v>-3</v>
      </c>
      <c r="AB1410">
        <v>2</v>
      </c>
      <c r="AC1410">
        <v>-2</v>
      </c>
      <c r="AD1410">
        <v>-5</v>
      </c>
      <c r="AE1410">
        <v>-4</v>
      </c>
      <c r="AF1410">
        <v>-0.01</v>
      </c>
      <c r="AG1410">
        <v>-6.3</v>
      </c>
      <c r="AH1410">
        <v>0.9</v>
      </c>
      <c r="AI1410">
        <v>-7.2</v>
      </c>
      <c r="AJ1410">
        <v>-10</v>
      </c>
      <c r="AK1410">
        <v>0</v>
      </c>
      <c r="AL1410" s="2">
        <v>0.08</v>
      </c>
    </row>
    <row r="1411" spans="5:38" x14ac:dyDescent="0.3">
      <c r="E1411" s="11">
        <v>1254</v>
      </c>
      <c r="F1411" s="5">
        <v>1397</v>
      </c>
      <c r="G1411" t="s">
        <v>46</v>
      </c>
      <c r="H1411" t="s">
        <v>74</v>
      </c>
      <c r="J1411" s="2">
        <f t="shared" si="53"/>
        <v>-6.8301636444052793E-2</v>
      </c>
      <c r="K1411" s="2">
        <f t="shared" si="54"/>
        <v>1.0683016364440527</v>
      </c>
      <c r="L1411" s="2"/>
      <c r="M1411" s="2"/>
      <c r="N1411" s="45"/>
      <c r="O1411" s="37"/>
      <c r="P1411" s="37"/>
      <c r="Q1411" s="37"/>
      <c r="R1411" s="37"/>
      <c r="S1411" s="37"/>
      <c r="T1411" s="37"/>
      <c r="U1411" s="37"/>
      <c r="V1411" s="12">
        <v>16</v>
      </c>
      <c r="W1411">
        <v>3</v>
      </c>
      <c r="X1411">
        <v>240</v>
      </c>
      <c r="Y1411">
        <v>-0.24</v>
      </c>
      <c r="Z1411">
        <v>1</v>
      </c>
      <c r="AA1411">
        <v>3</v>
      </c>
      <c r="AB1411">
        <v>2</v>
      </c>
      <c r="AC1411">
        <v>-4</v>
      </c>
      <c r="AD1411">
        <v>-4</v>
      </c>
      <c r="AE1411">
        <v>1</v>
      </c>
      <c r="AF1411">
        <v>-0.06</v>
      </c>
      <c r="AG1411">
        <v>2.5</v>
      </c>
      <c r="AH1411">
        <v>10.4</v>
      </c>
      <c r="AI1411">
        <v>-7.9</v>
      </c>
      <c r="AJ1411">
        <v>-13</v>
      </c>
      <c r="AK1411">
        <v>0</v>
      </c>
      <c r="AL1411" s="2">
        <v>7.0000000000000007E-2</v>
      </c>
    </row>
    <row r="1412" spans="5:38" x14ac:dyDescent="0.3">
      <c r="E1412" s="11">
        <v>1254</v>
      </c>
      <c r="F1412" s="5">
        <v>1400</v>
      </c>
      <c r="G1412" t="s">
        <v>46</v>
      </c>
      <c r="H1412" t="s">
        <v>75</v>
      </c>
      <c r="J1412" s="2">
        <f t="shared" si="53"/>
        <v>-1.8301636444052805E-2</v>
      </c>
      <c r="K1412" s="2">
        <f t="shared" si="54"/>
        <v>1.0183016364440527</v>
      </c>
      <c r="L1412" s="2"/>
      <c r="M1412" s="2"/>
      <c r="N1412" s="45"/>
      <c r="O1412" s="37"/>
      <c r="P1412" s="37"/>
      <c r="Q1412" s="37"/>
      <c r="R1412" s="37"/>
      <c r="S1412" s="37"/>
      <c r="T1412" s="37"/>
      <c r="U1412" s="37"/>
      <c r="V1412" s="12">
        <v>16</v>
      </c>
      <c r="W1412">
        <v>10</v>
      </c>
      <c r="X1412">
        <v>212</v>
      </c>
      <c r="Y1412">
        <v>-0.06</v>
      </c>
      <c r="Z1412">
        <v>2</v>
      </c>
      <c r="AA1412">
        <v>2</v>
      </c>
      <c r="AB1412">
        <v>2</v>
      </c>
      <c r="AC1412">
        <v>-2</v>
      </c>
      <c r="AD1412">
        <v>1</v>
      </c>
      <c r="AE1412">
        <v>-1</v>
      </c>
      <c r="AF1412">
        <v>0.03</v>
      </c>
      <c r="AG1412">
        <v>5</v>
      </c>
      <c r="AH1412">
        <v>8.6</v>
      </c>
      <c r="AI1412">
        <v>-3.6</v>
      </c>
      <c r="AJ1412">
        <v>-6</v>
      </c>
      <c r="AK1412">
        <v>0</v>
      </c>
      <c r="AL1412" s="2">
        <v>0.12</v>
      </c>
    </row>
    <row r="1413" spans="5:38" x14ac:dyDescent="0.3">
      <c r="E1413" s="11">
        <v>1254</v>
      </c>
      <c r="F1413" s="5">
        <v>1401</v>
      </c>
      <c r="G1413" t="s">
        <v>46</v>
      </c>
      <c r="H1413" t="s">
        <v>76</v>
      </c>
      <c r="J1413" s="2">
        <f t="shared" si="53"/>
        <v>-3.8301636444052795E-2</v>
      </c>
      <c r="K1413" s="2">
        <f t="shared" si="54"/>
        <v>1.0383016364440527</v>
      </c>
      <c r="L1413" s="2"/>
      <c r="M1413" s="2"/>
      <c r="N1413" s="45"/>
      <c r="O1413" s="37"/>
      <c r="P1413" s="37"/>
      <c r="Q1413" s="37"/>
      <c r="R1413" s="37"/>
      <c r="S1413" s="37"/>
      <c r="T1413" s="37"/>
      <c r="U1413" s="37"/>
      <c r="V1413" s="12">
        <v>16</v>
      </c>
      <c r="W1413">
        <v>7</v>
      </c>
      <c r="X1413">
        <v>221</v>
      </c>
      <c r="Y1413">
        <v>-0.1</v>
      </c>
      <c r="Z1413">
        <v>1</v>
      </c>
      <c r="AA1413">
        <v>4</v>
      </c>
      <c r="AB1413">
        <v>1</v>
      </c>
      <c r="AC1413">
        <v>0</v>
      </c>
      <c r="AD1413">
        <v>-4</v>
      </c>
      <c r="AE1413">
        <v>-2</v>
      </c>
      <c r="AF1413">
        <v>0.03</v>
      </c>
      <c r="AG1413">
        <v>1.7</v>
      </c>
      <c r="AH1413">
        <v>7</v>
      </c>
      <c r="AI1413">
        <v>-5.3</v>
      </c>
      <c r="AJ1413">
        <v>-9</v>
      </c>
      <c r="AK1413">
        <v>0</v>
      </c>
      <c r="AL1413" s="2">
        <v>0.1</v>
      </c>
    </row>
    <row r="1414" spans="5:38" x14ac:dyDescent="0.3">
      <c r="E1414" s="11">
        <v>1254</v>
      </c>
      <c r="F1414" s="5">
        <v>1403</v>
      </c>
      <c r="G1414" t="s">
        <v>46</v>
      </c>
      <c r="H1414" t="s">
        <v>77</v>
      </c>
      <c r="J1414" s="2">
        <f t="shared" si="53"/>
        <v>-6.8301636444052793E-2</v>
      </c>
      <c r="K1414" s="2">
        <f t="shared" si="54"/>
        <v>1.0683016364440527</v>
      </c>
      <c r="L1414" s="2"/>
      <c r="M1414" s="2"/>
      <c r="N1414" s="45"/>
      <c r="O1414" s="37"/>
      <c r="P1414" s="37"/>
      <c r="Q1414" s="37"/>
      <c r="R1414" s="37"/>
      <c r="S1414" s="37"/>
      <c r="T1414" s="37"/>
      <c r="U1414" s="37"/>
      <c r="V1414" s="12">
        <v>16</v>
      </c>
      <c r="W1414">
        <v>3</v>
      </c>
      <c r="X1414">
        <v>239</v>
      </c>
      <c r="Y1414">
        <v>-0.21</v>
      </c>
      <c r="Z1414">
        <v>-1</v>
      </c>
      <c r="AA1414">
        <v>3</v>
      </c>
      <c r="AB1414">
        <v>1</v>
      </c>
      <c r="AC1414">
        <v>-5</v>
      </c>
      <c r="AD1414">
        <v>-3</v>
      </c>
      <c r="AE1414">
        <v>-2</v>
      </c>
      <c r="AF1414">
        <v>0</v>
      </c>
      <c r="AG1414">
        <v>1.5</v>
      </c>
      <c r="AH1414">
        <v>12.1</v>
      </c>
      <c r="AI1414">
        <v>-10.6</v>
      </c>
      <c r="AJ1414">
        <v>-13</v>
      </c>
      <c r="AK1414">
        <v>0</v>
      </c>
      <c r="AL1414" s="2">
        <v>7.0000000000000007E-2</v>
      </c>
    </row>
    <row r="1415" spans="5:38" x14ac:dyDescent="0.3">
      <c r="E1415" s="11">
        <v>1254</v>
      </c>
      <c r="F1415" s="5">
        <v>1411</v>
      </c>
      <c r="G1415" t="s">
        <v>46</v>
      </c>
      <c r="H1415" t="s">
        <v>78</v>
      </c>
      <c r="J1415" s="2">
        <f t="shared" si="53"/>
        <v>0.53169836355594724</v>
      </c>
      <c r="K1415" s="2">
        <f t="shared" si="54"/>
        <v>0.46830163644405276</v>
      </c>
      <c r="L1415" s="2"/>
      <c r="M1415" s="2"/>
      <c r="N1415" s="45"/>
      <c r="O1415" s="37"/>
      <c r="P1415" s="37"/>
      <c r="Q1415" s="37"/>
      <c r="R1415" s="37"/>
      <c r="S1415" s="37"/>
      <c r="T1415" s="37"/>
      <c r="U1415" s="37"/>
      <c r="V1415" s="12">
        <v>16</v>
      </c>
      <c r="W1415">
        <v>16</v>
      </c>
      <c r="X1415">
        <v>2</v>
      </c>
      <c r="Y1415">
        <v>0.08</v>
      </c>
      <c r="Z1415">
        <v>1</v>
      </c>
      <c r="AA1415">
        <v>-2</v>
      </c>
      <c r="AB1415">
        <v>2</v>
      </c>
      <c r="AC1415">
        <v>0</v>
      </c>
      <c r="AD1415">
        <v>1</v>
      </c>
      <c r="AE1415">
        <v>2</v>
      </c>
      <c r="AF1415">
        <v>-0.02</v>
      </c>
      <c r="AG1415">
        <v>-0.9</v>
      </c>
      <c r="AH1415">
        <v>-2.9</v>
      </c>
      <c r="AI1415">
        <v>2</v>
      </c>
      <c r="AJ1415">
        <v>0</v>
      </c>
      <c r="AK1415">
        <v>0</v>
      </c>
      <c r="AL1415" s="2">
        <v>0.67</v>
      </c>
    </row>
    <row r="1416" spans="5:38" x14ac:dyDescent="0.3">
      <c r="E1416" s="11">
        <v>1254</v>
      </c>
      <c r="F1416" s="5">
        <v>1417</v>
      </c>
      <c r="G1416" t="s">
        <v>46</v>
      </c>
      <c r="H1416" t="s">
        <v>79</v>
      </c>
      <c r="J1416" s="2">
        <f t="shared" si="53"/>
        <v>-1.8301636444052805E-2</v>
      </c>
      <c r="K1416" s="2">
        <f t="shared" si="54"/>
        <v>1.0183016364440527</v>
      </c>
      <c r="L1416" s="2"/>
      <c r="M1416" s="2"/>
      <c r="N1416" s="45"/>
      <c r="O1416" s="37"/>
      <c r="P1416" s="37"/>
      <c r="Q1416" s="37"/>
      <c r="R1416" s="37"/>
      <c r="S1416" s="37"/>
      <c r="T1416" s="37"/>
      <c r="U1416" s="37"/>
      <c r="V1416" s="12">
        <v>16</v>
      </c>
      <c r="W1416">
        <v>11</v>
      </c>
      <c r="X1416">
        <v>203</v>
      </c>
      <c r="Y1416">
        <v>-0.14000000000000001</v>
      </c>
      <c r="Z1416">
        <v>-2</v>
      </c>
      <c r="AA1416">
        <v>1</v>
      </c>
      <c r="AB1416">
        <v>3</v>
      </c>
      <c r="AC1416">
        <v>1</v>
      </c>
      <c r="AD1416">
        <v>1</v>
      </c>
      <c r="AE1416">
        <v>-3</v>
      </c>
      <c r="AF1416">
        <v>-0.02</v>
      </c>
      <c r="AG1416">
        <v>-5.2</v>
      </c>
      <c r="AH1416">
        <v>0.5</v>
      </c>
      <c r="AI1416">
        <v>-5.7</v>
      </c>
      <c r="AJ1416">
        <v>-5</v>
      </c>
      <c r="AK1416">
        <v>0</v>
      </c>
      <c r="AL1416" s="2">
        <v>0.12</v>
      </c>
    </row>
    <row r="1417" spans="5:38" x14ac:dyDescent="0.3">
      <c r="E1417" s="11">
        <v>1254</v>
      </c>
      <c r="F1417" s="5">
        <v>1420</v>
      </c>
      <c r="G1417" t="s">
        <v>46</v>
      </c>
      <c r="H1417" t="s">
        <v>80</v>
      </c>
      <c r="J1417" s="2">
        <f t="shared" si="53"/>
        <v>0.3016983635559472</v>
      </c>
      <c r="K1417" s="2">
        <f t="shared" si="54"/>
        <v>0.69830163644405285</v>
      </c>
      <c r="L1417" s="2"/>
      <c r="M1417" s="2"/>
      <c r="N1417" s="45"/>
      <c r="O1417" s="37"/>
      <c r="P1417" s="37"/>
      <c r="Q1417" s="37"/>
      <c r="R1417" s="37"/>
      <c r="S1417" s="37"/>
      <c r="T1417" s="37"/>
      <c r="U1417" s="37"/>
      <c r="V1417" s="12">
        <v>16</v>
      </c>
      <c r="W1417">
        <v>16</v>
      </c>
      <c r="X1417">
        <v>67</v>
      </c>
      <c r="Y1417">
        <v>-0.16</v>
      </c>
      <c r="Z1417">
        <v>0</v>
      </c>
      <c r="AA1417">
        <v>-2</v>
      </c>
      <c r="AB1417">
        <v>2</v>
      </c>
      <c r="AC1417">
        <v>-4</v>
      </c>
      <c r="AD1417">
        <v>4</v>
      </c>
      <c r="AE1417">
        <v>-1</v>
      </c>
      <c r="AF1417">
        <v>0.05</v>
      </c>
      <c r="AG1417">
        <v>4.2</v>
      </c>
      <c r="AH1417">
        <v>5.8</v>
      </c>
      <c r="AI1417">
        <v>-1.6</v>
      </c>
      <c r="AJ1417">
        <v>0</v>
      </c>
      <c r="AK1417">
        <v>0</v>
      </c>
      <c r="AL1417" s="2">
        <v>0.44</v>
      </c>
    </row>
    <row r="1418" spans="5:38" x14ac:dyDescent="0.3">
      <c r="E1418" s="11">
        <v>1254</v>
      </c>
      <c r="F1418" s="5">
        <v>1422</v>
      </c>
      <c r="G1418" t="s">
        <v>46</v>
      </c>
      <c r="H1418" t="s">
        <v>81</v>
      </c>
      <c r="J1418" s="2">
        <f t="shared" si="53"/>
        <v>2.1698363555947203E-2</v>
      </c>
      <c r="K1418" s="2">
        <f t="shared" si="54"/>
        <v>0.97830163644405277</v>
      </c>
      <c r="L1418" s="2"/>
      <c r="M1418" s="2"/>
      <c r="N1418" s="45"/>
      <c r="O1418" s="37"/>
      <c r="P1418" s="37"/>
      <c r="Q1418" s="37"/>
      <c r="R1418" s="37"/>
      <c r="S1418" s="37"/>
      <c r="T1418" s="37"/>
      <c r="U1418" s="37"/>
      <c r="V1418" s="12">
        <v>16</v>
      </c>
      <c r="W1418">
        <v>13</v>
      </c>
      <c r="X1418">
        <v>169</v>
      </c>
      <c r="Y1418">
        <v>-0.25</v>
      </c>
      <c r="Z1418">
        <v>0</v>
      </c>
      <c r="AA1418">
        <v>2</v>
      </c>
      <c r="AB1418">
        <v>0</v>
      </c>
      <c r="AC1418">
        <v>-6</v>
      </c>
      <c r="AD1418">
        <v>-4</v>
      </c>
      <c r="AE1418">
        <v>-6</v>
      </c>
      <c r="AF1418">
        <v>0</v>
      </c>
      <c r="AG1418">
        <v>4.5999999999999996</v>
      </c>
      <c r="AH1418">
        <v>13.5</v>
      </c>
      <c r="AI1418">
        <v>-8.9</v>
      </c>
      <c r="AJ1418">
        <v>-3</v>
      </c>
      <c r="AK1418">
        <v>0</v>
      </c>
      <c r="AL1418" s="2">
        <v>0.16</v>
      </c>
    </row>
    <row r="1419" spans="5:38" x14ac:dyDescent="0.3">
      <c r="E1419" s="11">
        <v>1254</v>
      </c>
      <c r="F1419" s="5">
        <v>1438</v>
      </c>
      <c r="G1419" t="s">
        <v>46</v>
      </c>
      <c r="H1419" t="s">
        <v>83</v>
      </c>
      <c r="J1419" s="2">
        <f t="shared" si="53"/>
        <v>-8.8301636444052797E-2</v>
      </c>
      <c r="K1419" s="2">
        <f t="shared" si="54"/>
        <v>1.0883016364440528</v>
      </c>
      <c r="L1419" s="2"/>
      <c r="M1419" s="2"/>
      <c r="N1419" s="45"/>
      <c r="O1419" s="37"/>
      <c r="P1419" s="37"/>
      <c r="Q1419" s="37"/>
      <c r="R1419" s="37"/>
      <c r="S1419" s="37"/>
      <c r="T1419" s="37"/>
      <c r="U1419" s="37"/>
      <c r="V1419" s="12">
        <v>16</v>
      </c>
      <c r="W1419">
        <v>1</v>
      </c>
      <c r="X1419">
        <v>250</v>
      </c>
      <c r="Y1419">
        <v>-0.42</v>
      </c>
      <c r="Z1419">
        <v>-1</v>
      </c>
      <c r="AA1419">
        <v>6</v>
      </c>
      <c r="AB1419">
        <v>5</v>
      </c>
      <c r="AC1419">
        <v>-5</v>
      </c>
      <c r="AD1419">
        <v>3</v>
      </c>
      <c r="AE1419">
        <v>-4</v>
      </c>
      <c r="AF1419">
        <v>-0.06</v>
      </c>
      <c r="AG1419">
        <v>9.1999999999999993</v>
      </c>
      <c r="AH1419">
        <v>23.4</v>
      </c>
      <c r="AI1419">
        <v>-14.2</v>
      </c>
      <c r="AJ1419">
        <v>-15</v>
      </c>
      <c r="AK1419">
        <v>0</v>
      </c>
      <c r="AL1419" s="2">
        <v>0.05</v>
      </c>
    </row>
    <row r="1420" spans="5:38" x14ac:dyDescent="0.3">
      <c r="E1420" s="11">
        <v>1254</v>
      </c>
      <c r="F1420" s="5">
        <v>1439</v>
      </c>
      <c r="G1420" t="s">
        <v>46</v>
      </c>
      <c r="H1420" t="s">
        <v>84</v>
      </c>
      <c r="J1420" s="2">
        <f t="shared" si="53"/>
        <v>-4.8301636444052803E-2</v>
      </c>
      <c r="K1420" s="2">
        <f t="shared" si="54"/>
        <v>1.0483016364440527</v>
      </c>
      <c r="L1420" s="2"/>
      <c r="M1420" s="2"/>
      <c r="N1420" s="45"/>
      <c r="O1420" s="37"/>
      <c r="P1420" s="37"/>
      <c r="Q1420" s="37"/>
      <c r="R1420" s="37"/>
      <c r="S1420" s="37"/>
      <c r="T1420" s="37"/>
      <c r="U1420" s="37"/>
      <c r="V1420" s="12">
        <v>16</v>
      </c>
      <c r="W1420">
        <v>8</v>
      </c>
      <c r="X1420">
        <v>219</v>
      </c>
      <c r="Y1420">
        <v>-0.14000000000000001</v>
      </c>
      <c r="Z1420">
        <v>-5</v>
      </c>
      <c r="AA1420">
        <v>0</v>
      </c>
      <c r="AB1420">
        <v>2</v>
      </c>
      <c r="AC1420">
        <v>-2</v>
      </c>
      <c r="AD1420">
        <v>6</v>
      </c>
      <c r="AE1420">
        <v>-1</v>
      </c>
      <c r="AF1420">
        <v>-0.01</v>
      </c>
      <c r="AG1420">
        <v>-3</v>
      </c>
      <c r="AH1420">
        <v>5</v>
      </c>
      <c r="AI1420">
        <v>-8</v>
      </c>
      <c r="AJ1420">
        <v>-8</v>
      </c>
      <c r="AK1420">
        <v>0</v>
      </c>
      <c r="AL1420" s="2">
        <v>0.09</v>
      </c>
    </row>
    <row r="1421" spans="5:38" x14ac:dyDescent="0.3">
      <c r="E1421" s="11">
        <v>1254</v>
      </c>
      <c r="F1421" s="5">
        <v>1452</v>
      </c>
      <c r="G1421" t="s">
        <v>46</v>
      </c>
      <c r="H1421" t="s">
        <v>85</v>
      </c>
      <c r="J1421" s="2">
        <f t="shared" si="53"/>
        <v>-6.8301636444052793E-2</v>
      </c>
      <c r="K1421" s="2">
        <f t="shared" si="54"/>
        <v>1.0683016364440527</v>
      </c>
      <c r="L1421" s="2"/>
      <c r="M1421" s="2"/>
      <c r="N1421" s="45"/>
      <c r="O1421" s="37"/>
      <c r="P1421" s="37"/>
      <c r="Q1421" s="37"/>
      <c r="R1421" s="37"/>
      <c r="S1421" s="37"/>
      <c r="T1421" s="37"/>
      <c r="U1421" s="37"/>
      <c r="V1421" s="12">
        <v>16</v>
      </c>
      <c r="W1421">
        <v>5</v>
      </c>
      <c r="X1421">
        <v>238</v>
      </c>
      <c r="Y1421">
        <v>-0.19</v>
      </c>
      <c r="Z1421">
        <v>2</v>
      </c>
      <c r="AA1421">
        <v>0</v>
      </c>
      <c r="AB1421">
        <v>4</v>
      </c>
      <c r="AC1421">
        <v>-7</v>
      </c>
      <c r="AD1421">
        <v>-7</v>
      </c>
      <c r="AE1421">
        <v>0</v>
      </c>
      <c r="AF1421">
        <v>-7.0000000000000007E-2</v>
      </c>
      <c r="AG1421">
        <v>-2.9</v>
      </c>
      <c r="AH1421">
        <v>7.8</v>
      </c>
      <c r="AI1421">
        <v>-10.7</v>
      </c>
      <c r="AJ1421">
        <v>-11</v>
      </c>
      <c r="AK1421">
        <v>0</v>
      </c>
      <c r="AL1421" s="2">
        <v>7.0000000000000007E-2</v>
      </c>
    </row>
    <row r="1422" spans="5:38" x14ac:dyDescent="0.3">
      <c r="E1422" s="11">
        <v>1254</v>
      </c>
      <c r="F1422" s="5">
        <v>1455</v>
      </c>
      <c r="G1422" t="s">
        <v>46</v>
      </c>
      <c r="H1422" t="s">
        <v>86</v>
      </c>
      <c r="J1422" s="2">
        <f t="shared" si="53"/>
        <v>-6.8301636444052793E-2</v>
      </c>
      <c r="K1422" s="2">
        <f t="shared" si="54"/>
        <v>1.0683016364440527</v>
      </c>
      <c r="L1422" s="2"/>
      <c r="M1422" s="2"/>
      <c r="N1422" s="45"/>
      <c r="O1422" s="37"/>
      <c r="P1422" s="37"/>
      <c r="Q1422" s="37"/>
      <c r="R1422" s="37"/>
      <c r="S1422" s="37"/>
      <c r="T1422" s="37"/>
      <c r="U1422" s="37"/>
      <c r="V1422" s="12">
        <v>16</v>
      </c>
      <c r="W1422">
        <v>4</v>
      </c>
      <c r="X1422">
        <v>231</v>
      </c>
      <c r="Y1422">
        <v>-0.26</v>
      </c>
      <c r="Z1422">
        <v>-3</v>
      </c>
      <c r="AA1422">
        <v>1</v>
      </c>
      <c r="AB1422">
        <v>3</v>
      </c>
      <c r="AC1422">
        <v>-1</v>
      </c>
      <c r="AD1422">
        <v>-5</v>
      </c>
      <c r="AE1422">
        <v>-7</v>
      </c>
      <c r="AF1422">
        <v>-0.04</v>
      </c>
      <c r="AG1422">
        <v>-6.3</v>
      </c>
      <c r="AH1422">
        <v>5.5</v>
      </c>
      <c r="AI1422">
        <v>-11.8</v>
      </c>
      <c r="AJ1422">
        <v>-12</v>
      </c>
      <c r="AK1422">
        <v>0</v>
      </c>
      <c r="AL1422" s="2">
        <v>7.0000000000000007E-2</v>
      </c>
    </row>
    <row r="1423" spans="5:38" x14ac:dyDescent="0.3">
      <c r="E1423" s="11">
        <v>1254</v>
      </c>
      <c r="F1423" s="5">
        <v>1460</v>
      </c>
      <c r="G1423" t="s">
        <v>46</v>
      </c>
      <c r="H1423" t="s">
        <v>87</v>
      </c>
      <c r="J1423" s="2">
        <f t="shared" si="53"/>
        <v>0.15169836355594718</v>
      </c>
      <c r="K1423" s="2">
        <f t="shared" si="54"/>
        <v>0.84830163644405276</v>
      </c>
      <c r="L1423" s="2"/>
      <c r="M1423" s="2"/>
      <c r="N1423" s="45"/>
      <c r="O1423" s="37"/>
      <c r="P1423" s="37"/>
      <c r="Q1423" s="37"/>
      <c r="R1423" s="37"/>
      <c r="S1423" s="37"/>
      <c r="T1423" s="37"/>
      <c r="U1423" s="37"/>
      <c r="V1423" s="12">
        <v>16</v>
      </c>
      <c r="W1423">
        <v>14</v>
      </c>
      <c r="X1423">
        <v>116</v>
      </c>
      <c r="Y1423">
        <v>-0.2</v>
      </c>
      <c r="Z1423">
        <v>3</v>
      </c>
      <c r="AA1423">
        <v>2</v>
      </c>
      <c r="AB1423">
        <v>1</v>
      </c>
      <c r="AC1423">
        <v>-5</v>
      </c>
      <c r="AD1423">
        <v>1</v>
      </c>
      <c r="AE1423">
        <v>-5</v>
      </c>
      <c r="AF1423">
        <v>-0.02</v>
      </c>
      <c r="AG1423">
        <v>5.4</v>
      </c>
      <c r="AH1423">
        <v>10.6</v>
      </c>
      <c r="AI1423">
        <v>-5.2</v>
      </c>
      <c r="AJ1423">
        <v>-2</v>
      </c>
      <c r="AK1423">
        <v>0</v>
      </c>
      <c r="AL1423" s="2">
        <v>0.28999999999999998</v>
      </c>
    </row>
    <row r="1424" spans="5:38" x14ac:dyDescent="0.3">
      <c r="E1424" s="11">
        <v>1254</v>
      </c>
      <c r="F1424" s="5">
        <v>1462</v>
      </c>
      <c r="G1424" t="s">
        <v>46</v>
      </c>
      <c r="H1424" t="s">
        <v>88</v>
      </c>
      <c r="J1424" s="2">
        <f t="shared" si="53"/>
        <v>-6.8301636444052793E-2</v>
      </c>
      <c r="K1424" s="2">
        <f t="shared" si="54"/>
        <v>1.0683016364440527</v>
      </c>
      <c r="L1424" s="2"/>
      <c r="M1424" s="2"/>
      <c r="N1424" s="45"/>
      <c r="O1424" s="37"/>
      <c r="P1424" s="37"/>
      <c r="Q1424" s="37"/>
      <c r="R1424" s="37"/>
      <c r="S1424" s="37"/>
      <c r="T1424" s="37"/>
      <c r="U1424" s="37"/>
      <c r="V1424" s="12">
        <v>16</v>
      </c>
      <c r="W1424">
        <v>1</v>
      </c>
      <c r="X1424">
        <v>237</v>
      </c>
      <c r="Y1424">
        <v>-0.33</v>
      </c>
      <c r="Z1424">
        <v>-4</v>
      </c>
      <c r="AA1424">
        <v>0</v>
      </c>
      <c r="AB1424">
        <v>2</v>
      </c>
      <c r="AC1424">
        <v>0</v>
      </c>
      <c r="AD1424">
        <v>0</v>
      </c>
      <c r="AE1424">
        <v>-7</v>
      </c>
      <c r="AF1424">
        <v>-0.09</v>
      </c>
      <c r="AG1424">
        <v>-7.6</v>
      </c>
      <c r="AH1424">
        <v>2.2999999999999998</v>
      </c>
      <c r="AI1424">
        <v>-9.9</v>
      </c>
      <c r="AJ1424">
        <v>-15</v>
      </c>
      <c r="AK1424">
        <v>0</v>
      </c>
      <c r="AL1424" s="2">
        <v>7.0000000000000007E-2</v>
      </c>
    </row>
    <row r="1425" spans="5:38" x14ac:dyDescent="0.3">
      <c r="E1425" s="11">
        <v>1260</v>
      </c>
      <c r="F1425" s="5">
        <v>1267</v>
      </c>
      <c r="G1425" t="s">
        <v>47</v>
      </c>
      <c r="H1425" t="s">
        <v>48</v>
      </c>
      <c r="J1425" s="2">
        <f t="shared" si="53"/>
        <v>0.71169836355594718</v>
      </c>
      <c r="K1425" s="2">
        <f t="shared" si="54"/>
        <v>0.28830163644405282</v>
      </c>
      <c r="L1425" s="2"/>
      <c r="M1425" s="2"/>
      <c r="N1425" s="45"/>
      <c r="O1425" s="37"/>
      <c r="P1425" s="37"/>
      <c r="Q1425" s="37"/>
      <c r="R1425" s="37"/>
      <c r="S1425" s="37"/>
      <c r="T1425" s="37"/>
      <c r="U1425" s="37"/>
      <c r="V1425" s="12">
        <v>11</v>
      </c>
      <c r="W1425">
        <v>13</v>
      </c>
      <c r="X1425">
        <v>-73</v>
      </c>
      <c r="Y1425">
        <v>0.14000000000000001</v>
      </c>
      <c r="Z1425">
        <v>3</v>
      </c>
      <c r="AA1425">
        <v>-3</v>
      </c>
      <c r="AB1425">
        <v>1</v>
      </c>
      <c r="AC1425">
        <v>2</v>
      </c>
      <c r="AD1425">
        <v>0</v>
      </c>
      <c r="AE1425">
        <v>6</v>
      </c>
      <c r="AF1425">
        <v>-0.05</v>
      </c>
      <c r="AG1425">
        <v>-11.9</v>
      </c>
      <c r="AH1425">
        <v>-17.100000000000001</v>
      </c>
      <c r="AI1425">
        <v>5.2</v>
      </c>
      <c r="AJ1425">
        <v>2</v>
      </c>
      <c r="AK1425">
        <v>1</v>
      </c>
      <c r="AL1425" s="2">
        <v>0.85</v>
      </c>
    </row>
    <row r="1426" spans="5:38" x14ac:dyDescent="0.3">
      <c r="E1426" s="11">
        <v>1260</v>
      </c>
      <c r="F1426" s="5">
        <v>1276</v>
      </c>
      <c r="G1426" t="s">
        <v>47</v>
      </c>
      <c r="H1426" t="s">
        <v>50</v>
      </c>
      <c r="J1426" s="2">
        <f t="shared" si="53"/>
        <v>0.43169836355594715</v>
      </c>
      <c r="K1426" s="2">
        <f t="shared" si="54"/>
        <v>0.56830163644405285</v>
      </c>
      <c r="L1426" s="2"/>
      <c r="M1426" s="2"/>
      <c r="N1426" s="45"/>
      <c r="O1426" s="37"/>
      <c r="P1426" s="37"/>
      <c r="Q1426" s="37"/>
      <c r="R1426" s="37"/>
      <c r="S1426" s="37"/>
      <c r="T1426" s="37"/>
      <c r="U1426" s="37"/>
      <c r="V1426" s="12">
        <v>11</v>
      </c>
      <c r="W1426">
        <v>3</v>
      </c>
      <c r="X1426">
        <v>31</v>
      </c>
      <c r="Y1426">
        <v>0.05</v>
      </c>
      <c r="Z1426">
        <v>4</v>
      </c>
      <c r="AA1426">
        <v>-1</v>
      </c>
      <c r="AB1426">
        <v>5</v>
      </c>
      <c r="AC1426">
        <v>1</v>
      </c>
      <c r="AD1426">
        <v>-4</v>
      </c>
      <c r="AE1426">
        <v>-2</v>
      </c>
      <c r="AF1426">
        <v>0.06</v>
      </c>
      <c r="AG1426">
        <v>-1.9</v>
      </c>
      <c r="AH1426">
        <v>-1.5</v>
      </c>
      <c r="AI1426">
        <v>-0.4</v>
      </c>
      <c r="AJ1426">
        <v>-8</v>
      </c>
      <c r="AK1426">
        <v>0</v>
      </c>
      <c r="AL1426" s="2">
        <v>0.56999999999999995</v>
      </c>
    </row>
    <row r="1427" spans="5:38" x14ac:dyDescent="0.3">
      <c r="E1427" s="11">
        <v>1260</v>
      </c>
      <c r="F1427" s="5">
        <v>1277</v>
      </c>
      <c r="G1427" t="s">
        <v>47</v>
      </c>
      <c r="H1427" t="s">
        <v>51</v>
      </c>
      <c r="J1427" s="2">
        <f t="shared" si="53"/>
        <v>0.37169836355594721</v>
      </c>
      <c r="K1427" s="2">
        <f t="shared" si="54"/>
        <v>0.62830163644405279</v>
      </c>
      <c r="L1427" s="2"/>
      <c r="M1427" s="2"/>
      <c r="N1427" s="45"/>
      <c r="O1427" s="37"/>
      <c r="P1427" s="37"/>
      <c r="Q1427" s="37"/>
      <c r="R1427" s="37"/>
      <c r="S1427" s="37"/>
      <c r="T1427" s="37"/>
      <c r="U1427" s="37"/>
      <c r="V1427" s="12">
        <v>11</v>
      </c>
      <c r="W1427">
        <v>3</v>
      </c>
      <c r="X1427">
        <v>35</v>
      </c>
      <c r="Y1427">
        <v>-0.04</v>
      </c>
      <c r="Z1427">
        <v>0</v>
      </c>
      <c r="AA1427">
        <v>4</v>
      </c>
      <c r="AB1427">
        <v>0</v>
      </c>
      <c r="AC1427">
        <v>5</v>
      </c>
      <c r="AD1427">
        <v>-14</v>
      </c>
      <c r="AE1427">
        <v>1</v>
      </c>
      <c r="AF1427">
        <v>-0.03</v>
      </c>
      <c r="AG1427">
        <v>-9.3000000000000007</v>
      </c>
      <c r="AH1427">
        <v>-2.8</v>
      </c>
      <c r="AI1427">
        <v>-6.5</v>
      </c>
      <c r="AJ1427">
        <v>-8</v>
      </c>
      <c r="AK1427">
        <v>0</v>
      </c>
      <c r="AL1427" s="2">
        <v>0.51</v>
      </c>
    </row>
    <row r="1428" spans="5:38" x14ac:dyDescent="0.3">
      <c r="E1428" s="11">
        <v>1260</v>
      </c>
      <c r="F1428" s="5">
        <v>1281</v>
      </c>
      <c r="G1428" t="s">
        <v>47</v>
      </c>
      <c r="H1428" t="s">
        <v>52</v>
      </c>
      <c r="J1428" s="2">
        <f t="shared" si="53"/>
        <v>0.57169836355594716</v>
      </c>
      <c r="K1428" s="2">
        <f t="shared" si="54"/>
        <v>0.42830163644405284</v>
      </c>
      <c r="L1428" s="2"/>
      <c r="M1428" s="2"/>
      <c r="N1428" s="45"/>
      <c r="O1428" s="37"/>
      <c r="P1428" s="37"/>
      <c r="Q1428" s="37"/>
      <c r="R1428" s="37"/>
      <c r="S1428" s="37"/>
      <c r="T1428" s="37"/>
      <c r="U1428" s="37"/>
      <c r="V1428" s="12">
        <v>11</v>
      </c>
      <c r="W1428">
        <v>8</v>
      </c>
      <c r="X1428">
        <v>3</v>
      </c>
      <c r="Y1428">
        <v>0.23</v>
      </c>
      <c r="Z1428">
        <v>4</v>
      </c>
      <c r="AA1428">
        <v>0</v>
      </c>
      <c r="AB1428">
        <v>-1</v>
      </c>
      <c r="AC1428">
        <v>4</v>
      </c>
      <c r="AD1428">
        <v>-9</v>
      </c>
      <c r="AE1428">
        <v>2</v>
      </c>
      <c r="AF1428">
        <v>-0.03</v>
      </c>
      <c r="AG1428">
        <v>-1.8</v>
      </c>
      <c r="AH1428">
        <v>-6.3</v>
      </c>
      <c r="AI1428">
        <v>4.5</v>
      </c>
      <c r="AJ1428">
        <v>-3</v>
      </c>
      <c r="AK1428">
        <v>0</v>
      </c>
      <c r="AL1428" s="2">
        <v>0.71</v>
      </c>
    </row>
    <row r="1429" spans="5:38" x14ac:dyDescent="0.3">
      <c r="E1429" s="11">
        <v>1260</v>
      </c>
      <c r="F1429" s="5">
        <v>1285</v>
      </c>
      <c r="G1429" t="s">
        <v>47</v>
      </c>
      <c r="H1429" t="s">
        <v>53</v>
      </c>
      <c r="J1429" s="2">
        <f t="shared" si="53"/>
        <v>0.6116983635559472</v>
      </c>
      <c r="K1429" s="2">
        <f t="shared" si="54"/>
        <v>0.3883016364440528</v>
      </c>
      <c r="L1429" s="2"/>
      <c r="M1429" s="2"/>
      <c r="N1429" s="45"/>
      <c r="O1429" s="37"/>
      <c r="P1429" s="37"/>
      <c r="Q1429" s="37"/>
      <c r="R1429" s="37"/>
      <c r="S1429" s="37"/>
      <c r="T1429" s="37"/>
      <c r="U1429" s="37"/>
      <c r="V1429" s="12">
        <v>11</v>
      </c>
      <c r="W1429">
        <v>14</v>
      </c>
      <c r="X1429">
        <v>-30</v>
      </c>
      <c r="Y1429">
        <v>7.0000000000000007E-2</v>
      </c>
      <c r="Z1429">
        <v>6</v>
      </c>
      <c r="AA1429">
        <v>-1</v>
      </c>
      <c r="AB1429">
        <v>2</v>
      </c>
      <c r="AC1429">
        <v>-1</v>
      </c>
      <c r="AD1429">
        <v>-12</v>
      </c>
      <c r="AE1429">
        <v>0</v>
      </c>
      <c r="AF1429">
        <v>0</v>
      </c>
      <c r="AG1429">
        <v>-6.4</v>
      </c>
      <c r="AH1429">
        <v>-6.8</v>
      </c>
      <c r="AI1429">
        <v>0.4</v>
      </c>
      <c r="AJ1429">
        <v>3</v>
      </c>
      <c r="AK1429">
        <v>1</v>
      </c>
      <c r="AL1429" s="2">
        <v>0.75</v>
      </c>
    </row>
    <row r="1430" spans="5:38" x14ac:dyDescent="0.3">
      <c r="E1430" s="11">
        <v>1260</v>
      </c>
      <c r="F1430" s="5">
        <v>1293</v>
      </c>
      <c r="G1430" t="s">
        <v>47</v>
      </c>
      <c r="H1430" t="s">
        <v>54</v>
      </c>
      <c r="J1430" s="2">
        <f t="shared" si="53"/>
        <v>0.56169836355594716</v>
      </c>
      <c r="K1430" s="2">
        <f t="shared" si="54"/>
        <v>0.43830163644405284</v>
      </c>
      <c r="L1430" s="2"/>
      <c r="M1430" s="2"/>
      <c r="N1430" s="45"/>
      <c r="O1430" s="37"/>
      <c r="P1430" s="37"/>
      <c r="Q1430" s="37"/>
      <c r="R1430" s="37"/>
      <c r="S1430" s="37"/>
      <c r="T1430" s="37"/>
      <c r="U1430" s="37"/>
      <c r="V1430" s="12">
        <v>11</v>
      </c>
      <c r="W1430">
        <v>12</v>
      </c>
      <c r="X1430">
        <v>-18</v>
      </c>
      <c r="Y1430">
        <v>0.01</v>
      </c>
      <c r="Z1430">
        <v>3</v>
      </c>
      <c r="AA1430">
        <v>0</v>
      </c>
      <c r="AB1430">
        <v>2</v>
      </c>
      <c r="AC1430">
        <v>2</v>
      </c>
      <c r="AD1430">
        <v>-11</v>
      </c>
      <c r="AE1430">
        <v>1</v>
      </c>
      <c r="AF1430">
        <v>-0.01</v>
      </c>
      <c r="AG1430">
        <v>-5.7</v>
      </c>
      <c r="AH1430">
        <v>-4</v>
      </c>
      <c r="AI1430">
        <v>-1.7</v>
      </c>
      <c r="AJ1430">
        <v>1</v>
      </c>
      <c r="AK1430">
        <v>1</v>
      </c>
      <c r="AL1430" s="2">
        <v>0.7</v>
      </c>
    </row>
    <row r="1431" spans="5:38" x14ac:dyDescent="0.3">
      <c r="E1431" s="11">
        <v>1260</v>
      </c>
      <c r="F1431" s="5">
        <v>1300</v>
      </c>
      <c r="G1431" t="s">
        <v>47</v>
      </c>
      <c r="H1431" t="s">
        <v>55</v>
      </c>
      <c r="J1431" s="2">
        <f t="shared" si="53"/>
        <v>0.85169836355594719</v>
      </c>
      <c r="K1431" s="2">
        <f t="shared" si="54"/>
        <v>0.14830163644405281</v>
      </c>
      <c r="L1431" s="2"/>
      <c r="M1431" s="2"/>
      <c r="N1431" s="45"/>
      <c r="O1431" s="37"/>
      <c r="P1431" s="37"/>
      <c r="Q1431" s="37"/>
      <c r="R1431" s="37"/>
      <c r="S1431" s="37"/>
      <c r="T1431" s="37"/>
      <c r="U1431" s="37"/>
      <c r="V1431" s="12">
        <v>11</v>
      </c>
      <c r="W1431">
        <v>16</v>
      </c>
      <c r="X1431">
        <v>-268</v>
      </c>
      <c r="Y1431">
        <v>0.32</v>
      </c>
      <c r="Z1431">
        <v>7</v>
      </c>
      <c r="AA1431">
        <v>-2</v>
      </c>
      <c r="AB1431">
        <v>-1</v>
      </c>
      <c r="AC1431">
        <v>3</v>
      </c>
      <c r="AD1431">
        <v>-11</v>
      </c>
      <c r="AE1431">
        <v>4</v>
      </c>
      <c r="AF1431">
        <v>0.04</v>
      </c>
      <c r="AG1431">
        <v>1.3</v>
      </c>
      <c r="AH1431">
        <v>-8.6999999999999993</v>
      </c>
      <c r="AI1431">
        <v>10</v>
      </c>
      <c r="AJ1431">
        <v>5</v>
      </c>
      <c r="AK1431">
        <v>1</v>
      </c>
      <c r="AL1431" s="2">
        <v>0.99</v>
      </c>
    </row>
    <row r="1432" spans="5:38" x14ac:dyDescent="0.3">
      <c r="E1432" s="11">
        <v>1260</v>
      </c>
      <c r="F1432" s="5">
        <v>1301</v>
      </c>
      <c r="G1432" t="s">
        <v>47</v>
      </c>
      <c r="H1432" t="s">
        <v>56</v>
      </c>
      <c r="J1432" s="2">
        <f t="shared" si="53"/>
        <v>0.56169836355594716</v>
      </c>
      <c r="K1432" s="2">
        <f t="shared" si="54"/>
        <v>0.43830163644405284</v>
      </c>
      <c r="L1432" s="2"/>
      <c r="M1432" s="2"/>
      <c r="N1432" s="45"/>
      <c r="O1432" s="37"/>
      <c r="P1432" s="37"/>
      <c r="Q1432" s="37"/>
      <c r="R1432" s="37"/>
      <c r="S1432" s="37"/>
      <c r="T1432" s="37"/>
      <c r="U1432" s="37"/>
      <c r="V1432" s="12">
        <v>11</v>
      </c>
      <c r="W1432">
        <v>9</v>
      </c>
      <c r="X1432">
        <v>-1</v>
      </c>
      <c r="Y1432">
        <v>0.18</v>
      </c>
      <c r="Z1432">
        <v>5</v>
      </c>
      <c r="AA1432">
        <v>-5</v>
      </c>
      <c r="AB1432">
        <v>2</v>
      </c>
      <c r="AC1432">
        <v>0</v>
      </c>
      <c r="AD1432">
        <v>-12</v>
      </c>
      <c r="AE1432">
        <v>6</v>
      </c>
      <c r="AF1432">
        <v>0.02</v>
      </c>
      <c r="AG1432">
        <v>-9.5</v>
      </c>
      <c r="AH1432">
        <v>-12.5</v>
      </c>
      <c r="AI1432">
        <v>3</v>
      </c>
      <c r="AJ1432">
        <v>-2</v>
      </c>
      <c r="AK1432">
        <v>0</v>
      </c>
      <c r="AL1432" s="2">
        <v>0.7</v>
      </c>
    </row>
    <row r="1433" spans="5:38" x14ac:dyDescent="0.3">
      <c r="E1433" s="11">
        <v>1260</v>
      </c>
      <c r="F1433" s="5">
        <v>1305</v>
      </c>
      <c r="G1433" t="s">
        <v>47</v>
      </c>
      <c r="H1433" t="s">
        <v>57</v>
      </c>
      <c r="J1433" s="2">
        <f t="shared" si="53"/>
        <v>0.47169836355594719</v>
      </c>
      <c r="K1433" s="2">
        <f t="shared" si="54"/>
        <v>0.52830163644405281</v>
      </c>
      <c r="L1433" s="2"/>
      <c r="M1433" s="2"/>
      <c r="N1433" s="45"/>
      <c r="O1433" s="37"/>
      <c r="P1433" s="37"/>
      <c r="Q1433" s="37"/>
      <c r="R1433" s="37"/>
      <c r="S1433" s="37"/>
      <c r="T1433" s="37"/>
      <c r="U1433" s="37"/>
      <c r="V1433" s="12">
        <v>11</v>
      </c>
      <c r="W1433">
        <v>7</v>
      </c>
      <c r="X1433">
        <v>17</v>
      </c>
      <c r="Y1433">
        <v>0.05</v>
      </c>
      <c r="Z1433">
        <v>3</v>
      </c>
      <c r="AA1433">
        <v>-2</v>
      </c>
      <c r="AB1433">
        <v>5</v>
      </c>
      <c r="AC1433">
        <v>2</v>
      </c>
      <c r="AD1433">
        <v>-5</v>
      </c>
      <c r="AE1433">
        <v>3</v>
      </c>
      <c r="AF1433">
        <v>-0.03</v>
      </c>
      <c r="AG1433">
        <v>-11.4</v>
      </c>
      <c r="AH1433">
        <v>-10.9</v>
      </c>
      <c r="AI1433">
        <v>-0.5</v>
      </c>
      <c r="AJ1433">
        <v>-4</v>
      </c>
      <c r="AK1433">
        <v>0</v>
      </c>
      <c r="AL1433" s="2">
        <v>0.61</v>
      </c>
    </row>
    <row r="1434" spans="5:38" x14ac:dyDescent="0.3">
      <c r="E1434" s="11">
        <v>1260</v>
      </c>
      <c r="F1434" s="5">
        <v>1308</v>
      </c>
      <c r="G1434" t="s">
        <v>47</v>
      </c>
      <c r="H1434" t="s">
        <v>58</v>
      </c>
      <c r="J1434" s="2">
        <f t="shared" si="53"/>
        <v>0.56169836355594716</v>
      </c>
      <c r="K1434" s="2">
        <f t="shared" si="54"/>
        <v>0.43830163644405284</v>
      </c>
      <c r="L1434" s="2"/>
      <c r="M1434" s="2"/>
      <c r="N1434" s="45"/>
      <c r="O1434" s="37"/>
      <c r="P1434" s="37"/>
      <c r="Q1434" s="37"/>
      <c r="R1434" s="37"/>
      <c r="S1434" s="37"/>
      <c r="T1434" s="37"/>
      <c r="U1434" s="37"/>
      <c r="V1434" s="12">
        <v>11</v>
      </c>
      <c r="W1434">
        <v>12</v>
      </c>
      <c r="X1434">
        <v>-14</v>
      </c>
      <c r="Y1434">
        <v>0.01</v>
      </c>
      <c r="Z1434">
        <v>6</v>
      </c>
      <c r="AA1434">
        <v>2</v>
      </c>
      <c r="AB1434">
        <v>2</v>
      </c>
      <c r="AC1434">
        <v>1</v>
      </c>
      <c r="AD1434">
        <v>-12</v>
      </c>
      <c r="AE1434">
        <v>-3</v>
      </c>
      <c r="AF1434">
        <v>0.08</v>
      </c>
      <c r="AG1434">
        <v>-3.9</v>
      </c>
      <c r="AH1434">
        <v>-2.7</v>
      </c>
      <c r="AI1434">
        <v>-1.2</v>
      </c>
      <c r="AJ1434">
        <v>1</v>
      </c>
      <c r="AK1434">
        <v>1</v>
      </c>
      <c r="AL1434" s="2">
        <v>0.7</v>
      </c>
    </row>
    <row r="1435" spans="5:38" x14ac:dyDescent="0.3">
      <c r="E1435" s="11">
        <v>1260</v>
      </c>
      <c r="F1435" s="5">
        <v>1314</v>
      </c>
      <c r="G1435" t="s">
        <v>47</v>
      </c>
      <c r="H1435" t="s">
        <v>59</v>
      </c>
      <c r="J1435" s="2">
        <f t="shared" ref="J1435:J1498" si="55">AL1435-$AL$2275</f>
        <v>0.46169836355594718</v>
      </c>
      <c r="K1435" s="2">
        <f t="shared" ref="K1435:K1498" si="56">1-J1435</f>
        <v>0.53830163644405282</v>
      </c>
      <c r="L1435" s="2"/>
      <c r="M1435" s="2"/>
      <c r="N1435" s="45"/>
      <c r="O1435" s="37"/>
      <c r="P1435" s="37"/>
      <c r="Q1435" s="37"/>
      <c r="R1435" s="37"/>
      <c r="S1435" s="37"/>
      <c r="T1435" s="37"/>
      <c r="U1435" s="37"/>
      <c r="V1435" s="12">
        <v>11</v>
      </c>
      <c r="W1435">
        <v>2</v>
      </c>
      <c r="X1435">
        <v>34</v>
      </c>
      <c r="Y1435">
        <v>0.13</v>
      </c>
      <c r="Z1435">
        <v>6</v>
      </c>
      <c r="AA1435">
        <v>-3</v>
      </c>
      <c r="AB1435">
        <v>3</v>
      </c>
      <c r="AC1435">
        <v>4</v>
      </c>
      <c r="AD1435">
        <v>-16</v>
      </c>
      <c r="AE1435">
        <v>0</v>
      </c>
      <c r="AF1435">
        <v>-0.02</v>
      </c>
      <c r="AG1435">
        <v>-10.3</v>
      </c>
      <c r="AH1435">
        <v>-11.1</v>
      </c>
      <c r="AI1435">
        <v>0.8</v>
      </c>
      <c r="AJ1435">
        <v>-9</v>
      </c>
      <c r="AK1435">
        <v>0</v>
      </c>
      <c r="AL1435" s="2">
        <v>0.6</v>
      </c>
    </row>
    <row r="1436" spans="5:38" x14ac:dyDescent="0.3">
      <c r="E1436" s="11">
        <v>1260</v>
      </c>
      <c r="F1436" s="5">
        <v>1326</v>
      </c>
      <c r="G1436" t="s">
        <v>47</v>
      </c>
      <c r="H1436" t="s">
        <v>60</v>
      </c>
      <c r="J1436" s="2">
        <f t="shared" si="55"/>
        <v>0.47169836355594719</v>
      </c>
      <c r="K1436" s="2">
        <f t="shared" si="56"/>
        <v>0.52830163644405281</v>
      </c>
      <c r="L1436" s="2"/>
      <c r="M1436" s="2"/>
      <c r="N1436" s="45"/>
      <c r="O1436" s="37"/>
      <c r="P1436" s="37"/>
      <c r="Q1436" s="37"/>
      <c r="R1436" s="37"/>
      <c r="S1436" s="37"/>
      <c r="T1436" s="37"/>
      <c r="U1436" s="37"/>
      <c r="V1436" s="12">
        <v>11</v>
      </c>
      <c r="W1436">
        <v>5</v>
      </c>
      <c r="X1436">
        <v>26</v>
      </c>
      <c r="Y1436">
        <v>0.09</v>
      </c>
      <c r="Z1436">
        <v>4</v>
      </c>
      <c r="AA1436">
        <v>-1</v>
      </c>
      <c r="AB1436">
        <v>2</v>
      </c>
      <c r="AC1436">
        <v>2</v>
      </c>
      <c r="AD1436">
        <v>-8</v>
      </c>
      <c r="AE1436">
        <v>-1</v>
      </c>
      <c r="AF1436">
        <v>-0.01</v>
      </c>
      <c r="AG1436">
        <v>-4.0999999999999996</v>
      </c>
      <c r="AH1436">
        <v>-4.7</v>
      </c>
      <c r="AI1436">
        <v>0.6</v>
      </c>
      <c r="AJ1436">
        <v>-6</v>
      </c>
      <c r="AK1436">
        <v>0</v>
      </c>
      <c r="AL1436" s="2">
        <v>0.61</v>
      </c>
    </row>
    <row r="1437" spans="5:38" x14ac:dyDescent="0.3">
      <c r="E1437" s="11">
        <v>1260</v>
      </c>
      <c r="F1437" s="5">
        <v>1328</v>
      </c>
      <c r="G1437" t="s">
        <v>47</v>
      </c>
      <c r="H1437" t="s">
        <v>61</v>
      </c>
      <c r="J1437" s="2">
        <f t="shared" si="55"/>
        <v>0.59169836355594718</v>
      </c>
      <c r="K1437" s="2">
        <f t="shared" si="56"/>
        <v>0.40830163644405282</v>
      </c>
      <c r="L1437" s="2"/>
      <c r="M1437" s="2"/>
      <c r="N1437" s="45"/>
      <c r="O1437" s="37"/>
      <c r="P1437" s="37"/>
      <c r="Q1437" s="37"/>
      <c r="R1437" s="37"/>
      <c r="S1437" s="37"/>
      <c r="T1437" s="37"/>
      <c r="U1437" s="37"/>
      <c r="V1437" s="12">
        <v>11</v>
      </c>
      <c r="W1437">
        <v>10</v>
      </c>
      <c r="X1437">
        <v>-6</v>
      </c>
      <c r="Y1437">
        <v>0.26</v>
      </c>
      <c r="Z1437">
        <v>4</v>
      </c>
      <c r="AA1437">
        <v>-4</v>
      </c>
      <c r="AB1437">
        <v>2</v>
      </c>
      <c r="AC1437">
        <v>3</v>
      </c>
      <c r="AD1437">
        <v>-6</v>
      </c>
      <c r="AE1437">
        <v>4</v>
      </c>
      <c r="AF1437">
        <v>-0.03</v>
      </c>
      <c r="AG1437">
        <v>-13.5</v>
      </c>
      <c r="AH1437">
        <v>-19.600000000000001</v>
      </c>
      <c r="AI1437">
        <v>6.1</v>
      </c>
      <c r="AJ1437">
        <v>-1</v>
      </c>
      <c r="AK1437">
        <v>0</v>
      </c>
      <c r="AL1437" s="2">
        <v>0.73</v>
      </c>
    </row>
    <row r="1438" spans="5:38" x14ac:dyDescent="0.3">
      <c r="E1438" s="11">
        <v>1260</v>
      </c>
      <c r="F1438" s="5">
        <v>1335</v>
      </c>
      <c r="G1438" t="s">
        <v>47</v>
      </c>
      <c r="H1438" t="s">
        <v>62</v>
      </c>
      <c r="J1438" s="2">
        <f t="shared" si="55"/>
        <v>0.7316983635559472</v>
      </c>
      <c r="K1438" s="2">
        <f t="shared" si="56"/>
        <v>0.2683016364440528</v>
      </c>
      <c r="L1438" s="2"/>
      <c r="M1438" s="2"/>
      <c r="N1438" s="45"/>
      <c r="O1438" s="37"/>
      <c r="P1438" s="37"/>
      <c r="Q1438" s="37"/>
      <c r="R1438" s="37"/>
      <c r="S1438" s="37"/>
      <c r="T1438" s="37"/>
      <c r="U1438" s="37"/>
      <c r="V1438" s="12">
        <v>11</v>
      </c>
      <c r="W1438">
        <v>16</v>
      </c>
      <c r="X1438">
        <v>-86</v>
      </c>
      <c r="Y1438">
        <v>0.1</v>
      </c>
      <c r="Z1438">
        <v>5</v>
      </c>
      <c r="AA1438">
        <v>0</v>
      </c>
      <c r="AB1438">
        <v>2</v>
      </c>
      <c r="AC1438">
        <v>3</v>
      </c>
      <c r="AD1438">
        <v>-2</v>
      </c>
      <c r="AE1438">
        <v>-3</v>
      </c>
      <c r="AF1438">
        <v>0.06</v>
      </c>
      <c r="AG1438">
        <v>-4</v>
      </c>
      <c r="AH1438">
        <v>-7.6</v>
      </c>
      <c r="AI1438">
        <v>3.6</v>
      </c>
      <c r="AJ1438">
        <v>5</v>
      </c>
      <c r="AK1438">
        <v>1</v>
      </c>
      <c r="AL1438" s="2">
        <v>0.87</v>
      </c>
    </row>
    <row r="1439" spans="5:38" x14ac:dyDescent="0.3">
      <c r="E1439" s="11">
        <v>1260</v>
      </c>
      <c r="F1439" s="5">
        <v>1344</v>
      </c>
      <c r="G1439" t="s">
        <v>47</v>
      </c>
      <c r="H1439" t="s">
        <v>63</v>
      </c>
      <c r="J1439" s="2">
        <f t="shared" si="55"/>
        <v>0.65169836355594724</v>
      </c>
      <c r="K1439" s="2">
        <f t="shared" si="56"/>
        <v>0.34830163644405276</v>
      </c>
      <c r="L1439" s="2"/>
      <c r="M1439" s="2"/>
      <c r="N1439" s="45"/>
      <c r="O1439" s="37"/>
      <c r="P1439" s="37"/>
      <c r="Q1439" s="37"/>
      <c r="R1439" s="37"/>
      <c r="S1439" s="37"/>
      <c r="T1439" s="37"/>
      <c r="U1439" s="37"/>
      <c r="V1439" s="12">
        <v>11</v>
      </c>
      <c r="W1439">
        <v>10</v>
      </c>
      <c r="X1439">
        <v>-22</v>
      </c>
      <c r="Y1439">
        <v>0.22</v>
      </c>
      <c r="Z1439">
        <v>8</v>
      </c>
      <c r="AA1439">
        <v>-3</v>
      </c>
      <c r="AB1439">
        <v>2</v>
      </c>
      <c r="AC1439">
        <v>1</v>
      </c>
      <c r="AD1439">
        <v>-7</v>
      </c>
      <c r="AE1439">
        <v>3</v>
      </c>
      <c r="AF1439">
        <v>0.02</v>
      </c>
      <c r="AG1439">
        <v>-2</v>
      </c>
      <c r="AH1439">
        <v>-10.7</v>
      </c>
      <c r="AI1439">
        <v>8.6999999999999993</v>
      </c>
      <c r="AJ1439">
        <v>-1</v>
      </c>
      <c r="AK1439">
        <v>0</v>
      </c>
      <c r="AL1439" s="2">
        <v>0.79</v>
      </c>
    </row>
    <row r="1440" spans="5:38" x14ac:dyDescent="0.3">
      <c r="E1440" s="11">
        <v>1260</v>
      </c>
      <c r="F1440" s="5">
        <v>1345</v>
      </c>
      <c r="G1440" t="s">
        <v>47</v>
      </c>
      <c r="H1440" t="s">
        <v>64</v>
      </c>
      <c r="J1440" s="2">
        <f t="shared" si="55"/>
        <v>0.37169836355594721</v>
      </c>
      <c r="K1440" s="2">
        <f t="shared" si="56"/>
        <v>0.62830163644405279</v>
      </c>
      <c r="L1440" s="2"/>
      <c r="M1440" s="2"/>
      <c r="N1440" s="45"/>
      <c r="O1440" s="37"/>
      <c r="P1440" s="37"/>
      <c r="Q1440" s="37"/>
      <c r="R1440" s="37"/>
      <c r="S1440" s="37"/>
      <c r="T1440" s="37"/>
      <c r="U1440" s="37"/>
      <c r="V1440" s="12">
        <v>11</v>
      </c>
      <c r="W1440">
        <v>2</v>
      </c>
      <c r="X1440">
        <v>36</v>
      </c>
      <c r="Y1440">
        <v>0.02</v>
      </c>
      <c r="Z1440">
        <v>0</v>
      </c>
      <c r="AA1440">
        <v>0</v>
      </c>
      <c r="AB1440">
        <v>3</v>
      </c>
      <c r="AC1440">
        <v>3</v>
      </c>
      <c r="AD1440">
        <v>-6</v>
      </c>
      <c r="AE1440">
        <v>2</v>
      </c>
      <c r="AF1440">
        <v>-0.02</v>
      </c>
      <c r="AG1440">
        <v>-9.4</v>
      </c>
      <c r="AH1440">
        <v>-3.6</v>
      </c>
      <c r="AI1440">
        <v>-5.8</v>
      </c>
      <c r="AJ1440">
        <v>-9</v>
      </c>
      <c r="AK1440">
        <v>0</v>
      </c>
      <c r="AL1440" s="2">
        <v>0.51</v>
      </c>
    </row>
    <row r="1441" spans="5:38" x14ac:dyDescent="0.3">
      <c r="E1441" s="11">
        <v>1260</v>
      </c>
      <c r="F1441" s="5">
        <v>1347</v>
      </c>
      <c r="G1441" t="s">
        <v>47</v>
      </c>
      <c r="H1441" t="s">
        <v>65</v>
      </c>
      <c r="J1441" s="2">
        <f t="shared" si="55"/>
        <v>0.79169836355594725</v>
      </c>
      <c r="K1441" s="2">
        <f t="shared" si="56"/>
        <v>0.20830163644405275</v>
      </c>
      <c r="L1441" s="2"/>
      <c r="M1441" s="2"/>
      <c r="N1441" s="45"/>
      <c r="O1441" s="37"/>
      <c r="P1441" s="37"/>
      <c r="Q1441" s="37"/>
      <c r="R1441" s="37"/>
      <c r="S1441" s="37"/>
      <c r="T1441" s="37"/>
      <c r="U1441" s="37"/>
      <c r="V1441" s="12">
        <v>11</v>
      </c>
      <c r="W1441">
        <v>16</v>
      </c>
      <c r="X1441">
        <v>-129</v>
      </c>
      <c r="Y1441">
        <v>0.22</v>
      </c>
      <c r="Z1441">
        <v>9</v>
      </c>
      <c r="AA1441">
        <v>-2</v>
      </c>
      <c r="AB1441">
        <v>1</v>
      </c>
      <c r="AC1441">
        <v>0</v>
      </c>
      <c r="AD1441">
        <v>-10</v>
      </c>
      <c r="AE1441">
        <v>2</v>
      </c>
      <c r="AF1441">
        <v>-0.01</v>
      </c>
      <c r="AG1441">
        <v>4.8</v>
      </c>
      <c r="AH1441">
        <v>-2.9</v>
      </c>
      <c r="AI1441">
        <v>7.7</v>
      </c>
      <c r="AJ1441">
        <v>5</v>
      </c>
      <c r="AK1441">
        <v>1</v>
      </c>
      <c r="AL1441" s="2">
        <v>0.93</v>
      </c>
    </row>
    <row r="1442" spans="5:38" x14ac:dyDescent="0.3">
      <c r="E1442" s="11">
        <v>1260</v>
      </c>
      <c r="F1442" s="5">
        <v>1348</v>
      </c>
      <c r="G1442" t="s">
        <v>47</v>
      </c>
      <c r="H1442" t="s">
        <v>66</v>
      </c>
      <c r="J1442" s="2">
        <f t="shared" si="55"/>
        <v>0.56169836355594716</v>
      </c>
      <c r="K1442" s="2">
        <f t="shared" si="56"/>
        <v>0.43830163644405284</v>
      </c>
      <c r="L1442" s="2"/>
      <c r="M1442" s="2"/>
      <c r="N1442" s="45"/>
      <c r="O1442" s="37"/>
      <c r="P1442" s="37"/>
      <c r="Q1442" s="37"/>
      <c r="R1442" s="37"/>
      <c r="S1442" s="37"/>
      <c r="T1442" s="37"/>
      <c r="U1442" s="37"/>
      <c r="V1442" s="12">
        <v>11</v>
      </c>
      <c r="W1442">
        <v>7</v>
      </c>
      <c r="X1442">
        <v>-8</v>
      </c>
      <c r="Y1442">
        <v>0.06</v>
      </c>
      <c r="Z1442">
        <v>6</v>
      </c>
      <c r="AA1442">
        <v>-3</v>
      </c>
      <c r="AB1442">
        <v>4</v>
      </c>
      <c r="AC1442">
        <v>-2</v>
      </c>
      <c r="AD1442">
        <v>-9</v>
      </c>
      <c r="AE1442">
        <v>1</v>
      </c>
      <c r="AF1442">
        <v>0.01</v>
      </c>
      <c r="AG1442">
        <v>-4.5</v>
      </c>
      <c r="AH1442">
        <v>-5.9</v>
      </c>
      <c r="AI1442">
        <v>1.4</v>
      </c>
      <c r="AJ1442">
        <v>-4</v>
      </c>
      <c r="AK1442">
        <v>0</v>
      </c>
      <c r="AL1442" s="2">
        <v>0.7</v>
      </c>
    </row>
    <row r="1443" spans="5:38" x14ac:dyDescent="0.3">
      <c r="E1443" s="11">
        <v>1260</v>
      </c>
      <c r="F1443" s="5">
        <v>1355</v>
      </c>
      <c r="G1443" t="s">
        <v>47</v>
      </c>
      <c r="H1443" t="s">
        <v>67</v>
      </c>
      <c r="J1443" s="2">
        <f t="shared" si="55"/>
        <v>0.63169836355594722</v>
      </c>
      <c r="K1443" s="2">
        <f t="shared" si="56"/>
        <v>0.36830163644405278</v>
      </c>
      <c r="L1443" s="2"/>
      <c r="M1443" s="2"/>
      <c r="N1443" s="45"/>
      <c r="O1443" s="37"/>
      <c r="P1443" s="37"/>
      <c r="Q1443" s="37"/>
      <c r="R1443" s="37"/>
      <c r="S1443" s="37"/>
      <c r="T1443" s="37"/>
      <c r="U1443" s="37"/>
      <c r="V1443" s="12">
        <v>11</v>
      </c>
      <c r="W1443">
        <v>12</v>
      </c>
      <c r="X1443">
        <v>-34</v>
      </c>
      <c r="Y1443">
        <v>0.04</v>
      </c>
      <c r="Z1443">
        <v>4</v>
      </c>
      <c r="AA1443">
        <v>-3</v>
      </c>
      <c r="AB1443">
        <v>5</v>
      </c>
      <c r="AC1443">
        <v>5</v>
      </c>
      <c r="AD1443">
        <v>-3</v>
      </c>
      <c r="AE1443">
        <v>-3</v>
      </c>
      <c r="AF1443">
        <v>-0.04</v>
      </c>
      <c r="AG1443">
        <v>-11.7</v>
      </c>
      <c r="AH1443">
        <v>-13.6</v>
      </c>
      <c r="AI1443">
        <v>1.9</v>
      </c>
      <c r="AJ1443">
        <v>1</v>
      </c>
      <c r="AK1443">
        <v>1</v>
      </c>
      <c r="AL1443" s="2">
        <v>0.77</v>
      </c>
    </row>
    <row r="1444" spans="5:38" x14ac:dyDescent="0.3">
      <c r="E1444" s="11">
        <v>1260</v>
      </c>
      <c r="F1444" s="5">
        <v>1361</v>
      </c>
      <c r="G1444" t="s">
        <v>47</v>
      </c>
      <c r="H1444" t="s">
        <v>68</v>
      </c>
      <c r="J1444" s="2">
        <f t="shared" si="55"/>
        <v>0.58169836355594717</v>
      </c>
      <c r="K1444" s="2">
        <f t="shared" si="56"/>
        <v>0.41830163644405283</v>
      </c>
      <c r="L1444" s="2"/>
      <c r="M1444" s="2"/>
      <c r="N1444" s="45"/>
      <c r="O1444" s="37"/>
      <c r="P1444" s="37"/>
      <c r="Q1444" s="37"/>
      <c r="R1444" s="37"/>
      <c r="S1444" s="37"/>
      <c r="T1444" s="37"/>
      <c r="U1444" s="37"/>
      <c r="V1444" s="12">
        <v>11</v>
      </c>
      <c r="W1444">
        <v>11</v>
      </c>
      <c r="X1444">
        <v>-9</v>
      </c>
      <c r="Y1444">
        <v>0.16</v>
      </c>
      <c r="Z1444">
        <v>6</v>
      </c>
      <c r="AA1444">
        <v>-2</v>
      </c>
      <c r="AB1444">
        <v>2</v>
      </c>
      <c r="AC1444">
        <v>1</v>
      </c>
      <c r="AD1444">
        <v>-10</v>
      </c>
      <c r="AE1444">
        <v>-1</v>
      </c>
      <c r="AF1444">
        <v>0</v>
      </c>
      <c r="AG1444">
        <v>-5.4</v>
      </c>
      <c r="AH1444">
        <v>-6.4</v>
      </c>
      <c r="AI1444">
        <v>1</v>
      </c>
      <c r="AJ1444">
        <v>0</v>
      </c>
      <c r="AK1444">
        <v>0</v>
      </c>
      <c r="AL1444" s="2">
        <v>0.72</v>
      </c>
    </row>
    <row r="1445" spans="5:38" x14ac:dyDescent="0.3">
      <c r="E1445" s="11">
        <v>1260</v>
      </c>
      <c r="F1445" s="5">
        <v>1371</v>
      </c>
      <c r="G1445" t="s">
        <v>47</v>
      </c>
      <c r="H1445" t="s">
        <v>69</v>
      </c>
      <c r="J1445" s="2">
        <f t="shared" si="55"/>
        <v>0.53169836355594724</v>
      </c>
      <c r="K1445" s="2">
        <f t="shared" si="56"/>
        <v>0.46830163644405276</v>
      </c>
      <c r="L1445" s="2"/>
      <c r="M1445" s="2"/>
      <c r="N1445" s="45"/>
      <c r="O1445" s="37"/>
      <c r="P1445" s="37"/>
      <c r="Q1445" s="37"/>
      <c r="R1445" s="37"/>
      <c r="S1445" s="37"/>
      <c r="T1445" s="37"/>
      <c r="U1445" s="37"/>
      <c r="V1445" s="12">
        <v>11</v>
      </c>
      <c r="W1445">
        <v>8</v>
      </c>
      <c r="X1445">
        <v>15</v>
      </c>
      <c r="Y1445">
        <v>0.18</v>
      </c>
      <c r="Z1445">
        <v>5</v>
      </c>
      <c r="AA1445">
        <v>-3</v>
      </c>
      <c r="AB1445">
        <v>2</v>
      </c>
      <c r="AC1445">
        <v>2</v>
      </c>
      <c r="AD1445">
        <v>-12</v>
      </c>
      <c r="AE1445">
        <v>2</v>
      </c>
      <c r="AF1445">
        <v>0.03</v>
      </c>
      <c r="AG1445">
        <v>-7.3</v>
      </c>
      <c r="AH1445">
        <v>-11.3</v>
      </c>
      <c r="AI1445">
        <v>4</v>
      </c>
      <c r="AJ1445">
        <v>-3</v>
      </c>
      <c r="AK1445">
        <v>0</v>
      </c>
      <c r="AL1445" s="2">
        <v>0.67</v>
      </c>
    </row>
    <row r="1446" spans="5:38" x14ac:dyDescent="0.3">
      <c r="E1446" s="11">
        <v>1260</v>
      </c>
      <c r="F1446" s="5">
        <v>1372</v>
      </c>
      <c r="G1446" t="s">
        <v>47</v>
      </c>
      <c r="H1446" t="s">
        <v>70</v>
      </c>
      <c r="J1446" s="2">
        <f t="shared" si="55"/>
        <v>0.69169836355594716</v>
      </c>
      <c r="K1446" s="2">
        <f t="shared" si="56"/>
        <v>0.30830163644405284</v>
      </c>
      <c r="L1446" s="2"/>
      <c r="M1446" s="2"/>
      <c r="N1446" s="45"/>
      <c r="O1446" s="37"/>
      <c r="P1446" s="37"/>
      <c r="Q1446" s="37"/>
      <c r="R1446" s="37"/>
      <c r="S1446" s="37"/>
      <c r="T1446" s="37"/>
      <c r="U1446" s="37"/>
      <c r="V1446" s="12">
        <v>11</v>
      </c>
      <c r="W1446">
        <v>14</v>
      </c>
      <c r="X1446">
        <v>-70</v>
      </c>
      <c r="Y1446">
        <v>0.04</v>
      </c>
      <c r="Z1446">
        <v>5</v>
      </c>
      <c r="AA1446">
        <v>-3</v>
      </c>
      <c r="AB1446">
        <v>-1</v>
      </c>
      <c r="AC1446">
        <v>-5</v>
      </c>
      <c r="AD1446">
        <v>-11</v>
      </c>
      <c r="AE1446">
        <v>3</v>
      </c>
      <c r="AF1446">
        <v>0.02</v>
      </c>
      <c r="AG1446">
        <v>-6.5</v>
      </c>
      <c r="AH1446">
        <v>-6.4</v>
      </c>
      <c r="AI1446">
        <v>-0.1</v>
      </c>
      <c r="AJ1446">
        <v>3</v>
      </c>
      <c r="AK1446">
        <v>1</v>
      </c>
      <c r="AL1446" s="2">
        <v>0.83</v>
      </c>
    </row>
    <row r="1447" spans="5:38" x14ac:dyDescent="0.3">
      <c r="E1447" s="11">
        <v>1260</v>
      </c>
      <c r="F1447" s="5">
        <v>1382</v>
      </c>
      <c r="G1447" t="s">
        <v>47</v>
      </c>
      <c r="H1447" t="s">
        <v>71</v>
      </c>
      <c r="J1447" s="2">
        <f t="shared" si="55"/>
        <v>0.62169836355594721</v>
      </c>
      <c r="K1447" s="2">
        <f t="shared" si="56"/>
        <v>0.37830163644405279</v>
      </c>
      <c r="L1447" s="2"/>
      <c r="M1447" s="2"/>
      <c r="N1447" s="45"/>
      <c r="O1447" s="37"/>
      <c r="P1447" s="37"/>
      <c r="Q1447" s="37"/>
      <c r="R1447" s="37"/>
      <c r="S1447" s="37"/>
      <c r="T1447" s="37"/>
      <c r="U1447" s="37"/>
      <c r="V1447" s="12">
        <v>11</v>
      </c>
      <c r="W1447">
        <v>11</v>
      </c>
      <c r="X1447">
        <v>-28</v>
      </c>
      <c r="Y1447">
        <v>0.06</v>
      </c>
      <c r="Z1447">
        <v>6</v>
      </c>
      <c r="AA1447">
        <v>-2</v>
      </c>
      <c r="AB1447">
        <v>3</v>
      </c>
      <c r="AC1447">
        <v>0</v>
      </c>
      <c r="AD1447">
        <v>-8</v>
      </c>
      <c r="AE1447">
        <v>4</v>
      </c>
      <c r="AF1447">
        <v>-0.03</v>
      </c>
      <c r="AG1447">
        <v>-6.2</v>
      </c>
      <c r="AH1447">
        <v>-9</v>
      </c>
      <c r="AI1447">
        <v>2.8</v>
      </c>
      <c r="AJ1447">
        <v>0</v>
      </c>
      <c r="AK1447">
        <v>0</v>
      </c>
      <c r="AL1447" s="2">
        <v>0.76</v>
      </c>
    </row>
    <row r="1448" spans="5:38" x14ac:dyDescent="0.3">
      <c r="E1448" s="11">
        <v>1260</v>
      </c>
      <c r="F1448" s="5">
        <v>1393</v>
      </c>
      <c r="G1448" t="s">
        <v>47</v>
      </c>
      <c r="H1448" t="s">
        <v>72</v>
      </c>
      <c r="J1448" s="2">
        <f t="shared" si="55"/>
        <v>0.63169836355594722</v>
      </c>
      <c r="K1448" s="2">
        <f t="shared" si="56"/>
        <v>0.36830163644405278</v>
      </c>
      <c r="L1448" s="2"/>
      <c r="M1448" s="2"/>
      <c r="N1448" s="45"/>
      <c r="O1448" s="37"/>
      <c r="P1448" s="37"/>
      <c r="Q1448" s="37"/>
      <c r="R1448" s="37"/>
      <c r="S1448" s="37"/>
      <c r="T1448" s="37"/>
      <c r="U1448" s="37"/>
      <c r="V1448" s="12">
        <v>11</v>
      </c>
      <c r="W1448">
        <v>11</v>
      </c>
      <c r="X1448">
        <v>-13</v>
      </c>
      <c r="Y1448">
        <v>0.23</v>
      </c>
      <c r="Z1448">
        <v>11</v>
      </c>
      <c r="AA1448">
        <v>0</v>
      </c>
      <c r="AB1448">
        <v>1</v>
      </c>
      <c r="AC1448">
        <v>1</v>
      </c>
      <c r="AD1448">
        <v>-13</v>
      </c>
      <c r="AE1448">
        <v>3</v>
      </c>
      <c r="AF1448">
        <v>-0.02</v>
      </c>
      <c r="AG1448">
        <v>4.2</v>
      </c>
      <c r="AH1448">
        <v>-2.5</v>
      </c>
      <c r="AI1448">
        <v>6.7</v>
      </c>
      <c r="AJ1448">
        <v>0</v>
      </c>
      <c r="AK1448">
        <v>0</v>
      </c>
      <c r="AL1448" s="2">
        <v>0.77</v>
      </c>
    </row>
    <row r="1449" spans="5:38" x14ac:dyDescent="0.3">
      <c r="E1449" s="11">
        <v>1260</v>
      </c>
      <c r="F1449" s="5">
        <v>1395</v>
      </c>
      <c r="G1449" t="s">
        <v>47</v>
      </c>
      <c r="H1449" t="s">
        <v>73</v>
      </c>
      <c r="J1449" s="2">
        <f t="shared" si="55"/>
        <v>0.50169836355594721</v>
      </c>
      <c r="K1449" s="2">
        <f t="shared" si="56"/>
        <v>0.49830163644405279</v>
      </c>
      <c r="L1449" s="2"/>
      <c r="M1449" s="2"/>
      <c r="N1449" s="45"/>
      <c r="O1449" s="37"/>
      <c r="P1449" s="37"/>
      <c r="Q1449" s="37"/>
      <c r="R1449" s="37"/>
      <c r="S1449" s="37"/>
      <c r="T1449" s="37"/>
      <c r="U1449" s="37"/>
      <c r="V1449" s="12">
        <v>11</v>
      </c>
      <c r="W1449">
        <v>6</v>
      </c>
      <c r="X1449">
        <v>19</v>
      </c>
      <c r="Y1449">
        <v>0.18</v>
      </c>
      <c r="Z1449">
        <v>1</v>
      </c>
      <c r="AA1449">
        <v>-6</v>
      </c>
      <c r="AB1449">
        <v>2</v>
      </c>
      <c r="AC1449">
        <v>2</v>
      </c>
      <c r="AD1449">
        <v>-13</v>
      </c>
      <c r="AE1449">
        <v>0</v>
      </c>
      <c r="AF1449">
        <v>0.01</v>
      </c>
      <c r="AG1449">
        <v>-11.3</v>
      </c>
      <c r="AH1449">
        <v>-13.9</v>
      </c>
      <c r="AI1449">
        <v>2.6</v>
      </c>
      <c r="AJ1449">
        <v>-5</v>
      </c>
      <c r="AK1449">
        <v>0</v>
      </c>
      <c r="AL1449" s="2">
        <v>0.64</v>
      </c>
    </row>
    <row r="1450" spans="5:38" x14ac:dyDescent="0.3">
      <c r="E1450" s="11">
        <v>1260</v>
      </c>
      <c r="F1450" s="5">
        <v>1397</v>
      </c>
      <c r="G1450" t="s">
        <v>47</v>
      </c>
      <c r="H1450" t="s">
        <v>74</v>
      </c>
      <c r="J1450" s="2">
        <f t="shared" si="55"/>
        <v>0.47169836355594719</v>
      </c>
      <c r="K1450" s="2">
        <f t="shared" si="56"/>
        <v>0.52830163644405281</v>
      </c>
      <c r="L1450" s="2"/>
      <c r="M1450" s="2"/>
      <c r="N1450" s="45"/>
      <c r="O1450" s="37"/>
      <c r="P1450" s="37"/>
      <c r="Q1450" s="37"/>
      <c r="R1450" s="37"/>
      <c r="S1450" s="37"/>
      <c r="T1450" s="37"/>
      <c r="U1450" s="37"/>
      <c r="V1450" s="12">
        <v>11</v>
      </c>
      <c r="W1450">
        <v>3</v>
      </c>
      <c r="X1450">
        <v>30</v>
      </c>
      <c r="Y1450">
        <v>0.08</v>
      </c>
      <c r="Z1450">
        <v>7</v>
      </c>
      <c r="AA1450">
        <v>0</v>
      </c>
      <c r="AB1450">
        <v>2</v>
      </c>
      <c r="AC1450">
        <v>0</v>
      </c>
      <c r="AD1450">
        <v>-12</v>
      </c>
      <c r="AE1450">
        <v>5</v>
      </c>
      <c r="AF1450">
        <v>-0.04</v>
      </c>
      <c r="AG1450">
        <v>-2.5</v>
      </c>
      <c r="AH1450">
        <v>-4.4000000000000004</v>
      </c>
      <c r="AI1450">
        <v>1.9</v>
      </c>
      <c r="AJ1450">
        <v>-8</v>
      </c>
      <c r="AK1450">
        <v>0</v>
      </c>
      <c r="AL1450" s="2">
        <v>0.61</v>
      </c>
    </row>
    <row r="1451" spans="5:38" x14ac:dyDescent="0.3">
      <c r="E1451" s="11">
        <v>1260</v>
      </c>
      <c r="F1451" s="5">
        <v>1400</v>
      </c>
      <c r="G1451" t="s">
        <v>47</v>
      </c>
      <c r="H1451" t="s">
        <v>75</v>
      </c>
      <c r="J1451" s="2">
        <f t="shared" si="55"/>
        <v>0.58169836355594717</v>
      </c>
      <c r="K1451" s="2">
        <f t="shared" si="56"/>
        <v>0.41830163644405283</v>
      </c>
      <c r="L1451" s="2"/>
      <c r="M1451" s="2"/>
      <c r="N1451" s="45"/>
      <c r="O1451" s="37"/>
      <c r="P1451" s="37"/>
      <c r="Q1451" s="37"/>
      <c r="R1451" s="37"/>
      <c r="S1451" s="37"/>
      <c r="T1451" s="37"/>
      <c r="U1451" s="37"/>
      <c r="V1451" s="12">
        <v>11</v>
      </c>
      <c r="W1451">
        <v>10</v>
      </c>
      <c r="X1451">
        <v>2</v>
      </c>
      <c r="Y1451">
        <v>0.26</v>
      </c>
      <c r="Z1451">
        <v>8</v>
      </c>
      <c r="AA1451">
        <v>-1</v>
      </c>
      <c r="AB1451">
        <v>2</v>
      </c>
      <c r="AC1451">
        <v>2</v>
      </c>
      <c r="AD1451">
        <v>-7</v>
      </c>
      <c r="AE1451">
        <v>3</v>
      </c>
      <c r="AF1451">
        <v>0.05</v>
      </c>
      <c r="AG1451">
        <v>0</v>
      </c>
      <c r="AH1451">
        <v>-6.2</v>
      </c>
      <c r="AI1451">
        <v>6.2</v>
      </c>
      <c r="AJ1451">
        <v>-1</v>
      </c>
      <c r="AK1451">
        <v>0</v>
      </c>
      <c r="AL1451" s="2">
        <v>0.72</v>
      </c>
    </row>
    <row r="1452" spans="5:38" x14ac:dyDescent="0.3">
      <c r="E1452" s="11">
        <v>1260</v>
      </c>
      <c r="F1452" s="5">
        <v>1401</v>
      </c>
      <c r="G1452" t="s">
        <v>47</v>
      </c>
      <c r="H1452" t="s">
        <v>76</v>
      </c>
      <c r="J1452" s="2">
        <f t="shared" si="55"/>
        <v>0.55169836355594715</v>
      </c>
      <c r="K1452" s="2">
        <f t="shared" si="56"/>
        <v>0.44830163644405285</v>
      </c>
      <c r="L1452" s="2"/>
      <c r="M1452" s="2"/>
      <c r="N1452" s="45"/>
      <c r="O1452" s="37"/>
      <c r="P1452" s="37"/>
      <c r="Q1452" s="37"/>
      <c r="R1452" s="37"/>
      <c r="S1452" s="37"/>
      <c r="T1452" s="37"/>
      <c r="U1452" s="37"/>
      <c r="V1452" s="12">
        <v>11</v>
      </c>
      <c r="W1452">
        <v>7</v>
      </c>
      <c r="X1452">
        <v>11</v>
      </c>
      <c r="Y1452">
        <v>0.22</v>
      </c>
      <c r="Z1452">
        <v>7</v>
      </c>
      <c r="AA1452">
        <v>1</v>
      </c>
      <c r="AB1452">
        <v>1</v>
      </c>
      <c r="AC1452">
        <v>4</v>
      </c>
      <c r="AD1452">
        <v>-12</v>
      </c>
      <c r="AE1452">
        <v>2</v>
      </c>
      <c r="AF1452">
        <v>0.05</v>
      </c>
      <c r="AG1452">
        <v>-3.3</v>
      </c>
      <c r="AH1452">
        <v>-7.8</v>
      </c>
      <c r="AI1452">
        <v>4.5</v>
      </c>
      <c r="AJ1452">
        <v>-4</v>
      </c>
      <c r="AK1452">
        <v>0</v>
      </c>
      <c r="AL1452" s="2">
        <v>0.69</v>
      </c>
    </row>
    <row r="1453" spans="5:38" x14ac:dyDescent="0.3">
      <c r="E1453" s="11">
        <v>1260</v>
      </c>
      <c r="F1453" s="5">
        <v>1403</v>
      </c>
      <c r="G1453" t="s">
        <v>47</v>
      </c>
      <c r="H1453" t="s">
        <v>77</v>
      </c>
      <c r="J1453" s="2">
        <f t="shared" si="55"/>
        <v>0.45169836355594717</v>
      </c>
      <c r="K1453" s="2">
        <f t="shared" si="56"/>
        <v>0.54830163644405283</v>
      </c>
      <c r="L1453" s="2"/>
      <c r="M1453" s="2"/>
      <c r="N1453" s="45"/>
      <c r="O1453" s="37"/>
      <c r="P1453" s="37"/>
      <c r="Q1453" s="37"/>
      <c r="R1453" s="37"/>
      <c r="S1453" s="37"/>
      <c r="T1453" s="37"/>
      <c r="U1453" s="37"/>
      <c r="V1453" s="12">
        <v>11</v>
      </c>
      <c r="W1453">
        <v>3</v>
      </c>
      <c r="X1453">
        <v>29</v>
      </c>
      <c r="Y1453">
        <v>0.11</v>
      </c>
      <c r="Z1453">
        <v>5</v>
      </c>
      <c r="AA1453">
        <v>0</v>
      </c>
      <c r="AB1453">
        <v>1</v>
      </c>
      <c r="AC1453">
        <v>-1</v>
      </c>
      <c r="AD1453">
        <v>-11</v>
      </c>
      <c r="AE1453">
        <v>2</v>
      </c>
      <c r="AF1453">
        <v>0.02</v>
      </c>
      <c r="AG1453">
        <v>-3.5</v>
      </c>
      <c r="AH1453">
        <v>-2.7</v>
      </c>
      <c r="AI1453">
        <v>-0.8</v>
      </c>
      <c r="AJ1453">
        <v>-8</v>
      </c>
      <c r="AK1453">
        <v>0</v>
      </c>
      <c r="AL1453" s="2">
        <v>0.59</v>
      </c>
    </row>
    <row r="1454" spans="5:38" x14ac:dyDescent="0.3">
      <c r="E1454" s="11">
        <v>1260</v>
      </c>
      <c r="F1454" s="5">
        <v>1411</v>
      </c>
      <c r="G1454" t="s">
        <v>47</v>
      </c>
      <c r="H1454" t="s">
        <v>78</v>
      </c>
      <c r="J1454" s="2">
        <f t="shared" si="55"/>
        <v>0.84169836355594718</v>
      </c>
      <c r="K1454" s="2">
        <f t="shared" si="56"/>
        <v>0.15830163644405282</v>
      </c>
      <c r="L1454" s="2"/>
      <c r="M1454" s="2"/>
      <c r="N1454" s="45"/>
      <c r="O1454" s="37"/>
      <c r="P1454" s="37"/>
      <c r="Q1454" s="37"/>
      <c r="R1454" s="37"/>
      <c r="S1454" s="37"/>
      <c r="T1454" s="37"/>
      <c r="U1454" s="37"/>
      <c r="V1454" s="12">
        <v>11</v>
      </c>
      <c r="W1454">
        <v>16</v>
      </c>
      <c r="X1454">
        <v>-208</v>
      </c>
      <c r="Y1454">
        <v>0.4</v>
      </c>
      <c r="Z1454">
        <v>7</v>
      </c>
      <c r="AA1454">
        <v>-5</v>
      </c>
      <c r="AB1454">
        <v>2</v>
      </c>
      <c r="AC1454">
        <v>4</v>
      </c>
      <c r="AD1454">
        <v>-7</v>
      </c>
      <c r="AE1454">
        <v>6</v>
      </c>
      <c r="AF1454">
        <v>0</v>
      </c>
      <c r="AG1454">
        <v>-5.9</v>
      </c>
      <c r="AH1454">
        <v>-17.7</v>
      </c>
      <c r="AI1454">
        <v>11.8</v>
      </c>
      <c r="AJ1454">
        <v>5</v>
      </c>
      <c r="AK1454">
        <v>1</v>
      </c>
      <c r="AL1454" s="2">
        <v>0.98</v>
      </c>
    </row>
    <row r="1455" spans="5:38" x14ac:dyDescent="0.3">
      <c r="E1455" s="11">
        <v>1260</v>
      </c>
      <c r="F1455" s="5">
        <v>1417</v>
      </c>
      <c r="G1455" t="s">
        <v>47</v>
      </c>
      <c r="H1455" t="s">
        <v>79</v>
      </c>
      <c r="J1455" s="2">
        <f t="shared" si="55"/>
        <v>0.58169836355594717</v>
      </c>
      <c r="K1455" s="2">
        <f t="shared" si="56"/>
        <v>0.41830163644405283</v>
      </c>
      <c r="L1455" s="2"/>
      <c r="M1455" s="2"/>
      <c r="N1455" s="45"/>
      <c r="O1455" s="37"/>
      <c r="P1455" s="37"/>
      <c r="Q1455" s="37"/>
      <c r="R1455" s="37"/>
      <c r="S1455" s="37"/>
      <c r="T1455" s="37"/>
      <c r="U1455" s="37"/>
      <c r="V1455" s="12">
        <v>11</v>
      </c>
      <c r="W1455">
        <v>11</v>
      </c>
      <c r="X1455">
        <v>-7</v>
      </c>
      <c r="Y1455">
        <v>0.18</v>
      </c>
      <c r="Z1455">
        <v>4</v>
      </c>
      <c r="AA1455">
        <v>-2</v>
      </c>
      <c r="AB1455">
        <v>3</v>
      </c>
      <c r="AC1455">
        <v>5</v>
      </c>
      <c r="AD1455">
        <v>-7</v>
      </c>
      <c r="AE1455">
        <v>1</v>
      </c>
      <c r="AF1455">
        <v>0</v>
      </c>
      <c r="AG1455">
        <v>-10.199999999999999</v>
      </c>
      <c r="AH1455">
        <v>-14.3</v>
      </c>
      <c r="AI1455">
        <v>4.0999999999999996</v>
      </c>
      <c r="AJ1455">
        <v>0</v>
      </c>
      <c r="AK1455">
        <v>0</v>
      </c>
      <c r="AL1455" s="2">
        <v>0.72</v>
      </c>
    </row>
    <row r="1456" spans="5:38" x14ac:dyDescent="0.3">
      <c r="E1456" s="11">
        <v>1260</v>
      </c>
      <c r="F1456" s="5">
        <v>1420</v>
      </c>
      <c r="G1456" t="s">
        <v>47</v>
      </c>
      <c r="H1456" t="s">
        <v>80</v>
      </c>
      <c r="J1456" s="2">
        <f t="shared" si="55"/>
        <v>0.80169836355594715</v>
      </c>
      <c r="K1456" s="2">
        <f t="shared" si="56"/>
        <v>0.19830163644405285</v>
      </c>
      <c r="L1456" s="2"/>
      <c r="M1456" s="2"/>
      <c r="N1456" s="45"/>
      <c r="O1456" s="37"/>
      <c r="P1456" s="37"/>
      <c r="Q1456" s="37"/>
      <c r="R1456" s="37"/>
      <c r="S1456" s="37"/>
      <c r="T1456" s="37"/>
      <c r="U1456" s="37"/>
      <c r="V1456" s="12">
        <v>11</v>
      </c>
      <c r="W1456">
        <v>16</v>
      </c>
      <c r="X1456">
        <v>-143</v>
      </c>
      <c r="Y1456">
        <v>0.16</v>
      </c>
      <c r="Z1456">
        <v>6</v>
      </c>
      <c r="AA1456">
        <v>-5</v>
      </c>
      <c r="AB1456">
        <v>2</v>
      </c>
      <c r="AC1456">
        <v>0</v>
      </c>
      <c r="AD1456">
        <v>-4</v>
      </c>
      <c r="AE1456">
        <v>3</v>
      </c>
      <c r="AF1456">
        <v>7.0000000000000007E-2</v>
      </c>
      <c r="AG1456">
        <v>-0.8</v>
      </c>
      <c r="AH1456">
        <v>-9</v>
      </c>
      <c r="AI1456">
        <v>8.1999999999999993</v>
      </c>
      <c r="AJ1456">
        <v>5</v>
      </c>
      <c r="AK1456">
        <v>1</v>
      </c>
      <c r="AL1456" s="2">
        <v>0.94</v>
      </c>
    </row>
    <row r="1457" spans="5:38" x14ac:dyDescent="0.3">
      <c r="E1457" s="11">
        <v>1260</v>
      </c>
      <c r="F1457" s="5">
        <v>1422</v>
      </c>
      <c r="G1457" t="s">
        <v>47</v>
      </c>
      <c r="H1457" t="s">
        <v>81</v>
      </c>
      <c r="J1457" s="2">
        <f t="shared" si="55"/>
        <v>0.65169836355594724</v>
      </c>
      <c r="K1457" s="2">
        <f t="shared" si="56"/>
        <v>0.34830163644405276</v>
      </c>
      <c r="L1457" s="2"/>
      <c r="M1457" s="2"/>
      <c r="N1457" s="45"/>
      <c r="O1457" s="37"/>
      <c r="P1457" s="37"/>
      <c r="Q1457" s="37"/>
      <c r="R1457" s="37"/>
      <c r="S1457" s="37"/>
      <c r="T1457" s="37"/>
      <c r="U1457" s="37"/>
      <c r="V1457" s="12">
        <v>11</v>
      </c>
      <c r="W1457">
        <v>13</v>
      </c>
      <c r="X1457">
        <v>-41</v>
      </c>
      <c r="Y1457">
        <v>7.0000000000000007E-2</v>
      </c>
      <c r="Z1457">
        <v>6</v>
      </c>
      <c r="AA1457">
        <v>-1</v>
      </c>
      <c r="AB1457">
        <v>0</v>
      </c>
      <c r="AC1457">
        <v>-2</v>
      </c>
      <c r="AD1457">
        <v>-12</v>
      </c>
      <c r="AE1457">
        <v>-2</v>
      </c>
      <c r="AF1457">
        <v>0.02</v>
      </c>
      <c r="AG1457">
        <v>-0.4</v>
      </c>
      <c r="AH1457">
        <v>-1.3</v>
      </c>
      <c r="AI1457">
        <v>0.9</v>
      </c>
      <c r="AJ1457">
        <v>2</v>
      </c>
      <c r="AK1457">
        <v>1</v>
      </c>
      <c r="AL1457" s="2">
        <v>0.79</v>
      </c>
    </row>
    <row r="1458" spans="5:38" x14ac:dyDescent="0.3">
      <c r="E1458" s="11">
        <v>1260</v>
      </c>
      <c r="F1458" s="5">
        <v>1437</v>
      </c>
      <c r="G1458" t="s">
        <v>47</v>
      </c>
      <c r="H1458" t="s">
        <v>82</v>
      </c>
      <c r="J1458" s="2">
        <f t="shared" si="55"/>
        <v>0.34169836355594718</v>
      </c>
      <c r="K1458" s="2">
        <f t="shared" si="56"/>
        <v>0.65830163644405282</v>
      </c>
      <c r="L1458" s="2"/>
      <c r="M1458" s="2"/>
      <c r="N1458" s="45"/>
      <c r="O1458" s="37"/>
      <c r="P1458" s="37"/>
      <c r="Q1458" s="37"/>
      <c r="R1458" s="37"/>
      <c r="S1458" s="37"/>
      <c r="T1458" s="37"/>
      <c r="U1458" s="37"/>
      <c r="V1458" s="12">
        <v>11</v>
      </c>
      <c r="W1458">
        <v>1</v>
      </c>
      <c r="X1458">
        <v>39</v>
      </c>
      <c r="Y1458">
        <v>-0.04</v>
      </c>
      <c r="Z1458">
        <v>-2</v>
      </c>
      <c r="AA1458">
        <v>-2</v>
      </c>
      <c r="AB1458">
        <v>4</v>
      </c>
      <c r="AC1458">
        <v>2</v>
      </c>
      <c r="AD1458">
        <v>-7</v>
      </c>
      <c r="AE1458">
        <v>1</v>
      </c>
      <c r="AF1458">
        <v>-0.05</v>
      </c>
      <c r="AG1458">
        <v>-15.4</v>
      </c>
      <c r="AH1458">
        <v>-8.9</v>
      </c>
      <c r="AI1458">
        <v>-6.5</v>
      </c>
      <c r="AJ1458">
        <v>-10</v>
      </c>
      <c r="AK1458">
        <v>0</v>
      </c>
      <c r="AL1458" s="2">
        <v>0.48</v>
      </c>
    </row>
    <row r="1459" spans="5:38" x14ac:dyDescent="0.3">
      <c r="E1459" s="11">
        <v>1260</v>
      </c>
      <c r="F1459" s="5">
        <v>1438</v>
      </c>
      <c r="G1459" t="s">
        <v>47</v>
      </c>
      <c r="H1459" t="s">
        <v>83</v>
      </c>
      <c r="J1459" s="2">
        <f t="shared" si="55"/>
        <v>0.3616983635559472</v>
      </c>
      <c r="K1459" s="2">
        <f t="shared" si="56"/>
        <v>0.6383016364440528</v>
      </c>
      <c r="L1459" s="2"/>
      <c r="M1459" s="2"/>
      <c r="N1459" s="45"/>
      <c r="O1459" s="37"/>
      <c r="P1459" s="37"/>
      <c r="Q1459" s="37"/>
      <c r="R1459" s="37"/>
      <c r="S1459" s="37"/>
      <c r="T1459" s="37"/>
      <c r="U1459" s="37"/>
      <c r="V1459" s="12">
        <v>11</v>
      </c>
      <c r="W1459">
        <v>1</v>
      </c>
      <c r="X1459">
        <v>40</v>
      </c>
      <c r="Y1459">
        <v>-0.1</v>
      </c>
      <c r="Z1459">
        <v>5</v>
      </c>
      <c r="AA1459">
        <v>3</v>
      </c>
      <c r="AB1459">
        <v>5</v>
      </c>
      <c r="AC1459">
        <v>-1</v>
      </c>
      <c r="AD1459">
        <v>-5</v>
      </c>
      <c r="AE1459">
        <v>0</v>
      </c>
      <c r="AF1459">
        <v>-0.04</v>
      </c>
      <c r="AG1459">
        <v>4.2</v>
      </c>
      <c r="AH1459">
        <v>8.6</v>
      </c>
      <c r="AI1459">
        <v>-4.4000000000000004</v>
      </c>
      <c r="AJ1459">
        <v>-10</v>
      </c>
      <c r="AK1459">
        <v>0</v>
      </c>
      <c r="AL1459" s="2">
        <v>0.5</v>
      </c>
    </row>
    <row r="1460" spans="5:38" x14ac:dyDescent="0.3">
      <c r="E1460" s="11">
        <v>1260</v>
      </c>
      <c r="F1460" s="5">
        <v>1439</v>
      </c>
      <c r="G1460" t="s">
        <v>47</v>
      </c>
      <c r="H1460" t="s">
        <v>84</v>
      </c>
      <c r="J1460" s="2">
        <f t="shared" si="55"/>
        <v>0.51169836355594722</v>
      </c>
      <c r="K1460" s="2">
        <f t="shared" si="56"/>
        <v>0.48830163644405278</v>
      </c>
      <c r="L1460" s="2"/>
      <c r="M1460" s="2"/>
      <c r="N1460" s="45"/>
      <c r="O1460" s="37"/>
      <c r="P1460" s="37"/>
      <c r="Q1460" s="37"/>
      <c r="R1460" s="37"/>
      <c r="S1460" s="37"/>
      <c r="T1460" s="37"/>
      <c r="U1460" s="37"/>
      <c r="V1460" s="12">
        <v>11</v>
      </c>
      <c r="W1460">
        <v>8</v>
      </c>
      <c r="X1460">
        <v>9</v>
      </c>
      <c r="Y1460">
        <v>0.18</v>
      </c>
      <c r="Z1460">
        <v>1</v>
      </c>
      <c r="AA1460">
        <v>-3</v>
      </c>
      <c r="AB1460">
        <v>2</v>
      </c>
      <c r="AC1460">
        <v>2</v>
      </c>
      <c r="AD1460">
        <v>-2</v>
      </c>
      <c r="AE1460">
        <v>3</v>
      </c>
      <c r="AF1460">
        <v>0.01</v>
      </c>
      <c r="AG1460">
        <v>-8</v>
      </c>
      <c r="AH1460">
        <v>-9.8000000000000007</v>
      </c>
      <c r="AI1460">
        <v>1.8</v>
      </c>
      <c r="AJ1460">
        <v>-3</v>
      </c>
      <c r="AK1460">
        <v>0</v>
      </c>
      <c r="AL1460" s="2">
        <v>0.65</v>
      </c>
    </row>
    <row r="1461" spans="5:38" x14ac:dyDescent="0.3">
      <c r="E1461" s="11">
        <v>1260</v>
      </c>
      <c r="F1461" s="5">
        <v>1452</v>
      </c>
      <c r="G1461" t="s">
        <v>47</v>
      </c>
      <c r="H1461" t="s">
        <v>85</v>
      </c>
      <c r="J1461" s="2">
        <f t="shared" si="55"/>
        <v>0.45169836355594717</v>
      </c>
      <c r="K1461" s="2">
        <f t="shared" si="56"/>
        <v>0.54830163644405283</v>
      </c>
      <c r="L1461" s="2"/>
      <c r="M1461" s="2"/>
      <c r="N1461" s="45"/>
      <c r="O1461" s="37"/>
      <c r="P1461" s="37"/>
      <c r="Q1461" s="37"/>
      <c r="R1461" s="37"/>
      <c r="S1461" s="37"/>
      <c r="T1461" s="37"/>
      <c r="U1461" s="37"/>
      <c r="V1461" s="12">
        <v>11</v>
      </c>
      <c r="W1461">
        <v>5</v>
      </c>
      <c r="X1461">
        <v>28</v>
      </c>
      <c r="Y1461">
        <v>0.13</v>
      </c>
      <c r="Z1461">
        <v>8</v>
      </c>
      <c r="AA1461">
        <v>-3</v>
      </c>
      <c r="AB1461">
        <v>4</v>
      </c>
      <c r="AC1461">
        <v>-3</v>
      </c>
      <c r="AD1461">
        <v>-15</v>
      </c>
      <c r="AE1461">
        <v>4</v>
      </c>
      <c r="AF1461">
        <v>-0.05</v>
      </c>
      <c r="AG1461">
        <v>-7.9</v>
      </c>
      <c r="AH1461">
        <v>-7</v>
      </c>
      <c r="AI1461">
        <v>-0.9</v>
      </c>
      <c r="AJ1461">
        <v>-6</v>
      </c>
      <c r="AK1461">
        <v>0</v>
      </c>
      <c r="AL1461" s="2">
        <v>0.59</v>
      </c>
    </row>
    <row r="1462" spans="5:38" x14ac:dyDescent="0.3">
      <c r="E1462" s="11">
        <v>1260</v>
      </c>
      <c r="F1462" s="5">
        <v>1455</v>
      </c>
      <c r="G1462" t="s">
        <v>47</v>
      </c>
      <c r="H1462" t="s">
        <v>86</v>
      </c>
      <c r="J1462" s="2">
        <f t="shared" si="55"/>
        <v>0.46169836355594718</v>
      </c>
      <c r="K1462" s="2">
        <f t="shared" si="56"/>
        <v>0.53830163644405282</v>
      </c>
      <c r="L1462" s="2"/>
      <c r="M1462" s="2"/>
      <c r="N1462" s="45"/>
      <c r="O1462" s="37"/>
      <c r="P1462" s="37"/>
      <c r="Q1462" s="37"/>
      <c r="R1462" s="37"/>
      <c r="S1462" s="37"/>
      <c r="T1462" s="37"/>
      <c r="U1462" s="37"/>
      <c r="V1462" s="12">
        <v>11</v>
      </c>
      <c r="W1462">
        <v>4</v>
      </c>
      <c r="X1462">
        <v>21</v>
      </c>
      <c r="Y1462">
        <v>0.06</v>
      </c>
      <c r="Z1462">
        <v>3</v>
      </c>
      <c r="AA1462">
        <v>-2</v>
      </c>
      <c r="AB1462">
        <v>3</v>
      </c>
      <c r="AC1462">
        <v>3</v>
      </c>
      <c r="AD1462">
        <v>-13</v>
      </c>
      <c r="AE1462">
        <v>-3</v>
      </c>
      <c r="AF1462">
        <v>-0.02</v>
      </c>
      <c r="AG1462">
        <v>-11.3</v>
      </c>
      <c r="AH1462">
        <v>-9.3000000000000007</v>
      </c>
      <c r="AI1462">
        <v>-2</v>
      </c>
      <c r="AJ1462">
        <v>-7</v>
      </c>
      <c r="AK1462">
        <v>0</v>
      </c>
      <c r="AL1462" s="2">
        <v>0.6</v>
      </c>
    </row>
    <row r="1463" spans="5:38" x14ac:dyDescent="0.3">
      <c r="E1463" s="11">
        <v>1260</v>
      </c>
      <c r="F1463" s="5">
        <v>1460</v>
      </c>
      <c r="G1463" t="s">
        <v>47</v>
      </c>
      <c r="H1463" t="s">
        <v>87</v>
      </c>
      <c r="J1463" s="2">
        <f t="shared" si="55"/>
        <v>0.75169836355594721</v>
      </c>
      <c r="K1463" s="2">
        <f t="shared" si="56"/>
        <v>0.24830163644405279</v>
      </c>
      <c r="L1463" s="2"/>
      <c r="M1463" s="2"/>
      <c r="N1463" s="45"/>
      <c r="O1463" s="37"/>
      <c r="P1463" s="37"/>
      <c r="Q1463" s="37"/>
      <c r="R1463" s="37"/>
      <c r="S1463" s="37"/>
      <c r="T1463" s="37"/>
      <c r="U1463" s="37"/>
      <c r="V1463" s="12">
        <v>11</v>
      </c>
      <c r="W1463">
        <v>14</v>
      </c>
      <c r="X1463">
        <v>-94</v>
      </c>
      <c r="Y1463">
        <v>0.12</v>
      </c>
      <c r="Z1463">
        <v>9</v>
      </c>
      <c r="AA1463">
        <v>-1</v>
      </c>
      <c r="AB1463">
        <v>1</v>
      </c>
      <c r="AC1463">
        <v>-1</v>
      </c>
      <c r="AD1463">
        <v>-7</v>
      </c>
      <c r="AE1463">
        <v>-1</v>
      </c>
      <c r="AF1463">
        <v>0</v>
      </c>
      <c r="AG1463">
        <v>0.4</v>
      </c>
      <c r="AH1463">
        <v>-4.2</v>
      </c>
      <c r="AI1463">
        <v>4.5999999999999996</v>
      </c>
      <c r="AJ1463">
        <v>3</v>
      </c>
      <c r="AK1463">
        <v>1</v>
      </c>
      <c r="AL1463" s="2">
        <v>0.89</v>
      </c>
    </row>
    <row r="1464" spans="5:38" x14ac:dyDescent="0.3">
      <c r="E1464" s="11">
        <v>1260</v>
      </c>
      <c r="F1464" s="5">
        <v>1462</v>
      </c>
      <c r="G1464" t="s">
        <v>47</v>
      </c>
      <c r="H1464" t="s">
        <v>88</v>
      </c>
      <c r="J1464" s="2">
        <f t="shared" si="55"/>
        <v>0.47169836355594719</v>
      </c>
      <c r="K1464" s="2">
        <f t="shared" si="56"/>
        <v>0.52830163644405281</v>
      </c>
      <c r="L1464" s="2"/>
      <c r="M1464" s="2"/>
      <c r="N1464" s="45"/>
      <c r="O1464" s="37"/>
      <c r="P1464" s="37"/>
      <c r="Q1464" s="37"/>
      <c r="R1464" s="37"/>
      <c r="S1464" s="37"/>
      <c r="T1464" s="37"/>
      <c r="U1464" s="37"/>
      <c r="V1464" s="12">
        <v>11</v>
      </c>
      <c r="W1464">
        <v>1</v>
      </c>
      <c r="X1464">
        <v>27</v>
      </c>
      <c r="Y1464">
        <v>-0.01</v>
      </c>
      <c r="Z1464">
        <v>2</v>
      </c>
      <c r="AA1464">
        <v>-3</v>
      </c>
      <c r="AB1464">
        <v>2</v>
      </c>
      <c r="AC1464">
        <v>4</v>
      </c>
      <c r="AD1464">
        <v>-8</v>
      </c>
      <c r="AE1464">
        <v>-3</v>
      </c>
      <c r="AF1464">
        <v>-7.0000000000000007E-2</v>
      </c>
      <c r="AG1464">
        <v>-12.6</v>
      </c>
      <c r="AH1464">
        <v>-12.5</v>
      </c>
      <c r="AI1464">
        <v>-0.1</v>
      </c>
      <c r="AJ1464">
        <v>-10</v>
      </c>
      <c r="AK1464">
        <v>0</v>
      </c>
      <c r="AL1464" s="2">
        <v>0.61</v>
      </c>
    </row>
    <row r="1465" spans="5:38" x14ac:dyDescent="0.3">
      <c r="E1465" s="11">
        <v>1267</v>
      </c>
      <c r="F1465" s="5">
        <v>1274</v>
      </c>
      <c r="G1465" t="s">
        <v>48</v>
      </c>
      <c r="H1465" t="s">
        <v>49</v>
      </c>
      <c r="J1465" s="2">
        <f t="shared" si="55"/>
        <v>0.28169836355594718</v>
      </c>
      <c r="K1465" s="2">
        <f t="shared" si="56"/>
        <v>0.71830163644405287</v>
      </c>
      <c r="L1465" s="2"/>
      <c r="M1465" s="2"/>
      <c r="N1465" s="45"/>
      <c r="O1465" s="37"/>
      <c r="P1465" s="37"/>
      <c r="Q1465" s="37"/>
      <c r="R1465" s="37"/>
      <c r="S1465" s="37"/>
      <c r="T1465" s="37"/>
      <c r="U1465" s="37"/>
      <c r="V1465" s="12">
        <v>13</v>
      </c>
      <c r="W1465">
        <v>6</v>
      </c>
      <c r="X1465">
        <v>78</v>
      </c>
      <c r="Y1465">
        <v>-0.01</v>
      </c>
      <c r="Z1465">
        <v>2</v>
      </c>
      <c r="AA1465">
        <v>1</v>
      </c>
      <c r="AB1465">
        <v>1</v>
      </c>
      <c r="AC1465">
        <v>-1</v>
      </c>
      <c r="AD1465">
        <v>-7</v>
      </c>
      <c r="AE1465">
        <v>-4</v>
      </c>
      <c r="AF1465">
        <v>0.11</v>
      </c>
      <c r="AG1465">
        <v>9.4</v>
      </c>
      <c r="AH1465">
        <v>11.1</v>
      </c>
      <c r="AI1465">
        <v>-1.7</v>
      </c>
      <c r="AJ1465">
        <v>-7</v>
      </c>
      <c r="AK1465">
        <v>0</v>
      </c>
      <c r="AL1465" s="2">
        <v>0.42</v>
      </c>
    </row>
    <row r="1466" spans="5:38" x14ac:dyDescent="0.3">
      <c r="E1466" s="11">
        <v>1267</v>
      </c>
      <c r="F1466" s="5">
        <v>1276</v>
      </c>
      <c r="G1466" t="s">
        <v>48</v>
      </c>
      <c r="H1466" t="s">
        <v>50</v>
      </c>
      <c r="J1466" s="2">
        <f t="shared" si="55"/>
        <v>0.1716983635559472</v>
      </c>
      <c r="K1466" s="2">
        <f t="shared" si="56"/>
        <v>0.82830163644405275</v>
      </c>
      <c r="L1466" s="2"/>
      <c r="M1466" s="2"/>
      <c r="N1466" s="45"/>
      <c r="O1466" s="37"/>
      <c r="P1466" s="37"/>
      <c r="Q1466" s="37"/>
      <c r="R1466" s="37"/>
      <c r="S1466" s="37"/>
      <c r="T1466" s="37"/>
      <c r="U1466" s="37"/>
      <c r="V1466" s="12">
        <v>13</v>
      </c>
      <c r="W1466">
        <v>3</v>
      </c>
      <c r="X1466">
        <v>104</v>
      </c>
      <c r="Y1466">
        <v>-0.09</v>
      </c>
      <c r="Z1466">
        <v>1</v>
      </c>
      <c r="AA1466">
        <v>2</v>
      </c>
      <c r="AB1466">
        <v>4</v>
      </c>
      <c r="AC1466">
        <v>-1</v>
      </c>
      <c r="AD1466">
        <v>-4</v>
      </c>
      <c r="AE1466">
        <v>-8</v>
      </c>
      <c r="AF1466">
        <v>0.11</v>
      </c>
      <c r="AG1466">
        <v>10</v>
      </c>
      <c r="AH1466">
        <v>15.6</v>
      </c>
      <c r="AI1466">
        <v>-5.6</v>
      </c>
      <c r="AJ1466">
        <v>-10</v>
      </c>
      <c r="AK1466">
        <v>0</v>
      </c>
      <c r="AL1466" s="2">
        <v>0.31</v>
      </c>
    </row>
    <row r="1467" spans="5:38" x14ac:dyDescent="0.3">
      <c r="E1467" s="11">
        <v>1267</v>
      </c>
      <c r="F1467" s="5">
        <v>1277</v>
      </c>
      <c r="G1467" t="s">
        <v>48</v>
      </c>
      <c r="H1467" t="s">
        <v>51</v>
      </c>
      <c r="J1467" s="2">
        <f t="shared" si="55"/>
        <v>0.12169836355594721</v>
      </c>
      <c r="K1467" s="2">
        <f t="shared" si="56"/>
        <v>0.87830163644405279</v>
      </c>
      <c r="L1467" s="2"/>
      <c r="M1467" s="2"/>
      <c r="N1467" s="45"/>
      <c r="O1467" s="37"/>
      <c r="P1467" s="37"/>
      <c r="Q1467" s="37"/>
      <c r="R1467" s="37"/>
      <c r="S1467" s="37"/>
      <c r="T1467" s="37"/>
      <c r="U1467" s="37"/>
      <c r="V1467" s="12">
        <v>13</v>
      </c>
      <c r="W1467">
        <v>3</v>
      </c>
      <c r="X1467">
        <v>108</v>
      </c>
      <c r="Y1467">
        <v>-0.18</v>
      </c>
      <c r="Z1467">
        <v>-3</v>
      </c>
      <c r="AA1467">
        <v>7</v>
      </c>
      <c r="AB1467">
        <v>-1</v>
      </c>
      <c r="AC1467">
        <v>3</v>
      </c>
      <c r="AD1467">
        <v>-14</v>
      </c>
      <c r="AE1467">
        <v>-5</v>
      </c>
      <c r="AF1467">
        <v>0.02</v>
      </c>
      <c r="AG1467">
        <v>2.6</v>
      </c>
      <c r="AH1467">
        <v>14.3</v>
      </c>
      <c r="AI1467">
        <v>-11.7</v>
      </c>
      <c r="AJ1467">
        <v>-10</v>
      </c>
      <c r="AK1467">
        <v>0</v>
      </c>
      <c r="AL1467" s="2">
        <v>0.26</v>
      </c>
    </row>
    <row r="1468" spans="5:38" x14ac:dyDescent="0.3">
      <c r="E1468" s="11">
        <v>1267</v>
      </c>
      <c r="F1468" s="5">
        <v>1281</v>
      </c>
      <c r="G1468" t="s">
        <v>48</v>
      </c>
      <c r="H1468" t="s">
        <v>52</v>
      </c>
      <c r="J1468" s="2">
        <f t="shared" si="55"/>
        <v>0.31169836355594721</v>
      </c>
      <c r="K1468" s="2">
        <f t="shared" si="56"/>
        <v>0.68830163644405284</v>
      </c>
      <c r="L1468" s="2"/>
      <c r="M1468" s="2"/>
      <c r="N1468" s="45"/>
      <c r="O1468" s="37"/>
      <c r="P1468" s="37"/>
      <c r="Q1468" s="37"/>
      <c r="R1468" s="37"/>
      <c r="S1468" s="37"/>
      <c r="T1468" s="37"/>
      <c r="U1468" s="37"/>
      <c r="V1468" s="12">
        <v>13</v>
      </c>
      <c r="W1468">
        <v>8</v>
      </c>
      <c r="X1468">
        <v>76</v>
      </c>
      <c r="Y1468">
        <v>0.09</v>
      </c>
      <c r="Z1468">
        <v>1</v>
      </c>
      <c r="AA1468">
        <v>3</v>
      </c>
      <c r="AB1468">
        <v>-2</v>
      </c>
      <c r="AC1468">
        <v>2</v>
      </c>
      <c r="AD1468">
        <v>-9</v>
      </c>
      <c r="AE1468">
        <v>-4</v>
      </c>
      <c r="AF1468">
        <v>0.02</v>
      </c>
      <c r="AG1468">
        <v>10.1</v>
      </c>
      <c r="AH1468">
        <v>10.8</v>
      </c>
      <c r="AI1468">
        <v>-0.7</v>
      </c>
      <c r="AJ1468">
        <v>-5</v>
      </c>
      <c r="AK1468">
        <v>0</v>
      </c>
      <c r="AL1468" s="2">
        <v>0.45</v>
      </c>
    </row>
    <row r="1469" spans="5:38" x14ac:dyDescent="0.3">
      <c r="E1469" s="11">
        <v>1267</v>
      </c>
      <c r="F1469" s="5">
        <v>1285</v>
      </c>
      <c r="G1469" t="s">
        <v>48</v>
      </c>
      <c r="H1469" t="s">
        <v>53</v>
      </c>
      <c r="J1469" s="2">
        <f t="shared" si="55"/>
        <v>0.3616983635559472</v>
      </c>
      <c r="K1469" s="2">
        <f t="shared" si="56"/>
        <v>0.6383016364440528</v>
      </c>
      <c r="L1469" s="2"/>
      <c r="M1469" s="2"/>
      <c r="N1469" s="45"/>
      <c r="O1469" s="37"/>
      <c r="P1469" s="37"/>
      <c r="Q1469" s="37"/>
      <c r="R1469" s="37"/>
      <c r="S1469" s="37"/>
      <c r="T1469" s="37"/>
      <c r="U1469" s="37"/>
      <c r="V1469" s="12">
        <v>13</v>
      </c>
      <c r="W1469">
        <v>14</v>
      </c>
      <c r="X1469">
        <v>43</v>
      </c>
      <c r="Y1469">
        <v>-7.0000000000000007E-2</v>
      </c>
      <c r="Z1469">
        <v>3</v>
      </c>
      <c r="AA1469">
        <v>2</v>
      </c>
      <c r="AB1469">
        <v>1</v>
      </c>
      <c r="AC1469">
        <v>-3</v>
      </c>
      <c r="AD1469">
        <v>-12</v>
      </c>
      <c r="AE1469">
        <v>-6</v>
      </c>
      <c r="AF1469">
        <v>0.05</v>
      </c>
      <c r="AG1469">
        <v>5.5</v>
      </c>
      <c r="AH1469">
        <v>10.3</v>
      </c>
      <c r="AI1469">
        <v>-4.8</v>
      </c>
      <c r="AJ1469">
        <v>1</v>
      </c>
      <c r="AK1469">
        <v>1</v>
      </c>
      <c r="AL1469" s="2">
        <v>0.5</v>
      </c>
    </row>
    <row r="1470" spans="5:38" x14ac:dyDescent="0.3">
      <c r="E1470" s="11">
        <v>1267</v>
      </c>
      <c r="F1470" s="5">
        <v>1293</v>
      </c>
      <c r="G1470" t="s">
        <v>48</v>
      </c>
      <c r="H1470" t="s">
        <v>54</v>
      </c>
      <c r="J1470" s="2">
        <f t="shared" si="55"/>
        <v>0.3016983635559472</v>
      </c>
      <c r="K1470" s="2">
        <f t="shared" si="56"/>
        <v>0.69830163644405285</v>
      </c>
      <c r="L1470" s="2"/>
      <c r="M1470" s="2"/>
      <c r="N1470" s="45"/>
      <c r="O1470" s="37"/>
      <c r="P1470" s="37"/>
      <c r="Q1470" s="37"/>
      <c r="R1470" s="37"/>
      <c r="S1470" s="37"/>
      <c r="T1470" s="37"/>
      <c r="U1470" s="37"/>
      <c r="V1470" s="12">
        <v>13</v>
      </c>
      <c r="W1470">
        <v>12</v>
      </c>
      <c r="X1470">
        <v>55</v>
      </c>
      <c r="Y1470">
        <v>-0.13</v>
      </c>
      <c r="Z1470">
        <v>0</v>
      </c>
      <c r="AA1470">
        <v>3</v>
      </c>
      <c r="AB1470">
        <v>1</v>
      </c>
      <c r="AC1470">
        <v>0</v>
      </c>
      <c r="AD1470">
        <v>-11</v>
      </c>
      <c r="AE1470">
        <v>-5</v>
      </c>
      <c r="AF1470">
        <v>0.04</v>
      </c>
      <c r="AG1470">
        <v>6.2</v>
      </c>
      <c r="AH1470">
        <v>13.1</v>
      </c>
      <c r="AI1470">
        <v>-6.9</v>
      </c>
      <c r="AJ1470">
        <v>-1</v>
      </c>
      <c r="AK1470">
        <v>0</v>
      </c>
      <c r="AL1470" s="2">
        <v>0.44</v>
      </c>
    </row>
    <row r="1471" spans="5:38" x14ac:dyDescent="0.3">
      <c r="E1471" s="11">
        <v>1267</v>
      </c>
      <c r="F1471" s="5">
        <v>1300</v>
      </c>
      <c r="G1471" t="s">
        <v>48</v>
      </c>
      <c r="H1471" t="s">
        <v>55</v>
      </c>
      <c r="J1471" s="2">
        <f t="shared" si="55"/>
        <v>0.82169836355594716</v>
      </c>
      <c r="K1471" s="2">
        <f t="shared" si="56"/>
        <v>0.17830163644405284</v>
      </c>
      <c r="L1471" s="2"/>
      <c r="M1471" s="2"/>
      <c r="N1471" s="45"/>
      <c r="O1471" s="37"/>
      <c r="P1471" s="37"/>
      <c r="Q1471" s="37"/>
      <c r="R1471" s="37"/>
      <c r="S1471" s="37"/>
      <c r="T1471" s="37"/>
      <c r="U1471" s="37"/>
      <c r="V1471" s="12">
        <v>13</v>
      </c>
      <c r="W1471">
        <v>16</v>
      </c>
      <c r="X1471">
        <v>-195</v>
      </c>
      <c r="Y1471">
        <v>0.18</v>
      </c>
      <c r="Z1471">
        <v>4</v>
      </c>
      <c r="AA1471">
        <v>1</v>
      </c>
      <c r="AB1471">
        <v>-2</v>
      </c>
      <c r="AC1471">
        <v>1</v>
      </c>
      <c r="AD1471">
        <v>-11</v>
      </c>
      <c r="AE1471">
        <v>-2</v>
      </c>
      <c r="AF1471">
        <v>0.09</v>
      </c>
      <c r="AG1471">
        <v>13.2</v>
      </c>
      <c r="AH1471">
        <v>8.4</v>
      </c>
      <c r="AI1471">
        <v>4.8</v>
      </c>
      <c r="AJ1471">
        <v>3</v>
      </c>
      <c r="AK1471">
        <v>1</v>
      </c>
      <c r="AL1471" s="2">
        <v>0.96</v>
      </c>
    </row>
    <row r="1472" spans="5:38" x14ac:dyDescent="0.3">
      <c r="E1472" s="11">
        <v>1267</v>
      </c>
      <c r="F1472" s="5">
        <v>1301</v>
      </c>
      <c r="G1472" t="s">
        <v>48</v>
      </c>
      <c r="H1472" t="s">
        <v>56</v>
      </c>
      <c r="J1472" s="2">
        <f t="shared" si="55"/>
        <v>0.3016983635559472</v>
      </c>
      <c r="K1472" s="2">
        <f t="shared" si="56"/>
        <v>0.69830163644405285</v>
      </c>
      <c r="L1472" s="2"/>
      <c r="M1472" s="2"/>
      <c r="N1472" s="45"/>
      <c r="O1472" s="37"/>
      <c r="P1472" s="37"/>
      <c r="Q1472" s="37"/>
      <c r="R1472" s="37"/>
      <c r="S1472" s="37"/>
      <c r="T1472" s="37"/>
      <c r="U1472" s="37"/>
      <c r="V1472" s="12">
        <v>13</v>
      </c>
      <c r="W1472">
        <v>9</v>
      </c>
      <c r="X1472">
        <v>72</v>
      </c>
      <c r="Y1472">
        <v>0.04</v>
      </c>
      <c r="Z1472">
        <v>2</v>
      </c>
      <c r="AA1472">
        <v>-2</v>
      </c>
      <c r="AB1472">
        <v>1</v>
      </c>
      <c r="AC1472">
        <v>-2</v>
      </c>
      <c r="AD1472">
        <v>-12</v>
      </c>
      <c r="AE1472">
        <v>0</v>
      </c>
      <c r="AF1472">
        <v>7.0000000000000007E-2</v>
      </c>
      <c r="AG1472">
        <v>2.4</v>
      </c>
      <c r="AH1472">
        <v>4.5999999999999996</v>
      </c>
      <c r="AI1472">
        <v>-2.2000000000000002</v>
      </c>
      <c r="AJ1472">
        <v>-4</v>
      </c>
      <c r="AK1472">
        <v>0</v>
      </c>
      <c r="AL1472" s="2">
        <v>0.44</v>
      </c>
    </row>
    <row r="1473" spans="5:38" x14ac:dyDescent="0.3">
      <c r="E1473" s="11">
        <v>1267</v>
      </c>
      <c r="F1473" s="5">
        <v>1305</v>
      </c>
      <c r="G1473" t="s">
        <v>48</v>
      </c>
      <c r="H1473" t="s">
        <v>57</v>
      </c>
      <c r="J1473" s="2">
        <f t="shared" si="55"/>
        <v>0.20169836355594722</v>
      </c>
      <c r="K1473" s="2">
        <f t="shared" si="56"/>
        <v>0.79830163644405272</v>
      </c>
      <c r="L1473" s="2"/>
      <c r="M1473" s="2"/>
      <c r="N1473" s="45"/>
      <c r="O1473" s="37"/>
      <c r="P1473" s="37"/>
      <c r="Q1473" s="37"/>
      <c r="R1473" s="37"/>
      <c r="S1473" s="37"/>
      <c r="T1473" s="37"/>
      <c r="U1473" s="37"/>
      <c r="V1473" s="12">
        <v>13</v>
      </c>
      <c r="W1473">
        <v>7</v>
      </c>
      <c r="X1473">
        <v>90</v>
      </c>
      <c r="Y1473">
        <v>-0.09</v>
      </c>
      <c r="Z1473">
        <v>0</v>
      </c>
      <c r="AA1473">
        <v>1</v>
      </c>
      <c r="AB1473">
        <v>4</v>
      </c>
      <c r="AC1473">
        <v>0</v>
      </c>
      <c r="AD1473">
        <v>-5</v>
      </c>
      <c r="AE1473">
        <v>-3</v>
      </c>
      <c r="AF1473">
        <v>0.02</v>
      </c>
      <c r="AG1473">
        <v>0.5</v>
      </c>
      <c r="AH1473">
        <v>6.2</v>
      </c>
      <c r="AI1473">
        <v>-5.7</v>
      </c>
      <c r="AJ1473">
        <v>-6</v>
      </c>
      <c r="AK1473">
        <v>0</v>
      </c>
      <c r="AL1473" s="2">
        <v>0.34</v>
      </c>
    </row>
    <row r="1474" spans="5:38" x14ac:dyDescent="0.3">
      <c r="E1474" s="11">
        <v>1267</v>
      </c>
      <c r="F1474" s="5">
        <v>1308</v>
      </c>
      <c r="G1474" t="s">
        <v>48</v>
      </c>
      <c r="H1474" t="s">
        <v>58</v>
      </c>
      <c r="J1474" s="2">
        <f t="shared" si="55"/>
        <v>0.3016983635559472</v>
      </c>
      <c r="K1474" s="2">
        <f t="shared" si="56"/>
        <v>0.69830163644405285</v>
      </c>
      <c r="L1474" s="2"/>
      <c r="M1474" s="2"/>
      <c r="N1474" s="45"/>
      <c r="O1474" s="37"/>
      <c r="P1474" s="37"/>
      <c r="Q1474" s="37"/>
      <c r="R1474" s="37"/>
      <c r="S1474" s="37"/>
      <c r="T1474" s="37"/>
      <c r="U1474" s="37"/>
      <c r="V1474" s="12">
        <v>13</v>
      </c>
      <c r="W1474">
        <v>12</v>
      </c>
      <c r="X1474">
        <v>59</v>
      </c>
      <c r="Y1474">
        <v>-0.13</v>
      </c>
      <c r="Z1474">
        <v>3</v>
      </c>
      <c r="AA1474">
        <v>5</v>
      </c>
      <c r="AB1474">
        <v>1</v>
      </c>
      <c r="AC1474">
        <v>-1</v>
      </c>
      <c r="AD1474">
        <v>-12</v>
      </c>
      <c r="AE1474">
        <v>-9</v>
      </c>
      <c r="AF1474">
        <v>0.13</v>
      </c>
      <c r="AG1474">
        <v>8</v>
      </c>
      <c r="AH1474">
        <v>14.4</v>
      </c>
      <c r="AI1474">
        <v>-6.4</v>
      </c>
      <c r="AJ1474">
        <v>-1</v>
      </c>
      <c r="AK1474">
        <v>0</v>
      </c>
      <c r="AL1474" s="2">
        <v>0.44</v>
      </c>
    </row>
    <row r="1475" spans="5:38" x14ac:dyDescent="0.3">
      <c r="E1475" s="11">
        <v>1267</v>
      </c>
      <c r="F1475" s="5">
        <v>1314</v>
      </c>
      <c r="G1475" t="s">
        <v>48</v>
      </c>
      <c r="H1475" t="s">
        <v>59</v>
      </c>
      <c r="J1475" s="2">
        <f t="shared" si="55"/>
        <v>0.19169836355594722</v>
      </c>
      <c r="K1475" s="2">
        <f t="shared" si="56"/>
        <v>0.80830163644405273</v>
      </c>
      <c r="L1475" s="2"/>
      <c r="M1475" s="2"/>
      <c r="N1475" s="45"/>
      <c r="O1475" s="37"/>
      <c r="P1475" s="37"/>
      <c r="Q1475" s="37"/>
      <c r="R1475" s="37"/>
      <c r="S1475" s="37"/>
      <c r="T1475" s="37"/>
      <c r="U1475" s="37"/>
      <c r="V1475" s="12">
        <v>13</v>
      </c>
      <c r="W1475">
        <v>2</v>
      </c>
      <c r="X1475">
        <v>107</v>
      </c>
      <c r="Y1475">
        <v>-0.01</v>
      </c>
      <c r="Z1475">
        <v>3</v>
      </c>
      <c r="AA1475">
        <v>0</v>
      </c>
      <c r="AB1475">
        <v>2</v>
      </c>
      <c r="AC1475">
        <v>2</v>
      </c>
      <c r="AD1475">
        <v>-16</v>
      </c>
      <c r="AE1475">
        <v>-6</v>
      </c>
      <c r="AF1475">
        <v>0.03</v>
      </c>
      <c r="AG1475">
        <v>1.6</v>
      </c>
      <c r="AH1475">
        <v>6</v>
      </c>
      <c r="AI1475">
        <v>-4.4000000000000004</v>
      </c>
      <c r="AJ1475">
        <v>-11</v>
      </c>
      <c r="AK1475">
        <v>0</v>
      </c>
      <c r="AL1475" s="2">
        <v>0.33</v>
      </c>
    </row>
    <row r="1476" spans="5:38" x14ac:dyDescent="0.3">
      <c r="E1476" s="11">
        <v>1267</v>
      </c>
      <c r="F1476" s="5">
        <v>1326</v>
      </c>
      <c r="G1476" t="s">
        <v>48</v>
      </c>
      <c r="H1476" t="s">
        <v>60</v>
      </c>
      <c r="J1476" s="2">
        <f t="shared" si="55"/>
        <v>0.20169836355594722</v>
      </c>
      <c r="K1476" s="2">
        <f t="shared" si="56"/>
        <v>0.79830163644405272</v>
      </c>
      <c r="L1476" s="2"/>
      <c r="M1476" s="2"/>
      <c r="N1476" s="45"/>
      <c r="O1476" s="37"/>
      <c r="P1476" s="37"/>
      <c r="Q1476" s="37"/>
      <c r="R1476" s="37"/>
      <c r="S1476" s="37"/>
      <c r="T1476" s="37"/>
      <c r="U1476" s="37"/>
      <c r="V1476" s="12">
        <v>13</v>
      </c>
      <c r="W1476">
        <v>5</v>
      </c>
      <c r="X1476">
        <v>99</v>
      </c>
      <c r="Y1476">
        <v>-0.05</v>
      </c>
      <c r="Z1476">
        <v>1</v>
      </c>
      <c r="AA1476">
        <v>2</v>
      </c>
      <c r="AB1476">
        <v>1</v>
      </c>
      <c r="AC1476">
        <v>0</v>
      </c>
      <c r="AD1476">
        <v>-8</v>
      </c>
      <c r="AE1476">
        <v>-7</v>
      </c>
      <c r="AF1476">
        <v>0.04</v>
      </c>
      <c r="AG1476">
        <v>7.8</v>
      </c>
      <c r="AH1476">
        <v>12.4</v>
      </c>
      <c r="AI1476">
        <v>-4.5999999999999996</v>
      </c>
      <c r="AJ1476">
        <v>-8</v>
      </c>
      <c r="AK1476">
        <v>0</v>
      </c>
      <c r="AL1476" s="2">
        <v>0.34</v>
      </c>
    </row>
    <row r="1477" spans="5:38" x14ac:dyDescent="0.3">
      <c r="E1477" s="11">
        <v>1267</v>
      </c>
      <c r="F1477" s="5">
        <v>1328</v>
      </c>
      <c r="G1477" t="s">
        <v>48</v>
      </c>
      <c r="H1477" t="s">
        <v>61</v>
      </c>
      <c r="J1477" s="2">
        <f t="shared" si="55"/>
        <v>0.34169836355594718</v>
      </c>
      <c r="K1477" s="2">
        <f t="shared" si="56"/>
        <v>0.65830163644405282</v>
      </c>
      <c r="L1477" s="2"/>
      <c r="M1477" s="2"/>
      <c r="N1477" s="45"/>
      <c r="O1477" s="37"/>
      <c r="P1477" s="37"/>
      <c r="Q1477" s="37"/>
      <c r="R1477" s="37"/>
      <c r="S1477" s="37"/>
      <c r="T1477" s="37"/>
      <c r="U1477" s="37"/>
      <c r="V1477" s="12">
        <v>13</v>
      </c>
      <c r="W1477">
        <v>10</v>
      </c>
      <c r="X1477">
        <v>67</v>
      </c>
      <c r="Y1477">
        <v>0.12</v>
      </c>
      <c r="Z1477">
        <v>1</v>
      </c>
      <c r="AA1477">
        <v>-1</v>
      </c>
      <c r="AB1477">
        <v>1</v>
      </c>
      <c r="AC1477">
        <v>1</v>
      </c>
      <c r="AD1477">
        <v>-6</v>
      </c>
      <c r="AE1477">
        <v>-2</v>
      </c>
      <c r="AF1477">
        <v>0.02</v>
      </c>
      <c r="AG1477">
        <v>-1.6</v>
      </c>
      <c r="AH1477">
        <v>-2.5</v>
      </c>
      <c r="AI1477">
        <v>0.9</v>
      </c>
      <c r="AJ1477">
        <v>-3</v>
      </c>
      <c r="AK1477">
        <v>0</v>
      </c>
      <c r="AL1477" s="2">
        <v>0.48</v>
      </c>
    </row>
    <row r="1478" spans="5:38" x14ac:dyDescent="0.3">
      <c r="E1478" s="11">
        <v>1267</v>
      </c>
      <c r="F1478" s="5">
        <v>1335</v>
      </c>
      <c r="G1478" t="s">
        <v>48</v>
      </c>
      <c r="H1478" t="s">
        <v>62</v>
      </c>
      <c r="J1478" s="2">
        <f t="shared" si="55"/>
        <v>0.55169836355594715</v>
      </c>
      <c r="K1478" s="2">
        <f t="shared" si="56"/>
        <v>0.44830163644405285</v>
      </c>
      <c r="L1478" s="2"/>
      <c r="M1478" s="2"/>
      <c r="N1478" s="45"/>
      <c r="O1478" s="37"/>
      <c r="P1478" s="37"/>
      <c r="Q1478" s="37"/>
      <c r="R1478" s="37"/>
      <c r="S1478" s="37"/>
      <c r="T1478" s="37"/>
      <c r="U1478" s="37"/>
      <c r="V1478" s="12">
        <v>13</v>
      </c>
      <c r="W1478">
        <v>16</v>
      </c>
      <c r="X1478">
        <v>-13</v>
      </c>
      <c r="Y1478">
        <v>-0.04</v>
      </c>
      <c r="Z1478">
        <v>2</v>
      </c>
      <c r="AA1478">
        <v>3</v>
      </c>
      <c r="AB1478">
        <v>1</v>
      </c>
      <c r="AC1478">
        <v>1</v>
      </c>
      <c r="AD1478">
        <v>-2</v>
      </c>
      <c r="AE1478">
        <v>-9</v>
      </c>
      <c r="AF1478">
        <v>0.11</v>
      </c>
      <c r="AG1478">
        <v>7.9</v>
      </c>
      <c r="AH1478">
        <v>9.5</v>
      </c>
      <c r="AI1478">
        <v>-1.6</v>
      </c>
      <c r="AJ1478">
        <v>3</v>
      </c>
      <c r="AK1478">
        <v>1</v>
      </c>
      <c r="AL1478" s="2">
        <v>0.69</v>
      </c>
    </row>
    <row r="1479" spans="5:38" x14ac:dyDescent="0.3">
      <c r="E1479" s="11">
        <v>1267</v>
      </c>
      <c r="F1479" s="5">
        <v>1344</v>
      </c>
      <c r="G1479" t="s">
        <v>48</v>
      </c>
      <c r="H1479" t="s">
        <v>63</v>
      </c>
      <c r="J1479" s="2">
        <f t="shared" si="55"/>
        <v>0.42169836355594725</v>
      </c>
      <c r="K1479" s="2">
        <f t="shared" si="56"/>
        <v>0.57830163644405275</v>
      </c>
      <c r="L1479" s="2"/>
      <c r="M1479" s="2"/>
      <c r="N1479" s="45"/>
      <c r="O1479" s="37"/>
      <c r="P1479" s="37"/>
      <c r="Q1479" s="37"/>
      <c r="R1479" s="37"/>
      <c r="S1479" s="37"/>
      <c r="T1479" s="37"/>
      <c r="U1479" s="37"/>
      <c r="V1479" s="12">
        <v>13</v>
      </c>
      <c r="W1479">
        <v>10</v>
      </c>
      <c r="X1479">
        <v>51</v>
      </c>
      <c r="Y1479">
        <v>0.08</v>
      </c>
      <c r="Z1479">
        <v>5</v>
      </c>
      <c r="AA1479">
        <v>0</v>
      </c>
      <c r="AB1479">
        <v>1</v>
      </c>
      <c r="AC1479">
        <v>-1</v>
      </c>
      <c r="AD1479">
        <v>-7</v>
      </c>
      <c r="AE1479">
        <v>-3</v>
      </c>
      <c r="AF1479">
        <v>7.0000000000000007E-2</v>
      </c>
      <c r="AG1479">
        <v>9.9</v>
      </c>
      <c r="AH1479">
        <v>6.4</v>
      </c>
      <c r="AI1479">
        <v>3.5</v>
      </c>
      <c r="AJ1479">
        <v>-3</v>
      </c>
      <c r="AK1479">
        <v>0</v>
      </c>
      <c r="AL1479" s="2">
        <v>0.56000000000000005</v>
      </c>
    </row>
    <row r="1480" spans="5:38" x14ac:dyDescent="0.3">
      <c r="E1480" s="11">
        <v>1267</v>
      </c>
      <c r="F1480" s="5">
        <v>1345</v>
      </c>
      <c r="G1480" t="s">
        <v>48</v>
      </c>
      <c r="H1480" t="s">
        <v>64</v>
      </c>
      <c r="J1480" s="2">
        <f t="shared" si="55"/>
        <v>0.1116983635559472</v>
      </c>
      <c r="K1480" s="2">
        <f t="shared" si="56"/>
        <v>0.8883016364440528</v>
      </c>
      <c r="L1480" s="2"/>
      <c r="M1480" s="2"/>
      <c r="N1480" s="45"/>
      <c r="O1480" s="37"/>
      <c r="P1480" s="37"/>
      <c r="Q1480" s="37"/>
      <c r="R1480" s="37"/>
      <c r="S1480" s="37"/>
      <c r="T1480" s="37"/>
      <c r="U1480" s="37"/>
      <c r="V1480" s="12">
        <v>13</v>
      </c>
      <c r="W1480">
        <v>2</v>
      </c>
      <c r="X1480">
        <v>109</v>
      </c>
      <c r="Y1480">
        <v>-0.12</v>
      </c>
      <c r="Z1480">
        <v>-3</v>
      </c>
      <c r="AA1480">
        <v>3</v>
      </c>
      <c r="AB1480">
        <v>2</v>
      </c>
      <c r="AC1480">
        <v>1</v>
      </c>
      <c r="AD1480">
        <v>-6</v>
      </c>
      <c r="AE1480">
        <v>-4</v>
      </c>
      <c r="AF1480">
        <v>0.03</v>
      </c>
      <c r="AG1480">
        <v>2.5</v>
      </c>
      <c r="AH1480">
        <v>13.5</v>
      </c>
      <c r="AI1480">
        <v>-11</v>
      </c>
      <c r="AJ1480">
        <v>-11</v>
      </c>
      <c r="AK1480">
        <v>0</v>
      </c>
      <c r="AL1480" s="2">
        <v>0.25</v>
      </c>
    </row>
    <row r="1481" spans="5:38" x14ac:dyDescent="0.3">
      <c r="E1481" s="11">
        <v>1267</v>
      </c>
      <c r="F1481" s="5">
        <v>1347</v>
      </c>
      <c r="G1481" t="s">
        <v>48</v>
      </c>
      <c r="H1481" t="s">
        <v>65</v>
      </c>
      <c r="J1481" s="2">
        <f t="shared" si="55"/>
        <v>0.68169836355594715</v>
      </c>
      <c r="K1481" s="2">
        <f t="shared" si="56"/>
        <v>0.31830163644405285</v>
      </c>
      <c r="L1481" s="2"/>
      <c r="M1481" s="2"/>
      <c r="N1481" s="45"/>
      <c r="O1481" s="37"/>
      <c r="P1481" s="37"/>
      <c r="Q1481" s="37"/>
      <c r="R1481" s="37"/>
      <c r="S1481" s="37"/>
      <c r="T1481" s="37"/>
      <c r="U1481" s="37"/>
      <c r="V1481" s="12">
        <v>13</v>
      </c>
      <c r="W1481">
        <v>16</v>
      </c>
      <c r="X1481">
        <v>-56</v>
      </c>
      <c r="Y1481">
        <v>0.08</v>
      </c>
      <c r="Z1481">
        <v>6</v>
      </c>
      <c r="AA1481">
        <v>1</v>
      </c>
      <c r="AB1481">
        <v>0</v>
      </c>
      <c r="AC1481">
        <v>-2</v>
      </c>
      <c r="AD1481">
        <v>-10</v>
      </c>
      <c r="AE1481">
        <v>-4</v>
      </c>
      <c r="AF1481">
        <v>0.04</v>
      </c>
      <c r="AG1481">
        <v>16.7</v>
      </c>
      <c r="AH1481">
        <v>14.2</v>
      </c>
      <c r="AI1481">
        <v>2.5</v>
      </c>
      <c r="AJ1481">
        <v>3</v>
      </c>
      <c r="AK1481">
        <v>1</v>
      </c>
      <c r="AL1481" s="2">
        <v>0.82</v>
      </c>
    </row>
    <row r="1482" spans="5:38" x14ac:dyDescent="0.3">
      <c r="E1482" s="11">
        <v>1267</v>
      </c>
      <c r="F1482" s="5">
        <v>1348</v>
      </c>
      <c r="G1482" t="s">
        <v>48</v>
      </c>
      <c r="H1482" t="s">
        <v>66</v>
      </c>
      <c r="J1482" s="2">
        <f t="shared" si="55"/>
        <v>0.3016983635559472</v>
      </c>
      <c r="K1482" s="2">
        <f t="shared" si="56"/>
        <v>0.69830163644405285</v>
      </c>
      <c r="L1482" s="2"/>
      <c r="M1482" s="2"/>
      <c r="N1482" s="45"/>
      <c r="O1482" s="37"/>
      <c r="P1482" s="37"/>
      <c r="Q1482" s="37"/>
      <c r="R1482" s="37"/>
      <c r="S1482" s="37"/>
      <c r="T1482" s="37"/>
      <c r="U1482" s="37"/>
      <c r="V1482" s="12">
        <v>13</v>
      </c>
      <c r="W1482">
        <v>7</v>
      </c>
      <c r="X1482">
        <v>65</v>
      </c>
      <c r="Y1482">
        <v>-0.08</v>
      </c>
      <c r="Z1482">
        <v>3</v>
      </c>
      <c r="AA1482">
        <v>0</v>
      </c>
      <c r="AB1482">
        <v>3</v>
      </c>
      <c r="AC1482">
        <v>-4</v>
      </c>
      <c r="AD1482">
        <v>-9</v>
      </c>
      <c r="AE1482">
        <v>-5</v>
      </c>
      <c r="AF1482">
        <v>0.06</v>
      </c>
      <c r="AG1482">
        <v>7.4</v>
      </c>
      <c r="AH1482">
        <v>11.2</v>
      </c>
      <c r="AI1482">
        <v>-3.8</v>
      </c>
      <c r="AJ1482">
        <v>-6</v>
      </c>
      <c r="AK1482">
        <v>0</v>
      </c>
      <c r="AL1482" s="2">
        <v>0.44</v>
      </c>
    </row>
    <row r="1483" spans="5:38" x14ac:dyDescent="0.3">
      <c r="E1483" s="11">
        <v>1267</v>
      </c>
      <c r="F1483" s="5">
        <v>1355</v>
      </c>
      <c r="G1483" t="s">
        <v>48</v>
      </c>
      <c r="H1483" t="s">
        <v>67</v>
      </c>
      <c r="J1483" s="2">
        <f t="shared" si="55"/>
        <v>0.39169836355594723</v>
      </c>
      <c r="K1483" s="2">
        <f t="shared" si="56"/>
        <v>0.60830163644405277</v>
      </c>
      <c r="L1483" s="2"/>
      <c r="M1483" s="2"/>
      <c r="N1483" s="45"/>
      <c r="O1483" s="37"/>
      <c r="P1483" s="37"/>
      <c r="Q1483" s="37"/>
      <c r="R1483" s="37"/>
      <c r="S1483" s="37"/>
      <c r="T1483" s="37"/>
      <c r="U1483" s="37"/>
      <c r="V1483" s="12">
        <v>13</v>
      </c>
      <c r="W1483">
        <v>12</v>
      </c>
      <c r="X1483">
        <v>39</v>
      </c>
      <c r="Y1483">
        <v>-0.1</v>
      </c>
      <c r="Z1483">
        <v>1</v>
      </c>
      <c r="AA1483">
        <v>0</v>
      </c>
      <c r="AB1483">
        <v>4</v>
      </c>
      <c r="AC1483">
        <v>3</v>
      </c>
      <c r="AD1483">
        <v>-3</v>
      </c>
      <c r="AE1483">
        <v>-9</v>
      </c>
      <c r="AF1483">
        <v>0.01</v>
      </c>
      <c r="AG1483">
        <v>0.2</v>
      </c>
      <c r="AH1483">
        <v>3.5</v>
      </c>
      <c r="AI1483">
        <v>-3.3</v>
      </c>
      <c r="AJ1483">
        <v>-1</v>
      </c>
      <c r="AK1483">
        <v>0</v>
      </c>
      <c r="AL1483" s="2">
        <v>0.53</v>
      </c>
    </row>
    <row r="1484" spans="5:38" x14ac:dyDescent="0.3">
      <c r="E1484" s="11">
        <v>1267</v>
      </c>
      <c r="F1484" s="5">
        <v>1361</v>
      </c>
      <c r="G1484" t="s">
        <v>48</v>
      </c>
      <c r="H1484" t="s">
        <v>68</v>
      </c>
      <c r="J1484" s="2">
        <f t="shared" si="55"/>
        <v>0.32169836355594722</v>
      </c>
      <c r="K1484" s="2">
        <f t="shared" si="56"/>
        <v>0.67830163644405284</v>
      </c>
      <c r="L1484" s="2"/>
      <c r="M1484" s="2"/>
      <c r="N1484" s="45"/>
      <c r="O1484" s="37"/>
      <c r="P1484" s="37"/>
      <c r="Q1484" s="37"/>
      <c r="R1484" s="37"/>
      <c r="S1484" s="37"/>
      <c r="T1484" s="37"/>
      <c r="U1484" s="37"/>
      <c r="V1484" s="12">
        <v>13</v>
      </c>
      <c r="W1484">
        <v>11</v>
      </c>
      <c r="X1484">
        <v>64</v>
      </c>
      <c r="Y1484">
        <v>0.02</v>
      </c>
      <c r="Z1484">
        <v>3</v>
      </c>
      <c r="AA1484">
        <v>1</v>
      </c>
      <c r="AB1484">
        <v>1</v>
      </c>
      <c r="AC1484">
        <v>-1</v>
      </c>
      <c r="AD1484">
        <v>-10</v>
      </c>
      <c r="AE1484">
        <v>-7</v>
      </c>
      <c r="AF1484">
        <v>0.05</v>
      </c>
      <c r="AG1484">
        <v>6.5</v>
      </c>
      <c r="AH1484">
        <v>10.7</v>
      </c>
      <c r="AI1484">
        <v>-4.2</v>
      </c>
      <c r="AJ1484">
        <v>-2</v>
      </c>
      <c r="AK1484">
        <v>0</v>
      </c>
      <c r="AL1484" s="2">
        <v>0.46</v>
      </c>
    </row>
    <row r="1485" spans="5:38" x14ac:dyDescent="0.3">
      <c r="E1485" s="11">
        <v>1267</v>
      </c>
      <c r="F1485" s="5">
        <v>1371</v>
      </c>
      <c r="G1485" t="s">
        <v>48</v>
      </c>
      <c r="H1485" t="s">
        <v>69</v>
      </c>
      <c r="J1485" s="2">
        <f t="shared" si="55"/>
        <v>0.26169836355594722</v>
      </c>
      <c r="K1485" s="2">
        <f t="shared" si="56"/>
        <v>0.73830163644405278</v>
      </c>
      <c r="L1485" s="2"/>
      <c r="M1485" s="2"/>
      <c r="N1485" s="45"/>
      <c r="O1485" s="37"/>
      <c r="P1485" s="37"/>
      <c r="Q1485" s="37"/>
      <c r="R1485" s="37"/>
      <c r="S1485" s="37"/>
      <c r="T1485" s="37"/>
      <c r="U1485" s="37"/>
      <c r="V1485" s="12">
        <v>13</v>
      </c>
      <c r="W1485">
        <v>8</v>
      </c>
      <c r="X1485">
        <v>88</v>
      </c>
      <c r="Y1485">
        <v>0.04</v>
      </c>
      <c r="Z1485">
        <v>2</v>
      </c>
      <c r="AA1485">
        <v>0</v>
      </c>
      <c r="AB1485">
        <v>1</v>
      </c>
      <c r="AC1485">
        <v>0</v>
      </c>
      <c r="AD1485">
        <v>-12</v>
      </c>
      <c r="AE1485">
        <v>-4</v>
      </c>
      <c r="AF1485">
        <v>0.08</v>
      </c>
      <c r="AG1485">
        <v>4.5999999999999996</v>
      </c>
      <c r="AH1485">
        <v>5.8</v>
      </c>
      <c r="AI1485">
        <v>-1.2</v>
      </c>
      <c r="AJ1485">
        <v>-5</v>
      </c>
      <c r="AK1485">
        <v>0</v>
      </c>
      <c r="AL1485" s="2">
        <v>0.4</v>
      </c>
    </row>
    <row r="1486" spans="5:38" x14ac:dyDescent="0.3">
      <c r="E1486" s="11">
        <v>1267</v>
      </c>
      <c r="F1486" s="5">
        <v>1372</v>
      </c>
      <c r="G1486" t="s">
        <v>48</v>
      </c>
      <c r="H1486" t="s">
        <v>70</v>
      </c>
      <c r="J1486" s="2">
        <f t="shared" si="55"/>
        <v>0.4816983635559472</v>
      </c>
      <c r="K1486" s="2">
        <f t="shared" si="56"/>
        <v>0.5183016364440528</v>
      </c>
      <c r="L1486" s="2"/>
      <c r="M1486" s="2"/>
      <c r="N1486" s="45"/>
      <c r="O1486" s="37"/>
      <c r="P1486" s="37"/>
      <c r="Q1486" s="37"/>
      <c r="R1486" s="37"/>
      <c r="S1486" s="37"/>
      <c r="T1486" s="37"/>
      <c r="U1486" s="37"/>
      <c r="V1486" s="12">
        <v>13</v>
      </c>
      <c r="W1486">
        <v>14</v>
      </c>
      <c r="X1486">
        <v>3</v>
      </c>
      <c r="Y1486">
        <v>-0.1</v>
      </c>
      <c r="Z1486">
        <v>2</v>
      </c>
      <c r="AA1486">
        <v>0</v>
      </c>
      <c r="AB1486">
        <v>-2</v>
      </c>
      <c r="AC1486">
        <v>-7</v>
      </c>
      <c r="AD1486">
        <v>-11</v>
      </c>
      <c r="AE1486">
        <v>-3</v>
      </c>
      <c r="AF1486">
        <v>7.0000000000000007E-2</v>
      </c>
      <c r="AG1486">
        <v>5.4</v>
      </c>
      <c r="AH1486">
        <v>10.7</v>
      </c>
      <c r="AI1486">
        <v>-5.3</v>
      </c>
      <c r="AJ1486">
        <v>1</v>
      </c>
      <c r="AK1486">
        <v>1</v>
      </c>
      <c r="AL1486" s="2">
        <v>0.62</v>
      </c>
    </row>
    <row r="1487" spans="5:38" x14ac:dyDescent="0.3">
      <c r="E1487" s="11">
        <v>1267</v>
      </c>
      <c r="F1487" s="5">
        <v>1382</v>
      </c>
      <c r="G1487" t="s">
        <v>48</v>
      </c>
      <c r="H1487" t="s">
        <v>71</v>
      </c>
      <c r="J1487" s="2">
        <f t="shared" si="55"/>
        <v>0.37169836355594721</v>
      </c>
      <c r="K1487" s="2">
        <f t="shared" si="56"/>
        <v>0.62830163644405279</v>
      </c>
      <c r="L1487" s="2"/>
      <c r="M1487" s="2"/>
      <c r="N1487" s="45"/>
      <c r="O1487" s="37"/>
      <c r="P1487" s="37"/>
      <c r="Q1487" s="37"/>
      <c r="R1487" s="37"/>
      <c r="S1487" s="37"/>
      <c r="T1487" s="37"/>
      <c r="U1487" s="37"/>
      <c r="V1487" s="12">
        <v>13</v>
      </c>
      <c r="W1487">
        <v>11</v>
      </c>
      <c r="X1487">
        <v>45</v>
      </c>
      <c r="Y1487">
        <v>-0.08</v>
      </c>
      <c r="Z1487">
        <v>3</v>
      </c>
      <c r="AA1487">
        <v>1</v>
      </c>
      <c r="AB1487">
        <v>2</v>
      </c>
      <c r="AC1487">
        <v>-2</v>
      </c>
      <c r="AD1487">
        <v>-8</v>
      </c>
      <c r="AE1487">
        <v>-2</v>
      </c>
      <c r="AF1487">
        <v>0.02</v>
      </c>
      <c r="AG1487">
        <v>5.7</v>
      </c>
      <c r="AH1487">
        <v>8.1</v>
      </c>
      <c r="AI1487">
        <v>-2.4</v>
      </c>
      <c r="AJ1487">
        <v>-2</v>
      </c>
      <c r="AK1487">
        <v>0</v>
      </c>
      <c r="AL1487" s="2">
        <v>0.51</v>
      </c>
    </row>
    <row r="1488" spans="5:38" x14ac:dyDescent="0.3">
      <c r="E1488" s="11">
        <v>1267</v>
      </c>
      <c r="F1488" s="5">
        <v>1393</v>
      </c>
      <c r="G1488" t="s">
        <v>48</v>
      </c>
      <c r="H1488" t="s">
        <v>72</v>
      </c>
      <c r="J1488" s="2">
        <f t="shared" si="55"/>
        <v>0.39169836355594723</v>
      </c>
      <c r="K1488" s="2">
        <f t="shared" si="56"/>
        <v>0.60830163644405277</v>
      </c>
      <c r="L1488" s="2"/>
      <c r="M1488" s="2"/>
      <c r="N1488" s="45"/>
      <c r="O1488" s="37"/>
      <c r="P1488" s="37"/>
      <c r="Q1488" s="37"/>
      <c r="R1488" s="37"/>
      <c r="S1488" s="37"/>
      <c r="T1488" s="37"/>
      <c r="U1488" s="37"/>
      <c r="V1488" s="12">
        <v>13</v>
      </c>
      <c r="W1488">
        <v>11</v>
      </c>
      <c r="X1488">
        <v>60</v>
      </c>
      <c r="Y1488">
        <v>0.09</v>
      </c>
      <c r="Z1488">
        <v>8</v>
      </c>
      <c r="AA1488">
        <v>3</v>
      </c>
      <c r="AB1488">
        <v>0</v>
      </c>
      <c r="AC1488">
        <v>-1</v>
      </c>
      <c r="AD1488">
        <v>-13</v>
      </c>
      <c r="AE1488">
        <v>-3</v>
      </c>
      <c r="AF1488">
        <v>0.03</v>
      </c>
      <c r="AG1488">
        <v>16.100000000000001</v>
      </c>
      <c r="AH1488">
        <v>14.6</v>
      </c>
      <c r="AI1488">
        <v>1.5</v>
      </c>
      <c r="AJ1488">
        <v>-2</v>
      </c>
      <c r="AK1488">
        <v>0</v>
      </c>
      <c r="AL1488" s="2">
        <v>0.53</v>
      </c>
    </row>
    <row r="1489" spans="5:38" x14ac:dyDescent="0.3">
      <c r="E1489" s="11">
        <v>1267</v>
      </c>
      <c r="F1489" s="5">
        <v>1395</v>
      </c>
      <c r="G1489" t="s">
        <v>48</v>
      </c>
      <c r="H1489" t="s">
        <v>73</v>
      </c>
      <c r="J1489" s="2">
        <f t="shared" si="55"/>
        <v>0.2316983635559472</v>
      </c>
      <c r="K1489" s="2">
        <f t="shared" si="56"/>
        <v>0.7683016364440528</v>
      </c>
      <c r="L1489" s="2"/>
      <c r="M1489" s="2"/>
      <c r="N1489" s="45"/>
      <c r="O1489" s="37"/>
      <c r="P1489" s="37"/>
      <c r="Q1489" s="37"/>
      <c r="R1489" s="37"/>
      <c r="S1489" s="37"/>
      <c r="T1489" s="37"/>
      <c r="U1489" s="37"/>
      <c r="V1489" s="12">
        <v>13</v>
      </c>
      <c r="W1489">
        <v>6</v>
      </c>
      <c r="X1489">
        <v>92</v>
      </c>
      <c r="Y1489">
        <v>0.04</v>
      </c>
      <c r="Z1489">
        <v>-2</v>
      </c>
      <c r="AA1489">
        <v>-3</v>
      </c>
      <c r="AB1489">
        <v>1</v>
      </c>
      <c r="AC1489">
        <v>0</v>
      </c>
      <c r="AD1489">
        <v>-13</v>
      </c>
      <c r="AE1489">
        <v>-6</v>
      </c>
      <c r="AF1489">
        <v>0.06</v>
      </c>
      <c r="AG1489">
        <v>0.6</v>
      </c>
      <c r="AH1489">
        <v>3.2</v>
      </c>
      <c r="AI1489">
        <v>-2.6</v>
      </c>
      <c r="AJ1489">
        <v>-7</v>
      </c>
      <c r="AK1489">
        <v>0</v>
      </c>
      <c r="AL1489" s="2">
        <v>0.37</v>
      </c>
    </row>
    <row r="1490" spans="5:38" x14ac:dyDescent="0.3">
      <c r="E1490" s="11">
        <v>1267</v>
      </c>
      <c r="F1490" s="5">
        <v>1397</v>
      </c>
      <c r="G1490" t="s">
        <v>48</v>
      </c>
      <c r="H1490" t="s">
        <v>74</v>
      </c>
      <c r="J1490" s="2">
        <f t="shared" si="55"/>
        <v>0.20169836355594722</v>
      </c>
      <c r="K1490" s="2">
        <f t="shared" si="56"/>
        <v>0.79830163644405272</v>
      </c>
      <c r="L1490" s="2"/>
      <c r="M1490" s="2"/>
      <c r="N1490" s="45"/>
      <c r="O1490" s="37"/>
      <c r="P1490" s="37"/>
      <c r="Q1490" s="37"/>
      <c r="R1490" s="37"/>
      <c r="S1490" s="37"/>
      <c r="T1490" s="37"/>
      <c r="U1490" s="37"/>
      <c r="V1490" s="12">
        <v>13</v>
      </c>
      <c r="W1490">
        <v>3</v>
      </c>
      <c r="X1490">
        <v>103</v>
      </c>
      <c r="Y1490">
        <v>-0.06</v>
      </c>
      <c r="Z1490">
        <v>4</v>
      </c>
      <c r="AA1490">
        <v>3</v>
      </c>
      <c r="AB1490">
        <v>1</v>
      </c>
      <c r="AC1490">
        <v>-2</v>
      </c>
      <c r="AD1490">
        <v>-12</v>
      </c>
      <c r="AE1490">
        <v>-1</v>
      </c>
      <c r="AF1490">
        <v>0.01</v>
      </c>
      <c r="AG1490">
        <v>9.4</v>
      </c>
      <c r="AH1490">
        <v>12.7</v>
      </c>
      <c r="AI1490">
        <v>-3.3</v>
      </c>
      <c r="AJ1490">
        <v>-10</v>
      </c>
      <c r="AK1490">
        <v>0</v>
      </c>
      <c r="AL1490" s="2">
        <v>0.34</v>
      </c>
    </row>
    <row r="1491" spans="5:38" x14ac:dyDescent="0.3">
      <c r="E1491" s="11">
        <v>1267</v>
      </c>
      <c r="F1491" s="5">
        <v>1400</v>
      </c>
      <c r="G1491" t="s">
        <v>48</v>
      </c>
      <c r="H1491" t="s">
        <v>75</v>
      </c>
      <c r="J1491" s="2">
        <f t="shared" si="55"/>
        <v>0.32169836355594722</v>
      </c>
      <c r="K1491" s="2">
        <f t="shared" si="56"/>
        <v>0.67830163644405284</v>
      </c>
      <c r="L1491" s="2"/>
      <c r="M1491" s="2"/>
      <c r="N1491" s="45"/>
      <c r="O1491" s="37"/>
      <c r="P1491" s="37"/>
      <c r="Q1491" s="37"/>
      <c r="R1491" s="37"/>
      <c r="S1491" s="37"/>
      <c r="T1491" s="37"/>
      <c r="U1491" s="37"/>
      <c r="V1491" s="12">
        <v>13</v>
      </c>
      <c r="W1491">
        <v>10</v>
      </c>
      <c r="X1491">
        <v>75</v>
      </c>
      <c r="Y1491">
        <v>0.12</v>
      </c>
      <c r="Z1491">
        <v>5</v>
      </c>
      <c r="AA1491">
        <v>2</v>
      </c>
      <c r="AB1491">
        <v>1</v>
      </c>
      <c r="AC1491">
        <v>0</v>
      </c>
      <c r="AD1491">
        <v>-7</v>
      </c>
      <c r="AE1491">
        <v>-3</v>
      </c>
      <c r="AF1491">
        <v>0.1</v>
      </c>
      <c r="AG1491">
        <v>11.9</v>
      </c>
      <c r="AH1491">
        <v>10.9</v>
      </c>
      <c r="AI1491">
        <v>1</v>
      </c>
      <c r="AJ1491">
        <v>-3</v>
      </c>
      <c r="AK1491">
        <v>0</v>
      </c>
      <c r="AL1491" s="2">
        <v>0.46</v>
      </c>
    </row>
    <row r="1492" spans="5:38" x14ac:dyDescent="0.3">
      <c r="E1492" s="11">
        <v>1267</v>
      </c>
      <c r="F1492" s="5">
        <v>1401</v>
      </c>
      <c r="G1492" t="s">
        <v>48</v>
      </c>
      <c r="H1492" t="s">
        <v>76</v>
      </c>
      <c r="J1492" s="2">
        <f t="shared" si="55"/>
        <v>0.28169836355594718</v>
      </c>
      <c r="K1492" s="2">
        <f t="shared" si="56"/>
        <v>0.71830163644405287</v>
      </c>
      <c r="L1492" s="2"/>
      <c r="M1492" s="2"/>
      <c r="N1492" s="45"/>
      <c r="O1492" s="37"/>
      <c r="P1492" s="37"/>
      <c r="Q1492" s="37"/>
      <c r="R1492" s="37"/>
      <c r="S1492" s="37"/>
      <c r="T1492" s="37"/>
      <c r="U1492" s="37"/>
      <c r="V1492" s="12">
        <v>13</v>
      </c>
      <c r="W1492">
        <v>7</v>
      </c>
      <c r="X1492">
        <v>84</v>
      </c>
      <c r="Y1492">
        <v>0.08</v>
      </c>
      <c r="Z1492">
        <v>4</v>
      </c>
      <c r="AA1492">
        <v>4</v>
      </c>
      <c r="AB1492">
        <v>0</v>
      </c>
      <c r="AC1492">
        <v>2</v>
      </c>
      <c r="AD1492">
        <v>-12</v>
      </c>
      <c r="AE1492">
        <v>-4</v>
      </c>
      <c r="AF1492">
        <v>0.1</v>
      </c>
      <c r="AG1492">
        <v>8.6</v>
      </c>
      <c r="AH1492">
        <v>9.3000000000000007</v>
      </c>
      <c r="AI1492">
        <v>-0.7</v>
      </c>
      <c r="AJ1492">
        <v>-6</v>
      </c>
      <c r="AK1492">
        <v>0</v>
      </c>
      <c r="AL1492" s="2">
        <v>0.42</v>
      </c>
    </row>
    <row r="1493" spans="5:38" x14ac:dyDescent="0.3">
      <c r="E1493" s="11">
        <v>1267</v>
      </c>
      <c r="F1493" s="5">
        <v>1403</v>
      </c>
      <c r="G1493" t="s">
        <v>48</v>
      </c>
      <c r="H1493" t="s">
        <v>77</v>
      </c>
      <c r="J1493" s="2">
        <f t="shared" si="55"/>
        <v>0.18169836355594721</v>
      </c>
      <c r="K1493" s="2">
        <f t="shared" si="56"/>
        <v>0.81830163644405274</v>
      </c>
      <c r="L1493" s="2"/>
      <c r="M1493" s="2"/>
      <c r="N1493" s="45"/>
      <c r="O1493" s="37"/>
      <c r="P1493" s="37"/>
      <c r="Q1493" s="37"/>
      <c r="R1493" s="37"/>
      <c r="S1493" s="37"/>
      <c r="T1493" s="37"/>
      <c r="U1493" s="37"/>
      <c r="V1493" s="12">
        <v>13</v>
      </c>
      <c r="W1493">
        <v>3</v>
      </c>
      <c r="X1493">
        <v>102</v>
      </c>
      <c r="Y1493">
        <v>-0.03</v>
      </c>
      <c r="Z1493">
        <v>2</v>
      </c>
      <c r="AA1493">
        <v>3</v>
      </c>
      <c r="AB1493">
        <v>0</v>
      </c>
      <c r="AC1493">
        <v>-3</v>
      </c>
      <c r="AD1493">
        <v>-11</v>
      </c>
      <c r="AE1493">
        <v>-4</v>
      </c>
      <c r="AF1493">
        <v>7.0000000000000007E-2</v>
      </c>
      <c r="AG1493">
        <v>8.4</v>
      </c>
      <c r="AH1493">
        <v>14.4</v>
      </c>
      <c r="AI1493">
        <v>-6</v>
      </c>
      <c r="AJ1493">
        <v>-10</v>
      </c>
      <c r="AK1493">
        <v>0</v>
      </c>
      <c r="AL1493" s="2">
        <v>0.32</v>
      </c>
    </row>
    <row r="1494" spans="5:38" x14ac:dyDescent="0.3">
      <c r="E1494" s="11">
        <v>1267</v>
      </c>
      <c r="F1494" s="5">
        <v>1411</v>
      </c>
      <c r="G1494" t="s">
        <v>48</v>
      </c>
      <c r="H1494" t="s">
        <v>78</v>
      </c>
      <c r="J1494" s="2">
        <f t="shared" si="55"/>
        <v>0.79169836355594725</v>
      </c>
      <c r="K1494" s="2">
        <f t="shared" si="56"/>
        <v>0.20830163644405275</v>
      </c>
      <c r="L1494" s="2"/>
      <c r="M1494" s="2"/>
      <c r="N1494" s="45"/>
      <c r="O1494" s="37"/>
      <c r="P1494" s="37"/>
      <c r="Q1494" s="37"/>
      <c r="R1494" s="37"/>
      <c r="S1494" s="37"/>
      <c r="T1494" s="37"/>
      <c r="U1494" s="37"/>
      <c r="V1494" s="12">
        <v>13</v>
      </c>
      <c r="W1494">
        <v>16</v>
      </c>
      <c r="X1494">
        <v>-135</v>
      </c>
      <c r="Y1494">
        <v>0.26</v>
      </c>
      <c r="Z1494">
        <v>4</v>
      </c>
      <c r="AA1494">
        <v>-2</v>
      </c>
      <c r="AB1494">
        <v>1</v>
      </c>
      <c r="AC1494">
        <v>2</v>
      </c>
      <c r="AD1494">
        <v>-7</v>
      </c>
      <c r="AE1494">
        <v>0</v>
      </c>
      <c r="AF1494">
        <v>0.05</v>
      </c>
      <c r="AG1494">
        <v>6</v>
      </c>
      <c r="AH1494">
        <v>-0.6</v>
      </c>
      <c r="AI1494">
        <v>6.6</v>
      </c>
      <c r="AJ1494">
        <v>3</v>
      </c>
      <c r="AK1494">
        <v>1</v>
      </c>
      <c r="AL1494" s="2">
        <v>0.93</v>
      </c>
    </row>
    <row r="1495" spans="5:38" x14ac:dyDescent="0.3">
      <c r="E1495" s="11">
        <v>1267</v>
      </c>
      <c r="F1495" s="5">
        <v>1417</v>
      </c>
      <c r="G1495" t="s">
        <v>48</v>
      </c>
      <c r="H1495" t="s">
        <v>79</v>
      </c>
      <c r="J1495" s="2">
        <f t="shared" si="55"/>
        <v>0.32169836355594722</v>
      </c>
      <c r="K1495" s="2">
        <f t="shared" si="56"/>
        <v>0.67830163644405284</v>
      </c>
      <c r="L1495" s="2"/>
      <c r="M1495" s="2"/>
      <c r="N1495" s="45"/>
      <c r="O1495" s="37"/>
      <c r="P1495" s="37"/>
      <c r="Q1495" s="37"/>
      <c r="R1495" s="37"/>
      <c r="S1495" s="37"/>
      <c r="T1495" s="37"/>
      <c r="U1495" s="37"/>
      <c r="V1495" s="12">
        <v>13</v>
      </c>
      <c r="W1495">
        <v>11</v>
      </c>
      <c r="X1495">
        <v>66</v>
      </c>
      <c r="Y1495">
        <v>0.04</v>
      </c>
      <c r="Z1495">
        <v>1</v>
      </c>
      <c r="AA1495">
        <v>1</v>
      </c>
      <c r="AB1495">
        <v>2</v>
      </c>
      <c r="AC1495">
        <v>3</v>
      </c>
      <c r="AD1495">
        <v>-7</v>
      </c>
      <c r="AE1495">
        <v>-5</v>
      </c>
      <c r="AF1495">
        <v>0.05</v>
      </c>
      <c r="AG1495">
        <v>1.7</v>
      </c>
      <c r="AH1495">
        <v>2.8</v>
      </c>
      <c r="AI1495">
        <v>-1.1000000000000001</v>
      </c>
      <c r="AJ1495">
        <v>-2</v>
      </c>
      <c r="AK1495">
        <v>0</v>
      </c>
      <c r="AL1495" s="2">
        <v>0.46</v>
      </c>
    </row>
    <row r="1496" spans="5:38" x14ac:dyDescent="0.3">
      <c r="E1496" s="11">
        <v>1267</v>
      </c>
      <c r="F1496" s="5">
        <v>1420</v>
      </c>
      <c r="G1496" t="s">
        <v>48</v>
      </c>
      <c r="H1496" t="s">
        <v>80</v>
      </c>
      <c r="J1496" s="2">
        <f t="shared" si="55"/>
        <v>0.70169836355594717</v>
      </c>
      <c r="K1496" s="2">
        <f t="shared" si="56"/>
        <v>0.29830163644405283</v>
      </c>
      <c r="L1496" s="2"/>
      <c r="M1496" s="2"/>
      <c r="N1496" s="45"/>
      <c r="O1496" s="37"/>
      <c r="P1496" s="37"/>
      <c r="Q1496" s="37"/>
      <c r="R1496" s="37"/>
      <c r="S1496" s="37"/>
      <c r="T1496" s="37"/>
      <c r="U1496" s="37"/>
      <c r="V1496" s="12">
        <v>13</v>
      </c>
      <c r="W1496">
        <v>16</v>
      </c>
      <c r="X1496">
        <v>-70</v>
      </c>
      <c r="Y1496">
        <v>0.02</v>
      </c>
      <c r="Z1496">
        <v>3</v>
      </c>
      <c r="AA1496">
        <v>-2</v>
      </c>
      <c r="AB1496">
        <v>1</v>
      </c>
      <c r="AC1496">
        <v>-2</v>
      </c>
      <c r="AD1496">
        <v>-4</v>
      </c>
      <c r="AE1496">
        <v>-3</v>
      </c>
      <c r="AF1496">
        <v>0.12</v>
      </c>
      <c r="AG1496">
        <v>11.1</v>
      </c>
      <c r="AH1496">
        <v>8.1</v>
      </c>
      <c r="AI1496">
        <v>3</v>
      </c>
      <c r="AJ1496">
        <v>3</v>
      </c>
      <c r="AK1496">
        <v>1</v>
      </c>
      <c r="AL1496" s="2">
        <v>0.84</v>
      </c>
    </row>
    <row r="1497" spans="5:38" x14ac:dyDescent="0.3">
      <c r="E1497" s="11">
        <v>1267</v>
      </c>
      <c r="F1497" s="5">
        <v>1422</v>
      </c>
      <c r="G1497" t="s">
        <v>48</v>
      </c>
      <c r="H1497" t="s">
        <v>81</v>
      </c>
      <c r="J1497" s="2">
        <f t="shared" si="55"/>
        <v>0.41169836355594724</v>
      </c>
      <c r="K1497" s="2">
        <f t="shared" si="56"/>
        <v>0.58830163644405276</v>
      </c>
      <c r="L1497" s="2"/>
      <c r="M1497" s="2"/>
      <c r="N1497" s="45"/>
      <c r="O1497" s="37"/>
      <c r="P1497" s="37"/>
      <c r="Q1497" s="37"/>
      <c r="R1497" s="37"/>
      <c r="S1497" s="37"/>
      <c r="T1497" s="37"/>
      <c r="U1497" s="37"/>
      <c r="V1497" s="12">
        <v>13</v>
      </c>
      <c r="W1497">
        <v>13</v>
      </c>
      <c r="X1497">
        <v>32</v>
      </c>
      <c r="Y1497">
        <v>-7.0000000000000007E-2</v>
      </c>
      <c r="Z1497">
        <v>3</v>
      </c>
      <c r="AA1497">
        <v>2</v>
      </c>
      <c r="AB1497">
        <v>-1</v>
      </c>
      <c r="AC1497">
        <v>-4</v>
      </c>
      <c r="AD1497">
        <v>-12</v>
      </c>
      <c r="AE1497">
        <v>-8</v>
      </c>
      <c r="AF1497">
        <v>7.0000000000000007E-2</v>
      </c>
      <c r="AG1497">
        <v>11.5</v>
      </c>
      <c r="AH1497">
        <v>15.8</v>
      </c>
      <c r="AI1497">
        <v>-4.3</v>
      </c>
      <c r="AJ1497">
        <v>0</v>
      </c>
      <c r="AK1497">
        <v>0</v>
      </c>
      <c r="AL1497" s="2">
        <v>0.55000000000000004</v>
      </c>
    </row>
    <row r="1498" spans="5:38" x14ac:dyDescent="0.3">
      <c r="E1498" s="11">
        <v>1267</v>
      </c>
      <c r="F1498" s="5">
        <v>1437</v>
      </c>
      <c r="G1498" t="s">
        <v>48</v>
      </c>
      <c r="H1498" t="s">
        <v>82</v>
      </c>
      <c r="J1498" s="2">
        <f t="shared" si="55"/>
        <v>0.10169836355594719</v>
      </c>
      <c r="K1498" s="2">
        <f t="shared" si="56"/>
        <v>0.89830163644405281</v>
      </c>
      <c r="L1498" s="2"/>
      <c r="M1498" s="2"/>
      <c r="N1498" s="45"/>
      <c r="O1498" s="37"/>
      <c r="P1498" s="37"/>
      <c r="Q1498" s="37"/>
      <c r="R1498" s="37"/>
      <c r="S1498" s="37"/>
      <c r="T1498" s="37"/>
      <c r="U1498" s="37"/>
      <c r="V1498" s="12">
        <v>13</v>
      </c>
      <c r="W1498">
        <v>1</v>
      </c>
      <c r="X1498">
        <v>112</v>
      </c>
      <c r="Y1498">
        <v>-0.18</v>
      </c>
      <c r="Z1498">
        <v>-5</v>
      </c>
      <c r="AA1498">
        <v>1</v>
      </c>
      <c r="AB1498">
        <v>3</v>
      </c>
      <c r="AC1498">
        <v>0</v>
      </c>
      <c r="AD1498">
        <v>-7</v>
      </c>
      <c r="AE1498">
        <v>-5</v>
      </c>
      <c r="AF1498">
        <v>0</v>
      </c>
      <c r="AG1498">
        <v>-3.5</v>
      </c>
      <c r="AH1498">
        <v>8.1999999999999993</v>
      </c>
      <c r="AI1498">
        <v>-11.7</v>
      </c>
      <c r="AJ1498">
        <v>-12</v>
      </c>
      <c r="AK1498">
        <v>0</v>
      </c>
      <c r="AL1498" s="2">
        <v>0.24</v>
      </c>
    </row>
    <row r="1499" spans="5:38" x14ac:dyDescent="0.3">
      <c r="E1499" s="11">
        <v>1267</v>
      </c>
      <c r="F1499" s="5">
        <v>1438</v>
      </c>
      <c r="G1499" t="s">
        <v>48</v>
      </c>
      <c r="H1499" t="s">
        <v>83</v>
      </c>
      <c r="J1499" s="2">
        <f t="shared" ref="J1499:J1562" si="57">AL1499-$AL$2275</f>
        <v>0.1116983635559472</v>
      </c>
      <c r="K1499" s="2">
        <f t="shared" ref="K1499:K1562" si="58">1-J1499</f>
        <v>0.8883016364440528</v>
      </c>
      <c r="L1499" s="2"/>
      <c r="M1499" s="2"/>
      <c r="N1499" s="45"/>
      <c r="O1499" s="37"/>
      <c r="P1499" s="37"/>
      <c r="Q1499" s="37"/>
      <c r="R1499" s="37"/>
      <c r="S1499" s="37"/>
      <c r="T1499" s="37"/>
      <c r="U1499" s="37"/>
      <c r="V1499" s="12">
        <v>13</v>
      </c>
      <c r="W1499">
        <v>1</v>
      </c>
      <c r="X1499">
        <v>113</v>
      </c>
      <c r="Y1499">
        <v>-0.24</v>
      </c>
      <c r="Z1499">
        <v>2</v>
      </c>
      <c r="AA1499">
        <v>6</v>
      </c>
      <c r="AB1499">
        <v>4</v>
      </c>
      <c r="AC1499">
        <v>-3</v>
      </c>
      <c r="AD1499">
        <v>-5</v>
      </c>
      <c r="AE1499">
        <v>-6</v>
      </c>
      <c r="AF1499">
        <v>0.01</v>
      </c>
      <c r="AG1499">
        <v>16.100000000000001</v>
      </c>
      <c r="AH1499">
        <v>25.7</v>
      </c>
      <c r="AI1499">
        <v>-9.6</v>
      </c>
      <c r="AJ1499">
        <v>-12</v>
      </c>
      <c r="AK1499">
        <v>0</v>
      </c>
      <c r="AL1499" s="2">
        <v>0.25</v>
      </c>
    </row>
    <row r="1500" spans="5:38" x14ac:dyDescent="0.3">
      <c r="E1500" s="11">
        <v>1267</v>
      </c>
      <c r="F1500" s="5">
        <v>1439</v>
      </c>
      <c r="G1500" t="s">
        <v>48</v>
      </c>
      <c r="H1500" t="s">
        <v>84</v>
      </c>
      <c r="J1500" s="2">
        <f t="shared" si="57"/>
        <v>0.25169836355594721</v>
      </c>
      <c r="K1500" s="2">
        <f t="shared" si="58"/>
        <v>0.74830163644405279</v>
      </c>
      <c r="L1500" s="2"/>
      <c r="M1500" s="2"/>
      <c r="N1500" s="45"/>
      <c r="O1500" s="37"/>
      <c r="P1500" s="37"/>
      <c r="Q1500" s="37"/>
      <c r="R1500" s="37"/>
      <c r="S1500" s="37"/>
      <c r="T1500" s="37"/>
      <c r="U1500" s="37"/>
      <c r="V1500" s="12">
        <v>13</v>
      </c>
      <c r="W1500">
        <v>8</v>
      </c>
      <c r="X1500">
        <v>82</v>
      </c>
      <c r="Y1500">
        <v>0.04</v>
      </c>
      <c r="Z1500">
        <v>-2</v>
      </c>
      <c r="AA1500">
        <v>0</v>
      </c>
      <c r="AB1500">
        <v>1</v>
      </c>
      <c r="AC1500">
        <v>0</v>
      </c>
      <c r="AD1500">
        <v>-2</v>
      </c>
      <c r="AE1500">
        <v>-3</v>
      </c>
      <c r="AF1500">
        <v>0.06</v>
      </c>
      <c r="AG1500">
        <v>3.9</v>
      </c>
      <c r="AH1500">
        <v>7.3</v>
      </c>
      <c r="AI1500">
        <v>-3.4</v>
      </c>
      <c r="AJ1500">
        <v>-5</v>
      </c>
      <c r="AK1500">
        <v>0</v>
      </c>
      <c r="AL1500" s="2">
        <v>0.39</v>
      </c>
    </row>
    <row r="1501" spans="5:38" x14ac:dyDescent="0.3">
      <c r="E1501" s="11">
        <v>1267</v>
      </c>
      <c r="F1501" s="5">
        <v>1452</v>
      </c>
      <c r="G1501" t="s">
        <v>48</v>
      </c>
      <c r="H1501" t="s">
        <v>85</v>
      </c>
      <c r="J1501" s="2">
        <f t="shared" si="57"/>
        <v>0.18169836355594721</v>
      </c>
      <c r="K1501" s="2">
        <f t="shared" si="58"/>
        <v>0.81830163644405274</v>
      </c>
      <c r="L1501" s="2"/>
      <c r="M1501" s="2"/>
      <c r="N1501" s="45"/>
      <c r="O1501" s="37"/>
      <c r="P1501" s="37"/>
      <c r="Q1501" s="37"/>
      <c r="R1501" s="37"/>
      <c r="S1501" s="37"/>
      <c r="T1501" s="37"/>
      <c r="U1501" s="37"/>
      <c r="V1501" s="12">
        <v>13</v>
      </c>
      <c r="W1501">
        <v>5</v>
      </c>
      <c r="X1501">
        <v>101</v>
      </c>
      <c r="Y1501">
        <v>-0.01</v>
      </c>
      <c r="Z1501">
        <v>5</v>
      </c>
      <c r="AA1501">
        <v>0</v>
      </c>
      <c r="AB1501">
        <v>3</v>
      </c>
      <c r="AC1501">
        <v>-5</v>
      </c>
      <c r="AD1501">
        <v>-15</v>
      </c>
      <c r="AE1501">
        <v>-2</v>
      </c>
      <c r="AF1501">
        <v>0</v>
      </c>
      <c r="AG1501">
        <v>4</v>
      </c>
      <c r="AH1501">
        <v>10.1</v>
      </c>
      <c r="AI1501">
        <v>-6.1</v>
      </c>
      <c r="AJ1501">
        <v>-8</v>
      </c>
      <c r="AK1501">
        <v>0</v>
      </c>
      <c r="AL1501" s="2">
        <v>0.32</v>
      </c>
    </row>
    <row r="1502" spans="5:38" x14ac:dyDescent="0.3">
      <c r="E1502" s="11">
        <v>1267</v>
      </c>
      <c r="F1502" s="5">
        <v>1460</v>
      </c>
      <c r="G1502" t="s">
        <v>48</v>
      </c>
      <c r="H1502" t="s">
        <v>87</v>
      </c>
      <c r="J1502" s="2">
        <f t="shared" si="57"/>
        <v>0.59169836355594718</v>
      </c>
      <c r="K1502" s="2">
        <f t="shared" si="58"/>
        <v>0.40830163644405282</v>
      </c>
      <c r="L1502" s="2"/>
      <c r="M1502" s="2"/>
      <c r="N1502" s="45"/>
      <c r="O1502" s="37"/>
      <c r="P1502" s="37"/>
      <c r="Q1502" s="37"/>
      <c r="R1502" s="37"/>
      <c r="S1502" s="37"/>
      <c r="T1502" s="37"/>
      <c r="U1502" s="37"/>
      <c r="V1502" s="12">
        <v>13</v>
      </c>
      <c r="W1502">
        <v>14</v>
      </c>
      <c r="X1502">
        <v>-21</v>
      </c>
      <c r="Y1502">
        <v>-0.02</v>
      </c>
      <c r="Z1502">
        <v>6</v>
      </c>
      <c r="AA1502">
        <v>2</v>
      </c>
      <c r="AB1502">
        <v>0</v>
      </c>
      <c r="AC1502">
        <v>-3</v>
      </c>
      <c r="AD1502">
        <v>-7</v>
      </c>
      <c r="AE1502">
        <v>-7</v>
      </c>
      <c r="AF1502">
        <v>0.05</v>
      </c>
      <c r="AG1502">
        <v>12.3</v>
      </c>
      <c r="AH1502">
        <v>12.9</v>
      </c>
      <c r="AI1502">
        <v>-0.6</v>
      </c>
      <c r="AJ1502">
        <v>1</v>
      </c>
      <c r="AK1502">
        <v>1</v>
      </c>
      <c r="AL1502" s="2">
        <v>0.73</v>
      </c>
    </row>
    <row r="1503" spans="5:38" x14ac:dyDescent="0.3">
      <c r="E1503" s="11">
        <v>1267</v>
      </c>
      <c r="F1503" s="5">
        <v>1462</v>
      </c>
      <c r="G1503" t="s">
        <v>48</v>
      </c>
      <c r="H1503" t="s">
        <v>88</v>
      </c>
      <c r="J1503" s="2">
        <f t="shared" si="57"/>
        <v>0.20169836355594722</v>
      </c>
      <c r="K1503" s="2">
        <f t="shared" si="58"/>
        <v>0.79830163644405272</v>
      </c>
      <c r="L1503" s="2"/>
      <c r="M1503" s="2"/>
      <c r="N1503" s="45"/>
      <c r="O1503" s="37"/>
      <c r="P1503" s="37"/>
      <c r="Q1503" s="37"/>
      <c r="R1503" s="37"/>
      <c r="S1503" s="37"/>
      <c r="T1503" s="37"/>
      <c r="U1503" s="37"/>
      <c r="V1503" s="12">
        <v>13</v>
      </c>
      <c r="W1503">
        <v>1</v>
      </c>
      <c r="X1503">
        <v>100</v>
      </c>
      <c r="Y1503">
        <v>-0.15</v>
      </c>
      <c r="Z1503">
        <v>-1</v>
      </c>
      <c r="AA1503">
        <v>0</v>
      </c>
      <c r="AB1503">
        <v>1</v>
      </c>
      <c r="AC1503">
        <v>2</v>
      </c>
      <c r="AD1503">
        <v>-8</v>
      </c>
      <c r="AE1503">
        <v>-9</v>
      </c>
      <c r="AF1503">
        <v>-0.02</v>
      </c>
      <c r="AG1503">
        <v>-0.7</v>
      </c>
      <c r="AH1503">
        <v>4.5999999999999996</v>
      </c>
      <c r="AI1503">
        <v>-5.3</v>
      </c>
      <c r="AJ1503">
        <v>-12</v>
      </c>
      <c r="AK1503">
        <v>0</v>
      </c>
      <c r="AL1503" s="2">
        <v>0.34</v>
      </c>
    </row>
    <row r="1504" spans="5:38" x14ac:dyDescent="0.3">
      <c r="E1504" s="11">
        <v>1274</v>
      </c>
      <c r="F1504" s="5">
        <v>1276</v>
      </c>
      <c r="G1504" t="s">
        <v>49</v>
      </c>
      <c r="H1504" t="s">
        <v>50</v>
      </c>
      <c r="J1504" s="2">
        <f t="shared" si="57"/>
        <v>0.40169836355594724</v>
      </c>
      <c r="K1504" s="2">
        <f t="shared" si="58"/>
        <v>0.59830163644405276</v>
      </c>
      <c r="L1504" s="2"/>
      <c r="M1504" s="2"/>
      <c r="N1504" s="45"/>
      <c r="O1504" s="37"/>
      <c r="P1504" s="37"/>
      <c r="Q1504" s="37"/>
      <c r="R1504" s="37"/>
      <c r="S1504" s="37"/>
      <c r="T1504" s="37"/>
      <c r="U1504" s="37"/>
      <c r="V1504" s="12">
        <v>6</v>
      </c>
      <c r="W1504">
        <v>3</v>
      </c>
      <c r="X1504">
        <v>26</v>
      </c>
      <c r="Y1504">
        <v>-0.08</v>
      </c>
      <c r="Z1504">
        <v>-1</v>
      </c>
      <c r="AA1504">
        <v>1</v>
      </c>
      <c r="AB1504">
        <v>3</v>
      </c>
      <c r="AC1504">
        <v>0</v>
      </c>
      <c r="AD1504">
        <v>3</v>
      </c>
      <c r="AE1504">
        <v>-4</v>
      </c>
      <c r="AF1504">
        <v>0</v>
      </c>
      <c r="AG1504">
        <v>0.6</v>
      </c>
      <c r="AH1504">
        <v>4.5</v>
      </c>
      <c r="AI1504">
        <v>-3.9</v>
      </c>
      <c r="AJ1504">
        <v>-3</v>
      </c>
      <c r="AK1504">
        <v>0</v>
      </c>
      <c r="AL1504" s="2">
        <v>0.54</v>
      </c>
    </row>
    <row r="1505" spans="5:38" x14ac:dyDescent="0.3">
      <c r="E1505" s="11">
        <v>1274</v>
      </c>
      <c r="F1505" s="5">
        <v>1277</v>
      </c>
      <c r="G1505" t="s">
        <v>49</v>
      </c>
      <c r="H1505" t="s">
        <v>51</v>
      </c>
      <c r="J1505" s="2">
        <f t="shared" si="57"/>
        <v>0.34169836355594718</v>
      </c>
      <c r="K1505" s="2">
        <f t="shared" si="58"/>
        <v>0.65830163644405282</v>
      </c>
      <c r="L1505" s="2"/>
      <c r="M1505" s="2"/>
      <c r="N1505" s="45"/>
      <c r="O1505" s="37"/>
      <c r="P1505" s="37"/>
      <c r="Q1505" s="37"/>
      <c r="R1505" s="37"/>
      <c r="S1505" s="37"/>
      <c r="T1505" s="37"/>
      <c r="U1505" s="37"/>
      <c r="V1505" s="12">
        <v>6</v>
      </c>
      <c r="W1505">
        <v>3</v>
      </c>
      <c r="X1505">
        <v>30</v>
      </c>
      <c r="Y1505">
        <v>-0.17</v>
      </c>
      <c r="Z1505">
        <v>-5</v>
      </c>
      <c r="AA1505">
        <v>6</v>
      </c>
      <c r="AB1505">
        <v>-2</v>
      </c>
      <c r="AC1505">
        <v>4</v>
      </c>
      <c r="AD1505">
        <v>-7</v>
      </c>
      <c r="AE1505">
        <v>-1</v>
      </c>
      <c r="AF1505">
        <v>-0.09</v>
      </c>
      <c r="AG1505">
        <v>-6.8</v>
      </c>
      <c r="AH1505">
        <v>3.2</v>
      </c>
      <c r="AI1505">
        <v>-10</v>
      </c>
      <c r="AJ1505">
        <v>-3</v>
      </c>
      <c r="AK1505">
        <v>0</v>
      </c>
      <c r="AL1505" s="2">
        <v>0.48</v>
      </c>
    </row>
    <row r="1506" spans="5:38" x14ac:dyDescent="0.3">
      <c r="E1506" s="11">
        <v>1274</v>
      </c>
      <c r="F1506" s="5">
        <v>1281</v>
      </c>
      <c r="G1506" t="s">
        <v>49</v>
      </c>
      <c r="H1506" t="s">
        <v>52</v>
      </c>
      <c r="J1506" s="2">
        <f t="shared" si="57"/>
        <v>0.54169836355594725</v>
      </c>
      <c r="K1506" s="2">
        <f t="shared" si="58"/>
        <v>0.45830163644405275</v>
      </c>
      <c r="L1506" s="2"/>
      <c r="M1506" s="2"/>
      <c r="N1506" s="45"/>
      <c r="O1506" s="37"/>
      <c r="P1506" s="37"/>
      <c r="Q1506" s="37"/>
      <c r="R1506" s="37"/>
      <c r="S1506" s="37"/>
      <c r="T1506" s="37"/>
      <c r="U1506" s="37"/>
      <c r="V1506" s="12">
        <v>6</v>
      </c>
      <c r="W1506">
        <v>8</v>
      </c>
      <c r="X1506">
        <v>-2</v>
      </c>
      <c r="Y1506">
        <v>0.1</v>
      </c>
      <c r="Z1506">
        <v>-1</v>
      </c>
      <c r="AA1506">
        <v>2</v>
      </c>
      <c r="AB1506">
        <v>-3</v>
      </c>
      <c r="AC1506">
        <v>3</v>
      </c>
      <c r="AD1506">
        <v>-2</v>
      </c>
      <c r="AE1506">
        <v>0</v>
      </c>
      <c r="AF1506">
        <v>-0.09</v>
      </c>
      <c r="AG1506">
        <v>0.7</v>
      </c>
      <c r="AH1506">
        <v>-0.3</v>
      </c>
      <c r="AI1506">
        <v>1</v>
      </c>
      <c r="AJ1506">
        <v>2</v>
      </c>
      <c r="AK1506">
        <v>1</v>
      </c>
      <c r="AL1506" s="2">
        <v>0.68</v>
      </c>
    </row>
    <row r="1507" spans="5:38" x14ac:dyDescent="0.3">
      <c r="E1507" s="11">
        <v>1274</v>
      </c>
      <c r="F1507" s="5">
        <v>1285</v>
      </c>
      <c r="G1507" t="s">
        <v>49</v>
      </c>
      <c r="H1507" t="s">
        <v>53</v>
      </c>
      <c r="J1507" s="2">
        <f t="shared" si="57"/>
        <v>0.59169836355594718</v>
      </c>
      <c r="K1507" s="2">
        <f t="shared" si="58"/>
        <v>0.40830163644405282</v>
      </c>
      <c r="L1507" s="2"/>
      <c r="M1507" s="2"/>
      <c r="N1507" s="45"/>
      <c r="O1507" s="37"/>
      <c r="P1507" s="37"/>
      <c r="Q1507" s="37"/>
      <c r="R1507" s="37"/>
      <c r="S1507" s="37"/>
      <c r="T1507" s="37"/>
      <c r="U1507" s="37"/>
      <c r="V1507" s="12">
        <v>6</v>
      </c>
      <c r="W1507">
        <v>14</v>
      </c>
      <c r="X1507">
        <v>-35</v>
      </c>
      <c r="Y1507">
        <v>-0.06</v>
      </c>
      <c r="Z1507">
        <v>1</v>
      </c>
      <c r="AA1507">
        <v>1</v>
      </c>
      <c r="AB1507">
        <v>0</v>
      </c>
      <c r="AC1507">
        <v>-2</v>
      </c>
      <c r="AD1507">
        <v>-5</v>
      </c>
      <c r="AE1507">
        <v>-2</v>
      </c>
      <c r="AF1507">
        <v>-0.06</v>
      </c>
      <c r="AG1507">
        <v>-3.9</v>
      </c>
      <c r="AH1507">
        <v>-0.8</v>
      </c>
      <c r="AI1507">
        <v>-3.1</v>
      </c>
      <c r="AJ1507">
        <v>8</v>
      </c>
      <c r="AK1507">
        <v>1</v>
      </c>
      <c r="AL1507" s="2">
        <v>0.73</v>
      </c>
    </row>
    <row r="1508" spans="5:38" x14ac:dyDescent="0.3">
      <c r="E1508" s="11">
        <v>1274</v>
      </c>
      <c r="F1508" s="5">
        <v>1293</v>
      </c>
      <c r="G1508" t="s">
        <v>49</v>
      </c>
      <c r="H1508" t="s">
        <v>54</v>
      </c>
      <c r="J1508" s="2">
        <f t="shared" si="57"/>
        <v>0.54169836355594725</v>
      </c>
      <c r="K1508" s="2">
        <f t="shared" si="58"/>
        <v>0.45830163644405275</v>
      </c>
      <c r="L1508" s="2"/>
      <c r="M1508" s="2"/>
      <c r="N1508" s="45"/>
      <c r="O1508" s="37"/>
      <c r="P1508" s="37"/>
      <c r="Q1508" s="37"/>
      <c r="R1508" s="37"/>
      <c r="S1508" s="37"/>
      <c r="T1508" s="37"/>
      <c r="U1508" s="37"/>
      <c r="V1508" s="12">
        <v>6</v>
      </c>
      <c r="W1508">
        <v>12</v>
      </c>
      <c r="X1508">
        <v>-23</v>
      </c>
      <c r="Y1508">
        <v>-0.12</v>
      </c>
      <c r="Z1508">
        <v>-2</v>
      </c>
      <c r="AA1508">
        <v>2</v>
      </c>
      <c r="AB1508">
        <v>0</v>
      </c>
      <c r="AC1508">
        <v>1</v>
      </c>
      <c r="AD1508">
        <v>-4</v>
      </c>
      <c r="AE1508">
        <v>-1</v>
      </c>
      <c r="AF1508">
        <v>-7.0000000000000007E-2</v>
      </c>
      <c r="AG1508">
        <v>-3.2</v>
      </c>
      <c r="AH1508">
        <v>2</v>
      </c>
      <c r="AI1508">
        <v>-5.2</v>
      </c>
      <c r="AJ1508">
        <v>6</v>
      </c>
      <c r="AK1508">
        <v>1</v>
      </c>
      <c r="AL1508" s="2">
        <v>0.68</v>
      </c>
    </row>
    <row r="1509" spans="5:38" x14ac:dyDescent="0.3">
      <c r="E1509" s="11">
        <v>1274</v>
      </c>
      <c r="F1509" s="5">
        <v>1300</v>
      </c>
      <c r="G1509" t="s">
        <v>49</v>
      </c>
      <c r="H1509" t="s">
        <v>55</v>
      </c>
      <c r="J1509" s="2">
        <f t="shared" si="57"/>
        <v>0.85169836355594719</v>
      </c>
      <c r="K1509" s="2">
        <f t="shared" si="58"/>
        <v>0.14830163644405281</v>
      </c>
      <c r="L1509" s="2"/>
      <c r="M1509" s="2"/>
      <c r="N1509" s="45"/>
      <c r="O1509" s="37"/>
      <c r="P1509" s="37"/>
      <c r="Q1509" s="37"/>
      <c r="R1509" s="37"/>
      <c r="S1509" s="37"/>
      <c r="T1509" s="37"/>
      <c r="U1509" s="37"/>
      <c r="V1509" s="12">
        <v>6</v>
      </c>
      <c r="W1509">
        <v>16</v>
      </c>
      <c r="X1509">
        <v>-273</v>
      </c>
      <c r="Y1509">
        <v>0.19</v>
      </c>
      <c r="Z1509">
        <v>2</v>
      </c>
      <c r="AA1509">
        <v>0</v>
      </c>
      <c r="AB1509">
        <v>-3</v>
      </c>
      <c r="AC1509">
        <v>2</v>
      </c>
      <c r="AD1509">
        <v>-4</v>
      </c>
      <c r="AE1509">
        <v>2</v>
      </c>
      <c r="AF1509">
        <v>-0.02</v>
      </c>
      <c r="AG1509">
        <v>3.8</v>
      </c>
      <c r="AH1509">
        <v>-2.7</v>
      </c>
      <c r="AI1509">
        <v>6.5</v>
      </c>
      <c r="AJ1509">
        <v>10</v>
      </c>
      <c r="AK1509">
        <v>1</v>
      </c>
      <c r="AL1509" s="2">
        <v>0.99</v>
      </c>
    </row>
    <row r="1510" spans="5:38" x14ac:dyDescent="0.3">
      <c r="E1510" s="11">
        <v>1274</v>
      </c>
      <c r="F1510" s="5">
        <v>1301</v>
      </c>
      <c r="G1510" t="s">
        <v>49</v>
      </c>
      <c r="H1510" t="s">
        <v>56</v>
      </c>
      <c r="J1510" s="2">
        <f t="shared" si="57"/>
        <v>0.54169836355594725</v>
      </c>
      <c r="K1510" s="2">
        <f t="shared" si="58"/>
        <v>0.45830163644405275</v>
      </c>
      <c r="L1510" s="2"/>
      <c r="M1510" s="2"/>
      <c r="N1510" s="45"/>
      <c r="O1510" s="37"/>
      <c r="P1510" s="37"/>
      <c r="Q1510" s="37"/>
      <c r="R1510" s="37"/>
      <c r="S1510" s="37"/>
      <c r="T1510" s="37"/>
      <c r="U1510" s="37"/>
      <c r="V1510" s="12">
        <v>6</v>
      </c>
      <c r="W1510">
        <v>9</v>
      </c>
      <c r="X1510">
        <v>-6</v>
      </c>
      <c r="Y1510">
        <v>0.05</v>
      </c>
      <c r="Z1510">
        <v>0</v>
      </c>
      <c r="AA1510">
        <v>-3</v>
      </c>
      <c r="AB1510">
        <v>0</v>
      </c>
      <c r="AC1510">
        <v>-1</v>
      </c>
      <c r="AD1510">
        <v>-5</v>
      </c>
      <c r="AE1510">
        <v>4</v>
      </c>
      <c r="AF1510">
        <v>-0.04</v>
      </c>
      <c r="AG1510">
        <v>-7</v>
      </c>
      <c r="AH1510">
        <v>-6.5</v>
      </c>
      <c r="AI1510">
        <v>-0.5</v>
      </c>
      <c r="AJ1510">
        <v>3</v>
      </c>
      <c r="AK1510">
        <v>1</v>
      </c>
      <c r="AL1510" s="2">
        <v>0.68</v>
      </c>
    </row>
    <row r="1511" spans="5:38" x14ac:dyDescent="0.3">
      <c r="E1511" s="11">
        <v>1274</v>
      </c>
      <c r="F1511" s="5">
        <v>1305</v>
      </c>
      <c r="G1511" t="s">
        <v>49</v>
      </c>
      <c r="H1511" t="s">
        <v>57</v>
      </c>
      <c r="J1511" s="2">
        <f t="shared" si="57"/>
        <v>0.44169836355594716</v>
      </c>
      <c r="K1511" s="2">
        <f t="shared" si="58"/>
        <v>0.55830163644405284</v>
      </c>
      <c r="L1511" s="2"/>
      <c r="M1511" s="2"/>
      <c r="N1511" s="45"/>
      <c r="O1511" s="37"/>
      <c r="P1511" s="37"/>
      <c r="Q1511" s="37"/>
      <c r="R1511" s="37"/>
      <c r="S1511" s="37"/>
      <c r="T1511" s="37"/>
      <c r="U1511" s="37"/>
      <c r="V1511" s="12">
        <v>6</v>
      </c>
      <c r="W1511">
        <v>7</v>
      </c>
      <c r="X1511">
        <v>12</v>
      </c>
      <c r="Y1511">
        <v>-0.08</v>
      </c>
      <c r="Z1511">
        <v>-2</v>
      </c>
      <c r="AA1511">
        <v>0</v>
      </c>
      <c r="AB1511">
        <v>3</v>
      </c>
      <c r="AC1511">
        <v>1</v>
      </c>
      <c r="AD1511">
        <v>2</v>
      </c>
      <c r="AE1511">
        <v>1</v>
      </c>
      <c r="AF1511">
        <v>-0.09</v>
      </c>
      <c r="AG1511">
        <v>-8.9</v>
      </c>
      <c r="AH1511">
        <v>-4.9000000000000004</v>
      </c>
      <c r="AI1511">
        <v>-4</v>
      </c>
      <c r="AJ1511">
        <v>1</v>
      </c>
      <c r="AK1511">
        <v>1</v>
      </c>
      <c r="AL1511" s="2">
        <v>0.57999999999999996</v>
      </c>
    </row>
    <row r="1512" spans="5:38" x14ac:dyDescent="0.3">
      <c r="E1512" s="11">
        <v>1274</v>
      </c>
      <c r="F1512" s="5">
        <v>1308</v>
      </c>
      <c r="G1512" t="s">
        <v>49</v>
      </c>
      <c r="H1512" t="s">
        <v>58</v>
      </c>
      <c r="J1512" s="2">
        <f t="shared" si="57"/>
        <v>0.54169836355594725</v>
      </c>
      <c r="K1512" s="2">
        <f t="shared" si="58"/>
        <v>0.45830163644405275</v>
      </c>
      <c r="L1512" s="2"/>
      <c r="M1512" s="2"/>
      <c r="N1512" s="45"/>
      <c r="O1512" s="37"/>
      <c r="P1512" s="37"/>
      <c r="Q1512" s="37"/>
      <c r="R1512" s="37"/>
      <c r="S1512" s="37"/>
      <c r="T1512" s="37"/>
      <c r="U1512" s="37"/>
      <c r="V1512" s="12">
        <v>6</v>
      </c>
      <c r="W1512">
        <v>12</v>
      </c>
      <c r="X1512">
        <v>-19</v>
      </c>
      <c r="Y1512">
        <v>-0.12</v>
      </c>
      <c r="Z1512">
        <v>1</v>
      </c>
      <c r="AA1512">
        <v>4</v>
      </c>
      <c r="AB1512">
        <v>0</v>
      </c>
      <c r="AC1512">
        <v>0</v>
      </c>
      <c r="AD1512">
        <v>-5</v>
      </c>
      <c r="AE1512">
        <v>-5</v>
      </c>
      <c r="AF1512">
        <v>0.02</v>
      </c>
      <c r="AG1512">
        <v>-1.4</v>
      </c>
      <c r="AH1512">
        <v>3.3</v>
      </c>
      <c r="AI1512">
        <v>-4.7</v>
      </c>
      <c r="AJ1512">
        <v>6</v>
      </c>
      <c r="AK1512">
        <v>1</v>
      </c>
      <c r="AL1512" s="2">
        <v>0.68</v>
      </c>
    </row>
    <row r="1513" spans="5:38" x14ac:dyDescent="0.3">
      <c r="E1513" s="11">
        <v>1274</v>
      </c>
      <c r="F1513" s="5">
        <v>1314</v>
      </c>
      <c r="G1513" t="s">
        <v>49</v>
      </c>
      <c r="H1513" t="s">
        <v>59</v>
      </c>
      <c r="J1513" s="2">
        <f t="shared" si="57"/>
        <v>0.43169836355594715</v>
      </c>
      <c r="K1513" s="2">
        <f t="shared" si="58"/>
        <v>0.56830163644405285</v>
      </c>
      <c r="L1513" s="2"/>
      <c r="M1513" s="2"/>
      <c r="N1513" s="45"/>
      <c r="O1513" s="37"/>
      <c r="P1513" s="37"/>
      <c r="Q1513" s="37"/>
      <c r="R1513" s="37"/>
      <c r="S1513" s="37"/>
      <c r="T1513" s="37"/>
      <c r="U1513" s="37"/>
      <c r="V1513" s="12">
        <v>6</v>
      </c>
      <c r="W1513">
        <v>2</v>
      </c>
      <c r="X1513">
        <v>29</v>
      </c>
      <c r="Y1513">
        <v>0</v>
      </c>
      <c r="Z1513">
        <v>1</v>
      </c>
      <c r="AA1513">
        <v>-1</v>
      </c>
      <c r="AB1513">
        <v>1</v>
      </c>
      <c r="AC1513">
        <v>3</v>
      </c>
      <c r="AD1513">
        <v>-9</v>
      </c>
      <c r="AE1513">
        <v>-2</v>
      </c>
      <c r="AF1513">
        <v>-0.08</v>
      </c>
      <c r="AG1513">
        <v>-7.8</v>
      </c>
      <c r="AH1513">
        <v>-5.0999999999999996</v>
      </c>
      <c r="AI1513">
        <v>-2.7</v>
      </c>
      <c r="AJ1513">
        <v>-4</v>
      </c>
      <c r="AK1513">
        <v>0</v>
      </c>
      <c r="AL1513" s="2">
        <v>0.56999999999999995</v>
      </c>
    </row>
    <row r="1514" spans="5:38" x14ac:dyDescent="0.3">
      <c r="E1514" s="11">
        <v>1274</v>
      </c>
      <c r="F1514" s="5">
        <v>1326</v>
      </c>
      <c r="G1514" t="s">
        <v>49</v>
      </c>
      <c r="H1514" t="s">
        <v>60</v>
      </c>
      <c r="J1514" s="2">
        <f t="shared" si="57"/>
        <v>0.44169836355594716</v>
      </c>
      <c r="K1514" s="2">
        <f t="shared" si="58"/>
        <v>0.55830163644405284</v>
      </c>
      <c r="L1514" s="2"/>
      <c r="M1514" s="2"/>
      <c r="N1514" s="45"/>
      <c r="O1514" s="37"/>
      <c r="P1514" s="37"/>
      <c r="Q1514" s="37"/>
      <c r="R1514" s="37"/>
      <c r="S1514" s="37"/>
      <c r="T1514" s="37"/>
      <c r="U1514" s="37"/>
      <c r="V1514" s="12">
        <v>6</v>
      </c>
      <c r="W1514">
        <v>5</v>
      </c>
      <c r="X1514">
        <v>21</v>
      </c>
      <c r="Y1514">
        <v>-0.04</v>
      </c>
      <c r="Z1514">
        <v>-1</v>
      </c>
      <c r="AA1514">
        <v>1</v>
      </c>
      <c r="AB1514">
        <v>0</v>
      </c>
      <c r="AC1514">
        <v>1</v>
      </c>
      <c r="AD1514">
        <v>-1</v>
      </c>
      <c r="AE1514">
        <v>-3</v>
      </c>
      <c r="AF1514">
        <v>-7.0000000000000007E-2</v>
      </c>
      <c r="AG1514">
        <v>-1.6</v>
      </c>
      <c r="AH1514">
        <v>1.3</v>
      </c>
      <c r="AI1514">
        <v>-2.9</v>
      </c>
      <c r="AJ1514">
        <v>-1</v>
      </c>
      <c r="AK1514">
        <v>0</v>
      </c>
      <c r="AL1514" s="2">
        <v>0.57999999999999996</v>
      </c>
    </row>
    <row r="1515" spans="5:38" x14ac:dyDescent="0.3">
      <c r="E1515" s="11">
        <v>1274</v>
      </c>
      <c r="F1515" s="5">
        <v>1328</v>
      </c>
      <c r="G1515" t="s">
        <v>49</v>
      </c>
      <c r="H1515" t="s">
        <v>61</v>
      </c>
      <c r="J1515" s="2">
        <f t="shared" si="57"/>
        <v>0.57169836355594716</v>
      </c>
      <c r="K1515" s="2">
        <f t="shared" si="58"/>
        <v>0.42830163644405284</v>
      </c>
      <c r="L1515" s="2"/>
      <c r="M1515" s="2"/>
      <c r="N1515" s="45"/>
      <c r="O1515" s="37"/>
      <c r="P1515" s="37"/>
      <c r="Q1515" s="37"/>
      <c r="R1515" s="37"/>
      <c r="S1515" s="37"/>
      <c r="T1515" s="37"/>
      <c r="U1515" s="37"/>
      <c r="V1515" s="12">
        <v>6</v>
      </c>
      <c r="W1515">
        <v>10</v>
      </c>
      <c r="X1515">
        <v>-11</v>
      </c>
      <c r="Y1515">
        <v>0.13</v>
      </c>
      <c r="Z1515">
        <v>-1</v>
      </c>
      <c r="AA1515">
        <v>-2</v>
      </c>
      <c r="AB1515">
        <v>0</v>
      </c>
      <c r="AC1515">
        <v>2</v>
      </c>
      <c r="AD1515">
        <v>1</v>
      </c>
      <c r="AE1515">
        <v>2</v>
      </c>
      <c r="AF1515">
        <v>-0.09</v>
      </c>
      <c r="AG1515">
        <v>-11</v>
      </c>
      <c r="AH1515">
        <v>-13.6</v>
      </c>
      <c r="AI1515">
        <v>2.6</v>
      </c>
      <c r="AJ1515">
        <v>4</v>
      </c>
      <c r="AK1515">
        <v>1</v>
      </c>
      <c r="AL1515" s="2">
        <v>0.71</v>
      </c>
    </row>
    <row r="1516" spans="5:38" x14ac:dyDescent="0.3">
      <c r="E1516" s="11">
        <v>1274</v>
      </c>
      <c r="F1516" s="5">
        <v>1335</v>
      </c>
      <c r="G1516" t="s">
        <v>49</v>
      </c>
      <c r="H1516" t="s">
        <v>62</v>
      </c>
      <c r="J1516" s="2">
        <f t="shared" si="57"/>
        <v>0.72169836355594719</v>
      </c>
      <c r="K1516" s="2">
        <f t="shared" si="58"/>
        <v>0.27830163644405281</v>
      </c>
      <c r="L1516" s="2"/>
      <c r="M1516" s="2"/>
      <c r="N1516" s="45"/>
      <c r="O1516" s="37"/>
      <c r="P1516" s="37"/>
      <c r="Q1516" s="37"/>
      <c r="R1516" s="37"/>
      <c r="S1516" s="37"/>
      <c r="T1516" s="37"/>
      <c r="U1516" s="37"/>
      <c r="V1516" s="12">
        <v>6</v>
      </c>
      <c r="W1516">
        <v>16</v>
      </c>
      <c r="X1516">
        <v>-91</v>
      </c>
      <c r="Y1516">
        <v>-0.03</v>
      </c>
      <c r="Z1516">
        <v>0</v>
      </c>
      <c r="AA1516">
        <v>2</v>
      </c>
      <c r="AB1516">
        <v>0</v>
      </c>
      <c r="AC1516">
        <v>2</v>
      </c>
      <c r="AD1516">
        <v>5</v>
      </c>
      <c r="AE1516">
        <v>-5</v>
      </c>
      <c r="AF1516">
        <v>0</v>
      </c>
      <c r="AG1516">
        <v>-1.5</v>
      </c>
      <c r="AH1516">
        <v>-1.6</v>
      </c>
      <c r="AI1516">
        <v>0.1</v>
      </c>
      <c r="AJ1516">
        <v>10</v>
      </c>
      <c r="AK1516">
        <v>1</v>
      </c>
      <c r="AL1516" s="2">
        <v>0.86</v>
      </c>
    </row>
    <row r="1517" spans="5:38" x14ac:dyDescent="0.3">
      <c r="E1517" s="11">
        <v>1274</v>
      </c>
      <c r="F1517" s="5">
        <v>1344</v>
      </c>
      <c r="G1517" t="s">
        <v>49</v>
      </c>
      <c r="H1517" t="s">
        <v>63</v>
      </c>
      <c r="J1517" s="2">
        <f t="shared" si="57"/>
        <v>0.63169836355594722</v>
      </c>
      <c r="K1517" s="2">
        <f t="shared" si="58"/>
        <v>0.36830163644405278</v>
      </c>
      <c r="L1517" s="2"/>
      <c r="M1517" s="2"/>
      <c r="N1517" s="45"/>
      <c r="O1517" s="37"/>
      <c r="P1517" s="37"/>
      <c r="Q1517" s="37"/>
      <c r="R1517" s="37"/>
      <c r="S1517" s="37"/>
      <c r="T1517" s="37"/>
      <c r="U1517" s="37"/>
      <c r="V1517" s="12">
        <v>6</v>
      </c>
      <c r="W1517">
        <v>10</v>
      </c>
      <c r="X1517">
        <v>-27</v>
      </c>
      <c r="Y1517">
        <v>0.09</v>
      </c>
      <c r="Z1517">
        <v>3</v>
      </c>
      <c r="AA1517">
        <v>-1</v>
      </c>
      <c r="AB1517">
        <v>0</v>
      </c>
      <c r="AC1517">
        <v>0</v>
      </c>
      <c r="AD1517">
        <v>0</v>
      </c>
      <c r="AE1517">
        <v>1</v>
      </c>
      <c r="AF1517">
        <v>-0.04</v>
      </c>
      <c r="AG1517">
        <v>0.5</v>
      </c>
      <c r="AH1517">
        <v>-4.7</v>
      </c>
      <c r="AI1517">
        <v>5.2</v>
      </c>
      <c r="AJ1517">
        <v>4</v>
      </c>
      <c r="AK1517">
        <v>1</v>
      </c>
      <c r="AL1517" s="2">
        <v>0.77</v>
      </c>
    </row>
    <row r="1518" spans="5:38" x14ac:dyDescent="0.3">
      <c r="E1518" s="11">
        <v>1274</v>
      </c>
      <c r="F1518" s="5">
        <v>1345</v>
      </c>
      <c r="G1518" t="s">
        <v>49</v>
      </c>
      <c r="H1518" t="s">
        <v>64</v>
      </c>
      <c r="J1518" s="2">
        <f t="shared" si="57"/>
        <v>0.34169836355594718</v>
      </c>
      <c r="K1518" s="2">
        <f t="shared" si="58"/>
        <v>0.65830163644405282</v>
      </c>
      <c r="L1518" s="2"/>
      <c r="M1518" s="2"/>
      <c r="N1518" s="45"/>
      <c r="O1518" s="37"/>
      <c r="P1518" s="37"/>
      <c r="Q1518" s="37"/>
      <c r="R1518" s="37"/>
      <c r="S1518" s="37"/>
      <c r="T1518" s="37"/>
      <c r="U1518" s="37"/>
      <c r="V1518" s="12">
        <v>6</v>
      </c>
      <c r="W1518">
        <v>2</v>
      </c>
      <c r="X1518">
        <v>31</v>
      </c>
      <c r="Y1518">
        <v>-0.11</v>
      </c>
      <c r="Z1518">
        <v>-5</v>
      </c>
      <c r="AA1518">
        <v>2</v>
      </c>
      <c r="AB1518">
        <v>1</v>
      </c>
      <c r="AC1518">
        <v>2</v>
      </c>
      <c r="AD1518">
        <v>1</v>
      </c>
      <c r="AE1518">
        <v>0</v>
      </c>
      <c r="AF1518">
        <v>-0.08</v>
      </c>
      <c r="AG1518">
        <v>-6.9</v>
      </c>
      <c r="AH1518">
        <v>2.4</v>
      </c>
      <c r="AI1518">
        <v>-9.3000000000000007</v>
      </c>
      <c r="AJ1518">
        <v>-4</v>
      </c>
      <c r="AK1518">
        <v>0</v>
      </c>
      <c r="AL1518" s="2">
        <v>0.48</v>
      </c>
    </row>
    <row r="1519" spans="5:38" x14ac:dyDescent="0.3">
      <c r="E1519" s="11">
        <v>1274</v>
      </c>
      <c r="F1519" s="5">
        <v>1347</v>
      </c>
      <c r="G1519" t="s">
        <v>49</v>
      </c>
      <c r="H1519" t="s">
        <v>65</v>
      </c>
      <c r="J1519" s="2">
        <f t="shared" si="57"/>
        <v>0.78169836355594724</v>
      </c>
      <c r="K1519" s="2">
        <f t="shared" si="58"/>
        <v>0.21830163644405276</v>
      </c>
      <c r="L1519" s="2"/>
      <c r="M1519" s="2"/>
      <c r="N1519" s="45"/>
      <c r="O1519" s="37"/>
      <c r="P1519" s="37"/>
      <c r="Q1519" s="37"/>
      <c r="R1519" s="37"/>
      <c r="S1519" s="37"/>
      <c r="T1519" s="37"/>
      <c r="U1519" s="37"/>
      <c r="V1519" s="12">
        <v>6</v>
      </c>
      <c r="W1519">
        <v>16</v>
      </c>
      <c r="X1519">
        <v>-134</v>
      </c>
      <c r="Y1519">
        <v>0.09</v>
      </c>
      <c r="Z1519">
        <v>4</v>
      </c>
      <c r="AA1519">
        <v>0</v>
      </c>
      <c r="AB1519">
        <v>-1</v>
      </c>
      <c r="AC1519">
        <v>-1</v>
      </c>
      <c r="AD1519">
        <v>-3</v>
      </c>
      <c r="AE1519">
        <v>0</v>
      </c>
      <c r="AF1519">
        <v>-7.0000000000000007E-2</v>
      </c>
      <c r="AG1519">
        <v>7.3</v>
      </c>
      <c r="AH1519">
        <v>3.1</v>
      </c>
      <c r="AI1519">
        <v>4.2</v>
      </c>
      <c r="AJ1519">
        <v>10</v>
      </c>
      <c r="AK1519">
        <v>1</v>
      </c>
      <c r="AL1519" s="2">
        <v>0.92</v>
      </c>
    </row>
    <row r="1520" spans="5:38" x14ac:dyDescent="0.3">
      <c r="E1520" s="11">
        <v>1274</v>
      </c>
      <c r="F1520" s="5">
        <v>1348</v>
      </c>
      <c r="G1520" t="s">
        <v>49</v>
      </c>
      <c r="H1520" t="s">
        <v>66</v>
      </c>
      <c r="J1520" s="2">
        <f t="shared" si="57"/>
        <v>0.54169836355594725</v>
      </c>
      <c r="K1520" s="2">
        <f t="shared" si="58"/>
        <v>0.45830163644405275</v>
      </c>
      <c r="L1520" s="2"/>
      <c r="M1520" s="2"/>
      <c r="N1520" s="45"/>
      <c r="O1520" s="37"/>
      <c r="P1520" s="37"/>
      <c r="Q1520" s="37"/>
      <c r="R1520" s="37"/>
      <c r="S1520" s="37"/>
      <c r="T1520" s="37"/>
      <c r="U1520" s="37"/>
      <c r="V1520" s="12">
        <v>6</v>
      </c>
      <c r="W1520">
        <v>7</v>
      </c>
      <c r="X1520">
        <v>-13</v>
      </c>
      <c r="Y1520">
        <v>-7.0000000000000007E-2</v>
      </c>
      <c r="Z1520">
        <v>1</v>
      </c>
      <c r="AA1520">
        <v>-1</v>
      </c>
      <c r="AB1520">
        <v>2</v>
      </c>
      <c r="AC1520">
        <v>-3</v>
      </c>
      <c r="AD1520">
        <v>-2</v>
      </c>
      <c r="AE1520">
        <v>-1</v>
      </c>
      <c r="AF1520">
        <v>-0.05</v>
      </c>
      <c r="AG1520">
        <v>-2</v>
      </c>
      <c r="AH1520">
        <v>0.1</v>
      </c>
      <c r="AI1520">
        <v>-2.1</v>
      </c>
      <c r="AJ1520">
        <v>1</v>
      </c>
      <c r="AK1520">
        <v>1</v>
      </c>
      <c r="AL1520" s="2">
        <v>0.68</v>
      </c>
    </row>
    <row r="1521" spans="5:38" x14ac:dyDescent="0.3">
      <c r="E1521" s="11">
        <v>1274</v>
      </c>
      <c r="F1521" s="5">
        <v>1355</v>
      </c>
      <c r="G1521" t="s">
        <v>49</v>
      </c>
      <c r="H1521" t="s">
        <v>67</v>
      </c>
      <c r="J1521" s="2">
        <f t="shared" si="57"/>
        <v>0.6116983635559472</v>
      </c>
      <c r="K1521" s="2">
        <f t="shared" si="58"/>
        <v>0.3883016364440528</v>
      </c>
      <c r="L1521" s="2"/>
      <c r="M1521" s="2"/>
      <c r="N1521" s="45"/>
      <c r="O1521" s="37"/>
      <c r="P1521" s="37"/>
      <c r="Q1521" s="37"/>
      <c r="R1521" s="37"/>
      <c r="S1521" s="37"/>
      <c r="T1521" s="37"/>
      <c r="U1521" s="37"/>
      <c r="V1521" s="12">
        <v>6</v>
      </c>
      <c r="W1521">
        <v>12</v>
      </c>
      <c r="X1521">
        <v>-39</v>
      </c>
      <c r="Y1521">
        <v>-0.09</v>
      </c>
      <c r="Z1521">
        <v>-1</v>
      </c>
      <c r="AA1521">
        <v>-1</v>
      </c>
      <c r="AB1521">
        <v>3</v>
      </c>
      <c r="AC1521">
        <v>4</v>
      </c>
      <c r="AD1521">
        <v>4</v>
      </c>
      <c r="AE1521">
        <v>-5</v>
      </c>
      <c r="AF1521">
        <v>-0.1</v>
      </c>
      <c r="AG1521">
        <v>-9.1999999999999993</v>
      </c>
      <c r="AH1521">
        <v>-7.6</v>
      </c>
      <c r="AI1521">
        <v>-1.6</v>
      </c>
      <c r="AJ1521">
        <v>6</v>
      </c>
      <c r="AK1521">
        <v>1</v>
      </c>
      <c r="AL1521" s="2">
        <v>0.75</v>
      </c>
    </row>
    <row r="1522" spans="5:38" x14ac:dyDescent="0.3">
      <c r="E1522" s="11">
        <v>1274</v>
      </c>
      <c r="F1522" s="5">
        <v>1361</v>
      </c>
      <c r="G1522" t="s">
        <v>49</v>
      </c>
      <c r="H1522" t="s">
        <v>68</v>
      </c>
      <c r="J1522" s="2">
        <f t="shared" si="57"/>
        <v>0.55169836355594715</v>
      </c>
      <c r="K1522" s="2">
        <f t="shared" si="58"/>
        <v>0.44830163644405285</v>
      </c>
      <c r="L1522" s="2"/>
      <c r="M1522" s="2"/>
      <c r="N1522" s="45"/>
      <c r="O1522" s="37"/>
      <c r="P1522" s="37"/>
      <c r="Q1522" s="37"/>
      <c r="R1522" s="37"/>
      <c r="S1522" s="37"/>
      <c r="T1522" s="37"/>
      <c r="U1522" s="37"/>
      <c r="V1522" s="12">
        <v>6</v>
      </c>
      <c r="W1522">
        <v>11</v>
      </c>
      <c r="X1522">
        <v>-14</v>
      </c>
      <c r="Y1522">
        <v>0.03</v>
      </c>
      <c r="Z1522">
        <v>1</v>
      </c>
      <c r="AA1522">
        <v>0</v>
      </c>
      <c r="AB1522">
        <v>0</v>
      </c>
      <c r="AC1522">
        <v>0</v>
      </c>
      <c r="AD1522">
        <v>-3</v>
      </c>
      <c r="AE1522">
        <v>-3</v>
      </c>
      <c r="AF1522">
        <v>-0.06</v>
      </c>
      <c r="AG1522">
        <v>-2.9</v>
      </c>
      <c r="AH1522">
        <v>-0.4</v>
      </c>
      <c r="AI1522">
        <v>-2.5</v>
      </c>
      <c r="AJ1522">
        <v>5</v>
      </c>
      <c r="AK1522">
        <v>1</v>
      </c>
      <c r="AL1522" s="2">
        <v>0.69</v>
      </c>
    </row>
    <row r="1523" spans="5:38" x14ac:dyDescent="0.3">
      <c r="E1523" s="11">
        <v>1274</v>
      </c>
      <c r="F1523" s="5">
        <v>1371</v>
      </c>
      <c r="G1523" t="s">
        <v>49</v>
      </c>
      <c r="H1523" t="s">
        <v>69</v>
      </c>
      <c r="J1523" s="2">
        <f t="shared" si="57"/>
        <v>0.50169836355594721</v>
      </c>
      <c r="K1523" s="2">
        <f t="shared" si="58"/>
        <v>0.49830163644405279</v>
      </c>
      <c r="L1523" s="2"/>
      <c r="M1523" s="2"/>
      <c r="N1523" s="45"/>
      <c r="O1523" s="37"/>
      <c r="P1523" s="37"/>
      <c r="Q1523" s="37"/>
      <c r="R1523" s="37"/>
      <c r="S1523" s="37"/>
      <c r="T1523" s="37"/>
      <c r="U1523" s="37"/>
      <c r="V1523" s="12">
        <v>6</v>
      </c>
      <c r="W1523">
        <v>8</v>
      </c>
      <c r="X1523">
        <v>10</v>
      </c>
      <c r="Y1523">
        <v>0.05</v>
      </c>
      <c r="Z1523">
        <v>0</v>
      </c>
      <c r="AA1523">
        <v>-1</v>
      </c>
      <c r="AB1523">
        <v>0</v>
      </c>
      <c r="AC1523">
        <v>1</v>
      </c>
      <c r="AD1523">
        <v>-5</v>
      </c>
      <c r="AE1523">
        <v>0</v>
      </c>
      <c r="AF1523">
        <v>-0.03</v>
      </c>
      <c r="AG1523">
        <v>-4.8</v>
      </c>
      <c r="AH1523">
        <v>-5.3</v>
      </c>
      <c r="AI1523">
        <v>0.5</v>
      </c>
      <c r="AJ1523">
        <v>2</v>
      </c>
      <c r="AK1523">
        <v>1</v>
      </c>
      <c r="AL1523" s="2">
        <v>0.64</v>
      </c>
    </row>
    <row r="1524" spans="5:38" x14ac:dyDescent="0.3">
      <c r="E1524" s="11">
        <v>1274</v>
      </c>
      <c r="F1524" s="5">
        <v>1372</v>
      </c>
      <c r="G1524" t="s">
        <v>49</v>
      </c>
      <c r="H1524" t="s">
        <v>70</v>
      </c>
      <c r="J1524" s="2">
        <f t="shared" si="57"/>
        <v>0.68169836355594715</v>
      </c>
      <c r="K1524" s="2">
        <f t="shared" si="58"/>
        <v>0.31830163644405285</v>
      </c>
      <c r="L1524" s="2"/>
      <c r="M1524" s="2"/>
      <c r="N1524" s="45"/>
      <c r="O1524" s="37"/>
      <c r="P1524" s="37"/>
      <c r="Q1524" s="37"/>
      <c r="R1524" s="37"/>
      <c r="S1524" s="37"/>
      <c r="T1524" s="37"/>
      <c r="U1524" s="37"/>
      <c r="V1524" s="12">
        <v>6</v>
      </c>
      <c r="W1524">
        <v>14</v>
      </c>
      <c r="X1524">
        <v>-75</v>
      </c>
      <c r="Y1524">
        <v>-0.09</v>
      </c>
      <c r="Z1524">
        <v>0</v>
      </c>
      <c r="AA1524">
        <v>-1</v>
      </c>
      <c r="AB1524">
        <v>-3</v>
      </c>
      <c r="AC1524">
        <v>-6</v>
      </c>
      <c r="AD1524">
        <v>-4</v>
      </c>
      <c r="AE1524">
        <v>1</v>
      </c>
      <c r="AF1524">
        <v>-0.04</v>
      </c>
      <c r="AG1524">
        <v>-4</v>
      </c>
      <c r="AH1524">
        <v>-0.4</v>
      </c>
      <c r="AI1524">
        <v>-3.6</v>
      </c>
      <c r="AJ1524">
        <v>8</v>
      </c>
      <c r="AK1524">
        <v>1</v>
      </c>
      <c r="AL1524" s="2">
        <v>0.82</v>
      </c>
    </row>
    <row r="1525" spans="5:38" x14ac:dyDescent="0.3">
      <c r="E1525" s="11">
        <v>1274</v>
      </c>
      <c r="F1525" s="5">
        <v>1382</v>
      </c>
      <c r="G1525" t="s">
        <v>49</v>
      </c>
      <c r="H1525" t="s">
        <v>71</v>
      </c>
      <c r="J1525" s="2">
        <f t="shared" si="57"/>
        <v>0.60169836355594719</v>
      </c>
      <c r="K1525" s="2">
        <f t="shared" si="58"/>
        <v>0.39830163644405281</v>
      </c>
      <c r="L1525" s="2"/>
      <c r="M1525" s="2"/>
      <c r="N1525" s="45"/>
      <c r="O1525" s="37"/>
      <c r="P1525" s="37"/>
      <c r="Q1525" s="37"/>
      <c r="R1525" s="37"/>
      <c r="S1525" s="37"/>
      <c r="T1525" s="37"/>
      <c r="U1525" s="37"/>
      <c r="V1525" s="12">
        <v>6</v>
      </c>
      <c r="W1525">
        <v>11</v>
      </c>
      <c r="X1525">
        <v>-33</v>
      </c>
      <c r="Y1525">
        <v>-7.0000000000000007E-2</v>
      </c>
      <c r="Z1525">
        <v>1</v>
      </c>
      <c r="AA1525">
        <v>0</v>
      </c>
      <c r="AB1525">
        <v>1</v>
      </c>
      <c r="AC1525">
        <v>-1</v>
      </c>
      <c r="AD1525">
        <v>-1</v>
      </c>
      <c r="AE1525">
        <v>2</v>
      </c>
      <c r="AF1525">
        <v>-0.09</v>
      </c>
      <c r="AG1525">
        <v>-3.7</v>
      </c>
      <c r="AH1525">
        <v>-3</v>
      </c>
      <c r="AI1525">
        <v>-0.7</v>
      </c>
      <c r="AJ1525">
        <v>5</v>
      </c>
      <c r="AK1525">
        <v>1</v>
      </c>
      <c r="AL1525" s="2">
        <v>0.74</v>
      </c>
    </row>
    <row r="1526" spans="5:38" x14ac:dyDescent="0.3">
      <c r="E1526" s="11">
        <v>1274</v>
      </c>
      <c r="F1526" s="5">
        <v>1393</v>
      </c>
      <c r="G1526" t="s">
        <v>49</v>
      </c>
      <c r="H1526" t="s">
        <v>72</v>
      </c>
      <c r="J1526" s="2">
        <f t="shared" si="57"/>
        <v>0.6116983635559472</v>
      </c>
      <c r="K1526" s="2">
        <f t="shared" si="58"/>
        <v>0.3883016364440528</v>
      </c>
      <c r="L1526" s="2"/>
      <c r="M1526" s="2"/>
      <c r="N1526" s="45"/>
      <c r="O1526" s="37"/>
      <c r="P1526" s="37"/>
      <c r="Q1526" s="37"/>
      <c r="R1526" s="37"/>
      <c r="S1526" s="37"/>
      <c r="T1526" s="37"/>
      <c r="U1526" s="37"/>
      <c r="V1526" s="12">
        <v>6</v>
      </c>
      <c r="W1526">
        <v>11</v>
      </c>
      <c r="X1526">
        <v>-18</v>
      </c>
      <c r="Y1526">
        <v>0.1</v>
      </c>
      <c r="Z1526">
        <v>6</v>
      </c>
      <c r="AA1526">
        <v>2</v>
      </c>
      <c r="AB1526">
        <v>-1</v>
      </c>
      <c r="AC1526">
        <v>0</v>
      </c>
      <c r="AD1526">
        <v>-6</v>
      </c>
      <c r="AE1526">
        <v>1</v>
      </c>
      <c r="AF1526">
        <v>-0.08</v>
      </c>
      <c r="AG1526">
        <v>6.7</v>
      </c>
      <c r="AH1526">
        <v>3.5</v>
      </c>
      <c r="AI1526">
        <v>3.2</v>
      </c>
      <c r="AJ1526">
        <v>5</v>
      </c>
      <c r="AK1526">
        <v>1</v>
      </c>
      <c r="AL1526" s="2">
        <v>0.75</v>
      </c>
    </row>
    <row r="1527" spans="5:38" x14ac:dyDescent="0.3">
      <c r="E1527" s="11">
        <v>1274</v>
      </c>
      <c r="F1527" s="5">
        <v>1395</v>
      </c>
      <c r="G1527" t="s">
        <v>49</v>
      </c>
      <c r="H1527" t="s">
        <v>73</v>
      </c>
      <c r="J1527" s="2">
        <f t="shared" si="57"/>
        <v>0.47169836355594719</v>
      </c>
      <c r="K1527" s="2">
        <f t="shared" si="58"/>
        <v>0.52830163644405281</v>
      </c>
      <c r="L1527" s="2"/>
      <c r="M1527" s="2"/>
      <c r="N1527" s="45"/>
      <c r="O1527" s="37"/>
      <c r="P1527" s="37"/>
      <c r="Q1527" s="37"/>
      <c r="R1527" s="37"/>
      <c r="S1527" s="37"/>
      <c r="T1527" s="37"/>
      <c r="U1527" s="37"/>
      <c r="V1527" s="12">
        <v>6</v>
      </c>
      <c r="W1527">
        <v>6</v>
      </c>
      <c r="X1527">
        <v>14</v>
      </c>
      <c r="Y1527">
        <v>0.05</v>
      </c>
      <c r="Z1527">
        <v>-4</v>
      </c>
      <c r="AA1527">
        <v>-4</v>
      </c>
      <c r="AB1527">
        <v>0</v>
      </c>
      <c r="AC1527">
        <v>1</v>
      </c>
      <c r="AD1527">
        <v>-6</v>
      </c>
      <c r="AE1527">
        <v>-2</v>
      </c>
      <c r="AF1527">
        <v>-0.05</v>
      </c>
      <c r="AG1527">
        <v>-8.8000000000000007</v>
      </c>
      <c r="AH1527">
        <v>-7.9</v>
      </c>
      <c r="AI1527">
        <v>-0.9</v>
      </c>
      <c r="AJ1527">
        <v>0</v>
      </c>
      <c r="AK1527">
        <v>0</v>
      </c>
      <c r="AL1527" s="2">
        <v>0.61</v>
      </c>
    </row>
    <row r="1528" spans="5:38" x14ac:dyDescent="0.3">
      <c r="E1528" s="11">
        <v>1274</v>
      </c>
      <c r="F1528" s="5">
        <v>1397</v>
      </c>
      <c r="G1528" t="s">
        <v>49</v>
      </c>
      <c r="H1528" t="s">
        <v>74</v>
      </c>
      <c r="J1528" s="2">
        <f t="shared" si="57"/>
        <v>0.44169836355594716</v>
      </c>
      <c r="K1528" s="2">
        <f t="shared" si="58"/>
        <v>0.55830163644405284</v>
      </c>
      <c r="L1528" s="2"/>
      <c r="M1528" s="2"/>
      <c r="N1528" s="45"/>
      <c r="O1528" s="37"/>
      <c r="P1528" s="37"/>
      <c r="Q1528" s="37"/>
      <c r="R1528" s="37"/>
      <c r="S1528" s="37"/>
      <c r="T1528" s="37"/>
      <c r="U1528" s="37"/>
      <c r="V1528" s="12">
        <v>6</v>
      </c>
      <c r="W1528">
        <v>3</v>
      </c>
      <c r="X1528">
        <v>25</v>
      </c>
      <c r="Y1528">
        <v>-0.05</v>
      </c>
      <c r="Z1528">
        <v>2</v>
      </c>
      <c r="AA1528">
        <v>2</v>
      </c>
      <c r="AB1528">
        <v>0</v>
      </c>
      <c r="AC1528">
        <v>-1</v>
      </c>
      <c r="AD1528">
        <v>-5</v>
      </c>
      <c r="AE1528">
        <v>3</v>
      </c>
      <c r="AF1528">
        <v>-0.1</v>
      </c>
      <c r="AG1528">
        <v>0</v>
      </c>
      <c r="AH1528">
        <v>1.6</v>
      </c>
      <c r="AI1528">
        <v>-1.6</v>
      </c>
      <c r="AJ1528">
        <v>-3</v>
      </c>
      <c r="AK1528">
        <v>0</v>
      </c>
      <c r="AL1528" s="2">
        <v>0.57999999999999996</v>
      </c>
    </row>
    <row r="1529" spans="5:38" x14ac:dyDescent="0.3">
      <c r="E1529" s="11">
        <v>1274</v>
      </c>
      <c r="F1529" s="5">
        <v>1400</v>
      </c>
      <c r="G1529" t="s">
        <v>49</v>
      </c>
      <c r="H1529" t="s">
        <v>75</v>
      </c>
      <c r="J1529" s="2">
        <f t="shared" si="57"/>
        <v>0.56169836355594716</v>
      </c>
      <c r="K1529" s="2">
        <f t="shared" si="58"/>
        <v>0.43830163644405284</v>
      </c>
      <c r="L1529" s="2"/>
      <c r="M1529" s="2"/>
      <c r="N1529" s="45"/>
      <c r="O1529" s="37"/>
      <c r="P1529" s="37"/>
      <c r="Q1529" s="37"/>
      <c r="R1529" s="37"/>
      <c r="S1529" s="37"/>
      <c r="T1529" s="37"/>
      <c r="U1529" s="37"/>
      <c r="V1529" s="12">
        <v>6</v>
      </c>
      <c r="W1529">
        <v>10</v>
      </c>
      <c r="X1529">
        <v>-3</v>
      </c>
      <c r="Y1529">
        <v>0.13</v>
      </c>
      <c r="Z1529">
        <v>3</v>
      </c>
      <c r="AA1529">
        <v>1</v>
      </c>
      <c r="AB1529">
        <v>0</v>
      </c>
      <c r="AC1529">
        <v>1</v>
      </c>
      <c r="AD1529">
        <v>0</v>
      </c>
      <c r="AE1529">
        <v>1</v>
      </c>
      <c r="AF1529">
        <v>-0.01</v>
      </c>
      <c r="AG1529">
        <v>2.5</v>
      </c>
      <c r="AH1529">
        <v>-0.2</v>
      </c>
      <c r="AI1529">
        <v>2.7</v>
      </c>
      <c r="AJ1529">
        <v>4</v>
      </c>
      <c r="AK1529">
        <v>1</v>
      </c>
      <c r="AL1529" s="2">
        <v>0.7</v>
      </c>
    </row>
    <row r="1530" spans="5:38" x14ac:dyDescent="0.3">
      <c r="E1530" s="11">
        <v>1274</v>
      </c>
      <c r="F1530" s="5">
        <v>1401</v>
      </c>
      <c r="G1530" t="s">
        <v>49</v>
      </c>
      <c r="H1530" t="s">
        <v>76</v>
      </c>
      <c r="J1530" s="2">
        <f t="shared" si="57"/>
        <v>0.52169836355594723</v>
      </c>
      <c r="K1530" s="2">
        <f t="shared" si="58"/>
        <v>0.47830163644405277</v>
      </c>
      <c r="L1530" s="2"/>
      <c r="M1530" s="2"/>
      <c r="N1530" s="45"/>
      <c r="O1530" s="37"/>
      <c r="P1530" s="37"/>
      <c r="Q1530" s="37"/>
      <c r="R1530" s="37"/>
      <c r="S1530" s="37"/>
      <c r="T1530" s="37"/>
      <c r="U1530" s="37"/>
      <c r="V1530" s="12">
        <v>6</v>
      </c>
      <c r="W1530">
        <v>7</v>
      </c>
      <c r="X1530">
        <v>6</v>
      </c>
      <c r="Y1530">
        <v>0.09</v>
      </c>
      <c r="Z1530">
        <v>2</v>
      </c>
      <c r="AA1530">
        <v>3</v>
      </c>
      <c r="AB1530">
        <v>-1</v>
      </c>
      <c r="AC1530">
        <v>3</v>
      </c>
      <c r="AD1530">
        <v>-5</v>
      </c>
      <c r="AE1530">
        <v>0</v>
      </c>
      <c r="AF1530">
        <v>-0.01</v>
      </c>
      <c r="AG1530">
        <v>-0.8</v>
      </c>
      <c r="AH1530">
        <v>-1.8</v>
      </c>
      <c r="AI1530">
        <v>1</v>
      </c>
      <c r="AJ1530">
        <v>1</v>
      </c>
      <c r="AK1530">
        <v>1</v>
      </c>
      <c r="AL1530" s="2">
        <v>0.66</v>
      </c>
    </row>
    <row r="1531" spans="5:38" x14ac:dyDescent="0.3">
      <c r="E1531" s="11">
        <v>1274</v>
      </c>
      <c r="F1531" s="5">
        <v>1403</v>
      </c>
      <c r="G1531" t="s">
        <v>49</v>
      </c>
      <c r="H1531" t="s">
        <v>77</v>
      </c>
      <c r="J1531" s="2">
        <f t="shared" si="57"/>
        <v>0.42169836355594725</v>
      </c>
      <c r="K1531" s="2">
        <f t="shared" si="58"/>
        <v>0.57830163644405275</v>
      </c>
      <c r="L1531" s="2"/>
      <c r="M1531" s="2"/>
      <c r="N1531" s="45"/>
      <c r="O1531" s="37"/>
      <c r="P1531" s="37"/>
      <c r="Q1531" s="37"/>
      <c r="R1531" s="37"/>
      <c r="S1531" s="37"/>
      <c r="T1531" s="37"/>
      <c r="U1531" s="37"/>
      <c r="V1531" s="12">
        <v>6</v>
      </c>
      <c r="W1531">
        <v>3</v>
      </c>
      <c r="X1531">
        <v>24</v>
      </c>
      <c r="Y1531">
        <v>-0.02</v>
      </c>
      <c r="Z1531">
        <v>0</v>
      </c>
      <c r="AA1531">
        <v>2</v>
      </c>
      <c r="AB1531">
        <v>-1</v>
      </c>
      <c r="AC1531">
        <v>-2</v>
      </c>
      <c r="AD1531">
        <v>-4</v>
      </c>
      <c r="AE1531">
        <v>0</v>
      </c>
      <c r="AF1531">
        <v>-0.04</v>
      </c>
      <c r="AG1531">
        <v>-1</v>
      </c>
      <c r="AH1531">
        <v>3.3</v>
      </c>
      <c r="AI1531">
        <v>-4.3</v>
      </c>
      <c r="AJ1531">
        <v>-3</v>
      </c>
      <c r="AK1531">
        <v>0</v>
      </c>
      <c r="AL1531" s="2">
        <v>0.56000000000000005</v>
      </c>
    </row>
    <row r="1532" spans="5:38" x14ac:dyDescent="0.3">
      <c r="E1532" s="11">
        <v>1274</v>
      </c>
      <c r="F1532" s="5">
        <v>1411</v>
      </c>
      <c r="G1532" t="s">
        <v>49</v>
      </c>
      <c r="H1532" t="s">
        <v>78</v>
      </c>
      <c r="J1532" s="2">
        <f t="shared" si="57"/>
        <v>0.83169836355594717</v>
      </c>
      <c r="K1532" s="2">
        <f t="shared" si="58"/>
        <v>0.16830163644405283</v>
      </c>
      <c r="L1532" s="2"/>
      <c r="M1532" s="2"/>
      <c r="N1532" s="45"/>
      <c r="O1532" s="37"/>
      <c r="P1532" s="37"/>
      <c r="Q1532" s="37"/>
      <c r="R1532" s="37"/>
      <c r="S1532" s="37"/>
      <c r="T1532" s="37"/>
      <c r="U1532" s="37"/>
      <c r="V1532" s="12">
        <v>6</v>
      </c>
      <c r="W1532">
        <v>16</v>
      </c>
      <c r="X1532">
        <v>-213</v>
      </c>
      <c r="Y1532">
        <v>0.27</v>
      </c>
      <c r="Z1532">
        <v>2</v>
      </c>
      <c r="AA1532">
        <v>-3</v>
      </c>
      <c r="AB1532">
        <v>0</v>
      </c>
      <c r="AC1532">
        <v>3</v>
      </c>
      <c r="AD1532">
        <v>0</v>
      </c>
      <c r="AE1532">
        <v>4</v>
      </c>
      <c r="AF1532">
        <v>-0.06</v>
      </c>
      <c r="AG1532">
        <v>-3.4</v>
      </c>
      <c r="AH1532">
        <v>-11.7</v>
      </c>
      <c r="AI1532">
        <v>8.3000000000000007</v>
      </c>
      <c r="AJ1532">
        <v>10</v>
      </c>
      <c r="AK1532">
        <v>1</v>
      </c>
      <c r="AL1532" s="2">
        <v>0.97</v>
      </c>
    </row>
    <row r="1533" spans="5:38" x14ac:dyDescent="0.3">
      <c r="E1533" s="11">
        <v>1274</v>
      </c>
      <c r="F1533" s="5">
        <v>1417</v>
      </c>
      <c r="G1533" t="s">
        <v>49</v>
      </c>
      <c r="H1533" t="s">
        <v>79</v>
      </c>
      <c r="J1533" s="2">
        <f t="shared" si="57"/>
        <v>0.56169836355594716</v>
      </c>
      <c r="K1533" s="2">
        <f t="shared" si="58"/>
        <v>0.43830163644405284</v>
      </c>
      <c r="L1533" s="2"/>
      <c r="M1533" s="2"/>
      <c r="N1533" s="45"/>
      <c r="O1533" s="37"/>
      <c r="P1533" s="37"/>
      <c r="Q1533" s="37"/>
      <c r="R1533" s="37"/>
      <c r="S1533" s="37"/>
      <c r="T1533" s="37"/>
      <c r="U1533" s="37"/>
      <c r="V1533" s="12">
        <v>6</v>
      </c>
      <c r="W1533">
        <v>11</v>
      </c>
      <c r="X1533">
        <v>-12</v>
      </c>
      <c r="Y1533">
        <v>0.05</v>
      </c>
      <c r="Z1533">
        <v>-1</v>
      </c>
      <c r="AA1533">
        <v>0</v>
      </c>
      <c r="AB1533">
        <v>1</v>
      </c>
      <c r="AC1533">
        <v>4</v>
      </c>
      <c r="AD1533">
        <v>0</v>
      </c>
      <c r="AE1533">
        <v>-1</v>
      </c>
      <c r="AF1533">
        <v>-0.06</v>
      </c>
      <c r="AG1533">
        <v>-7.7</v>
      </c>
      <c r="AH1533">
        <v>-8.3000000000000007</v>
      </c>
      <c r="AI1533">
        <v>0.6</v>
      </c>
      <c r="AJ1533">
        <v>5</v>
      </c>
      <c r="AK1533">
        <v>1</v>
      </c>
      <c r="AL1533" s="2">
        <v>0.7</v>
      </c>
    </row>
    <row r="1534" spans="5:38" x14ac:dyDescent="0.3">
      <c r="E1534" s="11">
        <v>1274</v>
      </c>
      <c r="F1534" s="5">
        <v>1420</v>
      </c>
      <c r="G1534" t="s">
        <v>49</v>
      </c>
      <c r="H1534" t="s">
        <v>80</v>
      </c>
      <c r="J1534" s="2">
        <f t="shared" si="57"/>
        <v>0.79169836355594725</v>
      </c>
      <c r="K1534" s="2">
        <f t="shared" si="58"/>
        <v>0.20830163644405275</v>
      </c>
      <c r="L1534" s="2"/>
      <c r="M1534" s="2"/>
      <c r="N1534" s="45"/>
      <c r="O1534" s="37"/>
      <c r="P1534" s="37"/>
      <c r="Q1534" s="37"/>
      <c r="R1534" s="37"/>
      <c r="S1534" s="37"/>
      <c r="T1534" s="37"/>
      <c r="U1534" s="37"/>
      <c r="V1534" s="12">
        <v>6</v>
      </c>
      <c r="W1534">
        <v>16</v>
      </c>
      <c r="X1534">
        <v>-148</v>
      </c>
      <c r="Y1534">
        <v>0.03</v>
      </c>
      <c r="Z1534">
        <v>1</v>
      </c>
      <c r="AA1534">
        <v>-3</v>
      </c>
      <c r="AB1534">
        <v>0</v>
      </c>
      <c r="AC1534">
        <v>-1</v>
      </c>
      <c r="AD1534">
        <v>3</v>
      </c>
      <c r="AE1534">
        <v>1</v>
      </c>
      <c r="AF1534">
        <v>0.01</v>
      </c>
      <c r="AG1534">
        <v>1.7</v>
      </c>
      <c r="AH1534">
        <v>-3</v>
      </c>
      <c r="AI1534">
        <v>4.7</v>
      </c>
      <c r="AJ1534">
        <v>10</v>
      </c>
      <c r="AK1534">
        <v>1</v>
      </c>
      <c r="AL1534" s="2">
        <v>0.93</v>
      </c>
    </row>
    <row r="1535" spans="5:38" x14ac:dyDescent="0.3">
      <c r="E1535" s="11">
        <v>1274</v>
      </c>
      <c r="F1535" s="5">
        <v>1422</v>
      </c>
      <c r="G1535" t="s">
        <v>49</v>
      </c>
      <c r="H1535" t="s">
        <v>81</v>
      </c>
      <c r="J1535" s="2">
        <f t="shared" si="57"/>
        <v>0.63169836355594722</v>
      </c>
      <c r="K1535" s="2">
        <f t="shared" si="58"/>
        <v>0.36830163644405278</v>
      </c>
      <c r="L1535" s="2"/>
      <c r="M1535" s="2"/>
      <c r="N1535" s="45"/>
      <c r="O1535" s="37"/>
      <c r="P1535" s="37"/>
      <c r="Q1535" s="37"/>
      <c r="R1535" s="37"/>
      <c r="S1535" s="37"/>
      <c r="T1535" s="37"/>
      <c r="U1535" s="37"/>
      <c r="V1535" s="12">
        <v>6</v>
      </c>
      <c r="W1535">
        <v>13</v>
      </c>
      <c r="X1535">
        <v>-46</v>
      </c>
      <c r="Y1535">
        <v>-0.06</v>
      </c>
      <c r="Z1535">
        <v>1</v>
      </c>
      <c r="AA1535">
        <v>1</v>
      </c>
      <c r="AB1535">
        <v>-2</v>
      </c>
      <c r="AC1535">
        <v>-3</v>
      </c>
      <c r="AD1535">
        <v>-5</v>
      </c>
      <c r="AE1535">
        <v>-4</v>
      </c>
      <c r="AF1535">
        <v>-0.04</v>
      </c>
      <c r="AG1535">
        <v>2.1</v>
      </c>
      <c r="AH1535">
        <v>4.7</v>
      </c>
      <c r="AI1535">
        <v>-2.6</v>
      </c>
      <c r="AJ1535">
        <v>7</v>
      </c>
      <c r="AK1535">
        <v>1</v>
      </c>
      <c r="AL1535" s="2">
        <v>0.77</v>
      </c>
    </row>
    <row r="1536" spans="5:38" x14ac:dyDescent="0.3">
      <c r="E1536" s="11">
        <v>1274</v>
      </c>
      <c r="F1536" s="5">
        <v>1437</v>
      </c>
      <c r="G1536" t="s">
        <v>49</v>
      </c>
      <c r="H1536" t="s">
        <v>82</v>
      </c>
      <c r="J1536" s="2">
        <f t="shared" si="57"/>
        <v>0.31169836355594721</v>
      </c>
      <c r="K1536" s="2">
        <f t="shared" si="58"/>
        <v>0.68830163644405284</v>
      </c>
      <c r="L1536" s="2"/>
      <c r="M1536" s="2"/>
      <c r="N1536" s="45"/>
      <c r="O1536" s="37"/>
      <c r="P1536" s="37"/>
      <c r="Q1536" s="37"/>
      <c r="R1536" s="37"/>
      <c r="S1536" s="37"/>
      <c r="T1536" s="37"/>
      <c r="U1536" s="37"/>
      <c r="V1536" s="12">
        <v>6</v>
      </c>
      <c r="W1536">
        <v>1</v>
      </c>
      <c r="X1536">
        <v>34</v>
      </c>
      <c r="Y1536">
        <v>-0.17</v>
      </c>
      <c r="Z1536">
        <v>-7</v>
      </c>
      <c r="AA1536">
        <v>0</v>
      </c>
      <c r="AB1536">
        <v>2</v>
      </c>
      <c r="AC1536">
        <v>1</v>
      </c>
      <c r="AD1536">
        <v>0</v>
      </c>
      <c r="AE1536">
        <v>-1</v>
      </c>
      <c r="AF1536">
        <v>-0.11</v>
      </c>
      <c r="AG1536">
        <v>-12.9</v>
      </c>
      <c r="AH1536">
        <v>-2.9</v>
      </c>
      <c r="AI1536">
        <v>-10</v>
      </c>
      <c r="AJ1536">
        <v>-5</v>
      </c>
      <c r="AK1536">
        <v>0</v>
      </c>
      <c r="AL1536" s="2">
        <v>0.45</v>
      </c>
    </row>
    <row r="1537" spans="5:38" x14ac:dyDescent="0.3">
      <c r="E1537" s="11">
        <v>1274</v>
      </c>
      <c r="F1537" s="5">
        <v>1438</v>
      </c>
      <c r="G1537" t="s">
        <v>49</v>
      </c>
      <c r="H1537" t="s">
        <v>83</v>
      </c>
      <c r="J1537" s="2">
        <f t="shared" si="57"/>
        <v>0.33169836355594717</v>
      </c>
      <c r="K1537" s="2">
        <f t="shared" si="58"/>
        <v>0.66830163644405283</v>
      </c>
      <c r="L1537" s="2"/>
      <c r="M1537" s="2"/>
      <c r="N1537" s="45"/>
      <c r="O1537" s="37"/>
      <c r="P1537" s="37"/>
      <c r="Q1537" s="37"/>
      <c r="R1537" s="37"/>
      <c r="S1537" s="37"/>
      <c r="T1537" s="37"/>
      <c r="U1537" s="37"/>
      <c r="V1537" s="12">
        <v>6</v>
      </c>
      <c r="W1537">
        <v>1</v>
      </c>
      <c r="X1537">
        <v>35</v>
      </c>
      <c r="Y1537">
        <v>-0.23</v>
      </c>
      <c r="Z1537">
        <v>0</v>
      </c>
      <c r="AA1537">
        <v>5</v>
      </c>
      <c r="AB1537">
        <v>3</v>
      </c>
      <c r="AC1537">
        <v>-2</v>
      </c>
      <c r="AD1537">
        <v>2</v>
      </c>
      <c r="AE1537">
        <v>-2</v>
      </c>
      <c r="AF1537">
        <v>-0.1</v>
      </c>
      <c r="AG1537">
        <v>6.7</v>
      </c>
      <c r="AH1537">
        <v>14.6</v>
      </c>
      <c r="AI1537">
        <v>-7.9</v>
      </c>
      <c r="AJ1537">
        <v>-5</v>
      </c>
      <c r="AK1537">
        <v>0</v>
      </c>
      <c r="AL1537" s="2">
        <v>0.47</v>
      </c>
    </row>
    <row r="1538" spans="5:38" x14ac:dyDescent="0.3">
      <c r="E1538" s="11">
        <v>1274</v>
      </c>
      <c r="F1538" s="5">
        <v>1439</v>
      </c>
      <c r="G1538" t="s">
        <v>49</v>
      </c>
      <c r="H1538" t="s">
        <v>84</v>
      </c>
      <c r="J1538" s="2">
        <f t="shared" si="57"/>
        <v>0.4916983635559472</v>
      </c>
      <c r="K1538" s="2">
        <f t="shared" si="58"/>
        <v>0.5083016364440528</v>
      </c>
      <c r="L1538" s="2"/>
      <c r="M1538" s="2"/>
      <c r="N1538" s="45"/>
      <c r="O1538" s="37"/>
      <c r="P1538" s="37"/>
      <c r="Q1538" s="37"/>
      <c r="R1538" s="37"/>
      <c r="S1538" s="37"/>
      <c r="T1538" s="37"/>
      <c r="U1538" s="37"/>
      <c r="V1538" s="12">
        <v>6</v>
      </c>
      <c r="W1538">
        <v>8</v>
      </c>
      <c r="X1538">
        <v>4</v>
      </c>
      <c r="Y1538">
        <v>0.05</v>
      </c>
      <c r="Z1538">
        <v>-4</v>
      </c>
      <c r="AA1538">
        <v>-1</v>
      </c>
      <c r="AB1538">
        <v>0</v>
      </c>
      <c r="AC1538">
        <v>1</v>
      </c>
      <c r="AD1538">
        <v>5</v>
      </c>
      <c r="AE1538">
        <v>1</v>
      </c>
      <c r="AF1538">
        <v>-0.05</v>
      </c>
      <c r="AG1538">
        <v>-5.5</v>
      </c>
      <c r="AH1538">
        <v>-3.8</v>
      </c>
      <c r="AI1538">
        <v>-1.7</v>
      </c>
      <c r="AJ1538">
        <v>2</v>
      </c>
      <c r="AK1538">
        <v>1</v>
      </c>
      <c r="AL1538" s="2">
        <v>0.63</v>
      </c>
    </row>
    <row r="1539" spans="5:38" x14ac:dyDescent="0.3">
      <c r="E1539" s="11">
        <v>1274</v>
      </c>
      <c r="F1539" s="5">
        <v>1452</v>
      </c>
      <c r="G1539" t="s">
        <v>49</v>
      </c>
      <c r="H1539" t="s">
        <v>85</v>
      </c>
      <c r="J1539" s="2">
        <f t="shared" si="57"/>
        <v>0.42169836355594725</v>
      </c>
      <c r="K1539" s="2">
        <f t="shared" si="58"/>
        <v>0.57830163644405275</v>
      </c>
      <c r="L1539" s="2"/>
      <c r="M1539" s="2"/>
      <c r="N1539" s="45"/>
      <c r="O1539" s="37"/>
      <c r="P1539" s="37"/>
      <c r="Q1539" s="37"/>
      <c r="R1539" s="37"/>
      <c r="S1539" s="37"/>
      <c r="T1539" s="37"/>
      <c r="U1539" s="37"/>
      <c r="V1539" s="12">
        <v>6</v>
      </c>
      <c r="W1539">
        <v>5</v>
      </c>
      <c r="X1539">
        <v>23</v>
      </c>
      <c r="Y1539">
        <v>0</v>
      </c>
      <c r="Z1539">
        <v>3</v>
      </c>
      <c r="AA1539">
        <v>-1</v>
      </c>
      <c r="AB1539">
        <v>2</v>
      </c>
      <c r="AC1539">
        <v>-4</v>
      </c>
      <c r="AD1539">
        <v>-8</v>
      </c>
      <c r="AE1539">
        <v>2</v>
      </c>
      <c r="AF1539">
        <v>-0.11</v>
      </c>
      <c r="AG1539">
        <v>-5.4</v>
      </c>
      <c r="AH1539">
        <v>-1</v>
      </c>
      <c r="AI1539">
        <v>-4.4000000000000004</v>
      </c>
      <c r="AJ1539">
        <v>-1</v>
      </c>
      <c r="AK1539">
        <v>0</v>
      </c>
      <c r="AL1539" s="2">
        <v>0.56000000000000005</v>
      </c>
    </row>
    <row r="1540" spans="5:38" x14ac:dyDescent="0.3">
      <c r="E1540" s="11">
        <v>1274</v>
      </c>
      <c r="F1540" s="5">
        <v>1455</v>
      </c>
      <c r="G1540" t="s">
        <v>49</v>
      </c>
      <c r="H1540" t="s">
        <v>86</v>
      </c>
      <c r="J1540" s="2">
        <f t="shared" si="57"/>
        <v>0.43169836355594715</v>
      </c>
      <c r="K1540" s="2">
        <f t="shared" si="58"/>
        <v>0.56830163644405285</v>
      </c>
      <c r="L1540" s="2"/>
      <c r="M1540" s="2"/>
      <c r="N1540" s="45"/>
      <c r="O1540" s="37"/>
      <c r="P1540" s="37"/>
      <c r="Q1540" s="37"/>
      <c r="R1540" s="37"/>
      <c r="S1540" s="37"/>
      <c r="T1540" s="37"/>
      <c r="U1540" s="37"/>
      <c r="V1540" s="12">
        <v>6</v>
      </c>
      <c r="W1540">
        <v>4</v>
      </c>
      <c r="X1540">
        <v>16</v>
      </c>
      <c r="Y1540">
        <v>-7.0000000000000007E-2</v>
      </c>
      <c r="Z1540">
        <v>-2</v>
      </c>
      <c r="AA1540">
        <v>0</v>
      </c>
      <c r="AB1540">
        <v>1</v>
      </c>
      <c r="AC1540">
        <v>2</v>
      </c>
      <c r="AD1540">
        <v>-6</v>
      </c>
      <c r="AE1540">
        <v>-5</v>
      </c>
      <c r="AF1540">
        <v>-0.08</v>
      </c>
      <c r="AG1540">
        <v>-8.8000000000000007</v>
      </c>
      <c r="AH1540">
        <v>-3.3</v>
      </c>
      <c r="AI1540">
        <v>-5.5</v>
      </c>
      <c r="AJ1540">
        <v>-2</v>
      </c>
      <c r="AK1540">
        <v>0</v>
      </c>
      <c r="AL1540" s="2">
        <v>0.56999999999999995</v>
      </c>
    </row>
    <row r="1541" spans="5:38" x14ac:dyDescent="0.3">
      <c r="E1541" s="11">
        <v>1274</v>
      </c>
      <c r="F1541" s="5">
        <v>1460</v>
      </c>
      <c r="G1541" t="s">
        <v>49</v>
      </c>
      <c r="H1541" t="s">
        <v>87</v>
      </c>
      <c r="J1541" s="2">
        <f t="shared" si="57"/>
        <v>0.7416983635559472</v>
      </c>
      <c r="K1541" s="2">
        <f t="shared" si="58"/>
        <v>0.2583016364440528</v>
      </c>
      <c r="L1541" s="2"/>
      <c r="M1541" s="2"/>
      <c r="N1541" s="45"/>
      <c r="O1541" s="37"/>
      <c r="P1541" s="37"/>
      <c r="Q1541" s="37"/>
      <c r="R1541" s="37"/>
      <c r="S1541" s="37"/>
      <c r="T1541" s="37"/>
      <c r="U1541" s="37"/>
      <c r="V1541" s="12">
        <v>6</v>
      </c>
      <c r="W1541">
        <v>14</v>
      </c>
      <c r="X1541">
        <v>-99</v>
      </c>
      <c r="Y1541">
        <v>-0.01</v>
      </c>
      <c r="Z1541">
        <v>4</v>
      </c>
      <c r="AA1541">
        <v>1</v>
      </c>
      <c r="AB1541">
        <v>-1</v>
      </c>
      <c r="AC1541">
        <v>-2</v>
      </c>
      <c r="AD1541">
        <v>0</v>
      </c>
      <c r="AE1541">
        <v>-3</v>
      </c>
      <c r="AF1541">
        <v>-0.06</v>
      </c>
      <c r="AG1541">
        <v>2.9</v>
      </c>
      <c r="AH1541">
        <v>1.8</v>
      </c>
      <c r="AI1541">
        <v>1.1000000000000001</v>
      </c>
      <c r="AJ1541">
        <v>8</v>
      </c>
      <c r="AK1541">
        <v>1</v>
      </c>
      <c r="AL1541" s="2">
        <v>0.88</v>
      </c>
    </row>
    <row r="1542" spans="5:38" x14ac:dyDescent="0.3">
      <c r="E1542" s="11">
        <v>1274</v>
      </c>
      <c r="F1542" s="5">
        <v>1462</v>
      </c>
      <c r="G1542" t="s">
        <v>49</v>
      </c>
      <c r="H1542" t="s">
        <v>88</v>
      </c>
      <c r="J1542" s="2">
        <f t="shared" si="57"/>
        <v>0.44169836355594716</v>
      </c>
      <c r="K1542" s="2">
        <f t="shared" si="58"/>
        <v>0.55830163644405284</v>
      </c>
      <c r="L1542" s="2"/>
      <c r="M1542" s="2"/>
      <c r="N1542" s="45"/>
      <c r="O1542" s="37"/>
      <c r="P1542" s="37"/>
      <c r="Q1542" s="37"/>
      <c r="R1542" s="37"/>
      <c r="S1542" s="37"/>
      <c r="T1542" s="37"/>
      <c r="U1542" s="37"/>
      <c r="V1542" s="12">
        <v>6</v>
      </c>
      <c r="W1542">
        <v>1</v>
      </c>
      <c r="X1542">
        <v>22</v>
      </c>
      <c r="Y1542">
        <v>-0.14000000000000001</v>
      </c>
      <c r="Z1542">
        <v>-3</v>
      </c>
      <c r="AA1542">
        <v>-1</v>
      </c>
      <c r="AB1542">
        <v>0</v>
      </c>
      <c r="AC1542">
        <v>3</v>
      </c>
      <c r="AD1542">
        <v>-1</v>
      </c>
      <c r="AE1542">
        <v>-5</v>
      </c>
      <c r="AF1542">
        <v>-0.13</v>
      </c>
      <c r="AG1542">
        <v>-10.1</v>
      </c>
      <c r="AH1542">
        <v>-6.5</v>
      </c>
      <c r="AI1542">
        <v>-3.6</v>
      </c>
      <c r="AJ1542">
        <v>-5</v>
      </c>
      <c r="AK1542">
        <v>0</v>
      </c>
      <c r="AL1542" s="2">
        <v>0.57999999999999996</v>
      </c>
    </row>
    <row r="1543" spans="5:38" x14ac:dyDescent="0.3">
      <c r="E1543" s="11">
        <v>1276</v>
      </c>
      <c r="F1543" s="5">
        <v>1277</v>
      </c>
      <c r="G1543" t="s">
        <v>50</v>
      </c>
      <c r="H1543" t="s">
        <v>51</v>
      </c>
      <c r="J1543" s="2">
        <f t="shared" si="57"/>
        <v>0.46169836355594718</v>
      </c>
      <c r="K1543" s="2">
        <f t="shared" si="58"/>
        <v>0.53830163644405282</v>
      </c>
      <c r="L1543" s="2"/>
      <c r="M1543" s="2"/>
      <c r="N1543" s="45"/>
      <c r="O1543" s="37"/>
      <c r="P1543" s="37"/>
      <c r="Q1543" s="37"/>
      <c r="R1543" s="37"/>
      <c r="S1543" s="37"/>
      <c r="T1543" s="37"/>
      <c r="U1543" s="37"/>
      <c r="V1543" s="12">
        <v>3</v>
      </c>
      <c r="W1543">
        <v>3</v>
      </c>
      <c r="X1543">
        <v>4</v>
      </c>
      <c r="Y1543">
        <v>-0.09</v>
      </c>
      <c r="Z1543">
        <v>-4</v>
      </c>
      <c r="AA1543">
        <v>5</v>
      </c>
      <c r="AB1543">
        <v>-5</v>
      </c>
      <c r="AC1543">
        <v>4</v>
      </c>
      <c r="AD1543">
        <v>-10</v>
      </c>
      <c r="AE1543">
        <v>3</v>
      </c>
      <c r="AF1543">
        <v>-0.09</v>
      </c>
      <c r="AG1543">
        <v>-7.4</v>
      </c>
      <c r="AH1543">
        <v>-1.3</v>
      </c>
      <c r="AI1543">
        <v>-6.1</v>
      </c>
      <c r="AJ1543">
        <v>0</v>
      </c>
      <c r="AK1543">
        <v>0</v>
      </c>
      <c r="AL1543" s="2">
        <v>0.6</v>
      </c>
    </row>
    <row r="1544" spans="5:38" x14ac:dyDescent="0.3">
      <c r="E1544" s="11">
        <v>1276</v>
      </c>
      <c r="F1544" s="5">
        <v>1281</v>
      </c>
      <c r="G1544" t="s">
        <v>50</v>
      </c>
      <c r="H1544" t="s">
        <v>52</v>
      </c>
      <c r="J1544" s="2">
        <f t="shared" si="57"/>
        <v>0.64169836355594723</v>
      </c>
      <c r="K1544" s="2">
        <f t="shared" si="58"/>
        <v>0.35830163644405277</v>
      </c>
      <c r="L1544" s="2"/>
      <c r="M1544" s="2"/>
      <c r="N1544" s="45"/>
      <c r="O1544" s="37"/>
      <c r="P1544" s="37"/>
      <c r="Q1544" s="37"/>
      <c r="R1544" s="37"/>
      <c r="S1544" s="37"/>
      <c r="T1544" s="37"/>
      <c r="U1544" s="37"/>
      <c r="V1544" s="12">
        <v>3</v>
      </c>
      <c r="W1544">
        <v>8</v>
      </c>
      <c r="X1544">
        <v>-28</v>
      </c>
      <c r="Y1544">
        <v>0.18</v>
      </c>
      <c r="Z1544">
        <v>0</v>
      </c>
      <c r="AA1544">
        <v>1</v>
      </c>
      <c r="AB1544">
        <v>-6</v>
      </c>
      <c r="AC1544">
        <v>3</v>
      </c>
      <c r="AD1544">
        <v>-5</v>
      </c>
      <c r="AE1544">
        <v>4</v>
      </c>
      <c r="AF1544">
        <v>-0.09</v>
      </c>
      <c r="AG1544">
        <v>0.1</v>
      </c>
      <c r="AH1544">
        <v>-4.8</v>
      </c>
      <c r="AI1544">
        <v>4.9000000000000004</v>
      </c>
      <c r="AJ1544">
        <v>5</v>
      </c>
      <c r="AK1544">
        <v>1</v>
      </c>
      <c r="AL1544" s="2">
        <v>0.78</v>
      </c>
    </row>
    <row r="1545" spans="5:38" x14ac:dyDescent="0.3">
      <c r="E1545" s="11">
        <v>1276</v>
      </c>
      <c r="F1545" s="5">
        <v>1293</v>
      </c>
      <c r="G1545" t="s">
        <v>50</v>
      </c>
      <c r="H1545" t="s">
        <v>54</v>
      </c>
      <c r="J1545" s="2">
        <f t="shared" si="57"/>
        <v>0.64169836355594723</v>
      </c>
      <c r="K1545" s="2">
        <f t="shared" si="58"/>
        <v>0.35830163644405277</v>
      </c>
      <c r="L1545" s="2"/>
      <c r="M1545" s="2"/>
      <c r="N1545" s="45"/>
      <c r="O1545" s="37"/>
      <c r="P1545" s="37"/>
      <c r="Q1545" s="37"/>
      <c r="R1545" s="37"/>
      <c r="S1545" s="37"/>
      <c r="T1545" s="37"/>
      <c r="U1545" s="37"/>
      <c r="V1545" s="12">
        <v>3</v>
      </c>
      <c r="W1545">
        <v>12</v>
      </c>
      <c r="X1545">
        <v>-49</v>
      </c>
      <c r="Y1545">
        <v>-0.04</v>
      </c>
      <c r="Z1545">
        <v>-1</v>
      </c>
      <c r="AA1545">
        <v>1</v>
      </c>
      <c r="AB1545">
        <v>-3</v>
      </c>
      <c r="AC1545">
        <v>1</v>
      </c>
      <c r="AD1545">
        <v>-7</v>
      </c>
      <c r="AE1545">
        <v>3</v>
      </c>
      <c r="AF1545">
        <v>-7.0000000000000007E-2</v>
      </c>
      <c r="AG1545">
        <v>-3.8</v>
      </c>
      <c r="AH1545">
        <v>-2.5</v>
      </c>
      <c r="AI1545">
        <v>-1.3</v>
      </c>
      <c r="AJ1545">
        <v>9</v>
      </c>
      <c r="AK1545">
        <v>1</v>
      </c>
      <c r="AL1545" s="2">
        <v>0.78</v>
      </c>
    </row>
    <row r="1546" spans="5:38" x14ac:dyDescent="0.3">
      <c r="E1546" s="11">
        <v>1276</v>
      </c>
      <c r="F1546" s="5">
        <v>1300</v>
      </c>
      <c r="G1546" t="s">
        <v>50</v>
      </c>
      <c r="H1546" t="s">
        <v>55</v>
      </c>
      <c r="J1546" s="2">
        <f t="shared" si="57"/>
        <v>0.85169836355594719</v>
      </c>
      <c r="K1546" s="2">
        <f t="shared" si="58"/>
        <v>0.14830163644405281</v>
      </c>
      <c r="L1546" s="2"/>
      <c r="M1546" s="2"/>
      <c r="N1546" s="45"/>
      <c r="O1546" s="37"/>
      <c r="P1546" s="37"/>
      <c r="Q1546" s="37"/>
      <c r="R1546" s="37"/>
      <c r="S1546" s="37"/>
      <c r="T1546" s="37"/>
      <c r="U1546" s="37"/>
      <c r="V1546" s="12">
        <v>3</v>
      </c>
      <c r="W1546">
        <v>16</v>
      </c>
      <c r="X1546">
        <v>-299</v>
      </c>
      <c r="Y1546">
        <v>0.27</v>
      </c>
      <c r="Z1546">
        <v>3</v>
      </c>
      <c r="AA1546">
        <v>-1</v>
      </c>
      <c r="AB1546">
        <v>-6</v>
      </c>
      <c r="AC1546">
        <v>2</v>
      </c>
      <c r="AD1546">
        <v>-7</v>
      </c>
      <c r="AE1546">
        <v>6</v>
      </c>
      <c r="AF1546">
        <v>-0.02</v>
      </c>
      <c r="AG1546">
        <v>3.2</v>
      </c>
      <c r="AH1546">
        <v>-7.2</v>
      </c>
      <c r="AI1546">
        <v>10.4</v>
      </c>
      <c r="AJ1546">
        <v>13</v>
      </c>
      <c r="AK1546">
        <v>1</v>
      </c>
      <c r="AL1546" s="2">
        <v>0.99</v>
      </c>
    </row>
    <row r="1547" spans="5:38" x14ac:dyDescent="0.3">
      <c r="E1547" s="11">
        <v>1276</v>
      </c>
      <c r="F1547" s="5">
        <v>1301</v>
      </c>
      <c r="G1547" t="s">
        <v>50</v>
      </c>
      <c r="H1547" t="s">
        <v>56</v>
      </c>
      <c r="J1547" s="2">
        <f t="shared" si="57"/>
        <v>0.64169836355594723</v>
      </c>
      <c r="K1547" s="2">
        <f t="shared" si="58"/>
        <v>0.35830163644405277</v>
      </c>
      <c r="L1547" s="2"/>
      <c r="M1547" s="2"/>
      <c r="N1547" s="45"/>
      <c r="O1547" s="37"/>
      <c r="P1547" s="37"/>
      <c r="Q1547" s="37"/>
      <c r="R1547" s="37"/>
      <c r="S1547" s="37"/>
      <c r="T1547" s="37"/>
      <c r="U1547" s="37"/>
      <c r="V1547" s="12">
        <v>3</v>
      </c>
      <c r="W1547">
        <v>9</v>
      </c>
      <c r="X1547">
        <v>-32</v>
      </c>
      <c r="Y1547">
        <v>0.13</v>
      </c>
      <c r="Z1547">
        <v>1</v>
      </c>
      <c r="AA1547">
        <v>-4</v>
      </c>
      <c r="AB1547">
        <v>-3</v>
      </c>
      <c r="AC1547">
        <v>-1</v>
      </c>
      <c r="AD1547">
        <v>-8</v>
      </c>
      <c r="AE1547">
        <v>8</v>
      </c>
      <c r="AF1547">
        <v>-0.04</v>
      </c>
      <c r="AG1547">
        <v>-7.6</v>
      </c>
      <c r="AH1547">
        <v>-11</v>
      </c>
      <c r="AI1547">
        <v>3.4</v>
      </c>
      <c r="AJ1547">
        <v>6</v>
      </c>
      <c r="AK1547">
        <v>1</v>
      </c>
      <c r="AL1547" s="2">
        <v>0.78</v>
      </c>
    </row>
    <row r="1548" spans="5:38" x14ac:dyDescent="0.3">
      <c r="E1548" s="11">
        <v>1276</v>
      </c>
      <c r="F1548" s="5">
        <v>1305</v>
      </c>
      <c r="G1548" t="s">
        <v>50</v>
      </c>
      <c r="H1548" t="s">
        <v>57</v>
      </c>
      <c r="J1548" s="2">
        <f t="shared" si="57"/>
        <v>0.55169836355594715</v>
      </c>
      <c r="K1548" s="2">
        <f t="shared" si="58"/>
        <v>0.44830163644405285</v>
      </c>
      <c r="L1548" s="2"/>
      <c r="M1548" s="2"/>
      <c r="N1548" s="45"/>
      <c r="O1548" s="37"/>
      <c r="P1548" s="37"/>
      <c r="Q1548" s="37"/>
      <c r="R1548" s="37"/>
      <c r="S1548" s="37"/>
      <c r="T1548" s="37"/>
      <c r="U1548" s="37"/>
      <c r="V1548" s="12">
        <v>3</v>
      </c>
      <c r="W1548">
        <v>7</v>
      </c>
      <c r="X1548">
        <v>-14</v>
      </c>
      <c r="Y1548">
        <v>0</v>
      </c>
      <c r="Z1548">
        <v>-1</v>
      </c>
      <c r="AA1548">
        <v>-1</v>
      </c>
      <c r="AB1548">
        <v>0</v>
      </c>
      <c r="AC1548">
        <v>1</v>
      </c>
      <c r="AD1548">
        <v>-1</v>
      </c>
      <c r="AE1548">
        <v>5</v>
      </c>
      <c r="AF1548">
        <v>-0.09</v>
      </c>
      <c r="AG1548">
        <v>-9.5</v>
      </c>
      <c r="AH1548">
        <v>-9.4</v>
      </c>
      <c r="AI1548">
        <v>-0.1</v>
      </c>
      <c r="AJ1548">
        <v>4</v>
      </c>
      <c r="AK1548">
        <v>1</v>
      </c>
      <c r="AL1548" s="2">
        <v>0.69</v>
      </c>
    </row>
    <row r="1549" spans="5:38" x14ac:dyDescent="0.3">
      <c r="E1549" s="11">
        <v>1276</v>
      </c>
      <c r="F1549" s="5">
        <v>1308</v>
      </c>
      <c r="G1549" t="s">
        <v>50</v>
      </c>
      <c r="H1549" t="s">
        <v>58</v>
      </c>
      <c r="J1549" s="2">
        <f t="shared" si="57"/>
        <v>0.64169836355594723</v>
      </c>
      <c r="K1549" s="2">
        <f t="shared" si="58"/>
        <v>0.35830163644405277</v>
      </c>
      <c r="L1549" s="2"/>
      <c r="M1549" s="2"/>
      <c r="N1549" s="45"/>
      <c r="O1549" s="37"/>
      <c r="P1549" s="37"/>
      <c r="Q1549" s="37"/>
      <c r="R1549" s="37"/>
      <c r="S1549" s="37"/>
      <c r="T1549" s="37"/>
      <c r="U1549" s="37"/>
      <c r="V1549" s="12">
        <v>3</v>
      </c>
      <c r="W1549">
        <v>12</v>
      </c>
      <c r="X1549">
        <v>-45</v>
      </c>
      <c r="Y1549">
        <v>-0.04</v>
      </c>
      <c r="Z1549">
        <v>2</v>
      </c>
      <c r="AA1549">
        <v>3</v>
      </c>
      <c r="AB1549">
        <v>-3</v>
      </c>
      <c r="AC1549">
        <v>0</v>
      </c>
      <c r="AD1549">
        <v>-8</v>
      </c>
      <c r="AE1549">
        <v>-1</v>
      </c>
      <c r="AF1549">
        <v>0.02</v>
      </c>
      <c r="AG1549">
        <v>-2</v>
      </c>
      <c r="AH1549">
        <v>-1.2</v>
      </c>
      <c r="AI1549">
        <v>-0.8</v>
      </c>
      <c r="AJ1549">
        <v>9</v>
      </c>
      <c r="AK1549">
        <v>1</v>
      </c>
      <c r="AL1549" s="2">
        <v>0.78</v>
      </c>
    </row>
    <row r="1550" spans="5:38" x14ac:dyDescent="0.3">
      <c r="E1550" s="11">
        <v>1276</v>
      </c>
      <c r="F1550" s="5">
        <v>1314</v>
      </c>
      <c r="G1550" t="s">
        <v>50</v>
      </c>
      <c r="H1550" t="s">
        <v>59</v>
      </c>
      <c r="J1550" s="2">
        <f t="shared" si="57"/>
        <v>0.55169836355594715</v>
      </c>
      <c r="K1550" s="2">
        <f t="shared" si="58"/>
        <v>0.44830163644405285</v>
      </c>
      <c r="L1550" s="2"/>
      <c r="M1550" s="2"/>
      <c r="N1550" s="45"/>
      <c r="O1550" s="37"/>
      <c r="P1550" s="37"/>
      <c r="Q1550" s="37"/>
      <c r="R1550" s="37"/>
      <c r="S1550" s="37"/>
      <c r="T1550" s="37"/>
      <c r="U1550" s="37"/>
      <c r="V1550" s="12">
        <v>3</v>
      </c>
      <c r="W1550">
        <v>2</v>
      </c>
      <c r="X1550">
        <v>3</v>
      </c>
      <c r="Y1550">
        <v>0.08</v>
      </c>
      <c r="Z1550">
        <v>2</v>
      </c>
      <c r="AA1550">
        <v>-2</v>
      </c>
      <c r="AB1550">
        <v>-2</v>
      </c>
      <c r="AC1550">
        <v>3</v>
      </c>
      <c r="AD1550">
        <v>-12</v>
      </c>
      <c r="AE1550">
        <v>2</v>
      </c>
      <c r="AF1550">
        <v>-0.08</v>
      </c>
      <c r="AG1550">
        <v>-8.4</v>
      </c>
      <c r="AH1550">
        <v>-9.6</v>
      </c>
      <c r="AI1550">
        <v>1.2</v>
      </c>
      <c r="AJ1550">
        <v>-1</v>
      </c>
      <c r="AK1550">
        <v>0</v>
      </c>
      <c r="AL1550" s="2">
        <v>0.69</v>
      </c>
    </row>
    <row r="1551" spans="5:38" x14ac:dyDescent="0.3">
      <c r="E1551" s="11">
        <v>1276</v>
      </c>
      <c r="F1551" s="5">
        <v>1326</v>
      </c>
      <c r="G1551" t="s">
        <v>50</v>
      </c>
      <c r="H1551" t="s">
        <v>60</v>
      </c>
      <c r="J1551" s="2">
        <f t="shared" si="57"/>
        <v>0.56169836355594716</v>
      </c>
      <c r="K1551" s="2">
        <f t="shared" si="58"/>
        <v>0.43830163644405284</v>
      </c>
      <c r="L1551" s="2"/>
      <c r="M1551" s="2"/>
      <c r="N1551" s="45"/>
      <c r="O1551" s="37"/>
      <c r="P1551" s="37"/>
      <c r="Q1551" s="37"/>
      <c r="R1551" s="37"/>
      <c r="S1551" s="37"/>
      <c r="T1551" s="37"/>
      <c r="U1551" s="37"/>
      <c r="V1551" s="12">
        <v>3</v>
      </c>
      <c r="W1551">
        <v>5</v>
      </c>
      <c r="X1551">
        <v>-5</v>
      </c>
      <c r="Y1551">
        <v>0.04</v>
      </c>
      <c r="Z1551">
        <v>0</v>
      </c>
      <c r="AA1551">
        <v>0</v>
      </c>
      <c r="AB1551">
        <v>-3</v>
      </c>
      <c r="AC1551">
        <v>1</v>
      </c>
      <c r="AD1551">
        <v>-4</v>
      </c>
      <c r="AE1551">
        <v>1</v>
      </c>
      <c r="AF1551">
        <v>-7.0000000000000007E-2</v>
      </c>
      <c r="AG1551">
        <v>-2.2000000000000002</v>
      </c>
      <c r="AH1551">
        <v>-3.2</v>
      </c>
      <c r="AI1551">
        <v>1</v>
      </c>
      <c r="AJ1551">
        <v>2</v>
      </c>
      <c r="AK1551">
        <v>1</v>
      </c>
      <c r="AL1551" s="2">
        <v>0.7</v>
      </c>
    </row>
    <row r="1552" spans="5:38" x14ac:dyDescent="0.3">
      <c r="E1552" s="11">
        <v>1276</v>
      </c>
      <c r="F1552" s="5">
        <v>1328</v>
      </c>
      <c r="G1552" t="s">
        <v>50</v>
      </c>
      <c r="H1552" t="s">
        <v>61</v>
      </c>
      <c r="J1552" s="2">
        <f t="shared" si="57"/>
        <v>0.66169836355594724</v>
      </c>
      <c r="K1552" s="2">
        <f t="shared" si="58"/>
        <v>0.33830163644405276</v>
      </c>
      <c r="L1552" s="2"/>
      <c r="M1552" s="2"/>
      <c r="N1552" s="45"/>
      <c r="O1552" s="37"/>
      <c r="P1552" s="37"/>
      <c r="Q1552" s="37"/>
      <c r="R1552" s="37"/>
      <c r="S1552" s="37"/>
      <c r="T1552" s="37"/>
      <c r="U1552" s="37"/>
      <c r="V1552" s="12">
        <v>3</v>
      </c>
      <c r="W1552">
        <v>10</v>
      </c>
      <c r="X1552">
        <v>-37</v>
      </c>
      <c r="Y1552">
        <v>0.21</v>
      </c>
      <c r="Z1552">
        <v>0</v>
      </c>
      <c r="AA1552">
        <v>-3</v>
      </c>
      <c r="AB1552">
        <v>-3</v>
      </c>
      <c r="AC1552">
        <v>2</v>
      </c>
      <c r="AD1552">
        <v>-2</v>
      </c>
      <c r="AE1552">
        <v>6</v>
      </c>
      <c r="AF1552">
        <v>-0.09</v>
      </c>
      <c r="AG1552">
        <v>-11.6</v>
      </c>
      <c r="AH1552">
        <v>-18.100000000000001</v>
      </c>
      <c r="AI1552">
        <v>6.5</v>
      </c>
      <c r="AJ1552">
        <v>7</v>
      </c>
      <c r="AK1552">
        <v>1</v>
      </c>
      <c r="AL1552" s="2">
        <v>0.8</v>
      </c>
    </row>
    <row r="1553" spans="5:38" x14ac:dyDescent="0.3">
      <c r="E1553" s="11">
        <v>1276</v>
      </c>
      <c r="F1553" s="5">
        <v>1335</v>
      </c>
      <c r="G1553" t="s">
        <v>50</v>
      </c>
      <c r="H1553" t="s">
        <v>62</v>
      </c>
      <c r="J1553" s="2">
        <f t="shared" si="57"/>
        <v>0.77169836355594723</v>
      </c>
      <c r="K1553" s="2">
        <f t="shared" si="58"/>
        <v>0.22830163644405277</v>
      </c>
      <c r="L1553" s="2"/>
      <c r="M1553" s="2"/>
      <c r="N1553" s="45"/>
      <c r="O1553" s="37"/>
      <c r="P1553" s="37"/>
      <c r="Q1553" s="37"/>
      <c r="R1553" s="37"/>
      <c r="S1553" s="37"/>
      <c r="T1553" s="37"/>
      <c r="U1553" s="37"/>
      <c r="V1553" s="12">
        <v>3</v>
      </c>
      <c r="W1553">
        <v>16</v>
      </c>
      <c r="X1553">
        <v>-117</v>
      </c>
      <c r="Y1553">
        <v>0.05</v>
      </c>
      <c r="Z1553">
        <v>1</v>
      </c>
      <c r="AA1553">
        <v>1</v>
      </c>
      <c r="AB1553">
        <v>-3</v>
      </c>
      <c r="AC1553">
        <v>2</v>
      </c>
      <c r="AD1553">
        <v>2</v>
      </c>
      <c r="AE1553">
        <v>-1</v>
      </c>
      <c r="AF1553">
        <v>0</v>
      </c>
      <c r="AG1553">
        <v>-2.1</v>
      </c>
      <c r="AH1553">
        <v>-6.1</v>
      </c>
      <c r="AI1553">
        <v>4</v>
      </c>
      <c r="AJ1553">
        <v>13</v>
      </c>
      <c r="AK1553">
        <v>1</v>
      </c>
      <c r="AL1553" s="2">
        <v>0.91</v>
      </c>
    </row>
    <row r="1554" spans="5:38" x14ac:dyDescent="0.3">
      <c r="E1554" s="11">
        <v>1276</v>
      </c>
      <c r="F1554" s="5">
        <v>1344</v>
      </c>
      <c r="G1554" t="s">
        <v>50</v>
      </c>
      <c r="H1554" t="s">
        <v>63</v>
      </c>
      <c r="J1554" s="2">
        <f t="shared" si="57"/>
        <v>0.71169836355594718</v>
      </c>
      <c r="K1554" s="2">
        <f t="shared" si="58"/>
        <v>0.28830163644405282</v>
      </c>
      <c r="L1554" s="2"/>
      <c r="M1554" s="2"/>
      <c r="N1554" s="45"/>
      <c r="O1554" s="37"/>
      <c r="P1554" s="37"/>
      <c r="Q1554" s="37"/>
      <c r="R1554" s="37"/>
      <c r="S1554" s="37"/>
      <c r="T1554" s="37"/>
      <c r="U1554" s="37"/>
      <c r="V1554" s="12">
        <v>3</v>
      </c>
      <c r="W1554">
        <v>10</v>
      </c>
      <c r="X1554">
        <v>-53</v>
      </c>
      <c r="Y1554">
        <v>0.17</v>
      </c>
      <c r="Z1554">
        <v>4</v>
      </c>
      <c r="AA1554">
        <v>-2</v>
      </c>
      <c r="AB1554">
        <v>-3</v>
      </c>
      <c r="AC1554">
        <v>0</v>
      </c>
      <c r="AD1554">
        <v>-3</v>
      </c>
      <c r="AE1554">
        <v>5</v>
      </c>
      <c r="AF1554">
        <v>-0.04</v>
      </c>
      <c r="AG1554">
        <v>-0.1</v>
      </c>
      <c r="AH1554">
        <v>-9.1999999999999993</v>
      </c>
      <c r="AI1554">
        <v>9.1</v>
      </c>
      <c r="AJ1554">
        <v>7</v>
      </c>
      <c r="AK1554">
        <v>1</v>
      </c>
      <c r="AL1554" s="2">
        <v>0.85</v>
      </c>
    </row>
    <row r="1555" spans="5:38" x14ac:dyDescent="0.3">
      <c r="E1555" s="11">
        <v>1276</v>
      </c>
      <c r="F1555" s="5">
        <v>1345</v>
      </c>
      <c r="G1555" t="s">
        <v>50</v>
      </c>
      <c r="H1555" t="s">
        <v>64</v>
      </c>
      <c r="J1555" s="2">
        <f t="shared" si="57"/>
        <v>0.46169836355594718</v>
      </c>
      <c r="K1555" s="2">
        <f t="shared" si="58"/>
        <v>0.53830163644405282</v>
      </c>
      <c r="L1555" s="2"/>
      <c r="M1555" s="2"/>
      <c r="N1555" s="45"/>
      <c r="O1555" s="37"/>
      <c r="P1555" s="37"/>
      <c r="Q1555" s="37"/>
      <c r="R1555" s="37"/>
      <c r="S1555" s="37"/>
      <c r="T1555" s="37"/>
      <c r="U1555" s="37"/>
      <c r="V1555" s="12">
        <v>3</v>
      </c>
      <c r="W1555">
        <v>2</v>
      </c>
      <c r="X1555">
        <v>5</v>
      </c>
      <c r="Y1555">
        <v>-0.03</v>
      </c>
      <c r="Z1555">
        <v>-4</v>
      </c>
      <c r="AA1555">
        <v>1</v>
      </c>
      <c r="AB1555">
        <v>-2</v>
      </c>
      <c r="AC1555">
        <v>2</v>
      </c>
      <c r="AD1555">
        <v>-2</v>
      </c>
      <c r="AE1555">
        <v>4</v>
      </c>
      <c r="AF1555">
        <v>-0.08</v>
      </c>
      <c r="AG1555">
        <v>-7.5</v>
      </c>
      <c r="AH1555">
        <v>-2.1</v>
      </c>
      <c r="AI1555">
        <v>-5.4</v>
      </c>
      <c r="AJ1555">
        <v>-1</v>
      </c>
      <c r="AK1555">
        <v>0</v>
      </c>
      <c r="AL1555" s="2">
        <v>0.6</v>
      </c>
    </row>
    <row r="1556" spans="5:38" x14ac:dyDescent="0.3">
      <c r="E1556" s="11">
        <v>1276</v>
      </c>
      <c r="F1556" s="5">
        <v>1347</v>
      </c>
      <c r="G1556" t="s">
        <v>50</v>
      </c>
      <c r="H1556" t="s">
        <v>65</v>
      </c>
      <c r="J1556" s="2">
        <f t="shared" si="57"/>
        <v>0.81169836355594716</v>
      </c>
      <c r="K1556" s="2">
        <f t="shared" si="58"/>
        <v>0.18830163644405284</v>
      </c>
      <c r="L1556" s="2"/>
      <c r="M1556" s="2"/>
      <c r="N1556" s="45"/>
      <c r="O1556" s="37"/>
      <c r="P1556" s="37"/>
      <c r="Q1556" s="37"/>
      <c r="R1556" s="37"/>
      <c r="S1556" s="37"/>
      <c r="T1556" s="37"/>
      <c r="U1556" s="37"/>
      <c r="V1556" s="12">
        <v>3</v>
      </c>
      <c r="W1556">
        <v>16</v>
      </c>
      <c r="X1556">
        <v>-160</v>
      </c>
      <c r="Y1556">
        <v>0.17</v>
      </c>
      <c r="Z1556">
        <v>5</v>
      </c>
      <c r="AA1556">
        <v>-1</v>
      </c>
      <c r="AB1556">
        <v>-4</v>
      </c>
      <c r="AC1556">
        <v>-1</v>
      </c>
      <c r="AD1556">
        <v>-6</v>
      </c>
      <c r="AE1556">
        <v>4</v>
      </c>
      <c r="AF1556">
        <v>-7.0000000000000007E-2</v>
      </c>
      <c r="AG1556">
        <v>6.7</v>
      </c>
      <c r="AH1556">
        <v>-1.4</v>
      </c>
      <c r="AI1556">
        <v>8.1</v>
      </c>
      <c r="AJ1556">
        <v>13</v>
      </c>
      <c r="AK1556">
        <v>1</v>
      </c>
      <c r="AL1556" s="2">
        <v>0.95</v>
      </c>
    </row>
    <row r="1557" spans="5:38" x14ac:dyDescent="0.3">
      <c r="E1557" s="11">
        <v>1276</v>
      </c>
      <c r="F1557" s="5">
        <v>1348</v>
      </c>
      <c r="G1557" t="s">
        <v>50</v>
      </c>
      <c r="H1557" t="s">
        <v>66</v>
      </c>
      <c r="J1557" s="2">
        <f t="shared" si="57"/>
        <v>0.63169836355594722</v>
      </c>
      <c r="K1557" s="2">
        <f t="shared" si="58"/>
        <v>0.36830163644405278</v>
      </c>
      <c r="L1557" s="2"/>
      <c r="M1557" s="2"/>
      <c r="N1557" s="45"/>
      <c r="O1557" s="37"/>
      <c r="P1557" s="37"/>
      <c r="Q1557" s="37"/>
      <c r="R1557" s="37"/>
      <c r="S1557" s="37"/>
      <c r="T1557" s="37"/>
      <c r="U1557" s="37"/>
      <c r="V1557" s="12">
        <v>3</v>
      </c>
      <c r="W1557">
        <v>7</v>
      </c>
      <c r="X1557">
        <v>-39</v>
      </c>
      <c r="Y1557">
        <v>0.01</v>
      </c>
      <c r="Z1557">
        <v>2</v>
      </c>
      <c r="AA1557">
        <v>-2</v>
      </c>
      <c r="AB1557">
        <v>-1</v>
      </c>
      <c r="AC1557">
        <v>-3</v>
      </c>
      <c r="AD1557">
        <v>-5</v>
      </c>
      <c r="AE1557">
        <v>3</v>
      </c>
      <c r="AF1557">
        <v>-0.05</v>
      </c>
      <c r="AG1557">
        <v>-2.6</v>
      </c>
      <c r="AH1557">
        <v>-4.4000000000000004</v>
      </c>
      <c r="AI1557">
        <v>1.8</v>
      </c>
      <c r="AJ1557">
        <v>4</v>
      </c>
      <c r="AK1557">
        <v>1</v>
      </c>
      <c r="AL1557" s="2">
        <v>0.77</v>
      </c>
    </row>
    <row r="1558" spans="5:38" x14ac:dyDescent="0.3">
      <c r="E1558" s="11">
        <v>1276</v>
      </c>
      <c r="F1558" s="5">
        <v>1355</v>
      </c>
      <c r="G1558" t="s">
        <v>50</v>
      </c>
      <c r="H1558" t="s">
        <v>67</v>
      </c>
      <c r="J1558" s="2">
        <f t="shared" si="57"/>
        <v>0.69169836355594716</v>
      </c>
      <c r="K1558" s="2">
        <f t="shared" si="58"/>
        <v>0.30830163644405284</v>
      </c>
      <c r="L1558" s="2"/>
      <c r="M1558" s="2"/>
      <c r="N1558" s="45"/>
      <c r="O1558" s="37"/>
      <c r="P1558" s="37"/>
      <c r="Q1558" s="37"/>
      <c r="R1558" s="37"/>
      <c r="S1558" s="37"/>
      <c r="T1558" s="37"/>
      <c r="U1558" s="37"/>
      <c r="V1558" s="12">
        <v>3</v>
      </c>
      <c r="W1558">
        <v>12</v>
      </c>
      <c r="X1558">
        <v>-65</v>
      </c>
      <c r="Y1558">
        <v>-0.01</v>
      </c>
      <c r="Z1558">
        <v>0</v>
      </c>
      <c r="AA1558">
        <v>-2</v>
      </c>
      <c r="AB1558">
        <v>0</v>
      </c>
      <c r="AC1558">
        <v>4</v>
      </c>
      <c r="AD1558">
        <v>1</v>
      </c>
      <c r="AE1558">
        <v>-1</v>
      </c>
      <c r="AF1558">
        <v>-0.1</v>
      </c>
      <c r="AG1558">
        <v>-9.8000000000000007</v>
      </c>
      <c r="AH1558">
        <v>-12.1</v>
      </c>
      <c r="AI1558">
        <v>2.2999999999999998</v>
      </c>
      <c r="AJ1558">
        <v>9</v>
      </c>
      <c r="AK1558">
        <v>1</v>
      </c>
      <c r="AL1558" s="2">
        <v>0.83</v>
      </c>
    </row>
    <row r="1559" spans="5:38" x14ac:dyDescent="0.3">
      <c r="E1559" s="11">
        <v>1276</v>
      </c>
      <c r="F1559" s="5">
        <v>1361</v>
      </c>
      <c r="G1559" t="s">
        <v>50</v>
      </c>
      <c r="H1559" t="s">
        <v>68</v>
      </c>
      <c r="J1559" s="2">
        <f t="shared" si="57"/>
        <v>0.65169836355594724</v>
      </c>
      <c r="K1559" s="2">
        <f t="shared" si="58"/>
        <v>0.34830163644405276</v>
      </c>
      <c r="L1559" s="2"/>
      <c r="M1559" s="2"/>
      <c r="N1559" s="45"/>
      <c r="O1559" s="37"/>
      <c r="P1559" s="37"/>
      <c r="Q1559" s="37"/>
      <c r="R1559" s="37"/>
      <c r="S1559" s="37"/>
      <c r="T1559" s="37"/>
      <c r="U1559" s="37"/>
      <c r="V1559" s="12">
        <v>3</v>
      </c>
      <c r="W1559">
        <v>11</v>
      </c>
      <c r="X1559">
        <v>-40</v>
      </c>
      <c r="Y1559">
        <v>0.11</v>
      </c>
      <c r="Z1559">
        <v>2</v>
      </c>
      <c r="AA1559">
        <v>-1</v>
      </c>
      <c r="AB1559">
        <v>-3</v>
      </c>
      <c r="AC1559">
        <v>0</v>
      </c>
      <c r="AD1559">
        <v>-6</v>
      </c>
      <c r="AE1559">
        <v>1</v>
      </c>
      <c r="AF1559">
        <v>-0.06</v>
      </c>
      <c r="AG1559">
        <v>-3.5</v>
      </c>
      <c r="AH1559">
        <v>-4.9000000000000004</v>
      </c>
      <c r="AI1559">
        <v>1.4</v>
      </c>
      <c r="AJ1559">
        <v>8</v>
      </c>
      <c r="AK1559">
        <v>1</v>
      </c>
      <c r="AL1559" s="2">
        <v>0.79</v>
      </c>
    </row>
    <row r="1560" spans="5:38" x14ac:dyDescent="0.3">
      <c r="E1560" s="11">
        <v>1276</v>
      </c>
      <c r="F1560" s="5">
        <v>1371</v>
      </c>
      <c r="G1560" t="s">
        <v>50</v>
      </c>
      <c r="H1560" t="s">
        <v>69</v>
      </c>
      <c r="J1560" s="2">
        <f t="shared" si="57"/>
        <v>0.6116983635559472</v>
      </c>
      <c r="K1560" s="2">
        <f t="shared" si="58"/>
        <v>0.3883016364440528</v>
      </c>
      <c r="L1560" s="2"/>
      <c r="M1560" s="2"/>
      <c r="N1560" s="45"/>
      <c r="O1560" s="37"/>
      <c r="P1560" s="37"/>
      <c r="Q1560" s="37"/>
      <c r="R1560" s="37"/>
      <c r="S1560" s="37"/>
      <c r="T1560" s="37"/>
      <c r="U1560" s="37"/>
      <c r="V1560" s="12">
        <v>3</v>
      </c>
      <c r="W1560">
        <v>8</v>
      </c>
      <c r="X1560">
        <v>-16</v>
      </c>
      <c r="Y1560">
        <v>0.13</v>
      </c>
      <c r="Z1560">
        <v>1</v>
      </c>
      <c r="AA1560">
        <v>-2</v>
      </c>
      <c r="AB1560">
        <v>-3</v>
      </c>
      <c r="AC1560">
        <v>1</v>
      </c>
      <c r="AD1560">
        <v>-8</v>
      </c>
      <c r="AE1560">
        <v>4</v>
      </c>
      <c r="AF1560">
        <v>-0.03</v>
      </c>
      <c r="AG1560">
        <v>-5.4</v>
      </c>
      <c r="AH1560">
        <v>-9.8000000000000007</v>
      </c>
      <c r="AI1560">
        <v>4.4000000000000004</v>
      </c>
      <c r="AJ1560">
        <v>5</v>
      </c>
      <c r="AK1560">
        <v>1</v>
      </c>
      <c r="AL1560" s="2">
        <v>0.75</v>
      </c>
    </row>
    <row r="1561" spans="5:38" x14ac:dyDescent="0.3">
      <c r="E1561" s="11">
        <v>1276</v>
      </c>
      <c r="F1561" s="5">
        <v>1372</v>
      </c>
      <c r="G1561" t="s">
        <v>50</v>
      </c>
      <c r="H1561" t="s">
        <v>70</v>
      </c>
      <c r="J1561" s="2">
        <f t="shared" si="57"/>
        <v>0.7416983635559472</v>
      </c>
      <c r="K1561" s="2">
        <f t="shared" si="58"/>
        <v>0.2583016364440528</v>
      </c>
      <c r="L1561" s="2"/>
      <c r="M1561" s="2"/>
      <c r="N1561" s="45"/>
      <c r="O1561" s="37"/>
      <c r="P1561" s="37"/>
      <c r="Q1561" s="37"/>
      <c r="R1561" s="37"/>
      <c r="S1561" s="37"/>
      <c r="T1561" s="37"/>
      <c r="U1561" s="37"/>
      <c r="V1561" s="12">
        <v>3</v>
      </c>
      <c r="W1561">
        <v>14</v>
      </c>
      <c r="X1561">
        <v>-101</v>
      </c>
      <c r="Y1561">
        <v>-0.01</v>
      </c>
      <c r="Z1561">
        <v>1</v>
      </c>
      <c r="AA1561">
        <v>-2</v>
      </c>
      <c r="AB1561">
        <v>-6</v>
      </c>
      <c r="AC1561">
        <v>-6</v>
      </c>
      <c r="AD1561">
        <v>-7</v>
      </c>
      <c r="AE1561">
        <v>5</v>
      </c>
      <c r="AF1561">
        <v>-0.04</v>
      </c>
      <c r="AG1561">
        <v>-4.5999999999999996</v>
      </c>
      <c r="AH1561">
        <v>-4.9000000000000004</v>
      </c>
      <c r="AI1561">
        <v>0.3</v>
      </c>
      <c r="AJ1561">
        <v>11</v>
      </c>
      <c r="AK1561">
        <v>1</v>
      </c>
      <c r="AL1561" s="2">
        <v>0.88</v>
      </c>
    </row>
    <row r="1562" spans="5:38" x14ac:dyDescent="0.3">
      <c r="E1562" s="11">
        <v>1276</v>
      </c>
      <c r="F1562" s="5">
        <v>1382</v>
      </c>
      <c r="G1562" t="s">
        <v>50</v>
      </c>
      <c r="H1562" t="s">
        <v>71</v>
      </c>
      <c r="J1562" s="2">
        <f t="shared" si="57"/>
        <v>0.68169836355594715</v>
      </c>
      <c r="K1562" s="2">
        <f t="shared" si="58"/>
        <v>0.31830163644405285</v>
      </c>
      <c r="L1562" s="2"/>
      <c r="M1562" s="2"/>
      <c r="N1562" s="45"/>
      <c r="O1562" s="37"/>
      <c r="P1562" s="37"/>
      <c r="Q1562" s="37"/>
      <c r="R1562" s="37"/>
      <c r="S1562" s="37"/>
      <c r="T1562" s="37"/>
      <c r="U1562" s="37"/>
      <c r="V1562" s="12">
        <v>3</v>
      </c>
      <c r="W1562">
        <v>11</v>
      </c>
      <c r="X1562">
        <v>-59</v>
      </c>
      <c r="Y1562">
        <v>0.01</v>
      </c>
      <c r="Z1562">
        <v>2</v>
      </c>
      <c r="AA1562">
        <v>-1</v>
      </c>
      <c r="AB1562">
        <v>-2</v>
      </c>
      <c r="AC1562">
        <v>-1</v>
      </c>
      <c r="AD1562">
        <v>-4</v>
      </c>
      <c r="AE1562">
        <v>6</v>
      </c>
      <c r="AF1562">
        <v>-0.09</v>
      </c>
      <c r="AG1562">
        <v>-4.3</v>
      </c>
      <c r="AH1562">
        <v>-7.5</v>
      </c>
      <c r="AI1562">
        <v>3.2</v>
      </c>
      <c r="AJ1562">
        <v>8</v>
      </c>
      <c r="AK1562">
        <v>1</v>
      </c>
      <c r="AL1562" s="2">
        <v>0.82</v>
      </c>
    </row>
    <row r="1563" spans="5:38" x14ac:dyDescent="0.3">
      <c r="E1563" s="11">
        <v>1276</v>
      </c>
      <c r="F1563" s="5">
        <v>1393</v>
      </c>
      <c r="G1563" t="s">
        <v>50</v>
      </c>
      <c r="H1563" t="s">
        <v>72</v>
      </c>
      <c r="J1563" s="2">
        <f t="shared" ref="J1563:J1626" si="59">AL1563-$AL$2275</f>
        <v>0.69169836355594716</v>
      </c>
      <c r="K1563" s="2">
        <f t="shared" ref="K1563:K1626" si="60">1-J1563</f>
        <v>0.30830163644405284</v>
      </c>
      <c r="L1563" s="2"/>
      <c r="M1563" s="2"/>
      <c r="N1563" s="45"/>
      <c r="O1563" s="37"/>
      <c r="P1563" s="37"/>
      <c r="Q1563" s="37"/>
      <c r="R1563" s="37"/>
      <c r="S1563" s="37"/>
      <c r="T1563" s="37"/>
      <c r="U1563" s="37"/>
      <c r="V1563" s="12">
        <v>3</v>
      </c>
      <c r="W1563">
        <v>11</v>
      </c>
      <c r="X1563">
        <v>-44</v>
      </c>
      <c r="Y1563">
        <v>0.18</v>
      </c>
      <c r="Z1563">
        <v>7</v>
      </c>
      <c r="AA1563">
        <v>1</v>
      </c>
      <c r="AB1563">
        <v>-4</v>
      </c>
      <c r="AC1563">
        <v>0</v>
      </c>
      <c r="AD1563">
        <v>-9</v>
      </c>
      <c r="AE1563">
        <v>5</v>
      </c>
      <c r="AF1563">
        <v>-0.08</v>
      </c>
      <c r="AG1563">
        <v>6.1</v>
      </c>
      <c r="AH1563">
        <v>-1</v>
      </c>
      <c r="AI1563">
        <v>7.1</v>
      </c>
      <c r="AJ1563">
        <v>8</v>
      </c>
      <c r="AK1563">
        <v>1</v>
      </c>
      <c r="AL1563" s="2">
        <v>0.83</v>
      </c>
    </row>
    <row r="1564" spans="5:38" x14ac:dyDescent="0.3">
      <c r="E1564" s="11">
        <v>1276</v>
      </c>
      <c r="F1564" s="5">
        <v>1395</v>
      </c>
      <c r="G1564" t="s">
        <v>50</v>
      </c>
      <c r="H1564" t="s">
        <v>73</v>
      </c>
      <c r="J1564" s="2">
        <f t="shared" si="59"/>
        <v>0.58169836355594717</v>
      </c>
      <c r="K1564" s="2">
        <f t="shared" si="60"/>
        <v>0.41830163644405283</v>
      </c>
      <c r="L1564" s="2"/>
      <c r="M1564" s="2"/>
      <c r="N1564" s="45"/>
      <c r="O1564" s="37"/>
      <c r="P1564" s="37"/>
      <c r="Q1564" s="37"/>
      <c r="R1564" s="37"/>
      <c r="S1564" s="37"/>
      <c r="T1564" s="37"/>
      <c r="U1564" s="37"/>
      <c r="V1564" s="12">
        <v>3</v>
      </c>
      <c r="W1564">
        <v>6</v>
      </c>
      <c r="X1564">
        <v>-12</v>
      </c>
      <c r="Y1564">
        <v>0.13</v>
      </c>
      <c r="Z1564">
        <v>-3</v>
      </c>
      <c r="AA1564">
        <v>-5</v>
      </c>
      <c r="AB1564">
        <v>-3</v>
      </c>
      <c r="AC1564">
        <v>1</v>
      </c>
      <c r="AD1564">
        <v>-9</v>
      </c>
      <c r="AE1564">
        <v>2</v>
      </c>
      <c r="AF1564">
        <v>-0.05</v>
      </c>
      <c r="AG1564">
        <v>-9.4</v>
      </c>
      <c r="AH1564">
        <v>-12.4</v>
      </c>
      <c r="AI1564">
        <v>3</v>
      </c>
      <c r="AJ1564">
        <v>3</v>
      </c>
      <c r="AK1564">
        <v>1</v>
      </c>
      <c r="AL1564" s="2">
        <v>0.72</v>
      </c>
    </row>
    <row r="1565" spans="5:38" x14ac:dyDescent="0.3">
      <c r="E1565" s="11">
        <v>1276</v>
      </c>
      <c r="F1565" s="5">
        <v>1397</v>
      </c>
      <c r="G1565" t="s">
        <v>50</v>
      </c>
      <c r="H1565" t="s">
        <v>74</v>
      </c>
      <c r="J1565" s="2">
        <f t="shared" si="59"/>
        <v>0.55169836355594715</v>
      </c>
      <c r="K1565" s="2">
        <f t="shared" si="60"/>
        <v>0.44830163644405285</v>
      </c>
      <c r="L1565" s="2"/>
      <c r="M1565" s="2"/>
      <c r="N1565" s="45"/>
      <c r="O1565" s="37"/>
      <c r="P1565" s="37"/>
      <c r="Q1565" s="37"/>
      <c r="R1565" s="37"/>
      <c r="S1565" s="37"/>
      <c r="T1565" s="37"/>
      <c r="U1565" s="37"/>
      <c r="V1565" s="12">
        <v>3</v>
      </c>
      <c r="W1565">
        <v>3</v>
      </c>
      <c r="X1565">
        <v>-1</v>
      </c>
      <c r="Y1565">
        <v>0.03</v>
      </c>
      <c r="Z1565">
        <v>3</v>
      </c>
      <c r="AA1565">
        <v>1</v>
      </c>
      <c r="AB1565">
        <v>-3</v>
      </c>
      <c r="AC1565">
        <v>-1</v>
      </c>
      <c r="AD1565">
        <v>-8</v>
      </c>
      <c r="AE1565">
        <v>7</v>
      </c>
      <c r="AF1565">
        <v>-0.1</v>
      </c>
      <c r="AG1565">
        <v>-0.6</v>
      </c>
      <c r="AH1565">
        <v>-2.9</v>
      </c>
      <c r="AI1565">
        <v>2.2999999999999998</v>
      </c>
      <c r="AJ1565">
        <v>0</v>
      </c>
      <c r="AK1565">
        <v>0</v>
      </c>
      <c r="AL1565" s="2">
        <v>0.69</v>
      </c>
    </row>
    <row r="1566" spans="5:38" x14ac:dyDescent="0.3">
      <c r="E1566" s="11">
        <v>1276</v>
      </c>
      <c r="F1566" s="5">
        <v>1400</v>
      </c>
      <c r="G1566" t="s">
        <v>50</v>
      </c>
      <c r="H1566" t="s">
        <v>75</v>
      </c>
      <c r="J1566" s="2">
        <f t="shared" si="59"/>
        <v>0.65169836355594724</v>
      </c>
      <c r="K1566" s="2">
        <f t="shared" si="60"/>
        <v>0.34830163644405276</v>
      </c>
      <c r="L1566" s="2"/>
      <c r="M1566" s="2"/>
      <c r="N1566" s="45"/>
      <c r="O1566" s="37"/>
      <c r="P1566" s="37"/>
      <c r="Q1566" s="37"/>
      <c r="R1566" s="37"/>
      <c r="S1566" s="37"/>
      <c r="T1566" s="37"/>
      <c r="U1566" s="37"/>
      <c r="V1566" s="12">
        <v>3</v>
      </c>
      <c r="W1566">
        <v>10</v>
      </c>
      <c r="X1566">
        <v>-29</v>
      </c>
      <c r="Y1566">
        <v>0.21</v>
      </c>
      <c r="Z1566">
        <v>4</v>
      </c>
      <c r="AA1566">
        <v>0</v>
      </c>
      <c r="AB1566">
        <v>-3</v>
      </c>
      <c r="AC1566">
        <v>1</v>
      </c>
      <c r="AD1566">
        <v>-3</v>
      </c>
      <c r="AE1566">
        <v>5</v>
      </c>
      <c r="AF1566">
        <v>-0.01</v>
      </c>
      <c r="AG1566">
        <v>1.9</v>
      </c>
      <c r="AH1566">
        <v>-4.7</v>
      </c>
      <c r="AI1566">
        <v>6.6</v>
      </c>
      <c r="AJ1566">
        <v>7</v>
      </c>
      <c r="AK1566">
        <v>1</v>
      </c>
      <c r="AL1566" s="2">
        <v>0.79</v>
      </c>
    </row>
    <row r="1567" spans="5:38" x14ac:dyDescent="0.3">
      <c r="E1567" s="11">
        <v>1276</v>
      </c>
      <c r="F1567" s="5">
        <v>1401</v>
      </c>
      <c r="G1567" t="s">
        <v>50</v>
      </c>
      <c r="H1567" t="s">
        <v>76</v>
      </c>
      <c r="J1567" s="2">
        <f t="shared" si="59"/>
        <v>0.62169836355594721</v>
      </c>
      <c r="K1567" s="2">
        <f t="shared" si="60"/>
        <v>0.37830163644405279</v>
      </c>
      <c r="L1567" s="2"/>
      <c r="M1567" s="2"/>
      <c r="N1567" s="45"/>
      <c r="O1567" s="37"/>
      <c r="P1567" s="37"/>
      <c r="Q1567" s="37"/>
      <c r="R1567" s="37"/>
      <c r="S1567" s="37"/>
      <c r="T1567" s="37"/>
      <c r="U1567" s="37"/>
      <c r="V1567" s="12">
        <v>3</v>
      </c>
      <c r="W1567">
        <v>7</v>
      </c>
      <c r="X1567">
        <v>-20</v>
      </c>
      <c r="Y1567">
        <v>0.17</v>
      </c>
      <c r="Z1567">
        <v>3</v>
      </c>
      <c r="AA1567">
        <v>2</v>
      </c>
      <c r="AB1567">
        <v>-4</v>
      </c>
      <c r="AC1567">
        <v>3</v>
      </c>
      <c r="AD1567">
        <v>-8</v>
      </c>
      <c r="AE1567">
        <v>4</v>
      </c>
      <c r="AF1567">
        <v>-0.01</v>
      </c>
      <c r="AG1567">
        <v>-1.4</v>
      </c>
      <c r="AH1567">
        <v>-6.3</v>
      </c>
      <c r="AI1567">
        <v>4.9000000000000004</v>
      </c>
      <c r="AJ1567">
        <v>4</v>
      </c>
      <c r="AK1567">
        <v>1</v>
      </c>
      <c r="AL1567" s="2">
        <v>0.76</v>
      </c>
    </row>
    <row r="1568" spans="5:38" x14ac:dyDescent="0.3">
      <c r="E1568" s="11">
        <v>1276</v>
      </c>
      <c r="F1568" s="5">
        <v>1403</v>
      </c>
      <c r="G1568" t="s">
        <v>50</v>
      </c>
      <c r="H1568" t="s">
        <v>77</v>
      </c>
      <c r="J1568" s="2">
        <f t="shared" si="59"/>
        <v>0.54169836355594725</v>
      </c>
      <c r="K1568" s="2">
        <f t="shared" si="60"/>
        <v>0.45830163644405275</v>
      </c>
      <c r="L1568" s="2"/>
      <c r="M1568" s="2"/>
      <c r="N1568" s="45"/>
      <c r="O1568" s="37"/>
      <c r="P1568" s="37"/>
      <c r="Q1568" s="37"/>
      <c r="R1568" s="37"/>
      <c r="S1568" s="37"/>
      <c r="T1568" s="37"/>
      <c r="U1568" s="37"/>
      <c r="V1568" s="12">
        <v>3</v>
      </c>
      <c r="W1568">
        <v>3</v>
      </c>
      <c r="X1568">
        <v>-2</v>
      </c>
      <c r="Y1568">
        <v>0.06</v>
      </c>
      <c r="Z1568">
        <v>1</v>
      </c>
      <c r="AA1568">
        <v>1</v>
      </c>
      <c r="AB1568">
        <v>-4</v>
      </c>
      <c r="AC1568">
        <v>-2</v>
      </c>
      <c r="AD1568">
        <v>-7</v>
      </c>
      <c r="AE1568">
        <v>4</v>
      </c>
      <c r="AF1568">
        <v>-0.04</v>
      </c>
      <c r="AG1568">
        <v>-1.6</v>
      </c>
      <c r="AH1568">
        <v>-1.2</v>
      </c>
      <c r="AI1568">
        <v>-0.4</v>
      </c>
      <c r="AJ1568">
        <v>0</v>
      </c>
      <c r="AK1568">
        <v>0</v>
      </c>
      <c r="AL1568" s="2">
        <v>0.68</v>
      </c>
    </row>
    <row r="1569" spans="5:38" x14ac:dyDescent="0.3">
      <c r="E1569" s="11">
        <v>1276</v>
      </c>
      <c r="F1569" s="5">
        <v>1411</v>
      </c>
      <c r="G1569" t="s">
        <v>50</v>
      </c>
      <c r="H1569" t="s">
        <v>78</v>
      </c>
      <c r="J1569" s="2">
        <f t="shared" si="59"/>
        <v>0.84169836355594718</v>
      </c>
      <c r="K1569" s="2">
        <f t="shared" si="60"/>
        <v>0.15830163644405282</v>
      </c>
      <c r="L1569" s="2"/>
      <c r="M1569" s="2"/>
      <c r="N1569" s="45"/>
      <c r="O1569" s="37"/>
      <c r="P1569" s="37"/>
      <c r="Q1569" s="37"/>
      <c r="R1569" s="37"/>
      <c r="S1569" s="37"/>
      <c r="T1569" s="37"/>
      <c r="U1569" s="37"/>
      <c r="V1569" s="12">
        <v>3</v>
      </c>
      <c r="W1569">
        <v>16</v>
      </c>
      <c r="X1569">
        <v>-239</v>
      </c>
      <c r="Y1569">
        <v>0.35</v>
      </c>
      <c r="Z1569">
        <v>3</v>
      </c>
      <c r="AA1569">
        <v>-4</v>
      </c>
      <c r="AB1569">
        <v>-3</v>
      </c>
      <c r="AC1569">
        <v>3</v>
      </c>
      <c r="AD1569">
        <v>-3</v>
      </c>
      <c r="AE1569">
        <v>8</v>
      </c>
      <c r="AF1569">
        <v>-0.06</v>
      </c>
      <c r="AG1569">
        <v>-4</v>
      </c>
      <c r="AH1569">
        <v>-16.2</v>
      </c>
      <c r="AI1569">
        <v>12.2</v>
      </c>
      <c r="AJ1569">
        <v>13</v>
      </c>
      <c r="AK1569">
        <v>1</v>
      </c>
      <c r="AL1569" s="2">
        <v>0.98</v>
      </c>
    </row>
    <row r="1570" spans="5:38" x14ac:dyDescent="0.3">
      <c r="E1570" s="11">
        <v>1276</v>
      </c>
      <c r="F1570" s="5">
        <v>1417</v>
      </c>
      <c r="G1570" t="s">
        <v>50</v>
      </c>
      <c r="H1570" t="s">
        <v>79</v>
      </c>
      <c r="J1570" s="2">
        <f t="shared" si="59"/>
        <v>0.65169836355594724</v>
      </c>
      <c r="K1570" s="2">
        <f t="shared" si="60"/>
        <v>0.34830163644405276</v>
      </c>
      <c r="L1570" s="2"/>
      <c r="M1570" s="2"/>
      <c r="N1570" s="45"/>
      <c r="O1570" s="37"/>
      <c r="P1570" s="37"/>
      <c r="Q1570" s="37"/>
      <c r="R1570" s="37"/>
      <c r="S1570" s="37"/>
      <c r="T1570" s="37"/>
      <c r="U1570" s="37"/>
      <c r="V1570" s="12">
        <v>3</v>
      </c>
      <c r="W1570">
        <v>11</v>
      </c>
      <c r="X1570">
        <v>-38</v>
      </c>
      <c r="Y1570">
        <v>0.13</v>
      </c>
      <c r="Z1570">
        <v>0</v>
      </c>
      <c r="AA1570">
        <v>-1</v>
      </c>
      <c r="AB1570">
        <v>-2</v>
      </c>
      <c r="AC1570">
        <v>4</v>
      </c>
      <c r="AD1570">
        <v>-3</v>
      </c>
      <c r="AE1570">
        <v>3</v>
      </c>
      <c r="AF1570">
        <v>-0.06</v>
      </c>
      <c r="AG1570">
        <v>-8.3000000000000007</v>
      </c>
      <c r="AH1570">
        <v>-12.8</v>
      </c>
      <c r="AI1570">
        <v>4.5</v>
      </c>
      <c r="AJ1570">
        <v>8</v>
      </c>
      <c r="AK1570">
        <v>1</v>
      </c>
      <c r="AL1570" s="2">
        <v>0.79</v>
      </c>
    </row>
    <row r="1571" spans="5:38" x14ac:dyDescent="0.3">
      <c r="E1571" s="11">
        <v>1276</v>
      </c>
      <c r="F1571" s="5">
        <v>1420</v>
      </c>
      <c r="G1571" t="s">
        <v>50</v>
      </c>
      <c r="H1571" t="s">
        <v>80</v>
      </c>
      <c r="J1571" s="2">
        <f t="shared" si="59"/>
        <v>0.82169836355594716</v>
      </c>
      <c r="K1571" s="2">
        <f t="shared" si="60"/>
        <v>0.17830163644405284</v>
      </c>
      <c r="L1571" s="2"/>
      <c r="M1571" s="2"/>
      <c r="N1571" s="45"/>
      <c r="O1571" s="37"/>
      <c r="P1571" s="37"/>
      <c r="Q1571" s="37"/>
      <c r="R1571" s="37"/>
      <c r="S1571" s="37"/>
      <c r="T1571" s="37"/>
      <c r="U1571" s="37"/>
      <c r="V1571" s="12">
        <v>3</v>
      </c>
      <c r="W1571">
        <v>16</v>
      </c>
      <c r="X1571">
        <v>-174</v>
      </c>
      <c r="Y1571">
        <v>0.11</v>
      </c>
      <c r="Z1571">
        <v>2</v>
      </c>
      <c r="AA1571">
        <v>-4</v>
      </c>
      <c r="AB1571">
        <v>-3</v>
      </c>
      <c r="AC1571">
        <v>-1</v>
      </c>
      <c r="AD1571">
        <v>0</v>
      </c>
      <c r="AE1571">
        <v>5</v>
      </c>
      <c r="AF1571">
        <v>0.01</v>
      </c>
      <c r="AG1571">
        <v>1.1000000000000001</v>
      </c>
      <c r="AH1571">
        <v>-7.5</v>
      </c>
      <c r="AI1571">
        <v>8.6</v>
      </c>
      <c r="AJ1571">
        <v>13</v>
      </c>
      <c r="AK1571">
        <v>1</v>
      </c>
      <c r="AL1571" s="2">
        <v>0.96</v>
      </c>
    </row>
    <row r="1572" spans="5:38" x14ac:dyDescent="0.3">
      <c r="E1572" s="11">
        <v>1276</v>
      </c>
      <c r="F1572" s="5">
        <v>1422</v>
      </c>
      <c r="G1572" t="s">
        <v>50</v>
      </c>
      <c r="H1572" t="s">
        <v>81</v>
      </c>
      <c r="J1572" s="2">
        <f t="shared" si="59"/>
        <v>0.70169836355594717</v>
      </c>
      <c r="K1572" s="2">
        <f t="shared" si="60"/>
        <v>0.29830163644405283</v>
      </c>
      <c r="L1572" s="2"/>
      <c r="M1572" s="2"/>
      <c r="N1572" s="45"/>
      <c r="O1572" s="37"/>
      <c r="P1572" s="37"/>
      <c r="Q1572" s="37"/>
      <c r="R1572" s="37"/>
      <c r="S1572" s="37"/>
      <c r="T1572" s="37"/>
      <c r="U1572" s="37"/>
      <c r="V1572" s="12">
        <v>3</v>
      </c>
      <c r="W1572">
        <v>13</v>
      </c>
      <c r="X1572">
        <v>-72</v>
      </c>
      <c r="Y1572">
        <v>0.02</v>
      </c>
      <c r="Z1572">
        <v>2</v>
      </c>
      <c r="AA1572">
        <v>0</v>
      </c>
      <c r="AB1572">
        <v>-5</v>
      </c>
      <c r="AC1572">
        <v>-3</v>
      </c>
      <c r="AD1572">
        <v>-8</v>
      </c>
      <c r="AE1572">
        <v>0</v>
      </c>
      <c r="AF1572">
        <v>-0.04</v>
      </c>
      <c r="AG1572">
        <v>1.5</v>
      </c>
      <c r="AH1572">
        <v>0.2</v>
      </c>
      <c r="AI1572">
        <v>1.3</v>
      </c>
      <c r="AJ1572">
        <v>10</v>
      </c>
      <c r="AK1572">
        <v>1</v>
      </c>
      <c r="AL1572" s="2">
        <v>0.84</v>
      </c>
    </row>
    <row r="1573" spans="5:38" x14ac:dyDescent="0.3">
      <c r="E1573" s="11">
        <v>1276</v>
      </c>
      <c r="F1573" s="5">
        <v>1437</v>
      </c>
      <c r="G1573" t="s">
        <v>50</v>
      </c>
      <c r="H1573" t="s">
        <v>82</v>
      </c>
      <c r="J1573" s="2">
        <f t="shared" si="59"/>
        <v>0.44169836355594716</v>
      </c>
      <c r="K1573" s="2">
        <f t="shared" si="60"/>
        <v>0.55830163644405284</v>
      </c>
      <c r="L1573" s="2"/>
      <c r="M1573" s="2"/>
      <c r="N1573" s="45"/>
      <c r="O1573" s="37"/>
      <c r="P1573" s="37"/>
      <c r="Q1573" s="37"/>
      <c r="R1573" s="37"/>
      <c r="S1573" s="37"/>
      <c r="T1573" s="37"/>
      <c r="U1573" s="37"/>
      <c r="V1573" s="12">
        <v>3</v>
      </c>
      <c r="W1573">
        <v>1</v>
      </c>
      <c r="X1573">
        <v>8</v>
      </c>
      <c r="Y1573">
        <v>-0.09</v>
      </c>
      <c r="Z1573">
        <v>-6</v>
      </c>
      <c r="AA1573">
        <v>-1</v>
      </c>
      <c r="AB1573">
        <v>-1</v>
      </c>
      <c r="AC1573">
        <v>1</v>
      </c>
      <c r="AD1573">
        <v>-3</v>
      </c>
      <c r="AE1573">
        <v>3</v>
      </c>
      <c r="AF1573">
        <v>-0.11</v>
      </c>
      <c r="AG1573">
        <v>-13.5</v>
      </c>
      <c r="AH1573">
        <v>-7.4</v>
      </c>
      <c r="AI1573">
        <v>-6.1</v>
      </c>
      <c r="AJ1573">
        <v>-2</v>
      </c>
      <c r="AK1573">
        <v>0</v>
      </c>
      <c r="AL1573" s="2">
        <v>0.57999999999999996</v>
      </c>
    </row>
    <row r="1574" spans="5:38" x14ac:dyDescent="0.3">
      <c r="E1574" s="11">
        <v>1276</v>
      </c>
      <c r="F1574" s="5">
        <v>1438</v>
      </c>
      <c r="G1574" t="s">
        <v>50</v>
      </c>
      <c r="H1574" t="s">
        <v>83</v>
      </c>
      <c r="J1574" s="2">
        <f t="shared" si="59"/>
        <v>0.45169836355594717</v>
      </c>
      <c r="K1574" s="2">
        <f t="shared" si="60"/>
        <v>0.54830163644405283</v>
      </c>
      <c r="L1574" s="2"/>
      <c r="M1574" s="2"/>
      <c r="N1574" s="45"/>
      <c r="O1574" s="37"/>
      <c r="P1574" s="37"/>
      <c r="Q1574" s="37"/>
      <c r="R1574" s="37"/>
      <c r="S1574" s="37"/>
      <c r="T1574" s="37"/>
      <c r="U1574" s="37"/>
      <c r="V1574" s="12">
        <v>3</v>
      </c>
      <c r="W1574">
        <v>1</v>
      </c>
      <c r="X1574">
        <v>9</v>
      </c>
      <c r="Y1574">
        <v>-0.15</v>
      </c>
      <c r="Z1574">
        <v>1</v>
      </c>
      <c r="AA1574">
        <v>4</v>
      </c>
      <c r="AB1574">
        <v>0</v>
      </c>
      <c r="AC1574">
        <v>-2</v>
      </c>
      <c r="AD1574">
        <v>-1</v>
      </c>
      <c r="AE1574">
        <v>2</v>
      </c>
      <c r="AF1574">
        <v>-0.1</v>
      </c>
      <c r="AG1574">
        <v>6.1</v>
      </c>
      <c r="AH1574">
        <v>10.1</v>
      </c>
      <c r="AI1574">
        <v>-4</v>
      </c>
      <c r="AJ1574">
        <v>-2</v>
      </c>
      <c r="AK1574">
        <v>0</v>
      </c>
      <c r="AL1574" s="2">
        <v>0.59</v>
      </c>
    </row>
    <row r="1575" spans="5:38" x14ac:dyDescent="0.3">
      <c r="E1575" s="11">
        <v>1276</v>
      </c>
      <c r="F1575" s="5">
        <v>1439</v>
      </c>
      <c r="G1575" t="s">
        <v>50</v>
      </c>
      <c r="H1575" t="s">
        <v>84</v>
      </c>
      <c r="J1575" s="2">
        <f t="shared" si="59"/>
        <v>0.59169836355594718</v>
      </c>
      <c r="K1575" s="2">
        <f t="shared" si="60"/>
        <v>0.40830163644405282</v>
      </c>
      <c r="L1575" s="2"/>
      <c r="M1575" s="2"/>
      <c r="N1575" s="45"/>
      <c r="O1575" s="37"/>
      <c r="P1575" s="37"/>
      <c r="Q1575" s="37"/>
      <c r="R1575" s="37"/>
      <c r="S1575" s="37"/>
      <c r="T1575" s="37"/>
      <c r="U1575" s="37"/>
      <c r="V1575" s="12">
        <v>3</v>
      </c>
      <c r="W1575">
        <v>8</v>
      </c>
      <c r="X1575">
        <v>-22</v>
      </c>
      <c r="Y1575">
        <v>0.13</v>
      </c>
      <c r="Z1575">
        <v>-3</v>
      </c>
      <c r="AA1575">
        <v>-2</v>
      </c>
      <c r="AB1575">
        <v>-3</v>
      </c>
      <c r="AC1575">
        <v>1</v>
      </c>
      <c r="AD1575">
        <v>2</v>
      </c>
      <c r="AE1575">
        <v>5</v>
      </c>
      <c r="AF1575">
        <v>-0.05</v>
      </c>
      <c r="AG1575">
        <v>-6.1</v>
      </c>
      <c r="AH1575">
        <v>-8.3000000000000007</v>
      </c>
      <c r="AI1575">
        <v>2.2000000000000002</v>
      </c>
      <c r="AJ1575">
        <v>5</v>
      </c>
      <c r="AK1575">
        <v>1</v>
      </c>
      <c r="AL1575" s="2">
        <v>0.73</v>
      </c>
    </row>
    <row r="1576" spans="5:38" x14ac:dyDescent="0.3">
      <c r="E1576" s="11">
        <v>1276</v>
      </c>
      <c r="F1576" s="5">
        <v>1452</v>
      </c>
      <c r="G1576" t="s">
        <v>50</v>
      </c>
      <c r="H1576" t="s">
        <v>85</v>
      </c>
      <c r="J1576" s="2">
        <f t="shared" si="59"/>
        <v>0.54169836355594725</v>
      </c>
      <c r="K1576" s="2">
        <f t="shared" si="60"/>
        <v>0.45830163644405275</v>
      </c>
      <c r="L1576" s="2"/>
      <c r="M1576" s="2"/>
      <c r="N1576" s="45"/>
      <c r="O1576" s="37"/>
      <c r="P1576" s="37"/>
      <c r="Q1576" s="37"/>
      <c r="R1576" s="37"/>
      <c r="S1576" s="37"/>
      <c r="T1576" s="37"/>
      <c r="U1576" s="37"/>
      <c r="V1576" s="12">
        <v>3</v>
      </c>
      <c r="W1576">
        <v>5</v>
      </c>
      <c r="X1576">
        <v>-3</v>
      </c>
      <c r="Y1576">
        <v>0.08</v>
      </c>
      <c r="Z1576">
        <v>4</v>
      </c>
      <c r="AA1576">
        <v>-2</v>
      </c>
      <c r="AB1576">
        <v>-1</v>
      </c>
      <c r="AC1576">
        <v>-4</v>
      </c>
      <c r="AD1576">
        <v>-11</v>
      </c>
      <c r="AE1576">
        <v>6</v>
      </c>
      <c r="AF1576">
        <v>-0.11</v>
      </c>
      <c r="AG1576">
        <v>-6</v>
      </c>
      <c r="AH1576">
        <v>-5.5</v>
      </c>
      <c r="AI1576">
        <v>-0.5</v>
      </c>
      <c r="AJ1576">
        <v>2</v>
      </c>
      <c r="AK1576">
        <v>1</v>
      </c>
      <c r="AL1576" s="2">
        <v>0.68</v>
      </c>
    </row>
    <row r="1577" spans="5:38" x14ac:dyDescent="0.3">
      <c r="E1577" s="11">
        <v>1276</v>
      </c>
      <c r="F1577" s="5">
        <v>1455</v>
      </c>
      <c r="G1577" t="s">
        <v>50</v>
      </c>
      <c r="H1577" t="s">
        <v>86</v>
      </c>
      <c r="J1577" s="2">
        <f t="shared" si="59"/>
        <v>0.55169836355594715</v>
      </c>
      <c r="K1577" s="2">
        <f t="shared" si="60"/>
        <v>0.44830163644405285</v>
      </c>
      <c r="L1577" s="2"/>
      <c r="M1577" s="2"/>
      <c r="N1577" s="45"/>
      <c r="O1577" s="37"/>
      <c r="P1577" s="37"/>
      <c r="Q1577" s="37"/>
      <c r="R1577" s="37"/>
      <c r="S1577" s="37"/>
      <c r="T1577" s="37"/>
      <c r="U1577" s="37"/>
      <c r="V1577" s="12">
        <v>3</v>
      </c>
      <c r="W1577">
        <v>4</v>
      </c>
      <c r="X1577">
        <v>-10</v>
      </c>
      <c r="Y1577">
        <v>0.01</v>
      </c>
      <c r="Z1577">
        <v>-1</v>
      </c>
      <c r="AA1577">
        <v>-1</v>
      </c>
      <c r="AB1577">
        <v>-2</v>
      </c>
      <c r="AC1577">
        <v>2</v>
      </c>
      <c r="AD1577">
        <v>-9</v>
      </c>
      <c r="AE1577">
        <v>-1</v>
      </c>
      <c r="AF1577">
        <v>-0.08</v>
      </c>
      <c r="AG1577">
        <v>-9.4</v>
      </c>
      <c r="AH1577">
        <v>-7.8</v>
      </c>
      <c r="AI1577">
        <v>-1.6</v>
      </c>
      <c r="AJ1577">
        <v>1</v>
      </c>
      <c r="AK1577">
        <v>1</v>
      </c>
      <c r="AL1577" s="2">
        <v>0.69</v>
      </c>
    </row>
    <row r="1578" spans="5:38" x14ac:dyDescent="0.3">
      <c r="E1578" s="11">
        <v>1276</v>
      </c>
      <c r="F1578" s="5">
        <v>1460</v>
      </c>
      <c r="G1578" t="s">
        <v>50</v>
      </c>
      <c r="H1578" t="s">
        <v>87</v>
      </c>
      <c r="J1578" s="2">
        <f t="shared" si="59"/>
        <v>0.78169836355594724</v>
      </c>
      <c r="K1578" s="2">
        <f t="shared" si="60"/>
        <v>0.21830163644405276</v>
      </c>
      <c r="L1578" s="2"/>
      <c r="M1578" s="2"/>
      <c r="N1578" s="45"/>
      <c r="O1578" s="37"/>
      <c r="P1578" s="37"/>
      <c r="Q1578" s="37"/>
      <c r="R1578" s="37"/>
      <c r="S1578" s="37"/>
      <c r="T1578" s="37"/>
      <c r="U1578" s="37"/>
      <c r="V1578" s="12">
        <v>3</v>
      </c>
      <c r="W1578">
        <v>14</v>
      </c>
      <c r="X1578">
        <v>-125</v>
      </c>
      <c r="Y1578">
        <v>7.0000000000000007E-2</v>
      </c>
      <c r="Z1578">
        <v>5</v>
      </c>
      <c r="AA1578">
        <v>0</v>
      </c>
      <c r="AB1578">
        <v>-4</v>
      </c>
      <c r="AC1578">
        <v>-2</v>
      </c>
      <c r="AD1578">
        <v>-3</v>
      </c>
      <c r="AE1578">
        <v>1</v>
      </c>
      <c r="AF1578">
        <v>-0.06</v>
      </c>
      <c r="AG1578">
        <v>2.2999999999999998</v>
      </c>
      <c r="AH1578">
        <v>-2.7</v>
      </c>
      <c r="AI1578">
        <v>5</v>
      </c>
      <c r="AJ1578">
        <v>11</v>
      </c>
      <c r="AK1578">
        <v>1</v>
      </c>
      <c r="AL1578" s="2">
        <v>0.92</v>
      </c>
    </row>
    <row r="1579" spans="5:38" x14ac:dyDescent="0.3">
      <c r="E1579" s="11">
        <v>1276</v>
      </c>
      <c r="F1579" s="5">
        <v>1462</v>
      </c>
      <c r="G1579" t="s">
        <v>50</v>
      </c>
      <c r="H1579" t="s">
        <v>88</v>
      </c>
      <c r="J1579" s="2">
        <f t="shared" si="59"/>
        <v>0.55169836355594715</v>
      </c>
      <c r="K1579" s="2">
        <f t="shared" si="60"/>
        <v>0.44830163644405285</v>
      </c>
      <c r="L1579" s="2"/>
      <c r="M1579" s="2"/>
      <c r="N1579" s="45"/>
      <c r="O1579" s="37"/>
      <c r="P1579" s="37"/>
      <c r="Q1579" s="37"/>
      <c r="R1579" s="37"/>
      <c r="S1579" s="37"/>
      <c r="T1579" s="37"/>
      <c r="U1579" s="37"/>
      <c r="V1579" s="12">
        <v>3</v>
      </c>
      <c r="W1579">
        <v>1</v>
      </c>
      <c r="X1579">
        <v>-4</v>
      </c>
      <c r="Y1579">
        <v>-0.06</v>
      </c>
      <c r="Z1579">
        <v>-2</v>
      </c>
      <c r="AA1579">
        <v>-2</v>
      </c>
      <c r="AB1579">
        <v>-3</v>
      </c>
      <c r="AC1579">
        <v>3</v>
      </c>
      <c r="AD1579">
        <v>-4</v>
      </c>
      <c r="AE1579">
        <v>-1</v>
      </c>
      <c r="AF1579">
        <v>-0.13</v>
      </c>
      <c r="AG1579">
        <v>-10.7</v>
      </c>
      <c r="AH1579">
        <v>-11</v>
      </c>
      <c r="AI1579">
        <v>0.3</v>
      </c>
      <c r="AJ1579">
        <v>-2</v>
      </c>
      <c r="AK1579">
        <v>0</v>
      </c>
      <c r="AL1579" s="2">
        <v>0.69</v>
      </c>
    </row>
    <row r="1580" spans="5:38" x14ac:dyDescent="0.3">
      <c r="E1580" s="11">
        <v>1277</v>
      </c>
      <c r="F1580" s="5">
        <v>1281</v>
      </c>
      <c r="G1580" t="s">
        <v>51</v>
      </c>
      <c r="H1580" t="s">
        <v>52</v>
      </c>
      <c r="J1580" s="2">
        <f t="shared" si="59"/>
        <v>0.68169836355594715</v>
      </c>
      <c r="K1580" s="2">
        <f t="shared" si="60"/>
        <v>0.31830163644405285</v>
      </c>
      <c r="L1580" s="2"/>
      <c r="M1580" s="2"/>
      <c r="N1580" s="45"/>
      <c r="O1580" s="37"/>
      <c r="P1580" s="37"/>
      <c r="Q1580" s="37"/>
      <c r="R1580" s="37"/>
      <c r="S1580" s="37"/>
      <c r="T1580" s="37"/>
      <c r="U1580" s="37"/>
      <c r="V1580" s="12">
        <v>3</v>
      </c>
      <c r="W1580">
        <v>8</v>
      </c>
      <c r="X1580">
        <v>-32</v>
      </c>
      <c r="Y1580">
        <v>0.27</v>
      </c>
      <c r="Z1580">
        <v>4</v>
      </c>
      <c r="AA1580">
        <v>-4</v>
      </c>
      <c r="AB1580">
        <v>-1</v>
      </c>
      <c r="AC1580">
        <v>-1</v>
      </c>
      <c r="AD1580">
        <v>5</v>
      </c>
      <c r="AE1580">
        <v>1</v>
      </c>
      <c r="AF1580">
        <v>0</v>
      </c>
      <c r="AG1580">
        <v>7.5</v>
      </c>
      <c r="AH1580">
        <v>-3.5</v>
      </c>
      <c r="AI1580">
        <v>11</v>
      </c>
      <c r="AJ1580">
        <v>5</v>
      </c>
      <c r="AK1580">
        <v>1</v>
      </c>
      <c r="AL1580" s="2">
        <v>0.82</v>
      </c>
    </row>
    <row r="1581" spans="5:38" x14ac:dyDescent="0.3">
      <c r="E1581" s="11">
        <v>1277</v>
      </c>
      <c r="F1581" s="5">
        <v>1285</v>
      </c>
      <c r="G1581" t="s">
        <v>51</v>
      </c>
      <c r="H1581" t="s">
        <v>53</v>
      </c>
      <c r="J1581" s="2">
        <f t="shared" si="59"/>
        <v>0.71169836355594718</v>
      </c>
      <c r="K1581" s="2">
        <f t="shared" si="60"/>
        <v>0.28830163644405282</v>
      </c>
      <c r="L1581" s="2"/>
      <c r="M1581" s="2"/>
      <c r="N1581" s="45"/>
      <c r="O1581" s="37"/>
      <c r="P1581" s="37"/>
      <c r="Q1581" s="37"/>
      <c r="R1581" s="37"/>
      <c r="S1581" s="37"/>
      <c r="T1581" s="37"/>
      <c r="U1581" s="37"/>
      <c r="V1581" s="12">
        <v>3</v>
      </c>
      <c r="W1581">
        <v>14</v>
      </c>
      <c r="X1581">
        <v>-65</v>
      </c>
      <c r="Y1581">
        <v>0.11</v>
      </c>
      <c r="Z1581">
        <v>6</v>
      </c>
      <c r="AA1581">
        <v>-5</v>
      </c>
      <c r="AB1581">
        <v>2</v>
      </c>
      <c r="AC1581">
        <v>-6</v>
      </c>
      <c r="AD1581">
        <v>2</v>
      </c>
      <c r="AE1581">
        <v>-1</v>
      </c>
      <c r="AF1581">
        <v>0.03</v>
      </c>
      <c r="AG1581">
        <v>2.9</v>
      </c>
      <c r="AH1581">
        <v>-4</v>
      </c>
      <c r="AI1581">
        <v>6.9</v>
      </c>
      <c r="AJ1581">
        <v>11</v>
      </c>
      <c r="AK1581">
        <v>1</v>
      </c>
      <c r="AL1581" s="2">
        <v>0.85</v>
      </c>
    </row>
    <row r="1582" spans="5:38" x14ac:dyDescent="0.3">
      <c r="E1582" s="11">
        <v>1277</v>
      </c>
      <c r="F1582" s="5">
        <v>1293</v>
      </c>
      <c r="G1582" t="s">
        <v>51</v>
      </c>
      <c r="H1582" t="s">
        <v>54</v>
      </c>
      <c r="J1582" s="2">
        <f t="shared" si="59"/>
        <v>0.68169836355594715</v>
      </c>
      <c r="K1582" s="2">
        <f t="shared" si="60"/>
        <v>0.31830163644405285</v>
      </c>
      <c r="L1582" s="2"/>
      <c r="M1582" s="2"/>
      <c r="N1582" s="45"/>
      <c r="O1582" s="37"/>
      <c r="P1582" s="37"/>
      <c r="Q1582" s="37"/>
      <c r="R1582" s="37"/>
      <c r="S1582" s="37"/>
      <c r="T1582" s="37"/>
      <c r="U1582" s="37"/>
      <c r="V1582" s="12">
        <v>3</v>
      </c>
      <c r="W1582">
        <v>12</v>
      </c>
      <c r="X1582">
        <v>-53</v>
      </c>
      <c r="Y1582">
        <v>0.05</v>
      </c>
      <c r="Z1582">
        <v>3</v>
      </c>
      <c r="AA1582">
        <v>-4</v>
      </c>
      <c r="AB1582">
        <v>2</v>
      </c>
      <c r="AC1582">
        <v>-3</v>
      </c>
      <c r="AD1582">
        <v>3</v>
      </c>
      <c r="AE1582">
        <v>0</v>
      </c>
      <c r="AF1582">
        <v>0.02</v>
      </c>
      <c r="AG1582">
        <v>3.6</v>
      </c>
      <c r="AH1582">
        <v>-1.2</v>
      </c>
      <c r="AI1582">
        <v>4.8</v>
      </c>
      <c r="AJ1582">
        <v>9</v>
      </c>
      <c r="AK1582">
        <v>1</v>
      </c>
      <c r="AL1582" s="2">
        <v>0.82</v>
      </c>
    </row>
    <row r="1583" spans="5:38" x14ac:dyDescent="0.3">
      <c r="E1583" s="11">
        <v>1277</v>
      </c>
      <c r="F1583" s="5">
        <v>1300</v>
      </c>
      <c r="G1583" t="s">
        <v>51</v>
      </c>
      <c r="H1583" t="s">
        <v>55</v>
      </c>
      <c r="J1583" s="2">
        <f t="shared" si="59"/>
        <v>0.85169836355594719</v>
      </c>
      <c r="K1583" s="2">
        <f t="shared" si="60"/>
        <v>0.14830163644405281</v>
      </c>
      <c r="L1583" s="2"/>
      <c r="M1583" s="2"/>
      <c r="N1583" s="45"/>
      <c r="O1583" s="37"/>
      <c r="P1583" s="37"/>
      <c r="Q1583" s="37"/>
      <c r="R1583" s="37"/>
      <c r="S1583" s="37"/>
      <c r="T1583" s="37"/>
      <c r="U1583" s="37"/>
      <c r="V1583" s="12">
        <v>3</v>
      </c>
      <c r="W1583">
        <v>16</v>
      </c>
      <c r="X1583">
        <v>-303</v>
      </c>
      <c r="Y1583">
        <v>0.36</v>
      </c>
      <c r="Z1583">
        <v>7</v>
      </c>
      <c r="AA1583">
        <v>-6</v>
      </c>
      <c r="AB1583">
        <v>-1</v>
      </c>
      <c r="AC1583">
        <v>-2</v>
      </c>
      <c r="AD1583">
        <v>3</v>
      </c>
      <c r="AE1583">
        <v>3</v>
      </c>
      <c r="AF1583">
        <v>7.0000000000000007E-2</v>
      </c>
      <c r="AG1583">
        <v>10.6</v>
      </c>
      <c r="AH1583">
        <v>-5.9</v>
      </c>
      <c r="AI1583">
        <v>16.5</v>
      </c>
      <c r="AJ1583">
        <v>13</v>
      </c>
      <c r="AK1583">
        <v>1</v>
      </c>
      <c r="AL1583" s="2">
        <v>0.99</v>
      </c>
    </row>
    <row r="1584" spans="5:38" x14ac:dyDescent="0.3">
      <c r="E1584" s="11">
        <v>1277</v>
      </c>
      <c r="F1584" s="5">
        <v>1301</v>
      </c>
      <c r="G1584" t="s">
        <v>51</v>
      </c>
      <c r="H1584" t="s">
        <v>56</v>
      </c>
      <c r="J1584" s="2">
        <f t="shared" si="59"/>
        <v>0.68169836355594715</v>
      </c>
      <c r="K1584" s="2">
        <f t="shared" si="60"/>
        <v>0.31830163644405285</v>
      </c>
      <c r="L1584" s="2"/>
      <c r="M1584" s="2"/>
      <c r="N1584" s="45"/>
      <c r="O1584" s="37"/>
      <c r="P1584" s="37"/>
      <c r="Q1584" s="37"/>
      <c r="R1584" s="37"/>
      <c r="S1584" s="37"/>
      <c r="T1584" s="37"/>
      <c r="U1584" s="37"/>
      <c r="V1584" s="12">
        <v>3</v>
      </c>
      <c r="W1584">
        <v>9</v>
      </c>
      <c r="X1584">
        <v>-36</v>
      </c>
      <c r="Y1584">
        <v>0.22</v>
      </c>
      <c r="Z1584">
        <v>5</v>
      </c>
      <c r="AA1584">
        <v>-9</v>
      </c>
      <c r="AB1584">
        <v>2</v>
      </c>
      <c r="AC1584">
        <v>-5</v>
      </c>
      <c r="AD1584">
        <v>2</v>
      </c>
      <c r="AE1584">
        <v>5</v>
      </c>
      <c r="AF1584">
        <v>0.05</v>
      </c>
      <c r="AG1584">
        <v>-0.2</v>
      </c>
      <c r="AH1584">
        <v>-9.6999999999999993</v>
      </c>
      <c r="AI1584">
        <v>9.5</v>
      </c>
      <c r="AJ1584">
        <v>6</v>
      </c>
      <c r="AK1584">
        <v>1</v>
      </c>
      <c r="AL1584" s="2">
        <v>0.82</v>
      </c>
    </row>
    <row r="1585" spans="5:38" x14ac:dyDescent="0.3">
      <c r="E1585" s="11">
        <v>1277</v>
      </c>
      <c r="F1585" s="5">
        <v>1305</v>
      </c>
      <c r="G1585" t="s">
        <v>51</v>
      </c>
      <c r="H1585" t="s">
        <v>57</v>
      </c>
      <c r="J1585" s="2">
        <f t="shared" si="59"/>
        <v>0.60169836355594719</v>
      </c>
      <c r="K1585" s="2">
        <f t="shared" si="60"/>
        <v>0.39830163644405281</v>
      </c>
      <c r="L1585" s="2"/>
      <c r="M1585" s="2"/>
      <c r="N1585" s="45"/>
      <c r="O1585" s="37"/>
      <c r="P1585" s="37"/>
      <c r="Q1585" s="37"/>
      <c r="R1585" s="37"/>
      <c r="S1585" s="37"/>
      <c r="T1585" s="37"/>
      <c r="U1585" s="37"/>
      <c r="V1585" s="12">
        <v>3</v>
      </c>
      <c r="W1585">
        <v>7</v>
      </c>
      <c r="X1585">
        <v>-18</v>
      </c>
      <c r="Y1585">
        <v>0.09</v>
      </c>
      <c r="Z1585">
        <v>3</v>
      </c>
      <c r="AA1585">
        <v>-6</v>
      </c>
      <c r="AB1585">
        <v>5</v>
      </c>
      <c r="AC1585">
        <v>-3</v>
      </c>
      <c r="AD1585">
        <v>9</v>
      </c>
      <c r="AE1585">
        <v>2</v>
      </c>
      <c r="AF1585">
        <v>0</v>
      </c>
      <c r="AG1585">
        <v>-2.1</v>
      </c>
      <c r="AH1585">
        <v>-8.1</v>
      </c>
      <c r="AI1585">
        <v>6</v>
      </c>
      <c r="AJ1585">
        <v>4</v>
      </c>
      <c r="AK1585">
        <v>1</v>
      </c>
      <c r="AL1585" s="2">
        <v>0.74</v>
      </c>
    </row>
    <row r="1586" spans="5:38" x14ac:dyDescent="0.3">
      <c r="E1586" s="11">
        <v>1277</v>
      </c>
      <c r="F1586" s="5">
        <v>1308</v>
      </c>
      <c r="G1586" t="s">
        <v>51</v>
      </c>
      <c r="H1586" t="s">
        <v>58</v>
      </c>
      <c r="J1586" s="2">
        <f t="shared" si="59"/>
        <v>0.68169836355594715</v>
      </c>
      <c r="K1586" s="2">
        <f t="shared" si="60"/>
        <v>0.31830163644405285</v>
      </c>
      <c r="L1586" s="2"/>
      <c r="M1586" s="2"/>
      <c r="N1586" s="45"/>
      <c r="O1586" s="37"/>
      <c r="P1586" s="37"/>
      <c r="Q1586" s="37"/>
      <c r="R1586" s="37"/>
      <c r="S1586" s="37"/>
      <c r="T1586" s="37"/>
      <c r="U1586" s="37"/>
      <c r="V1586" s="12">
        <v>3</v>
      </c>
      <c r="W1586">
        <v>12</v>
      </c>
      <c r="X1586">
        <v>-49</v>
      </c>
      <c r="Y1586">
        <v>0.05</v>
      </c>
      <c r="Z1586">
        <v>6</v>
      </c>
      <c r="AA1586">
        <v>-2</v>
      </c>
      <c r="AB1586">
        <v>2</v>
      </c>
      <c r="AC1586">
        <v>-4</v>
      </c>
      <c r="AD1586">
        <v>2</v>
      </c>
      <c r="AE1586">
        <v>-4</v>
      </c>
      <c r="AF1586">
        <v>0.11</v>
      </c>
      <c r="AG1586">
        <v>5.4</v>
      </c>
      <c r="AH1586">
        <v>0.1</v>
      </c>
      <c r="AI1586">
        <v>5.3</v>
      </c>
      <c r="AJ1586">
        <v>9</v>
      </c>
      <c r="AK1586">
        <v>1</v>
      </c>
      <c r="AL1586" s="2">
        <v>0.82</v>
      </c>
    </row>
    <row r="1587" spans="5:38" x14ac:dyDescent="0.3">
      <c r="E1587" s="11">
        <v>1277</v>
      </c>
      <c r="F1587" s="5">
        <v>1314</v>
      </c>
      <c r="G1587" t="s">
        <v>51</v>
      </c>
      <c r="H1587" t="s">
        <v>59</v>
      </c>
      <c r="J1587" s="2">
        <f t="shared" si="59"/>
        <v>0.60169836355594719</v>
      </c>
      <c r="K1587" s="2">
        <f t="shared" si="60"/>
        <v>0.39830163644405281</v>
      </c>
      <c r="L1587" s="2"/>
      <c r="M1587" s="2"/>
      <c r="N1587" s="45"/>
      <c r="O1587" s="37"/>
      <c r="P1587" s="37"/>
      <c r="Q1587" s="37"/>
      <c r="R1587" s="37"/>
      <c r="S1587" s="37"/>
      <c r="T1587" s="37"/>
      <c r="U1587" s="37"/>
      <c r="V1587" s="12">
        <v>3</v>
      </c>
      <c r="W1587">
        <v>2</v>
      </c>
      <c r="X1587">
        <v>-1</v>
      </c>
      <c r="Y1587">
        <v>0.17</v>
      </c>
      <c r="Z1587">
        <v>6</v>
      </c>
      <c r="AA1587">
        <v>-7</v>
      </c>
      <c r="AB1587">
        <v>3</v>
      </c>
      <c r="AC1587">
        <v>-1</v>
      </c>
      <c r="AD1587">
        <v>-2</v>
      </c>
      <c r="AE1587">
        <v>-1</v>
      </c>
      <c r="AF1587">
        <v>0.01</v>
      </c>
      <c r="AG1587">
        <v>-1</v>
      </c>
      <c r="AH1587">
        <v>-8.3000000000000007</v>
      </c>
      <c r="AI1587">
        <v>7.3</v>
      </c>
      <c r="AJ1587">
        <v>-1</v>
      </c>
      <c r="AK1587">
        <v>0</v>
      </c>
      <c r="AL1587" s="2">
        <v>0.74</v>
      </c>
    </row>
    <row r="1588" spans="5:38" x14ac:dyDescent="0.3">
      <c r="E1588" s="11">
        <v>1277</v>
      </c>
      <c r="F1588" s="5">
        <v>1326</v>
      </c>
      <c r="G1588" t="s">
        <v>51</v>
      </c>
      <c r="H1588" t="s">
        <v>60</v>
      </c>
      <c r="J1588" s="2">
        <f t="shared" si="59"/>
        <v>0.6116983635559472</v>
      </c>
      <c r="K1588" s="2">
        <f t="shared" si="60"/>
        <v>0.3883016364440528</v>
      </c>
      <c r="L1588" s="2"/>
      <c r="M1588" s="2"/>
      <c r="N1588" s="45"/>
      <c r="O1588" s="37"/>
      <c r="P1588" s="37"/>
      <c r="Q1588" s="37"/>
      <c r="R1588" s="37"/>
      <c r="S1588" s="37"/>
      <c r="T1588" s="37"/>
      <c r="U1588" s="37"/>
      <c r="V1588" s="12">
        <v>3</v>
      </c>
      <c r="W1588">
        <v>5</v>
      </c>
      <c r="X1588">
        <v>-9</v>
      </c>
      <c r="Y1588">
        <v>0.13</v>
      </c>
      <c r="Z1588">
        <v>4</v>
      </c>
      <c r="AA1588">
        <v>-5</v>
      </c>
      <c r="AB1588">
        <v>2</v>
      </c>
      <c r="AC1588">
        <v>-3</v>
      </c>
      <c r="AD1588">
        <v>6</v>
      </c>
      <c r="AE1588">
        <v>-2</v>
      </c>
      <c r="AF1588">
        <v>0.02</v>
      </c>
      <c r="AG1588">
        <v>5.2</v>
      </c>
      <c r="AH1588">
        <v>-1.9</v>
      </c>
      <c r="AI1588">
        <v>7.1</v>
      </c>
      <c r="AJ1588">
        <v>2</v>
      </c>
      <c r="AK1588">
        <v>1</v>
      </c>
      <c r="AL1588" s="2">
        <v>0.75</v>
      </c>
    </row>
    <row r="1589" spans="5:38" x14ac:dyDescent="0.3">
      <c r="E1589" s="11">
        <v>1277</v>
      </c>
      <c r="F1589" s="5">
        <v>1328</v>
      </c>
      <c r="G1589" t="s">
        <v>51</v>
      </c>
      <c r="H1589" t="s">
        <v>61</v>
      </c>
      <c r="J1589" s="2">
        <f t="shared" si="59"/>
        <v>0.70169836355594717</v>
      </c>
      <c r="K1589" s="2">
        <f t="shared" si="60"/>
        <v>0.29830163644405283</v>
      </c>
      <c r="L1589" s="2"/>
      <c r="M1589" s="2"/>
      <c r="N1589" s="45"/>
      <c r="O1589" s="37"/>
      <c r="P1589" s="37"/>
      <c r="Q1589" s="37"/>
      <c r="R1589" s="37"/>
      <c r="S1589" s="37"/>
      <c r="T1589" s="37"/>
      <c r="U1589" s="37"/>
      <c r="V1589" s="12">
        <v>3</v>
      </c>
      <c r="W1589">
        <v>10</v>
      </c>
      <c r="X1589">
        <v>-41</v>
      </c>
      <c r="Y1589">
        <v>0.3</v>
      </c>
      <c r="Z1589">
        <v>4</v>
      </c>
      <c r="AA1589">
        <v>-8</v>
      </c>
      <c r="AB1589">
        <v>2</v>
      </c>
      <c r="AC1589">
        <v>-2</v>
      </c>
      <c r="AD1589">
        <v>8</v>
      </c>
      <c r="AE1589">
        <v>3</v>
      </c>
      <c r="AF1589">
        <v>0</v>
      </c>
      <c r="AG1589">
        <v>-4.2</v>
      </c>
      <c r="AH1589">
        <v>-16.8</v>
      </c>
      <c r="AI1589">
        <v>12.6</v>
      </c>
      <c r="AJ1589">
        <v>7</v>
      </c>
      <c r="AK1589">
        <v>1</v>
      </c>
      <c r="AL1589" s="2">
        <v>0.84</v>
      </c>
    </row>
    <row r="1590" spans="5:38" x14ac:dyDescent="0.3">
      <c r="E1590" s="11">
        <v>1277</v>
      </c>
      <c r="F1590" s="5">
        <v>1335</v>
      </c>
      <c r="G1590" t="s">
        <v>51</v>
      </c>
      <c r="H1590" t="s">
        <v>62</v>
      </c>
      <c r="J1590" s="2">
        <f t="shared" si="59"/>
        <v>0.79169836355594725</v>
      </c>
      <c r="K1590" s="2">
        <f t="shared" si="60"/>
        <v>0.20830163644405275</v>
      </c>
      <c r="L1590" s="2"/>
      <c r="M1590" s="2"/>
      <c r="N1590" s="45"/>
      <c r="O1590" s="37"/>
      <c r="P1590" s="37"/>
      <c r="Q1590" s="37"/>
      <c r="R1590" s="37"/>
      <c r="S1590" s="37"/>
      <c r="T1590" s="37"/>
      <c r="U1590" s="37"/>
      <c r="V1590" s="12">
        <v>3</v>
      </c>
      <c r="W1590">
        <v>16</v>
      </c>
      <c r="X1590">
        <v>-121</v>
      </c>
      <c r="Y1590">
        <v>0.14000000000000001</v>
      </c>
      <c r="Z1590">
        <v>5</v>
      </c>
      <c r="AA1590">
        <v>-4</v>
      </c>
      <c r="AB1590">
        <v>2</v>
      </c>
      <c r="AC1590">
        <v>-2</v>
      </c>
      <c r="AD1590">
        <v>12</v>
      </c>
      <c r="AE1590">
        <v>-4</v>
      </c>
      <c r="AF1590">
        <v>0.09</v>
      </c>
      <c r="AG1590">
        <v>5.3</v>
      </c>
      <c r="AH1590">
        <v>-4.8</v>
      </c>
      <c r="AI1590">
        <v>10.1</v>
      </c>
      <c r="AJ1590">
        <v>13</v>
      </c>
      <c r="AK1590">
        <v>1</v>
      </c>
      <c r="AL1590" s="2">
        <v>0.93</v>
      </c>
    </row>
    <row r="1591" spans="5:38" x14ac:dyDescent="0.3">
      <c r="E1591" s="11">
        <v>1277</v>
      </c>
      <c r="F1591" s="5">
        <v>1344</v>
      </c>
      <c r="G1591" t="s">
        <v>51</v>
      </c>
      <c r="H1591" t="s">
        <v>63</v>
      </c>
      <c r="J1591" s="2">
        <f t="shared" si="59"/>
        <v>0.7416983635559472</v>
      </c>
      <c r="K1591" s="2">
        <f t="shared" si="60"/>
        <v>0.2583016364440528</v>
      </c>
      <c r="L1591" s="2"/>
      <c r="M1591" s="2"/>
      <c r="N1591" s="45"/>
      <c r="O1591" s="37"/>
      <c r="P1591" s="37"/>
      <c r="Q1591" s="37"/>
      <c r="R1591" s="37"/>
      <c r="S1591" s="37"/>
      <c r="T1591" s="37"/>
      <c r="U1591" s="37"/>
      <c r="V1591" s="12">
        <v>3</v>
      </c>
      <c r="W1591">
        <v>10</v>
      </c>
      <c r="X1591">
        <v>-57</v>
      </c>
      <c r="Y1591">
        <v>0.26</v>
      </c>
      <c r="Z1591">
        <v>8</v>
      </c>
      <c r="AA1591">
        <v>-7</v>
      </c>
      <c r="AB1591">
        <v>2</v>
      </c>
      <c r="AC1591">
        <v>-4</v>
      </c>
      <c r="AD1591">
        <v>7</v>
      </c>
      <c r="AE1591">
        <v>2</v>
      </c>
      <c r="AF1591">
        <v>0.05</v>
      </c>
      <c r="AG1591">
        <v>7.3</v>
      </c>
      <c r="AH1591">
        <v>-7.9</v>
      </c>
      <c r="AI1591">
        <v>15.2</v>
      </c>
      <c r="AJ1591">
        <v>7</v>
      </c>
      <c r="AK1591">
        <v>1</v>
      </c>
      <c r="AL1591" s="2">
        <v>0.88</v>
      </c>
    </row>
    <row r="1592" spans="5:38" x14ac:dyDescent="0.3">
      <c r="E1592" s="11">
        <v>1277</v>
      </c>
      <c r="F1592" s="5">
        <v>1345</v>
      </c>
      <c r="G1592" t="s">
        <v>51</v>
      </c>
      <c r="H1592" t="s">
        <v>64</v>
      </c>
      <c r="J1592" s="2">
        <f t="shared" si="59"/>
        <v>0.52169836355594723</v>
      </c>
      <c r="K1592" s="2">
        <f t="shared" si="60"/>
        <v>0.47830163644405277</v>
      </c>
      <c r="L1592" s="2"/>
      <c r="M1592" s="2"/>
      <c r="N1592" s="45"/>
      <c r="O1592" s="37"/>
      <c r="P1592" s="37"/>
      <c r="Q1592" s="37"/>
      <c r="R1592" s="37"/>
      <c r="S1592" s="37"/>
      <c r="T1592" s="37"/>
      <c r="U1592" s="37"/>
      <c r="V1592" s="12">
        <v>3</v>
      </c>
      <c r="W1592">
        <v>2</v>
      </c>
      <c r="X1592">
        <v>1</v>
      </c>
      <c r="Y1592">
        <v>0.06</v>
      </c>
      <c r="Z1592">
        <v>0</v>
      </c>
      <c r="AA1592">
        <v>-4</v>
      </c>
      <c r="AB1592">
        <v>3</v>
      </c>
      <c r="AC1592">
        <v>-2</v>
      </c>
      <c r="AD1592">
        <v>8</v>
      </c>
      <c r="AE1592">
        <v>1</v>
      </c>
      <c r="AF1592">
        <v>0.01</v>
      </c>
      <c r="AG1592">
        <v>-0.1</v>
      </c>
      <c r="AH1592">
        <v>-0.8</v>
      </c>
      <c r="AI1592">
        <v>0.7</v>
      </c>
      <c r="AJ1592">
        <v>-1</v>
      </c>
      <c r="AK1592">
        <v>0</v>
      </c>
      <c r="AL1592" s="2">
        <v>0.66</v>
      </c>
    </row>
    <row r="1593" spans="5:38" x14ac:dyDescent="0.3">
      <c r="E1593" s="11">
        <v>1277</v>
      </c>
      <c r="F1593" s="5">
        <v>1347</v>
      </c>
      <c r="G1593" t="s">
        <v>51</v>
      </c>
      <c r="H1593" t="s">
        <v>65</v>
      </c>
      <c r="J1593" s="2">
        <f t="shared" si="59"/>
        <v>0.82169836355594716</v>
      </c>
      <c r="K1593" s="2">
        <f t="shared" si="60"/>
        <v>0.17830163644405284</v>
      </c>
      <c r="L1593" s="2"/>
      <c r="M1593" s="2"/>
      <c r="N1593" s="45"/>
      <c r="O1593" s="37"/>
      <c r="P1593" s="37"/>
      <c r="Q1593" s="37"/>
      <c r="R1593" s="37"/>
      <c r="S1593" s="37"/>
      <c r="T1593" s="37"/>
      <c r="U1593" s="37"/>
      <c r="V1593" s="12">
        <v>3</v>
      </c>
      <c r="W1593">
        <v>16</v>
      </c>
      <c r="X1593">
        <v>-164</v>
      </c>
      <c r="Y1593">
        <v>0.26</v>
      </c>
      <c r="Z1593">
        <v>9</v>
      </c>
      <c r="AA1593">
        <v>-6</v>
      </c>
      <c r="AB1593">
        <v>1</v>
      </c>
      <c r="AC1593">
        <v>-5</v>
      </c>
      <c r="AD1593">
        <v>4</v>
      </c>
      <c r="AE1593">
        <v>1</v>
      </c>
      <c r="AF1593">
        <v>0.02</v>
      </c>
      <c r="AG1593">
        <v>14.1</v>
      </c>
      <c r="AH1593">
        <v>-0.1</v>
      </c>
      <c r="AI1593">
        <v>14.2</v>
      </c>
      <c r="AJ1593">
        <v>13</v>
      </c>
      <c r="AK1593">
        <v>1</v>
      </c>
      <c r="AL1593" s="2">
        <v>0.96</v>
      </c>
    </row>
    <row r="1594" spans="5:38" x14ac:dyDescent="0.3">
      <c r="E1594" s="11">
        <v>1277</v>
      </c>
      <c r="F1594" s="5">
        <v>1348</v>
      </c>
      <c r="G1594" t="s">
        <v>51</v>
      </c>
      <c r="H1594" t="s">
        <v>66</v>
      </c>
      <c r="J1594" s="2">
        <f t="shared" si="59"/>
        <v>0.68169836355594715</v>
      </c>
      <c r="K1594" s="2">
        <f t="shared" si="60"/>
        <v>0.31830163644405285</v>
      </c>
      <c r="L1594" s="2"/>
      <c r="M1594" s="2"/>
      <c r="N1594" s="45"/>
      <c r="O1594" s="37"/>
      <c r="P1594" s="37"/>
      <c r="Q1594" s="37"/>
      <c r="R1594" s="37"/>
      <c r="S1594" s="37"/>
      <c r="T1594" s="37"/>
      <c r="U1594" s="37"/>
      <c r="V1594" s="12">
        <v>3</v>
      </c>
      <c r="W1594">
        <v>7</v>
      </c>
      <c r="X1594">
        <v>-43</v>
      </c>
      <c r="Y1594">
        <v>0.1</v>
      </c>
      <c r="Z1594">
        <v>6</v>
      </c>
      <c r="AA1594">
        <v>-7</v>
      </c>
      <c r="AB1594">
        <v>4</v>
      </c>
      <c r="AC1594">
        <v>-7</v>
      </c>
      <c r="AD1594">
        <v>5</v>
      </c>
      <c r="AE1594">
        <v>0</v>
      </c>
      <c r="AF1594">
        <v>0.04</v>
      </c>
      <c r="AG1594">
        <v>4.8</v>
      </c>
      <c r="AH1594">
        <v>-3.1</v>
      </c>
      <c r="AI1594">
        <v>7.9</v>
      </c>
      <c r="AJ1594">
        <v>4</v>
      </c>
      <c r="AK1594">
        <v>1</v>
      </c>
      <c r="AL1594" s="2">
        <v>0.82</v>
      </c>
    </row>
    <row r="1595" spans="5:38" x14ac:dyDescent="0.3">
      <c r="E1595" s="11">
        <v>1277</v>
      </c>
      <c r="F1595" s="5">
        <v>1355</v>
      </c>
      <c r="G1595" t="s">
        <v>51</v>
      </c>
      <c r="H1595" t="s">
        <v>67</v>
      </c>
      <c r="J1595" s="2">
        <f t="shared" si="59"/>
        <v>0.72169836355594719</v>
      </c>
      <c r="K1595" s="2">
        <f t="shared" si="60"/>
        <v>0.27830163644405281</v>
      </c>
      <c r="L1595" s="2"/>
      <c r="M1595" s="2"/>
      <c r="N1595" s="45"/>
      <c r="O1595" s="37"/>
      <c r="P1595" s="37"/>
      <c r="Q1595" s="37"/>
      <c r="R1595" s="37"/>
      <c r="S1595" s="37"/>
      <c r="T1595" s="37"/>
      <c r="U1595" s="37"/>
      <c r="V1595" s="12">
        <v>3</v>
      </c>
      <c r="W1595">
        <v>12</v>
      </c>
      <c r="X1595">
        <v>-69</v>
      </c>
      <c r="Y1595">
        <v>0.08</v>
      </c>
      <c r="Z1595">
        <v>4</v>
      </c>
      <c r="AA1595">
        <v>-7</v>
      </c>
      <c r="AB1595">
        <v>5</v>
      </c>
      <c r="AC1595">
        <v>0</v>
      </c>
      <c r="AD1595">
        <v>11</v>
      </c>
      <c r="AE1595">
        <v>-4</v>
      </c>
      <c r="AF1595">
        <v>-0.01</v>
      </c>
      <c r="AG1595">
        <v>-2.4</v>
      </c>
      <c r="AH1595">
        <v>-10.8</v>
      </c>
      <c r="AI1595">
        <v>8.4</v>
      </c>
      <c r="AJ1595">
        <v>9</v>
      </c>
      <c r="AK1595">
        <v>1</v>
      </c>
      <c r="AL1595" s="2">
        <v>0.86</v>
      </c>
    </row>
    <row r="1596" spans="5:38" x14ac:dyDescent="0.3">
      <c r="E1596" s="11">
        <v>1277</v>
      </c>
      <c r="F1596" s="5">
        <v>1361</v>
      </c>
      <c r="G1596" t="s">
        <v>51</v>
      </c>
      <c r="H1596" t="s">
        <v>68</v>
      </c>
      <c r="J1596" s="2">
        <f t="shared" si="59"/>
        <v>0.69169836355594716</v>
      </c>
      <c r="K1596" s="2">
        <f t="shared" si="60"/>
        <v>0.30830163644405284</v>
      </c>
      <c r="L1596" s="2"/>
      <c r="M1596" s="2"/>
      <c r="N1596" s="45"/>
      <c r="O1596" s="37"/>
      <c r="P1596" s="37"/>
      <c r="Q1596" s="37"/>
      <c r="R1596" s="37"/>
      <c r="S1596" s="37"/>
      <c r="T1596" s="37"/>
      <c r="U1596" s="37"/>
      <c r="V1596" s="12">
        <v>3</v>
      </c>
      <c r="W1596">
        <v>11</v>
      </c>
      <c r="X1596">
        <v>-44</v>
      </c>
      <c r="Y1596">
        <v>0.2</v>
      </c>
      <c r="Z1596">
        <v>6</v>
      </c>
      <c r="AA1596">
        <v>-6</v>
      </c>
      <c r="AB1596">
        <v>2</v>
      </c>
      <c r="AC1596">
        <v>-4</v>
      </c>
      <c r="AD1596">
        <v>4</v>
      </c>
      <c r="AE1596">
        <v>-2</v>
      </c>
      <c r="AF1596">
        <v>0.03</v>
      </c>
      <c r="AG1596">
        <v>3.9</v>
      </c>
      <c r="AH1596">
        <v>-3.6</v>
      </c>
      <c r="AI1596">
        <v>7.5</v>
      </c>
      <c r="AJ1596">
        <v>8</v>
      </c>
      <c r="AK1596">
        <v>1</v>
      </c>
      <c r="AL1596" s="2">
        <v>0.83</v>
      </c>
    </row>
    <row r="1597" spans="5:38" x14ac:dyDescent="0.3">
      <c r="E1597" s="11">
        <v>1277</v>
      </c>
      <c r="F1597" s="5">
        <v>1371</v>
      </c>
      <c r="G1597" t="s">
        <v>51</v>
      </c>
      <c r="H1597" t="s">
        <v>69</v>
      </c>
      <c r="J1597" s="2">
        <f t="shared" si="59"/>
        <v>0.65169836355594724</v>
      </c>
      <c r="K1597" s="2">
        <f t="shared" si="60"/>
        <v>0.34830163644405276</v>
      </c>
      <c r="L1597" s="2"/>
      <c r="M1597" s="2"/>
      <c r="N1597" s="45"/>
      <c r="O1597" s="37"/>
      <c r="P1597" s="37"/>
      <c r="Q1597" s="37"/>
      <c r="R1597" s="37"/>
      <c r="S1597" s="37"/>
      <c r="T1597" s="37"/>
      <c r="U1597" s="37"/>
      <c r="V1597" s="12">
        <v>3</v>
      </c>
      <c r="W1597">
        <v>8</v>
      </c>
      <c r="X1597">
        <v>-20</v>
      </c>
      <c r="Y1597">
        <v>0.22</v>
      </c>
      <c r="Z1597">
        <v>5</v>
      </c>
      <c r="AA1597">
        <v>-7</v>
      </c>
      <c r="AB1597">
        <v>2</v>
      </c>
      <c r="AC1597">
        <v>-3</v>
      </c>
      <c r="AD1597">
        <v>2</v>
      </c>
      <c r="AE1597">
        <v>1</v>
      </c>
      <c r="AF1597">
        <v>0.06</v>
      </c>
      <c r="AG1597">
        <v>2</v>
      </c>
      <c r="AH1597">
        <v>-8.5</v>
      </c>
      <c r="AI1597">
        <v>10.5</v>
      </c>
      <c r="AJ1597">
        <v>5</v>
      </c>
      <c r="AK1597">
        <v>1</v>
      </c>
      <c r="AL1597" s="2">
        <v>0.79</v>
      </c>
    </row>
    <row r="1598" spans="5:38" x14ac:dyDescent="0.3">
      <c r="E1598" s="11">
        <v>1277</v>
      </c>
      <c r="F1598" s="5">
        <v>1372</v>
      </c>
      <c r="G1598" t="s">
        <v>51</v>
      </c>
      <c r="H1598" t="s">
        <v>70</v>
      </c>
      <c r="J1598" s="2">
        <f t="shared" si="59"/>
        <v>0.76169836355594722</v>
      </c>
      <c r="K1598" s="2">
        <f t="shared" si="60"/>
        <v>0.23830163644405278</v>
      </c>
      <c r="L1598" s="2"/>
      <c r="M1598" s="2"/>
      <c r="N1598" s="45"/>
      <c r="O1598" s="37"/>
      <c r="P1598" s="37"/>
      <c r="Q1598" s="37"/>
      <c r="R1598" s="37"/>
      <c r="S1598" s="37"/>
      <c r="T1598" s="37"/>
      <c r="U1598" s="37"/>
      <c r="V1598" s="12">
        <v>3</v>
      </c>
      <c r="W1598">
        <v>14</v>
      </c>
      <c r="X1598">
        <v>-105</v>
      </c>
      <c r="Y1598">
        <v>0.08</v>
      </c>
      <c r="Z1598">
        <v>5</v>
      </c>
      <c r="AA1598">
        <v>-7</v>
      </c>
      <c r="AB1598">
        <v>-1</v>
      </c>
      <c r="AC1598">
        <v>-10</v>
      </c>
      <c r="AD1598">
        <v>3</v>
      </c>
      <c r="AE1598">
        <v>2</v>
      </c>
      <c r="AF1598">
        <v>0.05</v>
      </c>
      <c r="AG1598">
        <v>2.8</v>
      </c>
      <c r="AH1598">
        <v>-3.6</v>
      </c>
      <c r="AI1598">
        <v>6.4</v>
      </c>
      <c r="AJ1598">
        <v>11</v>
      </c>
      <c r="AK1598">
        <v>1</v>
      </c>
      <c r="AL1598" s="2">
        <v>0.9</v>
      </c>
    </row>
    <row r="1599" spans="5:38" x14ac:dyDescent="0.3">
      <c r="E1599" s="11">
        <v>1277</v>
      </c>
      <c r="F1599" s="5">
        <v>1382</v>
      </c>
      <c r="G1599" t="s">
        <v>51</v>
      </c>
      <c r="H1599" t="s">
        <v>71</v>
      </c>
      <c r="J1599" s="2">
        <f t="shared" si="59"/>
        <v>0.72169836355594719</v>
      </c>
      <c r="K1599" s="2">
        <f t="shared" si="60"/>
        <v>0.27830163644405281</v>
      </c>
      <c r="L1599" s="2"/>
      <c r="M1599" s="2"/>
      <c r="N1599" s="45"/>
      <c r="O1599" s="37"/>
      <c r="P1599" s="37"/>
      <c r="Q1599" s="37"/>
      <c r="R1599" s="37"/>
      <c r="S1599" s="37"/>
      <c r="T1599" s="37"/>
      <c r="U1599" s="37"/>
      <c r="V1599" s="12">
        <v>3</v>
      </c>
      <c r="W1599">
        <v>11</v>
      </c>
      <c r="X1599">
        <v>-63</v>
      </c>
      <c r="Y1599">
        <v>0.1</v>
      </c>
      <c r="Z1599">
        <v>6</v>
      </c>
      <c r="AA1599">
        <v>-6</v>
      </c>
      <c r="AB1599">
        <v>3</v>
      </c>
      <c r="AC1599">
        <v>-5</v>
      </c>
      <c r="AD1599">
        <v>6</v>
      </c>
      <c r="AE1599">
        <v>3</v>
      </c>
      <c r="AF1599">
        <v>0</v>
      </c>
      <c r="AG1599">
        <v>3.1</v>
      </c>
      <c r="AH1599">
        <v>-6.2</v>
      </c>
      <c r="AI1599">
        <v>9.3000000000000007</v>
      </c>
      <c r="AJ1599">
        <v>8</v>
      </c>
      <c r="AK1599">
        <v>1</v>
      </c>
      <c r="AL1599" s="2">
        <v>0.86</v>
      </c>
    </row>
    <row r="1600" spans="5:38" x14ac:dyDescent="0.3">
      <c r="E1600" s="11">
        <v>1277</v>
      </c>
      <c r="F1600" s="5">
        <v>1393</v>
      </c>
      <c r="G1600" t="s">
        <v>51</v>
      </c>
      <c r="H1600" t="s">
        <v>72</v>
      </c>
      <c r="J1600" s="2">
        <f t="shared" si="59"/>
        <v>0.72169836355594719</v>
      </c>
      <c r="K1600" s="2">
        <f t="shared" si="60"/>
        <v>0.27830163644405281</v>
      </c>
      <c r="L1600" s="2"/>
      <c r="M1600" s="2"/>
      <c r="N1600" s="45"/>
      <c r="O1600" s="37"/>
      <c r="P1600" s="37"/>
      <c r="Q1600" s="37"/>
      <c r="R1600" s="37"/>
      <c r="S1600" s="37"/>
      <c r="T1600" s="37"/>
      <c r="U1600" s="37"/>
      <c r="V1600" s="12">
        <v>3</v>
      </c>
      <c r="W1600">
        <v>11</v>
      </c>
      <c r="X1600">
        <v>-48</v>
      </c>
      <c r="Y1600">
        <v>0.27</v>
      </c>
      <c r="Z1600">
        <v>11</v>
      </c>
      <c r="AA1600">
        <v>-4</v>
      </c>
      <c r="AB1600">
        <v>1</v>
      </c>
      <c r="AC1600">
        <v>-4</v>
      </c>
      <c r="AD1600">
        <v>1</v>
      </c>
      <c r="AE1600">
        <v>2</v>
      </c>
      <c r="AF1600">
        <v>0.01</v>
      </c>
      <c r="AG1600">
        <v>13.5</v>
      </c>
      <c r="AH1600">
        <v>0.3</v>
      </c>
      <c r="AI1600">
        <v>13.2</v>
      </c>
      <c r="AJ1600">
        <v>8</v>
      </c>
      <c r="AK1600">
        <v>1</v>
      </c>
      <c r="AL1600" s="2">
        <v>0.86</v>
      </c>
    </row>
    <row r="1601" spans="5:38" x14ac:dyDescent="0.3">
      <c r="E1601" s="11">
        <v>1277</v>
      </c>
      <c r="F1601" s="5">
        <v>1395</v>
      </c>
      <c r="G1601" t="s">
        <v>51</v>
      </c>
      <c r="H1601" t="s">
        <v>73</v>
      </c>
      <c r="J1601" s="2">
        <f t="shared" si="59"/>
        <v>0.63169836355594722</v>
      </c>
      <c r="K1601" s="2">
        <f t="shared" si="60"/>
        <v>0.36830163644405278</v>
      </c>
      <c r="L1601" s="2"/>
      <c r="M1601" s="2"/>
      <c r="N1601" s="45"/>
      <c r="O1601" s="37"/>
      <c r="P1601" s="37"/>
      <c r="Q1601" s="37"/>
      <c r="R1601" s="37"/>
      <c r="S1601" s="37"/>
      <c r="T1601" s="37"/>
      <c r="U1601" s="37"/>
      <c r="V1601" s="12">
        <v>3</v>
      </c>
      <c r="W1601">
        <v>6</v>
      </c>
      <c r="X1601">
        <v>-16</v>
      </c>
      <c r="Y1601">
        <v>0.22</v>
      </c>
      <c r="Z1601">
        <v>1</v>
      </c>
      <c r="AA1601">
        <v>-10</v>
      </c>
      <c r="AB1601">
        <v>2</v>
      </c>
      <c r="AC1601">
        <v>-3</v>
      </c>
      <c r="AD1601">
        <v>1</v>
      </c>
      <c r="AE1601">
        <v>-1</v>
      </c>
      <c r="AF1601">
        <v>0.04</v>
      </c>
      <c r="AG1601">
        <v>-2</v>
      </c>
      <c r="AH1601">
        <v>-11.1</v>
      </c>
      <c r="AI1601">
        <v>9.1</v>
      </c>
      <c r="AJ1601">
        <v>3</v>
      </c>
      <c r="AK1601">
        <v>1</v>
      </c>
      <c r="AL1601" s="2">
        <v>0.77</v>
      </c>
    </row>
    <row r="1602" spans="5:38" x14ac:dyDescent="0.3">
      <c r="E1602" s="11">
        <v>1277</v>
      </c>
      <c r="F1602" s="5">
        <v>1397</v>
      </c>
      <c r="G1602" t="s">
        <v>51</v>
      </c>
      <c r="H1602" t="s">
        <v>74</v>
      </c>
      <c r="J1602" s="2">
        <f t="shared" si="59"/>
        <v>0.60169836355594719</v>
      </c>
      <c r="K1602" s="2">
        <f t="shared" si="60"/>
        <v>0.39830163644405281</v>
      </c>
      <c r="L1602" s="2"/>
      <c r="M1602" s="2"/>
      <c r="N1602" s="45"/>
      <c r="O1602" s="37"/>
      <c r="P1602" s="37"/>
      <c r="Q1602" s="37"/>
      <c r="R1602" s="37"/>
      <c r="S1602" s="37"/>
      <c r="T1602" s="37"/>
      <c r="U1602" s="37"/>
      <c r="V1602" s="12">
        <v>3</v>
      </c>
      <c r="W1602">
        <v>3</v>
      </c>
      <c r="X1602">
        <v>-5</v>
      </c>
      <c r="Y1602">
        <v>0.12</v>
      </c>
      <c r="Z1602">
        <v>7</v>
      </c>
      <c r="AA1602">
        <v>-4</v>
      </c>
      <c r="AB1602">
        <v>2</v>
      </c>
      <c r="AC1602">
        <v>-5</v>
      </c>
      <c r="AD1602">
        <v>2</v>
      </c>
      <c r="AE1602">
        <v>4</v>
      </c>
      <c r="AF1602">
        <v>-0.01</v>
      </c>
      <c r="AG1602">
        <v>6.8</v>
      </c>
      <c r="AH1602">
        <v>-1.6</v>
      </c>
      <c r="AI1602">
        <v>8.4</v>
      </c>
      <c r="AJ1602">
        <v>0</v>
      </c>
      <c r="AK1602">
        <v>0</v>
      </c>
      <c r="AL1602" s="2">
        <v>0.74</v>
      </c>
    </row>
    <row r="1603" spans="5:38" x14ac:dyDescent="0.3">
      <c r="E1603" s="11">
        <v>1277</v>
      </c>
      <c r="F1603" s="5">
        <v>1400</v>
      </c>
      <c r="G1603" t="s">
        <v>51</v>
      </c>
      <c r="H1603" t="s">
        <v>75</v>
      </c>
      <c r="J1603" s="2">
        <f t="shared" si="59"/>
        <v>0.69169836355594716</v>
      </c>
      <c r="K1603" s="2">
        <f t="shared" si="60"/>
        <v>0.30830163644405284</v>
      </c>
      <c r="L1603" s="2"/>
      <c r="M1603" s="2"/>
      <c r="N1603" s="45"/>
      <c r="O1603" s="37"/>
      <c r="P1603" s="37"/>
      <c r="Q1603" s="37"/>
      <c r="R1603" s="37"/>
      <c r="S1603" s="37"/>
      <c r="T1603" s="37"/>
      <c r="U1603" s="37"/>
      <c r="V1603" s="12">
        <v>3</v>
      </c>
      <c r="W1603">
        <v>10</v>
      </c>
      <c r="X1603">
        <v>-33</v>
      </c>
      <c r="Y1603">
        <v>0.3</v>
      </c>
      <c r="Z1603">
        <v>8</v>
      </c>
      <c r="AA1603">
        <v>-5</v>
      </c>
      <c r="AB1603">
        <v>2</v>
      </c>
      <c r="AC1603">
        <v>-3</v>
      </c>
      <c r="AD1603">
        <v>7</v>
      </c>
      <c r="AE1603">
        <v>2</v>
      </c>
      <c r="AF1603">
        <v>0.08</v>
      </c>
      <c r="AG1603">
        <v>9.3000000000000007</v>
      </c>
      <c r="AH1603">
        <v>-3.4</v>
      </c>
      <c r="AI1603">
        <v>12.7</v>
      </c>
      <c r="AJ1603">
        <v>7</v>
      </c>
      <c r="AK1603">
        <v>1</v>
      </c>
      <c r="AL1603" s="2">
        <v>0.83</v>
      </c>
    </row>
    <row r="1604" spans="5:38" x14ac:dyDescent="0.3">
      <c r="E1604" s="11">
        <v>1277</v>
      </c>
      <c r="F1604" s="5">
        <v>1401</v>
      </c>
      <c r="G1604" t="s">
        <v>51</v>
      </c>
      <c r="H1604" t="s">
        <v>76</v>
      </c>
      <c r="J1604" s="2">
        <f t="shared" si="59"/>
        <v>0.67169836355594725</v>
      </c>
      <c r="K1604" s="2">
        <f t="shared" si="60"/>
        <v>0.32830163644405275</v>
      </c>
      <c r="L1604" s="2"/>
      <c r="M1604" s="2"/>
      <c r="N1604" s="45"/>
      <c r="O1604" s="37"/>
      <c r="P1604" s="37"/>
      <c r="Q1604" s="37"/>
      <c r="R1604" s="37"/>
      <c r="S1604" s="37"/>
      <c r="T1604" s="37"/>
      <c r="U1604" s="37"/>
      <c r="V1604" s="12">
        <v>3</v>
      </c>
      <c r="W1604">
        <v>7</v>
      </c>
      <c r="X1604">
        <v>-24</v>
      </c>
      <c r="Y1604">
        <v>0.26</v>
      </c>
      <c r="Z1604">
        <v>7</v>
      </c>
      <c r="AA1604">
        <v>-3</v>
      </c>
      <c r="AB1604">
        <v>1</v>
      </c>
      <c r="AC1604">
        <v>-1</v>
      </c>
      <c r="AD1604">
        <v>2</v>
      </c>
      <c r="AE1604">
        <v>1</v>
      </c>
      <c r="AF1604">
        <v>0.08</v>
      </c>
      <c r="AG1604">
        <v>6</v>
      </c>
      <c r="AH1604">
        <v>-5</v>
      </c>
      <c r="AI1604">
        <v>11</v>
      </c>
      <c r="AJ1604">
        <v>4</v>
      </c>
      <c r="AK1604">
        <v>1</v>
      </c>
      <c r="AL1604" s="2">
        <v>0.81</v>
      </c>
    </row>
    <row r="1605" spans="5:38" x14ac:dyDescent="0.3">
      <c r="E1605" s="11">
        <v>1277</v>
      </c>
      <c r="F1605" s="5">
        <v>1403</v>
      </c>
      <c r="G1605" t="s">
        <v>51</v>
      </c>
      <c r="H1605" t="s">
        <v>77</v>
      </c>
      <c r="J1605" s="2">
        <f t="shared" si="59"/>
        <v>0.59169836355594718</v>
      </c>
      <c r="K1605" s="2">
        <f t="shared" si="60"/>
        <v>0.40830163644405282</v>
      </c>
      <c r="L1605" s="2"/>
      <c r="M1605" s="2"/>
      <c r="N1605" s="45"/>
      <c r="O1605" s="37"/>
      <c r="P1605" s="37"/>
      <c r="Q1605" s="37"/>
      <c r="R1605" s="37"/>
      <c r="S1605" s="37"/>
      <c r="T1605" s="37"/>
      <c r="U1605" s="37"/>
      <c r="V1605" s="12">
        <v>3</v>
      </c>
      <c r="W1605">
        <v>3</v>
      </c>
      <c r="X1605">
        <v>-6</v>
      </c>
      <c r="Y1605">
        <v>0.15</v>
      </c>
      <c r="Z1605">
        <v>5</v>
      </c>
      <c r="AA1605">
        <v>-4</v>
      </c>
      <c r="AB1605">
        <v>1</v>
      </c>
      <c r="AC1605">
        <v>-6</v>
      </c>
      <c r="AD1605">
        <v>3</v>
      </c>
      <c r="AE1605">
        <v>1</v>
      </c>
      <c r="AF1605">
        <v>0.05</v>
      </c>
      <c r="AG1605">
        <v>5.8</v>
      </c>
      <c r="AH1605">
        <v>0.1</v>
      </c>
      <c r="AI1605">
        <v>5.7</v>
      </c>
      <c r="AJ1605">
        <v>0</v>
      </c>
      <c r="AK1605">
        <v>0</v>
      </c>
      <c r="AL1605" s="2">
        <v>0.73</v>
      </c>
    </row>
    <row r="1606" spans="5:38" x14ac:dyDescent="0.3">
      <c r="E1606" s="11">
        <v>1277</v>
      </c>
      <c r="F1606" s="5">
        <v>1411</v>
      </c>
      <c r="G1606" t="s">
        <v>51</v>
      </c>
      <c r="H1606" t="s">
        <v>78</v>
      </c>
      <c r="J1606" s="2">
        <f t="shared" si="59"/>
        <v>0.85169836355594719</v>
      </c>
      <c r="K1606" s="2">
        <f t="shared" si="60"/>
        <v>0.14830163644405281</v>
      </c>
      <c r="L1606" s="2"/>
      <c r="M1606" s="2"/>
      <c r="N1606" s="45"/>
      <c r="O1606" s="37"/>
      <c r="P1606" s="37"/>
      <c r="Q1606" s="37"/>
      <c r="R1606" s="37"/>
      <c r="S1606" s="37"/>
      <c r="T1606" s="37"/>
      <c r="U1606" s="37"/>
      <c r="V1606" s="12">
        <v>3</v>
      </c>
      <c r="W1606">
        <v>16</v>
      </c>
      <c r="X1606">
        <v>-243</v>
      </c>
      <c r="Y1606">
        <v>0.44</v>
      </c>
      <c r="Z1606">
        <v>7</v>
      </c>
      <c r="AA1606">
        <v>-9</v>
      </c>
      <c r="AB1606">
        <v>2</v>
      </c>
      <c r="AC1606">
        <v>-1</v>
      </c>
      <c r="AD1606">
        <v>7</v>
      </c>
      <c r="AE1606">
        <v>5</v>
      </c>
      <c r="AF1606">
        <v>0.03</v>
      </c>
      <c r="AG1606">
        <v>3.4</v>
      </c>
      <c r="AH1606">
        <v>-14.9</v>
      </c>
      <c r="AI1606">
        <v>18.3</v>
      </c>
      <c r="AJ1606">
        <v>13</v>
      </c>
      <c r="AK1606">
        <v>1</v>
      </c>
      <c r="AL1606" s="2">
        <v>0.99</v>
      </c>
    </row>
    <row r="1607" spans="5:38" x14ac:dyDescent="0.3">
      <c r="E1607" s="11">
        <v>1277</v>
      </c>
      <c r="F1607" s="5">
        <v>1417</v>
      </c>
      <c r="G1607" t="s">
        <v>51</v>
      </c>
      <c r="H1607" t="s">
        <v>79</v>
      </c>
      <c r="J1607" s="2">
        <f t="shared" si="59"/>
        <v>0.69169836355594716</v>
      </c>
      <c r="K1607" s="2">
        <f t="shared" si="60"/>
        <v>0.30830163644405284</v>
      </c>
      <c r="L1607" s="2"/>
      <c r="M1607" s="2"/>
      <c r="N1607" s="45"/>
      <c r="O1607" s="37"/>
      <c r="P1607" s="37"/>
      <c r="Q1607" s="37"/>
      <c r="R1607" s="37"/>
      <c r="S1607" s="37"/>
      <c r="T1607" s="37"/>
      <c r="U1607" s="37"/>
      <c r="V1607" s="12">
        <v>3</v>
      </c>
      <c r="W1607">
        <v>11</v>
      </c>
      <c r="X1607">
        <v>-42</v>
      </c>
      <c r="Y1607">
        <v>0.22</v>
      </c>
      <c r="Z1607">
        <v>4</v>
      </c>
      <c r="AA1607">
        <v>-6</v>
      </c>
      <c r="AB1607">
        <v>3</v>
      </c>
      <c r="AC1607">
        <v>0</v>
      </c>
      <c r="AD1607">
        <v>7</v>
      </c>
      <c r="AE1607">
        <v>0</v>
      </c>
      <c r="AF1607">
        <v>0.03</v>
      </c>
      <c r="AG1607">
        <v>-0.9</v>
      </c>
      <c r="AH1607">
        <v>-11.5</v>
      </c>
      <c r="AI1607">
        <v>10.6</v>
      </c>
      <c r="AJ1607">
        <v>8</v>
      </c>
      <c r="AK1607">
        <v>1</v>
      </c>
      <c r="AL1607" s="2">
        <v>0.83</v>
      </c>
    </row>
    <row r="1608" spans="5:38" x14ac:dyDescent="0.3">
      <c r="E1608" s="11">
        <v>1277</v>
      </c>
      <c r="F1608" s="5">
        <v>1420</v>
      </c>
      <c r="G1608" t="s">
        <v>51</v>
      </c>
      <c r="H1608" t="s">
        <v>80</v>
      </c>
      <c r="J1608" s="2">
        <f t="shared" si="59"/>
        <v>0.83169836355594717</v>
      </c>
      <c r="K1608" s="2">
        <f t="shared" si="60"/>
        <v>0.16830163644405283</v>
      </c>
      <c r="L1608" s="2"/>
      <c r="M1608" s="2"/>
      <c r="N1608" s="45"/>
      <c r="O1608" s="37"/>
      <c r="P1608" s="37"/>
      <c r="Q1608" s="37"/>
      <c r="R1608" s="37"/>
      <c r="S1608" s="37"/>
      <c r="T1608" s="37"/>
      <c r="U1608" s="37"/>
      <c r="V1608" s="12">
        <v>3</v>
      </c>
      <c r="W1608">
        <v>16</v>
      </c>
      <c r="X1608">
        <v>-178</v>
      </c>
      <c r="Y1608">
        <v>0.2</v>
      </c>
      <c r="Z1608">
        <v>6</v>
      </c>
      <c r="AA1608">
        <v>-9</v>
      </c>
      <c r="AB1608">
        <v>2</v>
      </c>
      <c r="AC1608">
        <v>-5</v>
      </c>
      <c r="AD1608">
        <v>10</v>
      </c>
      <c r="AE1608">
        <v>2</v>
      </c>
      <c r="AF1608">
        <v>0.1</v>
      </c>
      <c r="AG1608">
        <v>8.5</v>
      </c>
      <c r="AH1608">
        <v>-6.2</v>
      </c>
      <c r="AI1608">
        <v>14.7</v>
      </c>
      <c r="AJ1608">
        <v>13</v>
      </c>
      <c r="AK1608">
        <v>1</v>
      </c>
      <c r="AL1608" s="2">
        <v>0.97</v>
      </c>
    </row>
    <row r="1609" spans="5:38" x14ac:dyDescent="0.3">
      <c r="E1609" s="11">
        <v>1277</v>
      </c>
      <c r="F1609" s="5">
        <v>1422</v>
      </c>
      <c r="G1609" t="s">
        <v>51</v>
      </c>
      <c r="H1609" t="s">
        <v>81</v>
      </c>
      <c r="J1609" s="2">
        <f t="shared" si="59"/>
        <v>0.7316983635559472</v>
      </c>
      <c r="K1609" s="2">
        <f t="shared" si="60"/>
        <v>0.2683016364440528</v>
      </c>
      <c r="L1609" s="2"/>
      <c r="M1609" s="2"/>
      <c r="N1609" s="45"/>
      <c r="O1609" s="37"/>
      <c r="P1609" s="37"/>
      <c r="Q1609" s="37"/>
      <c r="R1609" s="37"/>
      <c r="S1609" s="37"/>
      <c r="T1609" s="37"/>
      <c r="U1609" s="37"/>
      <c r="V1609" s="12">
        <v>3</v>
      </c>
      <c r="W1609">
        <v>13</v>
      </c>
      <c r="X1609">
        <v>-76</v>
      </c>
      <c r="Y1609">
        <v>0.11</v>
      </c>
      <c r="Z1609">
        <v>6</v>
      </c>
      <c r="AA1609">
        <v>-5</v>
      </c>
      <c r="AB1609">
        <v>0</v>
      </c>
      <c r="AC1609">
        <v>-7</v>
      </c>
      <c r="AD1609">
        <v>2</v>
      </c>
      <c r="AE1609">
        <v>-3</v>
      </c>
      <c r="AF1609">
        <v>0.05</v>
      </c>
      <c r="AG1609">
        <v>8.9</v>
      </c>
      <c r="AH1609">
        <v>1.5</v>
      </c>
      <c r="AI1609">
        <v>7.4</v>
      </c>
      <c r="AJ1609">
        <v>10</v>
      </c>
      <c r="AK1609">
        <v>1</v>
      </c>
      <c r="AL1609" s="2">
        <v>0.87</v>
      </c>
    </row>
    <row r="1610" spans="5:38" x14ac:dyDescent="0.3">
      <c r="E1610" s="11">
        <v>1277</v>
      </c>
      <c r="F1610" s="5">
        <v>1437</v>
      </c>
      <c r="G1610" t="s">
        <v>51</v>
      </c>
      <c r="H1610" t="s">
        <v>82</v>
      </c>
      <c r="J1610" s="2">
        <f t="shared" si="59"/>
        <v>0.50169836355594721</v>
      </c>
      <c r="K1610" s="2">
        <f t="shared" si="60"/>
        <v>0.49830163644405279</v>
      </c>
      <c r="L1610" s="2"/>
      <c r="M1610" s="2"/>
      <c r="N1610" s="45"/>
      <c r="O1610" s="37"/>
      <c r="P1610" s="37"/>
      <c r="Q1610" s="37"/>
      <c r="R1610" s="37"/>
      <c r="S1610" s="37"/>
      <c r="T1610" s="37"/>
      <c r="U1610" s="37"/>
      <c r="V1610" s="12">
        <v>3</v>
      </c>
      <c r="W1610">
        <v>1</v>
      </c>
      <c r="X1610">
        <v>4</v>
      </c>
      <c r="Y1610">
        <v>0</v>
      </c>
      <c r="Z1610">
        <v>-2</v>
      </c>
      <c r="AA1610">
        <v>-6</v>
      </c>
      <c r="AB1610">
        <v>4</v>
      </c>
      <c r="AC1610">
        <v>-3</v>
      </c>
      <c r="AD1610">
        <v>7</v>
      </c>
      <c r="AE1610">
        <v>0</v>
      </c>
      <c r="AF1610">
        <v>-0.02</v>
      </c>
      <c r="AG1610">
        <v>-6.1</v>
      </c>
      <c r="AH1610">
        <v>-6.1</v>
      </c>
      <c r="AI1610" s="1">
        <v>1.42E-14</v>
      </c>
      <c r="AJ1610">
        <v>-2</v>
      </c>
      <c r="AK1610">
        <v>0</v>
      </c>
      <c r="AL1610" s="2">
        <v>0.64</v>
      </c>
    </row>
    <row r="1611" spans="5:38" x14ac:dyDescent="0.3">
      <c r="E1611" s="11">
        <v>1277</v>
      </c>
      <c r="F1611" s="5">
        <v>1438</v>
      </c>
      <c r="G1611" t="s">
        <v>51</v>
      </c>
      <c r="H1611" t="s">
        <v>83</v>
      </c>
      <c r="J1611" s="2">
        <f t="shared" si="59"/>
        <v>0.51169836355594722</v>
      </c>
      <c r="K1611" s="2">
        <f t="shared" si="60"/>
        <v>0.48830163644405278</v>
      </c>
      <c r="L1611" s="2"/>
      <c r="M1611" s="2"/>
      <c r="N1611" s="45"/>
      <c r="O1611" s="37"/>
      <c r="P1611" s="37"/>
      <c r="Q1611" s="37"/>
      <c r="R1611" s="37"/>
      <c r="S1611" s="37"/>
      <c r="T1611" s="37"/>
      <c r="U1611" s="37"/>
      <c r="V1611" s="12">
        <v>3</v>
      </c>
      <c r="W1611">
        <v>1</v>
      </c>
      <c r="X1611">
        <v>5</v>
      </c>
      <c r="Y1611">
        <v>-0.06</v>
      </c>
      <c r="Z1611">
        <v>5</v>
      </c>
      <c r="AA1611">
        <v>-1</v>
      </c>
      <c r="AB1611">
        <v>5</v>
      </c>
      <c r="AC1611">
        <v>-6</v>
      </c>
      <c r="AD1611">
        <v>9</v>
      </c>
      <c r="AE1611">
        <v>-1</v>
      </c>
      <c r="AF1611">
        <v>-0.01</v>
      </c>
      <c r="AG1611">
        <v>13.5</v>
      </c>
      <c r="AH1611">
        <v>11.4</v>
      </c>
      <c r="AI1611">
        <v>2.1</v>
      </c>
      <c r="AJ1611">
        <v>-2</v>
      </c>
      <c r="AK1611">
        <v>0</v>
      </c>
      <c r="AL1611" s="2">
        <v>0.65</v>
      </c>
    </row>
    <row r="1612" spans="5:38" x14ac:dyDescent="0.3">
      <c r="E1612" s="11">
        <v>1277</v>
      </c>
      <c r="F1612" s="5">
        <v>1439</v>
      </c>
      <c r="G1612" t="s">
        <v>51</v>
      </c>
      <c r="H1612" t="s">
        <v>84</v>
      </c>
      <c r="J1612" s="2">
        <f t="shared" si="59"/>
        <v>0.64169836355594723</v>
      </c>
      <c r="K1612" s="2">
        <f t="shared" si="60"/>
        <v>0.35830163644405277</v>
      </c>
      <c r="L1612" s="2"/>
      <c r="M1612" s="2"/>
      <c r="N1612" s="45"/>
      <c r="O1612" s="37"/>
      <c r="P1612" s="37"/>
      <c r="Q1612" s="37"/>
      <c r="R1612" s="37"/>
      <c r="S1612" s="37"/>
      <c r="T1612" s="37"/>
      <c r="U1612" s="37"/>
      <c r="V1612" s="12">
        <v>3</v>
      </c>
      <c r="W1612">
        <v>8</v>
      </c>
      <c r="X1612">
        <v>-26</v>
      </c>
      <c r="Y1612">
        <v>0.22</v>
      </c>
      <c r="Z1612">
        <v>1</v>
      </c>
      <c r="AA1612">
        <v>-7</v>
      </c>
      <c r="AB1612">
        <v>2</v>
      </c>
      <c r="AC1612">
        <v>-3</v>
      </c>
      <c r="AD1612">
        <v>12</v>
      </c>
      <c r="AE1612">
        <v>2</v>
      </c>
      <c r="AF1612">
        <v>0.04</v>
      </c>
      <c r="AG1612">
        <v>1.3</v>
      </c>
      <c r="AH1612">
        <v>-7</v>
      </c>
      <c r="AI1612">
        <v>8.3000000000000007</v>
      </c>
      <c r="AJ1612">
        <v>5</v>
      </c>
      <c r="AK1612">
        <v>1</v>
      </c>
      <c r="AL1612" s="2">
        <v>0.78</v>
      </c>
    </row>
    <row r="1613" spans="5:38" x14ac:dyDescent="0.3">
      <c r="E1613" s="11">
        <v>1277</v>
      </c>
      <c r="F1613" s="5">
        <v>1452</v>
      </c>
      <c r="G1613" t="s">
        <v>51</v>
      </c>
      <c r="H1613" t="s">
        <v>85</v>
      </c>
      <c r="J1613" s="2">
        <f t="shared" si="59"/>
        <v>0.59169836355594718</v>
      </c>
      <c r="K1613" s="2">
        <f t="shared" si="60"/>
        <v>0.40830163644405282</v>
      </c>
      <c r="L1613" s="2"/>
      <c r="M1613" s="2"/>
      <c r="N1613" s="45"/>
      <c r="O1613" s="37"/>
      <c r="P1613" s="37"/>
      <c r="Q1613" s="37"/>
      <c r="R1613" s="37"/>
      <c r="S1613" s="37"/>
      <c r="T1613" s="37"/>
      <c r="U1613" s="37"/>
      <c r="V1613" s="12">
        <v>3</v>
      </c>
      <c r="W1613">
        <v>5</v>
      </c>
      <c r="X1613">
        <v>-7</v>
      </c>
      <c r="Y1613">
        <v>0.17</v>
      </c>
      <c r="Z1613">
        <v>8</v>
      </c>
      <c r="AA1613">
        <v>-7</v>
      </c>
      <c r="AB1613">
        <v>4</v>
      </c>
      <c r="AC1613">
        <v>-8</v>
      </c>
      <c r="AD1613">
        <v>-1</v>
      </c>
      <c r="AE1613">
        <v>3</v>
      </c>
      <c r="AF1613">
        <v>-0.02</v>
      </c>
      <c r="AG1613">
        <v>1.4</v>
      </c>
      <c r="AH1613">
        <v>-4.2</v>
      </c>
      <c r="AI1613">
        <v>5.6</v>
      </c>
      <c r="AJ1613">
        <v>2</v>
      </c>
      <c r="AK1613">
        <v>1</v>
      </c>
      <c r="AL1613" s="2">
        <v>0.73</v>
      </c>
    </row>
    <row r="1614" spans="5:38" x14ac:dyDescent="0.3">
      <c r="E1614" s="11">
        <v>1277</v>
      </c>
      <c r="F1614" s="5">
        <v>1455</v>
      </c>
      <c r="G1614" t="s">
        <v>51</v>
      </c>
      <c r="H1614" t="s">
        <v>86</v>
      </c>
      <c r="J1614" s="2">
        <f t="shared" si="59"/>
        <v>0.60169836355594719</v>
      </c>
      <c r="K1614" s="2">
        <f t="shared" si="60"/>
        <v>0.39830163644405281</v>
      </c>
      <c r="L1614" s="2"/>
      <c r="M1614" s="2"/>
      <c r="N1614" s="45"/>
      <c r="O1614" s="37"/>
      <c r="P1614" s="37"/>
      <c r="Q1614" s="37"/>
      <c r="R1614" s="37"/>
      <c r="S1614" s="37"/>
      <c r="T1614" s="37"/>
      <c r="U1614" s="37"/>
      <c r="V1614" s="12">
        <v>3</v>
      </c>
      <c r="W1614">
        <v>4</v>
      </c>
      <c r="X1614">
        <v>-14</v>
      </c>
      <c r="Y1614">
        <v>0.1</v>
      </c>
      <c r="Z1614">
        <v>3</v>
      </c>
      <c r="AA1614">
        <v>-6</v>
      </c>
      <c r="AB1614">
        <v>3</v>
      </c>
      <c r="AC1614">
        <v>-2</v>
      </c>
      <c r="AD1614">
        <v>1</v>
      </c>
      <c r="AE1614">
        <v>-4</v>
      </c>
      <c r="AF1614">
        <v>0.01</v>
      </c>
      <c r="AG1614">
        <v>-2</v>
      </c>
      <c r="AH1614">
        <v>-6.5</v>
      </c>
      <c r="AI1614">
        <v>4.5</v>
      </c>
      <c r="AJ1614">
        <v>1</v>
      </c>
      <c r="AK1614">
        <v>1</v>
      </c>
      <c r="AL1614" s="2">
        <v>0.74</v>
      </c>
    </row>
    <row r="1615" spans="5:38" x14ac:dyDescent="0.3">
      <c r="E1615" s="11">
        <v>1277</v>
      </c>
      <c r="F1615" s="5">
        <v>1460</v>
      </c>
      <c r="G1615" t="s">
        <v>51</v>
      </c>
      <c r="H1615" t="s">
        <v>87</v>
      </c>
      <c r="J1615" s="2">
        <f t="shared" si="59"/>
        <v>0.80169836355594715</v>
      </c>
      <c r="K1615" s="2">
        <f t="shared" si="60"/>
        <v>0.19830163644405285</v>
      </c>
      <c r="L1615" s="2"/>
      <c r="M1615" s="2"/>
      <c r="N1615" s="45"/>
      <c r="O1615" s="37"/>
      <c r="P1615" s="37"/>
      <c r="Q1615" s="37"/>
      <c r="R1615" s="37"/>
      <c r="S1615" s="37"/>
      <c r="T1615" s="37"/>
      <c r="U1615" s="37"/>
      <c r="V1615" s="12">
        <v>3</v>
      </c>
      <c r="W1615">
        <v>14</v>
      </c>
      <c r="X1615">
        <v>-129</v>
      </c>
      <c r="Y1615">
        <v>0.16</v>
      </c>
      <c r="Z1615">
        <v>9</v>
      </c>
      <c r="AA1615">
        <v>-5</v>
      </c>
      <c r="AB1615">
        <v>1</v>
      </c>
      <c r="AC1615">
        <v>-6</v>
      </c>
      <c r="AD1615">
        <v>7</v>
      </c>
      <c r="AE1615">
        <v>-2</v>
      </c>
      <c r="AF1615">
        <v>0.03</v>
      </c>
      <c r="AG1615">
        <v>9.6999999999999993</v>
      </c>
      <c r="AH1615">
        <v>-1.4</v>
      </c>
      <c r="AI1615">
        <v>11.1</v>
      </c>
      <c r="AJ1615">
        <v>11</v>
      </c>
      <c r="AK1615">
        <v>1</v>
      </c>
      <c r="AL1615" s="2">
        <v>0.94</v>
      </c>
    </row>
    <row r="1616" spans="5:38" x14ac:dyDescent="0.3">
      <c r="E1616" s="11">
        <v>1277</v>
      </c>
      <c r="F1616" s="5">
        <v>1462</v>
      </c>
      <c r="G1616" t="s">
        <v>51</v>
      </c>
      <c r="H1616" t="s">
        <v>88</v>
      </c>
      <c r="J1616" s="2">
        <f t="shared" si="59"/>
        <v>0.60169836355594719</v>
      </c>
      <c r="K1616" s="2">
        <f t="shared" si="60"/>
        <v>0.39830163644405281</v>
      </c>
      <c r="L1616" s="2"/>
      <c r="M1616" s="2"/>
      <c r="N1616" s="45"/>
      <c r="O1616" s="37"/>
      <c r="P1616" s="37"/>
      <c r="Q1616" s="37"/>
      <c r="R1616" s="37"/>
      <c r="S1616" s="37"/>
      <c r="T1616" s="37"/>
      <c r="U1616" s="37"/>
      <c r="V1616" s="12">
        <v>3</v>
      </c>
      <c r="W1616">
        <v>1</v>
      </c>
      <c r="X1616">
        <v>-8</v>
      </c>
      <c r="Y1616">
        <v>0.03</v>
      </c>
      <c r="Z1616">
        <v>2</v>
      </c>
      <c r="AA1616">
        <v>-7</v>
      </c>
      <c r="AB1616">
        <v>2</v>
      </c>
      <c r="AC1616">
        <v>-1</v>
      </c>
      <c r="AD1616">
        <v>6</v>
      </c>
      <c r="AE1616">
        <v>-4</v>
      </c>
      <c r="AF1616">
        <v>-0.04</v>
      </c>
      <c r="AG1616">
        <v>-3.3</v>
      </c>
      <c r="AH1616">
        <v>-9.6999999999999993</v>
      </c>
      <c r="AI1616">
        <v>6.4</v>
      </c>
      <c r="AJ1616">
        <v>-2</v>
      </c>
      <c r="AK1616">
        <v>0</v>
      </c>
      <c r="AL1616" s="2">
        <v>0.74</v>
      </c>
    </row>
    <row r="1617" spans="5:38" x14ac:dyDescent="0.3">
      <c r="E1617" s="11">
        <v>1281</v>
      </c>
      <c r="F1617" s="5">
        <v>1285</v>
      </c>
      <c r="G1617" t="s">
        <v>52</v>
      </c>
      <c r="H1617" t="s">
        <v>53</v>
      </c>
      <c r="J1617" s="2">
        <f t="shared" si="59"/>
        <v>0.57169836355594716</v>
      </c>
      <c r="K1617" s="2">
        <f t="shared" si="60"/>
        <v>0.42830163644405284</v>
      </c>
      <c r="L1617" s="2"/>
      <c r="M1617" s="2"/>
      <c r="N1617" s="45"/>
      <c r="O1617" s="37"/>
      <c r="P1617" s="37"/>
      <c r="Q1617" s="37"/>
      <c r="R1617" s="37"/>
      <c r="S1617" s="37"/>
      <c r="T1617" s="37"/>
      <c r="U1617" s="37"/>
      <c r="V1617" s="12">
        <v>8</v>
      </c>
      <c r="W1617">
        <v>14</v>
      </c>
      <c r="X1617">
        <v>-33</v>
      </c>
      <c r="Y1617">
        <v>-0.16</v>
      </c>
      <c r="Z1617">
        <v>2</v>
      </c>
      <c r="AA1617">
        <v>-1</v>
      </c>
      <c r="AB1617">
        <v>3</v>
      </c>
      <c r="AC1617">
        <v>-5</v>
      </c>
      <c r="AD1617">
        <v>-3</v>
      </c>
      <c r="AE1617">
        <v>-2</v>
      </c>
      <c r="AF1617">
        <v>0.03</v>
      </c>
      <c r="AG1617">
        <v>-4.5999999999999996</v>
      </c>
      <c r="AH1617">
        <v>-0.5</v>
      </c>
      <c r="AI1617">
        <v>-4.0999999999999996</v>
      </c>
      <c r="AJ1617">
        <v>6</v>
      </c>
      <c r="AK1617">
        <v>1</v>
      </c>
      <c r="AL1617" s="2">
        <v>0.71</v>
      </c>
    </row>
    <row r="1618" spans="5:38" x14ac:dyDescent="0.3">
      <c r="E1618" s="11">
        <v>1281</v>
      </c>
      <c r="F1618" s="5">
        <v>1293</v>
      </c>
      <c r="G1618" t="s">
        <v>52</v>
      </c>
      <c r="H1618" t="s">
        <v>54</v>
      </c>
      <c r="J1618" s="2">
        <f t="shared" si="59"/>
        <v>0.52169836355594723</v>
      </c>
      <c r="K1618" s="2">
        <f t="shared" si="60"/>
        <v>0.47830163644405277</v>
      </c>
      <c r="L1618" s="2"/>
      <c r="M1618" s="2"/>
      <c r="N1618" s="45"/>
      <c r="O1618" s="37"/>
      <c r="P1618" s="37"/>
      <c r="Q1618" s="37"/>
      <c r="R1618" s="37"/>
      <c r="S1618" s="37"/>
      <c r="T1618" s="37"/>
      <c r="U1618" s="37"/>
      <c r="V1618" s="12">
        <v>8</v>
      </c>
      <c r="W1618">
        <v>12</v>
      </c>
      <c r="X1618">
        <v>-21</v>
      </c>
      <c r="Y1618">
        <v>-0.22</v>
      </c>
      <c r="Z1618">
        <v>-1</v>
      </c>
      <c r="AA1618">
        <v>0</v>
      </c>
      <c r="AB1618">
        <v>3</v>
      </c>
      <c r="AC1618">
        <v>-2</v>
      </c>
      <c r="AD1618">
        <v>-2</v>
      </c>
      <c r="AE1618">
        <v>-1</v>
      </c>
      <c r="AF1618">
        <v>0.02</v>
      </c>
      <c r="AG1618">
        <v>-3.9</v>
      </c>
      <c r="AH1618">
        <v>2.2999999999999998</v>
      </c>
      <c r="AI1618">
        <v>-6.2</v>
      </c>
      <c r="AJ1618">
        <v>4</v>
      </c>
      <c r="AK1618">
        <v>1</v>
      </c>
      <c r="AL1618" s="2">
        <v>0.66</v>
      </c>
    </row>
    <row r="1619" spans="5:38" x14ac:dyDescent="0.3">
      <c r="E1619" s="11">
        <v>1281</v>
      </c>
      <c r="F1619" s="5">
        <v>1300</v>
      </c>
      <c r="G1619" t="s">
        <v>52</v>
      </c>
      <c r="H1619" t="s">
        <v>55</v>
      </c>
      <c r="J1619" s="2">
        <f t="shared" si="59"/>
        <v>0.84169836355594718</v>
      </c>
      <c r="K1619" s="2">
        <f t="shared" si="60"/>
        <v>0.15830163644405282</v>
      </c>
      <c r="L1619" s="2"/>
      <c r="M1619" s="2"/>
      <c r="N1619" s="45"/>
      <c r="O1619" s="37"/>
      <c r="P1619" s="37"/>
      <c r="Q1619" s="37"/>
      <c r="R1619" s="37"/>
      <c r="S1619" s="37"/>
      <c r="T1619" s="37"/>
      <c r="U1619" s="37"/>
      <c r="V1619" s="12">
        <v>8</v>
      </c>
      <c r="W1619">
        <v>16</v>
      </c>
      <c r="X1619">
        <v>-271</v>
      </c>
      <c r="Y1619">
        <v>0.09</v>
      </c>
      <c r="Z1619">
        <v>3</v>
      </c>
      <c r="AA1619">
        <v>-2</v>
      </c>
      <c r="AB1619">
        <v>0</v>
      </c>
      <c r="AC1619">
        <v>-1</v>
      </c>
      <c r="AD1619">
        <v>-2</v>
      </c>
      <c r="AE1619">
        <v>2</v>
      </c>
      <c r="AF1619">
        <v>7.0000000000000007E-2</v>
      </c>
      <c r="AG1619">
        <v>3.1</v>
      </c>
      <c r="AH1619">
        <v>-2.4</v>
      </c>
      <c r="AI1619">
        <v>5.5</v>
      </c>
      <c r="AJ1619">
        <v>8</v>
      </c>
      <c r="AK1619">
        <v>1</v>
      </c>
      <c r="AL1619" s="2">
        <v>0.98</v>
      </c>
    </row>
    <row r="1620" spans="5:38" x14ac:dyDescent="0.3">
      <c r="E1620" s="11">
        <v>1281</v>
      </c>
      <c r="F1620" s="5">
        <v>1301</v>
      </c>
      <c r="G1620" t="s">
        <v>52</v>
      </c>
      <c r="H1620" t="s">
        <v>56</v>
      </c>
      <c r="J1620" s="2">
        <f t="shared" si="59"/>
        <v>0.52169836355594723</v>
      </c>
      <c r="K1620" s="2">
        <f t="shared" si="60"/>
        <v>0.47830163644405277</v>
      </c>
      <c r="L1620" s="2"/>
      <c r="M1620" s="2"/>
      <c r="N1620" s="45"/>
      <c r="O1620" s="37"/>
      <c r="P1620" s="37"/>
      <c r="Q1620" s="37"/>
      <c r="R1620" s="37"/>
      <c r="S1620" s="37"/>
      <c r="T1620" s="37"/>
      <c r="U1620" s="37"/>
      <c r="V1620" s="12">
        <v>8</v>
      </c>
      <c r="W1620">
        <v>9</v>
      </c>
      <c r="X1620">
        <v>-4</v>
      </c>
      <c r="Y1620">
        <v>-0.05</v>
      </c>
      <c r="Z1620">
        <v>1</v>
      </c>
      <c r="AA1620">
        <v>-5</v>
      </c>
      <c r="AB1620">
        <v>3</v>
      </c>
      <c r="AC1620">
        <v>-4</v>
      </c>
      <c r="AD1620">
        <v>-3</v>
      </c>
      <c r="AE1620">
        <v>4</v>
      </c>
      <c r="AF1620">
        <v>0.05</v>
      </c>
      <c r="AG1620">
        <v>-7.7</v>
      </c>
      <c r="AH1620">
        <v>-6.2</v>
      </c>
      <c r="AI1620">
        <v>-1.5</v>
      </c>
      <c r="AJ1620">
        <v>1</v>
      </c>
      <c r="AK1620">
        <v>1</v>
      </c>
      <c r="AL1620" s="2">
        <v>0.66</v>
      </c>
    </row>
    <row r="1621" spans="5:38" x14ac:dyDescent="0.3">
      <c r="E1621" s="11">
        <v>1281</v>
      </c>
      <c r="F1621" s="5">
        <v>1305</v>
      </c>
      <c r="G1621" t="s">
        <v>52</v>
      </c>
      <c r="H1621" t="s">
        <v>57</v>
      </c>
      <c r="J1621" s="2">
        <f t="shared" si="59"/>
        <v>0.41169836355594724</v>
      </c>
      <c r="K1621" s="2">
        <f t="shared" si="60"/>
        <v>0.58830163644405276</v>
      </c>
      <c r="L1621" s="2"/>
      <c r="M1621" s="2"/>
      <c r="N1621" s="45"/>
      <c r="O1621" s="37"/>
      <c r="P1621" s="37"/>
      <c r="Q1621" s="37"/>
      <c r="R1621" s="37"/>
      <c r="S1621" s="37"/>
      <c r="T1621" s="37"/>
      <c r="U1621" s="37"/>
      <c r="V1621" s="12">
        <v>8</v>
      </c>
      <c r="W1621">
        <v>7</v>
      </c>
      <c r="X1621">
        <v>14</v>
      </c>
      <c r="Y1621">
        <v>-0.18</v>
      </c>
      <c r="Z1621">
        <v>-1</v>
      </c>
      <c r="AA1621">
        <v>-2</v>
      </c>
      <c r="AB1621">
        <v>6</v>
      </c>
      <c r="AC1621">
        <v>-2</v>
      </c>
      <c r="AD1621">
        <v>4</v>
      </c>
      <c r="AE1621">
        <v>1</v>
      </c>
      <c r="AF1621">
        <v>0</v>
      </c>
      <c r="AG1621">
        <v>-9.6</v>
      </c>
      <c r="AH1621">
        <v>-4.5999999999999996</v>
      </c>
      <c r="AI1621">
        <v>-5</v>
      </c>
      <c r="AJ1621">
        <v>-1</v>
      </c>
      <c r="AK1621">
        <v>0</v>
      </c>
      <c r="AL1621" s="2">
        <v>0.55000000000000004</v>
      </c>
    </row>
    <row r="1622" spans="5:38" x14ac:dyDescent="0.3">
      <c r="E1622" s="11">
        <v>1281</v>
      </c>
      <c r="F1622" s="5">
        <v>1308</v>
      </c>
      <c r="G1622" t="s">
        <v>52</v>
      </c>
      <c r="H1622" t="s">
        <v>58</v>
      </c>
      <c r="J1622" s="2">
        <f t="shared" si="59"/>
        <v>0.52169836355594723</v>
      </c>
      <c r="K1622" s="2">
        <f t="shared" si="60"/>
        <v>0.47830163644405277</v>
      </c>
      <c r="L1622" s="2"/>
      <c r="M1622" s="2"/>
      <c r="N1622" s="45"/>
      <c r="O1622" s="37"/>
      <c r="P1622" s="37"/>
      <c r="Q1622" s="37"/>
      <c r="R1622" s="37"/>
      <c r="S1622" s="37"/>
      <c r="T1622" s="37"/>
      <c r="U1622" s="37"/>
      <c r="V1622" s="12">
        <v>8</v>
      </c>
      <c r="W1622">
        <v>12</v>
      </c>
      <c r="X1622">
        <v>-17</v>
      </c>
      <c r="Y1622">
        <v>-0.22</v>
      </c>
      <c r="Z1622">
        <v>2</v>
      </c>
      <c r="AA1622">
        <v>2</v>
      </c>
      <c r="AB1622">
        <v>3</v>
      </c>
      <c r="AC1622">
        <v>-3</v>
      </c>
      <c r="AD1622">
        <v>-3</v>
      </c>
      <c r="AE1622">
        <v>-5</v>
      </c>
      <c r="AF1622">
        <v>0.11</v>
      </c>
      <c r="AG1622">
        <v>-2.1</v>
      </c>
      <c r="AH1622">
        <v>3.6</v>
      </c>
      <c r="AI1622">
        <v>-5.7</v>
      </c>
      <c r="AJ1622">
        <v>4</v>
      </c>
      <c r="AK1622">
        <v>1</v>
      </c>
      <c r="AL1622" s="2">
        <v>0.66</v>
      </c>
    </row>
    <row r="1623" spans="5:38" x14ac:dyDescent="0.3">
      <c r="E1623" s="11">
        <v>1281</v>
      </c>
      <c r="F1623" s="5">
        <v>1314</v>
      </c>
      <c r="G1623" t="s">
        <v>52</v>
      </c>
      <c r="H1623" t="s">
        <v>59</v>
      </c>
      <c r="J1623" s="2">
        <f t="shared" si="59"/>
        <v>0.41169836355594724</v>
      </c>
      <c r="K1623" s="2">
        <f t="shared" si="60"/>
        <v>0.58830163644405276</v>
      </c>
      <c r="L1623" s="2"/>
      <c r="M1623" s="2"/>
      <c r="N1623" s="45"/>
      <c r="O1623" s="37"/>
      <c r="P1623" s="37"/>
      <c r="Q1623" s="37"/>
      <c r="R1623" s="37"/>
      <c r="S1623" s="37"/>
      <c r="T1623" s="37"/>
      <c r="U1623" s="37"/>
      <c r="V1623" s="12">
        <v>8</v>
      </c>
      <c r="W1623">
        <v>2</v>
      </c>
      <c r="X1623">
        <v>31</v>
      </c>
      <c r="Y1623">
        <v>-0.1</v>
      </c>
      <c r="Z1623">
        <v>2</v>
      </c>
      <c r="AA1623">
        <v>-3</v>
      </c>
      <c r="AB1623">
        <v>4</v>
      </c>
      <c r="AC1623">
        <v>0</v>
      </c>
      <c r="AD1623">
        <v>-7</v>
      </c>
      <c r="AE1623">
        <v>-2</v>
      </c>
      <c r="AF1623">
        <v>0.01</v>
      </c>
      <c r="AG1623">
        <v>-8.5</v>
      </c>
      <c r="AH1623">
        <v>-4.8</v>
      </c>
      <c r="AI1623">
        <v>-3.7</v>
      </c>
      <c r="AJ1623">
        <v>-6</v>
      </c>
      <c r="AK1623">
        <v>0</v>
      </c>
      <c r="AL1623" s="2">
        <v>0.55000000000000004</v>
      </c>
    </row>
    <row r="1624" spans="5:38" x14ac:dyDescent="0.3">
      <c r="E1624" s="11">
        <v>1281</v>
      </c>
      <c r="F1624" s="5">
        <v>1326</v>
      </c>
      <c r="G1624" t="s">
        <v>52</v>
      </c>
      <c r="H1624" t="s">
        <v>60</v>
      </c>
      <c r="J1624" s="2">
        <f t="shared" si="59"/>
        <v>0.42169836355594725</v>
      </c>
      <c r="K1624" s="2">
        <f t="shared" si="60"/>
        <v>0.57830163644405275</v>
      </c>
      <c r="L1624" s="2"/>
      <c r="M1624" s="2"/>
      <c r="N1624" s="45"/>
      <c r="O1624" s="37"/>
      <c r="P1624" s="37"/>
      <c r="Q1624" s="37"/>
      <c r="R1624" s="37"/>
      <c r="S1624" s="37"/>
      <c r="T1624" s="37"/>
      <c r="U1624" s="37"/>
      <c r="V1624" s="12">
        <v>8</v>
      </c>
      <c r="W1624">
        <v>5</v>
      </c>
      <c r="X1624">
        <v>23</v>
      </c>
      <c r="Y1624">
        <v>-0.14000000000000001</v>
      </c>
      <c r="Z1624">
        <v>0</v>
      </c>
      <c r="AA1624">
        <v>-1</v>
      </c>
      <c r="AB1624">
        <v>3</v>
      </c>
      <c r="AC1624">
        <v>-2</v>
      </c>
      <c r="AD1624">
        <v>1</v>
      </c>
      <c r="AE1624">
        <v>-3</v>
      </c>
      <c r="AF1624">
        <v>0.02</v>
      </c>
      <c r="AG1624">
        <v>-2.2999999999999998</v>
      </c>
      <c r="AH1624">
        <v>1.6</v>
      </c>
      <c r="AI1624">
        <v>-3.9</v>
      </c>
      <c r="AJ1624">
        <v>-3</v>
      </c>
      <c r="AK1624">
        <v>0</v>
      </c>
      <c r="AL1624" s="2">
        <v>0.56000000000000005</v>
      </c>
    </row>
    <row r="1625" spans="5:38" x14ac:dyDescent="0.3">
      <c r="E1625" s="11">
        <v>1281</v>
      </c>
      <c r="F1625" s="5">
        <v>1328</v>
      </c>
      <c r="G1625" t="s">
        <v>52</v>
      </c>
      <c r="H1625" t="s">
        <v>61</v>
      </c>
      <c r="J1625" s="2">
        <f t="shared" si="59"/>
        <v>0.55169836355594715</v>
      </c>
      <c r="K1625" s="2">
        <f t="shared" si="60"/>
        <v>0.44830163644405285</v>
      </c>
      <c r="L1625" s="2"/>
      <c r="M1625" s="2"/>
      <c r="N1625" s="45"/>
      <c r="O1625" s="37"/>
      <c r="P1625" s="37"/>
      <c r="Q1625" s="37"/>
      <c r="R1625" s="37"/>
      <c r="S1625" s="37"/>
      <c r="T1625" s="37"/>
      <c r="U1625" s="37"/>
      <c r="V1625" s="12">
        <v>8</v>
      </c>
      <c r="W1625">
        <v>10</v>
      </c>
      <c r="X1625">
        <v>-9</v>
      </c>
      <c r="Y1625">
        <v>0.03</v>
      </c>
      <c r="Z1625">
        <v>0</v>
      </c>
      <c r="AA1625">
        <v>-4</v>
      </c>
      <c r="AB1625">
        <v>3</v>
      </c>
      <c r="AC1625">
        <v>-1</v>
      </c>
      <c r="AD1625">
        <v>3</v>
      </c>
      <c r="AE1625">
        <v>2</v>
      </c>
      <c r="AF1625">
        <v>0</v>
      </c>
      <c r="AG1625">
        <v>-11.7</v>
      </c>
      <c r="AH1625">
        <v>-13.3</v>
      </c>
      <c r="AI1625">
        <v>1.6</v>
      </c>
      <c r="AJ1625">
        <v>2</v>
      </c>
      <c r="AK1625">
        <v>1</v>
      </c>
      <c r="AL1625" s="2">
        <v>0.69</v>
      </c>
    </row>
    <row r="1626" spans="5:38" x14ac:dyDescent="0.3">
      <c r="E1626" s="11">
        <v>1281</v>
      </c>
      <c r="F1626" s="5">
        <v>1335</v>
      </c>
      <c r="G1626" t="s">
        <v>52</v>
      </c>
      <c r="H1626" t="s">
        <v>62</v>
      </c>
      <c r="J1626" s="2">
        <f t="shared" si="59"/>
        <v>0.70169836355594717</v>
      </c>
      <c r="K1626" s="2">
        <f t="shared" si="60"/>
        <v>0.29830163644405283</v>
      </c>
      <c r="L1626" s="2"/>
      <c r="M1626" s="2"/>
      <c r="N1626" s="45"/>
      <c r="O1626" s="37"/>
      <c r="P1626" s="37"/>
      <c r="Q1626" s="37"/>
      <c r="R1626" s="37"/>
      <c r="S1626" s="37"/>
      <c r="T1626" s="37"/>
      <c r="U1626" s="37"/>
      <c r="V1626" s="12">
        <v>8</v>
      </c>
      <c r="W1626">
        <v>16</v>
      </c>
      <c r="X1626">
        <v>-89</v>
      </c>
      <c r="Y1626">
        <v>-0.13</v>
      </c>
      <c r="Z1626">
        <v>1</v>
      </c>
      <c r="AA1626">
        <v>0</v>
      </c>
      <c r="AB1626">
        <v>3</v>
      </c>
      <c r="AC1626">
        <v>-1</v>
      </c>
      <c r="AD1626">
        <v>7</v>
      </c>
      <c r="AE1626">
        <v>-5</v>
      </c>
      <c r="AF1626">
        <v>0.09</v>
      </c>
      <c r="AG1626">
        <v>-2.2000000000000002</v>
      </c>
      <c r="AH1626">
        <v>-1.3</v>
      </c>
      <c r="AI1626">
        <v>-0.9</v>
      </c>
      <c r="AJ1626">
        <v>8</v>
      </c>
      <c r="AK1626">
        <v>1</v>
      </c>
      <c r="AL1626" s="2">
        <v>0.84</v>
      </c>
    </row>
    <row r="1627" spans="5:38" x14ac:dyDescent="0.3">
      <c r="E1627" s="11">
        <v>1281</v>
      </c>
      <c r="F1627" s="5">
        <v>1344</v>
      </c>
      <c r="G1627" t="s">
        <v>52</v>
      </c>
      <c r="H1627" t="s">
        <v>63</v>
      </c>
      <c r="J1627" s="2">
        <f t="shared" ref="J1627:J1690" si="61">AL1627-$AL$2275</f>
        <v>0.6116983635559472</v>
      </c>
      <c r="K1627" s="2">
        <f t="shared" ref="K1627:K1690" si="62">1-J1627</f>
        <v>0.3883016364440528</v>
      </c>
      <c r="L1627" s="2"/>
      <c r="M1627" s="2"/>
      <c r="N1627" s="45"/>
      <c r="O1627" s="37"/>
      <c r="P1627" s="37"/>
      <c r="Q1627" s="37"/>
      <c r="R1627" s="37"/>
      <c r="S1627" s="37"/>
      <c r="T1627" s="37"/>
      <c r="U1627" s="37"/>
      <c r="V1627" s="12">
        <v>8</v>
      </c>
      <c r="W1627">
        <v>10</v>
      </c>
      <c r="X1627">
        <v>-25</v>
      </c>
      <c r="Y1627">
        <v>-0.01</v>
      </c>
      <c r="Z1627">
        <v>4</v>
      </c>
      <c r="AA1627">
        <v>-3</v>
      </c>
      <c r="AB1627">
        <v>3</v>
      </c>
      <c r="AC1627">
        <v>-3</v>
      </c>
      <c r="AD1627">
        <v>2</v>
      </c>
      <c r="AE1627">
        <v>1</v>
      </c>
      <c r="AF1627">
        <v>0.05</v>
      </c>
      <c r="AG1627">
        <v>-0.2</v>
      </c>
      <c r="AH1627">
        <v>-4.4000000000000004</v>
      </c>
      <c r="AI1627">
        <v>4.2</v>
      </c>
      <c r="AJ1627">
        <v>2</v>
      </c>
      <c r="AK1627">
        <v>1</v>
      </c>
      <c r="AL1627" s="2">
        <v>0.75</v>
      </c>
    </row>
    <row r="1628" spans="5:38" x14ac:dyDescent="0.3">
      <c r="E1628" s="11">
        <v>1281</v>
      </c>
      <c r="F1628" s="5">
        <v>1345</v>
      </c>
      <c r="G1628" t="s">
        <v>52</v>
      </c>
      <c r="H1628" t="s">
        <v>64</v>
      </c>
      <c r="J1628" s="2">
        <f t="shared" si="61"/>
        <v>0.31169836355594721</v>
      </c>
      <c r="K1628" s="2">
        <f t="shared" si="62"/>
        <v>0.68830163644405284</v>
      </c>
      <c r="L1628" s="2"/>
      <c r="M1628" s="2"/>
      <c r="N1628" s="45"/>
      <c r="O1628" s="37"/>
      <c r="P1628" s="37"/>
      <c r="Q1628" s="37"/>
      <c r="R1628" s="37"/>
      <c r="S1628" s="37"/>
      <c r="T1628" s="37"/>
      <c r="U1628" s="37"/>
      <c r="V1628" s="12">
        <v>8</v>
      </c>
      <c r="W1628">
        <v>2</v>
      </c>
      <c r="X1628">
        <v>33</v>
      </c>
      <c r="Y1628">
        <v>-0.21</v>
      </c>
      <c r="Z1628">
        <v>-4</v>
      </c>
      <c r="AA1628">
        <v>0</v>
      </c>
      <c r="AB1628">
        <v>4</v>
      </c>
      <c r="AC1628">
        <v>-1</v>
      </c>
      <c r="AD1628">
        <v>3</v>
      </c>
      <c r="AE1628">
        <v>0</v>
      </c>
      <c r="AF1628">
        <v>0.01</v>
      </c>
      <c r="AG1628">
        <v>-7.6</v>
      </c>
      <c r="AH1628">
        <v>2.7</v>
      </c>
      <c r="AI1628">
        <v>-10.3</v>
      </c>
      <c r="AJ1628">
        <v>-6</v>
      </c>
      <c r="AK1628">
        <v>0</v>
      </c>
      <c r="AL1628" s="2">
        <v>0.45</v>
      </c>
    </row>
    <row r="1629" spans="5:38" x14ac:dyDescent="0.3">
      <c r="E1629" s="11">
        <v>1281</v>
      </c>
      <c r="F1629" s="5">
        <v>1347</v>
      </c>
      <c r="G1629" t="s">
        <v>52</v>
      </c>
      <c r="H1629" t="s">
        <v>65</v>
      </c>
      <c r="J1629" s="2">
        <f t="shared" si="61"/>
        <v>0.78169836355594724</v>
      </c>
      <c r="K1629" s="2">
        <f t="shared" si="62"/>
        <v>0.21830163644405276</v>
      </c>
      <c r="L1629" s="2"/>
      <c r="M1629" s="2"/>
      <c r="N1629" s="45"/>
      <c r="O1629" s="37"/>
      <c r="P1629" s="37"/>
      <c r="Q1629" s="37"/>
      <c r="R1629" s="37"/>
      <c r="S1629" s="37"/>
      <c r="T1629" s="37"/>
      <c r="U1629" s="37"/>
      <c r="V1629" s="12">
        <v>8</v>
      </c>
      <c r="W1629">
        <v>16</v>
      </c>
      <c r="X1629">
        <v>-132</v>
      </c>
      <c r="Y1629">
        <v>-0.01</v>
      </c>
      <c r="Z1629">
        <v>5</v>
      </c>
      <c r="AA1629">
        <v>-2</v>
      </c>
      <c r="AB1629">
        <v>2</v>
      </c>
      <c r="AC1629">
        <v>-4</v>
      </c>
      <c r="AD1629">
        <v>-1</v>
      </c>
      <c r="AE1629">
        <v>0</v>
      </c>
      <c r="AF1629">
        <v>0.02</v>
      </c>
      <c r="AG1629">
        <v>6.6</v>
      </c>
      <c r="AH1629">
        <v>3.4</v>
      </c>
      <c r="AI1629">
        <v>3.2</v>
      </c>
      <c r="AJ1629">
        <v>8</v>
      </c>
      <c r="AK1629">
        <v>1</v>
      </c>
      <c r="AL1629" s="2">
        <v>0.92</v>
      </c>
    </row>
    <row r="1630" spans="5:38" x14ac:dyDescent="0.3">
      <c r="E1630" s="11">
        <v>1281</v>
      </c>
      <c r="F1630" s="5">
        <v>1348</v>
      </c>
      <c r="G1630" t="s">
        <v>52</v>
      </c>
      <c r="H1630" t="s">
        <v>66</v>
      </c>
      <c r="J1630" s="2">
        <f t="shared" si="61"/>
        <v>0.51169836355594722</v>
      </c>
      <c r="K1630" s="2">
        <f t="shared" si="62"/>
        <v>0.48830163644405278</v>
      </c>
      <c r="L1630" s="2"/>
      <c r="M1630" s="2"/>
      <c r="N1630" s="45"/>
      <c r="O1630" s="37"/>
      <c r="P1630" s="37"/>
      <c r="Q1630" s="37"/>
      <c r="R1630" s="37"/>
      <c r="S1630" s="37"/>
      <c r="T1630" s="37"/>
      <c r="U1630" s="37"/>
      <c r="V1630" s="12">
        <v>8</v>
      </c>
      <c r="W1630">
        <v>7</v>
      </c>
      <c r="X1630">
        <v>-11</v>
      </c>
      <c r="Y1630">
        <v>-0.17</v>
      </c>
      <c r="Z1630">
        <v>2</v>
      </c>
      <c r="AA1630">
        <v>-3</v>
      </c>
      <c r="AB1630">
        <v>5</v>
      </c>
      <c r="AC1630">
        <v>-6</v>
      </c>
      <c r="AD1630">
        <v>0</v>
      </c>
      <c r="AE1630">
        <v>-1</v>
      </c>
      <c r="AF1630">
        <v>0.04</v>
      </c>
      <c r="AG1630">
        <v>-2.7</v>
      </c>
      <c r="AH1630">
        <v>0.4</v>
      </c>
      <c r="AI1630">
        <v>-3.1</v>
      </c>
      <c r="AJ1630">
        <v>-1</v>
      </c>
      <c r="AK1630">
        <v>0</v>
      </c>
      <c r="AL1630" s="2">
        <v>0.65</v>
      </c>
    </row>
    <row r="1631" spans="5:38" x14ac:dyDescent="0.3">
      <c r="E1631" s="11">
        <v>1281</v>
      </c>
      <c r="F1631" s="5">
        <v>1355</v>
      </c>
      <c r="G1631" t="s">
        <v>52</v>
      </c>
      <c r="H1631" t="s">
        <v>67</v>
      </c>
      <c r="J1631" s="2">
        <f t="shared" si="61"/>
        <v>0.59169836355594718</v>
      </c>
      <c r="K1631" s="2">
        <f t="shared" si="62"/>
        <v>0.40830163644405282</v>
      </c>
      <c r="L1631" s="2"/>
      <c r="M1631" s="2"/>
      <c r="N1631" s="45"/>
      <c r="O1631" s="37"/>
      <c r="P1631" s="37"/>
      <c r="Q1631" s="37"/>
      <c r="R1631" s="37"/>
      <c r="S1631" s="37"/>
      <c r="T1631" s="37"/>
      <c r="U1631" s="37"/>
      <c r="V1631" s="12">
        <v>8</v>
      </c>
      <c r="W1631">
        <v>12</v>
      </c>
      <c r="X1631">
        <v>-37</v>
      </c>
      <c r="Y1631">
        <v>-0.19</v>
      </c>
      <c r="Z1631">
        <v>0</v>
      </c>
      <c r="AA1631">
        <v>-3</v>
      </c>
      <c r="AB1631">
        <v>6</v>
      </c>
      <c r="AC1631">
        <v>1</v>
      </c>
      <c r="AD1631">
        <v>6</v>
      </c>
      <c r="AE1631">
        <v>-5</v>
      </c>
      <c r="AF1631">
        <v>-0.01</v>
      </c>
      <c r="AG1631">
        <v>-9.9</v>
      </c>
      <c r="AH1631">
        <v>-7.3</v>
      </c>
      <c r="AI1631">
        <v>-2.6</v>
      </c>
      <c r="AJ1631">
        <v>4</v>
      </c>
      <c r="AK1631">
        <v>1</v>
      </c>
      <c r="AL1631" s="2">
        <v>0.73</v>
      </c>
    </row>
    <row r="1632" spans="5:38" x14ac:dyDescent="0.3">
      <c r="E1632" s="11">
        <v>1281</v>
      </c>
      <c r="F1632" s="5">
        <v>1361</v>
      </c>
      <c r="G1632" t="s">
        <v>52</v>
      </c>
      <c r="H1632" t="s">
        <v>68</v>
      </c>
      <c r="J1632" s="2">
        <f t="shared" si="61"/>
        <v>0.53169836355594724</v>
      </c>
      <c r="K1632" s="2">
        <f t="shared" si="62"/>
        <v>0.46830163644405276</v>
      </c>
      <c r="L1632" s="2"/>
      <c r="M1632" s="2"/>
      <c r="N1632" s="45"/>
      <c r="O1632" s="37"/>
      <c r="P1632" s="37"/>
      <c r="Q1632" s="37"/>
      <c r="R1632" s="37"/>
      <c r="S1632" s="37"/>
      <c r="T1632" s="37"/>
      <c r="U1632" s="37"/>
      <c r="V1632" s="12">
        <v>8</v>
      </c>
      <c r="W1632">
        <v>11</v>
      </c>
      <c r="X1632">
        <v>-12</v>
      </c>
      <c r="Y1632">
        <v>-7.0000000000000007E-2</v>
      </c>
      <c r="Z1632">
        <v>2</v>
      </c>
      <c r="AA1632">
        <v>-2</v>
      </c>
      <c r="AB1632">
        <v>3</v>
      </c>
      <c r="AC1632">
        <v>-3</v>
      </c>
      <c r="AD1632">
        <v>-1</v>
      </c>
      <c r="AE1632">
        <v>-3</v>
      </c>
      <c r="AF1632">
        <v>0.03</v>
      </c>
      <c r="AG1632">
        <v>-3.6</v>
      </c>
      <c r="AH1632">
        <v>-0.1</v>
      </c>
      <c r="AI1632">
        <v>-3.5</v>
      </c>
      <c r="AJ1632">
        <v>3</v>
      </c>
      <c r="AK1632">
        <v>1</v>
      </c>
      <c r="AL1632" s="2">
        <v>0.67</v>
      </c>
    </row>
    <row r="1633" spans="5:38" x14ac:dyDescent="0.3">
      <c r="E1633" s="11">
        <v>1281</v>
      </c>
      <c r="F1633" s="5">
        <v>1371</v>
      </c>
      <c r="G1633" t="s">
        <v>52</v>
      </c>
      <c r="H1633" t="s">
        <v>69</v>
      </c>
      <c r="J1633" s="2">
        <f t="shared" si="61"/>
        <v>0.4816983635559472</v>
      </c>
      <c r="K1633" s="2">
        <f t="shared" si="62"/>
        <v>0.5183016364440528</v>
      </c>
      <c r="L1633" s="2"/>
      <c r="M1633" s="2"/>
      <c r="N1633" s="45"/>
      <c r="O1633" s="37"/>
      <c r="P1633" s="37"/>
      <c r="Q1633" s="37"/>
      <c r="R1633" s="37"/>
      <c r="S1633" s="37"/>
      <c r="T1633" s="37"/>
      <c r="U1633" s="37"/>
      <c r="V1633" s="12">
        <v>8</v>
      </c>
      <c r="W1633">
        <v>8</v>
      </c>
      <c r="X1633">
        <v>12</v>
      </c>
      <c r="Y1633">
        <v>-0.05</v>
      </c>
      <c r="Z1633">
        <v>1</v>
      </c>
      <c r="AA1633">
        <v>-3</v>
      </c>
      <c r="AB1633">
        <v>3</v>
      </c>
      <c r="AC1633">
        <v>-2</v>
      </c>
      <c r="AD1633">
        <v>-3</v>
      </c>
      <c r="AE1633">
        <v>0</v>
      </c>
      <c r="AF1633">
        <v>0.06</v>
      </c>
      <c r="AG1633">
        <v>-5.5</v>
      </c>
      <c r="AH1633">
        <v>-5</v>
      </c>
      <c r="AI1633">
        <v>-0.5</v>
      </c>
      <c r="AJ1633">
        <v>0</v>
      </c>
      <c r="AK1633">
        <v>0</v>
      </c>
      <c r="AL1633" s="2">
        <v>0.62</v>
      </c>
    </row>
    <row r="1634" spans="5:38" x14ac:dyDescent="0.3">
      <c r="E1634" s="11">
        <v>1281</v>
      </c>
      <c r="F1634" s="5">
        <v>1372</v>
      </c>
      <c r="G1634" t="s">
        <v>52</v>
      </c>
      <c r="H1634" t="s">
        <v>70</v>
      </c>
      <c r="J1634" s="2">
        <f t="shared" si="61"/>
        <v>0.66169836355594724</v>
      </c>
      <c r="K1634" s="2">
        <f t="shared" si="62"/>
        <v>0.33830163644405276</v>
      </c>
      <c r="L1634" s="2"/>
      <c r="M1634" s="2"/>
      <c r="N1634" s="45"/>
      <c r="O1634" s="37"/>
      <c r="P1634" s="37"/>
      <c r="Q1634" s="37"/>
      <c r="R1634" s="37"/>
      <c r="S1634" s="37"/>
      <c r="T1634" s="37"/>
      <c r="U1634" s="37"/>
      <c r="V1634" s="12">
        <v>8</v>
      </c>
      <c r="W1634">
        <v>14</v>
      </c>
      <c r="X1634">
        <v>-73</v>
      </c>
      <c r="Y1634">
        <v>-0.19</v>
      </c>
      <c r="Z1634">
        <v>1</v>
      </c>
      <c r="AA1634">
        <v>-3</v>
      </c>
      <c r="AB1634">
        <v>0</v>
      </c>
      <c r="AC1634">
        <v>-9</v>
      </c>
      <c r="AD1634">
        <v>-2</v>
      </c>
      <c r="AE1634">
        <v>1</v>
      </c>
      <c r="AF1634">
        <v>0.05</v>
      </c>
      <c r="AG1634">
        <v>-4.7</v>
      </c>
      <c r="AH1634">
        <v>-0.1</v>
      </c>
      <c r="AI1634">
        <v>-4.5999999999999996</v>
      </c>
      <c r="AJ1634">
        <v>6</v>
      </c>
      <c r="AK1634">
        <v>1</v>
      </c>
      <c r="AL1634" s="2">
        <v>0.8</v>
      </c>
    </row>
    <row r="1635" spans="5:38" x14ac:dyDescent="0.3">
      <c r="E1635" s="11">
        <v>1281</v>
      </c>
      <c r="F1635" s="5">
        <v>1382</v>
      </c>
      <c r="G1635" t="s">
        <v>52</v>
      </c>
      <c r="H1635" t="s">
        <v>71</v>
      </c>
      <c r="J1635" s="2">
        <f t="shared" si="61"/>
        <v>0.58169836355594717</v>
      </c>
      <c r="K1635" s="2">
        <f t="shared" si="62"/>
        <v>0.41830163644405283</v>
      </c>
      <c r="L1635" s="2"/>
      <c r="M1635" s="2"/>
      <c r="N1635" s="45"/>
      <c r="O1635" s="37"/>
      <c r="P1635" s="37"/>
      <c r="Q1635" s="37"/>
      <c r="R1635" s="37"/>
      <c r="S1635" s="37"/>
      <c r="T1635" s="37"/>
      <c r="U1635" s="37"/>
      <c r="V1635" s="12">
        <v>8</v>
      </c>
      <c r="W1635">
        <v>11</v>
      </c>
      <c r="X1635">
        <v>-31</v>
      </c>
      <c r="Y1635">
        <v>-0.17</v>
      </c>
      <c r="Z1635">
        <v>2</v>
      </c>
      <c r="AA1635">
        <v>-2</v>
      </c>
      <c r="AB1635">
        <v>4</v>
      </c>
      <c r="AC1635">
        <v>-4</v>
      </c>
      <c r="AD1635">
        <v>1</v>
      </c>
      <c r="AE1635">
        <v>2</v>
      </c>
      <c r="AF1635">
        <v>0</v>
      </c>
      <c r="AG1635">
        <v>-4.4000000000000004</v>
      </c>
      <c r="AH1635">
        <v>-2.7</v>
      </c>
      <c r="AI1635">
        <v>-1.7</v>
      </c>
      <c r="AJ1635">
        <v>3</v>
      </c>
      <c r="AK1635">
        <v>1</v>
      </c>
      <c r="AL1635" s="2">
        <v>0.72</v>
      </c>
    </row>
    <row r="1636" spans="5:38" x14ac:dyDescent="0.3">
      <c r="E1636" s="11">
        <v>1281</v>
      </c>
      <c r="F1636" s="5">
        <v>1393</v>
      </c>
      <c r="G1636" t="s">
        <v>52</v>
      </c>
      <c r="H1636" t="s">
        <v>72</v>
      </c>
      <c r="J1636" s="2">
        <f t="shared" si="61"/>
        <v>0.59169836355594718</v>
      </c>
      <c r="K1636" s="2">
        <f t="shared" si="62"/>
        <v>0.40830163644405282</v>
      </c>
      <c r="L1636" s="2"/>
      <c r="M1636" s="2"/>
      <c r="N1636" s="45"/>
      <c r="O1636" s="37"/>
      <c r="P1636" s="37"/>
      <c r="Q1636" s="37"/>
      <c r="R1636" s="37"/>
      <c r="S1636" s="37"/>
      <c r="T1636" s="37"/>
      <c r="U1636" s="37"/>
      <c r="V1636" s="12">
        <v>8</v>
      </c>
      <c r="W1636">
        <v>11</v>
      </c>
      <c r="X1636">
        <v>-16</v>
      </c>
      <c r="Y1636">
        <v>0</v>
      </c>
      <c r="Z1636">
        <v>7</v>
      </c>
      <c r="AA1636">
        <v>0</v>
      </c>
      <c r="AB1636">
        <v>2</v>
      </c>
      <c r="AC1636">
        <v>-3</v>
      </c>
      <c r="AD1636">
        <v>-4</v>
      </c>
      <c r="AE1636">
        <v>1</v>
      </c>
      <c r="AF1636">
        <v>0.01</v>
      </c>
      <c r="AG1636">
        <v>6</v>
      </c>
      <c r="AH1636">
        <v>3.8</v>
      </c>
      <c r="AI1636">
        <v>2.2000000000000002</v>
      </c>
      <c r="AJ1636">
        <v>3</v>
      </c>
      <c r="AK1636">
        <v>1</v>
      </c>
      <c r="AL1636" s="2">
        <v>0.73</v>
      </c>
    </row>
    <row r="1637" spans="5:38" x14ac:dyDescent="0.3">
      <c r="E1637" s="11">
        <v>1281</v>
      </c>
      <c r="F1637" s="5">
        <v>1395</v>
      </c>
      <c r="G1637" t="s">
        <v>52</v>
      </c>
      <c r="H1637" t="s">
        <v>73</v>
      </c>
      <c r="J1637" s="2">
        <f t="shared" si="61"/>
        <v>0.45169836355594717</v>
      </c>
      <c r="K1637" s="2">
        <f t="shared" si="62"/>
        <v>0.54830163644405283</v>
      </c>
      <c r="L1637" s="2"/>
      <c r="M1637" s="2"/>
      <c r="N1637" s="45"/>
      <c r="O1637" s="37"/>
      <c r="P1637" s="37"/>
      <c r="Q1637" s="37"/>
      <c r="R1637" s="37"/>
      <c r="S1637" s="37"/>
      <c r="T1637" s="37"/>
      <c r="U1637" s="37"/>
      <c r="V1637" s="12">
        <v>8</v>
      </c>
      <c r="W1637">
        <v>6</v>
      </c>
      <c r="X1637">
        <v>16</v>
      </c>
      <c r="Y1637">
        <v>-0.05</v>
      </c>
      <c r="Z1637">
        <v>-3</v>
      </c>
      <c r="AA1637">
        <v>-6</v>
      </c>
      <c r="AB1637">
        <v>3</v>
      </c>
      <c r="AC1637">
        <v>-2</v>
      </c>
      <c r="AD1637">
        <v>-4</v>
      </c>
      <c r="AE1637">
        <v>-2</v>
      </c>
      <c r="AF1637">
        <v>0.04</v>
      </c>
      <c r="AG1637">
        <v>-9.5</v>
      </c>
      <c r="AH1637">
        <v>-7.6</v>
      </c>
      <c r="AI1637">
        <v>-1.9</v>
      </c>
      <c r="AJ1637">
        <v>-2</v>
      </c>
      <c r="AK1637">
        <v>0</v>
      </c>
      <c r="AL1637" s="2">
        <v>0.59</v>
      </c>
    </row>
    <row r="1638" spans="5:38" x14ac:dyDescent="0.3">
      <c r="E1638" s="11">
        <v>1281</v>
      </c>
      <c r="F1638" s="5">
        <v>1397</v>
      </c>
      <c r="G1638" t="s">
        <v>52</v>
      </c>
      <c r="H1638" t="s">
        <v>74</v>
      </c>
      <c r="J1638" s="2">
        <f t="shared" si="61"/>
        <v>0.41169836355594724</v>
      </c>
      <c r="K1638" s="2">
        <f t="shared" si="62"/>
        <v>0.58830163644405276</v>
      </c>
      <c r="L1638" s="2"/>
      <c r="M1638" s="2"/>
      <c r="N1638" s="45"/>
      <c r="O1638" s="37"/>
      <c r="P1638" s="37"/>
      <c r="Q1638" s="37"/>
      <c r="R1638" s="37"/>
      <c r="S1638" s="37"/>
      <c r="T1638" s="37"/>
      <c r="U1638" s="37"/>
      <c r="V1638" s="12">
        <v>8</v>
      </c>
      <c r="W1638">
        <v>3</v>
      </c>
      <c r="X1638">
        <v>27</v>
      </c>
      <c r="Y1638">
        <v>-0.15</v>
      </c>
      <c r="Z1638">
        <v>3</v>
      </c>
      <c r="AA1638">
        <v>0</v>
      </c>
      <c r="AB1638">
        <v>3</v>
      </c>
      <c r="AC1638">
        <v>-4</v>
      </c>
      <c r="AD1638">
        <v>-3</v>
      </c>
      <c r="AE1638">
        <v>3</v>
      </c>
      <c r="AF1638">
        <v>-0.01</v>
      </c>
      <c r="AG1638">
        <v>-0.7</v>
      </c>
      <c r="AH1638">
        <v>1.9</v>
      </c>
      <c r="AI1638">
        <v>-2.6</v>
      </c>
      <c r="AJ1638">
        <v>-5</v>
      </c>
      <c r="AK1638">
        <v>0</v>
      </c>
      <c r="AL1638" s="2">
        <v>0.55000000000000004</v>
      </c>
    </row>
    <row r="1639" spans="5:38" x14ac:dyDescent="0.3">
      <c r="E1639" s="11">
        <v>1281</v>
      </c>
      <c r="F1639" s="5">
        <v>1400</v>
      </c>
      <c r="G1639" t="s">
        <v>52</v>
      </c>
      <c r="H1639" t="s">
        <v>75</v>
      </c>
      <c r="J1639" s="2">
        <f t="shared" si="61"/>
        <v>0.54169836355594725</v>
      </c>
      <c r="K1639" s="2">
        <f t="shared" si="62"/>
        <v>0.45830163644405275</v>
      </c>
      <c r="L1639" s="2"/>
      <c r="M1639" s="2"/>
      <c r="N1639" s="45"/>
      <c r="O1639" s="37"/>
      <c r="P1639" s="37"/>
      <c r="Q1639" s="37"/>
      <c r="R1639" s="37"/>
      <c r="S1639" s="37"/>
      <c r="T1639" s="37"/>
      <c r="U1639" s="37"/>
      <c r="V1639" s="12">
        <v>8</v>
      </c>
      <c r="W1639">
        <v>10</v>
      </c>
      <c r="X1639">
        <v>-1</v>
      </c>
      <c r="Y1639">
        <v>0.03</v>
      </c>
      <c r="Z1639">
        <v>4</v>
      </c>
      <c r="AA1639">
        <v>-1</v>
      </c>
      <c r="AB1639">
        <v>3</v>
      </c>
      <c r="AC1639">
        <v>-2</v>
      </c>
      <c r="AD1639">
        <v>2</v>
      </c>
      <c r="AE1639">
        <v>1</v>
      </c>
      <c r="AF1639">
        <v>0.08</v>
      </c>
      <c r="AG1639">
        <v>1.8</v>
      </c>
      <c r="AH1639">
        <v>0.1</v>
      </c>
      <c r="AI1639">
        <v>1.7</v>
      </c>
      <c r="AJ1639">
        <v>2</v>
      </c>
      <c r="AK1639">
        <v>1</v>
      </c>
      <c r="AL1639" s="2">
        <v>0.68</v>
      </c>
    </row>
    <row r="1640" spans="5:38" x14ac:dyDescent="0.3">
      <c r="E1640" s="11">
        <v>1281</v>
      </c>
      <c r="F1640" s="5">
        <v>1401</v>
      </c>
      <c r="G1640" t="s">
        <v>52</v>
      </c>
      <c r="H1640" t="s">
        <v>76</v>
      </c>
      <c r="J1640" s="2">
        <f t="shared" si="61"/>
        <v>0.50169836355594721</v>
      </c>
      <c r="K1640" s="2">
        <f t="shared" si="62"/>
        <v>0.49830163644405279</v>
      </c>
      <c r="L1640" s="2"/>
      <c r="M1640" s="2"/>
      <c r="N1640" s="45"/>
      <c r="O1640" s="37"/>
      <c r="P1640" s="37"/>
      <c r="Q1640" s="37"/>
      <c r="R1640" s="37"/>
      <c r="S1640" s="37"/>
      <c r="T1640" s="37"/>
      <c r="U1640" s="37"/>
      <c r="V1640" s="12">
        <v>8</v>
      </c>
      <c r="W1640">
        <v>7</v>
      </c>
      <c r="X1640">
        <v>8</v>
      </c>
      <c r="Y1640">
        <v>-0.01</v>
      </c>
      <c r="Z1640">
        <v>3</v>
      </c>
      <c r="AA1640">
        <v>1</v>
      </c>
      <c r="AB1640">
        <v>2</v>
      </c>
      <c r="AC1640">
        <v>0</v>
      </c>
      <c r="AD1640">
        <v>-3</v>
      </c>
      <c r="AE1640">
        <v>0</v>
      </c>
      <c r="AF1640">
        <v>0.08</v>
      </c>
      <c r="AG1640">
        <v>-1.5</v>
      </c>
      <c r="AH1640">
        <v>-1.5</v>
      </c>
      <c r="AI1640">
        <v>0</v>
      </c>
      <c r="AJ1640">
        <v>-1</v>
      </c>
      <c r="AK1640">
        <v>0</v>
      </c>
      <c r="AL1640" s="2">
        <v>0.64</v>
      </c>
    </row>
    <row r="1641" spans="5:38" x14ac:dyDescent="0.3">
      <c r="E1641" s="11">
        <v>1281</v>
      </c>
      <c r="F1641" s="5">
        <v>1403</v>
      </c>
      <c r="G1641" t="s">
        <v>52</v>
      </c>
      <c r="H1641" t="s">
        <v>77</v>
      </c>
      <c r="J1641" s="2">
        <f t="shared" si="61"/>
        <v>0.39169836355594723</v>
      </c>
      <c r="K1641" s="2">
        <f t="shared" si="62"/>
        <v>0.60830163644405277</v>
      </c>
      <c r="L1641" s="2"/>
      <c r="M1641" s="2"/>
      <c r="N1641" s="45"/>
      <c r="O1641" s="37"/>
      <c r="P1641" s="37"/>
      <c r="Q1641" s="37"/>
      <c r="R1641" s="37"/>
      <c r="S1641" s="37"/>
      <c r="T1641" s="37"/>
      <c r="U1641" s="37"/>
      <c r="V1641" s="12">
        <v>8</v>
      </c>
      <c r="W1641">
        <v>3</v>
      </c>
      <c r="X1641">
        <v>26</v>
      </c>
      <c r="Y1641">
        <v>-0.12</v>
      </c>
      <c r="Z1641">
        <v>1</v>
      </c>
      <c r="AA1641">
        <v>0</v>
      </c>
      <c r="AB1641">
        <v>2</v>
      </c>
      <c r="AC1641">
        <v>-5</v>
      </c>
      <c r="AD1641">
        <v>-2</v>
      </c>
      <c r="AE1641">
        <v>0</v>
      </c>
      <c r="AF1641">
        <v>0.05</v>
      </c>
      <c r="AG1641">
        <v>-1.7</v>
      </c>
      <c r="AH1641">
        <v>3.6</v>
      </c>
      <c r="AI1641">
        <v>-5.3</v>
      </c>
      <c r="AJ1641">
        <v>-5</v>
      </c>
      <c r="AK1641">
        <v>0</v>
      </c>
      <c r="AL1641" s="2">
        <v>0.53</v>
      </c>
    </row>
    <row r="1642" spans="5:38" x14ac:dyDescent="0.3">
      <c r="E1642" s="11">
        <v>1281</v>
      </c>
      <c r="F1642" s="5">
        <v>1411</v>
      </c>
      <c r="G1642" t="s">
        <v>52</v>
      </c>
      <c r="H1642" t="s">
        <v>78</v>
      </c>
      <c r="J1642" s="2">
        <f t="shared" si="61"/>
        <v>0.83169836355594717</v>
      </c>
      <c r="K1642" s="2">
        <f t="shared" si="62"/>
        <v>0.16830163644405283</v>
      </c>
      <c r="L1642" s="2"/>
      <c r="M1642" s="2"/>
      <c r="N1642" s="45"/>
      <c r="O1642" s="37"/>
      <c r="P1642" s="37"/>
      <c r="Q1642" s="37"/>
      <c r="R1642" s="37"/>
      <c r="S1642" s="37"/>
      <c r="T1642" s="37"/>
      <c r="U1642" s="37"/>
      <c r="V1642" s="12">
        <v>8</v>
      </c>
      <c r="W1642">
        <v>16</v>
      </c>
      <c r="X1642">
        <v>-211</v>
      </c>
      <c r="Y1642">
        <v>0.17</v>
      </c>
      <c r="Z1642">
        <v>3</v>
      </c>
      <c r="AA1642">
        <v>-5</v>
      </c>
      <c r="AB1642">
        <v>3</v>
      </c>
      <c r="AC1642">
        <v>0</v>
      </c>
      <c r="AD1642">
        <v>2</v>
      </c>
      <c r="AE1642">
        <v>4</v>
      </c>
      <c r="AF1642">
        <v>0.03</v>
      </c>
      <c r="AG1642">
        <v>-4.0999999999999996</v>
      </c>
      <c r="AH1642">
        <v>-11.4</v>
      </c>
      <c r="AI1642">
        <v>7.3</v>
      </c>
      <c r="AJ1642">
        <v>8</v>
      </c>
      <c r="AK1642">
        <v>1</v>
      </c>
      <c r="AL1642" s="2">
        <v>0.97</v>
      </c>
    </row>
    <row r="1643" spans="5:38" x14ac:dyDescent="0.3">
      <c r="E1643" s="11">
        <v>1281</v>
      </c>
      <c r="F1643" s="5">
        <v>1417</v>
      </c>
      <c r="G1643" t="s">
        <v>52</v>
      </c>
      <c r="H1643" t="s">
        <v>79</v>
      </c>
      <c r="J1643" s="2">
        <f t="shared" si="61"/>
        <v>0.54169836355594725</v>
      </c>
      <c r="K1643" s="2">
        <f t="shared" si="62"/>
        <v>0.45830163644405275</v>
      </c>
      <c r="L1643" s="2"/>
      <c r="M1643" s="2"/>
      <c r="N1643" s="45"/>
      <c r="O1643" s="37"/>
      <c r="P1643" s="37"/>
      <c r="Q1643" s="37"/>
      <c r="R1643" s="37"/>
      <c r="S1643" s="37"/>
      <c r="T1643" s="37"/>
      <c r="U1643" s="37"/>
      <c r="V1643" s="12">
        <v>8</v>
      </c>
      <c r="W1643">
        <v>11</v>
      </c>
      <c r="X1643">
        <v>-10</v>
      </c>
      <c r="Y1643">
        <v>-0.05</v>
      </c>
      <c r="Z1643">
        <v>0</v>
      </c>
      <c r="AA1643">
        <v>-2</v>
      </c>
      <c r="AB1643">
        <v>4</v>
      </c>
      <c r="AC1643">
        <v>1</v>
      </c>
      <c r="AD1643">
        <v>2</v>
      </c>
      <c r="AE1643">
        <v>-1</v>
      </c>
      <c r="AF1643">
        <v>0.03</v>
      </c>
      <c r="AG1643">
        <v>-8.4</v>
      </c>
      <c r="AH1643">
        <v>-8</v>
      </c>
      <c r="AI1643">
        <v>-0.4</v>
      </c>
      <c r="AJ1643">
        <v>3</v>
      </c>
      <c r="AK1643">
        <v>1</v>
      </c>
      <c r="AL1643" s="2">
        <v>0.68</v>
      </c>
    </row>
    <row r="1644" spans="5:38" x14ac:dyDescent="0.3">
      <c r="E1644" s="11">
        <v>1281</v>
      </c>
      <c r="F1644" s="5">
        <v>1420</v>
      </c>
      <c r="G1644" t="s">
        <v>52</v>
      </c>
      <c r="H1644" t="s">
        <v>80</v>
      </c>
      <c r="J1644" s="2">
        <f t="shared" si="61"/>
        <v>0.79169836355594725</v>
      </c>
      <c r="K1644" s="2">
        <f t="shared" si="62"/>
        <v>0.20830163644405275</v>
      </c>
      <c r="L1644" s="2"/>
      <c r="M1644" s="2"/>
      <c r="N1644" s="45"/>
      <c r="O1644" s="37"/>
      <c r="P1644" s="37"/>
      <c r="Q1644" s="37"/>
      <c r="R1644" s="37"/>
      <c r="S1644" s="37"/>
      <c r="T1644" s="37"/>
      <c r="U1644" s="37"/>
      <c r="V1644" s="12">
        <v>8</v>
      </c>
      <c r="W1644">
        <v>16</v>
      </c>
      <c r="X1644">
        <v>-146</v>
      </c>
      <c r="Y1644">
        <v>-7.0000000000000007E-2</v>
      </c>
      <c r="Z1644">
        <v>2</v>
      </c>
      <c r="AA1644">
        <v>-5</v>
      </c>
      <c r="AB1644">
        <v>3</v>
      </c>
      <c r="AC1644">
        <v>-4</v>
      </c>
      <c r="AD1644">
        <v>5</v>
      </c>
      <c r="AE1644">
        <v>1</v>
      </c>
      <c r="AF1644">
        <v>0.1</v>
      </c>
      <c r="AG1644">
        <v>1</v>
      </c>
      <c r="AH1644">
        <v>-2.7</v>
      </c>
      <c r="AI1644">
        <v>3.7</v>
      </c>
      <c r="AJ1644">
        <v>8</v>
      </c>
      <c r="AK1644">
        <v>1</v>
      </c>
      <c r="AL1644" s="2">
        <v>0.93</v>
      </c>
    </row>
    <row r="1645" spans="5:38" x14ac:dyDescent="0.3">
      <c r="E1645" s="11">
        <v>1281</v>
      </c>
      <c r="F1645" s="5">
        <v>1422</v>
      </c>
      <c r="G1645" t="s">
        <v>52</v>
      </c>
      <c r="H1645" t="s">
        <v>81</v>
      </c>
      <c r="J1645" s="2">
        <f t="shared" si="61"/>
        <v>0.6116983635559472</v>
      </c>
      <c r="K1645" s="2">
        <f t="shared" si="62"/>
        <v>0.3883016364440528</v>
      </c>
      <c r="L1645" s="2"/>
      <c r="M1645" s="2"/>
      <c r="N1645" s="45"/>
      <c r="O1645" s="37"/>
      <c r="P1645" s="37"/>
      <c r="Q1645" s="37"/>
      <c r="R1645" s="37"/>
      <c r="S1645" s="37"/>
      <c r="T1645" s="37"/>
      <c r="U1645" s="37"/>
      <c r="V1645" s="12">
        <v>8</v>
      </c>
      <c r="W1645">
        <v>13</v>
      </c>
      <c r="X1645">
        <v>-44</v>
      </c>
      <c r="Y1645">
        <v>-0.16</v>
      </c>
      <c r="Z1645">
        <v>2</v>
      </c>
      <c r="AA1645">
        <v>-1</v>
      </c>
      <c r="AB1645">
        <v>1</v>
      </c>
      <c r="AC1645">
        <v>-6</v>
      </c>
      <c r="AD1645">
        <v>-3</v>
      </c>
      <c r="AE1645">
        <v>-4</v>
      </c>
      <c r="AF1645">
        <v>0.05</v>
      </c>
      <c r="AG1645">
        <v>1.4</v>
      </c>
      <c r="AH1645">
        <v>5</v>
      </c>
      <c r="AI1645">
        <v>-3.6</v>
      </c>
      <c r="AJ1645">
        <v>5</v>
      </c>
      <c r="AK1645">
        <v>1</v>
      </c>
      <c r="AL1645" s="2">
        <v>0.75</v>
      </c>
    </row>
    <row r="1646" spans="5:38" x14ac:dyDescent="0.3">
      <c r="E1646" s="11">
        <v>1281</v>
      </c>
      <c r="F1646" s="5">
        <v>1437</v>
      </c>
      <c r="G1646" t="s">
        <v>52</v>
      </c>
      <c r="H1646" t="s">
        <v>82</v>
      </c>
      <c r="J1646" s="2">
        <f t="shared" si="61"/>
        <v>0.29169836355594719</v>
      </c>
      <c r="K1646" s="2">
        <f t="shared" si="62"/>
        <v>0.70830163644405286</v>
      </c>
      <c r="L1646" s="2"/>
      <c r="M1646" s="2"/>
      <c r="N1646" s="45"/>
      <c r="O1646" s="37"/>
      <c r="P1646" s="37"/>
      <c r="Q1646" s="37"/>
      <c r="R1646" s="37"/>
      <c r="S1646" s="37"/>
      <c r="T1646" s="37"/>
      <c r="U1646" s="37"/>
      <c r="V1646" s="12">
        <v>8</v>
      </c>
      <c r="W1646">
        <v>1</v>
      </c>
      <c r="X1646">
        <v>36</v>
      </c>
      <c r="Y1646">
        <v>-0.27</v>
      </c>
      <c r="Z1646">
        <v>-6</v>
      </c>
      <c r="AA1646">
        <v>-2</v>
      </c>
      <c r="AB1646">
        <v>5</v>
      </c>
      <c r="AC1646">
        <v>-2</v>
      </c>
      <c r="AD1646">
        <v>2</v>
      </c>
      <c r="AE1646">
        <v>-1</v>
      </c>
      <c r="AF1646">
        <v>-0.02</v>
      </c>
      <c r="AG1646">
        <v>-13.6</v>
      </c>
      <c r="AH1646">
        <v>-2.6</v>
      </c>
      <c r="AI1646">
        <v>-11</v>
      </c>
      <c r="AJ1646">
        <v>-7</v>
      </c>
      <c r="AK1646">
        <v>0</v>
      </c>
      <c r="AL1646" s="2">
        <v>0.43</v>
      </c>
    </row>
    <row r="1647" spans="5:38" x14ac:dyDescent="0.3">
      <c r="E1647" s="11">
        <v>1281</v>
      </c>
      <c r="F1647" s="5">
        <v>1438</v>
      </c>
      <c r="G1647" t="s">
        <v>52</v>
      </c>
      <c r="H1647" t="s">
        <v>83</v>
      </c>
      <c r="J1647" s="2">
        <f t="shared" si="61"/>
        <v>0.31169836355594721</v>
      </c>
      <c r="K1647" s="2">
        <f t="shared" si="62"/>
        <v>0.68830163644405284</v>
      </c>
      <c r="L1647" s="2"/>
      <c r="M1647" s="2"/>
      <c r="N1647" s="45"/>
      <c r="O1647" s="37"/>
      <c r="P1647" s="37"/>
      <c r="Q1647" s="37"/>
      <c r="R1647" s="37"/>
      <c r="S1647" s="37"/>
      <c r="T1647" s="37"/>
      <c r="U1647" s="37"/>
      <c r="V1647" s="12">
        <v>8</v>
      </c>
      <c r="W1647">
        <v>1</v>
      </c>
      <c r="X1647">
        <v>37</v>
      </c>
      <c r="Y1647">
        <v>-0.33</v>
      </c>
      <c r="Z1647">
        <v>1</v>
      </c>
      <c r="AA1647">
        <v>3</v>
      </c>
      <c r="AB1647">
        <v>6</v>
      </c>
      <c r="AC1647">
        <v>-5</v>
      </c>
      <c r="AD1647">
        <v>4</v>
      </c>
      <c r="AE1647">
        <v>-2</v>
      </c>
      <c r="AF1647">
        <v>-0.01</v>
      </c>
      <c r="AG1647">
        <v>6</v>
      </c>
      <c r="AH1647">
        <v>14.9</v>
      </c>
      <c r="AI1647">
        <v>-8.9</v>
      </c>
      <c r="AJ1647">
        <v>-7</v>
      </c>
      <c r="AK1647">
        <v>0</v>
      </c>
      <c r="AL1647" s="2">
        <v>0.45</v>
      </c>
    </row>
    <row r="1648" spans="5:38" x14ac:dyDescent="0.3">
      <c r="E1648" s="11">
        <v>1281</v>
      </c>
      <c r="F1648" s="5">
        <v>1439</v>
      </c>
      <c r="G1648" t="s">
        <v>52</v>
      </c>
      <c r="H1648" t="s">
        <v>84</v>
      </c>
      <c r="J1648" s="2">
        <f t="shared" si="61"/>
        <v>0.46169836355594718</v>
      </c>
      <c r="K1648" s="2">
        <f t="shared" si="62"/>
        <v>0.53830163644405282</v>
      </c>
      <c r="L1648" s="2"/>
      <c r="M1648" s="2"/>
      <c r="N1648" s="45"/>
      <c r="O1648" s="37"/>
      <c r="P1648" s="37"/>
      <c r="Q1648" s="37"/>
      <c r="R1648" s="37"/>
      <c r="S1648" s="37"/>
      <c r="T1648" s="37"/>
      <c r="U1648" s="37"/>
      <c r="V1648" s="12">
        <v>8</v>
      </c>
      <c r="W1648">
        <v>8</v>
      </c>
      <c r="X1648">
        <v>6</v>
      </c>
      <c r="Y1648">
        <v>-0.05</v>
      </c>
      <c r="Z1648">
        <v>-3</v>
      </c>
      <c r="AA1648">
        <v>-3</v>
      </c>
      <c r="AB1648">
        <v>3</v>
      </c>
      <c r="AC1648">
        <v>-2</v>
      </c>
      <c r="AD1648">
        <v>7</v>
      </c>
      <c r="AE1648">
        <v>1</v>
      </c>
      <c r="AF1648">
        <v>0.04</v>
      </c>
      <c r="AG1648">
        <v>-6.2</v>
      </c>
      <c r="AH1648">
        <v>-3.5</v>
      </c>
      <c r="AI1648">
        <v>-2.7</v>
      </c>
      <c r="AJ1648">
        <v>0</v>
      </c>
      <c r="AK1648">
        <v>0</v>
      </c>
      <c r="AL1648" s="2">
        <v>0.6</v>
      </c>
    </row>
    <row r="1649" spans="5:38" x14ac:dyDescent="0.3">
      <c r="E1649" s="11">
        <v>1281</v>
      </c>
      <c r="F1649" s="5">
        <v>1452</v>
      </c>
      <c r="G1649" t="s">
        <v>52</v>
      </c>
      <c r="H1649" t="s">
        <v>85</v>
      </c>
      <c r="J1649" s="2">
        <f t="shared" si="61"/>
        <v>0.40169836355594724</v>
      </c>
      <c r="K1649" s="2">
        <f t="shared" si="62"/>
        <v>0.59830163644405276</v>
      </c>
      <c r="L1649" s="2"/>
      <c r="M1649" s="2"/>
      <c r="N1649" s="45"/>
      <c r="O1649" s="37"/>
      <c r="P1649" s="37"/>
      <c r="Q1649" s="37"/>
      <c r="R1649" s="37"/>
      <c r="S1649" s="37"/>
      <c r="T1649" s="37"/>
      <c r="U1649" s="37"/>
      <c r="V1649" s="12">
        <v>8</v>
      </c>
      <c r="W1649">
        <v>5</v>
      </c>
      <c r="X1649">
        <v>25</v>
      </c>
      <c r="Y1649">
        <v>-0.1</v>
      </c>
      <c r="Z1649">
        <v>4</v>
      </c>
      <c r="AA1649">
        <v>-3</v>
      </c>
      <c r="AB1649">
        <v>5</v>
      </c>
      <c r="AC1649">
        <v>-7</v>
      </c>
      <c r="AD1649">
        <v>-6</v>
      </c>
      <c r="AE1649">
        <v>2</v>
      </c>
      <c r="AF1649">
        <v>-0.02</v>
      </c>
      <c r="AG1649">
        <v>-6.1</v>
      </c>
      <c r="AH1649">
        <v>-0.7</v>
      </c>
      <c r="AI1649">
        <v>-5.4</v>
      </c>
      <c r="AJ1649">
        <v>-3</v>
      </c>
      <c r="AK1649">
        <v>0</v>
      </c>
      <c r="AL1649" s="2">
        <v>0.54</v>
      </c>
    </row>
    <row r="1650" spans="5:38" x14ac:dyDescent="0.3">
      <c r="E1650" s="11">
        <v>1281</v>
      </c>
      <c r="F1650" s="5">
        <v>1455</v>
      </c>
      <c r="G1650" t="s">
        <v>52</v>
      </c>
      <c r="H1650" t="s">
        <v>86</v>
      </c>
      <c r="J1650" s="2">
        <f t="shared" si="61"/>
        <v>0.41169836355594724</v>
      </c>
      <c r="K1650" s="2">
        <f t="shared" si="62"/>
        <v>0.58830163644405276</v>
      </c>
      <c r="L1650" s="2"/>
      <c r="M1650" s="2"/>
      <c r="N1650" s="45"/>
      <c r="O1650" s="37"/>
      <c r="P1650" s="37"/>
      <c r="Q1650" s="37"/>
      <c r="R1650" s="37"/>
      <c r="S1650" s="37"/>
      <c r="T1650" s="37"/>
      <c r="U1650" s="37"/>
      <c r="V1650" s="12">
        <v>8</v>
      </c>
      <c r="W1650">
        <v>4</v>
      </c>
      <c r="X1650">
        <v>18</v>
      </c>
      <c r="Y1650">
        <v>-0.17</v>
      </c>
      <c r="Z1650">
        <v>-1</v>
      </c>
      <c r="AA1650">
        <v>-2</v>
      </c>
      <c r="AB1650">
        <v>4</v>
      </c>
      <c r="AC1650">
        <v>-1</v>
      </c>
      <c r="AD1650">
        <v>-4</v>
      </c>
      <c r="AE1650">
        <v>-5</v>
      </c>
      <c r="AF1650">
        <v>0.01</v>
      </c>
      <c r="AG1650">
        <v>-9.5</v>
      </c>
      <c r="AH1650">
        <v>-3</v>
      </c>
      <c r="AI1650">
        <v>-6.5</v>
      </c>
      <c r="AJ1650">
        <v>-4</v>
      </c>
      <c r="AK1650">
        <v>0</v>
      </c>
      <c r="AL1650" s="2">
        <v>0.55000000000000004</v>
      </c>
    </row>
    <row r="1651" spans="5:38" x14ac:dyDescent="0.3">
      <c r="E1651" s="11">
        <v>1281</v>
      </c>
      <c r="F1651" s="5">
        <v>1460</v>
      </c>
      <c r="G1651" t="s">
        <v>52</v>
      </c>
      <c r="H1651" t="s">
        <v>87</v>
      </c>
      <c r="J1651" s="2">
        <f t="shared" si="61"/>
        <v>0.7316983635559472</v>
      </c>
      <c r="K1651" s="2">
        <f t="shared" si="62"/>
        <v>0.2683016364440528</v>
      </c>
      <c r="L1651" s="2"/>
      <c r="M1651" s="2"/>
      <c r="N1651" s="45"/>
      <c r="O1651" s="37"/>
      <c r="P1651" s="37"/>
      <c r="Q1651" s="37"/>
      <c r="R1651" s="37"/>
      <c r="S1651" s="37"/>
      <c r="T1651" s="37"/>
      <c r="U1651" s="37"/>
      <c r="V1651" s="12">
        <v>8</v>
      </c>
      <c r="W1651">
        <v>14</v>
      </c>
      <c r="X1651">
        <v>-97</v>
      </c>
      <c r="Y1651">
        <v>-0.11</v>
      </c>
      <c r="Z1651">
        <v>5</v>
      </c>
      <c r="AA1651">
        <v>-1</v>
      </c>
      <c r="AB1651">
        <v>2</v>
      </c>
      <c r="AC1651">
        <v>-5</v>
      </c>
      <c r="AD1651">
        <v>2</v>
      </c>
      <c r="AE1651">
        <v>-3</v>
      </c>
      <c r="AF1651">
        <v>0.03</v>
      </c>
      <c r="AG1651">
        <v>2.2000000000000002</v>
      </c>
      <c r="AH1651">
        <v>2.1</v>
      </c>
      <c r="AI1651">
        <v>0.1</v>
      </c>
      <c r="AJ1651">
        <v>6</v>
      </c>
      <c r="AK1651">
        <v>1</v>
      </c>
      <c r="AL1651" s="2">
        <v>0.87</v>
      </c>
    </row>
    <row r="1652" spans="5:38" x14ac:dyDescent="0.3">
      <c r="E1652" s="11">
        <v>1281</v>
      </c>
      <c r="F1652" s="5">
        <v>1462</v>
      </c>
      <c r="G1652" t="s">
        <v>52</v>
      </c>
      <c r="H1652" t="s">
        <v>88</v>
      </c>
      <c r="J1652" s="2">
        <f t="shared" si="61"/>
        <v>0.41169836355594724</v>
      </c>
      <c r="K1652" s="2">
        <f t="shared" si="62"/>
        <v>0.58830163644405276</v>
      </c>
      <c r="L1652" s="2"/>
      <c r="M1652" s="2"/>
      <c r="N1652" s="45"/>
      <c r="O1652" s="37"/>
      <c r="P1652" s="37"/>
      <c r="Q1652" s="37"/>
      <c r="R1652" s="37"/>
      <c r="S1652" s="37"/>
      <c r="T1652" s="37"/>
      <c r="U1652" s="37"/>
      <c r="V1652" s="12">
        <v>8</v>
      </c>
      <c r="W1652">
        <v>1</v>
      </c>
      <c r="X1652">
        <v>24</v>
      </c>
      <c r="Y1652">
        <v>-0.24</v>
      </c>
      <c r="Z1652">
        <v>-2</v>
      </c>
      <c r="AA1652">
        <v>-3</v>
      </c>
      <c r="AB1652">
        <v>3</v>
      </c>
      <c r="AC1652">
        <v>0</v>
      </c>
      <c r="AD1652">
        <v>1</v>
      </c>
      <c r="AE1652">
        <v>-5</v>
      </c>
      <c r="AF1652">
        <v>-0.04</v>
      </c>
      <c r="AG1652">
        <v>-10.8</v>
      </c>
      <c r="AH1652">
        <v>-6.2</v>
      </c>
      <c r="AI1652">
        <v>-4.5999999999999996</v>
      </c>
      <c r="AJ1652">
        <v>-7</v>
      </c>
      <c r="AK1652">
        <v>0</v>
      </c>
      <c r="AL1652" s="2">
        <v>0.55000000000000004</v>
      </c>
    </row>
    <row r="1653" spans="5:38" x14ac:dyDescent="0.3">
      <c r="E1653" s="11">
        <v>1285</v>
      </c>
      <c r="F1653" s="5">
        <v>1293</v>
      </c>
      <c r="G1653" t="s">
        <v>53</v>
      </c>
      <c r="H1653" t="s">
        <v>54</v>
      </c>
      <c r="J1653" s="2">
        <f t="shared" si="61"/>
        <v>0.46169836355594718</v>
      </c>
      <c r="K1653" s="2">
        <f t="shared" si="62"/>
        <v>0.53830163644405282</v>
      </c>
      <c r="L1653" s="2"/>
      <c r="M1653" s="2"/>
      <c r="N1653" s="45"/>
      <c r="O1653" s="37"/>
      <c r="P1653" s="37"/>
      <c r="Q1653" s="37"/>
      <c r="R1653" s="37"/>
      <c r="S1653" s="37"/>
      <c r="T1653" s="37"/>
      <c r="U1653" s="37"/>
      <c r="V1653" s="12">
        <v>14</v>
      </c>
      <c r="W1653">
        <v>12</v>
      </c>
      <c r="X1653">
        <v>12</v>
      </c>
      <c r="Y1653">
        <v>-0.06</v>
      </c>
      <c r="Z1653">
        <v>-3</v>
      </c>
      <c r="AA1653">
        <v>1</v>
      </c>
      <c r="AB1653">
        <v>0</v>
      </c>
      <c r="AC1653">
        <v>3</v>
      </c>
      <c r="AD1653">
        <v>1</v>
      </c>
      <c r="AE1653">
        <v>1</v>
      </c>
      <c r="AF1653">
        <v>-0.01</v>
      </c>
      <c r="AG1653">
        <v>0.7</v>
      </c>
      <c r="AH1653">
        <v>2.8</v>
      </c>
      <c r="AI1653">
        <v>-2.1</v>
      </c>
      <c r="AJ1653">
        <v>-2</v>
      </c>
      <c r="AK1653">
        <v>0</v>
      </c>
      <c r="AL1653" s="2">
        <v>0.6</v>
      </c>
    </row>
    <row r="1654" spans="5:38" x14ac:dyDescent="0.3">
      <c r="E1654" s="11">
        <v>1285</v>
      </c>
      <c r="F1654" s="5">
        <v>1300</v>
      </c>
      <c r="G1654" t="s">
        <v>53</v>
      </c>
      <c r="H1654" t="s">
        <v>55</v>
      </c>
      <c r="J1654" s="2">
        <f t="shared" si="61"/>
        <v>0.84169836355594718</v>
      </c>
      <c r="K1654" s="2">
        <f t="shared" si="62"/>
        <v>0.15830163644405282</v>
      </c>
      <c r="L1654" s="2"/>
      <c r="M1654" s="2"/>
      <c r="N1654" s="45"/>
      <c r="O1654" s="37"/>
      <c r="P1654" s="37"/>
      <c r="Q1654" s="37"/>
      <c r="R1654" s="37"/>
      <c r="S1654" s="37"/>
      <c r="T1654" s="37"/>
      <c r="U1654" s="37"/>
      <c r="V1654" s="12">
        <v>14</v>
      </c>
      <c r="W1654">
        <v>16</v>
      </c>
      <c r="X1654">
        <v>-238</v>
      </c>
      <c r="Y1654">
        <v>0.25</v>
      </c>
      <c r="Z1654">
        <v>1</v>
      </c>
      <c r="AA1654">
        <v>-1</v>
      </c>
      <c r="AB1654">
        <v>-3</v>
      </c>
      <c r="AC1654">
        <v>4</v>
      </c>
      <c r="AD1654">
        <v>1</v>
      </c>
      <c r="AE1654">
        <v>4</v>
      </c>
      <c r="AF1654">
        <v>0.04</v>
      </c>
      <c r="AG1654">
        <v>7.7</v>
      </c>
      <c r="AH1654">
        <v>-1.9</v>
      </c>
      <c r="AI1654">
        <v>9.6</v>
      </c>
      <c r="AJ1654">
        <v>2</v>
      </c>
      <c r="AK1654">
        <v>1</v>
      </c>
      <c r="AL1654" s="2">
        <v>0.98</v>
      </c>
    </row>
    <row r="1655" spans="5:38" x14ac:dyDescent="0.3">
      <c r="E1655" s="11">
        <v>1285</v>
      </c>
      <c r="F1655" s="5">
        <v>1301</v>
      </c>
      <c r="G1655" t="s">
        <v>53</v>
      </c>
      <c r="H1655" t="s">
        <v>56</v>
      </c>
      <c r="J1655" s="2">
        <f t="shared" si="61"/>
        <v>0.46169836355594718</v>
      </c>
      <c r="K1655" s="2">
        <f t="shared" si="62"/>
        <v>0.53830163644405282</v>
      </c>
      <c r="L1655" s="2"/>
      <c r="M1655" s="2"/>
      <c r="N1655" s="45"/>
      <c r="O1655" s="37"/>
      <c r="P1655" s="37"/>
      <c r="Q1655" s="37"/>
      <c r="R1655" s="37"/>
      <c r="S1655" s="37"/>
      <c r="T1655" s="37"/>
      <c r="U1655" s="37"/>
      <c r="V1655" s="12">
        <v>14</v>
      </c>
      <c r="W1655">
        <v>9</v>
      </c>
      <c r="X1655">
        <v>29</v>
      </c>
      <c r="Y1655">
        <v>0.11</v>
      </c>
      <c r="Z1655">
        <v>-1</v>
      </c>
      <c r="AA1655">
        <v>-4</v>
      </c>
      <c r="AB1655">
        <v>0</v>
      </c>
      <c r="AC1655">
        <v>1</v>
      </c>
      <c r="AD1655">
        <v>0</v>
      </c>
      <c r="AE1655">
        <v>6</v>
      </c>
      <c r="AF1655">
        <v>0.02</v>
      </c>
      <c r="AG1655">
        <v>-3.1</v>
      </c>
      <c r="AH1655">
        <v>-5.7</v>
      </c>
      <c r="AI1655">
        <v>2.6</v>
      </c>
      <c r="AJ1655">
        <v>-5</v>
      </c>
      <c r="AK1655">
        <v>0</v>
      </c>
      <c r="AL1655" s="2">
        <v>0.6</v>
      </c>
    </row>
    <row r="1656" spans="5:38" x14ac:dyDescent="0.3">
      <c r="E1656" s="11">
        <v>1285</v>
      </c>
      <c r="F1656" s="5">
        <v>1305</v>
      </c>
      <c r="G1656" t="s">
        <v>53</v>
      </c>
      <c r="H1656" t="s">
        <v>57</v>
      </c>
      <c r="J1656" s="2">
        <f t="shared" si="61"/>
        <v>0.3616983635559472</v>
      </c>
      <c r="K1656" s="2">
        <f t="shared" si="62"/>
        <v>0.6383016364440528</v>
      </c>
      <c r="L1656" s="2"/>
      <c r="M1656" s="2"/>
      <c r="N1656" s="45"/>
      <c r="O1656" s="37"/>
      <c r="P1656" s="37"/>
      <c r="Q1656" s="37"/>
      <c r="R1656" s="37"/>
      <c r="S1656" s="37"/>
      <c r="T1656" s="37"/>
      <c r="U1656" s="37"/>
      <c r="V1656" s="12">
        <v>14</v>
      </c>
      <c r="W1656">
        <v>7</v>
      </c>
      <c r="X1656">
        <v>47</v>
      </c>
      <c r="Y1656">
        <v>-0.02</v>
      </c>
      <c r="Z1656">
        <v>-3</v>
      </c>
      <c r="AA1656">
        <v>-1</v>
      </c>
      <c r="AB1656">
        <v>3</v>
      </c>
      <c r="AC1656">
        <v>3</v>
      </c>
      <c r="AD1656">
        <v>7</v>
      </c>
      <c r="AE1656">
        <v>3</v>
      </c>
      <c r="AF1656">
        <v>-0.03</v>
      </c>
      <c r="AG1656">
        <v>-5</v>
      </c>
      <c r="AH1656">
        <v>-4.0999999999999996</v>
      </c>
      <c r="AI1656">
        <v>-0.9</v>
      </c>
      <c r="AJ1656">
        <v>-7</v>
      </c>
      <c r="AK1656">
        <v>0</v>
      </c>
      <c r="AL1656" s="2">
        <v>0.5</v>
      </c>
    </row>
    <row r="1657" spans="5:38" x14ac:dyDescent="0.3">
      <c r="E1657" s="11">
        <v>1285</v>
      </c>
      <c r="F1657" s="5">
        <v>1308</v>
      </c>
      <c r="G1657" t="s">
        <v>53</v>
      </c>
      <c r="H1657" t="s">
        <v>58</v>
      </c>
      <c r="J1657" s="2">
        <f t="shared" si="61"/>
        <v>0.46169836355594718</v>
      </c>
      <c r="K1657" s="2">
        <f t="shared" si="62"/>
        <v>0.53830163644405282</v>
      </c>
      <c r="L1657" s="2"/>
      <c r="M1657" s="2"/>
      <c r="N1657" s="45"/>
      <c r="O1657" s="37"/>
      <c r="P1657" s="37"/>
      <c r="Q1657" s="37"/>
      <c r="R1657" s="37"/>
      <c r="S1657" s="37"/>
      <c r="T1657" s="37"/>
      <c r="U1657" s="37"/>
      <c r="V1657" s="12">
        <v>14</v>
      </c>
      <c r="W1657">
        <v>12</v>
      </c>
      <c r="X1657">
        <v>16</v>
      </c>
      <c r="Y1657">
        <v>-0.06</v>
      </c>
      <c r="Z1657">
        <v>0</v>
      </c>
      <c r="AA1657">
        <v>3</v>
      </c>
      <c r="AB1657">
        <v>0</v>
      </c>
      <c r="AC1657">
        <v>2</v>
      </c>
      <c r="AD1657">
        <v>0</v>
      </c>
      <c r="AE1657">
        <v>-3</v>
      </c>
      <c r="AF1657">
        <v>0.08</v>
      </c>
      <c r="AG1657">
        <v>2.5</v>
      </c>
      <c r="AH1657">
        <v>4.0999999999999996</v>
      </c>
      <c r="AI1657">
        <v>-1.6</v>
      </c>
      <c r="AJ1657">
        <v>-2</v>
      </c>
      <c r="AK1657">
        <v>0</v>
      </c>
      <c r="AL1657" s="2">
        <v>0.6</v>
      </c>
    </row>
    <row r="1658" spans="5:38" x14ac:dyDescent="0.3">
      <c r="E1658" s="11">
        <v>1285</v>
      </c>
      <c r="F1658" s="5">
        <v>1314</v>
      </c>
      <c r="G1658" t="s">
        <v>53</v>
      </c>
      <c r="H1658" t="s">
        <v>59</v>
      </c>
      <c r="J1658" s="2">
        <f t="shared" si="61"/>
        <v>0.35169836355594719</v>
      </c>
      <c r="K1658" s="2">
        <f t="shared" si="62"/>
        <v>0.64830163644405281</v>
      </c>
      <c r="L1658" s="2"/>
      <c r="M1658" s="2"/>
      <c r="N1658" s="45"/>
      <c r="O1658" s="37"/>
      <c r="P1658" s="37"/>
      <c r="Q1658" s="37"/>
      <c r="R1658" s="37"/>
      <c r="S1658" s="37"/>
      <c r="T1658" s="37"/>
      <c r="U1658" s="37"/>
      <c r="V1658" s="12">
        <v>14</v>
      </c>
      <c r="W1658">
        <v>2</v>
      </c>
      <c r="X1658">
        <v>64</v>
      </c>
      <c r="Y1658">
        <v>0.06</v>
      </c>
      <c r="Z1658">
        <v>0</v>
      </c>
      <c r="AA1658">
        <v>-2</v>
      </c>
      <c r="AB1658">
        <v>1</v>
      </c>
      <c r="AC1658">
        <v>5</v>
      </c>
      <c r="AD1658">
        <v>-4</v>
      </c>
      <c r="AE1658">
        <v>0</v>
      </c>
      <c r="AF1658">
        <v>-0.02</v>
      </c>
      <c r="AG1658">
        <v>-3.9</v>
      </c>
      <c r="AH1658">
        <v>-4.3</v>
      </c>
      <c r="AI1658">
        <v>0.4</v>
      </c>
      <c r="AJ1658">
        <v>-12</v>
      </c>
      <c r="AK1658">
        <v>0</v>
      </c>
      <c r="AL1658" s="2">
        <v>0.49</v>
      </c>
    </row>
    <row r="1659" spans="5:38" x14ac:dyDescent="0.3">
      <c r="E1659" s="11">
        <v>1285</v>
      </c>
      <c r="F1659" s="5">
        <v>1326</v>
      </c>
      <c r="G1659" t="s">
        <v>53</v>
      </c>
      <c r="H1659" t="s">
        <v>60</v>
      </c>
      <c r="J1659" s="2">
        <f t="shared" si="61"/>
        <v>0.3616983635559472</v>
      </c>
      <c r="K1659" s="2">
        <f t="shared" si="62"/>
        <v>0.6383016364440528</v>
      </c>
      <c r="L1659" s="2"/>
      <c r="M1659" s="2"/>
      <c r="N1659" s="45"/>
      <c r="O1659" s="37"/>
      <c r="P1659" s="37"/>
      <c r="Q1659" s="37"/>
      <c r="R1659" s="37"/>
      <c r="S1659" s="37"/>
      <c r="T1659" s="37"/>
      <c r="U1659" s="37"/>
      <c r="V1659" s="12">
        <v>14</v>
      </c>
      <c r="W1659">
        <v>5</v>
      </c>
      <c r="X1659">
        <v>56</v>
      </c>
      <c r="Y1659">
        <v>0.02</v>
      </c>
      <c r="Z1659">
        <v>-2</v>
      </c>
      <c r="AA1659">
        <v>0</v>
      </c>
      <c r="AB1659">
        <v>0</v>
      </c>
      <c r="AC1659">
        <v>3</v>
      </c>
      <c r="AD1659">
        <v>4</v>
      </c>
      <c r="AE1659">
        <v>-1</v>
      </c>
      <c r="AF1659">
        <v>-0.01</v>
      </c>
      <c r="AG1659">
        <v>2.2999999999999998</v>
      </c>
      <c r="AH1659">
        <v>2.1</v>
      </c>
      <c r="AI1659">
        <v>0.2</v>
      </c>
      <c r="AJ1659">
        <v>-9</v>
      </c>
      <c r="AK1659">
        <v>0</v>
      </c>
      <c r="AL1659" s="2">
        <v>0.5</v>
      </c>
    </row>
    <row r="1660" spans="5:38" x14ac:dyDescent="0.3">
      <c r="E1660" s="11">
        <v>1285</v>
      </c>
      <c r="F1660" s="5">
        <v>1328</v>
      </c>
      <c r="G1660" t="s">
        <v>53</v>
      </c>
      <c r="H1660" t="s">
        <v>61</v>
      </c>
      <c r="J1660" s="2">
        <f t="shared" si="61"/>
        <v>0.50169836355594721</v>
      </c>
      <c r="K1660" s="2">
        <f t="shared" si="62"/>
        <v>0.49830163644405279</v>
      </c>
      <c r="L1660" s="2"/>
      <c r="M1660" s="2"/>
      <c r="N1660" s="45"/>
      <c r="O1660" s="37"/>
      <c r="P1660" s="37"/>
      <c r="Q1660" s="37"/>
      <c r="R1660" s="37"/>
      <c r="S1660" s="37"/>
      <c r="T1660" s="37"/>
      <c r="U1660" s="37"/>
      <c r="V1660" s="12">
        <v>14</v>
      </c>
      <c r="W1660">
        <v>10</v>
      </c>
      <c r="X1660">
        <v>24</v>
      </c>
      <c r="Y1660">
        <v>0.19</v>
      </c>
      <c r="Z1660">
        <v>-2</v>
      </c>
      <c r="AA1660">
        <v>-3</v>
      </c>
      <c r="AB1660">
        <v>0</v>
      </c>
      <c r="AC1660">
        <v>4</v>
      </c>
      <c r="AD1660">
        <v>6</v>
      </c>
      <c r="AE1660">
        <v>4</v>
      </c>
      <c r="AF1660">
        <v>-0.03</v>
      </c>
      <c r="AG1660">
        <v>-7.1</v>
      </c>
      <c r="AH1660">
        <v>-12.8</v>
      </c>
      <c r="AI1660">
        <v>5.7</v>
      </c>
      <c r="AJ1660">
        <v>-4</v>
      </c>
      <c r="AK1660">
        <v>0</v>
      </c>
      <c r="AL1660" s="2">
        <v>0.64</v>
      </c>
    </row>
    <row r="1661" spans="5:38" x14ac:dyDescent="0.3">
      <c r="E1661" s="11">
        <v>1285</v>
      </c>
      <c r="F1661" s="5">
        <v>1335</v>
      </c>
      <c r="G1661" t="s">
        <v>53</v>
      </c>
      <c r="H1661" t="s">
        <v>62</v>
      </c>
      <c r="J1661" s="2">
        <f t="shared" si="61"/>
        <v>0.67169836355594725</v>
      </c>
      <c r="K1661" s="2">
        <f t="shared" si="62"/>
        <v>0.32830163644405275</v>
      </c>
      <c r="L1661" s="2"/>
      <c r="M1661" s="2"/>
      <c r="N1661" s="45"/>
      <c r="O1661" s="37"/>
      <c r="P1661" s="37"/>
      <c r="Q1661" s="37"/>
      <c r="R1661" s="37"/>
      <c r="S1661" s="37"/>
      <c r="T1661" s="37"/>
      <c r="U1661" s="37"/>
      <c r="V1661" s="12">
        <v>14</v>
      </c>
      <c r="W1661">
        <v>16</v>
      </c>
      <c r="X1661">
        <v>-56</v>
      </c>
      <c r="Y1661">
        <v>0.03</v>
      </c>
      <c r="Z1661">
        <v>-1</v>
      </c>
      <c r="AA1661">
        <v>1</v>
      </c>
      <c r="AB1661">
        <v>0</v>
      </c>
      <c r="AC1661">
        <v>4</v>
      </c>
      <c r="AD1661">
        <v>10</v>
      </c>
      <c r="AE1661">
        <v>-3</v>
      </c>
      <c r="AF1661">
        <v>0.06</v>
      </c>
      <c r="AG1661">
        <v>2.4</v>
      </c>
      <c r="AH1661">
        <v>-0.8</v>
      </c>
      <c r="AI1661">
        <v>3.2</v>
      </c>
      <c r="AJ1661">
        <v>2</v>
      </c>
      <c r="AK1661">
        <v>1</v>
      </c>
      <c r="AL1661" s="2">
        <v>0.81</v>
      </c>
    </row>
    <row r="1662" spans="5:38" x14ac:dyDescent="0.3">
      <c r="E1662" s="11">
        <v>1285</v>
      </c>
      <c r="F1662" s="5">
        <v>1344</v>
      </c>
      <c r="G1662" t="s">
        <v>53</v>
      </c>
      <c r="H1662" t="s">
        <v>63</v>
      </c>
      <c r="J1662" s="2">
        <f t="shared" si="61"/>
        <v>0.57169836355594716</v>
      </c>
      <c r="K1662" s="2">
        <f t="shared" si="62"/>
        <v>0.42830163644405284</v>
      </c>
      <c r="L1662" s="2"/>
      <c r="M1662" s="2"/>
      <c r="N1662" s="45"/>
      <c r="O1662" s="37"/>
      <c r="P1662" s="37"/>
      <c r="Q1662" s="37"/>
      <c r="R1662" s="37"/>
      <c r="S1662" s="37"/>
      <c r="T1662" s="37"/>
      <c r="U1662" s="37"/>
      <c r="V1662" s="12">
        <v>14</v>
      </c>
      <c r="W1662">
        <v>10</v>
      </c>
      <c r="X1662">
        <v>8</v>
      </c>
      <c r="Y1662">
        <v>0.15</v>
      </c>
      <c r="Z1662">
        <v>2</v>
      </c>
      <c r="AA1662">
        <v>-2</v>
      </c>
      <c r="AB1662">
        <v>0</v>
      </c>
      <c r="AC1662">
        <v>2</v>
      </c>
      <c r="AD1662">
        <v>5</v>
      </c>
      <c r="AE1662">
        <v>3</v>
      </c>
      <c r="AF1662">
        <v>0.02</v>
      </c>
      <c r="AG1662">
        <v>4.4000000000000004</v>
      </c>
      <c r="AH1662">
        <v>-3.9</v>
      </c>
      <c r="AI1662">
        <v>8.3000000000000007</v>
      </c>
      <c r="AJ1662">
        <v>-4</v>
      </c>
      <c r="AK1662">
        <v>0</v>
      </c>
      <c r="AL1662" s="2">
        <v>0.71</v>
      </c>
    </row>
    <row r="1663" spans="5:38" x14ac:dyDescent="0.3">
      <c r="E1663" s="11">
        <v>1285</v>
      </c>
      <c r="F1663" s="5">
        <v>1345</v>
      </c>
      <c r="G1663" t="s">
        <v>53</v>
      </c>
      <c r="H1663" t="s">
        <v>64</v>
      </c>
      <c r="J1663" s="2">
        <f t="shared" si="61"/>
        <v>0.26169836355594722</v>
      </c>
      <c r="K1663" s="2">
        <f t="shared" si="62"/>
        <v>0.73830163644405278</v>
      </c>
      <c r="L1663" s="2"/>
      <c r="M1663" s="2"/>
      <c r="N1663" s="45"/>
      <c r="O1663" s="37"/>
      <c r="P1663" s="37"/>
      <c r="Q1663" s="37"/>
      <c r="R1663" s="37"/>
      <c r="S1663" s="37"/>
      <c r="T1663" s="37"/>
      <c r="U1663" s="37"/>
      <c r="V1663" s="12">
        <v>14</v>
      </c>
      <c r="W1663">
        <v>2</v>
      </c>
      <c r="X1663">
        <v>66</v>
      </c>
      <c r="Y1663">
        <v>-0.05</v>
      </c>
      <c r="Z1663">
        <v>-6</v>
      </c>
      <c r="AA1663">
        <v>1</v>
      </c>
      <c r="AB1663">
        <v>1</v>
      </c>
      <c r="AC1663">
        <v>4</v>
      </c>
      <c r="AD1663">
        <v>6</v>
      </c>
      <c r="AE1663">
        <v>2</v>
      </c>
      <c r="AF1663">
        <v>-0.02</v>
      </c>
      <c r="AG1663">
        <v>-3</v>
      </c>
      <c r="AH1663">
        <v>3.2</v>
      </c>
      <c r="AI1663">
        <v>-6.2</v>
      </c>
      <c r="AJ1663">
        <v>-12</v>
      </c>
      <c r="AK1663">
        <v>0</v>
      </c>
      <c r="AL1663" s="2">
        <v>0.4</v>
      </c>
    </row>
    <row r="1664" spans="5:38" x14ac:dyDescent="0.3">
      <c r="E1664" s="11">
        <v>1285</v>
      </c>
      <c r="F1664" s="5">
        <v>1347</v>
      </c>
      <c r="G1664" t="s">
        <v>53</v>
      </c>
      <c r="H1664" t="s">
        <v>65</v>
      </c>
      <c r="J1664" s="2">
        <f t="shared" si="61"/>
        <v>0.76169836355594722</v>
      </c>
      <c r="K1664" s="2">
        <f t="shared" si="62"/>
        <v>0.23830163644405278</v>
      </c>
      <c r="L1664" s="2"/>
      <c r="M1664" s="2"/>
      <c r="N1664" s="45"/>
      <c r="O1664" s="37"/>
      <c r="P1664" s="37"/>
      <c r="Q1664" s="37"/>
      <c r="R1664" s="37"/>
      <c r="S1664" s="37"/>
      <c r="T1664" s="37"/>
      <c r="U1664" s="37"/>
      <c r="V1664" s="12">
        <v>14</v>
      </c>
      <c r="W1664">
        <v>16</v>
      </c>
      <c r="X1664">
        <v>-99</v>
      </c>
      <c r="Y1664">
        <v>0.15</v>
      </c>
      <c r="Z1664">
        <v>3</v>
      </c>
      <c r="AA1664">
        <v>-1</v>
      </c>
      <c r="AB1664">
        <v>-1</v>
      </c>
      <c r="AC1664">
        <v>1</v>
      </c>
      <c r="AD1664">
        <v>2</v>
      </c>
      <c r="AE1664">
        <v>2</v>
      </c>
      <c r="AF1664">
        <v>-0.01</v>
      </c>
      <c r="AG1664">
        <v>11.2</v>
      </c>
      <c r="AH1664">
        <v>3.9</v>
      </c>
      <c r="AI1664">
        <v>7.3</v>
      </c>
      <c r="AJ1664">
        <v>2</v>
      </c>
      <c r="AK1664">
        <v>1</v>
      </c>
      <c r="AL1664" s="2">
        <v>0.9</v>
      </c>
    </row>
    <row r="1665" spans="5:38" x14ac:dyDescent="0.3">
      <c r="E1665" s="11">
        <v>1285</v>
      </c>
      <c r="F1665" s="5">
        <v>1348</v>
      </c>
      <c r="G1665" t="s">
        <v>53</v>
      </c>
      <c r="H1665" t="s">
        <v>66</v>
      </c>
      <c r="J1665" s="2">
        <f t="shared" si="61"/>
        <v>0.46169836355594718</v>
      </c>
      <c r="K1665" s="2">
        <f t="shared" si="62"/>
        <v>0.53830163644405282</v>
      </c>
      <c r="L1665" s="2"/>
      <c r="M1665" s="2"/>
      <c r="N1665" s="45"/>
      <c r="O1665" s="37"/>
      <c r="P1665" s="37"/>
      <c r="Q1665" s="37"/>
      <c r="R1665" s="37"/>
      <c r="S1665" s="37"/>
      <c r="T1665" s="37"/>
      <c r="U1665" s="37"/>
      <c r="V1665" s="12">
        <v>14</v>
      </c>
      <c r="W1665">
        <v>7</v>
      </c>
      <c r="X1665">
        <v>22</v>
      </c>
      <c r="Y1665">
        <v>-0.01</v>
      </c>
      <c r="Z1665">
        <v>0</v>
      </c>
      <c r="AA1665">
        <v>-2</v>
      </c>
      <c r="AB1665">
        <v>2</v>
      </c>
      <c r="AC1665">
        <v>-1</v>
      </c>
      <c r="AD1665">
        <v>3</v>
      </c>
      <c r="AE1665">
        <v>1</v>
      </c>
      <c r="AF1665">
        <v>0.01</v>
      </c>
      <c r="AG1665">
        <v>1.9</v>
      </c>
      <c r="AH1665">
        <v>0.9</v>
      </c>
      <c r="AI1665">
        <v>1</v>
      </c>
      <c r="AJ1665">
        <v>-7</v>
      </c>
      <c r="AK1665">
        <v>0</v>
      </c>
      <c r="AL1665" s="2">
        <v>0.6</v>
      </c>
    </row>
    <row r="1666" spans="5:38" x14ac:dyDescent="0.3">
      <c r="E1666" s="11">
        <v>1285</v>
      </c>
      <c r="F1666" s="5">
        <v>1355</v>
      </c>
      <c r="G1666" t="s">
        <v>53</v>
      </c>
      <c r="H1666" t="s">
        <v>67</v>
      </c>
      <c r="J1666" s="2">
        <f t="shared" si="61"/>
        <v>0.54169836355594725</v>
      </c>
      <c r="K1666" s="2">
        <f t="shared" si="62"/>
        <v>0.45830163644405275</v>
      </c>
      <c r="L1666" s="2"/>
      <c r="M1666" s="2"/>
      <c r="N1666" s="45"/>
      <c r="O1666" s="37"/>
      <c r="P1666" s="37"/>
      <c r="Q1666" s="37"/>
      <c r="R1666" s="37"/>
      <c r="S1666" s="37"/>
      <c r="T1666" s="37"/>
      <c r="U1666" s="37"/>
      <c r="V1666" s="12">
        <v>14</v>
      </c>
      <c r="W1666">
        <v>12</v>
      </c>
      <c r="X1666">
        <v>-4</v>
      </c>
      <c r="Y1666">
        <v>-0.03</v>
      </c>
      <c r="Z1666">
        <v>-2</v>
      </c>
      <c r="AA1666">
        <v>-2</v>
      </c>
      <c r="AB1666">
        <v>3</v>
      </c>
      <c r="AC1666">
        <v>6</v>
      </c>
      <c r="AD1666">
        <v>9</v>
      </c>
      <c r="AE1666">
        <v>-3</v>
      </c>
      <c r="AF1666">
        <v>-0.04</v>
      </c>
      <c r="AG1666">
        <v>-5.3</v>
      </c>
      <c r="AH1666">
        <v>-6.8</v>
      </c>
      <c r="AI1666">
        <v>1.5</v>
      </c>
      <c r="AJ1666">
        <v>-2</v>
      </c>
      <c r="AK1666">
        <v>0</v>
      </c>
      <c r="AL1666" s="2">
        <v>0.68</v>
      </c>
    </row>
    <row r="1667" spans="5:38" x14ac:dyDescent="0.3">
      <c r="E1667" s="11">
        <v>1285</v>
      </c>
      <c r="F1667" s="5">
        <v>1361</v>
      </c>
      <c r="G1667" t="s">
        <v>53</v>
      </c>
      <c r="H1667" t="s">
        <v>68</v>
      </c>
      <c r="J1667" s="2">
        <f t="shared" si="61"/>
        <v>0.4816983635559472</v>
      </c>
      <c r="K1667" s="2">
        <f t="shared" si="62"/>
        <v>0.5183016364440528</v>
      </c>
      <c r="L1667" s="2"/>
      <c r="M1667" s="2"/>
      <c r="N1667" s="45"/>
      <c r="O1667" s="37"/>
      <c r="P1667" s="37"/>
      <c r="Q1667" s="37"/>
      <c r="R1667" s="37"/>
      <c r="S1667" s="37"/>
      <c r="T1667" s="37"/>
      <c r="U1667" s="37"/>
      <c r="V1667" s="12">
        <v>14</v>
      </c>
      <c r="W1667">
        <v>11</v>
      </c>
      <c r="X1667">
        <v>21</v>
      </c>
      <c r="Y1667">
        <v>0.09</v>
      </c>
      <c r="Z1667">
        <v>0</v>
      </c>
      <c r="AA1667">
        <v>-1</v>
      </c>
      <c r="AB1667">
        <v>0</v>
      </c>
      <c r="AC1667">
        <v>2</v>
      </c>
      <c r="AD1667">
        <v>2</v>
      </c>
      <c r="AE1667">
        <v>-1</v>
      </c>
      <c r="AF1667">
        <v>0</v>
      </c>
      <c r="AG1667">
        <v>1</v>
      </c>
      <c r="AH1667">
        <v>0.4</v>
      </c>
      <c r="AI1667">
        <v>0.6</v>
      </c>
      <c r="AJ1667">
        <v>-3</v>
      </c>
      <c r="AK1667">
        <v>0</v>
      </c>
      <c r="AL1667" s="2">
        <v>0.62</v>
      </c>
    </row>
    <row r="1668" spans="5:38" x14ac:dyDescent="0.3">
      <c r="E1668" s="11">
        <v>1285</v>
      </c>
      <c r="F1668" s="5">
        <v>1371</v>
      </c>
      <c r="G1668" t="s">
        <v>53</v>
      </c>
      <c r="H1668" t="s">
        <v>69</v>
      </c>
      <c r="J1668" s="2">
        <f t="shared" si="61"/>
        <v>0.42169836355594725</v>
      </c>
      <c r="K1668" s="2">
        <f t="shared" si="62"/>
        <v>0.57830163644405275</v>
      </c>
      <c r="L1668" s="2"/>
      <c r="M1668" s="2"/>
      <c r="N1668" s="45"/>
      <c r="O1668" s="37"/>
      <c r="P1668" s="37"/>
      <c r="Q1668" s="37"/>
      <c r="R1668" s="37"/>
      <c r="S1668" s="37"/>
      <c r="T1668" s="37"/>
      <c r="U1668" s="37"/>
      <c r="V1668" s="12">
        <v>14</v>
      </c>
      <c r="W1668">
        <v>8</v>
      </c>
      <c r="X1668">
        <v>45</v>
      </c>
      <c r="Y1668">
        <v>0.11</v>
      </c>
      <c r="Z1668">
        <v>-1</v>
      </c>
      <c r="AA1668">
        <v>-2</v>
      </c>
      <c r="AB1668">
        <v>0</v>
      </c>
      <c r="AC1668">
        <v>3</v>
      </c>
      <c r="AD1668">
        <v>0</v>
      </c>
      <c r="AE1668">
        <v>2</v>
      </c>
      <c r="AF1668">
        <v>0.03</v>
      </c>
      <c r="AG1668">
        <v>-0.9</v>
      </c>
      <c r="AH1668">
        <v>-4.5</v>
      </c>
      <c r="AI1668">
        <v>3.6</v>
      </c>
      <c r="AJ1668">
        <v>-6</v>
      </c>
      <c r="AK1668">
        <v>0</v>
      </c>
      <c r="AL1668" s="2">
        <v>0.56000000000000005</v>
      </c>
    </row>
    <row r="1669" spans="5:38" x14ac:dyDescent="0.3">
      <c r="E1669" s="11">
        <v>1285</v>
      </c>
      <c r="F1669" s="5">
        <v>1372</v>
      </c>
      <c r="G1669" t="s">
        <v>53</v>
      </c>
      <c r="H1669" t="s">
        <v>70</v>
      </c>
      <c r="J1669" s="2">
        <f t="shared" si="61"/>
        <v>0.62169836355594721</v>
      </c>
      <c r="K1669" s="2">
        <f t="shared" si="62"/>
        <v>0.37830163644405279</v>
      </c>
      <c r="L1669" s="2"/>
      <c r="M1669" s="2"/>
      <c r="N1669" s="45"/>
      <c r="O1669" s="37"/>
      <c r="P1669" s="37"/>
      <c r="Q1669" s="37"/>
      <c r="R1669" s="37"/>
      <c r="S1669" s="37"/>
      <c r="T1669" s="37"/>
      <c r="U1669" s="37"/>
      <c r="V1669" s="12">
        <v>14</v>
      </c>
      <c r="W1669">
        <v>14</v>
      </c>
      <c r="X1669">
        <v>-40</v>
      </c>
      <c r="Y1669">
        <v>-0.03</v>
      </c>
      <c r="Z1669">
        <v>-1</v>
      </c>
      <c r="AA1669">
        <v>-2</v>
      </c>
      <c r="AB1669">
        <v>-3</v>
      </c>
      <c r="AC1669">
        <v>-4</v>
      </c>
      <c r="AD1669">
        <v>1</v>
      </c>
      <c r="AE1669">
        <v>3</v>
      </c>
      <c r="AF1669">
        <v>0.02</v>
      </c>
      <c r="AG1669">
        <v>-0.1</v>
      </c>
      <c r="AH1669">
        <v>0.4</v>
      </c>
      <c r="AI1669">
        <v>-0.5</v>
      </c>
      <c r="AJ1669">
        <v>0</v>
      </c>
      <c r="AK1669">
        <v>0</v>
      </c>
      <c r="AL1669" s="2">
        <v>0.76</v>
      </c>
    </row>
    <row r="1670" spans="5:38" x14ac:dyDescent="0.3">
      <c r="E1670" s="11">
        <v>1285</v>
      </c>
      <c r="F1670" s="5">
        <v>1382</v>
      </c>
      <c r="G1670" t="s">
        <v>53</v>
      </c>
      <c r="H1670" t="s">
        <v>71</v>
      </c>
      <c r="J1670" s="2">
        <f t="shared" si="61"/>
        <v>0.53169836355594724</v>
      </c>
      <c r="K1670" s="2">
        <f t="shared" si="62"/>
        <v>0.46830163644405276</v>
      </c>
      <c r="L1670" s="2"/>
      <c r="M1670" s="2"/>
      <c r="N1670" s="45"/>
      <c r="O1670" s="37"/>
      <c r="P1670" s="37"/>
      <c r="Q1670" s="37"/>
      <c r="R1670" s="37"/>
      <c r="S1670" s="37"/>
      <c r="T1670" s="37"/>
      <c r="U1670" s="37"/>
      <c r="V1670" s="12">
        <v>14</v>
      </c>
      <c r="W1670">
        <v>11</v>
      </c>
      <c r="X1670">
        <v>2</v>
      </c>
      <c r="Y1670">
        <v>-0.01</v>
      </c>
      <c r="Z1670">
        <v>0</v>
      </c>
      <c r="AA1670">
        <v>-1</v>
      </c>
      <c r="AB1670">
        <v>1</v>
      </c>
      <c r="AC1670">
        <v>1</v>
      </c>
      <c r="AD1670">
        <v>4</v>
      </c>
      <c r="AE1670">
        <v>4</v>
      </c>
      <c r="AF1670">
        <v>-0.03</v>
      </c>
      <c r="AG1670">
        <v>0.2</v>
      </c>
      <c r="AH1670">
        <v>-2.2000000000000002</v>
      </c>
      <c r="AI1670">
        <v>2.4</v>
      </c>
      <c r="AJ1670">
        <v>-3</v>
      </c>
      <c r="AK1670">
        <v>0</v>
      </c>
      <c r="AL1670" s="2">
        <v>0.67</v>
      </c>
    </row>
    <row r="1671" spans="5:38" x14ac:dyDescent="0.3">
      <c r="E1671" s="11">
        <v>1285</v>
      </c>
      <c r="F1671" s="5">
        <v>1393</v>
      </c>
      <c r="G1671" t="s">
        <v>53</v>
      </c>
      <c r="H1671" t="s">
        <v>72</v>
      </c>
      <c r="J1671" s="2">
        <f t="shared" si="61"/>
        <v>0.54169836355594725</v>
      </c>
      <c r="K1671" s="2">
        <f t="shared" si="62"/>
        <v>0.45830163644405275</v>
      </c>
      <c r="L1671" s="2"/>
      <c r="M1671" s="2"/>
      <c r="N1671" s="45"/>
      <c r="O1671" s="37"/>
      <c r="P1671" s="37"/>
      <c r="Q1671" s="37"/>
      <c r="R1671" s="37"/>
      <c r="S1671" s="37"/>
      <c r="T1671" s="37"/>
      <c r="U1671" s="37"/>
      <c r="V1671" s="12">
        <v>14</v>
      </c>
      <c r="W1671">
        <v>11</v>
      </c>
      <c r="X1671">
        <v>17</v>
      </c>
      <c r="Y1671">
        <v>0.16</v>
      </c>
      <c r="Z1671">
        <v>5</v>
      </c>
      <c r="AA1671">
        <v>1</v>
      </c>
      <c r="AB1671">
        <v>-1</v>
      </c>
      <c r="AC1671">
        <v>2</v>
      </c>
      <c r="AD1671">
        <v>-1</v>
      </c>
      <c r="AE1671">
        <v>3</v>
      </c>
      <c r="AF1671">
        <v>-0.02</v>
      </c>
      <c r="AG1671">
        <v>10.6</v>
      </c>
      <c r="AH1671">
        <v>4.3</v>
      </c>
      <c r="AI1671">
        <v>6.3</v>
      </c>
      <c r="AJ1671">
        <v>-3</v>
      </c>
      <c r="AK1671">
        <v>0</v>
      </c>
      <c r="AL1671" s="2">
        <v>0.68</v>
      </c>
    </row>
    <row r="1672" spans="5:38" x14ac:dyDescent="0.3">
      <c r="E1672" s="11">
        <v>1285</v>
      </c>
      <c r="F1672" s="5">
        <v>1395</v>
      </c>
      <c r="G1672" t="s">
        <v>53</v>
      </c>
      <c r="H1672" t="s">
        <v>73</v>
      </c>
      <c r="J1672" s="2">
        <f t="shared" si="61"/>
        <v>0.39169836355594723</v>
      </c>
      <c r="K1672" s="2">
        <f t="shared" si="62"/>
        <v>0.60830163644405277</v>
      </c>
      <c r="L1672" s="2"/>
      <c r="M1672" s="2"/>
      <c r="N1672" s="45"/>
      <c r="O1672" s="37"/>
      <c r="P1672" s="37"/>
      <c r="Q1672" s="37"/>
      <c r="R1672" s="37"/>
      <c r="S1672" s="37"/>
      <c r="T1672" s="37"/>
      <c r="U1672" s="37"/>
      <c r="V1672" s="12">
        <v>14</v>
      </c>
      <c r="W1672">
        <v>6</v>
      </c>
      <c r="X1672">
        <v>49</v>
      </c>
      <c r="Y1672">
        <v>0.11</v>
      </c>
      <c r="Z1672">
        <v>-5</v>
      </c>
      <c r="AA1672">
        <v>-5</v>
      </c>
      <c r="AB1672">
        <v>0</v>
      </c>
      <c r="AC1672">
        <v>3</v>
      </c>
      <c r="AD1672">
        <v>-1</v>
      </c>
      <c r="AE1672">
        <v>0</v>
      </c>
      <c r="AF1672">
        <v>0.01</v>
      </c>
      <c r="AG1672">
        <v>-4.9000000000000004</v>
      </c>
      <c r="AH1672">
        <v>-7.1</v>
      </c>
      <c r="AI1672">
        <v>2.2000000000000002</v>
      </c>
      <c r="AJ1672">
        <v>-8</v>
      </c>
      <c r="AK1672">
        <v>0</v>
      </c>
      <c r="AL1672" s="2">
        <v>0.53</v>
      </c>
    </row>
    <row r="1673" spans="5:38" x14ac:dyDescent="0.3">
      <c r="E1673" s="11">
        <v>1285</v>
      </c>
      <c r="F1673" s="5">
        <v>1397</v>
      </c>
      <c r="G1673" t="s">
        <v>53</v>
      </c>
      <c r="H1673" t="s">
        <v>74</v>
      </c>
      <c r="J1673" s="2">
        <f t="shared" si="61"/>
        <v>0.3616983635559472</v>
      </c>
      <c r="K1673" s="2">
        <f t="shared" si="62"/>
        <v>0.6383016364440528</v>
      </c>
      <c r="L1673" s="2"/>
      <c r="M1673" s="2"/>
      <c r="N1673" s="45"/>
      <c r="O1673" s="37"/>
      <c r="P1673" s="37"/>
      <c r="Q1673" s="37"/>
      <c r="R1673" s="37"/>
      <c r="S1673" s="37"/>
      <c r="T1673" s="37"/>
      <c r="U1673" s="37"/>
      <c r="V1673" s="12">
        <v>14</v>
      </c>
      <c r="W1673">
        <v>3</v>
      </c>
      <c r="X1673">
        <v>60</v>
      </c>
      <c r="Y1673">
        <v>0.01</v>
      </c>
      <c r="Z1673">
        <v>1</v>
      </c>
      <c r="AA1673">
        <v>1</v>
      </c>
      <c r="AB1673">
        <v>0</v>
      </c>
      <c r="AC1673">
        <v>1</v>
      </c>
      <c r="AD1673">
        <v>0</v>
      </c>
      <c r="AE1673">
        <v>5</v>
      </c>
      <c r="AF1673">
        <v>-0.04</v>
      </c>
      <c r="AG1673">
        <v>3.9</v>
      </c>
      <c r="AH1673">
        <v>2.4</v>
      </c>
      <c r="AI1673">
        <v>1.5</v>
      </c>
      <c r="AJ1673">
        <v>-11</v>
      </c>
      <c r="AK1673">
        <v>0</v>
      </c>
      <c r="AL1673" s="2">
        <v>0.5</v>
      </c>
    </row>
    <row r="1674" spans="5:38" x14ac:dyDescent="0.3">
      <c r="E1674" s="11">
        <v>1285</v>
      </c>
      <c r="F1674" s="5">
        <v>1400</v>
      </c>
      <c r="G1674" t="s">
        <v>53</v>
      </c>
      <c r="H1674" t="s">
        <v>75</v>
      </c>
      <c r="J1674" s="2">
        <f t="shared" si="61"/>
        <v>0.4916983635559472</v>
      </c>
      <c r="K1674" s="2">
        <f t="shared" si="62"/>
        <v>0.5083016364440528</v>
      </c>
      <c r="L1674" s="2"/>
      <c r="M1674" s="2"/>
      <c r="N1674" s="45"/>
      <c r="O1674" s="37"/>
      <c r="P1674" s="37"/>
      <c r="Q1674" s="37"/>
      <c r="R1674" s="37"/>
      <c r="S1674" s="37"/>
      <c r="T1674" s="37"/>
      <c r="U1674" s="37"/>
      <c r="V1674" s="12">
        <v>14</v>
      </c>
      <c r="W1674">
        <v>10</v>
      </c>
      <c r="X1674">
        <v>32</v>
      </c>
      <c r="Y1674">
        <v>0.19</v>
      </c>
      <c r="Z1674">
        <v>2</v>
      </c>
      <c r="AA1674">
        <v>0</v>
      </c>
      <c r="AB1674">
        <v>0</v>
      </c>
      <c r="AC1674">
        <v>3</v>
      </c>
      <c r="AD1674">
        <v>5</v>
      </c>
      <c r="AE1674">
        <v>3</v>
      </c>
      <c r="AF1674">
        <v>0.05</v>
      </c>
      <c r="AG1674">
        <v>6.4</v>
      </c>
      <c r="AH1674">
        <v>0.6</v>
      </c>
      <c r="AI1674">
        <v>5.8</v>
      </c>
      <c r="AJ1674">
        <v>-4</v>
      </c>
      <c r="AK1674">
        <v>0</v>
      </c>
      <c r="AL1674" s="2">
        <v>0.63</v>
      </c>
    </row>
    <row r="1675" spans="5:38" x14ac:dyDescent="0.3">
      <c r="E1675" s="11">
        <v>1285</v>
      </c>
      <c r="F1675" s="5">
        <v>1401</v>
      </c>
      <c r="G1675" t="s">
        <v>53</v>
      </c>
      <c r="H1675" t="s">
        <v>76</v>
      </c>
      <c r="J1675" s="2">
        <f t="shared" si="61"/>
        <v>0.44169836355594716</v>
      </c>
      <c r="K1675" s="2">
        <f t="shared" si="62"/>
        <v>0.55830163644405284</v>
      </c>
      <c r="L1675" s="2"/>
      <c r="M1675" s="2"/>
      <c r="N1675" s="45"/>
      <c r="O1675" s="37"/>
      <c r="P1675" s="37"/>
      <c r="Q1675" s="37"/>
      <c r="R1675" s="37"/>
      <c r="S1675" s="37"/>
      <c r="T1675" s="37"/>
      <c r="U1675" s="37"/>
      <c r="V1675" s="12">
        <v>14</v>
      </c>
      <c r="W1675">
        <v>7</v>
      </c>
      <c r="X1675">
        <v>41</v>
      </c>
      <c r="Y1675">
        <v>0.15</v>
      </c>
      <c r="Z1675">
        <v>1</v>
      </c>
      <c r="AA1675">
        <v>2</v>
      </c>
      <c r="AB1675">
        <v>-1</v>
      </c>
      <c r="AC1675">
        <v>5</v>
      </c>
      <c r="AD1675">
        <v>0</v>
      </c>
      <c r="AE1675">
        <v>2</v>
      </c>
      <c r="AF1675">
        <v>0.05</v>
      </c>
      <c r="AG1675">
        <v>3.1</v>
      </c>
      <c r="AH1675">
        <v>-1</v>
      </c>
      <c r="AI1675">
        <v>4.0999999999999996</v>
      </c>
      <c r="AJ1675">
        <v>-7</v>
      </c>
      <c r="AK1675">
        <v>0</v>
      </c>
      <c r="AL1675" s="2">
        <v>0.57999999999999996</v>
      </c>
    </row>
    <row r="1676" spans="5:38" x14ac:dyDescent="0.3">
      <c r="E1676" s="11">
        <v>1285</v>
      </c>
      <c r="F1676" s="5">
        <v>1403</v>
      </c>
      <c r="G1676" t="s">
        <v>53</v>
      </c>
      <c r="H1676" t="s">
        <v>77</v>
      </c>
      <c r="J1676" s="2">
        <f t="shared" si="61"/>
        <v>0.34169836355594718</v>
      </c>
      <c r="K1676" s="2">
        <f t="shared" si="62"/>
        <v>0.65830163644405282</v>
      </c>
      <c r="L1676" s="2"/>
      <c r="M1676" s="2"/>
      <c r="N1676" s="45"/>
      <c r="O1676" s="37"/>
      <c r="P1676" s="37"/>
      <c r="Q1676" s="37"/>
      <c r="R1676" s="37"/>
      <c r="S1676" s="37"/>
      <c r="T1676" s="37"/>
      <c r="U1676" s="37"/>
      <c r="V1676" s="12">
        <v>14</v>
      </c>
      <c r="W1676">
        <v>3</v>
      </c>
      <c r="X1676">
        <v>59</v>
      </c>
      <c r="Y1676">
        <v>0.04</v>
      </c>
      <c r="Z1676">
        <v>-1</v>
      </c>
      <c r="AA1676">
        <v>1</v>
      </c>
      <c r="AB1676">
        <v>-1</v>
      </c>
      <c r="AC1676">
        <v>0</v>
      </c>
      <c r="AD1676">
        <v>1</v>
      </c>
      <c r="AE1676">
        <v>2</v>
      </c>
      <c r="AF1676">
        <v>0.02</v>
      </c>
      <c r="AG1676">
        <v>2.9</v>
      </c>
      <c r="AH1676">
        <v>4.0999999999999996</v>
      </c>
      <c r="AI1676">
        <v>-1.2</v>
      </c>
      <c r="AJ1676">
        <v>-11</v>
      </c>
      <c r="AK1676">
        <v>0</v>
      </c>
      <c r="AL1676" s="2">
        <v>0.48</v>
      </c>
    </row>
    <row r="1677" spans="5:38" x14ac:dyDescent="0.3">
      <c r="E1677" s="11">
        <v>1285</v>
      </c>
      <c r="F1677" s="5">
        <v>1411</v>
      </c>
      <c r="G1677" t="s">
        <v>53</v>
      </c>
      <c r="H1677" t="s">
        <v>78</v>
      </c>
      <c r="J1677" s="2">
        <f t="shared" si="61"/>
        <v>0.82169836355594716</v>
      </c>
      <c r="K1677" s="2">
        <f t="shared" si="62"/>
        <v>0.17830163644405284</v>
      </c>
      <c r="L1677" s="2"/>
      <c r="M1677" s="2"/>
      <c r="N1677" s="45"/>
      <c r="O1677" s="37"/>
      <c r="P1677" s="37"/>
      <c r="Q1677" s="37"/>
      <c r="R1677" s="37"/>
      <c r="S1677" s="37"/>
      <c r="T1677" s="37"/>
      <c r="U1677" s="37"/>
      <c r="V1677" s="12">
        <v>14</v>
      </c>
      <c r="W1677">
        <v>16</v>
      </c>
      <c r="X1677">
        <v>-178</v>
      </c>
      <c r="Y1677">
        <v>0.33</v>
      </c>
      <c r="Z1677">
        <v>1</v>
      </c>
      <c r="AA1677">
        <v>-4</v>
      </c>
      <c r="AB1677">
        <v>0</v>
      </c>
      <c r="AC1677">
        <v>5</v>
      </c>
      <c r="AD1677">
        <v>5</v>
      </c>
      <c r="AE1677">
        <v>6</v>
      </c>
      <c r="AF1677">
        <v>0</v>
      </c>
      <c r="AG1677">
        <v>0.5</v>
      </c>
      <c r="AH1677">
        <v>-10.9</v>
      </c>
      <c r="AI1677">
        <v>11.4</v>
      </c>
      <c r="AJ1677">
        <v>2</v>
      </c>
      <c r="AK1677">
        <v>1</v>
      </c>
      <c r="AL1677" s="2">
        <v>0.96</v>
      </c>
    </row>
    <row r="1678" spans="5:38" x14ac:dyDescent="0.3">
      <c r="E1678" s="11">
        <v>1285</v>
      </c>
      <c r="F1678" s="5">
        <v>1417</v>
      </c>
      <c r="G1678" t="s">
        <v>53</v>
      </c>
      <c r="H1678" t="s">
        <v>79</v>
      </c>
      <c r="J1678" s="2">
        <f t="shared" si="61"/>
        <v>0.4816983635559472</v>
      </c>
      <c r="K1678" s="2">
        <f t="shared" si="62"/>
        <v>0.5183016364440528</v>
      </c>
      <c r="L1678" s="2"/>
      <c r="M1678" s="2"/>
      <c r="N1678" s="45"/>
      <c r="O1678" s="37"/>
      <c r="P1678" s="37"/>
      <c r="Q1678" s="37"/>
      <c r="R1678" s="37"/>
      <c r="S1678" s="37"/>
      <c r="T1678" s="37"/>
      <c r="U1678" s="37"/>
      <c r="V1678" s="12">
        <v>14</v>
      </c>
      <c r="W1678">
        <v>11</v>
      </c>
      <c r="X1678">
        <v>23</v>
      </c>
      <c r="Y1678">
        <v>0.11</v>
      </c>
      <c r="Z1678">
        <v>-2</v>
      </c>
      <c r="AA1678">
        <v>-1</v>
      </c>
      <c r="AB1678">
        <v>1</v>
      </c>
      <c r="AC1678">
        <v>6</v>
      </c>
      <c r="AD1678">
        <v>5</v>
      </c>
      <c r="AE1678">
        <v>1</v>
      </c>
      <c r="AF1678">
        <v>0</v>
      </c>
      <c r="AG1678">
        <v>-3.8</v>
      </c>
      <c r="AH1678">
        <v>-7.5</v>
      </c>
      <c r="AI1678">
        <v>3.7</v>
      </c>
      <c r="AJ1678">
        <v>-3</v>
      </c>
      <c r="AK1678">
        <v>0</v>
      </c>
      <c r="AL1678" s="2">
        <v>0.62</v>
      </c>
    </row>
    <row r="1679" spans="5:38" x14ac:dyDescent="0.3">
      <c r="E1679" s="11">
        <v>1285</v>
      </c>
      <c r="F1679" s="5">
        <v>1420</v>
      </c>
      <c r="G1679" t="s">
        <v>53</v>
      </c>
      <c r="H1679" t="s">
        <v>80</v>
      </c>
      <c r="J1679" s="2">
        <f t="shared" si="61"/>
        <v>0.77169836355594723</v>
      </c>
      <c r="K1679" s="2">
        <f t="shared" si="62"/>
        <v>0.22830163644405277</v>
      </c>
      <c r="L1679" s="2"/>
      <c r="M1679" s="2"/>
      <c r="N1679" s="45"/>
      <c r="O1679" s="37"/>
      <c r="P1679" s="37"/>
      <c r="Q1679" s="37"/>
      <c r="R1679" s="37"/>
      <c r="S1679" s="37"/>
      <c r="T1679" s="37"/>
      <c r="U1679" s="37"/>
      <c r="V1679" s="12">
        <v>14</v>
      </c>
      <c r="W1679">
        <v>16</v>
      </c>
      <c r="X1679">
        <v>-113</v>
      </c>
      <c r="Y1679">
        <v>0.09</v>
      </c>
      <c r="Z1679">
        <v>0</v>
      </c>
      <c r="AA1679">
        <v>-4</v>
      </c>
      <c r="AB1679">
        <v>0</v>
      </c>
      <c r="AC1679">
        <v>1</v>
      </c>
      <c r="AD1679">
        <v>8</v>
      </c>
      <c r="AE1679">
        <v>3</v>
      </c>
      <c r="AF1679">
        <v>7.0000000000000007E-2</v>
      </c>
      <c r="AG1679">
        <v>5.6</v>
      </c>
      <c r="AH1679">
        <v>-2.2000000000000002</v>
      </c>
      <c r="AI1679">
        <v>7.8</v>
      </c>
      <c r="AJ1679">
        <v>2</v>
      </c>
      <c r="AK1679">
        <v>1</v>
      </c>
      <c r="AL1679" s="2">
        <v>0.91</v>
      </c>
    </row>
    <row r="1680" spans="5:38" x14ac:dyDescent="0.3">
      <c r="E1680" s="11">
        <v>1285</v>
      </c>
      <c r="F1680" s="5">
        <v>1422</v>
      </c>
      <c r="G1680" t="s">
        <v>53</v>
      </c>
      <c r="H1680" t="s">
        <v>81</v>
      </c>
      <c r="J1680" s="2">
        <f t="shared" si="61"/>
        <v>0.56169836355594716</v>
      </c>
      <c r="K1680" s="2">
        <f t="shared" si="62"/>
        <v>0.43830163644405284</v>
      </c>
      <c r="L1680" s="2"/>
      <c r="M1680" s="2"/>
      <c r="N1680" s="45"/>
      <c r="O1680" s="37"/>
      <c r="P1680" s="37"/>
      <c r="Q1680" s="37"/>
      <c r="R1680" s="37"/>
      <c r="S1680" s="37"/>
      <c r="T1680" s="37"/>
      <c r="U1680" s="37"/>
      <c r="V1680" s="12">
        <v>14</v>
      </c>
      <c r="W1680">
        <v>13</v>
      </c>
      <c r="X1680">
        <v>-11</v>
      </c>
      <c r="Y1680">
        <v>0</v>
      </c>
      <c r="Z1680">
        <v>0</v>
      </c>
      <c r="AA1680">
        <v>0</v>
      </c>
      <c r="AB1680">
        <v>-2</v>
      </c>
      <c r="AC1680">
        <v>-1</v>
      </c>
      <c r="AD1680">
        <v>0</v>
      </c>
      <c r="AE1680">
        <v>-2</v>
      </c>
      <c r="AF1680">
        <v>0.02</v>
      </c>
      <c r="AG1680">
        <v>6</v>
      </c>
      <c r="AH1680">
        <v>5.5</v>
      </c>
      <c r="AI1680">
        <v>0.5</v>
      </c>
      <c r="AJ1680">
        <v>-1</v>
      </c>
      <c r="AK1680">
        <v>0</v>
      </c>
      <c r="AL1680" s="2">
        <v>0.7</v>
      </c>
    </row>
    <row r="1681" spans="5:38" x14ac:dyDescent="0.3">
      <c r="E1681" s="11">
        <v>1285</v>
      </c>
      <c r="F1681" s="5">
        <v>1437</v>
      </c>
      <c r="G1681" t="s">
        <v>53</v>
      </c>
      <c r="H1681" t="s">
        <v>82</v>
      </c>
      <c r="J1681" s="2">
        <f t="shared" si="61"/>
        <v>0.2316983635559472</v>
      </c>
      <c r="K1681" s="2">
        <f t="shared" si="62"/>
        <v>0.7683016364440528</v>
      </c>
      <c r="L1681" s="2"/>
      <c r="M1681" s="2"/>
      <c r="N1681" s="45"/>
      <c r="O1681" s="37"/>
      <c r="P1681" s="37"/>
      <c r="Q1681" s="37"/>
      <c r="R1681" s="37"/>
      <c r="S1681" s="37"/>
      <c r="T1681" s="37"/>
      <c r="U1681" s="37"/>
      <c r="V1681" s="12">
        <v>14</v>
      </c>
      <c r="W1681">
        <v>1</v>
      </c>
      <c r="X1681">
        <v>69</v>
      </c>
      <c r="Y1681">
        <v>-0.11</v>
      </c>
      <c r="Z1681">
        <v>-8</v>
      </c>
      <c r="AA1681">
        <v>-1</v>
      </c>
      <c r="AB1681">
        <v>2</v>
      </c>
      <c r="AC1681">
        <v>3</v>
      </c>
      <c r="AD1681">
        <v>5</v>
      </c>
      <c r="AE1681">
        <v>1</v>
      </c>
      <c r="AF1681">
        <v>-0.05</v>
      </c>
      <c r="AG1681">
        <v>-9</v>
      </c>
      <c r="AH1681">
        <v>-2.1</v>
      </c>
      <c r="AI1681">
        <v>-6.9</v>
      </c>
      <c r="AJ1681">
        <v>-13</v>
      </c>
      <c r="AK1681">
        <v>0</v>
      </c>
      <c r="AL1681" s="2">
        <v>0.37</v>
      </c>
    </row>
    <row r="1682" spans="5:38" x14ac:dyDescent="0.3">
      <c r="E1682" s="11">
        <v>1285</v>
      </c>
      <c r="F1682" s="5">
        <v>1438</v>
      </c>
      <c r="G1682" t="s">
        <v>53</v>
      </c>
      <c r="H1682" t="s">
        <v>83</v>
      </c>
      <c r="J1682" s="2">
        <f t="shared" si="61"/>
        <v>0.25169836355594721</v>
      </c>
      <c r="K1682" s="2">
        <f t="shared" si="62"/>
        <v>0.74830163644405279</v>
      </c>
      <c r="L1682" s="2"/>
      <c r="M1682" s="2"/>
      <c r="N1682" s="45"/>
      <c r="O1682" s="37"/>
      <c r="P1682" s="37"/>
      <c r="Q1682" s="37"/>
      <c r="R1682" s="37"/>
      <c r="S1682" s="37"/>
      <c r="T1682" s="37"/>
      <c r="U1682" s="37"/>
      <c r="V1682" s="12">
        <v>14</v>
      </c>
      <c r="W1682">
        <v>1</v>
      </c>
      <c r="X1682">
        <v>70</v>
      </c>
      <c r="Y1682">
        <v>-0.17</v>
      </c>
      <c r="Z1682">
        <v>-1</v>
      </c>
      <c r="AA1682">
        <v>4</v>
      </c>
      <c r="AB1682">
        <v>3</v>
      </c>
      <c r="AC1682">
        <v>0</v>
      </c>
      <c r="AD1682">
        <v>7</v>
      </c>
      <c r="AE1682">
        <v>0</v>
      </c>
      <c r="AF1682">
        <v>-0.04</v>
      </c>
      <c r="AG1682">
        <v>10.6</v>
      </c>
      <c r="AH1682">
        <v>15.4</v>
      </c>
      <c r="AI1682">
        <v>-4.8</v>
      </c>
      <c r="AJ1682">
        <v>-13</v>
      </c>
      <c r="AK1682">
        <v>0</v>
      </c>
      <c r="AL1682" s="2">
        <v>0.39</v>
      </c>
    </row>
    <row r="1683" spans="5:38" x14ac:dyDescent="0.3">
      <c r="E1683" s="11">
        <v>1285</v>
      </c>
      <c r="F1683" s="5">
        <v>1439</v>
      </c>
      <c r="G1683" t="s">
        <v>53</v>
      </c>
      <c r="H1683" t="s">
        <v>84</v>
      </c>
      <c r="J1683" s="2">
        <f t="shared" si="61"/>
        <v>0.41169836355594724</v>
      </c>
      <c r="K1683" s="2">
        <f t="shared" si="62"/>
        <v>0.58830163644405276</v>
      </c>
      <c r="L1683" s="2"/>
      <c r="M1683" s="2"/>
      <c r="N1683" s="45"/>
      <c r="O1683" s="37"/>
      <c r="P1683" s="37"/>
      <c r="Q1683" s="37"/>
      <c r="R1683" s="37"/>
      <c r="S1683" s="37"/>
      <c r="T1683" s="37"/>
      <c r="U1683" s="37"/>
      <c r="V1683" s="12">
        <v>14</v>
      </c>
      <c r="W1683">
        <v>8</v>
      </c>
      <c r="X1683">
        <v>39</v>
      </c>
      <c r="Y1683">
        <v>0.11</v>
      </c>
      <c r="Z1683">
        <v>-5</v>
      </c>
      <c r="AA1683">
        <v>-2</v>
      </c>
      <c r="AB1683">
        <v>0</v>
      </c>
      <c r="AC1683">
        <v>3</v>
      </c>
      <c r="AD1683">
        <v>10</v>
      </c>
      <c r="AE1683">
        <v>3</v>
      </c>
      <c r="AF1683">
        <v>0.01</v>
      </c>
      <c r="AG1683">
        <v>-1.6</v>
      </c>
      <c r="AH1683">
        <v>-3</v>
      </c>
      <c r="AI1683">
        <v>1.4</v>
      </c>
      <c r="AJ1683">
        <v>-6</v>
      </c>
      <c r="AK1683">
        <v>0</v>
      </c>
      <c r="AL1683" s="2">
        <v>0.55000000000000004</v>
      </c>
    </row>
    <row r="1684" spans="5:38" x14ac:dyDescent="0.3">
      <c r="E1684" s="11">
        <v>1285</v>
      </c>
      <c r="F1684" s="5">
        <v>1452</v>
      </c>
      <c r="G1684" t="s">
        <v>53</v>
      </c>
      <c r="H1684" t="s">
        <v>85</v>
      </c>
      <c r="J1684" s="2">
        <f t="shared" si="61"/>
        <v>0.34169836355594718</v>
      </c>
      <c r="K1684" s="2">
        <f t="shared" si="62"/>
        <v>0.65830163644405282</v>
      </c>
      <c r="L1684" s="2"/>
      <c r="M1684" s="2"/>
      <c r="N1684" s="45"/>
      <c r="O1684" s="37"/>
      <c r="P1684" s="37"/>
      <c r="Q1684" s="37"/>
      <c r="R1684" s="37"/>
      <c r="S1684" s="37"/>
      <c r="T1684" s="37"/>
      <c r="U1684" s="37"/>
      <c r="V1684" s="12">
        <v>14</v>
      </c>
      <c r="W1684">
        <v>5</v>
      </c>
      <c r="X1684">
        <v>58</v>
      </c>
      <c r="Y1684">
        <v>0.06</v>
      </c>
      <c r="Z1684">
        <v>2</v>
      </c>
      <c r="AA1684">
        <v>-2</v>
      </c>
      <c r="AB1684">
        <v>2</v>
      </c>
      <c r="AC1684">
        <v>-2</v>
      </c>
      <c r="AD1684">
        <v>-3</v>
      </c>
      <c r="AE1684">
        <v>4</v>
      </c>
      <c r="AF1684">
        <v>-0.05</v>
      </c>
      <c r="AG1684">
        <v>-1.5</v>
      </c>
      <c r="AH1684">
        <v>-0.2</v>
      </c>
      <c r="AI1684">
        <v>-1.3</v>
      </c>
      <c r="AJ1684">
        <v>-9</v>
      </c>
      <c r="AK1684">
        <v>0</v>
      </c>
      <c r="AL1684" s="2">
        <v>0.48</v>
      </c>
    </row>
    <row r="1685" spans="5:38" x14ac:dyDescent="0.3">
      <c r="E1685" s="11">
        <v>1285</v>
      </c>
      <c r="F1685" s="5">
        <v>1455</v>
      </c>
      <c r="G1685" t="s">
        <v>53</v>
      </c>
      <c r="H1685" t="s">
        <v>86</v>
      </c>
      <c r="J1685" s="2">
        <f t="shared" si="61"/>
        <v>0.35169836355594719</v>
      </c>
      <c r="K1685" s="2">
        <f t="shared" si="62"/>
        <v>0.64830163644405281</v>
      </c>
      <c r="L1685" s="2"/>
      <c r="M1685" s="2"/>
      <c r="N1685" s="45"/>
      <c r="O1685" s="37"/>
      <c r="P1685" s="37"/>
      <c r="Q1685" s="37"/>
      <c r="R1685" s="37"/>
      <c r="S1685" s="37"/>
      <c r="T1685" s="37"/>
      <c r="U1685" s="37"/>
      <c r="V1685" s="12">
        <v>14</v>
      </c>
      <c r="W1685">
        <v>4</v>
      </c>
      <c r="X1685">
        <v>51</v>
      </c>
      <c r="Y1685">
        <v>-0.01</v>
      </c>
      <c r="Z1685">
        <v>-3</v>
      </c>
      <c r="AA1685">
        <v>-1</v>
      </c>
      <c r="AB1685">
        <v>1</v>
      </c>
      <c r="AC1685">
        <v>4</v>
      </c>
      <c r="AD1685">
        <v>-1</v>
      </c>
      <c r="AE1685">
        <v>-3</v>
      </c>
      <c r="AF1685">
        <v>-0.02</v>
      </c>
      <c r="AG1685">
        <v>-4.9000000000000004</v>
      </c>
      <c r="AH1685">
        <v>-2.5</v>
      </c>
      <c r="AI1685">
        <v>-2.4</v>
      </c>
      <c r="AJ1685">
        <v>-10</v>
      </c>
      <c r="AK1685">
        <v>0</v>
      </c>
      <c r="AL1685" s="2">
        <v>0.49</v>
      </c>
    </row>
    <row r="1686" spans="5:38" x14ac:dyDescent="0.3">
      <c r="E1686" s="11">
        <v>1285</v>
      </c>
      <c r="F1686" s="5">
        <v>1460</v>
      </c>
      <c r="G1686" t="s">
        <v>53</v>
      </c>
      <c r="H1686" t="s">
        <v>87</v>
      </c>
      <c r="J1686" s="2">
        <f t="shared" si="61"/>
        <v>0.70169836355594717</v>
      </c>
      <c r="K1686" s="2">
        <f t="shared" si="62"/>
        <v>0.29830163644405283</v>
      </c>
      <c r="L1686" s="2"/>
      <c r="M1686" s="2"/>
      <c r="N1686" s="45"/>
      <c r="O1686" s="37"/>
      <c r="P1686" s="37"/>
      <c r="Q1686" s="37"/>
      <c r="R1686" s="37"/>
      <c r="S1686" s="37"/>
      <c r="T1686" s="37"/>
      <c r="U1686" s="37"/>
      <c r="V1686" s="12">
        <v>14</v>
      </c>
      <c r="W1686">
        <v>14</v>
      </c>
      <c r="X1686">
        <v>-64</v>
      </c>
      <c r="Y1686">
        <v>0.05</v>
      </c>
      <c r="Z1686">
        <v>3</v>
      </c>
      <c r="AA1686">
        <v>0</v>
      </c>
      <c r="AB1686">
        <v>-1</v>
      </c>
      <c r="AC1686">
        <v>0</v>
      </c>
      <c r="AD1686">
        <v>5</v>
      </c>
      <c r="AE1686">
        <v>-1</v>
      </c>
      <c r="AF1686">
        <v>0</v>
      </c>
      <c r="AG1686">
        <v>6.8</v>
      </c>
      <c r="AH1686">
        <v>2.6</v>
      </c>
      <c r="AI1686">
        <v>4.2</v>
      </c>
      <c r="AJ1686">
        <v>0</v>
      </c>
      <c r="AK1686">
        <v>0</v>
      </c>
      <c r="AL1686" s="2">
        <v>0.84</v>
      </c>
    </row>
    <row r="1687" spans="5:38" x14ac:dyDescent="0.3">
      <c r="E1687" s="11">
        <v>1285</v>
      </c>
      <c r="F1687" s="5">
        <v>1462</v>
      </c>
      <c r="G1687" t="s">
        <v>53</v>
      </c>
      <c r="H1687" t="s">
        <v>88</v>
      </c>
      <c r="J1687" s="2">
        <f t="shared" si="61"/>
        <v>0.3616983635559472</v>
      </c>
      <c r="K1687" s="2">
        <f t="shared" si="62"/>
        <v>0.6383016364440528</v>
      </c>
      <c r="L1687" s="2"/>
      <c r="M1687" s="2"/>
      <c r="N1687" s="45"/>
      <c r="O1687" s="37"/>
      <c r="P1687" s="37"/>
      <c r="Q1687" s="37"/>
      <c r="R1687" s="37"/>
      <c r="S1687" s="37"/>
      <c r="T1687" s="37"/>
      <c r="U1687" s="37"/>
      <c r="V1687" s="12">
        <v>14</v>
      </c>
      <c r="W1687">
        <v>1</v>
      </c>
      <c r="X1687">
        <v>57</v>
      </c>
      <c r="Y1687">
        <v>-0.08</v>
      </c>
      <c r="Z1687">
        <v>-4</v>
      </c>
      <c r="AA1687">
        <v>-2</v>
      </c>
      <c r="AB1687">
        <v>0</v>
      </c>
      <c r="AC1687">
        <v>5</v>
      </c>
      <c r="AD1687">
        <v>4</v>
      </c>
      <c r="AE1687">
        <v>-3</v>
      </c>
      <c r="AF1687">
        <v>-7.0000000000000007E-2</v>
      </c>
      <c r="AG1687">
        <v>-6.2</v>
      </c>
      <c r="AH1687">
        <v>-5.7</v>
      </c>
      <c r="AI1687">
        <v>-0.5</v>
      </c>
      <c r="AJ1687">
        <v>-13</v>
      </c>
      <c r="AK1687">
        <v>0</v>
      </c>
      <c r="AL1687" s="2">
        <v>0.5</v>
      </c>
    </row>
    <row r="1688" spans="5:38" x14ac:dyDescent="0.3">
      <c r="E1688" s="11">
        <v>1293</v>
      </c>
      <c r="F1688" s="5">
        <v>1300</v>
      </c>
      <c r="G1688" t="s">
        <v>54</v>
      </c>
      <c r="H1688" t="s">
        <v>55</v>
      </c>
      <c r="J1688" s="2">
        <f t="shared" si="61"/>
        <v>0.84169836355594718</v>
      </c>
      <c r="K1688" s="2">
        <f t="shared" si="62"/>
        <v>0.15830163644405282</v>
      </c>
      <c r="L1688" s="2"/>
      <c r="M1688" s="2"/>
      <c r="N1688" s="45"/>
      <c r="O1688" s="37"/>
      <c r="P1688" s="37"/>
      <c r="Q1688" s="37"/>
      <c r="R1688" s="37"/>
      <c r="S1688" s="37"/>
      <c r="T1688" s="37"/>
      <c r="U1688" s="37"/>
      <c r="V1688" s="12">
        <v>12</v>
      </c>
      <c r="W1688">
        <v>16</v>
      </c>
      <c r="X1688">
        <v>-250</v>
      </c>
      <c r="Y1688">
        <v>0.31</v>
      </c>
      <c r="Z1688">
        <v>4</v>
      </c>
      <c r="AA1688">
        <v>-2</v>
      </c>
      <c r="AB1688">
        <v>-3</v>
      </c>
      <c r="AC1688">
        <v>1</v>
      </c>
      <c r="AD1688">
        <v>0</v>
      </c>
      <c r="AE1688">
        <v>3</v>
      </c>
      <c r="AF1688">
        <v>0.05</v>
      </c>
      <c r="AG1688">
        <v>7</v>
      </c>
      <c r="AH1688">
        <v>-4.7</v>
      </c>
      <c r="AI1688">
        <v>11.7</v>
      </c>
      <c r="AJ1688">
        <v>4</v>
      </c>
      <c r="AK1688">
        <v>1</v>
      </c>
      <c r="AL1688" s="2">
        <v>0.98</v>
      </c>
    </row>
    <row r="1689" spans="5:38" x14ac:dyDescent="0.3">
      <c r="E1689" s="11">
        <v>1293</v>
      </c>
      <c r="F1689" s="5">
        <v>1301</v>
      </c>
      <c r="G1689" t="s">
        <v>54</v>
      </c>
      <c r="H1689" t="s">
        <v>56</v>
      </c>
      <c r="J1689" s="2">
        <f t="shared" si="61"/>
        <v>0.52169836355594723</v>
      </c>
      <c r="K1689" s="2">
        <f t="shared" si="62"/>
        <v>0.47830163644405277</v>
      </c>
      <c r="L1689" s="2"/>
      <c r="M1689" s="2"/>
      <c r="N1689" s="45"/>
      <c r="O1689" s="37"/>
      <c r="P1689" s="37"/>
      <c r="Q1689" s="37"/>
      <c r="R1689" s="37"/>
      <c r="S1689" s="37"/>
      <c r="T1689" s="37"/>
      <c r="U1689" s="37"/>
      <c r="V1689" s="12">
        <v>12</v>
      </c>
      <c r="W1689">
        <v>9</v>
      </c>
      <c r="X1689">
        <v>17</v>
      </c>
      <c r="Y1689">
        <v>0.17</v>
      </c>
      <c r="Z1689">
        <v>2</v>
      </c>
      <c r="AA1689">
        <v>-5</v>
      </c>
      <c r="AB1689">
        <v>0</v>
      </c>
      <c r="AC1689">
        <v>-2</v>
      </c>
      <c r="AD1689">
        <v>-1</v>
      </c>
      <c r="AE1689">
        <v>5</v>
      </c>
      <c r="AF1689">
        <v>0.03</v>
      </c>
      <c r="AG1689">
        <v>-3.8</v>
      </c>
      <c r="AH1689">
        <v>-8.5</v>
      </c>
      <c r="AI1689">
        <v>4.7</v>
      </c>
      <c r="AJ1689">
        <v>-3</v>
      </c>
      <c r="AK1689">
        <v>0</v>
      </c>
      <c r="AL1689" s="2">
        <v>0.66</v>
      </c>
    </row>
    <row r="1690" spans="5:38" x14ac:dyDescent="0.3">
      <c r="E1690" s="11">
        <v>1293</v>
      </c>
      <c r="F1690" s="5">
        <v>1305</v>
      </c>
      <c r="G1690" t="s">
        <v>54</v>
      </c>
      <c r="H1690" t="s">
        <v>57</v>
      </c>
      <c r="J1690" s="2">
        <f t="shared" si="61"/>
        <v>0.42169836355594725</v>
      </c>
      <c r="K1690" s="2">
        <f t="shared" si="62"/>
        <v>0.57830163644405275</v>
      </c>
      <c r="L1690" s="2"/>
      <c r="M1690" s="2"/>
      <c r="N1690" s="45"/>
      <c r="O1690" s="37"/>
      <c r="P1690" s="37"/>
      <c r="Q1690" s="37"/>
      <c r="R1690" s="37"/>
      <c r="S1690" s="37"/>
      <c r="T1690" s="37"/>
      <c r="U1690" s="37"/>
      <c r="V1690" s="12">
        <v>12</v>
      </c>
      <c r="W1690">
        <v>7</v>
      </c>
      <c r="X1690">
        <v>35</v>
      </c>
      <c r="Y1690">
        <v>0.04</v>
      </c>
      <c r="Z1690">
        <v>0</v>
      </c>
      <c r="AA1690">
        <v>-2</v>
      </c>
      <c r="AB1690">
        <v>3</v>
      </c>
      <c r="AC1690">
        <v>0</v>
      </c>
      <c r="AD1690">
        <v>6</v>
      </c>
      <c r="AE1690">
        <v>2</v>
      </c>
      <c r="AF1690">
        <v>-0.02</v>
      </c>
      <c r="AG1690">
        <v>-5.7</v>
      </c>
      <c r="AH1690">
        <v>-6.9</v>
      </c>
      <c r="AI1690">
        <v>1.2</v>
      </c>
      <c r="AJ1690">
        <v>-5</v>
      </c>
      <c r="AK1690">
        <v>0</v>
      </c>
      <c r="AL1690" s="2">
        <v>0.56000000000000005</v>
      </c>
    </row>
    <row r="1691" spans="5:38" x14ac:dyDescent="0.3">
      <c r="E1691" s="11">
        <v>1293</v>
      </c>
      <c r="F1691" s="5">
        <v>1308</v>
      </c>
      <c r="G1691" t="s">
        <v>54</v>
      </c>
      <c r="H1691" t="s">
        <v>58</v>
      </c>
      <c r="J1691" s="2">
        <f t="shared" ref="J1691:J1754" si="63">AL1691-$AL$2275</f>
        <v>0.52169836355594723</v>
      </c>
      <c r="K1691" s="2">
        <f t="shared" ref="K1691:K1754" si="64">1-J1691</f>
        <v>0.47830163644405277</v>
      </c>
      <c r="L1691" s="2"/>
      <c r="M1691" s="2"/>
      <c r="N1691" s="45"/>
      <c r="O1691" s="37"/>
      <c r="P1691" s="37"/>
      <c r="Q1691" s="37"/>
      <c r="R1691" s="37"/>
      <c r="S1691" s="37"/>
      <c r="T1691" s="37"/>
      <c r="U1691" s="37"/>
      <c r="V1691" s="12">
        <v>12</v>
      </c>
      <c r="W1691">
        <v>12</v>
      </c>
      <c r="X1691">
        <v>4</v>
      </c>
      <c r="Y1691">
        <v>0</v>
      </c>
      <c r="Z1691">
        <v>3</v>
      </c>
      <c r="AA1691">
        <v>2</v>
      </c>
      <c r="AB1691">
        <v>0</v>
      </c>
      <c r="AC1691">
        <v>-1</v>
      </c>
      <c r="AD1691">
        <v>-1</v>
      </c>
      <c r="AE1691">
        <v>-4</v>
      </c>
      <c r="AF1691">
        <v>0.09</v>
      </c>
      <c r="AG1691">
        <v>1.8</v>
      </c>
      <c r="AH1691">
        <v>1.3</v>
      </c>
      <c r="AI1691">
        <v>0.5</v>
      </c>
      <c r="AJ1691">
        <v>0</v>
      </c>
      <c r="AK1691">
        <v>0</v>
      </c>
      <c r="AL1691" s="2">
        <v>0.66</v>
      </c>
    </row>
    <row r="1692" spans="5:38" x14ac:dyDescent="0.3">
      <c r="E1692" s="11">
        <v>1293</v>
      </c>
      <c r="F1692" s="5">
        <v>1314</v>
      </c>
      <c r="G1692" t="s">
        <v>54</v>
      </c>
      <c r="H1692" t="s">
        <v>59</v>
      </c>
      <c r="J1692" s="2">
        <f t="shared" si="63"/>
        <v>0.42169836355594725</v>
      </c>
      <c r="K1692" s="2">
        <f t="shared" si="64"/>
        <v>0.57830163644405275</v>
      </c>
      <c r="L1692" s="2"/>
      <c r="M1692" s="2"/>
      <c r="N1692" s="45"/>
      <c r="O1692" s="37"/>
      <c r="P1692" s="37"/>
      <c r="Q1692" s="37"/>
      <c r="R1692" s="37"/>
      <c r="S1692" s="37"/>
      <c r="T1692" s="37"/>
      <c r="U1692" s="37"/>
      <c r="V1692" s="12">
        <v>12</v>
      </c>
      <c r="W1692">
        <v>2</v>
      </c>
      <c r="X1692">
        <v>52</v>
      </c>
      <c r="Y1692">
        <v>0.12</v>
      </c>
      <c r="Z1692">
        <v>3</v>
      </c>
      <c r="AA1692">
        <v>-3</v>
      </c>
      <c r="AB1692">
        <v>1</v>
      </c>
      <c r="AC1692">
        <v>2</v>
      </c>
      <c r="AD1692">
        <v>-5</v>
      </c>
      <c r="AE1692">
        <v>-1</v>
      </c>
      <c r="AF1692">
        <v>-0.01</v>
      </c>
      <c r="AG1692">
        <v>-4.5999999999999996</v>
      </c>
      <c r="AH1692">
        <v>-7.1</v>
      </c>
      <c r="AI1692">
        <v>2.5</v>
      </c>
      <c r="AJ1692">
        <v>-10</v>
      </c>
      <c r="AK1692">
        <v>0</v>
      </c>
      <c r="AL1692" s="2">
        <v>0.56000000000000005</v>
      </c>
    </row>
    <row r="1693" spans="5:38" x14ac:dyDescent="0.3">
      <c r="E1693" s="11">
        <v>1293</v>
      </c>
      <c r="F1693" s="5">
        <v>1326</v>
      </c>
      <c r="G1693" t="s">
        <v>54</v>
      </c>
      <c r="H1693" t="s">
        <v>60</v>
      </c>
      <c r="J1693" s="2">
        <f t="shared" si="63"/>
        <v>0.42169836355594725</v>
      </c>
      <c r="K1693" s="2">
        <f t="shared" si="64"/>
        <v>0.57830163644405275</v>
      </c>
      <c r="L1693" s="2"/>
      <c r="M1693" s="2"/>
      <c r="N1693" s="45"/>
      <c r="O1693" s="37"/>
      <c r="P1693" s="37"/>
      <c r="Q1693" s="37"/>
      <c r="R1693" s="37"/>
      <c r="S1693" s="37"/>
      <c r="T1693" s="37"/>
      <c r="U1693" s="37"/>
      <c r="V1693" s="12">
        <v>12</v>
      </c>
      <c r="W1693">
        <v>5</v>
      </c>
      <c r="X1693">
        <v>44</v>
      </c>
      <c r="Y1693">
        <v>0.08</v>
      </c>
      <c r="Z1693">
        <v>1</v>
      </c>
      <c r="AA1693">
        <v>-1</v>
      </c>
      <c r="AB1693">
        <v>0</v>
      </c>
      <c r="AC1693">
        <v>0</v>
      </c>
      <c r="AD1693">
        <v>3</v>
      </c>
      <c r="AE1693">
        <v>-2</v>
      </c>
      <c r="AF1693">
        <v>0</v>
      </c>
      <c r="AG1693">
        <v>1.6</v>
      </c>
      <c r="AH1693">
        <v>-0.7</v>
      </c>
      <c r="AI1693">
        <v>2.2999999999999998</v>
      </c>
      <c r="AJ1693">
        <v>-7</v>
      </c>
      <c r="AK1693">
        <v>0</v>
      </c>
      <c r="AL1693" s="2">
        <v>0.56000000000000005</v>
      </c>
    </row>
    <row r="1694" spans="5:38" x14ac:dyDescent="0.3">
      <c r="E1694" s="11">
        <v>1293</v>
      </c>
      <c r="F1694" s="5">
        <v>1328</v>
      </c>
      <c r="G1694" t="s">
        <v>54</v>
      </c>
      <c r="H1694" t="s">
        <v>61</v>
      </c>
      <c r="J1694" s="2">
        <f t="shared" si="63"/>
        <v>0.56169836355594716</v>
      </c>
      <c r="K1694" s="2">
        <f t="shared" si="64"/>
        <v>0.43830163644405284</v>
      </c>
      <c r="L1694" s="2"/>
      <c r="M1694" s="2"/>
      <c r="N1694" s="45"/>
      <c r="O1694" s="37"/>
      <c r="P1694" s="37"/>
      <c r="Q1694" s="37"/>
      <c r="R1694" s="37"/>
      <c r="S1694" s="37"/>
      <c r="T1694" s="37"/>
      <c r="U1694" s="37"/>
      <c r="V1694" s="12">
        <v>12</v>
      </c>
      <c r="W1694">
        <v>10</v>
      </c>
      <c r="X1694">
        <v>12</v>
      </c>
      <c r="Y1694">
        <v>0.25</v>
      </c>
      <c r="Z1694">
        <v>1</v>
      </c>
      <c r="AA1694">
        <v>-4</v>
      </c>
      <c r="AB1694">
        <v>0</v>
      </c>
      <c r="AC1694">
        <v>1</v>
      </c>
      <c r="AD1694">
        <v>5</v>
      </c>
      <c r="AE1694">
        <v>3</v>
      </c>
      <c r="AF1694">
        <v>-0.02</v>
      </c>
      <c r="AG1694">
        <v>-7.8</v>
      </c>
      <c r="AH1694">
        <v>-15.6</v>
      </c>
      <c r="AI1694">
        <v>7.8</v>
      </c>
      <c r="AJ1694">
        <v>-2</v>
      </c>
      <c r="AK1694">
        <v>0</v>
      </c>
      <c r="AL1694" s="2">
        <v>0.7</v>
      </c>
    </row>
    <row r="1695" spans="5:38" x14ac:dyDescent="0.3">
      <c r="E1695" s="11">
        <v>1293</v>
      </c>
      <c r="F1695" s="5">
        <v>1335</v>
      </c>
      <c r="G1695" t="s">
        <v>54</v>
      </c>
      <c r="H1695" t="s">
        <v>62</v>
      </c>
      <c r="J1695" s="2">
        <f t="shared" si="63"/>
        <v>0.71169836355594718</v>
      </c>
      <c r="K1695" s="2">
        <f t="shared" si="64"/>
        <v>0.28830163644405282</v>
      </c>
      <c r="L1695" s="2"/>
      <c r="M1695" s="2"/>
      <c r="N1695" s="45"/>
      <c r="O1695" s="37"/>
      <c r="P1695" s="37"/>
      <c r="Q1695" s="37"/>
      <c r="R1695" s="37"/>
      <c r="S1695" s="37"/>
      <c r="T1695" s="37"/>
      <c r="U1695" s="37"/>
      <c r="V1695" s="12">
        <v>12</v>
      </c>
      <c r="W1695">
        <v>16</v>
      </c>
      <c r="X1695">
        <v>-68</v>
      </c>
      <c r="Y1695">
        <v>0.09</v>
      </c>
      <c r="Z1695">
        <v>2</v>
      </c>
      <c r="AA1695">
        <v>0</v>
      </c>
      <c r="AB1695">
        <v>0</v>
      </c>
      <c r="AC1695">
        <v>1</v>
      </c>
      <c r="AD1695">
        <v>9</v>
      </c>
      <c r="AE1695">
        <v>-4</v>
      </c>
      <c r="AF1695">
        <v>7.0000000000000007E-2</v>
      </c>
      <c r="AG1695">
        <v>1.7</v>
      </c>
      <c r="AH1695">
        <v>-3.6</v>
      </c>
      <c r="AI1695">
        <v>5.3</v>
      </c>
      <c r="AJ1695">
        <v>4</v>
      </c>
      <c r="AK1695">
        <v>1</v>
      </c>
      <c r="AL1695" s="2">
        <v>0.85</v>
      </c>
    </row>
    <row r="1696" spans="5:38" x14ac:dyDescent="0.3">
      <c r="E1696" s="11">
        <v>1293</v>
      </c>
      <c r="F1696" s="5">
        <v>1344</v>
      </c>
      <c r="G1696" t="s">
        <v>54</v>
      </c>
      <c r="H1696" t="s">
        <v>63</v>
      </c>
      <c r="J1696" s="2">
        <f t="shared" si="63"/>
        <v>0.62169836355594721</v>
      </c>
      <c r="K1696" s="2">
        <f t="shared" si="64"/>
        <v>0.37830163644405279</v>
      </c>
      <c r="L1696" s="2"/>
      <c r="M1696" s="2"/>
      <c r="N1696" s="45"/>
      <c r="O1696" s="37"/>
      <c r="P1696" s="37"/>
      <c r="Q1696" s="37"/>
      <c r="R1696" s="37"/>
      <c r="S1696" s="37"/>
      <c r="T1696" s="37"/>
      <c r="U1696" s="37"/>
      <c r="V1696" s="12">
        <v>12</v>
      </c>
      <c r="W1696">
        <v>10</v>
      </c>
      <c r="X1696">
        <v>-4</v>
      </c>
      <c r="Y1696">
        <v>0.21</v>
      </c>
      <c r="Z1696">
        <v>5</v>
      </c>
      <c r="AA1696">
        <v>-3</v>
      </c>
      <c r="AB1696">
        <v>0</v>
      </c>
      <c r="AC1696">
        <v>-1</v>
      </c>
      <c r="AD1696">
        <v>4</v>
      </c>
      <c r="AE1696">
        <v>2</v>
      </c>
      <c r="AF1696">
        <v>0.03</v>
      </c>
      <c r="AG1696">
        <v>3.7</v>
      </c>
      <c r="AH1696">
        <v>-6.7</v>
      </c>
      <c r="AI1696">
        <v>10.4</v>
      </c>
      <c r="AJ1696">
        <v>-2</v>
      </c>
      <c r="AK1696">
        <v>0</v>
      </c>
      <c r="AL1696" s="2">
        <v>0.76</v>
      </c>
    </row>
    <row r="1697" spans="5:38" x14ac:dyDescent="0.3">
      <c r="E1697" s="11">
        <v>1293</v>
      </c>
      <c r="F1697" s="5">
        <v>1345</v>
      </c>
      <c r="G1697" t="s">
        <v>54</v>
      </c>
      <c r="H1697" t="s">
        <v>64</v>
      </c>
      <c r="J1697" s="2">
        <f t="shared" si="63"/>
        <v>0.32169836355594722</v>
      </c>
      <c r="K1697" s="2">
        <f t="shared" si="64"/>
        <v>0.67830163644405284</v>
      </c>
      <c r="L1697" s="2"/>
      <c r="M1697" s="2"/>
      <c r="N1697" s="45"/>
      <c r="O1697" s="37"/>
      <c r="P1697" s="37"/>
      <c r="Q1697" s="37"/>
      <c r="R1697" s="37"/>
      <c r="S1697" s="37"/>
      <c r="T1697" s="37"/>
      <c r="U1697" s="37"/>
      <c r="V1697" s="12">
        <v>12</v>
      </c>
      <c r="W1697">
        <v>2</v>
      </c>
      <c r="X1697">
        <v>54</v>
      </c>
      <c r="Y1697">
        <v>0.01</v>
      </c>
      <c r="Z1697">
        <v>-3</v>
      </c>
      <c r="AA1697">
        <v>0</v>
      </c>
      <c r="AB1697">
        <v>1</v>
      </c>
      <c r="AC1697">
        <v>1</v>
      </c>
      <c r="AD1697">
        <v>5</v>
      </c>
      <c r="AE1697">
        <v>1</v>
      </c>
      <c r="AF1697">
        <v>-0.01</v>
      </c>
      <c r="AG1697">
        <v>-3.7</v>
      </c>
      <c r="AH1697">
        <v>0.4</v>
      </c>
      <c r="AI1697">
        <v>-4.0999999999999996</v>
      </c>
      <c r="AJ1697">
        <v>-10</v>
      </c>
      <c r="AK1697">
        <v>0</v>
      </c>
      <c r="AL1697" s="2">
        <v>0.46</v>
      </c>
    </row>
    <row r="1698" spans="5:38" x14ac:dyDescent="0.3">
      <c r="E1698" s="11">
        <v>1293</v>
      </c>
      <c r="F1698" s="5">
        <v>1347</v>
      </c>
      <c r="G1698" t="s">
        <v>54</v>
      </c>
      <c r="H1698" t="s">
        <v>65</v>
      </c>
      <c r="J1698" s="2">
        <f t="shared" si="63"/>
        <v>0.78169836355594724</v>
      </c>
      <c r="K1698" s="2">
        <f t="shared" si="64"/>
        <v>0.21830163644405276</v>
      </c>
      <c r="L1698" s="2"/>
      <c r="M1698" s="2"/>
      <c r="N1698" s="45"/>
      <c r="O1698" s="37"/>
      <c r="P1698" s="37"/>
      <c r="Q1698" s="37"/>
      <c r="R1698" s="37"/>
      <c r="S1698" s="37"/>
      <c r="T1698" s="37"/>
      <c r="U1698" s="37"/>
      <c r="V1698" s="12">
        <v>12</v>
      </c>
      <c r="W1698">
        <v>16</v>
      </c>
      <c r="X1698">
        <v>-111</v>
      </c>
      <c r="Y1698">
        <v>0.21</v>
      </c>
      <c r="Z1698">
        <v>6</v>
      </c>
      <c r="AA1698">
        <v>-2</v>
      </c>
      <c r="AB1698">
        <v>-1</v>
      </c>
      <c r="AC1698">
        <v>-2</v>
      </c>
      <c r="AD1698">
        <v>1</v>
      </c>
      <c r="AE1698">
        <v>1</v>
      </c>
      <c r="AF1698">
        <v>0</v>
      </c>
      <c r="AG1698">
        <v>10.5</v>
      </c>
      <c r="AH1698">
        <v>1.1000000000000001</v>
      </c>
      <c r="AI1698">
        <v>9.4</v>
      </c>
      <c r="AJ1698">
        <v>4</v>
      </c>
      <c r="AK1698">
        <v>1</v>
      </c>
      <c r="AL1698" s="2">
        <v>0.92</v>
      </c>
    </row>
    <row r="1699" spans="5:38" x14ac:dyDescent="0.3">
      <c r="E1699" s="11">
        <v>1293</v>
      </c>
      <c r="F1699" s="5">
        <v>1348</v>
      </c>
      <c r="G1699" t="s">
        <v>54</v>
      </c>
      <c r="H1699" t="s">
        <v>66</v>
      </c>
      <c r="J1699" s="2">
        <f t="shared" si="63"/>
        <v>0.52169836355594723</v>
      </c>
      <c r="K1699" s="2">
        <f t="shared" si="64"/>
        <v>0.47830163644405277</v>
      </c>
      <c r="L1699" s="2"/>
      <c r="M1699" s="2"/>
      <c r="N1699" s="45"/>
      <c r="O1699" s="37"/>
      <c r="P1699" s="37"/>
      <c r="Q1699" s="37"/>
      <c r="R1699" s="37"/>
      <c r="S1699" s="37"/>
      <c r="T1699" s="37"/>
      <c r="U1699" s="37"/>
      <c r="V1699" s="12">
        <v>12</v>
      </c>
      <c r="W1699">
        <v>7</v>
      </c>
      <c r="X1699">
        <v>10</v>
      </c>
      <c r="Y1699">
        <v>0.05</v>
      </c>
      <c r="Z1699">
        <v>3</v>
      </c>
      <c r="AA1699">
        <v>-3</v>
      </c>
      <c r="AB1699">
        <v>2</v>
      </c>
      <c r="AC1699">
        <v>-4</v>
      </c>
      <c r="AD1699">
        <v>2</v>
      </c>
      <c r="AE1699">
        <v>0</v>
      </c>
      <c r="AF1699">
        <v>0.02</v>
      </c>
      <c r="AG1699">
        <v>1.2</v>
      </c>
      <c r="AH1699">
        <v>-1.9</v>
      </c>
      <c r="AI1699">
        <v>3.1</v>
      </c>
      <c r="AJ1699">
        <v>-5</v>
      </c>
      <c r="AK1699">
        <v>0</v>
      </c>
      <c r="AL1699" s="2">
        <v>0.66</v>
      </c>
    </row>
    <row r="1700" spans="5:38" x14ac:dyDescent="0.3">
      <c r="E1700" s="11">
        <v>1293</v>
      </c>
      <c r="F1700" s="5">
        <v>1355</v>
      </c>
      <c r="G1700" t="s">
        <v>54</v>
      </c>
      <c r="H1700" t="s">
        <v>67</v>
      </c>
      <c r="J1700" s="2">
        <f t="shared" si="63"/>
        <v>0.60169836355594719</v>
      </c>
      <c r="K1700" s="2">
        <f t="shared" si="64"/>
        <v>0.39830163644405281</v>
      </c>
      <c r="L1700" s="2"/>
      <c r="M1700" s="2"/>
      <c r="N1700" s="45"/>
      <c r="O1700" s="37"/>
      <c r="P1700" s="37"/>
      <c r="Q1700" s="37"/>
      <c r="R1700" s="37"/>
      <c r="S1700" s="37"/>
      <c r="T1700" s="37"/>
      <c r="U1700" s="37"/>
      <c r="V1700" s="12">
        <v>12</v>
      </c>
      <c r="W1700">
        <v>12</v>
      </c>
      <c r="X1700">
        <v>-16</v>
      </c>
      <c r="Y1700">
        <v>0.03</v>
      </c>
      <c r="Z1700">
        <v>1</v>
      </c>
      <c r="AA1700">
        <v>-3</v>
      </c>
      <c r="AB1700">
        <v>3</v>
      </c>
      <c r="AC1700">
        <v>3</v>
      </c>
      <c r="AD1700">
        <v>8</v>
      </c>
      <c r="AE1700">
        <v>-4</v>
      </c>
      <c r="AF1700">
        <v>-0.03</v>
      </c>
      <c r="AG1700">
        <v>-6</v>
      </c>
      <c r="AH1700">
        <v>-9.6</v>
      </c>
      <c r="AI1700">
        <v>3.6</v>
      </c>
      <c r="AJ1700">
        <v>0</v>
      </c>
      <c r="AK1700">
        <v>0</v>
      </c>
      <c r="AL1700" s="2">
        <v>0.74</v>
      </c>
    </row>
    <row r="1701" spans="5:38" x14ac:dyDescent="0.3">
      <c r="E1701" s="11">
        <v>1293</v>
      </c>
      <c r="F1701" s="5">
        <v>1361</v>
      </c>
      <c r="G1701" t="s">
        <v>54</v>
      </c>
      <c r="H1701" t="s">
        <v>68</v>
      </c>
      <c r="J1701" s="2">
        <f t="shared" si="63"/>
        <v>0.54169836355594725</v>
      </c>
      <c r="K1701" s="2">
        <f t="shared" si="64"/>
        <v>0.45830163644405275</v>
      </c>
      <c r="L1701" s="2"/>
      <c r="M1701" s="2"/>
      <c r="N1701" s="45"/>
      <c r="O1701" s="37"/>
      <c r="P1701" s="37"/>
      <c r="Q1701" s="37"/>
      <c r="R1701" s="37"/>
      <c r="S1701" s="37"/>
      <c r="T1701" s="37"/>
      <c r="U1701" s="37"/>
      <c r="V1701" s="12">
        <v>12</v>
      </c>
      <c r="W1701">
        <v>11</v>
      </c>
      <c r="X1701">
        <v>9</v>
      </c>
      <c r="Y1701">
        <v>0.15</v>
      </c>
      <c r="Z1701">
        <v>3</v>
      </c>
      <c r="AA1701">
        <v>-2</v>
      </c>
      <c r="AB1701">
        <v>0</v>
      </c>
      <c r="AC1701">
        <v>-1</v>
      </c>
      <c r="AD1701">
        <v>1</v>
      </c>
      <c r="AE1701">
        <v>-2</v>
      </c>
      <c r="AF1701">
        <v>0.01</v>
      </c>
      <c r="AG1701">
        <v>0.3</v>
      </c>
      <c r="AH1701">
        <v>-2.4</v>
      </c>
      <c r="AI1701">
        <v>2.7</v>
      </c>
      <c r="AJ1701">
        <v>-1</v>
      </c>
      <c r="AK1701">
        <v>0</v>
      </c>
      <c r="AL1701" s="2">
        <v>0.68</v>
      </c>
    </row>
    <row r="1702" spans="5:38" x14ac:dyDescent="0.3">
      <c r="E1702" s="11">
        <v>1293</v>
      </c>
      <c r="F1702" s="5">
        <v>1371</v>
      </c>
      <c r="G1702" t="s">
        <v>54</v>
      </c>
      <c r="H1702" t="s">
        <v>69</v>
      </c>
      <c r="J1702" s="2">
        <f t="shared" si="63"/>
        <v>0.4916983635559472</v>
      </c>
      <c r="K1702" s="2">
        <f t="shared" si="64"/>
        <v>0.5083016364440528</v>
      </c>
      <c r="L1702" s="2"/>
      <c r="M1702" s="2"/>
      <c r="N1702" s="45"/>
      <c r="O1702" s="37"/>
      <c r="P1702" s="37"/>
      <c r="Q1702" s="37"/>
      <c r="R1702" s="37"/>
      <c r="S1702" s="37"/>
      <c r="T1702" s="37"/>
      <c r="U1702" s="37"/>
      <c r="V1702" s="12">
        <v>12</v>
      </c>
      <c r="W1702">
        <v>8</v>
      </c>
      <c r="X1702">
        <v>33</v>
      </c>
      <c r="Y1702">
        <v>0.17</v>
      </c>
      <c r="Z1702">
        <v>2</v>
      </c>
      <c r="AA1702">
        <v>-3</v>
      </c>
      <c r="AB1702">
        <v>0</v>
      </c>
      <c r="AC1702">
        <v>0</v>
      </c>
      <c r="AD1702">
        <v>-1</v>
      </c>
      <c r="AE1702">
        <v>1</v>
      </c>
      <c r="AF1702">
        <v>0.04</v>
      </c>
      <c r="AG1702">
        <v>-1.6</v>
      </c>
      <c r="AH1702">
        <v>-7.3</v>
      </c>
      <c r="AI1702">
        <v>5.7</v>
      </c>
      <c r="AJ1702">
        <v>-4</v>
      </c>
      <c r="AK1702">
        <v>0</v>
      </c>
      <c r="AL1702" s="2">
        <v>0.63</v>
      </c>
    </row>
    <row r="1703" spans="5:38" x14ac:dyDescent="0.3">
      <c r="E1703" s="11">
        <v>1293</v>
      </c>
      <c r="F1703" s="5">
        <v>1372</v>
      </c>
      <c r="G1703" t="s">
        <v>54</v>
      </c>
      <c r="H1703" t="s">
        <v>70</v>
      </c>
      <c r="J1703" s="2">
        <f t="shared" si="63"/>
        <v>0.67169836355594725</v>
      </c>
      <c r="K1703" s="2">
        <f t="shared" si="64"/>
        <v>0.32830163644405275</v>
      </c>
      <c r="L1703" s="2"/>
      <c r="M1703" s="2"/>
      <c r="N1703" s="45"/>
      <c r="O1703" s="37"/>
      <c r="P1703" s="37"/>
      <c r="Q1703" s="37"/>
      <c r="R1703" s="37"/>
      <c r="S1703" s="37"/>
      <c r="T1703" s="37"/>
      <c r="U1703" s="37"/>
      <c r="V1703" s="12">
        <v>12</v>
      </c>
      <c r="W1703">
        <v>14</v>
      </c>
      <c r="X1703">
        <v>-52</v>
      </c>
      <c r="Y1703">
        <v>0.03</v>
      </c>
      <c r="Z1703">
        <v>2</v>
      </c>
      <c r="AA1703">
        <v>-3</v>
      </c>
      <c r="AB1703">
        <v>-3</v>
      </c>
      <c r="AC1703">
        <v>-7</v>
      </c>
      <c r="AD1703">
        <v>0</v>
      </c>
      <c r="AE1703">
        <v>2</v>
      </c>
      <c r="AF1703">
        <v>0.03</v>
      </c>
      <c r="AG1703">
        <v>-0.8</v>
      </c>
      <c r="AH1703">
        <v>-2.4</v>
      </c>
      <c r="AI1703">
        <v>1.6</v>
      </c>
      <c r="AJ1703">
        <v>2</v>
      </c>
      <c r="AK1703">
        <v>1</v>
      </c>
      <c r="AL1703" s="2">
        <v>0.81</v>
      </c>
    </row>
    <row r="1704" spans="5:38" x14ac:dyDescent="0.3">
      <c r="E1704" s="11">
        <v>1293</v>
      </c>
      <c r="F1704" s="5">
        <v>1382</v>
      </c>
      <c r="G1704" t="s">
        <v>54</v>
      </c>
      <c r="H1704" t="s">
        <v>71</v>
      </c>
      <c r="J1704" s="2">
        <f t="shared" si="63"/>
        <v>0.58169836355594717</v>
      </c>
      <c r="K1704" s="2">
        <f t="shared" si="64"/>
        <v>0.41830163644405283</v>
      </c>
      <c r="L1704" s="2"/>
      <c r="M1704" s="2"/>
      <c r="N1704" s="45"/>
      <c r="O1704" s="37"/>
      <c r="P1704" s="37"/>
      <c r="Q1704" s="37"/>
      <c r="R1704" s="37"/>
      <c r="S1704" s="37"/>
      <c r="T1704" s="37"/>
      <c r="U1704" s="37"/>
      <c r="V1704" s="12">
        <v>12</v>
      </c>
      <c r="W1704">
        <v>11</v>
      </c>
      <c r="X1704">
        <v>-10</v>
      </c>
      <c r="Y1704">
        <v>0.05</v>
      </c>
      <c r="Z1704">
        <v>3</v>
      </c>
      <c r="AA1704">
        <v>-2</v>
      </c>
      <c r="AB1704">
        <v>1</v>
      </c>
      <c r="AC1704">
        <v>-2</v>
      </c>
      <c r="AD1704">
        <v>3</v>
      </c>
      <c r="AE1704">
        <v>3</v>
      </c>
      <c r="AF1704">
        <v>-0.02</v>
      </c>
      <c r="AG1704">
        <v>-0.5</v>
      </c>
      <c r="AH1704">
        <v>-5</v>
      </c>
      <c r="AI1704">
        <v>4.5</v>
      </c>
      <c r="AJ1704">
        <v>-1</v>
      </c>
      <c r="AK1704">
        <v>0</v>
      </c>
      <c r="AL1704" s="2">
        <v>0.72</v>
      </c>
    </row>
    <row r="1705" spans="5:38" x14ac:dyDescent="0.3">
      <c r="E1705" s="11">
        <v>1293</v>
      </c>
      <c r="F1705" s="5">
        <v>1393</v>
      </c>
      <c r="G1705" t="s">
        <v>54</v>
      </c>
      <c r="H1705" t="s">
        <v>72</v>
      </c>
      <c r="J1705" s="2">
        <f t="shared" si="63"/>
        <v>0.59169836355594718</v>
      </c>
      <c r="K1705" s="2">
        <f t="shared" si="64"/>
        <v>0.40830163644405282</v>
      </c>
      <c r="L1705" s="2"/>
      <c r="M1705" s="2"/>
      <c r="N1705" s="45"/>
      <c r="O1705" s="37"/>
      <c r="P1705" s="37"/>
      <c r="Q1705" s="37"/>
      <c r="R1705" s="37"/>
      <c r="S1705" s="37"/>
      <c r="T1705" s="37"/>
      <c r="U1705" s="37"/>
      <c r="V1705" s="12">
        <v>12</v>
      </c>
      <c r="W1705">
        <v>11</v>
      </c>
      <c r="X1705">
        <v>5</v>
      </c>
      <c r="Y1705">
        <v>0.22</v>
      </c>
      <c r="Z1705">
        <v>8</v>
      </c>
      <c r="AA1705">
        <v>0</v>
      </c>
      <c r="AB1705">
        <v>-1</v>
      </c>
      <c r="AC1705">
        <v>-1</v>
      </c>
      <c r="AD1705">
        <v>-2</v>
      </c>
      <c r="AE1705">
        <v>2</v>
      </c>
      <c r="AF1705">
        <v>-0.01</v>
      </c>
      <c r="AG1705">
        <v>9.9</v>
      </c>
      <c r="AH1705">
        <v>1.5</v>
      </c>
      <c r="AI1705">
        <v>8.4</v>
      </c>
      <c r="AJ1705">
        <v>-1</v>
      </c>
      <c r="AK1705">
        <v>0</v>
      </c>
      <c r="AL1705" s="2">
        <v>0.73</v>
      </c>
    </row>
    <row r="1706" spans="5:38" x14ac:dyDescent="0.3">
      <c r="E1706" s="11">
        <v>1293</v>
      </c>
      <c r="F1706" s="5">
        <v>1395</v>
      </c>
      <c r="G1706" t="s">
        <v>54</v>
      </c>
      <c r="H1706" t="s">
        <v>73</v>
      </c>
      <c r="J1706" s="2">
        <f t="shared" si="63"/>
        <v>0.46169836355594718</v>
      </c>
      <c r="K1706" s="2">
        <f t="shared" si="64"/>
        <v>0.53830163644405282</v>
      </c>
      <c r="L1706" s="2"/>
      <c r="M1706" s="2"/>
      <c r="N1706" s="45"/>
      <c r="O1706" s="37"/>
      <c r="P1706" s="37"/>
      <c r="Q1706" s="37"/>
      <c r="R1706" s="37"/>
      <c r="S1706" s="37"/>
      <c r="T1706" s="37"/>
      <c r="U1706" s="37"/>
      <c r="V1706" s="12">
        <v>12</v>
      </c>
      <c r="W1706">
        <v>6</v>
      </c>
      <c r="X1706">
        <v>37</v>
      </c>
      <c r="Y1706">
        <v>0.17</v>
      </c>
      <c r="Z1706">
        <v>-2</v>
      </c>
      <c r="AA1706">
        <v>-6</v>
      </c>
      <c r="AB1706">
        <v>0</v>
      </c>
      <c r="AC1706">
        <v>0</v>
      </c>
      <c r="AD1706">
        <v>-2</v>
      </c>
      <c r="AE1706">
        <v>-1</v>
      </c>
      <c r="AF1706">
        <v>0.02</v>
      </c>
      <c r="AG1706">
        <v>-5.6</v>
      </c>
      <c r="AH1706">
        <v>-9.9</v>
      </c>
      <c r="AI1706">
        <v>4.3</v>
      </c>
      <c r="AJ1706">
        <v>-6</v>
      </c>
      <c r="AK1706">
        <v>0</v>
      </c>
      <c r="AL1706" s="2">
        <v>0.6</v>
      </c>
    </row>
    <row r="1707" spans="5:38" x14ac:dyDescent="0.3">
      <c r="E1707" s="11">
        <v>1293</v>
      </c>
      <c r="F1707" s="5">
        <v>1397</v>
      </c>
      <c r="G1707" t="s">
        <v>54</v>
      </c>
      <c r="H1707" t="s">
        <v>74</v>
      </c>
      <c r="J1707" s="2">
        <f t="shared" si="63"/>
        <v>0.42169836355594725</v>
      </c>
      <c r="K1707" s="2">
        <f t="shared" si="64"/>
        <v>0.57830163644405275</v>
      </c>
      <c r="L1707" s="2"/>
      <c r="M1707" s="2"/>
      <c r="N1707" s="45"/>
      <c r="O1707" s="37"/>
      <c r="P1707" s="37"/>
      <c r="Q1707" s="37"/>
      <c r="R1707" s="37"/>
      <c r="S1707" s="37"/>
      <c r="T1707" s="37"/>
      <c r="U1707" s="37"/>
      <c r="V1707" s="12">
        <v>12</v>
      </c>
      <c r="W1707">
        <v>3</v>
      </c>
      <c r="X1707">
        <v>48</v>
      </c>
      <c r="Y1707">
        <v>7.0000000000000007E-2</v>
      </c>
      <c r="Z1707">
        <v>4</v>
      </c>
      <c r="AA1707">
        <v>0</v>
      </c>
      <c r="AB1707">
        <v>0</v>
      </c>
      <c r="AC1707">
        <v>-2</v>
      </c>
      <c r="AD1707">
        <v>-1</v>
      </c>
      <c r="AE1707">
        <v>4</v>
      </c>
      <c r="AF1707">
        <v>-0.03</v>
      </c>
      <c r="AG1707">
        <v>3.2</v>
      </c>
      <c r="AH1707">
        <v>-0.4</v>
      </c>
      <c r="AI1707">
        <v>3.6</v>
      </c>
      <c r="AJ1707">
        <v>-9</v>
      </c>
      <c r="AK1707">
        <v>0</v>
      </c>
      <c r="AL1707" s="2">
        <v>0.56000000000000005</v>
      </c>
    </row>
    <row r="1708" spans="5:38" x14ac:dyDescent="0.3">
      <c r="E1708" s="11">
        <v>1293</v>
      </c>
      <c r="F1708" s="5">
        <v>1400</v>
      </c>
      <c r="G1708" t="s">
        <v>54</v>
      </c>
      <c r="H1708" t="s">
        <v>75</v>
      </c>
      <c r="J1708" s="2">
        <f t="shared" si="63"/>
        <v>0.54169836355594725</v>
      </c>
      <c r="K1708" s="2">
        <f t="shared" si="64"/>
        <v>0.45830163644405275</v>
      </c>
      <c r="L1708" s="2"/>
      <c r="M1708" s="2"/>
      <c r="N1708" s="45"/>
      <c r="O1708" s="37"/>
      <c r="P1708" s="37"/>
      <c r="Q1708" s="37"/>
      <c r="R1708" s="37"/>
      <c r="S1708" s="37"/>
      <c r="T1708" s="37"/>
      <c r="U1708" s="37"/>
      <c r="V1708" s="12">
        <v>12</v>
      </c>
      <c r="W1708">
        <v>10</v>
      </c>
      <c r="X1708">
        <v>20</v>
      </c>
      <c r="Y1708">
        <v>0.25</v>
      </c>
      <c r="Z1708">
        <v>5</v>
      </c>
      <c r="AA1708">
        <v>-1</v>
      </c>
      <c r="AB1708">
        <v>0</v>
      </c>
      <c r="AC1708">
        <v>0</v>
      </c>
      <c r="AD1708">
        <v>4</v>
      </c>
      <c r="AE1708">
        <v>2</v>
      </c>
      <c r="AF1708">
        <v>0.06</v>
      </c>
      <c r="AG1708">
        <v>5.7</v>
      </c>
      <c r="AH1708">
        <v>-2.2000000000000002</v>
      </c>
      <c r="AI1708">
        <v>7.9</v>
      </c>
      <c r="AJ1708">
        <v>-2</v>
      </c>
      <c r="AK1708">
        <v>0</v>
      </c>
      <c r="AL1708" s="2">
        <v>0.68</v>
      </c>
    </row>
    <row r="1709" spans="5:38" x14ac:dyDescent="0.3">
      <c r="E1709" s="11">
        <v>1293</v>
      </c>
      <c r="F1709" s="5">
        <v>1401</v>
      </c>
      <c r="G1709" t="s">
        <v>54</v>
      </c>
      <c r="H1709" t="s">
        <v>76</v>
      </c>
      <c r="J1709" s="2">
        <f t="shared" si="63"/>
        <v>0.51169836355594722</v>
      </c>
      <c r="K1709" s="2">
        <f t="shared" si="64"/>
        <v>0.48830163644405278</v>
      </c>
      <c r="L1709" s="2"/>
      <c r="M1709" s="2"/>
      <c r="N1709" s="45"/>
      <c r="O1709" s="37"/>
      <c r="P1709" s="37"/>
      <c r="Q1709" s="37"/>
      <c r="R1709" s="37"/>
      <c r="S1709" s="37"/>
      <c r="T1709" s="37"/>
      <c r="U1709" s="37"/>
      <c r="V1709" s="12">
        <v>12</v>
      </c>
      <c r="W1709">
        <v>7</v>
      </c>
      <c r="X1709">
        <v>29</v>
      </c>
      <c r="Y1709">
        <v>0.21</v>
      </c>
      <c r="Z1709">
        <v>4</v>
      </c>
      <c r="AA1709">
        <v>1</v>
      </c>
      <c r="AB1709">
        <v>-1</v>
      </c>
      <c r="AC1709">
        <v>2</v>
      </c>
      <c r="AD1709">
        <v>-1</v>
      </c>
      <c r="AE1709">
        <v>1</v>
      </c>
      <c r="AF1709">
        <v>0.06</v>
      </c>
      <c r="AG1709">
        <v>2.4</v>
      </c>
      <c r="AH1709">
        <v>-3.8</v>
      </c>
      <c r="AI1709">
        <v>6.2</v>
      </c>
      <c r="AJ1709">
        <v>-5</v>
      </c>
      <c r="AK1709">
        <v>0</v>
      </c>
      <c r="AL1709" s="2">
        <v>0.65</v>
      </c>
    </row>
    <row r="1710" spans="5:38" x14ac:dyDescent="0.3">
      <c r="E1710" s="11">
        <v>1293</v>
      </c>
      <c r="F1710" s="5">
        <v>1403</v>
      </c>
      <c r="G1710" t="s">
        <v>54</v>
      </c>
      <c r="H1710" t="s">
        <v>77</v>
      </c>
      <c r="J1710" s="2">
        <f t="shared" si="63"/>
        <v>0.40169836355594724</v>
      </c>
      <c r="K1710" s="2">
        <f t="shared" si="64"/>
        <v>0.59830163644405276</v>
      </c>
      <c r="L1710" s="2"/>
      <c r="M1710" s="2"/>
      <c r="N1710" s="45"/>
      <c r="O1710" s="37"/>
      <c r="P1710" s="37"/>
      <c r="Q1710" s="37"/>
      <c r="R1710" s="37"/>
      <c r="S1710" s="37"/>
      <c r="T1710" s="37"/>
      <c r="U1710" s="37"/>
      <c r="V1710" s="12">
        <v>12</v>
      </c>
      <c r="W1710">
        <v>3</v>
      </c>
      <c r="X1710">
        <v>47</v>
      </c>
      <c r="Y1710">
        <v>0.1</v>
      </c>
      <c r="Z1710">
        <v>2</v>
      </c>
      <c r="AA1710">
        <v>0</v>
      </c>
      <c r="AB1710">
        <v>-1</v>
      </c>
      <c r="AC1710">
        <v>-3</v>
      </c>
      <c r="AD1710">
        <v>0</v>
      </c>
      <c r="AE1710">
        <v>1</v>
      </c>
      <c r="AF1710">
        <v>0.03</v>
      </c>
      <c r="AG1710">
        <v>2.2000000000000002</v>
      </c>
      <c r="AH1710">
        <v>1.3</v>
      </c>
      <c r="AI1710">
        <v>0.9</v>
      </c>
      <c r="AJ1710">
        <v>-9</v>
      </c>
      <c r="AK1710">
        <v>0</v>
      </c>
      <c r="AL1710" s="2">
        <v>0.54</v>
      </c>
    </row>
    <row r="1711" spans="5:38" x14ac:dyDescent="0.3">
      <c r="E1711" s="11">
        <v>1293</v>
      </c>
      <c r="F1711" s="5">
        <v>1411</v>
      </c>
      <c r="G1711" t="s">
        <v>54</v>
      </c>
      <c r="H1711" t="s">
        <v>78</v>
      </c>
      <c r="J1711" s="2">
        <f t="shared" si="63"/>
        <v>0.83169836355594717</v>
      </c>
      <c r="K1711" s="2">
        <f t="shared" si="64"/>
        <v>0.16830163644405283</v>
      </c>
      <c r="L1711" s="2"/>
      <c r="M1711" s="2"/>
      <c r="N1711" s="45"/>
      <c r="O1711" s="37"/>
      <c r="P1711" s="37"/>
      <c r="Q1711" s="37"/>
      <c r="R1711" s="37"/>
      <c r="S1711" s="37"/>
      <c r="T1711" s="37"/>
      <c r="U1711" s="37"/>
      <c r="V1711" s="12">
        <v>12</v>
      </c>
      <c r="W1711">
        <v>16</v>
      </c>
      <c r="X1711">
        <v>-190</v>
      </c>
      <c r="Y1711">
        <v>0.39</v>
      </c>
      <c r="Z1711">
        <v>4</v>
      </c>
      <c r="AA1711">
        <v>-5</v>
      </c>
      <c r="AB1711">
        <v>0</v>
      </c>
      <c r="AC1711">
        <v>2</v>
      </c>
      <c r="AD1711">
        <v>4</v>
      </c>
      <c r="AE1711">
        <v>5</v>
      </c>
      <c r="AF1711">
        <v>0.01</v>
      </c>
      <c r="AG1711">
        <v>-0.2</v>
      </c>
      <c r="AH1711">
        <v>-13.7</v>
      </c>
      <c r="AI1711">
        <v>13.5</v>
      </c>
      <c r="AJ1711">
        <v>4</v>
      </c>
      <c r="AK1711">
        <v>1</v>
      </c>
      <c r="AL1711" s="2">
        <v>0.97</v>
      </c>
    </row>
    <row r="1712" spans="5:38" x14ac:dyDescent="0.3">
      <c r="E1712" s="11">
        <v>1293</v>
      </c>
      <c r="F1712" s="5">
        <v>1417</v>
      </c>
      <c r="G1712" t="s">
        <v>54</v>
      </c>
      <c r="H1712" t="s">
        <v>79</v>
      </c>
      <c r="J1712" s="2">
        <f t="shared" si="63"/>
        <v>0.54169836355594725</v>
      </c>
      <c r="K1712" s="2">
        <f t="shared" si="64"/>
        <v>0.45830163644405275</v>
      </c>
      <c r="L1712" s="2"/>
      <c r="M1712" s="2"/>
      <c r="N1712" s="45"/>
      <c r="O1712" s="37"/>
      <c r="P1712" s="37"/>
      <c r="Q1712" s="37"/>
      <c r="R1712" s="37"/>
      <c r="S1712" s="37"/>
      <c r="T1712" s="37"/>
      <c r="U1712" s="37"/>
      <c r="V1712" s="12">
        <v>12</v>
      </c>
      <c r="W1712">
        <v>11</v>
      </c>
      <c r="X1712">
        <v>11</v>
      </c>
      <c r="Y1712">
        <v>0.17</v>
      </c>
      <c r="Z1712">
        <v>1</v>
      </c>
      <c r="AA1712">
        <v>-2</v>
      </c>
      <c r="AB1712">
        <v>1</v>
      </c>
      <c r="AC1712">
        <v>3</v>
      </c>
      <c r="AD1712">
        <v>4</v>
      </c>
      <c r="AE1712">
        <v>0</v>
      </c>
      <c r="AF1712">
        <v>0.01</v>
      </c>
      <c r="AG1712">
        <v>-4.5</v>
      </c>
      <c r="AH1712">
        <v>-10.3</v>
      </c>
      <c r="AI1712">
        <v>5.8</v>
      </c>
      <c r="AJ1712">
        <v>-1</v>
      </c>
      <c r="AK1712">
        <v>0</v>
      </c>
      <c r="AL1712" s="2">
        <v>0.68</v>
      </c>
    </row>
    <row r="1713" spans="5:38" x14ac:dyDescent="0.3">
      <c r="E1713" s="11">
        <v>1293</v>
      </c>
      <c r="F1713" s="5">
        <v>1420</v>
      </c>
      <c r="G1713" t="s">
        <v>54</v>
      </c>
      <c r="H1713" t="s">
        <v>80</v>
      </c>
      <c r="J1713" s="2">
        <f t="shared" si="63"/>
        <v>0.79169836355594725</v>
      </c>
      <c r="K1713" s="2">
        <f t="shared" si="64"/>
        <v>0.20830163644405275</v>
      </c>
      <c r="L1713" s="2"/>
      <c r="M1713" s="2"/>
      <c r="N1713" s="45"/>
      <c r="O1713" s="37"/>
      <c r="P1713" s="37"/>
      <c r="Q1713" s="37"/>
      <c r="R1713" s="37"/>
      <c r="S1713" s="37"/>
      <c r="T1713" s="37"/>
      <c r="U1713" s="37"/>
      <c r="V1713" s="12">
        <v>12</v>
      </c>
      <c r="W1713">
        <v>16</v>
      </c>
      <c r="X1713">
        <v>-125</v>
      </c>
      <c r="Y1713">
        <v>0.15</v>
      </c>
      <c r="Z1713">
        <v>3</v>
      </c>
      <c r="AA1713">
        <v>-5</v>
      </c>
      <c r="AB1713">
        <v>0</v>
      </c>
      <c r="AC1713">
        <v>-2</v>
      </c>
      <c r="AD1713">
        <v>7</v>
      </c>
      <c r="AE1713">
        <v>2</v>
      </c>
      <c r="AF1713">
        <v>0.08</v>
      </c>
      <c r="AG1713">
        <v>4.9000000000000004</v>
      </c>
      <c r="AH1713">
        <v>-5</v>
      </c>
      <c r="AI1713">
        <v>9.9</v>
      </c>
      <c r="AJ1713">
        <v>4</v>
      </c>
      <c r="AK1713">
        <v>1</v>
      </c>
      <c r="AL1713" s="2">
        <v>0.93</v>
      </c>
    </row>
    <row r="1714" spans="5:38" x14ac:dyDescent="0.3">
      <c r="E1714" s="11">
        <v>1293</v>
      </c>
      <c r="F1714" s="5">
        <v>1422</v>
      </c>
      <c r="G1714" t="s">
        <v>54</v>
      </c>
      <c r="H1714" t="s">
        <v>81</v>
      </c>
      <c r="J1714" s="2">
        <f t="shared" si="63"/>
        <v>0.6116983635559472</v>
      </c>
      <c r="K1714" s="2">
        <f t="shared" si="64"/>
        <v>0.3883016364440528</v>
      </c>
      <c r="L1714" s="2"/>
      <c r="M1714" s="2"/>
      <c r="N1714" s="45"/>
      <c r="O1714" s="37"/>
      <c r="P1714" s="37"/>
      <c r="Q1714" s="37"/>
      <c r="R1714" s="37"/>
      <c r="S1714" s="37"/>
      <c r="T1714" s="37"/>
      <c r="U1714" s="37"/>
      <c r="V1714" s="12">
        <v>12</v>
      </c>
      <c r="W1714">
        <v>13</v>
      </c>
      <c r="X1714">
        <v>-23</v>
      </c>
      <c r="Y1714">
        <v>0.06</v>
      </c>
      <c r="Z1714">
        <v>3</v>
      </c>
      <c r="AA1714">
        <v>-1</v>
      </c>
      <c r="AB1714">
        <v>-2</v>
      </c>
      <c r="AC1714">
        <v>-4</v>
      </c>
      <c r="AD1714">
        <v>-1</v>
      </c>
      <c r="AE1714">
        <v>-3</v>
      </c>
      <c r="AF1714">
        <v>0.03</v>
      </c>
      <c r="AG1714">
        <v>5.3</v>
      </c>
      <c r="AH1714">
        <v>2.7</v>
      </c>
      <c r="AI1714">
        <v>2.6</v>
      </c>
      <c r="AJ1714">
        <v>1</v>
      </c>
      <c r="AK1714">
        <v>1</v>
      </c>
      <c r="AL1714" s="2">
        <v>0.75</v>
      </c>
    </row>
    <row r="1715" spans="5:38" x14ac:dyDescent="0.3">
      <c r="E1715" s="11">
        <v>1293</v>
      </c>
      <c r="F1715" s="5">
        <v>1437</v>
      </c>
      <c r="G1715" t="s">
        <v>54</v>
      </c>
      <c r="H1715" t="s">
        <v>82</v>
      </c>
      <c r="J1715" s="2">
        <f t="shared" si="63"/>
        <v>0.29169836355594719</v>
      </c>
      <c r="K1715" s="2">
        <f t="shared" si="64"/>
        <v>0.70830163644405286</v>
      </c>
      <c r="L1715" s="2"/>
      <c r="M1715" s="2"/>
      <c r="N1715" s="45"/>
      <c r="O1715" s="37"/>
      <c r="P1715" s="37"/>
      <c r="Q1715" s="37"/>
      <c r="R1715" s="37"/>
      <c r="S1715" s="37"/>
      <c r="T1715" s="37"/>
      <c r="U1715" s="37"/>
      <c r="V1715" s="12">
        <v>12</v>
      </c>
      <c r="W1715">
        <v>1</v>
      </c>
      <c r="X1715">
        <v>57</v>
      </c>
      <c r="Y1715">
        <v>-0.05</v>
      </c>
      <c r="Z1715">
        <v>-5</v>
      </c>
      <c r="AA1715">
        <v>-2</v>
      </c>
      <c r="AB1715">
        <v>2</v>
      </c>
      <c r="AC1715">
        <v>0</v>
      </c>
      <c r="AD1715">
        <v>4</v>
      </c>
      <c r="AE1715">
        <v>0</v>
      </c>
      <c r="AF1715">
        <v>-0.04</v>
      </c>
      <c r="AG1715">
        <v>-9.6999999999999993</v>
      </c>
      <c r="AH1715">
        <v>-4.9000000000000004</v>
      </c>
      <c r="AI1715">
        <v>-4.8</v>
      </c>
      <c r="AJ1715">
        <v>-11</v>
      </c>
      <c r="AK1715">
        <v>0</v>
      </c>
      <c r="AL1715" s="2">
        <v>0.43</v>
      </c>
    </row>
    <row r="1716" spans="5:38" x14ac:dyDescent="0.3">
      <c r="E1716" s="11">
        <v>1293</v>
      </c>
      <c r="F1716" s="5">
        <v>1438</v>
      </c>
      <c r="G1716" t="s">
        <v>54</v>
      </c>
      <c r="H1716" t="s">
        <v>83</v>
      </c>
      <c r="J1716" s="2">
        <f t="shared" si="63"/>
        <v>0.31169836355594721</v>
      </c>
      <c r="K1716" s="2">
        <f t="shared" si="64"/>
        <v>0.68830163644405284</v>
      </c>
      <c r="L1716" s="2"/>
      <c r="M1716" s="2"/>
      <c r="N1716" s="45"/>
      <c r="O1716" s="37"/>
      <c r="P1716" s="37"/>
      <c r="Q1716" s="37"/>
      <c r="R1716" s="37"/>
      <c r="S1716" s="37"/>
      <c r="T1716" s="37"/>
      <c r="U1716" s="37"/>
      <c r="V1716" s="12">
        <v>12</v>
      </c>
      <c r="W1716">
        <v>1</v>
      </c>
      <c r="X1716">
        <v>58</v>
      </c>
      <c r="Y1716">
        <v>-0.11</v>
      </c>
      <c r="Z1716">
        <v>2</v>
      </c>
      <c r="AA1716">
        <v>3</v>
      </c>
      <c r="AB1716">
        <v>3</v>
      </c>
      <c r="AC1716">
        <v>-3</v>
      </c>
      <c r="AD1716">
        <v>6</v>
      </c>
      <c r="AE1716">
        <v>-1</v>
      </c>
      <c r="AF1716">
        <v>-0.03</v>
      </c>
      <c r="AG1716">
        <v>9.9</v>
      </c>
      <c r="AH1716">
        <v>12.6</v>
      </c>
      <c r="AI1716">
        <v>-2.7</v>
      </c>
      <c r="AJ1716">
        <v>-11</v>
      </c>
      <c r="AK1716">
        <v>0</v>
      </c>
      <c r="AL1716" s="2">
        <v>0.45</v>
      </c>
    </row>
    <row r="1717" spans="5:38" x14ac:dyDescent="0.3">
      <c r="E1717" s="11">
        <v>1293</v>
      </c>
      <c r="F1717" s="5">
        <v>1439</v>
      </c>
      <c r="G1717" t="s">
        <v>54</v>
      </c>
      <c r="H1717" t="s">
        <v>84</v>
      </c>
      <c r="J1717" s="2">
        <f t="shared" si="63"/>
        <v>0.47169836355594719</v>
      </c>
      <c r="K1717" s="2">
        <f t="shared" si="64"/>
        <v>0.52830163644405281</v>
      </c>
      <c r="L1717" s="2"/>
      <c r="M1717" s="2"/>
      <c r="N1717" s="45"/>
      <c r="O1717" s="37"/>
      <c r="P1717" s="37"/>
      <c r="Q1717" s="37"/>
      <c r="R1717" s="37"/>
      <c r="S1717" s="37"/>
      <c r="T1717" s="37"/>
      <c r="U1717" s="37"/>
      <c r="V1717" s="12">
        <v>12</v>
      </c>
      <c r="W1717">
        <v>8</v>
      </c>
      <c r="X1717">
        <v>27</v>
      </c>
      <c r="Y1717">
        <v>0.17</v>
      </c>
      <c r="Z1717">
        <v>-2</v>
      </c>
      <c r="AA1717">
        <v>-3</v>
      </c>
      <c r="AB1717">
        <v>0</v>
      </c>
      <c r="AC1717">
        <v>0</v>
      </c>
      <c r="AD1717">
        <v>9</v>
      </c>
      <c r="AE1717">
        <v>2</v>
      </c>
      <c r="AF1717">
        <v>0.02</v>
      </c>
      <c r="AG1717">
        <v>-2.2999999999999998</v>
      </c>
      <c r="AH1717">
        <v>-5.8</v>
      </c>
      <c r="AI1717">
        <v>3.5</v>
      </c>
      <c r="AJ1717">
        <v>-4</v>
      </c>
      <c r="AK1717">
        <v>0</v>
      </c>
      <c r="AL1717" s="2">
        <v>0.61</v>
      </c>
    </row>
    <row r="1718" spans="5:38" x14ac:dyDescent="0.3">
      <c r="E1718" s="11">
        <v>1293</v>
      </c>
      <c r="F1718" s="5">
        <v>1455</v>
      </c>
      <c r="G1718" t="s">
        <v>54</v>
      </c>
      <c r="H1718" t="s">
        <v>86</v>
      </c>
      <c r="J1718" s="2">
        <f t="shared" si="63"/>
        <v>0.42169836355594725</v>
      </c>
      <c r="K1718" s="2">
        <f t="shared" si="64"/>
        <v>0.57830163644405275</v>
      </c>
      <c r="L1718" s="2"/>
      <c r="M1718" s="2"/>
      <c r="N1718" s="45"/>
      <c r="O1718" s="37"/>
      <c r="P1718" s="37"/>
      <c r="Q1718" s="37"/>
      <c r="R1718" s="37"/>
      <c r="S1718" s="37"/>
      <c r="T1718" s="37"/>
      <c r="U1718" s="37"/>
      <c r="V1718" s="12">
        <v>12</v>
      </c>
      <c r="W1718">
        <v>4</v>
      </c>
      <c r="X1718">
        <v>39</v>
      </c>
      <c r="Y1718">
        <v>0.05</v>
      </c>
      <c r="Z1718">
        <v>0</v>
      </c>
      <c r="AA1718">
        <v>-2</v>
      </c>
      <c r="AB1718">
        <v>1</v>
      </c>
      <c r="AC1718">
        <v>1</v>
      </c>
      <c r="AD1718">
        <v>-2</v>
      </c>
      <c r="AE1718">
        <v>-4</v>
      </c>
      <c r="AF1718">
        <v>-0.01</v>
      </c>
      <c r="AG1718">
        <v>-5.6</v>
      </c>
      <c r="AH1718">
        <v>-5.3</v>
      </c>
      <c r="AI1718">
        <v>-0.3</v>
      </c>
      <c r="AJ1718">
        <v>-8</v>
      </c>
      <c r="AK1718">
        <v>0</v>
      </c>
      <c r="AL1718" s="2">
        <v>0.56000000000000005</v>
      </c>
    </row>
    <row r="1719" spans="5:38" x14ac:dyDescent="0.3">
      <c r="E1719" s="11">
        <v>1293</v>
      </c>
      <c r="F1719" s="5">
        <v>1460</v>
      </c>
      <c r="G1719" t="s">
        <v>54</v>
      </c>
      <c r="H1719" t="s">
        <v>87</v>
      </c>
      <c r="J1719" s="2">
        <f t="shared" si="63"/>
        <v>0.7316983635559472</v>
      </c>
      <c r="K1719" s="2">
        <f t="shared" si="64"/>
        <v>0.2683016364440528</v>
      </c>
      <c r="L1719" s="2"/>
      <c r="M1719" s="2"/>
      <c r="N1719" s="45"/>
      <c r="O1719" s="37"/>
      <c r="P1719" s="37"/>
      <c r="Q1719" s="37"/>
      <c r="R1719" s="37"/>
      <c r="S1719" s="37"/>
      <c r="T1719" s="37"/>
      <c r="U1719" s="37"/>
      <c r="V1719" s="12">
        <v>12</v>
      </c>
      <c r="W1719">
        <v>14</v>
      </c>
      <c r="X1719">
        <v>-76</v>
      </c>
      <c r="Y1719">
        <v>0.11</v>
      </c>
      <c r="Z1719">
        <v>6</v>
      </c>
      <c r="AA1719">
        <v>-1</v>
      </c>
      <c r="AB1719">
        <v>-1</v>
      </c>
      <c r="AC1719">
        <v>-3</v>
      </c>
      <c r="AD1719">
        <v>4</v>
      </c>
      <c r="AE1719">
        <v>-2</v>
      </c>
      <c r="AF1719">
        <v>0.01</v>
      </c>
      <c r="AG1719">
        <v>6.1</v>
      </c>
      <c r="AH1719">
        <v>-0.2</v>
      </c>
      <c r="AI1719">
        <v>6.3</v>
      </c>
      <c r="AJ1719">
        <v>2</v>
      </c>
      <c r="AK1719">
        <v>1</v>
      </c>
      <c r="AL1719" s="2">
        <v>0.87</v>
      </c>
    </row>
    <row r="1720" spans="5:38" x14ac:dyDescent="0.3">
      <c r="E1720" s="11">
        <v>1293</v>
      </c>
      <c r="F1720" s="5">
        <v>1462</v>
      </c>
      <c r="G1720" t="s">
        <v>54</v>
      </c>
      <c r="H1720" t="s">
        <v>88</v>
      </c>
      <c r="J1720" s="2">
        <f t="shared" si="63"/>
        <v>0.42169836355594725</v>
      </c>
      <c r="K1720" s="2">
        <f t="shared" si="64"/>
        <v>0.57830163644405275</v>
      </c>
      <c r="L1720" s="2"/>
      <c r="M1720" s="2"/>
      <c r="N1720" s="45"/>
      <c r="O1720" s="37"/>
      <c r="P1720" s="37"/>
      <c r="Q1720" s="37"/>
      <c r="R1720" s="37"/>
      <c r="S1720" s="37"/>
      <c r="T1720" s="37"/>
      <c r="U1720" s="37"/>
      <c r="V1720" s="12">
        <v>12</v>
      </c>
      <c r="W1720">
        <v>1</v>
      </c>
      <c r="X1720">
        <v>45</v>
      </c>
      <c r="Y1720">
        <v>-0.02</v>
      </c>
      <c r="Z1720">
        <v>-1</v>
      </c>
      <c r="AA1720">
        <v>-3</v>
      </c>
      <c r="AB1720">
        <v>0</v>
      </c>
      <c r="AC1720">
        <v>2</v>
      </c>
      <c r="AD1720">
        <v>3</v>
      </c>
      <c r="AE1720">
        <v>-4</v>
      </c>
      <c r="AF1720">
        <v>-0.06</v>
      </c>
      <c r="AG1720">
        <v>-6.9</v>
      </c>
      <c r="AH1720">
        <v>-8.5</v>
      </c>
      <c r="AI1720">
        <v>1.6</v>
      </c>
      <c r="AJ1720">
        <v>-11</v>
      </c>
      <c r="AK1720">
        <v>0</v>
      </c>
      <c r="AL1720" s="2">
        <v>0.56000000000000005</v>
      </c>
    </row>
    <row r="1721" spans="5:38" x14ac:dyDescent="0.3">
      <c r="E1721" s="11">
        <v>1300</v>
      </c>
      <c r="F1721" s="5">
        <v>1301</v>
      </c>
      <c r="G1721" t="s">
        <v>55</v>
      </c>
      <c r="H1721" t="s">
        <v>56</v>
      </c>
      <c r="J1721" s="2">
        <f t="shared" si="63"/>
        <v>-7.8301636444052802E-2</v>
      </c>
      <c r="K1721" s="2">
        <f t="shared" si="64"/>
        <v>1.0783016364440527</v>
      </c>
      <c r="L1721" s="2"/>
      <c r="M1721" s="2"/>
      <c r="N1721" s="45"/>
      <c r="O1721" s="37"/>
      <c r="P1721" s="37"/>
      <c r="Q1721" s="37"/>
      <c r="R1721" s="37"/>
      <c r="S1721" s="37"/>
      <c r="T1721" s="37"/>
      <c r="U1721" s="37"/>
      <c r="V1721" s="12">
        <v>16</v>
      </c>
      <c r="W1721">
        <v>9</v>
      </c>
      <c r="X1721">
        <v>267</v>
      </c>
      <c r="Y1721">
        <v>-0.14000000000000001</v>
      </c>
      <c r="Z1721">
        <v>-2</v>
      </c>
      <c r="AA1721">
        <v>-3</v>
      </c>
      <c r="AB1721">
        <v>3</v>
      </c>
      <c r="AC1721">
        <v>-3</v>
      </c>
      <c r="AD1721">
        <v>-1</v>
      </c>
      <c r="AE1721">
        <v>2</v>
      </c>
      <c r="AF1721">
        <v>-0.02</v>
      </c>
      <c r="AG1721">
        <v>-10.8</v>
      </c>
      <c r="AH1721">
        <v>-3.8</v>
      </c>
      <c r="AI1721">
        <v>-7</v>
      </c>
      <c r="AJ1721">
        <v>-7</v>
      </c>
      <c r="AK1721">
        <v>0</v>
      </c>
      <c r="AL1721" s="2">
        <v>0.06</v>
      </c>
    </row>
    <row r="1722" spans="5:38" x14ac:dyDescent="0.3">
      <c r="E1722" s="11">
        <v>1300</v>
      </c>
      <c r="F1722" s="5">
        <v>1305</v>
      </c>
      <c r="G1722" t="s">
        <v>55</v>
      </c>
      <c r="H1722" t="s">
        <v>57</v>
      </c>
      <c r="J1722" s="2">
        <f t="shared" si="63"/>
        <v>-9.8301636444052792E-2</v>
      </c>
      <c r="K1722" s="2">
        <f t="shared" si="64"/>
        <v>1.0983016364440528</v>
      </c>
      <c r="L1722" s="2"/>
      <c r="M1722" s="2"/>
      <c r="N1722" s="45"/>
      <c r="O1722" s="37"/>
      <c r="P1722" s="37"/>
      <c r="Q1722" s="37"/>
      <c r="R1722" s="37"/>
      <c r="S1722" s="37"/>
      <c r="T1722" s="37"/>
      <c r="U1722" s="37"/>
      <c r="V1722" s="12">
        <v>16</v>
      </c>
      <c r="W1722">
        <v>7</v>
      </c>
      <c r="X1722">
        <v>285</v>
      </c>
      <c r="Y1722">
        <v>-0.27</v>
      </c>
      <c r="Z1722">
        <v>-4</v>
      </c>
      <c r="AA1722">
        <v>0</v>
      </c>
      <c r="AB1722">
        <v>6</v>
      </c>
      <c r="AC1722">
        <v>-1</v>
      </c>
      <c r="AD1722">
        <v>6</v>
      </c>
      <c r="AE1722">
        <v>-1</v>
      </c>
      <c r="AF1722">
        <v>-7.0000000000000007E-2</v>
      </c>
      <c r="AG1722">
        <v>-12.7</v>
      </c>
      <c r="AH1722">
        <v>-2.2000000000000002</v>
      </c>
      <c r="AI1722">
        <v>-10.5</v>
      </c>
      <c r="AJ1722">
        <v>-9</v>
      </c>
      <c r="AK1722">
        <v>0</v>
      </c>
      <c r="AL1722" s="2">
        <v>0.04</v>
      </c>
    </row>
    <row r="1723" spans="5:38" x14ac:dyDescent="0.3">
      <c r="E1723" s="11">
        <v>1300</v>
      </c>
      <c r="F1723" s="5">
        <v>1308</v>
      </c>
      <c r="G1723" t="s">
        <v>55</v>
      </c>
      <c r="H1723" t="s">
        <v>58</v>
      </c>
      <c r="J1723" s="2">
        <f t="shared" si="63"/>
        <v>-7.8301636444052802E-2</v>
      </c>
      <c r="K1723" s="2">
        <f t="shared" si="64"/>
        <v>1.0783016364440527</v>
      </c>
      <c r="L1723" s="2"/>
      <c r="M1723" s="2"/>
      <c r="N1723" s="45"/>
      <c r="O1723" s="37"/>
      <c r="P1723" s="37"/>
      <c r="Q1723" s="37"/>
      <c r="R1723" s="37"/>
      <c r="S1723" s="37"/>
      <c r="T1723" s="37"/>
      <c r="U1723" s="37"/>
      <c r="V1723" s="12">
        <v>16</v>
      </c>
      <c r="W1723">
        <v>12</v>
      </c>
      <c r="X1723">
        <v>254</v>
      </c>
      <c r="Y1723">
        <v>-0.31</v>
      </c>
      <c r="Z1723">
        <v>-1</v>
      </c>
      <c r="AA1723">
        <v>4</v>
      </c>
      <c r="AB1723">
        <v>3</v>
      </c>
      <c r="AC1723">
        <v>-2</v>
      </c>
      <c r="AD1723">
        <v>-1</v>
      </c>
      <c r="AE1723">
        <v>-7</v>
      </c>
      <c r="AF1723">
        <v>0.04</v>
      </c>
      <c r="AG1723">
        <v>-5.2</v>
      </c>
      <c r="AH1723">
        <v>6</v>
      </c>
      <c r="AI1723">
        <v>-11.2</v>
      </c>
      <c r="AJ1723">
        <v>-4</v>
      </c>
      <c r="AK1723">
        <v>0</v>
      </c>
      <c r="AL1723" s="2">
        <v>0.06</v>
      </c>
    </row>
    <row r="1724" spans="5:38" x14ac:dyDescent="0.3">
      <c r="E1724" s="11">
        <v>1300</v>
      </c>
      <c r="F1724" s="5">
        <v>1314</v>
      </c>
      <c r="G1724" t="s">
        <v>55</v>
      </c>
      <c r="H1724" t="s">
        <v>59</v>
      </c>
      <c r="J1724" s="2">
        <f t="shared" si="63"/>
        <v>-9.8301636444052792E-2</v>
      </c>
      <c r="K1724" s="2">
        <f t="shared" si="64"/>
        <v>1.0983016364440528</v>
      </c>
      <c r="L1724" s="2"/>
      <c r="M1724" s="2"/>
      <c r="N1724" s="45"/>
      <c r="O1724" s="37"/>
      <c r="P1724" s="37"/>
      <c r="Q1724" s="37"/>
      <c r="R1724" s="37"/>
      <c r="S1724" s="37"/>
      <c r="T1724" s="37"/>
      <c r="U1724" s="37"/>
      <c r="V1724" s="12">
        <v>16</v>
      </c>
      <c r="W1724">
        <v>2</v>
      </c>
      <c r="X1724">
        <v>302</v>
      </c>
      <c r="Y1724">
        <v>-0.19</v>
      </c>
      <c r="Z1724">
        <v>-1</v>
      </c>
      <c r="AA1724">
        <v>-1</v>
      </c>
      <c r="AB1724">
        <v>4</v>
      </c>
      <c r="AC1724">
        <v>1</v>
      </c>
      <c r="AD1724">
        <v>-5</v>
      </c>
      <c r="AE1724">
        <v>-4</v>
      </c>
      <c r="AF1724">
        <v>-0.06</v>
      </c>
      <c r="AG1724">
        <v>-11.6</v>
      </c>
      <c r="AH1724">
        <v>-2.4</v>
      </c>
      <c r="AI1724">
        <v>-9.1999999999999993</v>
      </c>
      <c r="AJ1724">
        <v>-14</v>
      </c>
      <c r="AK1724">
        <v>0</v>
      </c>
      <c r="AL1724" s="2">
        <v>0.04</v>
      </c>
    </row>
    <row r="1725" spans="5:38" x14ac:dyDescent="0.3">
      <c r="E1725" s="11">
        <v>1300</v>
      </c>
      <c r="F1725" s="5">
        <v>1326</v>
      </c>
      <c r="G1725" t="s">
        <v>55</v>
      </c>
      <c r="H1725" t="s">
        <v>60</v>
      </c>
      <c r="J1725" s="2">
        <f t="shared" si="63"/>
        <v>-9.8301636444052792E-2</v>
      </c>
      <c r="K1725" s="2">
        <f t="shared" si="64"/>
        <v>1.0983016364440528</v>
      </c>
      <c r="L1725" s="2"/>
      <c r="M1725" s="2"/>
      <c r="N1725" s="45"/>
      <c r="O1725" s="37"/>
      <c r="P1725" s="37"/>
      <c r="Q1725" s="37"/>
      <c r="R1725" s="37"/>
      <c r="S1725" s="37"/>
      <c r="T1725" s="37"/>
      <c r="U1725" s="37"/>
      <c r="V1725" s="12">
        <v>16</v>
      </c>
      <c r="W1725">
        <v>5</v>
      </c>
      <c r="X1725">
        <v>294</v>
      </c>
      <c r="Y1725">
        <v>-0.23</v>
      </c>
      <c r="Z1725">
        <v>-3</v>
      </c>
      <c r="AA1725">
        <v>1</v>
      </c>
      <c r="AB1725">
        <v>3</v>
      </c>
      <c r="AC1725">
        <v>-1</v>
      </c>
      <c r="AD1725">
        <v>3</v>
      </c>
      <c r="AE1725">
        <v>-5</v>
      </c>
      <c r="AF1725">
        <v>-0.05</v>
      </c>
      <c r="AG1725">
        <v>-5.4</v>
      </c>
      <c r="AH1725">
        <v>4</v>
      </c>
      <c r="AI1725">
        <v>-9.4</v>
      </c>
      <c r="AJ1725">
        <v>-11</v>
      </c>
      <c r="AK1725">
        <v>0</v>
      </c>
      <c r="AL1725" s="2">
        <v>0.04</v>
      </c>
    </row>
    <row r="1726" spans="5:38" x14ac:dyDescent="0.3">
      <c r="E1726" s="11">
        <v>1300</v>
      </c>
      <c r="F1726" s="5">
        <v>1328</v>
      </c>
      <c r="G1726" t="s">
        <v>55</v>
      </c>
      <c r="H1726" t="s">
        <v>61</v>
      </c>
      <c r="J1726" s="2">
        <f t="shared" si="63"/>
        <v>-7.8301636444052802E-2</v>
      </c>
      <c r="K1726" s="2">
        <f t="shared" si="64"/>
        <v>1.0783016364440527</v>
      </c>
      <c r="L1726" s="2"/>
      <c r="M1726" s="2"/>
      <c r="N1726" s="45"/>
      <c r="O1726" s="37"/>
      <c r="P1726" s="37"/>
      <c r="Q1726" s="37"/>
      <c r="R1726" s="37"/>
      <c r="S1726" s="37"/>
      <c r="T1726" s="37"/>
      <c r="U1726" s="37"/>
      <c r="V1726" s="12">
        <v>16</v>
      </c>
      <c r="W1726">
        <v>10</v>
      </c>
      <c r="X1726">
        <v>262</v>
      </c>
      <c r="Y1726">
        <v>-0.06</v>
      </c>
      <c r="Z1726">
        <v>-3</v>
      </c>
      <c r="AA1726">
        <v>-2</v>
      </c>
      <c r="AB1726">
        <v>3</v>
      </c>
      <c r="AC1726">
        <v>0</v>
      </c>
      <c r="AD1726">
        <v>5</v>
      </c>
      <c r="AE1726">
        <v>0</v>
      </c>
      <c r="AF1726">
        <v>-7.0000000000000007E-2</v>
      </c>
      <c r="AG1726">
        <v>-14.8</v>
      </c>
      <c r="AH1726">
        <v>-10.9</v>
      </c>
      <c r="AI1726">
        <v>-3.9</v>
      </c>
      <c r="AJ1726">
        <v>-6</v>
      </c>
      <c r="AK1726">
        <v>0</v>
      </c>
      <c r="AL1726" s="2">
        <v>0.06</v>
      </c>
    </row>
    <row r="1727" spans="5:38" x14ac:dyDescent="0.3">
      <c r="E1727" s="11">
        <v>1300</v>
      </c>
      <c r="F1727" s="5">
        <v>1335</v>
      </c>
      <c r="G1727" t="s">
        <v>55</v>
      </c>
      <c r="H1727" t="s">
        <v>62</v>
      </c>
      <c r="J1727" s="2">
        <f t="shared" si="63"/>
        <v>1.6983635559472132E-3</v>
      </c>
      <c r="K1727" s="2">
        <f t="shared" si="64"/>
        <v>0.99830163644405279</v>
      </c>
      <c r="L1727" s="2"/>
      <c r="M1727" s="2"/>
      <c r="N1727" s="45"/>
      <c r="O1727" s="37"/>
      <c r="P1727" s="37"/>
      <c r="Q1727" s="37"/>
      <c r="R1727" s="37"/>
      <c r="S1727" s="37"/>
      <c r="T1727" s="37"/>
      <c r="U1727" s="37"/>
      <c r="V1727" s="12">
        <v>16</v>
      </c>
      <c r="W1727">
        <v>16</v>
      </c>
      <c r="X1727">
        <v>182</v>
      </c>
      <c r="Y1727">
        <v>-0.22</v>
      </c>
      <c r="Z1727">
        <v>-2</v>
      </c>
      <c r="AA1727">
        <v>2</v>
      </c>
      <c r="AB1727">
        <v>3</v>
      </c>
      <c r="AC1727">
        <v>0</v>
      </c>
      <c r="AD1727">
        <v>9</v>
      </c>
      <c r="AE1727">
        <v>-7</v>
      </c>
      <c r="AF1727">
        <v>0.02</v>
      </c>
      <c r="AG1727">
        <v>-5.3</v>
      </c>
      <c r="AH1727">
        <v>1.1000000000000001</v>
      </c>
      <c r="AI1727">
        <v>-6.4</v>
      </c>
      <c r="AJ1727">
        <v>0</v>
      </c>
      <c r="AK1727">
        <v>0</v>
      </c>
      <c r="AL1727" s="2">
        <v>0.14000000000000001</v>
      </c>
    </row>
    <row r="1728" spans="5:38" x14ac:dyDescent="0.3">
      <c r="E1728" s="11">
        <v>1300</v>
      </c>
      <c r="F1728" s="5">
        <v>1344</v>
      </c>
      <c r="G1728" t="s">
        <v>55</v>
      </c>
      <c r="H1728" t="s">
        <v>63</v>
      </c>
      <c r="J1728" s="2">
        <f t="shared" si="63"/>
        <v>-4.8301636444052803E-2</v>
      </c>
      <c r="K1728" s="2">
        <f t="shared" si="64"/>
        <v>1.0483016364440527</v>
      </c>
      <c r="L1728" s="2"/>
      <c r="M1728" s="2"/>
      <c r="N1728" s="45"/>
      <c r="O1728" s="37"/>
      <c r="P1728" s="37"/>
      <c r="Q1728" s="37"/>
      <c r="R1728" s="37"/>
      <c r="S1728" s="37"/>
      <c r="T1728" s="37"/>
      <c r="U1728" s="37"/>
      <c r="V1728" s="12">
        <v>16</v>
      </c>
      <c r="W1728">
        <v>10</v>
      </c>
      <c r="X1728">
        <v>246</v>
      </c>
      <c r="Y1728">
        <v>-0.1</v>
      </c>
      <c r="Z1728">
        <v>1</v>
      </c>
      <c r="AA1728">
        <v>-1</v>
      </c>
      <c r="AB1728">
        <v>3</v>
      </c>
      <c r="AC1728">
        <v>-2</v>
      </c>
      <c r="AD1728">
        <v>4</v>
      </c>
      <c r="AE1728">
        <v>-1</v>
      </c>
      <c r="AF1728">
        <v>-0.02</v>
      </c>
      <c r="AG1728">
        <v>-3.3</v>
      </c>
      <c r="AH1728">
        <v>-2</v>
      </c>
      <c r="AI1728">
        <v>-1.3</v>
      </c>
      <c r="AJ1728">
        <v>-6</v>
      </c>
      <c r="AK1728">
        <v>0</v>
      </c>
      <c r="AL1728" s="2">
        <v>0.09</v>
      </c>
    </row>
    <row r="1729" spans="5:38" x14ac:dyDescent="0.3">
      <c r="E1729" s="11">
        <v>1300</v>
      </c>
      <c r="F1729" s="5">
        <v>1345</v>
      </c>
      <c r="G1729" t="s">
        <v>55</v>
      </c>
      <c r="H1729" t="s">
        <v>64</v>
      </c>
      <c r="J1729" s="2">
        <f t="shared" si="63"/>
        <v>-0.1183016364440528</v>
      </c>
      <c r="K1729" s="2">
        <f t="shared" si="64"/>
        <v>1.1183016364440528</v>
      </c>
      <c r="L1729" s="2"/>
      <c r="M1729" s="2"/>
      <c r="N1729" s="45"/>
      <c r="O1729" s="37"/>
      <c r="P1729" s="37"/>
      <c r="Q1729" s="37"/>
      <c r="R1729" s="37"/>
      <c r="S1729" s="37"/>
      <c r="T1729" s="37"/>
      <c r="U1729" s="37"/>
      <c r="V1729" s="12">
        <v>16</v>
      </c>
      <c r="W1729">
        <v>2</v>
      </c>
      <c r="X1729">
        <v>304</v>
      </c>
      <c r="Y1729">
        <v>-0.3</v>
      </c>
      <c r="Z1729">
        <v>-7</v>
      </c>
      <c r="AA1729">
        <v>2</v>
      </c>
      <c r="AB1729">
        <v>4</v>
      </c>
      <c r="AC1729">
        <v>0</v>
      </c>
      <c r="AD1729">
        <v>5</v>
      </c>
      <c r="AE1729">
        <v>-2</v>
      </c>
      <c r="AF1729">
        <v>-0.06</v>
      </c>
      <c r="AG1729">
        <v>-10.7</v>
      </c>
      <c r="AH1729">
        <v>5.0999999999999996</v>
      </c>
      <c r="AI1729">
        <v>-15.8</v>
      </c>
      <c r="AJ1729">
        <v>-14</v>
      </c>
      <c r="AK1729">
        <v>0</v>
      </c>
      <c r="AL1729" s="2">
        <v>0.02</v>
      </c>
    </row>
    <row r="1730" spans="5:38" x14ac:dyDescent="0.3">
      <c r="E1730" s="11">
        <v>1300</v>
      </c>
      <c r="F1730" s="5">
        <v>1347</v>
      </c>
      <c r="G1730" t="s">
        <v>55</v>
      </c>
      <c r="H1730" t="s">
        <v>65</v>
      </c>
      <c r="J1730" s="2">
        <f t="shared" si="63"/>
        <v>0.1116983635559472</v>
      </c>
      <c r="K1730" s="2">
        <f t="shared" si="64"/>
        <v>0.8883016364440528</v>
      </c>
      <c r="L1730" s="2"/>
      <c r="M1730" s="2"/>
      <c r="N1730" s="45"/>
      <c r="O1730" s="37"/>
      <c r="P1730" s="37"/>
      <c r="Q1730" s="37"/>
      <c r="R1730" s="37"/>
      <c r="S1730" s="37"/>
      <c r="T1730" s="37"/>
      <c r="U1730" s="37"/>
      <c r="V1730" s="12">
        <v>16</v>
      </c>
      <c r="W1730">
        <v>16</v>
      </c>
      <c r="X1730">
        <v>139</v>
      </c>
      <c r="Y1730">
        <v>-0.1</v>
      </c>
      <c r="Z1730">
        <v>2</v>
      </c>
      <c r="AA1730">
        <v>0</v>
      </c>
      <c r="AB1730">
        <v>2</v>
      </c>
      <c r="AC1730">
        <v>-3</v>
      </c>
      <c r="AD1730">
        <v>1</v>
      </c>
      <c r="AE1730">
        <v>-2</v>
      </c>
      <c r="AF1730">
        <v>-0.05</v>
      </c>
      <c r="AG1730">
        <v>3.5</v>
      </c>
      <c r="AH1730">
        <v>5.8</v>
      </c>
      <c r="AI1730">
        <v>-2.2999999999999998</v>
      </c>
      <c r="AJ1730">
        <v>0</v>
      </c>
      <c r="AK1730">
        <v>0</v>
      </c>
      <c r="AL1730" s="2">
        <v>0.25</v>
      </c>
    </row>
    <row r="1731" spans="5:38" x14ac:dyDescent="0.3">
      <c r="E1731" s="11">
        <v>1300</v>
      </c>
      <c r="F1731" s="5">
        <v>1348</v>
      </c>
      <c r="G1731" t="s">
        <v>55</v>
      </c>
      <c r="H1731" t="s">
        <v>66</v>
      </c>
      <c r="J1731" s="2">
        <f t="shared" si="63"/>
        <v>-7.8301636444052802E-2</v>
      </c>
      <c r="K1731" s="2">
        <f t="shared" si="64"/>
        <v>1.0783016364440527</v>
      </c>
      <c r="L1731" s="2"/>
      <c r="M1731" s="2"/>
      <c r="N1731" s="45"/>
      <c r="O1731" s="37"/>
      <c r="P1731" s="37"/>
      <c r="Q1731" s="37"/>
      <c r="R1731" s="37"/>
      <c r="S1731" s="37"/>
      <c r="T1731" s="37"/>
      <c r="U1731" s="37"/>
      <c r="V1731" s="12">
        <v>16</v>
      </c>
      <c r="W1731">
        <v>7</v>
      </c>
      <c r="X1731">
        <v>260</v>
      </c>
      <c r="Y1731">
        <v>-0.26</v>
      </c>
      <c r="Z1731">
        <v>-1</v>
      </c>
      <c r="AA1731">
        <v>-1</v>
      </c>
      <c r="AB1731">
        <v>5</v>
      </c>
      <c r="AC1731">
        <v>-5</v>
      </c>
      <c r="AD1731">
        <v>2</v>
      </c>
      <c r="AE1731">
        <v>-3</v>
      </c>
      <c r="AF1731">
        <v>-0.03</v>
      </c>
      <c r="AG1731">
        <v>-5.8</v>
      </c>
      <c r="AH1731">
        <v>2.8</v>
      </c>
      <c r="AI1731">
        <v>-8.6</v>
      </c>
      <c r="AJ1731">
        <v>-9</v>
      </c>
      <c r="AK1731">
        <v>0</v>
      </c>
      <c r="AL1731" s="2">
        <v>0.06</v>
      </c>
    </row>
    <row r="1732" spans="5:38" x14ac:dyDescent="0.3">
      <c r="E1732" s="11">
        <v>1300</v>
      </c>
      <c r="F1732" s="5">
        <v>1355</v>
      </c>
      <c r="G1732" t="s">
        <v>55</v>
      </c>
      <c r="H1732" t="s">
        <v>67</v>
      </c>
      <c r="J1732" s="2">
        <f t="shared" si="63"/>
        <v>-5.8301636444052798E-2</v>
      </c>
      <c r="K1732" s="2">
        <f t="shared" si="64"/>
        <v>1.0583016364440527</v>
      </c>
      <c r="L1732" s="2"/>
      <c r="M1732" s="2"/>
      <c r="N1732" s="45"/>
      <c r="O1732" s="37"/>
      <c r="P1732" s="37"/>
      <c r="Q1732" s="37"/>
      <c r="R1732" s="37"/>
      <c r="S1732" s="37"/>
      <c r="T1732" s="37"/>
      <c r="U1732" s="37"/>
      <c r="V1732" s="12">
        <v>16</v>
      </c>
      <c r="W1732">
        <v>12</v>
      </c>
      <c r="X1732">
        <v>234</v>
      </c>
      <c r="Y1732">
        <v>-0.28000000000000003</v>
      </c>
      <c r="Z1732">
        <v>-3</v>
      </c>
      <c r="AA1732">
        <v>-1</v>
      </c>
      <c r="AB1732">
        <v>6</v>
      </c>
      <c r="AC1732">
        <v>2</v>
      </c>
      <c r="AD1732">
        <v>8</v>
      </c>
      <c r="AE1732">
        <v>-7</v>
      </c>
      <c r="AF1732">
        <v>-0.08</v>
      </c>
      <c r="AG1732">
        <v>-13</v>
      </c>
      <c r="AH1732">
        <v>-4.9000000000000004</v>
      </c>
      <c r="AI1732">
        <v>-8.1</v>
      </c>
      <c r="AJ1732">
        <v>-4</v>
      </c>
      <c r="AK1732">
        <v>0</v>
      </c>
      <c r="AL1732" s="2">
        <v>0.08</v>
      </c>
    </row>
    <row r="1733" spans="5:38" x14ac:dyDescent="0.3">
      <c r="E1733" s="11">
        <v>1300</v>
      </c>
      <c r="F1733" s="5">
        <v>1361</v>
      </c>
      <c r="G1733" t="s">
        <v>55</v>
      </c>
      <c r="H1733" t="s">
        <v>68</v>
      </c>
      <c r="J1733" s="2">
        <f t="shared" si="63"/>
        <v>-7.8301636444052802E-2</v>
      </c>
      <c r="K1733" s="2">
        <f t="shared" si="64"/>
        <v>1.0783016364440527</v>
      </c>
      <c r="L1733" s="2"/>
      <c r="M1733" s="2"/>
      <c r="N1733" s="45"/>
      <c r="O1733" s="37"/>
      <c r="P1733" s="37"/>
      <c r="Q1733" s="37"/>
      <c r="R1733" s="37"/>
      <c r="S1733" s="37"/>
      <c r="T1733" s="37"/>
      <c r="U1733" s="37"/>
      <c r="V1733" s="12">
        <v>16</v>
      </c>
      <c r="W1733">
        <v>11</v>
      </c>
      <c r="X1733">
        <v>259</v>
      </c>
      <c r="Y1733">
        <v>-0.16</v>
      </c>
      <c r="Z1733">
        <v>-1</v>
      </c>
      <c r="AA1733">
        <v>0</v>
      </c>
      <c r="AB1733">
        <v>3</v>
      </c>
      <c r="AC1733">
        <v>-2</v>
      </c>
      <c r="AD1733">
        <v>1</v>
      </c>
      <c r="AE1733">
        <v>-5</v>
      </c>
      <c r="AF1733">
        <v>-0.04</v>
      </c>
      <c r="AG1733">
        <v>-6.7</v>
      </c>
      <c r="AH1733">
        <v>2.2999999999999998</v>
      </c>
      <c r="AI1733">
        <v>-9</v>
      </c>
      <c r="AJ1733">
        <v>-5</v>
      </c>
      <c r="AK1733">
        <v>0</v>
      </c>
      <c r="AL1733" s="2">
        <v>0.06</v>
      </c>
    </row>
    <row r="1734" spans="5:38" x14ac:dyDescent="0.3">
      <c r="E1734" s="11">
        <v>1300</v>
      </c>
      <c r="F1734" s="5">
        <v>1371</v>
      </c>
      <c r="G1734" t="s">
        <v>55</v>
      </c>
      <c r="H1734" t="s">
        <v>69</v>
      </c>
      <c r="J1734" s="2">
        <f t="shared" si="63"/>
        <v>-8.8301636444052797E-2</v>
      </c>
      <c r="K1734" s="2">
        <f t="shared" si="64"/>
        <v>1.0883016364440528</v>
      </c>
      <c r="L1734" s="2"/>
      <c r="M1734" s="2"/>
      <c r="N1734" s="45"/>
      <c r="O1734" s="37"/>
      <c r="P1734" s="37"/>
      <c r="Q1734" s="37"/>
      <c r="R1734" s="37"/>
      <c r="S1734" s="37"/>
      <c r="T1734" s="37"/>
      <c r="U1734" s="37"/>
      <c r="V1734" s="12">
        <v>16</v>
      </c>
      <c r="W1734">
        <v>8</v>
      </c>
      <c r="X1734">
        <v>283</v>
      </c>
      <c r="Y1734">
        <v>-0.14000000000000001</v>
      </c>
      <c r="Z1734">
        <v>-2</v>
      </c>
      <c r="AA1734">
        <v>-1</v>
      </c>
      <c r="AB1734">
        <v>3</v>
      </c>
      <c r="AC1734">
        <v>-1</v>
      </c>
      <c r="AD1734">
        <v>-1</v>
      </c>
      <c r="AE1734">
        <v>-2</v>
      </c>
      <c r="AF1734">
        <v>-0.01</v>
      </c>
      <c r="AG1734">
        <v>-8.6</v>
      </c>
      <c r="AH1734">
        <v>-2.6</v>
      </c>
      <c r="AI1734">
        <v>-6</v>
      </c>
      <c r="AJ1734">
        <v>-8</v>
      </c>
      <c r="AK1734">
        <v>0</v>
      </c>
      <c r="AL1734" s="2">
        <v>0.05</v>
      </c>
    </row>
    <row r="1735" spans="5:38" x14ac:dyDescent="0.3">
      <c r="E1735" s="11">
        <v>1300</v>
      </c>
      <c r="F1735" s="5">
        <v>1372</v>
      </c>
      <c r="G1735" t="s">
        <v>55</v>
      </c>
      <c r="H1735" t="s">
        <v>70</v>
      </c>
      <c r="J1735" s="2">
        <f t="shared" si="63"/>
        <v>-2.83016364440528E-2</v>
      </c>
      <c r="K1735" s="2">
        <f t="shared" si="64"/>
        <v>1.0283016364440527</v>
      </c>
      <c r="L1735" s="2"/>
      <c r="M1735" s="2"/>
      <c r="N1735" s="45"/>
      <c r="O1735" s="37"/>
      <c r="P1735" s="37"/>
      <c r="Q1735" s="37"/>
      <c r="R1735" s="37"/>
      <c r="S1735" s="37"/>
      <c r="T1735" s="37"/>
      <c r="U1735" s="37"/>
      <c r="V1735" s="12">
        <v>16</v>
      </c>
      <c r="W1735">
        <v>14</v>
      </c>
      <c r="X1735">
        <v>198</v>
      </c>
      <c r="Y1735">
        <v>-0.28000000000000003</v>
      </c>
      <c r="Z1735">
        <v>-2</v>
      </c>
      <c r="AA1735">
        <v>-1</v>
      </c>
      <c r="AB1735">
        <v>0</v>
      </c>
      <c r="AC1735">
        <v>-8</v>
      </c>
      <c r="AD1735">
        <v>0</v>
      </c>
      <c r="AE1735">
        <v>-1</v>
      </c>
      <c r="AF1735">
        <v>-0.02</v>
      </c>
      <c r="AG1735">
        <v>-7.8</v>
      </c>
      <c r="AH1735">
        <v>2.2999999999999998</v>
      </c>
      <c r="AI1735">
        <v>-10.1</v>
      </c>
      <c r="AJ1735">
        <v>-2</v>
      </c>
      <c r="AK1735">
        <v>0</v>
      </c>
      <c r="AL1735" s="2">
        <v>0.11</v>
      </c>
    </row>
    <row r="1736" spans="5:38" x14ac:dyDescent="0.3">
      <c r="E1736" s="11">
        <v>1300</v>
      </c>
      <c r="F1736" s="5">
        <v>1382</v>
      </c>
      <c r="G1736" t="s">
        <v>55</v>
      </c>
      <c r="H1736" t="s">
        <v>71</v>
      </c>
      <c r="J1736" s="2">
        <f t="shared" si="63"/>
        <v>-6.8301636444052793E-2</v>
      </c>
      <c r="K1736" s="2">
        <f t="shared" si="64"/>
        <v>1.0683016364440527</v>
      </c>
      <c r="L1736" s="2"/>
      <c r="M1736" s="2"/>
      <c r="N1736" s="45"/>
      <c r="O1736" s="37"/>
      <c r="P1736" s="37"/>
      <c r="Q1736" s="37"/>
      <c r="R1736" s="37"/>
      <c r="S1736" s="37"/>
      <c r="T1736" s="37"/>
      <c r="U1736" s="37"/>
      <c r="V1736" s="12">
        <v>16</v>
      </c>
      <c r="W1736">
        <v>11</v>
      </c>
      <c r="X1736">
        <v>240</v>
      </c>
      <c r="Y1736">
        <v>-0.26</v>
      </c>
      <c r="Z1736">
        <v>-1</v>
      </c>
      <c r="AA1736">
        <v>0</v>
      </c>
      <c r="AB1736">
        <v>4</v>
      </c>
      <c r="AC1736">
        <v>-3</v>
      </c>
      <c r="AD1736">
        <v>3</v>
      </c>
      <c r="AE1736">
        <v>0</v>
      </c>
      <c r="AF1736">
        <v>-7.0000000000000007E-2</v>
      </c>
      <c r="AG1736">
        <v>-7.5</v>
      </c>
      <c r="AH1736">
        <v>-0.3</v>
      </c>
      <c r="AI1736">
        <v>-7.2</v>
      </c>
      <c r="AJ1736">
        <v>-5</v>
      </c>
      <c r="AK1736">
        <v>0</v>
      </c>
      <c r="AL1736" s="2">
        <v>7.0000000000000007E-2</v>
      </c>
    </row>
    <row r="1737" spans="5:38" x14ac:dyDescent="0.3">
      <c r="E1737" s="11">
        <v>1300</v>
      </c>
      <c r="F1737" s="5">
        <v>1393</v>
      </c>
      <c r="G1737" t="s">
        <v>55</v>
      </c>
      <c r="H1737" t="s">
        <v>72</v>
      </c>
      <c r="J1737" s="2">
        <f t="shared" si="63"/>
        <v>-5.8301636444052798E-2</v>
      </c>
      <c r="K1737" s="2">
        <f t="shared" si="64"/>
        <v>1.0583016364440527</v>
      </c>
      <c r="L1737" s="2"/>
      <c r="M1737" s="2"/>
      <c r="N1737" s="45"/>
      <c r="O1737" s="37"/>
      <c r="P1737" s="37"/>
      <c r="Q1737" s="37"/>
      <c r="R1737" s="37"/>
      <c r="S1737" s="37"/>
      <c r="T1737" s="37"/>
      <c r="U1737" s="37"/>
      <c r="V1737" s="12">
        <v>16</v>
      </c>
      <c r="W1737">
        <v>11</v>
      </c>
      <c r="X1737">
        <v>255</v>
      </c>
      <c r="Y1737">
        <v>-0.09</v>
      </c>
      <c r="Z1737">
        <v>4</v>
      </c>
      <c r="AA1737">
        <v>2</v>
      </c>
      <c r="AB1737">
        <v>2</v>
      </c>
      <c r="AC1737">
        <v>-2</v>
      </c>
      <c r="AD1737">
        <v>-2</v>
      </c>
      <c r="AE1737">
        <v>-1</v>
      </c>
      <c r="AF1737">
        <v>-0.06</v>
      </c>
      <c r="AG1737">
        <v>2.9</v>
      </c>
      <c r="AH1737">
        <v>6.2</v>
      </c>
      <c r="AI1737">
        <v>-3.3</v>
      </c>
      <c r="AJ1737">
        <v>-5</v>
      </c>
      <c r="AK1737">
        <v>0</v>
      </c>
      <c r="AL1737" s="2">
        <v>0.08</v>
      </c>
    </row>
    <row r="1738" spans="5:38" x14ac:dyDescent="0.3">
      <c r="E1738" s="11">
        <v>1300</v>
      </c>
      <c r="F1738" s="5">
        <v>1395</v>
      </c>
      <c r="G1738" t="s">
        <v>55</v>
      </c>
      <c r="H1738" t="s">
        <v>73</v>
      </c>
      <c r="J1738" s="2">
        <f t="shared" si="63"/>
        <v>-9.8301636444052792E-2</v>
      </c>
      <c r="K1738" s="2">
        <f t="shared" si="64"/>
        <v>1.0983016364440528</v>
      </c>
      <c r="L1738" s="2"/>
      <c r="M1738" s="2"/>
      <c r="N1738" s="45"/>
      <c r="O1738" s="37"/>
      <c r="P1738" s="37"/>
      <c r="Q1738" s="37"/>
      <c r="R1738" s="37"/>
      <c r="S1738" s="37"/>
      <c r="T1738" s="37"/>
      <c r="U1738" s="37"/>
      <c r="V1738" s="12">
        <v>16</v>
      </c>
      <c r="W1738">
        <v>6</v>
      </c>
      <c r="X1738">
        <v>287</v>
      </c>
      <c r="Y1738">
        <v>-0.14000000000000001</v>
      </c>
      <c r="Z1738">
        <v>-6</v>
      </c>
      <c r="AA1738">
        <v>-4</v>
      </c>
      <c r="AB1738">
        <v>3</v>
      </c>
      <c r="AC1738">
        <v>-1</v>
      </c>
      <c r="AD1738">
        <v>-2</v>
      </c>
      <c r="AE1738">
        <v>-4</v>
      </c>
      <c r="AF1738">
        <v>-0.03</v>
      </c>
      <c r="AG1738">
        <v>-12.6</v>
      </c>
      <c r="AH1738">
        <v>-5.2</v>
      </c>
      <c r="AI1738">
        <v>-7.4</v>
      </c>
      <c r="AJ1738">
        <v>-10</v>
      </c>
      <c r="AK1738">
        <v>0</v>
      </c>
      <c r="AL1738" s="2">
        <v>0.04</v>
      </c>
    </row>
    <row r="1739" spans="5:38" x14ac:dyDescent="0.3">
      <c r="E1739" s="11">
        <v>1300</v>
      </c>
      <c r="F1739" s="5">
        <v>1397</v>
      </c>
      <c r="G1739" t="s">
        <v>55</v>
      </c>
      <c r="H1739" t="s">
        <v>74</v>
      </c>
      <c r="J1739" s="2">
        <f t="shared" si="63"/>
        <v>-9.8301636444052792E-2</v>
      </c>
      <c r="K1739" s="2">
        <f t="shared" si="64"/>
        <v>1.0983016364440528</v>
      </c>
      <c r="L1739" s="2"/>
      <c r="M1739" s="2"/>
      <c r="N1739" s="45"/>
      <c r="O1739" s="37"/>
      <c r="P1739" s="37"/>
      <c r="Q1739" s="37"/>
      <c r="R1739" s="37"/>
      <c r="S1739" s="37"/>
      <c r="T1739" s="37"/>
      <c r="U1739" s="37"/>
      <c r="V1739" s="12">
        <v>16</v>
      </c>
      <c r="W1739">
        <v>3</v>
      </c>
      <c r="X1739">
        <v>298</v>
      </c>
      <c r="Y1739">
        <v>-0.24</v>
      </c>
      <c r="Z1739">
        <v>0</v>
      </c>
      <c r="AA1739">
        <v>2</v>
      </c>
      <c r="AB1739">
        <v>3</v>
      </c>
      <c r="AC1739">
        <v>-3</v>
      </c>
      <c r="AD1739">
        <v>-1</v>
      </c>
      <c r="AE1739">
        <v>1</v>
      </c>
      <c r="AF1739">
        <v>-0.08</v>
      </c>
      <c r="AG1739">
        <v>-3.8</v>
      </c>
      <c r="AH1739">
        <v>4.3</v>
      </c>
      <c r="AI1739">
        <v>-8.1</v>
      </c>
      <c r="AJ1739">
        <v>-13</v>
      </c>
      <c r="AK1739">
        <v>0</v>
      </c>
      <c r="AL1739" s="2">
        <v>0.04</v>
      </c>
    </row>
    <row r="1740" spans="5:38" x14ac:dyDescent="0.3">
      <c r="E1740" s="11">
        <v>1300</v>
      </c>
      <c r="F1740" s="5">
        <v>1400</v>
      </c>
      <c r="G1740" t="s">
        <v>55</v>
      </c>
      <c r="H1740" t="s">
        <v>75</v>
      </c>
      <c r="J1740" s="2">
        <f t="shared" si="63"/>
        <v>-7.8301636444052802E-2</v>
      </c>
      <c r="K1740" s="2">
        <f t="shared" si="64"/>
        <v>1.0783016364440527</v>
      </c>
      <c r="L1740" s="2"/>
      <c r="M1740" s="2"/>
      <c r="N1740" s="45"/>
      <c r="O1740" s="37"/>
      <c r="P1740" s="37"/>
      <c r="Q1740" s="37"/>
      <c r="R1740" s="37"/>
      <c r="S1740" s="37"/>
      <c r="T1740" s="37"/>
      <c r="U1740" s="37"/>
      <c r="V1740" s="12">
        <v>16</v>
      </c>
      <c r="W1740">
        <v>10</v>
      </c>
      <c r="X1740">
        <v>270</v>
      </c>
      <c r="Y1740">
        <v>-0.06</v>
      </c>
      <c r="Z1740">
        <v>1</v>
      </c>
      <c r="AA1740">
        <v>1</v>
      </c>
      <c r="AB1740">
        <v>3</v>
      </c>
      <c r="AC1740">
        <v>-1</v>
      </c>
      <c r="AD1740">
        <v>4</v>
      </c>
      <c r="AE1740">
        <v>-1</v>
      </c>
      <c r="AF1740">
        <v>0.01</v>
      </c>
      <c r="AG1740">
        <v>-1.3</v>
      </c>
      <c r="AH1740">
        <v>2.5</v>
      </c>
      <c r="AI1740">
        <v>-3.8</v>
      </c>
      <c r="AJ1740">
        <v>-6</v>
      </c>
      <c r="AK1740">
        <v>0</v>
      </c>
      <c r="AL1740" s="2">
        <v>0.06</v>
      </c>
    </row>
    <row r="1741" spans="5:38" x14ac:dyDescent="0.3">
      <c r="E1741" s="11">
        <v>1300</v>
      </c>
      <c r="F1741" s="5">
        <v>1401</v>
      </c>
      <c r="G1741" t="s">
        <v>55</v>
      </c>
      <c r="H1741" t="s">
        <v>76</v>
      </c>
      <c r="J1741" s="2">
        <f t="shared" si="63"/>
        <v>-8.8301636444052797E-2</v>
      </c>
      <c r="K1741" s="2">
        <f t="shared" si="64"/>
        <v>1.0883016364440528</v>
      </c>
      <c r="L1741" s="2"/>
      <c r="M1741" s="2"/>
      <c r="N1741" s="45"/>
      <c r="O1741" s="37"/>
      <c r="P1741" s="37"/>
      <c r="Q1741" s="37"/>
      <c r="R1741" s="37"/>
      <c r="S1741" s="37"/>
      <c r="T1741" s="37"/>
      <c r="U1741" s="37"/>
      <c r="V1741" s="12">
        <v>16</v>
      </c>
      <c r="W1741">
        <v>7</v>
      </c>
      <c r="X1741">
        <v>279</v>
      </c>
      <c r="Y1741">
        <v>-0.1</v>
      </c>
      <c r="Z1741">
        <v>0</v>
      </c>
      <c r="AA1741">
        <v>3</v>
      </c>
      <c r="AB1741">
        <v>2</v>
      </c>
      <c r="AC1741">
        <v>1</v>
      </c>
      <c r="AD1741">
        <v>-1</v>
      </c>
      <c r="AE1741">
        <v>-2</v>
      </c>
      <c r="AF1741">
        <v>0.01</v>
      </c>
      <c r="AG1741">
        <v>-4.5999999999999996</v>
      </c>
      <c r="AH1741">
        <v>0.9</v>
      </c>
      <c r="AI1741">
        <v>-5.5</v>
      </c>
      <c r="AJ1741">
        <v>-9</v>
      </c>
      <c r="AK1741">
        <v>0</v>
      </c>
      <c r="AL1741" s="2">
        <v>0.05</v>
      </c>
    </row>
    <row r="1742" spans="5:38" x14ac:dyDescent="0.3">
      <c r="E1742" s="11">
        <v>1300</v>
      </c>
      <c r="F1742" s="5">
        <v>1403</v>
      </c>
      <c r="G1742" t="s">
        <v>55</v>
      </c>
      <c r="H1742" t="s">
        <v>77</v>
      </c>
      <c r="J1742" s="2">
        <f t="shared" si="63"/>
        <v>-0.1083016364440528</v>
      </c>
      <c r="K1742" s="2">
        <f t="shared" si="64"/>
        <v>1.1083016364440528</v>
      </c>
      <c r="L1742" s="2"/>
      <c r="M1742" s="2"/>
      <c r="N1742" s="45"/>
      <c r="O1742" s="37"/>
      <c r="P1742" s="37"/>
      <c r="Q1742" s="37"/>
      <c r="R1742" s="37"/>
      <c r="S1742" s="37"/>
      <c r="T1742" s="37"/>
      <c r="U1742" s="37"/>
      <c r="V1742" s="12">
        <v>16</v>
      </c>
      <c r="W1742">
        <v>3</v>
      </c>
      <c r="X1742">
        <v>297</v>
      </c>
      <c r="Y1742">
        <v>-0.21</v>
      </c>
      <c r="Z1742">
        <v>-2</v>
      </c>
      <c r="AA1742">
        <v>2</v>
      </c>
      <c r="AB1742">
        <v>2</v>
      </c>
      <c r="AC1742">
        <v>-4</v>
      </c>
      <c r="AD1742">
        <v>0</v>
      </c>
      <c r="AE1742">
        <v>-2</v>
      </c>
      <c r="AF1742">
        <v>-0.02</v>
      </c>
      <c r="AG1742">
        <v>-4.8</v>
      </c>
      <c r="AH1742">
        <v>6</v>
      </c>
      <c r="AI1742">
        <v>-10.8</v>
      </c>
      <c r="AJ1742">
        <v>-13</v>
      </c>
      <c r="AK1742">
        <v>0</v>
      </c>
      <c r="AL1742" s="2">
        <v>0.03</v>
      </c>
    </row>
    <row r="1743" spans="5:38" x14ac:dyDescent="0.3">
      <c r="E1743" s="11">
        <v>1300</v>
      </c>
      <c r="F1743" s="5">
        <v>1411</v>
      </c>
      <c r="G1743" t="s">
        <v>55</v>
      </c>
      <c r="H1743" t="s">
        <v>78</v>
      </c>
      <c r="J1743" s="2">
        <f t="shared" si="63"/>
        <v>0.3616983635559472</v>
      </c>
      <c r="K1743" s="2">
        <f t="shared" si="64"/>
        <v>0.6383016364440528</v>
      </c>
      <c r="L1743" s="2"/>
      <c r="M1743" s="2"/>
      <c r="N1743" s="45"/>
      <c r="O1743" s="37"/>
      <c r="P1743" s="37"/>
      <c r="Q1743" s="37"/>
      <c r="R1743" s="37"/>
      <c r="S1743" s="37"/>
      <c r="T1743" s="37"/>
      <c r="U1743" s="37"/>
      <c r="V1743" s="12">
        <v>16</v>
      </c>
      <c r="W1743">
        <v>16</v>
      </c>
      <c r="X1743">
        <v>60</v>
      </c>
      <c r="Y1743">
        <v>0.08</v>
      </c>
      <c r="Z1743">
        <v>0</v>
      </c>
      <c r="AA1743">
        <v>-3</v>
      </c>
      <c r="AB1743">
        <v>3</v>
      </c>
      <c r="AC1743">
        <v>1</v>
      </c>
      <c r="AD1743">
        <v>4</v>
      </c>
      <c r="AE1743">
        <v>2</v>
      </c>
      <c r="AF1743">
        <v>-0.04</v>
      </c>
      <c r="AG1743">
        <v>-7.2</v>
      </c>
      <c r="AH1743">
        <v>-9</v>
      </c>
      <c r="AI1743">
        <v>1.8</v>
      </c>
      <c r="AJ1743">
        <v>0</v>
      </c>
      <c r="AK1743">
        <v>0</v>
      </c>
      <c r="AL1743" s="2">
        <v>0.5</v>
      </c>
    </row>
    <row r="1744" spans="5:38" x14ac:dyDescent="0.3">
      <c r="E1744" s="11">
        <v>1300</v>
      </c>
      <c r="F1744" s="5">
        <v>1417</v>
      </c>
      <c r="G1744" t="s">
        <v>55</v>
      </c>
      <c r="H1744" t="s">
        <v>79</v>
      </c>
      <c r="J1744" s="2">
        <f t="shared" si="63"/>
        <v>-7.8301636444052802E-2</v>
      </c>
      <c r="K1744" s="2">
        <f t="shared" si="64"/>
        <v>1.0783016364440527</v>
      </c>
      <c r="L1744" s="2"/>
      <c r="M1744" s="2"/>
      <c r="N1744" s="45"/>
      <c r="O1744" s="37"/>
      <c r="P1744" s="37"/>
      <c r="Q1744" s="37"/>
      <c r="R1744" s="37"/>
      <c r="S1744" s="37"/>
      <c r="T1744" s="37"/>
      <c r="U1744" s="37"/>
      <c r="V1744" s="12">
        <v>16</v>
      </c>
      <c r="W1744">
        <v>11</v>
      </c>
      <c r="X1744">
        <v>261</v>
      </c>
      <c r="Y1744">
        <v>-0.14000000000000001</v>
      </c>
      <c r="Z1744">
        <v>-3</v>
      </c>
      <c r="AA1744">
        <v>0</v>
      </c>
      <c r="AB1744">
        <v>4</v>
      </c>
      <c r="AC1744">
        <v>2</v>
      </c>
      <c r="AD1744">
        <v>4</v>
      </c>
      <c r="AE1744">
        <v>-3</v>
      </c>
      <c r="AF1744">
        <v>-0.04</v>
      </c>
      <c r="AG1744">
        <v>-11.5</v>
      </c>
      <c r="AH1744">
        <v>-5.6</v>
      </c>
      <c r="AI1744">
        <v>-5.9</v>
      </c>
      <c r="AJ1744">
        <v>-5</v>
      </c>
      <c r="AK1744">
        <v>0</v>
      </c>
      <c r="AL1744" s="2">
        <v>0.06</v>
      </c>
    </row>
    <row r="1745" spans="5:38" x14ac:dyDescent="0.3">
      <c r="E1745" s="11">
        <v>1300</v>
      </c>
      <c r="F1745" s="5">
        <v>1420</v>
      </c>
      <c r="G1745" t="s">
        <v>55</v>
      </c>
      <c r="H1745" t="s">
        <v>80</v>
      </c>
      <c r="J1745" s="2">
        <f t="shared" si="63"/>
        <v>0.14169836355594723</v>
      </c>
      <c r="K1745" s="2">
        <f t="shared" si="64"/>
        <v>0.85830163644405277</v>
      </c>
      <c r="L1745" s="2"/>
      <c r="M1745" s="2"/>
      <c r="N1745" s="45"/>
      <c r="O1745" s="37"/>
      <c r="P1745" s="37"/>
      <c r="Q1745" s="37"/>
      <c r="R1745" s="37"/>
      <c r="S1745" s="37"/>
      <c r="T1745" s="37"/>
      <c r="U1745" s="37"/>
      <c r="V1745" s="12">
        <v>16</v>
      </c>
      <c r="W1745">
        <v>16</v>
      </c>
      <c r="X1745">
        <v>125</v>
      </c>
      <c r="Y1745">
        <v>-0.16</v>
      </c>
      <c r="Z1745">
        <v>-1</v>
      </c>
      <c r="AA1745">
        <v>-3</v>
      </c>
      <c r="AB1745">
        <v>3</v>
      </c>
      <c r="AC1745">
        <v>-3</v>
      </c>
      <c r="AD1745">
        <v>7</v>
      </c>
      <c r="AE1745">
        <v>-1</v>
      </c>
      <c r="AF1745">
        <v>0.03</v>
      </c>
      <c r="AG1745">
        <v>-2.1</v>
      </c>
      <c r="AH1745">
        <v>-0.3</v>
      </c>
      <c r="AI1745">
        <v>-1.8</v>
      </c>
      <c r="AJ1745">
        <v>0</v>
      </c>
      <c r="AK1745">
        <v>0</v>
      </c>
      <c r="AL1745" s="2">
        <v>0.28000000000000003</v>
      </c>
    </row>
    <row r="1746" spans="5:38" x14ac:dyDescent="0.3">
      <c r="E1746" s="11">
        <v>1300</v>
      </c>
      <c r="F1746" s="5">
        <v>1422</v>
      </c>
      <c r="G1746" t="s">
        <v>55</v>
      </c>
      <c r="H1746" t="s">
        <v>81</v>
      </c>
      <c r="J1746" s="2">
        <f t="shared" si="63"/>
        <v>-5.8301636444052798E-2</v>
      </c>
      <c r="K1746" s="2">
        <f t="shared" si="64"/>
        <v>1.0583016364440527</v>
      </c>
      <c r="L1746" s="2"/>
      <c r="M1746" s="2"/>
      <c r="N1746" s="45"/>
      <c r="O1746" s="37"/>
      <c r="P1746" s="37"/>
      <c r="Q1746" s="37"/>
      <c r="R1746" s="37"/>
      <c r="S1746" s="37"/>
      <c r="T1746" s="37"/>
      <c r="U1746" s="37"/>
      <c r="V1746" s="12">
        <v>16</v>
      </c>
      <c r="W1746">
        <v>13</v>
      </c>
      <c r="X1746">
        <v>227</v>
      </c>
      <c r="Y1746">
        <v>-0.25</v>
      </c>
      <c r="Z1746">
        <v>-1</v>
      </c>
      <c r="AA1746">
        <v>1</v>
      </c>
      <c r="AB1746">
        <v>1</v>
      </c>
      <c r="AC1746">
        <v>-5</v>
      </c>
      <c r="AD1746">
        <v>-1</v>
      </c>
      <c r="AE1746">
        <v>-6</v>
      </c>
      <c r="AF1746">
        <v>-0.02</v>
      </c>
      <c r="AG1746">
        <v>-1.7</v>
      </c>
      <c r="AH1746">
        <v>7.4</v>
      </c>
      <c r="AI1746">
        <v>-9.1</v>
      </c>
      <c r="AJ1746">
        <v>-3</v>
      </c>
      <c r="AK1746">
        <v>0</v>
      </c>
      <c r="AL1746" s="2">
        <v>0.08</v>
      </c>
    </row>
    <row r="1747" spans="5:38" x14ac:dyDescent="0.3">
      <c r="E1747" s="11">
        <v>1300</v>
      </c>
      <c r="F1747" s="5">
        <v>1437</v>
      </c>
      <c r="G1747" t="s">
        <v>55</v>
      </c>
      <c r="H1747" t="s">
        <v>82</v>
      </c>
      <c r="J1747" s="2">
        <f t="shared" si="63"/>
        <v>-0.1183016364440528</v>
      </c>
      <c r="K1747" s="2">
        <f t="shared" si="64"/>
        <v>1.1183016364440528</v>
      </c>
      <c r="L1747" s="2"/>
      <c r="M1747" s="2"/>
      <c r="N1747" s="45"/>
      <c r="O1747" s="37"/>
      <c r="P1747" s="37"/>
      <c r="Q1747" s="37"/>
      <c r="R1747" s="37"/>
      <c r="S1747" s="37"/>
      <c r="T1747" s="37"/>
      <c r="U1747" s="37"/>
      <c r="V1747" s="12">
        <v>16</v>
      </c>
      <c r="W1747">
        <v>1</v>
      </c>
      <c r="X1747">
        <v>307</v>
      </c>
      <c r="Y1747">
        <v>-0.36</v>
      </c>
      <c r="Z1747">
        <v>-9</v>
      </c>
      <c r="AA1747">
        <v>0</v>
      </c>
      <c r="AB1747">
        <v>5</v>
      </c>
      <c r="AC1747">
        <v>-1</v>
      </c>
      <c r="AD1747">
        <v>4</v>
      </c>
      <c r="AE1747">
        <v>-3</v>
      </c>
      <c r="AF1747">
        <v>-0.09</v>
      </c>
      <c r="AG1747">
        <v>-16.7</v>
      </c>
      <c r="AH1747">
        <v>-0.2</v>
      </c>
      <c r="AI1747">
        <v>-16.5</v>
      </c>
      <c r="AJ1747">
        <v>-15</v>
      </c>
      <c r="AK1747">
        <v>0</v>
      </c>
      <c r="AL1747" s="2">
        <v>0.02</v>
      </c>
    </row>
    <row r="1748" spans="5:38" x14ac:dyDescent="0.3">
      <c r="E1748" s="11">
        <v>1300</v>
      </c>
      <c r="F1748" s="5">
        <v>1438</v>
      </c>
      <c r="G1748" t="s">
        <v>55</v>
      </c>
      <c r="H1748" t="s">
        <v>83</v>
      </c>
      <c r="J1748" s="2">
        <f t="shared" si="63"/>
        <v>-0.1183016364440528</v>
      </c>
      <c r="K1748" s="2">
        <f t="shared" si="64"/>
        <v>1.1183016364440528</v>
      </c>
      <c r="L1748" s="2"/>
      <c r="M1748" s="2"/>
      <c r="N1748" s="45"/>
      <c r="O1748" s="37"/>
      <c r="P1748" s="37"/>
      <c r="Q1748" s="37"/>
      <c r="R1748" s="37"/>
      <c r="S1748" s="37"/>
      <c r="T1748" s="37"/>
      <c r="U1748" s="37"/>
      <c r="V1748" s="12">
        <v>16</v>
      </c>
      <c r="W1748">
        <v>1</v>
      </c>
      <c r="X1748">
        <v>308</v>
      </c>
      <c r="Y1748">
        <v>-0.42</v>
      </c>
      <c r="Z1748">
        <v>-2</v>
      </c>
      <c r="AA1748">
        <v>5</v>
      </c>
      <c r="AB1748">
        <v>6</v>
      </c>
      <c r="AC1748">
        <v>-4</v>
      </c>
      <c r="AD1748">
        <v>6</v>
      </c>
      <c r="AE1748">
        <v>-4</v>
      </c>
      <c r="AF1748">
        <v>-0.08</v>
      </c>
      <c r="AG1748">
        <v>2.9</v>
      </c>
      <c r="AH1748">
        <v>17.3</v>
      </c>
      <c r="AI1748">
        <v>-14.4</v>
      </c>
      <c r="AJ1748">
        <v>-15</v>
      </c>
      <c r="AK1748">
        <v>0</v>
      </c>
      <c r="AL1748" s="2">
        <v>0.02</v>
      </c>
    </row>
    <row r="1749" spans="5:38" x14ac:dyDescent="0.3">
      <c r="E1749" s="11">
        <v>1300</v>
      </c>
      <c r="F1749" s="5">
        <v>1439</v>
      </c>
      <c r="G1749" t="s">
        <v>55</v>
      </c>
      <c r="H1749" t="s">
        <v>84</v>
      </c>
      <c r="J1749" s="2">
        <f t="shared" si="63"/>
        <v>-9.8301636444052792E-2</v>
      </c>
      <c r="K1749" s="2">
        <f t="shared" si="64"/>
        <v>1.0983016364440528</v>
      </c>
      <c r="L1749" s="2"/>
      <c r="M1749" s="2"/>
      <c r="N1749" s="45"/>
      <c r="O1749" s="37"/>
      <c r="P1749" s="37"/>
      <c r="Q1749" s="37"/>
      <c r="R1749" s="37"/>
      <c r="S1749" s="37"/>
      <c r="T1749" s="37"/>
      <c r="U1749" s="37"/>
      <c r="V1749" s="12">
        <v>16</v>
      </c>
      <c r="W1749">
        <v>8</v>
      </c>
      <c r="X1749">
        <v>277</v>
      </c>
      <c r="Y1749">
        <v>-0.14000000000000001</v>
      </c>
      <c r="Z1749">
        <v>-6</v>
      </c>
      <c r="AA1749">
        <v>-1</v>
      </c>
      <c r="AB1749">
        <v>3</v>
      </c>
      <c r="AC1749">
        <v>-1</v>
      </c>
      <c r="AD1749">
        <v>9</v>
      </c>
      <c r="AE1749">
        <v>-1</v>
      </c>
      <c r="AF1749">
        <v>-0.03</v>
      </c>
      <c r="AG1749">
        <v>-9.3000000000000007</v>
      </c>
      <c r="AH1749">
        <v>-1.1000000000000001</v>
      </c>
      <c r="AI1749">
        <v>-8.1999999999999993</v>
      </c>
      <c r="AJ1749">
        <v>-8</v>
      </c>
      <c r="AK1749">
        <v>0</v>
      </c>
      <c r="AL1749" s="2">
        <v>0.04</v>
      </c>
    </row>
    <row r="1750" spans="5:38" x14ac:dyDescent="0.3">
      <c r="E1750" s="11">
        <v>1300</v>
      </c>
      <c r="F1750" s="5">
        <v>1452</v>
      </c>
      <c r="G1750" t="s">
        <v>55</v>
      </c>
      <c r="H1750" t="s">
        <v>85</v>
      </c>
      <c r="J1750" s="2">
        <f t="shared" si="63"/>
        <v>-0.1083016364440528</v>
      </c>
      <c r="K1750" s="2">
        <f t="shared" si="64"/>
        <v>1.1083016364440528</v>
      </c>
      <c r="L1750" s="2"/>
      <c r="M1750" s="2"/>
      <c r="N1750" s="45"/>
      <c r="O1750" s="37"/>
      <c r="P1750" s="37"/>
      <c r="Q1750" s="37"/>
      <c r="R1750" s="37"/>
      <c r="S1750" s="37"/>
      <c r="T1750" s="37"/>
      <c r="U1750" s="37"/>
      <c r="V1750" s="12">
        <v>16</v>
      </c>
      <c r="W1750">
        <v>5</v>
      </c>
      <c r="X1750">
        <v>296</v>
      </c>
      <c r="Y1750">
        <v>-0.19</v>
      </c>
      <c r="Z1750">
        <v>1</v>
      </c>
      <c r="AA1750">
        <v>-1</v>
      </c>
      <c r="AB1750">
        <v>5</v>
      </c>
      <c r="AC1750">
        <v>-6</v>
      </c>
      <c r="AD1750">
        <v>-4</v>
      </c>
      <c r="AE1750">
        <v>0</v>
      </c>
      <c r="AF1750">
        <v>-0.09</v>
      </c>
      <c r="AG1750">
        <v>-9.1999999999999993</v>
      </c>
      <c r="AH1750">
        <v>1.7</v>
      </c>
      <c r="AI1750">
        <v>-10.9</v>
      </c>
      <c r="AJ1750">
        <v>-11</v>
      </c>
      <c r="AK1750">
        <v>0</v>
      </c>
      <c r="AL1750" s="2">
        <v>0.03</v>
      </c>
    </row>
    <row r="1751" spans="5:38" x14ac:dyDescent="0.3">
      <c r="E1751" s="11">
        <v>1300</v>
      </c>
      <c r="F1751" s="5">
        <v>1455</v>
      </c>
      <c r="G1751" t="s">
        <v>55</v>
      </c>
      <c r="H1751" t="s">
        <v>86</v>
      </c>
      <c r="J1751" s="2">
        <f t="shared" si="63"/>
        <v>-9.8301636444052792E-2</v>
      </c>
      <c r="K1751" s="2">
        <f t="shared" si="64"/>
        <v>1.0983016364440528</v>
      </c>
      <c r="L1751" s="2"/>
      <c r="M1751" s="2"/>
      <c r="N1751" s="45"/>
      <c r="O1751" s="37"/>
      <c r="P1751" s="37"/>
      <c r="Q1751" s="37"/>
      <c r="R1751" s="37"/>
      <c r="S1751" s="37"/>
      <c r="T1751" s="37"/>
      <c r="U1751" s="37"/>
      <c r="V1751" s="12">
        <v>16</v>
      </c>
      <c r="W1751">
        <v>4</v>
      </c>
      <c r="X1751">
        <v>289</v>
      </c>
      <c r="Y1751">
        <v>-0.26</v>
      </c>
      <c r="Z1751">
        <v>-4</v>
      </c>
      <c r="AA1751">
        <v>0</v>
      </c>
      <c r="AB1751">
        <v>4</v>
      </c>
      <c r="AC1751">
        <v>0</v>
      </c>
      <c r="AD1751">
        <v>-2</v>
      </c>
      <c r="AE1751">
        <v>-7</v>
      </c>
      <c r="AF1751">
        <v>-0.06</v>
      </c>
      <c r="AG1751">
        <v>-12.6</v>
      </c>
      <c r="AH1751">
        <v>-0.6</v>
      </c>
      <c r="AI1751">
        <v>-12</v>
      </c>
      <c r="AJ1751">
        <v>-12</v>
      </c>
      <c r="AK1751">
        <v>0</v>
      </c>
      <c r="AL1751" s="2">
        <v>0.04</v>
      </c>
    </row>
    <row r="1752" spans="5:38" x14ac:dyDescent="0.3">
      <c r="E1752" s="11">
        <v>1300</v>
      </c>
      <c r="F1752" s="5">
        <v>1460</v>
      </c>
      <c r="G1752" t="s">
        <v>55</v>
      </c>
      <c r="H1752" t="s">
        <v>87</v>
      </c>
      <c r="J1752" s="2">
        <f t="shared" si="63"/>
        <v>3.1698363555947212E-2</v>
      </c>
      <c r="K1752" s="2">
        <f t="shared" si="64"/>
        <v>0.96830163644405276</v>
      </c>
      <c r="L1752" s="2"/>
      <c r="M1752" s="2"/>
      <c r="N1752" s="45"/>
      <c r="O1752" s="37"/>
      <c r="P1752" s="37"/>
      <c r="Q1752" s="37"/>
      <c r="R1752" s="37"/>
      <c r="S1752" s="37"/>
      <c r="T1752" s="37"/>
      <c r="U1752" s="37"/>
      <c r="V1752" s="12">
        <v>16</v>
      </c>
      <c r="W1752">
        <v>14</v>
      </c>
      <c r="X1752">
        <v>174</v>
      </c>
      <c r="Y1752">
        <v>-0.2</v>
      </c>
      <c r="Z1752">
        <v>2</v>
      </c>
      <c r="AA1752">
        <v>1</v>
      </c>
      <c r="AB1752">
        <v>2</v>
      </c>
      <c r="AC1752">
        <v>-4</v>
      </c>
      <c r="AD1752">
        <v>4</v>
      </c>
      <c r="AE1752">
        <v>-5</v>
      </c>
      <c r="AF1752">
        <v>-0.04</v>
      </c>
      <c r="AG1752">
        <v>-0.9</v>
      </c>
      <c r="AH1752">
        <v>4.5</v>
      </c>
      <c r="AI1752">
        <v>-5.4</v>
      </c>
      <c r="AJ1752">
        <v>-2</v>
      </c>
      <c r="AK1752">
        <v>0</v>
      </c>
      <c r="AL1752" s="2">
        <v>0.17</v>
      </c>
    </row>
    <row r="1753" spans="5:38" x14ac:dyDescent="0.3">
      <c r="E1753" s="11">
        <v>1300</v>
      </c>
      <c r="F1753" s="5">
        <v>1462</v>
      </c>
      <c r="G1753" t="s">
        <v>55</v>
      </c>
      <c r="H1753" t="s">
        <v>88</v>
      </c>
      <c r="J1753" s="2">
        <f t="shared" si="63"/>
        <v>-9.8301636444052792E-2</v>
      </c>
      <c r="K1753" s="2">
        <f t="shared" si="64"/>
        <v>1.0983016364440528</v>
      </c>
      <c r="L1753" s="2"/>
      <c r="M1753" s="2"/>
      <c r="N1753" s="45"/>
      <c r="O1753" s="37"/>
      <c r="P1753" s="37"/>
      <c r="Q1753" s="37"/>
      <c r="R1753" s="37"/>
      <c r="S1753" s="37"/>
      <c r="T1753" s="37"/>
      <c r="U1753" s="37"/>
      <c r="V1753" s="12">
        <v>16</v>
      </c>
      <c r="W1753">
        <v>1</v>
      </c>
      <c r="X1753">
        <v>295</v>
      </c>
      <c r="Y1753">
        <v>-0.33</v>
      </c>
      <c r="Z1753">
        <v>-5</v>
      </c>
      <c r="AA1753">
        <v>-1</v>
      </c>
      <c r="AB1753">
        <v>3</v>
      </c>
      <c r="AC1753">
        <v>1</v>
      </c>
      <c r="AD1753">
        <v>3</v>
      </c>
      <c r="AE1753">
        <v>-7</v>
      </c>
      <c r="AF1753">
        <v>-0.11</v>
      </c>
      <c r="AG1753">
        <v>-13.9</v>
      </c>
      <c r="AH1753">
        <v>-3.8</v>
      </c>
      <c r="AI1753">
        <v>-10.1</v>
      </c>
      <c r="AJ1753">
        <v>-15</v>
      </c>
      <c r="AK1753">
        <v>0</v>
      </c>
      <c r="AL1753" s="2">
        <v>0.04</v>
      </c>
    </row>
    <row r="1754" spans="5:38" x14ac:dyDescent="0.3">
      <c r="E1754" s="11">
        <v>1301</v>
      </c>
      <c r="F1754" s="5">
        <v>1305</v>
      </c>
      <c r="G1754" t="s">
        <v>56</v>
      </c>
      <c r="H1754" t="s">
        <v>57</v>
      </c>
      <c r="J1754" s="2">
        <f t="shared" si="63"/>
        <v>0.42169836355594725</v>
      </c>
      <c r="K1754" s="2">
        <f t="shared" si="64"/>
        <v>0.57830163644405275</v>
      </c>
      <c r="L1754" s="2"/>
      <c r="M1754" s="2"/>
      <c r="N1754" s="45"/>
      <c r="O1754" s="37"/>
      <c r="P1754" s="37"/>
      <c r="Q1754" s="37"/>
      <c r="R1754" s="37"/>
      <c r="S1754" s="37"/>
      <c r="T1754" s="37"/>
      <c r="U1754" s="37"/>
      <c r="V1754" s="12">
        <v>9</v>
      </c>
      <c r="W1754">
        <v>7</v>
      </c>
      <c r="X1754">
        <v>18</v>
      </c>
      <c r="Y1754">
        <v>-0.13</v>
      </c>
      <c r="Z1754">
        <v>-2</v>
      </c>
      <c r="AA1754">
        <v>3</v>
      </c>
      <c r="AB1754">
        <v>3</v>
      </c>
      <c r="AC1754">
        <v>2</v>
      </c>
      <c r="AD1754">
        <v>7</v>
      </c>
      <c r="AE1754">
        <v>-3</v>
      </c>
      <c r="AF1754">
        <v>-0.05</v>
      </c>
      <c r="AG1754">
        <v>-1.9</v>
      </c>
      <c r="AH1754">
        <v>1.6</v>
      </c>
      <c r="AI1754">
        <v>-3.5</v>
      </c>
      <c r="AJ1754">
        <v>-2</v>
      </c>
      <c r="AK1754">
        <v>0</v>
      </c>
      <c r="AL1754" s="2">
        <v>0.56000000000000005</v>
      </c>
    </row>
    <row r="1755" spans="5:38" x14ac:dyDescent="0.3">
      <c r="E1755" s="11">
        <v>1301</v>
      </c>
      <c r="F1755" s="5">
        <v>1308</v>
      </c>
      <c r="G1755" t="s">
        <v>56</v>
      </c>
      <c r="H1755" t="s">
        <v>58</v>
      </c>
      <c r="J1755" s="2">
        <f t="shared" ref="J1755:J1818" si="65">AL1755-$AL$2275</f>
        <v>0.52169836355594723</v>
      </c>
      <c r="K1755" s="2">
        <f t="shared" ref="K1755:K1818" si="66">1-J1755</f>
        <v>0.47830163644405277</v>
      </c>
      <c r="L1755" s="2"/>
      <c r="M1755" s="2"/>
      <c r="N1755" s="45"/>
      <c r="O1755" s="37"/>
      <c r="P1755" s="37"/>
      <c r="Q1755" s="37"/>
      <c r="R1755" s="37"/>
      <c r="S1755" s="37"/>
      <c r="T1755" s="37"/>
      <c r="U1755" s="37"/>
      <c r="V1755" s="12">
        <v>9</v>
      </c>
      <c r="W1755">
        <v>12</v>
      </c>
      <c r="X1755">
        <v>-13</v>
      </c>
      <c r="Y1755">
        <v>-0.17</v>
      </c>
      <c r="Z1755">
        <v>1</v>
      </c>
      <c r="AA1755">
        <v>7</v>
      </c>
      <c r="AB1755">
        <v>0</v>
      </c>
      <c r="AC1755">
        <v>1</v>
      </c>
      <c r="AD1755">
        <v>0</v>
      </c>
      <c r="AE1755">
        <v>-9</v>
      </c>
      <c r="AF1755">
        <v>0.06</v>
      </c>
      <c r="AG1755">
        <v>5.6</v>
      </c>
      <c r="AH1755">
        <v>9.8000000000000007</v>
      </c>
      <c r="AI1755">
        <v>-4.2</v>
      </c>
      <c r="AJ1755">
        <v>3</v>
      </c>
      <c r="AK1755">
        <v>1</v>
      </c>
      <c r="AL1755" s="2">
        <v>0.66</v>
      </c>
    </row>
    <row r="1756" spans="5:38" x14ac:dyDescent="0.3">
      <c r="E1756" s="11">
        <v>1301</v>
      </c>
      <c r="F1756" s="5">
        <v>1314</v>
      </c>
      <c r="G1756" t="s">
        <v>56</v>
      </c>
      <c r="H1756" t="s">
        <v>59</v>
      </c>
      <c r="J1756" s="2">
        <f t="shared" si="65"/>
        <v>0.42169836355594725</v>
      </c>
      <c r="K1756" s="2">
        <f t="shared" si="66"/>
        <v>0.57830163644405275</v>
      </c>
      <c r="L1756" s="2"/>
      <c r="M1756" s="2"/>
      <c r="N1756" s="45"/>
      <c r="O1756" s="37"/>
      <c r="P1756" s="37"/>
      <c r="Q1756" s="37"/>
      <c r="R1756" s="37"/>
      <c r="S1756" s="37"/>
      <c r="T1756" s="37"/>
      <c r="U1756" s="37"/>
      <c r="V1756" s="12">
        <v>9</v>
      </c>
      <c r="W1756">
        <v>2</v>
      </c>
      <c r="X1756">
        <v>35</v>
      </c>
      <c r="Y1756">
        <v>-0.05</v>
      </c>
      <c r="Z1756">
        <v>1</v>
      </c>
      <c r="AA1756">
        <v>2</v>
      </c>
      <c r="AB1756">
        <v>1</v>
      </c>
      <c r="AC1756">
        <v>4</v>
      </c>
      <c r="AD1756">
        <v>-4</v>
      </c>
      <c r="AE1756">
        <v>-6</v>
      </c>
      <c r="AF1756">
        <v>-0.04</v>
      </c>
      <c r="AG1756">
        <v>-0.8</v>
      </c>
      <c r="AH1756">
        <v>1.4</v>
      </c>
      <c r="AI1756">
        <v>-2.2000000000000002</v>
      </c>
      <c r="AJ1756">
        <v>-7</v>
      </c>
      <c r="AK1756">
        <v>0</v>
      </c>
      <c r="AL1756" s="2">
        <v>0.56000000000000005</v>
      </c>
    </row>
    <row r="1757" spans="5:38" x14ac:dyDescent="0.3">
      <c r="E1757" s="11">
        <v>1301</v>
      </c>
      <c r="F1757" s="5">
        <v>1326</v>
      </c>
      <c r="G1757" t="s">
        <v>56</v>
      </c>
      <c r="H1757" t="s">
        <v>60</v>
      </c>
      <c r="J1757" s="2">
        <f t="shared" si="65"/>
        <v>0.42169836355594725</v>
      </c>
      <c r="K1757" s="2">
        <f t="shared" si="66"/>
        <v>0.57830163644405275</v>
      </c>
      <c r="L1757" s="2"/>
      <c r="M1757" s="2"/>
      <c r="N1757" s="45"/>
      <c r="O1757" s="37"/>
      <c r="P1757" s="37"/>
      <c r="Q1757" s="37"/>
      <c r="R1757" s="37"/>
      <c r="S1757" s="37"/>
      <c r="T1757" s="37"/>
      <c r="U1757" s="37"/>
      <c r="V1757" s="12">
        <v>9</v>
      </c>
      <c r="W1757">
        <v>5</v>
      </c>
      <c r="X1757">
        <v>27</v>
      </c>
      <c r="Y1757">
        <v>-0.09</v>
      </c>
      <c r="Z1757">
        <v>-1</v>
      </c>
      <c r="AA1757">
        <v>4</v>
      </c>
      <c r="AB1757">
        <v>0</v>
      </c>
      <c r="AC1757">
        <v>2</v>
      </c>
      <c r="AD1757">
        <v>4</v>
      </c>
      <c r="AE1757">
        <v>-7</v>
      </c>
      <c r="AF1757">
        <v>-0.03</v>
      </c>
      <c r="AG1757">
        <v>5.4</v>
      </c>
      <c r="AH1757">
        <v>7.8</v>
      </c>
      <c r="AI1757">
        <v>-2.4</v>
      </c>
      <c r="AJ1757">
        <v>-4</v>
      </c>
      <c r="AK1757">
        <v>0</v>
      </c>
      <c r="AL1757" s="2">
        <v>0.56000000000000005</v>
      </c>
    </row>
    <row r="1758" spans="5:38" x14ac:dyDescent="0.3">
      <c r="E1758" s="11">
        <v>1301</v>
      </c>
      <c r="F1758" s="5">
        <v>1328</v>
      </c>
      <c r="G1758" t="s">
        <v>56</v>
      </c>
      <c r="H1758" t="s">
        <v>61</v>
      </c>
      <c r="J1758" s="2">
        <f t="shared" si="65"/>
        <v>0.56169836355594716</v>
      </c>
      <c r="K1758" s="2">
        <f t="shared" si="66"/>
        <v>0.43830163644405284</v>
      </c>
      <c r="L1758" s="2"/>
      <c r="M1758" s="2"/>
      <c r="N1758" s="45"/>
      <c r="O1758" s="37"/>
      <c r="P1758" s="37"/>
      <c r="Q1758" s="37"/>
      <c r="R1758" s="37"/>
      <c r="S1758" s="37"/>
      <c r="T1758" s="37"/>
      <c r="U1758" s="37"/>
      <c r="V1758" s="12">
        <v>9</v>
      </c>
      <c r="W1758">
        <v>10</v>
      </c>
      <c r="X1758">
        <v>-5</v>
      </c>
      <c r="Y1758">
        <v>0.08</v>
      </c>
      <c r="Z1758">
        <v>-1</v>
      </c>
      <c r="AA1758">
        <v>1</v>
      </c>
      <c r="AB1758">
        <v>0</v>
      </c>
      <c r="AC1758">
        <v>3</v>
      </c>
      <c r="AD1758">
        <v>6</v>
      </c>
      <c r="AE1758">
        <v>-2</v>
      </c>
      <c r="AF1758">
        <v>-0.05</v>
      </c>
      <c r="AG1758">
        <v>-4</v>
      </c>
      <c r="AH1758">
        <v>-7.1</v>
      </c>
      <c r="AI1758">
        <v>3.1</v>
      </c>
      <c r="AJ1758">
        <v>1</v>
      </c>
      <c r="AK1758">
        <v>1</v>
      </c>
      <c r="AL1758" s="2">
        <v>0.7</v>
      </c>
    </row>
    <row r="1759" spans="5:38" x14ac:dyDescent="0.3">
      <c r="E1759" s="11">
        <v>1301</v>
      </c>
      <c r="F1759" s="5">
        <v>1335</v>
      </c>
      <c r="G1759" t="s">
        <v>56</v>
      </c>
      <c r="H1759" t="s">
        <v>62</v>
      </c>
      <c r="J1759" s="2">
        <f t="shared" si="65"/>
        <v>0.71169836355594718</v>
      </c>
      <c r="K1759" s="2">
        <f t="shared" si="66"/>
        <v>0.28830163644405282</v>
      </c>
      <c r="L1759" s="2"/>
      <c r="M1759" s="2"/>
      <c r="N1759" s="45"/>
      <c r="O1759" s="37"/>
      <c r="P1759" s="37"/>
      <c r="Q1759" s="37"/>
      <c r="R1759" s="37"/>
      <c r="S1759" s="37"/>
      <c r="T1759" s="37"/>
      <c r="U1759" s="37"/>
      <c r="V1759" s="12">
        <v>9</v>
      </c>
      <c r="W1759">
        <v>16</v>
      </c>
      <c r="X1759">
        <v>-85</v>
      </c>
      <c r="Y1759">
        <v>-0.08</v>
      </c>
      <c r="Z1759">
        <v>0</v>
      </c>
      <c r="AA1759">
        <v>5</v>
      </c>
      <c r="AB1759">
        <v>0</v>
      </c>
      <c r="AC1759">
        <v>3</v>
      </c>
      <c r="AD1759">
        <v>10</v>
      </c>
      <c r="AE1759">
        <v>-9</v>
      </c>
      <c r="AF1759">
        <v>0.04</v>
      </c>
      <c r="AG1759">
        <v>5.5</v>
      </c>
      <c r="AH1759">
        <v>4.9000000000000004</v>
      </c>
      <c r="AI1759">
        <v>0.6</v>
      </c>
      <c r="AJ1759">
        <v>7</v>
      </c>
      <c r="AK1759">
        <v>1</v>
      </c>
      <c r="AL1759" s="2">
        <v>0.85</v>
      </c>
    </row>
    <row r="1760" spans="5:38" x14ac:dyDescent="0.3">
      <c r="E1760" s="11">
        <v>1301</v>
      </c>
      <c r="F1760" s="5">
        <v>1344</v>
      </c>
      <c r="G1760" t="s">
        <v>56</v>
      </c>
      <c r="H1760" t="s">
        <v>63</v>
      </c>
      <c r="J1760" s="2">
        <f t="shared" si="65"/>
        <v>0.62169836355594721</v>
      </c>
      <c r="K1760" s="2">
        <f t="shared" si="66"/>
        <v>0.37830163644405279</v>
      </c>
      <c r="L1760" s="2"/>
      <c r="M1760" s="2"/>
      <c r="N1760" s="45"/>
      <c r="O1760" s="37"/>
      <c r="P1760" s="37"/>
      <c r="Q1760" s="37"/>
      <c r="R1760" s="37"/>
      <c r="S1760" s="37"/>
      <c r="T1760" s="37"/>
      <c r="U1760" s="37"/>
      <c r="V1760" s="12">
        <v>9</v>
      </c>
      <c r="W1760">
        <v>10</v>
      </c>
      <c r="X1760">
        <v>-21</v>
      </c>
      <c r="Y1760">
        <v>0.04</v>
      </c>
      <c r="Z1760">
        <v>3</v>
      </c>
      <c r="AA1760">
        <v>2</v>
      </c>
      <c r="AB1760">
        <v>0</v>
      </c>
      <c r="AC1760">
        <v>1</v>
      </c>
      <c r="AD1760">
        <v>5</v>
      </c>
      <c r="AE1760">
        <v>-3</v>
      </c>
      <c r="AF1760">
        <v>0</v>
      </c>
      <c r="AG1760">
        <v>7.5</v>
      </c>
      <c r="AH1760">
        <v>1.8</v>
      </c>
      <c r="AI1760">
        <v>5.7</v>
      </c>
      <c r="AJ1760">
        <v>1</v>
      </c>
      <c r="AK1760">
        <v>1</v>
      </c>
      <c r="AL1760" s="2">
        <v>0.76</v>
      </c>
    </row>
    <row r="1761" spans="5:38" x14ac:dyDescent="0.3">
      <c r="E1761" s="11">
        <v>1301</v>
      </c>
      <c r="F1761" s="5">
        <v>1345</v>
      </c>
      <c r="G1761" t="s">
        <v>56</v>
      </c>
      <c r="H1761" t="s">
        <v>64</v>
      </c>
      <c r="J1761" s="2">
        <f t="shared" si="65"/>
        <v>0.32169836355594722</v>
      </c>
      <c r="K1761" s="2">
        <f t="shared" si="66"/>
        <v>0.67830163644405284</v>
      </c>
      <c r="L1761" s="2"/>
      <c r="M1761" s="2"/>
      <c r="N1761" s="45"/>
      <c r="O1761" s="37"/>
      <c r="P1761" s="37"/>
      <c r="Q1761" s="37"/>
      <c r="R1761" s="37"/>
      <c r="S1761" s="37"/>
      <c r="T1761" s="37"/>
      <c r="U1761" s="37"/>
      <c r="V1761" s="12">
        <v>9</v>
      </c>
      <c r="W1761">
        <v>2</v>
      </c>
      <c r="X1761">
        <v>37</v>
      </c>
      <c r="Y1761">
        <v>-0.16</v>
      </c>
      <c r="Z1761">
        <v>-5</v>
      </c>
      <c r="AA1761">
        <v>5</v>
      </c>
      <c r="AB1761">
        <v>1</v>
      </c>
      <c r="AC1761">
        <v>3</v>
      </c>
      <c r="AD1761">
        <v>6</v>
      </c>
      <c r="AE1761">
        <v>-4</v>
      </c>
      <c r="AF1761">
        <v>-0.04</v>
      </c>
      <c r="AG1761">
        <v>0.1</v>
      </c>
      <c r="AH1761">
        <v>8.9</v>
      </c>
      <c r="AI1761">
        <v>-8.8000000000000007</v>
      </c>
      <c r="AJ1761">
        <v>-7</v>
      </c>
      <c r="AK1761">
        <v>0</v>
      </c>
      <c r="AL1761" s="2">
        <v>0.46</v>
      </c>
    </row>
    <row r="1762" spans="5:38" x14ac:dyDescent="0.3">
      <c r="E1762" s="11">
        <v>1301</v>
      </c>
      <c r="F1762" s="5">
        <v>1347</v>
      </c>
      <c r="G1762" t="s">
        <v>56</v>
      </c>
      <c r="H1762" t="s">
        <v>65</v>
      </c>
      <c r="J1762" s="2">
        <f t="shared" si="65"/>
        <v>0.78169836355594724</v>
      </c>
      <c r="K1762" s="2">
        <f t="shared" si="66"/>
        <v>0.21830163644405276</v>
      </c>
      <c r="L1762" s="2"/>
      <c r="M1762" s="2"/>
      <c r="N1762" s="45"/>
      <c r="O1762" s="37"/>
      <c r="P1762" s="37"/>
      <c r="Q1762" s="37"/>
      <c r="R1762" s="37"/>
      <c r="S1762" s="37"/>
      <c r="T1762" s="37"/>
      <c r="U1762" s="37"/>
      <c r="V1762" s="12">
        <v>9</v>
      </c>
      <c r="W1762">
        <v>16</v>
      </c>
      <c r="X1762">
        <v>-128</v>
      </c>
      <c r="Y1762">
        <v>0.04</v>
      </c>
      <c r="Z1762">
        <v>4</v>
      </c>
      <c r="AA1762">
        <v>3</v>
      </c>
      <c r="AB1762">
        <v>-1</v>
      </c>
      <c r="AC1762">
        <v>0</v>
      </c>
      <c r="AD1762">
        <v>2</v>
      </c>
      <c r="AE1762">
        <v>-4</v>
      </c>
      <c r="AF1762">
        <v>-0.03</v>
      </c>
      <c r="AG1762">
        <v>14.3</v>
      </c>
      <c r="AH1762">
        <v>9.6</v>
      </c>
      <c r="AI1762">
        <v>4.7</v>
      </c>
      <c r="AJ1762">
        <v>7</v>
      </c>
      <c r="AK1762">
        <v>1</v>
      </c>
      <c r="AL1762" s="2">
        <v>0.92</v>
      </c>
    </row>
    <row r="1763" spans="5:38" x14ac:dyDescent="0.3">
      <c r="E1763" s="11">
        <v>1301</v>
      </c>
      <c r="F1763" s="5">
        <v>1348</v>
      </c>
      <c r="G1763" t="s">
        <v>56</v>
      </c>
      <c r="H1763" t="s">
        <v>66</v>
      </c>
      <c r="J1763" s="2">
        <f t="shared" si="65"/>
        <v>0.52169836355594723</v>
      </c>
      <c r="K1763" s="2">
        <f t="shared" si="66"/>
        <v>0.47830163644405277</v>
      </c>
      <c r="L1763" s="2"/>
      <c r="M1763" s="2"/>
      <c r="N1763" s="45"/>
      <c r="O1763" s="37"/>
      <c r="P1763" s="37"/>
      <c r="Q1763" s="37"/>
      <c r="R1763" s="37"/>
      <c r="S1763" s="37"/>
      <c r="T1763" s="37"/>
      <c r="U1763" s="37"/>
      <c r="V1763" s="12">
        <v>9</v>
      </c>
      <c r="W1763">
        <v>7</v>
      </c>
      <c r="X1763">
        <v>-7</v>
      </c>
      <c r="Y1763">
        <v>-0.12</v>
      </c>
      <c r="Z1763">
        <v>1</v>
      </c>
      <c r="AA1763">
        <v>2</v>
      </c>
      <c r="AB1763">
        <v>2</v>
      </c>
      <c r="AC1763">
        <v>-2</v>
      </c>
      <c r="AD1763">
        <v>3</v>
      </c>
      <c r="AE1763">
        <v>-5</v>
      </c>
      <c r="AF1763">
        <v>-0.01</v>
      </c>
      <c r="AG1763">
        <v>5</v>
      </c>
      <c r="AH1763">
        <v>6.6</v>
      </c>
      <c r="AI1763">
        <v>-1.6</v>
      </c>
      <c r="AJ1763">
        <v>-2</v>
      </c>
      <c r="AK1763">
        <v>0</v>
      </c>
      <c r="AL1763" s="2">
        <v>0.66</v>
      </c>
    </row>
    <row r="1764" spans="5:38" x14ac:dyDescent="0.3">
      <c r="E1764" s="11">
        <v>1301</v>
      </c>
      <c r="F1764" s="5">
        <v>1355</v>
      </c>
      <c r="G1764" t="s">
        <v>56</v>
      </c>
      <c r="H1764" t="s">
        <v>67</v>
      </c>
      <c r="J1764" s="2">
        <f t="shared" si="65"/>
        <v>0.60169836355594719</v>
      </c>
      <c r="K1764" s="2">
        <f t="shared" si="66"/>
        <v>0.39830163644405281</v>
      </c>
      <c r="L1764" s="2"/>
      <c r="M1764" s="2"/>
      <c r="N1764" s="45"/>
      <c r="O1764" s="37"/>
      <c r="P1764" s="37"/>
      <c r="Q1764" s="37"/>
      <c r="R1764" s="37"/>
      <c r="S1764" s="37"/>
      <c r="T1764" s="37"/>
      <c r="U1764" s="37"/>
      <c r="V1764" s="12">
        <v>9</v>
      </c>
      <c r="W1764">
        <v>12</v>
      </c>
      <c r="X1764">
        <v>-33</v>
      </c>
      <c r="Y1764">
        <v>-0.14000000000000001</v>
      </c>
      <c r="Z1764">
        <v>-1</v>
      </c>
      <c r="AA1764">
        <v>2</v>
      </c>
      <c r="AB1764">
        <v>3</v>
      </c>
      <c r="AC1764">
        <v>5</v>
      </c>
      <c r="AD1764">
        <v>9</v>
      </c>
      <c r="AE1764">
        <v>-9</v>
      </c>
      <c r="AF1764">
        <v>-0.06</v>
      </c>
      <c r="AG1764">
        <v>-2.2000000000000002</v>
      </c>
      <c r="AH1764">
        <v>-1.1000000000000001</v>
      </c>
      <c r="AI1764">
        <v>-1.1000000000000001</v>
      </c>
      <c r="AJ1764">
        <v>3</v>
      </c>
      <c r="AK1764">
        <v>1</v>
      </c>
      <c r="AL1764" s="2">
        <v>0.74</v>
      </c>
    </row>
    <row r="1765" spans="5:38" x14ac:dyDescent="0.3">
      <c r="E1765" s="11">
        <v>1301</v>
      </c>
      <c r="F1765" s="5">
        <v>1361</v>
      </c>
      <c r="G1765" t="s">
        <v>56</v>
      </c>
      <c r="H1765" t="s">
        <v>68</v>
      </c>
      <c r="J1765" s="2">
        <f t="shared" si="65"/>
        <v>0.54169836355594725</v>
      </c>
      <c r="K1765" s="2">
        <f t="shared" si="66"/>
        <v>0.45830163644405275</v>
      </c>
      <c r="L1765" s="2"/>
      <c r="M1765" s="2"/>
      <c r="N1765" s="45"/>
      <c r="O1765" s="37"/>
      <c r="P1765" s="37"/>
      <c r="Q1765" s="37"/>
      <c r="R1765" s="37"/>
      <c r="S1765" s="37"/>
      <c r="T1765" s="37"/>
      <c r="U1765" s="37"/>
      <c r="V1765" s="12">
        <v>9</v>
      </c>
      <c r="W1765">
        <v>11</v>
      </c>
      <c r="X1765">
        <v>-8</v>
      </c>
      <c r="Y1765">
        <v>-0.02</v>
      </c>
      <c r="Z1765">
        <v>1</v>
      </c>
      <c r="AA1765">
        <v>3</v>
      </c>
      <c r="AB1765">
        <v>0</v>
      </c>
      <c r="AC1765">
        <v>1</v>
      </c>
      <c r="AD1765">
        <v>2</v>
      </c>
      <c r="AE1765">
        <v>-7</v>
      </c>
      <c r="AF1765">
        <v>-0.02</v>
      </c>
      <c r="AG1765">
        <v>4.0999999999999996</v>
      </c>
      <c r="AH1765">
        <v>6.1</v>
      </c>
      <c r="AI1765">
        <v>-2</v>
      </c>
      <c r="AJ1765">
        <v>2</v>
      </c>
      <c r="AK1765">
        <v>1</v>
      </c>
      <c r="AL1765" s="2">
        <v>0.68</v>
      </c>
    </row>
    <row r="1766" spans="5:38" x14ac:dyDescent="0.3">
      <c r="E1766" s="11">
        <v>1301</v>
      </c>
      <c r="F1766" s="5">
        <v>1371</v>
      </c>
      <c r="G1766" t="s">
        <v>56</v>
      </c>
      <c r="H1766" t="s">
        <v>69</v>
      </c>
      <c r="J1766" s="2">
        <f t="shared" si="65"/>
        <v>0.4916983635559472</v>
      </c>
      <c r="K1766" s="2">
        <f t="shared" si="66"/>
        <v>0.5083016364440528</v>
      </c>
      <c r="L1766" s="2"/>
      <c r="M1766" s="2"/>
      <c r="N1766" s="45"/>
      <c r="O1766" s="37"/>
      <c r="P1766" s="37"/>
      <c r="Q1766" s="37"/>
      <c r="R1766" s="37"/>
      <c r="S1766" s="37"/>
      <c r="T1766" s="37"/>
      <c r="U1766" s="37"/>
      <c r="V1766" s="12">
        <v>9</v>
      </c>
      <c r="W1766">
        <v>8</v>
      </c>
      <c r="X1766">
        <v>16</v>
      </c>
      <c r="Y1766">
        <v>0</v>
      </c>
      <c r="Z1766">
        <v>0</v>
      </c>
      <c r="AA1766">
        <v>2</v>
      </c>
      <c r="AB1766">
        <v>0</v>
      </c>
      <c r="AC1766">
        <v>2</v>
      </c>
      <c r="AD1766">
        <v>0</v>
      </c>
      <c r="AE1766">
        <v>-4</v>
      </c>
      <c r="AF1766">
        <v>0.01</v>
      </c>
      <c r="AG1766">
        <v>2.2000000000000002</v>
      </c>
      <c r="AH1766">
        <v>1.2</v>
      </c>
      <c r="AI1766">
        <v>1</v>
      </c>
      <c r="AJ1766">
        <v>-1</v>
      </c>
      <c r="AK1766">
        <v>0</v>
      </c>
      <c r="AL1766" s="2">
        <v>0.63</v>
      </c>
    </row>
    <row r="1767" spans="5:38" x14ac:dyDescent="0.3">
      <c r="E1767" s="11">
        <v>1301</v>
      </c>
      <c r="F1767" s="5">
        <v>1372</v>
      </c>
      <c r="G1767" t="s">
        <v>56</v>
      </c>
      <c r="H1767" t="s">
        <v>70</v>
      </c>
      <c r="J1767" s="2">
        <f t="shared" si="65"/>
        <v>0.67169836355594725</v>
      </c>
      <c r="K1767" s="2">
        <f t="shared" si="66"/>
        <v>0.32830163644405275</v>
      </c>
      <c r="L1767" s="2"/>
      <c r="M1767" s="2"/>
      <c r="N1767" s="45"/>
      <c r="O1767" s="37"/>
      <c r="P1767" s="37"/>
      <c r="Q1767" s="37"/>
      <c r="R1767" s="37"/>
      <c r="S1767" s="37"/>
      <c r="T1767" s="37"/>
      <c r="U1767" s="37"/>
      <c r="V1767" s="12">
        <v>9</v>
      </c>
      <c r="W1767">
        <v>14</v>
      </c>
      <c r="X1767">
        <v>-69</v>
      </c>
      <c r="Y1767">
        <v>-0.14000000000000001</v>
      </c>
      <c r="Z1767">
        <v>0</v>
      </c>
      <c r="AA1767">
        <v>2</v>
      </c>
      <c r="AB1767">
        <v>-3</v>
      </c>
      <c r="AC1767">
        <v>-5</v>
      </c>
      <c r="AD1767">
        <v>1</v>
      </c>
      <c r="AE1767">
        <v>-3</v>
      </c>
      <c r="AF1767">
        <v>0</v>
      </c>
      <c r="AG1767">
        <v>3</v>
      </c>
      <c r="AH1767">
        <v>6.1</v>
      </c>
      <c r="AI1767">
        <v>-3.1</v>
      </c>
      <c r="AJ1767">
        <v>5</v>
      </c>
      <c r="AK1767">
        <v>1</v>
      </c>
      <c r="AL1767" s="2">
        <v>0.81</v>
      </c>
    </row>
    <row r="1768" spans="5:38" x14ac:dyDescent="0.3">
      <c r="E1768" s="11">
        <v>1301</v>
      </c>
      <c r="F1768" s="5">
        <v>1382</v>
      </c>
      <c r="G1768" t="s">
        <v>56</v>
      </c>
      <c r="H1768" t="s">
        <v>71</v>
      </c>
      <c r="J1768" s="2">
        <f t="shared" si="65"/>
        <v>0.58169836355594717</v>
      </c>
      <c r="K1768" s="2">
        <f t="shared" si="66"/>
        <v>0.41830163644405283</v>
      </c>
      <c r="L1768" s="2"/>
      <c r="M1768" s="2"/>
      <c r="N1768" s="45"/>
      <c r="O1768" s="37"/>
      <c r="P1768" s="37"/>
      <c r="Q1768" s="37"/>
      <c r="R1768" s="37"/>
      <c r="S1768" s="37"/>
      <c r="T1768" s="37"/>
      <c r="U1768" s="37"/>
      <c r="V1768" s="12">
        <v>9</v>
      </c>
      <c r="W1768">
        <v>11</v>
      </c>
      <c r="X1768">
        <v>-27</v>
      </c>
      <c r="Y1768">
        <v>-0.12</v>
      </c>
      <c r="Z1768">
        <v>1</v>
      </c>
      <c r="AA1768">
        <v>3</v>
      </c>
      <c r="AB1768">
        <v>1</v>
      </c>
      <c r="AC1768">
        <v>0</v>
      </c>
      <c r="AD1768">
        <v>4</v>
      </c>
      <c r="AE1768">
        <v>-2</v>
      </c>
      <c r="AF1768">
        <v>-0.05</v>
      </c>
      <c r="AG1768">
        <v>3.3</v>
      </c>
      <c r="AH1768">
        <v>3.5</v>
      </c>
      <c r="AI1768">
        <v>-0.2</v>
      </c>
      <c r="AJ1768">
        <v>2</v>
      </c>
      <c r="AK1768">
        <v>1</v>
      </c>
      <c r="AL1768" s="2">
        <v>0.72</v>
      </c>
    </row>
    <row r="1769" spans="5:38" x14ac:dyDescent="0.3">
      <c r="E1769" s="11">
        <v>1301</v>
      </c>
      <c r="F1769" s="5">
        <v>1393</v>
      </c>
      <c r="G1769" t="s">
        <v>56</v>
      </c>
      <c r="H1769" t="s">
        <v>72</v>
      </c>
      <c r="J1769" s="2">
        <f t="shared" si="65"/>
        <v>0.59169836355594718</v>
      </c>
      <c r="K1769" s="2">
        <f t="shared" si="66"/>
        <v>0.40830163644405282</v>
      </c>
      <c r="L1769" s="2"/>
      <c r="M1769" s="2"/>
      <c r="N1769" s="45"/>
      <c r="O1769" s="37"/>
      <c r="P1769" s="37"/>
      <c r="Q1769" s="37"/>
      <c r="R1769" s="37"/>
      <c r="S1769" s="37"/>
      <c r="T1769" s="37"/>
      <c r="U1769" s="37"/>
      <c r="V1769" s="12">
        <v>9</v>
      </c>
      <c r="W1769">
        <v>11</v>
      </c>
      <c r="X1769">
        <v>-12</v>
      </c>
      <c r="Y1769">
        <v>0.05</v>
      </c>
      <c r="Z1769">
        <v>6</v>
      </c>
      <c r="AA1769">
        <v>5</v>
      </c>
      <c r="AB1769">
        <v>-1</v>
      </c>
      <c r="AC1769">
        <v>1</v>
      </c>
      <c r="AD1769">
        <v>-1</v>
      </c>
      <c r="AE1769">
        <v>-3</v>
      </c>
      <c r="AF1769">
        <v>-0.04</v>
      </c>
      <c r="AG1769">
        <v>13.7</v>
      </c>
      <c r="AH1769">
        <v>10</v>
      </c>
      <c r="AI1769">
        <v>3.7</v>
      </c>
      <c r="AJ1769">
        <v>2</v>
      </c>
      <c r="AK1769">
        <v>1</v>
      </c>
      <c r="AL1769" s="2">
        <v>0.73</v>
      </c>
    </row>
    <row r="1770" spans="5:38" x14ac:dyDescent="0.3">
      <c r="E1770" s="11">
        <v>1301</v>
      </c>
      <c r="F1770" s="5">
        <v>1395</v>
      </c>
      <c r="G1770" t="s">
        <v>56</v>
      </c>
      <c r="H1770" t="s">
        <v>73</v>
      </c>
      <c r="J1770" s="2">
        <f t="shared" si="65"/>
        <v>0.46169836355594718</v>
      </c>
      <c r="K1770" s="2">
        <f t="shared" si="66"/>
        <v>0.53830163644405282</v>
      </c>
      <c r="L1770" s="2"/>
      <c r="M1770" s="2"/>
      <c r="N1770" s="45"/>
      <c r="O1770" s="37"/>
      <c r="P1770" s="37"/>
      <c r="Q1770" s="37"/>
      <c r="R1770" s="37"/>
      <c r="S1770" s="37"/>
      <c r="T1770" s="37"/>
      <c r="U1770" s="37"/>
      <c r="V1770" s="12">
        <v>9</v>
      </c>
      <c r="W1770">
        <v>6</v>
      </c>
      <c r="X1770">
        <v>20</v>
      </c>
      <c r="Y1770">
        <v>0</v>
      </c>
      <c r="Z1770">
        <v>-4</v>
      </c>
      <c r="AA1770">
        <v>-1</v>
      </c>
      <c r="AB1770">
        <v>0</v>
      </c>
      <c r="AC1770">
        <v>2</v>
      </c>
      <c r="AD1770">
        <v>-1</v>
      </c>
      <c r="AE1770">
        <v>-6</v>
      </c>
      <c r="AF1770">
        <v>-0.01</v>
      </c>
      <c r="AG1770">
        <v>-1.8</v>
      </c>
      <c r="AH1770">
        <v>-1.4</v>
      </c>
      <c r="AI1770">
        <v>-0.4</v>
      </c>
      <c r="AJ1770">
        <v>-3</v>
      </c>
      <c r="AK1770">
        <v>0</v>
      </c>
      <c r="AL1770" s="2">
        <v>0.6</v>
      </c>
    </row>
    <row r="1771" spans="5:38" x14ac:dyDescent="0.3">
      <c r="E1771" s="11">
        <v>1301</v>
      </c>
      <c r="F1771" s="5">
        <v>1397</v>
      </c>
      <c r="G1771" t="s">
        <v>56</v>
      </c>
      <c r="H1771" t="s">
        <v>74</v>
      </c>
      <c r="J1771" s="2">
        <f t="shared" si="65"/>
        <v>0.42169836355594725</v>
      </c>
      <c r="K1771" s="2">
        <f t="shared" si="66"/>
        <v>0.57830163644405275</v>
      </c>
      <c r="L1771" s="2"/>
      <c r="M1771" s="2"/>
      <c r="N1771" s="45"/>
      <c r="O1771" s="37"/>
      <c r="P1771" s="37"/>
      <c r="Q1771" s="37"/>
      <c r="R1771" s="37"/>
      <c r="S1771" s="37"/>
      <c r="T1771" s="37"/>
      <c r="U1771" s="37"/>
      <c r="V1771" s="12">
        <v>9</v>
      </c>
      <c r="W1771">
        <v>3</v>
      </c>
      <c r="X1771">
        <v>31</v>
      </c>
      <c r="Y1771">
        <v>-0.1</v>
      </c>
      <c r="Z1771">
        <v>2</v>
      </c>
      <c r="AA1771">
        <v>5</v>
      </c>
      <c r="AB1771">
        <v>0</v>
      </c>
      <c r="AC1771">
        <v>0</v>
      </c>
      <c r="AD1771">
        <v>0</v>
      </c>
      <c r="AE1771">
        <v>-1</v>
      </c>
      <c r="AF1771">
        <v>-0.06</v>
      </c>
      <c r="AG1771">
        <v>7</v>
      </c>
      <c r="AH1771">
        <v>8.1</v>
      </c>
      <c r="AI1771">
        <v>-1.1000000000000001</v>
      </c>
      <c r="AJ1771">
        <v>-6</v>
      </c>
      <c r="AK1771">
        <v>0</v>
      </c>
      <c r="AL1771" s="2">
        <v>0.56000000000000005</v>
      </c>
    </row>
    <row r="1772" spans="5:38" x14ac:dyDescent="0.3">
      <c r="E1772" s="11">
        <v>1301</v>
      </c>
      <c r="F1772" s="5">
        <v>1400</v>
      </c>
      <c r="G1772" t="s">
        <v>56</v>
      </c>
      <c r="H1772" t="s">
        <v>75</v>
      </c>
      <c r="J1772" s="2">
        <f t="shared" si="65"/>
        <v>0.54169836355594725</v>
      </c>
      <c r="K1772" s="2">
        <f t="shared" si="66"/>
        <v>0.45830163644405275</v>
      </c>
      <c r="L1772" s="2"/>
      <c r="M1772" s="2"/>
      <c r="N1772" s="45"/>
      <c r="O1772" s="37"/>
      <c r="P1772" s="37"/>
      <c r="Q1772" s="37"/>
      <c r="R1772" s="37"/>
      <c r="S1772" s="37"/>
      <c r="T1772" s="37"/>
      <c r="U1772" s="37"/>
      <c r="V1772" s="12">
        <v>9</v>
      </c>
      <c r="W1772">
        <v>10</v>
      </c>
      <c r="X1772">
        <v>3</v>
      </c>
      <c r="Y1772">
        <v>0.08</v>
      </c>
      <c r="Z1772">
        <v>3</v>
      </c>
      <c r="AA1772">
        <v>4</v>
      </c>
      <c r="AB1772">
        <v>0</v>
      </c>
      <c r="AC1772">
        <v>2</v>
      </c>
      <c r="AD1772">
        <v>5</v>
      </c>
      <c r="AE1772">
        <v>-3</v>
      </c>
      <c r="AF1772">
        <v>0.03</v>
      </c>
      <c r="AG1772">
        <v>9.5</v>
      </c>
      <c r="AH1772">
        <v>6.3</v>
      </c>
      <c r="AI1772">
        <v>3.2</v>
      </c>
      <c r="AJ1772">
        <v>1</v>
      </c>
      <c r="AK1772">
        <v>1</v>
      </c>
      <c r="AL1772" s="2">
        <v>0.68</v>
      </c>
    </row>
    <row r="1773" spans="5:38" x14ac:dyDescent="0.3">
      <c r="E1773" s="11">
        <v>1301</v>
      </c>
      <c r="F1773" s="5">
        <v>1401</v>
      </c>
      <c r="G1773" t="s">
        <v>56</v>
      </c>
      <c r="H1773" t="s">
        <v>76</v>
      </c>
      <c r="J1773" s="2">
        <f t="shared" si="65"/>
        <v>0.51169836355594722</v>
      </c>
      <c r="K1773" s="2">
        <f t="shared" si="66"/>
        <v>0.48830163644405278</v>
      </c>
      <c r="L1773" s="2"/>
      <c r="M1773" s="2"/>
      <c r="N1773" s="45"/>
      <c r="O1773" s="37"/>
      <c r="P1773" s="37"/>
      <c r="Q1773" s="37"/>
      <c r="R1773" s="37"/>
      <c r="S1773" s="37"/>
      <c r="T1773" s="37"/>
      <c r="U1773" s="37"/>
      <c r="V1773" s="12">
        <v>9</v>
      </c>
      <c r="W1773">
        <v>7</v>
      </c>
      <c r="X1773">
        <v>12</v>
      </c>
      <c r="Y1773">
        <v>0.04</v>
      </c>
      <c r="Z1773">
        <v>2</v>
      </c>
      <c r="AA1773">
        <v>6</v>
      </c>
      <c r="AB1773">
        <v>-1</v>
      </c>
      <c r="AC1773">
        <v>4</v>
      </c>
      <c r="AD1773">
        <v>0</v>
      </c>
      <c r="AE1773">
        <v>-4</v>
      </c>
      <c r="AF1773">
        <v>0.03</v>
      </c>
      <c r="AG1773">
        <v>6.2</v>
      </c>
      <c r="AH1773">
        <v>4.7</v>
      </c>
      <c r="AI1773">
        <v>1.5</v>
      </c>
      <c r="AJ1773">
        <v>-2</v>
      </c>
      <c r="AK1773">
        <v>0</v>
      </c>
      <c r="AL1773" s="2">
        <v>0.65</v>
      </c>
    </row>
    <row r="1774" spans="5:38" x14ac:dyDescent="0.3">
      <c r="E1774" s="11">
        <v>1301</v>
      </c>
      <c r="F1774" s="5">
        <v>1403</v>
      </c>
      <c r="G1774" t="s">
        <v>56</v>
      </c>
      <c r="H1774" t="s">
        <v>77</v>
      </c>
      <c r="J1774" s="2">
        <f t="shared" si="65"/>
        <v>0.40169836355594724</v>
      </c>
      <c r="K1774" s="2">
        <f t="shared" si="66"/>
        <v>0.59830163644405276</v>
      </c>
      <c r="L1774" s="2"/>
      <c r="M1774" s="2"/>
      <c r="N1774" s="45"/>
      <c r="O1774" s="37"/>
      <c r="P1774" s="37"/>
      <c r="Q1774" s="37"/>
      <c r="R1774" s="37"/>
      <c r="S1774" s="37"/>
      <c r="T1774" s="37"/>
      <c r="U1774" s="37"/>
      <c r="V1774" s="12">
        <v>9</v>
      </c>
      <c r="W1774">
        <v>3</v>
      </c>
      <c r="X1774">
        <v>30</v>
      </c>
      <c r="Y1774">
        <v>-7.0000000000000007E-2</v>
      </c>
      <c r="Z1774">
        <v>0</v>
      </c>
      <c r="AA1774">
        <v>5</v>
      </c>
      <c r="AB1774">
        <v>-1</v>
      </c>
      <c r="AC1774">
        <v>-1</v>
      </c>
      <c r="AD1774">
        <v>1</v>
      </c>
      <c r="AE1774">
        <v>-4</v>
      </c>
      <c r="AF1774">
        <v>0</v>
      </c>
      <c r="AG1774">
        <v>6</v>
      </c>
      <c r="AH1774">
        <v>9.8000000000000007</v>
      </c>
      <c r="AI1774">
        <v>-3.8</v>
      </c>
      <c r="AJ1774">
        <v>-6</v>
      </c>
      <c r="AK1774">
        <v>0</v>
      </c>
      <c r="AL1774" s="2">
        <v>0.54</v>
      </c>
    </row>
    <row r="1775" spans="5:38" x14ac:dyDescent="0.3">
      <c r="E1775" s="11">
        <v>1301</v>
      </c>
      <c r="F1775" s="5">
        <v>1411</v>
      </c>
      <c r="G1775" t="s">
        <v>56</v>
      </c>
      <c r="H1775" t="s">
        <v>78</v>
      </c>
      <c r="J1775" s="2">
        <f t="shared" si="65"/>
        <v>0.83169836355594717</v>
      </c>
      <c r="K1775" s="2">
        <f t="shared" si="66"/>
        <v>0.16830163644405283</v>
      </c>
      <c r="L1775" s="2"/>
      <c r="M1775" s="2"/>
      <c r="N1775" s="45"/>
      <c r="O1775" s="37"/>
      <c r="P1775" s="37"/>
      <c r="Q1775" s="37"/>
      <c r="R1775" s="37"/>
      <c r="S1775" s="37"/>
      <c r="T1775" s="37"/>
      <c r="U1775" s="37"/>
      <c r="V1775" s="12">
        <v>9</v>
      </c>
      <c r="W1775">
        <v>16</v>
      </c>
      <c r="X1775">
        <v>-207</v>
      </c>
      <c r="Y1775">
        <v>0.22</v>
      </c>
      <c r="Z1775">
        <v>2</v>
      </c>
      <c r="AA1775">
        <v>0</v>
      </c>
      <c r="AB1775">
        <v>0</v>
      </c>
      <c r="AC1775">
        <v>4</v>
      </c>
      <c r="AD1775">
        <v>5</v>
      </c>
      <c r="AE1775">
        <v>0</v>
      </c>
      <c r="AF1775">
        <v>-0.02</v>
      </c>
      <c r="AG1775">
        <v>3.6</v>
      </c>
      <c r="AH1775">
        <v>-5.2</v>
      </c>
      <c r="AI1775">
        <v>8.8000000000000007</v>
      </c>
      <c r="AJ1775">
        <v>7</v>
      </c>
      <c r="AK1775">
        <v>1</v>
      </c>
      <c r="AL1775" s="2">
        <v>0.97</v>
      </c>
    </row>
    <row r="1776" spans="5:38" x14ac:dyDescent="0.3">
      <c r="E1776" s="11">
        <v>1301</v>
      </c>
      <c r="F1776" s="5">
        <v>1417</v>
      </c>
      <c r="G1776" t="s">
        <v>56</v>
      </c>
      <c r="H1776" t="s">
        <v>79</v>
      </c>
      <c r="J1776" s="2">
        <f t="shared" si="65"/>
        <v>0.54169836355594725</v>
      </c>
      <c r="K1776" s="2">
        <f t="shared" si="66"/>
        <v>0.45830163644405275</v>
      </c>
      <c r="L1776" s="2"/>
      <c r="M1776" s="2"/>
      <c r="N1776" s="45"/>
      <c r="O1776" s="37"/>
      <c r="P1776" s="37"/>
      <c r="Q1776" s="37"/>
      <c r="R1776" s="37"/>
      <c r="S1776" s="37"/>
      <c r="T1776" s="37"/>
      <c r="U1776" s="37"/>
      <c r="V1776" s="12">
        <v>9</v>
      </c>
      <c r="W1776">
        <v>11</v>
      </c>
      <c r="X1776">
        <v>-6</v>
      </c>
      <c r="Y1776">
        <v>0</v>
      </c>
      <c r="Z1776">
        <v>-1</v>
      </c>
      <c r="AA1776">
        <v>3</v>
      </c>
      <c r="AB1776">
        <v>1</v>
      </c>
      <c r="AC1776">
        <v>5</v>
      </c>
      <c r="AD1776">
        <v>5</v>
      </c>
      <c r="AE1776">
        <v>-5</v>
      </c>
      <c r="AF1776">
        <v>-0.02</v>
      </c>
      <c r="AG1776">
        <v>-0.7</v>
      </c>
      <c r="AH1776">
        <v>-1.8</v>
      </c>
      <c r="AI1776">
        <v>1.1000000000000001</v>
      </c>
      <c r="AJ1776">
        <v>2</v>
      </c>
      <c r="AK1776">
        <v>1</v>
      </c>
      <c r="AL1776" s="2">
        <v>0.68</v>
      </c>
    </row>
    <row r="1777" spans="5:38" x14ac:dyDescent="0.3">
      <c r="E1777" s="11">
        <v>1301</v>
      </c>
      <c r="F1777" s="5">
        <v>1420</v>
      </c>
      <c r="G1777" t="s">
        <v>56</v>
      </c>
      <c r="H1777" t="s">
        <v>80</v>
      </c>
      <c r="J1777" s="2">
        <f t="shared" si="65"/>
        <v>0.79169836355594725</v>
      </c>
      <c r="K1777" s="2">
        <f t="shared" si="66"/>
        <v>0.20830163644405275</v>
      </c>
      <c r="L1777" s="2"/>
      <c r="M1777" s="2"/>
      <c r="N1777" s="45"/>
      <c r="O1777" s="37"/>
      <c r="P1777" s="37"/>
      <c r="Q1777" s="37"/>
      <c r="R1777" s="37"/>
      <c r="S1777" s="37"/>
      <c r="T1777" s="37"/>
      <c r="U1777" s="37"/>
      <c r="V1777" s="12">
        <v>9</v>
      </c>
      <c r="W1777">
        <v>16</v>
      </c>
      <c r="X1777">
        <v>-142</v>
      </c>
      <c r="Y1777">
        <v>-0.02</v>
      </c>
      <c r="Z1777">
        <v>1</v>
      </c>
      <c r="AA1777">
        <v>0</v>
      </c>
      <c r="AB1777">
        <v>0</v>
      </c>
      <c r="AC1777">
        <v>0</v>
      </c>
      <c r="AD1777">
        <v>8</v>
      </c>
      <c r="AE1777">
        <v>-3</v>
      </c>
      <c r="AF1777">
        <v>0.05</v>
      </c>
      <c r="AG1777">
        <v>8.6999999999999993</v>
      </c>
      <c r="AH1777">
        <v>3.5</v>
      </c>
      <c r="AI1777">
        <v>5.2</v>
      </c>
      <c r="AJ1777">
        <v>7</v>
      </c>
      <c r="AK1777">
        <v>1</v>
      </c>
      <c r="AL1777" s="2">
        <v>0.93</v>
      </c>
    </row>
    <row r="1778" spans="5:38" x14ac:dyDescent="0.3">
      <c r="E1778" s="11">
        <v>1301</v>
      </c>
      <c r="F1778" s="5">
        <v>1422</v>
      </c>
      <c r="G1778" t="s">
        <v>56</v>
      </c>
      <c r="H1778" t="s">
        <v>81</v>
      </c>
      <c r="J1778" s="2">
        <f t="shared" si="65"/>
        <v>0.6116983635559472</v>
      </c>
      <c r="K1778" s="2">
        <f t="shared" si="66"/>
        <v>0.3883016364440528</v>
      </c>
      <c r="L1778" s="2"/>
      <c r="M1778" s="2"/>
      <c r="N1778" s="45"/>
      <c r="O1778" s="37"/>
      <c r="P1778" s="37"/>
      <c r="Q1778" s="37"/>
      <c r="R1778" s="37"/>
      <c r="S1778" s="37"/>
      <c r="T1778" s="37"/>
      <c r="U1778" s="37"/>
      <c r="V1778" s="12">
        <v>9</v>
      </c>
      <c r="W1778">
        <v>13</v>
      </c>
      <c r="X1778">
        <v>-40</v>
      </c>
      <c r="Y1778">
        <v>-0.11</v>
      </c>
      <c r="Z1778">
        <v>1</v>
      </c>
      <c r="AA1778">
        <v>4</v>
      </c>
      <c r="AB1778">
        <v>-2</v>
      </c>
      <c r="AC1778">
        <v>-2</v>
      </c>
      <c r="AD1778">
        <v>0</v>
      </c>
      <c r="AE1778">
        <v>-8</v>
      </c>
      <c r="AF1778">
        <v>0</v>
      </c>
      <c r="AG1778">
        <v>9.1</v>
      </c>
      <c r="AH1778">
        <v>11.2</v>
      </c>
      <c r="AI1778">
        <v>-2.1</v>
      </c>
      <c r="AJ1778">
        <v>4</v>
      </c>
      <c r="AK1778">
        <v>1</v>
      </c>
      <c r="AL1778" s="2">
        <v>0.75</v>
      </c>
    </row>
    <row r="1779" spans="5:38" x14ac:dyDescent="0.3">
      <c r="E1779" s="11">
        <v>1301</v>
      </c>
      <c r="F1779" s="5">
        <v>1437</v>
      </c>
      <c r="G1779" t="s">
        <v>56</v>
      </c>
      <c r="H1779" t="s">
        <v>82</v>
      </c>
      <c r="J1779" s="2">
        <f t="shared" si="65"/>
        <v>0.29169836355594719</v>
      </c>
      <c r="K1779" s="2">
        <f t="shared" si="66"/>
        <v>0.70830163644405286</v>
      </c>
      <c r="L1779" s="2"/>
      <c r="M1779" s="2"/>
      <c r="N1779" s="45"/>
      <c r="O1779" s="37"/>
      <c r="P1779" s="37"/>
      <c r="Q1779" s="37"/>
      <c r="R1779" s="37"/>
      <c r="S1779" s="37"/>
      <c r="T1779" s="37"/>
      <c r="U1779" s="37"/>
      <c r="V1779" s="12">
        <v>9</v>
      </c>
      <c r="W1779">
        <v>1</v>
      </c>
      <c r="X1779">
        <v>40</v>
      </c>
      <c r="Y1779">
        <v>-0.22</v>
      </c>
      <c r="Z1779">
        <v>-7</v>
      </c>
      <c r="AA1779">
        <v>3</v>
      </c>
      <c r="AB1779">
        <v>2</v>
      </c>
      <c r="AC1779">
        <v>2</v>
      </c>
      <c r="AD1779">
        <v>5</v>
      </c>
      <c r="AE1779">
        <v>-5</v>
      </c>
      <c r="AF1779">
        <v>-7.0000000000000007E-2</v>
      </c>
      <c r="AG1779">
        <v>-5.9</v>
      </c>
      <c r="AH1779">
        <v>3.6</v>
      </c>
      <c r="AI1779">
        <v>-9.5</v>
      </c>
      <c r="AJ1779">
        <v>-8</v>
      </c>
      <c r="AK1779">
        <v>0</v>
      </c>
      <c r="AL1779" s="2">
        <v>0.43</v>
      </c>
    </row>
    <row r="1780" spans="5:38" x14ac:dyDescent="0.3">
      <c r="E1780" s="11">
        <v>1301</v>
      </c>
      <c r="F1780" s="5">
        <v>1438</v>
      </c>
      <c r="G1780" t="s">
        <v>56</v>
      </c>
      <c r="H1780" t="s">
        <v>83</v>
      </c>
      <c r="J1780" s="2">
        <f t="shared" si="65"/>
        <v>0.31169836355594721</v>
      </c>
      <c r="K1780" s="2">
        <f t="shared" si="66"/>
        <v>0.68830163644405284</v>
      </c>
      <c r="L1780" s="2"/>
      <c r="M1780" s="2"/>
      <c r="N1780" s="45"/>
      <c r="O1780" s="37"/>
      <c r="P1780" s="37"/>
      <c r="Q1780" s="37"/>
      <c r="R1780" s="37"/>
      <c r="S1780" s="37"/>
      <c r="T1780" s="37"/>
      <c r="U1780" s="37"/>
      <c r="V1780" s="12">
        <v>9</v>
      </c>
      <c r="W1780">
        <v>1</v>
      </c>
      <c r="X1780">
        <v>41</v>
      </c>
      <c r="Y1780">
        <v>-0.28000000000000003</v>
      </c>
      <c r="Z1780">
        <v>0</v>
      </c>
      <c r="AA1780">
        <v>8</v>
      </c>
      <c r="AB1780">
        <v>3</v>
      </c>
      <c r="AC1780">
        <v>-1</v>
      </c>
      <c r="AD1780">
        <v>7</v>
      </c>
      <c r="AE1780">
        <v>-6</v>
      </c>
      <c r="AF1780">
        <v>-0.06</v>
      </c>
      <c r="AG1780">
        <v>13.7</v>
      </c>
      <c r="AH1780">
        <v>21.1</v>
      </c>
      <c r="AI1780">
        <v>-7.4</v>
      </c>
      <c r="AJ1780">
        <v>-8</v>
      </c>
      <c r="AK1780">
        <v>0</v>
      </c>
      <c r="AL1780" s="2">
        <v>0.45</v>
      </c>
    </row>
    <row r="1781" spans="5:38" x14ac:dyDescent="0.3">
      <c r="E1781" s="11">
        <v>1301</v>
      </c>
      <c r="F1781" s="5">
        <v>1439</v>
      </c>
      <c r="G1781" t="s">
        <v>56</v>
      </c>
      <c r="H1781" t="s">
        <v>84</v>
      </c>
      <c r="J1781" s="2">
        <f t="shared" si="65"/>
        <v>0.47169836355594719</v>
      </c>
      <c r="K1781" s="2">
        <f t="shared" si="66"/>
        <v>0.52830163644405281</v>
      </c>
      <c r="L1781" s="2"/>
      <c r="M1781" s="2"/>
      <c r="N1781" s="45"/>
      <c r="O1781" s="37"/>
      <c r="P1781" s="37"/>
      <c r="Q1781" s="37"/>
      <c r="R1781" s="37"/>
      <c r="S1781" s="37"/>
      <c r="T1781" s="37"/>
      <c r="U1781" s="37"/>
      <c r="V1781" s="12">
        <v>9</v>
      </c>
      <c r="W1781">
        <v>8</v>
      </c>
      <c r="X1781">
        <v>10</v>
      </c>
      <c r="Y1781">
        <v>0</v>
      </c>
      <c r="Z1781">
        <v>-4</v>
      </c>
      <c r="AA1781">
        <v>2</v>
      </c>
      <c r="AB1781">
        <v>0</v>
      </c>
      <c r="AC1781">
        <v>2</v>
      </c>
      <c r="AD1781">
        <v>10</v>
      </c>
      <c r="AE1781">
        <v>-3</v>
      </c>
      <c r="AF1781">
        <v>-0.01</v>
      </c>
      <c r="AG1781">
        <v>1.5</v>
      </c>
      <c r="AH1781">
        <v>2.7</v>
      </c>
      <c r="AI1781">
        <v>-1.2</v>
      </c>
      <c r="AJ1781">
        <v>-1</v>
      </c>
      <c r="AK1781">
        <v>0</v>
      </c>
      <c r="AL1781" s="2">
        <v>0.61</v>
      </c>
    </row>
    <row r="1782" spans="5:38" x14ac:dyDescent="0.3">
      <c r="E1782" s="11">
        <v>1301</v>
      </c>
      <c r="F1782" s="5">
        <v>1452</v>
      </c>
      <c r="G1782" t="s">
        <v>56</v>
      </c>
      <c r="H1782" t="s">
        <v>85</v>
      </c>
      <c r="J1782" s="2">
        <f t="shared" si="65"/>
        <v>0.40169836355594724</v>
      </c>
      <c r="K1782" s="2">
        <f t="shared" si="66"/>
        <v>0.59830163644405276</v>
      </c>
      <c r="L1782" s="2"/>
      <c r="M1782" s="2"/>
      <c r="N1782" s="45"/>
      <c r="O1782" s="37"/>
      <c r="P1782" s="37"/>
      <c r="Q1782" s="37"/>
      <c r="R1782" s="37"/>
      <c r="S1782" s="37"/>
      <c r="T1782" s="37"/>
      <c r="U1782" s="37"/>
      <c r="V1782" s="12">
        <v>9</v>
      </c>
      <c r="W1782">
        <v>5</v>
      </c>
      <c r="X1782">
        <v>29</v>
      </c>
      <c r="Y1782">
        <v>-0.05</v>
      </c>
      <c r="Z1782">
        <v>3</v>
      </c>
      <c r="AA1782">
        <v>2</v>
      </c>
      <c r="AB1782">
        <v>2</v>
      </c>
      <c r="AC1782">
        <v>-3</v>
      </c>
      <c r="AD1782">
        <v>-3</v>
      </c>
      <c r="AE1782">
        <v>-2</v>
      </c>
      <c r="AF1782">
        <v>-7.0000000000000007E-2</v>
      </c>
      <c r="AG1782">
        <v>1.6</v>
      </c>
      <c r="AH1782">
        <v>5.5</v>
      </c>
      <c r="AI1782">
        <v>-3.9</v>
      </c>
      <c r="AJ1782">
        <v>-4</v>
      </c>
      <c r="AK1782">
        <v>0</v>
      </c>
      <c r="AL1782" s="2">
        <v>0.54</v>
      </c>
    </row>
    <row r="1783" spans="5:38" x14ac:dyDescent="0.3">
      <c r="E1783" s="11">
        <v>1301</v>
      </c>
      <c r="F1783" s="5">
        <v>1455</v>
      </c>
      <c r="G1783" t="s">
        <v>56</v>
      </c>
      <c r="H1783" t="s">
        <v>86</v>
      </c>
      <c r="J1783" s="2">
        <f t="shared" si="65"/>
        <v>0.42169836355594725</v>
      </c>
      <c r="K1783" s="2">
        <f t="shared" si="66"/>
        <v>0.57830163644405275</v>
      </c>
      <c r="L1783" s="2"/>
      <c r="M1783" s="2"/>
      <c r="N1783" s="45"/>
      <c r="O1783" s="37"/>
      <c r="P1783" s="37"/>
      <c r="Q1783" s="37"/>
      <c r="R1783" s="37"/>
      <c r="S1783" s="37"/>
      <c r="T1783" s="37"/>
      <c r="U1783" s="37"/>
      <c r="V1783" s="12">
        <v>9</v>
      </c>
      <c r="W1783">
        <v>4</v>
      </c>
      <c r="X1783">
        <v>22</v>
      </c>
      <c r="Y1783">
        <v>-0.12</v>
      </c>
      <c r="Z1783">
        <v>-2</v>
      </c>
      <c r="AA1783">
        <v>3</v>
      </c>
      <c r="AB1783">
        <v>1</v>
      </c>
      <c r="AC1783">
        <v>3</v>
      </c>
      <c r="AD1783">
        <v>-1</v>
      </c>
      <c r="AE1783">
        <v>-9</v>
      </c>
      <c r="AF1783">
        <v>-0.04</v>
      </c>
      <c r="AG1783">
        <v>-1.8</v>
      </c>
      <c r="AH1783">
        <v>3.2</v>
      </c>
      <c r="AI1783">
        <v>-5</v>
      </c>
      <c r="AJ1783">
        <v>-5</v>
      </c>
      <c r="AK1783">
        <v>0</v>
      </c>
      <c r="AL1783" s="2">
        <v>0.56000000000000005</v>
      </c>
    </row>
    <row r="1784" spans="5:38" x14ac:dyDescent="0.3">
      <c r="E1784" s="11">
        <v>1301</v>
      </c>
      <c r="F1784" s="5">
        <v>1460</v>
      </c>
      <c r="G1784" t="s">
        <v>56</v>
      </c>
      <c r="H1784" t="s">
        <v>87</v>
      </c>
      <c r="J1784" s="2">
        <f t="shared" si="65"/>
        <v>0.7316983635559472</v>
      </c>
      <c r="K1784" s="2">
        <f t="shared" si="66"/>
        <v>0.2683016364440528</v>
      </c>
      <c r="L1784" s="2"/>
      <c r="M1784" s="2"/>
      <c r="N1784" s="45"/>
      <c r="O1784" s="37"/>
      <c r="P1784" s="37"/>
      <c r="Q1784" s="37"/>
      <c r="R1784" s="37"/>
      <c r="S1784" s="37"/>
      <c r="T1784" s="37"/>
      <c r="U1784" s="37"/>
      <c r="V1784" s="12">
        <v>9</v>
      </c>
      <c r="W1784">
        <v>14</v>
      </c>
      <c r="X1784">
        <v>-93</v>
      </c>
      <c r="Y1784">
        <v>-0.06</v>
      </c>
      <c r="Z1784">
        <v>4</v>
      </c>
      <c r="AA1784">
        <v>4</v>
      </c>
      <c r="AB1784">
        <v>-1</v>
      </c>
      <c r="AC1784">
        <v>-1</v>
      </c>
      <c r="AD1784">
        <v>5</v>
      </c>
      <c r="AE1784">
        <v>-7</v>
      </c>
      <c r="AF1784">
        <v>-0.02</v>
      </c>
      <c r="AG1784">
        <v>9.9</v>
      </c>
      <c r="AH1784">
        <v>8.3000000000000007</v>
      </c>
      <c r="AI1784">
        <v>1.6</v>
      </c>
      <c r="AJ1784">
        <v>5</v>
      </c>
      <c r="AK1784">
        <v>1</v>
      </c>
      <c r="AL1784" s="2">
        <v>0.87</v>
      </c>
    </row>
    <row r="1785" spans="5:38" x14ac:dyDescent="0.3">
      <c r="E1785" s="11">
        <v>1301</v>
      </c>
      <c r="F1785" s="5">
        <v>1462</v>
      </c>
      <c r="G1785" t="s">
        <v>56</v>
      </c>
      <c r="H1785" t="s">
        <v>88</v>
      </c>
      <c r="J1785" s="2">
        <f t="shared" si="65"/>
        <v>0.42169836355594725</v>
      </c>
      <c r="K1785" s="2">
        <f t="shared" si="66"/>
        <v>0.57830163644405275</v>
      </c>
      <c r="L1785" s="2"/>
      <c r="M1785" s="2"/>
      <c r="N1785" s="45"/>
      <c r="O1785" s="37"/>
      <c r="P1785" s="37"/>
      <c r="Q1785" s="37"/>
      <c r="R1785" s="37"/>
      <c r="S1785" s="37"/>
      <c r="T1785" s="37"/>
      <c r="U1785" s="37"/>
      <c r="V1785" s="12">
        <v>9</v>
      </c>
      <c r="W1785">
        <v>1</v>
      </c>
      <c r="X1785">
        <v>28</v>
      </c>
      <c r="Y1785">
        <v>-0.19</v>
      </c>
      <c r="Z1785">
        <v>-3</v>
      </c>
      <c r="AA1785">
        <v>2</v>
      </c>
      <c r="AB1785">
        <v>0</v>
      </c>
      <c r="AC1785">
        <v>4</v>
      </c>
      <c r="AD1785">
        <v>4</v>
      </c>
      <c r="AE1785">
        <v>-9</v>
      </c>
      <c r="AF1785">
        <v>-0.09</v>
      </c>
      <c r="AG1785">
        <v>-3.1</v>
      </c>
      <c r="AH1785">
        <v>0</v>
      </c>
      <c r="AI1785">
        <v>-3.1</v>
      </c>
      <c r="AJ1785">
        <v>-8</v>
      </c>
      <c r="AK1785">
        <v>0</v>
      </c>
      <c r="AL1785" s="2">
        <v>0.56000000000000005</v>
      </c>
    </row>
    <row r="1786" spans="5:38" x14ac:dyDescent="0.3">
      <c r="E1786" s="11">
        <v>1305</v>
      </c>
      <c r="F1786" s="5">
        <v>1308</v>
      </c>
      <c r="G1786" t="s">
        <v>57</v>
      </c>
      <c r="H1786" t="s">
        <v>58</v>
      </c>
      <c r="J1786" s="2">
        <f t="shared" si="65"/>
        <v>0.6116983635559472</v>
      </c>
      <c r="K1786" s="2">
        <f t="shared" si="66"/>
        <v>0.3883016364440528</v>
      </c>
      <c r="L1786" s="2"/>
      <c r="M1786" s="2"/>
      <c r="N1786" s="45"/>
      <c r="O1786" s="37"/>
      <c r="P1786" s="37"/>
      <c r="Q1786" s="37"/>
      <c r="R1786" s="37"/>
      <c r="S1786" s="37"/>
      <c r="T1786" s="37"/>
      <c r="U1786" s="37"/>
      <c r="V1786" s="12">
        <v>7</v>
      </c>
      <c r="W1786">
        <v>12</v>
      </c>
      <c r="X1786">
        <v>-31</v>
      </c>
      <c r="Y1786">
        <v>-0.04</v>
      </c>
      <c r="Z1786">
        <v>3</v>
      </c>
      <c r="AA1786">
        <v>4</v>
      </c>
      <c r="AB1786">
        <v>-3</v>
      </c>
      <c r="AC1786">
        <v>-1</v>
      </c>
      <c r="AD1786">
        <v>-7</v>
      </c>
      <c r="AE1786">
        <v>-6</v>
      </c>
      <c r="AF1786">
        <v>0.11</v>
      </c>
      <c r="AG1786">
        <v>7.5</v>
      </c>
      <c r="AH1786">
        <v>8.1999999999999993</v>
      </c>
      <c r="AI1786">
        <v>-0.7</v>
      </c>
      <c r="AJ1786">
        <v>5</v>
      </c>
      <c r="AK1786">
        <v>1</v>
      </c>
      <c r="AL1786" s="2">
        <v>0.75</v>
      </c>
    </row>
    <row r="1787" spans="5:38" x14ac:dyDescent="0.3">
      <c r="E1787" s="11">
        <v>1305</v>
      </c>
      <c r="F1787" s="5">
        <v>1314</v>
      </c>
      <c r="G1787" t="s">
        <v>57</v>
      </c>
      <c r="H1787" t="s">
        <v>59</v>
      </c>
      <c r="J1787" s="2">
        <f t="shared" si="65"/>
        <v>0.52169836355594723</v>
      </c>
      <c r="K1787" s="2">
        <f t="shared" si="66"/>
        <v>0.47830163644405277</v>
      </c>
      <c r="L1787" s="2"/>
      <c r="M1787" s="2"/>
      <c r="N1787" s="45"/>
      <c r="O1787" s="37"/>
      <c r="P1787" s="37"/>
      <c r="Q1787" s="37"/>
      <c r="R1787" s="37"/>
      <c r="S1787" s="37"/>
      <c r="T1787" s="37"/>
      <c r="U1787" s="37"/>
      <c r="V1787" s="12">
        <v>7</v>
      </c>
      <c r="W1787">
        <v>2</v>
      </c>
      <c r="X1787">
        <v>17</v>
      </c>
      <c r="Y1787">
        <v>0.08</v>
      </c>
      <c r="Z1787">
        <v>3</v>
      </c>
      <c r="AA1787">
        <v>-1</v>
      </c>
      <c r="AB1787">
        <v>-2</v>
      </c>
      <c r="AC1787">
        <v>2</v>
      </c>
      <c r="AD1787">
        <v>-11</v>
      </c>
      <c r="AE1787">
        <v>-3</v>
      </c>
      <c r="AF1787">
        <v>0.01</v>
      </c>
      <c r="AG1787">
        <v>1.1000000000000001</v>
      </c>
      <c r="AH1787">
        <v>-0.2</v>
      </c>
      <c r="AI1787">
        <v>1.3</v>
      </c>
      <c r="AJ1787">
        <v>-5</v>
      </c>
      <c r="AK1787">
        <v>0</v>
      </c>
      <c r="AL1787" s="2">
        <v>0.66</v>
      </c>
    </row>
    <row r="1788" spans="5:38" x14ac:dyDescent="0.3">
      <c r="E1788" s="11">
        <v>1305</v>
      </c>
      <c r="F1788" s="5">
        <v>1326</v>
      </c>
      <c r="G1788" t="s">
        <v>57</v>
      </c>
      <c r="H1788" t="s">
        <v>60</v>
      </c>
      <c r="J1788" s="2">
        <f t="shared" si="65"/>
        <v>0.52169836355594723</v>
      </c>
      <c r="K1788" s="2">
        <f t="shared" si="66"/>
        <v>0.47830163644405277</v>
      </c>
      <c r="L1788" s="2"/>
      <c r="M1788" s="2"/>
      <c r="N1788" s="45"/>
      <c r="O1788" s="37"/>
      <c r="P1788" s="37"/>
      <c r="Q1788" s="37"/>
      <c r="R1788" s="37"/>
      <c r="S1788" s="37"/>
      <c r="T1788" s="37"/>
      <c r="U1788" s="37"/>
      <c r="V1788" s="12">
        <v>7</v>
      </c>
      <c r="W1788">
        <v>5</v>
      </c>
      <c r="X1788">
        <v>9</v>
      </c>
      <c r="Y1788">
        <v>0.04</v>
      </c>
      <c r="Z1788">
        <v>1</v>
      </c>
      <c r="AA1788">
        <v>1</v>
      </c>
      <c r="AB1788">
        <v>-3</v>
      </c>
      <c r="AC1788">
        <v>0</v>
      </c>
      <c r="AD1788">
        <v>-3</v>
      </c>
      <c r="AE1788">
        <v>-4</v>
      </c>
      <c r="AF1788">
        <v>0.02</v>
      </c>
      <c r="AG1788">
        <v>7.3</v>
      </c>
      <c r="AH1788">
        <v>6.2</v>
      </c>
      <c r="AI1788">
        <v>1.1000000000000001</v>
      </c>
      <c r="AJ1788">
        <v>-2</v>
      </c>
      <c r="AK1788">
        <v>0</v>
      </c>
      <c r="AL1788" s="2">
        <v>0.66</v>
      </c>
    </row>
    <row r="1789" spans="5:38" x14ac:dyDescent="0.3">
      <c r="E1789" s="11">
        <v>1305</v>
      </c>
      <c r="F1789" s="5">
        <v>1328</v>
      </c>
      <c r="G1789" t="s">
        <v>57</v>
      </c>
      <c r="H1789" t="s">
        <v>61</v>
      </c>
      <c r="J1789" s="2">
        <f t="shared" si="65"/>
        <v>0.64169836355594723</v>
      </c>
      <c r="K1789" s="2">
        <f t="shared" si="66"/>
        <v>0.35830163644405277</v>
      </c>
      <c r="L1789" s="2"/>
      <c r="M1789" s="2"/>
      <c r="N1789" s="45"/>
      <c r="O1789" s="37"/>
      <c r="P1789" s="37"/>
      <c r="Q1789" s="37"/>
      <c r="R1789" s="37"/>
      <c r="S1789" s="37"/>
      <c r="T1789" s="37"/>
      <c r="U1789" s="37"/>
      <c r="V1789" s="12">
        <v>7</v>
      </c>
      <c r="W1789">
        <v>10</v>
      </c>
      <c r="X1789">
        <v>-23</v>
      </c>
      <c r="Y1789">
        <v>0.21</v>
      </c>
      <c r="Z1789">
        <v>1</v>
      </c>
      <c r="AA1789">
        <v>-2</v>
      </c>
      <c r="AB1789">
        <v>-3</v>
      </c>
      <c r="AC1789">
        <v>1</v>
      </c>
      <c r="AD1789">
        <v>-1</v>
      </c>
      <c r="AE1789">
        <v>1</v>
      </c>
      <c r="AF1789">
        <v>0</v>
      </c>
      <c r="AG1789">
        <v>-2.1</v>
      </c>
      <c r="AH1789">
        <v>-8.6999999999999993</v>
      </c>
      <c r="AI1789">
        <v>6.6</v>
      </c>
      <c r="AJ1789">
        <v>3</v>
      </c>
      <c r="AK1789">
        <v>1</v>
      </c>
      <c r="AL1789" s="2">
        <v>0.78</v>
      </c>
    </row>
    <row r="1790" spans="5:38" x14ac:dyDescent="0.3">
      <c r="E1790" s="11">
        <v>1305</v>
      </c>
      <c r="F1790" s="5">
        <v>1335</v>
      </c>
      <c r="G1790" t="s">
        <v>57</v>
      </c>
      <c r="H1790" t="s">
        <v>62</v>
      </c>
      <c r="J1790" s="2">
        <f t="shared" si="65"/>
        <v>0.76169836355594722</v>
      </c>
      <c r="K1790" s="2">
        <f t="shared" si="66"/>
        <v>0.23830163644405278</v>
      </c>
      <c r="L1790" s="2"/>
      <c r="M1790" s="2"/>
      <c r="N1790" s="45"/>
      <c r="O1790" s="37"/>
      <c r="P1790" s="37"/>
      <c r="Q1790" s="37"/>
      <c r="R1790" s="37"/>
      <c r="S1790" s="37"/>
      <c r="T1790" s="37"/>
      <c r="U1790" s="37"/>
      <c r="V1790" s="12">
        <v>7</v>
      </c>
      <c r="W1790">
        <v>16</v>
      </c>
      <c r="X1790">
        <v>-103</v>
      </c>
      <c r="Y1790">
        <v>0.05</v>
      </c>
      <c r="Z1790">
        <v>2</v>
      </c>
      <c r="AA1790">
        <v>2</v>
      </c>
      <c r="AB1790">
        <v>-3</v>
      </c>
      <c r="AC1790">
        <v>1</v>
      </c>
      <c r="AD1790">
        <v>3</v>
      </c>
      <c r="AE1790">
        <v>-6</v>
      </c>
      <c r="AF1790">
        <v>0.09</v>
      </c>
      <c r="AG1790">
        <v>7.4</v>
      </c>
      <c r="AH1790">
        <v>3.3</v>
      </c>
      <c r="AI1790">
        <v>4.0999999999999996</v>
      </c>
      <c r="AJ1790">
        <v>9</v>
      </c>
      <c r="AK1790">
        <v>1</v>
      </c>
      <c r="AL1790" s="2">
        <v>0.9</v>
      </c>
    </row>
    <row r="1791" spans="5:38" x14ac:dyDescent="0.3">
      <c r="E1791" s="11">
        <v>1305</v>
      </c>
      <c r="F1791" s="5">
        <v>1344</v>
      </c>
      <c r="G1791" t="s">
        <v>57</v>
      </c>
      <c r="H1791" t="s">
        <v>63</v>
      </c>
      <c r="J1791" s="2">
        <f t="shared" si="65"/>
        <v>0.69169836355594716</v>
      </c>
      <c r="K1791" s="2">
        <f t="shared" si="66"/>
        <v>0.30830163644405284</v>
      </c>
      <c r="L1791" s="2"/>
      <c r="M1791" s="2"/>
      <c r="N1791" s="45"/>
      <c r="O1791" s="37"/>
      <c r="P1791" s="37"/>
      <c r="Q1791" s="37"/>
      <c r="R1791" s="37"/>
      <c r="S1791" s="37"/>
      <c r="T1791" s="37"/>
      <c r="U1791" s="37"/>
      <c r="V1791" s="12">
        <v>7</v>
      </c>
      <c r="W1791">
        <v>10</v>
      </c>
      <c r="X1791">
        <v>-39</v>
      </c>
      <c r="Y1791">
        <v>0.17</v>
      </c>
      <c r="Z1791">
        <v>5</v>
      </c>
      <c r="AA1791">
        <v>-1</v>
      </c>
      <c r="AB1791">
        <v>-3</v>
      </c>
      <c r="AC1791">
        <v>-1</v>
      </c>
      <c r="AD1791">
        <v>-2</v>
      </c>
      <c r="AE1791">
        <v>0</v>
      </c>
      <c r="AF1791">
        <v>0.05</v>
      </c>
      <c r="AG1791">
        <v>9.4</v>
      </c>
      <c r="AH1791">
        <v>0.2</v>
      </c>
      <c r="AI1791">
        <v>9.1999999999999993</v>
      </c>
      <c r="AJ1791">
        <v>3</v>
      </c>
      <c r="AK1791">
        <v>1</v>
      </c>
      <c r="AL1791" s="2">
        <v>0.83</v>
      </c>
    </row>
    <row r="1792" spans="5:38" x14ac:dyDescent="0.3">
      <c r="E1792" s="11">
        <v>1305</v>
      </c>
      <c r="F1792" s="5">
        <v>1345</v>
      </c>
      <c r="G1792" t="s">
        <v>57</v>
      </c>
      <c r="H1792" t="s">
        <v>64</v>
      </c>
      <c r="J1792" s="2">
        <f t="shared" si="65"/>
        <v>0.42169836355594725</v>
      </c>
      <c r="K1792" s="2">
        <f t="shared" si="66"/>
        <v>0.57830163644405275</v>
      </c>
      <c r="L1792" s="2"/>
      <c r="M1792" s="2"/>
      <c r="N1792" s="45"/>
      <c r="O1792" s="37"/>
      <c r="P1792" s="37"/>
      <c r="Q1792" s="37"/>
      <c r="R1792" s="37"/>
      <c r="S1792" s="37"/>
      <c r="T1792" s="37"/>
      <c r="U1792" s="37"/>
      <c r="V1792" s="12">
        <v>7</v>
      </c>
      <c r="W1792">
        <v>2</v>
      </c>
      <c r="X1792">
        <v>19</v>
      </c>
      <c r="Y1792">
        <v>-0.03</v>
      </c>
      <c r="Z1792">
        <v>-3</v>
      </c>
      <c r="AA1792">
        <v>2</v>
      </c>
      <c r="AB1792">
        <v>-2</v>
      </c>
      <c r="AC1792">
        <v>1</v>
      </c>
      <c r="AD1792">
        <v>-1</v>
      </c>
      <c r="AE1792">
        <v>-1</v>
      </c>
      <c r="AF1792">
        <v>0.01</v>
      </c>
      <c r="AG1792">
        <v>2</v>
      </c>
      <c r="AH1792">
        <v>7.3</v>
      </c>
      <c r="AI1792">
        <v>-5.3</v>
      </c>
      <c r="AJ1792">
        <v>-5</v>
      </c>
      <c r="AK1792">
        <v>0</v>
      </c>
      <c r="AL1792" s="2">
        <v>0.56000000000000005</v>
      </c>
    </row>
    <row r="1793" spans="5:38" x14ac:dyDescent="0.3">
      <c r="E1793" s="11">
        <v>1305</v>
      </c>
      <c r="F1793" s="5">
        <v>1347</v>
      </c>
      <c r="G1793" t="s">
        <v>57</v>
      </c>
      <c r="H1793" t="s">
        <v>65</v>
      </c>
      <c r="J1793" s="2">
        <f t="shared" si="65"/>
        <v>0.81169836355594716</v>
      </c>
      <c r="K1793" s="2">
        <f t="shared" si="66"/>
        <v>0.18830163644405284</v>
      </c>
      <c r="L1793" s="2"/>
      <c r="M1793" s="2"/>
      <c r="N1793" s="45"/>
      <c r="O1793" s="37"/>
      <c r="P1793" s="37"/>
      <c r="Q1793" s="37"/>
      <c r="R1793" s="37"/>
      <c r="S1793" s="37"/>
      <c r="T1793" s="37"/>
      <c r="U1793" s="37"/>
      <c r="V1793" s="12">
        <v>7</v>
      </c>
      <c r="W1793">
        <v>16</v>
      </c>
      <c r="X1793">
        <v>-146</v>
      </c>
      <c r="Y1793">
        <v>0.17</v>
      </c>
      <c r="Z1793">
        <v>6</v>
      </c>
      <c r="AA1793">
        <v>0</v>
      </c>
      <c r="AB1793">
        <v>-4</v>
      </c>
      <c r="AC1793">
        <v>-2</v>
      </c>
      <c r="AD1793">
        <v>-5</v>
      </c>
      <c r="AE1793">
        <v>-1</v>
      </c>
      <c r="AF1793">
        <v>0.02</v>
      </c>
      <c r="AG1793">
        <v>16.2</v>
      </c>
      <c r="AH1793">
        <v>8</v>
      </c>
      <c r="AI1793">
        <v>8.1999999999999993</v>
      </c>
      <c r="AJ1793">
        <v>9</v>
      </c>
      <c r="AK1793">
        <v>1</v>
      </c>
      <c r="AL1793" s="2">
        <v>0.95</v>
      </c>
    </row>
    <row r="1794" spans="5:38" x14ac:dyDescent="0.3">
      <c r="E1794" s="11">
        <v>1305</v>
      </c>
      <c r="F1794" s="5">
        <v>1348</v>
      </c>
      <c r="G1794" t="s">
        <v>57</v>
      </c>
      <c r="H1794" t="s">
        <v>66</v>
      </c>
      <c r="J1794" s="2">
        <f t="shared" si="65"/>
        <v>0.6116983635559472</v>
      </c>
      <c r="K1794" s="2">
        <f t="shared" si="66"/>
        <v>0.3883016364440528</v>
      </c>
      <c r="L1794" s="2"/>
      <c r="M1794" s="2"/>
      <c r="N1794" s="45"/>
      <c r="O1794" s="37"/>
      <c r="P1794" s="37"/>
      <c r="Q1794" s="37"/>
      <c r="R1794" s="37"/>
      <c r="S1794" s="37"/>
      <c r="T1794" s="37"/>
      <c r="U1794" s="37"/>
      <c r="V1794" s="12">
        <v>7</v>
      </c>
      <c r="W1794">
        <v>7</v>
      </c>
      <c r="X1794">
        <v>-25</v>
      </c>
      <c r="Y1794">
        <v>0.01</v>
      </c>
      <c r="Z1794">
        <v>3</v>
      </c>
      <c r="AA1794">
        <v>-1</v>
      </c>
      <c r="AB1794">
        <v>-1</v>
      </c>
      <c r="AC1794">
        <v>-4</v>
      </c>
      <c r="AD1794">
        <v>-4</v>
      </c>
      <c r="AE1794">
        <v>-2</v>
      </c>
      <c r="AF1794">
        <v>0.04</v>
      </c>
      <c r="AG1794">
        <v>6.9</v>
      </c>
      <c r="AH1794">
        <v>5</v>
      </c>
      <c r="AI1794">
        <v>1.9</v>
      </c>
      <c r="AJ1794">
        <v>0</v>
      </c>
      <c r="AK1794">
        <v>0</v>
      </c>
      <c r="AL1794" s="2">
        <v>0.75</v>
      </c>
    </row>
    <row r="1795" spans="5:38" x14ac:dyDescent="0.3">
      <c r="E1795" s="11">
        <v>1305</v>
      </c>
      <c r="F1795" s="5">
        <v>1355</v>
      </c>
      <c r="G1795" t="s">
        <v>57</v>
      </c>
      <c r="H1795" t="s">
        <v>67</v>
      </c>
      <c r="J1795" s="2">
        <f t="shared" si="65"/>
        <v>0.67169836355594725</v>
      </c>
      <c r="K1795" s="2">
        <f t="shared" si="66"/>
        <v>0.32830163644405275</v>
      </c>
      <c r="L1795" s="2"/>
      <c r="M1795" s="2"/>
      <c r="N1795" s="45"/>
      <c r="O1795" s="37"/>
      <c r="P1795" s="37"/>
      <c r="Q1795" s="37"/>
      <c r="R1795" s="37"/>
      <c r="S1795" s="37"/>
      <c r="T1795" s="37"/>
      <c r="U1795" s="37"/>
      <c r="V1795" s="12">
        <v>7</v>
      </c>
      <c r="W1795">
        <v>12</v>
      </c>
      <c r="X1795">
        <v>-51</v>
      </c>
      <c r="Y1795">
        <v>-0.01</v>
      </c>
      <c r="Z1795">
        <v>1</v>
      </c>
      <c r="AA1795">
        <v>-1</v>
      </c>
      <c r="AB1795">
        <v>0</v>
      </c>
      <c r="AC1795">
        <v>3</v>
      </c>
      <c r="AD1795">
        <v>2</v>
      </c>
      <c r="AE1795">
        <v>-6</v>
      </c>
      <c r="AF1795">
        <v>-0.01</v>
      </c>
      <c r="AG1795">
        <v>-0.3</v>
      </c>
      <c r="AH1795">
        <v>-2.7</v>
      </c>
      <c r="AI1795">
        <v>2.4</v>
      </c>
      <c r="AJ1795">
        <v>5</v>
      </c>
      <c r="AK1795">
        <v>1</v>
      </c>
      <c r="AL1795" s="2">
        <v>0.81</v>
      </c>
    </row>
    <row r="1796" spans="5:38" x14ac:dyDescent="0.3">
      <c r="E1796" s="11">
        <v>1305</v>
      </c>
      <c r="F1796" s="5">
        <v>1361</v>
      </c>
      <c r="G1796" t="s">
        <v>57</v>
      </c>
      <c r="H1796" t="s">
        <v>68</v>
      </c>
      <c r="J1796" s="2">
        <f t="shared" si="65"/>
        <v>0.62169836355594721</v>
      </c>
      <c r="K1796" s="2">
        <f t="shared" si="66"/>
        <v>0.37830163644405279</v>
      </c>
      <c r="L1796" s="2"/>
      <c r="M1796" s="2"/>
      <c r="N1796" s="45"/>
      <c r="O1796" s="37"/>
      <c r="P1796" s="37"/>
      <c r="Q1796" s="37"/>
      <c r="R1796" s="37"/>
      <c r="S1796" s="37"/>
      <c r="T1796" s="37"/>
      <c r="U1796" s="37"/>
      <c r="V1796" s="12">
        <v>7</v>
      </c>
      <c r="W1796">
        <v>11</v>
      </c>
      <c r="X1796">
        <v>-26</v>
      </c>
      <c r="Y1796">
        <v>0.11</v>
      </c>
      <c r="Z1796">
        <v>3</v>
      </c>
      <c r="AA1796">
        <v>0</v>
      </c>
      <c r="AB1796">
        <v>-3</v>
      </c>
      <c r="AC1796">
        <v>-1</v>
      </c>
      <c r="AD1796">
        <v>-5</v>
      </c>
      <c r="AE1796">
        <v>-4</v>
      </c>
      <c r="AF1796">
        <v>0.03</v>
      </c>
      <c r="AG1796">
        <v>6</v>
      </c>
      <c r="AH1796">
        <v>4.5</v>
      </c>
      <c r="AI1796">
        <v>1.5</v>
      </c>
      <c r="AJ1796">
        <v>4</v>
      </c>
      <c r="AK1796">
        <v>1</v>
      </c>
      <c r="AL1796" s="2">
        <v>0.76</v>
      </c>
    </row>
    <row r="1797" spans="5:38" x14ac:dyDescent="0.3">
      <c r="E1797" s="11">
        <v>1305</v>
      </c>
      <c r="F1797" s="5">
        <v>1371</v>
      </c>
      <c r="G1797" t="s">
        <v>57</v>
      </c>
      <c r="H1797" t="s">
        <v>69</v>
      </c>
      <c r="J1797" s="2">
        <f t="shared" si="65"/>
        <v>0.58169836355594717</v>
      </c>
      <c r="K1797" s="2">
        <f t="shared" si="66"/>
        <v>0.41830163644405283</v>
      </c>
      <c r="L1797" s="2"/>
      <c r="M1797" s="2"/>
      <c r="N1797" s="45"/>
      <c r="O1797" s="37"/>
      <c r="P1797" s="37"/>
      <c r="Q1797" s="37"/>
      <c r="R1797" s="37"/>
      <c r="S1797" s="37"/>
      <c r="T1797" s="37"/>
      <c r="U1797" s="37"/>
      <c r="V1797" s="12">
        <v>7</v>
      </c>
      <c r="W1797">
        <v>8</v>
      </c>
      <c r="X1797">
        <v>-2</v>
      </c>
      <c r="Y1797">
        <v>0.13</v>
      </c>
      <c r="Z1797">
        <v>2</v>
      </c>
      <c r="AA1797">
        <v>-1</v>
      </c>
      <c r="AB1797">
        <v>-3</v>
      </c>
      <c r="AC1797">
        <v>0</v>
      </c>
      <c r="AD1797">
        <v>-7</v>
      </c>
      <c r="AE1797">
        <v>-1</v>
      </c>
      <c r="AF1797">
        <v>0.06</v>
      </c>
      <c r="AG1797">
        <v>4.0999999999999996</v>
      </c>
      <c r="AH1797">
        <v>-0.4</v>
      </c>
      <c r="AI1797">
        <v>4.5</v>
      </c>
      <c r="AJ1797">
        <v>1</v>
      </c>
      <c r="AK1797">
        <v>1</v>
      </c>
      <c r="AL1797" s="2">
        <v>0.72</v>
      </c>
    </row>
    <row r="1798" spans="5:38" x14ac:dyDescent="0.3">
      <c r="E1798" s="11">
        <v>1305</v>
      </c>
      <c r="F1798" s="5">
        <v>1372</v>
      </c>
      <c r="G1798" t="s">
        <v>57</v>
      </c>
      <c r="H1798" t="s">
        <v>70</v>
      </c>
      <c r="J1798" s="2">
        <f t="shared" si="65"/>
        <v>0.72169836355594719</v>
      </c>
      <c r="K1798" s="2">
        <f t="shared" si="66"/>
        <v>0.27830163644405281</v>
      </c>
      <c r="L1798" s="2"/>
      <c r="M1798" s="2"/>
      <c r="N1798" s="45"/>
      <c r="O1798" s="37"/>
      <c r="P1798" s="37"/>
      <c r="Q1798" s="37"/>
      <c r="R1798" s="37"/>
      <c r="S1798" s="37"/>
      <c r="T1798" s="37"/>
      <c r="U1798" s="37"/>
      <c r="V1798" s="12">
        <v>7</v>
      </c>
      <c r="W1798">
        <v>14</v>
      </c>
      <c r="X1798">
        <v>-87</v>
      </c>
      <c r="Y1798">
        <v>-0.01</v>
      </c>
      <c r="Z1798">
        <v>2</v>
      </c>
      <c r="AA1798">
        <v>-1</v>
      </c>
      <c r="AB1798">
        <v>-6</v>
      </c>
      <c r="AC1798">
        <v>-7</v>
      </c>
      <c r="AD1798">
        <v>-6</v>
      </c>
      <c r="AE1798">
        <v>0</v>
      </c>
      <c r="AF1798">
        <v>0.05</v>
      </c>
      <c r="AG1798">
        <v>4.9000000000000004</v>
      </c>
      <c r="AH1798">
        <v>4.5</v>
      </c>
      <c r="AI1798">
        <v>0.4</v>
      </c>
      <c r="AJ1798">
        <v>7</v>
      </c>
      <c r="AK1798">
        <v>1</v>
      </c>
      <c r="AL1798" s="2">
        <v>0.86</v>
      </c>
    </row>
    <row r="1799" spans="5:38" x14ac:dyDescent="0.3">
      <c r="E1799" s="11">
        <v>1305</v>
      </c>
      <c r="F1799" s="5">
        <v>1382</v>
      </c>
      <c r="G1799" t="s">
        <v>57</v>
      </c>
      <c r="H1799" t="s">
        <v>71</v>
      </c>
      <c r="J1799" s="2">
        <f t="shared" si="65"/>
        <v>0.66169836355594724</v>
      </c>
      <c r="K1799" s="2">
        <f t="shared" si="66"/>
        <v>0.33830163644405276</v>
      </c>
      <c r="L1799" s="2"/>
      <c r="M1799" s="2"/>
      <c r="N1799" s="45"/>
      <c r="O1799" s="37"/>
      <c r="P1799" s="37"/>
      <c r="Q1799" s="37"/>
      <c r="R1799" s="37"/>
      <c r="S1799" s="37"/>
      <c r="T1799" s="37"/>
      <c r="U1799" s="37"/>
      <c r="V1799" s="12">
        <v>7</v>
      </c>
      <c r="W1799">
        <v>11</v>
      </c>
      <c r="X1799">
        <v>-45</v>
      </c>
      <c r="Y1799">
        <v>0.01</v>
      </c>
      <c r="Z1799">
        <v>3</v>
      </c>
      <c r="AA1799">
        <v>0</v>
      </c>
      <c r="AB1799">
        <v>-2</v>
      </c>
      <c r="AC1799">
        <v>-2</v>
      </c>
      <c r="AD1799">
        <v>-3</v>
      </c>
      <c r="AE1799">
        <v>1</v>
      </c>
      <c r="AF1799">
        <v>0</v>
      </c>
      <c r="AG1799">
        <v>5.2</v>
      </c>
      <c r="AH1799">
        <v>1.9</v>
      </c>
      <c r="AI1799">
        <v>3.3</v>
      </c>
      <c r="AJ1799">
        <v>4</v>
      </c>
      <c r="AK1799">
        <v>1</v>
      </c>
      <c r="AL1799" s="2">
        <v>0.8</v>
      </c>
    </row>
    <row r="1800" spans="5:38" x14ac:dyDescent="0.3">
      <c r="E1800" s="11">
        <v>1305</v>
      </c>
      <c r="F1800" s="5">
        <v>1393</v>
      </c>
      <c r="G1800" t="s">
        <v>57</v>
      </c>
      <c r="H1800" t="s">
        <v>72</v>
      </c>
      <c r="J1800" s="2">
        <f t="shared" si="65"/>
        <v>0.67169836355594725</v>
      </c>
      <c r="K1800" s="2">
        <f t="shared" si="66"/>
        <v>0.32830163644405275</v>
      </c>
      <c r="L1800" s="2"/>
      <c r="M1800" s="2"/>
      <c r="N1800" s="45"/>
      <c r="O1800" s="37"/>
      <c r="P1800" s="37"/>
      <c r="Q1800" s="37"/>
      <c r="R1800" s="37"/>
      <c r="S1800" s="37"/>
      <c r="T1800" s="37"/>
      <c r="U1800" s="37"/>
      <c r="V1800" s="12">
        <v>7</v>
      </c>
      <c r="W1800">
        <v>11</v>
      </c>
      <c r="X1800">
        <v>-30</v>
      </c>
      <c r="Y1800">
        <v>0.18</v>
      </c>
      <c r="Z1800">
        <v>8</v>
      </c>
      <c r="AA1800">
        <v>2</v>
      </c>
      <c r="AB1800">
        <v>-4</v>
      </c>
      <c r="AC1800">
        <v>-1</v>
      </c>
      <c r="AD1800">
        <v>-8</v>
      </c>
      <c r="AE1800">
        <v>0</v>
      </c>
      <c r="AF1800">
        <v>0.01</v>
      </c>
      <c r="AG1800">
        <v>15.6</v>
      </c>
      <c r="AH1800">
        <v>8.4</v>
      </c>
      <c r="AI1800">
        <v>7.2</v>
      </c>
      <c r="AJ1800">
        <v>4</v>
      </c>
      <c r="AK1800">
        <v>1</v>
      </c>
      <c r="AL1800" s="2">
        <v>0.81</v>
      </c>
    </row>
    <row r="1801" spans="5:38" x14ac:dyDescent="0.3">
      <c r="E1801" s="11">
        <v>1305</v>
      </c>
      <c r="F1801" s="5">
        <v>1395</v>
      </c>
      <c r="G1801" t="s">
        <v>57</v>
      </c>
      <c r="H1801" t="s">
        <v>73</v>
      </c>
      <c r="J1801" s="2">
        <f t="shared" si="65"/>
        <v>0.55169836355594715</v>
      </c>
      <c r="K1801" s="2">
        <f t="shared" si="66"/>
        <v>0.44830163644405285</v>
      </c>
      <c r="L1801" s="2"/>
      <c r="M1801" s="2"/>
      <c r="N1801" s="45"/>
      <c r="O1801" s="37"/>
      <c r="P1801" s="37"/>
      <c r="Q1801" s="37"/>
      <c r="R1801" s="37"/>
      <c r="S1801" s="37"/>
      <c r="T1801" s="37"/>
      <c r="U1801" s="37"/>
      <c r="V1801" s="12">
        <v>7</v>
      </c>
      <c r="W1801">
        <v>6</v>
      </c>
      <c r="X1801">
        <v>2</v>
      </c>
      <c r="Y1801">
        <v>0.13</v>
      </c>
      <c r="Z1801">
        <v>-2</v>
      </c>
      <c r="AA1801">
        <v>-4</v>
      </c>
      <c r="AB1801">
        <v>-3</v>
      </c>
      <c r="AC1801">
        <v>0</v>
      </c>
      <c r="AD1801">
        <v>-8</v>
      </c>
      <c r="AE1801">
        <v>-3</v>
      </c>
      <c r="AF1801">
        <v>0.04</v>
      </c>
      <c r="AG1801">
        <v>0.1</v>
      </c>
      <c r="AH1801">
        <v>-3</v>
      </c>
      <c r="AI1801">
        <v>3.1</v>
      </c>
      <c r="AJ1801">
        <v>-1</v>
      </c>
      <c r="AK1801">
        <v>0</v>
      </c>
      <c r="AL1801" s="2">
        <v>0.69</v>
      </c>
    </row>
    <row r="1802" spans="5:38" x14ac:dyDescent="0.3">
      <c r="E1802" s="11">
        <v>1305</v>
      </c>
      <c r="F1802" s="5">
        <v>1397</v>
      </c>
      <c r="G1802" t="s">
        <v>57</v>
      </c>
      <c r="H1802" t="s">
        <v>74</v>
      </c>
      <c r="J1802" s="2">
        <f t="shared" si="65"/>
        <v>0.52169836355594723</v>
      </c>
      <c r="K1802" s="2">
        <f t="shared" si="66"/>
        <v>0.47830163644405277</v>
      </c>
      <c r="L1802" s="2"/>
      <c r="M1802" s="2"/>
      <c r="N1802" s="45"/>
      <c r="O1802" s="37"/>
      <c r="P1802" s="37"/>
      <c r="Q1802" s="37"/>
      <c r="R1802" s="37"/>
      <c r="S1802" s="37"/>
      <c r="T1802" s="37"/>
      <c r="U1802" s="37"/>
      <c r="V1802" s="12">
        <v>7</v>
      </c>
      <c r="W1802">
        <v>3</v>
      </c>
      <c r="X1802">
        <v>13</v>
      </c>
      <c r="Y1802">
        <v>0.03</v>
      </c>
      <c r="Z1802">
        <v>4</v>
      </c>
      <c r="AA1802">
        <v>2</v>
      </c>
      <c r="AB1802">
        <v>-3</v>
      </c>
      <c r="AC1802">
        <v>-2</v>
      </c>
      <c r="AD1802">
        <v>-7</v>
      </c>
      <c r="AE1802">
        <v>2</v>
      </c>
      <c r="AF1802">
        <v>-0.01</v>
      </c>
      <c r="AG1802">
        <v>8.9</v>
      </c>
      <c r="AH1802">
        <v>6.5</v>
      </c>
      <c r="AI1802">
        <v>2.4</v>
      </c>
      <c r="AJ1802">
        <v>-4</v>
      </c>
      <c r="AK1802">
        <v>0</v>
      </c>
      <c r="AL1802" s="2">
        <v>0.66</v>
      </c>
    </row>
    <row r="1803" spans="5:38" x14ac:dyDescent="0.3">
      <c r="E1803" s="11">
        <v>1305</v>
      </c>
      <c r="F1803" s="5">
        <v>1401</v>
      </c>
      <c r="G1803" t="s">
        <v>57</v>
      </c>
      <c r="H1803" t="s">
        <v>76</v>
      </c>
      <c r="J1803" s="2">
        <f t="shared" si="65"/>
        <v>0.60169836355594719</v>
      </c>
      <c r="K1803" s="2">
        <f t="shared" si="66"/>
        <v>0.39830163644405281</v>
      </c>
      <c r="L1803" s="2"/>
      <c r="M1803" s="2"/>
      <c r="N1803" s="45"/>
      <c r="O1803" s="37"/>
      <c r="P1803" s="37"/>
      <c r="Q1803" s="37"/>
      <c r="R1803" s="37"/>
      <c r="S1803" s="37"/>
      <c r="T1803" s="37"/>
      <c r="U1803" s="37"/>
      <c r="V1803" s="12">
        <v>7</v>
      </c>
      <c r="W1803">
        <v>7</v>
      </c>
      <c r="X1803">
        <v>-6</v>
      </c>
      <c r="Y1803">
        <v>0.17</v>
      </c>
      <c r="Z1803">
        <v>4</v>
      </c>
      <c r="AA1803">
        <v>3</v>
      </c>
      <c r="AB1803">
        <v>-4</v>
      </c>
      <c r="AC1803">
        <v>2</v>
      </c>
      <c r="AD1803">
        <v>-7</v>
      </c>
      <c r="AE1803">
        <v>-1</v>
      </c>
      <c r="AF1803">
        <v>0.08</v>
      </c>
      <c r="AG1803">
        <v>8.1</v>
      </c>
      <c r="AH1803">
        <v>3.1</v>
      </c>
      <c r="AI1803">
        <v>5</v>
      </c>
      <c r="AJ1803">
        <v>0</v>
      </c>
      <c r="AK1803">
        <v>0</v>
      </c>
      <c r="AL1803" s="2">
        <v>0.74</v>
      </c>
    </row>
    <row r="1804" spans="5:38" x14ac:dyDescent="0.3">
      <c r="E1804" s="11">
        <v>1305</v>
      </c>
      <c r="F1804" s="5">
        <v>1403</v>
      </c>
      <c r="G1804" t="s">
        <v>57</v>
      </c>
      <c r="H1804" t="s">
        <v>77</v>
      </c>
      <c r="J1804" s="2">
        <f t="shared" si="65"/>
        <v>0.50169836355594721</v>
      </c>
      <c r="K1804" s="2">
        <f t="shared" si="66"/>
        <v>0.49830163644405279</v>
      </c>
      <c r="L1804" s="2"/>
      <c r="M1804" s="2"/>
      <c r="N1804" s="45"/>
      <c r="O1804" s="37"/>
      <c r="P1804" s="37"/>
      <c r="Q1804" s="37"/>
      <c r="R1804" s="37"/>
      <c r="S1804" s="37"/>
      <c r="T1804" s="37"/>
      <c r="U1804" s="37"/>
      <c r="V1804" s="12">
        <v>7</v>
      </c>
      <c r="W1804">
        <v>3</v>
      </c>
      <c r="X1804">
        <v>12</v>
      </c>
      <c r="Y1804">
        <v>0.06</v>
      </c>
      <c r="Z1804">
        <v>2</v>
      </c>
      <c r="AA1804">
        <v>2</v>
      </c>
      <c r="AB1804">
        <v>-4</v>
      </c>
      <c r="AC1804">
        <v>-3</v>
      </c>
      <c r="AD1804">
        <v>-6</v>
      </c>
      <c r="AE1804">
        <v>-1</v>
      </c>
      <c r="AF1804">
        <v>0.05</v>
      </c>
      <c r="AG1804">
        <v>7.9</v>
      </c>
      <c r="AH1804">
        <v>8.1999999999999993</v>
      </c>
      <c r="AI1804">
        <v>-0.3</v>
      </c>
      <c r="AJ1804">
        <v>-4</v>
      </c>
      <c r="AK1804">
        <v>0</v>
      </c>
      <c r="AL1804" s="2">
        <v>0.64</v>
      </c>
    </row>
    <row r="1805" spans="5:38" x14ac:dyDescent="0.3">
      <c r="E1805" s="11">
        <v>1305</v>
      </c>
      <c r="F1805" s="5">
        <v>1411</v>
      </c>
      <c r="G1805" t="s">
        <v>57</v>
      </c>
      <c r="H1805" t="s">
        <v>78</v>
      </c>
      <c r="J1805" s="2">
        <f t="shared" si="65"/>
        <v>0.84169836355594718</v>
      </c>
      <c r="K1805" s="2">
        <f t="shared" si="66"/>
        <v>0.15830163644405282</v>
      </c>
      <c r="L1805" s="2"/>
      <c r="M1805" s="2"/>
      <c r="N1805" s="45"/>
      <c r="O1805" s="37"/>
      <c r="P1805" s="37"/>
      <c r="Q1805" s="37"/>
      <c r="R1805" s="37"/>
      <c r="S1805" s="37"/>
      <c r="T1805" s="37"/>
      <c r="U1805" s="37"/>
      <c r="V1805" s="12">
        <v>7</v>
      </c>
      <c r="W1805">
        <v>16</v>
      </c>
      <c r="X1805">
        <v>-225</v>
      </c>
      <c r="Y1805">
        <v>0.35</v>
      </c>
      <c r="Z1805">
        <v>4</v>
      </c>
      <c r="AA1805">
        <v>-3</v>
      </c>
      <c r="AB1805">
        <v>-3</v>
      </c>
      <c r="AC1805">
        <v>2</v>
      </c>
      <c r="AD1805">
        <v>-2</v>
      </c>
      <c r="AE1805">
        <v>3</v>
      </c>
      <c r="AF1805">
        <v>0.03</v>
      </c>
      <c r="AG1805">
        <v>5.5</v>
      </c>
      <c r="AH1805">
        <v>-6.8</v>
      </c>
      <c r="AI1805">
        <v>12.3</v>
      </c>
      <c r="AJ1805">
        <v>9</v>
      </c>
      <c r="AK1805">
        <v>1</v>
      </c>
      <c r="AL1805" s="2">
        <v>0.98</v>
      </c>
    </row>
    <row r="1806" spans="5:38" x14ac:dyDescent="0.3">
      <c r="E1806" s="11">
        <v>1305</v>
      </c>
      <c r="F1806" s="5">
        <v>1417</v>
      </c>
      <c r="G1806" t="s">
        <v>57</v>
      </c>
      <c r="H1806" t="s">
        <v>79</v>
      </c>
      <c r="J1806" s="2">
        <f t="shared" si="65"/>
        <v>0.63169836355594722</v>
      </c>
      <c r="K1806" s="2">
        <f t="shared" si="66"/>
        <v>0.36830163644405278</v>
      </c>
      <c r="L1806" s="2"/>
      <c r="M1806" s="2"/>
      <c r="N1806" s="45"/>
      <c r="O1806" s="37"/>
      <c r="P1806" s="37"/>
      <c r="Q1806" s="37"/>
      <c r="R1806" s="37"/>
      <c r="S1806" s="37"/>
      <c r="T1806" s="37"/>
      <c r="U1806" s="37"/>
      <c r="V1806" s="12">
        <v>7</v>
      </c>
      <c r="W1806">
        <v>11</v>
      </c>
      <c r="X1806">
        <v>-24</v>
      </c>
      <c r="Y1806">
        <v>0.13</v>
      </c>
      <c r="Z1806">
        <v>1</v>
      </c>
      <c r="AA1806">
        <v>0</v>
      </c>
      <c r="AB1806">
        <v>-2</v>
      </c>
      <c r="AC1806">
        <v>3</v>
      </c>
      <c r="AD1806">
        <v>-2</v>
      </c>
      <c r="AE1806">
        <v>-2</v>
      </c>
      <c r="AF1806">
        <v>0.03</v>
      </c>
      <c r="AG1806">
        <v>1.2</v>
      </c>
      <c r="AH1806">
        <v>-3.4</v>
      </c>
      <c r="AI1806">
        <v>4.5999999999999996</v>
      </c>
      <c r="AJ1806">
        <v>4</v>
      </c>
      <c r="AK1806">
        <v>1</v>
      </c>
      <c r="AL1806" s="2">
        <v>0.77</v>
      </c>
    </row>
    <row r="1807" spans="5:38" x14ac:dyDescent="0.3">
      <c r="E1807" s="11">
        <v>1305</v>
      </c>
      <c r="F1807" s="5">
        <v>1420</v>
      </c>
      <c r="G1807" t="s">
        <v>57</v>
      </c>
      <c r="H1807" t="s">
        <v>80</v>
      </c>
      <c r="J1807" s="2">
        <f t="shared" si="65"/>
        <v>0.81169836355594716</v>
      </c>
      <c r="K1807" s="2">
        <f t="shared" si="66"/>
        <v>0.18830163644405284</v>
      </c>
      <c r="L1807" s="2"/>
      <c r="M1807" s="2"/>
      <c r="N1807" s="45"/>
      <c r="O1807" s="37"/>
      <c r="P1807" s="37"/>
      <c r="Q1807" s="37"/>
      <c r="R1807" s="37"/>
      <c r="S1807" s="37"/>
      <c r="T1807" s="37"/>
      <c r="U1807" s="37"/>
      <c r="V1807" s="12">
        <v>7</v>
      </c>
      <c r="W1807">
        <v>16</v>
      </c>
      <c r="X1807">
        <v>-160</v>
      </c>
      <c r="Y1807">
        <v>0.11</v>
      </c>
      <c r="Z1807">
        <v>3</v>
      </c>
      <c r="AA1807">
        <v>-3</v>
      </c>
      <c r="AB1807">
        <v>-3</v>
      </c>
      <c r="AC1807">
        <v>-2</v>
      </c>
      <c r="AD1807">
        <v>1</v>
      </c>
      <c r="AE1807">
        <v>0</v>
      </c>
      <c r="AF1807">
        <v>0.1</v>
      </c>
      <c r="AG1807">
        <v>10.6</v>
      </c>
      <c r="AH1807">
        <v>1.9</v>
      </c>
      <c r="AI1807">
        <v>8.6999999999999993</v>
      </c>
      <c r="AJ1807">
        <v>9</v>
      </c>
      <c r="AK1807">
        <v>1</v>
      </c>
      <c r="AL1807" s="2">
        <v>0.95</v>
      </c>
    </row>
    <row r="1808" spans="5:38" x14ac:dyDescent="0.3">
      <c r="E1808" s="11">
        <v>1305</v>
      </c>
      <c r="F1808" s="5">
        <v>1422</v>
      </c>
      <c r="G1808" t="s">
        <v>57</v>
      </c>
      <c r="H1808" t="s">
        <v>81</v>
      </c>
      <c r="J1808" s="2">
        <f t="shared" si="65"/>
        <v>0.68169836355594715</v>
      </c>
      <c r="K1808" s="2">
        <f t="shared" si="66"/>
        <v>0.31830163644405285</v>
      </c>
      <c r="L1808" s="2"/>
      <c r="M1808" s="2"/>
      <c r="N1808" s="45"/>
      <c r="O1808" s="37"/>
      <c r="P1808" s="37"/>
      <c r="Q1808" s="37"/>
      <c r="R1808" s="37"/>
      <c r="S1808" s="37"/>
      <c r="T1808" s="37"/>
      <c r="U1808" s="37"/>
      <c r="V1808" s="12">
        <v>7</v>
      </c>
      <c r="W1808">
        <v>13</v>
      </c>
      <c r="X1808">
        <v>-58</v>
      </c>
      <c r="Y1808">
        <v>0.02</v>
      </c>
      <c r="Z1808">
        <v>3</v>
      </c>
      <c r="AA1808">
        <v>1</v>
      </c>
      <c r="AB1808">
        <v>-5</v>
      </c>
      <c r="AC1808">
        <v>-4</v>
      </c>
      <c r="AD1808">
        <v>-7</v>
      </c>
      <c r="AE1808">
        <v>-5</v>
      </c>
      <c r="AF1808">
        <v>0.05</v>
      </c>
      <c r="AG1808">
        <v>11</v>
      </c>
      <c r="AH1808">
        <v>9.6</v>
      </c>
      <c r="AI1808">
        <v>1.4</v>
      </c>
      <c r="AJ1808">
        <v>6</v>
      </c>
      <c r="AK1808">
        <v>1</v>
      </c>
      <c r="AL1808" s="2">
        <v>0.82</v>
      </c>
    </row>
    <row r="1809" spans="5:38" x14ac:dyDescent="0.3">
      <c r="E1809" s="11">
        <v>1305</v>
      </c>
      <c r="F1809" s="5">
        <v>1437</v>
      </c>
      <c r="G1809" t="s">
        <v>57</v>
      </c>
      <c r="H1809" t="s">
        <v>82</v>
      </c>
      <c r="J1809" s="2">
        <f t="shared" si="65"/>
        <v>0.40169836355594724</v>
      </c>
      <c r="K1809" s="2">
        <f t="shared" si="66"/>
        <v>0.59830163644405276</v>
      </c>
      <c r="L1809" s="2"/>
      <c r="M1809" s="2"/>
      <c r="N1809" s="45"/>
      <c r="O1809" s="37"/>
      <c r="P1809" s="37"/>
      <c r="Q1809" s="37"/>
      <c r="R1809" s="37"/>
      <c r="S1809" s="37"/>
      <c r="T1809" s="37"/>
      <c r="U1809" s="37"/>
      <c r="V1809" s="12">
        <v>7</v>
      </c>
      <c r="W1809">
        <v>1</v>
      </c>
      <c r="X1809">
        <v>22</v>
      </c>
      <c r="Y1809">
        <v>-0.09</v>
      </c>
      <c r="Z1809">
        <v>-5</v>
      </c>
      <c r="AA1809">
        <v>0</v>
      </c>
      <c r="AB1809">
        <v>-1</v>
      </c>
      <c r="AC1809">
        <v>0</v>
      </c>
      <c r="AD1809">
        <v>-2</v>
      </c>
      <c r="AE1809">
        <v>-2</v>
      </c>
      <c r="AF1809">
        <v>-0.02</v>
      </c>
      <c r="AG1809">
        <v>-4</v>
      </c>
      <c r="AH1809">
        <v>2</v>
      </c>
      <c r="AI1809">
        <v>-6</v>
      </c>
      <c r="AJ1809">
        <v>-6</v>
      </c>
      <c r="AK1809">
        <v>0</v>
      </c>
      <c r="AL1809" s="2">
        <v>0.54</v>
      </c>
    </row>
    <row r="1810" spans="5:38" x14ac:dyDescent="0.3">
      <c r="E1810" s="11">
        <v>1305</v>
      </c>
      <c r="F1810" s="5">
        <v>1438</v>
      </c>
      <c r="G1810" t="s">
        <v>57</v>
      </c>
      <c r="H1810" t="s">
        <v>83</v>
      </c>
      <c r="J1810" s="2">
        <f t="shared" si="65"/>
        <v>0.42169836355594725</v>
      </c>
      <c r="K1810" s="2">
        <f t="shared" si="66"/>
        <v>0.57830163644405275</v>
      </c>
      <c r="L1810" s="2"/>
      <c r="M1810" s="2"/>
      <c r="N1810" s="45"/>
      <c r="O1810" s="37"/>
      <c r="P1810" s="37"/>
      <c r="Q1810" s="37"/>
      <c r="R1810" s="37"/>
      <c r="S1810" s="37"/>
      <c r="T1810" s="37"/>
      <c r="U1810" s="37"/>
      <c r="V1810" s="12">
        <v>7</v>
      </c>
      <c r="W1810">
        <v>1</v>
      </c>
      <c r="X1810">
        <v>23</v>
      </c>
      <c r="Y1810">
        <v>-0.15</v>
      </c>
      <c r="Z1810">
        <v>2</v>
      </c>
      <c r="AA1810">
        <v>5</v>
      </c>
      <c r="AB1810">
        <v>0</v>
      </c>
      <c r="AC1810">
        <v>-3</v>
      </c>
      <c r="AD1810">
        <v>0</v>
      </c>
      <c r="AE1810">
        <v>-3</v>
      </c>
      <c r="AF1810">
        <v>-0.01</v>
      </c>
      <c r="AG1810">
        <v>15.6</v>
      </c>
      <c r="AH1810">
        <v>19.5</v>
      </c>
      <c r="AI1810">
        <v>-3.9</v>
      </c>
      <c r="AJ1810">
        <v>-6</v>
      </c>
      <c r="AK1810">
        <v>0</v>
      </c>
      <c r="AL1810" s="2">
        <v>0.56000000000000005</v>
      </c>
    </row>
    <row r="1811" spans="5:38" x14ac:dyDescent="0.3">
      <c r="E1811" s="11">
        <v>1305</v>
      </c>
      <c r="F1811" s="5">
        <v>1439</v>
      </c>
      <c r="G1811" t="s">
        <v>57</v>
      </c>
      <c r="H1811" t="s">
        <v>84</v>
      </c>
      <c r="J1811" s="2">
        <f t="shared" si="65"/>
        <v>0.57169836355594716</v>
      </c>
      <c r="K1811" s="2">
        <f t="shared" si="66"/>
        <v>0.42830163644405284</v>
      </c>
      <c r="L1811" s="2"/>
      <c r="M1811" s="2"/>
      <c r="N1811" s="45"/>
      <c r="O1811" s="37"/>
      <c r="P1811" s="37"/>
      <c r="Q1811" s="37"/>
      <c r="R1811" s="37"/>
      <c r="S1811" s="37"/>
      <c r="T1811" s="37"/>
      <c r="U1811" s="37"/>
      <c r="V1811" s="12">
        <v>7</v>
      </c>
      <c r="W1811">
        <v>8</v>
      </c>
      <c r="X1811">
        <v>-8</v>
      </c>
      <c r="Y1811">
        <v>0.13</v>
      </c>
      <c r="Z1811">
        <v>-2</v>
      </c>
      <c r="AA1811">
        <v>-1</v>
      </c>
      <c r="AB1811">
        <v>-3</v>
      </c>
      <c r="AC1811">
        <v>0</v>
      </c>
      <c r="AD1811">
        <v>3</v>
      </c>
      <c r="AE1811">
        <v>0</v>
      </c>
      <c r="AF1811">
        <v>0.04</v>
      </c>
      <c r="AG1811">
        <v>3.4</v>
      </c>
      <c r="AH1811">
        <v>1.1000000000000001</v>
      </c>
      <c r="AI1811">
        <v>2.2999999999999998</v>
      </c>
      <c r="AJ1811">
        <v>1</v>
      </c>
      <c r="AK1811">
        <v>1</v>
      </c>
      <c r="AL1811" s="2">
        <v>0.71</v>
      </c>
    </row>
    <row r="1812" spans="5:38" x14ac:dyDescent="0.3">
      <c r="E1812" s="11">
        <v>1305</v>
      </c>
      <c r="F1812" s="5">
        <v>1452</v>
      </c>
      <c r="G1812" t="s">
        <v>57</v>
      </c>
      <c r="H1812" t="s">
        <v>85</v>
      </c>
      <c r="J1812" s="2">
        <f t="shared" si="65"/>
        <v>0.51169836355594722</v>
      </c>
      <c r="K1812" s="2">
        <f t="shared" si="66"/>
        <v>0.48830163644405278</v>
      </c>
      <c r="L1812" s="2"/>
      <c r="M1812" s="2"/>
      <c r="N1812" s="45"/>
      <c r="O1812" s="37"/>
      <c r="P1812" s="37"/>
      <c r="Q1812" s="37"/>
      <c r="R1812" s="37"/>
      <c r="S1812" s="37"/>
      <c r="T1812" s="37"/>
      <c r="U1812" s="37"/>
      <c r="V1812" s="12">
        <v>7</v>
      </c>
      <c r="W1812">
        <v>5</v>
      </c>
      <c r="X1812">
        <v>11</v>
      </c>
      <c r="Y1812">
        <v>0.08</v>
      </c>
      <c r="Z1812">
        <v>5</v>
      </c>
      <c r="AA1812">
        <v>-1</v>
      </c>
      <c r="AB1812">
        <v>-1</v>
      </c>
      <c r="AC1812">
        <v>-5</v>
      </c>
      <c r="AD1812">
        <v>-10</v>
      </c>
      <c r="AE1812">
        <v>1</v>
      </c>
      <c r="AF1812">
        <v>-0.02</v>
      </c>
      <c r="AG1812">
        <v>3.5</v>
      </c>
      <c r="AH1812">
        <v>3.9</v>
      </c>
      <c r="AI1812">
        <v>-0.4</v>
      </c>
      <c r="AJ1812">
        <v>-2</v>
      </c>
      <c r="AK1812">
        <v>0</v>
      </c>
      <c r="AL1812" s="2">
        <v>0.65</v>
      </c>
    </row>
    <row r="1813" spans="5:38" x14ac:dyDescent="0.3">
      <c r="E1813" s="11">
        <v>1305</v>
      </c>
      <c r="F1813" s="5">
        <v>1455</v>
      </c>
      <c r="G1813" t="s">
        <v>57</v>
      </c>
      <c r="H1813" t="s">
        <v>86</v>
      </c>
      <c r="J1813" s="2">
        <f t="shared" si="65"/>
        <v>0.52169836355594723</v>
      </c>
      <c r="K1813" s="2">
        <f t="shared" si="66"/>
        <v>0.47830163644405277</v>
      </c>
      <c r="L1813" s="2"/>
      <c r="M1813" s="2"/>
      <c r="N1813" s="45"/>
      <c r="O1813" s="37"/>
      <c r="P1813" s="37"/>
      <c r="Q1813" s="37"/>
      <c r="R1813" s="37"/>
      <c r="S1813" s="37"/>
      <c r="T1813" s="37"/>
      <c r="U1813" s="37"/>
      <c r="V1813" s="12">
        <v>7</v>
      </c>
      <c r="W1813">
        <v>4</v>
      </c>
      <c r="X1813">
        <v>4</v>
      </c>
      <c r="Y1813">
        <v>0.01</v>
      </c>
      <c r="Z1813">
        <v>0</v>
      </c>
      <c r="AA1813">
        <v>0</v>
      </c>
      <c r="AB1813">
        <v>-2</v>
      </c>
      <c r="AC1813">
        <v>1</v>
      </c>
      <c r="AD1813">
        <v>-8</v>
      </c>
      <c r="AE1813">
        <v>-6</v>
      </c>
      <c r="AF1813">
        <v>0.01</v>
      </c>
      <c r="AG1813">
        <v>0.1</v>
      </c>
      <c r="AH1813">
        <v>1.6</v>
      </c>
      <c r="AI1813">
        <v>-1.5</v>
      </c>
      <c r="AJ1813">
        <v>-3</v>
      </c>
      <c r="AK1813">
        <v>0</v>
      </c>
      <c r="AL1813" s="2">
        <v>0.66</v>
      </c>
    </row>
    <row r="1814" spans="5:38" x14ac:dyDescent="0.3">
      <c r="E1814" s="11">
        <v>1305</v>
      </c>
      <c r="F1814" s="5">
        <v>1460</v>
      </c>
      <c r="G1814" t="s">
        <v>57</v>
      </c>
      <c r="H1814" t="s">
        <v>87</v>
      </c>
      <c r="J1814" s="2">
        <f t="shared" si="65"/>
        <v>0.77169836355594723</v>
      </c>
      <c r="K1814" s="2">
        <f t="shared" si="66"/>
        <v>0.22830163644405277</v>
      </c>
      <c r="L1814" s="2"/>
      <c r="M1814" s="2"/>
      <c r="N1814" s="45"/>
      <c r="O1814" s="37"/>
      <c r="P1814" s="37"/>
      <c r="Q1814" s="37"/>
      <c r="R1814" s="37"/>
      <c r="S1814" s="37"/>
      <c r="T1814" s="37"/>
      <c r="U1814" s="37"/>
      <c r="V1814" s="12">
        <v>7</v>
      </c>
      <c r="W1814">
        <v>14</v>
      </c>
      <c r="X1814">
        <v>-111</v>
      </c>
      <c r="Y1814">
        <v>7.0000000000000007E-2</v>
      </c>
      <c r="Z1814">
        <v>6</v>
      </c>
      <c r="AA1814">
        <v>1</v>
      </c>
      <c r="AB1814">
        <v>-4</v>
      </c>
      <c r="AC1814">
        <v>-3</v>
      </c>
      <c r="AD1814">
        <v>-2</v>
      </c>
      <c r="AE1814">
        <v>-4</v>
      </c>
      <c r="AF1814">
        <v>0.03</v>
      </c>
      <c r="AG1814">
        <v>11.8</v>
      </c>
      <c r="AH1814">
        <v>6.7</v>
      </c>
      <c r="AI1814">
        <v>5.0999999999999996</v>
      </c>
      <c r="AJ1814">
        <v>7</v>
      </c>
      <c r="AK1814">
        <v>1</v>
      </c>
      <c r="AL1814" s="2">
        <v>0.91</v>
      </c>
    </row>
    <row r="1815" spans="5:38" x14ac:dyDescent="0.3">
      <c r="E1815" s="11">
        <v>1305</v>
      </c>
      <c r="F1815" s="5">
        <v>1462</v>
      </c>
      <c r="G1815" t="s">
        <v>57</v>
      </c>
      <c r="H1815" t="s">
        <v>88</v>
      </c>
      <c r="J1815" s="2">
        <f t="shared" si="65"/>
        <v>0.52169836355594723</v>
      </c>
      <c r="K1815" s="2">
        <f t="shared" si="66"/>
        <v>0.47830163644405277</v>
      </c>
      <c r="L1815" s="2"/>
      <c r="M1815" s="2"/>
      <c r="N1815" s="45"/>
      <c r="O1815" s="37"/>
      <c r="P1815" s="37"/>
      <c r="Q1815" s="37"/>
      <c r="R1815" s="37"/>
      <c r="S1815" s="37"/>
      <c r="T1815" s="37"/>
      <c r="U1815" s="37"/>
      <c r="V1815" s="12">
        <v>7</v>
      </c>
      <c r="W1815">
        <v>1</v>
      </c>
      <c r="X1815">
        <v>10</v>
      </c>
      <c r="Y1815">
        <v>-0.06</v>
      </c>
      <c r="Z1815">
        <v>-1</v>
      </c>
      <c r="AA1815">
        <v>-1</v>
      </c>
      <c r="AB1815">
        <v>-3</v>
      </c>
      <c r="AC1815">
        <v>2</v>
      </c>
      <c r="AD1815">
        <v>-3</v>
      </c>
      <c r="AE1815">
        <v>-6</v>
      </c>
      <c r="AF1815">
        <v>-0.04</v>
      </c>
      <c r="AG1815">
        <v>-1.2</v>
      </c>
      <c r="AH1815">
        <v>-1.6</v>
      </c>
      <c r="AI1815">
        <v>0.4</v>
      </c>
      <c r="AJ1815">
        <v>-6</v>
      </c>
      <c r="AK1815">
        <v>0</v>
      </c>
      <c r="AL1815" s="2">
        <v>0.66</v>
      </c>
    </row>
    <row r="1816" spans="5:38" x14ac:dyDescent="0.3">
      <c r="E1816" s="11">
        <v>1308</v>
      </c>
      <c r="F1816" s="5">
        <v>1314</v>
      </c>
      <c r="G1816" t="s">
        <v>58</v>
      </c>
      <c r="H1816" t="s">
        <v>59</v>
      </c>
      <c r="J1816" s="2">
        <f t="shared" si="65"/>
        <v>0.41169836355594724</v>
      </c>
      <c r="K1816" s="2">
        <f t="shared" si="66"/>
        <v>0.58830163644405276</v>
      </c>
      <c r="L1816" s="2"/>
      <c r="M1816" s="2"/>
      <c r="N1816" s="45"/>
      <c r="O1816" s="37"/>
      <c r="P1816" s="37"/>
      <c r="Q1816" s="37"/>
      <c r="R1816" s="37"/>
      <c r="S1816" s="37"/>
      <c r="T1816" s="37"/>
      <c r="U1816" s="37"/>
      <c r="V1816" s="12">
        <v>12</v>
      </c>
      <c r="W1816">
        <v>2</v>
      </c>
      <c r="X1816">
        <v>48</v>
      </c>
      <c r="Y1816">
        <v>0.12</v>
      </c>
      <c r="Z1816">
        <v>0</v>
      </c>
      <c r="AA1816">
        <v>-5</v>
      </c>
      <c r="AB1816">
        <v>1</v>
      </c>
      <c r="AC1816">
        <v>3</v>
      </c>
      <c r="AD1816">
        <v>-4</v>
      </c>
      <c r="AE1816">
        <v>3</v>
      </c>
      <c r="AF1816">
        <v>-0.1</v>
      </c>
      <c r="AG1816">
        <v>-6.4</v>
      </c>
      <c r="AH1816">
        <v>-8.4</v>
      </c>
      <c r="AI1816">
        <v>2</v>
      </c>
      <c r="AJ1816">
        <v>-10</v>
      </c>
      <c r="AK1816">
        <v>0</v>
      </c>
      <c r="AL1816" s="2">
        <v>0.55000000000000004</v>
      </c>
    </row>
    <row r="1817" spans="5:38" x14ac:dyDescent="0.3">
      <c r="E1817" s="11">
        <v>1308</v>
      </c>
      <c r="F1817" s="5">
        <v>1326</v>
      </c>
      <c r="G1817" t="s">
        <v>58</v>
      </c>
      <c r="H1817" t="s">
        <v>60</v>
      </c>
      <c r="J1817" s="2">
        <f t="shared" si="65"/>
        <v>0.42169836355594725</v>
      </c>
      <c r="K1817" s="2">
        <f t="shared" si="66"/>
        <v>0.57830163644405275</v>
      </c>
      <c r="L1817" s="2"/>
      <c r="M1817" s="2"/>
      <c r="N1817" s="45"/>
      <c r="O1817" s="37"/>
      <c r="P1817" s="37"/>
      <c r="Q1817" s="37"/>
      <c r="R1817" s="37"/>
      <c r="S1817" s="37"/>
      <c r="T1817" s="37"/>
      <c r="U1817" s="37"/>
      <c r="V1817" s="12">
        <v>12</v>
      </c>
      <c r="W1817">
        <v>5</v>
      </c>
      <c r="X1817">
        <v>40</v>
      </c>
      <c r="Y1817">
        <v>0.08</v>
      </c>
      <c r="Z1817">
        <v>-2</v>
      </c>
      <c r="AA1817">
        <v>-3</v>
      </c>
      <c r="AB1817">
        <v>0</v>
      </c>
      <c r="AC1817">
        <v>1</v>
      </c>
      <c r="AD1817">
        <v>4</v>
      </c>
      <c r="AE1817">
        <v>2</v>
      </c>
      <c r="AF1817">
        <v>-0.09</v>
      </c>
      <c r="AG1817">
        <v>-0.2</v>
      </c>
      <c r="AH1817">
        <v>-2</v>
      </c>
      <c r="AI1817">
        <v>1.8</v>
      </c>
      <c r="AJ1817">
        <v>-7</v>
      </c>
      <c r="AK1817">
        <v>0</v>
      </c>
      <c r="AL1817" s="2">
        <v>0.56000000000000005</v>
      </c>
    </row>
    <row r="1818" spans="5:38" x14ac:dyDescent="0.3">
      <c r="E1818" s="11">
        <v>1308</v>
      </c>
      <c r="F1818" s="5">
        <v>1328</v>
      </c>
      <c r="G1818" t="s">
        <v>58</v>
      </c>
      <c r="H1818" t="s">
        <v>61</v>
      </c>
      <c r="J1818" s="2">
        <f t="shared" si="65"/>
        <v>0.55169836355594715</v>
      </c>
      <c r="K1818" s="2">
        <f t="shared" si="66"/>
        <v>0.44830163644405285</v>
      </c>
      <c r="L1818" s="2"/>
      <c r="M1818" s="2"/>
      <c r="N1818" s="45"/>
      <c r="O1818" s="37"/>
      <c r="P1818" s="37"/>
      <c r="Q1818" s="37"/>
      <c r="R1818" s="37"/>
      <c r="S1818" s="37"/>
      <c r="T1818" s="37"/>
      <c r="U1818" s="37"/>
      <c r="V1818" s="12">
        <v>12</v>
      </c>
      <c r="W1818">
        <v>10</v>
      </c>
      <c r="X1818">
        <v>8</v>
      </c>
      <c r="Y1818">
        <v>0.25</v>
      </c>
      <c r="Z1818">
        <v>-2</v>
      </c>
      <c r="AA1818">
        <v>-6</v>
      </c>
      <c r="AB1818">
        <v>0</v>
      </c>
      <c r="AC1818">
        <v>2</v>
      </c>
      <c r="AD1818">
        <v>6</v>
      </c>
      <c r="AE1818">
        <v>7</v>
      </c>
      <c r="AF1818">
        <v>-0.11</v>
      </c>
      <c r="AG1818">
        <v>-9.6</v>
      </c>
      <c r="AH1818">
        <v>-16.899999999999999</v>
      </c>
      <c r="AI1818">
        <v>7.3</v>
      </c>
      <c r="AJ1818">
        <v>-2</v>
      </c>
      <c r="AK1818">
        <v>0</v>
      </c>
      <c r="AL1818" s="2">
        <v>0.69</v>
      </c>
    </row>
    <row r="1819" spans="5:38" x14ac:dyDescent="0.3">
      <c r="E1819" s="11">
        <v>1308</v>
      </c>
      <c r="F1819" s="5">
        <v>1335</v>
      </c>
      <c r="G1819" t="s">
        <v>58</v>
      </c>
      <c r="H1819" t="s">
        <v>62</v>
      </c>
      <c r="J1819" s="2">
        <f t="shared" ref="J1819:J1882" si="67">AL1819-$AL$2275</f>
        <v>0.71169836355594718</v>
      </c>
      <c r="K1819" s="2">
        <f t="shared" ref="K1819:K1882" si="68">1-J1819</f>
        <v>0.28830163644405282</v>
      </c>
      <c r="L1819" s="2"/>
      <c r="M1819" s="2"/>
      <c r="N1819" s="45"/>
      <c r="O1819" s="37"/>
      <c r="P1819" s="37"/>
      <c r="Q1819" s="37"/>
      <c r="R1819" s="37"/>
      <c r="S1819" s="37"/>
      <c r="T1819" s="37"/>
      <c r="U1819" s="37"/>
      <c r="V1819" s="12">
        <v>12</v>
      </c>
      <c r="W1819">
        <v>16</v>
      </c>
      <c r="X1819">
        <v>-72</v>
      </c>
      <c r="Y1819">
        <v>0.09</v>
      </c>
      <c r="Z1819">
        <v>-1</v>
      </c>
      <c r="AA1819">
        <v>-2</v>
      </c>
      <c r="AB1819">
        <v>0</v>
      </c>
      <c r="AC1819">
        <v>2</v>
      </c>
      <c r="AD1819">
        <v>10</v>
      </c>
      <c r="AE1819">
        <v>0</v>
      </c>
      <c r="AF1819">
        <v>-0.02</v>
      </c>
      <c r="AG1819">
        <v>-0.1</v>
      </c>
      <c r="AH1819">
        <v>-4.9000000000000004</v>
      </c>
      <c r="AI1819">
        <v>4.8</v>
      </c>
      <c r="AJ1819">
        <v>4</v>
      </c>
      <c r="AK1819">
        <v>1</v>
      </c>
      <c r="AL1819" s="2">
        <v>0.85</v>
      </c>
    </row>
    <row r="1820" spans="5:38" x14ac:dyDescent="0.3">
      <c r="E1820" s="11">
        <v>1308</v>
      </c>
      <c r="F1820" s="5">
        <v>1344</v>
      </c>
      <c r="G1820" t="s">
        <v>58</v>
      </c>
      <c r="H1820" t="s">
        <v>63</v>
      </c>
      <c r="J1820" s="2">
        <f t="shared" si="67"/>
        <v>0.62169836355594721</v>
      </c>
      <c r="K1820" s="2">
        <f t="shared" si="68"/>
        <v>0.37830163644405279</v>
      </c>
      <c r="L1820" s="2"/>
      <c r="M1820" s="2"/>
      <c r="N1820" s="45"/>
      <c r="O1820" s="37"/>
      <c r="P1820" s="37"/>
      <c r="Q1820" s="37"/>
      <c r="R1820" s="37"/>
      <c r="S1820" s="37"/>
      <c r="T1820" s="37"/>
      <c r="U1820" s="37"/>
      <c r="V1820" s="12">
        <v>12</v>
      </c>
      <c r="W1820">
        <v>10</v>
      </c>
      <c r="X1820">
        <v>-8</v>
      </c>
      <c r="Y1820">
        <v>0.21</v>
      </c>
      <c r="Z1820">
        <v>2</v>
      </c>
      <c r="AA1820">
        <v>-5</v>
      </c>
      <c r="AB1820">
        <v>0</v>
      </c>
      <c r="AC1820">
        <v>0</v>
      </c>
      <c r="AD1820">
        <v>5</v>
      </c>
      <c r="AE1820">
        <v>6</v>
      </c>
      <c r="AF1820">
        <v>-0.06</v>
      </c>
      <c r="AG1820">
        <v>1.9</v>
      </c>
      <c r="AH1820">
        <v>-8</v>
      </c>
      <c r="AI1820">
        <v>9.9</v>
      </c>
      <c r="AJ1820">
        <v>-2</v>
      </c>
      <c r="AK1820">
        <v>0</v>
      </c>
      <c r="AL1820" s="2">
        <v>0.76</v>
      </c>
    </row>
    <row r="1821" spans="5:38" x14ac:dyDescent="0.3">
      <c r="E1821" s="11">
        <v>1308</v>
      </c>
      <c r="F1821" s="5">
        <v>1345</v>
      </c>
      <c r="G1821" t="s">
        <v>58</v>
      </c>
      <c r="H1821" t="s">
        <v>64</v>
      </c>
      <c r="J1821" s="2">
        <f t="shared" si="67"/>
        <v>0.32169836355594722</v>
      </c>
      <c r="K1821" s="2">
        <f t="shared" si="68"/>
        <v>0.67830163644405284</v>
      </c>
      <c r="L1821" s="2"/>
      <c r="M1821" s="2"/>
      <c r="N1821" s="45"/>
      <c r="O1821" s="37"/>
      <c r="P1821" s="37"/>
      <c r="Q1821" s="37"/>
      <c r="R1821" s="37"/>
      <c r="S1821" s="37"/>
      <c r="T1821" s="37"/>
      <c r="U1821" s="37"/>
      <c r="V1821" s="12">
        <v>12</v>
      </c>
      <c r="W1821">
        <v>2</v>
      </c>
      <c r="X1821">
        <v>50</v>
      </c>
      <c r="Y1821">
        <v>0.01</v>
      </c>
      <c r="Z1821">
        <v>-6</v>
      </c>
      <c r="AA1821">
        <v>-2</v>
      </c>
      <c r="AB1821">
        <v>1</v>
      </c>
      <c r="AC1821">
        <v>2</v>
      </c>
      <c r="AD1821">
        <v>6</v>
      </c>
      <c r="AE1821">
        <v>5</v>
      </c>
      <c r="AF1821">
        <v>-0.1</v>
      </c>
      <c r="AG1821">
        <v>-5.5</v>
      </c>
      <c r="AH1821">
        <v>-0.9</v>
      </c>
      <c r="AI1821">
        <v>-4.5999999999999996</v>
      </c>
      <c r="AJ1821">
        <v>-10</v>
      </c>
      <c r="AK1821">
        <v>0</v>
      </c>
      <c r="AL1821" s="2">
        <v>0.46</v>
      </c>
    </row>
    <row r="1822" spans="5:38" x14ac:dyDescent="0.3">
      <c r="E1822" s="11">
        <v>1308</v>
      </c>
      <c r="F1822" s="5">
        <v>1347</v>
      </c>
      <c r="G1822" t="s">
        <v>58</v>
      </c>
      <c r="H1822" t="s">
        <v>65</v>
      </c>
      <c r="J1822" s="2">
        <f t="shared" si="67"/>
        <v>0.78169836355594724</v>
      </c>
      <c r="K1822" s="2">
        <f t="shared" si="68"/>
        <v>0.21830163644405276</v>
      </c>
      <c r="L1822" s="2"/>
      <c r="M1822" s="2"/>
      <c r="N1822" s="45"/>
      <c r="O1822" s="37"/>
      <c r="P1822" s="37"/>
      <c r="Q1822" s="37"/>
      <c r="R1822" s="37"/>
      <c r="S1822" s="37"/>
      <c r="T1822" s="37"/>
      <c r="U1822" s="37"/>
      <c r="V1822" s="12">
        <v>12</v>
      </c>
      <c r="W1822">
        <v>16</v>
      </c>
      <c r="X1822">
        <v>-115</v>
      </c>
      <c r="Y1822">
        <v>0.21</v>
      </c>
      <c r="Z1822">
        <v>3</v>
      </c>
      <c r="AA1822">
        <v>-4</v>
      </c>
      <c r="AB1822">
        <v>-1</v>
      </c>
      <c r="AC1822">
        <v>-1</v>
      </c>
      <c r="AD1822">
        <v>2</v>
      </c>
      <c r="AE1822">
        <v>5</v>
      </c>
      <c r="AF1822">
        <v>-0.09</v>
      </c>
      <c r="AG1822">
        <v>8.6999999999999993</v>
      </c>
      <c r="AH1822">
        <v>-0.2</v>
      </c>
      <c r="AI1822">
        <v>8.9</v>
      </c>
      <c r="AJ1822">
        <v>4</v>
      </c>
      <c r="AK1822">
        <v>1</v>
      </c>
      <c r="AL1822" s="2">
        <v>0.92</v>
      </c>
    </row>
    <row r="1823" spans="5:38" x14ac:dyDescent="0.3">
      <c r="E1823" s="11">
        <v>1308</v>
      </c>
      <c r="F1823" s="5">
        <v>1348</v>
      </c>
      <c r="G1823" t="s">
        <v>58</v>
      </c>
      <c r="H1823" t="s">
        <v>66</v>
      </c>
      <c r="J1823" s="2">
        <f t="shared" si="67"/>
        <v>0.52169836355594723</v>
      </c>
      <c r="K1823" s="2">
        <f t="shared" si="68"/>
        <v>0.47830163644405277</v>
      </c>
      <c r="L1823" s="2"/>
      <c r="M1823" s="2"/>
      <c r="N1823" s="45"/>
      <c r="O1823" s="37"/>
      <c r="P1823" s="37"/>
      <c r="Q1823" s="37"/>
      <c r="R1823" s="37"/>
      <c r="S1823" s="37"/>
      <c r="T1823" s="37"/>
      <c r="U1823" s="37"/>
      <c r="V1823" s="12">
        <v>12</v>
      </c>
      <c r="W1823">
        <v>7</v>
      </c>
      <c r="X1823">
        <v>6</v>
      </c>
      <c r="Y1823">
        <v>0.05</v>
      </c>
      <c r="Z1823">
        <v>0</v>
      </c>
      <c r="AA1823">
        <v>-5</v>
      </c>
      <c r="AB1823">
        <v>2</v>
      </c>
      <c r="AC1823">
        <v>-3</v>
      </c>
      <c r="AD1823">
        <v>3</v>
      </c>
      <c r="AE1823">
        <v>4</v>
      </c>
      <c r="AF1823">
        <v>-7.0000000000000007E-2</v>
      </c>
      <c r="AG1823">
        <v>-0.6</v>
      </c>
      <c r="AH1823">
        <v>-3.2</v>
      </c>
      <c r="AI1823">
        <v>2.6</v>
      </c>
      <c r="AJ1823">
        <v>-5</v>
      </c>
      <c r="AK1823">
        <v>0</v>
      </c>
      <c r="AL1823" s="2">
        <v>0.66</v>
      </c>
    </row>
    <row r="1824" spans="5:38" x14ac:dyDescent="0.3">
      <c r="E1824" s="11">
        <v>1308</v>
      </c>
      <c r="F1824" s="5">
        <v>1355</v>
      </c>
      <c r="G1824" t="s">
        <v>58</v>
      </c>
      <c r="H1824" t="s">
        <v>67</v>
      </c>
      <c r="J1824" s="2">
        <f t="shared" si="67"/>
        <v>0.59169836355594718</v>
      </c>
      <c r="K1824" s="2">
        <f t="shared" si="68"/>
        <v>0.40830163644405282</v>
      </c>
      <c r="L1824" s="2"/>
      <c r="M1824" s="2"/>
      <c r="N1824" s="45"/>
      <c r="O1824" s="37"/>
      <c r="P1824" s="37"/>
      <c r="Q1824" s="37"/>
      <c r="R1824" s="37"/>
      <c r="S1824" s="37"/>
      <c r="T1824" s="37"/>
      <c r="U1824" s="37"/>
      <c r="V1824" s="12">
        <v>12</v>
      </c>
      <c r="W1824">
        <v>12</v>
      </c>
      <c r="X1824">
        <v>-20</v>
      </c>
      <c r="Y1824">
        <v>0.03</v>
      </c>
      <c r="Z1824">
        <v>-2</v>
      </c>
      <c r="AA1824">
        <v>-5</v>
      </c>
      <c r="AB1824">
        <v>3</v>
      </c>
      <c r="AC1824">
        <v>4</v>
      </c>
      <c r="AD1824">
        <v>9</v>
      </c>
      <c r="AE1824">
        <v>0</v>
      </c>
      <c r="AF1824">
        <v>-0.12</v>
      </c>
      <c r="AG1824">
        <v>-7.8</v>
      </c>
      <c r="AH1824">
        <v>-10.9</v>
      </c>
      <c r="AI1824">
        <v>3.1</v>
      </c>
      <c r="AJ1824">
        <v>0</v>
      </c>
      <c r="AK1824">
        <v>0</v>
      </c>
      <c r="AL1824" s="2">
        <v>0.73</v>
      </c>
    </row>
    <row r="1825" spans="5:38" x14ac:dyDescent="0.3">
      <c r="E1825" s="11">
        <v>1308</v>
      </c>
      <c r="F1825" s="5">
        <v>1361</v>
      </c>
      <c r="G1825" t="s">
        <v>58</v>
      </c>
      <c r="H1825" t="s">
        <v>68</v>
      </c>
      <c r="J1825" s="2">
        <f t="shared" si="67"/>
        <v>0.53169836355594724</v>
      </c>
      <c r="K1825" s="2">
        <f t="shared" si="68"/>
        <v>0.46830163644405276</v>
      </c>
      <c r="L1825" s="2"/>
      <c r="M1825" s="2"/>
      <c r="N1825" s="45"/>
      <c r="O1825" s="37"/>
      <c r="P1825" s="37"/>
      <c r="Q1825" s="37"/>
      <c r="R1825" s="37"/>
      <c r="S1825" s="37"/>
      <c r="T1825" s="37"/>
      <c r="U1825" s="37"/>
      <c r="V1825" s="12">
        <v>12</v>
      </c>
      <c r="W1825">
        <v>11</v>
      </c>
      <c r="X1825">
        <v>5</v>
      </c>
      <c r="Y1825">
        <v>0.15</v>
      </c>
      <c r="Z1825">
        <v>0</v>
      </c>
      <c r="AA1825">
        <v>-4</v>
      </c>
      <c r="AB1825">
        <v>0</v>
      </c>
      <c r="AC1825">
        <v>0</v>
      </c>
      <c r="AD1825">
        <v>2</v>
      </c>
      <c r="AE1825">
        <v>2</v>
      </c>
      <c r="AF1825">
        <v>-0.08</v>
      </c>
      <c r="AG1825">
        <v>-1.5</v>
      </c>
      <c r="AH1825">
        <v>-3.7</v>
      </c>
      <c r="AI1825">
        <v>2.2000000000000002</v>
      </c>
      <c r="AJ1825">
        <v>-1</v>
      </c>
      <c r="AK1825">
        <v>0</v>
      </c>
      <c r="AL1825" s="2">
        <v>0.67</v>
      </c>
    </row>
    <row r="1826" spans="5:38" x14ac:dyDescent="0.3">
      <c r="E1826" s="11">
        <v>1308</v>
      </c>
      <c r="F1826" s="5">
        <v>1371</v>
      </c>
      <c r="G1826" t="s">
        <v>58</v>
      </c>
      <c r="H1826" t="s">
        <v>69</v>
      </c>
      <c r="J1826" s="2">
        <f t="shared" si="67"/>
        <v>0.4816983635559472</v>
      </c>
      <c r="K1826" s="2">
        <f t="shared" si="68"/>
        <v>0.5183016364440528</v>
      </c>
      <c r="L1826" s="2"/>
      <c r="M1826" s="2"/>
      <c r="N1826" s="45"/>
      <c r="O1826" s="37"/>
      <c r="P1826" s="37"/>
      <c r="Q1826" s="37"/>
      <c r="R1826" s="37"/>
      <c r="S1826" s="37"/>
      <c r="T1826" s="37"/>
      <c r="U1826" s="37"/>
      <c r="V1826" s="12">
        <v>12</v>
      </c>
      <c r="W1826">
        <v>8</v>
      </c>
      <c r="X1826">
        <v>29</v>
      </c>
      <c r="Y1826">
        <v>0.17</v>
      </c>
      <c r="Z1826">
        <v>-1</v>
      </c>
      <c r="AA1826">
        <v>-5</v>
      </c>
      <c r="AB1826">
        <v>0</v>
      </c>
      <c r="AC1826">
        <v>1</v>
      </c>
      <c r="AD1826">
        <v>0</v>
      </c>
      <c r="AE1826">
        <v>5</v>
      </c>
      <c r="AF1826">
        <v>-0.05</v>
      </c>
      <c r="AG1826">
        <v>-3.4</v>
      </c>
      <c r="AH1826">
        <v>-8.6</v>
      </c>
      <c r="AI1826">
        <v>5.2</v>
      </c>
      <c r="AJ1826">
        <v>-4</v>
      </c>
      <c r="AK1826">
        <v>0</v>
      </c>
      <c r="AL1826" s="2">
        <v>0.62</v>
      </c>
    </row>
    <row r="1827" spans="5:38" x14ac:dyDescent="0.3">
      <c r="E1827" s="11">
        <v>1308</v>
      </c>
      <c r="F1827" s="5">
        <v>1372</v>
      </c>
      <c r="G1827" t="s">
        <v>58</v>
      </c>
      <c r="H1827" t="s">
        <v>70</v>
      </c>
      <c r="J1827" s="2">
        <f t="shared" si="67"/>
        <v>0.66169836355594724</v>
      </c>
      <c r="K1827" s="2">
        <f t="shared" si="68"/>
        <v>0.33830163644405276</v>
      </c>
      <c r="L1827" s="2"/>
      <c r="M1827" s="2"/>
      <c r="N1827" s="45"/>
      <c r="O1827" s="37"/>
      <c r="P1827" s="37"/>
      <c r="Q1827" s="37"/>
      <c r="R1827" s="37"/>
      <c r="S1827" s="37"/>
      <c r="T1827" s="37"/>
      <c r="U1827" s="37"/>
      <c r="V1827" s="12">
        <v>12</v>
      </c>
      <c r="W1827">
        <v>14</v>
      </c>
      <c r="X1827">
        <v>-56</v>
      </c>
      <c r="Y1827">
        <v>0.03</v>
      </c>
      <c r="Z1827">
        <v>-1</v>
      </c>
      <c r="AA1827">
        <v>-5</v>
      </c>
      <c r="AB1827">
        <v>-3</v>
      </c>
      <c r="AC1827">
        <v>-6</v>
      </c>
      <c r="AD1827">
        <v>1</v>
      </c>
      <c r="AE1827">
        <v>6</v>
      </c>
      <c r="AF1827">
        <v>-0.06</v>
      </c>
      <c r="AG1827">
        <v>-2.6</v>
      </c>
      <c r="AH1827">
        <v>-3.7</v>
      </c>
      <c r="AI1827">
        <v>1.1000000000000001</v>
      </c>
      <c r="AJ1827">
        <v>2</v>
      </c>
      <c r="AK1827">
        <v>1</v>
      </c>
      <c r="AL1827" s="2">
        <v>0.8</v>
      </c>
    </row>
    <row r="1828" spans="5:38" x14ac:dyDescent="0.3">
      <c r="E1828" s="11">
        <v>1308</v>
      </c>
      <c r="F1828" s="5">
        <v>1382</v>
      </c>
      <c r="G1828" t="s">
        <v>58</v>
      </c>
      <c r="H1828" t="s">
        <v>71</v>
      </c>
      <c r="J1828" s="2">
        <f t="shared" si="67"/>
        <v>0.58169836355594717</v>
      </c>
      <c r="K1828" s="2">
        <f t="shared" si="68"/>
        <v>0.41830163644405283</v>
      </c>
      <c r="L1828" s="2"/>
      <c r="M1828" s="2"/>
      <c r="N1828" s="45"/>
      <c r="O1828" s="37"/>
      <c r="P1828" s="37"/>
      <c r="Q1828" s="37"/>
      <c r="R1828" s="37"/>
      <c r="S1828" s="37"/>
      <c r="T1828" s="37"/>
      <c r="U1828" s="37"/>
      <c r="V1828" s="12">
        <v>12</v>
      </c>
      <c r="W1828">
        <v>11</v>
      </c>
      <c r="X1828">
        <v>-14</v>
      </c>
      <c r="Y1828">
        <v>0.05</v>
      </c>
      <c r="Z1828">
        <v>0</v>
      </c>
      <c r="AA1828">
        <v>-4</v>
      </c>
      <c r="AB1828">
        <v>1</v>
      </c>
      <c r="AC1828">
        <v>-1</v>
      </c>
      <c r="AD1828">
        <v>4</v>
      </c>
      <c r="AE1828">
        <v>7</v>
      </c>
      <c r="AF1828">
        <v>-0.11</v>
      </c>
      <c r="AG1828">
        <v>-2.2999999999999998</v>
      </c>
      <c r="AH1828">
        <v>-6.3</v>
      </c>
      <c r="AI1828">
        <v>4</v>
      </c>
      <c r="AJ1828">
        <v>-1</v>
      </c>
      <c r="AK1828">
        <v>0</v>
      </c>
      <c r="AL1828" s="2">
        <v>0.72</v>
      </c>
    </row>
    <row r="1829" spans="5:38" x14ac:dyDescent="0.3">
      <c r="E1829" s="11">
        <v>1308</v>
      </c>
      <c r="F1829" s="5">
        <v>1393</v>
      </c>
      <c r="G1829" t="s">
        <v>58</v>
      </c>
      <c r="H1829" t="s">
        <v>72</v>
      </c>
      <c r="J1829" s="2">
        <f t="shared" si="67"/>
        <v>0.59169836355594718</v>
      </c>
      <c r="K1829" s="2">
        <f t="shared" si="68"/>
        <v>0.40830163644405282</v>
      </c>
      <c r="L1829" s="2"/>
      <c r="M1829" s="2"/>
      <c r="N1829" s="45"/>
      <c r="O1829" s="37"/>
      <c r="P1829" s="37"/>
      <c r="Q1829" s="37"/>
      <c r="R1829" s="37"/>
      <c r="S1829" s="37"/>
      <c r="T1829" s="37"/>
      <c r="U1829" s="37"/>
      <c r="V1829" s="12">
        <v>12</v>
      </c>
      <c r="W1829">
        <v>11</v>
      </c>
      <c r="X1829">
        <v>1</v>
      </c>
      <c r="Y1829">
        <v>0.22</v>
      </c>
      <c r="Z1829">
        <v>5</v>
      </c>
      <c r="AA1829">
        <v>-2</v>
      </c>
      <c r="AB1829">
        <v>-1</v>
      </c>
      <c r="AC1829">
        <v>0</v>
      </c>
      <c r="AD1829">
        <v>-1</v>
      </c>
      <c r="AE1829">
        <v>6</v>
      </c>
      <c r="AF1829">
        <v>-0.1</v>
      </c>
      <c r="AG1829">
        <v>8.1</v>
      </c>
      <c r="AH1829">
        <v>0.2</v>
      </c>
      <c r="AI1829">
        <v>7.9</v>
      </c>
      <c r="AJ1829">
        <v>-1</v>
      </c>
      <c r="AK1829">
        <v>0</v>
      </c>
      <c r="AL1829" s="2">
        <v>0.73</v>
      </c>
    </row>
    <row r="1830" spans="5:38" x14ac:dyDescent="0.3">
      <c r="E1830" s="11">
        <v>1308</v>
      </c>
      <c r="F1830" s="5">
        <v>1395</v>
      </c>
      <c r="G1830" t="s">
        <v>58</v>
      </c>
      <c r="H1830" t="s">
        <v>73</v>
      </c>
      <c r="J1830" s="2">
        <f t="shared" si="67"/>
        <v>0.45169836355594717</v>
      </c>
      <c r="K1830" s="2">
        <f t="shared" si="68"/>
        <v>0.54830163644405283</v>
      </c>
      <c r="L1830" s="2"/>
      <c r="M1830" s="2"/>
      <c r="N1830" s="45"/>
      <c r="O1830" s="37"/>
      <c r="P1830" s="37"/>
      <c r="Q1830" s="37"/>
      <c r="R1830" s="37"/>
      <c r="S1830" s="37"/>
      <c r="T1830" s="37"/>
      <c r="U1830" s="37"/>
      <c r="V1830" s="12">
        <v>12</v>
      </c>
      <c r="W1830">
        <v>6</v>
      </c>
      <c r="X1830">
        <v>33</v>
      </c>
      <c r="Y1830">
        <v>0.17</v>
      </c>
      <c r="Z1830">
        <v>-5</v>
      </c>
      <c r="AA1830">
        <v>-8</v>
      </c>
      <c r="AB1830">
        <v>0</v>
      </c>
      <c r="AC1830">
        <v>1</v>
      </c>
      <c r="AD1830">
        <v>-1</v>
      </c>
      <c r="AE1830">
        <v>3</v>
      </c>
      <c r="AF1830">
        <v>-7.0000000000000007E-2</v>
      </c>
      <c r="AG1830">
        <v>-7.4</v>
      </c>
      <c r="AH1830">
        <v>-11.2</v>
      </c>
      <c r="AI1830">
        <v>3.8</v>
      </c>
      <c r="AJ1830">
        <v>-6</v>
      </c>
      <c r="AK1830">
        <v>0</v>
      </c>
      <c r="AL1830" s="2">
        <v>0.59</v>
      </c>
    </row>
    <row r="1831" spans="5:38" x14ac:dyDescent="0.3">
      <c r="E1831" s="11">
        <v>1308</v>
      </c>
      <c r="F1831" s="5">
        <v>1397</v>
      </c>
      <c r="G1831" t="s">
        <v>58</v>
      </c>
      <c r="H1831" t="s">
        <v>74</v>
      </c>
      <c r="J1831" s="2">
        <f t="shared" si="67"/>
        <v>0.42169836355594725</v>
      </c>
      <c r="K1831" s="2">
        <f t="shared" si="68"/>
        <v>0.57830163644405275</v>
      </c>
      <c r="L1831" s="2"/>
      <c r="M1831" s="2"/>
      <c r="N1831" s="45"/>
      <c r="O1831" s="37"/>
      <c r="P1831" s="37"/>
      <c r="Q1831" s="37"/>
      <c r="R1831" s="37"/>
      <c r="S1831" s="37"/>
      <c r="T1831" s="37"/>
      <c r="U1831" s="37"/>
      <c r="V1831" s="12">
        <v>12</v>
      </c>
      <c r="W1831">
        <v>3</v>
      </c>
      <c r="X1831">
        <v>44</v>
      </c>
      <c r="Y1831">
        <v>7.0000000000000007E-2</v>
      </c>
      <c r="Z1831">
        <v>1</v>
      </c>
      <c r="AA1831">
        <v>-2</v>
      </c>
      <c r="AB1831">
        <v>0</v>
      </c>
      <c r="AC1831">
        <v>-1</v>
      </c>
      <c r="AD1831">
        <v>0</v>
      </c>
      <c r="AE1831">
        <v>8</v>
      </c>
      <c r="AF1831">
        <v>-0.12</v>
      </c>
      <c r="AG1831">
        <v>1.4</v>
      </c>
      <c r="AH1831">
        <v>-1.7</v>
      </c>
      <c r="AI1831">
        <v>3.1</v>
      </c>
      <c r="AJ1831">
        <v>-9</v>
      </c>
      <c r="AK1831">
        <v>0</v>
      </c>
      <c r="AL1831" s="2">
        <v>0.56000000000000005</v>
      </c>
    </row>
    <row r="1832" spans="5:38" x14ac:dyDescent="0.3">
      <c r="E1832" s="11">
        <v>1308</v>
      </c>
      <c r="F1832" s="5">
        <v>1400</v>
      </c>
      <c r="G1832" t="s">
        <v>58</v>
      </c>
      <c r="H1832" t="s">
        <v>75</v>
      </c>
      <c r="J1832" s="2">
        <f t="shared" si="67"/>
        <v>0.54169836355594725</v>
      </c>
      <c r="K1832" s="2">
        <f t="shared" si="68"/>
        <v>0.45830163644405275</v>
      </c>
      <c r="L1832" s="2"/>
      <c r="M1832" s="2"/>
      <c r="N1832" s="45"/>
      <c r="O1832" s="37"/>
      <c r="P1832" s="37"/>
      <c r="Q1832" s="37"/>
      <c r="R1832" s="37"/>
      <c r="S1832" s="37"/>
      <c r="T1832" s="37"/>
      <c r="U1832" s="37"/>
      <c r="V1832" s="12">
        <v>12</v>
      </c>
      <c r="W1832">
        <v>10</v>
      </c>
      <c r="X1832">
        <v>16</v>
      </c>
      <c r="Y1832">
        <v>0.25</v>
      </c>
      <c r="Z1832">
        <v>2</v>
      </c>
      <c r="AA1832">
        <v>-3</v>
      </c>
      <c r="AB1832">
        <v>0</v>
      </c>
      <c r="AC1832">
        <v>1</v>
      </c>
      <c r="AD1832">
        <v>5</v>
      </c>
      <c r="AE1832">
        <v>6</v>
      </c>
      <c r="AF1832">
        <v>-0.03</v>
      </c>
      <c r="AG1832">
        <v>3.9</v>
      </c>
      <c r="AH1832">
        <v>-3.5</v>
      </c>
      <c r="AI1832">
        <v>7.4</v>
      </c>
      <c r="AJ1832">
        <v>-2</v>
      </c>
      <c r="AK1832">
        <v>0</v>
      </c>
      <c r="AL1832" s="2">
        <v>0.68</v>
      </c>
    </row>
    <row r="1833" spans="5:38" x14ac:dyDescent="0.3">
      <c r="E1833" s="11">
        <v>1308</v>
      </c>
      <c r="F1833" s="5">
        <v>1401</v>
      </c>
      <c r="G1833" t="s">
        <v>58</v>
      </c>
      <c r="H1833" t="s">
        <v>76</v>
      </c>
      <c r="J1833" s="2">
        <f t="shared" si="67"/>
        <v>0.50169836355594721</v>
      </c>
      <c r="K1833" s="2">
        <f t="shared" si="68"/>
        <v>0.49830163644405279</v>
      </c>
      <c r="L1833" s="2"/>
      <c r="M1833" s="2"/>
      <c r="N1833" s="45"/>
      <c r="O1833" s="37"/>
      <c r="P1833" s="37"/>
      <c r="Q1833" s="37"/>
      <c r="R1833" s="37"/>
      <c r="S1833" s="37"/>
      <c r="T1833" s="37"/>
      <c r="U1833" s="37"/>
      <c r="V1833" s="12">
        <v>12</v>
      </c>
      <c r="W1833">
        <v>7</v>
      </c>
      <c r="X1833">
        <v>25</v>
      </c>
      <c r="Y1833">
        <v>0.21</v>
      </c>
      <c r="Z1833">
        <v>1</v>
      </c>
      <c r="AA1833">
        <v>-1</v>
      </c>
      <c r="AB1833">
        <v>-1</v>
      </c>
      <c r="AC1833">
        <v>3</v>
      </c>
      <c r="AD1833">
        <v>0</v>
      </c>
      <c r="AE1833">
        <v>5</v>
      </c>
      <c r="AF1833">
        <v>-0.03</v>
      </c>
      <c r="AG1833">
        <v>0.6</v>
      </c>
      <c r="AH1833">
        <v>-5.0999999999999996</v>
      </c>
      <c r="AI1833">
        <v>5.7</v>
      </c>
      <c r="AJ1833">
        <v>-5</v>
      </c>
      <c r="AK1833">
        <v>0</v>
      </c>
      <c r="AL1833" s="2">
        <v>0.64</v>
      </c>
    </row>
    <row r="1834" spans="5:38" x14ac:dyDescent="0.3">
      <c r="E1834" s="11">
        <v>1308</v>
      </c>
      <c r="F1834" s="5">
        <v>1403</v>
      </c>
      <c r="G1834" t="s">
        <v>58</v>
      </c>
      <c r="H1834" t="s">
        <v>77</v>
      </c>
      <c r="J1834" s="2">
        <f t="shared" si="67"/>
        <v>0.40169836355594724</v>
      </c>
      <c r="K1834" s="2">
        <f t="shared" si="68"/>
        <v>0.59830163644405276</v>
      </c>
      <c r="L1834" s="2"/>
      <c r="M1834" s="2"/>
      <c r="N1834" s="45"/>
      <c r="O1834" s="37"/>
      <c r="P1834" s="37"/>
      <c r="Q1834" s="37"/>
      <c r="R1834" s="37"/>
      <c r="S1834" s="37"/>
      <c r="T1834" s="37"/>
      <c r="U1834" s="37"/>
      <c r="V1834" s="12">
        <v>12</v>
      </c>
      <c r="W1834">
        <v>3</v>
      </c>
      <c r="X1834">
        <v>43</v>
      </c>
      <c r="Y1834">
        <v>0.1</v>
      </c>
      <c r="Z1834">
        <v>-1</v>
      </c>
      <c r="AA1834">
        <v>-2</v>
      </c>
      <c r="AB1834">
        <v>-1</v>
      </c>
      <c r="AC1834">
        <v>-2</v>
      </c>
      <c r="AD1834">
        <v>1</v>
      </c>
      <c r="AE1834">
        <v>5</v>
      </c>
      <c r="AF1834">
        <v>-0.06</v>
      </c>
      <c r="AG1834">
        <v>0.4</v>
      </c>
      <c r="AH1834">
        <v>0</v>
      </c>
      <c r="AI1834">
        <v>0.4</v>
      </c>
      <c r="AJ1834">
        <v>-9</v>
      </c>
      <c r="AK1834">
        <v>0</v>
      </c>
      <c r="AL1834" s="2">
        <v>0.54</v>
      </c>
    </row>
    <row r="1835" spans="5:38" x14ac:dyDescent="0.3">
      <c r="E1835" s="11">
        <v>1308</v>
      </c>
      <c r="F1835" s="5">
        <v>1411</v>
      </c>
      <c r="G1835" t="s">
        <v>58</v>
      </c>
      <c r="H1835" t="s">
        <v>78</v>
      </c>
      <c r="J1835" s="2">
        <f t="shared" si="67"/>
        <v>0.83169836355594717</v>
      </c>
      <c r="K1835" s="2">
        <f t="shared" si="68"/>
        <v>0.16830163644405283</v>
      </c>
      <c r="L1835" s="2"/>
      <c r="M1835" s="2"/>
      <c r="N1835" s="45"/>
      <c r="O1835" s="37"/>
      <c r="P1835" s="37"/>
      <c r="Q1835" s="37"/>
      <c r="R1835" s="37"/>
      <c r="S1835" s="37"/>
      <c r="T1835" s="37"/>
      <c r="U1835" s="37"/>
      <c r="V1835" s="12">
        <v>12</v>
      </c>
      <c r="W1835">
        <v>16</v>
      </c>
      <c r="X1835">
        <v>-194</v>
      </c>
      <c r="Y1835">
        <v>0.39</v>
      </c>
      <c r="Z1835">
        <v>1</v>
      </c>
      <c r="AA1835">
        <v>-7</v>
      </c>
      <c r="AB1835">
        <v>0</v>
      </c>
      <c r="AC1835">
        <v>3</v>
      </c>
      <c r="AD1835">
        <v>5</v>
      </c>
      <c r="AE1835">
        <v>9</v>
      </c>
      <c r="AF1835">
        <v>-0.08</v>
      </c>
      <c r="AG1835">
        <v>-2</v>
      </c>
      <c r="AH1835">
        <v>-15</v>
      </c>
      <c r="AI1835">
        <v>13</v>
      </c>
      <c r="AJ1835">
        <v>4</v>
      </c>
      <c r="AK1835">
        <v>1</v>
      </c>
      <c r="AL1835" s="2">
        <v>0.97</v>
      </c>
    </row>
    <row r="1836" spans="5:38" x14ac:dyDescent="0.3">
      <c r="E1836" s="11">
        <v>1308</v>
      </c>
      <c r="F1836" s="5">
        <v>1417</v>
      </c>
      <c r="G1836" t="s">
        <v>58</v>
      </c>
      <c r="H1836" t="s">
        <v>79</v>
      </c>
      <c r="J1836" s="2">
        <f t="shared" si="67"/>
        <v>0.54169836355594725</v>
      </c>
      <c r="K1836" s="2">
        <f t="shared" si="68"/>
        <v>0.45830163644405275</v>
      </c>
      <c r="L1836" s="2"/>
      <c r="M1836" s="2"/>
      <c r="N1836" s="45"/>
      <c r="O1836" s="37"/>
      <c r="P1836" s="37"/>
      <c r="Q1836" s="37"/>
      <c r="R1836" s="37"/>
      <c r="S1836" s="37"/>
      <c r="T1836" s="37"/>
      <c r="U1836" s="37"/>
      <c r="V1836" s="12">
        <v>12</v>
      </c>
      <c r="W1836">
        <v>11</v>
      </c>
      <c r="X1836">
        <v>7</v>
      </c>
      <c r="Y1836">
        <v>0.17</v>
      </c>
      <c r="Z1836">
        <v>-2</v>
      </c>
      <c r="AA1836">
        <v>-4</v>
      </c>
      <c r="AB1836">
        <v>1</v>
      </c>
      <c r="AC1836">
        <v>4</v>
      </c>
      <c r="AD1836">
        <v>5</v>
      </c>
      <c r="AE1836">
        <v>4</v>
      </c>
      <c r="AF1836">
        <v>-0.08</v>
      </c>
      <c r="AG1836">
        <v>-6.3</v>
      </c>
      <c r="AH1836">
        <v>-11.6</v>
      </c>
      <c r="AI1836">
        <v>5.3</v>
      </c>
      <c r="AJ1836">
        <v>-1</v>
      </c>
      <c r="AK1836">
        <v>0</v>
      </c>
      <c r="AL1836" s="2">
        <v>0.68</v>
      </c>
    </row>
    <row r="1837" spans="5:38" x14ac:dyDescent="0.3">
      <c r="E1837" s="11">
        <v>1308</v>
      </c>
      <c r="F1837" s="5">
        <v>1420</v>
      </c>
      <c r="G1837" t="s">
        <v>58</v>
      </c>
      <c r="H1837" t="s">
        <v>80</v>
      </c>
      <c r="J1837" s="2">
        <f t="shared" si="67"/>
        <v>0.79169836355594725</v>
      </c>
      <c r="K1837" s="2">
        <f t="shared" si="68"/>
        <v>0.20830163644405275</v>
      </c>
      <c r="L1837" s="2"/>
      <c r="M1837" s="2"/>
      <c r="N1837" s="45"/>
      <c r="O1837" s="37"/>
      <c r="P1837" s="37"/>
      <c r="Q1837" s="37"/>
      <c r="R1837" s="37"/>
      <c r="S1837" s="37"/>
      <c r="T1837" s="37"/>
      <c r="U1837" s="37"/>
      <c r="V1837" s="12">
        <v>12</v>
      </c>
      <c r="W1837">
        <v>16</v>
      </c>
      <c r="X1837">
        <v>-129</v>
      </c>
      <c r="Y1837">
        <v>0.15</v>
      </c>
      <c r="Z1837">
        <v>0</v>
      </c>
      <c r="AA1837">
        <v>-7</v>
      </c>
      <c r="AB1837">
        <v>0</v>
      </c>
      <c r="AC1837">
        <v>-1</v>
      </c>
      <c r="AD1837">
        <v>8</v>
      </c>
      <c r="AE1837">
        <v>6</v>
      </c>
      <c r="AF1837">
        <v>-0.01</v>
      </c>
      <c r="AG1837">
        <v>3.1</v>
      </c>
      <c r="AH1837">
        <v>-6.3</v>
      </c>
      <c r="AI1837">
        <v>9.4</v>
      </c>
      <c r="AJ1837">
        <v>4</v>
      </c>
      <c r="AK1837">
        <v>1</v>
      </c>
      <c r="AL1837" s="2">
        <v>0.93</v>
      </c>
    </row>
    <row r="1838" spans="5:38" x14ac:dyDescent="0.3">
      <c r="E1838" s="11">
        <v>1308</v>
      </c>
      <c r="F1838" s="5">
        <v>1422</v>
      </c>
      <c r="G1838" t="s">
        <v>58</v>
      </c>
      <c r="H1838" t="s">
        <v>81</v>
      </c>
      <c r="J1838" s="2">
        <f t="shared" si="67"/>
        <v>0.6116983635559472</v>
      </c>
      <c r="K1838" s="2">
        <f t="shared" si="68"/>
        <v>0.3883016364440528</v>
      </c>
      <c r="L1838" s="2"/>
      <c r="M1838" s="2"/>
      <c r="N1838" s="45"/>
      <c r="O1838" s="37"/>
      <c r="P1838" s="37"/>
      <c r="Q1838" s="37"/>
      <c r="R1838" s="37"/>
      <c r="S1838" s="37"/>
      <c r="T1838" s="37"/>
      <c r="U1838" s="37"/>
      <c r="V1838" s="12">
        <v>12</v>
      </c>
      <c r="W1838">
        <v>13</v>
      </c>
      <c r="X1838">
        <v>-27</v>
      </c>
      <c r="Y1838">
        <v>0.06</v>
      </c>
      <c r="Z1838">
        <v>0</v>
      </c>
      <c r="AA1838">
        <v>-3</v>
      </c>
      <c r="AB1838">
        <v>-2</v>
      </c>
      <c r="AC1838">
        <v>-3</v>
      </c>
      <c r="AD1838">
        <v>0</v>
      </c>
      <c r="AE1838">
        <v>1</v>
      </c>
      <c r="AF1838">
        <v>-0.06</v>
      </c>
      <c r="AG1838">
        <v>3.5</v>
      </c>
      <c r="AH1838">
        <v>1.4</v>
      </c>
      <c r="AI1838">
        <v>2.1</v>
      </c>
      <c r="AJ1838">
        <v>1</v>
      </c>
      <c r="AK1838">
        <v>1</v>
      </c>
      <c r="AL1838" s="2">
        <v>0.75</v>
      </c>
    </row>
    <row r="1839" spans="5:38" x14ac:dyDescent="0.3">
      <c r="E1839" s="11">
        <v>1308</v>
      </c>
      <c r="F1839" s="5">
        <v>1437</v>
      </c>
      <c r="G1839" t="s">
        <v>58</v>
      </c>
      <c r="H1839" t="s">
        <v>82</v>
      </c>
      <c r="J1839" s="2">
        <f t="shared" si="67"/>
        <v>0.29169836355594719</v>
      </c>
      <c r="K1839" s="2">
        <f t="shared" si="68"/>
        <v>0.70830163644405286</v>
      </c>
      <c r="L1839" s="2"/>
      <c r="M1839" s="2"/>
      <c r="N1839" s="45"/>
      <c r="O1839" s="37"/>
      <c r="P1839" s="37"/>
      <c r="Q1839" s="37"/>
      <c r="R1839" s="37"/>
      <c r="S1839" s="37"/>
      <c r="T1839" s="37"/>
      <c r="U1839" s="37"/>
      <c r="V1839" s="12">
        <v>12</v>
      </c>
      <c r="W1839">
        <v>1</v>
      </c>
      <c r="X1839">
        <v>53</v>
      </c>
      <c r="Y1839">
        <v>-0.05</v>
      </c>
      <c r="Z1839">
        <v>-8</v>
      </c>
      <c r="AA1839">
        <v>-4</v>
      </c>
      <c r="AB1839">
        <v>2</v>
      </c>
      <c r="AC1839">
        <v>1</v>
      </c>
      <c r="AD1839">
        <v>5</v>
      </c>
      <c r="AE1839">
        <v>4</v>
      </c>
      <c r="AF1839">
        <v>-0.13</v>
      </c>
      <c r="AG1839">
        <v>-11.5</v>
      </c>
      <c r="AH1839">
        <v>-6.2</v>
      </c>
      <c r="AI1839">
        <v>-5.3</v>
      </c>
      <c r="AJ1839">
        <v>-11</v>
      </c>
      <c r="AK1839">
        <v>0</v>
      </c>
      <c r="AL1839" s="2">
        <v>0.43</v>
      </c>
    </row>
    <row r="1840" spans="5:38" x14ac:dyDescent="0.3">
      <c r="E1840" s="11">
        <v>1308</v>
      </c>
      <c r="F1840" s="5">
        <v>1438</v>
      </c>
      <c r="G1840" t="s">
        <v>58</v>
      </c>
      <c r="H1840" t="s">
        <v>83</v>
      </c>
      <c r="J1840" s="2">
        <f t="shared" si="67"/>
        <v>0.31169836355594721</v>
      </c>
      <c r="K1840" s="2">
        <f t="shared" si="68"/>
        <v>0.68830163644405284</v>
      </c>
      <c r="L1840" s="2"/>
      <c r="M1840" s="2"/>
      <c r="N1840" s="45"/>
      <c r="O1840" s="37"/>
      <c r="P1840" s="37"/>
      <c r="Q1840" s="37"/>
      <c r="R1840" s="37"/>
      <c r="S1840" s="37"/>
      <c r="T1840" s="37"/>
      <c r="U1840" s="37"/>
      <c r="V1840" s="12">
        <v>12</v>
      </c>
      <c r="W1840">
        <v>1</v>
      </c>
      <c r="X1840">
        <v>54</v>
      </c>
      <c r="Y1840">
        <v>-0.11</v>
      </c>
      <c r="Z1840">
        <v>-1</v>
      </c>
      <c r="AA1840">
        <v>1</v>
      </c>
      <c r="AB1840">
        <v>3</v>
      </c>
      <c r="AC1840">
        <v>-2</v>
      </c>
      <c r="AD1840">
        <v>7</v>
      </c>
      <c r="AE1840">
        <v>3</v>
      </c>
      <c r="AF1840">
        <v>-0.12</v>
      </c>
      <c r="AG1840">
        <v>8.1</v>
      </c>
      <c r="AH1840">
        <v>11.3</v>
      </c>
      <c r="AI1840">
        <v>-3.2</v>
      </c>
      <c r="AJ1840">
        <v>-11</v>
      </c>
      <c r="AK1840">
        <v>0</v>
      </c>
      <c r="AL1840" s="2">
        <v>0.45</v>
      </c>
    </row>
    <row r="1841" spans="5:38" x14ac:dyDescent="0.3">
      <c r="E1841" s="11">
        <v>1308</v>
      </c>
      <c r="F1841" s="5">
        <v>1439</v>
      </c>
      <c r="G1841" t="s">
        <v>58</v>
      </c>
      <c r="H1841" t="s">
        <v>84</v>
      </c>
      <c r="J1841" s="2">
        <f t="shared" si="67"/>
        <v>0.47169836355594719</v>
      </c>
      <c r="K1841" s="2">
        <f t="shared" si="68"/>
        <v>0.52830163644405281</v>
      </c>
      <c r="L1841" s="2"/>
      <c r="M1841" s="2"/>
      <c r="N1841" s="45"/>
      <c r="O1841" s="37"/>
      <c r="P1841" s="37"/>
      <c r="Q1841" s="37"/>
      <c r="R1841" s="37"/>
      <c r="S1841" s="37"/>
      <c r="T1841" s="37"/>
      <c r="U1841" s="37"/>
      <c r="V1841" s="12">
        <v>12</v>
      </c>
      <c r="W1841">
        <v>8</v>
      </c>
      <c r="X1841">
        <v>23</v>
      </c>
      <c r="Y1841">
        <v>0.17</v>
      </c>
      <c r="Z1841">
        <v>-5</v>
      </c>
      <c r="AA1841">
        <v>-5</v>
      </c>
      <c r="AB1841">
        <v>0</v>
      </c>
      <c r="AC1841">
        <v>1</v>
      </c>
      <c r="AD1841">
        <v>10</v>
      </c>
      <c r="AE1841">
        <v>6</v>
      </c>
      <c r="AF1841">
        <v>-7.0000000000000007E-2</v>
      </c>
      <c r="AG1841">
        <v>-4.0999999999999996</v>
      </c>
      <c r="AH1841">
        <v>-7.1</v>
      </c>
      <c r="AI1841">
        <v>3</v>
      </c>
      <c r="AJ1841">
        <v>-4</v>
      </c>
      <c r="AK1841">
        <v>0</v>
      </c>
      <c r="AL1841" s="2">
        <v>0.61</v>
      </c>
    </row>
    <row r="1842" spans="5:38" x14ac:dyDescent="0.3">
      <c r="E1842" s="11">
        <v>1308</v>
      </c>
      <c r="F1842" s="5">
        <v>1452</v>
      </c>
      <c r="G1842" t="s">
        <v>58</v>
      </c>
      <c r="H1842" t="s">
        <v>85</v>
      </c>
      <c r="J1842" s="2">
        <f t="shared" si="67"/>
        <v>0.40169836355594724</v>
      </c>
      <c r="K1842" s="2">
        <f t="shared" si="68"/>
        <v>0.59830163644405276</v>
      </c>
      <c r="L1842" s="2"/>
      <c r="M1842" s="2"/>
      <c r="N1842" s="45"/>
      <c r="O1842" s="37"/>
      <c r="P1842" s="37"/>
      <c r="Q1842" s="37"/>
      <c r="R1842" s="37"/>
      <c r="S1842" s="37"/>
      <c r="T1842" s="37"/>
      <c r="U1842" s="37"/>
      <c r="V1842" s="12">
        <v>12</v>
      </c>
      <c r="W1842">
        <v>5</v>
      </c>
      <c r="X1842">
        <v>42</v>
      </c>
      <c r="Y1842">
        <v>0.12</v>
      </c>
      <c r="Z1842">
        <v>2</v>
      </c>
      <c r="AA1842">
        <v>-5</v>
      </c>
      <c r="AB1842">
        <v>2</v>
      </c>
      <c r="AC1842">
        <v>-4</v>
      </c>
      <c r="AD1842">
        <v>-3</v>
      </c>
      <c r="AE1842">
        <v>7</v>
      </c>
      <c r="AF1842">
        <v>-0.13</v>
      </c>
      <c r="AG1842">
        <v>-4</v>
      </c>
      <c r="AH1842">
        <v>-4.3</v>
      </c>
      <c r="AI1842">
        <v>0.3</v>
      </c>
      <c r="AJ1842">
        <v>-7</v>
      </c>
      <c r="AK1842">
        <v>0</v>
      </c>
      <c r="AL1842" s="2">
        <v>0.54</v>
      </c>
    </row>
    <row r="1843" spans="5:38" x14ac:dyDescent="0.3">
      <c r="E1843" s="11">
        <v>1308</v>
      </c>
      <c r="F1843" s="5">
        <v>1455</v>
      </c>
      <c r="G1843" t="s">
        <v>58</v>
      </c>
      <c r="H1843" t="s">
        <v>86</v>
      </c>
      <c r="J1843" s="2">
        <f t="shared" si="67"/>
        <v>0.41169836355594724</v>
      </c>
      <c r="K1843" s="2">
        <f t="shared" si="68"/>
        <v>0.58830163644405276</v>
      </c>
      <c r="L1843" s="2"/>
      <c r="M1843" s="2"/>
      <c r="N1843" s="45"/>
      <c r="O1843" s="37"/>
      <c r="P1843" s="37"/>
      <c r="Q1843" s="37"/>
      <c r="R1843" s="37"/>
      <c r="S1843" s="37"/>
      <c r="T1843" s="37"/>
      <c r="U1843" s="37"/>
      <c r="V1843" s="12">
        <v>12</v>
      </c>
      <c r="W1843">
        <v>4</v>
      </c>
      <c r="X1843">
        <v>35</v>
      </c>
      <c r="Y1843">
        <v>0.05</v>
      </c>
      <c r="Z1843">
        <v>-3</v>
      </c>
      <c r="AA1843">
        <v>-4</v>
      </c>
      <c r="AB1843">
        <v>1</v>
      </c>
      <c r="AC1843">
        <v>2</v>
      </c>
      <c r="AD1843">
        <v>-1</v>
      </c>
      <c r="AE1843">
        <v>0</v>
      </c>
      <c r="AF1843">
        <v>-0.1</v>
      </c>
      <c r="AG1843">
        <v>-7.4</v>
      </c>
      <c r="AH1843">
        <v>-6.6</v>
      </c>
      <c r="AI1843">
        <v>-0.8</v>
      </c>
      <c r="AJ1843">
        <v>-8</v>
      </c>
      <c r="AK1843">
        <v>0</v>
      </c>
      <c r="AL1843" s="2">
        <v>0.55000000000000004</v>
      </c>
    </row>
    <row r="1844" spans="5:38" x14ac:dyDescent="0.3">
      <c r="E1844" s="11">
        <v>1308</v>
      </c>
      <c r="F1844" s="5">
        <v>1460</v>
      </c>
      <c r="G1844" t="s">
        <v>58</v>
      </c>
      <c r="H1844" t="s">
        <v>87</v>
      </c>
      <c r="J1844" s="2">
        <f t="shared" si="67"/>
        <v>0.7316983635559472</v>
      </c>
      <c r="K1844" s="2">
        <f t="shared" si="68"/>
        <v>0.2683016364440528</v>
      </c>
      <c r="L1844" s="2"/>
      <c r="M1844" s="2"/>
      <c r="N1844" s="45"/>
      <c r="O1844" s="37"/>
      <c r="P1844" s="37"/>
      <c r="Q1844" s="37"/>
      <c r="R1844" s="37"/>
      <c r="S1844" s="37"/>
      <c r="T1844" s="37"/>
      <c r="U1844" s="37"/>
      <c r="V1844" s="12">
        <v>12</v>
      </c>
      <c r="W1844">
        <v>14</v>
      </c>
      <c r="X1844">
        <v>-80</v>
      </c>
      <c r="Y1844">
        <v>0.11</v>
      </c>
      <c r="Z1844">
        <v>3</v>
      </c>
      <c r="AA1844">
        <v>-3</v>
      </c>
      <c r="AB1844">
        <v>-1</v>
      </c>
      <c r="AC1844">
        <v>-2</v>
      </c>
      <c r="AD1844">
        <v>5</v>
      </c>
      <c r="AE1844">
        <v>2</v>
      </c>
      <c r="AF1844">
        <v>-0.08</v>
      </c>
      <c r="AG1844">
        <v>4.3</v>
      </c>
      <c r="AH1844">
        <v>-1.5</v>
      </c>
      <c r="AI1844">
        <v>5.8</v>
      </c>
      <c r="AJ1844">
        <v>2</v>
      </c>
      <c r="AK1844">
        <v>1</v>
      </c>
      <c r="AL1844" s="2">
        <v>0.87</v>
      </c>
    </row>
    <row r="1845" spans="5:38" x14ac:dyDescent="0.3">
      <c r="E1845" s="11">
        <v>1308</v>
      </c>
      <c r="F1845" s="5">
        <v>1462</v>
      </c>
      <c r="G1845" t="s">
        <v>58</v>
      </c>
      <c r="H1845" t="s">
        <v>88</v>
      </c>
      <c r="J1845" s="2">
        <f t="shared" si="67"/>
        <v>0.42169836355594725</v>
      </c>
      <c r="K1845" s="2">
        <f t="shared" si="68"/>
        <v>0.57830163644405275</v>
      </c>
      <c r="L1845" s="2"/>
      <c r="M1845" s="2"/>
      <c r="N1845" s="45"/>
      <c r="O1845" s="37"/>
      <c r="P1845" s="37"/>
      <c r="Q1845" s="37"/>
      <c r="R1845" s="37"/>
      <c r="S1845" s="37"/>
      <c r="T1845" s="37"/>
      <c r="U1845" s="37"/>
      <c r="V1845" s="12">
        <v>12</v>
      </c>
      <c r="W1845">
        <v>1</v>
      </c>
      <c r="X1845">
        <v>41</v>
      </c>
      <c r="Y1845">
        <v>-0.02</v>
      </c>
      <c r="Z1845">
        <v>-4</v>
      </c>
      <c r="AA1845">
        <v>-5</v>
      </c>
      <c r="AB1845">
        <v>0</v>
      </c>
      <c r="AC1845">
        <v>3</v>
      </c>
      <c r="AD1845">
        <v>4</v>
      </c>
      <c r="AE1845">
        <v>0</v>
      </c>
      <c r="AF1845">
        <v>-0.15</v>
      </c>
      <c r="AG1845">
        <v>-8.6999999999999993</v>
      </c>
      <c r="AH1845">
        <v>-9.8000000000000007</v>
      </c>
      <c r="AI1845">
        <v>1.1000000000000001</v>
      </c>
      <c r="AJ1845">
        <v>-11</v>
      </c>
      <c r="AK1845">
        <v>0</v>
      </c>
      <c r="AL1845" s="2">
        <v>0.56000000000000005</v>
      </c>
    </row>
    <row r="1846" spans="5:38" x14ac:dyDescent="0.3">
      <c r="E1846" s="11">
        <v>1314</v>
      </c>
      <c r="F1846" s="5">
        <v>1326</v>
      </c>
      <c r="G1846" t="s">
        <v>59</v>
      </c>
      <c r="H1846" t="s">
        <v>60</v>
      </c>
      <c r="J1846" s="2">
        <f t="shared" si="67"/>
        <v>0.53169836355594724</v>
      </c>
      <c r="K1846" s="2">
        <f t="shared" si="68"/>
        <v>0.46830163644405276</v>
      </c>
      <c r="L1846" s="2"/>
      <c r="M1846" s="2"/>
      <c r="N1846" s="45"/>
      <c r="O1846" s="37"/>
      <c r="P1846" s="37"/>
      <c r="Q1846" s="37"/>
      <c r="R1846" s="37"/>
      <c r="S1846" s="37"/>
      <c r="T1846" s="37"/>
      <c r="U1846" s="37"/>
      <c r="V1846" s="12">
        <v>2</v>
      </c>
      <c r="W1846">
        <v>5</v>
      </c>
      <c r="X1846">
        <v>-8</v>
      </c>
      <c r="Y1846">
        <v>-0.04</v>
      </c>
      <c r="Z1846">
        <v>-2</v>
      </c>
      <c r="AA1846">
        <v>2</v>
      </c>
      <c r="AB1846">
        <v>-1</v>
      </c>
      <c r="AC1846">
        <v>-2</v>
      </c>
      <c r="AD1846">
        <v>8</v>
      </c>
      <c r="AE1846">
        <v>-1</v>
      </c>
      <c r="AF1846">
        <v>0.01</v>
      </c>
      <c r="AG1846">
        <v>6.2</v>
      </c>
      <c r="AH1846">
        <v>6.4</v>
      </c>
      <c r="AI1846">
        <v>-0.2</v>
      </c>
      <c r="AJ1846">
        <v>3</v>
      </c>
      <c r="AK1846">
        <v>1</v>
      </c>
      <c r="AL1846" s="2">
        <v>0.67</v>
      </c>
    </row>
    <row r="1847" spans="5:38" x14ac:dyDescent="0.3">
      <c r="E1847" s="11">
        <v>1314</v>
      </c>
      <c r="F1847" s="5">
        <v>1328</v>
      </c>
      <c r="G1847" t="s">
        <v>59</v>
      </c>
      <c r="H1847" t="s">
        <v>61</v>
      </c>
      <c r="J1847" s="2">
        <f t="shared" si="67"/>
        <v>0.64169836355594723</v>
      </c>
      <c r="K1847" s="2">
        <f t="shared" si="68"/>
        <v>0.35830163644405277</v>
      </c>
      <c r="L1847" s="2"/>
      <c r="M1847" s="2"/>
      <c r="N1847" s="45"/>
      <c r="O1847" s="37"/>
      <c r="P1847" s="37"/>
      <c r="Q1847" s="37"/>
      <c r="R1847" s="37"/>
      <c r="S1847" s="37"/>
      <c r="T1847" s="37"/>
      <c r="U1847" s="37"/>
      <c r="V1847" s="12">
        <v>2</v>
      </c>
      <c r="W1847">
        <v>10</v>
      </c>
      <c r="X1847">
        <v>-40</v>
      </c>
      <c r="Y1847">
        <v>0.13</v>
      </c>
      <c r="Z1847">
        <v>-2</v>
      </c>
      <c r="AA1847">
        <v>-1</v>
      </c>
      <c r="AB1847">
        <v>-1</v>
      </c>
      <c r="AC1847">
        <v>-1</v>
      </c>
      <c r="AD1847">
        <v>10</v>
      </c>
      <c r="AE1847">
        <v>4</v>
      </c>
      <c r="AF1847">
        <v>-0.01</v>
      </c>
      <c r="AG1847">
        <v>-3.2</v>
      </c>
      <c r="AH1847">
        <v>-8.5</v>
      </c>
      <c r="AI1847">
        <v>5.3</v>
      </c>
      <c r="AJ1847">
        <v>8</v>
      </c>
      <c r="AK1847">
        <v>1</v>
      </c>
      <c r="AL1847" s="2">
        <v>0.78</v>
      </c>
    </row>
    <row r="1848" spans="5:38" x14ac:dyDescent="0.3">
      <c r="E1848" s="11">
        <v>1314</v>
      </c>
      <c r="F1848" s="5">
        <v>1335</v>
      </c>
      <c r="G1848" t="s">
        <v>59</v>
      </c>
      <c r="H1848" t="s">
        <v>62</v>
      </c>
      <c r="J1848" s="2">
        <f t="shared" si="67"/>
        <v>0.76169836355594722</v>
      </c>
      <c r="K1848" s="2">
        <f t="shared" si="68"/>
        <v>0.23830163644405278</v>
      </c>
      <c r="L1848" s="2"/>
      <c r="M1848" s="2"/>
      <c r="N1848" s="45"/>
      <c r="O1848" s="37"/>
      <c r="P1848" s="37"/>
      <c r="Q1848" s="37"/>
      <c r="R1848" s="37"/>
      <c r="S1848" s="37"/>
      <c r="T1848" s="37"/>
      <c r="U1848" s="37"/>
      <c r="V1848" s="12">
        <v>2</v>
      </c>
      <c r="W1848">
        <v>16</v>
      </c>
      <c r="X1848">
        <v>-120</v>
      </c>
      <c r="Y1848">
        <v>-0.03</v>
      </c>
      <c r="Z1848">
        <v>-1</v>
      </c>
      <c r="AA1848">
        <v>3</v>
      </c>
      <c r="AB1848">
        <v>-1</v>
      </c>
      <c r="AC1848">
        <v>-1</v>
      </c>
      <c r="AD1848">
        <v>14</v>
      </c>
      <c r="AE1848">
        <v>-3</v>
      </c>
      <c r="AF1848">
        <v>0.08</v>
      </c>
      <c r="AG1848">
        <v>6.3</v>
      </c>
      <c r="AH1848">
        <v>3.5</v>
      </c>
      <c r="AI1848">
        <v>2.8</v>
      </c>
      <c r="AJ1848">
        <v>14</v>
      </c>
      <c r="AK1848">
        <v>1</v>
      </c>
      <c r="AL1848" s="2">
        <v>0.9</v>
      </c>
    </row>
    <row r="1849" spans="5:38" x14ac:dyDescent="0.3">
      <c r="E1849" s="11">
        <v>1314</v>
      </c>
      <c r="F1849" s="5">
        <v>1344</v>
      </c>
      <c r="G1849" t="s">
        <v>59</v>
      </c>
      <c r="H1849" t="s">
        <v>63</v>
      </c>
      <c r="J1849" s="2">
        <f t="shared" si="67"/>
        <v>0.69169836355594716</v>
      </c>
      <c r="K1849" s="2">
        <f t="shared" si="68"/>
        <v>0.30830163644405284</v>
      </c>
      <c r="L1849" s="2"/>
      <c r="M1849" s="2"/>
      <c r="N1849" s="45"/>
      <c r="O1849" s="37"/>
      <c r="P1849" s="37"/>
      <c r="Q1849" s="37"/>
      <c r="R1849" s="37"/>
      <c r="S1849" s="37"/>
      <c r="T1849" s="37"/>
      <c r="U1849" s="37"/>
      <c r="V1849" s="12">
        <v>2</v>
      </c>
      <c r="W1849">
        <v>10</v>
      </c>
      <c r="X1849">
        <v>-56</v>
      </c>
      <c r="Y1849">
        <v>0.09</v>
      </c>
      <c r="Z1849">
        <v>2</v>
      </c>
      <c r="AA1849">
        <v>0</v>
      </c>
      <c r="AB1849">
        <v>-1</v>
      </c>
      <c r="AC1849">
        <v>-3</v>
      </c>
      <c r="AD1849">
        <v>9</v>
      </c>
      <c r="AE1849">
        <v>3</v>
      </c>
      <c r="AF1849">
        <v>0.04</v>
      </c>
      <c r="AG1849">
        <v>8.3000000000000007</v>
      </c>
      <c r="AH1849">
        <v>0.4</v>
      </c>
      <c r="AI1849">
        <v>7.9</v>
      </c>
      <c r="AJ1849">
        <v>8</v>
      </c>
      <c r="AK1849">
        <v>1</v>
      </c>
      <c r="AL1849" s="2">
        <v>0.83</v>
      </c>
    </row>
    <row r="1850" spans="5:38" x14ac:dyDescent="0.3">
      <c r="E1850" s="11">
        <v>1314</v>
      </c>
      <c r="F1850" s="5">
        <v>1345</v>
      </c>
      <c r="G1850" t="s">
        <v>59</v>
      </c>
      <c r="H1850" t="s">
        <v>64</v>
      </c>
      <c r="J1850" s="2">
        <f t="shared" si="67"/>
        <v>0.43169836355594715</v>
      </c>
      <c r="K1850" s="2">
        <f t="shared" si="68"/>
        <v>0.56830163644405285</v>
      </c>
      <c r="L1850" s="2"/>
      <c r="M1850" s="2"/>
      <c r="N1850" s="45"/>
      <c r="O1850" s="37"/>
      <c r="P1850" s="37"/>
      <c r="Q1850" s="37"/>
      <c r="R1850" s="37"/>
      <c r="S1850" s="37"/>
      <c r="T1850" s="37"/>
      <c r="U1850" s="37"/>
      <c r="V1850" s="12">
        <v>2</v>
      </c>
      <c r="W1850">
        <v>2</v>
      </c>
      <c r="X1850">
        <v>2</v>
      </c>
      <c r="Y1850">
        <v>-0.11</v>
      </c>
      <c r="Z1850">
        <v>-6</v>
      </c>
      <c r="AA1850">
        <v>3</v>
      </c>
      <c r="AB1850">
        <v>0</v>
      </c>
      <c r="AC1850">
        <v>-1</v>
      </c>
      <c r="AD1850">
        <v>10</v>
      </c>
      <c r="AE1850">
        <v>2</v>
      </c>
      <c r="AF1850">
        <v>0</v>
      </c>
      <c r="AG1850">
        <v>0.9</v>
      </c>
      <c r="AH1850">
        <v>7.5</v>
      </c>
      <c r="AI1850">
        <v>-6.6</v>
      </c>
      <c r="AJ1850">
        <v>0</v>
      </c>
      <c r="AK1850">
        <v>0</v>
      </c>
      <c r="AL1850" s="2">
        <v>0.56999999999999995</v>
      </c>
    </row>
    <row r="1851" spans="5:38" x14ac:dyDescent="0.3">
      <c r="E1851" s="11">
        <v>1314</v>
      </c>
      <c r="F1851" s="5">
        <v>1347</v>
      </c>
      <c r="G1851" t="s">
        <v>59</v>
      </c>
      <c r="H1851" t="s">
        <v>65</v>
      </c>
      <c r="J1851" s="2">
        <f t="shared" si="67"/>
        <v>0.81169836355594716</v>
      </c>
      <c r="K1851" s="2">
        <f t="shared" si="68"/>
        <v>0.18830163644405284</v>
      </c>
      <c r="L1851" s="2"/>
      <c r="M1851" s="2"/>
      <c r="N1851" s="45"/>
      <c r="O1851" s="37"/>
      <c r="P1851" s="37"/>
      <c r="Q1851" s="37"/>
      <c r="R1851" s="37"/>
      <c r="S1851" s="37"/>
      <c r="T1851" s="37"/>
      <c r="U1851" s="37"/>
      <c r="V1851" s="12">
        <v>2</v>
      </c>
      <c r="W1851">
        <v>16</v>
      </c>
      <c r="X1851">
        <v>-163</v>
      </c>
      <c r="Y1851">
        <v>0.09</v>
      </c>
      <c r="Z1851">
        <v>3</v>
      </c>
      <c r="AA1851">
        <v>1</v>
      </c>
      <c r="AB1851">
        <v>-2</v>
      </c>
      <c r="AC1851">
        <v>-4</v>
      </c>
      <c r="AD1851">
        <v>6</v>
      </c>
      <c r="AE1851">
        <v>2</v>
      </c>
      <c r="AF1851">
        <v>0.01</v>
      </c>
      <c r="AG1851">
        <v>15.1</v>
      </c>
      <c r="AH1851">
        <v>8.1999999999999993</v>
      </c>
      <c r="AI1851">
        <v>6.9</v>
      </c>
      <c r="AJ1851">
        <v>14</v>
      </c>
      <c r="AK1851">
        <v>1</v>
      </c>
      <c r="AL1851" s="2">
        <v>0.95</v>
      </c>
    </row>
    <row r="1852" spans="5:38" x14ac:dyDescent="0.3">
      <c r="E1852" s="11">
        <v>1314</v>
      </c>
      <c r="F1852" s="5">
        <v>1348</v>
      </c>
      <c r="G1852" t="s">
        <v>59</v>
      </c>
      <c r="H1852" t="s">
        <v>66</v>
      </c>
      <c r="J1852" s="2">
        <f t="shared" si="67"/>
        <v>0.6116983635559472</v>
      </c>
      <c r="K1852" s="2">
        <f t="shared" si="68"/>
        <v>0.3883016364440528</v>
      </c>
      <c r="L1852" s="2"/>
      <c r="M1852" s="2"/>
      <c r="N1852" s="45"/>
      <c r="O1852" s="37"/>
      <c r="P1852" s="37"/>
      <c r="Q1852" s="37"/>
      <c r="R1852" s="37"/>
      <c r="S1852" s="37"/>
      <c r="T1852" s="37"/>
      <c r="U1852" s="37"/>
      <c r="V1852" s="12">
        <v>2</v>
      </c>
      <c r="W1852">
        <v>7</v>
      </c>
      <c r="X1852">
        <v>-42</v>
      </c>
      <c r="Y1852">
        <v>-7.0000000000000007E-2</v>
      </c>
      <c r="Z1852">
        <v>0</v>
      </c>
      <c r="AA1852">
        <v>0</v>
      </c>
      <c r="AB1852">
        <v>1</v>
      </c>
      <c r="AC1852">
        <v>-6</v>
      </c>
      <c r="AD1852">
        <v>7</v>
      </c>
      <c r="AE1852">
        <v>1</v>
      </c>
      <c r="AF1852">
        <v>0.03</v>
      </c>
      <c r="AG1852">
        <v>5.8</v>
      </c>
      <c r="AH1852">
        <v>5.2</v>
      </c>
      <c r="AI1852">
        <v>0.6</v>
      </c>
      <c r="AJ1852">
        <v>5</v>
      </c>
      <c r="AK1852">
        <v>1</v>
      </c>
      <c r="AL1852" s="2">
        <v>0.75</v>
      </c>
    </row>
    <row r="1853" spans="5:38" x14ac:dyDescent="0.3">
      <c r="E1853" s="11">
        <v>1314</v>
      </c>
      <c r="F1853" s="5">
        <v>1355</v>
      </c>
      <c r="G1853" t="s">
        <v>59</v>
      </c>
      <c r="H1853" t="s">
        <v>67</v>
      </c>
      <c r="J1853" s="2">
        <f t="shared" si="67"/>
        <v>0.67169836355594725</v>
      </c>
      <c r="K1853" s="2">
        <f t="shared" si="68"/>
        <v>0.32830163644405275</v>
      </c>
      <c r="L1853" s="2"/>
      <c r="M1853" s="2"/>
      <c r="N1853" s="45"/>
      <c r="O1853" s="37"/>
      <c r="P1853" s="37"/>
      <c r="Q1853" s="37"/>
      <c r="R1853" s="37"/>
      <c r="S1853" s="37"/>
      <c r="T1853" s="37"/>
      <c r="U1853" s="37"/>
      <c r="V1853" s="12">
        <v>2</v>
      </c>
      <c r="W1853">
        <v>12</v>
      </c>
      <c r="X1853">
        <v>-68</v>
      </c>
      <c r="Y1853">
        <v>-0.09</v>
      </c>
      <c r="Z1853">
        <v>-2</v>
      </c>
      <c r="AA1853">
        <v>0</v>
      </c>
      <c r="AB1853">
        <v>2</v>
      </c>
      <c r="AC1853">
        <v>1</v>
      </c>
      <c r="AD1853">
        <v>13</v>
      </c>
      <c r="AE1853">
        <v>-3</v>
      </c>
      <c r="AF1853">
        <v>-0.02</v>
      </c>
      <c r="AG1853">
        <v>-1.4</v>
      </c>
      <c r="AH1853">
        <v>-2.5</v>
      </c>
      <c r="AI1853">
        <v>1.1000000000000001</v>
      </c>
      <c r="AJ1853">
        <v>10</v>
      </c>
      <c r="AK1853">
        <v>1</v>
      </c>
      <c r="AL1853" s="2">
        <v>0.81</v>
      </c>
    </row>
    <row r="1854" spans="5:38" x14ac:dyDescent="0.3">
      <c r="E1854" s="11">
        <v>1314</v>
      </c>
      <c r="F1854" s="5">
        <v>1361</v>
      </c>
      <c r="G1854" t="s">
        <v>59</v>
      </c>
      <c r="H1854" t="s">
        <v>68</v>
      </c>
      <c r="J1854" s="2">
        <f t="shared" si="67"/>
        <v>0.63169836355594722</v>
      </c>
      <c r="K1854" s="2">
        <f t="shared" si="68"/>
        <v>0.36830163644405278</v>
      </c>
      <c r="L1854" s="2"/>
      <c r="M1854" s="2"/>
      <c r="N1854" s="45"/>
      <c r="O1854" s="37"/>
      <c r="P1854" s="37"/>
      <c r="Q1854" s="37"/>
      <c r="R1854" s="37"/>
      <c r="S1854" s="37"/>
      <c r="T1854" s="37"/>
      <c r="U1854" s="37"/>
      <c r="V1854" s="12">
        <v>2</v>
      </c>
      <c r="W1854">
        <v>11</v>
      </c>
      <c r="X1854">
        <v>-43</v>
      </c>
      <c r="Y1854">
        <v>0.03</v>
      </c>
      <c r="Z1854">
        <v>0</v>
      </c>
      <c r="AA1854">
        <v>1</v>
      </c>
      <c r="AB1854">
        <v>-1</v>
      </c>
      <c r="AC1854">
        <v>-3</v>
      </c>
      <c r="AD1854">
        <v>6</v>
      </c>
      <c r="AE1854">
        <v>-1</v>
      </c>
      <c r="AF1854">
        <v>0.02</v>
      </c>
      <c r="AG1854">
        <v>4.9000000000000004</v>
      </c>
      <c r="AH1854">
        <v>4.7</v>
      </c>
      <c r="AI1854">
        <v>0.2</v>
      </c>
      <c r="AJ1854">
        <v>9</v>
      </c>
      <c r="AK1854">
        <v>1</v>
      </c>
      <c r="AL1854" s="2">
        <v>0.77</v>
      </c>
    </row>
    <row r="1855" spans="5:38" x14ac:dyDescent="0.3">
      <c r="E1855" s="11">
        <v>1314</v>
      </c>
      <c r="F1855" s="5">
        <v>1371</v>
      </c>
      <c r="G1855" t="s">
        <v>59</v>
      </c>
      <c r="H1855" t="s">
        <v>69</v>
      </c>
      <c r="J1855" s="2">
        <f t="shared" si="67"/>
        <v>0.58169836355594717</v>
      </c>
      <c r="K1855" s="2">
        <f t="shared" si="68"/>
        <v>0.41830163644405283</v>
      </c>
      <c r="L1855" s="2"/>
      <c r="M1855" s="2"/>
      <c r="N1855" s="45"/>
      <c r="O1855" s="37"/>
      <c r="P1855" s="37"/>
      <c r="Q1855" s="37"/>
      <c r="R1855" s="37"/>
      <c r="S1855" s="37"/>
      <c r="T1855" s="37"/>
      <c r="U1855" s="37"/>
      <c r="V1855" s="12">
        <v>2</v>
      </c>
      <c r="W1855">
        <v>8</v>
      </c>
      <c r="X1855">
        <v>-19</v>
      </c>
      <c r="Y1855">
        <v>0.05</v>
      </c>
      <c r="Z1855">
        <v>-1</v>
      </c>
      <c r="AA1855">
        <v>0</v>
      </c>
      <c r="AB1855">
        <v>-1</v>
      </c>
      <c r="AC1855">
        <v>-2</v>
      </c>
      <c r="AD1855">
        <v>4</v>
      </c>
      <c r="AE1855">
        <v>2</v>
      </c>
      <c r="AF1855">
        <v>0.05</v>
      </c>
      <c r="AG1855">
        <v>3</v>
      </c>
      <c r="AH1855">
        <v>-0.2</v>
      </c>
      <c r="AI1855">
        <v>3.2</v>
      </c>
      <c r="AJ1855">
        <v>6</v>
      </c>
      <c r="AK1855">
        <v>1</v>
      </c>
      <c r="AL1855" s="2">
        <v>0.72</v>
      </c>
    </row>
    <row r="1856" spans="5:38" x14ac:dyDescent="0.3">
      <c r="E1856" s="11">
        <v>1314</v>
      </c>
      <c r="F1856" s="5">
        <v>1372</v>
      </c>
      <c r="G1856" t="s">
        <v>59</v>
      </c>
      <c r="H1856" t="s">
        <v>70</v>
      </c>
      <c r="J1856" s="2">
        <f t="shared" si="67"/>
        <v>0.7316983635559472</v>
      </c>
      <c r="K1856" s="2">
        <f t="shared" si="68"/>
        <v>0.2683016364440528</v>
      </c>
      <c r="L1856" s="2"/>
      <c r="M1856" s="2"/>
      <c r="N1856" s="45"/>
      <c r="O1856" s="37"/>
      <c r="P1856" s="37"/>
      <c r="Q1856" s="37"/>
      <c r="R1856" s="37"/>
      <c r="S1856" s="37"/>
      <c r="T1856" s="37"/>
      <c r="U1856" s="37"/>
      <c r="V1856" s="12">
        <v>2</v>
      </c>
      <c r="W1856">
        <v>14</v>
      </c>
      <c r="X1856">
        <v>-104</v>
      </c>
      <c r="Y1856">
        <v>-0.09</v>
      </c>
      <c r="Z1856">
        <v>-1</v>
      </c>
      <c r="AA1856">
        <v>0</v>
      </c>
      <c r="AB1856">
        <v>-4</v>
      </c>
      <c r="AC1856">
        <v>-9</v>
      </c>
      <c r="AD1856">
        <v>5</v>
      </c>
      <c r="AE1856">
        <v>3</v>
      </c>
      <c r="AF1856">
        <v>0.04</v>
      </c>
      <c r="AG1856">
        <v>3.8</v>
      </c>
      <c r="AH1856">
        <v>4.7</v>
      </c>
      <c r="AI1856">
        <v>-0.9</v>
      </c>
      <c r="AJ1856">
        <v>12</v>
      </c>
      <c r="AK1856">
        <v>1</v>
      </c>
      <c r="AL1856" s="2">
        <v>0.87</v>
      </c>
    </row>
    <row r="1857" spans="5:38" x14ac:dyDescent="0.3">
      <c r="E1857" s="11">
        <v>1314</v>
      </c>
      <c r="F1857" s="5">
        <v>1382</v>
      </c>
      <c r="G1857" t="s">
        <v>59</v>
      </c>
      <c r="H1857" t="s">
        <v>71</v>
      </c>
      <c r="J1857" s="2">
        <f t="shared" si="67"/>
        <v>0.66169836355594724</v>
      </c>
      <c r="K1857" s="2">
        <f t="shared" si="68"/>
        <v>0.33830163644405276</v>
      </c>
      <c r="L1857" s="2"/>
      <c r="M1857" s="2"/>
      <c r="N1857" s="45"/>
      <c r="O1857" s="37"/>
      <c r="P1857" s="37"/>
      <c r="Q1857" s="37"/>
      <c r="R1857" s="37"/>
      <c r="S1857" s="37"/>
      <c r="T1857" s="37"/>
      <c r="U1857" s="37"/>
      <c r="V1857" s="12">
        <v>2</v>
      </c>
      <c r="W1857">
        <v>11</v>
      </c>
      <c r="X1857">
        <v>-62</v>
      </c>
      <c r="Y1857">
        <v>-7.0000000000000007E-2</v>
      </c>
      <c r="Z1857">
        <v>0</v>
      </c>
      <c r="AA1857">
        <v>1</v>
      </c>
      <c r="AB1857">
        <v>0</v>
      </c>
      <c r="AC1857">
        <v>-4</v>
      </c>
      <c r="AD1857">
        <v>8</v>
      </c>
      <c r="AE1857">
        <v>4</v>
      </c>
      <c r="AF1857">
        <v>-0.01</v>
      </c>
      <c r="AG1857">
        <v>4.0999999999999996</v>
      </c>
      <c r="AH1857">
        <v>2.1</v>
      </c>
      <c r="AI1857">
        <v>2</v>
      </c>
      <c r="AJ1857">
        <v>9</v>
      </c>
      <c r="AK1857">
        <v>1</v>
      </c>
      <c r="AL1857" s="2">
        <v>0.8</v>
      </c>
    </row>
    <row r="1858" spans="5:38" x14ac:dyDescent="0.3">
      <c r="E1858" s="11">
        <v>1314</v>
      </c>
      <c r="F1858" s="5">
        <v>1393</v>
      </c>
      <c r="G1858" t="s">
        <v>59</v>
      </c>
      <c r="H1858" t="s">
        <v>72</v>
      </c>
      <c r="J1858" s="2">
        <f t="shared" si="67"/>
        <v>0.67169836355594725</v>
      </c>
      <c r="K1858" s="2">
        <f t="shared" si="68"/>
        <v>0.32830163644405275</v>
      </c>
      <c r="L1858" s="2"/>
      <c r="M1858" s="2"/>
      <c r="N1858" s="45"/>
      <c r="O1858" s="37"/>
      <c r="P1858" s="37"/>
      <c r="Q1858" s="37"/>
      <c r="R1858" s="37"/>
      <c r="S1858" s="37"/>
      <c r="T1858" s="37"/>
      <c r="U1858" s="37"/>
      <c r="V1858" s="12">
        <v>2</v>
      </c>
      <c r="W1858">
        <v>11</v>
      </c>
      <c r="X1858">
        <v>-47</v>
      </c>
      <c r="Y1858">
        <v>0.1</v>
      </c>
      <c r="Z1858">
        <v>5</v>
      </c>
      <c r="AA1858">
        <v>3</v>
      </c>
      <c r="AB1858">
        <v>-2</v>
      </c>
      <c r="AC1858">
        <v>-3</v>
      </c>
      <c r="AD1858">
        <v>3</v>
      </c>
      <c r="AE1858">
        <v>3</v>
      </c>
      <c r="AF1858">
        <v>0</v>
      </c>
      <c r="AG1858">
        <v>14.5</v>
      </c>
      <c r="AH1858">
        <v>8.6</v>
      </c>
      <c r="AI1858">
        <v>5.9</v>
      </c>
      <c r="AJ1858">
        <v>9</v>
      </c>
      <c r="AK1858">
        <v>1</v>
      </c>
      <c r="AL1858" s="2">
        <v>0.81</v>
      </c>
    </row>
    <row r="1859" spans="5:38" x14ac:dyDescent="0.3">
      <c r="E1859" s="11">
        <v>1314</v>
      </c>
      <c r="F1859" s="5">
        <v>1395</v>
      </c>
      <c r="G1859" t="s">
        <v>59</v>
      </c>
      <c r="H1859" t="s">
        <v>73</v>
      </c>
      <c r="J1859" s="2">
        <f t="shared" si="67"/>
        <v>0.56169836355594716</v>
      </c>
      <c r="K1859" s="2">
        <f t="shared" si="68"/>
        <v>0.43830163644405284</v>
      </c>
      <c r="L1859" s="2"/>
      <c r="M1859" s="2"/>
      <c r="N1859" s="45"/>
      <c r="O1859" s="37"/>
      <c r="P1859" s="37"/>
      <c r="Q1859" s="37"/>
      <c r="R1859" s="37"/>
      <c r="S1859" s="37"/>
      <c r="T1859" s="37"/>
      <c r="U1859" s="37"/>
      <c r="V1859" s="12">
        <v>2</v>
      </c>
      <c r="W1859">
        <v>6</v>
      </c>
      <c r="X1859">
        <v>-15</v>
      </c>
      <c r="Y1859">
        <v>0.05</v>
      </c>
      <c r="Z1859">
        <v>-5</v>
      </c>
      <c r="AA1859">
        <v>-3</v>
      </c>
      <c r="AB1859">
        <v>-1</v>
      </c>
      <c r="AC1859">
        <v>-2</v>
      </c>
      <c r="AD1859">
        <v>3</v>
      </c>
      <c r="AE1859">
        <v>0</v>
      </c>
      <c r="AF1859">
        <v>0.03</v>
      </c>
      <c r="AG1859">
        <v>-1</v>
      </c>
      <c r="AH1859">
        <v>-2.8</v>
      </c>
      <c r="AI1859">
        <v>1.8</v>
      </c>
      <c r="AJ1859">
        <v>4</v>
      </c>
      <c r="AK1859">
        <v>1</v>
      </c>
      <c r="AL1859" s="2">
        <v>0.7</v>
      </c>
    </row>
    <row r="1860" spans="5:38" x14ac:dyDescent="0.3">
      <c r="E1860" s="11">
        <v>1314</v>
      </c>
      <c r="F1860" s="5">
        <v>1397</v>
      </c>
      <c r="G1860" t="s">
        <v>59</v>
      </c>
      <c r="H1860" t="s">
        <v>74</v>
      </c>
      <c r="J1860" s="2">
        <f t="shared" si="67"/>
        <v>0.52169836355594723</v>
      </c>
      <c r="K1860" s="2">
        <f t="shared" si="68"/>
        <v>0.47830163644405277</v>
      </c>
      <c r="L1860" s="2"/>
      <c r="M1860" s="2"/>
      <c r="N1860" s="45"/>
      <c r="O1860" s="37"/>
      <c r="P1860" s="37"/>
      <c r="Q1860" s="37"/>
      <c r="R1860" s="37"/>
      <c r="S1860" s="37"/>
      <c r="T1860" s="37"/>
      <c r="U1860" s="37"/>
      <c r="V1860" s="12">
        <v>2</v>
      </c>
      <c r="W1860">
        <v>3</v>
      </c>
      <c r="X1860">
        <v>-4</v>
      </c>
      <c r="Y1860">
        <v>-0.05</v>
      </c>
      <c r="Z1860">
        <v>1</v>
      </c>
      <c r="AA1860">
        <v>3</v>
      </c>
      <c r="AB1860">
        <v>-1</v>
      </c>
      <c r="AC1860">
        <v>-4</v>
      </c>
      <c r="AD1860">
        <v>4</v>
      </c>
      <c r="AE1860">
        <v>5</v>
      </c>
      <c r="AF1860">
        <v>-0.02</v>
      </c>
      <c r="AG1860">
        <v>7.8</v>
      </c>
      <c r="AH1860">
        <v>6.7</v>
      </c>
      <c r="AI1860">
        <v>1.1000000000000001</v>
      </c>
      <c r="AJ1860">
        <v>1</v>
      </c>
      <c r="AK1860">
        <v>1</v>
      </c>
      <c r="AL1860" s="2">
        <v>0.66</v>
      </c>
    </row>
    <row r="1861" spans="5:38" x14ac:dyDescent="0.3">
      <c r="E1861" s="11">
        <v>1314</v>
      </c>
      <c r="F1861" s="5">
        <v>1400</v>
      </c>
      <c r="G1861" t="s">
        <v>59</v>
      </c>
      <c r="H1861" t="s">
        <v>75</v>
      </c>
      <c r="J1861" s="2">
        <f t="shared" si="67"/>
        <v>0.63169836355594722</v>
      </c>
      <c r="K1861" s="2">
        <f t="shared" si="68"/>
        <v>0.36830163644405278</v>
      </c>
      <c r="L1861" s="2"/>
      <c r="M1861" s="2"/>
      <c r="N1861" s="45"/>
      <c r="O1861" s="37"/>
      <c r="P1861" s="37"/>
      <c r="Q1861" s="37"/>
      <c r="R1861" s="37"/>
      <c r="S1861" s="37"/>
      <c r="T1861" s="37"/>
      <c r="U1861" s="37"/>
      <c r="V1861" s="12">
        <v>2</v>
      </c>
      <c r="W1861">
        <v>10</v>
      </c>
      <c r="X1861">
        <v>-32</v>
      </c>
      <c r="Y1861">
        <v>0.13</v>
      </c>
      <c r="Z1861">
        <v>2</v>
      </c>
      <c r="AA1861">
        <v>2</v>
      </c>
      <c r="AB1861">
        <v>-1</v>
      </c>
      <c r="AC1861">
        <v>-2</v>
      </c>
      <c r="AD1861">
        <v>9</v>
      </c>
      <c r="AE1861">
        <v>3</v>
      </c>
      <c r="AF1861">
        <v>7.0000000000000007E-2</v>
      </c>
      <c r="AG1861">
        <v>10.3</v>
      </c>
      <c r="AH1861">
        <v>4.9000000000000004</v>
      </c>
      <c r="AI1861">
        <v>5.4</v>
      </c>
      <c r="AJ1861">
        <v>8</v>
      </c>
      <c r="AK1861">
        <v>1</v>
      </c>
      <c r="AL1861" s="2">
        <v>0.77</v>
      </c>
    </row>
    <row r="1862" spans="5:38" x14ac:dyDescent="0.3">
      <c r="E1862" s="11">
        <v>1314</v>
      </c>
      <c r="F1862" s="5">
        <v>1401</v>
      </c>
      <c r="G1862" t="s">
        <v>59</v>
      </c>
      <c r="H1862" t="s">
        <v>76</v>
      </c>
      <c r="J1862" s="2">
        <f t="shared" si="67"/>
        <v>0.60169836355594719</v>
      </c>
      <c r="K1862" s="2">
        <f t="shared" si="68"/>
        <v>0.39830163644405281</v>
      </c>
      <c r="L1862" s="2"/>
      <c r="M1862" s="2"/>
      <c r="N1862" s="45"/>
      <c r="O1862" s="37"/>
      <c r="P1862" s="37"/>
      <c r="Q1862" s="37"/>
      <c r="R1862" s="37"/>
      <c r="S1862" s="37"/>
      <c r="T1862" s="37"/>
      <c r="U1862" s="37"/>
      <c r="V1862" s="12">
        <v>2</v>
      </c>
      <c r="W1862">
        <v>7</v>
      </c>
      <c r="X1862">
        <v>-23</v>
      </c>
      <c r="Y1862">
        <v>0.09</v>
      </c>
      <c r="Z1862">
        <v>1</v>
      </c>
      <c r="AA1862">
        <v>4</v>
      </c>
      <c r="AB1862">
        <v>-2</v>
      </c>
      <c r="AC1862">
        <v>0</v>
      </c>
      <c r="AD1862">
        <v>4</v>
      </c>
      <c r="AE1862">
        <v>2</v>
      </c>
      <c r="AF1862">
        <v>7.0000000000000007E-2</v>
      </c>
      <c r="AG1862">
        <v>7</v>
      </c>
      <c r="AH1862">
        <v>3.3</v>
      </c>
      <c r="AI1862">
        <v>3.7</v>
      </c>
      <c r="AJ1862">
        <v>5</v>
      </c>
      <c r="AK1862">
        <v>1</v>
      </c>
      <c r="AL1862" s="2">
        <v>0.74</v>
      </c>
    </row>
    <row r="1863" spans="5:38" x14ac:dyDescent="0.3">
      <c r="E1863" s="11">
        <v>1314</v>
      </c>
      <c r="F1863" s="5">
        <v>1403</v>
      </c>
      <c r="G1863" t="s">
        <v>59</v>
      </c>
      <c r="H1863" t="s">
        <v>77</v>
      </c>
      <c r="J1863" s="2">
        <f t="shared" si="67"/>
        <v>0.51169836355594722</v>
      </c>
      <c r="K1863" s="2">
        <f t="shared" si="68"/>
        <v>0.48830163644405278</v>
      </c>
      <c r="L1863" s="2"/>
      <c r="M1863" s="2"/>
      <c r="N1863" s="45"/>
      <c r="O1863" s="37"/>
      <c r="P1863" s="37"/>
      <c r="Q1863" s="37"/>
      <c r="R1863" s="37"/>
      <c r="S1863" s="37"/>
      <c r="T1863" s="37"/>
      <c r="U1863" s="37"/>
      <c r="V1863" s="12">
        <v>2</v>
      </c>
      <c r="W1863">
        <v>3</v>
      </c>
      <c r="X1863">
        <v>-5</v>
      </c>
      <c r="Y1863">
        <v>-0.02</v>
      </c>
      <c r="Z1863">
        <v>-1</v>
      </c>
      <c r="AA1863">
        <v>3</v>
      </c>
      <c r="AB1863">
        <v>-2</v>
      </c>
      <c r="AC1863">
        <v>-5</v>
      </c>
      <c r="AD1863">
        <v>5</v>
      </c>
      <c r="AE1863">
        <v>2</v>
      </c>
      <c r="AF1863">
        <v>0.04</v>
      </c>
      <c r="AG1863">
        <v>6.8</v>
      </c>
      <c r="AH1863">
        <v>8.4</v>
      </c>
      <c r="AI1863">
        <v>-1.6</v>
      </c>
      <c r="AJ1863">
        <v>1</v>
      </c>
      <c r="AK1863">
        <v>1</v>
      </c>
      <c r="AL1863" s="2">
        <v>0.65</v>
      </c>
    </row>
    <row r="1864" spans="5:38" x14ac:dyDescent="0.3">
      <c r="E1864" s="11">
        <v>1314</v>
      </c>
      <c r="F1864" s="5">
        <v>1411</v>
      </c>
      <c r="G1864" t="s">
        <v>59</v>
      </c>
      <c r="H1864" t="s">
        <v>78</v>
      </c>
      <c r="J1864" s="2">
        <f t="shared" si="67"/>
        <v>0.84169836355594718</v>
      </c>
      <c r="K1864" s="2">
        <f t="shared" si="68"/>
        <v>0.15830163644405282</v>
      </c>
      <c r="L1864" s="2"/>
      <c r="M1864" s="2"/>
      <c r="N1864" s="45"/>
      <c r="O1864" s="37"/>
      <c r="P1864" s="37"/>
      <c r="Q1864" s="37"/>
      <c r="R1864" s="37"/>
      <c r="S1864" s="37"/>
      <c r="T1864" s="37"/>
      <c r="U1864" s="37"/>
      <c r="V1864" s="12">
        <v>2</v>
      </c>
      <c r="W1864">
        <v>16</v>
      </c>
      <c r="X1864">
        <v>-242</v>
      </c>
      <c r="Y1864">
        <v>0.27</v>
      </c>
      <c r="Z1864">
        <v>1</v>
      </c>
      <c r="AA1864">
        <v>-2</v>
      </c>
      <c r="AB1864">
        <v>-1</v>
      </c>
      <c r="AC1864">
        <v>0</v>
      </c>
      <c r="AD1864">
        <v>9</v>
      </c>
      <c r="AE1864">
        <v>6</v>
      </c>
      <c r="AF1864">
        <v>0.02</v>
      </c>
      <c r="AG1864">
        <v>4.4000000000000004</v>
      </c>
      <c r="AH1864">
        <v>-6.6</v>
      </c>
      <c r="AI1864">
        <v>11</v>
      </c>
      <c r="AJ1864">
        <v>14</v>
      </c>
      <c r="AK1864">
        <v>1</v>
      </c>
      <c r="AL1864" s="2">
        <v>0.98</v>
      </c>
    </row>
    <row r="1865" spans="5:38" x14ac:dyDescent="0.3">
      <c r="E1865" s="11">
        <v>1314</v>
      </c>
      <c r="F1865" s="5">
        <v>1417</v>
      </c>
      <c r="G1865" t="s">
        <v>59</v>
      </c>
      <c r="H1865" t="s">
        <v>79</v>
      </c>
      <c r="J1865" s="2">
        <f t="shared" si="67"/>
        <v>0.63169836355594722</v>
      </c>
      <c r="K1865" s="2">
        <f t="shared" si="68"/>
        <v>0.36830163644405278</v>
      </c>
      <c r="L1865" s="2"/>
      <c r="M1865" s="2"/>
      <c r="N1865" s="45"/>
      <c r="O1865" s="37"/>
      <c r="P1865" s="37"/>
      <c r="Q1865" s="37"/>
      <c r="R1865" s="37"/>
      <c r="S1865" s="37"/>
      <c r="T1865" s="37"/>
      <c r="U1865" s="37"/>
      <c r="V1865" s="12">
        <v>2</v>
      </c>
      <c r="W1865">
        <v>11</v>
      </c>
      <c r="X1865">
        <v>-41</v>
      </c>
      <c r="Y1865">
        <v>0.05</v>
      </c>
      <c r="Z1865">
        <v>-2</v>
      </c>
      <c r="AA1865">
        <v>1</v>
      </c>
      <c r="AB1865">
        <v>0</v>
      </c>
      <c r="AC1865">
        <v>1</v>
      </c>
      <c r="AD1865">
        <v>9</v>
      </c>
      <c r="AE1865">
        <v>1</v>
      </c>
      <c r="AF1865">
        <v>0.02</v>
      </c>
      <c r="AG1865">
        <v>0.1</v>
      </c>
      <c r="AH1865">
        <v>-3.2</v>
      </c>
      <c r="AI1865">
        <v>3.3</v>
      </c>
      <c r="AJ1865">
        <v>9</v>
      </c>
      <c r="AK1865">
        <v>1</v>
      </c>
      <c r="AL1865" s="2">
        <v>0.77</v>
      </c>
    </row>
    <row r="1866" spans="5:38" x14ac:dyDescent="0.3">
      <c r="E1866" s="11">
        <v>1314</v>
      </c>
      <c r="F1866" s="5">
        <v>1420</v>
      </c>
      <c r="G1866" t="s">
        <v>59</v>
      </c>
      <c r="H1866" t="s">
        <v>80</v>
      </c>
      <c r="J1866" s="2">
        <f t="shared" si="67"/>
        <v>0.81169836355594716</v>
      </c>
      <c r="K1866" s="2">
        <f t="shared" si="68"/>
        <v>0.18830163644405284</v>
      </c>
      <c r="L1866" s="2"/>
      <c r="M1866" s="2"/>
      <c r="N1866" s="45"/>
      <c r="O1866" s="37"/>
      <c r="P1866" s="37"/>
      <c r="Q1866" s="37"/>
      <c r="R1866" s="37"/>
      <c r="S1866" s="37"/>
      <c r="T1866" s="37"/>
      <c r="U1866" s="37"/>
      <c r="V1866" s="12">
        <v>2</v>
      </c>
      <c r="W1866">
        <v>16</v>
      </c>
      <c r="X1866">
        <v>-177</v>
      </c>
      <c r="Y1866">
        <v>0.03</v>
      </c>
      <c r="Z1866">
        <v>0</v>
      </c>
      <c r="AA1866">
        <v>-2</v>
      </c>
      <c r="AB1866">
        <v>-1</v>
      </c>
      <c r="AC1866">
        <v>-4</v>
      </c>
      <c r="AD1866">
        <v>12</v>
      </c>
      <c r="AE1866">
        <v>3</v>
      </c>
      <c r="AF1866">
        <v>0.09</v>
      </c>
      <c r="AG1866">
        <v>9.5</v>
      </c>
      <c r="AH1866">
        <v>2.1</v>
      </c>
      <c r="AI1866">
        <v>7.4</v>
      </c>
      <c r="AJ1866">
        <v>14</v>
      </c>
      <c r="AK1866">
        <v>1</v>
      </c>
      <c r="AL1866" s="2">
        <v>0.95</v>
      </c>
    </row>
    <row r="1867" spans="5:38" x14ac:dyDescent="0.3">
      <c r="E1867" s="11">
        <v>1314</v>
      </c>
      <c r="F1867" s="5">
        <v>1422</v>
      </c>
      <c r="G1867" t="s">
        <v>59</v>
      </c>
      <c r="H1867" t="s">
        <v>81</v>
      </c>
      <c r="J1867" s="2">
        <f t="shared" si="67"/>
        <v>0.69169836355594716</v>
      </c>
      <c r="K1867" s="2">
        <f t="shared" si="68"/>
        <v>0.30830163644405284</v>
      </c>
      <c r="L1867" s="2"/>
      <c r="M1867" s="2"/>
      <c r="N1867" s="45"/>
      <c r="O1867" s="37"/>
      <c r="P1867" s="37"/>
      <c r="Q1867" s="37"/>
      <c r="R1867" s="37"/>
      <c r="S1867" s="37"/>
      <c r="T1867" s="37"/>
      <c r="U1867" s="37"/>
      <c r="V1867" s="12">
        <v>2</v>
      </c>
      <c r="W1867">
        <v>13</v>
      </c>
      <c r="X1867">
        <v>-75</v>
      </c>
      <c r="Y1867">
        <v>-0.06</v>
      </c>
      <c r="Z1867">
        <v>0</v>
      </c>
      <c r="AA1867">
        <v>2</v>
      </c>
      <c r="AB1867">
        <v>-3</v>
      </c>
      <c r="AC1867">
        <v>-6</v>
      </c>
      <c r="AD1867">
        <v>4</v>
      </c>
      <c r="AE1867">
        <v>-2</v>
      </c>
      <c r="AF1867">
        <v>0.04</v>
      </c>
      <c r="AG1867">
        <v>9.9</v>
      </c>
      <c r="AH1867">
        <v>9.8000000000000007</v>
      </c>
      <c r="AI1867">
        <v>0.1</v>
      </c>
      <c r="AJ1867">
        <v>11</v>
      </c>
      <c r="AK1867">
        <v>1</v>
      </c>
      <c r="AL1867" s="2">
        <v>0.83</v>
      </c>
    </row>
    <row r="1868" spans="5:38" x14ac:dyDescent="0.3">
      <c r="E1868" s="11">
        <v>1314</v>
      </c>
      <c r="F1868" s="5">
        <v>1437</v>
      </c>
      <c r="G1868" t="s">
        <v>59</v>
      </c>
      <c r="H1868" t="s">
        <v>82</v>
      </c>
      <c r="J1868" s="2">
        <f t="shared" si="67"/>
        <v>0.41169836355594724</v>
      </c>
      <c r="K1868" s="2">
        <f t="shared" si="68"/>
        <v>0.58830163644405276</v>
      </c>
      <c r="L1868" s="2"/>
      <c r="M1868" s="2"/>
      <c r="N1868" s="45"/>
      <c r="O1868" s="37"/>
      <c r="P1868" s="37"/>
      <c r="Q1868" s="37"/>
      <c r="R1868" s="37"/>
      <c r="S1868" s="37"/>
      <c r="T1868" s="37"/>
      <c r="U1868" s="37"/>
      <c r="V1868" s="12">
        <v>2</v>
      </c>
      <c r="W1868">
        <v>1</v>
      </c>
      <c r="X1868">
        <v>5</v>
      </c>
      <c r="Y1868">
        <v>-0.17</v>
      </c>
      <c r="Z1868">
        <v>-8</v>
      </c>
      <c r="AA1868">
        <v>1</v>
      </c>
      <c r="AB1868">
        <v>1</v>
      </c>
      <c r="AC1868">
        <v>-2</v>
      </c>
      <c r="AD1868">
        <v>9</v>
      </c>
      <c r="AE1868">
        <v>1</v>
      </c>
      <c r="AF1868">
        <v>-0.03</v>
      </c>
      <c r="AG1868">
        <v>-5.0999999999999996</v>
      </c>
      <c r="AH1868">
        <v>2.2000000000000002</v>
      </c>
      <c r="AI1868">
        <v>-7.3</v>
      </c>
      <c r="AJ1868">
        <v>-1</v>
      </c>
      <c r="AK1868">
        <v>0</v>
      </c>
      <c r="AL1868" s="2">
        <v>0.55000000000000004</v>
      </c>
    </row>
    <row r="1869" spans="5:38" x14ac:dyDescent="0.3">
      <c r="E1869" s="11">
        <v>1314</v>
      </c>
      <c r="F1869" s="5">
        <v>1438</v>
      </c>
      <c r="G1869" t="s">
        <v>59</v>
      </c>
      <c r="H1869" t="s">
        <v>83</v>
      </c>
      <c r="J1869" s="2">
        <f t="shared" si="67"/>
        <v>0.42169836355594725</v>
      </c>
      <c r="K1869" s="2">
        <f t="shared" si="68"/>
        <v>0.57830163644405275</v>
      </c>
      <c r="L1869" s="2"/>
      <c r="M1869" s="2"/>
      <c r="N1869" s="45"/>
      <c r="O1869" s="37"/>
      <c r="P1869" s="37"/>
      <c r="Q1869" s="37"/>
      <c r="R1869" s="37"/>
      <c r="S1869" s="37"/>
      <c r="T1869" s="37"/>
      <c r="U1869" s="37"/>
      <c r="V1869" s="12">
        <v>2</v>
      </c>
      <c r="W1869">
        <v>1</v>
      </c>
      <c r="X1869">
        <v>6</v>
      </c>
      <c r="Y1869">
        <v>-0.23</v>
      </c>
      <c r="Z1869">
        <v>-1</v>
      </c>
      <c r="AA1869">
        <v>6</v>
      </c>
      <c r="AB1869">
        <v>2</v>
      </c>
      <c r="AC1869">
        <v>-5</v>
      </c>
      <c r="AD1869">
        <v>11</v>
      </c>
      <c r="AE1869">
        <v>0</v>
      </c>
      <c r="AF1869">
        <v>-0.02</v>
      </c>
      <c r="AG1869">
        <v>14.5</v>
      </c>
      <c r="AH1869">
        <v>19.7</v>
      </c>
      <c r="AI1869">
        <v>-5.2</v>
      </c>
      <c r="AJ1869">
        <v>-1</v>
      </c>
      <c r="AK1869">
        <v>0</v>
      </c>
      <c r="AL1869" s="2">
        <v>0.56000000000000005</v>
      </c>
    </row>
    <row r="1870" spans="5:38" x14ac:dyDescent="0.3">
      <c r="E1870" s="11">
        <v>1314</v>
      </c>
      <c r="F1870" s="5">
        <v>1439</v>
      </c>
      <c r="G1870" t="s">
        <v>59</v>
      </c>
      <c r="H1870" t="s">
        <v>84</v>
      </c>
      <c r="J1870" s="2">
        <f t="shared" si="67"/>
        <v>0.57169836355594716</v>
      </c>
      <c r="K1870" s="2">
        <f t="shared" si="68"/>
        <v>0.42830163644405284</v>
      </c>
      <c r="L1870" s="2"/>
      <c r="M1870" s="2"/>
      <c r="N1870" s="45"/>
      <c r="O1870" s="37"/>
      <c r="P1870" s="37"/>
      <c r="Q1870" s="37"/>
      <c r="R1870" s="37"/>
      <c r="S1870" s="37"/>
      <c r="T1870" s="37"/>
      <c r="U1870" s="37"/>
      <c r="V1870" s="12">
        <v>2</v>
      </c>
      <c r="W1870">
        <v>8</v>
      </c>
      <c r="X1870">
        <v>-25</v>
      </c>
      <c r="Y1870">
        <v>0.05</v>
      </c>
      <c r="Z1870">
        <v>-5</v>
      </c>
      <c r="AA1870">
        <v>0</v>
      </c>
      <c r="AB1870">
        <v>-1</v>
      </c>
      <c r="AC1870">
        <v>-2</v>
      </c>
      <c r="AD1870">
        <v>14</v>
      </c>
      <c r="AE1870">
        <v>3</v>
      </c>
      <c r="AF1870">
        <v>0.03</v>
      </c>
      <c r="AG1870">
        <v>2.2999999999999998</v>
      </c>
      <c r="AH1870">
        <v>1.3</v>
      </c>
      <c r="AI1870">
        <v>1</v>
      </c>
      <c r="AJ1870">
        <v>6</v>
      </c>
      <c r="AK1870">
        <v>1</v>
      </c>
      <c r="AL1870" s="2">
        <v>0.71</v>
      </c>
    </row>
    <row r="1871" spans="5:38" x14ac:dyDescent="0.3">
      <c r="E1871" s="11">
        <v>1314</v>
      </c>
      <c r="F1871" s="5">
        <v>1452</v>
      </c>
      <c r="G1871" t="s">
        <v>59</v>
      </c>
      <c r="H1871" t="s">
        <v>85</v>
      </c>
      <c r="J1871" s="2">
        <f t="shared" si="67"/>
        <v>0.51169836355594722</v>
      </c>
      <c r="K1871" s="2">
        <f t="shared" si="68"/>
        <v>0.48830163644405278</v>
      </c>
      <c r="L1871" s="2"/>
      <c r="M1871" s="2"/>
      <c r="N1871" s="45"/>
      <c r="O1871" s="37"/>
      <c r="P1871" s="37"/>
      <c r="Q1871" s="37"/>
      <c r="R1871" s="37"/>
      <c r="S1871" s="37"/>
      <c r="T1871" s="37"/>
      <c r="U1871" s="37"/>
      <c r="V1871" s="12">
        <v>2</v>
      </c>
      <c r="W1871">
        <v>5</v>
      </c>
      <c r="X1871">
        <v>-6</v>
      </c>
      <c r="Y1871">
        <v>0</v>
      </c>
      <c r="Z1871">
        <v>2</v>
      </c>
      <c r="AA1871">
        <v>0</v>
      </c>
      <c r="AB1871">
        <v>1</v>
      </c>
      <c r="AC1871">
        <v>-7</v>
      </c>
      <c r="AD1871">
        <v>1</v>
      </c>
      <c r="AE1871">
        <v>4</v>
      </c>
      <c r="AF1871">
        <v>-0.03</v>
      </c>
      <c r="AG1871">
        <v>2.4</v>
      </c>
      <c r="AH1871">
        <v>4.0999999999999996</v>
      </c>
      <c r="AI1871">
        <v>-1.7</v>
      </c>
      <c r="AJ1871">
        <v>3</v>
      </c>
      <c r="AK1871">
        <v>1</v>
      </c>
      <c r="AL1871" s="2">
        <v>0.65</v>
      </c>
    </row>
    <row r="1872" spans="5:38" x14ac:dyDescent="0.3">
      <c r="E1872" s="11">
        <v>1314</v>
      </c>
      <c r="F1872" s="5">
        <v>1455</v>
      </c>
      <c r="G1872" t="s">
        <v>59</v>
      </c>
      <c r="H1872" t="s">
        <v>86</v>
      </c>
      <c r="J1872" s="2">
        <f t="shared" si="67"/>
        <v>0.52169836355594723</v>
      </c>
      <c r="K1872" s="2">
        <f t="shared" si="68"/>
        <v>0.47830163644405277</v>
      </c>
      <c r="L1872" s="2"/>
      <c r="M1872" s="2"/>
      <c r="N1872" s="45"/>
      <c r="O1872" s="37"/>
      <c r="P1872" s="37"/>
      <c r="Q1872" s="37"/>
      <c r="R1872" s="37"/>
      <c r="S1872" s="37"/>
      <c r="T1872" s="37"/>
      <c r="U1872" s="37"/>
      <c r="V1872" s="12">
        <v>2</v>
      </c>
      <c r="W1872">
        <v>4</v>
      </c>
      <c r="X1872">
        <v>-13</v>
      </c>
      <c r="Y1872">
        <v>-7.0000000000000007E-2</v>
      </c>
      <c r="Z1872">
        <v>-3</v>
      </c>
      <c r="AA1872">
        <v>1</v>
      </c>
      <c r="AB1872">
        <v>0</v>
      </c>
      <c r="AC1872">
        <v>-1</v>
      </c>
      <c r="AD1872">
        <v>3</v>
      </c>
      <c r="AE1872">
        <v>-3</v>
      </c>
      <c r="AF1872">
        <v>0</v>
      </c>
      <c r="AG1872">
        <v>-1</v>
      </c>
      <c r="AH1872">
        <v>1.8</v>
      </c>
      <c r="AI1872">
        <v>-2.8</v>
      </c>
      <c r="AJ1872">
        <v>2</v>
      </c>
      <c r="AK1872">
        <v>1</v>
      </c>
      <c r="AL1872" s="2">
        <v>0.66</v>
      </c>
    </row>
    <row r="1873" spans="5:38" x14ac:dyDescent="0.3">
      <c r="E1873" s="11">
        <v>1314</v>
      </c>
      <c r="F1873" s="5">
        <v>1460</v>
      </c>
      <c r="G1873" t="s">
        <v>59</v>
      </c>
      <c r="H1873" t="s">
        <v>87</v>
      </c>
      <c r="J1873" s="2">
        <f t="shared" si="67"/>
        <v>0.77169836355594723</v>
      </c>
      <c r="K1873" s="2">
        <f t="shared" si="68"/>
        <v>0.22830163644405277</v>
      </c>
      <c r="L1873" s="2"/>
      <c r="M1873" s="2"/>
      <c r="N1873" s="45"/>
      <c r="O1873" s="37"/>
      <c r="P1873" s="37"/>
      <c r="Q1873" s="37"/>
      <c r="R1873" s="37"/>
      <c r="S1873" s="37"/>
      <c r="T1873" s="37"/>
      <c r="U1873" s="37"/>
      <c r="V1873" s="12">
        <v>2</v>
      </c>
      <c r="W1873">
        <v>14</v>
      </c>
      <c r="X1873">
        <v>-128</v>
      </c>
      <c r="Y1873">
        <v>-0.01</v>
      </c>
      <c r="Z1873">
        <v>3</v>
      </c>
      <c r="AA1873">
        <v>2</v>
      </c>
      <c r="AB1873">
        <v>-2</v>
      </c>
      <c r="AC1873">
        <v>-5</v>
      </c>
      <c r="AD1873">
        <v>9</v>
      </c>
      <c r="AE1873">
        <v>-1</v>
      </c>
      <c r="AF1873">
        <v>0.02</v>
      </c>
      <c r="AG1873">
        <v>10.7</v>
      </c>
      <c r="AH1873">
        <v>6.9</v>
      </c>
      <c r="AI1873">
        <v>3.8</v>
      </c>
      <c r="AJ1873">
        <v>12</v>
      </c>
      <c r="AK1873">
        <v>1</v>
      </c>
      <c r="AL1873" s="2">
        <v>0.91</v>
      </c>
    </row>
    <row r="1874" spans="5:38" x14ac:dyDescent="0.3">
      <c r="E1874" s="11">
        <v>1314</v>
      </c>
      <c r="F1874" s="5">
        <v>1462</v>
      </c>
      <c r="G1874" t="s">
        <v>59</v>
      </c>
      <c r="H1874" t="s">
        <v>88</v>
      </c>
      <c r="J1874" s="2">
        <f t="shared" si="67"/>
        <v>0.53169836355594724</v>
      </c>
      <c r="K1874" s="2">
        <f t="shared" si="68"/>
        <v>0.46830163644405276</v>
      </c>
      <c r="L1874" s="2"/>
      <c r="M1874" s="2"/>
      <c r="N1874" s="45"/>
      <c r="O1874" s="37"/>
      <c r="P1874" s="37"/>
      <c r="Q1874" s="37"/>
      <c r="R1874" s="37"/>
      <c r="S1874" s="37"/>
      <c r="T1874" s="37"/>
      <c r="U1874" s="37"/>
      <c r="V1874" s="12">
        <v>2</v>
      </c>
      <c r="W1874">
        <v>1</v>
      </c>
      <c r="X1874">
        <v>-7</v>
      </c>
      <c r="Y1874">
        <v>-0.14000000000000001</v>
      </c>
      <c r="Z1874">
        <v>-4</v>
      </c>
      <c r="AA1874">
        <v>0</v>
      </c>
      <c r="AB1874">
        <v>-1</v>
      </c>
      <c r="AC1874">
        <v>0</v>
      </c>
      <c r="AD1874">
        <v>8</v>
      </c>
      <c r="AE1874">
        <v>-3</v>
      </c>
      <c r="AF1874">
        <v>-0.05</v>
      </c>
      <c r="AG1874">
        <v>-2.2999999999999998</v>
      </c>
      <c r="AH1874">
        <v>-1.4</v>
      </c>
      <c r="AI1874">
        <v>-0.9</v>
      </c>
      <c r="AJ1874">
        <v>-1</v>
      </c>
      <c r="AK1874">
        <v>0</v>
      </c>
      <c r="AL1874" s="2">
        <v>0.67</v>
      </c>
    </row>
    <row r="1875" spans="5:38" x14ac:dyDescent="0.3">
      <c r="E1875" s="11">
        <v>1326</v>
      </c>
      <c r="F1875" s="5">
        <v>1328</v>
      </c>
      <c r="G1875" t="s">
        <v>60</v>
      </c>
      <c r="H1875" t="s">
        <v>61</v>
      </c>
      <c r="J1875" s="2">
        <f t="shared" si="67"/>
        <v>0.64169836355594723</v>
      </c>
      <c r="K1875" s="2">
        <f t="shared" si="68"/>
        <v>0.35830163644405277</v>
      </c>
      <c r="L1875" s="2"/>
      <c r="M1875" s="2"/>
      <c r="N1875" s="45"/>
      <c r="O1875" s="37"/>
      <c r="P1875" s="37"/>
      <c r="Q1875" s="37"/>
      <c r="R1875" s="37"/>
      <c r="S1875" s="37"/>
      <c r="T1875" s="37"/>
      <c r="U1875" s="37"/>
      <c r="V1875" s="12">
        <v>5</v>
      </c>
      <c r="W1875">
        <v>10</v>
      </c>
      <c r="X1875">
        <v>-32</v>
      </c>
      <c r="Y1875">
        <v>0.17</v>
      </c>
      <c r="Z1875">
        <v>0</v>
      </c>
      <c r="AA1875">
        <v>-3</v>
      </c>
      <c r="AB1875">
        <v>0</v>
      </c>
      <c r="AC1875">
        <v>1</v>
      </c>
      <c r="AD1875">
        <v>2</v>
      </c>
      <c r="AE1875">
        <v>5</v>
      </c>
      <c r="AF1875">
        <v>-0.02</v>
      </c>
      <c r="AG1875">
        <v>-9.4</v>
      </c>
      <c r="AH1875">
        <v>-14.9</v>
      </c>
      <c r="AI1875">
        <v>5.5</v>
      </c>
      <c r="AJ1875">
        <v>5</v>
      </c>
      <c r="AK1875">
        <v>1</v>
      </c>
      <c r="AL1875" s="2">
        <v>0.78</v>
      </c>
    </row>
    <row r="1876" spans="5:38" x14ac:dyDescent="0.3">
      <c r="E1876" s="11">
        <v>1326</v>
      </c>
      <c r="F1876" s="5">
        <v>1335</v>
      </c>
      <c r="G1876" t="s">
        <v>60</v>
      </c>
      <c r="H1876" t="s">
        <v>62</v>
      </c>
      <c r="J1876" s="2">
        <f t="shared" si="67"/>
        <v>0.75169836355594721</v>
      </c>
      <c r="K1876" s="2">
        <f t="shared" si="68"/>
        <v>0.24830163644405279</v>
      </c>
      <c r="L1876" s="2"/>
      <c r="M1876" s="2"/>
      <c r="N1876" s="45"/>
      <c r="O1876" s="37"/>
      <c r="P1876" s="37"/>
      <c r="Q1876" s="37"/>
      <c r="R1876" s="37"/>
      <c r="S1876" s="37"/>
      <c r="T1876" s="37"/>
      <c r="U1876" s="37"/>
      <c r="V1876" s="12">
        <v>5</v>
      </c>
      <c r="W1876">
        <v>16</v>
      </c>
      <c r="X1876">
        <v>-112</v>
      </c>
      <c r="Y1876">
        <v>0.01</v>
      </c>
      <c r="Z1876">
        <v>1</v>
      </c>
      <c r="AA1876">
        <v>1</v>
      </c>
      <c r="AB1876">
        <v>0</v>
      </c>
      <c r="AC1876">
        <v>1</v>
      </c>
      <c r="AD1876">
        <v>6</v>
      </c>
      <c r="AE1876">
        <v>-2</v>
      </c>
      <c r="AF1876">
        <v>7.0000000000000007E-2</v>
      </c>
      <c r="AG1876">
        <v>0.1</v>
      </c>
      <c r="AH1876">
        <v>-2.9</v>
      </c>
      <c r="AI1876">
        <v>3</v>
      </c>
      <c r="AJ1876">
        <v>11</v>
      </c>
      <c r="AK1876">
        <v>1</v>
      </c>
      <c r="AL1876" s="2">
        <v>0.89</v>
      </c>
    </row>
    <row r="1877" spans="5:38" x14ac:dyDescent="0.3">
      <c r="E1877" s="11">
        <v>1326</v>
      </c>
      <c r="F1877" s="5">
        <v>1344</v>
      </c>
      <c r="G1877" t="s">
        <v>60</v>
      </c>
      <c r="H1877" t="s">
        <v>63</v>
      </c>
      <c r="J1877" s="2">
        <f t="shared" si="67"/>
        <v>0.69169836355594716</v>
      </c>
      <c r="K1877" s="2">
        <f t="shared" si="68"/>
        <v>0.30830163644405284</v>
      </c>
      <c r="L1877" s="2"/>
      <c r="M1877" s="2"/>
      <c r="N1877" s="45"/>
      <c r="O1877" s="37"/>
      <c r="P1877" s="37"/>
      <c r="Q1877" s="37"/>
      <c r="R1877" s="37"/>
      <c r="S1877" s="37"/>
      <c r="T1877" s="37"/>
      <c r="U1877" s="37"/>
      <c r="V1877" s="12">
        <v>5</v>
      </c>
      <c r="W1877">
        <v>10</v>
      </c>
      <c r="X1877">
        <v>-48</v>
      </c>
      <c r="Y1877">
        <v>0.13</v>
      </c>
      <c r="Z1877">
        <v>4</v>
      </c>
      <c r="AA1877">
        <v>-2</v>
      </c>
      <c r="AB1877">
        <v>0</v>
      </c>
      <c r="AC1877">
        <v>-1</v>
      </c>
      <c r="AD1877">
        <v>1</v>
      </c>
      <c r="AE1877">
        <v>4</v>
      </c>
      <c r="AF1877">
        <v>0.03</v>
      </c>
      <c r="AG1877">
        <v>2.1</v>
      </c>
      <c r="AH1877">
        <v>-6</v>
      </c>
      <c r="AI1877">
        <v>8.1</v>
      </c>
      <c r="AJ1877">
        <v>5</v>
      </c>
      <c r="AK1877">
        <v>1</v>
      </c>
      <c r="AL1877" s="2">
        <v>0.83</v>
      </c>
    </row>
    <row r="1878" spans="5:38" x14ac:dyDescent="0.3">
      <c r="E1878" s="11">
        <v>1326</v>
      </c>
      <c r="F1878" s="5">
        <v>1345</v>
      </c>
      <c r="G1878" t="s">
        <v>60</v>
      </c>
      <c r="H1878" t="s">
        <v>64</v>
      </c>
      <c r="J1878" s="2">
        <f t="shared" si="67"/>
        <v>0.42169836355594725</v>
      </c>
      <c r="K1878" s="2">
        <f t="shared" si="68"/>
        <v>0.57830163644405275</v>
      </c>
      <c r="L1878" s="2"/>
      <c r="M1878" s="2"/>
      <c r="N1878" s="45"/>
      <c r="O1878" s="37"/>
      <c r="P1878" s="37"/>
      <c r="Q1878" s="37"/>
      <c r="R1878" s="37"/>
      <c r="S1878" s="37"/>
      <c r="T1878" s="37"/>
      <c r="U1878" s="37"/>
      <c r="V1878" s="12">
        <v>5</v>
      </c>
      <c r="W1878">
        <v>2</v>
      </c>
      <c r="X1878">
        <v>10</v>
      </c>
      <c r="Y1878">
        <v>-7.0000000000000007E-2</v>
      </c>
      <c r="Z1878">
        <v>-4</v>
      </c>
      <c r="AA1878">
        <v>1</v>
      </c>
      <c r="AB1878">
        <v>1</v>
      </c>
      <c r="AC1878">
        <v>1</v>
      </c>
      <c r="AD1878">
        <v>2</v>
      </c>
      <c r="AE1878">
        <v>3</v>
      </c>
      <c r="AF1878">
        <v>-0.01</v>
      </c>
      <c r="AG1878">
        <v>-5.3</v>
      </c>
      <c r="AH1878">
        <v>1.1000000000000001</v>
      </c>
      <c r="AI1878">
        <v>-6.4</v>
      </c>
      <c r="AJ1878">
        <v>-3</v>
      </c>
      <c r="AK1878">
        <v>0</v>
      </c>
      <c r="AL1878" s="2">
        <v>0.56000000000000005</v>
      </c>
    </row>
    <row r="1879" spans="5:38" x14ac:dyDescent="0.3">
      <c r="E1879" s="11">
        <v>1326</v>
      </c>
      <c r="F1879" s="5">
        <v>1347</v>
      </c>
      <c r="G1879" t="s">
        <v>60</v>
      </c>
      <c r="H1879" t="s">
        <v>65</v>
      </c>
      <c r="J1879" s="2">
        <f t="shared" si="67"/>
        <v>0.80169836355594715</v>
      </c>
      <c r="K1879" s="2">
        <f t="shared" si="68"/>
        <v>0.19830163644405285</v>
      </c>
      <c r="L1879" s="2"/>
      <c r="M1879" s="2"/>
      <c r="N1879" s="45"/>
      <c r="O1879" s="37"/>
      <c r="P1879" s="37"/>
      <c r="Q1879" s="37"/>
      <c r="R1879" s="37"/>
      <c r="S1879" s="37"/>
      <c r="T1879" s="37"/>
      <c r="U1879" s="37"/>
      <c r="V1879" s="12">
        <v>5</v>
      </c>
      <c r="W1879">
        <v>16</v>
      </c>
      <c r="X1879">
        <v>-155</v>
      </c>
      <c r="Y1879">
        <v>0.13</v>
      </c>
      <c r="Z1879">
        <v>5</v>
      </c>
      <c r="AA1879">
        <v>-1</v>
      </c>
      <c r="AB1879">
        <v>-1</v>
      </c>
      <c r="AC1879">
        <v>-2</v>
      </c>
      <c r="AD1879">
        <v>-2</v>
      </c>
      <c r="AE1879">
        <v>3</v>
      </c>
      <c r="AF1879">
        <v>0</v>
      </c>
      <c r="AG1879">
        <v>8.9</v>
      </c>
      <c r="AH1879">
        <v>1.8</v>
      </c>
      <c r="AI1879">
        <v>7.1</v>
      </c>
      <c r="AJ1879">
        <v>11</v>
      </c>
      <c r="AK1879">
        <v>1</v>
      </c>
      <c r="AL1879" s="2">
        <v>0.94</v>
      </c>
    </row>
    <row r="1880" spans="5:38" x14ac:dyDescent="0.3">
      <c r="E1880" s="11">
        <v>1326</v>
      </c>
      <c r="F1880" s="5">
        <v>1348</v>
      </c>
      <c r="G1880" t="s">
        <v>60</v>
      </c>
      <c r="H1880" t="s">
        <v>66</v>
      </c>
      <c r="J1880" s="2">
        <f t="shared" si="67"/>
        <v>0.6116983635559472</v>
      </c>
      <c r="K1880" s="2">
        <f t="shared" si="68"/>
        <v>0.3883016364440528</v>
      </c>
      <c r="L1880" s="2"/>
      <c r="M1880" s="2"/>
      <c r="N1880" s="45"/>
      <c r="O1880" s="37"/>
      <c r="P1880" s="37"/>
      <c r="Q1880" s="37"/>
      <c r="R1880" s="37"/>
      <c r="S1880" s="37"/>
      <c r="T1880" s="37"/>
      <c r="U1880" s="37"/>
      <c r="V1880" s="12">
        <v>5</v>
      </c>
      <c r="W1880">
        <v>7</v>
      </c>
      <c r="X1880">
        <v>-34</v>
      </c>
      <c r="Y1880">
        <v>-0.03</v>
      </c>
      <c r="Z1880">
        <v>2</v>
      </c>
      <c r="AA1880">
        <v>-2</v>
      </c>
      <c r="AB1880">
        <v>2</v>
      </c>
      <c r="AC1880">
        <v>-4</v>
      </c>
      <c r="AD1880">
        <v>-1</v>
      </c>
      <c r="AE1880">
        <v>2</v>
      </c>
      <c r="AF1880">
        <v>0.02</v>
      </c>
      <c r="AG1880">
        <v>-0.4</v>
      </c>
      <c r="AH1880">
        <v>-1.2</v>
      </c>
      <c r="AI1880">
        <v>0.8</v>
      </c>
      <c r="AJ1880">
        <v>2</v>
      </c>
      <c r="AK1880">
        <v>1</v>
      </c>
      <c r="AL1880" s="2">
        <v>0.75</v>
      </c>
    </row>
    <row r="1881" spans="5:38" x14ac:dyDescent="0.3">
      <c r="E1881" s="11">
        <v>1326</v>
      </c>
      <c r="F1881" s="5">
        <v>1371</v>
      </c>
      <c r="G1881" t="s">
        <v>60</v>
      </c>
      <c r="H1881" t="s">
        <v>69</v>
      </c>
      <c r="J1881" s="2">
        <f t="shared" si="67"/>
        <v>0.58169836355594717</v>
      </c>
      <c r="K1881" s="2">
        <f t="shared" si="68"/>
        <v>0.41830163644405283</v>
      </c>
      <c r="L1881" s="2"/>
      <c r="M1881" s="2"/>
      <c r="N1881" s="45"/>
      <c r="O1881" s="37"/>
      <c r="P1881" s="37"/>
      <c r="Q1881" s="37"/>
      <c r="R1881" s="37"/>
      <c r="S1881" s="37"/>
      <c r="T1881" s="37"/>
      <c r="U1881" s="37"/>
      <c r="V1881" s="12">
        <v>5</v>
      </c>
      <c r="W1881">
        <v>8</v>
      </c>
      <c r="X1881">
        <v>-11</v>
      </c>
      <c r="Y1881">
        <v>0.09</v>
      </c>
      <c r="Z1881">
        <v>1</v>
      </c>
      <c r="AA1881">
        <v>-2</v>
      </c>
      <c r="AB1881">
        <v>0</v>
      </c>
      <c r="AC1881">
        <v>0</v>
      </c>
      <c r="AD1881">
        <v>-4</v>
      </c>
      <c r="AE1881">
        <v>3</v>
      </c>
      <c r="AF1881">
        <v>0.04</v>
      </c>
      <c r="AG1881">
        <v>-3.2</v>
      </c>
      <c r="AH1881">
        <v>-6.6</v>
      </c>
      <c r="AI1881">
        <v>3.4</v>
      </c>
      <c r="AJ1881">
        <v>3</v>
      </c>
      <c r="AK1881">
        <v>1</v>
      </c>
      <c r="AL1881" s="2">
        <v>0.72</v>
      </c>
    </row>
    <row r="1882" spans="5:38" x14ac:dyDescent="0.3">
      <c r="E1882" s="11">
        <v>1326</v>
      </c>
      <c r="F1882" s="5">
        <v>1372</v>
      </c>
      <c r="G1882" t="s">
        <v>60</v>
      </c>
      <c r="H1882" t="s">
        <v>70</v>
      </c>
      <c r="J1882" s="2">
        <f t="shared" si="67"/>
        <v>0.72169836355594719</v>
      </c>
      <c r="K1882" s="2">
        <f t="shared" si="68"/>
        <v>0.27830163644405281</v>
      </c>
      <c r="L1882" s="2"/>
      <c r="M1882" s="2"/>
      <c r="N1882" s="45"/>
      <c r="O1882" s="37"/>
      <c r="P1882" s="37"/>
      <c r="Q1882" s="37"/>
      <c r="R1882" s="37"/>
      <c r="S1882" s="37"/>
      <c r="T1882" s="37"/>
      <c r="U1882" s="37"/>
      <c r="V1882" s="12">
        <v>5</v>
      </c>
      <c r="W1882">
        <v>14</v>
      </c>
      <c r="X1882">
        <v>-96</v>
      </c>
      <c r="Y1882">
        <v>-0.05</v>
      </c>
      <c r="Z1882">
        <v>1</v>
      </c>
      <c r="AA1882">
        <v>-2</v>
      </c>
      <c r="AB1882">
        <v>-3</v>
      </c>
      <c r="AC1882">
        <v>-7</v>
      </c>
      <c r="AD1882">
        <v>-3</v>
      </c>
      <c r="AE1882">
        <v>4</v>
      </c>
      <c r="AF1882">
        <v>0.03</v>
      </c>
      <c r="AG1882">
        <v>-2.4</v>
      </c>
      <c r="AH1882">
        <v>-1.7</v>
      </c>
      <c r="AI1882">
        <v>-0.7</v>
      </c>
      <c r="AJ1882">
        <v>9</v>
      </c>
      <c r="AK1882">
        <v>1</v>
      </c>
      <c r="AL1882" s="2">
        <v>0.86</v>
      </c>
    </row>
    <row r="1883" spans="5:38" x14ac:dyDescent="0.3">
      <c r="E1883" s="11">
        <v>1326</v>
      </c>
      <c r="F1883" s="5">
        <v>1382</v>
      </c>
      <c r="G1883" t="s">
        <v>60</v>
      </c>
      <c r="H1883" t="s">
        <v>71</v>
      </c>
      <c r="J1883" s="2">
        <f t="shared" ref="J1883:J1946" si="69">AL1883-$AL$2275</f>
        <v>0.66169836355594724</v>
      </c>
      <c r="K1883" s="2">
        <f t="shared" ref="K1883:K1946" si="70">1-J1883</f>
        <v>0.33830163644405276</v>
      </c>
      <c r="L1883" s="2"/>
      <c r="M1883" s="2"/>
      <c r="N1883" s="45"/>
      <c r="O1883" s="37"/>
      <c r="P1883" s="37"/>
      <c r="Q1883" s="37"/>
      <c r="R1883" s="37"/>
      <c r="S1883" s="37"/>
      <c r="T1883" s="37"/>
      <c r="U1883" s="37"/>
      <c r="V1883" s="12">
        <v>5</v>
      </c>
      <c r="W1883">
        <v>11</v>
      </c>
      <c r="X1883">
        <v>-54</v>
      </c>
      <c r="Y1883">
        <v>-0.03</v>
      </c>
      <c r="Z1883">
        <v>2</v>
      </c>
      <c r="AA1883">
        <v>-1</v>
      </c>
      <c r="AB1883">
        <v>1</v>
      </c>
      <c r="AC1883">
        <v>-2</v>
      </c>
      <c r="AD1883">
        <v>0</v>
      </c>
      <c r="AE1883">
        <v>5</v>
      </c>
      <c r="AF1883">
        <v>-0.02</v>
      </c>
      <c r="AG1883">
        <v>-2.1</v>
      </c>
      <c r="AH1883">
        <v>-4.3</v>
      </c>
      <c r="AI1883">
        <v>2.2000000000000002</v>
      </c>
      <c r="AJ1883">
        <v>6</v>
      </c>
      <c r="AK1883">
        <v>1</v>
      </c>
      <c r="AL1883" s="2">
        <v>0.8</v>
      </c>
    </row>
    <row r="1884" spans="5:38" x14ac:dyDescent="0.3">
      <c r="E1884" s="11">
        <v>1326</v>
      </c>
      <c r="F1884" s="5">
        <v>1393</v>
      </c>
      <c r="G1884" t="s">
        <v>60</v>
      </c>
      <c r="H1884" t="s">
        <v>72</v>
      </c>
      <c r="J1884" s="2">
        <f t="shared" si="69"/>
        <v>0.67169836355594725</v>
      </c>
      <c r="K1884" s="2">
        <f t="shared" si="70"/>
        <v>0.32830163644405275</v>
      </c>
      <c r="L1884" s="2"/>
      <c r="M1884" s="2"/>
      <c r="N1884" s="45"/>
      <c r="O1884" s="37"/>
      <c r="P1884" s="37"/>
      <c r="Q1884" s="37"/>
      <c r="R1884" s="37"/>
      <c r="S1884" s="37"/>
      <c r="T1884" s="37"/>
      <c r="U1884" s="37"/>
      <c r="V1884" s="12">
        <v>5</v>
      </c>
      <c r="W1884">
        <v>11</v>
      </c>
      <c r="X1884">
        <v>-39</v>
      </c>
      <c r="Y1884">
        <v>0.14000000000000001</v>
      </c>
      <c r="Z1884">
        <v>7</v>
      </c>
      <c r="AA1884">
        <v>1</v>
      </c>
      <c r="AB1884">
        <v>-1</v>
      </c>
      <c r="AC1884">
        <v>-1</v>
      </c>
      <c r="AD1884">
        <v>-5</v>
      </c>
      <c r="AE1884">
        <v>4</v>
      </c>
      <c r="AF1884">
        <v>-0.01</v>
      </c>
      <c r="AG1884">
        <v>8.3000000000000007</v>
      </c>
      <c r="AH1884">
        <v>2.2000000000000002</v>
      </c>
      <c r="AI1884">
        <v>6.1</v>
      </c>
      <c r="AJ1884">
        <v>6</v>
      </c>
      <c r="AK1884">
        <v>1</v>
      </c>
      <c r="AL1884" s="2">
        <v>0.81</v>
      </c>
    </row>
    <row r="1885" spans="5:38" x14ac:dyDescent="0.3">
      <c r="E1885" s="11">
        <v>1326</v>
      </c>
      <c r="F1885" s="5">
        <v>1395</v>
      </c>
      <c r="G1885" t="s">
        <v>60</v>
      </c>
      <c r="H1885" t="s">
        <v>73</v>
      </c>
      <c r="J1885" s="2">
        <f t="shared" si="69"/>
        <v>0.55169836355594715</v>
      </c>
      <c r="K1885" s="2">
        <f t="shared" si="70"/>
        <v>0.44830163644405285</v>
      </c>
      <c r="L1885" s="2"/>
      <c r="M1885" s="2"/>
      <c r="N1885" s="45"/>
      <c r="O1885" s="37"/>
      <c r="P1885" s="37"/>
      <c r="Q1885" s="37"/>
      <c r="R1885" s="37"/>
      <c r="S1885" s="37"/>
      <c r="T1885" s="37"/>
      <c r="U1885" s="37"/>
      <c r="V1885" s="12">
        <v>5</v>
      </c>
      <c r="W1885">
        <v>6</v>
      </c>
      <c r="X1885">
        <v>-7</v>
      </c>
      <c r="Y1885">
        <v>0.09</v>
      </c>
      <c r="Z1885">
        <v>-3</v>
      </c>
      <c r="AA1885">
        <v>-5</v>
      </c>
      <c r="AB1885">
        <v>0</v>
      </c>
      <c r="AC1885">
        <v>0</v>
      </c>
      <c r="AD1885">
        <v>-5</v>
      </c>
      <c r="AE1885">
        <v>1</v>
      </c>
      <c r="AF1885">
        <v>0.02</v>
      </c>
      <c r="AG1885">
        <v>-7.2</v>
      </c>
      <c r="AH1885">
        <v>-9.1999999999999993</v>
      </c>
      <c r="AI1885">
        <v>2</v>
      </c>
      <c r="AJ1885">
        <v>1</v>
      </c>
      <c r="AK1885">
        <v>1</v>
      </c>
      <c r="AL1885" s="2">
        <v>0.69</v>
      </c>
    </row>
    <row r="1886" spans="5:38" x14ac:dyDescent="0.3">
      <c r="E1886" s="11">
        <v>1326</v>
      </c>
      <c r="F1886" s="5">
        <v>1397</v>
      </c>
      <c r="G1886" t="s">
        <v>60</v>
      </c>
      <c r="H1886" t="s">
        <v>74</v>
      </c>
      <c r="J1886" s="2">
        <f t="shared" si="69"/>
        <v>0.52169836355594723</v>
      </c>
      <c r="K1886" s="2">
        <f t="shared" si="70"/>
        <v>0.47830163644405277</v>
      </c>
      <c r="L1886" s="2"/>
      <c r="M1886" s="2"/>
      <c r="N1886" s="45"/>
      <c r="O1886" s="37"/>
      <c r="P1886" s="37"/>
      <c r="Q1886" s="37"/>
      <c r="R1886" s="37"/>
      <c r="S1886" s="37"/>
      <c r="T1886" s="37"/>
      <c r="U1886" s="37"/>
      <c r="V1886" s="12">
        <v>5</v>
      </c>
      <c r="W1886">
        <v>3</v>
      </c>
      <c r="X1886">
        <v>4</v>
      </c>
      <c r="Y1886">
        <v>-0.01</v>
      </c>
      <c r="Z1886">
        <v>3</v>
      </c>
      <c r="AA1886">
        <v>1</v>
      </c>
      <c r="AB1886">
        <v>0</v>
      </c>
      <c r="AC1886">
        <v>-2</v>
      </c>
      <c r="AD1886">
        <v>-4</v>
      </c>
      <c r="AE1886">
        <v>6</v>
      </c>
      <c r="AF1886">
        <v>-0.03</v>
      </c>
      <c r="AG1886">
        <v>1.6</v>
      </c>
      <c r="AH1886">
        <v>0.3</v>
      </c>
      <c r="AI1886">
        <v>1.3</v>
      </c>
      <c r="AJ1886">
        <v>-2</v>
      </c>
      <c r="AK1886">
        <v>0</v>
      </c>
      <c r="AL1886" s="2">
        <v>0.66</v>
      </c>
    </row>
    <row r="1887" spans="5:38" x14ac:dyDescent="0.3">
      <c r="E1887" s="11">
        <v>1326</v>
      </c>
      <c r="F1887" s="5">
        <v>1400</v>
      </c>
      <c r="G1887" t="s">
        <v>60</v>
      </c>
      <c r="H1887" t="s">
        <v>75</v>
      </c>
      <c r="J1887" s="2">
        <f t="shared" si="69"/>
        <v>0.63169836355594722</v>
      </c>
      <c r="K1887" s="2">
        <f t="shared" si="70"/>
        <v>0.36830163644405278</v>
      </c>
      <c r="L1887" s="2"/>
      <c r="M1887" s="2"/>
      <c r="N1887" s="45"/>
      <c r="O1887" s="37"/>
      <c r="P1887" s="37"/>
      <c r="Q1887" s="37"/>
      <c r="R1887" s="37"/>
      <c r="S1887" s="37"/>
      <c r="T1887" s="37"/>
      <c r="U1887" s="37"/>
      <c r="V1887" s="12">
        <v>5</v>
      </c>
      <c r="W1887">
        <v>10</v>
      </c>
      <c r="X1887">
        <v>-24</v>
      </c>
      <c r="Y1887">
        <v>0.17</v>
      </c>
      <c r="Z1887">
        <v>4</v>
      </c>
      <c r="AA1887">
        <v>0</v>
      </c>
      <c r="AB1887">
        <v>0</v>
      </c>
      <c r="AC1887">
        <v>0</v>
      </c>
      <c r="AD1887">
        <v>1</v>
      </c>
      <c r="AE1887">
        <v>4</v>
      </c>
      <c r="AF1887">
        <v>0.06</v>
      </c>
      <c r="AG1887">
        <v>4.0999999999999996</v>
      </c>
      <c r="AH1887">
        <v>-1.5</v>
      </c>
      <c r="AI1887">
        <v>5.6</v>
      </c>
      <c r="AJ1887">
        <v>5</v>
      </c>
      <c r="AK1887">
        <v>1</v>
      </c>
      <c r="AL1887" s="2">
        <v>0.77</v>
      </c>
    </row>
    <row r="1888" spans="5:38" x14ac:dyDescent="0.3">
      <c r="E1888" s="11">
        <v>1326</v>
      </c>
      <c r="F1888" s="5">
        <v>1401</v>
      </c>
      <c r="G1888" t="s">
        <v>60</v>
      </c>
      <c r="H1888" t="s">
        <v>76</v>
      </c>
      <c r="J1888" s="2">
        <f t="shared" si="69"/>
        <v>0.59169836355594718</v>
      </c>
      <c r="K1888" s="2">
        <f t="shared" si="70"/>
        <v>0.40830163644405282</v>
      </c>
      <c r="L1888" s="2"/>
      <c r="M1888" s="2"/>
      <c r="N1888" s="45"/>
      <c r="O1888" s="37"/>
      <c r="P1888" s="37"/>
      <c r="Q1888" s="37"/>
      <c r="R1888" s="37"/>
      <c r="S1888" s="37"/>
      <c r="T1888" s="37"/>
      <c r="U1888" s="37"/>
      <c r="V1888" s="12">
        <v>5</v>
      </c>
      <c r="W1888">
        <v>7</v>
      </c>
      <c r="X1888">
        <v>-15</v>
      </c>
      <c r="Y1888">
        <v>0.13</v>
      </c>
      <c r="Z1888">
        <v>3</v>
      </c>
      <c r="AA1888">
        <v>2</v>
      </c>
      <c r="AB1888">
        <v>-1</v>
      </c>
      <c r="AC1888">
        <v>2</v>
      </c>
      <c r="AD1888">
        <v>-4</v>
      </c>
      <c r="AE1888">
        <v>3</v>
      </c>
      <c r="AF1888">
        <v>0.06</v>
      </c>
      <c r="AG1888">
        <v>0.8</v>
      </c>
      <c r="AH1888">
        <v>-3.1</v>
      </c>
      <c r="AI1888">
        <v>3.9</v>
      </c>
      <c r="AJ1888">
        <v>2</v>
      </c>
      <c r="AK1888">
        <v>1</v>
      </c>
      <c r="AL1888" s="2">
        <v>0.73</v>
      </c>
    </row>
    <row r="1889" spans="5:38" x14ac:dyDescent="0.3">
      <c r="E1889" s="11">
        <v>1326</v>
      </c>
      <c r="F1889" s="5">
        <v>1403</v>
      </c>
      <c r="G1889" t="s">
        <v>60</v>
      </c>
      <c r="H1889" t="s">
        <v>77</v>
      </c>
      <c r="J1889" s="2">
        <f t="shared" si="69"/>
        <v>0.50169836355594721</v>
      </c>
      <c r="K1889" s="2">
        <f t="shared" si="70"/>
        <v>0.49830163644405279</v>
      </c>
      <c r="L1889" s="2"/>
      <c r="M1889" s="2"/>
      <c r="N1889" s="45"/>
      <c r="O1889" s="37"/>
      <c r="P1889" s="37"/>
      <c r="Q1889" s="37"/>
      <c r="R1889" s="37"/>
      <c r="S1889" s="37"/>
      <c r="T1889" s="37"/>
      <c r="U1889" s="37"/>
      <c r="V1889" s="12">
        <v>5</v>
      </c>
      <c r="W1889">
        <v>3</v>
      </c>
      <c r="X1889">
        <v>3</v>
      </c>
      <c r="Y1889">
        <v>0.02</v>
      </c>
      <c r="Z1889">
        <v>1</v>
      </c>
      <c r="AA1889">
        <v>1</v>
      </c>
      <c r="AB1889">
        <v>-1</v>
      </c>
      <c r="AC1889">
        <v>-3</v>
      </c>
      <c r="AD1889">
        <v>-3</v>
      </c>
      <c r="AE1889">
        <v>3</v>
      </c>
      <c r="AF1889">
        <v>0.03</v>
      </c>
      <c r="AG1889">
        <v>0.6</v>
      </c>
      <c r="AH1889">
        <v>2</v>
      </c>
      <c r="AI1889">
        <v>-1.4</v>
      </c>
      <c r="AJ1889">
        <v>-2</v>
      </c>
      <c r="AK1889">
        <v>0</v>
      </c>
      <c r="AL1889" s="2">
        <v>0.64</v>
      </c>
    </row>
    <row r="1890" spans="5:38" x14ac:dyDescent="0.3">
      <c r="E1890" s="11">
        <v>1326</v>
      </c>
      <c r="F1890" s="5">
        <v>1411</v>
      </c>
      <c r="G1890" t="s">
        <v>60</v>
      </c>
      <c r="H1890" t="s">
        <v>78</v>
      </c>
      <c r="J1890" s="2">
        <f t="shared" si="69"/>
        <v>0.84169836355594718</v>
      </c>
      <c r="K1890" s="2">
        <f t="shared" si="70"/>
        <v>0.15830163644405282</v>
      </c>
      <c r="L1890" s="2"/>
      <c r="M1890" s="2"/>
      <c r="N1890" s="45"/>
      <c r="O1890" s="37"/>
      <c r="P1890" s="37"/>
      <c r="Q1890" s="37"/>
      <c r="R1890" s="37"/>
      <c r="S1890" s="37"/>
      <c r="T1890" s="37"/>
      <c r="U1890" s="37"/>
      <c r="V1890" s="12">
        <v>5</v>
      </c>
      <c r="W1890">
        <v>16</v>
      </c>
      <c r="X1890">
        <v>-234</v>
      </c>
      <c r="Y1890">
        <v>0.31</v>
      </c>
      <c r="Z1890">
        <v>3</v>
      </c>
      <c r="AA1890">
        <v>-4</v>
      </c>
      <c r="AB1890">
        <v>0</v>
      </c>
      <c r="AC1890">
        <v>2</v>
      </c>
      <c r="AD1890">
        <v>1</v>
      </c>
      <c r="AE1890">
        <v>7</v>
      </c>
      <c r="AF1890">
        <v>0.01</v>
      </c>
      <c r="AG1890">
        <v>-1.8</v>
      </c>
      <c r="AH1890">
        <v>-13</v>
      </c>
      <c r="AI1890">
        <v>11.2</v>
      </c>
      <c r="AJ1890">
        <v>11</v>
      </c>
      <c r="AK1890">
        <v>1</v>
      </c>
      <c r="AL1890" s="2">
        <v>0.98</v>
      </c>
    </row>
    <row r="1891" spans="5:38" x14ac:dyDescent="0.3">
      <c r="E1891" s="11">
        <v>1326</v>
      </c>
      <c r="F1891" s="5">
        <v>1417</v>
      </c>
      <c r="G1891" t="s">
        <v>60</v>
      </c>
      <c r="H1891" t="s">
        <v>79</v>
      </c>
      <c r="J1891" s="2">
        <f t="shared" si="69"/>
        <v>0.62169836355594721</v>
      </c>
      <c r="K1891" s="2">
        <f t="shared" si="70"/>
        <v>0.37830163644405279</v>
      </c>
      <c r="L1891" s="2"/>
      <c r="M1891" s="2"/>
      <c r="N1891" s="45"/>
      <c r="O1891" s="37"/>
      <c r="P1891" s="37"/>
      <c r="Q1891" s="37"/>
      <c r="R1891" s="37"/>
      <c r="S1891" s="37"/>
      <c r="T1891" s="37"/>
      <c r="U1891" s="37"/>
      <c r="V1891" s="12">
        <v>5</v>
      </c>
      <c r="W1891">
        <v>11</v>
      </c>
      <c r="X1891">
        <v>-33</v>
      </c>
      <c r="Y1891">
        <v>0.09</v>
      </c>
      <c r="Z1891">
        <v>0</v>
      </c>
      <c r="AA1891">
        <v>-1</v>
      </c>
      <c r="AB1891">
        <v>1</v>
      </c>
      <c r="AC1891">
        <v>3</v>
      </c>
      <c r="AD1891">
        <v>1</v>
      </c>
      <c r="AE1891">
        <v>2</v>
      </c>
      <c r="AF1891">
        <v>0.01</v>
      </c>
      <c r="AG1891">
        <v>-6.1</v>
      </c>
      <c r="AH1891">
        <v>-9.6</v>
      </c>
      <c r="AI1891">
        <v>3.5</v>
      </c>
      <c r="AJ1891">
        <v>6</v>
      </c>
      <c r="AK1891">
        <v>1</v>
      </c>
      <c r="AL1891" s="2">
        <v>0.76</v>
      </c>
    </row>
    <row r="1892" spans="5:38" x14ac:dyDescent="0.3">
      <c r="E1892" s="11">
        <v>1326</v>
      </c>
      <c r="F1892" s="5">
        <v>1420</v>
      </c>
      <c r="G1892" t="s">
        <v>60</v>
      </c>
      <c r="H1892" t="s">
        <v>80</v>
      </c>
      <c r="J1892" s="2">
        <f t="shared" si="69"/>
        <v>0.81169836355594716</v>
      </c>
      <c r="K1892" s="2">
        <f t="shared" si="70"/>
        <v>0.18830163644405284</v>
      </c>
      <c r="L1892" s="2"/>
      <c r="M1892" s="2"/>
      <c r="N1892" s="45"/>
      <c r="O1892" s="37"/>
      <c r="P1892" s="37"/>
      <c r="Q1892" s="37"/>
      <c r="R1892" s="37"/>
      <c r="S1892" s="37"/>
      <c r="T1892" s="37"/>
      <c r="U1892" s="37"/>
      <c r="V1892" s="12">
        <v>5</v>
      </c>
      <c r="W1892">
        <v>16</v>
      </c>
      <c r="X1892">
        <v>-169</v>
      </c>
      <c r="Y1892">
        <v>7.0000000000000007E-2</v>
      </c>
      <c r="Z1892">
        <v>2</v>
      </c>
      <c r="AA1892">
        <v>-4</v>
      </c>
      <c r="AB1892">
        <v>0</v>
      </c>
      <c r="AC1892">
        <v>-2</v>
      </c>
      <c r="AD1892">
        <v>4</v>
      </c>
      <c r="AE1892">
        <v>4</v>
      </c>
      <c r="AF1892">
        <v>0.08</v>
      </c>
      <c r="AG1892">
        <v>3.3</v>
      </c>
      <c r="AH1892">
        <v>-4.3</v>
      </c>
      <c r="AI1892">
        <v>7.6</v>
      </c>
      <c r="AJ1892">
        <v>11</v>
      </c>
      <c r="AK1892">
        <v>1</v>
      </c>
      <c r="AL1892" s="2">
        <v>0.95</v>
      </c>
    </row>
    <row r="1893" spans="5:38" x14ac:dyDescent="0.3">
      <c r="E1893" s="11">
        <v>1326</v>
      </c>
      <c r="F1893" s="5">
        <v>1422</v>
      </c>
      <c r="G1893" t="s">
        <v>60</v>
      </c>
      <c r="H1893" t="s">
        <v>81</v>
      </c>
      <c r="J1893" s="2">
        <f t="shared" si="69"/>
        <v>0.68169836355594715</v>
      </c>
      <c r="K1893" s="2">
        <f t="shared" si="70"/>
        <v>0.31830163644405285</v>
      </c>
      <c r="L1893" s="2"/>
      <c r="M1893" s="2"/>
      <c r="N1893" s="45"/>
      <c r="O1893" s="37"/>
      <c r="P1893" s="37"/>
      <c r="Q1893" s="37"/>
      <c r="R1893" s="37"/>
      <c r="S1893" s="37"/>
      <c r="T1893" s="37"/>
      <c r="U1893" s="37"/>
      <c r="V1893" s="12">
        <v>5</v>
      </c>
      <c r="W1893">
        <v>13</v>
      </c>
      <c r="X1893">
        <v>-67</v>
      </c>
      <c r="Y1893">
        <v>-0.02</v>
      </c>
      <c r="Z1893">
        <v>2</v>
      </c>
      <c r="AA1893">
        <v>0</v>
      </c>
      <c r="AB1893">
        <v>-2</v>
      </c>
      <c r="AC1893">
        <v>-4</v>
      </c>
      <c r="AD1893">
        <v>-4</v>
      </c>
      <c r="AE1893">
        <v>-1</v>
      </c>
      <c r="AF1893">
        <v>0.03</v>
      </c>
      <c r="AG1893">
        <v>3.7</v>
      </c>
      <c r="AH1893">
        <v>3.4</v>
      </c>
      <c r="AI1893">
        <v>0.3</v>
      </c>
      <c r="AJ1893">
        <v>8</v>
      </c>
      <c r="AK1893">
        <v>1</v>
      </c>
      <c r="AL1893" s="2">
        <v>0.82</v>
      </c>
    </row>
    <row r="1894" spans="5:38" x14ac:dyDescent="0.3">
      <c r="E1894" s="11">
        <v>1326</v>
      </c>
      <c r="F1894" s="5">
        <v>1437</v>
      </c>
      <c r="G1894" t="s">
        <v>60</v>
      </c>
      <c r="H1894" t="s">
        <v>82</v>
      </c>
      <c r="J1894" s="2">
        <f t="shared" si="69"/>
        <v>0.40169836355594724</v>
      </c>
      <c r="K1894" s="2">
        <f t="shared" si="70"/>
        <v>0.59830163644405276</v>
      </c>
      <c r="L1894" s="2"/>
      <c r="M1894" s="2"/>
      <c r="N1894" s="45"/>
      <c r="O1894" s="37"/>
      <c r="P1894" s="37"/>
      <c r="Q1894" s="37"/>
      <c r="R1894" s="37"/>
      <c r="S1894" s="37"/>
      <c r="T1894" s="37"/>
      <c r="U1894" s="37"/>
      <c r="V1894" s="12">
        <v>5</v>
      </c>
      <c r="W1894">
        <v>1</v>
      </c>
      <c r="X1894">
        <v>13</v>
      </c>
      <c r="Y1894">
        <v>-0.13</v>
      </c>
      <c r="Z1894">
        <v>-6</v>
      </c>
      <c r="AA1894">
        <v>-1</v>
      </c>
      <c r="AB1894">
        <v>2</v>
      </c>
      <c r="AC1894">
        <v>0</v>
      </c>
      <c r="AD1894">
        <v>1</v>
      </c>
      <c r="AE1894">
        <v>2</v>
      </c>
      <c r="AF1894">
        <v>-0.04</v>
      </c>
      <c r="AG1894">
        <v>-11.3</v>
      </c>
      <c r="AH1894">
        <v>-4.2</v>
      </c>
      <c r="AI1894">
        <v>-7.1</v>
      </c>
      <c r="AJ1894">
        <v>-4</v>
      </c>
      <c r="AK1894">
        <v>0</v>
      </c>
      <c r="AL1894" s="2">
        <v>0.54</v>
      </c>
    </row>
    <row r="1895" spans="5:38" x14ac:dyDescent="0.3">
      <c r="E1895" s="11">
        <v>1326</v>
      </c>
      <c r="F1895" s="5">
        <v>1438</v>
      </c>
      <c r="G1895" t="s">
        <v>60</v>
      </c>
      <c r="H1895" t="s">
        <v>83</v>
      </c>
      <c r="J1895" s="2">
        <f t="shared" si="69"/>
        <v>0.42169836355594725</v>
      </c>
      <c r="K1895" s="2">
        <f t="shared" si="70"/>
        <v>0.57830163644405275</v>
      </c>
      <c r="L1895" s="2"/>
      <c r="M1895" s="2"/>
      <c r="N1895" s="45"/>
      <c r="O1895" s="37"/>
      <c r="P1895" s="37"/>
      <c r="Q1895" s="37"/>
      <c r="R1895" s="37"/>
      <c r="S1895" s="37"/>
      <c r="T1895" s="37"/>
      <c r="U1895" s="37"/>
      <c r="V1895" s="12">
        <v>5</v>
      </c>
      <c r="W1895">
        <v>1</v>
      </c>
      <c r="X1895">
        <v>14</v>
      </c>
      <c r="Y1895">
        <v>-0.19</v>
      </c>
      <c r="Z1895">
        <v>1</v>
      </c>
      <c r="AA1895">
        <v>4</v>
      </c>
      <c r="AB1895">
        <v>3</v>
      </c>
      <c r="AC1895">
        <v>-3</v>
      </c>
      <c r="AD1895">
        <v>3</v>
      </c>
      <c r="AE1895">
        <v>1</v>
      </c>
      <c r="AF1895">
        <v>-0.03</v>
      </c>
      <c r="AG1895">
        <v>8.3000000000000007</v>
      </c>
      <c r="AH1895">
        <v>13.3</v>
      </c>
      <c r="AI1895">
        <v>-5</v>
      </c>
      <c r="AJ1895">
        <v>-4</v>
      </c>
      <c r="AK1895">
        <v>0</v>
      </c>
      <c r="AL1895" s="2">
        <v>0.56000000000000005</v>
      </c>
    </row>
    <row r="1896" spans="5:38" x14ac:dyDescent="0.3">
      <c r="E1896" s="11">
        <v>1326</v>
      </c>
      <c r="F1896" s="5">
        <v>1439</v>
      </c>
      <c r="G1896" t="s">
        <v>60</v>
      </c>
      <c r="H1896" t="s">
        <v>84</v>
      </c>
      <c r="J1896" s="2">
        <f t="shared" si="69"/>
        <v>0.56169836355594716</v>
      </c>
      <c r="K1896" s="2">
        <f t="shared" si="70"/>
        <v>0.43830163644405284</v>
      </c>
      <c r="L1896" s="2"/>
      <c r="M1896" s="2"/>
      <c r="N1896" s="45"/>
      <c r="O1896" s="37"/>
      <c r="P1896" s="37"/>
      <c r="Q1896" s="37"/>
      <c r="R1896" s="37"/>
      <c r="S1896" s="37"/>
      <c r="T1896" s="37"/>
      <c r="U1896" s="37"/>
      <c r="V1896" s="12">
        <v>5</v>
      </c>
      <c r="W1896">
        <v>8</v>
      </c>
      <c r="X1896">
        <v>-17</v>
      </c>
      <c r="Y1896">
        <v>0.09</v>
      </c>
      <c r="Z1896">
        <v>-3</v>
      </c>
      <c r="AA1896">
        <v>-2</v>
      </c>
      <c r="AB1896">
        <v>0</v>
      </c>
      <c r="AC1896">
        <v>0</v>
      </c>
      <c r="AD1896">
        <v>6</v>
      </c>
      <c r="AE1896">
        <v>4</v>
      </c>
      <c r="AF1896">
        <v>0.02</v>
      </c>
      <c r="AG1896">
        <v>-3.9</v>
      </c>
      <c r="AH1896">
        <v>-5.0999999999999996</v>
      </c>
      <c r="AI1896">
        <v>1.2</v>
      </c>
      <c r="AJ1896">
        <v>3</v>
      </c>
      <c r="AK1896">
        <v>1</v>
      </c>
      <c r="AL1896" s="2">
        <v>0.7</v>
      </c>
    </row>
    <row r="1897" spans="5:38" x14ac:dyDescent="0.3">
      <c r="E1897" s="11">
        <v>1326</v>
      </c>
      <c r="F1897" s="5">
        <v>1452</v>
      </c>
      <c r="G1897" t="s">
        <v>60</v>
      </c>
      <c r="H1897" t="s">
        <v>85</v>
      </c>
      <c r="J1897" s="2">
        <f t="shared" si="69"/>
        <v>0.50169836355594721</v>
      </c>
      <c r="K1897" s="2">
        <f t="shared" si="70"/>
        <v>0.49830163644405279</v>
      </c>
      <c r="L1897" s="2"/>
      <c r="M1897" s="2"/>
      <c r="N1897" s="45"/>
      <c r="O1897" s="37"/>
      <c r="P1897" s="37"/>
      <c r="Q1897" s="37"/>
      <c r="R1897" s="37"/>
      <c r="S1897" s="37"/>
      <c r="T1897" s="37"/>
      <c r="U1897" s="37"/>
      <c r="V1897" s="12">
        <v>5</v>
      </c>
      <c r="W1897">
        <v>5</v>
      </c>
      <c r="X1897">
        <v>2</v>
      </c>
      <c r="Y1897">
        <v>0.04</v>
      </c>
      <c r="Z1897">
        <v>4</v>
      </c>
      <c r="AA1897">
        <v>-2</v>
      </c>
      <c r="AB1897">
        <v>2</v>
      </c>
      <c r="AC1897">
        <v>-5</v>
      </c>
      <c r="AD1897">
        <v>-7</v>
      </c>
      <c r="AE1897">
        <v>5</v>
      </c>
      <c r="AF1897">
        <v>-0.04</v>
      </c>
      <c r="AG1897">
        <v>-3.8</v>
      </c>
      <c r="AH1897">
        <v>-2.2999999999999998</v>
      </c>
      <c r="AI1897">
        <v>-1.5</v>
      </c>
      <c r="AJ1897">
        <v>0</v>
      </c>
      <c r="AK1897">
        <v>0</v>
      </c>
      <c r="AL1897" s="2">
        <v>0.64</v>
      </c>
    </row>
    <row r="1898" spans="5:38" x14ac:dyDescent="0.3">
      <c r="E1898" s="11">
        <v>1326</v>
      </c>
      <c r="F1898" s="5">
        <v>1455</v>
      </c>
      <c r="G1898" t="s">
        <v>60</v>
      </c>
      <c r="H1898" t="s">
        <v>86</v>
      </c>
      <c r="J1898" s="2">
        <f t="shared" si="69"/>
        <v>0.51169836355594722</v>
      </c>
      <c r="K1898" s="2">
        <f t="shared" si="70"/>
        <v>0.48830163644405278</v>
      </c>
      <c r="L1898" s="2"/>
      <c r="M1898" s="2"/>
      <c r="N1898" s="45"/>
      <c r="O1898" s="37"/>
      <c r="P1898" s="37"/>
      <c r="Q1898" s="37"/>
      <c r="R1898" s="37"/>
      <c r="S1898" s="37"/>
      <c r="T1898" s="37"/>
      <c r="U1898" s="37"/>
      <c r="V1898" s="12">
        <v>5</v>
      </c>
      <c r="W1898">
        <v>4</v>
      </c>
      <c r="X1898">
        <v>-5</v>
      </c>
      <c r="Y1898">
        <v>-0.03</v>
      </c>
      <c r="Z1898">
        <v>-1</v>
      </c>
      <c r="AA1898">
        <v>-1</v>
      </c>
      <c r="AB1898">
        <v>1</v>
      </c>
      <c r="AC1898">
        <v>1</v>
      </c>
      <c r="AD1898">
        <v>-5</v>
      </c>
      <c r="AE1898">
        <v>-2</v>
      </c>
      <c r="AF1898">
        <v>-0.01</v>
      </c>
      <c r="AG1898">
        <v>-7.2</v>
      </c>
      <c r="AH1898">
        <v>-4.5999999999999996</v>
      </c>
      <c r="AI1898">
        <v>-2.6</v>
      </c>
      <c r="AJ1898">
        <v>-1</v>
      </c>
      <c r="AK1898">
        <v>0</v>
      </c>
      <c r="AL1898" s="2">
        <v>0.65</v>
      </c>
    </row>
    <row r="1899" spans="5:38" x14ac:dyDescent="0.3">
      <c r="E1899" s="11">
        <v>1326</v>
      </c>
      <c r="F1899" s="5">
        <v>1460</v>
      </c>
      <c r="G1899" t="s">
        <v>60</v>
      </c>
      <c r="H1899" t="s">
        <v>87</v>
      </c>
      <c r="J1899" s="2">
        <f t="shared" si="69"/>
        <v>0.77169836355594723</v>
      </c>
      <c r="K1899" s="2">
        <f t="shared" si="70"/>
        <v>0.22830163644405277</v>
      </c>
      <c r="L1899" s="2"/>
      <c r="M1899" s="2"/>
      <c r="N1899" s="45"/>
      <c r="O1899" s="37"/>
      <c r="P1899" s="37"/>
      <c r="Q1899" s="37"/>
      <c r="R1899" s="37"/>
      <c r="S1899" s="37"/>
      <c r="T1899" s="37"/>
      <c r="U1899" s="37"/>
      <c r="V1899" s="12">
        <v>5</v>
      </c>
      <c r="W1899">
        <v>14</v>
      </c>
      <c r="X1899">
        <v>-120</v>
      </c>
      <c r="Y1899">
        <v>0.03</v>
      </c>
      <c r="Z1899">
        <v>5</v>
      </c>
      <c r="AA1899">
        <v>0</v>
      </c>
      <c r="AB1899">
        <v>-1</v>
      </c>
      <c r="AC1899">
        <v>-3</v>
      </c>
      <c r="AD1899">
        <v>1</v>
      </c>
      <c r="AE1899">
        <v>0</v>
      </c>
      <c r="AF1899">
        <v>0.01</v>
      </c>
      <c r="AG1899">
        <v>4.5</v>
      </c>
      <c r="AH1899">
        <v>0.5</v>
      </c>
      <c r="AI1899">
        <v>4</v>
      </c>
      <c r="AJ1899">
        <v>9</v>
      </c>
      <c r="AK1899">
        <v>1</v>
      </c>
      <c r="AL1899" s="2">
        <v>0.91</v>
      </c>
    </row>
    <row r="1900" spans="5:38" x14ac:dyDescent="0.3">
      <c r="E1900" s="11">
        <v>1326</v>
      </c>
      <c r="F1900" s="5">
        <v>1462</v>
      </c>
      <c r="G1900" t="s">
        <v>60</v>
      </c>
      <c r="H1900" t="s">
        <v>88</v>
      </c>
      <c r="J1900" s="2">
        <f t="shared" si="69"/>
        <v>0.52169836355594723</v>
      </c>
      <c r="K1900" s="2">
        <f t="shared" si="70"/>
        <v>0.47830163644405277</v>
      </c>
      <c r="L1900" s="2"/>
      <c r="M1900" s="2"/>
      <c r="N1900" s="45"/>
      <c r="O1900" s="37"/>
      <c r="P1900" s="37"/>
      <c r="Q1900" s="37"/>
      <c r="R1900" s="37"/>
      <c r="S1900" s="37"/>
      <c r="T1900" s="37"/>
      <c r="U1900" s="37"/>
      <c r="V1900" s="12">
        <v>5</v>
      </c>
      <c r="W1900">
        <v>1</v>
      </c>
      <c r="X1900">
        <v>1</v>
      </c>
      <c r="Y1900">
        <v>-0.1</v>
      </c>
      <c r="Z1900">
        <v>-2</v>
      </c>
      <c r="AA1900">
        <v>-2</v>
      </c>
      <c r="AB1900">
        <v>0</v>
      </c>
      <c r="AC1900">
        <v>2</v>
      </c>
      <c r="AD1900">
        <v>0</v>
      </c>
      <c r="AE1900">
        <v>-2</v>
      </c>
      <c r="AF1900">
        <v>-0.06</v>
      </c>
      <c r="AG1900">
        <v>-8.5</v>
      </c>
      <c r="AH1900">
        <v>-7.8</v>
      </c>
      <c r="AI1900">
        <v>-0.7</v>
      </c>
      <c r="AJ1900">
        <v>-4</v>
      </c>
      <c r="AK1900">
        <v>0</v>
      </c>
      <c r="AL1900" s="2">
        <v>0.66</v>
      </c>
    </row>
    <row r="1901" spans="5:38" x14ac:dyDescent="0.3">
      <c r="E1901" s="11">
        <v>1328</v>
      </c>
      <c r="F1901" s="5">
        <v>1335</v>
      </c>
      <c r="G1901" t="s">
        <v>61</v>
      </c>
      <c r="H1901" t="s">
        <v>62</v>
      </c>
      <c r="J1901" s="2">
        <f t="shared" si="69"/>
        <v>0.69169836355594716</v>
      </c>
      <c r="K1901" s="2">
        <f t="shared" si="70"/>
        <v>0.30830163644405284</v>
      </c>
      <c r="L1901" s="2"/>
      <c r="M1901" s="2"/>
      <c r="N1901" s="45"/>
      <c r="O1901" s="37"/>
      <c r="P1901" s="37"/>
      <c r="Q1901" s="37"/>
      <c r="R1901" s="37"/>
      <c r="S1901" s="37"/>
      <c r="T1901" s="37"/>
      <c r="U1901" s="37"/>
      <c r="V1901" s="12">
        <v>10</v>
      </c>
      <c r="W1901">
        <v>16</v>
      </c>
      <c r="X1901">
        <v>-80</v>
      </c>
      <c r="Y1901">
        <v>-0.16</v>
      </c>
      <c r="Z1901">
        <v>1</v>
      </c>
      <c r="AA1901">
        <v>4</v>
      </c>
      <c r="AB1901">
        <v>0</v>
      </c>
      <c r="AC1901">
        <v>0</v>
      </c>
      <c r="AD1901">
        <v>4</v>
      </c>
      <c r="AE1901">
        <v>-7</v>
      </c>
      <c r="AF1901">
        <v>0.09</v>
      </c>
      <c r="AG1901">
        <v>9.5</v>
      </c>
      <c r="AH1901">
        <v>12</v>
      </c>
      <c r="AI1901">
        <v>-2.5</v>
      </c>
      <c r="AJ1901">
        <v>6</v>
      </c>
      <c r="AK1901">
        <v>1</v>
      </c>
      <c r="AL1901" s="2">
        <v>0.83</v>
      </c>
    </row>
    <row r="1902" spans="5:38" x14ac:dyDescent="0.3">
      <c r="E1902" s="11">
        <v>1328</v>
      </c>
      <c r="F1902" s="5">
        <v>1344</v>
      </c>
      <c r="G1902" t="s">
        <v>61</v>
      </c>
      <c r="H1902" t="s">
        <v>63</v>
      </c>
      <c r="J1902" s="2">
        <f t="shared" si="69"/>
        <v>0.59169836355594718</v>
      </c>
      <c r="K1902" s="2">
        <f t="shared" si="70"/>
        <v>0.40830163644405282</v>
      </c>
      <c r="L1902" s="2"/>
      <c r="M1902" s="2"/>
      <c r="N1902" s="45"/>
      <c r="O1902" s="37"/>
      <c r="P1902" s="37"/>
      <c r="Q1902" s="37"/>
      <c r="R1902" s="37"/>
      <c r="S1902" s="37"/>
      <c r="T1902" s="37"/>
      <c r="U1902" s="37"/>
      <c r="V1902" s="12">
        <v>10</v>
      </c>
      <c r="W1902">
        <v>10</v>
      </c>
      <c r="X1902">
        <v>-16</v>
      </c>
      <c r="Y1902">
        <v>-0.04</v>
      </c>
      <c r="Z1902">
        <v>4</v>
      </c>
      <c r="AA1902">
        <v>1</v>
      </c>
      <c r="AB1902">
        <v>0</v>
      </c>
      <c r="AC1902">
        <v>-2</v>
      </c>
      <c r="AD1902">
        <v>-1</v>
      </c>
      <c r="AE1902">
        <v>-1</v>
      </c>
      <c r="AF1902">
        <v>0.05</v>
      </c>
      <c r="AG1902">
        <v>11.5</v>
      </c>
      <c r="AH1902">
        <v>8.9</v>
      </c>
      <c r="AI1902">
        <v>2.6</v>
      </c>
      <c r="AJ1902">
        <v>0</v>
      </c>
      <c r="AK1902">
        <v>0</v>
      </c>
      <c r="AL1902" s="2">
        <v>0.73</v>
      </c>
    </row>
    <row r="1903" spans="5:38" x14ac:dyDescent="0.3">
      <c r="E1903" s="11">
        <v>1328</v>
      </c>
      <c r="F1903" s="5">
        <v>1345</v>
      </c>
      <c r="G1903" t="s">
        <v>61</v>
      </c>
      <c r="H1903" t="s">
        <v>64</v>
      </c>
      <c r="J1903" s="2">
        <f t="shared" si="69"/>
        <v>0.28169836355594718</v>
      </c>
      <c r="K1903" s="2">
        <f t="shared" si="70"/>
        <v>0.71830163644405287</v>
      </c>
      <c r="L1903" s="2"/>
      <c r="M1903" s="2"/>
      <c r="N1903" s="45"/>
      <c r="O1903" s="37"/>
      <c r="P1903" s="37"/>
      <c r="Q1903" s="37"/>
      <c r="R1903" s="37"/>
      <c r="S1903" s="37"/>
      <c r="T1903" s="37"/>
      <c r="U1903" s="37"/>
      <c r="V1903" s="12">
        <v>10</v>
      </c>
      <c r="W1903">
        <v>2</v>
      </c>
      <c r="X1903">
        <v>42</v>
      </c>
      <c r="Y1903">
        <v>-0.24</v>
      </c>
      <c r="Z1903">
        <v>-4</v>
      </c>
      <c r="AA1903">
        <v>4</v>
      </c>
      <c r="AB1903">
        <v>1</v>
      </c>
      <c r="AC1903">
        <v>0</v>
      </c>
      <c r="AD1903">
        <v>0</v>
      </c>
      <c r="AE1903">
        <v>-2</v>
      </c>
      <c r="AF1903">
        <v>0.01</v>
      </c>
      <c r="AG1903">
        <v>4.0999999999999996</v>
      </c>
      <c r="AH1903">
        <v>16</v>
      </c>
      <c r="AI1903">
        <v>-11.9</v>
      </c>
      <c r="AJ1903">
        <v>-8</v>
      </c>
      <c r="AK1903">
        <v>0</v>
      </c>
      <c r="AL1903" s="2">
        <v>0.42</v>
      </c>
    </row>
    <row r="1904" spans="5:38" x14ac:dyDescent="0.3">
      <c r="E1904" s="11">
        <v>1328</v>
      </c>
      <c r="F1904" s="5">
        <v>1347</v>
      </c>
      <c r="G1904" t="s">
        <v>61</v>
      </c>
      <c r="H1904" t="s">
        <v>65</v>
      </c>
      <c r="J1904" s="2">
        <f t="shared" si="69"/>
        <v>0.77169836355594723</v>
      </c>
      <c r="K1904" s="2">
        <f t="shared" si="70"/>
        <v>0.22830163644405277</v>
      </c>
      <c r="L1904" s="2"/>
      <c r="M1904" s="2"/>
      <c r="N1904" s="45"/>
      <c r="O1904" s="37"/>
      <c r="P1904" s="37"/>
      <c r="Q1904" s="37"/>
      <c r="R1904" s="37"/>
      <c r="S1904" s="37"/>
      <c r="T1904" s="37"/>
      <c r="U1904" s="37"/>
      <c r="V1904" s="12">
        <v>10</v>
      </c>
      <c r="W1904">
        <v>16</v>
      </c>
      <c r="X1904">
        <v>-123</v>
      </c>
      <c r="Y1904">
        <v>-0.04</v>
      </c>
      <c r="Z1904">
        <v>5</v>
      </c>
      <c r="AA1904">
        <v>2</v>
      </c>
      <c r="AB1904">
        <v>-1</v>
      </c>
      <c r="AC1904">
        <v>-3</v>
      </c>
      <c r="AD1904">
        <v>-4</v>
      </c>
      <c r="AE1904">
        <v>-2</v>
      </c>
      <c r="AF1904">
        <v>0.02</v>
      </c>
      <c r="AG1904">
        <v>18.3</v>
      </c>
      <c r="AH1904">
        <v>16.7</v>
      </c>
      <c r="AI1904">
        <v>1.6</v>
      </c>
      <c r="AJ1904">
        <v>6</v>
      </c>
      <c r="AK1904">
        <v>1</v>
      </c>
      <c r="AL1904" s="2">
        <v>0.91</v>
      </c>
    </row>
    <row r="1905" spans="5:38" x14ac:dyDescent="0.3">
      <c r="E1905" s="11">
        <v>1328</v>
      </c>
      <c r="F1905" s="5">
        <v>1348</v>
      </c>
      <c r="G1905" t="s">
        <v>61</v>
      </c>
      <c r="H1905" t="s">
        <v>66</v>
      </c>
      <c r="J1905" s="2">
        <f t="shared" si="69"/>
        <v>0.4816983635559472</v>
      </c>
      <c r="K1905" s="2">
        <f t="shared" si="70"/>
        <v>0.5183016364440528</v>
      </c>
      <c r="L1905" s="2"/>
      <c r="M1905" s="2"/>
      <c r="N1905" s="45"/>
      <c r="O1905" s="37"/>
      <c r="P1905" s="37"/>
      <c r="Q1905" s="37"/>
      <c r="R1905" s="37"/>
      <c r="S1905" s="37"/>
      <c r="T1905" s="37"/>
      <c r="U1905" s="37"/>
      <c r="V1905" s="12">
        <v>10</v>
      </c>
      <c r="W1905">
        <v>7</v>
      </c>
      <c r="X1905">
        <v>-2</v>
      </c>
      <c r="Y1905">
        <v>-0.2</v>
      </c>
      <c r="Z1905">
        <v>2</v>
      </c>
      <c r="AA1905">
        <v>1</v>
      </c>
      <c r="AB1905">
        <v>2</v>
      </c>
      <c r="AC1905">
        <v>-5</v>
      </c>
      <c r="AD1905">
        <v>-3</v>
      </c>
      <c r="AE1905">
        <v>-3</v>
      </c>
      <c r="AF1905">
        <v>0.04</v>
      </c>
      <c r="AG1905">
        <v>9</v>
      </c>
      <c r="AH1905">
        <v>13.7</v>
      </c>
      <c r="AI1905">
        <v>-4.7</v>
      </c>
      <c r="AJ1905">
        <v>-3</v>
      </c>
      <c r="AK1905">
        <v>0</v>
      </c>
      <c r="AL1905" s="2">
        <v>0.62</v>
      </c>
    </row>
    <row r="1906" spans="5:38" x14ac:dyDescent="0.3">
      <c r="E1906" s="11">
        <v>1328</v>
      </c>
      <c r="F1906" s="5">
        <v>1355</v>
      </c>
      <c r="G1906" t="s">
        <v>61</v>
      </c>
      <c r="H1906" t="s">
        <v>67</v>
      </c>
      <c r="J1906" s="2">
        <f t="shared" si="69"/>
        <v>0.56169836355594716</v>
      </c>
      <c r="K1906" s="2">
        <f t="shared" si="70"/>
        <v>0.43830163644405284</v>
      </c>
      <c r="L1906" s="2"/>
      <c r="M1906" s="2"/>
      <c r="N1906" s="45"/>
      <c r="O1906" s="37"/>
      <c r="P1906" s="37"/>
      <c r="Q1906" s="37"/>
      <c r="R1906" s="37"/>
      <c r="S1906" s="37"/>
      <c r="T1906" s="37"/>
      <c r="U1906" s="37"/>
      <c r="V1906" s="12">
        <v>10</v>
      </c>
      <c r="W1906">
        <v>12</v>
      </c>
      <c r="X1906">
        <v>-28</v>
      </c>
      <c r="Y1906">
        <v>-0.22</v>
      </c>
      <c r="Z1906">
        <v>0</v>
      </c>
      <c r="AA1906">
        <v>1</v>
      </c>
      <c r="AB1906">
        <v>3</v>
      </c>
      <c r="AC1906">
        <v>2</v>
      </c>
      <c r="AD1906">
        <v>3</v>
      </c>
      <c r="AE1906">
        <v>-7</v>
      </c>
      <c r="AF1906">
        <v>-0.01</v>
      </c>
      <c r="AG1906">
        <v>1.8</v>
      </c>
      <c r="AH1906">
        <v>6</v>
      </c>
      <c r="AI1906">
        <v>-4.2</v>
      </c>
      <c r="AJ1906">
        <v>2</v>
      </c>
      <c r="AK1906">
        <v>1</v>
      </c>
      <c r="AL1906" s="2">
        <v>0.7</v>
      </c>
    </row>
    <row r="1907" spans="5:38" x14ac:dyDescent="0.3">
      <c r="E1907" s="11">
        <v>1328</v>
      </c>
      <c r="F1907" s="5">
        <v>1361</v>
      </c>
      <c r="G1907" t="s">
        <v>61</v>
      </c>
      <c r="H1907" t="s">
        <v>68</v>
      </c>
      <c r="J1907" s="2">
        <f t="shared" si="69"/>
        <v>0.50169836355594721</v>
      </c>
      <c r="K1907" s="2">
        <f t="shared" si="70"/>
        <v>0.49830163644405279</v>
      </c>
      <c r="L1907" s="2"/>
      <c r="M1907" s="2"/>
      <c r="N1907" s="45"/>
      <c r="O1907" s="37"/>
      <c r="P1907" s="37"/>
      <c r="Q1907" s="37"/>
      <c r="R1907" s="37"/>
      <c r="S1907" s="37"/>
      <c r="T1907" s="37"/>
      <c r="U1907" s="37"/>
      <c r="V1907" s="12">
        <v>10</v>
      </c>
      <c r="W1907">
        <v>11</v>
      </c>
      <c r="X1907">
        <v>-3</v>
      </c>
      <c r="Y1907">
        <v>-0.1</v>
      </c>
      <c r="Z1907">
        <v>2</v>
      </c>
      <c r="AA1907">
        <v>2</v>
      </c>
      <c r="AB1907">
        <v>0</v>
      </c>
      <c r="AC1907">
        <v>-2</v>
      </c>
      <c r="AD1907">
        <v>-4</v>
      </c>
      <c r="AE1907">
        <v>-5</v>
      </c>
      <c r="AF1907">
        <v>0.03</v>
      </c>
      <c r="AG1907">
        <v>8.1</v>
      </c>
      <c r="AH1907">
        <v>13.2</v>
      </c>
      <c r="AI1907">
        <v>-5.0999999999999996</v>
      </c>
      <c r="AJ1907">
        <v>1</v>
      </c>
      <c r="AK1907">
        <v>1</v>
      </c>
      <c r="AL1907" s="2">
        <v>0.64</v>
      </c>
    </row>
    <row r="1908" spans="5:38" x14ac:dyDescent="0.3">
      <c r="E1908" s="11">
        <v>1328</v>
      </c>
      <c r="F1908" s="5">
        <v>1371</v>
      </c>
      <c r="G1908" t="s">
        <v>61</v>
      </c>
      <c r="H1908" t="s">
        <v>69</v>
      </c>
      <c r="J1908" s="2">
        <f t="shared" si="69"/>
        <v>0.45169836355594717</v>
      </c>
      <c r="K1908" s="2">
        <f t="shared" si="70"/>
        <v>0.54830163644405283</v>
      </c>
      <c r="L1908" s="2"/>
      <c r="M1908" s="2"/>
      <c r="N1908" s="45"/>
      <c r="O1908" s="37"/>
      <c r="P1908" s="37"/>
      <c r="Q1908" s="37"/>
      <c r="R1908" s="37"/>
      <c r="S1908" s="37"/>
      <c r="T1908" s="37"/>
      <c r="U1908" s="37"/>
      <c r="V1908" s="12">
        <v>10</v>
      </c>
      <c r="W1908">
        <v>8</v>
      </c>
      <c r="X1908">
        <v>21</v>
      </c>
      <c r="Y1908">
        <v>-0.08</v>
      </c>
      <c r="Z1908">
        <v>1</v>
      </c>
      <c r="AA1908">
        <v>1</v>
      </c>
      <c r="AB1908">
        <v>0</v>
      </c>
      <c r="AC1908">
        <v>-1</v>
      </c>
      <c r="AD1908">
        <v>-6</v>
      </c>
      <c r="AE1908">
        <v>-2</v>
      </c>
      <c r="AF1908">
        <v>0.06</v>
      </c>
      <c r="AG1908">
        <v>6.2</v>
      </c>
      <c r="AH1908">
        <v>8.3000000000000007</v>
      </c>
      <c r="AI1908">
        <v>-2.1</v>
      </c>
      <c r="AJ1908">
        <v>-2</v>
      </c>
      <c r="AK1908">
        <v>0</v>
      </c>
      <c r="AL1908" s="2">
        <v>0.59</v>
      </c>
    </row>
    <row r="1909" spans="5:38" x14ac:dyDescent="0.3">
      <c r="E1909" s="11">
        <v>1328</v>
      </c>
      <c r="F1909" s="5">
        <v>1372</v>
      </c>
      <c r="G1909" t="s">
        <v>61</v>
      </c>
      <c r="H1909" t="s">
        <v>70</v>
      </c>
      <c r="J1909" s="2">
        <f t="shared" si="69"/>
        <v>0.64169836355594723</v>
      </c>
      <c r="K1909" s="2">
        <f t="shared" si="70"/>
        <v>0.35830163644405277</v>
      </c>
      <c r="L1909" s="2"/>
      <c r="M1909" s="2"/>
      <c r="N1909" s="45"/>
      <c r="O1909" s="37"/>
      <c r="P1909" s="37"/>
      <c r="Q1909" s="37"/>
      <c r="R1909" s="37"/>
      <c r="S1909" s="37"/>
      <c r="T1909" s="37"/>
      <c r="U1909" s="37"/>
      <c r="V1909" s="12">
        <v>10</v>
      </c>
      <c r="W1909">
        <v>14</v>
      </c>
      <c r="X1909">
        <v>-64</v>
      </c>
      <c r="Y1909">
        <v>-0.22</v>
      </c>
      <c r="Z1909">
        <v>1</v>
      </c>
      <c r="AA1909">
        <v>1</v>
      </c>
      <c r="AB1909">
        <v>-3</v>
      </c>
      <c r="AC1909">
        <v>-8</v>
      </c>
      <c r="AD1909">
        <v>-5</v>
      </c>
      <c r="AE1909">
        <v>-1</v>
      </c>
      <c r="AF1909">
        <v>0.05</v>
      </c>
      <c r="AG1909">
        <v>7</v>
      </c>
      <c r="AH1909">
        <v>13.2</v>
      </c>
      <c r="AI1909">
        <v>-6.2</v>
      </c>
      <c r="AJ1909">
        <v>4</v>
      </c>
      <c r="AK1909">
        <v>1</v>
      </c>
      <c r="AL1909" s="2">
        <v>0.78</v>
      </c>
    </row>
    <row r="1910" spans="5:38" x14ac:dyDescent="0.3">
      <c r="E1910" s="11">
        <v>1328</v>
      </c>
      <c r="F1910" s="5">
        <v>1382</v>
      </c>
      <c r="G1910" t="s">
        <v>61</v>
      </c>
      <c r="H1910" t="s">
        <v>71</v>
      </c>
      <c r="J1910" s="2">
        <f t="shared" si="69"/>
        <v>0.55169836355594715</v>
      </c>
      <c r="K1910" s="2">
        <f t="shared" si="70"/>
        <v>0.44830163644405285</v>
      </c>
      <c r="L1910" s="2"/>
      <c r="M1910" s="2"/>
      <c r="N1910" s="45"/>
      <c r="O1910" s="37"/>
      <c r="P1910" s="37"/>
      <c r="Q1910" s="37"/>
      <c r="R1910" s="37"/>
      <c r="S1910" s="37"/>
      <c r="T1910" s="37"/>
      <c r="U1910" s="37"/>
      <c r="V1910" s="12">
        <v>10</v>
      </c>
      <c r="W1910">
        <v>11</v>
      </c>
      <c r="X1910">
        <v>-22</v>
      </c>
      <c r="Y1910">
        <v>-0.2</v>
      </c>
      <c r="Z1910">
        <v>2</v>
      </c>
      <c r="AA1910">
        <v>2</v>
      </c>
      <c r="AB1910">
        <v>1</v>
      </c>
      <c r="AC1910">
        <v>-3</v>
      </c>
      <c r="AD1910">
        <v>-2</v>
      </c>
      <c r="AE1910">
        <v>0</v>
      </c>
      <c r="AF1910">
        <v>0</v>
      </c>
      <c r="AG1910">
        <v>7.3</v>
      </c>
      <c r="AH1910">
        <v>10.6</v>
      </c>
      <c r="AI1910">
        <v>-3.3</v>
      </c>
      <c r="AJ1910">
        <v>1</v>
      </c>
      <c r="AK1910">
        <v>1</v>
      </c>
      <c r="AL1910" s="2">
        <v>0.69</v>
      </c>
    </row>
    <row r="1911" spans="5:38" x14ac:dyDescent="0.3">
      <c r="E1911" s="11">
        <v>1328</v>
      </c>
      <c r="F1911" s="5">
        <v>1393</v>
      </c>
      <c r="G1911" t="s">
        <v>61</v>
      </c>
      <c r="H1911" t="s">
        <v>72</v>
      </c>
      <c r="J1911" s="2">
        <f t="shared" si="69"/>
        <v>0.56169836355594716</v>
      </c>
      <c r="K1911" s="2">
        <f t="shared" si="70"/>
        <v>0.43830163644405284</v>
      </c>
      <c r="L1911" s="2"/>
      <c r="M1911" s="2"/>
      <c r="N1911" s="45"/>
      <c r="O1911" s="37"/>
      <c r="P1911" s="37"/>
      <c r="Q1911" s="37"/>
      <c r="R1911" s="37"/>
      <c r="S1911" s="37"/>
      <c r="T1911" s="37"/>
      <c r="U1911" s="37"/>
      <c r="V1911" s="12">
        <v>10</v>
      </c>
      <c r="W1911">
        <v>11</v>
      </c>
      <c r="X1911">
        <v>-7</v>
      </c>
      <c r="Y1911">
        <v>-0.03</v>
      </c>
      <c r="Z1911">
        <v>7</v>
      </c>
      <c r="AA1911">
        <v>4</v>
      </c>
      <c r="AB1911">
        <v>-1</v>
      </c>
      <c r="AC1911">
        <v>-2</v>
      </c>
      <c r="AD1911">
        <v>-7</v>
      </c>
      <c r="AE1911">
        <v>-1</v>
      </c>
      <c r="AF1911">
        <v>0.01</v>
      </c>
      <c r="AG1911">
        <v>17.7</v>
      </c>
      <c r="AH1911">
        <v>17.100000000000001</v>
      </c>
      <c r="AI1911">
        <v>0.6</v>
      </c>
      <c r="AJ1911">
        <v>1</v>
      </c>
      <c r="AK1911">
        <v>1</v>
      </c>
      <c r="AL1911" s="2">
        <v>0.7</v>
      </c>
    </row>
    <row r="1912" spans="5:38" x14ac:dyDescent="0.3">
      <c r="E1912" s="11">
        <v>1328</v>
      </c>
      <c r="F1912" s="5">
        <v>1395</v>
      </c>
      <c r="G1912" t="s">
        <v>61</v>
      </c>
      <c r="H1912" t="s">
        <v>73</v>
      </c>
      <c r="J1912" s="2">
        <f t="shared" si="69"/>
        <v>0.42169836355594725</v>
      </c>
      <c r="K1912" s="2">
        <f t="shared" si="70"/>
        <v>0.57830163644405275</v>
      </c>
      <c r="L1912" s="2"/>
      <c r="M1912" s="2"/>
      <c r="N1912" s="45"/>
      <c r="O1912" s="37"/>
      <c r="P1912" s="37"/>
      <c r="Q1912" s="37"/>
      <c r="R1912" s="37"/>
      <c r="S1912" s="37"/>
      <c r="T1912" s="37"/>
      <c r="U1912" s="37"/>
      <c r="V1912" s="12">
        <v>10</v>
      </c>
      <c r="W1912">
        <v>6</v>
      </c>
      <c r="X1912">
        <v>25</v>
      </c>
      <c r="Y1912">
        <v>-0.08</v>
      </c>
      <c r="Z1912">
        <v>-3</v>
      </c>
      <c r="AA1912">
        <v>-2</v>
      </c>
      <c r="AB1912">
        <v>0</v>
      </c>
      <c r="AC1912">
        <v>-1</v>
      </c>
      <c r="AD1912">
        <v>-7</v>
      </c>
      <c r="AE1912">
        <v>-4</v>
      </c>
      <c r="AF1912">
        <v>0.04</v>
      </c>
      <c r="AG1912">
        <v>2.2000000000000002</v>
      </c>
      <c r="AH1912">
        <v>5.7</v>
      </c>
      <c r="AI1912">
        <v>-3.5</v>
      </c>
      <c r="AJ1912">
        <v>-4</v>
      </c>
      <c r="AK1912">
        <v>0</v>
      </c>
      <c r="AL1912" s="2">
        <v>0.56000000000000005</v>
      </c>
    </row>
    <row r="1913" spans="5:38" x14ac:dyDescent="0.3">
      <c r="E1913" s="11">
        <v>1328</v>
      </c>
      <c r="F1913" s="5">
        <v>1397</v>
      </c>
      <c r="G1913" t="s">
        <v>61</v>
      </c>
      <c r="H1913" t="s">
        <v>74</v>
      </c>
      <c r="J1913" s="2">
        <f t="shared" si="69"/>
        <v>0.38169836355594722</v>
      </c>
      <c r="K1913" s="2">
        <f t="shared" si="70"/>
        <v>0.61830163644405278</v>
      </c>
      <c r="L1913" s="2"/>
      <c r="M1913" s="2"/>
      <c r="N1913" s="45"/>
      <c r="O1913" s="37"/>
      <c r="P1913" s="37"/>
      <c r="Q1913" s="37"/>
      <c r="R1913" s="37"/>
      <c r="S1913" s="37"/>
      <c r="T1913" s="37"/>
      <c r="U1913" s="37"/>
      <c r="V1913" s="12">
        <v>10</v>
      </c>
      <c r="W1913">
        <v>3</v>
      </c>
      <c r="X1913">
        <v>36</v>
      </c>
      <c r="Y1913">
        <v>-0.18</v>
      </c>
      <c r="Z1913">
        <v>3</v>
      </c>
      <c r="AA1913">
        <v>4</v>
      </c>
      <c r="AB1913">
        <v>0</v>
      </c>
      <c r="AC1913">
        <v>-3</v>
      </c>
      <c r="AD1913">
        <v>-6</v>
      </c>
      <c r="AE1913">
        <v>1</v>
      </c>
      <c r="AF1913">
        <v>-0.01</v>
      </c>
      <c r="AG1913">
        <v>11</v>
      </c>
      <c r="AH1913">
        <v>15.2</v>
      </c>
      <c r="AI1913">
        <v>-4.2</v>
      </c>
      <c r="AJ1913">
        <v>-7</v>
      </c>
      <c r="AK1913">
        <v>0</v>
      </c>
      <c r="AL1913" s="2">
        <v>0.52</v>
      </c>
    </row>
    <row r="1914" spans="5:38" x14ac:dyDescent="0.3">
      <c r="E1914" s="11">
        <v>1328</v>
      </c>
      <c r="F1914" s="5">
        <v>1400</v>
      </c>
      <c r="G1914" t="s">
        <v>61</v>
      </c>
      <c r="H1914" t="s">
        <v>75</v>
      </c>
      <c r="J1914" s="2">
        <f t="shared" si="69"/>
        <v>0.51169836355594722</v>
      </c>
      <c r="K1914" s="2">
        <f t="shared" si="70"/>
        <v>0.48830163644405278</v>
      </c>
      <c r="L1914" s="2"/>
      <c r="M1914" s="2"/>
      <c r="N1914" s="45"/>
      <c r="O1914" s="37"/>
      <c r="P1914" s="37"/>
      <c r="Q1914" s="37"/>
      <c r="R1914" s="37"/>
      <c r="S1914" s="37"/>
      <c r="T1914" s="37"/>
      <c r="U1914" s="37"/>
      <c r="V1914" s="12">
        <v>10</v>
      </c>
      <c r="W1914">
        <v>10</v>
      </c>
      <c r="X1914">
        <v>8</v>
      </c>
      <c r="Y1914">
        <v>0</v>
      </c>
      <c r="Z1914">
        <v>4</v>
      </c>
      <c r="AA1914">
        <v>3</v>
      </c>
      <c r="AB1914">
        <v>0</v>
      </c>
      <c r="AC1914">
        <v>-1</v>
      </c>
      <c r="AD1914">
        <v>-1</v>
      </c>
      <c r="AE1914">
        <v>-1</v>
      </c>
      <c r="AF1914">
        <v>0.08</v>
      </c>
      <c r="AG1914">
        <v>13.5</v>
      </c>
      <c r="AH1914">
        <v>13.4</v>
      </c>
      <c r="AI1914">
        <v>0.1</v>
      </c>
      <c r="AJ1914">
        <v>0</v>
      </c>
      <c r="AK1914">
        <v>0</v>
      </c>
      <c r="AL1914" s="2">
        <v>0.65</v>
      </c>
    </row>
    <row r="1915" spans="5:38" x14ac:dyDescent="0.3">
      <c r="E1915" s="11">
        <v>1328</v>
      </c>
      <c r="F1915" s="5">
        <v>1401</v>
      </c>
      <c r="G1915" t="s">
        <v>61</v>
      </c>
      <c r="H1915" t="s">
        <v>76</v>
      </c>
      <c r="J1915" s="2">
        <f t="shared" si="69"/>
        <v>0.47169836355594719</v>
      </c>
      <c r="K1915" s="2">
        <f t="shared" si="70"/>
        <v>0.52830163644405281</v>
      </c>
      <c r="L1915" s="2"/>
      <c r="M1915" s="2"/>
      <c r="N1915" s="45"/>
      <c r="O1915" s="37"/>
      <c r="P1915" s="37"/>
      <c r="Q1915" s="37"/>
      <c r="R1915" s="37"/>
      <c r="S1915" s="37"/>
      <c r="T1915" s="37"/>
      <c r="U1915" s="37"/>
      <c r="V1915" s="12">
        <v>10</v>
      </c>
      <c r="W1915">
        <v>7</v>
      </c>
      <c r="X1915">
        <v>17</v>
      </c>
      <c r="Y1915">
        <v>-0.04</v>
      </c>
      <c r="Z1915">
        <v>3</v>
      </c>
      <c r="AA1915">
        <v>5</v>
      </c>
      <c r="AB1915">
        <v>-1</v>
      </c>
      <c r="AC1915">
        <v>1</v>
      </c>
      <c r="AD1915">
        <v>-6</v>
      </c>
      <c r="AE1915">
        <v>-2</v>
      </c>
      <c r="AF1915">
        <v>0.08</v>
      </c>
      <c r="AG1915">
        <v>10.199999999999999</v>
      </c>
      <c r="AH1915">
        <v>11.8</v>
      </c>
      <c r="AI1915">
        <v>-1.6</v>
      </c>
      <c r="AJ1915">
        <v>-3</v>
      </c>
      <c r="AK1915">
        <v>0</v>
      </c>
      <c r="AL1915" s="2">
        <v>0.61</v>
      </c>
    </row>
    <row r="1916" spans="5:38" x14ac:dyDescent="0.3">
      <c r="E1916" s="11">
        <v>1328</v>
      </c>
      <c r="F1916" s="5">
        <v>1403</v>
      </c>
      <c r="G1916" t="s">
        <v>61</v>
      </c>
      <c r="H1916" t="s">
        <v>77</v>
      </c>
      <c r="J1916" s="2">
        <f t="shared" si="69"/>
        <v>0.3616983635559472</v>
      </c>
      <c r="K1916" s="2">
        <f t="shared" si="70"/>
        <v>0.6383016364440528</v>
      </c>
      <c r="L1916" s="2"/>
      <c r="M1916" s="2"/>
      <c r="N1916" s="45"/>
      <c r="O1916" s="37"/>
      <c r="P1916" s="37"/>
      <c r="Q1916" s="37"/>
      <c r="R1916" s="37"/>
      <c r="S1916" s="37"/>
      <c r="T1916" s="37"/>
      <c r="U1916" s="37"/>
      <c r="V1916" s="12">
        <v>10</v>
      </c>
      <c r="W1916">
        <v>3</v>
      </c>
      <c r="X1916">
        <v>35</v>
      </c>
      <c r="Y1916">
        <v>-0.15</v>
      </c>
      <c r="Z1916">
        <v>1</v>
      </c>
      <c r="AA1916">
        <v>4</v>
      </c>
      <c r="AB1916">
        <v>-1</v>
      </c>
      <c r="AC1916">
        <v>-4</v>
      </c>
      <c r="AD1916">
        <v>-5</v>
      </c>
      <c r="AE1916">
        <v>-2</v>
      </c>
      <c r="AF1916">
        <v>0.05</v>
      </c>
      <c r="AG1916">
        <v>10</v>
      </c>
      <c r="AH1916">
        <v>16.899999999999999</v>
      </c>
      <c r="AI1916">
        <v>-6.9</v>
      </c>
      <c r="AJ1916">
        <v>-7</v>
      </c>
      <c r="AK1916">
        <v>0</v>
      </c>
      <c r="AL1916" s="2">
        <v>0.5</v>
      </c>
    </row>
    <row r="1917" spans="5:38" x14ac:dyDescent="0.3">
      <c r="E1917" s="11">
        <v>1328</v>
      </c>
      <c r="F1917" s="5">
        <v>1411</v>
      </c>
      <c r="G1917" t="s">
        <v>61</v>
      </c>
      <c r="H1917" t="s">
        <v>78</v>
      </c>
      <c r="J1917" s="2">
        <f t="shared" si="69"/>
        <v>0.83169836355594717</v>
      </c>
      <c r="K1917" s="2">
        <f t="shared" si="70"/>
        <v>0.16830163644405283</v>
      </c>
      <c r="L1917" s="2"/>
      <c r="M1917" s="2"/>
      <c r="N1917" s="45"/>
      <c r="O1917" s="37"/>
      <c r="P1917" s="37"/>
      <c r="Q1917" s="37"/>
      <c r="R1917" s="37"/>
      <c r="S1917" s="37"/>
      <c r="T1917" s="37"/>
      <c r="U1917" s="37"/>
      <c r="V1917" s="12">
        <v>10</v>
      </c>
      <c r="W1917">
        <v>16</v>
      </c>
      <c r="X1917">
        <v>-202</v>
      </c>
      <c r="Y1917">
        <v>0.14000000000000001</v>
      </c>
      <c r="Z1917">
        <v>3</v>
      </c>
      <c r="AA1917">
        <v>-1</v>
      </c>
      <c r="AB1917">
        <v>0</v>
      </c>
      <c r="AC1917">
        <v>1</v>
      </c>
      <c r="AD1917">
        <v>-1</v>
      </c>
      <c r="AE1917">
        <v>2</v>
      </c>
      <c r="AF1917">
        <v>0.03</v>
      </c>
      <c r="AG1917">
        <v>7.6</v>
      </c>
      <c r="AH1917">
        <v>1.9</v>
      </c>
      <c r="AI1917">
        <v>5.7</v>
      </c>
      <c r="AJ1917">
        <v>6</v>
      </c>
      <c r="AK1917">
        <v>1</v>
      </c>
      <c r="AL1917" s="2">
        <v>0.97</v>
      </c>
    </row>
    <row r="1918" spans="5:38" x14ac:dyDescent="0.3">
      <c r="E1918" s="11">
        <v>1328</v>
      </c>
      <c r="F1918" s="5">
        <v>1417</v>
      </c>
      <c r="G1918" t="s">
        <v>61</v>
      </c>
      <c r="H1918" t="s">
        <v>79</v>
      </c>
      <c r="J1918" s="2">
        <f t="shared" si="69"/>
        <v>0.51169836355594722</v>
      </c>
      <c r="K1918" s="2">
        <f t="shared" si="70"/>
        <v>0.48830163644405278</v>
      </c>
      <c r="L1918" s="2"/>
      <c r="M1918" s="2"/>
      <c r="N1918" s="45"/>
      <c r="O1918" s="37"/>
      <c r="P1918" s="37"/>
      <c r="Q1918" s="37"/>
      <c r="R1918" s="37"/>
      <c r="S1918" s="37"/>
      <c r="T1918" s="37"/>
      <c r="U1918" s="37"/>
      <c r="V1918" s="12">
        <v>10</v>
      </c>
      <c r="W1918">
        <v>11</v>
      </c>
      <c r="X1918">
        <v>-1</v>
      </c>
      <c r="Y1918">
        <v>-0.08</v>
      </c>
      <c r="Z1918">
        <v>0</v>
      </c>
      <c r="AA1918">
        <v>2</v>
      </c>
      <c r="AB1918">
        <v>1</v>
      </c>
      <c r="AC1918">
        <v>2</v>
      </c>
      <c r="AD1918">
        <v>-1</v>
      </c>
      <c r="AE1918">
        <v>-3</v>
      </c>
      <c r="AF1918">
        <v>0.03</v>
      </c>
      <c r="AG1918">
        <v>3.3</v>
      </c>
      <c r="AH1918">
        <v>5.3</v>
      </c>
      <c r="AI1918">
        <v>-2</v>
      </c>
      <c r="AJ1918">
        <v>1</v>
      </c>
      <c r="AK1918">
        <v>1</v>
      </c>
      <c r="AL1918" s="2">
        <v>0.65</v>
      </c>
    </row>
    <row r="1919" spans="5:38" x14ac:dyDescent="0.3">
      <c r="E1919" s="11">
        <v>1328</v>
      </c>
      <c r="F1919" s="5">
        <v>1420</v>
      </c>
      <c r="G1919" t="s">
        <v>61</v>
      </c>
      <c r="H1919" t="s">
        <v>80</v>
      </c>
      <c r="J1919" s="2">
        <f t="shared" si="69"/>
        <v>0.78169836355594724</v>
      </c>
      <c r="K1919" s="2">
        <f t="shared" si="70"/>
        <v>0.21830163644405276</v>
      </c>
      <c r="L1919" s="2"/>
      <c r="M1919" s="2"/>
      <c r="N1919" s="45"/>
      <c r="O1919" s="37"/>
      <c r="P1919" s="37"/>
      <c r="Q1919" s="37"/>
      <c r="R1919" s="37"/>
      <c r="S1919" s="37"/>
      <c r="T1919" s="37"/>
      <c r="U1919" s="37"/>
      <c r="V1919" s="12">
        <v>10</v>
      </c>
      <c r="W1919">
        <v>16</v>
      </c>
      <c r="X1919">
        <v>-137</v>
      </c>
      <c r="Y1919">
        <v>-0.1</v>
      </c>
      <c r="Z1919">
        <v>2</v>
      </c>
      <c r="AA1919">
        <v>-1</v>
      </c>
      <c r="AB1919">
        <v>0</v>
      </c>
      <c r="AC1919">
        <v>-3</v>
      </c>
      <c r="AD1919">
        <v>2</v>
      </c>
      <c r="AE1919">
        <v>-1</v>
      </c>
      <c r="AF1919">
        <v>0.1</v>
      </c>
      <c r="AG1919">
        <v>12.7</v>
      </c>
      <c r="AH1919">
        <v>10.6</v>
      </c>
      <c r="AI1919">
        <v>2.1</v>
      </c>
      <c r="AJ1919">
        <v>6</v>
      </c>
      <c r="AK1919">
        <v>1</v>
      </c>
      <c r="AL1919" s="2">
        <v>0.92</v>
      </c>
    </row>
    <row r="1920" spans="5:38" x14ac:dyDescent="0.3">
      <c r="E1920" s="11">
        <v>1328</v>
      </c>
      <c r="F1920" s="5">
        <v>1422</v>
      </c>
      <c r="G1920" t="s">
        <v>61</v>
      </c>
      <c r="H1920" t="s">
        <v>81</v>
      </c>
      <c r="J1920" s="2">
        <f t="shared" si="69"/>
        <v>0.58169836355594717</v>
      </c>
      <c r="K1920" s="2">
        <f t="shared" si="70"/>
        <v>0.41830163644405283</v>
      </c>
      <c r="L1920" s="2"/>
      <c r="M1920" s="2"/>
      <c r="N1920" s="45"/>
      <c r="O1920" s="37"/>
      <c r="P1920" s="37"/>
      <c r="Q1920" s="37"/>
      <c r="R1920" s="37"/>
      <c r="S1920" s="37"/>
      <c r="T1920" s="37"/>
      <c r="U1920" s="37"/>
      <c r="V1920" s="12">
        <v>10</v>
      </c>
      <c r="W1920">
        <v>13</v>
      </c>
      <c r="X1920">
        <v>-35</v>
      </c>
      <c r="Y1920">
        <v>-0.19</v>
      </c>
      <c r="Z1920">
        <v>2</v>
      </c>
      <c r="AA1920">
        <v>3</v>
      </c>
      <c r="AB1920">
        <v>-2</v>
      </c>
      <c r="AC1920">
        <v>-5</v>
      </c>
      <c r="AD1920">
        <v>-6</v>
      </c>
      <c r="AE1920">
        <v>-6</v>
      </c>
      <c r="AF1920">
        <v>0.05</v>
      </c>
      <c r="AG1920">
        <v>13.1</v>
      </c>
      <c r="AH1920">
        <v>18.3</v>
      </c>
      <c r="AI1920">
        <v>-5.2</v>
      </c>
      <c r="AJ1920">
        <v>3</v>
      </c>
      <c r="AK1920">
        <v>1</v>
      </c>
      <c r="AL1920" s="2">
        <v>0.72</v>
      </c>
    </row>
    <row r="1921" spans="5:38" x14ac:dyDescent="0.3">
      <c r="E1921" s="11">
        <v>1328</v>
      </c>
      <c r="F1921" s="5">
        <v>1437</v>
      </c>
      <c r="G1921" t="s">
        <v>61</v>
      </c>
      <c r="H1921" t="s">
        <v>82</v>
      </c>
      <c r="J1921" s="2">
        <f t="shared" si="69"/>
        <v>0.26169836355594722</v>
      </c>
      <c r="K1921" s="2">
        <f t="shared" si="70"/>
        <v>0.73830163644405278</v>
      </c>
      <c r="L1921" s="2"/>
      <c r="M1921" s="2"/>
      <c r="N1921" s="45"/>
      <c r="O1921" s="37"/>
      <c r="P1921" s="37"/>
      <c r="Q1921" s="37"/>
      <c r="R1921" s="37"/>
      <c r="S1921" s="37"/>
      <c r="T1921" s="37"/>
      <c r="U1921" s="37"/>
      <c r="V1921" s="12">
        <v>10</v>
      </c>
      <c r="W1921">
        <v>1</v>
      </c>
      <c r="X1921">
        <v>45</v>
      </c>
      <c r="Y1921">
        <v>-0.3</v>
      </c>
      <c r="Z1921">
        <v>-6</v>
      </c>
      <c r="AA1921">
        <v>2</v>
      </c>
      <c r="AB1921">
        <v>2</v>
      </c>
      <c r="AC1921">
        <v>-1</v>
      </c>
      <c r="AD1921">
        <v>-1</v>
      </c>
      <c r="AE1921">
        <v>-3</v>
      </c>
      <c r="AF1921">
        <v>-0.02</v>
      </c>
      <c r="AG1921">
        <v>-1.9</v>
      </c>
      <c r="AH1921">
        <v>10.7</v>
      </c>
      <c r="AI1921">
        <v>-12.6</v>
      </c>
      <c r="AJ1921">
        <v>-9</v>
      </c>
      <c r="AK1921">
        <v>0</v>
      </c>
      <c r="AL1921" s="2">
        <v>0.4</v>
      </c>
    </row>
    <row r="1922" spans="5:38" x14ac:dyDescent="0.3">
      <c r="E1922" s="11">
        <v>1328</v>
      </c>
      <c r="F1922" s="5">
        <v>1438</v>
      </c>
      <c r="G1922" t="s">
        <v>61</v>
      </c>
      <c r="H1922" t="s">
        <v>83</v>
      </c>
      <c r="J1922" s="2">
        <f t="shared" si="69"/>
        <v>0.27169836355594718</v>
      </c>
      <c r="K1922" s="2">
        <f t="shared" si="70"/>
        <v>0.72830163644405288</v>
      </c>
      <c r="L1922" s="2"/>
      <c r="M1922" s="2"/>
      <c r="N1922" s="45"/>
      <c r="O1922" s="37"/>
      <c r="P1922" s="37"/>
      <c r="Q1922" s="37"/>
      <c r="R1922" s="37"/>
      <c r="S1922" s="37"/>
      <c r="T1922" s="37"/>
      <c r="U1922" s="37"/>
      <c r="V1922" s="12">
        <v>10</v>
      </c>
      <c r="W1922">
        <v>1</v>
      </c>
      <c r="X1922">
        <v>46</v>
      </c>
      <c r="Y1922">
        <v>-0.36</v>
      </c>
      <c r="Z1922">
        <v>1</v>
      </c>
      <c r="AA1922">
        <v>7</v>
      </c>
      <c r="AB1922">
        <v>3</v>
      </c>
      <c r="AC1922">
        <v>-4</v>
      </c>
      <c r="AD1922">
        <v>1</v>
      </c>
      <c r="AE1922">
        <v>-4</v>
      </c>
      <c r="AF1922">
        <v>-0.01</v>
      </c>
      <c r="AG1922">
        <v>17.7</v>
      </c>
      <c r="AH1922">
        <v>28.2</v>
      </c>
      <c r="AI1922">
        <v>-10.5</v>
      </c>
      <c r="AJ1922">
        <v>-9</v>
      </c>
      <c r="AK1922">
        <v>0</v>
      </c>
      <c r="AL1922" s="2">
        <v>0.41</v>
      </c>
    </row>
    <row r="1923" spans="5:38" x14ac:dyDescent="0.3">
      <c r="E1923" s="11">
        <v>1328</v>
      </c>
      <c r="F1923" s="5">
        <v>1439</v>
      </c>
      <c r="G1923" t="s">
        <v>61</v>
      </c>
      <c r="H1923" t="s">
        <v>84</v>
      </c>
      <c r="J1923" s="2">
        <f t="shared" si="69"/>
        <v>0.43169836355594715</v>
      </c>
      <c r="K1923" s="2">
        <f t="shared" si="70"/>
        <v>0.56830163644405285</v>
      </c>
      <c r="L1923" s="2"/>
      <c r="M1923" s="2"/>
      <c r="N1923" s="45"/>
      <c r="O1923" s="37"/>
      <c r="P1923" s="37"/>
      <c r="Q1923" s="37"/>
      <c r="R1923" s="37"/>
      <c r="S1923" s="37"/>
      <c r="T1923" s="37"/>
      <c r="U1923" s="37"/>
      <c r="V1923" s="12">
        <v>10</v>
      </c>
      <c r="W1923">
        <v>8</v>
      </c>
      <c r="X1923">
        <v>15</v>
      </c>
      <c r="Y1923">
        <v>-0.08</v>
      </c>
      <c r="Z1923">
        <v>-3</v>
      </c>
      <c r="AA1923">
        <v>1</v>
      </c>
      <c r="AB1923">
        <v>0</v>
      </c>
      <c r="AC1923">
        <v>-1</v>
      </c>
      <c r="AD1923">
        <v>4</v>
      </c>
      <c r="AE1923">
        <v>-1</v>
      </c>
      <c r="AF1923">
        <v>0.04</v>
      </c>
      <c r="AG1923">
        <v>5.5</v>
      </c>
      <c r="AH1923">
        <v>9.8000000000000007</v>
      </c>
      <c r="AI1923">
        <v>-4.3</v>
      </c>
      <c r="AJ1923">
        <v>-2</v>
      </c>
      <c r="AK1923">
        <v>0</v>
      </c>
      <c r="AL1923" s="2">
        <v>0.56999999999999995</v>
      </c>
    </row>
    <row r="1924" spans="5:38" x14ac:dyDescent="0.3">
      <c r="E1924" s="11">
        <v>1328</v>
      </c>
      <c r="F1924" s="5">
        <v>1452</v>
      </c>
      <c r="G1924" t="s">
        <v>61</v>
      </c>
      <c r="H1924" t="s">
        <v>85</v>
      </c>
      <c r="J1924" s="2">
        <f t="shared" si="69"/>
        <v>0.37169836355594721</v>
      </c>
      <c r="K1924" s="2">
        <f t="shared" si="70"/>
        <v>0.62830163644405279</v>
      </c>
      <c r="L1924" s="2"/>
      <c r="M1924" s="2"/>
      <c r="N1924" s="45"/>
      <c r="O1924" s="37"/>
      <c r="P1924" s="37"/>
      <c r="Q1924" s="37"/>
      <c r="R1924" s="37"/>
      <c r="S1924" s="37"/>
      <c r="T1924" s="37"/>
      <c r="U1924" s="37"/>
      <c r="V1924" s="12">
        <v>10</v>
      </c>
      <c r="W1924">
        <v>5</v>
      </c>
      <c r="X1924">
        <v>34</v>
      </c>
      <c r="Y1924">
        <v>-0.13</v>
      </c>
      <c r="Z1924">
        <v>4</v>
      </c>
      <c r="AA1924">
        <v>1</v>
      </c>
      <c r="AB1924">
        <v>2</v>
      </c>
      <c r="AC1924">
        <v>-6</v>
      </c>
      <c r="AD1924">
        <v>-9</v>
      </c>
      <c r="AE1924">
        <v>0</v>
      </c>
      <c r="AF1924">
        <v>-0.02</v>
      </c>
      <c r="AG1924">
        <v>5.6</v>
      </c>
      <c r="AH1924">
        <v>12.6</v>
      </c>
      <c r="AI1924">
        <v>-7</v>
      </c>
      <c r="AJ1924">
        <v>-5</v>
      </c>
      <c r="AK1924">
        <v>0</v>
      </c>
      <c r="AL1924" s="2">
        <v>0.51</v>
      </c>
    </row>
    <row r="1925" spans="5:38" x14ac:dyDescent="0.3">
      <c r="E1925" s="11">
        <v>1328</v>
      </c>
      <c r="F1925" s="5">
        <v>1455</v>
      </c>
      <c r="G1925" t="s">
        <v>61</v>
      </c>
      <c r="H1925" t="s">
        <v>86</v>
      </c>
      <c r="J1925" s="2">
        <f t="shared" si="69"/>
        <v>0.38169836355594722</v>
      </c>
      <c r="K1925" s="2">
        <f t="shared" si="70"/>
        <v>0.61830163644405278</v>
      </c>
      <c r="L1925" s="2"/>
      <c r="M1925" s="2"/>
      <c r="N1925" s="45"/>
      <c r="O1925" s="37"/>
      <c r="P1925" s="37"/>
      <c r="Q1925" s="37"/>
      <c r="R1925" s="37"/>
      <c r="S1925" s="37"/>
      <c r="T1925" s="37"/>
      <c r="U1925" s="37"/>
      <c r="V1925" s="12">
        <v>10</v>
      </c>
      <c r="W1925">
        <v>4</v>
      </c>
      <c r="X1925">
        <v>27</v>
      </c>
      <c r="Y1925">
        <v>-0.2</v>
      </c>
      <c r="Z1925">
        <v>-1</v>
      </c>
      <c r="AA1925">
        <v>2</v>
      </c>
      <c r="AB1925">
        <v>1</v>
      </c>
      <c r="AC1925">
        <v>0</v>
      </c>
      <c r="AD1925">
        <v>-7</v>
      </c>
      <c r="AE1925">
        <v>-7</v>
      </c>
      <c r="AF1925">
        <v>0.01</v>
      </c>
      <c r="AG1925">
        <v>2.2000000000000002</v>
      </c>
      <c r="AH1925">
        <v>10.3</v>
      </c>
      <c r="AI1925">
        <v>-8.1</v>
      </c>
      <c r="AJ1925">
        <v>-6</v>
      </c>
      <c r="AK1925">
        <v>0</v>
      </c>
      <c r="AL1925" s="2">
        <v>0.52</v>
      </c>
    </row>
    <row r="1926" spans="5:38" x14ac:dyDescent="0.3">
      <c r="E1926" s="11">
        <v>1328</v>
      </c>
      <c r="F1926" s="5">
        <v>1460</v>
      </c>
      <c r="G1926" t="s">
        <v>61</v>
      </c>
      <c r="H1926" t="s">
        <v>87</v>
      </c>
      <c r="J1926" s="2">
        <f t="shared" si="69"/>
        <v>0.71169836355594718</v>
      </c>
      <c r="K1926" s="2">
        <f t="shared" si="70"/>
        <v>0.28830163644405282</v>
      </c>
      <c r="L1926" s="2"/>
      <c r="M1926" s="2"/>
      <c r="N1926" s="45"/>
      <c r="O1926" s="37"/>
      <c r="P1926" s="37"/>
      <c r="Q1926" s="37"/>
      <c r="R1926" s="37"/>
      <c r="S1926" s="37"/>
      <c r="T1926" s="37"/>
      <c r="U1926" s="37"/>
      <c r="V1926" s="12">
        <v>10</v>
      </c>
      <c r="W1926">
        <v>14</v>
      </c>
      <c r="X1926">
        <v>-88</v>
      </c>
      <c r="Y1926">
        <v>-0.14000000000000001</v>
      </c>
      <c r="Z1926">
        <v>5</v>
      </c>
      <c r="AA1926">
        <v>3</v>
      </c>
      <c r="AB1926">
        <v>-1</v>
      </c>
      <c r="AC1926">
        <v>-4</v>
      </c>
      <c r="AD1926">
        <v>-1</v>
      </c>
      <c r="AE1926">
        <v>-5</v>
      </c>
      <c r="AF1926">
        <v>0.03</v>
      </c>
      <c r="AG1926">
        <v>13.9</v>
      </c>
      <c r="AH1926">
        <v>15.4</v>
      </c>
      <c r="AI1926">
        <v>-1.5</v>
      </c>
      <c r="AJ1926">
        <v>4</v>
      </c>
      <c r="AK1926">
        <v>1</v>
      </c>
      <c r="AL1926" s="2">
        <v>0.85</v>
      </c>
    </row>
    <row r="1927" spans="5:38" x14ac:dyDescent="0.3">
      <c r="E1927" s="11">
        <v>1328</v>
      </c>
      <c r="F1927" s="5">
        <v>1462</v>
      </c>
      <c r="G1927" t="s">
        <v>61</v>
      </c>
      <c r="H1927" t="s">
        <v>88</v>
      </c>
      <c r="J1927" s="2">
        <f t="shared" si="69"/>
        <v>0.38169836355594722</v>
      </c>
      <c r="K1927" s="2">
        <f t="shared" si="70"/>
        <v>0.61830163644405278</v>
      </c>
      <c r="L1927" s="2"/>
      <c r="M1927" s="2"/>
      <c r="N1927" s="45"/>
      <c r="O1927" s="37"/>
      <c r="P1927" s="37"/>
      <c r="Q1927" s="37"/>
      <c r="R1927" s="37"/>
      <c r="S1927" s="37"/>
      <c r="T1927" s="37"/>
      <c r="U1927" s="37"/>
      <c r="V1927" s="12">
        <v>10</v>
      </c>
      <c r="W1927">
        <v>1</v>
      </c>
      <c r="X1927">
        <v>33</v>
      </c>
      <c r="Y1927">
        <v>-0.27</v>
      </c>
      <c r="Z1927">
        <v>-2</v>
      </c>
      <c r="AA1927">
        <v>1</v>
      </c>
      <c r="AB1927">
        <v>0</v>
      </c>
      <c r="AC1927">
        <v>1</v>
      </c>
      <c r="AD1927">
        <v>-2</v>
      </c>
      <c r="AE1927">
        <v>-7</v>
      </c>
      <c r="AF1927">
        <v>-0.04</v>
      </c>
      <c r="AG1927">
        <v>0.9</v>
      </c>
      <c r="AH1927">
        <v>7.1</v>
      </c>
      <c r="AI1927">
        <v>-6.2</v>
      </c>
      <c r="AJ1927">
        <v>-9</v>
      </c>
      <c r="AK1927">
        <v>0</v>
      </c>
      <c r="AL1927" s="2">
        <v>0.52</v>
      </c>
    </row>
    <row r="1928" spans="5:38" x14ac:dyDescent="0.3">
      <c r="E1928" s="11">
        <v>1335</v>
      </c>
      <c r="F1928" s="5">
        <v>1344</v>
      </c>
      <c r="G1928" t="s">
        <v>62</v>
      </c>
      <c r="H1928" t="s">
        <v>63</v>
      </c>
      <c r="J1928" s="2">
        <f t="shared" si="69"/>
        <v>0.38169836355594722</v>
      </c>
      <c r="K1928" s="2">
        <f t="shared" si="70"/>
        <v>0.61830163644405278</v>
      </c>
      <c r="L1928" s="2"/>
      <c r="M1928" s="2"/>
      <c r="N1928" s="45"/>
      <c r="O1928" s="37"/>
      <c r="P1928" s="37"/>
      <c r="Q1928" s="37"/>
      <c r="R1928" s="37"/>
      <c r="S1928" s="37"/>
      <c r="T1928" s="37"/>
      <c r="U1928" s="37"/>
      <c r="V1928" s="12">
        <v>16</v>
      </c>
      <c r="W1928">
        <v>10</v>
      </c>
      <c r="X1928">
        <v>64</v>
      </c>
      <c r="Y1928">
        <v>0.12</v>
      </c>
      <c r="Z1928">
        <v>3</v>
      </c>
      <c r="AA1928">
        <v>-3</v>
      </c>
      <c r="AB1928">
        <v>0</v>
      </c>
      <c r="AC1928">
        <v>-2</v>
      </c>
      <c r="AD1928">
        <v>-5</v>
      </c>
      <c r="AE1928">
        <v>6</v>
      </c>
      <c r="AF1928">
        <v>-0.04</v>
      </c>
      <c r="AG1928">
        <v>2</v>
      </c>
      <c r="AH1928">
        <v>-3.1</v>
      </c>
      <c r="AI1928">
        <v>5.0999999999999996</v>
      </c>
      <c r="AJ1928">
        <v>-6</v>
      </c>
      <c r="AK1928">
        <v>0</v>
      </c>
      <c r="AL1928" s="2">
        <v>0.52</v>
      </c>
    </row>
    <row r="1929" spans="5:38" x14ac:dyDescent="0.3">
      <c r="E1929" s="11">
        <v>1335</v>
      </c>
      <c r="F1929" s="5">
        <v>1345</v>
      </c>
      <c r="G1929" t="s">
        <v>62</v>
      </c>
      <c r="H1929" t="s">
        <v>64</v>
      </c>
      <c r="J1929" s="2">
        <f t="shared" si="69"/>
        <v>9.169836355594721E-2</v>
      </c>
      <c r="K1929" s="2">
        <f t="shared" si="70"/>
        <v>0.90830163644405282</v>
      </c>
      <c r="L1929" s="2"/>
      <c r="M1929" s="2"/>
      <c r="N1929" s="45"/>
      <c r="O1929" s="37"/>
      <c r="P1929" s="37"/>
      <c r="Q1929" s="37"/>
      <c r="R1929" s="37"/>
      <c r="S1929" s="37"/>
      <c r="T1929" s="37"/>
      <c r="U1929" s="37"/>
      <c r="V1929" s="12">
        <v>16</v>
      </c>
      <c r="W1929">
        <v>2</v>
      </c>
      <c r="X1929">
        <v>122</v>
      </c>
      <c r="Y1929">
        <v>-0.08</v>
      </c>
      <c r="Z1929">
        <v>-5</v>
      </c>
      <c r="AA1929">
        <v>0</v>
      </c>
      <c r="AB1929">
        <v>1</v>
      </c>
      <c r="AC1929">
        <v>0</v>
      </c>
      <c r="AD1929">
        <v>-4</v>
      </c>
      <c r="AE1929">
        <v>5</v>
      </c>
      <c r="AF1929">
        <v>-0.08</v>
      </c>
      <c r="AG1929">
        <v>-5.4</v>
      </c>
      <c r="AH1929">
        <v>4</v>
      </c>
      <c r="AI1929">
        <v>-9.4</v>
      </c>
      <c r="AJ1929">
        <v>-14</v>
      </c>
      <c r="AK1929">
        <v>0</v>
      </c>
      <c r="AL1929" s="2">
        <v>0.23</v>
      </c>
    </row>
    <row r="1930" spans="5:38" x14ac:dyDescent="0.3">
      <c r="E1930" s="11">
        <v>1335</v>
      </c>
      <c r="F1930" s="5">
        <v>1347</v>
      </c>
      <c r="G1930" t="s">
        <v>62</v>
      </c>
      <c r="H1930" t="s">
        <v>65</v>
      </c>
      <c r="J1930" s="2">
        <f t="shared" si="69"/>
        <v>0.66169836355594724</v>
      </c>
      <c r="K1930" s="2">
        <f t="shared" si="70"/>
        <v>0.33830163644405276</v>
      </c>
      <c r="L1930" s="2"/>
      <c r="M1930" s="2"/>
      <c r="N1930" s="45"/>
      <c r="O1930" s="37"/>
      <c r="P1930" s="37"/>
      <c r="Q1930" s="37"/>
      <c r="R1930" s="37"/>
      <c r="S1930" s="37"/>
      <c r="T1930" s="37"/>
      <c r="U1930" s="37"/>
      <c r="V1930" s="12">
        <v>16</v>
      </c>
      <c r="W1930">
        <v>16</v>
      </c>
      <c r="X1930">
        <v>-43</v>
      </c>
      <c r="Y1930">
        <v>0.12</v>
      </c>
      <c r="Z1930">
        <v>4</v>
      </c>
      <c r="AA1930">
        <v>-2</v>
      </c>
      <c r="AB1930">
        <v>-1</v>
      </c>
      <c r="AC1930">
        <v>-3</v>
      </c>
      <c r="AD1930">
        <v>-8</v>
      </c>
      <c r="AE1930">
        <v>5</v>
      </c>
      <c r="AF1930">
        <v>-7.0000000000000007E-2</v>
      </c>
      <c r="AG1930">
        <v>8.8000000000000007</v>
      </c>
      <c r="AH1930">
        <v>4.7</v>
      </c>
      <c r="AI1930">
        <v>4.0999999999999996</v>
      </c>
      <c r="AJ1930">
        <v>0</v>
      </c>
      <c r="AK1930">
        <v>0</v>
      </c>
      <c r="AL1930" s="2">
        <v>0.8</v>
      </c>
    </row>
    <row r="1931" spans="5:38" x14ac:dyDescent="0.3">
      <c r="E1931" s="11">
        <v>1335</v>
      </c>
      <c r="F1931" s="5">
        <v>1348</v>
      </c>
      <c r="G1931" t="s">
        <v>62</v>
      </c>
      <c r="H1931" t="s">
        <v>66</v>
      </c>
      <c r="J1931" s="2">
        <f t="shared" si="69"/>
        <v>0.26169836355594722</v>
      </c>
      <c r="K1931" s="2">
        <f t="shared" si="70"/>
        <v>0.73830163644405278</v>
      </c>
      <c r="L1931" s="2"/>
      <c r="M1931" s="2"/>
      <c r="N1931" s="45"/>
      <c r="O1931" s="37"/>
      <c r="P1931" s="37"/>
      <c r="Q1931" s="37"/>
      <c r="R1931" s="37"/>
      <c r="S1931" s="37"/>
      <c r="T1931" s="37"/>
      <c r="U1931" s="37"/>
      <c r="V1931" s="12">
        <v>16</v>
      </c>
      <c r="W1931">
        <v>7</v>
      </c>
      <c r="X1931">
        <v>78</v>
      </c>
      <c r="Y1931">
        <v>-0.04</v>
      </c>
      <c r="Z1931">
        <v>1</v>
      </c>
      <c r="AA1931">
        <v>-3</v>
      </c>
      <c r="AB1931">
        <v>2</v>
      </c>
      <c r="AC1931">
        <v>-5</v>
      </c>
      <c r="AD1931">
        <v>-7</v>
      </c>
      <c r="AE1931">
        <v>4</v>
      </c>
      <c r="AF1931">
        <v>-0.05</v>
      </c>
      <c r="AG1931">
        <v>-0.5</v>
      </c>
      <c r="AH1931">
        <v>1.7</v>
      </c>
      <c r="AI1931">
        <v>-2.2000000000000002</v>
      </c>
      <c r="AJ1931">
        <v>-9</v>
      </c>
      <c r="AK1931">
        <v>0</v>
      </c>
      <c r="AL1931" s="2">
        <v>0.4</v>
      </c>
    </row>
    <row r="1932" spans="5:38" x14ac:dyDescent="0.3">
      <c r="E1932" s="11">
        <v>1335</v>
      </c>
      <c r="F1932" s="5">
        <v>1355</v>
      </c>
      <c r="G1932" t="s">
        <v>62</v>
      </c>
      <c r="H1932" t="s">
        <v>67</v>
      </c>
      <c r="J1932" s="2">
        <f t="shared" si="69"/>
        <v>0.35169836355594719</v>
      </c>
      <c r="K1932" s="2">
        <f t="shared" si="70"/>
        <v>0.64830163644405281</v>
      </c>
      <c r="L1932" s="2"/>
      <c r="M1932" s="2"/>
      <c r="N1932" s="45"/>
      <c r="O1932" s="37"/>
      <c r="P1932" s="37"/>
      <c r="Q1932" s="37"/>
      <c r="R1932" s="37"/>
      <c r="S1932" s="37"/>
      <c r="T1932" s="37"/>
      <c r="U1932" s="37"/>
      <c r="V1932" s="12">
        <v>16</v>
      </c>
      <c r="W1932">
        <v>12</v>
      </c>
      <c r="X1932">
        <v>52</v>
      </c>
      <c r="Y1932">
        <v>-0.06</v>
      </c>
      <c r="Z1932">
        <v>-1</v>
      </c>
      <c r="AA1932">
        <v>-3</v>
      </c>
      <c r="AB1932">
        <v>3</v>
      </c>
      <c r="AC1932">
        <v>2</v>
      </c>
      <c r="AD1932">
        <v>-1</v>
      </c>
      <c r="AE1932">
        <v>0</v>
      </c>
      <c r="AF1932">
        <v>-0.1</v>
      </c>
      <c r="AG1932">
        <v>-7.7</v>
      </c>
      <c r="AH1932">
        <v>-6</v>
      </c>
      <c r="AI1932">
        <v>-1.7</v>
      </c>
      <c r="AJ1932">
        <v>-4</v>
      </c>
      <c r="AK1932">
        <v>0</v>
      </c>
      <c r="AL1932" s="2">
        <v>0.49</v>
      </c>
    </row>
    <row r="1933" spans="5:38" x14ac:dyDescent="0.3">
      <c r="E1933" s="11">
        <v>1335</v>
      </c>
      <c r="F1933" s="5">
        <v>1361</v>
      </c>
      <c r="G1933" t="s">
        <v>62</v>
      </c>
      <c r="H1933" t="s">
        <v>68</v>
      </c>
      <c r="J1933" s="2">
        <f t="shared" si="69"/>
        <v>0.28169836355594718</v>
      </c>
      <c r="K1933" s="2">
        <f t="shared" si="70"/>
        <v>0.71830163644405287</v>
      </c>
      <c r="L1933" s="2"/>
      <c r="M1933" s="2"/>
      <c r="N1933" s="45"/>
      <c r="O1933" s="37"/>
      <c r="P1933" s="37"/>
      <c r="Q1933" s="37"/>
      <c r="R1933" s="37"/>
      <c r="S1933" s="37"/>
      <c r="T1933" s="37"/>
      <c r="U1933" s="37"/>
      <c r="V1933" s="12">
        <v>16</v>
      </c>
      <c r="W1933">
        <v>11</v>
      </c>
      <c r="X1933">
        <v>77</v>
      </c>
      <c r="Y1933">
        <v>0.06</v>
      </c>
      <c r="Z1933">
        <v>1</v>
      </c>
      <c r="AA1933">
        <v>-2</v>
      </c>
      <c r="AB1933">
        <v>0</v>
      </c>
      <c r="AC1933">
        <v>-2</v>
      </c>
      <c r="AD1933">
        <v>-8</v>
      </c>
      <c r="AE1933">
        <v>2</v>
      </c>
      <c r="AF1933">
        <v>-0.06</v>
      </c>
      <c r="AG1933">
        <v>-1.4</v>
      </c>
      <c r="AH1933">
        <v>1.2</v>
      </c>
      <c r="AI1933">
        <v>-2.6</v>
      </c>
      <c r="AJ1933">
        <v>-5</v>
      </c>
      <c r="AK1933">
        <v>0</v>
      </c>
      <c r="AL1933" s="2">
        <v>0.42</v>
      </c>
    </row>
    <row r="1934" spans="5:38" x14ac:dyDescent="0.3">
      <c r="E1934" s="11">
        <v>1335</v>
      </c>
      <c r="F1934" s="5">
        <v>1371</v>
      </c>
      <c r="G1934" t="s">
        <v>62</v>
      </c>
      <c r="H1934" t="s">
        <v>69</v>
      </c>
      <c r="J1934" s="2">
        <f t="shared" si="69"/>
        <v>0.2316983635559472</v>
      </c>
      <c r="K1934" s="2">
        <f t="shared" si="70"/>
        <v>0.7683016364440528</v>
      </c>
      <c r="L1934" s="2"/>
      <c r="M1934" s="2"/>
      <c r="N1934" s="45"/>
      <c r="O1934" s="37"/>
      <c r="P1934" s="37"/>
      <c r="Q1934" s="37"/>
      <c r="R1934" s="37"/>
      <c r="S1934" s="37"/>
      <c r="T1934" s="37"/>
      <c r="U1934" s="37"/>
      <c r="V1934" s="12">
        <v>16</v>
      </c>
      <c r="W1934">
        <v>8</v>
      </c>
      <c r="X1934">
        <v>101</v>
      </c>
      <c r="Y1934">
        <v>0.08</v>
      </c>
      <c r="Z1934">
        <v>0</v>
      </c>
      <c r="AA1934">
        <v>-3</v>
      </c>
      <c r="AB1934">
        <v>0</v>
      </c>
      <c r="AC1934">
        <v>-1</v>
      </c>
      <c r="AD1934">
        <v>-10</v>
      </c>
      <c r="AE1934">
        <v>5</v>
      </c>
      <c r="AF1934">
        <v>-0.03</v>
      </c>
      <c r="AG1934">
        <v>-3.3</v>
      </c>
      <c r="AH1934">
        <v>-3.7</v>
      </c>
      <c r="AI1934">
        <v>0.4</v>
      </c>
      <c r="AJ1934">
        <v>-8</v>
      </c>
      <c r="AK1934">
        <v>0</v>
      </c>
      <c r="AL1934" s="2">
        <v>0.37</v>
      </c>
    </row>
    <row r="1935" spans="5:38" x14ac:dyDescent="0.3">
      <c r="E1935" s="11">
        <v>1335</v>
      </c>
      <c r="F1935" s="5">
        <v>1372</v>
      </c>
      <c r="G1935" t="s">
        <v>62</v>
      </c>
      <c r="H1935" t="s">
        <v>70</v>
      </c>
      <c r="J1935" s="2">
        <f t="shared" si="69"/>
        <v>0.45169836355594717</v>
      </c>
      <c r="K1935" s="2">
        <f t="shared" si="70"/>
        <v>0.54830163644405283</v>
      </c>
      <c r="L1935" s="2"/>
      <c r="M1935" s="2"/>
      <c r="N1935" s="45"/>
      <c r="O1935" s="37"/>
      <c r="P1935" s="37"/>
      <c r="Q1935" s="37"/>
      <c r="R1935" s="37"/>
      <c r="S1935" s="37"/>
      <c r="T1935" s="37"/>
      <c r="U1935" s="37"/>
      <c r="V1935" s="12">
        <v>16</v>
      </c>
      <c r="W1935">
        <v>14</v>
      </c>
      <c r="X1935">
        <v>16</v>
      </c>
      <c r="Y1935">
        <v>-0.06</v>
      </c>
      <c r="Z1935">
        <v>0</v>
      </c>
      <c r="AA1935">
        <v>-3</v>
      </c>
      <c r="AB1935">
        <v>-3</v>
      </c>
      <c r="AC1935">
        <v>-8</v>
      </c>
      <c r="AD1935">
        <v>-9</v>
      </c>
      <c r="AE1935">
        <v>6</v>
      </c>
      <c r="AF1935">
        <v>-0.04</v>
      </c>
      <c r="AG1935">
        <v>-2.5</v>
      </c>
      <c r="AH1935">
        <v>1.2</v>
      </c>
      <c r="AI1935">
        <v>-3.7</v>
      </c>
      <c r="AJ1935">
        <v>-2</v>
      </c>
      <c r="AK1935">
        <v>0</v>
      </c>
      <c r="AL1935" s="2">
        <v>0.59</v>
      </c>
    </row>
    <row r="1936" spans="5:38" x14ac:dyDescent="0.3">
      <c r="E1936" s="11">
        <v>1335</v>
      </c>
      <c r="F1936" s="5">
        <v>1382</v>
      </c>
      <c r="G1936" t="s">
        <v>62</v>
      </c>
      <c r="H1936" t="s">
        <v>71</v>
      </c>
      <c r="J1936" s="2">
        <f t="shared" si="69"/>
        <v>0.34169836355594718</v>
      </c>
      <c r="K1936" s="2">
        <f t="shared" si="70"/>
        <v>0.65830163644405282</v>
      </c>
      <c r="L1936" s="2"/>
      <c r="M1936" s="2"/>
      <c r="N1936" s="45"/>
      <c r="O1936" s="37"/>
      <c r="P1936" s="37"/>
      <c r="Q1936" s="37"/>
      <c r="R1936" s="37"/>
      <c r="S1936" s="37"/>
      <c r="T1936" s="37"/>
      <c r="U1936" s="37"/>
      <c r="V1936" s="12">
        <v>16</v>
      </c>
      <c r="W1936">
        <v>11</v>
      </c>
      <c r="X1936">
        <v>58</v>
      </c>
      <c r="Y1936">
        <v>-0.04</v>
      </c>
      <c r="Z1936">
        <v>1</v>
      </c>
      <c r="AA1936">
        <v>-2</v>
      </c>
      <c r="AB1936">
        <v>1</v>
      </c>
      <c r="AC1936">
        <v>-3</v>
      </c>
      <c r="AD1936">
        <v>-6</v>
      </c>
      <c r="AE1936">
        <v>7</v>
      </c>
      <c r="AF1936">
        <v>-0.09</v>
      </c>
      <c r="AG1936">
        <v>-2.2000000000000002</v>
      </c>
      <c r="AH1936">
        <v>-1.4</v>
      </c>
      <c r="AI1936">
        <v>-0.8</v>
      </c>
      <c r="AJ1936">
        <v>-5</v>
      </c>
      <c r="AK1936">
        <v>0</v>
      </c>
      <c r="AL1936" s="2">
        <v>0.48</v>
      </c>
    </row>
    <row r="1937" spans="5:38" x14ac:dyDescent="0.3">
      <c r="E1937" s="11">
        <v>1335</v>
      </c>
      <c r="F1937" s="5">
        <v>1393</v>
      </c>
      <c r="G1937" t="s">
        <v>62</v>
      </c>
      <c r="H1937" t="s">
        <v>72</v>
      </c>
      <c r="J1937" s="2">
        <f t="shared" si="69"/>
        <v>0.35169836355594719</v>
      </c>
      <c r="K1937" s="2">
        <f t="shared" si="70"/>
        <v>0.64830163644405281</v>
      </c>
      <c r="L1937" s="2"/>
      <c r="M1937" s="2"/>
      <c r="N1937" s="45"/>
      <c r="O1937" s="37"/>
      <c r="P1937" s="37"/>
      <c r="Q1937" s="37"/>
      <c r="R1937" s="37"/>
      <c r="S1937" s="37"/>
      <c r="T1937" s="37"/>
      <c r="U1937" s="37"/>
      <c r="V1937" s="12">
        <v>16</v>
      </c>
      <c r="W1937">
        <v>11</v>
      </c>
      <c r="X1937">
        <v>73</v>
      </c>
      <c r="Y1937">
        <v>0.13</v>
      </c>
      <c r="Z1937">
        <v>6</v>
      </c>
      <c r="AA1937">
        <v>0</v>
      </c>
      <c r="AB1937">
        <v>-1</v>
      </c>
      <c r="AC1937">
        <v>-2</v>
      </c>
      <c r="AD1937">
        <v>-11</v>
      </c>
      <c r="AE1937">
        <v>6</v>
      </c>
      <c r="AF1937">
        <v>-0.08</v>
      </c>
      <c r="AG1937">
        <v>8.1999999999999993</v>
      </c>
      <c r="AH1937">
        <v>5.0999999999999996</v>
      </c>
      <c r="AI1937">
        <v>3.1</v>
      </c>
      <c r="AJ1937">
        <v>-5</v>
      </c>
      <c r="AK1937">
        <v>0</v>
      </c>
      <c r="AL1937" s="2">
        <v>0.49</v>
      </c>
    </row>
    <row r="1938" spans="5:38" x14ac:dyDescent="0.3">
      <c r="E1938" s="11">
        <v>1335</v>
      </c>
      <c r="F1938" s="5">
        <v>1395</v>
      </c>
      <c r="G1938" t="s">
        <v>62</v>
      </c>
      <c r="H1938" t="s">
        <v>73</v>
      </c>
      <c r="J1938" s="2">
        <f t="shared" si="69"/>
        <v>0.20169836355594722</v>
      </c>
      <c r="K1938" s="2">
        <f t="shared" si="70"/>
        <v>0.79830163644405272</v>
      </c>
      <c r="L1938" s="2"/>
      <c r="M1938" s="2"/>
      <c r="N1938" s="45"/>
      <c r="O1938" s="37"/>
      <c r="P1938" s="37"/>
      <c r="Q1938" s="37"/>
      <c r="R1938" s="37"/>
      <c r="S1938" s="37"/>
      <c r="T1938" s="37"/>
      <c r="U1938" s="37"/>
      <c r="V1938" s="12">
        <v>16</v>
      </c>
      <c r="W1938">
        <v>6</v>
      </c>
      <c r="X1938">
        <v>105</v>
      </c>
      <c r="Y1938">
        <v>0.08</v>
      </c>
      <c r="Z1938">
        <v>-4</v>
      </c>
      <c r="AA1938">
        <v>-6</v>
      </c>
      <c r="AB1938">
        <v>0</v>
      </c>
      <c r="AC1938">
        <v>-1</v>
      </c>
      <c r="AD1938">
        <v>-11</v>
      </c>
      <c r="AE1938">
        <v>3</v>
      </c>
      <c r="AF1938">
        <v>-0.05</v>
      </c>
      <c r="AG1938">
        <v>-7.3</v>
      </c>
      <c r="AH1938">
        <v>-6.3</v>
      </c>
      <c r="AI1938">
        <v>-1</v>
      </c>
      <c r="AJ1938">
        <v>-10</v>
      </c>
      <c r="AK1938">
        <v>0</v>
      </c>
      <c r="AL1938" s="2">
        <v>0.34</v>
      </c>
    </row>
    <row r="1939" spans="5:38" x14ac:dyDescent="0.3">
      <c r="E1939" s="11">
        <v>1335</v>
      </c>
      <c r="F1939" s="5">
        <v>1397</v>
      </c>
      <c r="G1939" t="s">
        <v>62</v>
      </c>
      <c r="H1939" t="s">
        <v>74</v>
      </c>
      <c r="J1939" s="2">
        <f t="shared" si="69"/>
        <v>0.1716983635559472</v>
      </c>
      <c r="K1939" s="2">
        <f t="shared" si="70"/>
        <v>0.82830163644405275</v>
      </c>
      <c r="L1939" s="2"/>
      <c r="M1939" s="2"/>
      <c r="N1939" s="45"/>
      <c r="O1939" s="37"/>
      <c r="P1939" s="37"/>
      <c r="Q1939" s="37"/>
      <c r="R1939" s="37"/>
      <c r="S1939" s="37"/>
      <c r="T1939" s="37"/>
      <c r="U1939" s="37"/>
      <c r="V1939" s="12">
        <v>16</v>
      </c>
      <c r="W1939">
        <v>3</v>
      </c>
      <c r="X1939">
        <v>116</v>
      </c>
      <c r="Y1939">
        <v>-0.02</v>
      </c>
      <c r="Z1939">
        <v>2</v>
      </c>
      <c r="AA1939">
        <v>0</v>
      </c>
      <c r="AB1939">
        <v>0</v>
      </c>
      <c r="AC1939">
        <v>-3</v>
      </c>
      <c r="AD1939">
        <v>-10</v>
      </c>
      <c r="AE1939">
        <v>8</v>
      </c>
      <c r="AF1939">
        <v>-0.1</v>
      </c>
      <c r="AG1939">
        <v>1.5</v>
      </c>
      <c r="AH1939">
        <v>3.2</v>
      </c>
      <c r="AI1939">
        <v>-1.7</v>
      </c>
      <c r="AJ1939">
        <v>-13</v>
      </c>
      <c r="AK1939">
        <v>0</v>
      </c>
      <c r="AL1939" s="2">
        <v>0.31</v>
      </c>
    </row>
    <row r="1940" spans="5:38" x14ac:dyDescent="0.3">
      <c r="E1940" s="11">
        <v>1335</v>
      </c>
      <c r="F1940" s="5">
        <v>1400</v>
      </c>
      <c r="G1940" t="s">
        <v>62</v>
      </c>
      <c r="H1940" t="s">
        <v>75</v>
      </c>
      <c r="J1940" s="2">
        <f t="shared" si="69"/>
        <v>0.29169836355594719</v>
      </c>
      <c r="K1940" s="2">
        <f t="shared" si="70"/>
        <v>0.70830163644405286</v>
      </c>
      <c r="L1940" s="2"/>
      <c r="M1940" s="2"/>
      <c r="N1940" s="45"/>
      <c r="O1940" s="37"/>
      <c r="P1940" s="37"/>
      <c r="Q1940" s="37"/>
      <c r="R1940" s="37"/>
      <c r="S1940" s="37"/>
      <c r="T1940" s="37"/>
      <c r="U1940" s="37"/>
      <c r="V1940" s="12">
        <v>16</v>
      </c>
      <c r="W1940">
        <v>10</v>
      </c>
      <c r="X1940">
        <v>88</v>
      </c>
      <c r="Y1940">
        <v>0.16</v>
      </c>
      <c r="Z1940">
        <v>3</v>
      </c>
      <c r="AA1940">
        <v>-1</v>
      </c>
      <c r="AB1940">
        <v>0</v>
      </c>
      <c r="AC1940">
        <v>-1</v>
      </c>
      <c r="AD1940">
        <v>-5</v>
      </c>
      <c r="AE1940">
        <v>6</v>
      </c>
      <c r="AF1940">
        <v>-0.01</v>
      </c>
      <c r="AG1940">
        <v>4</v>
      </c>
      <c r="AH1940">
        <v>1.4</v>
      </c>
      <c r="AI1940">
        <v>2.6</v>
      </c>
      <c r="AJ1940">
        <v>-6</v>
      </c>
      <c r="AK1940">
        <v>0</v>
      </c>
      <c r="AL1940" s="2">
        <v>0.43</v>
      </c>
    </row>
    <row r="1941" spans="5:38" x14ac:dyDescent="0.3">
      <c r="E1941" s="11">
        <v>1335</v>
      </c>
      <c r="F1941" s="5">
        <v>1401</v>
      </c>
      <c r="G1941" t="s">
        <v>62</v>
      </c>
      <c r="H1941" t="s">
        <v>76</v>
      </c>
      <c r="J1941" s="2">
        <f t="shared" si="69"/>
        <v>0.25169836355594721</v>
      </c>
      <c r="K1941" s="2">
        <f t="shared" si="70"/>
        <v>0.74830163644405279</v>
      </c>
      <c r="L1941" s="2"/>
      <c r="M1941" s="2"/>
      <c r="N1941" s="45"/>
      <c r="O1941" s="37"/>
      <c r="P1941" s="37"/>
      <c r="Q1941" s="37"/>
      <c r="R1941" s="37"/>
      <c r="S1941" s="37"/>
      <c r="T1941" s="37"/>
      <c r="U1941" s="37"/>
      <c r="V1941" s="12">
        <v>16</v>
      </c>
      <c r="W1941">
        <v>7</v>
      </c>
      <c r="X1941">
        <v>97</v>
      </c>
      <c r="Y1941">
        <v>0.12</v>
      </c>
      <c r="Z1941">
        <v>2</v>
      </c>
      <c r="AA1941">
        <v>1</v>
      </c>
      <c r="AB1941">
        <v>-1</v>
      </c>
      <c r="AC1941">
        <v>1</v>
      </c>
      <c r="AD1941">
        <v>-10</v>
      </c>
      <c r="AE1941">
        <v>5</v>
      </c>
      <c r="AF1941">
        <v>-0.01</v>
      </c>
      <c r="AG1941">
        <v>0.7</v>
      </c>
      <c r="AH1941">
        <v>-0.2</v>
      </c>
      <c r="AI1941">
        <v>0.9</v>
      </c>
      <c r="AJ1941">
        <v>-9</v>
      </c>
      <c r="AK1941">
        <v>0</v>
      </c>
      <c r="AL1941" s="2">
        <v>0.39</v>
      </c>
    </row>
    <row r="1942" spans="5:38" x14ac:dyDescent="0.3">
      <c r="E1942" s="11">
        <v>1335</v>
      </c>
      <c r="F1942" s="5">
        <v>1403</v>
      </c>
      <c r="G1942" t="s">
        <v>62</v>
      </c>
      <c r="H1942" t="s">
        <v>77</v>
      </c>
      <c r="J1942" s="2">
        <f t="shared" si="69"/>
        <v>0.15169836355594718</v>
      </c>
      <c r="K1942" s="2">
        <f t="shared" si="70"/>
        <v>0.84830163644405276</v>
      </c>
      <c r="L1942" s="2"/>
      <c r="M1942" s="2"/>
      <c r="N1942" s="45"/>
      <c r="O1942" s="37"/>
      <c r="P1942" s="37"/>
      <c r="Q1942" s="37"/>
      <c r="R1942" s="37"/>
      <c r="S1942" s="37"/>
      <c r="T1942" s="37"/>
      <c r="U1942" s="37"/>
      <c r="V1942" s="12">
        <v>16</v>
      </c>
      <c r="W1942">
        <v>3</v>
      </c>
      <c r="X1942">
        <v>115</v>
      </c>
      <c r="Y1942">
        <v>0.01</v>
      </c>
      <c r="Z1942">
        <v>0</v>
      </c>
      <c r="AA1942">
        <v>0</v>
      </c>
      <c r="AB1942">
        <v>-1</v>
      </c>
      <c r="AC1942">
        <v>-4</v>
      </c>
      <c r="AD1942">
        <v>-9</v>
      </c>
      <c r="AE1942">
        <v>5</v>
      </c>
      <c r="AF1942">
        <v>-0.04</v>
      </c>
      <c r="AG1942">
        <v>0.5</v>
      </c>
      <c r="AH1942">
        <v>4.9000000000000004</v>
      </c>
      <c r="AI1942">
        <v>-4.4000000000000004</v>
      </c>
      <c r="AJ1942">
        <v>-13</v>
      </c>
      <c r="AK1942">
        <v>0</v>
      </c>
      <c r="AL1942" s="2">
        <v>0.28999999999999998</v>
      </c>
    </row>
    <row r="1943" spans="5:38" x14ac:dyDescent="0.3">
      <c r="E1943" s="11">
        <v>1335</v>
      </c>
      <c r="F1943" s="5">
        <v>1411</v>
      </c>
      <c r="G1943" t="s">
        <v>62</v>
      </c>
      <c r="H1943" t="s">
        <v>78</v>
      </c>
      <c r="J1943" s="2">
        <f t="shared" si="69"/>
        <v>0.78169836355594724</v>
      </c>
      <c r="K1943" s="2">
        <f t="shared" si="70"/>
        <v>0.21830163644405276</v>
      </c>
      <c r="L1943" s="2"/>
      <c r="M1943" s="2"/>
      <c r="N1943" s="45"/>
      <c r="O1943" s="37"/>
      <c r="P1943" s="37"/>
      <c r="Q1943" s="37"/>
      <c r="R1943" s="37"/>
      <c r="S1943" s="37"/>
      <c r="T1943" s="37"/>
      <c r="U1943" s="37"/>
      <c r="V1943" s="12">
        <v>16</v>
      </c>
      <c r="W1943">
        <v>16</v>
      </c>
      <c r="X1943">
        <v>-122</v>
      </c>
      <c r="Y1943">
        <v>0.3</v>
      </c>
      <c r="Z1943">
        <v>2</v>
      </c>
      <c r="AA1943">
        <v>-5</v>
      </c>
      <c r="AB1943">
        <v>0</v>
      </c>
      <c r="AC1943">
        <v>1</v>
      </c>
      <c r="AD1943">
        <v>-5</v>
      </c>
      <c r="AE1943">
        <v>9</v>
      </c>
      <c r="AF1943">
        <v>-0.06</v>
      </c>
      <c r="AG1943">
        <v>-1.9</v>
      </c>
      <c r="AH1943">
        <v>-10.1</v>
      </c>
      <c r="AI1943">
        <v>8.1999999999999993</v>
      </c>
      <c r="AJ1943">
        <v>0</v>
      </c>
      <c r="AK1943">
        <v>0</v>
      </c>
      <c r="AL1943" s="2">
        <v>0.92</v>
      </c>
    </row>
    <row r="1944" spans="5:38" x14ac:dyDescent="0.3">
      <c r="E1944" s="11">
        <v>1335</v>
      </c>
      <c r="F1944" s="5">
        <v>1417</v>
      </c>
      <c r="G1944" t="s">
        <v>62</v>
      </c>
      <c r="H1944" t="s">
        <v>79</v>
      </c>
      <c r="J1944" s="2">
        <f t="shared" si="69"/>
        <v>0.29169836355594719</v>
      </c>
      <c r="K1944" s="2">
        <f t="shared" si="70"/>
        <v>0.70830163644405286</v>
      </c>
      <c r="L1944" s="2"/>
      <c r="M1944" s="2"/>
      <c r="N1944" s="45"/>
      <c r="O1944" s="37"/>
      <c r="P1944" s="37"/>
      <c r="Q1944" s="37"/>
      <c r="R1944" s="37"/>
      <c r="S1944" s="37"/>
      <c r="T1944" s="37"/>
      <c r="U1944" s="37"/>
      <c r="V1944" s="12">
        <v>16</v>
      </c>
      <c r="W1944">
        <v>11</v>
      </c>
      <c r="X1944">
        <v>79</v>
      </c>
      <c r="Y1944">
        <v>0.08</v>
      </c>
      <c r="Z1944">
        <v>-1</v>
      </c>
      <c r="AA1944">
        <v>-2</v>
      </c>
      <c r="AB1944">
        <v>1</v>
      </c>
      <c r="AC1944">
        <v>2</v>
      </c>
      <c r="AD1944">
        <v>-5</v>
      </c>
      <c r="AE1944">
        <v>4</v>
      </c>
      <c r="AF1944">
        <v>-0.06</v>
      </c>
      <c r="AG1944">
        <v>-6.2</v>
      </c>
      <c r="AH1944">
        <v>-6.7</v>
      </c>
      <c r="AI1944">
        <v>0.5</v>
      </c>
      <c r="AJ1944">
        <v>-5</v>
      </c>
      <c r="AK1944">
        <v>0</v>
      </c>
      <c r="AL1944" s="2">
        <v>0.43</v>
      </c>
    </row>
    <row r="1945" spans="5:38" x14ac:dyDescent="0.3">
      <c r="E1945" s="11">
        <v>1335</v>
      </c>
      <c r="F1945" s="5">
        <v>1420</v>
      </c>
      <c r="G1945" t="s">
        <v>62</v>
      </c>
      <c r="H1945" t="s">
        <v>80</v>
      </c>
      <c r="J1945" s="2">
        <f t="shared" si="69"/>
        <v>0.68169836355594715</v>
      </c>
      <c r="K1945" s="2">
        <f t="shared" si="70"/>
        <v>0.31830163644405285</v>
      </c>
      <c r="L1945" s="2"/>
      <c r="M1945" s="2"/>
      <c r="N1945" s="45"/>
      <c r="O1945" s="37"/>
      <c r="P1945" s="37"/>
      <c r="Q1945" s="37"/>
      <c r="R1945" s="37"/>
      <c r="S1945" s="37"/>
      <c r="T1945" s="37"/>
      <c r="U1945" s="37"/>
      <c r="V1945" s="12">
        <v>16</v>
      </c>
      <c r="W1945">
        <v>16</v>
      </c>
      <c r="X1945">
        <v>-57</v>
      </c>
      <c r="Y1945">
        <v>0.06</v>
      </c>
      <c r="Z1945">
        <v>1</v>
      </c>
      <c r="AA1945">
        <v>-5</v>
      </c>
      <c r="AB1945">
        <v>0</v>
      </c>
      <c r="AC1945">
        <v>-3</v>
      </c>
      <c r="AD1945">
        <v>-2</v>
      </c>
      <c r="AE1945">
        <v>6</v>
      </c>
      <c r="AF1945">
        <v>0.01</v>
      </c>
      <c r="AG1945">
        <v>3.2</v>
      </c>
      <c r="AH1945">
        <v>-1.4</v>
      </c>
      <c r="AI1945">
        <v>4.5999999999999996</v>
      </c>
      <c r="AJ1945">
        <v>0</v>
      </c>
      <c r="AK1945">
        <v>0</v>
      </c>
      <c r="AL1945" s="2">
        <v>0.82</v>
      </c>
    </row>
    <row r="1946" spans="5:38" x14ac:dyDescent="0.3">
      <c r="E1946" s="11">
        <v>1335</v>
      </c>
      <c r="F1946" s="5">
        <v>1422</v>
      </c>
      <c r="G1946" t="s">
        <v>62</v>
      </c>
      <c r="H1946" t="s">
        <v>81</v>
      </c>
      <c r="J1946" s="2">
        <f t="shared" si="69"/>
        <v>0.38169836355594722</v>
      </c>
      <c r="K1946" s="2">
        <f t="shared" si="70"/>
        <v>0.61830163644405278</v>
      </c>
      <c r="L1946" s="2"/>
      <c r="M1946" s="2"/>
      <c r="N1946" s="45"/>
      <c r="O1946" s="37"/>
      <c r="P1946" s="37"/>
      <c r="Q1946" s="37"/>
      <c r="R1946" s="37"/>
      <c r="S1946" s="37"/>
      <c r="T1946" s="37"/>
      <c r="U1946" s="37"/>
      <c r="V1946" s="12">
        <v>16</v>
      </c>
      <c r="W1946">
        <v>13</v>
      </c>
      <c r="X1946">
        <v>45</v>
      </c>
      <c r="Y1946">
        <v>-0.03</v>
      </c>
      <c r="Z1946">
        <v>1</v>
      </c>
      <c r="AA1946">
        <v>-1</v>
      </c>
      <c r="AB1946">
        <v>-2</v>
      </c>
      <c r="AC1946">
        <v>-5</v>
      </c>
      <c r="AD1946">
        <v>-10</v>
      </c>
      <c r="AE1946">
        <v>1</v>
      </c>
      <c r="AF1946">
        <v>-0.04</v>
      </c>
      <c r="AG1946">
        <v>3.6</v>
      </c>
      <c r="AH1946">
        <v>6.3</v>
      </c>
      <c r="AI1946">
        <v>-2.7</v>
      </c>
      <c r="AJ1946">
        <v>-3</v>
      </c>
      <c r="AK1946">
        <v>0</v>
      </c>
      <c r="AL1946" s="2">
        <v>0.52</v>
      </c>
    </row>
    <row r="1947" spans="5:38" x14ac:dyDescent="0.3">
      <c r="E1947" s="11">
        <v>1335</v>
      </c>
      <c r="F1947" s="5">
        <v>1437</v>
      </c>
      <c r="G1947" t="s">
        <v>62</v>
      </c>
      <c r="H1947" t="s">
        <v>82</v>
      </c>
      <c r="J1947" s="2">
        <f t="shared" ref="J1947:J2010" si="71">AL1947-$AL$2275</f>
        <v>7.1698363555947192E-2</v>
      </c>
      <c r="K1947" s="2">
        <f t="shared" ref="K1947:K2010" si="72">1-J1947</f>
        <v>0.92830163644405284</v>
      </c>
      <c r="L1947" s="2"/>
      <c r="M1947" s="2"/>
      <c r="N1947" s="45"/>
      <c r="O1947" s="37"/>
      <c r="P1947" s="37"/>
      <c r="Q1947" s="37"/>
      <c r="R1947" s="37"/>
      <c r="S1947" s="37"/>
      <c r="T1947" s="37"/>
      <c r="U1947" s="37"/>
      <c r="V1947" s="12">
        <v>16</v>
      </c>
      <c r="W1947">
        <v>1</v>
      </c>
      <c r="X1947">
        <v>125</v>
      </c>
      <c r="Y1947">
        <v>-0.14000000000000001</v>
      </c>
      <c r="Z1947">
        <v>-7</v>
      </c>
      <c r="AA1947">
        <v>-2</v>
      </c>
      <c r="AB1947">
        <v>2</v>
      </c>
      <c r="AC1947">
        <v>-1</v>
      </c>
      <c r="AD1947">
        <v>-5</v>
      </c>
      <c r="AE1947">
        <v>4</v>
      </c>
      <c r="AF1947">
        <v>-0.11</v>
      </c>
      <c r="AG1947">
        <v>-11.4</v>
      </c>
      <c r="AH1947">
        <v>-1.3</v>
      </c>
      <c r="AI1947">
        <v>-10.1</v>
      </c>
      <c r="AJ1947">
        <v>-15</v>
      </c>
      <c r="AK1947">
        <v>0</v>
      </c>
      <c r="AL1947" s="2">
        <v>0.21</v>
      </c>
    </row>
    <row r="1948" spans="5:38" x14ac:dyDescent="0.3">
      <c r="E1948" s="11">
        <v>1335</v>
      </c>
      <c r="F1948" s="5">
        <v>1438</v>
      </c>
      <c r="G1948" t="s">
        <v>62</v>
      </c>
      <c r="H1948" t="s">
        <v>83</v>
      </c>
      <c r="J1948" s="2">
        <f t="shared" si="71"/>
        <v>8.1698363555947201E-2</v>
      </c>
      <c r="K1948" s="2">
        <f t="shared" si="72"/>
        <v>0.91830163644405283</v>
      </c>
      <c r="L1948" s="2"/>
      <c r="M1948" s="2"/>
      <c r="N1948" s="45"/>
      <c r="O1948" s="37"/>
      <c r="P1948" s="37"/>
      <c r="Q1948" s="37"/>
      <c r="R1948" s="37"/>
      <c r="S1948" s="37"/>
      <c r="T1948" s="37"/>
      <c r="U1948" s="37"/>
      <c r="V1948" s="12">
        <v>16</v>
      </c>
      <c r="W1948">
        <v>1</v>
      </c>
      <c r="X1948">
        <v>126</v>
      </c>
      <c r="Y1948">
        <v>-0.2</v>
      </c>
      <c r="Z1948">
        <v>0</v>
      </c>
      <c r="AA1948">
        <v>3</v>
      </c>
      <c r="AB1948">
        <v>3</v>
      </c>
      <c r="AC1948">
        <v>-4</v>
      </c>
      <c r="AD1948">
        <v>-3</v>
      </c>
      <c r="AE1948">
        <v>3</v>
      </c>
      <c r="AF1948">
        <v>-0.1</v>
      </c>
      <c r="AG1948">
        <v>8.1999999999999993</v>
      </c>
      <c r="AH1948">
        <v>16.2</v>
      </c>
      <c r="AI1948">
        <v>-8</v>
      </c>
      <c r="AJ1948">
        <v>-15</v>
      </c>
      <c r="AK1948">
        <v>0</v>
      </c>
      <c r="AL1948" s="2">
        <v>0.22</v>
      </c>
    </row>
    <row r="1949" spans="5:38" x14ac:dyDescent="0.3">
      <c r="E1949" s="11">
        <v>1335</v>
      </c>
      <c r="F1949" s="5">
        <v>1439</v>
      </c>
      <c r="G1949" t="s">
        <v>62</v>
      </c>
      <c r="H1949" t="s">
        <v>84</v>
      </c>
      <c r="J1949" s="2">
        <f t="shared" si="71"/>
        <v>0.21169836355594718</v>
      </c>
      <c r="K1949" s="2">
        <f t="shared" si="72"/>
        <v>0.78830163644405282</v>
      </c>
      <c r="L1949" s="2"/>
      <c r="M1949" s="2"/>
      <c r="N1949" s="45"/>
      <c r="O1949" s="37"/>
      <c r="P1949" s="37"/>
      <c r="Q1949" s="37"/>
      <c r="R1949" s="37"/>
      <c r="S1949" s="37"/>
      <c r="T1949" s="37"/>
      <c r="U1949" s="37"/>
      <c r="V1949" s="12">
        <v>16</v>
      </c>
      <c r="W1949">
        <v>8</v>
      </c>
      <c r="X1949">
        <v>95</v>
      </c>
      <c r="Y1949">
        <v>0.08</v>
      </c>
      <c r="Z1949">
        <v>-4</v>
      </c>
      <c r="AA1949">
        <v>-3</v>
      </c>
      <c r="AB1949">
        <v>0</v>
      </c>
      <c r="AC1949">
        <v>-1</v>
      </c>
      <c r="AD1949">
        <v>0</v>
      </c>
      <c r="AE1949">
        <v>6</v>
      </c>
      <c r="AF1949">
        <v>-0.05</v>
      </c>
      <c r="AG1949">
        <v>-4</v>
      </c>
      <c r="AH1949">
        <v>-2.2000000000000002</v>
      </c>
      <c r="AI1949">
        <v>-1.8</v>
      </c>
      <c r="AJ1949">
        <v>-8</v>
      </c>
      <c r="AK1949">
        <v>0</v>
      </c>
      <c r="AL1949" s="2">
        <v>0.35</v>
      </c>
    </row>
    <row r="1950" spans="5:38" x14ac:dyDescent="0.3">
      <c r="E1950" s="11">
        <v>1335</v>
      </c>
      <c r="F1950" s="5">
        <v>1452</v>
      </c>
      <c r="G1950" t="s">
        <v>62</v>
      </c>
      <c r="H1950" t="s">
        <v>85</v>
      </c>
      <c r="J1950" s="2">
        <f t="shared" si="71"/>
        <v>0.16169836355594719</v>
      </c>
      <c r="K1950" s="2">
        <f t="shared" si="72"/>
        <v>0.83830163644405276</v>
      </c>
      <c r="L1950" s="2"/>
      <c r="M1950" s="2"/>
      <c r="N1950" s="45"/>
      <c r="O1950" s="37"/>
      <c r="P1950" s="37"/>
      <c r="Q1950" s="37"/>
      <c r="R1950" s="37"/>
      <c r="S1950" s="37"/>
      <c r="T1950" s="37"/>
      <c r="U1950" s="37"/>
      <c r="V1950" s="12">
        <v>16</v>
      </c>
      <c r="W1950">
        <v>5</v>
      </c>
      <c r="X1950">
        <v>114</v>
      </c>
      <c r="Y1950">
        <v>0.03</v>
      </c>
      <c r="Z1950">
        <v>3</v>
      </c>
      <c r="AA1950">
        <v>-3</v>
      </c>
      <c r="AB1950">
        <v>2</v>
      </c>
      <c r="AC1950">
        <v>-6</v>
      </c>
      <c r="AD1950">
        <v>-13</v>
      </c>
      <c r="AE1950">
        <v>7</v>
      </c>
      <c r="AF1950">
        <v>-0.11</v>
      </c>
      <c r="AG1950">
        <v>-3.9</v>
      </c>
      <c r="AH1950">
        <v>0.6</v>
      </c>
      <c r="AI1950">
        <v>-4.5</v>
      </c>
      <c r="AJ1950">
        <v>-11</v>
      </c>
      <c r="AK1950">
        <v>0</v>
      </c>
      <c r="AL1950" s="2">
        <v>0.3</v>
      </c>
    </row>
    <row r="1951" spans="5:38" x14ac:dyDescent="0.3">
      <c r="E1951" s="11">
        <v>1335</v>
      </c>
      <c r="F1951" s="5">
        <v>1455</v>
      </c>
      <c r="G1951" t="s">
        <v>62</v>
      </c>
      <c r="H1951" t="s">
        <v>86</v>
      </c>
      <c r="J1951" s="2">
        <f t="shared" si="71"/>
        <v>0.1716983635559472</v>
      </c>
      <c r="K1951" s="2">
        <f t="shared" si="72"/>
        <v>0.82830163644405275</v>
      </c>
      <c r="L1951" s="2"/>
      <c r="M1951" s="2"/>
      <c r="N1951" s="45"/>
      <c r="O1951" s="37"/>
      <c r="P1951" s="37"/>
      <c r="Q1951" s="37"/>
      <c r="R1951" s="37"/>
      <c r="S1951" s="37"/>
      <c r="T1951" s="37"/>
      <c r="U1951" s="37"/>
      <c r="V1951" s="12">
        <v>16</v>
      </c>
      <c r="W1951">
        <v>4</v>
      </c>
      <c r="X1951">
        <v>107</v>
      </c>
      <c r="Y1951">
        <v>-0.04</v>
      </c>
      <c r="Z1951">
        <v>-2</v>
      </c>
      <c r="AA1951">
        <v>-2</v>
      </c>
      <c r="AB1951">
        <v>1</v>
      </c>
      <c r="AC1951">
        <v>0</v>
      </c>
      <c r="AD1951">
        <v>-11</v>
      </c>
      <c r="AE1951">
        <v>0</v>
      </c>
      <c r="AF1951">
        <v>-0.08</v>
      </c>
      <c r="AG1951">
        <v>-7.3</v>
      </c>
      <c r="AH1951">
        <v>-1.7</v>
      </c>
      <c r="AI1951">
        <v>-5.6</v>
      </c>
      <c r="AJ1951">
        <v>-12</v>
      </c>
      <c r="AK1951">
        <v>0</v>
      </c>
      <c r="AL1951" s="2">
        <v>0.31</v>
      </c>
    </row>
    <row r="1952" spans="5:38" x14ac:dyDescent="0.3">
      <c r="E1952" s="11">
        <v>1335</v>
      </c>
      <c r="F1952" s="5">
        <v>1460</v>
      </c>
      <c r="G1952" t="s">
        <v>62</v>
      </c>
      <c r="H1952" t="s">
        <v>87</v>
      </c>
      <c r="J1952" s="2">
        <f t="shared" si="71"/>
        <v>0.56169836355594716</v>
      </c>
      <c r="K1952" s="2">
        <f t="shared" si="72"/>
        <v>0.43830163644405284</v>
      </c>
      <c r="L1952" s="2"/>
      <c r="M1952" s="2"/>
      <c r="N1952" s="45"/>
      <c r="O1952" s="37"/>
      <c r="P1952" s="37"/>
      <c r="Q1952" s="37"/>
      <c r="R1952" s="37"/>
      <c r="S1952" s="37"/>
      <c r="T1952" s="37"/>
      <c r="U1952" s="37"/>
      <c r="V1952" s="12">
        <v>16</v>
      </c>
      <c r="W1952">
        <v>14</v>
      </c>
      <c r="X1952">
        <v>-8</v>
      </c>
      <c r="Y1952">
        <v>0.02</v>
      </c>
      <c r="Z1952">
        <v>4</v>
      </c>
      <c r="AA1952">
        <v>-1</v>
      </c>
      <c r="AB1952">
        <v>-1</v>
      </c>
      <c r="AC1952">
        <v>-4</v>
      </c>
      <c r="AD1952">
        <v>-5</v>
      </c>
      <c r="AE1952">
        <v>2</v>
      </c>
      <c r="AF1952">
        <v>-0.06</v>
      </c>
      <c r="AG1952">
        <v>4.4000000000000004</v>
      </c>
      <c r="AH1952">
        <v>3.4</v>
      </c>
      <c r="AI1952">
        <v>1</v>
      </c>
      <c r="AJ1952">
        <v>-2</v>
      </c>
      <c r="AK1952">
        <v>0</v>
      </c>
      <c r="AL1952" s="2">
        <v>0.7</v>
      </c>
    </row>
    <row r="1953" spans="5:38" x14ac:dyDescent="0.3">
      <c r="E1953" s="11">
        <v>1335</v>
      </c>
      <c r="F1953" s="5">
        <v>1462</v>
      </c>
      <c r="G1953" t="s">
        <v>62</v>
      </c>
      <c r="H1953" t="s">
        <v>88</v>
      </c>
      <c r="J1953" s="2">
        <f t="shared" si="71"/>
        <v>0.1716983635559472</v>
      </c>
      <c r="K1953" s="2">
        <f t="shared" si="72"/>
        <v>0.82830163644405275</v>
      </c>
      <c r="L1953" s="2"/>
      <c r="M1953" s="2"/>
      <c r="N1953" s="45"/>
      <c r="O1953" s="37"/>
      <c r="P1953" s="37"/>
      <c r="Q1953" s="37"/>
      <c r="R1953" s="37"/>
      <c r="S1953" s="37"/>
      <c r="T1953" s="37"/>
      <c r="U1953" s="37"/>
      <c r="V1953" s="12">
        <v>16</v>
      </c>
      <c r="W1953">
        <v>1</v>
      </c>
      <c r="X1953">
        <v>113</v>
      </c>
      <c r="Y1953">
        <v>-0.11</v>
      </c>
      <c r="Z1953">
        <v>-3</v>
      </c>
      <c r="AA1953">
        <v>-3</v>
      </c>
      <c r="AB1953">
        <v>0</v>
      </c>
      <c r="AC1953">
        <v>1</v>
      </c>
      <c r="AD1953">
        <v>-6</v>
      </c>
      <c r="AE1953">
        <v>0</v>
      </c>
      <c r="AF1953">
        <v>-0.13</v>
      </c>
      <c r="AG1953">
        <v>-8.6</v>
      </c>
      <c r="AH1953">
        <v>-4.9000000000000004</v>
      </c>
      <c r="AI1953">
        <v>-3.7</v>
      </c>
      <c r="AJ1953">
        <v>-15</v>
      </c>
      <c r="AK1953">
        <v>0</v>
      </c>
      <c r="AL1953" s="2">
        <v>0.31</v>
      </c>
    </row>
    <row r="1954" spans="5:38" x14ac:dyDescent="0.3">
      <c r="E1954" s="11">
        <v>1344</v>
      </c>
      <c r="F1954" s="5">
        <v>1345</v>
      </c>
      <c r="G1954" t="s">
        <v>63</v>
      </c>
      <c r="H1954" t="s">
        <v>64</v>
      </c>
      <c r="J1954" s="2">
        <f t="shared" si="71"/>
        <v>0.20169836355594722</v>
      </c>
      <c r="K1954" s="2">
        <f t="shared" si="72"/>
        <v>0.79830163644405272</v>
      </c>
      <c r="L1954" s="2"/>
      <c r="M1954" s="2"/>
      <c r="N1954" s="45"/>
      <c r="O1954" s="37"/>
      <c r="P1954" s="37"/>
      <c r="Q1954" s="37"/>
      <c r="R1954" s="37"/>
      <c r="S1954" s="37"/>
      <c r="T1954" s="37"/>
      <c r="U1954" s="37"/>
      <c r="V1954" s="12">
        <v>10</v>
      </c>
      <c r="W1954">
        <v>2</v>
      </c>
      <c r="X1954">
        <v>58</v>
      </c>
      <c r="Y1954">
        <v>-0.2</v>
      </c>
      <c r="Z1954">
        <v>-8</v>
      </c>
      <c r="AA1954">
        <v>3</v>
      </c>
      <c r="AB1954">
        <v>1</v>
      </c>
      <c r="AC1954">
        <v>2</v>
      </c>
      <c r="AD1954">
        <v>1</v>
      </c>
      <c r="AE1954">
        <v>-1</v>
      </c>
      <c r="AF1954">
        <v>-0.04</v>
      </c>
      <c r="AG1954">
        <v>-7.4</v>
      </c>
      <c r="AH1954">
        <v>7.1</v>
      </c>
      <c r="AI1954">
        <v>-14.5</v>
      </c>
      <c r="AJ1954">
        <v>-8</v>
      </c>
      <c r="AK1954">
        <v>0</v>
      </c>
      <c r="AL1954" s="2">
        <v>0.34</v>
      </c>
    </row>
    <row r="1955" spans="5:38" x14ac:dyDescent="0.3">
      <c r="E1955" s="11">
        <v>1344</v>
      </c>
      <c r="F1955" s="5">
        <v>1347</v>
      </c>
      <c r="G1955" t="s">
        <v>63</v>
      </c>
      <c r="H1955" t="s">
        <v>65</v>
      </c>
      <c r="J1955" s="2">
        <f t="shared" si="71"/>
        <v>0.7416983635559472</v>
      </c>
      <c r="K1955" s="2">
        <f t="shared" si="72"/>
        <v>0.2583016364440528</v>
      </c>
      <c r="L1955" s="2"/>
      <c r="M1955" s="2"/>
      <c r="N1955" s="45"/>
      <c r="O1955" s="37"/>
      <c r="P1955" s="37"/>
      <c r="Q1955" s="37"/>
      <c r="R1955" s="37"/>
      <c r="S1955" s="37"/>
      <c r="T1955" s="37"/>
      <c r="U1955" s="37"/>
      <c r="V1955" s="12">
        <v>10</v>
      </c>
      <c r="W1955">
        <v>16</v>
      </c>
      <c r="X1955">
        <v>-107</v>
      </c>
      <c r="Y1955">
        <v>0</v>
      </c>
      <c r="Z1955">
        <v>1</v>
      </c>
      <c r="AA1955">
        <v>1</v>
      </c>
      <c r="AB1955">
        <v>-1</v>
      </c>
      <c r="AC1955">
        <v>-1</v>
      </c>
      <c r="AD1955">
        <v>-3</v>
      </c>
      <c r="AE1955">
        <v>-1</v>
      </c>
      <c r="AF1955">
        <v>-0.03</v>
      </c>
      <c r="AG1955">
        <v>6.8</v>
      </c>
      <c r="AH1955">
        <v>7.8</v>
      </c>
      <c r="AI1955">
        <v>-1</v>
      </c>
      <c r="AJ1955">
        <v>6</v>
      </c>
      <c r="AK1955">
        <v>1</v>
      </c>
      <c r="AL1955" s="2">
        <v>0.88</v>
      </c>
    </row>
    <row r="1956" spans="5:38" x14ac:dyDescent="0.3">
      <c r="E1956" s="11">
        <v>1344</v>
      </c>
      <c r="F1956" s="5">
        <v>1348</v>
      </c>
      <c r="G1956" t="s">
        <v>63</v>
      </c>
      <c r="H1956" t="s">
        <v>66</v>
      </c>
      <c r="J1956" s="2">
        <f t="shared" si="71"/>
        <v>0.41169836355594724</v>
      </c>
      <c r="K1956" s="2">
        <f t="shared" si="72"/>
        <v>0.58830163644405276</v>
      </c>
      <c r="L1956" s="2"/>
      <c r="M1956" s="2"/>
      <c r="N1956" s="45"/>
      <c r="O1956" s="37"/>
      <c r="P1956" s="37"/>
      <c r="Q1956" s="37"/>
      <c r="R1956" s="37"/>
      <c r="S1956" s="37"/>
      <c r="T1956" s="37"/>
      <c r="U1956" s="37"/>
      <c r="V1956" s="12">
        <v>10</v>
      </c>
      <c r="W1956">
        <v>7</v>
      </c>
      <c r="X1956">
        <v>14</v>
      </c>
      <c r="Y1956">
        <v>-0.16</v>
      </c>
      <c r="Z1956">
        <v>-2</v>
      </c>
      <c r="AA1956">
        <v>0</v>
      </c>
      <c r="AB1956">
        <v>2</v>
      </c>
      <c r="AC1956">
        <v>-3</v>
      </c>
      <c r="AD1956">
        <v>-2</v>
      </c>
      <c r="AE1956">
        <v>-2</v>
      </c>
      <c r="AF1956">
        <v>-0.01</v>
      </c>
      <c r="AG1956">
        <v>-2.5</v>
      </c>
      <c r="AH1956">
        <v>4.8</v>
      </c>
      <c r="AI1956">
        <v>-7.3</v>
      </c>
      <c r="AJ1956">
        <v>-3</v>
      </c>
      <c r="AK1956">
        <v>0</v>
      </c>
      <c r="AL1956" s="2">
        <v>0.55000000000000004</v>
      </c>
    </row>
    <row r="1957" spans="5:38" x14ac:dyDescent="0.3">
      <c r="E1957" s="11">
        <v>1344</v>
      </c>
      <c r="F1957" s="5">
        <v>1355</v>
      </c>
      <c r="G1957" t="s">
        <v>63</v>
      </c>
      <c r="H1957" t="s">
        <v>67</v>
      </c>
      <c r="J1957" s="2">
        <f t="shared" si="71"/>
        <v>0.4916983635559472</v>
      </c>
      <c r="K1957" s="2">
        <f t="shared" si="72"/>
        <v>0.5083016364440528</v>
      </c>
      <c r="L1957" s="2"/>
      <c r="M1957" s="2"/>
      <c r="N1957" s="45"/>
      <c r="O1957" s="37"/>
      <c r="P1957" s="37"/>
      <c r="Q1957" s="37"/>
      <c r="R1957" s="37"/>
      <c r="S1957" s="37"/>
      <c r="T1957" s="37"/>
      <c r="U1957" s="37"/>
      <c r="V1957" s="12">
        <v>10</v>
      </c>
      <c r="W1957">
        <v>12</v>
      </c>
      <c r="X1957">
        <v>-12</v>
      </c>
      <c r="Y1957">
        <v>-0.18</v>
      </c>
      <c r="Z1957">
        <v>-4</v>
      </c>
      <c r="AA1957">
        <v>0</v>
      </c>
      <c r="AB1957">
        <v>3</v>
      </c>
      <c r="AC1957">
        <v>4</v>
      </c>
      <c r="AD1957">
        <v>4</v>
      </c>
      <c r="AE1957">
        <v>-6</v>
      </c>
      <c r="AF1957">
        <v>-0.06</v>
      </c>
      <c r="AG1957">
        <v>-9.6999999999999993</v>
      </c>
      <c r="AH1957">
        <v>-2.9</v>
      </c>
      <c r="AI1957">
        <v>-6.8</v>
      </c>
      <c r="AJ1957">
        <v>2</v>
      </c>
      <c r="AK1957">
        <v>1</v>
      </c>
      <c r="AL1957" s="2">
        <v>0.63</v>
      </c>
    </row>
    <row r="1958" spans="5:38" x14ac:dyDescent="0.3">
      <c r="E1958" s="11">
        <v>1344</v>
      </c>
      <c r="F1958" s="5">
        <v>1361</v>
      </c>
      <c r="G1958" t="s">
        <v>63</v>
      </c>
      <c r="H1958" t="s">
        <v>68</v>
      </c>
      <c r="J1958" s="2">
        <f t="shared" si="71"/>
        <v>0.43169836355594715</v>
      </c>
      <c r="K1958" s="2">
        <f t="shared" si="72"/>
        <v>0.56830163644405285</v>
      </c>
      <c r="L1958" s="2"/>
      <c r="M1958" s="2"/>
      <c r="N1958" s="45"/>
      <c r="O1958" s="37"/>
      <c r="P1958" s="37"/>
      <c r="Q1958" s="37"/>
      <c r="R1958" s="37"/>
      <c r="S1958" s="37"/>
      <c r="T1958" s="37"/>
      <c r="U1958" s="37"/>
      <c r="V1958" s="12">
        <v>10</v>
      </c>
      <c r="W1958">
        <v>11</v>
      </c>
      <c r="X1958">
        <v>13</v>
      </c>
      <c r="Y1958">
        <v>-0.06</v>
      </c>
      <c r="Z1958">
        <v>-2</v>
      </c>
      <c r="AA1958">
        <v>1</v>
      </c>
      <c r="AB1958">
        <v>0</v>
      </c>
      <c r="AC1958">
        <v>0</v>
      </c>
      <c r="AD1958">
        <v>-3</v>
      </c>
      <c r="AE1958">
        <v>-4</v>
      </c>
      <c r="AF1958">
        <v>-0.02</v>
      </c>
      <c r="AG1958">
        <v>-3.4</v>
      </c>
      <c r="AH1958">
        <v>4.3</v>
      </c>
      <c r="AI1958">
        <v>-7.7</v>
      </c>
      <c r="AJ1958">
        <v>1</v>
      </c>
      <c r="AK1958">
        <v>1</v>
      </c>
      <c r="AL1958" s="2">
        <v>0.56999999999999995</v>
      </c>
    </row>
    <row r="1959" spans="5:38" x14ac:dyDescent="0.3">
      <c r="E1959" s="11">
        <v>1344</v>
      </c>
      <c r="F1959" s="5">
        <v>1371</v>
      </c>
      <c r="G1959" t="s">
        <v>63</v>
      </c>
      <c r="H1959" t="s">
        <v>69</v>
      </c>
      <c r="J1959" s="2">
        <f t="shared" si="71"/>
        <v>0.37169836355594721</v>
      </c>
      <c r="K1959" s="2">
        <f t="shared" si="72"/>
        <v>0.62830163644405279</v>
      </c>
      <c r="L1959" s="2"/>
      <c r="M1959" s="2"/>
      <c r="N1959" s="45"/>
      <c r="O1959" s="37"/>
      <c r="P1959" s="37"/>
      <c r="Q1959" s="37"/>
      <c r="R1959" s="37"/>
      <c r="S1959" s="37"/>
      <c r="T1959" s="37"/>
      <c r="U1959" s="37"/>
      <c r="V1959" s="12">
        <v>10</v>
      </c>
      <c r="W1959">
        <v>8</v>
      </c>
      <c r="X1959">
        <v>37</v>
      </c>
      <c r="Y1959">
        <v>-0.04</v>
      </c>
      <c r="Z1959">
        <v>-3</v>
      </c>
      <c r="AA1959">
        <v>0</v>
      </c>
      <c r="AB1959">
        <v>0</v>
      </c>
      <c r="AC1959">
        <v>1</v>
      </c>
      <c r="AD1959">
        <v>-5</v>
      </c>
      <c r="AE1959">
        <v>-1</v>
      </c>
      <c r="AF1959">
        <v>0.01</v>
      </c>
      <c r="AG1959">
        <v>-5.3</v>
      </c>
      <c r="AH1959">
        <v>-0.6</v>
      </c>
      <c r="AI1959">
        <v>-4.7</v>
      </c>
      <c r="AJ1959">
        <v>-2</v>
      </c>
      <c r="AK1959">
        <v>0</v>
      </c>
      <c r="AL1959" s="2">
        <v>0.51</v>
      </c>
    </row>
    <row r="1960" spans="5:38" x14ac:dyDescent="0.3">
      <c r="E1960" s="11">
        <v>1344</v>
      </c>
      <c r="F1960" s="5">
        <v>1372</v>
      </c>
      <c r="G1960" t="s">
        <v>63</v>
      </c>
      <c r="H1960" t="s">
        <v>70</v>
      </c>
      <c r="J1960" s="2">
        <f t="shared" si="71"/>
        <v>0.58169836355594717</v>
      </c>
      <c r="K1960" s="2">
        <f t="shared" si="72"/>
        <v>0.41830163644405283</v>
      </c>
      <c r="L1960" s="2"/>
      <c r="M1960" s="2"/>
      <c r="N1960" s="45"/>
      <c r="O1960" s="37"/>
      <c r="P1960" s="37"/>
      <c r="Q1960" s="37"/>
      <c r="R1960" s="37"/>
      <c r="S1960" s="37"/>
      <c r="T1960" s="37"/>
      <c r="U1960" s="37"/>
      <c r="V1960" s="12">
        <v>10</v>
      </c>
      <c r="W1960">
        <v>14</v>
      </c>
      <c r="X1960">
        <v>-48</v>
      </c>
      <c r="Y1960">
        <v>-0.18</v>
      </c>
      <c r="Z1960">
        <v>-3</v>
      </c>
      <c r="AA1960">
        <v>0</v>
      </c>
      <c r="AB1960">
        <v>-3</v>
      </c>
      <c r="AC1960">
        <v>-6</v>
      </c>
      <c r="AD1960">
        <v>-4</v>
      </c>
      <c r="AE1960">
        <v>0</v>
      </c>
      <c r="AF1960">
        <v>0</v>
      </c>
      <c r="AG1960">
        <v>-4.5</v>
      </c>
      <c r="AH1960">
        <v>4.3</v>
      </c>
      <c r="AI1960">
        <v>-8.8000000000000007</v>
      </c>
      <c r="AJ1960">
        <v>4</v>
      </c>
      <c r="AK1960">
        <v>1</v>
      </c>
      <c r="AL1960" s="2">
        <v>0.72</v>
      </c>
    </row>
    <row r="1961" spans="5:38" x14ac:dyDescent="0.3">
      <c r="E1961" s="11">
        <v>1344</v>
      </c>
      <c r="F1961" s="5">
        <v>1382</v>
      </c>
      <c r="G1961" t="s">
        <v>63</v>
      </c>
      <c r="H1961" t="s">
        <v>71</v>
      </c>
      <c r="J1961" s="2">
        <f t="shared" si="71"/>
        <v>0.4816983635559472</v>
      </c>
      <c r="K1961" s="2">
        <f t="shared" si="72"/>
        <v>0.5183016364440528</v>
      </c>
      <c r="L1961" s="2"/>
      <c r="M1961" s="2"/>
      <c r="N1961" s="45"/>
      <c r="O1961" s="37"/>
      <c r="P1961" s="37"/>
      <c r="Q1961" s="37"/>
      <c r="R1961" s="37"/>
      <c r="S1961" s="37"/>
      <c r="T1961" s="37"/>
      <c r="U1961" s="37"/>
      <c r="V1961" s="12">
        <v>10</v>
      </c>
      <c r="W1961">
        <v>11</v>
      </c>
      <c r="X1961">
        <v>-6</v>
      </c>
      <c r="Y1961">
        <v>-0.16</v>
      </c>
      <c r="Z1961">
        <v>-2</v>
      </c>
      <c r="AA1961">
        <v>1</v>
      </c>
      <c r="AB1961">
        <v>1</v>
      </c>
      <c r="AC1961">
        <v>-1</v>
      </c>
      <c r="AD1961">
        <v>-1</v>
      </c>
      <c r="AE1961">
        <v>1</v>
      </c>
      <c r="AF1961">
        <v>-0.05</v>
      </c>
      <c r="AG1961">
        <v>-4.2</v>
      </c>
      <c r="AH1961">
        <v>1.7</v>
      </c>
      <c r="AI1961">
        <v>-5.9</v>
      </c>
      <c r="AJ1961">
        <v>1</v>
      </c>
      <c r="AK1961">
        <v>1</v>
      </c>
      <c r="AL1961" s="2">
        <v>0.62</v>
      </c>
    </row>
    <row r="1962" spans="5:38" x14ac:dyDescent="0.3">
      <c r="E1962" s="11">
        <v>1344</v>
      </c>
      <c r="F1962" s="5">
        <v>1393</v>
      </c>
      <c r="G1962" t="s">
        <v>63</v>
      </c>
      <c r="H1962" t="s">
        <v>72</v>
      </c>
      <c r="J1962" s="2">
        <f t="shared" si="71"/>
        <v>0.4916983635559472</v>
      </c>
      <c r="K1962" s="2">
        <f t="shared" si="72"/>
        <v>0.5083016364440528</v>
      </c>
      <c r="L1962" s="2"/>
      <c r="M1962" s="2"/>
      <c r="N1962" s="45"/>
      <c r="O1962" s="37"/>
      <c r="P1962" s="37"/>
      <c r="Q1962" s="37"/>
      <c r="R1962" s="37"/>
      <c r="S1962" s="37"/>
      <c r="T1962" s="37"/>
      <c r="U1962" s="37"/>
      <c r="V1962" s="12">
        <v>10</v>
      </c>
      <c r="W1962">
        <v>11</v>
      </c>
      <c r="X1962">
        <v>9</v>
      </c>
      <c r="Y1962">
        <v>0.01</v>
      </c>
      <c r="Z1962">
        <v>3</v>
      </c>
      <c r="AA1962">
        <v>3</v>
      </c>
      <c r="AB1962">
        <v>-1</v>
      </c>
      <c r="AC1962">
        <v>0</v>
      </c>
      <c r="AD1962">
        <v>-6</v>
      </c>
      <c r="AE1962">
        <v>0</v>
      </c>
      <c r="AF1962">
        <v>-0.04</v>
      </c>
      <c r="AG1962">
        <v>6.2</v>
      </c>
      <c r="AH1962">
        <v>8.1999999999999993</v>
      </c>
      <c r="AI1962">
        <v>-2</v>
      </c>
      <c r="AJ1962">
        <v>1</v>
      </c>
      <c r="AK1962">
        <v>1</v>
      </c>
      <c r="AL1962" s="2">
        <v>0.63</v>
      </c>
    </row>
    <row r="1963" spans="5:38" x14ac:dyDescent="0.3">
      <c r="E1963" s="11">
        <v>1344</v>
      </c>
      <c r="F1963" s="5">
        <v>1395</v>
      </c>
      <c r="G1963" t="s">
        <v>63</v>
      </c>
      <c r="H1963" t="s">
        <v>73</v>
      </c>
      <c r="J1963" s="2">
        <f t="shared" si="71"/>
        <v>0.34169836355594718</v>
      </c>
      <c r="K1963" s="2">
        <f t="shared" si="72"/>
        <v>0.65830163644405282</v>
      </c>
      <c r="L1963" s="2"/>
      <c r="M1963" s="2"/>
      <c r="N1963" s="45"/>
      <c r="O1963" s="37"/>
      <c r="P1963" s="37"/>
      <c r="Q1963" s="37"/>
      <c r="R1963" s="37"/>
      <c r="S1963" s="37"/>
      <c r="T1963" s="37"/>
      <c r="U1963" s="37"/>
      <c r="V1963" s="12">
        <v>10</v>
      </c>
      <c r="W1963">
        <v>6</v>
      </c>
      <c r="X1963">
        <v>41</v>
      </c>
      <c r="Y1963">
        <v>-0.04</v>
      </c>
      <c r="Z1963">
        <v>-7</v>
      </c>
      <c r="AA1963">
        <v>-3</v>
      </c>
      <c r="AB1963">
        <v>0</v>
      </c>
      <c r="AC1963">
        <v>1</v>
      </c>
      <c r="AD1963">
        <v>-6</v>
      </c>
      <c r="AE1963">
        <v>-3</v>
      </c>
      <c r="AF1963">
        <v>-0.01</v>
      </c>
      <c r="AG1963">
        <v>-9.3000000000000007</v>
      </c>
      <c r="AH1963">
        <v>-3.2</v>
      </c>
      <c r="AI1963">
        <v>-6.1</v>
      </c>
      <c r="AJ1963">
        <v>-4</v>
      </c>
      <c r="AK1963">
        <v>0</v>
      </c>
      <c r="AL1963" s="2">
        <v>0.48</v>
      </c>
    </row>
    <row r="1964" spans="5:38" x14ac:dyDescent="0.3">
      <c r="E1964" s="11">
        <v>1344</v>
      </c>
      <c r="F1964" s="5">
        <v>1397</v>
      </c>
      <c r="G1964" t="s">
        <v>63</v>
      </c>
      <c r="H1964" t="s">
        <v>74</v>
      </c>
      <c r="J1964" s="2">
        <f t="shared" si="71"/>
        <v>0.3016983635559472</v>
      </c>
      <c r="K1964" s="2">
        <f t="shared" si="72"/>
        <v>0.69830163644405285</v>
      </c>
      <c r="L1964" s="2"/>
      <c r="M1964" s="2"/>
      <c r="N1964" s="45"/>
      <c r="O1964" s="37"/>
      <c r="P1964" s="37"/>
      <c r="Q1964" s="37"/>
      <c r="R1964" s="37"/>
      <c r="S1964" s="37"/>
      <c r="T1964" s="37"/>
      <c r="U1964" s="37"/>
      <c r="V1964" s="12">
        <v>10</v>
      </c>
      <c r="W1964">
        <v>3</v>
      </c>
      <c r="X1964">
        <v>52</v>
      </c>
      <c r="Y1964">
        <v>-0.14000000000000001</v>
      </c>
      <c r="Z1964">
        <v>-1</v>
      </c>
      <c r="AA1964">
        <v>3</v>
      </c>
      <c r="AB1964">
        <v>0</v>
      </c>
      <c r="AC1964">
        <v>-1</v>
      </c>
      <c r="AD1964">
        <v>-5</v>
      </c>
      <c r="AE1964">
        <v>2</v>
      </c>
      <c r="AF1964">
        <v>-0.06</v>
      </c>
      <c r="AG1964">
        <v>-0.5</v>
      </c>
      <c r="AH1964">
        <v>6.3</v>
      </c>
      <c r="AI1964">
        <v>-6.8</v>
      </c>
      <c r="AJ1964">
        <v>-7</v>
      </c>
      <c r="AK1964">
        <v>0</v>
      </c>
      <c r="AL1964" s="2">
        <v>0.44</v>
      </c>
    </row>
    <row r="1965" spans="5:38" x14ac:dyDescent="0.3">
      <c r="E1965" s="11">
        <v>1344</v>
      </c>
      <c r="F1965" s="5">
        <v>1400</v>
      </c>
      <c r="G1965" t="s">
        <v>63</v>
      </c>
      <c r="H1965" t="s">
        <v>75</v>
      </c>
      <c r="J1965" s="2">
        <f t="shared" si="71"/>
        <v>0.43169836355594715</v>
      </c>
      <c r="K1965" s="2">
        <f t="shared" si="72"/>
        <v>0.56830163644405285</v>
      </c>
      <c r="L1965" s="2"/>
      <c r="M1965" s="2"/>
      <c r="N1965" s="45"/>
      <c r="O1965" s="37"/>
      <c r="P1965" s="37"/>
      <c r="Q1965" s="37"/>
      <c r="R1965" s="37"/>
      <c r="S1965" s="37"/>
      <c r="T1965" s="37"/>
      <c r="U1965" s="37"/>
      <c r="V1965" s="12">
        <v>10</v>
      </c>
      <c r="W1965">
        <v>10</v>
      </c>
      <c r="X1965">
        <v>24</v>
      </c>
      <c r="Y1965">
        <v>0.04</v>
      </c>
      <c r="Z1965">
        <v>0</v>
      </c>
      <c r="AA1965">
        <v>2</v>
      </c>
      <c r="AB1965">
        <v>0</v>
      </c>
      <c r="AC1965">
        <v>1</v>
      </c>
      <c r="AD1965">
        <v>0</v>
      </c>
      <c r="AE1965">
        <v>0</v>
      </c>
      <c r="AF1965">
        <v>0.03</v>
      </c>
      <c r="AG1965">
        <v>2</v>
      </c>
      <c r="AH1965">
        <v>4.5</v>
      </c>
      <c r="AI1965">
        <v>-2.5</v>
      </c>
      <c r="AJ1965">
        <v>0</v>
      </c>
      <c r="AK1965">
        <v>0</v>
      </c>
      <c r="AL1965" s="2">
        <v>0.56999999999999995</v>
      </c>
    </row>
    <row r="1966" spans="5:38" x14ac:dyDescent="0.3">
      <c r="E1966" s="11">
        <v>1344</v>
      </c>
      <c r="F1966" s="5">
        <v>1403</v>
      </c>
      <c r="G1966" t="s">
        <v>63</v>
      </c>
      <c r="H1966" t="s">
        <v>77</v>
      </c>
      <c r="J1966" s="2">
        <f t="shared" si="71"/>
        <v>0.28169836355594718</v>
      </c>
      <c r="K1966" s="2">
        <f t="shared" si="72"/>
        <v>0.71830163644405287</v>
      </c>
      <c r="L1966" s="2"/>
      <c r="M1966" s="2"/>
      <c r="N1966" s="45"/>
      <c r="O1966" s="37"/>
      <c r="P1966" s="37"/>
      <c r="Q1966" s="37"/>
      <c r="R1966" s="37"/>
      <c r="S1966" s="37"/>
      <c r="T1966" s="37"/>
      <c r="U1966" s="37"/>
      <c r="V1966" s="12">
        <v>10</v>
      </c>
      <c r="W1966">
        <v>3</v>
      </c>
      <c r="X1966">
        <v>51</v>
      </c>
      <c r="Y1966">
        <v>-0.11</v>
      </c>
      <c r="Z1966">
        <v>-3</v>
      </c>
      <c r="AA1966">
        <v>3</v>
      </c>
      <c r="AB1966">
        <v>-1</v>
      </c>
      <c r="AC1966">
        <v>-2</v>
      </c>
      <c r="AD1966">
        <v>-4</v>
      </c>
      <c r="AE1966">
        <v>-1</v>
      </c>
      <c r="AF1966">
        <v>0</v>
      </c>
      <c r="AG1966">
        <v>-1.5</v>
      </c>
      <c r="AH1966">
        <v>8</v>
      </c>
      <c r="AI1966">
        <v>-9.5</v>
      </c>
      <c r="AJ1966">
        <v>-7</v>
      </c>
      <c r="AK1966">
        <v>0</v>
      </c>
      <c r="AL1966" s="2">
        <v>0.42</v>
      </c>
    </row>
    <row r="1967" spans="5:38" x14ac:dyDescent="0.3">
      <c r="E1967" s="11">
        <v>1344</v>
      </c>
      <c r="F1967" s="5">
        <v>1411</v>
      </c>
      <c r="G1967" t="s">
        <v>63</v>
      </c>
      <c r="H1967" t="s">
        <v>78</v>
      </c>
      <c r="J1967" s="2">
        <f t="shared" si="71"/>
        <v>0.81169836355594716</v>
      </c>
      <c r="K1967" s="2">
        <f t="shared" si="72"/>
        <v>0.18830163644405284</v>
      </c>
      <c r="L1967" s="2"/>
      <c r="M1967" s="2"/>
      <c r="N1967" s="45"/>
      <c r="O1967" s="37"/>
      <c r="P1967" s="37"/>
      <c r="Q1967" s="37"/>
      <c r="R1967" s="37"/>
      <c r="S1967" s="37"/>
      <c r="T1967" s="37"/>
      <c r="U1967" s="37"/>
      <c r="V1967" s="12">
        <v>10</v>
      </c>
      <c r="W1967">
        <v>16</v>
      </c>
      <c r="X1967">
        <v>-186</v>
      </c>
      <c r="Y1967">
        <v>0.18</v>
      </c>
      <c r="Z1967">
        <v>-1</v>
      </c>
      <c r="AA1967">
        <v>-2</v>
      </c>
      <c r="AB1967">
        <v>0</v>
      </c>
      <c r="AC1967">
        <v>3</v>
      </c>
      <c r="AD1967">
        <v>0</v>
      </c>
      <c r="AE1967">
        <v>3</v>
      </c>
      <c r="AF1967">
        <v>-0.02</v>
      </c>
      <c r="AG1967">
        <v>-3.9</v>
      </c>
      <c r="AH1967">
        <v>-7</v>
      </c>
      <c r="AI1967">
        <v>3.1</v>
      </c>
      <c r="AJ1967">
        <v>6</v>
      </c>
      <c r="AK1967">
        <v>1</v>
      </c>
      <c r="AL1967" s="2">
        <v>0.95</v>
      </c>
    </row>
    <row r="1968" spans="5:38" x14ac:dyDescent="0.3">
      <c r="E1968" s="11">
        <v>1344</v>
      </c>
      <c r="F1968" s="5">
        <v>1417</v>
      </c>
      <c r="G1968" t="s">
        <v>63</v>
      </c>
      <c r="H1968" t="s">
        <v>79</v>
      </c>
      <c r="J1968" s="2">
        <f t="shared" si="71"/>
        <v>0.43169836355594715</v>
      </c>
      <c r="K1968" s="2">
        <f t="shared" si="72"/>
        <v>0.56830163644405285</v>
      </c>
      <c r="L1968" s="2"/>
      <c r="M1968" s="2"/>
      <c r="N1968" s="45"/>
      <c r="O1968" s="37"/>
      <c r="P1968" s="37"/>
      <c r="Q1968" s="37"/>
      <c r="R1968" s="37"/>
      <c r="S1968" s="37"/>
      <c r="T1968" s="37"/>
      <c r="U1968" s="37"/>
      <c r="V1968" s="12">
        <v>10</v>
      </c>
      <c r="W1968">
        <v>11</v>
      </c>
      <c r="X1968">
        <v>15</v>
      </c>
      <c r="Y1968">
        <v>-0.04</v>
      </c>
      <c r="Z1968">
        <v>-4</v>
      </c>
      <c r="AA1968">
        <v>1</v>
      </c>
      <c r="AB1968">
        <v>1</v>
      </c>
      <c r="AC1968">
        <v>4</v>
      </c>
      <c r="AD1968">
        <v>0</v>
      </c>
      <c r="AE1968">
        <v>-2</v>
      </c>
      <c r="AF1968">
        <v>-0.02</v>
      </c>
      <c r="AG1968">
        <v>-8.1999999999999993</v>
      </c>
      <c r="AH1968">
        <v>-3.6</v>
      </c>
      <c r="AI1968">
        <v>-4.5999999999999996</v>
      </c>
      <c r="AJ1968">
        <v>1</v>
      </c>
      <c r="AK1968">
        <v>1</v>
      </c>
      <c r="AL1968" s="2">
        <v>0.56999999999999995</v>
      </c>
    </row>
    <row r="1969" spans="5:38" x14ac:dyDescent="0.3">
      <c r="E1969" s="11">
        <v>1344</v>
      </c>
      <c r="F1969" s="5">
        <v>1420</v>
      </c>
      <c r="G1969" t="s">
        <v>63</v>
      </c>
      <c r="H1969" t="s">
        <v>80</v>
      </c>
      <c r="J1969" s="2">
        <f t="shared" si="71"/>
        <v>0.75169836355594721</v>
      </c>
      <c r="K1969" s="2">
        <f t="shared" si="72"/>
        <v>0.24830163644405279</v>
      </c>
      <c r="L1969" s="2"/>
      <c r="M1969" s="2"/>
      <c r="N1969" s="45"/>
      <c r="O1969" s="37"/>
      <c r="P1969" s="37"/>
      <c r="Q1969" s="37"/>
      <c r="R1969" s="37"/>
      <c r="S1969" s="37"/>
      <c r="T1969" s="37"/>
      <c r="U1969" s="37"/>
      <c r="V1969" s="12">
        <v>10</v>
      </c>
      <c r="W1969">
        <v>16</v>
      </c>
      <c r="X1969">
        <v>-121</v>
      </c>
      <c r="Y1969">
        <v>-0.06</v>
      </c>
      <c r="Z1969">
        <v>-2</v>
      </c>
      <c r="AA1969">
        <v>-2</v>
      </c>
      <c r="AB1969">
        <v>0</v>
      </c>
      <c r="AC1969">
        <v>-1</v>
      </c>
      <c r="AD1969">
        <v>3</v>
      </c>
      <c r="AE1969">
        <v>0</v>
      </c>
      <c r="AF1969">
        <v>0.05</v>
      </c>
      <c r="AG1969">
        <v>1.2</v>
      </c>
      <c r="AH1969">
        <v>1.7</v>
      </c>
      <c r="AI1969">
        <v>-0.5</v>
      </c>
      <c r="AJ1969">
        <v>6</v>
      </c>
      <c r="AK1969">
        <v>1</v>
      </c>
      <c r="AL1969" s="2">
        <v>0.89</v>
      </c>
    </row>
    <row r="1970" spans="5:38" x14ac:dyDescent="0.3">
      <c r="E1970" s="11">
        <v>1344</v>
      </c>
      <c r="F1970" s="5">
        <v>1422</v>
      </c>
      <c r="G1970" t="s">
        <v>63</v>
      </c>
      <c r="H1970" t="s">
        <v>81</v>
      </c>
      <c r="J1970" s="2">
        <f t="shared" si="71"/>
        <v>0.52169836355594723</v>
      </c>
      <c r="K1970" s="2">
        <f t="shared" si="72"/>
        <v>0.47830163644405277</v>
      </c>
      <c r="L1970" s="2"/>
      <c r="M1970" s="2"/>
      <c r="N1970" s="45"/>
      <c r="O1970" s="37"/>
      <c r="P1970" s="37"/>
      <c r="Q1970" s="37"/>
      <c r="R1970" s="37"/>
      <c r="S1970" s="37"/>
      <c r="T1970" s="37"/>
      <c r="U1970" s="37"/>
      <c r="V1970" s="12">
        <v>10</v>
      </c>
      <c r="W1970">
        <v>13</v>
      </c>
      <c r="X1970">
        <v>-19</v>
      </c>
      <c r="Y1970">
        <v>-0.15</v>
      </c>
      <c r="Z1970">
        <v>-2</v>
      </c>
      <c r="AA1970">
        <v>2</v>
      </c>
      <c r="AB1970">
        <v>-2</v>
      </c>
      <c r="AC1970">
        <v>-3</v>
      </c>
      <c r="AD1970">
        <v>-5</v>
      </c>
      <c r="AE1970">
        <v>-5</v>
      </c>
      <c r="AF1970">
        <v>0</v>
      </c>
      <c r="AG1970">
        <v>1.6</v>
      </c>
      <c r="AH1970">
        <v>9.4</v>
      </c>
      <c r="AI1970">
        <v>-7.8</v>
      </c>
      <c r="AJ1970">
        <v>3</v>
      </c>
      <c r="AK1970">
        <v>1</v>
      </c>
      <c r="AL1970" s="2">
        <v>0.66</v>
      </c>
    </row>
    <row r="1971" spans="5:38" x14ac:dyDescent="0.3">
      <c r="E1971" s="11">
        <v>1344</v>
      </c>
      <c r="F1971" s="5">
        <v>1437</v>
      </c>
      <c r="G1971" t="s">
        <v>63</v>
      </c>
      <c r="H1971" t="s">
        <v>82</v>
      </c>
      <c r="J1971" s="2">
        <f t="shared" si="71"/>
        <v>0.18169836355594721</v>
      </c>
      <c r="K1971" s="2">
        <f t="shared" si="72"/>
        <v>0.81830163644405274</v>
      </c>
      <c r="L1971" s="2"/>
      <c r="M1971" s="2"/>
      <c r="N1971" s="45"/>
      <c r="O1971" s="37"/>
      <c r="P1971" s="37"/>
      <c r="Q1971" s="37"/>
      <c r="R1971" s="37"/>
      <c r="S1971" s="37"/>
      <c r="T1971" s="37"/>
      <c r="U1971" s="37"/>
      <c r="V1971" s="12">
        <v>10</v>
      </c>
      <c r="W1971">
        <v>1</v>
      </c>
      <c r="X1971">
        <v>61</v>
      </c>
      <c r="Y1971">
        <v>-0.26</v>
      </c>
      <c r="Z1971">
        <v>-10</v>
      </c>
      <c r="AA1971">
        <v>1</v>
      </c>
      <c r="AB1971">
        <v>2</v>
      </c>
      <c r="AC1971">
        <v>1</v>
      </c>
      <c r="AD1971">
        <v>0</v>
      </c>
      <c r="AE1971">
        <v>-2</v>
      </c>
      <c r="AF1971">
        <v>-7.0000000000000007E-2</v>
      </c>
      <c r="AG1971">
        <v>-13.4</v>
      </c>
      <c r="AH1971">
        <v>1.8</v>
      </c>
      <c r="AI1971">
        <v>-15.2</v>
      </c>
      <c r="AJ1971">
        <v>-9</v>
      </c>
      <c r="AK1971">
        <v>0</v>
      </c>
      <c r="AL1971" s="2">
        <v>0.32</v>
      </c>
    </row>
    <row r="1972" spans="5:38" x14ac:dyDescent="0.3">
      <c r="E1972" s="11">
        <v>1344</v>
      </c>
      <c r="F1972" s="5">
        <v>1438</v>
      </c>
      <c r="G1972" t="s">
        <v>63</v>
      </c>
      <c r="H1972" t="s">
        <v>83</v>
      </c>
      <c r="J1972" s="2">
        <f t="shared" si="71"/>
        <v>0.20169836355594722</v>
      </c>
      <c r="K1972" s="2">
        <f t="shared" si="72"/>
        <v>0.79830163644405272</v>
      </c>
      <c r="L1972" s="2"/>
      <c r="M1972" s="2"/>
      <c r="N1972" s="45"/>
      <c r="O1972" s="37"/>
      <c r="P1972" s="37"/>
      <c r="Q1972" s="37"/>
      <c r="R1972" s="37"/>
      <c r="S1972" s="37"/>
      <c r="T1972" s="37"/>
      <c r="U1972" s="37"/>
      <c r="V1972" s="12">
        <v>10</v>
      </c>
      <c r="W1972">
        <v>1</v>
      </c>
      <c r="X1972">
        <v>62</v>
      </c>
      <c r="Y1972">
        <v>-0.32</v>
      </c>
      <c r="Z1972">
        <v>-3</v>
      </c>
      <c r="AA1972">
        <v>6</v>
      </c>
      <c r="AB1972">
        <v>3</v>
      </c>
      <c r="AC1972">
        <v>-2</v>
      </c>
      <c r="AD1972">
        <v>2</v>
      </c>
      <c r="AE1972">
        <v>-3</v>
      </c>
      <c r="AF1972">
        <v>-0.06</v>
      </c>
      <c r="AG1972">
        <v>6.2</v>
      </c>
      <c r="AH1972">
        <v>19.3</v>
      </c>
      <c r="AI1972">
        <v>-13.1</v>
      </c>
      <c r="AJ1972">
        <v>-9</v>
      </c>
      <c r="AK1972">
        <v>0</v>
      </c>
      <c r="AL1972" s="2">
        <v>0.34</v>
      </c>
    </row>
    <row r="1973" spans="5:38" x14ac:dyDescent="0.3">
      <c r="E1973" s="11">
        <v>1344</v>
      </c>
      <c r="F1973" s="5">
        <v>1439</v>
      </c>
      <c r="G1973" t="s">
        <v>63</v>
      </c>
      <c r="H1973" t="s">
        <v>84</v>
      </c>
      <c r="J1973" s="2">
        <f t="shared" si="71"/>
        <v>0.35169836355594719</v>
      </c>
      <c r="K1973" s="2">
        <f t="shared" si="72"/>
        <v>0.64830163644405281</v>
      </c>
      <c r="L1973" s="2"/>
      <c r="M1973" s="2"/>
      <c r="N1973" s="45"/>
      <c r="O1973" s="37"/>
      <c r="P1973" s="37"/>
      <c r="Q1973" s="37"/>
      <c r="R1973" s="37"/>
      <c r="S1973" s="37"/>
      <c r="T1973" s="37"/>
      <c r="U1973" s="37"/>
      <c r="V1973" s="12">
        <v>10</v>
      </c>
      <c r="W1973">
        <v>8</v>
      </c>
      <c r="X1973">
        <v>31</v>
      </c>
      <c r="Y1973">
        <v>-0.04</v>
      </c>
      <c r="Z1973">
        <v>-7</v>
      </c>
      <c r="AA1973">
        <v>0</v>
      </c>
      <c r="AB1973">
        <v>0</v>
      </c>
      <c r="AC1973">
        <v>1</v>
      </c>
      <c r="AD1973">
        <v>5</v>
      </c>
      <c r="AE1973">
        <v>0</v>
      </c>
      <c r="AF1973">
        <v>-0.01</v>
      </c>
      <c r="AG1973">
        <v>-6</v>
      </c>
      <c r="AH1973">
        <v>0.9</v>
      </c>
      <c r="AI1973">
        <v>-6.9</v>
      </c>
      <c r="AJ1973">
        <v>-2</v>
      </c>
      <c r="AK1973">
        <v>0</v>
      </c>
      <c r="AL1973" s="2">
        <v>0.49</v>
      </c>
    </row>
    <row r="1974" spans="5:38" x14ac:dyDescent="0.3">
      <c r="E1974" s="11">
        <v>1344</v>
      </c>
      <c r="F1974" s="5">
        <v>1452</v>
      </c>
      <c r="G1974" t="s">
        <v>63</v>
      </c>
      <c r="H1974" t="s">
        <v>85</v>
      </c>
      <c r="J1974" s="2">
        <f t="shared" si="71"/>
        <v>0.29169836355594719</v>
      </c>
      <c r="K1974" s="2">
        <f t="shared" si="72"/>
        <v>0.70830163644405286</v>
      </c>
      <c r="L1974" s="2"/>
      <c r="M1974" s="2"/>
      <c r="N1974" s="45"/>
      <c r="O1974" s="37"/>
      <c r="P1974" s="37"/>
      <c r="Q1974" s="37"/>
      <c r="R1974" s="37"/>
      <c r="S1974" s="37"/>
      <c r="T1974" s="37"/>
      <c r="U1974" s="37"/>
      <c r="V1974" s="12">
        <v>10</v>
      </c>
      <c r="W1974">
        <v>5</v>
      </c>
      <c r="X1974">
        <v>50</v>
      </c>
      <c r="Y1974">
        <v>-0.09</v>
      </c>
      <c r="Z1974">
        <v>0</v>
      </c>
      <c r="AA1974">
        <v>0</v>
      </c>
      <c r="AB1974">
        <v>2</v>
      </c>
      <c r="AC1974">
        <v>-4</v>
      </c>
      <c r="AD1974">
        <v>-8</v>
      </c>
      <c r="AE1974">
        <v>1</v>
      </c>
      <c r="AF1974">
        <v>-7.0000000000000007E-2</v>
      </c>
      <c r="AG1974">
        <v>-5.9</v>
      </c>
      <c r="AH1974">
        <v>3.7</v>
      </c>
      <c r="AI1974">
        <v>-9.6</v>
      </c>
      <c r="AJ1974">
        <v>-5</v>
      </c>
      <c r="AK1974">
        <v>0</v>
      </c>
      <c r="AL1974" s="2">
        <v>0.43</v>
      </c>
    </row>
    <row r="1975" spans="5:38" x14ac:dyDescent="0.3">
      <c r="E1975" s="11">
        <v>1344</v>
      </c>
      <c r="F1975" s="5">
        <v>1455</v>
      </c>
      <c r="G1975" t="s">
        <v>63</v>
      </c>
      <c r="H1975" t="s">
        <v>86</v>
      </c>
      <c r="J1975" s="2">
        <f t="shared" si="71"/>
        <v>0.3016983635559472</v>
      </c>
      <c r="K1975" s="2">
        <f t="shared" si="72"/>
        <v>0.69830163644405285</v>
      </c>
      <c r="L1975" s="2"/>
      <c r="M1975" s="2"/>
      <c r="N1975" s="45"/>
      <c r="O1975" s="37"/>
      <c r="P1975" s="37"/>
      <c r="Q1975" s="37"/>
      <c r="R1975" s="37"/>
      <c r="S1975" s="37"/>
      <c r="T1975" s="37"/>
      <c r="U1975" s="37"/>
      <c r="V1975" s="12">
        <v>10</v>
      </c>
      <c r="W1975">
        <v>4</v>
      </c>
      <c r="X1975">
        <v>43</v>
      </c>
      <c r="Y1975">
        <v>-0.16</v>
      </c>
      <c r="Z1975">
        <v>-5</v>
      </c>
      <c r="AA1975">
        <v>1</v>
      </c>
      <c r="AB1975">
        <v>1</v>
      </c>
      <c r="AC1975">
        <v>2</v>
      </c>
      <c r="AD1975">
        <v>-6</v>
      </c>
      <c r="AE1975">
        <v>-6</v>
      </c>
      <c r="AF1975">
        <v>-0.04</v>
      </c>
      <c r="AG1975">
        <v>-9.3000000000000007</v>
      </c>
      <c r="AH1975">
        <v>1.4</v>
      </c>
      <c r="AI1975">
        <v>-10.7</v>
      </c>
      <c r="AJ1975">
        <v>-6</v>
      </c>
      <c r="AK1975">
        <v>0</v>
      </c>
      <c r="AL1975" s="2">
        <v>0.44</v>
      </c>
    </row>
    <row r="1976" spans="5:38" x14ac:dyDescent="0.3">
      <c r="E1976" s="11">
        <v>1344</v>
      </c>
      <c r="F1976" s="5">
        <v>1460</v>
      </c>
      <c r="G1976" t="s">
        <v>63</v>
      </c>
      <c r="H1976" t="s">
        <v>87</v>
      </c>
      <c r="J1976" s="2">
        <f t="shared" si="71"/>
        <v>0.67169836355594725</v>
      </c>
      <c r="K1976" s="2">
        <f t="shared" si="72"/>
        <v>0.32830163644405275</v>
      </c>
      <c r="L1976" s="2"/>
      <c r="M1976" s="2"/>
      <c r="N1976" s="45"/>
      <c r="O1976" s="37"/>
      <c r="P1976" s="37"/>
      <c r="Q1976" s="37"/>
      <c r="R1976" s="37"/>
      <c r="S1976" s="37"/>
      <c r="T1976" s="37"/>
      <c r="U1976" s="37"/>
      <c r="V1976" s="12">
        <v>10</v>
      </c>
      <c r="W1976">
        <v>14</v>
      </c>
      <c r="X1976">
        <v>-72</v>
      </c>
      <c r="Y1976">
        <v>-0.1</v>
      </c>
      <c r="Z1976">
        <v>1</v>
      </c>
      <c r="AA1976">
        <v>2</v>
      </c>
      <c r="AB1976">
        <v>-1</v>
      </c>
      <c r="AC1976">
        <v>-2</v>
      </c>
      <c r="AD1976">
        <v>0</v>
      </c>
      <c r="AE1976">
        <v>-4</v>
      </c>
      <c r="AF1976">
        <v>-0.02</v>
      </c>
      <c r="AG1976">
        <v>2.4</v>
      </c>
      <c r="AH1976">
        <v>6.5</v>
      </c>
      <c r="AI1976">
        <v>-4.0999999999999996</v>
      </c>
      <c r="AJ1976">
        <v>4</v>
      </c>
      <c r="AK1976">
        <v>1</v>
      </c>
      <c r="AL1976" s="2">
        <v>0.81</v>
      </c>
    </row>
    <row r="1977" spans="5:38" x14ac:dyDescent="0.3">
      <c r="E1977" s="11">
        <v>1344</v>
      </c>
      <c r="F1977" s="5">
        <v>1462</v>
      </c>
      <c r="G1977" t="s">
        <v>63</v>
      </c>
      <c r="H1977" t="s">
        <v>88</v>
      </c>
      <c r="J1977" s="2">
        <f t="shared" si="71"/>
        <v>0.3016983635559472</v>
      </c>
      <c r="K1977" s="2">
        <f t="shared" si="72"/>
        <v>0.69830163644405285</v>
      </c>
      <c r="L1977" s="2"/>
      <c r="M1977" s="2"/>
      <c r="N1977" s="45"/>
      <c r="O1977" s="37"/>
      <c r="P1977" s="37"/>
      <c r="Q1977" s="37"/>
      <c r="R1977" s="37"/>
      <c r="S1977" s="37"/>
      <c r="T1977" s="37"/>
      <c r="U1977" s="37"/>
      <c r="V1977" s="12">
        <v>10</v>
      </c>
      <c r="W1977">
        <v>1</v>
      </c>
      <c r="X1977">
        <v>49</v>
      </c>
      <c r="Y1977">
        <v>-0.23</v>
      </c>
      <c r="Z1977">
        <v>-6</v>
      </c>
      <c r="AA1977">
        <v>0</v>
      </c>
      <c r="AB1977">
        <v>0</v>
      </c>
      <c r="AC1977">
        <v>3</v>
      </c>
      <c r="AD1977">
        <v>-1</v>
      </c>
      <c r="AE1977">
        <v>-6</v>
      </c>
      <c r="AF1977">
        <v>-0.09</v>
      </c>
      <c r="AG1977">
        <v>-10.6</v>
      </c>
      <c r="AH1977">
        <v>-1.8</v>
      </c>
      <c r="AI1977">
        <v>-8.8000000000000007</v>
      </c>
      <c r="AJ1977">
        <v>-9</v>
      </c>
      <c r="AK1977">
        <v>0</v>
      </c>
      <c r="AL1977" s="2">
        <v>0.44</v>
      </c>
    </row>
    <row r="1978" spans="5:38" x14ac:dyDescent="0.3">
      <c r="E1978" s="11">
        <v>1345</v>
      </c>
      <c r="F1978" s="5">
        <v>1347</v>
      </c>
      <c r="G1978" t="s">
        <v>64</v>
      </c>
      <c r="H1978" t="s">
        <v>65</v>
      </c>
      <c r="J1978" s="2">
        <f t="shared" si="71"/>
        <v>0.82169836355594716</v>
      </c>
      <c r="K1978" s="2">
        <f t="shared" si="72"/>
        <v>0.17830163644405284</v>
      </c>
      <c r="L1978" s="2"/>
      <c r="M1978" s="2"/>
      <c r="N1978" s="45"/>
      <c r="O1978" s="37"/>
      <c r="P1978" s="37"/>
      <c r="Q1978" s="37"/>
      <c r="R1978" s="37"/>
      <c r="S1978" s="37"/>
      <c r="T1978" s="37"/>
      <c r="U1978" s="37"/>
      <c r="V1978" s="12">
        <v>2</v>
      </c>
      <c r="W1978">
        <v>16</v>
      </c>
      <c r="X1978">
        <v>-165</v>
      </c>
      <c r="Y1978">
        <v>0.2</v>
      </c>
      <c r="Z1978">
        <v>9</v>
      </c>
      <c r="AA1978">
        <v>-2</v>
      </c>
      <c r="AB1978">
        <v>-2</v>
      </c>
      <c r="AC1978">
        <v>-3</v>
      </c>
      <c r="AD1978">
        <v>-4</v>
      </c>
      <c r="AE1978">
        <v>0</v>
      </c>
      <c r="AF1978">
        <v>0.01</v>
      </c>
      <c r="AG1978">
        <v>14.2</v>
      </c>
      <c r="AH1978">
        <v>0.7</v>
      </c>
      <c r="AI1978">
        <v>13.5</v>
      </c>
      <c r="AJ1978">
        <v>14</v>
      </c>
      <c r="AK1978">
        <v>1</v>
      </c>
      <c r="AL1978" s="2">
        <v>0.96</v>
      </c>
    </row>
    <row r="1979" spans="5:38" x14ac:dyDescent="0.3">
      <c r="E1979" s="11">
        <v>1345</v>
      </c>
      <c r="F1979" s="5">
        <v>1348</v>
      </c>
      <c r="G1979" t="s">
        <v>64</v>
      </c>
      <c r="H1979" t="s">
        <v>66</v>
      </c>
      <c r="J1979" s="2">
        <f t="shared" si="71"/>
        <v>0.68169836355594715</v>
      </c>
      <c r="K1979" s="2">
        <f t="shared" si="72"/>
        <v>0.31830163644405285</v>
      </c>
      <c r="L1979" s="2"/>
      <c r="M1979" s="2"/>
      <c r="N1979" s="45"/>
      <c r="O1979" s="37"/>
      <c r="P1979" s="37"/>
      <c r="Q1979" s="37"/>
      <c r="R1979" s="37"/>
      <c r="S1979" s="37"/>
      <c r="T1979" s="37"/>
      <c r="U1979" s="37"/>
      <c r="V1979" s="12">
        <v>2</v>
      </c>
      <c r="W1979">
        <v>7</v>
      </c>
      <c r="X1979">
        <v>-44</v>
      </c>
      <c r="Y1979">
        <v>0.04</v>
      </c>
      <c r="Z1979">
        <v>6</v>
      </c>
      <c r="AA1979">
        <v>-3</v>
      </c>
      <c r="AB1979">
        <v>1</v>
      </c>
      <c r="AC1979">
        <v>-5</v>
      </c>
      <c r="AD1979">
        <v>-3</v>
      </c>
      <c r="AE1979">
        <v>-1</v>
      </c>
      <c r="AF1979">
        <v>0.03</v>
      </c>
      <c r="AG1979">
        <v>4.9000000000000004</v>
      </c>
      <c r="AH1979">
        <v>-2.2999999999999998</v>
      </c>
      <c r="AI1979">
        <v>7.2</v>
      </c>
      <c r="AJ1979">
        <v>5</v>
      </c>
      <c r="AK1979">
        <v>1</v>
      </c>
      <c r="AL1979" s="2">
        <v>0.82</v>
      </c>
    </row>
    <row r="1980" spans="5:38" x14ac:dyDescent="0.3">
      <c r="E1980" s="11">
        <v>1345</v>
      </c>
      <c r="F1980" s="5">
        <v>1355</v>
      </c>
      <c r="G1980" t="s">
        <v>64</v>
      </c>
      <c r="H1980" t="s">
        <v>67</v>
      </c>
      <c r="J1980" s="2">
        <f t="shared" si="71"/>
        <v>0.7316983635559472</v>
      </c>
      <c r="K1980" s="2">
        <f t="shared" si="72"/>
        <v>0.2683016364440528</v>
      </c>
      <c r="L1980" s="2"/>
      <c r="M1980" s="2"/>
      <c r="N1980" s="45"/>
      <c r="O1980" s="37"/>
      <c r="P1980" s="37"/>
      <c r="Q1980" s="37"/>
      <c r="R1980" s="37"/>
      <c r="S1980" s="37"/>
      <c r="T1980" s="37"/>
      <c r="U1980" s="37"/>
      <c r="V1980" s="12">
        <v>2</v>
      </c>
      <c r="W1980">
        <v>12</v>
      </c>
      <c r="X1980">
        <v>-70</v>
      </c>
      <c r="Y1980">
        <v>0.02</v>
      </c>
      <c r="Z1980">
        <v>4</v>
      </c>
      <c r="AA1980">
        <v>-3</v>
      </c>
      <c r="AB1980">
        <v>2</v>
      </c>
      <c r="AC1980">
        <v>2</v>
      </c>
      <c r="AD1980">
        <v>3</v>
      </c>
      <c r="AE1980">
        <v>-5</v>
      </c>
      <c r="AF1980">
        <v>-0.02</v>
      </c>
      <c r="AG1980">
        <v>-2.2999999999999998</v>
      </c>
      <c r="AH1980">
        <v>-10</v>
      </c>
      <c r="AI1980">
        <v>7.7</v>
      </c>
      <c r="AJ1980">
        <v>10</v>
      </c>
      <c r="AK1980">
        <v>1</v>
      </c>
      <c r="AL1980" s="2">
        <v>0.87</v>
      </c>
    </row>
    <row r="1981" spans="5:38" x14ac:dyDescent="0.3">
      <c r="E1981" s="11">
        <v>1345</v>
      </c>
      <c r="F1981" s="5">
        <v>1361</v>
      </c>
      <c r="G1981" t="s">
        <v>64</v>
      </c>
      <c r="H1981" t="s">
        <v>68</v>
      </c>
      <c r="J1981" s="2">
        <f t="shared" si="71"/>
        <v>0.69169836355594716</v>
      </c>
      <c r="K1981" s="2">
        <f t="shared" si="72"/>
        <v>0.30830163644405284</v>
      </c>
      <c r="L1981" s="2"/>
      <c r="M1981" s="2"/>
      <c r="N1981" s="45"/>
      <c r="O1981" s="37"/>
      <c r="P1981" s="37"/>
      <c r="Q1981" s="37"/>
      <c r="R1981" s="37"/>
      <c r="S1981" s="37"/>
      <c r="T1981" s="37"/>
      <c r="U1981" s="37"/>
      <c r="V1981" s="12">
        <v>2</v>
      </c>
      <c r="W1981">
        <v>11</v>
      </c>
      <c r="X1981">
        <v>-45</v>
      </c>
      <c r="Y1981">
        <v>0.14000000000000001</v>
      </c>
      <c r="Z1981">
        <v>6</v>
      </c>
      <c r="AA1981">
        <v>-2</v>
      </c>
      <c r="AB1981">
        <v>-1</v>
      </c>
      <c r="AC1981">
        <v>-2</v>
      </c>
      <c r="AD1981">
        <v>-4</v>
      </c>
      <c r="AE1981">
        <v>-3</v>
      </c>
      <c r="AF1981">
        <v>0.02</v>
      </c>
      <c r="AG1981">
        <v>4</v>
      </c>
      <c r="AH1981">
        <v>-2.8</v>
      </c>
      <c r="AI1981">
        <v>6.8</v>
      </c>
      <c r="AJ1981">
        <v>9</v>
      </c>
      <c r="AK1981">
        <v>1</v>
      </c>
      <c r="AL1981" s="2">
        <v>0.83</v>
      </c>
    </row>
    <row r="1982" spans="5:38" x14ac:dyDescent="0.3">
      <c r="E1982" s="11">
        <v>1345</v>
      </c>
      <c r="F1982" s="5">
        <v>1371</v>
      </c>
      <c r="G1982" t="s">
        <v>64</v>
      </c>
      <c r="H1982" t="s">
        <v>69</v>
      </c>
      <c r="J1982" s="2">
        <f t="shared" si="71"/>
        <v>0.65169836355594724</v>
      </c>
      <c r="K1982" s="2">
        <f t="shared" si="72"/>
        <v>0.34830163644405276</v>
      </c>
      <c r="L1982" s="2"/>
      <c r="M1982" s="2"/>
      <c r="N1982" s="45"/>
      <c r="O1982" s="37"/>
      <c r="P1982" s="37"/>
      <c r="Q1982" s="37"/>
      <c r="R1982" s="37"/>
      <c r="S1982" s="37"/>
      <c r="T1982" s="37"/>
      <c r="U1982" s="37"/>
      <c r="V1982" s="12">
        <v>2</v>
      </c>
      <c r="W1982">
        <v>8</v>
      </c>
      <c r="X1982">
        <v>-21</v>
      </c>
      <c r="Y1982">
        <v>0.16</v>
      </c>
      <c r="Z1982">
        <v>5</v>
      </c>
      <c r="AA1982">
        <v>-3</v>
      </c>
      <c r="AB1982">
        <v>-1</v>
      </c>
      <c r="AC1982">
        <v>-1</v>
      </c>
      <c r="AD1982">
        <v>-6</v>
      </c>
      <c r="AE1982">
        <v>0</v>
      </c>
      <c r="AF1982">
        <v>0.05</v>
      </c>
      <c r="AG1982">
        <v>2.1</v>
      </c>
      <c r="AH1982">
        <v>-7.7</v>
      </c>
      <c r="AI1982">
        <v>9.8000000000000007</v>
      </c>
      <c r="AJ1982">
        <v>6</v>
      </c>
      <c r="AK1982">
        <v>1</v>
      </c>
      <c r="AL1982" s="2">
        <v>0.79</v>
      </c>
    </row>
    <row r="1983" spans="5:38" x14ac:dyDescent="0.3">
      <c r="E1983" s="11">
        <v>1345</v>
      </c>
      <c r="F1983" s="5">
        <v>1372</v>
      </c>
      <c r="G1983" t="s">
        <v>64</v>
      </c>
      <c r="H1983" t="s">
        <v>70</v>
      </c>
      <c r="J1983" s="2">
        <f t="shared" si="71"/>
        <v>0.77169836355594723</v>
      </c>
      <c r="K1983" s="2">
        <f t="shared" si="72"/>
        <v>0.22830163644405277</v>
      </c>
      <c r="L1983" s="2"/>
      <c r="M1983" s="2"/>
      <c r="N1983" s="45"/>
      <c r="O1983" s="37"/>
      <c r="P1983" s="37"/>
      <c r="Q1983" s="37"/>
      <c r="R1983" s="37"/>
      <c r="S1983" s="37"/>
      <c r="T1983" s="37"/>
      <c r="U1983" s="37"/>
      <c r="V1983" s="12">
        <v>2</v>
      </c>
      <c r="W1983">
        <v>14</v>
      </c>
      <c r="X1983">
        <v>-106</v>
      </c>
      <c r="Y1983">
        <v>0.02</v>
      </c>
      <c r="Z1983">
        <v>5</v>
      </c>
      <c r="AA1983">
        <v>-3</v>
      </c>
      <c r="AB1983">
        <v>-4</v>
      </c>
      <c r="AC1983">
        <v>-8</v>
      </c>
      <c r="AD1983">
        <v>-5</v>
      </c>
      <c r="AE1983">
        <v>1</v>
      </c>
      <c r="AF1983">
        <v>0.04</v>
      </c>
      <c r="AG1983">
        <v>2.9</v>
      </c>
      <c r="AH1983">
        <v>-2.8</v>
      </c>
      <c r="AI1983">
        <v>5.7</v>
      </c>
      <c r="AJ1983">
        <v>12</v>
      </c>
      <c r="AK1983">
        <v>1</v>
      </c>
      <c r="AL1983" s="2">
        <v>0.91</v>
      </c>
    </row>
    <row r="1984" spans="5:38" x14ac:dyDescent="0.3">
      <c r="E1984" s="11">
        <v>1345</v>
      </c>
      <c r="F1984" s="5">
        <v>1382</v>
      </c>
      <c r="G1984" t="s">
        <v>64</v>
      </c>
      <c r="H1984" t="s">
        <v>71</v>
      </c>
      <c r="J1984" s="2">
        <f t="shared" si="71"/>
        <v>0.72169836355594719</v>
      </c>
      <c r="K1984" s="2">
        <f t="shared" si="72"/>
        <v>0.27830163644405281</v>
      </c>
      <c r="L1984" s="2"/>
      <c r="M1984" s="2"/>
      <c r="N1984" s="45"/>
      <c r="O1984" s="37"/>
      <c r="P1984" s="37"/>
      <c r="Q1984" s="37"/>
      <c r="R1984" s="37"/>
      <c r="S1984" s="37"/>
      <c r="T1984" s="37"/>
      <c r="U1984" s="37"/>
      <c r="V1984" s="12">
        <v>2</v>
      </c>
      <c r="W1984">
        <v>11</v>
      </c>
      <c r="X1984">
        <v>-64</v>
      </c>
      <c r="Y1984">
        <v>0.04</v>
      </c>
      <c r="Z1984">
        <v>6</v>
      </c>
      <c r="AA1984">
        <v>-2</v>
      </c>
      <c r="AB1984">
        <v>0</v>
      </c>
      <c r="AC1984">
        <v>-3</v>
      </c>
      <c r="AD1984">
        <v>-2</v>
      </c>
      <c r="AE1984">
        <v>2</v>
      </c>
      <c r="AF1984">
        <v>-0.01</v>
      </c>
      <c r="AG1984">
        <v>3.2</v>
      </c>
      <c r="AH1984">
        <v>-5.4</v>
      </c>
      <c r="AI1984">
        <v>8.6</v>
      </c>
      <c r="AJ1984">
        <v>9</v>
      </c>
      <c r="AK1984">
        <v>1</v>
      </c>
      <c r="AL1984" s="2">
        <v>0.86</v>
      </c>
    </row>
    <row r="1985" spans="5:38" x14ac:dyDescent="0.3">
      <c r="E1985" s="11">
        <v>1345</v>
      </c>
      <c r="F1985" s="5">
        <v>1393</v>
      </c>
      <c r="G1985" t="s">
        <v>64</v>
      </c>
      <c r="H1985" t="s">
        <v>72</v>
      </c>
      <c r="J1985" s="2">
        <f t="shared" si="71"/>
        <v>0.72169836355594719</v>
      </c>
      <c r="K1985" s="2">
        <f t="shared" si="72"/>
        <v>0.27830163644405281</v>
      </c>
      <c r="L1985" s="2"/>
      <c r="M1985" s="2"/>
      <c r="N1985" s="45"/>
      <c r="O1985" s="37"/>
      <c r="P1985" s="37"/>
      <c r="Q1985" s="37"/>
      <c r="R1985" s="37"/>
      <c r="S1985" s="37"/>
      <c r="T1985" s="37"/>
      <c r="U1985" s="37"/>
      <c r="V1985" s="12">
        <v>2</v>
      </c>
      <c r="W1985">
        <v>11</v>
      </c>
      <c r="X1985">
        <v>-49</v>
      </c>
      <c r="Y1985">
        <v>0.21</v>
      </c>
      <c r="Z1985">
        <v>11</v>
      </c>
      <c r="AA1985">
        <v>0</v>
      </c>
      <c r="AB1985">
        <v>-2</v>
      </c>
      <c r="AC1985">
        <v>-2</v>
      </c>
      <c r="AD1985">
        <v>-7</v>
      </c>
      <c r="AE1985">
        <v>1</v>
      </c>
      <c r="AF1985">
        <v>0</v>
      </c>
      <c r="AG1985">
        <v>13.6</v>
      </c>
      <c r="AH1985">
        <v>1.1000000000000001</v>
      </c>
      <c r="AI1985">
        <v>12.5</v>
      </c>
      <c r="AJ1985">
        <v>9</v>
      </c>
      <c r="AK1985">
        <v>1</v>
      </c>
      <c r="AL1985" s="2">
        <v>0.86</v>
      </c>
    </row>
    <row r="1986" spans="5:38" x14ac:dyDescent="0.3">
      <c r="E1986" s="11">
        <v>1345</v>
      </c>
      <c r="F1986" s="5">
        <v>1395</v>
      </c>
      <c r="G1986" t="s">
        <v>64</v>
      </c>
      <c r="H1986" t="s">
        <v>73</v>
      </c>
      <c r="J1986" s="2">
        <f t="shared" si="71"/>
        <v>0.63169836355594722</v>
      </c>
      <c r="K1986" s="2">
        <f t="shared" si="72"/>
        <v>0.36830163644405278</v>
      </c>
      <c r="L1986" s="2"/>
      <c r="M1986" s="2"/>
      <c r="N1986" s="45"/>
      <c r="O1986" s="37"/>
      <c r="P1986" s="37"/>
      <c r="Q1986" s="37"/>
      <c r="R1986" s="37"/>
      <c r="S1986" s="37"/>
      <c r="T1986" s="37"/>
      <c r="U1986" s="37"/>
      <c r="V1986" s="12">
        <v>2</v>
      </c>
      <c r="W1986">
        <v>6</v>
      </c>
      <c r="X1986">
        <v>-17</v>
      </c>
      <c r="Y1986">
        <v>0.16</v>
      </c>
      <c r="Z1986">
        <v>1</v>
      </c>
      <c r="AA1986">
        <v>-6</v>
      </c>
      <c r="AB1986">
        <v>-1</v>
      </c>
      <c r="AC1986">
        <v>-1</v>
      </c>
      <c r="AD1986">
        <v>-7</v>
      </c>
      <c r="AE1986">
        <v>-2</v>
      </c>
      <c r="AF1986">
        <v>0.03</v>
      </c>
      <c r="AG1986">
        <v>-1.9</v>
      </c>
      <c r="AH1986">
        <v>-10.3</v>
      </c>
      <c r="AI1986">
        <v>8.4</v>
      </c>
      <c r="AJ1986">
        <v>4</v>
      </c>
      <c r="AK1986">
        <v>1</v>
      </c>
      <c r="AL1986" s="2">
        <v>0.77</v>
      </c>
    </row>
    <row r="1987" spans="5:38" x14ac:dyDescent="0.3">
      <c r="E1987" s="11">
        <v>1345</v>
      </c>
      <c r="F1987" s="5">
        <v>1397</v>
      </c>
      <c r="G1987" t="s">
        <v>64</v>
      </c>
      <c r="H1987" t="s">
        <v>74</v>
      </c>
      <c r="J1987" s="2">
        <f t="shared" si="71"/>
        <v>0.6116983635559472</v>
      </c>
      <c r="K1987" s="2">
        <f t="shared" si="72"/>
        <v>0.3883016364440528</v>
      </c>
      <c r="L1987" s="2"/>
      <c r="M1987" s="2"/>
      <c r="N1987" s="45"/>
      <c r="O1987" s="37"/>
      <c r="P1987" s="37"/>
      <c r="Q1987" s="37"/>
      <c r="R1987" s="37"/>
      <c r="S1987" s="37"/>
      <c r="T1987" s="37"/>
      <c r="U1987" s="37"/>
      <c r="V1987" s="12">
        <v>2</v>
      </c>
      <c r="W1987">
        <v>3</v>
      </c>
      <c r="X1987">
        <v>-6</v>
      </c>
      <c r="Y1987">
        <v>0.06</v>
      </c>
      <c r="Z1987">
        <v>7</v>
      </c>
      <c r="AA1987">
        <v>0</v>
      </c>
      <c r="AB1987">
        <v>-1</v>
      </c>
      <c r="AC1987">
        <v>-3</v>
      </c>
      <c r="AD1987">
        <v>-6</v>
      </c>
      <c r="AE1987">
        <v>3</v>
      </c>
      <c r="AF1987">
        <v>-0.02</v>
      </c>
      <c r="AG1987">
        <v>6.9</v>
      </c>
      <c r="AH1987">
        <v>-0.8</v>
      </c>
      <c r="AI1987">
        <v>7.7</v>
      </c>
      <c r="AJ1987">
        <v>1</v>
      </c>
      <c r="AK1987">
        <v>1</v>
      </c>
      <c r="AL1987" s="2">
        <v>0.75</v>
      </c>
    </row>
    <row r="1988" spans="5:38" x14ac:dyDescent="0.3">
      <c r="E1988" s="11">
        <v>1345</v>
      </c>
      <c r="F1988" s="5">
        <v>1400</v>
      </c>
      <c r="G1988" t="s">
        <v>64</v>
      </c>
      <c r="H1988" t="s">
        <v>75</v>
      </c>
      <c r="J1988" s="2">
        <f t="shared" si="71"/>
        <v>0.69169836355594716</v>
      </c>
      <c r="K1988" s="2">
        <f t="shared" si="72"/>
        <v>0.30830163644405284</v>
      </c>
      <c r="L1988" s="2"/>
      <c r="M1988" s="2"/>
      <c r="N1988" s="45"/>
      <c r="O1988" s="37"/>
      <c r="P1988" s="37"/>
      <c r="Q1988" s="37"/>
      <c r="R1988" s="37"/>
      <c r="S1988" s="37"/>
      <c r="T1988" s="37"/>
      <c r="U1988" s="37"/>
      <c r="V1988" s="12">
        <v>2</v>
      </c>
      <c r="W1988">
        <v>10</v>
      </c>
      <c r="X1988">
        <v>-34</v>
      </c>
      <c r="Y1988">
        <v>0.24</v>
      </c>
      <c r="Z1988">
        <v>8</v>
      </c>
      <c r="AA1988">
        <v>-1</v>
      </c>
      <c r="AB1988">
        <v>-1</v>
      </c>
      <c r="AC1988">
        <v>-1</v>
      </c>
      <c r="AD1988">
        <v>-1</v>
      </c>
      <c r="AE1988">
        <v>1</v>
      </c>
      <c r="AF1988">
        <v>7.0000000000000007E-2</v>
      </c>
      <c r="AG1988">
        <v>9.4</v>
      </c>
      <c r="AH1988">
        <v>-2.6</v>
      </c>
      <c r="AI1988">
        <v>12</v>
      </c>
      <c r="AJ1988">
        <v>8</v>
      </c>
      <c r="AK1988">
        <v>1</v>
      </c>
      <c r="AL1988" s="2">
        <v>0.83</v>
      </c>
    </row>
    <row r="1989" spans="5:38" x14ac:dyDescent="0.3">
      <c r="E1989" s="11">
        <v>1345</v>
      </c>
      <c r="F1989" s="5">
        <v>1401</v>
      </c>
      <c r="G1989" t="s">
        <v>64</v>
      </c>
      <c r="H1989" t="s">
        <v>76</v>
      </c>
      <c r="J1989" s="2">
        <f t="shared" si="71"/>
        <v>0.67169836355594725</v>
      </c>
      <c r="K1989" s="2">
        <f t="shared" si="72"/>
        <v>0.32830163644405275</v>
      </c>
      <c r="L1989" s="2"/>
      <c r="M1989" s="2"/>
      <c r="N1989" s="45"/>
      <c r="O1989" s="37"/>
      <c r="P1989" s="37"/>
      <c r="Q1989" s="37"/>
      <c r="R1989" s="37"/>
      <c r="S1989" s="37"/>
      <c r="T1989" s="37"/>
      <c r="U1989" s="37"/>
      <c r="V1989" s="12">
        <v>2</v>
      </c>
      <c r="W1989">
        <v>7</v>
      </c>
      <c r="X1989">
        <v>-25</v>
      </c>
      <c r="Y1989">
        <v>0.2</v>
      </c>
      <c r="Z1989">
        <v>7</v>
      </c>
      <c r="AA1989">
        <v>1</v>
      </c>
      <c r="AB1989">
        <v>-2</v>
      </c>
      <c r="AC1989">
        <v>1</v>
      </c>
      <c r="AD1989">
        <v>-6</v>
      </c>
      <c r="AE1989">
        <v>0</v>
      </c>
      <c r="AF1989">
        <v>7.0000000000000007E-2</v>
      </c>
      <c r="AG1989">
        <v>6.1</v>
      </c>
      <c r="AH1989">
        <v>-4.2</v>
      </c>
      <c r="AI1989">
        <v>10.3</v>
      </c>
      <c r="AJ1989">
        <v>5</v>
      </c>
      <c r="AK1989">
        <v>1</v>
      </c>
      <c r="AL1989" s="2">
        <v>0.81</v>
      </c>
    </row>
    <row r="1990" spans="5:38" x14ac:dyDescent="0.3">
      <c r="E1990" s="11">
        <v>1345</v>
      </c>
      <c r="F1990" s="5">
        <v>1403</v>
      </c>
      <c r="G1990" t="s">
        <v>64</v>
      </c>
      <c r="H1990" t="s">
        <v>77</v>
      </c>
      <c r="J1990" s="2">
        <f t="shared" si="71"/>
        <v>0.59169836355594718</v>
      </c>
      <c r="K1990" s="2">
        <f t="shared" si="72"/>
        <v>0.40830163644405282</v>
      </c>
      <c r="L1990" s="2"/>
      <c r="M1990" s="2"/>
      <c r="N1990" s="45"/>
      <c r="O1990" s="37"/>
      <c r="P1990" s="37"/>
      <c r="Q1990" s="37"/>
      <c r="R1990" s="37"/>
      <c r="S1990" s="37"/>
      <c r="T1990" s="37"/>
      <c r="U1990" s="37"/>
      <c r="V1990" s="12">
        <v>2</v>
      </c>
      <c r="W1990">
        <v>3</v>
      </c>
      <c r="X1990">
        <v>-7</v>
      </c>
      <c r="Y1990">
        <v>0.09</v>
      </c>
      <c r="Z1990">
        <v>5</v>
      </c>
      <c r="AA1990">
        <v>0</v>
      </c>
      <c r="AB1990">
        <v>-2</v>
      </c>
      <c r="AC1990">
        <v>-4</v>
      </c>
      <c r="AD1990">
        <v>-5</v>
      </c>
      <c r="AE1990">
        <v>0</v>
      </c>
      <c r="AF1990">
        <v>0.04</v>
      </c>
      <c r="AG1990">
        <v>5.9</v>
      </c>
      <c r="AH1990">
        <v>0.9</v>
      </c>
      <c r="AI1990">
        <v>5</v>
      </c>
      <c r="AJ1990">
        <v>1</v>
      </c>
      <c r="AK1990">
        <v>1</v>
      </c>
      <c r="AL1990" s="2">
        <v>0.73</v>
      </c>
    </row>
    <row r="1991" spans="5:38" x14ac:dyDescent="0.3">
      <c r="E1991" s="11">
        <v>1345</v>
      </c>
      <c r="F1991" s="5">
        <v>1411</v>
      </c>
      <c r="G1991" t="s">
        <v>64</v>
      </c>
      <c r="H1991" t="s">
        <v>78</v>
      </c>
      <c r="J1991" s="2">
        <f t="shared" si="71"/>
        <v>0.85169836355594719</v>
      </c>
      <c r="K1991" s="2">
        <f t="shared" si="72"/>
        <v>0.14830163644405281</v>
      </c>
      <c r="L1991" s="2"/>
      <c r="M1991" s="2"/>
      <c r="N1991" s="45"/>
      <c r="O1991" s="37"/>
      <c r="P1991" s="37"/>
      <c r="Q1991" s="37"/>
      <c r="R1991" s="37"/>
      <c r="S1991" s="37"/>
      <c r="T1991" s="37"/>
      <c r="U1991" s="37"/>
      <c r="V1991" s="12">
        <v>2</v>
      </c>
      <c r="W1991">
        <v>16</v>
      </c>
      <c r="X1991">
        <v>-244</v>
      </c>
      <c r="Y1991">
        <v>0.38</v>
      </c>
      <c r="Z1991">
        <v>7</v>
      </c>
      <c r="AA1991">
        <v>-5</v>
      </c>
      <c r="AB1991">
        <v>-1</v>
      </c>
      <c r="AC1991">
        <v>1</v>
      </c>
      <c r="AD1991">
        <v>-1</v>
      </c>
      <c r="AE1991">
        <v>4</v>
      </c>
      <c r="AF1991">
        <v>0.02</v>
      </c>
      <c r="AG1991">
        <v>3.5</v>
      </c>
      <c r="AH1991">
        <v>-14.1</v>
      </c>
      <c r="AI1991">
        <v>17.600000000000001</v>
      </c>
      <c r="AJ1991">
        <v>14</v>
      </c>
      <c r="AK1991">
        <v>1</v>
      </c>
      <c r="AL1991" s="2">
        <v>0.99</v>
      </c>
    </row>
    <row r="1992" spans="5:38" x14ac:dyDescent="0.3">
      <c r="E1992" s="11">
        <v>1345</v>
      </c>
      <c r="F1992" s="5">
        <v>1417</v>
      </c>
      <c r="G1992" t="s">
        <v>64</v>
      </c>
      <c r="H1992" t="s">
        <v>79</v>
      </c>
      <c r="J1992" s="2">
        <f t="shared" si="71"/>
        <v>0.69169836355594716</v>
      </c>
      <c r="K1992" s="2">
        <f t="shared" si="72"/>
        <v>0.30830163644405284</v>
      </c>
      <c r="L1992" s="2"/>
      <c r="M1992" s="2"/>
      <c r="N1992" s="45"/>
      <c r="O1992" s="37"/>
      <c r="P1992" s="37"/>
      <c r="Q1992" s="37"/>
      <c r="R1992" s="37"/>
      <c r="S1992" s="37"/>
      <c r="T1992" s="37"/>
      <c r="U1992" s="37"/>
      <c r="V1992" s="12">
        <v>2</v>
      </c>
      <c r="W1992">
        <v>11</v>
      </c>
      <c r="X1992">
        <v>-43</v>
      </c>
      <c r="Y1992">
        <v>0.16</v>
      </c>
      <c r="Z1992">
        <v>4</v>
      </c>
      <c r="AA1992">
        <v>-2</v>
      </c>
      <c r="AB1992">
        <v>0</v>
      </c>
      <c r="AC1992">
        <v>2</v>
      </c>
      <c r="AD1992">
        <v>-1</v>
      </c>
      <c r="AE1992">
        <v>-1</v>
      </c>
      <c r="AF1992">
        <v>0.02</v>
      </c>
      <c r="AG1992">
        <v>-0.8</v>
      </c>
      <c r="AH1992">
        <v>-10.7</v>
      </c>
      <c r="AI1992">
        <v>9.9</v>
      </c>
      <c r="AJ1992">
        <v>9</v>
      </c>
      <c r="AK1992">
        <v>1</v>
      </c>
      <c r="AL1992" s="2">
        <v>0.83</v>
      </c>
    </row>
    <row r="1993" spans="5:38" x14ac:dyDescent="0.3">
      <c r="E1993" s="11">
        <v>1345</v>
      </c>
      <c r="F1993" s="5">
        <v>1420</v>
      </c>
      <c r="G1993" t="s">
        <v>64</v>
      </c>
      <c r="H1993" t="s">
        <v>80</v>
      </c>
      <c r="J1993" s="2">
        <f t="shared" si="71"/>
        <v>0.83169836355594717</v>
      </c>
      <c r="K1993" s="2">
        <f t="shared" si="72"/>
        <v>0.16830163644405283</v>
      </c>
      <c r="L1993" s="2"/>
      <c r="M1993" s="2"/>
      <c r="N1993" s="45"/>
      <c r="O1993" s="37"/>
      <c r="P1993" s="37"/>
      <c r="Q1993" s="37"/>
      <c r="R1993" s="37"/>
      <c r="S1993" s="37"/>
      <c r="T1993" s="37"/>
      <c r="U1993" s="37"/>
      <c r="V1993" s="12">
        <v>2</v>
      </c>
      <c r="W1993">
        <v>16</v>
      </c>
      <c r="X1993">
        <v>-179</v>
      </c>
      <c r="Y1993">
        <v>0.14000000000000001</v>
      </c>
      <c r="Z1993">
        <v>6</v>
      </c>
      <c r="AA1993">
        <v>-5</v>
      </c>
      <c r="AB1993">
        <v>-1</v>
      </c>
      <c r="AC1993">
        <v>-3</v>
      </c>
      <c r="AD1993">
        <v>2</v>
      </c>
      <c r="AE1993">
        <v>1</v>
      </c>
      <c r="AF1993">
        <v>0.09</v>
      </c>
      <c r="AG1993">
        <v>8.6</v>
      </c>
      <c r="AH1993">
        <v>-5.4</v>
      </c>
      <c r="AI1993">
        <v>14</v>
      </c>
      <c r="AJ1993">
        <v>14</v>
      </c>
      <c r="AK1993">
        <v>1</v>
      </c>
      <c r="AL1993" s="2">
        <v>0.97</v>
      </c>
    </row>
    <row r="1994" spans="5:38" x14ac:dyDescent="0.3">
      <c r="E1994" s="11">
        <v>1345</v>
      </c>
      <c r="F1994" s="5">
        <v>1422</v>
      </c>
      <c r="G1994" t="s">
        <v>64</v>
      </c>
      <c r="H1994" t="s">
        <v>81</v>
      </c>
      <c r="J1994" s="2">
        <f t="shared" si="71"/>
        <v>0.7416983635559472</v>
      </c>
      <c r="K1994" s="2">
        <f t="shared" si="72"/>
        <v>0.2583016364440528</v>
      </c>
      <c r="L1994" s="2"/>
      <c r="M1994" s="2"/>
      <c r="N1994" s="45"/>
      <c r="O1994" s="37"/>
      <c r="P1994" s="37"/>
      <c r="Q1994" s="37"/>
      <c r="R1994" s="37"/>
      <c r="S1994" s="37"/>
      <c r="T1994" s="37"/>
      <c r="U1994" s="37"/>
      <c r="V1994" s="12">
        <v>2</v>
      </c>
      <c r="W1994">
        <v>13</v>
      </c>
      <c r="X1994">
        <v>-77</v>
      </c>
      <c r="Y1994">
        <v>0.05</v>
      </c>
      <c r="Z1994">
        <v>6</v>
      </c>
      <c r="AA1994">
        <v>-1</v>
      </c>
      <c r="AB1994">
        <v>-3</v>
      </c>
      <c r="AC1994">
        <v>-5</v>
      </c>
      <c r="AD1994">
        <v>-6</v>
      </c>
      <c r="AE1994">
        <v>-4</v>
      </c>
      <c r="AF1994">
        <v>0.04</v>
      </c>
      <c r="AG1994">
        <v>9</v>
      </c>
      <c r="AH1994">
        <v>2.2999999999999998</v>
      </c>
      <c r="AI1994">
        <v>6.7</v>
      </c>
      <c r="AJ1994">
        <v>11</v>
      </c>
      <c r="AK1994">
        <v>1</v>
      </c>
      <c r="AL1994" s="2">
        <v>0.88</v>
      </c>
    </row>
    <row r="1995" spans="5:38" x14ac:dyDescent="0.3">
      <c r="E1995" s="11">
        <v>1345</v>
      </c>
      <c r="F1995" s="5">
        <v>1437</v>
      </c>
      <c r="G1995" t="s">
        <v>64</v>
      </c>
      <c r="H1995" t="s">
        <v>82</v>
      </c>
      <c r="J1995" s="2">
        <f t="shared" si="71"/>
        <v>0.50169836355594721</v>
      </c>
      <c r="K1995" s="2">
        <f t="shared" si="72"/>
        <v>0.49830163644405279</v>
      </c>
      <c r="L1995" s="2"/>
      <c r="M1995" s="2"/>
      <c r="N1995" s="45"/>
      <c r="O1995" s="37"/>
      <c r="P1995" s="37"/>
      <c r="Q1995" s="37"/>
      <c r="R1995" s="37"/>
      <c r="S1995" s="37"/>
      <c r="T1995" s="37"/>
      <c r="U1995" s="37"/>
      <c r="V1995" s="12">
        <v>2</v>
      </c>
      <c r="W1995">
        <v>1</v>
      </c>
      <c r="X1995">
        <v>3</v>
      </c>
      <c r="Y1995">
        <v>-0.06</v>
      </c>
      <c r="Z1995">
        <v>-2</v>
      </c>
      <c r="AA1995">
        <v>-2</v>
      </c>
      <c r="AB1995">
        <v>1</v>
      </c>
      <c r="AC1995">
        <v>-1</v>
      </c>
      <c r="AD1995">
        <v>-1</v>
      </c>
      <c r="AE1995">
        <v>-1</v>
      </c>
      <c r="AF1995">
        <v>-0.03</v>
      </c>
      <c r="AG1995">
        <v>-6</v>
      </c>
      <c r="AH1995">
        <v>-5.3</v>
      </c>
      <c r="AI1995">
        <v>-0.7</v>
      </c>
      <c r="AJ1995">
        <v>-1</v>
      </c>
      <c r="AK1995">
        <v>0</v>
      </c>
      <c r="AL1995" s="2">
        <v>0.64</v>
      </c>
    </row>
    <row r="1996" spans="5:38" x14ac:dyDescent="0.3">
      <c r="E1996" s="11">
        <v>1345</v>
      </c>
      <c r="F1996" s="5">
        <v>1438</v>
      </c>
      <c r="G1996" t="s">
        <v>64</v>
      </c>
      <c r="H1996" t="s">
        <v>83</v>
      </c>
      <c r="J1996" s="2">
        <f t="shared" si="71"/>
        <v>0.52169836355594723</v>
      </c>
      <c r="K1996" s="2">
        <f t="shared" si="72"/>
        <v>0.47830163644405277</v>
      </c>
      <c r="L1996" s="2"/>
      <c r="M1996" s="2"/>
      <c r="N1996" s="45"/>
      <c r="O1996" s="37"/>
      <c r="P1996" s="37"/>
      <c r="Q1996" s="37"/>
      <c r="R1996" s="37"/>
      <c r="S1996" s="37"/>
      <c r="T1996" s="37"/>
      <c r="U1996" s="37"/>
      <c r="V1996" s="12">
        <v>2</v>
      </c>
      <c r="W1996">
        <v>1</v>
      </c>
      <c r="X1996">
        <v>4</v>
      </c>
      <c r="Y1996">
        <v>-0.12</v>
      </c>
      <c r="Z1996">
        <v>5</v>
      </c>
      <c r="AA1996">
        <v>3</v>
      </c>
      <c r="AB1996">
        <v>2</v>
      </c>
      <c r="AC1996">
        <v>-4</v>
      </c>
      <c r="AD1996">
        <v>1</v>
      </c>
      <c r="AE1996">
        <v>-2</v>
      </c>
      <c r="AF1996">
        <v>-0.02</v>
      </c>
      <c r="AG1996">
        <v>13.6</v>
      </c>
      <c r="AH1996">
        <v>12.2</v>
      </c>
      <c r="AI1996">
        <v>1.4</v>
      </c>
      <c r="AJ1996">
        <v>-1</v>
      </c>
      <c r="AK1996">
        <v>0</v>
      </c>
      <c r="AL1996" s="2">
        <v>0.66</v>
      </c>
    </row>
    <row r="1997" spans="5:38" x14ac:dyDescent="0.3">
      <c r="E1997" s="11">
        <v>1345</v>
      </c>
      <c r="F1997" s="5">
        <v>1439</v>
      </c>
      <c r="G1997" t="s">
        <v>64</v>
      </c>
      <c r="H1997" t="s">
        <v>84</v>
      </c>
      <c r="J1997" s="2">
        <f t="shared" si="71"/>
        <v>0.64169836355594723</v>
      </c>
      <c r="K1997" s="2">
        <f t="shared" si="72"/>
        <v>0.35830163644405277</v>
      </c>
      <c r="L1997" s="2"/>
      <c r="M1997" s="2"/>
      <c r="N1997" s="45"/>
      <c r="O1997" s="37"/>
      <c r="P1997" s="37"/>
      <c r="Q1997" s="37"/>
      <c r="R1997" s="37"/>
      <c r="S1997" s="37"/>
      <c r="T1997" s="37"/>
      <c r="U1997" s="37"/>
      <c r="V1997" s="12">
        <v>2</v>
      </c>
      <c r="W1997">
        <v>8</v>
      </c>
      <c r="X1997">
        <v>-27</v>
      </c>
      <c r="Y1997">
        <v>0.16</v>
      </c>
      <c r="Z1997">
        <v>1</v>
      </c>
      <c r="AA1997">
        <v>-3</v>
      </c>
      <c r="AB1997">
        <v>-1</v>
      </c>
      <c r="AC1997">
        <v>-1</v>
      </c>
      <c r="AD1997">
        <v>4</v>
      </c>
      <c r="AE1997">
        <v>1</v>
      </c>
      <c r="AF1997">
        <v>0.03</v>
      </c>
      <c r="AG1997">
        <v>1.4</v>
      </c>
      <c r="AH1997">
        <v>-6.2</v>
      </c>
      <c r="AI1997">
        <v>7.6</v>
      </c>
      <c r="AJ1997">
        <v>6</v>
      </c>
      <c r="AK1997">
        <v>1</v>
      </c>
      <c r="AL1997" s="2">
        <v>0.78</v>
      </c>
    </row>
    <row r="1998" spans="5:38" x14ac:dyDescent="0.3">
      <c r="E1998" s="11">
        <v>1345</v>
      </c>
      <c r="F1998" s="5">
        <v>1452</v>
      </c>
      <c r="G1998" t="s">
        <v>64</v>
      </c>
      <c r="H1998" t="s">
        <v>85</v>
      </c>
      <c r="J1998" s="2">
        <f t="shared" si="71"/>
        <v>0.59169836355594718</v>
      </c>
      <c r="K1998" s="2">
        <f t="shared" si="72"/>
        <v>0.40830163644405282</v>
      </c>
      <c r="L1998" s="2"/>
      <c r="M1998" s="2"/>
      <c r="N1998" s="45"/>
      <c r="O1998" s="37"/>
      <c r="P1998" s="37"/>
      <c r="Q1998" s="37"/>
      <c r="R1998" s="37"/>
      <c r="S1998" s="37"/>
      <c r="T1998" s="37"/>
      <c r="U1998" s="37"/>
      <c r="V1998" s="12">
        <v>2</v>
      </c>
      <c r="W1998">
        <v>5</v>
      </c>
      <c r="X1998">
        <v>-8</v>
      </c>
      <c r="Y1998">
        <v>0.11</v>
      </c>
      <c r="Z1998">
        <v>8</v>
      </c>
      <c r="AA1998">
        <v>-3</v>
      </c>
      <c r="AB1998">
        <v>1</v>
      </c>
      <c r="AC1998">
        <v>-6</v>
      </c>
      <c r="AD1998">
        <v>-9</v>
      </c>
      <c r="AE1998">
        <v>2</v>
      </c>
      <c r="AF1998">
        <v>-0.03</v>
      </c>
      <c r="AG1998">
        <v>1.5</v>
      </c>
      <c r="AH1998">
        <v>-3.4</v>
      </c>
      <c r="AI1998">
        <v>4.9000000000000004</v>
      </c>
      <c r="AJ1998">
        <v>3</v>
      </c>
      <c r="AK1998">
        <v>1</v>
      </c>
      <c r="AL1998" s="2">
        <v>0.73</v>
      </c>
    </row>
    <row r="1999" spans="5:38" x14ac:dyDescent="0.3">
      <c r="E1999" s="11">
        <v>1345</v>
      </c>
      <c r="F1999" s="5">
        <v>1455</v>
      </c>
      <c r="G1999" t="s">
        <v>64</v>
      </c>
      <c r="H1999" t="s">
        <v>86</v>
      </c>
      <c r="J1999" s="2">
        <f t="shared" si="71"/>
        <v>0.60169836355594719</v>
      </c>
      <c r="K1999" s="2">
        <f t="shared" si="72"/>
        <v>0.39830163644405281</v>
      </c>
      <c r="L1999" s="2"/>
      <c r="M1999" s="2"/>
      <c r="N1999" s="45"/>
      <c r="O1999" s="37"/>
      <c r="P1999" s="37"/>
      <c r="Q1999" s="37"/>
      <c r="R1999" s="37"/>
      <c r="S1999" s="37"/>
      <c r="T1999" s="37"/>
      <c r="U1999" s="37"/>
      <c r="V1999" s="12">
        <v>2</v>
      </c>
      <c r="W1999">
        <v>4</v>
      </c>
      <c r="X1999">
        <v>-15</v>
      </c>
      <c r="Y1999">
        <v>0.04</v>
      </c>
      <c r="Z1999">
        <v>3</v>
      </c>
      <c r="AA1999">
        <v>-2</v>
      </c>
      <c r="AB1999">
        <v>0</v>
      </c>
      <c r="AC1999">
        <v>0</v>
      </c>
      <c r="AD1999">
        <v>-7</v>
      </c>
      <c r="AE1999">
        <v>-5</v>
      </c>
      <c r="AF1999">
        <v>0</v>
      </c>
      <c r="AG1999">
        <v>-1.9</v>
      </c>
      <c r="AH1999">
        <v>-5.7</v>
      </c>
      <c r="AI1999">
        <v>3.8</v>
      </c>
      <c r="AJ1999">
        <v>2</v>
      </c>
      <c r="AK1999">
        <v>1</v>
      </c>
      <c r="AL1999" s="2">
        <v>0.74</v>
      </c>
    </row>
    <row r="2000" spans="5:38" x14ac:dyDescent="0.3">
      <c r="E2000" s="11">
        <v>1345</v>
      </c>
      <c r="F2000" s="5">
        <v>1460</v>
      </c>
      <c r="G2000" t="s">
        <v>64</v>
      </c>
      <c r="H2000" t="s">
        <v>87</v>
      </c>
      <c r="J2000" s="2">
        <f t="shared" si="71"/>
        <v>0.80169836355594715</v>
      </c>
      <c r="K2000" s="2">
        <f t="shared" si="72"/>
        <v>0.19830163644405285</v>
      </c>
      <c r="L2000" s="2"/>
      <c r="M2000" s="2"/>
      <c r="N2000" s="45"/>
      <c r="O2000" s="37"/>
      <c r="P2000" s="37"/>
      <c r="Q2000" s="37"/>
      <c r="R2000" s="37"/>
      <c r="S2000" s="37"/>
      <c r="T2000" s="37"/>
      <c r="U2000" s="37"/>
      <c r="V2000" s="12">
        <v>2</v>
      </c>
      <c r="W2000">
        <v>14</v>
      </c>
      <c r="X2000">
        <v>-130</v>
      </c>
      <c r="Y2000">
        <v>0.1</v>
      </c>
      <c r="Z2000">
        <v>9</v>
      </c>
      <c r="AA2000">
        <v>-1</v>
      </c>
      <c r="AB2000">
        <v>-2</v>
      </c>
      <c r="AC2000">
        <v>-4</v>
      </c>
      <c r="AD2000">
        <v>-1</v>
      </c>
      <c r="AE2000">
        <v>-3</v>
      </c>
      <c r="AF2000">
        <v>0.02</v>
      </c>
      <c r="AG2000">
        <v>9.8000000000000007</v>
      </c>
      <c r="AH2000">
        <v>-0.6</v>
      </c>
      <c r="AI2000">
        <v>10.4</v>
      </c>
      <c r="AJ2000">
        <v>12</v>
      </c>
      <c r="AK2000">
        <v>1</v>
      </c>
      <c r="AL2000" s="2">
        <v>0.94</v>
      </c>
    </row>
    <row r="2001" spans="5:38" x14ac:dyDescent="0.3">
      <c r="E2001" s="11">
        <v>1345</v>
      </c>
      <c r="F2001" s="5">
        <v>1462</v>
      </c>
      <c r="G2001" t="s">
        <v>64</v>
      </c>
      <c r="H2001" t="s">
        <v>88</v>
      </c>
      <c r="J2001" s="2">
        <f t="shared" si="71"/>
        <v>0.6116983635559472</v>
      </c>
      <c r="K2001" s="2">
        <f t="shared" si="72"/>
        <v>0.3883016364440528</v>
      </c>
      <c r="L2001" s="2"/>
      <c r="M2001" s="2"/>
      <c r="N2001" s="45"/>
      <c r="O2001" s="37"/>
      <c r="P2001" s="37"/>
      <c r="Q2001" s="37"/>
      <c r="R2001" s="37"/>
      <c r="S2001" s="37"/>
      <c r="T2001" s="37"/>
      <c r="U2001" s="37"/>
      <c r="V2001" s="12">
        <v>2</v>
      </c>
      <c r="W2001">
        <v>1</v>
      </c>
      <c r="X2001">
        <v>-9</v>
      </c>
      <c r="Y2001">
        <v>-0.03</v>
      </c>
      <c r="Z2001">
        <v>2</v>
      </c>
      <c r="AA2001">
        <v>-3</v>
      </c>
      <c r="AB2001">
        <v>-1</v>
      </c>
      <c r="AC2001">
        <v>1</v>
      </c>
      <c r="AD2001">
        <v>-2</v>
      </c>
      <c r="AE2001">
        <v>-5</v>
      </c>
      <c r="AF2001">
        <v>-0.05</v>
      </c>
      <c r="AG2001">
        <v>-3.2</v>
      </c>
      <c r="AH2001">
        <v>-8.9</v>
      </c>
      <c r="AI2001">
        <v>5.7</v>
      </c>
      <c r="AJ2001">
        <v>-1</v>
      </c>
      <c r="AK2001">
        <v>0</v>
      </c>
      <c r="AL2001" s="2">
        <v>0.75</v>
      </c>
    </row>
    <row r="2002" spans="5:38" x14ac:dyDescent="0.3">
      <c r="E2002" s="11">
        <v>1347</v>
      </c>
      <c r="F2002" s="5">
        <v>1348</v>
      </c>
      <c r="G2002" t="s">
        <v>65</v>
      </c>
      <c r="H2002" t="s">
        <v>66</v>
      </c>
      <c r="J2002" s="2">
        <f t="shared" si="71"/>
        <v>0.1116983635559472</v>
      </c>
      <c r="K2002" s="2">
        <f t="shared" si="72"/>
        <v>0.8883016364440528</v>
      </c>
      <c r="L2002" s="2"/>
      <c r="M2002" s="2"/>
      <c r="N2002" s="45"/>
      <c r="O2002" s="37"/>
      <c r="P2002" s="37"/>
      <c r="Q2002" s="37"/>
      <c r="R2002" s="37"/>
      <c r="S2002" s="37"/>
      <c r="T2002" s="37"/>
      <c r="U2002" s="37"/>
      <c r="V2002" s="12">
        <v>16</v>
      </c>
      <c r="W2002">
        <v>7</v>
      </c>
      <c r="X2002">
        <v>121</v>
      </c>
      <c r="Y2002">
        <v>-0.16</v>
      </c>
      <c r="Z2002">
        <v>-3</v>
      </c>
      <c r="AA2002">
        <v>-1</v>
      </c>
      <c r="AB2002">
        <v>3</v>
      </c>
      <c r="AC2002">
        <v>-2</v>
      </c>
      <c r="AD2002">
        <v>1</v>
      </c>
      <c r="AE2002">
        <v>-1</v>
      </c>
      <c r="AF2002">
        <v>0.02</v>
      </c>
      <c r="AG2002">
        <v>-9.3000000000000007</v>
      </c>
      <c r="AH2002">
        <v>-3</v>
      </c>
      <c r="AI2002">
        <v>-6.3</v>
      </c>
      <c r="AJ2002">
        <v>-9</v>
      </c>
      <c r="AK2002">
        <v>0</v>
      </c>
      <c r="AL2002" s="2">
        <v>0.25</v>
      </c>
    </row>
    <row r="2003" spans="5:38" x14ac:dyDescent="0.3">
      <c r="E2003" s="11">
        <v>1347</v>
      </c>
      <c r="F2003" s="5">
        <v>1355</v>
      </c>
      <c r="G2003" t="s">
        <v>65</v>
      </c>
      <c r="H2003" t="s">
        <v>67</v>
      </c>
      <c r="J2003" s="2">
        <f t="shared" si="71"/>
        <v>0.19169836355594722</v>
      </c>
      <c r="K2003" s="2">
        <f t="shared" si="72"/>
        <v>0.80830163644405273</v>
      </c>
      <c r="L2003" s="2"/>
      <c r="M2003" s="2"/>
      <c r="N2003" s="45"/>
      <c r="O2003" s="37"/>
      <c r="P2003" s="37"/>
      <c r="Q2003" s="37"/>
      <c r="R2003" s="37"/>
      <c r="S2003" s="37"/>
      <c r="T2003" s="37"/>
      <c r="U2003" s="37"/>
      <c r="V2003" s="12">
        <v>16</v>
      </c>
      <c r="W2003">
        <v>12</v>
      </c>
      <c r="X2003">
        <v>95</v>
      </c>
      <c r="Y2003">
        <v>-0.18</v>
      </c>
      <c r="Z2003">
        <v>-5</v>
      </c>
      <c r="AA2003">
        <v>-1</v>
      </c>
      <c r="AB2003">
        <v>4</v>
      </c>
      <c r="AC2003">
        <v>5</v>
      </c>
      <c r="AD2003">
        <v>7</v>
      </c>
      <c r="AE2003">
        <v>-5</v>
      </c>
      <c r="AF2003">
        <v>-0.03</v>
      </c>
      <c r="AG2003">
        <v>-16.5</v>
      </c>
      <c r="AH2003">
        <v>-10.7</v>
      </c>
      <c r="AI2003">
        <v>-5.8</v>
      </c>
      <c r="AJ2003">
        <v>-4</v>
      </c>
      <c r="AK2003">
        <v>0</v>
      </c>
      <c r="AL2003" s="2">
        <v>0.33</v>
      </c>
    </row>
    <row r="2004" spans="5:38" x14ac:dyDescent="0.3">
      <c r="E2004" s="11">
        <v>1347</v>
      </c>
      <c r="F2004" s="5">
        <v>1361</v>
      </c>
      <c r="G2004" t="s">
        <v>65</v>
      </c>
      <c r="H2004" t="s">
        <v>68</v>
      </c>
      <c r="J2004" s="2">
        <f t="shared" si="71"/>
        <v>0.13169836355594722</v>
      </c>
      <c r="K2004" s="2">
        <f t="shared" si="72"/>
        <v>0.86830163644405278</v>
      </c>
      <c r="L2004" s="2"/>
      <c r="M2004" s="2"/>
      <c r="N2004" s="45"/>
      <c r="O2004" s="37"/>
      <c r="P2004" s="37"/>
      <c r="Q2004" s="37"/>
      <c r="R2004" s="37"/>
      <c r="S2004" s="37"/>
      <c r="T2004" s="37"/>
      <c r="U2004" s="37"/>
      <c r="V2004" s="12">
        <v>16</v>
      </c>
      <c r="W2004">
        <v>11</v>
      </c>
      <c r="X2004">
        <v>120</v>
      </c>
      <c r="Y2004">
        <v>-0.06</v>
      </c>
      <c r="Z2004">
        <v>-3</v>
      </c>
      <c r="AA2004">
        <v>0</v>
      </c>
      <c r="AB2004">
        <v>1</v>
      </c>
      <c r="AC2004">
        <v>1</v>
      </c>
      <c r="AD2004">
        <v>0</v>
      </c>
      <c r="AE2004">
        <v>-3</v>
      </c>
      <c r="AF2004">
        <v>0.01</v>
      </c>
      <c r="AG2004">
        <v>-10.199999999999999</v>
      </c>
      <c r="AH2004">
        <v>-3.5</v>
      </c>
      <c r="AI2004">
        <v>-6.7</v>
      </c>
      <c r="AJ2004">
        <v>-5</v>
      </c>
      <c r="AK2004">
        <v>0</v>
      </c>
      <c r="AL2004" s="2">
        <v>0.27</v>
      </c>
    </row>
    <row r="2005" spans="5:38" x14ac:dyDescent="0.3">
      <c r="E2005" s="11">
        <v>1347</v>
      </c>
      <c r="F2005" s="5">
        <v>1371</v>
      </c>
      <c r="G2005" t="s">
        <v>65</v>
      </c>
      <c r="H2005" t="s">
        <v>69</v>
      </c>
      <c r="J2005" s="2">
        <f t="shared" si="71"/>
        <v>8.1698363555947201E-2</v>
      </c>
      <c r="K2005" s="2">
        <f t="shared" si="72"/>
        <v>0.91830163644405283</v>
      </c>
      <c r="L2005" s="2"/>
      <c r="M2005" s="2"/>
      <c r="N2005" s="45"/>
      <c r="O2005" s="37"/>
      <c r="P2005" s="37"/>
      <c r="Q2005" s="37"/>
      <c r="R2005" s="37"/>
      <c r="S2005" s="37"/>
      <c r="T2005" s="37"/>
      <c r="U2005" s="37"/>
      <c r="V2005" s="12">
        <v>16</v>
      </c>
      <c r="W2005">
        <v>8</v>
      </c>
      <c r="X2005">
        <v>144</v>
      </c>
      <c r="Y2005">
        <v>-0.04</v>
      </c>
      <c r="Z2005">
        <v>-4</v>
      </c>
      <c r="AA2005">
        <v>-1</v>
      </c>
      <c r="AB2005">
        <v>1</v>
      </c>
      <c r="AC2005">
        <v>2</v>
      </c>
      <c r="AD2005">
        <v>-2</v>
      </c>
      <c r="AE2005">
        <v>0</v>
      </c>
      <c r="AF2005">
        <v>0.04</v>
      </c>
      <c r="AG2005">
        <v>-12.1</v>
      </c>
      <c r="AH2005">
        <v>-8.4</v>
      </c>
      <c r="AI2005">
        <v>-3.7</v>
      </c>
      <c r="AJ2005">
        <v>-8</v>
      </c>
      <c r="AK2005">
        <v>0</v>
      </c>
      <c r="AL2005" s="2">
        <v>0.22</v>
      </c>
    </row>
    <row r="2006" spans="5:38" x14ac:dyDescent="0.3">
      <c r="E2006" s="11">
        <v>1347</v>
      </c>
      <c r="F2006" s="5">
        <v>1372</v>
      </c>
      <c r="G2006" t="s">
        <v>65</v>
      </c>
      <c r="H2006" t="s">
        <v>70</v>
      </c>
      <c r="J2006" s="2">
        <f t="shared" si="71"/>
        <v>0.28169836355594718</v>
      </c>
      <c r="K2006" s="2">
        <f t="shared" si="72"/>
        <v>0.71830163644405287</v>
      </c>
      <c r="L2006" s="2"/>
      <c r="M2006" s="2"/>
      <c r="N2006" s="45"/>
      <c r="O2006" s="37"/>
      <c r="P2006" s="37"/>
      <c r="Q2006" s="37"/>
      <c r="R2006" s="37"/>
      <c r="S2006" s="37"/>
      <c r="T2006" s="37"/>
      <c r="U2006" s="37"/>
      <c r="V2006" s="12">
        <v>16</v>
      </c>
      <c r="W2006">
        <v>14</v>
      </c>
      <c r="X2006">
        <v>59</v>
      </c>
      <c r="Y2006">
        <v>-0.18</v>
      </c>
      <c r="Z2006">
        <v>-4</v>
      </c>
      <c r="AA2006">
        <v>-1</v>
      </c>
      <c r="AB2006">
        <v>-2</v>
      </c>
      <c r="AC2006">
        <v>-5</v>
      </c>
      <c r="AD2006">
        <v>-1</v>
      </c>
      <c r="AE2006">
        <v>1</v>
      </c>
      <c r="AF2006">
        <v>0.03</v>
      </c>
      <c r="AG2006">
        <v>-11.3</v>
      </c>
      <c r="AH2006">
        <v>-3.5</v>
      </c>
      <c r="AI2006">
        <v>-7.8</v>
      </c>
      <c r="AJ2006">
        <v>-2</v>
      </c>
      <c r="AK2006">
        <v>0</v>
      </c>
      <c r="AL2006" s="2">
        <v>0.42</v>
      </c>
    </row>
    <row r="2007" spans="5:38" x14ac:dyDescent="0.3">
      <c r="E2007" s="11">
        <v>1347</v>
      </c>
      <c r="F2007" s="5">
        <v>1382</v>
      </c>
      <c r="G2007" t="s">
        <v>65</v>
      </c>
      <c r="H2007" t="s">
        <v>71</v>
      </c>
      <c r="J2007" s="2">
        <f t="shared" si="71"/>
        <v>0.1716983635559472</v>
      </c>
      <c r="K2007" s="2">
        <f t="shared" si="72"/>
        <v>0.82830163644405275</v>
      </c>
      <c r="L2007" s="2"/>
      <c r="M2007" s="2"/>
      <c r="N2007" s="45"/>
      <c r="O2007" s="37"/>
      <c r="P2007" s="37"/>
      <c r="Q2007" s="37"/>
      <c r="R2007" s="37"/>
      <c r="S2007" s="37"/>
      <c r="T2007" s="37"/>
      <c r="U2007" s="37"/>
      <c r="V2007" s="12">
        <v>16</v>
      </c>
      <c r="W2007">
        <v>11</v>
      </c>
      <c r="X2007">
        <v>101</v>
      </c>
      <c r="Y2007">
        <v>-0.16</v>
      </c>
      <c r="Z2007">
        <v>-3</v>
      </c>
      <c r="AA2007">
        <v>0</v>
      </c>
      <c r="AB2007">
        <v>2</v>
      </c>
      <c r="AC2007">
        <v>0</v>
      </c>
      <c r="AD2007">
        <v>2</v>
      </c>
      <c r="AE2007">
        <v>2</v>
      </c>
      <c r="AF2007">
        <v>-0.02</v>
      </c>
      <c r="AG2007">
        <v>-11</v>
      </c>
      <c r="AH2007">
        <v>-6.1</v>
      </c>
      <c r="AI2007">
        <v>-4.9000000000000004</v>
      </c>
      <c r="AJ2007">
        <v>-5</v>
      </c>
      <c r="AK2007">
        <v>0</v>
      </c>
      <c r="AL2007" s="2">
        <v>0.31</v>
      </c>
    </row>
    <row r="2008" spans="5:38" x14ac:dyDescent="0.3">
      <c r="E2008" s="11">
        <v>1347</v>
      </c>
      <c r="F2008" s="5">
        <v>1393</v>
      </c>
      <c r="G2008" t="s">
        <v>65</v>
      </c>
      <c r="H2008" t="s">
        <v>72</v>
      </c>
      <c r="J2008" s="2">
        <f t="shared" si="71"/>
        <v>0.18169836355594721</v>
      </c>
      <c r="K2008" s="2">
        <f t="shared" si="72"/>
        <v>0.81830163644405274</v>
      </c>
      <c r="L2008" s="2"/>
      <c r="M2008" s="2"/>
      <c r="N2008" s="45"/>
      <c r="O2008" s="37"/>
      <c r="P2008" s="37"/>
      <c r="Q2008" s="37"/>
      <c r="R2008" s="37"/>
      <c r="S2008" s="37"/>
      <c r="T2008" s="37"/>
      <c r="U2008" s="37"/>
      <c r="V2008" s="12">
        <v>16</v>
      </c>
      <c r="W2008">
        <v>11</v>
      </c>
      <c r="X2008">
        <v>116</v>
      </c>
      <c r="Y2008">
        <v>0.01</v>
      </c>
      <c r="Z2008">
        <v>2</v>
      </c>
      <c r="AA2008">
        <v>2</v>
      </c>
      <c r="AB2008">
        <v>0</v>
      </c>
      <c r="AC2008">
        <v>1</v>
      </c>
      <c r="AD2008">
        <v>-3</v>
      </c>
      <c r="AE2008">
        <v>1</v>
      </c>
      <c r="AF2008">
        <v>-0.01</v>
      </c>
      <c r="AG2008">
        <v>-0.6</v>
      </c>
      <c r="AH2008">
        <v>0.4</v>
      </c>
      <c r="AI2008">
        <v>-1</v>
      </c>
      <c r="AJ2008">
        <v>-5</v>
      </c>
      <c r="AK2008">
        <v>0</v>
      </c>
      <c r="AL2008" s="2">
        <v>0.32</v>
      </c>
    </row>
    <row r="2009" spans="5:38" x14ac:dyDescent="0.3">
      <c r="E2009" s="11">
        <v>1347</v>
      </c>
      <c r="F2009" s="5">
        <v>1395</v>
      </c>
      <c r="G2009" t="s">
        <v>65</v>
      </c>
      <c r="H2009" t="s">
        <v>73</v>
      </c>
      <c r="J2009" s="2">
        <f t="shared" si="71"/>
        <v>6.1698363555947211E-2</v>
      </c>
      <c r="K2009" s="2">
        <f t="shared" si="72"/>
        <v>0.93830163644405284</v>
      </c>
      <c r="L2009" s="2"/>
      <c r="M2009" s="2"/>
      <c r="N2009" s="45"/>
      <c r="O2009" s="37"/>
      <c r="P2009" s="37"/>
      <c r="Q2009" s="37"/>
      <c r="R2009" s="37"/>
      <c r="S2009" s="37"/>
      <c r="T2009" s="37"/>
      <c r="U2009" s="37"/>
      <c r="V2009" s="12">
        <v>16</v>
      </c>
      <c r="W2009">
        <v>6</v>
      </c>
      <c r="X2009">
        <v>148</v>
      </c>
      <c r="Y2009">
        <v>-0.04</v>
      </c>
      <c r="Z2009">
        <v>-8</v>
      </c>
      <c r="AA2009">
        <v>-4</v>
      </c>
      <c r="AB2009">
        <v>1</v>
      </c>
      <c r="AC2009">
        <v>2</v>
      </c>
      <c r="AD2009">
        <v>-3</v>
      </c>
      <c r="AE2009">
        <v>-2</v>
      </c>
      <c r="AF2009">
        <v>0.02</v>
      </c>
      <c r="AG2009">
        <v>-16.100000000000001</v>
      </c>
      <c r="AH2009">
        <v>-11</v>
      </c>
      <c r="AI2009">
        <v>-5.0999999999999996</v>
      </c>
      <c r="AJ2009">
        <v>-10</v>
      </c>
      <c r="AK2009">
        <v>0</v>
      </c>
      <c r="AL2009" s="2">
        <v>0.2</v>
      </c>
    </row>
    <row r="2010" spans="5:38" x14ac:dyDescent="0.3">
      <c r="E2010" s="11">
        <v>1347</v>
      </c>
      <c r="F2010" s="5">
        <v>1397</v>
      </c>
      <c r="G2010" t="s">
        <v>65</v>
      </c>
      <c r="H2010" t="s">
        <v>74</v>
      </c>
      <c r="J2010" s="2">
        <f t="shared" si="71"/>
        <v>4.1698363555947193E-2</v>
      </c>
      <c r="K2010" s="2">
        <f t="shared" si="72"/>
        <v>0.95830163644405286</v>
      </c>
      <c r="L2010" s="2"/>
      <c r="M2010" s="2"/>
      <c r="N2010" s="45"/>
      <c r="O2010" s="37"/>
      <c r="P2010" s="37"/>
      <c r="Q2010" s="37"/>
      <c r="R2010" s="37"/>
      <c r="S2010" s="37"/>
      <c r="T2010" s="37"/>
      <c r="U2010" s="37"/>
      <c r="V2010" s="12">
        <v>16</v>
      </c>
      <c r="W2010">
        <v>3</v>
      </c>
      <c r="X2010">
        <v>159</v>
      </c>
      <c r="Y2010">
        <v>-0.14000000000000001</v>
      </c>
      <c r="Z2010">
        <v>-2</v>
      </c>
      <c r="AA2010">
        <v>2</v>
      </c>
      <c r="AB2010">
        <v>1</v>
      </c>
      <c r="AC2010">
        <v>0</v>
      </c>
      <c r="AD2010">
        <v>-2</v>
      </c>
      <c r="AE2010">
        <v>3</v>
      </c>
      <c r="AF2010">
        <v>-0.03</v>
      </c>
      <c r="AG2010">
        <v>-7.3</v>
      </c>
      <c r="AH2010">
        <v>-1.5</v>
      </c>
      <c r="AI2010">
        <v>-5.8</v>
      </c>
      <c r="AJ2010">
        <v>-13</v>
      </c>
      <c r="AK2010">
        <v>0</v>
      </c>
      <c r="AL2010" s="2">
        <v>0.18</v>
      </c>
    </row>
    <row r="2011" spans="5:38" x14ac:dyDescent="0.3">
      <c r="E2011" s="11">
        <v>1347</v>
      </c>
      <c r="F2011" s="5">
        <v>1400</v>
      </c>
      <c r="G2011" t="s">
        <v>65</v>
      </c>
      <c r="H2011" t="s">
        <v>75</v>
      </c>
      <c r="J2011" s="2">
        <f t="shared" ref="J2011:J2074" si="73">AL2011-$AL$2275</f>
        <v>0.13169836355594722</v>
      </c>
      <c r="K2011" s="2">
        <f t="shared" ref="K2011:K2074" si="74">1-J2011</f>
        <v>0.86830163644405278</v>
      </c>
      <c r="L2011" s="2"/>
      <c r="M2011" s="2"/>
      <c r="N2011" s="45"/>
      <c r="O2011" s="37"/>
      <c r="P2011" s="37"/>
      <c r="Q2011" s="37"/>
      <c r="R2011" s="37"/>
      <c r="S2011" s="37"/>
      <c r="T2011" s="37"/>
      <c r="U2011" s="37"/>
      <c r="V2011" s="12">
        <v>16</v>
      </c>
      <c r="W2011">
        <v>10</v>
      </c>
      <c r="X2011">
        <v>131</v>
      </c>
      <c r="Y2011">
        <v>0.04</v>
      </c>
      <c r="Z2011">
        <v>-1</v>
      </c>
      <c r="AA2011">
        <v>1</v>
      </c>
      <c r="AB2011">
        <v>1</v>
      </c>
      <c r="AC2011">
        <v>2</v>
      </c>
      <c r="AD2011">
        <v>3</v>
      </c>
      <c r="AE2011">
        <v>1</v>
      </c>
      <c r="AF2011">
        <v>0.06</v>
      </c>
      <c r="AG2011">
        <v>-4.8</v>
      </c>
      <c r="AH2011">
        <v>-3.3</v>
      </c>
      <c r="AI2011">
        <v>-1.5</v>
      </c>
      <c r="AJ2011">
        <v>-6</v>
      </c>
      <c r="AK2011">
        <v>0</v>
      </c>
      <c r="AL2011" s="2">
        <v>0.27</v>
      </c>
    </row>
    <row r="2012" spans="5:38" x14ac:dyDescent="0.3">
      <c r="E2012" s="11">
        <v>1347</v>
      </c>
      <c r="F2012" s="5">
        <v>1401</v>
      </c>
      <c r="G2012" t="s">
        <v>65</v>
      </c>
      <c r="H2012" t="s">
        <v>76</v>
      </c>
      <c r="J2012" s="2">
        <f t="shared" si="73"/>
        <v>0.10169836355594719</v>
      </c>
      <c r="K2012" s="2">
        <f t="shared" si="74"/>
        <v>0.89830163644405281</v>
      </c>
      <c r="L2012" s="2"/>
      <c r="M2012" s="2"/>
      <c r="N2012" s="45"/>
      <c r="O2012" s="37"/>
      <c r="P2012" s="37"/>
      <c r="Q2012" s="37"/>
      <c r="R2012" s="37"/>
      <c r="S2012" s="37"/>
      <c r="T2012" s="37"/>
      <c r="U2012" s="37"/>
      <c r="V2012" s="12">
        <v>16</v>
      </c>
      <c r="W2012">
        <v>7</v>
      </c>
      <c r="X2012">
        <v>140</v>
      </c>
      <c r="Y2012">
        <v>0</v>
      </c>
      <c r="Z2012">
        <v>-2</v>
      </c>
      <c r="AA2012">
        <v>3</v>
      </c>
      <c r="AB2012">
        <v>0</v>
      </c>
      <c r="AC2012">
        <v>4</v>
      </c>
      <c r="AD2012">
        <v>-2</v>
      </c>
      <c r="AE2012">
        <v>0</v>
      </c>
      <c r="AF2012">
        <v>0.06</v>
      </c>
      <c r="AG2012">
        <v>-8.1</v>
      </c>
      <c r="AH2012">
        <v>-4.9000000000000004</v>
      </c>
      <c r="AI2012">
        <v>-3.2</v>
      </c>
      <c r="AJ2012">
        <v>-9</v>
      </c>
      <c r="AK2012">
        <v>0</v>
      </c>
      <c r="AL2012" s="2">
        <v>0.24</v>
      </c>
    </row>
    <row r="2013" spans="5:38" x14ac:dyDescent="0.3">
      <c r="E2013" s="11">
        <v>1347</v>
      </c>
      <c r="F2013" s="5">
        <v>1403</v>
      </c>
      <c r="G2013" t="s">
        <v>65</v>
      </c>
      <c r="H2013" t="s">
        <v>77</v>
      </c>
      <c r="J2013" s="2">
        <f t="shared" si="73"/>
        <v>3.1698363555947212E-2</v>
      </c>
      <c r="K2013" s="2">
        <f t="shared" si="74"/>
        <v>0.96830163644405276</v>
      </c>
      <c r="L2013" s="2"/>
      <c r="M2013" s="2"/>
      <c r="N2013" s="45"/>
      <c r="O2013" s="37"/>
      <c r="P2013" s="37"/>
      <c r="Q2013" s="37"/>
      <c r="R2013" s="37"/>
      <c r="S2013" s="37"/>
      <c r="T2013" s="37"/>
      <c r="U2013" s="37"/>
      <c r="V2013" s="12">
        <v>16</v>
      </c>
      <c r="W2013">
        <v>3</v>
      </c>
      <c r="X2013">
        <v>158</v>
      </c>
      <c r="Y2013">
        <v>-0.11</v>
      </c>
      <c r="Z2013">
        <v>-4</v>
      </c>
      <c r="AA2013">
        <v>2</v>
      </c>
      <c r="AB2013">
        <v>0</v>
      </c>
      <c r="AC2013">
        <v>-1</v>
      </c>
      <c r="AD2013">
        <v>-1</v>
      </c>
      <c r="AE2013">
        <v>0</v>
      </c>
      <c r="AF2013">
        <v>0.03</v>
      </c>
      <c r="AG2013">
        <v>-8.3000000000000007</v>
      </c>
      <c r="AH2013">
        <v>0.2</v>
      </c>
      <c r="AI2013">
        <v>-8.5</v>
      </c>
      <c r="AJ2013">
        <v>-13</v>
      </c>
      <c r="AK2013">
        <v>0</v>
      </c>
      <c r="AL2013" s="2">
        <v>0.17</v>
      </c>
    </row>
    <row r="2014" spans="5:38" x14ac:dyDescent="0.3">
      <c r="E2014" s="11">
        <v>1347</v>
      </c>
      <c r="F2014" s="5">
        <v>1411</v>
      </c>
      <c r="G2014" t="s">
        <v>65</v>
      </c>
      <c r="H2014" t="s">
        <v>78</v>
      </c>
      <c r="J2014" s="2">
        <f t="shared" si="73"/>
        <v>0.71169836355594718</v>
      </c>
      <c r="K2014" s="2">
        <f t="shared" si="74"/>
        <v>0.28830163644405282</v>
      </c>
      <c r="L2014" s="2"/>
      <c r="M2014" s="2"/>
      <c r="N2014" s="45"/>
      <c r="O2014" s="37"/>
      <c r="P2014" s="37"/>
      <c r="Q2014" s="37"/>
      <c r="R2014" s="37"/>
      <c r="S2014" s="37"/>
      <c r="T2014" s="37"/>
      <c r="U2014" s="37"/>
      <c r="V2014" s="12">
        <v>16</v>
      </c>
      <c r="W2014">
        <v>16</v>
      </c>
      <c r="X2014">
        <v>-79</v>
      </c>
      <c r="Y2014">
        <v>0.18</v>
      </c>
      <c r="Z2014">
        <v>-2</v>
      </c>
      <c r="AA2014">
        <v>-3</v>
      </c>
      <c r="AB2014">
        <v>1</v>
      </c>
      <c r="AC2014">
        <v>4</v>
      </c>
      <c r="AD2014">
        <v>3</v>
      </c>
      <c r="AE2014">
        <v>4</v>
      </c>
      <c r="AF2014">
        <v>0.01</v>
      </c>
      <c r="AG2014">
        <v>-10.7</v>
      </c>
      <c r="AH2014">
        <v>-14.8</v>
      </c>
      <c r="AI2014">
        <v>4.0999999999999996</v>
      </c>
      <c r="AJ2014">
        <v>0</v>
      </c>
      <c r="AK2014">
        <v>0</v>
      </c>
      <c r="AL2014" s="2">
        <v>0.85</v>
      </c>
    </row>
    <row r="2015" spans="5:38" x14ac:dyDescent="0.3">
      <c r="E2015" s="11">
        <v>1347</v>
      </c>
      <c r="F2015" s="5">
        <v>1417</v>
      </c>
      <c r="G2015" t="s">
        <v>65</v>
      </c>
      <c r="H2015" t="s">
        <v>79</v>
      </c>
      <c r="J2015" s="2">
        <f t="shared" si="73"/>
        <v>0.13169836355594722</v>
      </c>
      <c r="K2015" s="2">
        <f t="shared" si="74"/>
        <v>0.86830163644405278</v>
      </c>
      <c r="L2015" s="2"/>
      <c r="M2015" s="2"/>
      <c r="N2015" s="45"/>
      <c r="O2015" s="37"/>
      <c r="P2015" s="37"/>
      <c r="Q2015" s="37"/>
      <c r="R2015" s="37"/>
      <c r="S2015" s="37"/>
      <c r="T2015" s="37"/>
      <c r="U2015" s="37"/>
      <c r="V2015" s="12">
        <v>16</v>
      </c>
      <c r="W2015">
        <v>11</v>
      </c>
      <c r="X2015">
        <v>122</v>
      </c>
      <c r="Y2015">
        <v>-0.04</v>
      </c>
      <c r="Z2015">
        <v>-5</v>
      </c>
      <c r="AA2015">
        <v>0</v>
      </c>
      <c r="AB2015">
        <v>2</v>
      </c>
      <c r="AC2015">
        <v>5</v>
      </c>
      <c r="AD2015">
        <v>3</v>
      </c>
      <c r="AE2015">
        <v>-1</v>
      </c>
      <c r="AF2015">
        <v>0.01</v>
      </c>
      <c r="AG2015">
        <v>-15</v>
      </c>
      <c r="AH2015">
        <v>-11.4</v>
      </c>
      <c r="AI2015">
        <v>-3.6</v>
      </c>
      <c r="AJ2015">
        <v>-5</v>
      </c>
      <c r="AK2015">
        <v>0</v>
      </c>
      <c r="AL2015" s="2">
        <v>0.27</v>
      </c>
    </row>
    <row r="2016" spans="5:38" x14ac:dyDescent="0.3">
      <c r="E2016" s="11">
        <v>1347</v>
      </c>
      <c r="F2016" s="5">
        <v>1420</v>
      </c>
      <c r="G2016" t="s">
        <v>65</v>
      </c>
      <c r="H2016" t="s">
        <v>80</v>
      </c>
      <c r="J2016" s="2">
        <f t="shared" si="73"/>
        <v>0.55169836355594715</v>
      </c>
      <c r="K2016" s="2">
        <f t="shared" si="74"/>
        <v>0.44830163644405285</v>
      </c>
      <c r="L2016" s="2"/>
      <c r="M2016" s="2"/>
      <c r="N2016" s="45"/>
      <c r="O2016" s="37"/>
      <c r="P2016" s="37"/>
      <c r="Q2016" s="37"/>
      <c r="R2016" s="37"/>
      <c r="S2016" s="37"/>
      <c r="T2016" s="37"/>
      <c r="U2016" s="37"/>
      <c r="V2016" s="12">
        <v>16</v>
      </c>
      <c r="W2016">
        <v>16</v>
      </c>
      <c r="X2016">
        <v>-14</v>
      </c>
      <c r="Y2016">
        <v>-0.06</v>
      </c>
      <c r="Z2016">
        <v>-3</v>
      </c>
      <c r="AA2016">
        <v>-3</v>
      </c>
      <c r="AB2016">
        <v>1</v>
      </c>
      <c r="AC2016">
        <v>0</v>
      </c>
      <c r="AD2016">
        <v>6</v>
      </c>
      <c r="AE2016">
        <v>1</v>
      </c>
      <c r="AF2016">
        <v>0.08</v>
      </c>
      <c r="AG2016">
        <v>-5.6</v>
      </c>
      <c r="AH2016">
        <v>-6.1</v>
      </c>
      <c r="AI2016">
        <v>0.5</v>
      </c>
      <c r="AJ2016">
        <v>0</v>
      </c>
      <c r="AK2016">
        <v>0</v>
      </c>
      <c r="AL2016" s="2">
        <v>0.69</v>
      </c>
    </row>
    <row r="2017" spans="5:38" x14ac:dyDescent="0.3">
      <c r="E2017" s="11">
        <v>1347</v>
      </c>
      <c r="F2017" s="5">
        <v>1422</v>
      </c>
      <c r="G2017" t="s">
        <v>65</v>
      </c>
      <c r="H2017" t="s">
        <v>81</v>
      </c>
      <c r="J2017" s="2">
        <f t="shared" si="73"/>
        <v>0.21169836355594718</v>
      </c>
      <c r="K2017" s="2">
        <f t="shared" si="74"/>
        <v>0.78830163644405282</v>
      </c>
      <c r="L2017" s="2"/>
      <c r="M2017" s="2"/>
      <c r="N2017" s="45"/>
      <c r="O2017" s="37"/>
      <c r="P2017" s="37"/>
      <c r="Q2017" s="37"/>
      <c r="R2017" s="37"/>
      <c r="S2017" s="37"/>
      <c r="T2017" s="37"/>
      <c r="U2017" s="37"/>
      <c r="V2017" s="12">
        <v>16</v>
      </c>
      <c r="W2017">
        <v>13</v>
      </c>
      <c r="X2017">
        <v>88</v>
      </c>
      <c r="Y2017">
        <v>-0.15</v>
      </c>
      <c r="Z2017">
        <v>-3</v>
      </c>
      <c r="AA2017">
        <v>1</v>
      </c>
      <c r="AB2017">
        <v>-1</v>
      </c>
      <c r="AC2017">
        <v>-2</v>
      </c>
      <c r="AD2017">
        <v>-2</v>
      </c>
      <c r="AE2017">
        <v>-4</v>
      </c>
      <c r="AF2017">
        <v>0.03</v>
      </c>
      <c r="AG2017">
        <v>-5.2</v>
      </c>
      <c r="AH2017">
        <v>1.6</v>
      </c>
      <c r="AI2017">
        <v>-6.8</v>
      </c>
      <c r="AJ2017">
        <v>-3</v>
      </c>
      <c r="AK2017">
        <v>0</v>
      </c>
      <c r="AL2017" s="2">
        <v>0.35</v>
      </c>
    </row>
    <row r="2018" spans="5:38" x14ac:dyDescent="0.3">
      <c r="E2018" s="11">
        <v>1347</v>
      </c>
      <c r="F2018" s="5">
        <v>1437</v>
      </c>
      <c r="G2018" t="s">
        <v>65</v>
      </c>
      <c r="H2018" t="s">
        <v>82</v>
      </c>
      <c r="J2018" s="2">
        <f t="shared" si="73"/>
        <v>-1.8301636444052805E-2</v>
      </c>
      <c r="K2018" s="2">
        <f t="shared" si="74"/>
        <v>1.0183016364440527</v>
      </c>
      <c r="L2018" s="2"/>
      <c r="M2018" s="2"/>
      <c r="N2018" s="45"/>
      <c r="O2018" s="37"/>
      <c r="P2018" s="37"/>
      <c r="Q2018" s="37"/>
      <c r="R2018" s="37"/>
      <c r="S2018" s="37"/>
      <c r="T2018" s="37"/>
      <c r="U2018" s="37"/>
      <c r="V2018" s="12">
        <v>16</v>
      </c>
      <c r="W2018">
        <v>1</v>
      </c>
      <c r="X2018">
        <v>168</v>
      </c>
      <c r="Y2018">
        <v>-0.26</v>
      </c>
      <c r="Z2018">
        <v>-11</v>
      </c>
      <c r="AA2018">
        <v>0</v>
      </c>
      <c r="AB2018">
        <v>3</v>
      </c>
      <c r="AC2018">
        <v>2</v>
      </c>
      <c r="AD2018">
        <v>3</v>
      </c>
      <c r="AE2018">
        <v>-1</v>
      </c>
      <c r="AF2018">
        <v>-0.04</v>
      </c>
      <c r="AG2018">
        <v>-20.2</v>
      </c>
      <c r="AH2018">
        <v>-6</v>
      </c>
      <c r="AI2018">
        <v>-14.2</v>
      </c>
      <c r="AJ2018">
        <v>-15</v>
      </c>
      <c r="AK2018">
        <v>0</v>
      </c>
      <c r="AL2018" s="2">
        <v>0.12</v>
      </c>
    </row>
    <row r="2019" spans="5:38" x14ac:dyDescent="0.3">
      <c r="E2019" s="11">
        <v>1347</v>
      </c>
      <c r="F2019" s="5">
        <v>1438</v>
      </c>
      <c r="G2019" t="s">
        <v>65</v>
      </c>
      <c r="H2019" t="s">
        <v>83</v>
      </c>
      <c r="J2019" s="2">
        <f t="shared" si="73"/>
        <v>-8.3016364440527957E-3</v>
      </c>
      <c r="K2019" s="2">
        <f t="shared" si="74"/>
        <v>1.0083016364440529</v>
      </c>
      <c r="L2019" s="2"/>
      <c r="M2019" s="2"/>
      <c r="N2019" s="45"/>
      <c r="O2019" s="37"/>
      <c r="P2019" s="37"/>
      <c r="Q2019" s="37"/>
      <c r="R2019" s="37"/>
      <c r="S2019" s="37"/>
      <c r="T2019" s="37"/>
      <c r="U2019" s="37"/>
      <c r="V2019" s="12">
        <v>16</v>
      </c>
      <c r="W2019">
        <v>1</v>
      </c>
      <c r="X2019">
        <v>169</v>
      </c>
      <c r="Y2019">
        <v>-0.32</v>
      </c>
      <c r="Z2019">
        <v>-4</v>
      </c>
      <c r="AA2019">
        <v>5</v>
      </c>
      <c r="AB2019">
        <v>4</v>
      </c>
      <c r="AC2019">
        <v>-1</v>
      </c>
      <c r="AD2019">
        <v>5</v>
      </c>
      <c r="AE2019">
        <v>-2</v>
      </c>
      <c r="AF2019">
        <v>-0.03</v>
      </c>
      <c r="AG2019">
        <v>-0.6</v>
      </c>
      <c r="AH2019">
        <v>11.5</v>
      </c>
      <c r="AI2019">
        <v>-12.1</v>
      </c>
      <c r="AJ2019">
        <v>-15</v>
      </c>
      <c r="AK2019">
        <v>0</v>
      </c>
      <c r="AL2019" s="2">
        <v>0.13</v>
      </c>
    </row>
    <row r="2020" spans="5:38" x14ac:dyDescent="0.3">
      <c r="E2020" s="11">
        <v>1347</v>
      </c>
      <c r="F2020" s="5">
        <v>1439</v>
      </c>
      <c r="G2020" t="s">
        <v>65</v>
      </c>
      <c r="H2020" t="s">
        <v>84</v>
      </c>
      <c r="J2020" s="2">
        <f t="shared" si="73"/>
        <v>7.1698363555947192E-2</v>
      </c>
      <c r="K2020" s="2">
        <f t="shared" si="74"/>
        <v>0.92830163644405284</v>
      </c>
      <c r="L2020" s="2"/>
      <c r="M2020" s="2"/>
      <c r="N2020" s="45"/>
      <c r="O2020" s="37"/>
      <c r="P2020" s="37"/>
      <c r="Q2020" s="37"/>
      <c r="R2020" s="37"/>
      <c r="S2020" s="37"/>
      <c r="T2020" s="37"/>
      <c r="U2020" s="37"/>
      <c r="V2020" s="12">
        <v>16</v>
      </c>
      <c r="W2020">
        <v>8</v>
      </c>
      <c r="X2020">
        <v>138</v>
      </c>
      <c r="Y2020">
        <v>-0.04</v>
      </c>
      <c r="Z2020">
        <v>-8</v>
      </c>
      <c r="AA2020">
        <v>-1</v>
      </c>
      <c r="AB2020">
        <v>1</v>
      </c>
      <c r="AC2020">
        <v>2</v>
      </c>
      <c r="AD2020">
        <v>8</v>
      </c>
      <c r="AE2020">
        <v>1</v>
      </c>
      <c r="AF2020">
        <v>0.02</v>
      </c>
      <c r="AG2020">
        <v>-12.8</v>
      </c>
      <c r="AH2020">
        <v>-6.9</v>
      </c>
      <c r="AI2020">
        <v>-5.9</v>
      </c>
      <c r="AJ2020">
        <v>-8</v>
      </c>
      <c r="AK2020">
        <v>0</v>
      </c>
      <c r="AL2020" s="2">
        <v>0.21</v>
      </c>
    </row>
    <row r="2021" spans="5:38" x14ac:dyDescent="0.3">
      <c r="E2021" s="11">
        <v>1347</v>
      </c>
      <c r="F2021" s="5">
        <v>1452</v>
      </c>
      <c r="G2021" t="s">
        <v>65</v>
      </c>
      <c r="H2021" t="s">
        <v>85</v>
      </c>
      <c r="J2021" s="2">
        <f t="shared" si="73"/>
        <v>3.1698363555947212E-2</v>
      </c>
      <c r="K2021" s="2">
        <f t="shared" si="74"/>
        <v>0.96830163644405276</v>
      </c>
      <c r="L2021" s="2"/>
      <c r="M2021" s="2"/>
      <c r="N2021" s="45"/>
      <c r="O2021" s="37"/>
      <c r="P2021" s="37"/>
      <c r="Q2021" s="37"/>
      <c r="R2021" s="37"/>
      <c r="S2021" s="37"/>
      <c r="T2021" s="37"/>
      <c r="U2021" s="37"/>
      <c r="V2021" s="12">
        <v>16</v>
      </c>
      <c r="W2021">
        <v>5</v>
      </c>
      <c r="X2021">
        <v>157</v>
      </c>
      <c r="Y2021">
        <v>-0.09</v>
      </c>
      <c r="Z2021">
        <v>-1</v>
      </c>
      <c r="AA2021">
        <v>-1</v>
      </c>
      <c r="AB2021">
        <v>3</v>
      </c>
      <c r="AC2021">
        <v>-3</v>
      </c>
      <c r="AD2021">
        <v>-5</v>
      </c>
      <c r="AE2021">
        <v>2</v>
      </c>
      <c r="AF2021">
        <v>-0.04</v>
      </c>
      <c r="AG2021">
        <v>-12.7</v>
      </c>
      <c r="AH2021">
        <v>-4.0999999999999996</v>
      </c>
      <c r="AI2021">
        <v>-8.6</v>
      </c>
      <c r="AJ2021">
        <v>-11</v>
      </c>
      <c r="AK2021">
        <v>0</v>
      </c>
      <c r="AL2021" s="2">
        <v>0.17</v>
      </c>
    </row>
    <row r="2022" spans="5:38" x14ac:dyDescent="0.3">
      <c r="E2022" s="11">
        <v>1347</v>
      </c>
      <c r="F2022" s="5">
        <v>1455</v>
      </c>
      <c r="G2022" t="s">
        <v>65</v>
      </c>
      <c r="H2022" t="s">
        <v>86</v>
      </c>
      <c r="J2022" s="2">
        <f t="shared" si="73"/>
        <v>4.1698363555947193E-2</v>
      </c>
      <c r="K2022" s="2">
        <f t="shared" si="74"/>
        <v>0.95830163644405286</v>
      </c>
      <c r="L2022" s="2"/>
      <c r="M2022" s="2"/>
      <c r="N2022" s="45"/>
      <c r="O2022" s="37"/>
      <c r="P2022" s="37"/>
      <c r="Q2022" s="37"/>
      <c r="R2022" s="37"/>
      <c r="S2022" s="37"/>
      <c r="T2022" s="37"/>
      <c r="U2022" s="37"/>
      <c r="V2022" s="12">
        <v>16</v>
      </c>
      <c r="W2022">
        <v>4</v>
      </c>
      <c r="X2022">
        <v>150</v>
      </c>
      <c r="Y2022">
        <v>-0.16</v>
      </c>
      <c r="Z2022">
        <v>-6</v>
      </c>
      <c r="AA2022">
        <v>0</v>
      </c>
      <c r="AB2022">
        <v>2</v>
      </c>
      <c r="AC2022">
        <v>3</v>
      </c>
      <c r="AD2022">
        <v>-3</v>
      </c>
      <c r="AE2022">
        <v>-5</v>
      </c>
      <c r="AF2022">
        <v>-0.01</v>
      </c>
      <c r="AG2022">
        <v>-16.100000000000001</v>
      </c>
      <c r="AH2022">
        <v>-6.4</v>
      </c>
      <c r="AI2022">
        <v>-9.6999999999999993</v>
      </c>
      <c r="AJ2022">
        <v>-12</v>
      </c>
      <c r="AK2022">
        <v>0</v>
      </c>
      <c r="AL2022" s="2">
        <v>0.18</v>
      </c>
    </row>
    <row r="2023" spans="5:38" x14ac:dyDescent="0.3">
      <c r="E2023" s="11">
        <v>1347</v>
      </c>
      <c r="F2023" s="5">
        <v>1460</v>
      </c>
      <c r="G2023" t="s">
        <v>65</v>
      </c>
      <c r="H2023" t="s">
        <v>87</v>
      </c>
      <c r="J2023" s="2">
        <f t="shared" si="73"/>
        <v>0.40169836355594724</v>
      </c>
      <c r="K2023" s="2">
        <f t="shared" si="74"/>
        <v>0.59830163644405276</v>
      </c>
      <c r="L2023" s="2"/>
      <c r="M2023" s="2"/>
      <c r="N2023" s="45"/>
      <c r="O2023" s="37"/>
      <c r="P2023" s="37"/>
      <c r="Q2023" s="37"/>
      <c r="R2023" s="37"/>
      <c r="S2023" s="37"/>
      <c r="T2023" s="37"/>
      <c r="U2023" s="37"/>
      <c r="V2023" s="12">
        <v>16</v>
      </c>
      <c r="W2023">
        <v>14</v>
      </c>
      <c r="X2023">
        <v>35</v>
      </c>
      <c r="Y2023">
        <v>-0.1</v>
      </c>
      <c r="Z2023">
        <v>0</v>
      </c>
      <c r="AA2023">
        <v>1</v>
      </c>
      <c r="AB2023">
        <v>0</v>
      </c>
      <c r="AC2023">
        <v>-1</v>
      </c>
      <c r="AD2023">
        <v>3</v>
      </c>
      <c r="AE2023">
        <v>-3</v>
      </c>
      <c r="AF2023">
        <v>0.01</v>
      </c>
      <c r="AG2023">
        <v>-4.4000000000000004</v>
      </c>
      <c r="AH2023">
        <v>-1.3</v>
      </c>
      <c r="AI2023">
        <v>-3.1</v>
      </c>
      <c r="AJ2023">
        <v>-2</v>
      </c>
      <c r="AK2023">
        <v>0</v>
      </c>
      <c r="AL2023" s="2">
        <v>0.54</v>
      </c>
    </row>
    <row r="2024" spans="5:38" x14ac:dyDescent="0.3">
      <c r="E2024" s="11">
        <v>1347</v>
      </c>
      <c r="F2024" s="5">
        <v>1462</v>
      </c>
      <c r="G2024" t="s">
        <v>65</v>
      </c>
      <c r="H2024" t="s">
        <v>88</v>
      </c>
      <c r="J2024" s="2">
        <f t="shared" si="73"/>
        <v>4.1698363555947193E-2</v>
      </c>
      <c r="K2024" s="2">
        <f t="shared" si="74"/>
        <v>0.95830163644405286</v>
      </c>
      <c r="L2024" s="2"/>
      <c r="M2024" s="2"/>
      <c r="N2024" s="45"/>
      <c r="O2024" s="37"/>
      <c r="P2024" s="37"/>
      <c r="Q2024" s="37"/>
      <c r="R2024" s="37"/>
      <c r="S2024" s="37"/>
      <c r="T2024" s="37"/>
      <c r="U2024" s="37"/>
      <c r="V2024" s="12">
        <v>16</v>
      </c>
      <c r="W2024">
        <v>1</v>
      </c>
      <c r="X2024">
        <v>156</v>
      </c>
      <c r="Y2024">
        <v>-0.23</v>
      </c>
      <c r="Z2024">
        <v>-7</v>
      </c>
      <c r="AA2024">
        <v>-1</v>
      </c>
      <c r="AB2024">
        <v>1</v>
      </c>
      <c r="AC2024">
        <v>4</v>
      </c>
      <c r="AD2024">
        <v>2</v>
      </c>
      <c r="AE2024">
        <v>-5</v>
      </c>
      <c r="AF2024">
        <v>-0.06</v>
      </c>
      <c r="AG2024">
        <v>-17.399999999999999</v>
      </c>
      <c r="AH2024">
        <v>-9.6</v>
      </c>
      <c r="AI2024">
        <v>-7.8</v>
      </c>
      <c r="AJ2024">
        <v>-15</v>
      </c>
      <c r="AK2024">
        <v>0</v>
      </c>
      <c r="AL2024" s="2">
        <v>0.18</v>
      </c>
    </row>
    <row r="2025" spans="5:38" x14ac:dyDescent="0.3">
      <c r="E2025" s="11">
        <v>1348</v>
      </c>
      <c r="F2025" s="5">
        <v>1355</v>
      </c>
      <c r="G2025" t="s">
        <v>66</v>
      </c>
      <c r="H2025" t="s">
        <v>67</v>
      </c>
      <c r="J2025" s="2">
        <f t="shared" si="73"/>
        <v>0.60169836355594719</v>
      </c>
      <c r="K2025" s="2">
        <f t="shared" si="74"/>
        <v>0.39830163644405281</v>
      </c>
      <c r="L2025" s="2"/>
      <c r="M2025" s="2"/>
      <c r="N2025" s="45"/>
      <c r="O2025" s="37"/>
      <c r="P2025" s="37"/>
      <c r="Q2025" s="37"/>
      <c r="R2025" s="37"/>
      <c r="S2025" s="37"/>
      <c r="T2025" s="37"/>
      <c r="U2025" s="37"/>
      <c r="V2025" s="12">
        <v>7</v>
      </c>
      <c r="W2025">
        <v>12</v>
      </c>
      <c r="X2025">
        <v>-26</v>
      </c>
      <c r="Y2025">
        <v>-0.02</v>
      </c>
      <c r="Z2025">
        <v>-2</v>
      </c>
      <c r="AA2025">
        <v>0</v>
      </c>
      <c r="AB2025">
        <v>1</v>
      </c>
      <c r="AC2025">
        <v>7</v>
      </c>
      <c r="AD2025">
        <v>6</v>
      </c>
      <c r="AE2025">
        <v>-4</v>
      </c>
      <c r="AF2025">
        <v>-0.05</v>
      </c>
      <c r="AG2025">
        <v>-7.2</v>
      </c>
      <c r="AH2025">
        <v>-7.7</v>
      </c>
      <c r="AI2025">
        <v>0.5</v>
      </c>
      <c r="AJ2025">
        <v>5</v>
      </c>
      <c r="AK2025">
        <v>1</v>
      </c>
      <c r="AL2025" s="2">
        <v>0.74</v>
      </c>
    </row>
    <row r="2026" spans="5:38" x14ac:dyDescent="0.3">
      <c r="E2026" s="11">
        <v>1348</v>
      </c>
      <c r="F2026" s="5">
        <v>1361</v>
      </c>
      <c r="G2026" t="s">
        <v>66</v>
      </c>
      <c r="H2026" t="s">
        <v>68</v>
      </c>
      <c r="J2026" s="2">
        <f t="shared" si="73"/>
        <v>0.54169836355594725</v>
      </c>
      <c r="K2026" s="2">
        <f t="shared" si="74"/>
        <v>0.45830163644405275</v>
      </c>
      <c r="L2026" s="2"/>
      <c r="M2026" s="2"/>
      <c r="N2026" s="45"/>
      <c r="O2026" s="37"/>
      <c r="P2026" s="37"/>
      <c r="Q2026" s="37"/>
      <c r="R2026" s="37"/>
      <c r="S2026" s="37"/>
      <c r="T2026" s="37"/>
      <c r="U2026" s="37"/>
      <c r="V2026" s="12">
        <v>7</v>
      </c>
      <c r="W2026">
        <v>11</v>
      </c>
      <c r="X2026">
        <v>-1</v>
      </c>
      <c r="Y2026">
        <v>0.1</v>
      </c>
      <c r="Z2026">
        <v>0</v>
      </c>
      <c r="AA2026">
        <v>1</v>
      </c>
      <c r="AB2026">
        <v>-2</v>
      </c>
      <c r="AC2026">
        <v>3</v>
      </c>
      <c r="AD2026">
        <v>-1</v>
      </c>
      <c r="AE2026">
        <v>-2</v>
      </c>
      <c r="AF2026">
        <v>-0.01</v>
      </c>
      <c r="AG2026">
        <v>-0.9</v>
      </c>
      <c r="AH2026">
        <v>-0.5</v>
      </c>
      <c r="AI2026">
        <v>-0.4</v>
      </c>
      <c r="AJ2026">
        <v>4</v>
      </c>
      <c r="AK2026">
        <v>1</v>
      </c>
      <c r="AL2026" s="2">
        <v>0.68</v>
      </c>
    </row>
    <row r="2027" spans="5:38" x14ac:dyDescent="0.3">
      <c r="E2027" s="11">
        <v>1348</v>
      </c>
      <c r="F2027" s="5">
        <v>1371</v>
      </c>
      <c r="G2027" t="s">
        <v>66</v>
      </c>
      <c r="H2027" t="s">
        <v>69</v>
      </c>
      <c r="J2027" s="2">
        <f t="shared" si="73"/>
        <v>0.4916983635559472</v>
      </c>
      <c r="K2027" s="2">
        <f t="shared" si="74"/>
        <v>0.5083016364440528</v>
      </c>
      <c r="L2027" s="2"/>
      <c r="M2027" s="2"/>
      <c r="N2027" s="45"/>
      <c r="O2027" s="37"/>
      <c r="P2027" s="37"/>
      <c r="Q2027" s="37"/>
      <c r="R2027" s="37"/>
      <c r="S2027" s="37"/>
      <c r="T2027" s="37"/>
      <c r="U2027" s="37"/>
      <c r="V2027" s="12">
        <v>7</v>
      </c>
      <c r="W2027">
        <v>8</v>
      </c>
      <c r="X2027">
        <v>23</v>
      </c>
      <c r="Y2027">
        <v>0.12</v>
      </c>
      <c r="Z2027">
        <v>-1</v>
      </c>
      <c r="AA2027">
        <v>0</v>
      </c>
      <c r="AB2027">
        <v>-2</v>
      </c>
      <c r="AC2027">
        <v>4</v>
      </c>
      <c r="AD2027">
        <v>-3</v>
      </c>
      <c r="AE2027">
        <v>1</v>
      </c>
      <c r="AF2027">
        <v>0.02</v>
      </c>
      <c r="AG2027">
        <v>-2.8</v>
      </c>
      <c r="AH2027">
        <v>-5.4</v>
      </c>
      <c r="AI2027">
        <v>2.6</v>
      </c>
      <c r="AJ2027">
        <v>1</v>
      </c>
      <c r="AK2027">
        <v>1</v>
      </c>
      <c r="AL2027" s="2">
        <v>0.63</v>
      </c>
    </row>
    <row r="2028" spans="5:38" x14ac:dyDescent="0.3">
      <c r="E2028" s="11">
        <v>1348</v>
      </c>
      <c r="F2028" s="5">
        <v>1372</v>
      </c>
      <c r="G2028" t="s">
        <v>66</v>
      </c>
      <c r="H2028" t="s">
        <v>70</v>
      </c>
      <c r="J2028" s="2">
        <f t="shared" si="73"/>
        <v>0.67169836355594725</v>
      </c>
      <c r="K2028" s="2">
        <f t="shared" si="74"/>
        <v>0.32830163644405275</v>
      </c>
      <c r="L2028" s="2"/>
      <c r="M2028" s="2"/>
      <c r="N2028" s="45"/>
      <c r="O2028" s="37"/>
      <c r="P2028" s="37"/>
      <c r="Q2028" s="37"/>
      <c r="R2028" s="37"/>
      <c r="S2028" s="37"/>
      <c r="T2028" s="37"/>
      <c r="U2028" s="37"/>
      <c r="V2028" s="12">
        <v>7</v>
      </c>
      <c r="W2028">
        <v>14</v>
      </c>
      <c r="X2028">
        <v>-62</v>
      </c>
      <c r="Y2028">
        <v>-0.02</v>
      </c>
      <c r="Z2028">
        <v>-1</v>
      </c>
      <c r="AA2028">
        <v>0</v>
      </c>
      <c r="AB2028">
        <v>-5</v>
      </c>
      <c r="AC2028">
        <v>-3</v>
      </c>
      <c r="AD2028">
        <v>-2</v>
      </c>
      <c r="AE2028">
        <v>2</v>
      </c>
      <c r="AF2028">
        <v>0.01</v>
      </c>
      <c r="AG2028">
        <v>-2</v>
      </c>
      <c r="AH2028">
        <v>-0.5</v>
      </c>
      <c r="AI2028">
        <v>-1.5</v>
      </c>
      <c r="AJ2028">
        <v>7</v>
      </c>
      <c r="AK2028">
        <v>1</v>
      </c>
      <c r="AL2028" s="2">
        <v>0.81</v>
      </c>
    </row>
    <row r="2029" spans="5:38" x14ac:dyDescent="0.3">
      <c r="E2029" s="11">
        <v>1348</v>
      </c>
      <c r="F2029" s="5">
        <v>1382</v>
      </c>
      <c r="G2029" t="s">
        <v>66</v>
      </c>
      <c r="H2029" t="s">
        <v>71</v>
      </c>
      <c r="J2029" s="2">
        <f t="shared" si="73"/>
        <v>0.58169836355594717</v>
      </c>
      <c r="K2029" s="2">
        <f t="shared" si="74"/>
        <v>0.41830163644405283</v>
      </c>
      <c r="L2029" s="2"/>
      <c r="M2029" s="2"/>
      <c r="N2029" s="45"/>
      <c r="O2029" s="37"/>
      <c r="P2029" s="37"/>
      <c r="Q2029" s="37"/>
      <c r="R2029" s="37"/>
      <c r="S2029" s="37"/>
      <c r="T2029" s="37"/>
      <c r="U2029" s="37"/>
      <c r="V2029" s="12">
        <v>7</v>
      </c>
      <c r="W2029">
        <v>11</v>
      </c>
      <c r="X2029">
        <v>-20</v>
      </c>
      <c r="Y2029">
        <v>0</v>
      </c>
      <c r="Z2029">
        <v>0</v>
      </c>
      <c r="AA2029">
        <v>1</v>
      </c>
      <c r="AB2029">
        <v>-1</v>
      </c>
      <c r="AC2029">
        <v>2</v>
      </c>
      <c r="AD2029">
        <v>1</v>
      </c>
      <c r="AE2029">
        <v>3</v>
      </c>
      <c r="AF2029">
        <v>-0.04</v>
      </c>
      <c r="AG2029">
        <v>-1.7</v>
      </c>
      <c r="AH2029">
        <v>-3.1</v>
      </c>
      <c r="AI2029">
        <v>1.4</v>
      </c>
      <c r="AJ2029">
        <v>4</v>
      </c>
      <c r="AK2029">
        <v>1</v>
      </c>
      <c r="AL2029" s="2">
        <v>0.72</v>
      </c>
    </row>
    <row r="2030" spans="5:38" x14ac:dyDescent="0.3">
      <c r="E2030" s="11">
        <v>1348</v>
      </c>
      <c r="F2030" s="5">
        <v>1393</v>
      </c>
      <c r="G2030" t="s">
        <v>66</v>
      </c>
      <c r="H2030" t="s">
        <v>72</v>
      </c>
      <c r="J2030" s="2">
        <f t="shared" si="73"/>
        <v>0.60169836355594719</v>
      </c>
      <c r="K2030" s="2">
        <f t="shared" si="74"/>
        <v>0.39830163644405281</v>
      </c>
      <c r="L2030" s="2"/>
      <c r="M2030" s="2"/>
      <c r="N2030" s="45"/>
      <c r="O2030" s="37"/>
      <c r="P2030" s="37"/>
      <c r="Q2030" s="37"/>
      <c r="R2030" s="37"/>
      <c r="S2030" s="37"/>
      <c r="T2030" s="37"/>
      <c r="U2030" s="37"/>
      <c r="V2030" s="12">
        <v>7</v>
      </c>
      <c r="W2030">
        <v>11</v>
      </c>
      <c r="X2030">
        <v>-5</v>
      </c>
      <c r="Y2030">
        <v>0.17</v>
      </c>
      <c r="Z2030">
        <v>5</v>
      </c>
      <c r="AA2030">
        <v>3</v>
      </c>
      <c r="AB2030">
        <v>-3</v>
      </c>
      <c r="AC2030">
        <v>3</v>
      </c>
      <c r="AD2030">
        <v>-4</v>
      </c>
      <c r="AE2030">
        <v>2</v>
      </c>
      <c r="AF2030">
        <v>-0.03</v>
      </c>
      <c r="AG2030">
        <v>8.6999999999999993</v>
      </c>
      <c r="AH2030">
        <v>3.4</v>
      </c>
      <c r="AI2030">
        <v>5.3</v>
      </c>
      <c r="AJ2030">
        <v>4</v>
      </c>
      <c r="AK2030">
        <v>1</v>
      </c>
      <c r="AL2030" s="2">
        <v>0.74</v>
      </c>
    </row>
    <row r="2031" spans="5:38" x14ac:dyDescent="0.3">
      <c r="E2031" s="11">
        <v>1348</v>
      </c>
      <c r="F2031" s="5">
        <v>1395</v>
      </c>
      <c r="G2031" t="s">
        <v>66</v>
      </c>
      <c r="H2031" t="s">
        <v>73</v>
      </c>
      <c r="J2031" s="2">
        <f t="shared" si="73"/>
        <v>0.46169836355594718</v>
      </c>
      <c r="K2031" s="2">
        <f t="shared" si="74"/>
        <v>0.53830163644405282</v>
      </c>
      <c r="L2031" s="2"/>
      <c r="M2031" s="2"/>
      <c r="N2031" s="45"/>
      <c r="O2031" s="37"/>
      <c r="P2031" s="37"/>
      <c r="Q2031" s="37"/>
      <c r="R2031" s="37"/>
      <c r="S2031" s="37"/>
      <c r="T2031" s="37"/>
      <c r="U2031" s="37"/>
      <c r="V2031" s="12">
        <v>7</v>
      </c>
      <c r="W2031">
        <v>6</v>
      </c>
      <c r="X2031">
        <v>27</v>
      </c>
      <c r="Y2031">
        <v>0.12</v>
      </c>
      <c r="Z2031">
        <v>-5</v>
      </c>
      <c r="AA2031">
        <v>-3</v>
      </c>
      <c r="AB2031">
        <v>-2</v>
      </c>
      <c r="AC2031">
        <v>4</v>
      </c>
      <c r="AD2031">
        <v>-4</v>
      </c>
      <c r="AE2031">
        <v>-1</v>
      </c>
      <c r="AF2031">
        <v>0</v>
      </c>
      <c r="AG2031">
        <v>-6.8</v>
      </c>
      <c r="AH2031">
        <v>-8</v>
      </c>
      <c r="AI2031">
        <v>1.2</v>
      </c>
      <c r="AJ2031">
        <v>-1</v>
      </c>
      <c r="AK2031">
        <v>0</v>
      </c>
      <c r="AL2031" s="2">
        <v>0.6</v>
      </c>
    </row>
    <row r="2032" spans="5:38" x14ac:dyDescent="0.3">
      <c r="E2032" s="11">
        <v>1348</v>
      </c>
      <c r="F2032" s="5">
        <v>1397</v>
      </c>
      <c r="G2032" t="s">
        <v>66</v>
      </c>
      <c r="H2032" t="s">
        <v>74</v>
      </c>
      <c r="J2032" s="2">
        <f t="shared" si="73"/>
        <v>0.42169836355594725</v>
      </c>
      <c r="K2032" s="2">
        <f t="shared" si="74"/>
        <v>0.57830163644405275</v>
      </c>
      <c r="L2032" s="2"/>
      <c r="M2032" s="2"/>
      <c r="N2032" s="45"/>
      <c r="O2032" s="37"/>
      <c r="P2032" s="37"/>
      <c r="Q2032" s="37"/>
      <c r="R2032" s="37"/>
      <c r="S2032" s="37"/>
      <c r="T2032" s="37"/>
      <c r="U2032" s="37"/>
      <c r="V2032" s="12">
        <v>7</v>
      </c>
      <c r="W2032">
        <v>3</v>
      </c>
      <c r="X2032">
        <v>38</v>
      </c>
      <c r="Y2032">
        <v>0.02</v>
      </c>
      <c r="Z2032">
        <v>1</v>
      </c>
      <c r="AA2032">
        <v>3</v>
      </c>
      <c r="AB2032">
        <v>-2</v>
      </c>
      <c r="AC2032">
        <v>2</v>
      </c>
      <c r="AD2032">
        <v>-3</v>
      </c>
      <c r="AE2032">
        <v>4</v>
      </c>
      <c r="AF2032">
        <v>-0.05</v>
      </c>
      <c r="AG2032">
        <v>2</v>
      </c>
      <c r="AH2032">
        <v>1.5</v>
      </c>
      <c r="AI2032">
        <v>0.5</v>
      </c>
      <c r="AJ2032">
        <v>-4</v>
      </c>
      <c r="AK2032">
        <v>0</v>
      </c>
      <c r="AL2032" s="2">
        <v>0.56000000000000005</v>
      </c>
    </row>
    <row r="2033" spans="5:38" x14ac:dyDescent="0.3">
      <c r="E2033" s="11">
        <v>1348</v>
      </c>
      <c r="F2033" s="5">
        <v>1400</v>
      </c>
      <c r="G2033" t="s">
        <v>66</v>
      </c>
      <c r="H2033" t="s">
        <v>75</v>
      </c>
      <c r="J2033" s="2">
        <f t="shared" si="73"/>
        <v>0.54169836355594725</v>
      </c>
      <c r="K2033" s="2">
        <f t="shared" si="74"/>
        <v>0.45830163644405275</v>
      </c>
      <c r="L2033" s="2"/>
      <c r="M2033" s="2"/>
      <c r="N2033" s="45"/>
      <c r="O2033" s="37"/>
      <c r="P2033" s="37"/>
      <c r="Q2033" s="37"/>
      <c r="R2033" s="37"/>
      <c r="S2033" s="37"/>
      <c r="T2033" s="37"/>
      <c r="U2033" s="37"/>
      <c r="V2033" s="12">
        <v>7</v>
      </c>
      <c r="W2033">
        <v>10</v>
      </c>
      <c r="X2033">
        <v>10</v>
      </c>
      <c r="Y2033">
        <v>0.2</v>
      </c>
      <c r="Z2033">
        <v>2</v>
      </c>
      <c r="AA2033">
        <v>2</v>
      </c>
      <c r="AB2033">
        <v>-2</v>
      </c>
      <c r="AC2033">
        <v>4</v>
      </c>
      <c r="AD2033">
        <v>2</v>
      </c>
      <c r="AE2033">
        <v>2</v>
      </c>
      <c r="AF2033">
        <v>0.04</v>
      </c>
      <c r="AG2033">
        <v>4.5</v>
      </c>
      <c r="AH2033">
        <v>-0.3</v>
      </c>
      <c r="AI2033">
        <v>4.8</v>
      </c>
      <c r="AJ2033">
        <v>3</v>
      </c>
      <c r="AK2033">
        <v>1</v>
      </c>
      <c r="AL2033" s="2">
        <v>0.68</v>
      </c>
    </row>
    <row r="2034" spans="5:38" x14ac:dyDescent="0.3">
      <c r="E2034" s="11">
        <v>1348</v>
      </c>
      <c r="F2034" s="5">
        <v>1401</v>
      </c>
      <c r="G2034" t="s">
        <v>66</v>
      </c>
      <c r="H2034" t="s">
        <v>76</v>
      </c>
      <c r="J2034" s="2">
        <f t="shared" si="73"/>
        <v>0.51169836355594722</v>
      </c>
      <c r="K2034" s="2">
        <f t="shared" si="74"/>
        <v>0.48830163644405278</v>
      </c>
      <c r="L2034" s="2"/>
      <c r="M2034" s="2"/>
      <c r="N2034" s="45"/>
      <c r="O2034" s="37"/>
      <c r="P2034" s="37"/>
      <c r="Q2034" s="37"/>
      <c r="R2034" s="37"/>
      <c r="S2034" s="37"/>
      <c r="T2034" s="37"/>
      <c r="U2034" s="37"/>
      <c r="V2034" s="12">
        <v>7</v>
      </c>
      <c r="W2034">
        <v>7</v>
      </c>
      <c r="X2034">
        <v>19</v>
      </c>
      <c r="Y2034">
        <v>0.16</v>
      </c>
      <c r="Z2034">
        <v>1</v>
      </c>
      <c r="AA2034">
        <v>4</v>
      </c>
      <c r="AB2034">
        <v>-3</v>
      </c>
      <c r="AC2034">
        <v>6</v>
      </c>
      <c r="AD2034">
        <v>-3</v>
      </c>
      <c r="AE2034">
        <v>1</v>
      </c>
      <c r="AF2034">
        <v>0.04</v>
      </c>
      <c r="AG2034">
        <v>1.2</v>
      </c>
      <c r="AH2034">
        <v>-1.9</v>
      </c>
      <c r="AI2034">
        <v>3.1</v>
      </c>
      <c r="AJ2034">
        <v>0</v>
      </c>
      <c r="AK2034">
        <v>0</v>
      </c>
      <c r="AL2034" s="2">
        <v>0.65</v>
      </c>
    </row>
    <row r="2035" spans="5:38" x14ac:dyDescent="0.3">
      <c r="E2035" s="11">
        <v>1348</v>
      </c>
      <c r="F2035" s="5">
        <v>1403</v>
      </c>
      <c r="G2035" t="s">
        <v>66</v>
      </c>
      <c r="H2035" t="s">
        <v>77</v>
      </c>
      <c r="J2035" s="2">
        <f t="shared" si="73"/>
        <v>0.40169836355594724</v>
      </c>
      <c r="K2035" s="2">
        <f t="shared" si="74"/>
        <v>0.59830163644405276</v>
      </c>
      <c r="L2035" s="2"/>
      <c r="M2035" s="2"/>
      <c r="N2035" s="45"/>
      <c r="O2035" s="37"/>
      <c r="P2035" s="37"/>
      <c r="Q2035" s="37"/>
      <c r="R2035" s="37"/>
      <c r="S2035" s="37"/>
      <c r="T2035" s="37"/>
      <c r="U2035" s="37"/>
      <c r="V2035" s="12">
        <v>7</v>
      </c>
      <c r="W2035">
        <v>3</v>
      </c>
      <c r="X2035">
        <v>37</v>
      </c>
      <c r="Y2035">
        <v>0.05</v>
      </c>
      <c r="Z2035">
        <v>-1</v>
      </c>
      <c r="AA2035">
        <v>3</v>
      </c>
      <c r="AB2035">
        <v>-3</v>
      </c>
      <c r="AC2035">
        <v>1</v>
      </c>
      <c r="AD2035">
        <v>-2</v>
      </c>
      <c r="AE2035">
        <v>1</v>
      </c>
      <c r="AF2035">
        <v>0.01</v>
      </c>
      <c r="AG2035">
        <v>1</v>
      </c>
      <c r="AH2035">
        <v>3.2</v>
      </c>
      <c r="AI2035">
        <v>-2.2000000000000002</v>
      </c>
      <c r="AJ2035">
        <v>-4</v>
      </c>
      <c r="AK2035">
        <v>0</v>
      </c>
      <c r="AL2035" s="2">
        <v>0.54</v>
      </c>
    </row>
    <row r="2036" spans="5:38" x14ac:dyDescent="0.3">
      <c r="E2036" s="11">
        <v>1348</v>
      </c>
      <c r="F2036" s="5">
        <v>1411</v>
      </c>
      <c r="G2036" t="s">
        <v>66</v>
      </c>
      <c r="H2036" t="s">
        <v>78</v>
      </c>
      <c r="J2036" s="2">
        <f t="shared" si="73"/>
        <v>0.83169836355594717</v>
      </c>
      <c r="K2036" s="2">
        <f t="shared" si="74"/>
        <v>0.16830163644405283</v>
      </c>
      <c r="L2036" s="2"/>
      <c r="M2036" s="2"/>
      <c r="N2036" s="45"/>
      <c r="O2036" s="37"/>
      <c r="P2036" s="37"/>
      <c r="Q2036" s="37"/>
      <c r="R2036" s="37"/>
      <c r="S2036" s="37"/>
      <c r="T2036" s="37"/>
      <c r="U2036" s="37"/>
      <c r="V2036" s="12">
        <v>7</v>
      </c>
      <c r="W2036">
        <v>16</v>
      </c>
      <c r="X2036">
        <v>-200</v>
      </c>
      <c r="Y2036">
        <v>0.34</v>
      </c>
      <c r="Z2036">
        <v>1</v>
      </c>
      <c r="AA2036">
        <v>-2</v>
      </c>
      <c r="AB2036">
        <v>-2</v>
      </c>
      <c r="AC2036">
        <v>6</v>
      </c>
      <c r="AD2036">
        <v>2</v>
      </c>
      <c r="AE2036">
        <v>5</v>
      </c>
      <c r="AF2036">
        <v>-0.01</v>
      </c>
      <c r="AG2036">
        <v>-1.4</v>
      </c>
      <c r="AH2036">
        <v>-11.8</v>
      </c>
      <c r="AI2036">
        <v>10.4</v>
      </c>
      <c r="AJ2036">
        <v>9</v>
      </c>
      <c r="AK2036">
        <v>1</v>
      </c>
      <c r="AL2036" s="2">
        <v>0.97</v>
      </c>
    </row>
    <row r="2037" spans="5:38" x14ac:dyDescent="0.3">
      <c r="E2037" s="11">
        <v>1348</v>
      </c>
      <c r="F2037" s="5">
        <v>1417</v>
      </c>
      <c r="G2037" t="s">
        <v>66</v>
      </c>
      <c r="H2037" t="s">
        <v>79</v>
      </c>
      <c r="J2037" s="2">
        <f t="shared" si="73"/>
        <v>0.54169836355594725</v>
      </c>
      <c r="K2037" s="2">
        <f t="shared" si="74"/>
        <v>0.45830163644405275</v>
      </c>
      <c r="L2037" s="2"/>
      <c r="M2037" s="2"/>
      <c r="N2037" s="45"/>
      <c r="O2037" s="37"/>
      <c r="P2037" s="37"/>
      <c r="Q2037" s="37"/>
      <c r="R2037" s="37"/>
      <c r="S2037" s="37"/>
      <c r="T2037" s="37"/>
      <c r="U2037" s="37"/>
      <c r="V2037" s="12">
        <v>7</v>
      </c>
      <c r="W2037">
        <v>11</v>
      </c>
      <c r="X2037">
        <v>1</v>
      </c>
      <c r="Y2037">
        <v>0.12</v>
      </c>
      <c r="Z2037">
        <v>-2</v>
      </c>
      <c r="AA2037">
        <v>1</v>
      </c>
      <c r="AB2037">
        <v>-1</v>
      </c>
      <c r="AC2037">
        <v>7</v>
      </c>
      <c r="AD2037">
        <v>2</v>
      </c>
      <c r="AE2037">
        <v>0</v>
      </c>
      <c r="AF2037">
        <v>-0.01</v>
      </c>
      <c r="AG2037">
        <v>-5.7</v>
      </c>
      <c r="AH2037">
        <v>-8.4</v>
      </c>
      <c r="AI2037">
        <v>2.7</v>
      </c>
      <c r="AJ2037">
        <v>4</v>
      </c>
      <c r="AK2037">
        <v>1</v>
      </c>
      <c r="AL2037" s="2">
        <v>0.68</v>
      </c>
    </row>
    <row r="2038" spans="5:38" x14ac:dyDescent="0.3">
      <c r="E2038" s="11">
        <v>1348</v>
      </c>
      <c r="F2038" s="5">
        <v>1420</v>
      </c>
      <c r="G2038" t="s">
        <v>66</v>
      </c>
      <c r="H2038" t="s">
        <v>80</v>
      </c>
      <c r="J2038" s="2">
        <f t="shared" si="73"/>
        <v>0.79169836355594725</v>
      </c>
      <c r="K2038" s="2">
        <f t="shared" si="74"/>
        <v>0.20830163644405275</v>
      </c>
      <c r="L2038" s="2"/>
      <c r="M2038" s="2"/>
      <c r="N2038" s="45"/>
      <c r="O2038" s="37"/>
      <c r="P2038" s="37"/>
      <c r="Q2038" s="37"/>
      <c r="R2038" s="37"/>
      <c r="S2038" s="37"/>
      <c r="T2038" s="37"/>
      <c r="U2038" s="37"/>
      <c r="V2038" s="12">
        <v>7</v>
      </c>
      <c r="W2038">
        <v>16</v>
      </c>
      <c r="X2038">
        <v>-135</v>
      </c>
      <c r="Y2038">
        <v>0.1</v>
      </c>
      <c r="Z2038">
        <v>0</v>
      </c>
      <c r="AA2038">
        <v>-2</v>
      </c>
      <c r="AB2038">
        <v>-2</v>
      </c>
      <c r="AC2038">
        <v>2</v>
      </c>
      <c r="AD2038">
        <v>5</v>
      </c>
      <c r="AE2038">
        <v>2</v>
      </c>
      <c r="AF2038">
        <v>0.06</v>
      </c>
      <c r="AG2038">
        <v>3.7</v>
      </c>
      <c r="AH2038">
        <v>-3.1</v>
      </c>
      <c r="AI2038">
        <v>6.8</v>
      </c>
      <c r="AJ2038">
        <v>9</v>
      </c>
      <c r="AK2038">
        <v>1</v>
      </c>
      <c r="AL2038" s="2">
        <v>0.93</v>
      </c>
    </row>
    <row r="2039" spans="5:38" x14ac:dyDescent="0.3">
      <c r="E2039" s="11">
        <v>1348</v>
      </c>
      <c r="F2039" s="5">
        <v>1422</v>
      </c>
      <c r="G2039" t="s">
        <v>66</v>
      </c>
      <c r="H2039" t="s">
        <v>81</v>
      </c>
      <c r="J2039" s="2">
        <f t="shared" si="73"/>
        <v>0.6116983635559472</v>
      </c>
      <c r="K2039" s="2">
        <f t="shared" si="74"/>
        <v>0.3883016364440528</v>
      </c>
      <c r="L2039" s="2"/>
      <c r="M2039" s="2"/>
      <c r="N2039" s="45"/>
      <c r="O2039" s="37"/>
      <c r="P2039" s="37"/>
      <c r="Q2039" s="37"/>
      <c r="R2039" s="37"/>
      <c r="S2039" s="37"/>
      <c r="T2039" s="37"/>
      <c r="U2039" s="37"/>
      <c r="V2039" s="12">
        <v>7</v>
      </c>
      <c r="W2039">
        <v>13</v>
      </c>
      <c r="X2039">
        <v>-33</v>
      </c>
      <c r="Y2039">
        <v>0.01</v>
      </c>
      <c r="Z2039">
        <v>0</v>
      </c>
      <c r="AA2039">
        <v>2</v>
      </c>
      <c r="AB2039">
        <v>-4</v>
      </c>
      <c r="AC2039">
        <v>0</v>
      </c>
      <c r="AD2039">
        <v>-3</v>
      </c>
      <c r="AE2039">
        <v>-3</v>
      </c>
      <c r="AF2039">
        <v>0.01</v>
      </c>
      <c r="AG2039">
        <v>4.0999999999999996</v>
      </c>
      <c r="AH2039">
        <v>4.5999999999999996</v>
      </c>
      <c r="AI2039">
        <v>-0.5</v>
      </c>
      <c r="AJ2039">
        <v>6</v>
      </c>
      <c r="AK2039">
        <v>1</v>
      </c>
      <c r="AL2039" s="2">
        <v>0.75</v>
      </c>
    </row>
    <row r="2040" spans="5:38" x14ac:dyDescent="0.3">
      <c r="E2040" s="11">
        <v>1348</v>
      </c>
      <c r="F2040" s="5">
        <v>1437</v>
      </c>
      <c r="G2040" t="s">
        <v>66</v>
      </c>
      <c r="H2040" t="s">
        <v>82</v>
      </c>
      <c r="J2040" s="2">
        <f t="shared" si="73"/>
        <v>0.3016983635559472</v>
      </c>
      <c r="K2040" s="2">
        <f t="shared" si="74"/>
        <v>0.69830163644405285</v>
      </c>
      <c r="L2040" s="2"/>
      <c r="M2040" s="2"/>
      <c r="N2040" s="45"/>
      <c r="O2040" s="37"/>
      <c r="P2040" s="37"/>
      <c r="Q2040" s="37"/>
      <c r="R2040" s="37"/>
      <c r="S2040" s="37"/>
      <c r="T2040" s="37"/>
      <c r="U2040" s="37"/>
      <c r="V2040" s="12">
        <v>7</v>
      </c>
      <c r="W2040">
        <v>1</v>
      </c>
      <c r="X2040">
        <v>47</v>
      </c>
      <c r="Y2040">
        <v>-0.1</v>
      </c>
      <c r="Z2040">
        <v>-8</v>
      </c>
      <c r="AA2040">
        <v>1</v>
      </c>
      <c r="AB2040">
        <v>0</v>
      </c>
      <c r="AC2040">
        <v>4</v>
      </c>
      <c r="AD2040">
        <v>2</v>
      </c>
      <c r="AE2040">
        <v>0</v>
      </c>
      <c r="AF2040">
        <v>-0.06</v>
      </c>
      <c r="AG2040">
        <v>-10.9</v>
      </c>
      <c r="AH2040">
        <v>-3</v>
      </c>
      <c r="AI2040">
        <v>-7.9</v>
      </c>
      <c r="AJ2040">
        <v>-6</v>
      </c>
      <c r="AK2040">
        <v>0</v>
      </c>
      <c r="AL2040" s="2">
        <v>0.44</v>
      </c>
    </row>
    <row r="2041" spans="5:38" x14ac:dyDescent="0.3">
      <c r="E2041" s="11">
        <v>1348</v>
      </c>
      <c r="F2041" s="5">
        <v>1438</v>
      </c>
      <c r="G2041" t="s">
        <v>66</v>
      </c>
      <c r="H2041" t="s">
        <v>83</v>
      </c>
      <c r="J2041" s="2">
        <f t="shared" si="73"/>
        <v>0.31169836355594721</v>
      </c>
      <c r="K2041" s="2">
        <f t="shared" si="74"/>
        <v>0.68830163644405284</v>
      </c>
      <c r="L2041" s="2"/>
      <c r="M2041" s="2"/>
      <c r="N2041" s="45"/>
      <c r="O2041" s="37"/>
      <c r="P2041" s="37"/>
      <c r="Q2041" s="37"/>
      <c r="R2041" s="37"/>
      <c r="S2041" s="37"/>
      <c r="T2041" s="37"/>
      <c r="U2041" s="37"/>
      <c r="V2041" s="12">
        <v>7</v>
      </c>
      <c r="W2041">
        <v>1</v>
      </c>
      <c r="X2041">
        <v>48</v>
      </c>
      <c r="Y2041">
        <v>-0.16</v>
      </c>
      <c r="Z2041">
        <v>-1</v>
      </c>
      <c r="AA2041">
        <v>6</v>
      </c>
      <c r="AB2041">
        <v>1</v>
      </c>
      <c r="AC2041">
        <v>1</v>
      </c>
      <c r="AD2041">
        <v>4</v>
      </c>
      <c r="AE2041">
        <v>-1</v>
      </c>
      <c r="AF2041">
        <v>-0.05</v>
      </c>
      <c r="AG2041">
        <v>8.6999999999999993</v>
      </c>
      <c r="AH2041">
        <v>14.5</v>
      </c>
      <c r="AI2041">
        <v>-5.8</v>
      </c>
      <c r="AJ2041">
        <v>-6</v>
      </c>
      <c r="AK2041">
        <v>0</v>
      </c>
      <c r="AL2041" s="2">
        <v>0.45</v>
      </c>
    </row>
    <row r="2042" spans="5:38" x14ac:dyDescent="0.3">
      <c r="E2042" s="11">
        <v>1348</v>
      </c>
      <c r="F2042" s="5">
        <v>1439</v>
      </c>
      <c r="G2042" t="s">
        <v>66</v>
      </c>
      <c r="H2042" t="s">
        <v>84</v>
      </c>
      <c r="J2042" s="2">
        <f t="shared" si="73"/>
        <v>0.47169836355594719</v>
      </c>
      <c r="K2042" s="2">
        <f t="shared" si="74"/>
        <v>0.52830163644405281</v>
      </c>
      <c r="L2042" s="2"/>
      <c r="M2042" s="2"/>
      <c r="N2042" s="45"/>
      <c r="O2042" s="37"/>
      <c r="P2042" s="37"/>
      <c r="Q2042" s="37"/>
      <c r="R2042" s="37"/>
      <c r="S2042" s="37"/>
      <c r="T2042" s="37"/>
      <c r="U2042" s="37"/>
      <c r="V2042" s="12">
        <v>7</v>
      </c>
      <c r="W2042">
        <v>8</v>
      </c>
      <c r="X2042">
        <v>17</v>
      </c>
      <c r="Y2042">
        <v>0.12</v>
      </c>
      <c r="Z2042">
        <v>-5</v>
      </c>
      <c r="AA2042">
        <v>0</v>
      </c>
      <c r="AB2042">
        <v>-2</v>
      </c>
      <c r="AC2042">
        <v>4</v>
      </c>
      <c r="AD2042">
        <v>7</v>
      </c>
      <c r="AE2042">
        <v>2</v>
      </c>
      <c r="AF2042">
        <v>0</v>
      </c>
      <c r="AG2042">
        <v>-3.5</v>
      </c>
      <c r="AH2042">
        <v>-3.9</v>
      </c>
      <c r="AI2042">
        <v>0.4</v>
      </c>
      <c r="AJ2042">
        <v>1</v>
      </c>
      <c r="AK2042">
        <v>1</v>
      </c>
      <c r="AL2042" s="2">
        <v>0.61</v>
      </c>
    </row>
    <row r="2043" spans="5:38" x14ac:dyDescent="0.3">
      <c r="E2043" s="11">
        <v>1348</v>
      </c>
      <c r="F2043" s="5">
        <v>1452</v>
      </c>
      <c r="G2043" t="s">
        <v>66</v>
      </c>
      <c r="H2043" t="s">
        <v>85</v>
      </c>
      <c r="J2043" s="2">
        <f t="shared" si="73"/>
        <v>0.41169836355594724</v>
      </c>
      <c r="K2043" s="2">
        <f t="shared" si="74"/>
        <v>0.58830163644405276</v>
      </c>
      <c r="L2043" s="2"/>
      <c r="M2043" s="2"/>
      <c r="N2043" s="45"/>
      <c r="O2043" s="37"/>
      <c r="P2043" s="37"/>
      <c r="Q2043" s="37"/>
      <c r="R2043" s="37"/>
      <c r="S2043" s="37"/>
      <c r="T2043" s="37"/>
      <c r="U2043" s="37"/>
      <c r="V2043" s="12">
        <v>7</v>
      </c>
      <c r="W2043">
        <v>5</v>
      </c>
      <c r="X2043">
        <v>36</v>
      </c>
      <c r="Y2043">
        <v>7.0000000000000007E-2</v>
      </c>
      <c r="Z2043">
        <v>2</v>
      </c>
      <c r="AA2043">
        <v>0</v>
      </c>
      <c r="AB2043">
        <v>0</v>
      </c>
      <c r="AC2043">
        <v>-1</v>
      </c>
      <c r="AD2043">
        <v>-6</v>
      </c>
      <c r="AE2043">
        <v>3</v>
      </c>
      <c r="AF2043">
        <v>-0.06</v>
      </c>
      <c r="AG2043">
        <v>-3.4</v>
      </c>
      <c r="AH2043">
        <v>-1.1000000000000001</v>
      </c>
      <c r="AI2043">
        <v>-2.2999999999999998</v>
      </c>
      <c r="AJ2043">
        <v>-2</v>
      </c>
      <c r="AK2043">
        <v>0</v>
      </c>
      <c r="AL2043" s="2">
        <v>0.55000000000000004</v>
      </c>
    </row>
    <row r="2044" spans="5:38" x14ac:dyDescent="0.3">
      <c r="E2044" s="11">
        <v>1348</v>
      </c>
      <c r="F2044" s="5">
        <v>1455</v>
      </c>
      <c r="G2044" t="s">
        <v>66</v>
      </c>
      <c r="H2044" t="s">
        <v>86</v>
      </c>
      <c r="J2044" s="2">
        <f t="shared" si="73"/>
        <v>0.42169836355594725</v>
      </c>
      <c r="K2044" s="2">
        <f t="shared" si="74"/>
        <v>0.57830163644405275</v>
      </c>
      <c r="L2044" s="2"/>
      <c r="M2044" s="2"/>
      <c r="N2044" s="45"/>
      <c r="O2044" s="37"/>
      <c r="P2044" s="37"/>
      <c r="Q2044" s="37"/>
      <c r="R2044" s="37"/>
      <c r="S2044" s="37"/>
      <c r="T2044" s="37"/>
      <c r="U2044" s="37"/>
      <c r="V2044" s="12">
        <v>7</v>
      </c>
      <c r="W2044">
        <v>4</v>
      </c>
      <c r="X2044">
        <v>29</v>
      </c>
      <c r="Y2044">
        <v>0</v>
      </c>
      <c r="Z2044">
        <v>-3</v>
      </c>
      <c r="AA2044">
        <v>1</v>
      </c>
      <c r="AB2044">
        <v>-1</v>
      </c>
      <c r="AC2044">
        <v>5</v>
      </c>
      <c r="AD2044">
        <v>-4</v>
      </c>
      <c r="AE2044">
        <v>-4</v>
      </c>
      <c r="AF2044">
        <v>-0.03</v>
      </c>
      <c r="AG2044">
        <v>-6.8</v>
      </c>
      <c r="AH2044">
        <v>-3.4</v>
      </c>
      <c r="AI2044">
        <v>-3.4</v>
      </c>
      <c r="AJ2044">
        <v>-3</v>
      </c>
      <c r="AK2044">
        <v>0</v>
      </c>
      <c r="AL2044" s="2">
        <v>0.56000000000000005</v>
      </c>
    </row>
    <row r="2045" spans="5:38" x14ac:dyDescent="0.3">
      <c r="E2045" s="11">
        <v>1348</v>
      </c>
      <c r="F2045" s="5">
        <v>1460</v>
      </c>
      <c r="G2045" t="s">
        <v>66</v>
      </c>
      <c r="H2045" t="s">
        <v>87</v>
      </c>
      <c r="J2045" s="2">
        <f t="shared" si="73"/>
        <v>0.7316983635559472</v>
      </c>
      <c r="K2045" s="2">
        <f t="shared" si="74"/>
        <v>0.2683016364440528</v>
      </c>
      <c r="L2045" s="2"/>
      <c r="M2045" s="2"/>
      <c r="N2045" s="45"/>
      <c r="O2045" s="37"/>
      <c r="P2045" s="37"/>
      <c r="Q2045" s="37"/>
      <c r="R2045" s="37"/>
      <c r="S2045" s="37"/>
      <c r="T2045" s="37"/>
      <c r="U2045" s="37"/>
      <c r="V2045" s="12">
        <v>7</v>
      </c>
      <c r="W2045">
        <v>14</v>
      </c>
      <c r="X2045">
        <v>-86</v>
      </c>
      <c r="Y2045">
        <v>0.06</v>
      </c>
      <c r="Z2045">
        <v>3</v>
      </c>
      <c r="AA2045">
        <v>2</v>
      </c>
      <c r="AB2045">
        <v>-3</v>
      </c>
      <c r="AC2045">
        <v>1</v>
      </c>
      <c r="AD2045">
        <v>2</v>
      </c>
      <c r="AE2045">
        <v>-2</v>
      </c>
      <c r="AF2045">
        <v>-0.01</v>
      </c>
      <c r="AG2045">
        <v>4.9000000000000004</v>
      </c>
      <c r="AH2045">
        <v>1.7</v>
      </c>
      <c r="AI2045">
        <v>3.2</v>
      </c>
      <c r="AJ2045">
        <v>7</v>
      </c>
      <c r="AK2045">
        <v>1</v>
      </c>
      <c r="AL2045" s="2">
        <v>0.87</v>
      </c>
    </row>
    <row r="2046" spans="5:38" x14ac:dyDescent="0.3">
      <c r="E2046" s="11">
        <v>1348</v>
      </c>
      <c r="F2046" s="5">
        <v>1462</v>
      </c>
      <c r="G2046" t="s">
        <v>66</v>
      </c>
      <c r="H2046" t="s">
        <v>88</v>
      </c>
      <c r="J2046" s="2">
        <f t="shared" si="73"/>
        <v>0.42169836355594725</v>
      </c>
      <c r="K2046" s="2">
        <f t="shared" si="74"/>
        <v>0.57830163644405275</v>
      </c>
      <c r="L2046" s="2"/>
      <c r="M2046" s="2"/>
      <c r="N2046" s="45"/>
      <c r="O2046" s="37"/>
      <c r="P2046" s="37"/>
      <c r="Q2046" s="37"/>
      <c r="R2046" s="37"/>
      <c r="S2046" s="37"/>
      <c r="T2046" s="37"/>
      <c r="U2046" s="37"/>
      <c r="V2046" s="12">
        <v>7</v>
      </c>
      <c r="W2046">
        <v>1</v>
      </c>
      <c r="X2046">
        <v>35</v>
      </c>
      <c r="Y2046">
        <v>-7.0000000000000007E-2</v>
      </c>
      <c r="Z2046">
        <v>-4</v>
      </c>
      <c r="AA2046">
        <v>0</v>
      </c>
      <c r="AB2046">
        <v>-2</v>
      </c>
      <c r="AC2046">
        <v>6</v>
      </c>
      <c r="AD2046">
        <v>1</v>
      </c>
      <c r="AE2046">
        <v>-4</v>
      </c>
      <c r="AF2046">
        <v>-0.08</v>
      </c>
      <c r="AG2046">
        <v>-8.1</v>
      </c>
      <c r="AH2046">
        <v>-6.6</v>
      </c>
      <c r="AI2046">
        <v>-1.5</v>
      </c>
      <c r="AJ2046">
        <v>-6</v>
      </c>
      <c r="AK2046">
        <v>0</v>
      </c>
      <c r="AL2046" s="2">
        <v>0.56000000000000005</v>
      </c>
    </row>
    <row r="2047" spans="5:38" x14ac:dyDescent="0.3">
      <c r="E2047" s="11">
        <v>1355</v>
      </c>
      <c r="F2047" s="5">
        <v>1361</v>
      </c>
      <c r="G2047" t="s">
        <v>67</v>
      </c>
      <c r="H2047" t="s">
        <v>68</v>
      </c>
      <c r="J2047" s="2">
        <f t="shared" si="73"/>
        <v>0.45169836355594717</v>
      </c>
      <c r="K2047" s="2">
        <f t="shared" si="74"/>
        <v>0.54830163644405283</v>
      </c>
      <c r="L2047" s="2"/>
      <c r="M2047" s="2"/>
      <c r="N2047" s="45"/>
      <c r="O2047" s="37"/>
      <c r="P2047" s="37"/>
      <c r="Q2047" s="37"/>
      <c r="R2047" s="37"/>
      <c r="S2047" s="37"/>
      <c r="T2047" s="37"/>
      <c r="U2047" s="37"/>
      <c r="V2047" s="12">
        <v>12</v>
      </c>
      <c r="W2047">
        <v>11</v>
      </c>
      <c r="X2047">
        <v>25</v>
      </c>
      <c r="Y2047">
        <v>0.12</v>
      </c>
      <c r="Z2047">
        <v>2</v>
      </c>
      <c r="AA2047">
        <v>1</v>
      </c>
      <c r="AB2047">
        <v>-3</v>
      </c>
      <c r="AC2047">
        <v>-4</v>
      </c>
      <c r="AD2047">
        <v>-7</v>
      </c>
      <c r="AE2047">
        <v>2</v>
      </c>
      <c r="AF2047">
        <v>0.04</v>
      </c>
      <c r="AG2047">
        <v>6.3</v>
      </c>
      <c r="AH2047">
        <v>7.2</v>
      </c>
      <c r="AI2047">
        <v>-0.9</v>
      </c>
      <c r="AJ2047">
        <v>-1</v>
      </c>
      <c r="AK2047">
        <v>0</v>
      </c>
      <c r="AL2047" s="2">
        <v>0.59</v>
      </c>
    </row>
    <row r="2048" spans="5:38" x14ac:dyDescent="0.3">
      <c r="E2048" s="11">
        <v>1355</v>
      </c>
      <c r="F2048" s="5">
        <v>1371</v>
      </c>
      <c r="G2048" t="s">
        <v>67</v>
      </c>
      <c r="H2048" t="s">
        <v>69</v>
      </c>
      <c r="J2048" s="2">
        <f t="shared" si="73"/>
        <v>0.40169836355594724</v>
      </c>
      <c r="K2048" s="2">
        <f t="shared" si="74"/>
        <v>0.59830163644405276</v>
      </c>
      <c r="L2048" s="2"/>
      <c r="M2048" s="2"/>
      <c r="N2048" s="45"/>
      <c r="O2048" s="37"/>
      <c r="P2048" s="37"/>
      <c r="Q2048" s="37"/>
      <c r="R2048" s="37"/>
      <c r="S2048" s="37"/>
      <c r="T2048" s="37"/>
      <c r="U2048" s="37"/>
      <c r="V2048" s="12">
        <v>12</v>
      </c>
      <c r="W2048">
        <v>8</v>
      </c>
      <c r="X2048">
        <v>49</v>
      </c>
      <c r="Y2048">
        <v>0.14000000000000001</v>
      </c>
      <c r="Z2048">
        <v>1</v>
      </c>
      <c r="AA2048">
        <v>0</v>
      </c>
      <c r="AB2048">
        <v>-3</v>
      </c>
      <c r="AC2048">
        <v>-3</v>
      </c>
      <c r="AD2048">
        <v>-9</v>
      </c>
      <c r="AE2048">
        <v>5</v>
      </c>
      <c r="AF2048">
        <v>7.0000000000000007E-2</v>
      </c>
      <c r="AG2048">
        <v>4.4000000000000004</v>
      </c>
      <c r="AH2048">
        <v>2.2999999999999998</v>
      </c>
      <c r="AI2048">
        <v>2.1</v>
      </c>
      <c r="AJ2048">
        <v>-4</v>
      </c>
      <c r="AK2048">
        <v>0</v>
      </c>
      <c r="AL2048" s="2">
        <v>0.54</v>
      </c>
    </row>
    <row r="2049" spans="5:38" x14ac:dyDescent="0.3">
      <c r="E2049" s="11">
        <v>1355</v>
      </c>
      <c r="F2049" s="5">
        <v>1372</v>
      </c>
      <c r="G2049" t="s">
        <v>67</v>
      </c>
      <c r="H2049" t="s">
        <v>70</v>
      </c>
      <c r="J2049" s="2">
        <f t="shared" si="73"/>
        <v>0.60169836355594719</v>
      </c>
      <c r="K2049" s="2">
        <f t="shared" si="74"/>
        <v>0.39830163644405281</v>
      </c>
      <c r="L2049" s="2"/>
      <c r="M2049" s="2"/>
      <c r="N2049" s="45"/>
      <c r="O2049" s="37"/>
      <c r="P2049" s="37"/>
      <c r="Q2049" s="37"/>
      <c r="R2049" s="37"/>
      <c r="S2049" s="37"/>
      <c r="T2049" s="37"/>
      <c r="U2049" s="37"/>
      <c r="V2049" s="12">
        <v>12</v>
      </c>
      <c r="W2049">
        <v>14</v>
      </c>
      <c r="X2049">
        <v>-36</v>
      </c>
      <c r="Y2049">
        <v>0</v>
      </c>
      <c r="Z2049">
        <v>1</v>
      </c>
      <c r="AA2049">
        <v>0</v>
      </c>
      <c r="AB2049">
        <v>-6</v>
      </c>
      <c r="AC2049">
        <v>-10</v>
      </c>
      <c r="AD2049">
        <v>-8</v>
      </c>
      <c r="AE2049">
        <v>6</v>
      </c>
      <c r="AF2049">
        <v>0.06</v>
      </c>
      <c r="AG2049">
        <v>5.2</v>
      </c>
      <c r="AH2049">
        <v>7.2</v>
      </c>
      <c r="AI2049">
        <v>-2</v>
      </c>
      <c r="AJ2049">
        <v>2</v>
      </c>
      <c r="AK2049">
        <v>1</v>
      </c>
      <c r="AL2049" s="2">
        <v>0.74</v>
      </c>
    </row>
    <row r="2050" spans="5:38" x14ac:dyDescent="0.3">
      <c r="E2050" s="11">
        <v>1355</v>
      </c>
      <c r="F2050" s="5">
        <v>1382</v>
      </c>
      <c r="G2050" t="s">
        <v>67</v>
      </c>
      <c r="H2050" t="s">
        <v>71</v>
      </c>
      <c r="J2050" s="2">
        <f t="shared" si="73"/>
        <v>0.51169836355594722</v>
      </c>
      <c r="K2050" s="2">
        <f t="shared" si="74"/>
        <v>0.48830163644405278</v>
      </c>
      <c r="L2050" s="2"/>
      <c r="M2050" s="2"/>
      <c r="N2050" s="45"/>
      <c r="O2050" s="37"/>
      <c r="P2050" s="37"/>
      <c r="Q2050" s="37"/>
      <c r="R2050" s="37"/>
      <c r="S2050" s="37"/>
      <c r="T2050" s="37"/>
      <c r="U2050" s="37"/>
      <c r="V2050" s="12">
        <v>12</v>
      </c>
      <c r="W2050">
        <v>11</v>
      </c>
      <c r="X2050">
        <v>6</v>
      </c>
      <c r="Y2050">
        <v>0.02</v>
      </c>
      <c r="Z2050">
        <v>2</v>
      </c>
      <c r="AA2050">
        <v>1</v>
      </c>
      <c r="AB2050">
        <v>-2</v>
      </c>
      <c r="AC2050">
        <v>-5</v>
      </c>
      <c r="AD2050">
        <v>-5</v>
      </c>
      <c r="AE2050">
        <v>7</v>
      </c>
      <c r="AF2050">
        <v>0.01</v>
      </c>
      <c r="AG2050">
        <v>5.5</v>
      </c>
      <c r="AH2050">
        <v>4.5999999999999996</v>
      </c>
      <c r="AI2050">
        <v>0.9</v>
      </c>
      <c r="AJ2050">
        <v>-1</v>
      </c>
      <c r="AK2050">
        <v>0</v>
      </c>
      <c r="AL2050" s="2">
        <v>0.65</v>
      </c>
    </row>
    <row r="2051" spans="5:38" x14ac:dyDescent="0.3">
      <c r="E2051" s="11">
        <v>1355</v>
      </c>
      <c r="F2051" s="5">
        <v>1393</v>
      </c>
      <c r="G2051" t="s">
        <v>67</v>
      </c>
      <c r="H2051" t="s">
        <v>72</v>
      </c>
      <c r="J2051" s="2">
        <f t="shared" si="73"/>
        <v>0.52169836355594723</v>
      </c>
      <c r="K2051" s="2">
        <f t="shared" si="74"/>
        <v>0.47830163644405277</v>
      </c>
      <c r="L2051" s="2"/>
      <c r="M2051" s="2"/>
      <c r="N2051" s="45"/>
      <c r="O2051" s="37"/>
      <c r="P2051" s="37"/>
      <c r="Q2051" s="37"/>
      <c r="R2051" s="37"/>
      <c r="S2051" s="37"/>
      <c r="T2051" s="37"/>
      <c r="U2051" s="37"/>
      <c r="V2051" s="12">
        <v>12</v>
      </c>
      <c r="W2051">
        <v>11</v>
      </c>
      <c r="X2051">
        <v>21</v>
      </c>
      <c r="Y2051">
        <v>0.19</v>
      </c>
      <c r="Z2051">
        <v>7</v>
      </c>
      <c r="AA2051">
        <v>3</v>
      </c>
      <c r="AB2051">
        <v>-4</v>
      </c>
      <c r="AC2051">
        <v>-4</v>
      </c>
      <c r="AD2051">
        <v>-10</v>
      </c>
      <c r="AE2051">
        <v>6</v>
      </c>
      <c r="AF2051">
        <v>0.02</v>
      </c>
      <c r="AG2051">
        <v>15.9</v>
      </c>
      <c r="AH2051">
        <v>11.1</v>
      </c>
      <c r="AI2051">
        <v>4.8</v>
      </c>
      <c r="AJ2051">
        <v>-1</v>
      </c>
      <c r="AK2051">
        <v>0</v>
      </c>
      <c r="AL2051" s="2">
        <v>0.66</v>
      </c>
    </row>
    <row r="2052" spans="5:38" x14ac:dyDescent="0.3">
      <c r="E2052" s="11">
        <v>1355</v>
      </c>
      <c r="F2052" s="5">
        <v>1395</v>
      </c>
      <c r="G2052" t="s">
        <v>67</v>
      </c>
      <c r="H2052" t="s">
        <v>73</v>
      </c>
      <c r="J2052" s="2">
        <f t="shared" si="73"/>
        <v>0.37169836355594721</v>
      </c>
      <c r="K2052" s="2">
        <f t="shared" si="74"/>
        <v>0.62830163644405279</v>
      </c>
      <c r="L2052" s="2"/>
      <c r="M2052" s="2"/>
      <c r="N2052" s="45"/>
      <c r="O2052" s="37"/>
      <c r="P2052" s="37"/>
      <c r="Q2052" s="37"/>
      <c r="R2052" s="37"/>
      <c r="S2052" s="37"/>
      <c r="T2052" s="37"/>
      <c r="U2052" s="37"/>
      <c r="V2052" s="12">
        <v>12</v>
      </c>
      <c r="W2052">
        <v>6</v>
      </c>
      <c r="X2052">
        <v>53</v>
      </c>
      <c r="Y2052">
        <v>0.14000000000000001</v>
      </c>
      <c r="Z2052">
        <v>-3</v>
      </c>
      <c r="AA2052">
        <v>-3</v>
      </c>
      <c r="AB2052">
        <v>-3</v>
      </c>
      <c r="AC2052">
        <v>-3</v>
      </c>
      <c r="AD2052">
        <v>-10</v>
      </c>
      <c r="AE2052">
        <v>3</v>
      </c>
      <c r="AF2052">
        <v>0.05</v>
      </c>
      <c r="AG2052">
        <v>0.4</v>
      </c>
      <c r="AH2052">
        <v>-0.3</v>
      </c>
      <c r="AI2052">
        <v>0.7</v>
      </c>
      <c r="AJ2052">
        <v>-6</v>
      </c>
      <c r="AK2052">
        <v>0</v>
      </c>
      <c r="AL2052" s="2">
        <v>0.51</v>
      </c>
    </row>
    <row r="2053" spans="5:38" x14ac:dyDescent="0.3">
      <c r="E2053" s="11">
        <v>1355</v>
      </c>
      <c r="F2053" s="5">
        <v>1397</v>
      </c>
      <c r="G2053" t="s">
        <v>67</v>
      </c>
      <c r="H2053" t="s">
        <v>74</v>
      </c>
      <c r="J2053" s="2">
        <f t="shared" si="73"/>
        <v>0.33169836355594717</v>
      </c>
      <c r="K2053" s="2">
        <f t="shared" si="74"/>
        <v>0.66830163644405283</v>
      </c>
      <c r="L2053" s="2"/>
      <c r="M2053" s="2"/>
      <c r="N2053" s="45"/>
      <c r="O2053" s="37"/>
      <c r="P2053" s="37"/>
      <c r="Q2053" s="37"/>
      <c r="R2053" s="37"/>
      <c r="S2053" s="37"/>
      <c r="T2053" s="37"/>
      <c r="U2053" s="37"/>
      <c r="V2053" s="12">
        <v>12</v>
      </c>
      <c r="W2053">
        <v>3</v>
      </c>
      <c r="X2053">
        <v>64</v>
      </c>
      <c r="Y2053">
        <v>0.04</v>
      </c>
      <c r="Z2053">
        <v>3</v>
      </c>
      <c r="AA2053">
        <v>3</v>
      </c>
      <c r="AB2053">
        <v>-3</v>
      </c>
      <c r="AC2053">
        <v>-5</v>
      </c>
      <c r="AD2053">
        <v>-9</v>
      </c>
      <c r="AE2053">
        <v>8</v>
      </c>
      <c r="AF2053">
        <v>0</v>
      </c>
      <c r="AG2053">
        <v>9.1999999999999993</v>
      </c>
      <c r="AH2053">
        <v>9.1999999999999993</v>
      </c>
      <c r="AI2053" s="1">
        <v>1.42E-14</v>
      </c>
      <c r="AJ2053">
        <v>-9</v>
      </c>
      <c r="AK2053">
        <v>0</v>
      </c>
      <c r="AL2053" s="2">
        <v>0.47</v>
      </c>
    </row>
    <row r="2054" spans="5:38" x14ac:dyDescent="0.3">
      <c r="E2054" s="11">
        <v>1355</v>
      </c>
      <c r="F2054" s="5">
        <v>1400</v>
      </c>
      <c r="G2054" t="s">
        <v>67</v>
      </c>
      <c r="H2054" t="s">
        <v>75</v>
      </c>
      <c r="J2054" s="2">
        <f t="shared" si="73"/>
        <v>0.46169836355594718</v>
      </c>
      <c r="K2054" s="2">
        <f t="shared" si="74"/>
        <v>0.53830163644405282</v>
      </c>
      <c r="L2054" s="2"/>
      <c r="M2054" s="2"/>
      <c r="N2054" s="45"/>
      <c r="O2054" s="37"/>
      <c r="P2054" s="37"/>
      <c r="Q2054" s="37"/>
      <c r="R2054" s="37"/>
      <c r="S2054" s="37"/>
      <c r="T2054" s="37"/>
      <c r="U2054" s="37"/>
      <c r="V2054" s="12">
        <v>12</v>
      </c>
      <c r="W2054">
        <v>10</v>
      </c>
      <c r="X2054">
        <v>36</v>
      </c>
      <c r="Y2054">
        <v>0.22</v>
      </c>
      <c r="Z2054">
        <v>4</v>
      </c>
      <c r="AA2054">
        <v>2</v>
      </c>
      <c r="AB2054">
        <v>-3</v>
      </c>
      <c r="AC2054">
        <v>-3</v>
      </c>
      <c r="AD2054">
        <v>-4</v>
      </c>
      <c r="AE2054">
        <v>6</v>
      </c>
      <c r="AF2054">
        <v>0.09</v>
      </c>
      <c r="AG2054">
        <v>11.7</v>
      </c>
      <c r="AH2054">
        <v>7.4</v>
      </c>
      <c r="AI2054">
        <v>4.3</v>
      </c>
      <c r="AJ2054">
        <v>-2</v>
      </c>
      <c r="AK2054">
        <v>0</v>
      </c>
      <c r="AL2054" s="2">
        <v>0.6</v>
      </c>
    </row>
    <row r="2055" spans="5:38" x14ac:dyDescent="0.3">
      <c r="E2055" s="11">
        <v>1355</v>
      </c>
      <c r="F2055" s="5">
        <v>1401</v>
      </c>
      <c r="G2055" t="s">
        <v>67</v>
      </c>
      <c r="H2055" t="s">
        <v>76</v>
      </c>
      <c r="J2055" s="2">
        <f t="shared" si="73"/>
        <v>0.42169836355594725</v>
      </c>
      <c r="K2055" s="2">
        <f t="shared" si="74"/>
        <v>0.57830163644405275</v>
      </c>
      <c r="L2055" s="2"/>
      <c r="M2055" s="2"/>
      <c r="N2055" s="45"/>
      <c r="O2055" s="37"/>
      <c r="P2055" s="37"/>
      <c r="Q2055" s="37"/>
      <c r="R2055" s="37"/>
      <c r="S2055" s="37"/>
      <c r="T2055" s="37"/>
      <c r="U2055" s="37"/>
      <c r="V2055" s="12">
        <v>12</v>
      </c>
      <c r="W2055">
        <v>7</v>
      </c>
      <c r="X2055">
        <v>45</v>
      </c>
      <c r="Y2055">
        <v>0.18</v>
      </c>
      <c r="Z2055">
        <v>3</v>
      </c>
      <c r="AA2055">
        <v>4</v>
      </c>
      <c r="AB2055">
        <v>-4</v>
      </c>
      <c r="AC2055">
        <v>-1</v>
      </c>
      <c r="AD2055">
        <v>-9</v>
      </c>
      <c r="AE2055">
        <v>5</v>
      </c>
      <c r="AF2055">
        <v>0.09</v>
      </c>
      <c r="AG2055">
        <v>8.4</v>
      </c>
      <c r="AH2055">
        <v>5.8</v>
      </c>
      <c r="AI2055">
        <v>2.6</v>
      </c>
      <c r="AJ2055">
        <v>-5</v>
      </c>
      <c r="AK2055">
        <v>0</v>
      </c>
      <c r="AL2055" s="2">
        <v>0.56000000000000005</v>
      </c>
    </row>
    <row r="2056" spans="5:38" x14ac:dyDescent="0.3">
      <c r="E2056" s="11">
        <v>1355</v>
      </c>
      <c r="F2056" s="5">
        <v>1403</v>
      </c>
      <c r="G2056" t="s">
        <v>67</v>
      </c>
      <c r="H2056" t="s">
        <v>77</v>
      </c>
      <c r="J2056" s="2">
        <f t="shared" si="73"/>
        <v>0.31169836355594721</v>
      </c>
      <c r="K2056" s="2">
        <f t="shared" si="74"/>
        <v>0.68830163644405284</v>
      </c>
      <c r="L2056" s="2"/>
      <c r="M2056" s="2"/>
      <c r="N2056" s="45"/>
      <c r="O2056" s="37"/>
      <c r="P2056" s="37"/>
      <c r="Q2056" s="37"/>
      <c r="R2056" s="37"/>
      <c r="S2056" s="37"/>
      <c r="T2056" s="37"/>
      <c r="U2056" s="37"/>
      <c r="V2056" s="12">
        <v>12</v>
      </c>
      <c r="W2056">
        <v>3</v>
      </c>
      <c r="X2056">
        <v>63</v>
      </c>
      <c r="Y2056">
        <v>7.0000000000000007E-2</v>
      </c>
      <c r="Z2056">
        <v>1</v>
      </c>
      <c r="AA2056">
        <v>3</v>
      </c>
      <c r="AB2056">
        <v>-4</v>
      </c>
      <c r="AC2056">
        <v>-6</v>
      </c>
      <c r="AD2056">
        <v>-8</v>
      </c>
      <c r="AE2056">
        <v>5</v>
      </c>
      <c r="AF2056">
        <v>0.06</v>
      </c>
      <c r="AG2056">
        <v>8.1999999999999993</v>
      </c>
      <c r="AH2056">
        <v>10.9</v>
      </c>
      <c r="AI2056">
        <v>-2.7</v>
      </c>
      <c r="AJ2056">
        <v>-9</v>
      </c>
      <c r="AK2056">
        <v>0</v>
      </c>
      <c r="AL2056" s="2">
        <v>0.45</v>
      </c>
    </row>
    <row r="2057" spans="5:38" x14ac:dyDescent="0.3">
      <c r="E2057" s="11">
        <v>1355</v>
      </c>
      <c r="F2057" s="5">
        <v>1411</v>
      </c>
      <c r="G2057" t="s">
        <v>67</v>
      </c>
      <c r="H2057" t="s">
        <v>78</v>
      </c>
      <c r="J2057" s="2">
        <f t="shared" si="73"/>
        <v>0.82169836355594716</v>
      </c>
      <c r="K2057" s="2">
        <f t="shared" si="74"/>
        <v>0.17830163644405284</v>
      </c>
      <c r="L2057" s="2"/>
      <c r="M2057" s="2"/>
      <c r="N2057" s="45"/>
      <c r="O2057" s="37"/>
      <c r="P2057" s="37"/>
      <c r="Q2057" s="37"/>
      <c r="R2057" s="37"/>
      <c r="S2057" s="37"/>
      <c r="T2057" s="37"/>
      <c r="U2057" s="37"/>
      <c r="V2057" s="12">
        <v>12</v>
      </c>
      <c r="W2057">
        <v>16</v>
      </c>
      <c r="X2057">
        <v>-174</v>
      </c>
      <c r="Y2057">
        <v>0.36</v>
      </c>
      <c r="Z2057">
        <v>3</v>
      </c>
      <c r="AA2057">
        <v>-2</v>
      </c>
      <c r="AB2057">
        <v>-3</v>
      </c>
      <c r="AC2057">
        <v>-1</v>
      </c>
      <c r="AD2057">
        <v>-4</v>
      </c>
      <c r="AE2057">
        <v>9</v>
      </c>
      <c r="AF2057">
        <v>0.04</v>
      </c>
      <c r="AG2057">
        <v>5.8</v>
      </c>
      <c r="AH2057">
        <v>-4.0999999999999996</v>
      </c>
      <c r="AI2057">
        <v>9.9</v>
      </c>
      <c r="AJ2057">
        <v>4</v>
      </c>
      <c r="AK2057">
        <v>1</v>
      </c>
      <c r="AL2057" s="2">
        <v>0.96</v>
      </c>
    </row>
    <row r="2058" spans="5:38" x14ac:dyDescent="0.3">
      <c r="E2058" s="11">
        <v>1355</v>
      </c>
      <c r="F2058" s="5">
        <v>1417</v>
      </c>
      <c r="G2058" t="s">
        <v>67</v>
      </c>
      <c r="H2058" t="s">
        <v>79</v>
      </c>
      <c r="J2058" s="2">
        <f t="shared" si="73"/>
        <v>0.46169836355594718</v>
      </c>
      <c r="K2058" s="2">
        <f t="shared" si="74"/>
        <v>0.53830163644405282</v>
      </c>
      <c r="L2058" s="2"/>
      <c r="M2058" s="2"/>
      <c r="N2058" s="45"/>
      <c r="O2058" s="37"/>
      <c r="P2058" s="37"/>
      <c r="Q2058" s="37"/>
      <c r="R2058" s="37"/>
      <c r="S2058" s="37"/>
      <c r="T2058" s="37"/>
      <c r="U2058" s="37"/>
      <c r="V2058" s="12">
        <v>12</v>
      </c>
      <c r="W2058">
        <v>11</v>
      </c>
      <c r="X2058">
        <v>27</v>
      </c>
      <c r="Y2058">
        <v>0.14000000000000001</v>
      </c>
      <c r="Z2058">
        <v>0</v>
      </c>
      <c r="AA2058">
        <v>1</v>
      </c>
      <c r="AB2058">
        <v>-2</v>
      </c>
      <c r="AC2058">
        <v>0</v>
      </c>
      <c r="AD2058">
        <v>-4</v>
      </c>
      <c r="AE2058">
        <v>4</v>
      </c>
      <c r="AF2058">
        <v>0.04</v>
      </c>
      <c r="AG2058">
        <v>1.5</v>
      </c>
      <c r="AH2058">
        <v>-0.7</v>
      </c>
      <c r="AI2058">
        <v>2.2000000000000002</v>
      </c>
      <c r="AJ2058">
        <v>-1</v>
      </c>
      <c r="AK2058">
        <v>0</v>
      </c>
      <c r="AL2058" s="2">
        <v>0.6</v>
      </c>
    </row>
    <row r="2059" spans="5:38" x14ac:dyDescent="0.3">
      <c r="E2059" s="11">
        <v>1355</v>
      </c>
      <c r="F2059" s="5">
        <v>1420</v>
      </c>
      <c r="G2059" t="s">
        <v>67</v>
      </c>
      <c r="H2059" t="s">
        <v>80</v>
      </c>
      <c r="J2059" s="2">
        <f t="shared" si="73"/>
        <v>0.76169836355594722</v>
      </c>
      <c r="K2059" s="2">
        <f t="shared" si="74"/>
        <v>0.23830163644405278</v>
      </c>
      <c r="L2059" s="2"/>
      <c r="M2059" s="2"/>
      <c r="N2059" s="45"/>
      <c r="O2059" s="37"/>
      <c r="P2059" s="37"/>
      <c r="Q2059" s="37"/>
      <c r="R2059" s="37"/>
      <c r="S2059" s="37"/>
      <c r="T2059" s="37"/>
      <c r="U2059" s="37"/>
      <c r="V2059" s="12">
        <v>12</v>
      </c>
      <c r="W2059">
        <v>16</v>
      </c>
      <c r="X2059">
        <v>-109</v>
      </c>
      <c r="Y2059">
        <v>0.12</v>
      </c>
      <c r="Z2059">
        <v>2</v>
      </c>
      <c r="AA2059">
        <v>-2</v>
      </c>
      <c r="AB2059">
        <v>-3</v>
      </c>
      <c r="AC2059">
        <v>-5</v>
      </c>
      <c r="AD2059">
        <v>-1</v>
      </c>
      <c r="AE2059">
        <v>6</v>
      </c>
      <c r="AF2059">
        <v>0.11</v>
      </c>
      <c r="AG2059">
        <v>10.9</v>
      </c>
      <c r="AH2059">
        <v>4.5999999999999996</v>
      </c>
      <c r="AI2059">
        <v>6.3</v>
      </c>
      <c r="AJ2059">
        <v>4</v>
      </c>
      <c r="AK2059">
        <v>1</v>
      </c>
      <c r="AL2059" s="2">
        <v>0.9</v>
      </c>
    </row>
    <row r="2060" spans="5:38" x14ac:dyDescent="0.3">
      <c r="E2060" s="11">
        <v>1355</v>
      </c>
      <c r="F2060" s="5">
        <v>1422</v>
      </c>
      <c r="G2060" t="s">
        <v>67</v>
      </c>
      <c r="H2060" t="s">
        <v>81</v>
      </c>
      <c r="J2060" s="2">
        <f t="shared" si="73"/>
        <v>0.54169836355594725</v>
      </c>
      <c r="K2060" s="2">
        <f t="shared" si="74"/>
        <v>0.45830163644405275</v>
      </c>
      <c r="L2060" s="2"/>
      <c r="M2060" s="2"/>
      <c r="N2060" s="45"/>
      <c r="O2060" s="37"/>
      <c r="P2060" s="37"/>
      <c r="Q2060" s="37"/>
      <c r="R2060" s="37"/>
      <c r="S2060" s="37"/>
      <c r="T2060" s="37"/>
      <c r="U2060" s="37"/>
      <c r="V2060" s="12">
        <v>12</v>
      </c>
      <c r="W2060">
        <v>13</v>
      </c>
      <c r="X2060">
        <v>-7</v>
      </c>
      <c r="Y2060">
        <v>0.03</v>
      </c>
      <c r="Z2060">
        <v>2</v>
      </c>
      <c r="AA2060">
        <v>2</v>
      </c>
      <c r="AB2060">
        <v>-5</v>
      </c>
      <c r="AC2060">
        <v>-7</v>
      </c>
      <c r="AD2060">
        <v>-9</v>
      </c>
      <c r="AE2060">
        <v>1</v>
      </c>
      <c r="AF2060">
        <v>0.06</v>
      </c>
      <c r="AG2060">
        <v>11.3</v>
      </c>
      <c r="AH2060">
        <v>12.3</v>
      </c>
      <c r="AI2060">
        <v>-1</v>
      </c>
      <c r="AJ2060">
        <v>1</v>
      </c>
      <c r="AK2060">
        <v>1</v>
      </c>
      <c r="AL2060" s="2">
        <v>0.68</v>
      </c>
    </row>
    <row r="2061" spans="5:38" x14ac:dyDescent="0.3">
      <c r="E2061" s="11">
        <v>1355</v>
      </c>
      <c r="F2061" s="5">
        <v>1437</v>
      </c>
      <c r="G2061" t="s">
        <v>67</v>
      </c>
      <c r="H2061" t="s">
        <v>82</v>
      </c>
      <c r="J2061" s="2">
        <f t="shared" si="73"/>
        <v>0.21169836355594718</v>
      </c>
      <c r="K2061" s="2">
        <f t="shared" si="74"/>
        <v>0.78830163644405282</v>
      </c>
      <c r="L2061" s="2"/>
      <c r="M2061" s="2"/>
      <c r="N2061" s="45"/>
      <c r="O2061" s="37"/>
      <c r="P2061" s="37"/>
      <c r="Q2061" s="37"/>
      <c r="R2061" s="37"/>
      <c r="S2061" s="37"/>
      <c r="T2061" s="37"/>
      <c r="U2061" s="37"/>
      <c r="V2061" s="12">
        <v>12</v>
      </c>
      <c r="W2061">
        <v>1</v>
      </c>
      <c r="X2061">
        <v>73</v>
      </c>
      <c r="Y2061">
        <v>-0.08</v>
      </c>
      <c r="Z2061">
        <v>-6</v>
      </c>
      <c r="AA2061">
        <v>1</v>
      </c>
      <c r="AB2061">
        <v>-1</v>
      </c>
      <c r="AC2061">
        <v>-3</v>
      </c>
      <c r="AD2061">
        <v>-4</v>
      </c>
      <c r="AE2061">
        <v>4</v>
      </c>
      <c r="AF2061">
        <v>-0.01</v>
      </c>
      <c r="AG2061">
        <v>-3.7</v>
      </c>
      <c r="AH2061">
        <v>4.7</v>
      </c>
      <c r="AI2061">
        <v>-8.4</v>
      </c>
      <c r="AJ2061">
        <v>-11</v>
      </c>
      <c r="AK2061">
        <v>0</v>
      </c>
      <c r="AL2061" s="2">
        <v>0.35</v>
      </c>
    </row>
    <row r="2062" spans="5:38" x14ac:dyDescent="0.3">
      <c r="E2062" s="11">
        <v>1355</v>
      </c>
      <c r="F2062" s="5">
        <v>1438</v>
      </c>
      <c r="G2062" t="s">
        <v>67</v>
      </c>
      <c r="H2062" t="s">
        <v>83</v>
      </c>
      <c r="J2062" s="2">
        <f t="shared" si="73"/>
        <v>0.2316983635559472</v>
      </c>
      <c r="K2062" s="2">
        <f t="shared" si="74"/>
        <v>0.7683016364440528</v>
      </c>
      <c r="L2062" s="2"/>
      <c r="M2062" s="2"/>
      <c r="N2062" s="45"/>
      <c r="O2062" s="37"/>
      <c r="P2062" s="37"/>
      <c r="Q2062" s="37"/>
      <c r="R2062" s="37"/>
      <c r="S2062" s="37"/>
      <c r="T2062" s="37"/>
      <c r="U2062" s="37"/>
      <c r="V2062" s="12">
        <v>12</v>
      </c>
      <c r="W2062">
        <v>1</v>
      </c>
      <c r="X2062">
        <v>74</v>
      </c>
      <c r="Y2062">
        <v>-0.14000000000000001</v>
      </c>
      <c r="Z2062">
        <v>1</v>
      </c>
      <c r="AA2062">
        <v>6</v>
      </c>
      <c r="AB2062">
        <v>0</v>
      </c>
      <c r="AC2062">
        <v>-6</v>
      </c>
      <c r="AD2062">
        <v>-2</v>
      </c>
      <c r="AE2062">
        <v>3</v>
      </c>
      <c r="AF2062">
        <v>0</v>
      </c>
      <c r="AG2062">
        <v>15.9</v>
      </c>
      <c r="AH2062">
        <v>22.2</v>
      </c>
      <c r="AI2062">
        <v>-6.3</v>
      </c>
      <c r="AJ2062">
        <v>-11</v>
      </c>
      <c r="AK2062">
        <v>0</v>
      </c>
      <c r="AL2062" s="2">
        <v>0.37</v>
      </c>
    </row>
    <row r="2063" spans="5:38" x14ac:dyDescent="0.3">
      <c r="E2063" s="11">
        <v>1355</v>
      </c>
      <c r="F2063" s="5">
        <v>1439</v>
      </c>
      <c r="G2063" t="s">
        <v>67</v>
      </c>
      <c r="H2063" t="s">
        <v>84</v>
      </c>
      <c r="J2063" s="2">
        <f t="shared" si="73"/>
        <v>0.38169836355594722</v>
      </c>
      <c r="K2063" s="2">
        <f t="shared" si="74"/>
        <v>0.61830163644405278</v>
      </c>
      <c r="L2063" s="2"/>
      <c r="M2063" s="2"/>
      <c r="N2063" s="45"/>
      <c r="O2063" s="37"/>
      <c r="P2063" s="37"/>
      <c r="Q2063" s="37"/>
      <c r="R2063" s="37"/>
      <c r="S2063" s="37"/>
      <c r="T2063" s="37"/>
      <c r="U2063" s="37"/>
      <c r="V2063" s="12">
        <v>12</v>
      </c>
      <c r="W2063">
        <v>8</v>
      </c>
      <c r="X2063">
        <v>43</v>
      </c>
      <c r="Y2063">
        <v>0.14000000000000001</v>
      </c>
      <c r="Z2063">
        <v>-3</v>
      </c>
      <c r="AA2063">
        <v>0</v>
      </c>
      <c r="AB2063">
        <v>-3</v>
      </c>
      <c r="AC2063">
        <v>-3</v>
      </c>
      <c r="AD2063">
        <v>1</v>
      </c>
      <c r="AE2063">
        <v>6</v>
      </c>
      <c r="AF2063">
        <v>0.05</v>
      </c>
      <c r="AG2063">
        <v>3.7</v>
      </c>
      <c r="AH2063">
        <v>3.8</v>
      </c>
      <c r="AI2063">
        <v>-0.1</v>
      </c>
      <c r="AJ2063">
        <v>-4</v>
      </c>
      <c r="AK2063">
        <v>0</v>
      </c>
      <c r="AL2063" s="2">
        <v>0.52</v>
      </c>
    </row>
    <row r="2064" spans="5:38" x14ac:dyDescent="0.3">
      <c r="E2064" s="11">
        <v>1355</v>
      </c>
      <c r="F2064" s="5">
        <v>1452</v>
      </c>
      <c r="G2064" t="s">
        <v>67</v>
      </c>
      <c r="H2064" t="s">
        <v>85</v>
      </c>
      <c r="J2064" s="2">
        <f t="shared" si="73"/>
        <v>0.32169836355594722</v>
      </c>
      <c r="K2064" s="2">
        <f t="shared" si="74"/>
        <v>0.67830163644405284</v>
      </c>
      <c r="L2064" s="2"/>
      <c r="M2064" s="2"/>
      <c r="N2064" s="45"/>
      <c r="O2064" s="37"/>
      <c r="P2064" s="37"/>
      <c r="Q2064" s="37"/>
      <c r="R2064" s="37"/>
      <c r="S2064" s="37"/>
      <c r="T2064" s="37"/>
      <c r="U2064" s="37"/>
      <c r="V2064" s="12">
        <v>12</v>
      </c>
      <c r="W2064">
        <v>5</v>
      </c>
      <c r="X2064">
        <v>62</v>
      </c>
      <c r="Y2064">
        <v>0.09</v>
      </c>
      <c r="Z2064">
        <v>4</v>
      </c>
      <c r="AA2064">
        <v>0</v>
      </c>
      <c r="AB2064">
        <v>-1</v>
      </c>
      <c r="AC2064">
        <v>-8</v>
      </c>
      <c r="AD2064">
        <v>-12</v>
      </c>
      <c r="AE2064">
        <v>7</v>
      </c>
      <c r="AF2064">
        <v>-0.01</v>
      </c>
      <c r="AG2064">
        <v>3.8</v>
      </c>
      <c r="AH2064">
        <v>6.6</v>
      </c>
      <c r="AI2064">
        <v>-2.8</v>
      </c>
      <c r="AJ2064">
        <v>-7</v>
      </c>
      <c r="AK2064">
        <v>0</v>
      </c>
      <c r="AL2064" s="2">
        <v>0.46</v>
      </c>
    </row>
    <row r="2065" spans="5:38" x14ac:dyDescent="0.3">
      <c r="E2065" s="11">
        <v>1355</v>
      </c>
      <c r="F2065" s="5">
        <v>1455</v>
      </c>
      <c r="G2065" t="s">
        <v>67</v>
      </c>
      <c r="H2065" t="s">
        <v>86</v>
      </c>
      <c r="J2065" s="2">
        <f t="shared" si="73"/>
        <v>0.33169836355594717</v>
      </c>
      <c r="K2065" s="2">
        <f t="shared" si="74"/>
        <v>0.66830163644405283</v>
      </c>
      <c r="L2065" s="2"/>
      <c r="M2065" s="2"/>
      <c r="N2065" s="45"/>
      <c r="O2065" s="37"/>
      <c r="P2065" s="37"/>
      <c r="Q2065" s="37"/>
      <c r="R2065" s="37"/>
      <c r="S2065" s="37"/>
      <c r="T2065" s="37"/>
      <c r="U2065" s="37"/>
      <c r="V2065" s="12">
        <v>12</v>
      </c>
      <c r="W2065">
        <v>4</v>
      </c>
      <c r="X2065">
        <v>55</v>
      </c>
      <c r="Y2065">
        <v>0.02</v>
      </c>
      <c r="Z2065">
        <v>-1</v>
      </c>
      <c r="AA2065">
        <v>1</v>
      </c>
      <c r="AB2065">
        <v>-2</v>
      </c>
      <c r="AC2065">
        <v>-2</v>
      </c>
      <c r="AD2065">
        <v>-10</v>
      </c>
      <c r="AE2065">
        <v>0</v>
      </c>
      <c r="AF2065">
        <v>0.02</v>
      </c>
      <c r="AG2065">
        <v>0.4</v>
      </c>
      <c r="AH2065">
        <v>4.3</v>
      </c>
      <c r="AI2065">
        <v>-3.9</v>
      </c>
      <c r="AJ2065">
        <v>-8</v>
      </c>
      <c r="AK2065">
        <v>0</v>
      </c>
      <c r="AL2065" s="2">
        <v>0.47</v>
      </c>
    </row>
    <row r="2066" spans="5:38" x14ac:dyDescent="0.3">
      <c r="E2066" s="11">
        <v>1355</v>
      </c>
      <c r="F2066" s="5">
        <v>1460</v>
      </c>
      <c r="G2066" t="s">
        <v>67</v>
      </c>
      <c r="H2066" t="s">
        <v>87</v>
      </c>
      <c r="J2066" s="2">
        <f t="shared" si="73"/>
        <v>0.69169836355594716</v>
      </c>
      <c r="K2066" s="2">
        <f t="shared" si="74"/>
        <v>0.30830163644405284</v>
      </c>
      <c r="L2066" s="2"/>
      <c r="M2066" s="2"/>
      <c r="N2066" s="45"/>
      <c r="O2066" s="37"/>
      <c r="P2066" s="37"/>
      <c r="Q2066" s="37"/>
      <c r="R2066" s="37"/>
      <c r="S2066" s="37"/>
      <c r="T2066" s="37"/>
      <c r="U2066" s="37"/>
      <c r="V2066" s="12">
        <v>12</v>
      </c>
      <c r="W2066">
        <v>14</v>
      </c>
      <c r="X2066">
        <v>-60</v>
      </c>
      <c r="Y2066">
        <v>0.08</v>
      </c>
      <c r="Z2066">
        <v>5</v>
      </c>
      <c r="AA2066">
        <v>2</v>
      </c>
      <c r="AB2066">
        <v>-4</v>
      </c>
      <c r="AC2066">
        <v>-6</v>
      </c>
      <c r="AD2066">
        <v>-4</v>
      </c>
      <c r="AE2066">
        <v>2</v>
      </c>
      <c r="AF2066">
        <v>0.04</v>
      </c>
      <c r="AG2066">
        <v>12.1</v>
      </c>
      <c r="AH2066">
        <v>9.4</v>
      </c>
      <c r="AI2066">
        <v>2.7</v>
      </c>
      <c r="AJ2066">
        <v>2</v>
      </c>
      <c r="AK2066">
        <v>1</v>
      </c>
      <c r="AL2066" s="2">
        <v>0.83</v>
      </c>
    </row>
    <row r="2067" spans="5:38" x14ac:dyDescent="0.3">
      <c r="E2067" s="11">
        <v>1355</v>
      </c>
      <c r="F2067" s="5">
        <v>1462</v>
      </c>
      <c r="G2067" t="s">
        <v>67</v>
      </c>
      <c r="H2067" t="s">
        <v>88</v>
      </c>
      <c r="J2067" s="2">
        <f t="shared" si="73"/>
        <v>0.33169836355594717</v>
      </c>
      <c r="K2067" s="2">
        <f t="shared" si="74"/>
        <v>0.66830163644405283</v>
      </c>
      <c r="L2067" s="2"/>
      <c r="M2067" s="2"/>
      <c r="N2067" s="45"/>
      <c r="O2067" s="37"/>
      <c r="P2067" s="37"/>
      <c r="Q2067" s="37"/>
      <c r="R2067" s="37"/>
      <c r="S2067" s="37"/>
      <c r="T2067" s="37"/>
      <c r="U2067" s="37"/>
      <c r="V2067" s="12">
        <v>12</v>
      </c>
      <c r="W2067">
        <v>1</v>
      </c>
      <c r="X2067">
        <v>61</v>
      </c>
      <c r="Y2067">
        <v>-0.05</v>
      </c>
      <c r="Z2067">
        <v>-2</v>
      </c>
      <c r="AA2067">
        <v>0</v>
      </c>
      <c r="AB2067">
        <v>-3</v>
      </c>
      <c r="AC2067">
        <v>-1</v>
      </c>
      <c r="AD2067">
        <v>-5</v>
      </c>
      <c r="AE2067">
        <v>0</v>
      </c>
      <c r="AF2067">
        <v>-0.03</v>
      </c>
      <c r="AG2067">
        <v>-0.9</v>
      </c>
      <c r="AH2067">
        <v>1.1000000000000001</v>
      </c>
      <c r="AI2067">
        <v>-2</v>
      </c>
      <c r="AJ2067">
        <v>-11</v>
      </c>
      <c r="AK2067">
        <v>0</v>
      </c>
      <c r="AL2067" s="2">
        <v>0.47</v>
      </c>
    </row>
    <row r="2068" spans="5:38" x14ac:dyDescent="0.3">
      <c r="E2068" s="11">
        <v>1361</v>
      </c>
      <c r="F2068" s="5">
        <v>1371</v>
      </c>
      <c r="G2068" t="s">
        <v>68</v>
      </c>
      <c r="H2068" t="s">
        <v>69</v>
      </c>
      <c r="J2068" s="2">
        <f t="shared" si="73"/>
        <v>0.47169836355594719</v>
      </c>
      <c r="K2068" s="2">
        <f t="shared" si="74"/>
        <v>0.52830163644405281</v>
      </c>
      <c r="L2068" s="2"/>
      <c r="M2068" s="2"/>
      <c r="N2068" s="45"/>
      <c r="O2068" s="37"/>
      <c r="P2068" s="37"/>
      <c r="Q2068" s="37"/>
      <c r="R2068" s="37"/>
      <c r="S2068" s="37"/>
      <c r="T2068" s="37"/>
      <c r="U2068" s="37"/>
      <c r="V2068" s="12">
        <v>11</v>
      </c>
      <c r="W2068">
        <v>8</v>
      </c>
      <c r="X2068">
        <v>24</v>
      </c>
      <c r="Y2068">
        <v>0.02</v>
      </c>
      <c r="Z2068">
        <v>-1</v>
      </c>
      <c r="AA2068">
        <v>-1</v>
      </c>
      <c r="AB2068">
        <v>0</v>
      </c>
      <c r="AC2068">
        <v>1</v>
      </c>
      <c r="AD2068">
        <v>-2</v>
      </c>
      <c r="AE2068">
        <v>3</v>
      </c>
      <c r="AF2068">
        <v>0.03</v>
      </c>
      <c r="AG2068">
        <v>-1.9</v>
      </c>
      <c r="AH2068">
        <v>-4.9000000000000004</v>
      </c>
      <c r="AI2068">
        <v>3</v>
      </c>
      <c r="AJ2068">
        <v>-3</v>
      </c>
      <c r="AK2068">
        <v>0</v>
      </c>
      <c r="AL2068" s="2">
        <v>0.61</v>
      </c>
    </row>
    <row r="2069" spans="5:38" x14ac:dyDescent="0.3">
      <c r="E2069" s="11">
        <v>1361</v>
      </c>
      <c r="F2069" s="5">
        <v>1372</v>
      </c>
      <c r="G2069" t="s">
        <v>68</v>
      </c>
      <c r="H2069" t="s">
        <v>70</v>
      </c>
      <c r="J2069" s="2">
        <f t="shared" si="73"/>
        <v>0.65169836355594724</v>
      </c>
      <c r="K2069" s="2">
        <f t="shared" si="74"/>
        <v>0.34830163644405276</v>
      </c>
      <c r="L2069" s="2"/>
      <c r="M2069" s="2"/>
      <c r="N2069" s="45"/>
      <c r="O2069" s="37"/>
      <c r="P2069" s="37"/>
      <c r="Q2069" s="37"/>
      <c r="R2069" s="37"/>
      <c r="S2069" s="37"/>
      <c r="T2069" s="37"/>
      <c r="U2069" s="37"/>
      <c r="V2069" s="12">
        <v>11</v>
      </c>
      <c r="W2069">
        <v>14</v>
      </c>
      <c r="X2069">
        <v>-61</v>
      </c>
      <c r="Y2069">
        <v>-0.12</v>
      </c>
      <c r="Z2069">
        <v>-1</v>
      </c>
      <c r="AA2069">
        <v>-1</v>
      </c>
      <c r="AB2069">
        <v>-3</v>
      </c>
      <c r="AC2069">
        <v>-6</v>
      </c>
      <c r="AD2069">
        <v>-1</v>
      </c>
      <c r="AE2069">
        <v>4</v>
      </c>
      <c r="AF2069">
        <v>0.02</v>
      </c>
      <c r="AG2069">
        <v>-1.1000000000000001</v>
      </c>
      <c r="AH2069">
        <v>0</v>
      </c>
      <c r="AI2069">
        <v>-1.1000000000000001</v>
      </c>
      <c r="AJ2069">
        <v>3</v>
      </c>
      <c r="AK2069">
        <v>1</v>
      </c>
      <c r="AL2069" s="2">
        <v>0.79</v>
      </c>
    </row>
    <row r="2070" spans="5:38" x14ac:dyDescent="0.3">
      <c r="E2070" s="11">
        <v>1361</v>
      </c>
      <c r="F2070" s="5">
        <v>1382</v>
      </c>
      <c r="G2070" t="s">
        <v>68</v>
      </c>
      <c r="H2070" t="s">
        <v>71</v>
      </c>
      <c r="J2070" s="2">
        <f t="shared" si="73"/>
        <v>0.57169836355594716</v>
      </c>
      <c r="K2070" s="2">
        <f t="shared" si="74"/>
        <v>0.42830163644405284</v>
      </c>
      <c r="L2070" s="2"/>
      <c r="M2070" s="2"/>
      <c r="N2070" s="45"/>
      <c r="O2070" s="37"/>
      <c r="P2070" s="37"/>
      <c r="Q2070" s="37"/>
      <c r="R2070" s="37"/>
      <c r="S2070" s="37"/>
      <c r="T2070" s="37"/>
      <c r="U2070" s="37"/>
      <c r="V2070" s="12">
        <v>11</v>
      </c>
      <c r="W2070">
        <v>11</v>
      </c>
      <c r="X2070">
        <v>-19</v>
      </c>
      <c r="Y2070">
        <v>-0.1</v>
      </c>
      <c r="Z2070">
        <v>0</v>
      </c>
      <c r="AA2070">
        <v>0</v>
      </c>
      <c r="AB2070">
        <v>1</v>
      </c>
      <c r="AC2070">
        <v>-1</v>
      </c>
      <c r="AD2070">
        <v>2</v>
      </c>
      <c r="AE2070">
        <v>5</v>
      </c>
      <c r="AF2070">
        <v>-0.03</v>
      </c>
      <c r="AG2070">
        <v>-0.8</v>
      </c>
      <c r="AH2070">
        <v>-2.6</v>
      </c>
      <c r="AI2070">
        <v>1.8</v>
      </c>
      <c r="AJ2070">
        <v>0</v>
      </c>
      <c r="AK2070">
        <v>0</v>
      </c>
      <c r="AL2070" s="2">
        <v>0.71</v>
      </c>
    </row>
    <row r="2071" spans="5:38" x14ac:dyDescent="0.3">
      <c r="E2071" s="11">
        <v>1361</v>
      </c>
      <c r="F2071" s="5">
        <v>1393</v>
      </c>
      <c r="G2071" t="s">
        <v>68</v>
      </c>
      <c r="H2071" t="s">
        <v>72</v>
      </c>
      <c r="J2071" s="2">
        <f t="shared" si="73"/>
        <v>0.58169836355594717</v>
      </c>
      <c r="K2071" s="2">
        <f t="shared" si="74"/>
        <v>0.41830163644405283</v>
      </c>
      <c r="L2071" s="2"/>
      <c r="M2071" s="2"/>
      <c r="N2071" s="45"/>
      <c r="O2071" s="37"/>
      <c r="P2071" s="37"/>
      <c r="Q2071" s="37"/>
      <c r="R2071" s="37"/>
      <c r="S2071" s="37"/>
      <c r="T2071" s="37"/>
      <c r="U2071" s="37"/>
      <c r="V2071" s="12">
        <v>11</v>
      </c>
      <c r="W2071">
        <v>11</v>
      </c>
      <c r="X2071">
        <v>-4</v>
      </c>
      <c r="Y2071">
        <v>7.0000000000000007E-2</v>
      </c>
      <c r="Z2071">
        <v>5</v>
      </c>
      <c r="AA2071">
        <v>2</v>
      </c>
      <c r="AB2071">
        <v>-1</v>
      </c>
      <c r="AC2071">
        <v>0</v>
      </c>
      <c r="AD2071">
        <v>-3</v>
      </c>
      <c r="AE2071">
        <v>4</v>
      </c>
      <c r="AF2071">
        <v>-0.02</v>
      </c>
      <c r="AG2071">
        <v>9.6</v>
      </c>
      <c r="AH2071">
        <v>3.9</v>
      </c>
      <c r="AI2071">
        <v>5.7</v>
      </c>
      <c r="AJ2071">
        <v>0</v>
      </c>
      <c r="AK2071">
        <v>0</v>
      </c>
      <c r="AL2071" s="2">
        <v>0.72</v>
      </c>
    </row>
    <row r="2072" spans="5:38" x14ac:dyDescent="0.3">
      <c r="E2072" s="11">
        <v>1361</v>
      </c>
      <c r="F2072" s="5">
        <v>1395</v>
      </c>
      <c r="G2072" t="s">
        <v>68</v>
      </c>
      <c r="H2072" t="s">
        <v>73</v>
      </c>
      <c r="J2072" s="2">
        <f t="shared" si="73"/>
        <v>0.44169836355594716</v>
      </c>
      <c r="K2072" s="2">
        <f t="shared" si="74"/>
        <v>0.55830163644405284</v>
      </c>
      <c r="L2072" s="2"/>
      <c r="M2072" s="2"/>
      <c r="N2072" s="45"/>
      <c r="O2072" s="37"/>
      <c r="P2072" s="37"/>
      <c r="Q2072" s="37"/>
      <c r="R2072" s="37"/>
      <c r="S2072" s="37"/>
      <c r="T2072" s="37"/>
      <c r="U2072" s="37"/>
      <c r="V2072" s="12">
        <v>11</v>
      </c>
      <c r="W2072">
        <v>6</v>
      </c>
      <c r="X2072">
        <v>28</v>
      </c>
      <c r="Y2072">
        <v>0.02</v>
      </c>
      <c r="Z2072">
        <v>-5</v>
      </c>
      <c r="AA2072">
        <v>-4</v>
      </c>
      <c r="AB2072">
        <v>0</v>
      </c>
      <c r="AC2072">
        <v>1</v>
      </c>
      <c r="AD2072">
        <v>-3</v>
      </c>
      <c r="AE2072">
        <v>1</v>
      </c>
      <c r="AF2072">
        <v>0.01</v>
      </c>
      <c r="AG2072">
        <v>-5.9</v>
      </c>
      <c r="AH2072">
        <v>-7.5</v>
      </c>
      <c r="AI2072">
        <v>1.6</v>
      </c>
      <c r="AJ2072">
        <v>-5</v>
      </c>
      <c r="AK2072">
        <v>0</v>
      </c>
      <c r="AL2072" s="2">
        <v>0.57999999999999996</v>
      </c>
    </row>
    <row r="2073" spans="5:38" x14ac:dyDescent="0.3">
      <c r="E2073" s="11">
        <v>1361</v>
      </c>
      <c r="F2073" s="5">
        <v>1397</v>
      </c>
      <c r="G2073" t="s">
        <v>68</v>
      </c>
      <c r="H2073" t="s">
        <v>74</v>
      </c>
      <c r="J2073" s="2">
        <f t="shared" si="73"/>
        <v>0.40169836355594724</v>
      </c>
      <c r="K2073" s="2">
        <f t="shared" si="74"/>
        <v>0.59830163644405276</v>
      </c>
      <c r="L2073" s="2"/>
      <c r="M2073" s="2"/>
      <c r="N2073" s="45"/>
      <c r="O2073" s="37"/>
      <c r="P2073" s="37"/>
      <c r="Q2073" s="37"/>
      <c r="R2073" s="37"/>
      <c r="S2073" s="37"/>
      <c r="T2073" s="37"/>
      <c r="U2073" s="37"/>
      <c r="V2073" s="12">
        <v>11</v>
      </c>
      <c r="W2073">
        <v>3</v>
      </c>
      <c r="X2073">
        <v>39</v>
      </c>
      <c r="Y2073">
        <v>-0.08</v>
      </c>
      <c r="Z2073">
        <v>1</v>
      </c>
      <c r="AA2073">
        <v>2</v>
      </c>
      <c r="AB2073">
        <v>0</v>
      </c>
      <c r="AC2073">
        <v>-1</v>
      </c>
      <c r="AD2073">
        <v>-2</v>
      </c>
      <c r="AE2073">
        <v>6</v>
      </c>
      <c r="AF2073">
        <v>-0.04</v>
      </c>
      <c r="AG2073">
        <v>2.9</v>
      </c>
      <c r="AH2073">
        <v>2</v>
      </c>
      <c r="AI2073">
        <v>0.9</v>
      </c>
      <c r="AJ2073">
        <v>-8</v>
      </c>
      <c r="AK2073">
        <v>0</v>
      </c>
      <c r="AL2073" s="2">
        <v>0.54</v>
      </c>
    </row>
    <row r="2074" spans="5:38" x14ac:dyDescent="0.3">
      <c r="E2074" s="11">
        <v>1361</v>
      </c>
      <c r="F2074" s="5">
        <v>1400</v>
      </c>
      <c r="G2074" t="s">
        <v>68</v>
      </c>
      <c r="H2074" t="s">
        <v>75</v>
      </c>
      <c r="J2074" s="2">
        <f t="shared" si="73"/>
        <v>0.53169836355594724</v>
      </c>
      <c r="K2074" s="2">
        <f t="shared" si="74"/>
        <v>0.46830163644405276</v>
      </c>
      <c r="L2074" s="2"/>
      <c r="M2074" s="2"/>
      <c r="N2074" s="45"/>
      <c r="O2074" s="37"/>
      <c r="P2074" s="37"/>
      <c r="Q2074" s="37"/>
      <c r="R2074" s="37"/>
      <c r="S2074" s="37"/>
      <c r="T2074" s="37"/>
      <c r="U2074" s="37"/>
      <c r="V2074" s="12">
        <v>11</v>
      </c>
      <c r="W2074">
        <v>10</v>
      </c>
      <c r="X2074">
        <v>11</v>
      </c>
      <c r="Y2074">
        <v>0.1</v>
      </c>
      <c r="Z2074">
        <v>2</v>
      </c>
      <c r="AA2074">
        <v>1</v>
      </c>
      <c r="AB2074">
        <v>0</v>
      </c>
      <c r="AC2074">
        <v>1</v>
      </c>
      <c r="AD2074">
        <v>3</v>
      </c>
      <c r="AE2074">
        <v>4</v>
      </c>
      <c r="AF2074">
        <v>0.05</v>
      </c>
      <c r="AG2074">
        <v>5.4</v>
      </c>
      <c r="AH2074">
        <v>0.2</v>
      </c>
      <c r="AI2074">
        <v>5.2</v>
      </c>
      <c r="AJ2074">
        <v>-1</v>
      </c>
      <c r="AK2074">
        <v>0</v>
      </c>
      <c r="AL2074" s="2">
        <v>0.67</v>
      </c>
    </row>
    <row r="2075" spans="5:38" x14ac:dyDescent="0.3">
      <c r="E2075" s="11">
        <v>1361</v>
      </c>
      <c r="F2075" s="5">
        <v>1401</v>
      </c>
      <c r="G2075" t="s">
        <v>68</v>
      </c>
      <c r="H2075" t="s">
        <v>76</v>
      </c>
      <c r="J2075" s="2">
        <f t="shared" ref="J2075:J2138" si="75">AL2075-$AL$2275</f>
        <v>0.4916983635559472</v>
      </c>
      <c r="K2075" s="2">
        <f t="shared" ref="K2075:K2138" si="76">1-J2075</f>
        <v>0.5083016364440528</v>
      </c>
      <c r="L2075" s="2"/>
      <c r="M2075" s="2"/>
      <c r="N2075" s="45"/>
      <c r="O2075" s="37"/>
      <c r="P2075" s="37"/>
      <c r="Q2075" s="37"/>
      <c r="R2075" s="37"/>
      <c r="S2075" s="37"/>
      <c r="T2075" s="37"/>
      <c r="U2075" s="37"/>
      <c r="V2075" s="12">
        <v>11</v>
      </c>
      <c r="W2075">
        <v>7</v>
      </c>
      <c r="X2075">
        <v>20</v>
      </c>
      <c r="Y2075">
        <v>0.06</v>
      </c>
      <c r="Z2075">
        <v>1</v>
      </c>
      <c r="AA2075">
        <v>3</v>
      </c>
      <c r="AB2075">
        <v>-1</v>
      </c>
      <c r="AC2075">
        <v>3</v>
      </c>
      <c r="AD2075">
        <v>-2</v>
      </c>
      <c r="AE2075">
        <v>3</v>
      </c>
      <c r="AF2075">
        <v>0.05</v>
      </c>
      <c r="AG2075">
        <v>2.1</v>
      </c>
      <c r="AH2075">
        <v>-1.4</v>
      </c>
      <c r="AI2075">
        <v>3.5</v>
      </c>
      <c r="AJ2075">
        <v>-4</v>
      </c>
      <c r="AK2075">
        <v>0</v>
      </c>
      <c r="AL2075" s="2">
        <v>0.63</v>
      </c>
    </row>
    <row r="2076" spans="5:38" x14ac:dyDescent="0.3">
      <c r="E2076" s="11">
        <v>1361</v>
      </c>
      <c r="F2076" s="5">
        <v>1403</v>
      </c>
      <c r="G2076" t="s">
        <v>68</v>
      </c>
      <c r="H2076" t="s">
        <v>77</v>
      </c>
      <c r="J2076" s="2">
        <f t="shared" si="75"/>
        <v>0.38169836355594722</v>
      </c>
      <c r="K2076" s="2">
        <f t="shared" si="76"/>
        <v>0.61830163644405278</v>
      </c>
      <c r="L2076" s="2"/>
      <c r="M2076" s="2"/>
      <c r="N2076" s="45"/>
      <c r="O2076" s="37"/>
      <c r="P2076" s="37"/>
      <c r="Q2076" s="37"/>
      <c r="R2076" s="37"/>
      <c r="S2076" s="37"/>
      <c r="T2076" s="37"/>
      <c r="U2076" s="37"/>
      <c r="V2076" s="12">
        <v>11</v>
      </c>
      <c r="W2076">
        <v>3</v>
      </c>
      <c r="X2076">
        <v>38</v>
      </c>
      <c r="Y2076">
        <v>-0.05</v>
      </c>
      <c r="Z2076">
        <v>-1</v>
      </c>
      <c r="AA2076">
        <v>2</v>
      </c>
      <c r="AB2076">
        <v>-1</v>
      </c>
      <c r="AC2076">
        <v>-2</v>
      </c>
      <c r="AD2076">
        <v>-1</v>
      </c>
      <c r="AE2076">
        <v>3</v>
      </c>
      <c r="AF2076">
        <v>0.02</v>
      </c>
      <c r="AG2076">
        <v>1.9</v>
      </c>
      <c r="AH2076">
        <v>3.7</v>
      </c>
      <c r="AI2076">
        <v>-1.8</v>
      </c>
      <c r="AJ2076">
        <v>-8</v>
      </c>
      <c r="AK2076">
        <v>0</v>
      </c>
      <c r="AL2076" s="2">
        <v>0.52</v>
      </c>
    </row>
    <row r="2077" spans="5:38" x14ac:dyDescent="0.3">
      <c r="E2077" s="11">
        <v>1361</v>
      </c>
      <c r="F2077" s="5">
        <v>1411</v>
      </c>
      <c r="G2077" t="s">
        <v>68</v>
      </c>
      <c r="H2077" t="s">
        <v>78</v>
      </c>
      <c r="J2077" s="2">
        <f t="shared" si="75"/>
        <v>0.83169836355594717</v>
      </c>
      <c r="K2077" s="2">
        <f t="shared" si="76"/>
        <v>0.16830163644405283</v>
      </c>
      <c r="L2077" s="2"/>
      <c r="M2077" s="2"/>
      <c r="N2077" s="45"/>
      <c r="O2077" s="37"/>
      <c r="P2077" s="37"/>
      <c r="Q2077" s="37"/>
      <c r="R2077" s="37"/>
      <c r="S2077" s="37"/>
      <c r="T2077" s="37"/>
      <c r="U2077" s="37"/>
      <c r="V2077" s="12">
        <v>11</v>
      </c>
      <c r="W2077">
        <v>16</v>
      </c>
      <c r="X2077">
        <v>-199</v>
      </c>
      <c r="Y2077">
        <v>0.24</v>
      </c>
      <c r="Z2077">
        <v>1</v>
      </c>
      <c r="AA2077">
        <v>-3</v>
      </c>
      <c r="AB2077">
        <v>0</v>
      </c>
      <c r="AC2077">
        <v>3</v>
      </c>
      <c r="AD2077">
        <v>3</v>
      </c>
      <c r="AE2077">
        <v>7</v>
      </c>
      <c r="AF2077">
        <v>0</v>
      </c>
      <c r="AG2077">
        <v>-0.5</v>
      </c>
      <c r="AH2077">
        <v>-11.3</v>
      </c>
      <c r="AI2077">
        <v>10.8</v>
      </c>
      <c r="AJ2077">
        <v>5</v>
      </c>
      <c r="AK2077">
        <v>1</v>
      </c>
      <c r="AL2077" s="2">
        <v>0.97</v>
      </c>
    </row>
    <row r="2078" spans="5:38" x14ac:dyDescent="0.3">
      <c r="E2078" s="11">
        <v>1361</v>
      </c>
      <c r="F2078" s="5">
        <v>1417</v>
      </c>
      <c r="G2078" t="s">
        <v>68</v>
      </c>
      <c r="H2078" t="s">
        <v>79</v>
      </c>
      <c r="J2078" s="2">
        <f t="shared" si="75"/>
        <v>0.53169836355594724</v>
      </c>
      <c r="K2078" s="2">
        <f t="shared" si="76"/>
        <v>0.46830163644405276</v>
      </c>
      <c r="L2078" s="2"/>
      <c r="M2078" s="2"/>
      <c r="N2078" s="45"/>
      <c r="O2078" s="37"/>
      <c r="P2078" s="37"/>
      <c r="Q2078" s="37"/>
      <c r="R2078" s="37"/>
      <c r="S2078" s="37"/>
      <c r="T2078" s="37"/>
      <c r="U2078" s="37"/>
      <c r="V2078" s="12">
        <v>11</v>
      </c>
      <c r="W2078">
        <v>11</v>
      </c>
      <c r="X2078">
        <v>2</v>
      </c>
      <c r="Y2078">
        <v>0.02</v>
      </c>
      <c r="Z2078">
        <v>-2</v>
      </c>
      <c r="AA2078">
        <v>0</v>
      </c>
      <c r="AB2078">
        <v>1</v>
      </c>
      <c r="AC2078">
        <v>4</v>
      </c>
      <c r="AD2078">
        <v>3</v>
      </c>
      <c r="AE2078">
        <v>2</v>
      </c>
      <c r="AF2078">
        <v>0</v>
      </c>
      <c r="AG2078">
        <v>-4.8</v>
      </c>
      <c r="AH2078">
        <v>-7.9</v>
      </c>
      <c r="AI2078">
        <v>3.1</v>
      </c>
      <c r="AJ2078">
        <v>0</v>
      </c>
      <c r="AK2078">
        <v>0</v>
      </c>
      <c r="AL2078" s="2">
        <v>0.67</v>
      </c>
    </row>
    <row r="2079" spans="5:38" x14ac:dyDescent="0.3">
      <c r="E2079" s="11">
        <v>1361</v>
      </c>
      <c r="F2079" s="5">
        <v>1420</v>
      </c>
      <c r="G2079" t="s">
        <v>68</v>
      </c>
      <c r="H2079" t="s">
        <v>80</v>
      </c>
      <c r="J2079" s="2">
        <f t="shared" si="75"/>
        <v>0.78169836355594724</v>
      </c>
      <c r="K2079" s="2">
        <f t="shared" si="76"/>
        <v>0.21830163644405276</v>
      </c>
      <c r="L2079" s="2"/>
      <c r="M2079" s="2"/>
      <c r="N2079" s="45"/>
      <c r="O2079" s="37"/>
      <c r="P2079" s="37"/>
      <c r="Q2079" s="37"/>
      <c r="R2079" s="37"/>
      <c r="S2079" s="37"/>
      <c r="T2079" s="37"/>
      <c r="U2079" s="37"/>
      <c r="V2079" s="12">
        <v>11</v>
      </c>
      <c r="W2079">
        <v>16</v>
      </c>
      <c r="X2079">
        <v>-134</v>
      </c>
      <c r="Y2079">
        <v>0</v>
      </c>
      <c r="Z2079">
        <v>0</v>
      </c>
      <c r="AA2079">
        <v>-3</v>
      </c>
      <c r="AB2079">
        <v>0</v>
      </c>
      <c r="AC2079">
        <v>-1</v>
      </c>
      <c r="AD2079">
        <v>6</v>
      </c>
      <c r="AE2079">
        <v>4</v>
      </c>
      <c r="AF2079">
        <v>7.0000000000000007E-2</v>
      </c>
      <c r="AG2079">
        <v>4.5999999999999996</v>
      </c>
      <c r="AH2079">
        <v>-2.6</v>
      </c>
      <c r="AI2079">
        <v>7.2</v>
      </c>
      <c r="AJ2079">
        <v>5</v>
      </c>
      <c r="AK2079">
        <v>1</v>
      </c>
      <c r="AL2079" s="2">
        <v>0.92</v>
      </c>
    </row>
    <row r="2080" spans="5:38" x14ac:dyDescent="0.3">
      <c r="E2080" s="11">
        <v>1361</v>
      </c>
      <c r="F2080" s="5">
        <v>1422</v>
      </c>
      <c r="G2080" t="s">
        <v>68</v>
      </c>
      <c r="H2080" t="s">
        <v>81</v>
      </c>
      <c r="J2080" s="2">
        <f t="shared" si="75"/>
        <v>0.60169836355594719</v>
      </c>
      <c r="K2080" s="2">
        <f t="shared" si="76"/>
        <v>0.39830163644405281</v>
      </c>
      <c r="L2080" s="2"/>
      <c r="M2080" s="2"/>
      <c r="N2080" s="45"/>
      <c r="O2080" s="37"/>
      <c r="P2080" s="37"/>
      <c r="Q2080" s="37"/>
      <c r="R2080" s="37"/>
      <c r="S2080" s="37"/>
      <c r="T2080" s="37"/>
      <c r="U2080" s="37"/>
      <c r="V2080" s="12">
        <v>11</v>
      </c>
      <c r="W2080">
        <v>13</v>
      </c>
      <c r="X2080">
        <v>-32</v>
      </c>
      <c r="Y2080">
        <v>-0.09</v>
      </c>
      <c r="Z2080">
        <v>0</v>
      </c>
      <c r="AA2080">
        <v>1</v>
      </c>
      <c r="AB2080">
        <v>-2</v>
      </c>
      <c r="AC2080">
        <v>-3</v>
      </c>
      <c r="AD2080">
        <v>-2</v>
      </c>
      <c r="AE2080">
        <v>-1</v>
      </c>
      <c r="AF2080">
        <v>0.02</v>
      </c>
      <c r="AG2080">
        <v>5</v>
      </c>
      <c r="AH2080">
        <v>5.0999999999999996</v>
      </c>
      <c r="AI2080">
        <v>-0.1</v>
      </c>
      <c r="AJ2080">
        <v>2</v>
      </c>
      <c r="AK2080">
        <v>1</v>
      </c>
      <c r="AL2080" s="2">
        <v>0.74</v>
      </c>
    </row>
    <row r="2081" spans="5:38" x14ac:dyDescent="0.3">
      <c r="E2081" s="11">
        <v>1361</v>
      </c>
      <c r="F2081" s="5">
        <v>1437</v>
      </c>
      <c r="G2081" t="s">
        <v>68</v>
      </c>
      <c r="H2081" t="s">
        <v>82</v>
      </c>
      <c r="J2081" s="2">
        <f t="shared" si="75"/>
        <v>0.28169836355594718</v>
      </c>
      <c r="K2081" s="2">
        <f t="shared" si="76"/>
        <v>0.71830163644405287</v>
      </c>
      <c r="L2081" s="2"/>
      <c r="M2081" s="2"/>
      <c r="N2081" s="45"/>
      <c r="O2081" s="37"/>
      <c r="P2081" s="37"/>
      <c r="Q2081" s="37"/>
      <c r="R2081" s="37"/>
      <c r="S2081" s="37"/>
      <c r="T2081" s="37"/>
      <c r="U2081" s="37"/>
      <c r="V2081" s="12">
        <v>11</v>
      </c>
      <c r="W2081">
        <v>1</v>
      </c>
      <c r="X2081">
        <v>48</v>
      </c>
      <c r="Y2081">
        <v>-0.2</v>
      </c>
      <c r="Z2081">
        <v>-8</v>
      </c>
      <c r="AA2081">
        <v>0</v>
      </c>
      <c r="AB2081">
        <v>2</v>
      </c>
      <c r="AC2081">
        <v>1</v>
      </c>
      <c r="AD2081">
        <v>3</v>
      </c>
      <c r="AE2081">
        <v>2</v>
      </c>
      <c r="AF2081">
        <v>-0.05</v>
      </c>
      <c r="AG2081">
        <v>-10</v>
      </c>
      <c r="AH2081">
        <v>-2.5</v>
      </c>
      <c r="AI2081">
        <v>-7.5</v>
      </c>
      <c r="AJ2081">
        <v>-10</v>
      </c>
      <c r="AK2081">
        <v>0</v>
      </c>
      <c r="AL2081" s="2">
        <v>0.42</v>
      </c>
    </row>
    <row r="2082" spans="5:38" x14ac:dyDescent="0.3">
      <c r="E2082" s="11">
        <v>1361</v>
      </c>
      <c r="F2082" s="5">
        <v>1438</v>
      </c>
      <c r="G2082" t="s">
        <v>68</v>
      </c>
      <c r="H2082" t="s">
        <v>83</v>
      </c>
      <c r="J2082" s="2">
        <f t="shared" si="75"/>
        <v>0.3016983635559472</v>
      </c>
      <c r="K2082" s="2">
        <f t="shared" si="76"/>
        <v>0.69830163644405285</v>
      </c>
      <c r="L2082" s="2"/>
      <c r="M2082" s="2"/>
      <c r="N2082" s="45"/>
      <c r="O2082" s="37"/>
      <c r="P2082" s="37"/>
      <c r="Q2082" s="37"/>
      <c r="R2082" s="37"/>
      <c r="S2082" s="37"/>
      <c r="T2082" s="37"/>
      <c r="U2082" s="37"/>
      <c r="V2082" s="12">
        <v>11</v>
      </c>
      <c r="W2082">
        <v>1</v>
      </c>
      <c r="X2082">
        <v>49</v>
      </c>
      <c r="Y2082">
        <v>-0.26</v>
      </c>
      <c r="Z2082">
        <v>-1</v>
      </c>
      <c r="AA2082">
        <v>5</v>
      </c>
      <c r="AB2082">
        <v>3</v>
      </c>
      <c r="AC2082">
        <v>-2</v>
      </c>
      <c r="AD2082">
        <v>5</v>
      </c>
      <c r="AE2082">
        <v>1</v>
      </c>
      <c r="AF2082">
        <v>-0.04</v>
      </c>
      <c r="AG2082">
        <v>9.6</v>
      </c>
      <c r="AH2082">
        <v>15</v>
      </c>
      <c r="AI2082">
        <v>-5.4</v>
      </c>
      <c r="AJ2082">
        <v>-10</v>
      </c>
      <c r="AK2082">
        <v>0</v>
      </c>
      <c r="AL2082" s="2">
        <v>0.44</v>
      </c>
    </row>
    <row r="2083" spans="5:38" x14ac:dyDescent="0.3">
      <c r="E2083" s="11">
        <v>1361</v>
      </c>
      <c r="F2083" s="5">
        <v>1439</v>
      </c>
      <c r="G2083" t="s">
        <v>68</v>
      </c>
      <c r="H2083" t="s">
        <v>84</v>
      </c>
      <c r="J2083" s="2">
        <f t="shared" si="75"/>
        <v>0.45169836355594717</v>
      </c>
      <c r="K2083" s="2">
        <f t="shared" si="76"/>
        <v>0.54830163644405283</v>
      </c>
      <c r="L2083" s="2"/>
      <c r="M2083" s="2"/>
      <c r="N2083" s="45"/>
      <c r="O2083" s="37"/>
      <c r="P2083" s="37"/>
      <c r="Q2083" s="37"/>
      <c r="R2083" s="37"/>
      <c r="S2083" s="37"/>
      <c r="T2083" s="37"/>
      <c r="U2083" s="37"/>
      <c r="V2083" s="12">
        <v>11</v>
      </c>
      <c r="W2083">
        <v>8</v>
      </c>
      <c r="X2083">
        <v>18</v>
      </c>
      <c r="Y2083">
        <v>0.02</v>
      </c>
      <c r="Z2083">
        <v>-5</v>
      </c>
      <c r="AA2083">
        <v>-1</v>
      </c>
      <c r="AB2083">
        <v>0</v>
      </c>
      <c r="AC2083">
        <v>1</v>
      </c>
      <c r="AD2083">
        <v>8</v>
      </c>
      <c r="AE2083">
        <v>4</v>
      </c>
      <c r="AF2083">
        <v>0.01</v>
      </c>
      <c r="AG2083">
        <v>-2.6</v>
      </c>
      <c r="AH2083">
        <v>-3.4</v>
      </c>
      <c r="AI2083">
        <v>0.8</v>
      </c>
      <c r="AJ2083">
        <v>-3</v>
      </c>
      <c r="AK2083">
        <v>0</v>
      </c>
      <c r="AL2083" s="2">
        <v>0.59</v>
      </c>
    </row>
    <row r="2084" spans="5:38" x14ac:dyDescent="0.3">
      <c r="E2084" s="11">
        <v>1361</v>
      </c>
      <c r="F2084" s="5">
        <v>1452</v>
      </c>
      <c r="G2084" t="s">
        <v>68</v>
      </c>
      <c r="H2084" t="s">
        <v>85</v>
      </c>
      <c r="J2084" s="2">
        <f t="shared" si="75"/>
        <v>0.39169836355594723</v>
      </c>
      <c r="K2084" s="2">
        <f t="shared" si="76"/>
        <v>0.60830163644405277</v>
      </c>
      <c r="L2084" s="2"/>
      <c r="M2084" s="2"/>
      <c r="N2084" s="45"/>
      <c r="O2084" s="37"/>
      <c r="P2084" s="37"/>
      <c r="Q2084" s="37"/>
      <c r="R2084" s="37"/>
      <c r="S2084" s="37"/>
      <c r="T2084" s="37"/>
      <c r="U2084" s="37"/>
      <c r="V2084" s="12">
        <v>11</v>
      </c>
      <c r="W2084">
        <v>5</v>
      </c>
      <c r="X2084">
        <v>37</v>
      </c>
      <c r="Y2084">
        <v>-0.03</v>
      </c>
      <c r="Z2084">
        <v>2</v>
      </c>
      <c r="AA2084">
        <v>-1</v>
      </c>
      <c r="AB2084">
        <v>2</v>
      </c>
      <c r="AC2084">
        <v>-4</v>
      </c>
      <c r="AD2084">
        <v>-5</v>
      </c>
      <c r="AE2084">
        <v>5</v>
      </c>
      <c r="AF2084">
        <v>-0.05</v>
      </c>
      <c r="AG2084">
        <v>-2.5</v>
      </c>
      <c r="AH2084">
        <v>-0.6</v>
      </c>
      <c r="AI2084">
        <v>-1.9</v>
      </c>
      <c r="AJ2084">
        <v>-6</v>
      </c>
      <c r="AK2084">
        <v>0</v>
      </c>
      <c r="AL2084" s="2">
        <v>0.53</v>
      </c>
    </row>
    <row r="2085" spans="5:38" x14ac:dyDescent="0.3">
      <c r="E2085" s="11">
        <v>1361</v>
      </c>
      <c r="F2085" s="5">
        <v>1455</v>
      </c>
      <c r="G2085" t="s">
        <v>68</v>
      </c>
      <c r="H2085" t="s">
        <v>86</v>
      </c>
      <c r="J2085" s="2">
        <f t="shared" si="75"/>
        <v>0.40169836355594724</v>
      </c>
      <c r="K2085" s="2">
        <f t="shared" si="76"/>
        <v>0.59830163644405276</v>
      </c>
      <c r="L2085" s="2"/>
      <c r="M2085" s="2"/>
      <c r="N2085" s="45"/>
      <c r="O2085" s="37"/>
      <c r="P2085" s="37"/>
      <c r="Q2085" s="37"/>
      <c r="R2085" s="37"/>
      <c r="S2085" s="37"/>
      <c r="T2085" s="37"/>
      <c r="U2085" s="37"/>
      <c r="V2085" s="12">
        <v>11</v>
      </c>
      <c r="W2085">
        <v>4</v>
      </c>
      <c r="X2085">
        <v>30</v>
      </c>
      <c r="Y2085">
        <v>-0.1</v>
      </c>
      <c r="Z2085">
        <v>-3</v>
      </c>
      <c r="AA2085">
        <v>0</v>
      </c>
      <c r="AB2085">
        <v>1</v>
      </c>
      <c r="AC2085">
        <v>2</v>
      </c>
      <c r="AD2085">
        <v>-3</v>
      </c>
      <c r="AE2085">
        <v>-2</v>
      </c>
      <c r="AF2085">
        <v>-0.02</v>
      </c>
      <c r="AG2085">
        <v>-5.9</v>
      </c>
      <c r="AH2085">
        <v>-2.9</v>
      </c>
      <c r="AI2085">
        <v>-3</v>
      </c>
      <c r="AJ2085">
        <v>-7</v>
      </c>
      <c r="AK2085">
        <v>0</v>
      </c>
      <c r="AL2085" s="2">
        <v>0.54</v>
      </c>
    </row>
    <row r="2086" spans="5:38" x14ac:dyDescent="0.3">
      <c r="E2086" s="11">
        <v>1361</v>
      </c>
      <c r="F2086" s="5">
        <v>1460</v>
      </c>
      <c r="G2086" t="s">
        <v>68</v>
      </c>
      <c r="H2086" t="s">
        <v>87</v>
      </c>
      <c r="J2086" s="2">
        <f t="shared" si="75"/>
        <v>0.72169836355594719</v>
      </c>
      <c r="K2086" s="2">
        <f t="shared" si="76"/>
        <v>0.27830163644405281</v>
      </c>
      <c r="L2086" s="2"/>
      <c r="M2086" s="2"/>
      <c r="N2086" s="45"/>
      <c r="O2086" s="37"/>
      <c r="P2086" s="37"/>
      <c r="Q2086" s="37"/>
      <c r="R2086" s="37"/>
      <c r="S2086" s="37"/>
      <c r="T2086" s="37"/>
      <c r="U2086" s="37"/>
      <c r="V2086" s="12">
        <v>11</v>
      </c>
      <c r="W2086">
        <v>14</v>
      </c>
      <c r="X2086">
        <v>-85</v>
      </c>
      <c r="Y2086">
        <v>-0.04</v>
      </c>
      <c r="Z2086">
        <v>3</v>
      </c>
      <c r="AA2086">
        <v>1</v>
      </c>
      <c r="AB2086">
        <v>-1</v>
      </c>
      <c r="AC2086">
        <v>-2</v>
      </c>
      <c r="AD2086">
        <v>3</v>
      </c>
      <c r="AE2086">
        <v>0</v>
      </c>
      <c r="AF2086">
        <v>0</v>
      </c>
      <c r="AG2086">
        <v>5.8</v>
      </c>
      <c r="AH2086">
        <v>2.2000000000000002</v>
      </c>
      <c r="AI2086">
        <v>3.6</v>
      </c>
      <c r="AJ2086">
        <v>3</v>
      </c>
      <c r="AK2086">
        <v>1</v>
      </c>
      <c r="AL2086" s="2">
        <v>0.86</v>
      </c>
    </row>
    <row r="2087" spans="5:38" x14ac:dyDescent="0.3">
      <c r="E2087" s="11">
        <v>1361</v>
      </c>
      <c r="F2087" s="5">
        <v>1462</v>
      </c>
      <c r="G2087" t="s">
        <v>68</v>
      </c>
      <c r="H2087" t="s">
        <v>88</v>
      </c>
      <c r="J2087" s="2">
        <f t="shared" si="75"/>
        <v>0.40169836355594724</v>
      </c>
      <c r="K2087" s="2">
        <f t="shared" si="76"/>
        <v>0.59830163644405276</v>
      </c>
      <c r="L2087" s="2"/>
      <c r="M2087" s="2"/>
      <c r="N2087" s="45"/>
      <c r="O2087" s="37"/>
      <c r="P2087" s="37"/>
      <c r="Q2087" s="37"/>
      <c r="R2087" s="37"/>
      <c r="S2087" s="37"/>
      <c r="T2087" s="37"/>
      <c r="U2087" s="37"/>
      <c r="V2087" s="12">
        <v>11</v>
      </c>
      <c r="W2087">
        <v>1</v>
      </c>
      <c r="X2087">
        <v>36</v>
      </c>
      <c r="Y2087">
        <v>-0.17</v>
      </c>
      <c r="Z2087">
        <v>-4</v>
      </c>
      <c r="AA2087">
        <v>-1</v>
      </c>
      <c r="AB2087">
        <v>0</v>
      </c>
      <c r="AC2087">
        <v>3</v>
      </c>
      <c r="AD2087">
        <v>2</v>
      </c>
      <c r="AE2087">
        <v>-2</v>
      </c>
      <c r="AF2087">
        <v>-7.0000000000000007E-2</v>
      </c>
      <c r="AG2087">
        <v>-7.2</v>
      </c>
      <c r="AH2087">
        <v>-6.1</v>
      </c>
      <c r="AI2087">
        <v>-1.1000000000000001</v>
      </c>
      <c r="AJ2087">
        <v>-10</v>
      </c>
      <c r="AK2087">
        <v>0</v>
      </c>
      <c r="AL2087" s="2">
        <v>0.54</v>
      </c>
    </row>
    <row r="2088" spans="5:38" x14ac:dyDescent="0.3">
      <c r="E2088" s="11">
        <v>1371</v>
      </c>
      <c r="F2088" s="5">
        <v>1372</v>
      </c>
      <c r="G2088" t="s">
        <v>69</v>
      </c>
      <c r="H2088" t="s">
        <v>70</v>
      </c>
      <c r="J2088" s="2">
        <f t="shared" si="75"/>
        <v>0.69169836355594716</v>
      </c>
      <c r="K2088" s="2">
        <f t="shared" si="76"/>
        <v>0.30830163644405284</v>
      </c>
      <c r="L2088" s="2"/>
      <c r="M2088" s="2"/>
      <c r="N2088" s="45"/>
      <c r="O2088" s="37"/>
      <c r="P2088" s="37"/>
      <c r="Q2088" s="37"/>
      <c r="R2088" s="37"/>
      <c r="S2088" s="37"/>
      <c r="T2088" s="37"/>
      <c r="U2088" s="37"/>
      <c r="V2088" s="12">
        <v>8</v>
      </c>
      <c r="W2088">
        <v>14</v>
      </c>
      <c r="X2088">
        <v>-85</v>
      </c>
      <c r="Y2088">
        <v>-0.14000000000000001</v>
      </c>
      <c r="Z2088">
        <v>0</v>
      </c>
      <c r="AA2088">
        <v>0</v>
      </c>
      <c r="AB2088">
        <v>-3</v>
      </c>
      <c r="AC2088">
        <v>-7</v>
      </c>
      <c r="AD2088">
        <v>1</v>
      </c>
      <c r="AE2088">
        <v>1</v>
      </c>
      <c r="AF2088">
        <v>-0.01</v>
      </c>
      <c r="AG2088">
        <v>0.8</v>
      </c>
      <c r="AH2088">
        <v>4.9000000000000004</v>
      </c>
      <c r="AI2088">
        <v>-4.0999999999999996</v>
      </c>
      <c r="AJ2088">
        <v>6</v>
      </c>
      <c r="AK2088">
        <v>1</v>
      </c>
      <c r="AL2088" s="2">
        <v>0.83</v>
      </c>
    </row>
    <row r="2089" spans="5:38" x14ac:dyDescent="0.3">
      <c r="E2089" s="11">
        <v>1371</v>
      </c>
      <c r="F2089" s="5">
        <v>1382</v>
      </c>
      <c r="G2089" t="s">
        <v>69</v>
      </c>
      <c r="H2089" t="s">
        <v>71</v>
      </c>
      <c r="J2089" s="2">
        <f t="shared" si="75"/>
        <v>0.6116983635559472</v>
      </c>
      <c r="K2089" s="2">
        <f t="shared" si="76"/>
        <v>0.3883016364440528</v>
      </c>
      <c r="L2089" s="2"/>
      <c r="M2089" s="2"/>
      <c r="N2089" s="45"/>
      <c r="O2089" s="37"/>
      <c r="P2089" s="37"/>
      <c r="Q2089" s="37"/>
      <c r="R2089" s="37"/>
      <c r="S2089" s="37"/>
      <c r="T2089" s="37"/>
      <c r="U2089" s="37"/>
      <c r="V2089" s="12">
        <v>8</v>
      </c>
      <c r="W2089">
        <v>11</v>
      </c>
      <c r="X2089">
        <v>-43</v>
      </c>
      <c r="Y2089">
        <v>-0.12</v>
      </c>
      <c r="Z2089">
        <v>1</v>
      </c>
      <c r="AA2089">
        <v>1</v>
      </c>
      <c r="AB2089">
        <v>1</v>
      </c>
      <c r="AC2089">
        <v>-2</v>
      </c>
      <c r="AD2089">
        <v>4</v>
      </c>
      <c r="AE2089">
        <v>2</v>
      </c>
      <c r="AF2089">
        <v>-0.06</v>
      </c>
      <c r="AG2089">
        <v>1.1000000000000001</v>
      </c>
      <c r="AH2089">
        <v>2.2999999999999998</v>
      </c>
      <c r="AI2089">
        <v>-1.2</v>
      </c>
      <c r="AJ2089">
        <v>3</v>
      </c>
      <c r="AK2089">
        <v>1</v>
      </c>
      <c r="AL2089" s="2">
        <v>0.75</v>
      </c>
    </row>
    <row r="2090" spans="5:38" x14ac:dyDescent="0.3">
      <c r="E2090" s="11">
        <v>1371</v>
      </c>
      <c r="F2090" s="5">
        <v>1393</v>
      </c>
      <c r="G2090" t="s">
        <v>69</v>
      </c>
      <c r="H2090" t="s">
        <v>72</v>
      </c>
      <c r="J2090" s="2">
        <f t="shared" si="75"/>
        <v>0.62169836355594721</v>
      </c>
      <c r="K2090" s="2">
        <f t="shared" si="76"/>
        <v>0.37830163644405279</v>
      </c>
      <c r="L2090" s="2"/>
      <c r="M2090" s="2"/>
      <c r="N2090" s="45"/>
      <c r="O2090" s="37"/>
      <c r="P2090" s="37"/>
      <c r="Q2090" s="37"/>
      <c r="R2090" s="37"/>
      <c r="S2090" s="37"/>
      <c r="T2090" s="37"/>
      <c r="U2090" s="37"/>
      <c r="V2090" s="12">
        <v>8</v>
      </c>
      <c r="W2090">
        <v>11</v>
      </c>
      <c r="X2090">
        <v>-28</v>
      </c>
      <c r="Y2090">
        <v>0.05</v>
      </c>
      <c r="Z2090">
        <v>6</v>
      </c>
      <c r="AA2090">
        <v>3</v>
      </c>
      <c r="AB2090">
        <v>-1</v>
      </c>
      <c r="AC2090">
        <v>-1</v>
      </c>
      <c r="AD2090">
        <v>-1</v>
      </c>
      <c r="AE2090">
        <v>1</v>
      </c>
      <c r="AF2090">
        <v>-0.05</v>
      </c>
      <c r="AG2090">
        <v>11.5</v>
      </c>
      <c r="AH2090">
        <v>8.8000000000000007</v>
      </c>
      <c r="AI2090">
        <v>2.7</v>
      </c>
      <c r="AJ2090">
        <v>3</v>
      </c>
      <c r="AK2090">
        <v>1</v>
      </c>
      <c r="AL2090" s="2">
        <v>0.76</v>
      </c>
    </row>
    <row r="2091" spans="5:38" x14ac:dyDescent="0.3">
      <c r="E2091" s="11">
        <v>1371</v>
      </c>
      <c r="F2091" s="5">
        <v>1395</v>
      </c>
      <c r="G2091" t="s">
        <v>69</v>
      </c>
      <c r="H2091" t="s">
        <v>73</v>
      </c>
      <c r="J2091" s="2">
        <f t="shared" si="75"/>
        <v>0.4916983635559472</v>
      </c>
      <c r="K2091" s="2">
        <f t="shared" si="76"/>
        <v>0.5083016364440528</v>
      </c>
      <c r="L2091" s="2"/>
      <c r="M2091" s="2"/>
      <c r="N2091" s="45"/>
      <c r="O2091" s="37"/>
      <c r="P2091" s="37"/>
      <c r="Q2091" s="37"/>
      <c r="R2091" s="37"/>
      <c r="S2091" s="37"/>
      <c r="T2091" s="37"/>
      <c r="U2091" s="37"/>
      <c r="V2091" s="12">
        <v>8</v>
      </c>
      <c r="W2091">
        <v>6</v>
      </c>
      <c r="X2091">
        <v>4</v>
      </c>
      <c r="Y2091">
        <v>0</v>
      </c>
      <c r="Z2091">
        <v>-4</v>
      </c>
      <c r="AA2091">
        <v>-3</v>
      </c>
      <c r="AB2091">
        <v>0</v>
      </c>
      <c r="AC2091">
        <v>0</v>
      </c>
      <c r="AD2091">
        <v>-1</v>
      </c>
      <c r="AE2091">
        <v>-2</v>
      </c>
      <c r="AF2091">
        <v>-0.02</v>
      </c>
      <c r="AG2091">
        <v>-4</v>
      </c>
      <c r="AH2091">
        <v>-2.6</v>
      </c>
      <c r="AI2091">
        <v>-1.4</v>
      </c>
      <c r="AJ2091">
        <v>-2</v>
      </c>
      <c r="AK2091">
        <v>0</v>
      </c>
      <c r="AL2091" s="2">
        <v>0.63</v>
      </c>
    </row>
    <row r="2092" spans="5:38" x14ac:dyDescent="0.3">
      <c r="E2092" s="11">
        <v>1371</v>
      </c>
      <c r="F2092" s="5">
        <v>1397</v>
      </c>
      <c r="G2092" t="s">
        <v>69</v>
      </c>
      <c r="H2092" t="s">
        <v>74</v>
      </c>
      <c r="J2092" s="2">
        <f t="shared" si="75"/>
        <v>0.46169836355594718</v>
      </c>
      <c r="K2092" s="2">
        <f t="shared" si="76"/>
        <v>0.53830163644405282</v>
      </c>
      <c r="L2092" s="2"/>
      <c r="M2092" s="2"/>
      <c r="N2092" s="45"/>
      <c r="O2092" s="37"/>
      <c r="P2092" s="37"/>
      <c r="Q2092" s="37"/>
      <c r="R2092" s="37"/>
      <c r="S2092" s="37"/>
      <c r="T2092" s="37"/>
      <c r="U2092" s="37"/>
      <c r="V2092" s="12">
        <v>8</v>
      </c>
      <c r="W2092">
        <v>3</v>
      </c>
      <c r="X2092">
        <v>15</v>
      </c>
      <c r="Y2092">
        <v>-0.1</v>
      </c>
      <c r="Z2092">
        <v>2</v>
      </c>
      <c r="AA2092">
        <v>3</v>
      </c>
      <c r="AB2092">
        <v>0</v>
      </c>
      <c r="AC2092">
        <v>-2</v>
      </c>
      <c r="AD2092">
        <v>0</v>
      </c>
      <c r="AE2092">
        <v>3</v>
      </c>
      <c r="AF2092">
        <v>-7.0000000000000007E-2</v>
      </c>
      <c r="AG2092">
        <v>4.8</v>
      </c>
      <c r="AH2092">
        <v>6.9</v>
      </c>
      <c r="AI2092">
        <v>-2.1</v>
      </c>
      <c r="AJ2092">
        <v>-5</v>
      </c>
      <c r="AK2092">
        <v>0</v>
      </c>
      <c r="AL2092" s="2">
        <v>0.6</v>
      </c>
    </row>
    <row r="2093" spans="5:38" x14ac:dyDescent="0.3">
      <c r="E2093" s="11">
        <v>1371</v>
      </c>
      <c r="F2093" s="5">
        <v>1400</v>
      </c>
      <c r="G2093" t="s">
        <v>69</v>
      </c>
      <c r="H2093" t="s">
        <v>75</v>
      </c>
      <c r="J2093" s="2">
        <f t="shared" si="75"/>
        <v>0.58169836355594717</v>
      </c>
      <c r="K2093" s="2">
        <f t="shared" si="76"/>
        <v>0.41830163644405283</v>
      </c>
      <c r="L2093" s="2"/>
      <c r="M2093" s="2"/>
      <c r="N2093" s="45"/>
      <c r="O2093" s="37"/>
      <c r="P2093" s="37"/>
      <c r="Q2093" s="37"/>
      <c r="R2093" s="37"/>
      <c r="S2093" s="37"/>
      <c r="T2093" s="37"/>
      <c r="U2093" s="37"/>
      <c r="V2093" s="12">
        <v>8</v>
      </c>
      <c r="W2093">
        <v>10</v>
      </c>
      <c r="X2093">
        <v>-13</v>
      </c>
      <c r="Y2093">
        <v>0.08</v>
      </c>
      <c r="Z2093">
        <v>3</v>
      </c>
      <c r="AA2093">
        <v>2</v>
      </c>
      <c r="AB2093">
        <v>0</v>
      </c>
      <c r="AC2093">
        <v>0</v>
      </c>
      <c r="AD2093">
        <v>5</v>
      </c>
      <c r="AE2093">
        <v>1</v>
      </c>
      <c r="AF2093">
        <v>0.02</v>
      </c>
      <c r="AG2093">
        <v>7.3</v>
      </c>
      <c r="AH2093">
        <v>5.0999999999999996</v>
      </c>
      <c r="AI2093">
        <v>2.2000000000000002</v>
      </c>
      <c r="AJ2093">
        <v>2</v>
      </c>
      <c r="AK2093">
        <v>1</v>
      </c>
      <c r="AL2093" s="2">
        <v>0.72</v>
      </c>
    </row>
    <row r="2094" spans="5:38" x14ac:dyDescent="0.3">
      <c r="E2094" s="11">
        <v>1371</v>
      </c>
      <c r="F2094" s="5">
        <v>1401</v>
      </c>
      <c r="G2094" t="s">
        <v>69</v>
      </c>
      <c r="H2094" t="s">
        <v>76</v>
      </c>
      <c r="J2094" s="2">
        <f t="shared" si="75"/>
        <v>0.54169836355594725</v>
      </c>
      <c r="K2094" s="2">
        <f t="shared" si="76"/>
        <v>0.45830163644405275</v>
      </c>
      <c r="L2094" s="2"/>
      <c r="M2094" s="2"/>
      <c r="N2094" s="45"/>
      <c r="O2094" s="37"/>
      <c r="P2094" s="37"/>
      <c r="Q2094" s="37"/>
      <c r="R2094" s="37"/>
      <c r="S2094" s="37"/>
      <c r="T2094" s="37"/>
      <c r="U2094" s="37"/>
      <c r="V2094" s="12">
        <v>8</v>
      </c>
      <c r="W2094">
        <v>7</v>
      </c>
      <c r="X2094">
        <v>-4</v>
      </c>
      <c r="Y2094">
        <v>0.04</v>
      </c>
      <c r="Z2094">
        <v>2</v>
      </c>
      <c r="AA2094">
        <v>4</v>
      </c>
      <c r="AB2094">
        <v>-1</v>
      </c>
      <c r="AC2094">
        <v>2</v>
      </c>
      <c r="AD2094">
        <v>0</v>
      </c>
      <c r="AE2094">
        <v>0</v>
      </c>
      <c r="AF2094">
        <v>0.02</v>
      </c>
      <c r="AG2094">
        <v>4</v>
      </c>
      <c r="AH2094">
        <v>3.5</v>
      </c>
      <c r="AI2094">
        <v>0.5</v>
      </c>
      <c r="AJ2094">
        <v>-1</v>
      </c>
      <c r="AK2094">
        <v>0</v>
      </c>
      <c r="AL2094" s="2">
        <v>0.68</v>
      </c>
    </row>
    <row r="2095" spans="5:38" x14ac:dyDescent="0.3">
      <c r="E2095" s="11">
        <v>1371</v>
      </c>
      <c r="F2095" s="5">
        <v>1403</v>
      </c>
      <c r="G2095" t="s">
        <v>69</v>
      </c>
      <c r="H2095" t="s">
        <v>77</v>
      </c>
      <c r="J2095" s="2">
        <f t="shared" si="75"/>
        <v>0.44169836355594716</v>
      </c>
      <c r="K2095" s="2">
        <f t="shared" si="76"/>
        <v>0.55830163644405284</v>
      </c>
      <c r="L2095" s="2"/>
      <c r="M2095" s="2"/>
      <c r="N2095" s="45"/>
      <c r="O2095" s="37"/>
      <c r="P2095" s="37"/>
      <c r="Q2095" s="37"/>
      <c r="R2095" s="37"/>
      <c r="S2095" s="37"/>
      <c r="T2095" s="37"/>
      <c r="U2095" s="37"/>
      <c r="V2095" s="12">
        <v>8</v>
      </c>
      <c r="W2095">
        <v>3</v>
      </c>
      <c r="X2095">
        <v>14</v>
      </c>
      <c r="Y2095">
        <v>-7.0000000000000007E-2</v>
      </c>
      <c r="Z2095">
        <v>0</v>
      </c>
      <c r="AA2095">
        <v>3</v>
      </c>
      <c r="AB2095">
        <v>-1</v>
      </c>
      <c r="AC2095">
        <v>-3</v>
      </c>
      <c r="AD2095">
        <v>1</v>
      </c>
      <c r="AE2095">
        <v>0</v>
      </c>
      <c r="AF2095">
        <v>-0.01</v>
      </c>
      <c r="AG2095">
        <v>3.8</v>
      </c>
      <c r="AH2095">
        <v>8.6</v>
      </c>
      <c r="AI2095">
        <v>-4.8</v>
      </c>
      <c r="AJ2095">
        <v>-5</v>
      </c>
      <c r="AK2095">
        <v>0</v>
      </c>
      <c r="AL2095" s="2">
        <v>0.57999999999999996</v>
      </c>
    </row>
    <row r="2096" spans="5:38" x14ac:dyDescent="0.3">
      <c r="E2096" s="11">
        <v>1371</v>
      </c>
      <c r="F2096" s="5">
        <v>1411</v>
      </c>
      <c r="G2096" t="s">
        <v>69</v>
      </c>
      <c r="H2096" t="s">
        <v>78</v>
      </c>
      <c r="J2096" s="2">
        <f t="shared" si="75"/>
        <v>0.83169836355594717</v>
      </c>
      <c r="K2096" s="2">
        <f t="shared" si="76"/>
        <v>0.16830163644405283</v>
      </c>
      <c r="L2096" s="2"/>
      <c r="M2096" s="2"/>
      <c r="N2096" s="45"/>
      <c r="O2096" s="37"/>
      <c r="P2096" s="37"/>
      <c r="Q2096" s="37"/>
      <c r="R2096" s="37"/>
      <c r="S2096" s="37"/>
      <c r="T2096" s="37"/>
      <c r="U2096" s="37"/>
      <c r="V2096" s="12">
        <v>8</v>
      </c>
      <c r="W2096">
        <v>16</v>
      </c>
      <c r="X2096">
        <v>-223</v>
      </c>
      <c r="Y2096">
        <v>0.22</v>
      </c>
      <c r="Z2096">
        <v>2</v>
      </c>
      <c r="AA2096">
        <v>-2</v>
      </c>
      <c r="AB2096">
        <v>0</v>
      </c>
      <c r="AC2096">
        <v>2</v>
      </c>
      <c r="AD2096">
        <v>5</v>
      </c>
      <c r="AE2096">
        <v>4</v>
      </c>
      <c r="AF2096">
        <v>-0.03</v>
      </c>
      <c r="AG2096">
        <v>1.4</v>
      </c>
      <c r="AH2096">
        <v>-6.4</v>
      </c>
      <c r="AI2096">
        <v>7.8</v>
      </c>
      <c r="AJ2096">
        <v>8</v>
      </c>
      <c r="AK2096">
        <v>1</v>
      </c>
      <c r="AL2096" s="2">
        <v>0.97</v>
      </c>
    </row>
    <row r="2097" spans="5:38" x14ac:dyDescent="0.3">
      <c r="E2097" s="11">
        <v>1371</v>
      </c>
      <c r="F2097" s="5">
        <v>1417</v>
      </c>
      <c r="G2097" t="s">
        <v>69</v>
      </c>
      <c r="H2097" t="s">
        <v>79</v>
      </c>
      <c r="J2097" s="2">
        <f t="shared" si="75"/>
        <v>0.57169836355594716</v>
      </c>
      <c r="K2097" s="2">
        <f t="shared" si="76"/>
        <v>0.42830163644405284</v>
      </c>
      <c r="L2097" s="2"/>
      <c r="M2097" s="2"/>
      <c r="N2097" s="45"/>
      <c r="O2097" s="37"/>
      <c r="P2097" s="37"/>
      <c r="Q2097" s="37"/>
      <c r="R2097" s="37"/>
      <c r="S2097" s="37"/>
      <c r="T2097" s="37"/>
      <c r="U2097" s="37"/>
      <c r="V2097" s="12">
        <v>8</v>
      </c>
      <c r="W2097">
        <v>11</v>
      </c>
      <c r="X2097">
        <v>-22</v>
      </c>
      <c r="Y2097">
        <v>0</v>
      </c>
      <c r="Z2097">
        <v>-1</v>
      </c>
      <c r="AA2097">
        <v>1</v>
      </c>
      <c r="AB2097">
        <v>1</v>
      </c>
      <c r="AC2097">
        <v>3</v>
      </c>
      <c r="AD2097">
        <v>5</v>
      </c>
      <c r="AE2097">
        <v>-1</v>
      </c>
      <c r="AF2097">
        <v>-0.03</v>
      </c>
      <c r="AG2097">
        <v>-2.9</v>
      </c>
      <c r="AH2097">
        <v>-3</v>
      </c>
      <c r="AI2097">
        <v>0.1</v>
      </c>
      <c r="AJ2097">
        <v>3</v>
      </c>
      <c r="AK2097">
        <v>1</v>
      </c>
      <c r="AL2097" s="2">
        <v>0.71</v>
      </c>
    </row>
    <row r="2098" spans="5:38" x14ac:dyDescent="0.3">
      <c r="E2098" s="11">
        <v>1371</v>
      </c>
      <c r="F2098" s="5">
        <v>1420</v>
      </c>
      <c r="G2098" t="s">
        <v>69</v>
      </c>
      <c r="H2098" t="s">
        <v>80</v>
      </c>
      <c r="J2098" s="2">
        <f t="shared" si="75"/>
        <v>0.80169836355594715</v>
      </c>
      <c r="K2098" s="2">
        <f t="shared" si="76"/>
        <v>0.19830163644405285</v>
      </c>
      <c r="L2098" s="2"/>
      <c r="M2098" s="2"/>
      <c r="N2098" s="45"/>
      <c r="O2098" s="37"/>
      <c r="P2098" s="37"/>
      <c r="Q2098" s="37"/>
      <c r="R2098" s="37"/>
      <c r="S2098" s="37"/>
      <c r="T2098" s="37"/>
      <c r="U2098" s="37"/>
      <c r="V2098" s="12">
        <v>8</v>
      </c>
      <c r="W2098">
        <v>16</v>
      </c>
      <c r="X2098">
        <v>-158</v>
      </c>
      <c r="Y2098">
        <v>-0.02</v>
      </c>
      <c r="Z2098">
        <v>1</v>
      </c>
      <c r="AA2098">
        <v>-2</v>
      </c>
      <c r="AB2098">
        <v>0</v>
      </c>
      <c r="AC2098">
        <v>-2</v>
      </c>
      <c r="AD2098">
        <v>8</v>
      </c>
      <c r="AE2098">
        <v>1</v>
      </c>
      <c r="AF2098">
        <v>0.04</v>
      </c>
      <c r="AG2098">
        <v>6.5</v>
      </c>
      <c r="AH2098">
        <v>2.2999999999999998</v>
      </c>
      <c r="AI2098">
        <v>4.2</v>
      </c>
      <c r="AJ2098">
        <v>8</v>
      </c>
      <c r="AK2098">
        <v>1</v>
      </c>
      <c r="AL2098" s="2">
        <v>0.94</v>
      </c>
    </row>
    <row r="2099" spans="5:38" x14ac:dyDescent="0.3">
      <c r="E2099" s="11">
        <v>1371</v>
      </c>
      <c r="F2099" s="5">
        <v>1422</v>
      </c>
      <c r="G2099" t="s">
        <v>69</v>
      </c>
      <c r="H2099" t="s">
        <v>81</v>
      </c>
      <c r="J2099" s="2">
        <f t="shared" si="75"/>
        <v>0.64169836355594723</v>
      </c>
      <c r="K2099" s="2">
        <f t="shared" si="76"/>
        <v>0.35830163644405277</v>
      </c>
      <c r="L2099" s="2"/>
      <c r="M2099" s="2"/>
      <c r="N2099" s="45"/>
      <c r="O2099" s="37"/>
      <c r="P2099" s="37"/>
      <c r="Q2099" s="37"/>
      <c r="R2099" s="37"/>
      <c r="S2099" s="37"/>
      <c r="T2099" s="37"/>
      <c r="U2099" s="37"/>
      <c r="V2099" s="12">
        <v>8</v>
      </c>
      <c r="W2099">
        <v>13</v>
      </c>
      <c r="X2099">
        <v>-56</v>
      </c>
      <c r="Y2099">
        <v>-0.11</v>
      </c>
      <c r="Z2099">
        <v>1</v>
      </c>
      <c r="AA2099">
        <v>2</v>
      </c>
      <c r="AB2099">
        <v>-2</v>
      </c>
      <c r="AC2099">
        <v>-4</v>
      </c>
      <c r="AD2099">
        <v>0</v>
      </c>
      <c r="AE2099">
        <v>-4</v>
      </c>
      <c r="AF2099">
        <v>-0.01</v>
      </c>
      <c r="AG2099">
        <v>6.9</v>
      </c>
      <c r="AH2099">
        <v>10</v>
      </c>
      <c r="AI2099">
        <v>-3.1</v>
      </c>
      <c r="AJ2099">
        <v>5</v>
      </c>
      <c r="AK2099">
        <v>1</v>
      </c>
      <c r="AL2099" s="2">
        <v>0.78</v>
      </c>
    </row>
    <row r="2100" spans="5:38" x14ac:dyDescent="0.3">
      <c r="E2100" s="11">
        <v>1371</v>
      </c>
      <c r="F2100" s="5">
        <v>1437</v>
      </c>
      <c r="G2100" t="s">
        <v>69</v>
      </c>
      <c r="H2100" t="s">
        <v>82</v>
      </c>
      <c r="J2100" s="2">
        <f t="shared" si="75"/>
        <v>0.33169836355594717</v>
      </c>
      <c r="K2100" s="2">
        <f t="shared" si="76"/>
        <v>0.66830163644405283</v>
      </c>
      <c r="L2100" s="2"/>
      <c r="M2100" s="2"/>
      <c r="N2100" s="45"/>
      <c r="O2100" s="37"/>
      <c r="P2100" s="37"/>
      <c r="Q2100" s="37"/>
      <c r="R2100" s="37"/>
      <c r="S2100" s="37"/>
      <c r="T2100" s="37"/>
      <c r="U2100" s="37"/>
      <c r="V2100" s="12">
        <v>8</v>
      </c>
      <c r="W2100">
        <v>1</v>
      </c>
      <c r="X2100">
        <v>24</v>
      </c>
      <c r="Y2100">
        <v>-0.22</v>
      </c>
      <c r="Z2100">
        <v>-7</v>
      </c>
      <c r="AA2100">
        <v>1</v>
      </c>
      <c r="AB2100">
        <v>2</v>
      </c>
      <c r="AC2100">
        <v>0</v>
      </c>
      <c r="AD2100">
        <v>5</v>
      </c>
      <c r="AE2100">
        <v>-1</v>
      </c>
      <c r="AF2100">
        <v>-0.08</v>
      </c>
      <c r="AG2100">
        <v>-8.1</v>
      </c>
      <c r="AH2100">
        <v>2.4</v>
      </c>
      <c r="AI2100">
        <v>-10.5</v>
      </c>
      <c r="AJ2100">
        <v>-7</v>
      </c>
      <c r="AK2100">
        <v>0</v>
      </c>
      <c r="AL2100" s="2">
        <v>0.47</v>
      </c>
    </row>
    <row r="2101" spans="5:38" x14ac:dyDescent="0.3">
      <c r="E2101" s="11">
        <v>1371</v>
      </c>
      <c r="F2101" s="5">
        <v>1438</v>
      </c>
      <c r="G2101" t="s">
        <v>69</v>
      </c>
      <c r="H2101" t="s">
        <v>83</v>
      </c>
      <c r="J2101" s="2">
        <f t="shared" si="75"/>
        <v>0.35169836355594719</v>
      </c>
      <c r="K2101" s="2">
        <f t="shared" si="76"/>
        <v>0.64830163644405281</v>
      </c>
      <c r="L2101" s="2"/>
      <c r="M2101" s="2"/>
      <c r="N2101" s="45"/>
      <c r="O2101" s="37"/>
      <c r="P2101" s="37"/>
      <c r="Q2101" s="37"/>
      <c r="R2101" s="37"/>
      <c r="S2101" s="37"/>
      <c r="T2101" s="37"/>
      <c r="U2101" s="37"/>
      <c r="V2101" s="12">
        <v>8</v>
      </c>
      <c r="W2101">
        <v>1</v>
      </c>
      <c r="X2101">
        <v>25</v>
      </c>
      <c r="Y2101">
        <v>-0.28000000000000003</v>
      </c>
      <c r="Z2101">
        <v>0</v>
      </c>
      <c r="AA2101">
        <v>6</v>
      </c>
      <c r="AB2101">
        <v>3</v>
      </c>
      <c r="AC2101">
        <v>-3</v>
      </c>
      <c r="AD2101">
        <v>7</v>
      </c>
      <c r="AE2101">
        <v>-2</v>
      </c>
      <c r="AF2101">
        <v>-7.0000000000000007E-2</v>
      </c>
      <c r="AG2101">
        <v>11.5</v>
      </c>
      <c r="AH2101">
        <v>19.899999999999999</v>
      </c>
      <c r="AI2101">
        <v>-8.4</v>
      </c>
      <c r="AJ2101">
        <v>-7</v>
      </c>
      <c r="AK2101">
        <v>0</v>
      </c>
      <c r="AL2101" s="2">
        <v>0.49</v>
      </c>
    </row>
    <row r="2102" spans="5:38" x14ac:dyDescent="0.3">
      <c r="E2102" s="11">
        <v>1371</v>
      </c>
      <c r="F2102" s="5">
        <v>1439</v>
      </c>
      <c r="G2102" t="s">
        <v>69</v>
      </c>
      <c r="H2102" t="s">
        <v>84</v>
      </c>
      <c r="J2102" s="2">
        <f t="shared" si="75"/>
        <v>0.51169836355594722</v>
      </c>
      <c r="K2102" s="2">
        <f t="shared" si="76"/>
        <v>0.48830163644405278</v>
      </c>
      <c r="L2102" s="2"/>
      <c r="M2102" s="2"/>
      <c r="N2102" s="45"/>
      <c r="O2102" s="37"/>
      <c r="P2102" s="37"/>
      <c r="Q2102" s="37"/>
      <c r="R2102" s="37"/>
      <c r="S2102" s="37"/>
      <c r="T2102" s="37"/>
      <c r="U2102" s="37"/>
      <c r="V2102" s="12">
        <v>8</v>
      </c>
      <c r="W2102">
        <v>8</v>
      </c>
      <c r="X2102">
        <v>-6</v>
      </c>
      <c r="Y2102">
        <v>0</v>
      </c>
      <c r="Z2102">
        <v>-4</v>
      </c>
      <c r="AA2102">
        <v>0</v>
      </c>
      <c r="AB2102">
        <v>0</v>
      </c>
      <c r="AC2102">
        <v>0</v>
      </c>
      <c r="AD2102">
        <v>10</v>
      </c>
      <c r="AE2102">
        <v>1</v>
      </c>
      <c r="AF2102">
        <v>-0.02</v>
      </c>
      <c r="AG2102">
        <v>-0.7</v>
      </c>
      <c r="AH2102">
        <v>1.5</v>
      </c>
      <c r="AI2102">
        <v>-2.2000000000000002</v>
      </c>
      <c r="AJ2102">
        <v>0</v>
      </c>
      <c r="AK2102">
        <v>0</v>
      </c>
      <c r="AL2102" s="2">
        <v>0.65</v>
      </c>
    </row>
    <row r="2103" spans="5:38" x14ac:dyDescent="0.3">
      <c r="E2103" s="11">
        <v>1371</v>
      </c>
      <c r="F2103" s="5">
        <v>1452</v>
      </c>
      <c r="G2103" t="s">
        <v>69</v>
      </c>
      <c r="H2103" t="s">
        <v>85</v>
      </c>
      <c r="J2103" s="2">
        <f t="shared" si="75"/>
        <v>0.44169836355594716</v>
      </c>
      <c r="K2103" s="2">
        <f t="shared" si="76"/>
        <v>0.55830163644405284</v>
      </c>
      <c r="L2103" s="2"/>
      <c r="M2103" s="2"/>
      <c r="N2103" s="45"/>
      <c r="O2103" s="37"/>
      <c r="P2103" s="37"/>
      <c r="Q2103" s="37"/>
      <c r="R2103" s="37"/>
      <c r="S2103" s="37"/>
      <c r="T2103" s="37"/>
      <c r="U2103" s="37"/>
      <c r="V2103" s="12">
        <v>8</v>
      </c>
      <c r="W2103">
        <v>5</v>
      </c>
      <c r="X2103">
        <v>13</v>
      </c>
      <c r="Y2103">
        <v>-0.05</v>
      </c>
      <c r="Z2103">
        <v>3</v>
      </c>
      <c r="AA2103">
        <v>0</v>
      </c>
      <c r="AB2103">
        <v>2</v>
      </c>
      <c r="AC2103">
        <v>-5</v>
      </c>
      <c r="AD2103">
        <v>-3</v>
      </c>
      <c r="AE2103">
        <v>2</v>
      </c>
      <c r="AF2103">
        <v>-0.08</v>
      </c>
      <c r="AG2103">
        <v>-0.6</v>
      </c>
      <c r="AH2103">
        <v>4.3</v>
      </c>
      <c r="AI2103">
        <v>-4.9000000000000004</v>
      </c>
      <c r="AJ2103">
        <v>-3</v>
      </c>
      <c r="AK2103">
        <v>0</v>
      </c>
      <c r="AL2103" s="2">
        <v>0.57999999999999996</v>
      </c>
    </row>
    <row r="2104" spans="5:38" x14ac:dyDescent="0.3">
      <c r="E2104" s="11">
        <v>1371</v>
      </c>
      <c r="F2104" s="5">
        <v>1455</v>
      </c>
      <c r="G2104" t="s">
        <v>69</v>
      </c>
      <c r="H2104" t="s">
        <v>86</v>
      </c>
      <c r="J2104" s="2">
        <f t="shared" si="75"/>
        <v>0.46169836355594718</v>
      </c>
      <c r="K2104" s="2">
        <f t="shared" si="76"/>
        <v>0.53830163644405282</v>
      </c>
      <c r="L2104" s="2"/>
      <c r="M2104" s="2"/>
      <c r="N2104" s="45"/>
      <c r="O2104" s="37"/>
      <c r="P2104" s="37"/>
      <c r="Q2104" s="37"/>
      <c r="R2104" s="37"/>
      <c r="S2104" s="37"/>
      <c r="T2104" s="37"/>
      <c r="U2104" s="37"/>
      <c r="V2104" s="12">
        <v>8</v>
      </c>
      <c r="W2104">
        <v>4</v>
      </c>
      <c r="X2104">
        <v>6</v>
      </c>
      <c r="Y2104">
        <v>-0.12</v>
      </c>
      <c r="Z2104">
        <v>-2</v>
      </c>
      <c r="AA2104">
        <v>1</v>
      </c>
      <c r="AB2104">
        <v>1</v>
      </c>
      <c r="AC2104">
        <v>1</v>
      </c>
      <c r="AD2104">
        <v>-1</v>
      </c>
      <c r="AE2104">
        <v>-5</v>
      </c>
      <c r="AF2104">
        <v>-0.05</v>
      </c>
      <c r="AG2104">
        <v>-4</v>
      </c>
      <c r="AH2104">
        <v>2</v>
      </c>
      <c r="AI2104">
        <v>-6</v>
      </c>
      <c r="AJ2104">
        <v>-4</v>
      </c>
      <c r="AK2104">
        <v>0</v>
      </c>
      <c r="AL2104" s="2">
        <v>0.6</v>
      </c>
    </row>
    <row r="2105" spans="5:38" x14ac:dyDescent="0.3">
      <c r="E2105" s="11">
        <v>1371</v>
      </c>
      <c r="F2105" s="5">
        <v>1460</v>
      </c>
      <c r="G2105" t="s">
        <v>69</v>
      </c>
      <c r="H2105" t="s">
        <v>87</v>
      </c>
      <c r="J2105" s="2">
        <f t="shared" si="75"/>
        <v>0.75169836355594721</v>
      </c>
      <c r="K2105" s="2">
        <f t="shared" si="76"/>
        <v>0.24830163644405279</v>
      </c>
      <c r="L2105" s="2"/>
      <c r="M2105" s="2"/>
      <c r="N2105" s="45"/>
      <c r="O2105" s="37"/>
      <c r="P2105" s="37"/>
      <c r="Q2105" s="37"/>
      <c r="R2105" s="37"/>
      <c r="S2105" s="37"/>
      <c r="T2105" s="37"/>
      <c r="U2105" s="37"/>
      <c r="V2105" s="12">
        <v>8</v>
      </c>
      <c r="W2105">
        <v>14</v>
      </c>
      <c r="X2105">
        <v>-109</v>
      </c>
      <c r="Y2105">
        <v>-0.06</v>
      </c>
      <c r="Z2105">
        <v>4</v>
      </c>
      <c r="AA2105">
        <v>2</v>
      </c>
      <c r="AB2105">
        <v>-1</v>
      </c>
      <c r="AC2105">
        <v>-3</v>
      </c>
      <c r="AD2105">
        <v>5</v>
      </c>
      <c r="AE2105">
        <v>-3</v>
      </c>
      <c r="AF2105">
        <v>-0.03</v>
      </c>
      <c r="AG2105">
        <v>7.7</v>
      </c>
      <c r="AH2105">
        <v>7.1</v>
      </c>
      <c r="AI2105">
        <v>0.6</v>
      </c>
      <c r="AJ2105">
        <v>6</v>
      </c>
      <c r="AK2105">
        <v>1</v>
      </c>
      <c r="AL2105" s="2">
        <v>0.89</v>
      </c>
    </row>
    <row r="2106" spans="5:38" x14ac:dyDescent="0.3">
      <c r="E2106" s="11">
        <v>1371</v>
      </c>
      <c r="F2106" s="5">
        <v>1462</v>
      </c>
      <c r="G2106" t="s">
        <v>69</v>
      </c>
      <c r="H2106" t="s">
        <v>88</v>
      </c>
      <c r="J2106" s="2">
        <f t="shared" si="75"/>
        <v>0.46169836355594718</v>
      </c>
      <c r="K2106" s="2">
        <f t="shared" si="76"/>
        <v>0.53830163644405282</v>
      </c>
      <c r="L2106" s="2"/>
      <c r="M2106" s="2"/>
      <c r="N2106" s="45"/>
      <c r="O2106" s="37"/>
      <c r="P2106" s="37"/>
      <c r="Q2106" s="37"/>
      <c r="R2106" s="37"/>
      <c r="S2106" s="37"/>
      <c r="T2106" s="37"/>
      <c r="U2106" s="37"/>
      <c r="V2106" s="12">
        <v>8</v>
      </c>
      <c r="W2106">
        <v>1</v>
      </c>
      <c r="X2106">
        <v>12</v>
      </c>
      <c r="Y2106">
        <v>-0.19</v>
      </c>
      <c r="Z2106">
        <v>-3</v>
      </c>
      <c r="AA2106">
        <v>0</v>
      </c>
      <c r="AB2106">
        <v>0</v>
      </c>
      <c r="AC2106">
        <v>2</v>
      </c>
      <c r="AD2106">
        <v>4</v>
      </c>
      <c r="AE2106">
        <v>-5</v>
      </c>
      <c r="AF2106">
        <v>-0.1</v>
      </c>
      <c r="AG2106">
        <v>-5.3</v>
      </c>
      <c r="AH2106">
        <v>-1.2</v>
      </c>
      <c r="AI2106">
        <v>-4.0999999999999996</v>
      </c>
      <c r="AJ2106">
        <v>-7</v>
      </c>
      <c r="AK2106">
        <v>0</v>
      </c>
      <c r="AL2106" s="2">
        <v>0.6</v>
      </c>
    </row>
    <row r="2107" spans="5:38" x14ac:dyDescent="0.3">
      <c r="E2107" s="11">
        <v>1372</v>
      </c>
      <c r="F2107" s="5">
        <v>1382</v>
      </c>
      <c r="G2107" t="s">
        <v>70</v>
      </c>
      <c r="H2107" t="s">
        <v>71</v>
      </c>
      <c r="J2107" s="2">
        <f t="shared" si="75"/>
        <v>0.41169836355594724</v>
      </c>
      <c r="K2107" s="2">
        <f t="shared" si="76"/>
        <v>0.58830163644405276</v>
      </c>
      <c r="L2107" s="2"/>
      <c r="M2107" s="2"/>
      <c r="N2107" s="45"/>
      <c r="O2107" s="37"/>
      <c r="P2107" s="37"/>
      <c r="Q2107" s="37"/>
      <c r="R2107" s="37"/>
      <c r="S2107" s="37"/>
      <c r="T2107" s="37"/>
      <c r="U2107" s="37"/>
      <c r="V2107" s="12">
        <v>14</v>
      </c>
      <c r="W2107">
        <v>11</v>
      </c>
      <c r="X2107">
        <v>42</v>
      </c>
      <c r="Y2107">
        <v>0.02</v>
      </c>
      <c r="Z2107">
        <v>1</v>
      </c>
      <c r="AA2107">
        <v>1</v>
      </c>
      <c r="AB2107">
        <v>4</v>
      </c>
      <c r="AC2107">
        <v>5</v>
      </c>
      <c r="AD2107">
        <v>3</v>
      </c>
      <c r="AE2107">
        <v>1</v>
      </c>
      <c r="AF2107">
        <v>-0.05</v>
      </c>
      <c r="AG2107">
        <v>0.3</v>
      </c>
      <c r="AH2107">
        <v>-2.6</v>
      </c>
      <c r="AI2107">
        <v>2.9</v>
      </c>
      <c r="AJ2107">
        <v>-3</v>
      </c>
      <c r="AK2107">
        <v>0</v>
      </c>
      <c r="AL2107" s="2">
        <v>0.55000000000000004</v>
      </c>
    </row>
    <row r="2108" spans="5:38" x14ac:dyDescent="0.3">
      <c r="E2108" s="11">
        <v>1372</v>
      </c>
      <c r="F2108" s="5">
        <v>1393</v>
      </c>
      <c r="G2108" t="s">
        <v>70</v>
      </c>
      <c r="H2108" t="s">
        <v>72</v>
      </c>
      <c r="J2108" s="2">
        <f t="shared" si="75"/>
        <v>0.43169836355594715</v>
      </c>
      <c r="K2108" s="2">
        <f t="shared" si="76"/>
        <v>0.56830163644405285</v>
      </c>
      <c r="L2108" s="2"/>
      <c r="M2108" s="2"/>
      <c r="N2108" s="45"/>
      <c r="O2108" s="37"/>
      <c r="P2108" s="37"/>
      <c r="Q2108" s="37"/>
      <c r="R2108" s="37"/>
      <c r="S2108" s="37"/>
      <c r="T2108" s="37"/>
      <c r="U2108" s="37"/>
      <c r="V2108" s="12">
        <v>14</v>
      </c>
      <c r="W2108">
        <v>11</v>
      </c>
      <c r="X2108">
        <v>57</v>
      </c>
      <c r="Y2108">
        <v>0.19</v>
      </c>
      <c r="Z2108">
        <v>6</v>
      </c>
      <c r="AA2108">
        <v>3</v>
      </c>
      <c r="AB2108">
        <v>2</v>
      </c>
      <c r="AC2108">
        <v>6</v>
      </c>
      <c r="AD2108">
        <v>-2</v>
      </c>
      <c r="AE2108">
        <v>0</v>
      </c>
      <c r="AF2108">
        <v>-0.04</v>
      </c>
      <c r="AG2108">
        <v>10.7</v>
      </c>
      <c r="AH2108">
        <v>3.9</v>
      </c>
      <c r="AI2108">
        <v>6.8</v>
      </c>
      <c r="AJ2108">
        <v>-3</v>
      </c>
      <c r="AK2108">
        <v>0</v>
      </c>
      <c r="AL2108" s="2">
        <v>0.56999999999999995</v>
      </c>
    </row>
    <row r="2109" spans="5:38" x14ac:dyDescent="0.3">
      <c r="E2109" s="11">
        <v>1372</v>
      </c>
      <c r="F2109" s="5">
        <v>1395</v>
      </c>
      <c r="G2109" t="s">
        <v>70</v>
      </c>
      <c r="H2109" t="s">
        <v>73</v>
      </c>
      <c r="J2109" s="2">
        <f t="shared" si="75"/>
        <v>0.27169836355594718</v>
      </c>
      <c r="K2109" s="2">
        <f t="shared" si="76"/>
        <v>0.72830163644405288</v>
      </c>
      <c r="L2109" s="2"/>
      <c r="M2109" s="2"/>
      <c r="N2109" s="45"/>
      <c r="O2109" s="37"/>
      <c r="P2109" s="37"/>
      <c r="Q2109" s="37"/>
      <c r="R2109" s="37"/>
      <c r="S2109" s="37"/>
      <c r="T2109" s="37"/>
      <c r="U2109" s="37"/>
      <c r="V2109" s="12">
        <v>14</v>
      </c>
      <c r="W2109">
        <v>6</v>
      </c>
      <c r="X2109">
        <v>89</v>
      </c>
      <c r="Y2109">
        <v>0.14000000000000001</v>
      </c>
      <c r="Z2109">
        <v>-4</v>
      </c>
      <c r="AA2109">
        <v>-3</v>
      </c>
      <c r="AB2109">
        <v>3</v>
      </c>
      <c r="AC2109">
        <v>7</v>
      </c>
      <c r="AD2109">
        <v>-2</v>
      </c>
      <c r="AE2109">
        <v>-3</v>
      </c>
      <c r="AF2109">
        <v>-0.01</v>
      </c>
      <c r="AG2109">
        <v>-4.8</v>
      </c>
      <c r="AH2109">
        <v>-7.5</v>
      </c>
      <c r="AI2109">
        <v>2.7</v>
      </c>
      <c r="AJ2109">
        <v>-8</v>
      </c>
      <c r="AK2109">
        <v>0</v>
      </c>
      <c r="AL2109" s="2">
        <v>0.41</v>
      </c>
    </row>
    <row r="2110" spans="5:38" x14ac:dyDescent="0.3">
      <c r="E2110" s="11">
        <v>1372</v>
      </c>
      <c r="F2110" s="5">
        <v>1397</v>
      </c>
      <c r="G2110" t="s">
        <v>70</v>
      </c>
      <c r="H2110" t="s">
        <v>74</v>
      </c>
      <c r="J2110" s="2">
        <f t="shared" si="75"/>
        <v>0.2316983635559472</v>
      </c>
      <c r="K2110" s="2">
        <f t="shared" si="76"/>
        <v>0.7683016364440528</v>
      </c>
      <c r="L2110" s="2"/>
      <c r="M2110" s="2"/>
      <c r="N2110" s="45"/>
      <c r="O2110" s="37"/>
      <c r="P2110" s="37"/>
      <c r="Q2110" s="37"/>
      <c r="R2110" s="37"/>
      <c r="S2110" s="37"/>
      <c r="T2110" s="37"/>
      <c r="U2110" s="37"/>
      <c r="V2110" s="12">
        <v>14</v>
      </c>
      <c r="W2110">
        <v>3</v>
      </c>
      <c r="X2110">
        <v>100</v>
      </c>
      <c r="Y2110">
        <v>0.04</v>
      </c>
      <c r="Z2110">
        <v>2</v>
      </c>
      <c r="AA2110">
        <v>3</v>
      </c>
      <c r="AB2110">
        <v>3</v>
      </c>
      <c r="AC2110">
        <v>5</v>
      </c>
      <c r="AD2110">
        <v>-1</v>
      </c>
      <c r="AE2110">
        <v>2</v>
      </c>
      <c r="AF2110">
        <v>-0.06</v>
      </c>
      <c r="AG2110">
        <v>4</v>
      </c>
      <c r="AH2110">
        <v>2</v>
      </c>
      <c r="AI2110">
        <v>2</v>
      </c>
      <c r="AJ2110">
        <v>-11</v>
      </c>
      <c r="AK2110">
        <v>0</v>
      </c>
      <c r="AL2110" s="2">
        <v>0.37</v>
      </c>
    </row>
    <row r="2111" spans="5:38" x14ac:dyDescent="0.3">
      <c r="E2111" s="11">
        <v>1372</v>
      </c>
      <c r="F2111" s="5">
        <v>1400</v>
      </c>
      <c r="G2111" t="s">
        <v>70</v>
      </c>
      <c r="H2111" t="s">
        <v>75</v>
      </c>
      <c r="J2111" s="2">
        <f t="shared" si="75"/>
        <v>0.3616983635559472</v>
      </c>
      <c r="K2111" s="2">
        <f t="shared" si="76"/>
        <v>0.6383016364440528</v>
      </c>
      <c r="L2111" s="2"/>
      <c r="M2111" s="2"/>
      <c r="N2111" s="45"/>
      <c r="O2111" s="37"/>
      <c r="P2111" s="37"/>
      <c r="Q2111" s="37"/>
      <c r="R2111" s="37"/>
      <c r="S2111" s="37"/>
      <c r="T2111" s="37"/>
      <c r="U2111" s="37"/>
      <c r="V2111" s="12">
        <v>14</v>
      </c>
      <c r="W2111">
        <v>10</v>
      </c>
      <c r="X2111">
        <v>72</v>
      </c>
      <c r="Y2111">
        <v>0.22</v>
      </c>
      <c r="Z2111">
        <v>3</v>
      </c>
      <c r="AA2111">
        <v>2</v>
      </c>
      <c r="AB2111">
        <v>3</v>
      </c>
      <c r="AC2111">
        <v>7</v>
      </c>
      <c r="AD2111">
        <v>4</v>
      </c>
      <c r="AE2111">
        <v>0</v>
      </c>
      <c r="AF2111">
        <v>0.03</v>
      </c>
      <c r="AG2111">
        <v>6.5</v>
      </c>
      <c r="AH2111">
        <v>0.2</v>
      </c>
      <c r="AI2111">
        <v>6.3</v>
      </c>
      <c r="AJ2111">
        <v>-4</v>
      </c>
      <c r="AK2111">
        <v>0</v>
      </c>
      <c r="AL2111" s="2">
        <v>0.5</v>
      </c>
    </row>
    <row r="2112" spans="5:38" x14ac:dyDescent="0.3">
      <c r="E2112" s="11">
        <v>1372</v>
      </c>
      <c r="F2112" s="5">
        <v>1401</v>
      </c>
      <c r="G2112" t="s">
        <v>70</v>
      </c>
      <c r="H2112" t="s">
        <v>76</v>
      </c>
      <c r="J2112" s="2">
        <f t="shared" si="75"/>
        <v>0.32169836355594722</v>
      </c>
      <c r="K2112" s="2">
        <f t="shared" si="76"/>
        <v>0.67830163644405284</v>
      </c>
      <c r="L2112" s="2"/>
      <c r="M2112" s="2"/>
      <c r="N2112" s="45"/>
      <c r="O2112" s="37"/>
      <c r="P2112" s="37"/>
      <c r="Q2112" s="37"/>
      <c r="R2112" s="37"/>
      <c r="S2112" s="37"/>
      <c r="T2112" s="37"/>
      <c r="U2112" s="37"/>
      <c r="V2112" s="12">
        <v>14</v>
      </c>
      <c r="W2112">
        <v>7</v>
      </c>
      <c r="X2112">
        <v>81</v>
      </c>
      <c r="Y2112">
        <v>0.18</v>
      </c>
      <c r="Z2112">
        <v>2</v>
      </c>
      <c r="AA2112">
        <v>4</v>
      </c>
      <c r="AB2112">
        <v>2</v>
      </c>
      <c r="AC2112">
        <v>9</v>
      </c>
      <c r="AD2112">
        <v>-1</v>
      </c>
      <c r="AE2112">
        <v>-1</v>
      </c>
      <c r="AF2112">
        <v>0.03</v>
      </c>
      <c r="AG2112">
        <v>3.2</v>
      </c>
      <c r="AH2112">
        <v>-1.4</v>
      </c>
      <c r="AI2112">
        <v>4.5999999999999996</v>
      </c>
      <c r="AJ2112">
        <v>-7</v>
      </c>
      <c r="AK2112">
        <v>0</v>
      </c>
      <c r="AL2112" s="2">
        <v>0.46</v>
      </c>
    </row>
    <row r="2113" spans="5:38" x14ac:dyDescent="0.3">
      <c r="E2113" s="11">
        <v>1372</v>
      </c>
      <c r="F2113" s="5">
        <v>1411</v>
      </c>
      <c r="G2113" t="s">
        <v>70</v>
      </c>
      <c r="H2113" t="s">
        <v>78</v>
      </c>
      <c r="J2113" s="2">
        <f t="shared" si="75"/>
        <v>0.80169836355594715</v>
      </c>
      <c r="K2113" s="2">
        <f t="shared" si="76"/>
        <v>0.19830163644405285</v>
      </c>
      <c r="L2113" s="2"/>
      <c r="M2113" s="2"/>
      <c r="N2113" s="45"/>
      <c r="O2113" s="37"/>
      <c r="P2113" s="37"/>
      <c r="Q2113" s="37"/>
      <c r="R2113" s="37"/>
      <c r="S2113" s="37"/>
      <c r="T2113" s="37"/>
      <c r="U2113" s="37"/>
      <c r="V2113" s="12">
        <v>14</v>
      </c>
      <c r="W2113">
        <v>16</v>
      </c>
      <c r="X2113">
        <v>-138</v>
      </c>
      <c r="Y2113">
        <v>0.36</v>
      </c>
      <c r="Z2113">
        <v>2</v>
      </c>
      <c r="AA2113">
        <v>-2</v>
      </c>
      <c r="AB2113">
        <v>3</v>
      </c>
      <c r="AC2113">
        <v>9</v>
      </c>
      <c r="AD2113">
        <v>4</v>
      </c>
      <c r="AE2113">
        <v>3</v>
      </c>
      <c r="AF2113">
        <v>-0.02</v>
      </c>
      <c r="AG2113">
        <v>0.6</v>
      </c>
      <c r="AH2113">
        <v>-11.3</v>
      </c>
      <c r="AI2113">
        <v>11.9</v>
      </c>
      <c r="AJ2113">
        <v>2</v>
      </c>
      <c r="AK2113">
        <v>1</v>
      </c>
      <c r="AL2113" s="2">
        <v>0.94</v>
      </c>
    </row>
    <row r="2114" spans="5:38" x14ac:dyDescent="0.3">
      <c r="E2114" s="11">
        <v>1372</v>
      </c>
      <c r="F2114" s="5">
        <v>1417</v>
      </c>
      <c r="G2114" t="s">
        <v>70</v>
      </c>
      <c r="H2114" t="s">
        <v>79</v>
      </c>
      <c r="J2114" s="2">
        <f t="shared" si="75"/>
        <v>0.3616983635559472</v>
      </c>
      <c r="K2114" s="2">
        <f t="shared" si="76"/>
        <v>0.6383016364440528</v>
      </c>
      <c r="L2114" s="2"/>
      <c r="M2114" s="2"/>
      <c r="N2114" s="45"/>
      <c r="O2114" s="37"/>
      <c r="P2114" s="37"/>
      <c r="Q2114" s="37"/>
      <c r="R2114" s="37"/>
      <c r="S2114" s="37"/>
      <c r="T2114" s="37"/>
      <c r="U2114" s="37"/>
      <c r="V2114" s="12">
        <v>14</v>
      </c>
      <c r="W2114">
        <v>11</v>
      </c>
      <c r="X2114">
        <v>63</v>
      </c>
      <c r="Y2114">
        <v>0.14000000000000001</v>
      </c>
      <c r="Z2114">
        <v>-1</v>
      </c>
      <c r="AA2114">
        <v>1</v>
      </c>
      <c r="AB2114">
        <v>4</v>
      </c>
      <c r="AC2114">
        <v>10</v>
      </c>
      <c r="AD2114">
        <v>4</v>
      </c>
      <c r="AE2114">
        <v>-2</v>
      </c>
      <c r="AF2114">
        <v>-0.02</v>
      </c>
      <c r="AG2114">
        <v>-3.7</v>
      </c>
      <c r="AH2114">
        <v>-7.9</v>
      </c>
      <c r="AI2114">
        <v>4.2</v>
      </c>
      <c r="AJ2114">
        <v>-3</v>
      </c>
      <c r="AK2114">
        <v>0</v>
      </c>
      <c r="AL2114" s="2">
        <v>0.5</v>
      </c>
    </row>
    <row r="2115" spans="5:38" x14ac:dyDescent="0.3">
      <c r="E2115" s="11">
        <v>1372</v>
      </c>
      <c r="F2115" s="5">
        <v>1420</v>
      </c>
      <c r="G2115" t="s">
        <v>70</v>
      </c>
      <c r="H2115" t="s">
        <v>80</v>
      </c>
      <c r="J2115" s="2">
        <f t="shared" si="75"/>
        <v>0.72169836355594719</v>
      </c>
      <c r="K2115" s="2">
        <f t="shared" si="76"/>
        <v>0.27830163644405281</v>
      </c>
      <c r="L2115" s="2"/>
      <c r="M2115" s="2"/>
      <c r="N2115" s="45"/>
      <c r="O2115" s="37"/>
      <c r="P2115" s="37"/>
      <c r="Q2115" s="37"/>
      <c r="R2115" s="37"/>
      <c r="S2115" s="37"/>
      <c r="T2115" s="37"/>
      <c r="U2115" s="37"/>
      <c r="V2115" s="12">
        <v>14</v>
      </c>
      <c r="W2115">
        <v>16</v>
      </c>
      <c r="X2115">
        <v>-73</v>
      </c>
      <c r="Y2115">
        <v>0.12</v>
      </c>
      <c r="Z2115">
        <v>1</v>
      </c>
      <c r="AA2115">
        <v>-2</v>
      </c>
      <c r="AB2115">
        <v>3</v>
      </c>
      <c r="AC2115">
        <v>5</v>
      </c>
      <c r="AD2115">
        <v>7</v>
      </c>
      <c r="AE2115">
        <v>0</v>
      </c>
      <c r="AF2115">
        <v>0.05</v>
      </c>
      <c r="AG2115">
        <v>5.7</v>
      </c>
      <c r="AH2115">
        <v>-2.6</v>
      </c>
      <c r="AI2115">
        <v>8.3000000000000007</v>
      </c>
      <c r="AJ2115">
        <v>2</v>
      </c>
      <c r="AK2115">
        <v>1</v>
      </c>
      <c r="AL2115" s="2">
        <v>0.86</v>
      </c>
    </row>
    <row r="2116" spans="5:38" x14ac:dyDescent="0.3">
      <c r="E2116" s="11">
        <v>1372</v>
      </c>
      <c r="F2116" s="5">
        <v>1422</v>
      </c>
      <c r="G2116" t="s">
        <v>70</v>
      </c>
      <c r="H2116" t="s">
        <v>81</v>
      </c>
      <c r="J2116" s="2">
        <f t="shared" si="75"/>
        <v>0.45169836355594717</v>
      </c>
      <c r="K2116" s="2">
        <f t="shared" si="76"/>
        <v>0.54830163644405283</v>
      </c>
      <c r="L2116" s="2"/>
      <c r="M2116" s="2"/>
      <c r="N2116" s="45"/>
      <c r="O2116" s="37"/>
      <c r="P2116" s="37"/>
      <c r="Q2116" s="37"/>
      <c r="R2116" s="37"/>
      <c r="S2116" s="37"/>
      <c r="T2116" s="37"/>
      <c r="U2116" s="37"/>
      <c r="V2116" s="12">
        <v>14</v>
      </c>
      <c r="W2116">
        <v>13</v>
      </c>
      <c r="X2116">
        <v>29</v>
      </c>
      <c r="Y2116">
        <v>0.03</v>
      </c>
      <c r="Z2116">
        <v>1</v>
      </c>
      <c r="AA2116">
        <v>2</v>
      </c>
      <c r="AB2116">
        <v>1</v>
      </c>
      <c r="AC2116">
        <v>3</v>
      </c>
      <c r="AD2116">
        <v>-1</v>
      </c>
      <c r="AE2116">
        <v>-5</v>
      </c>
      <c r="AF2116">
        <v>0</v>
      </c>
      <c r="AG2116">
        <v>6.1</v>
      </c>
      <c r="AH2116">
        <v>5.0999999999999996</v>
      </c>
      <c r="AI2116">
        <v>1</v>
      </c>
      <c r="AJ2116">
        <v>-1</v>
      </c>
      <c r="AK2116">
        <v>0</v>
      </c>
      <c r="AL2116" s="2">
        <v>0.59</v>
      </c>
    </row>
    <row r="2117" spans="5:38" x14ac:dyDescent="0.3">
      <c r="E2117" s="11">
        <v>1372</v>
      </c>
      <c r="F2117" s="5">
        <v>1437</v>
      </c>
      <c r="G2117" t="s">
        <v>70</v>
      </c>
      <c r="H2117" t="s">
        <v>82</v>
      </c>
      <c r="J2117" s="2">
        <f t="shared" si="75"/>
        <v>0.13169836355594722</v>
      </c>
      <c r="K2117" s="2">
        <f t="shared" si="76"/>
        <v>0.86830163644405278</v>
      </c>
      <c r="L2117" s="2"/>
      <c r="M2117" s="2"/>
      <c r="N2117" s="45"/>
      <c r="O2117" s="37"/>
      <c r="P2117" s="37"/>
      <c r="Q2117" s="37"/>
      <c r="R2117" s="37"/>
      <c r="S2117" s="37"/>
      <c r="T2117" s="37"/>
      <c r="U2117" s="37"/>
      <c r="V2117" s="12">
        <v>14</v>
      </c>
      <c r="W2117">
        <v>1</v>
      </c>
      <c r="X2117">
        <v>109</v>
      </c>
      <c r="Y2117">
        <v>-0.08</v>
      </c>
      <c r="Z2117">
        <v>-7</v>
      </c>
      <c r="AA2117">
        <v>1</v>
      </c>
      <c r="AB2117">
        <v>5</v>
      </c>
      <c r="AC2117">
        <v>7</v>
      </c>
      <c r="AD2117">
        <v>4</v>
      </c>
      <c r="AE2117">
        <v>-2</v>
      </c>
      <c r="AF2117">
        <v>-7.0000000000000007E-2</v>
      </c>
      <c r="AG2117">
        <v>-8.9</v>
      </c>
      <c r="AH2117">
        <v>-2.5</v>
      </c>
      <c r="AI2117">
        <v>-6.4</v>
      </c>
      <c r="AJ2117">
        <v>-13</v>
      </c>
      <c r="AK2117">
        <v>0</v>
      </c>
      <c r="AL2117" s="2">
        <v>0.27</v>
      </c>
    </row>
    <row r="2118" spans="5:38" x14ac:dyDescent="0.3">
      <c r="E2118" s="11">
        <v>1372</v>
      </c>
      <c r="F2118" s="5">
        <v>1438</v>
      </c>
      <c r="G2118" t="s">
        <v>70</v>
      </c>
      <c r="H2118" t="s">
        <v>83</v>
      </c>
      <c r="J2118" s="2">
        <f t="shared" si="75"/>
        <v>0.14169836355594723</v>
      </c>
      <c r="K2118" s="2">
        <f t="shared" si="76"/>
        <v>0.85830163644405277</v>
      </c>
      <c r="L2118" s="2"/>
      <c r="M2118" s="2"/>
      <c r="N2118" s="45"/>
      <c r="O2118" s="37"/>
      <c r="P2118" s="37"/>
      <c r="Q2118" s="37"/>
      <c r="R2118" s="37"/>
      <c r="S2118" s="37"/>
      <c r="T2118" s="37"/>
      <c r="U2118" s="37"/>
      <c r="V2118" s="12">
        <v>14</v>
      </c>
      <c r="W2118">
        <v>1</v>
      </c>
      <c r="X2118">
        <v>110</v>
      </c>
      <c r="Y2118">
        <v>-0.14000000000000001</v>
      </c>
      <c r="Z2118">
        <v>0</v>
      </c>
      <c r="AA2118">
        <v>6</v>
      </c>
      <c r="AB2118">
        <v>6</v>
      </c>
      <c r="AC2118">
        <v>4</v>
      </c>
      <c r="AD2118">
        <v>6</v>
      </c>
      <c r="AE2118">
        <v>-3</v>
      </c>
      <c r="AF2118">
        <v>-0.06</v>
      </c>
      <c r="AG2118">
        <v>10.7</v>
      </c>
      <c r="AH2118">
        <v>15</v>
      </c>
      <c r="AI2118">
        <v>-4.3</v>
      </c>
      <c r="AJ2118">
        <v>-13</v>
      </c>
      <c r="AK2118">
        <v>0</v>
      </c>
      <c r="AL2118" s="2">
        <v>0.28000000000000003</v>
      </c>
    </row>
    <row r="2119" spans="5:38" x14ac:dyDescent="0.3">
      <c r="E2119" s="11">
        <v>1372</v>
      </c>
      <c r="F2119" s="5">
        <v>1439</v>
      </c>
      <c r="G2119" t="s">
        <v>70</v>
      </c>
      <c r="H2119" t="s">
        <v>84</v>
      </c>
      <c r="J2119" s="2">
        <f t="shared" si="75"/>
        <v>0.28169836355594718</v>
      </c>
      <c r="K2119" s="2">
        <f t="shared" si="76"/>
        <v>0.71830163644405287</v>
      </c>
      <c r="L2119" s="2"/>
      <c r="M2119" s="2"/>
      <c r="N2119" s="45"/>
      <c r="O2119" s="37"/>
      <c r="P2119" s="37"/>
      <c r="Q2119" s="37"/>
      <c r="R2119" s="37"/>
      <c r="S2119" s="37"/>
      <c r="T2119" s="37"/>
      <c r="U2119" s="37"/>
      <c r="V2119" s="12">
        <v>14</v>
      </c>
      <c r="W2119">
        <v>8</v>
      </c>
      <c r="X2119">
        <v>79</v>
      </c>
      <c r="Y2119">
        <v>0.14000000000000001</v>
      </c>
      <c r="Z2119">
        <v>-4</v>
      </c>
      <c r="AA2119">
        <v>0</v>
      </c>
      <c r="AB2119">
        <v>3</v>
      </c>
      <c r="AC2119">
        <v>7</v>
      </c>
      <c r="AD2119">
        <v>9</v>
      </c>
      <c r="AE2119">
        <v>0</v>
      </c>
      <c r="AF2119">
        <v>-0.01</v>
      </c>
      <c r="AG2119">
        <v>-1.5</v>
      </c>
      <c r="AH2119">
        <v>-3.4</v>
      </c>
      <c r="AI2119">
        <v>1.9</v>
      </c>
      <c r="AJ2119">
        <v>-6</v>
      </c>
      <c r="AK2119">
        <v>0</v>
      </c>
      <c r="AL2119" s="2">
        <v>0.42</v>
      </c>
    </row>
    <row r="2120" spans="5:38" x14ac:dyDescent="0.3">
      <c r="E2120" s="11">
        <v>1372</v>
      </c>
      <c r="F2120" s="5">
        <v>1452</v>
      </c>
      <c r="G2120" t="s">
        <v>70</v>
      </c>
      <c r="H2120" t="s">
        <v>85</v>
      </c>
      <c r="J2120" s="2">
        <f t="shared" si="75"/>
        <v>0.22169836355594719</v>
      </c>
      <c r="K2120" s="2">
        <f t="shared" si="76"/>
        <v>0.77830163644405281</v>
      </c>
      <c r="L2120" s="2"/>
      <c r="M2120" s="2"/>
      <c r="N2120" s="45"/>
      <c r="O2120" s="37"/>
      <c r="P2120" s="37"/>
      <c r="Q2120" s="37"/>
      <c r="R2120" s="37"/>
      <c r="S2120" s="37"/>
      <c r="T2120" s="37"/>
      <c r="U2120" s="37"/>
      <c r="V2120" s="12">
        <v>14</v>
      </c>
      <c r="W2120">
        <v>5</v>
      </c>
      <c r="X2120">
        <v>98</v>
      </c>
      <c r="Y2120">
        <v>0.09</v>
      </c>
      <c r="Z2120">
        <v>3</v>
      </c>
      <c r="AA2120">
        <v>0</v>
      </c>
      <c r="AB2120">
        <v>5</v>
      </c>
      <c r="AC2120">
        <v>2</v>
      </c>
      <c r="AD2120">
        <v>-4</v>
      </c>
      <c r="AE2120">
        <v>1</v>
      </c>
      <c r="AF2120">
        <v>-7.0000000000000007E-2</v>
      </c>
      <c r="AG2120">
        <v>-1.4</v>
      </c>
      <c r="AH2120">
        <v>-0.6</v>
      </c>
      <c r="AI2120">
        <v>-0.8</v>
      </c>
      <c r="AJ2120">
        <v>-9</v>
      </c>
      <c r="AK2120">
        <v>0</v>
      </c>
      <c r="AL2120" s="2">
        <v>0.36</v>
      </c>
    </row>
    <row r="2121" spans="5:38" x14ac:dyDescent="0.3">
      <c r="E2121" s="11">
        <v>1372</v>
      </c>
      <c r="F2121" s="5">
        <v>1455</v>
      </c>
      <c r="G2121" t="s">
        <v>70</v>
      </c>
      <c r="H2121" t="s">
        <v>86</v>
      </c>
      <c r="J2121" s="2">
        <f t="shared" si="75"/>
        <v>0.2316983635559472</v>
      </c>
      <c r="K2121" s="2">
        <f t="shared" si="76"/>
        <v>0.7683016364440528</v>
      </c>
      <c r="L2121" s="2"/>
      <c r="M2121" s="2"/>
      <c r="N2121" s="45"/>
      <c r="O2121" s="37"/>
      <c r="P2121" s="37"/>
      <c r="Q2121" s="37"/>
      <c r="R2121" s="37"/>
      <c r="S2121" s="37"/>
      <c r="T2121" s="37"/>
      <c r="U2121" s="37"/>
      <c r="V2121" s="12">
        <v>14</v>
      </c>
      <c r="W2121">
        <v>4</v>
      </c>
      <c r="X2121">
        <v>91</v>
      </c>
      <c r="Y2121">
        <v>0.02</v>
      </c>
      <c r="Z2121">
        <v>-2</v>
      </c>
      <c r="AA2121">
        <v>1</v>
      </c>
      <c r="AB2121">
        <v>4</v>
      </c>
      <c r="AC2121">
        <v>8</v>
      </c>
      <c r="AD2121">
        <v>-2</v>
      </c>
      <c r="AE2121">
        <v>-6</v>
      </c>
      <c r="AF2121">
        <v>-0.04</v>
      </c>
      <c r="AG2121">
        <v>-4.8</v>
      </c>
      <c r="AH2121">
        <v>-2.9</v>
      </c>
      <c r="AI2121">
        <v>-1.9</v>
      </c>
      <c r="AJ2121">
        <v>-10</v>
      </c>
      <c r="AK2121">
        <v>0</v>
      </c>
      <c r="AL2121" s="2">
        <v>0.37</v>
      </c>
    </row>
    <row r="2122" spans="5:38" x14ac:dyDescent="0.3">
      <c r="E2122" s="11">
        <v>1372</v>
      </c>
      <c r="F2122" s="5">
        <v>1460</v>
      </c>
      <c r="G2122" t="s">
        <v>70</v>
      </c>
      <c r="H2122" t="s">
        <v>87</v>
      </c>
      <c r="J2122" s="2">
        <f t="shared" si="75"/>
        <v>0.62169836355594721</v>
      </c>
      <c r="K2122" s="2">
        <f t="shared" si="76"/>
        <v>0.37830163644405279</v>
      </c>
      <c r="L2122" s="2"/>
      <c r="M2122" s="2"/>
      <c r="N2122" s="45"/>
      <c r="O2122" s="37"/>
      <c r="P2122" s="37"/>
      <c r="Q2122" s="37"/>
      <c r="R2122" s="37"/>
      <c r="S2122" s="37"/>
      <c r="T2122" s="37"/>
      <c r="U2122" s="37"/>
      <c r="V2122" s="12">
        <v>14</v>
      </c>
      <c r="W2122">
        <v>14</v>
      </c>
      <c r="X2122">
        <v>-24</v>
      </c>
      <c r="Y2122">
        <v>0.08</v>
      </c>
      <c r="Z2122">
        <v>4</v>
      </c>
      <c r="AA2122">
        <v>2</v>
      </c>
      <c r="AB2122">
        <v>2</v>
      </c>
      <c r="AC2122">
        <v>4</v>
      </c>
      <c r="AD2122">
        <v>4</v>
      </c>
      <c r="AE2122">
        <v>-4</v>
      </c>
      <c r="AF2122">
        <v>-0.02</v>
      </c>
      <c r="AG2122">
        <v>6.9</v>
      </c>
      <c r="AH2122">
        <v>2.2000000000000002</v>
      </c>
      <c r="AI2122">
        <v>4.7</v>
      </c>
      <c r="AJ2122">
        <v>0</v>
      </c>
      <c r="AK2122">
        <v>0</v>
      </c>
      <c r="AL2122" s="2">
        <v>0.76</v>
      </c>
    </row>
    <row r="2123" spans="5:38" x14ac:dyDescent="0.3">
      <c r="E2123" s="11">
        <v>1372</v>
      </c>
      <c r="F2123" s="5">
        <v>1462</v>
      </c>
      <c r="G2123" t="s">
        <v>70</v>
      </c>
      <c r="H2123" t="s">
        <v>88</v>
      </c>
      <c r="J2123" s="2">
        <f t="shared" si="75"/>
        <v>0.2416983635559472</v>
      </c>
      <c r="K2123" s="2">
        <f t="shared" si="76"/>
        <v>0.7583016364440528</v>
      </c>
      <c r="L2123" s="2"/>
      <c r="M2123" s="2"/>
      <c r="N2123" s="45"/>
      <c r="O2123" s="37"/>
      <c r="P2123" s="37"/>
      <c r="Q2123" s="37"/>
      <c r="R2123" s="37"/>
      <c r="S2123" s="37"/>
      <c r="T2123" s="37"/>
      <c r="U2123" s="37"/>
      <c r="V2123" s="12">
        <v>14</v>
      </c>
      <c r="W2123">
        <v>1</v>
      </c>
      <c r="X2123">
        <v>97</v>
      </c>
      <c r="Y2123">
        <v>-0.05</v>
      </c>
      <c r="Z2123">
        <v>-3</v>
      </c>
      <c r="AA2123">
        <v>0</v>
      </c>
      <c r="AB2123">
        <v>3</v>
      </c>
      <c r="AC2123">
        <v>9</v>
      </c>
      <c r="AD2123">
        <v>3</v>
      </c>
      <c r="AE2123">
        <v>-6</v>
      </c>
      <c r="AF2123">
        <v>-0.09</v>
      </c>
      <c r="AG2123">
        <v>-6.1</v>
      </c>
      <c r="AH2123">
        <v>-6.1</v>
      </c>
      <c r="AI2123">
        <v>0</v>
      </c>
      <c r="AJ2123">
        <v>-13</v>
      </c>
      <c r="AK2123">
        <v>0</v>
      </c>
      <c r="AL2123" s="2">
        <v>0.38</v>
      </c>
    </row>
    <row r="2124" spans="5:38" x14ac:dyDescent="0.3">
      <c r="E2124" s="11">
        <v>1382</v>
      </c>
      <c r="F2124" s="5">
        <v>1393</v>
      </c>
      <c r="G2124" t="s">
        <v>71</v>
      </c>
      <c r="H2124" t="s">
        <v>72</v>
      </c>
      <c r="J2124" s="2">
        <f t="shared" si="75"/>
        <v>0.53169836355594724</v>
      </c>
      <c r="K2124" s="2">
        <f t="shared" si="76"/>
        <v>0.46830163644405276</v>
      </c>
      <c r="L2124" s="2"/>
      <c r="M2124" s="2"/>
      <c r="N2124" s="45"/>
      <c r="O2124" s="37"/>
      <c r="P2124" s="37"/>
      <c r="Q2124" s="37"/>
      <c r="R2124" s="37"/>
      <c r="S2124" s="37"/>
      <c r="T2124" s="37"/>
      <c r="U2124" s="37"/>
      <c r="V2124" s="12">
        <v>11</v>
      </c>
      <c r="W2124">
        <v>11</v>
      </c>
      <c r="X2124">
        <v>15</v>
      </c>
      <c r="Y2124">
        <v>0.17</v>
      </c>
      <c r="Z2124">
        <v>5</v>
      </c>
      <c r="AA2124">
        <v>2</v>
      </c>
      <c r="AB2124">
        <v>-2</v>
      </c>
      <c r="AC2124">
        <v>1</v>
      </c>
      <c r="AD2124">
        <v>-5</v>
      </c>
      <c r="AE2124">
        <v>-1</v>
      </c>
      <c r="AF2124">
        <v>0.01</v>
      </c>
      <c r="AG2124">
        <v>10.4</v>
      </c>
      <c r="AH2124">
        <v>6.5</v>
      </c>
      <c r="AI2124">
        <v>3.9</v>
      </c>
      <c r="AJ2124">
        <v>0</v>
      </c>
      <c r="AK2124">
        <v>0</v>
      </c>
      <c r="AL2124" s="2">
        <v>0.67</v>
      </c>
    </row>
    <row r="2125" spans="5:38" x14ac:dyDescent="0.3">
      <c r="E2125" s="11">
        <v>1382</v>
      </c>
      <c r="F2125" s="5">
        <v>1395</v>
      </c>
      <c r="G2125" t="s">
        <v>71</v>
      </c>
      <c r="H2125" t="s">
        <v>73</v>
      </c>
      <c r="J2125" s="2">
        <f t="shared" si="75"/>
        <v>0.39169836355594723</v>
      </c>
      <c r="K2125" s="2">
        <f t="shared" si="76"/>
        <v>0.60830163644405277</v>
      </c>
      <c r="L2125" s="2"/>
      <c r="M2125" s="2"/>
      <c r="N2125" s="45"/>
      <c r="O2125" s="37"/>
      <c r="P2125" s="37"/>
      <c r="Q2125" s="37"/>
      <c r="R2125" s="37"/>
      <c r="S2125" s="37"/>
      <c r="T2125" s="37"/>
      <c r="U2125" s="37"/>
      <c r="V2125" s="12">
        <v>11</v>
      </c>
      <c r="W2125">
        <v>6</v>
      </c>
      <c r="X2125">
        <v>47</v>
      </c>
      <c r="Y2125">
        <v>0.12</v>
      </c>
      <c r="Z2125">
        <v>-5</v>
      </c>
      <c r="AA2125">
        <v>-4</v>
      </c>
      <c r="AB2125">
        <v>-1</v>
      </c>
      <c r="AC2125">
        <v>2</v>
      </c>
      <c r="AD2125">
        <v>-5</v>
      </c>
      <c r="AE2125">
        <v>-4</v>
      </c>
      <c r="AF2125">
        <v>0.04</v>
      </c>
      <c r="AG2125">
        <v>-5.0999999999999996</v>
      </c>
      <c r="AH2125">
        <v>-4.9000000000000004</v>
      </c>
      <c r="AI2125">
        <v>-0.2</v>
      </c>
      <c r="AJ2125">
        <v>-5</v>
      </c>
      <c r="AK2125">
        <v>0</v>
      </c>
      <c r="AL2125" s="2">
        <v>0.53</v>
      </c>
    </row>
    <row r="2126" spans="5:38" x14ac:dyDescent="0.3">
      <c r="E2126" s="11">
        <v>1382</v>
      </c>
      <c r="F2126" s="5">
        <v>1397</v>
      </c>
      <c r="G2126" t="s">
        <v>71</v>
      </c>
      <c r="H2126" t="s">
        <v>74</v>
      </c>
      <c r="J2126" s="2">
        <f t="shared" si="75"/>
        <v>0.35169836355594719</v>
      </c>
      <c r="K2126" s="2">
        <f t="shared" si="76"/>
        <v>0.64830163644405281</v>
      </c>
      <c r="L2126" s="2"/>
      <c r="M2126" s="2"/>
      <c r="N2126" s="45"/>
      <c r="O2126" s="37"/>
      <c r="P2126" s="37"/>
      <c r="Q2126" s="37"/>
      <c r="R2126" s="37"/>
      <c r="S2126" s="37"/>
      <c r="T2126" s="37"/>
      <c r="U2126" s="37"/>
      <c r="V2126" s="12">
        <v>11</v>
      </c>
      <c r="W2126">
        <v>3</v>
      </c>
      <c r="X2126">
        <v>58</v>
      </c>
      <c r="Y2126">
        <v>0.02</v>
      </c>
      <c r="Z2126">
        <v>1</v>
      </c>
      <c r="AA2126">
        <v>2</v>
      </c>
      <c r="AB2126">
        <v>-1</v>
      </c>
      <c r="AC2126">
        <v>0</v>
      </c>
      <c r="AD2126">
        <v>-4</v>
      </c>
      <c r="AE2126">
        <v>1</v>
      </c>
      <c r="AF2126">
        <v>-0.01</v>
      </c>
      <c r="AG2126">
        <v>3.7</v>
      </c>
      <c r="AH2126">
        <v>4.5999999999999996</v>
      </c>
      <c r="AI2126">
        <v>-0.9</v>
      </c>
      <c r="AJ2126">
        <v>-8</v>
      </c>
      <c r="AK2126">
        <v>0</v>
      </c>
      <c r="AL2126" s="2">
        <v>0.49</v>
      </c>
    </row>
    <row r="2127" spans="5:38" x14ac:dyDescent="0.3">
      <c r="E2127" s="11">
        <v>1382</v>
      </c>
      <c r="F2127" s="5">
        <v>1400</v>
      </c>
      <c r="G2127" t="s">
        <v>71</v>
      </c>
      <c r="H2127" t="s">
        <v>75</v>
      </c>
      <c r="J2127" s="2">
        <f t="shared" si="75"/>
        <v>0.4816983635559472</v>
      </c>
      <c r="K2127" s="2">
        <f t="shared" si="76"/>
        <v>0.5183016364440528</v>
      </c>
      <c r="L2127" s="2"/>
      <c r="M2127" s="2"/>
      <c r="N2127" s="45"/>
      <c r="O2127" s="37"/>
      <c r="P2127" s="37"/>
      <c r="Q2127" s="37"/>
      <c r="R2127" s="37"/>
      <c r="S2127" s="37"/>
      <c r="T2127" s="37"/>
      <c r="U2127" s="37"/>
      <c r="V2127" s="12">
        <v>11</v>
      </c>
      <c r="W2127">
        <v>10</v>
      </c>
      <c r="X2127">
        <v>30</v>
      </c>
      <c r="Y2127">
        <v>0.2</v>
      </c>
      <c r="Z2127">
        <v>2</v>
      </c>
      <c r="AA2127">
        <v>1</v>
      </c>
      <c r="AB2127">
        <v>-1</v>
      </c>
      <c r="AC2127">
        <v>2</v>
      </c>
      <c r="AD2127">
        <v>1</v>
      </c>
      <c r="AE2127">
        <v>-1</v>
      </c>
      <c r="AF2127">
        <v>0.08</v>
      </c>
      <c r="AG2127">
        <v>6.2</v>
      </c>
      <c r="AH2127">
        <v>2.8</v>
      </c>
      <c r="AI2127">
        <v>3.4</v>
      </c>
      <c r="AJ2127">
        <v>-1</v>
      </c>
      <c r="AK2127">
        <v>0</v>
      </c>
      <c r="AL2127" s="2">
        <v>0.62</v>
      </c>
    </row>
    <row r="2128" spans="5:38" x14ac:dyDescent="0.3">
      <c r="E2128" s="11">
        <v>1382</v>
      </c>
      <c r="F2128" s="5">
        <v>1401</v>
      </c>
      <c r="G2128" t="s">
        <v>71</v>
      </c>
      <c r="H2128" t="s">
        <v>76</v>
      </c>
      <c r="J2128" s="2">
        <f t="shared" si="75"/>
        <v>0.44169836355594716</v>
      </c>
      <c r="K2128" s="2">
        <f t="shared" si="76"/>
        <v>0.55830163644405284</v>
      </c>
      <c r="L2128" s="2"/>
      <c r="M2128" s="2"/>
      <c r="N2128" s="45"/>
      <c r="O2128" s="37"/>
      <c r="P2128" s="37"/>
      <c r="Q2128" s="37"/>
      <c r="R2128" s="37"/>
      <c r="S2128" s="37"/>
      <c r="T2128" s="37"/>
      <c r="U2128" s="37"/>
      <c r="V2128" s="12">
        <v>11</v>
      </c>
      <c r="W2128">
        <v>7</v>
      </c>
      <c r="X2128">
        <v>39</v>
      </c>
      <c r="Y2128">
        <v>0.16</v>
      </c>
      <c r="Z2128">
        <v>1</v>
      </c>
      <c r="AA2128">
        <v>3</v>
      </c>
      <c r="AB2128">
        <v>-2</v>
      </c>
      <c r="AC2128">
        <v>4</v>
      </c>
      <c r="AD2128">
        <v>-4</v>
      </c>
      <c r="AE2128">
        <v>-2</v>
      </c>
      <c r="AF2128">
        <v>0.08</v>
      </c>
      <c r="AG2128">
        <v>2.9</v>
      </c>
      <c r="AH2128">
        <v>1.2</v>
      </c>
      <c r="AI2128">
        <v>1.7</v>
      </c>
      <c r="AJ2128">
        <v>-4</v>
      </c>
      <c r="AK2128">
        <v>0</v>
      </c>
      <c r="AL2128" s="2">
        <v>0.57999999999999996</v>
      </c>
    </row>
    <row r="2129" spans="5:38" x14ac:dyDescent="0.3">
      <c r="E2129" s="11">
        <v>1382</v>
      </c>
      <c r="F2129" s="5">
        <v>1403</v>
      </c>
      <c r="G2129" t="s">
        <v>71</v>
      </c>
      <c r="H2129" t="s">
        <v>77</v>
      </c>
      <c r="J2129" s="2">
        <f t="shared" si="75"/>
        <v>0.33169836355594717</v>
      </c>
      <c r="K2129" s="2">
        <f t="shared" si="76"/>
        <v>0.66830163644405283</v>
      </c>
      <c r="L2129" s="2"/>
      <c r="M2129" s="2"/>
      <c r="N2129" s="45"/>
      <c r="O2129" s="37"/>
      <c r="P2129" s="37"/>
      <c r="Q2129" s="37"/>
      <c r="R2129" s="37"/>
      <c r="S2129" s="37"/>
      <c r="T2129" s="37"/>
      <c r="U2129" s="37"/>
      <c r="V2129" s="12">
        <v>11</v>
      </c>
      <c r="W2129">
        <v>3</v>
      </c>
      <c r="X2129">
        <v>57</v>
      </c>
      <c r="Y2129">
        <v>0.05</v>
      </c>
      <c r="Z2129">
        <v>-1</v>
      </c>
      <c r="AA2129">
        <v>2</v>
      </c>
      <c r="AB2129">
        <v>-2</v>
      </c>
      <c r="AC2129">
        <v>-1</v>
      </c>
      <c r="AD2129">
        <v>-3</v>
      </c>
      <c r="AE2129">
        <v>-2</v>
      </c>
      <c r="AF2129">
        <v>0.05</v>
      </c>
      <c r="AG2129">
        <v>2.7</v>
      </c>
      <c r="AH2129">
        <v>6.3</v>
      </c>
      <c r="AI2129">
        <v>-3.6</v>
      </c>
      <c r="AJ2129">
        <v>-8</v>
      </c>
      <c r="AK2129">
        <v>0</v>
      </c>
      <c r="AL2129" s="2">
        <v>0.47</v>
      </c>
    </row>
    <row r="2130" spans="5:38" x14ac:dyDescent="0.3">
      <c r="E2130" s="11">
        <v>1382</v>
      </c>
      <c r="F2130" s="5">
        <v>1411</v>
      </c>
      <c r="G2130" t="s">
        <v>71</v>
      </c>
      <c r="H2130" t="s">
        <v>78</v>
      </c>
      <c r="J2130" s="2">
        <f t="shared" si="75"/>
        <v>0.82169836355594716</v>
      </c>
      <c r="K2130" s="2">
        <f t="shared" si="76"/>
        <v>0.17830163644405284</v>
      </c>
      <c r="L2130" s="2"/>
      <c r="M2130" s="2"/>
      <c r="N2130" s="45"/>
      <c r="O2130" s="37"/>
      <c r="P2130" s="37"/>
      <c r="Q2130" s="37"/>
      <c r="R2130" s="37"/>
      <c r="S2130" s="37"/>
      <c r="T2130" s="37"/>
      <c r="U2130" s="37"/>
      <c r="V2130" s="12">
        <v>11</v>
      </c>
      <c r="W2130">
        <v>16</v>
      </c>
      <c r="X2130">
        <v>-180</v>
      </c>
      <c r="Y2130">
        <v>0.34</v>
      </c>
      <c r="Z2130">
        <v>1</v>
      </c>
      <c r="AA2130">
        <v>-3</v>
      </c>
      <c r="AB2130">
        <v>-1</v>
      </c>
      <c r="AC2130">
        <v>4</v>
      </c>
      <c r="AD2130">
        <v>1</v>
      </c>
      <c r="AE2130">
        <v>2</v>
      </c>
      <c r="AF2130">
        <v>0.03</v>
      </c>
      <c r="AG2130">
        <v>0.3</v>
      </c>
      <c r="AH2130">
        <v>-8.6999999999999993</v>
      </c>
      <c r="AI2130">
        <v>9</v>
      </c>
      <c r="AJ2130">
        <v>5</v>
      </c>
      <c r="AK2130">
        <v>1</v>
      </c>
      <c r="AL2130" s="2">
        <v>0.96</v>
      </c>
    </row>
    <row r="2131" spans="5:38" x14ac:dyDescent="0.3">
      <c r="E2131" s="11">
        <v>1382</v>
      </c>
      <c r="F2131" s="5">
        <v>1417</v>
      </c>
      <c r="G2131" t="s">
        <v>71</v>
      </c>
      <c r="H2131" t="s">
        <v>79</v>
      </c>
      <c r="J2131" s="2">
        <f t="shared" si="75"/>
        <v>0.4816983635559472</v>
      </c>
      <c r="K2131" s="2">
        <f t="shared" si="76"/>
        <v>0.5183016364440528</v>
      </c>
      <c r="L2131" s="2"/>
      <c r="M2131" s="2"/>
      <c r="N2131" s="45"/>
      <c r="O2131" s="37"/>
      <c r="P2131" s="37"/>
      <c r="Q2131" s="37"/>
      <c r="R2131" s="37"/>
      <c r="S2131" s="37"/>
      <c r="T2131" s="37"/>
      <c r="U2131" s="37"/>
      <c r="V2131" s="12">
        <v>11</v>
      </c>
      <c r="W2131">
        <v>11</v>
      </c>
      <c r="X2131">
        <v>21</v>
      </c>
      <c r="Y2131">
        <v>0.12</v>
      </c>
      <c r="Z2131">
        <v>-2</v>
      </c>
      <c r="AA2131">
        <v>0</v>
      </c>
      <c r="AB2131">
        <v>0</v>
      </c>
      <c r="AC2131">
        <v>5</v>
      </c>
      <c r="AD2131">
        <v>1</v>
      </c>
      <c r="AE2131">
        <v>-3</v>
      </c>
      <c r="AF2131">
        <v>0.03</v>
      </c>
      <c r="AG2131">
        <v>-4</v>
      </c>
      <c r="AH2131">
        <v>-5.3</v>
      </c>
      <c r="AI2131">
        <v>1.3</v>
      </c>
      <c r="AJ2131">
        <v>0</v>
      </c>
      <c r="AK2131">
        <v>0</v>
      </c>
      <c r="AL2131" s="2">
        <v>0.62</v>
      </c>
    </row>
    <row r="2132" spans="5:38" x14ac:dyDescent="0.3">
      <c r="E2132" s="11">
        <v>1382</v>
      </c>
      <c r="F2132" s="5">
        <v>1420</v>
      </c>
      <c r="G2132" t="s">
        <v>71</v>
      </c>
      <c r="H2132" t="s">
        <v>80</v>
      </c>
      <c r="J2132" s="2">
        <f t="shared" si="75"/>
        <v>0.77169836355594723</v>
      </c>
      <c r="K2132" s="2">
        <f t="shared" si="76"/>
        <v>0.22830163644405277</v>
      </c>
      <c r="L2132" s="2"/>
      <c r="M2132" s="2"/>
      <c r="N2132" s="45"/>
      <c r="O2132" s="37"/>
      <c r="P2132" s="37"/>
      <c r="Q2132" s="37"/>
      <c r="R2132" s="37"/>
      <c r="S2132" s="37"/>
      <c r="T2132" s="37"/>
      <c r="U2132" s="37"/>
      <c r="V2132" s="12">
        <v>11</v>
      </c>
      <c r="W2132">
        <v>16</v>
      </c>
      <c r="X2132">
        <v>-115</v>
      </c>
      <c r="Y2132">
        <v>0.1</v>
      </c>
      <c r="Z2132">
        <v>0</v>
      </c>
      <c r="AA2132">
        <v>-3</v>
      </c>
      <c r="AB2132">
        <v>-1</v>
      </c>
      <c r="AC2132">
        <v>0</v>
      </c>
      <c r="AD2132">
        <v>4</v>
      </c>
      <c r="AE2132">
        <v>-1</v>
      </c>
      <c r="AF2132">
        <v>0.1</v>
      </c>
      <c r="AG2132">
        <v>5.4</v>
      </c>
      <c r="AH2132">
        <v>0</v>
      </c>
      <c r="AI2132">
        <v>5.4</v>
      </c>
      <c r="AJ2132">
        <v>5</v>
      </c>
      <c r="AK2132">
        <v>1</v>
      </c>
      <c r="AL2132" s="2">
        <v>0.91</v>
      </c>
    </row>
    <row r="2133" spans="5:38" x14ac:dyDescent="0.3">
      <c r="E2133" s="11">
        <v>1382</v>
      </c>
      <c r="F2133" s="5">
        <v>1422</v>
      </c>
      <c r="G2133" t="s">
        <v>71</v>
      </c>
      <c r="H2133" t="s">
        <v>81</v>
      </c>
      <c r="J2133" s="2">
        <f t="shared" si="75"/>
        <v>0.56169836355594716</v>
      </c>
      <c r="K2133" s="2">
        <f t="shared" si="76"/>
        <v>0.43830163644405284</v>
      </c>
      <c r="L2133" s="2"/>
      <c r="M2133" s="2"/>
      <c r="N2133" s="45"/>
      <c r="O2133" s="37"/>
      <c r="P2133" s="37"/>
      <c r="Q2133" s="37"/>
      <c r="R2133" s="37"/>
      <c r="S2133" s="37"/>
      <c r="T2133" s="37"/>
      <c r="U2133" s="37"/>
      <c r="V2133" s="12">
        <v>11</v>
      </c>
      <c r="W2133">
        <v>13</v>
      </c>
      <c r="X2133">
        <v>-13</v>
      </c>
      <c r="Y2133">
        <v>0.01</v>
      </c>
      <c r="Z2133">
        <v>0</v>
      </c>
      <c r="AA2133">
        <v>1</v>
      </c>
      <c r="AB2133">
        <v>-3</v>
      </c>
      <c r="AC2133">
        <v>-2</v>
      </c>
      <c r="AD2133">
        <v>-4</v>
      </c>
      <c r="AE2133">
        <v>-6</v>
      </c>
      <c r="AF2133">
        <v>0.05</v>
      </c>
      <c r="AG2133">
        <v>5.8</v>
      </c>
      <c r="AH2133">
        <v>7.7</v>
      </c>
      <c r="AI2133">
        <v>-1.9</v>
      </c>
      <c r="AJ2133">
        <v>2</v>
      </c>
      <c r="AK2133">
        <v>1</v>
      </c>
      <c r="AL2133" s="2">
        <v>0.7</v>
      </c>
    </row>
    <row r="2134" spans="5:38" x14ac:dyDescent="0.3">
      <c r="E2134" s="11">
        <v>1382</v>
      </c>
      <c r="F2134" s="5">
        <v>1437</v>
      </c>
      <c r="G2134" t="s">
        <v>71</v>
      </c>
      <c r="H2134" t="s">
        <v>82</v>
      </c>
      <c r="J2134" s="2">
        <f t="shared" si="75"/>
        <v>0.2316983635559472</v>
      </c>
      <c r="K2134" s="2">
        <f t="shared" si="76"/>
        <v>0.7683016364440528</v>
      </c>
      <c r="L2134" s="2"/>
      <c r="M2134" s="2"/>
      <c r="N2134" s="45"/>
      <c r="O2134" s="37"/>
      <c r="P2134" s="37"/>
      <c r="Q2134" s="37"/>
      <c r="R2134" s="37"/>
      <c r="S2134" s="37"/>
      <c r="T2134" s="37"/>
      <c r="U2134" s="37"/>
      <c r="V2134" s="12">
        <v>11</v>
      </c>
      <c r="W2134">
        <v>1</v>
      </c>
      <c r="X2134">
        <v>67</v>
      </c>
      <c r="Y2134">
        <v>-0.1</v>
      </c>
      <c r="Z2134">
        <v>-8</v>
      </c>
      <c r="AA2134">
        <v>0</v>
      </c>
      <c r="AB2134">
        <v>1</v>
      </c>
      <c r="AC2134">
        <v>2</v>
      </c>
      <c r="AD2134">
        <v>1</v>
      </c>
      <c r="AE2134">
        <v>-3</v>
      </c>
      <c r="AF2134">
        <v>-0.02</v>
      </c>
      <c r="AG2134">
        <v>-9.1999999999999993</v>
      </c>
      <c r="AH2134">
        <v>0.1</v>
      </c>
      <c r="AI2134">
        <v>-9.3000000000000007</v>
      </c>
      <c r="AJ2134">
        <v>-10</v>
      </c>
      <c r="AK2134">
        <v>0</v>
      </c>
      <c r="AL2134" s="2">
        <v>0.37</v>
      </c>
    </row>
    <row r="2135" spans="5:38" x14ac:dyDescent="0.3">
      <c r="E2135" s="11">
        <v>1382</v>
      </c>
      <c r="F2135" s="5">
        <v>1438</v>
      </c>
      <c r="G2135" t="s">
        <v>71</v>
      </c>
      <c r="H2135" t="s">
        <v>83</v>
      </c>
      <c r="J2135" s="2">
        <f t="shared" si="75"/>
        <v>0.2416983635559472</v>
      </c>
      <c r="K2135" s="2">
        <f t="shared" si="76"/>
        <v>0.7583016364440528</v>
      </c>
      <c r="L2135" s="2"/>
      <c r="M2135" s="2"/>
      <c r="N2135" s="45"/>
      <c r="O2135" s="37"/>
      <c r="P2135" s="37"/>
      <c r="Q2135" s="37"/>
      <c r="R2135" s="37"/>
      <c r="S2135" s="37"/>
      <c r="T2135" s="37"/>
      <c r="U2135" s="37"/>
      <c r="V2135" s="12">
        <v>11</v>
      </c>
      <c r="W2135">
        <v>1</v>
      </c>
      <c r="X2135">
        <v>68</v>
      </c>
      <c r="Y2135">
        <v>-0.16</v>
      </c>
      <c r="Z2135">
        <v>-1</v>
      </c>
      <c r="AA2135">
        <v>5</v>
      </c>
      <c r="AB2135">
        <v>2</v>
      </c>
      <c r="AC2135">
        <v>-1</v>
      </c>
      <c r="AD2135">
        <v>3</v>
      </c>
      <c r="AE2135">
        <v>-4</v>
      </c>
      <c r="AF2135">
        <v>-0.01</v>
      </c>
      <c r="AG2135">
        <v>10.4</v>
      </c>
      <c r="AH2135">
        <v>17.600000000000001</v>
      </c>
      <c r="AI2135">
        <v>-7.2</v>
      </c>
      <c r="AJ2135">
        <v>-10</v>
      </c>
      <c r="AK2135">
        <v>0</v>
      </c>
      <c r="AL2135" s="2">
        <v>0.38</v>
      </c>
    </row>
    <row r="2136" spans="5:38" x14ac:dyDescent="0.3">
      <c r="E2136" s="11">
        <v>1382</v>
      </c>
      <c r="F2136" s="5">
        <v>1439</v>
      </c>
      <c r="G2136" t="s">
        <v>71</v>
      </c>
      <c r="H2136" t="s">
        <v>84</v>
      </c>
      <c r="J2136" s="2">
        <f t="shared" si="75"/>
        <v>0.40169836355594724</v>
      </c>
      <c r="K2136" s="2">
        <f t="shared" si="76"/>
        <v>0.59830163644405276</v>
      </c>
      <c r="L2136" s="2"/>
      <c r="M2136" s="2"/>
      <c r="N2136" s="45"/>
      <c r="O2136" s="37"/>
      <c r="P2136" s="37"/>
      <c r="Q2136" s="37"/>
      <c r="R2136" s="37"/>
      <c r="S2136" s="37"/>
      <c r="T2136" s="37"/>
      <c r="U2136" s="37"/>
      <c r="V2136" s="12">
        <v>11</v>
      </c>
      <c r="W2136">
        <v>8</v>
      </c>
      <c r="X2136">
        <v>37</v>
      </c>
      <c r="Y2136">
        <v>0.12</v>
      </c>
      <c r="Z2136">
        <v>-5</v>
      </c>
      <c r="AA2136">
        <v>-1</v>
      </c>
      <c r="AB2136">
        <v>-1</v>
      </c>
      <c r="AC2136">
        <v>2</v>
      </c>
      <c r="AD2136">
        <v>6</v>
      </c>
      <c r="AE2136">
        <v>-1</v>
      </c>
      <c r="AF2136">
        <v>0.04</v>
      </c>
      <c r="AG2136">
        <v>-1.8</v>
      </c>
      <c r="AH2136">
        <v>-0.8</v>
      </c>
      <c r="AI2136">
        <v>-1</v>
      </c>
      <c r="AJ2136">
        <v>-3</v>
      </c>
      <c r="AK2136">
        <v>0</v>
      </c>
      <c r="AL2136" s="2">
        <v>0.54</v>
      </c>
    </row>
    <row r="2137" spans="5:38" x14ac:dyDescent="0.3">
      <c r="E2137" s="11">
        <v>1382</v>
      </c>
      <c r="F2137" s="5">
        <v>1452</v>
      </c>
      <c r="G2137" t="s">
        <v>71</v>
      </c>
      <c r="H2137" t="s">
        <v>85</v>
      </c>
      <c r="J2137" s="2">
        <f t="shared" si="75"/>
        <v>0.33169836355594717</v>
      </c>
      <c r="K2137" s="2">
        <f t="shared" si="76"/>
        <v>0.66830163644405283</v>
      </c>
      <c r="L2137" s="2"/>
      <c r="M2137" s="2"/>
      <c r="N2137" s="45"/>
      <c r="O2137" s="37"/>
      <c r="P2137" s="37"/>
      <c r="Q2137" s="37"/>
      <c r="R2137" s="37"/>
      <c r="S2137" s="37"/>
      <c r="T2137" s="37"/>
      <c r="U2137" s="37"/>
      <c r="V2137" s="12">
        <v>11</v>
      </c>
      <c r="W2137">
        <v>5</v>
      </c>
      <c r="X2137">
        <v>56</v>
      </c>
      <c r="Y2137">
        <v>7.0000000000000007E-2</v>
      </c>
      <c r="Z2137">
        <v>2</v>
      </c>
      <c r="AA2137">
        <v>-1</v>
      </c>
      <c r="AB2137">
        <v>1</v>
      </c>
      <c r="AC2137">
        <v>-3</v>
      </c>
      <c r="AD2137">
        <v>-7</v>
      </c>
      <c r="AE2137">
        <v>0</v>
      </c>
      <c r="AF2137">
        <v>-0.02</v>
      </c>
      <c r="AG2137">
        <v>-1.7</v>
      </c>
      <c r="AH2137">
        <v>2</v>
      </c>
      <c r="AI2137">
        <v>-3.7</v>
      </c>
      <c r="AJ2137">
        <v>-6</v>
      </c>
      <c r="AK2137">
        <v>0</v>
      </c>
      <c r="AL2137" s="2">
        <v>0.47</v>
      </c>
    </row>
    <row r="2138" spans="5:38" x14ac:dyDescent="0.3">
      <c r="E2138" s="11">
        <v>1382</v>
      </c>
      <c r="F2138" s="5">
        <v>1455</v>
      </c>
      <c r="G2138" t="s">
        <v>71</v>
      </c>
      <c r="H2138" t="s">
        <v>86</v>
      </c>
      <c r="J2138" s="2">
        <f t="shared" si="75"/>
        <v>0.35169836355594719</v>
      </c>
      <c r="K2138" s="2">
        <f t="shared" si="76"/>
        <v>0.64830163644405281</v>
      </c>
      <c r="L2138" s="2"/>
      <c r="M2138" s="2"/>
      <c r="N2138" s="45"/>
      <c r="O2138" s="37"/>
      <c r="P2138" s="37"/>
      <c r="Q2138" s="37"/>
      <c r="R2138" s="37"/>
      <c r="S2138" s="37"/>
      <c r="T2138" s="37"/>
      <c r="U2138" s="37"/>
      <c r="V2138" s="12">
        <v>11</v>
      </c>
      <c r="W2138">
        <v>4</v>
      </c>
      <c r="X2138">
        <v>49</v>
      </c>
      <c r="Y2138">
        <v>0</v>
      </c>
      <c r="Z2138">
        <v>-3</v>
      </c>
      <c r="AA2138">
        <v>0</v>
      </c>
      <c r="AB2138">
        <v>0</v>
      </c>
      <c r="AC2138">
        <v>3</v>
      </c>
      <c r="AD2138">
        <v>-5</v>
      </c>
      <c r="AE2138">
        <v>-7</v>
      </c>
      <c r="AF2138">
        <v>0.01</v>
      </c>
      <c r="AG2138">
        <v>-5.0999999999999996</v>
      </c>
      <c r="AH2138">
        <v>-0.3</v>
      </c>
      <c r="AI2138">
        <v>-4.8</v>
      </c>
      <c r="AJ2138">
        <v>-7</v>
      </c>
      <c r="AK2138">
        <v>0</v>
      </c>
      <c r="AL2138" s="2">
        <v>0.49</v>
      </c>
    </row>
    <row r="2139" spans="5:38" x14ac:dyDescent="0.3">
      <c r="E2139" s="11">
        <v>1382</v>
      </c>
      <c r="F2139" s="5">
        <v>1460</v>
      </c>
      <c r="G2139" t="s">
        <v>71</v>
      </c>
      <c r="H2139" t="s">
        <v>87</v>
      </c>
      <c r="J2139" s="2">
        <f t="shared" ref="J2139:J2202" si="77">AL2139-$AL$2275</f>
        <v>0.70169836355594717</v>
      </c>
      <c r="K2139" s="2">
        <f t="shared" ref="K2139:K2202" si="78">1-J2139</f>
        <v>0.29830163644405283</v>
      </c>
      <c r="L2139" s="2"/>
      <c r="M2139" s="2"/>
      <c r="N2139" s="45"/>
      <c r="O2139" s="37"/>
      <c r="P2139" s="37"/>
      <c r="Q2139" s="37"/>
      <c r="R2139" s="37"/>
      <c r="S2139" s="37"/>
      <c r="T2139" s="37"/>
      <c r="U2139" s="37"/>
      <c r="V2139" s="12">
        <v>11</v>
      </c>
      <c r="W2139">
        <v>14</v>
      </c>
      <c r="X2139">
        <v>-66</v>
      </c>
      <c r="Y2139">
        <v>0.06</v>
      </c>
      <c r="Z2139">
        <v>3</v>
      </c>
      <c r="AA2139">
        <v>1</v>
      </c>
      <c r="AB2139">
        <v>-2</v>
      </c>
      <c r="AC2139">
        <v>-1</v>
      </c>
      <c r="AD2139">
        <v>1</v>
      </c>
      <c r="AE2139">
        <v>-5</v>
      </c>
      <c r="AF2139">
        <v>0.03</v>
      </c>
      <c r="AG2139">
        <v>6.6</v>
      </c>
      <c r="AH2139">
        <v>4.8</v>
      </c>
      <c r="AI2139">
        <v>1.8</v>
      </c>
      <c r="AJ2139">
        <v>3</v>
      </c>
      <c r="AK2139">
        <v>1</v>
      </c>
      <c r="AL2139" s="2">
        <v>0.84</v>
      </c>
    </row>
    <row r="2140" spans="5:38" x14ac:dyDescent="0.3">
      <c r="E2140" s="11">
        <v>1382</v>
      </c>
      <c r="F2140" s="5">
        <v>1462</v>
      </c>
      <c r="G2140" t="s">
        <v>71</v>
      </c>
      <c r="H2140" t="s">
        <v>88</v>
      </c>
      <c r="J2140" s="2">
        <f t="shared" si="77"/>
        <v>0.35169836355594719</v>
      </c>
      <c r="K2140" s="2">
        <f t="shared" si="78"/>
        <v>0.64830163644405281</v>
      </c>
      <c r="L2140" s="2"/>
      <c r="M2140" s="2"/>
      <c r="N2140" s="45"/>
      <c r="O2140" s="37"/>
      <c r="P2140" s="37"/>
      <c r="Q2140" s="37"/>
      <c r="R2140" s="37"/>
      <c r="S2140" s="37"/>
      <c r="T2140" s="37"/>
      <c r="U2140" s="37"/>
      <c r="V2140" s="12">
        <v>11</v>
      </c>
      <c r="W2140">
        <v>1</v>
      </c>
      <c r="X2140">
        <v>55</v>
      </c>
      <c r="Y2140">
        <v>-7.0000000000000007E-2</v>
      </c>
      <c r="Z2140">
        <v>-4</v>
      </c>
      <c r="AA2140">
        <v>-1</v>
      </c>
      <c r="AB2140">
        <v>-1</v>
      </c>
      <c r="AC2140">
        <v>4</v>
      </c>
      <c r="AD2140">
        <v>0</v>
      </c>
      <c r="AE2140">
        <v>-7</v>
      </c>
      <c r="AF2140">
        <v>-0.04</v>
      </c>
      <c r="AG2140">
        <v>-6.4</v>
      </c>
      <c r="AH2140">
        <v>-3.5</v>
      </c>
      <c r="AI2140">
        <v>-2.9</v>
      </c>
      <c r="AJ2140">
        <v>-10</v>
      </c>
      <c r="AK2140">
        <v>0</v>
      </c>
      <c r="AL2140" s="2">
        <v>0.49</v>
      </c>
    </row>
    <row r="2141" spans="5:38" x14ac:dyDescent="0.3">
      <c r="E2141" s="11">
        <v>1393</v>
      </c>
      <c r="F2141" s="5">
        <v>1395</v>
      </c>
      <c r="G2141" t="s">
        <v>72</v>
      </c>
      <c r="H2141" t="s">
        <v>73</v>
      </c>
      <c r="J2141" s="2">
        <f t="shared" si="77"/>
        <v>0.37169836355594721</v>
      </c>
      <c r="K2141" s="2">
        <f t="shared" si="78"/>
        <v>0.62830163644405279</v>
      </c>
      <c r="L2141" s="2"/>
      <c r="M2141" s="2"/>
      <c r="N2141" s="45"/>
      <c r="O2141" s="37"/>
      <c r="P2141" s="37"/>
      <c r="Q2141" s="37"/>
      <c r="R2141" s="37"/>
      <c r="S2141" s="37"/>
      <c r="T2141" s="37"/>
      <c r="U2141" s="37"/>
      <c r="V2141" s="12">
        <v>11</v>
      </c>
      <c r="W2141">
        <v>6</v>
      </c>
      <c r="X2141">
        <v>32</v>
      </c>
      <c r="Y2141">
        <v>-0.05</v>
      </c>
      <c r="Z2141">
        <v>-10</v>
      </c>
      <c r="AA2141">
        <v>-6</v>
      </c>
      <c r="AB2141">
        <v>1</v>
      </c>
      <c r="AC2141">
        <v>1</v>
      </c>
      <c r="AD2141">
        <v>0</v>
      </c>
      <c r="AE2141">
        <v>-3</v>
      </c>
      <c r="AF2141">
        <v>0.03</v>
      </c>
      <c r="AG2141">
        <v>-15.5</v>
      </c>
      <c r="AH2141">
        <v>-11.4</v>
      </c>
      <c r="AI2141">
        <v>-4.0999999999999996</v>
      </c>
      <c r="AJ2141">
        <v>-5</v>
      </c>
      <c r="AK2141">
        <v>0</v>
      </c>
      <c r="AL2141" s="2">
        <v>0.51</v>
      </c>
    </row>
    <row r="2142" spans="5:38" x14ac:dyDescent="0.3">
      <c r="E2142" s="11">
        <v>1393</v>
      </c>
      <c r="F2142" s="5">
        <v>1397</v>
      </c>
      <c r="G2142" t="s">
        <v>72</v>
      </c>
      <c r="H2142" t="s">
        <v>74</v>
      </c>
      <c r="J2142" s="2">
        <f t="shared" si="77"/>
        <v>0.33169836355594717</v>
      </c>
      <c r="K2142" s="2">
        <f t="shared" si="78"/>
        <v>0.66830163644405283</v>
      </c>
      <c r="L2142" s="2"/>
      <c r="M2142" s="2"/>
      <c r="N2142" s="45"/>
      <c r="O2142" s="37"/>
      <c r="P2142" s="37"/>
      <c r="Q2142" s="37"/>
      <c r="R2142" s="37"/>
      <c r="S2142" s="37"/>
      <c r="T2142" s="37"/>
      <c r="U2142" s="37"/>
      <c r="V2142" s="12">
        <v>11</v>
      </c>
      <c r="W2142">
        <v>3</v>
      </c>
      <c r="X2142">
        <v>43</v>
      </c>
      <c r="Y2142">
        <v>-0.15</v>
      </c>
      <c r="Z2142">
        <v>-4</v>
      </c>
      <c r="AA2142">
        <v>0</v>
      </c>
      <c r="AB2142">
        <v>1</v>
      </c>
      <c r="AC2142">
        <v>-1</v>
      </c>
      <c r="AD2142">
        <v>1</v>
      </c>
      <c r="AE2142">
        <v>2</v>
      </c>
      <c r="AF2142">
        <v>-0.02</v>
      </c>
      <c r="AG2142">
        <v>-6.7</v>
      </c>
      <c r="AH2142">
        <v>-1.9</v>
      </c>
      <c r="AI2142">
        <v>-4.8</v>
      </c>
      <c r="AJ2142">
        <v>-8</v>
      </c>
      <c r="AK2142">
        <v>0</v>
      </c>
      <c r="AL2142" s="2">
        <v>0.47</v>
      </c>
    </row>
    <row r="2143" spans="5:38" x14ac:dyDescent="0.3">
      <c r="E2143" s="11">
        <v>1393</v>
      </c>
      <c r="F2143" s="5">
        <v>1400</v>
      </c>
      <c r="G2143" t="s">
        <v>72</v>
      </c>
      <c r="H2143" t="s">
        <v>75</v>
      </c>
      <c r="J2143" s="2">
        <f t="shared" si="77"/>
        <v>0.46169836355594718</v>
      </c>
      <c r="K2143" s="2">
        <f t="shared" si="78"/>
        <v>0.53830163644405282</v>
      </c>
      <c r="L2143" s="2"/>
      <c r="M2143" s="2"/>
      <c r="N2143" s="45"/>
      <c r="O2143" s="37"/>
      <c r="P2143" s="37"/>
      <c r="Q2143" s="37"/>
      <c r="R2143" s="37"/>
      <c r="S2143" s="37"/>
      <c r="T2143" s="37"/>
      <c r="U2143" s="37"/>
      <c r="V2143" s="12">
        <v>11</v>
      </c>
      <c r="W2143">
        <v>10</v>
      </c>
      <c r="X2143">
        <v>15</v>
      </c>
      <c r="Y2143">
        <v>0.03</v>
      </c>
      <c r="Z2143">
        <v>-3</v>
      </c>
      <c r="AA2143">
        <v>-1</v>
      </c>
      <c r="AB2143">
        <v>1</v>
      </c>
      <c r="AC2143">
        <v>1</v>
      </c>
      <c r="AD2143">
        <v>6</v>
      </c>
      <c r="AE2143">
        <v>0</v>
      </c>
      <c r="AF2143">
        <v>7.0000000000000007E-2</v>
      </c>
      <c r="AG2143">
        <v>-4.2</v>
      </c>
      <c r="AH2143">
        <v>-3.7</v>
      </c>
      <c r="AI2143">
        <v>-0.5</v>
      </c>
      <c r="AJ2143">
        <v>-1</v>
      </c>
      <c r="AK2143">
        <v>0</v>
      </c>
      <c r="AL2143" s="2">
        <v>0.6</v>
      </c>
    </row>
    <row r="2144" spans="5:38" x14ac:dyDescent="0.3">
      <c r="E2144" s="11">
        <v>1393</v>
      </c>
      <c r="F2144" s="5">
        <v>1401</v>
      </c>
      <c r="G2144" t="s">
        <v>72</v>
      </c>
      <c r="H2144" t="s">
        <v>76</v>
      </c>
      <c r="J2144" s="2">
        <f t="shared" si="77"/>
        <v>0.42169836355594725</v>
      </c>
      <c r="K2144" s="2">
        <f t="shared" si="78"/>
        <v>0.57830163644405275</v>
      </c>
      <c r="L2144" s="2"/>
      <c r="M2144" s="2"/>
      <c r="N2144" s="45"/>
      <c r="O2144" s="37"/>
      <c r="P2144" s="37"/>
      <c r="Q2144" s="37"/>
      <c r="R2144" s="37"/>
      <c r="S2144" s="37"/>
      <c r="T2144" s="37"/>
      <c r="U2144" s="37"/>
      <c r="V2144" s="12">
        <v>11</v>
      </c>
      <c r="W2144">
        <v>7</v>
      </c>
      <c r="X2144">
        <v>24</v>
      </c>
      <c r="Y2144">
        <v>-0.01</v>
      </c>
      <c r="Z2144">
        <v>-4</v>
      </c>
      <c r="AA2144">
        <v>1</v>
      </c>
      <c r="AB2144">
        <v>0</v>
      </c>
      <c r="AC2144">
        <v>3</v>
      </c>
      <c r="AD2144">
        <v>1</v>
      </c>
      <c r="AE2144">
        <v>-1</v>
      </c>
      <c r="AF2144">
        <v>7.0000000000000007E-2</v>
      </c>
      <c r="AG2144">
        <v>-7.5</v>
      </c>
      <c r="AH2144">
        <v>-5.3</v>
      </c>
      <c r="AI2144">
        <v>-2.2000000000000002</v>
      </c>
      <c r="AJ2144">
        <v>-4</v>
      </c>
      <c r="AK2144">
        <v>0</v>
      </c>
      <c r="AL2144" s="2">
        <v>0.56000000000000005</v>
      </c>
    </row>
    <row r="2145" spans="5:38" x14ac:dyDescent="0.3">
      <c r="E2145" s="11">
        <v>1393</v>
      </c>
      <c r="F2145" s="5">
        <v>1403</v>
      </c>
      <c r="G2145" t="s">
        <v>72</v>
      </c>
      <c r="H2145" t="s">
        <v>77</v>
      </c>
      <c r="J2145" s="2">
        <f t="shared" si="77"/>
        <v>0.31169836355594721</v>
      </c>
      <c r="K2145" s="2">
        <f t="shared" si="78"/>
        <v>0.68830163644405284</v>
      </c>
      <c r="L2145" s="2"/>
      <c r="M2145" s="2"/>
      <c r="N2145" s="45"/>
      <c r="O2145" s="37"/>
      <c r="P2145" s="37"/>
      <c r="Q2145" s="37"/>
      <c r="R2145" s="37"/>
      <c r="S2145" s="37"/>
      <c r="T2145" s="37"/>
      <c r="U2145" s="37"/>
      <c r="V2145" s="12">
        <v>11</v>
      </c>
      <c r="W2145">
        <v>3</v>
      </c>
      <c r="X2145">
        <v>42</v>
      </c>
      <c r="Y2145">
        <v>-0.12</v>
      </c>
      <c r="Z2145">
        <v>-6</v>
      </c>
      <c r="AA2145">
        <v>0</v>
      </c>
      <c r="AB2145">
        <v>0</v>
      </c>
      <c r="AC2145">
        <v>-2</v>
      </c>
      <c r="AD2145">
        <v>2</v>
      </c>
      <c r="AE2145">
        <v>-1</v>
      </c>
      <c r="AF2145">
        <v>0.04</v>
      </c>
      <c r="AG2145">
        <v>-7.7</v>
      </c>
      <c r="AH2145">
        <v>-0.2</v>
      </c>
      <c r="AI2145">
        <v>-7.5</v>
      </c>
      <c r="AJ2145">
        <v>-8</v>
      </c>
      <c r="AK2145">
        <v>0</v>
      </c>
      <c r="AL2145" s="2">
        <v>0.45</v>
      </c>
    </row>
    <row r="2146" spans="5:38" x14ac:dyDescent="0.3">
      <c r="E2146" s="11">
        <v>1393</v>
      </c>
      <c r="F2146" s="5">
        <v>1411</v>
      </c>
      <c r="G2146" t="s">
        <v>72</v>
      </c>
      <c r="H2146" t="s">
        <v>78</v>
      </c>
      <c r="J2146" s="2">
        <f t="shared" si="77"/>
        <v>0.82169836355594716</v>
      </c>
      <c r="K2146" s="2">
        <f t="shared" si="78"/>
        <v>0.17830163644405284</v>
      </c>
      <c r="L2146" s="2"/>
      <c r="M2146" s="2"/>
      <c r="N2146" s="45"/>
      <c r="O2146" s="37"/>
      <c r="P2146" s="37"/>
      <c r="Q2146" s="37"/>
      <c r="R2146" s="37"/>
      <c r="S2146" s="37"/>
      <c r="T2146" s="37"/>
      <c r="U2146" s="37"/>
      <c r="V2146" s="12">
        <v>11</v>
      </c>
      <c r="W2146">
        <v>16</v>
      </c>
      <c r="X2146">
        <v>-195</v>
      </c>
      <c r="Y2146">
        <v>0.17</v>
      </c>
      <c r="Z2146">
        <v>-4</v>
      </c>
      <c r="AA2146">
        <v>-5</v>
      </c>
      <c r="AB2146">
        <v>1</v>
      </c>
      <c r="AC2146">
        <v>3</v>
      </c>
      <c r="AD2146">
        <v>6</v>
      </c>
      <c r="AE2146">
        <v>3</v>
      </c>
      <c r="AF2146">
        <v>0.02</v>
      </c>
      <c r="AG2146">
        <v>-10.1</v>
      </c>
      <c r="AH2146">
        <v>-15.2</v>
      </c>
      <c r="AI2146">
        <v>5.0999999999999996</v>
      </c>
      <c r="AJ2146">
        <v>5</v>
      </c>
      <c r="AK2146">
        <v>1</v>
      </c>
      <c r="AL2146" s="2">
        <v>0.96</v>
      </c>
    </row>
    <row r="2147" spans="5:38" x14ac:dyDescent="0.3">
      <c r="E2147" s="11">
        <v>1393</v>
      </c>
      <c r="F2147" s="5">
        <v>1417</v>
      </c>
      <c r="G2147" t="s">
        <v>72</v>
      </c>
      <c r="H2147" t="s">
        <v>79</v>
      </c>
      <c r="J2147" s="2">
        <f t="shared" si="77"/>
        <v>0.46169836355594718</v>
      </c>
      <c r="K2147" s="2">
        <f t="shared" si="78"/>
        <v>0.53830163644405282</v>
      </c>
      <c r="L2147" s="2"/>
      <c r="M2147" s="2"/>
      <c r="N2147" s="45"/>
      <c r="O2147" s="37"/>
      <c r="P2147" s="37"/>
      <c r="Q2147" s="37"/>
      <c r="R2147" s="37"/>
      <c r="S2147" s="37"/>
      <c r="T2147" s="37"/>
      <c r="U2147" s="37"/>
      <c r="V2147" s="12">
        <v>11</v>
      </c>
      <c r="W2147">
        <v>11</v>
      </c>
      <c r="X2147">
        <v>6</v>
      </c>
      <c r="Y2147">
        <v>-0.05</v>
      </c>
      <c r="Z2147">
        <v>-7</v>
      </c>
      <c r="AA2147">
        <v>-2</v>
      </c>
      <c r="AB2147">
        <v>2</v>
      </c>
      <c r="AC2147">
        <v>4</v>
      </c>
      <c r="AD2147">
        <v>6</v>
      </c>
      <c r="AE2147">
        <v>-2</v>
      </c>
      <c r="AF2147">
        <v>0.02</v>
      </c>
      <c r="AG2147">
        <v>-14.4</v>
      </c>
      <c r="AH2147">
        <v>-11.8</v>
      </c>
      <c r="AI2147">
        <v>-2.6</v>
      </c>
      <c r="AJ2147">
        <v>0</v>
      </c>
      <c r="AK2147">
        <v>0</v>
      </c>
      <c r="AL2147" s="2">
        <v>0.6</v>
      </c>
    </row>
    <row r="2148" spans="5:38" x14ac:dyDescent="0.3">
      <c r="E2148" s="11">
        <v>1393</v>
      </c>
      <c r="F2148" s="5">
        <v>1420</v>
      </c>
      <c r="G2148" t="s">
        <v>72</v>
      </c>
      <c r="H2148" t="s">
        <v>80</v>
      </c>
      <c r="J2148" s="2">
        <f t="shared" si="77"/>
        <v>0.76169836355594722</v>
      </c>
      <c r="K2148" s="2">
        <f t="shared" si="78"/>
        <v>0.23830163644405278</v>
      </c>
      <c r="L2148" s="2"/>
      <c r="M2148" s="2"/>
      <c r="N2148" s="45"/>
      <c r="O2148" s="37"/>
      <c r="P2148" s="37"/>
      <c r="Q2148" s="37"/>
      <c r="R2148" s="37"/>
      <c r="S2148" s="37"/>
      <c r="T2148" s="37"/>
      <c r="U2148" s="37"/>
      <c r="V2148" s="12">
        <v>11</v>
      </c>
      <c r="W2148">
        <v>16</v>
      </c>
      <c r="X2148">
        <v>-130</v>
      </c>
      <c r="Y2148">
        <v>-7.0000000000000007E-2</v>
      </c>
      <c r="Z2148">
        <v>-5</v>
      </c>
      <c r="AA2148">
        <v>-5</v>
      </c>
      <c r="AB2148">
        <v>1</v>
      </c>
      <c r="AC2148">
        <v>-1</v>
      </c>
      <c r="AD2148">
        <v>9</v>
      </c>
      <c r="AE2148">
        <v>0</v>
      </c>
      <c r="AF2148">
        <v>0.09</v>
      </c>
      <c r="AG2148">
        <v>-5</v>
      </c>
      <c r="AH2148">
        <v>-6.5</v>
      </c>
      <c r="AI2148">
        <v>1.5</v>
      </c>
      <c r="AJ2148">
        <v>5</v>
      </c>
      <c r="AK2148">
        <v>1</v>
      </c>
      <c r="AL2148" s="2">
        <v>0.9</v>
      </c>
    </row>
    <row r="2149" spans="5:38" x14ac:dyDescent="0.3">
      <c r="E2149" s="11">
        <v>1393</v>
      </c>
      <c r="F2149" s="5">
        <v>1422</v>
      </c>
      <c r="G2149" t="s">
        <v>72</v>
      </c>
      <c r="H2149" t="s">
        <v>81</v>
      </c>
      <c r="J2149" s="2">
        <f t="shared" si="77"/>
        <v>0.54169836355594725</v>
      </c>
      <c r="K2149" s="2">
        <f t="shared" si="78"/>
        <v>0.45830163644405275</v>
      </c>
      <c r="L2149" s="2"/>
      <c r="M2149" s="2"/>
      <c r="N2149" s="45"/>
      <c r="O2149" s="37"/>
      <c r="P2149" s="37"/>
      <c r="Q2149" s="37"/>
      <c r="R2149" s="37"/>
      <c r="S2149" s="37"/>
      <c r="T2149" s="37"/>
      <c r="U2149" s="37"/>
      <c r="V2149" s="12">
        <v>11</v>
      </c>
      <c r="W2149">
        <v>13</v>
      </c>
      <c r="X2149">
        <v>-28</v>
      </c>
      <c r="Y2149">
        <v>-0.16</v>
      </c>
      <c r="Z2149">
        <v>-5</v>
      </c>
      <c r="AA2149">
        <v>-1</v>
      </c>
      <c r="AB2149">
        <v>-1</v>
      </c>
      <c r="AC2149">
        <v>-3</v>
      </c>
      <c r="AD2149">
        <v>1</v>
      </c>
      <c r="AE2149">
        <v>-5</v>
      </c>
      <c r="AF2149">
        <v>0.04</v>
      </c>
      <c r="AG2149">
        <v>-4.5999999999999996</v>
      </c>
      <c r="AH2149">
        <v>1.2</v>
      </c>
      <c r="AI2149">
        <v>-5.8</v>
      </c>
      <c r="AJ2149">
        <v>2</v>
      </c>
      <c r="AK2149">
        <v>1</v>
      </c>
      <c r="AL2149" s="2">
        <v>0.68</v>
      </c>
    </row>
    <row r="2150" spans="5:38" x14ac:dyDescent="0.3">
      <c r="E2150" s="11">
        <v>1393</v>
      </c>
      <c r="F2150" s="5">
        <v>1437</v>
      </c>
      <c r="G2150" t="s">
        <v>72</v>
      </c>
      <c r="H2150" t="s">
        <v>82</v>
      </c>
      <c r="J2150" s="2">
        <f t="shared" si="77"/>
        <v>0.21169836355594718</v>
      </c>
      <c r="K2150" s="2">
        <f t="shared" si="78"/>
        <v>0.78830163644405282</v>
      </c>
      <c r="L2150" s="2"/>
      <c r="M2150" s="2"/>
      <c r="N2150" s="45"/>
      <c r="O2150" s="37"/>
      <c r="P2150" s="37"/>
      <c r="Q2150" s="37"/>
      <c r="R2150" s="37"/>
      <c r="S2150" s="37"/>
      <c r="T2150" s="37"/>
      <c r="U2150" s="37"/>
      <c r="V2150" s="12">
        <v>11</v>
      </c>
      <c r="W2150">
        <v>1</v>
      </c>
      <c r="X2150">
        <v>52</v>
      </c>
      <c r="Y2150">
        <v>-0.27</v>
      </c>
      <c r="Z2150">
        <v>-13</v>
      </c>
      <c r="AA2150">
        <v>-2</v>
      </c>
      <c r="AB2150">
        <v>3</v>
      </c>
      <c r="AC2150">
        <v>1</v>
      </c>
      <c r="AD2150">
        <v>6</v>
      </c>
      <c r="AE2150">
        <v>-2</v>
      </c>
      <c r="AF2150">
        <v>-0.03</v>
      </c>
      <c r="AG2150">
        <v>-19.600000000000001</v>
      </c>
      <c r="AH2150">
        <v>-6.4</v>
      </c>
      <c r="AI2150">
        <v>-13.2</v>
      </c>
      <c r="AJ2150">
        <v>-10</v>
      </c>
      <c r="AK2150">
        <v>0</v>
      </c>
      <c r="AL2150" s="2">
        <v>0.35</v>
      </c>
    </row>
    <row r="2151" spans="5:38" x14ac:dyDescent="0.3">
      <c r="E2151" s="11">
        <v>1393</v>
      </c>
      <c r="F2151" s="5">
        <v>1438</v>
      </c>
      <c r="G2151" t="s">
        <v>72</v>
      </c>
      <c r="H2151" t="s">
        <v>83</v>
      </c>
      <c r="J2151" s="2">
        <f t="shared" si="77"/>
        <v>0.2316983635559472</v>
      </c>
      <c r="K2151" s="2">
        <f t="shared" si="78"/>
        <v>0.7683016364440528</v>
      </c>
      <c r="L2151" s="2"/>
      <c r="M2151" s="2"/>
      <c r="N2151" s="45"/>
      <c r="O2151" s="37"/>
      <c r="P2151" s="37"/>
      <c r="Q2151" s="37"/>
      <c r="R2151" s="37"/>
      <c r="S2151" s="37"/>
      <c r="T2151" s="37"/>
      <c r="U2151" s="37"/>
      <c r="V2151" s="12">
        <v>11</v>
      </c>
      <c r="W2151">
        <v>1</v>
      </c>
      <c r="X2151">
        <v>53</v>
      </c>
      <c r="Y2151">
        <v>-0.33</v>
      </c>
      <c r="Z2151">
        <v>-6</v>
      </c>
      <c r="AA2151">
        <v>3</v>
      </c>
      <c r="AB2151">
        <v>4</v>
      </c>
      <c r="AC2151">
        <v>-2</v>
      </c>
      <c r="AD2151">
        <v>8</v>
      </c>
      <c r="AE2151">
        <v>-3</v>
      </c>
      <c r="AF2151">
        <v>-0.02</v>
      </c>
      <c r="AG2151">
        <v>0</v>
      </c>
      <c r="AH2151">
        <v>11.1</v>
      </c>
      <c r="AI2151">
        <v>-11.1</v>
      </c>
      <c r="AJ2151">
        <v>-10</v>
      </c>
      <c r="AK2151">
        <v>0</v>
      </c>
      <c r="AL2151" s="2">
        <v>0.37</v>
      </c>
    </row>
    <row r="2152" spans="5:38" x14ac:dyDescent="0.3">
      <c r="E2152" s="11">
        <v>1393</v>
      </c>
      <c r="F2152" s="5">
        <v>1439</v>
      </c>
      <c r="G2152" t="s">
        <v>72</v>
      </c>
      <c r="H2152" t="s">
        <v>84</v>
      </c>
      <c r="J2152" s="2">
        <f t="shared" si="77"/>
        <v>0.39169836355594723</v>
      </c>
      <c r="K2152" s="2">
        <f t="shared" si="78"/>
        <v>0.60830163644405277</v>
      </c>
      <c r="L2152" s="2"/>
      <c r="M2152" s="2"/>
      <c r="N2152" s="45"/>
      <c r="O2152" s="37"/>
      <c r="P2152" s="37"/>
      <c r="Q2152" s="37"/>
      <c r="R2152" s="37"/>
      <c r="S2152" s="37"/>
      <c r="T2152" s="37"/>
      <c r="U2152" s="37"/>
      <c r="V2152" s="12">
        <v>11</v>
      </c>
      <c r="W2152">
        <v>8</v>
      </c>
      <c r="X2152">
        <v>22</v>
      </c>
      <c r="Y2152">
        <v>-0.05</v>
      </c>
      <c r="Z2152">
        <v>-10</v>
      </c>
      <c r="AA2152">
        <v>-3</v>
      </c>
      <c r="AB2152">
        <v>1</v>
      </c>
      <c r="AC2152">
        <v>1</v>
      </c>
      <c r="AD2152">
        <v>11</v>
      </c>
      <c r="AE2152">
        <v>0</v>
      </c>
      <c r="AF2152">
        <v>0.03</v>
      </c>
      <c r="AG2152">
        <v>-12.2</v>
      </c>
      <c r="AH2152">
        <v>-7.3</v>
      </c>
      <c r="AI2152">
        <v>-4.9000000000000004</v>
      </c>
      <c r="AJ2152">
        <v>-3</v>
      </c>
      <c r="AK2152">
        <v>0</v>
      </c>
      <c r="AL2152" s="2">
        <v>0.53</v>
      </c>
    </row>
    <row r="2153" spans="5:38" x14ac:dyDescent="0.3">
      <c r="E2153" s="11">
        <v>1393</v>
      </c>
      <c r="F2153" s="5">
        <v>1452</v>
      </c>
      <c r="G2153" t="s">
        <v>72</v>
      </c>
      <c r="H2153" t="s">
        <v>85</v>
      </c>
      <c r="J2153" s="2">
        <f t="shared" si="77"/>
        <v>0.32169836355594722</v>
      </c>
      <c r="K2153" s="2">
        <f t="shared" si="78"/>
        <v>0.67830163644405284</v>
      </c>
      <c r="L2153" s="2"/>
      <c r="M2153" s="2"/>
      <c r="N2153" s="45"/>
      <c r="O2153" s="37"/>
      <c r="P2153" s="37"/>
      <c r="Q2153" s="37"/>
      <c r="R2153" s="37"/>
      <c r="S2153" s="37"/>
      <c r="T2153" s="37"/>
      <c r="U2153" s="37"/>
      <c r="V2153" s="12">
        <v>11</v>
      </c>
      <c r="W2153">
        <v>5</v>
      </c>
      <c r="X2153">
        <v>41</v>
      </c>
      <c r="Y2153">
        <v>-0.1</v>
      </c>
      <c r="Z2153">
        <v>-3</v>
      </c>
      <c r="AA2153">
        <v>-3</v>
      </c>
      <c r="AB2153">
        <v>3</v>
      </c>
      <c r="AC2153">
        <v>-4</v>
      </c>
      <c r="AD2153">
        <v>-2</v>
      </c>
      <c r="AE2153">
        <v>1</v>
      </c>
      <c r="AF2153">
        <v>-0.03</v>
      </c>
      <c r="AG2153">
        <v>-12.1</v>
      </c>
      <c r="AH2153">
        <v>-4.5</v>
      </c>
      <c r="AI2153">
        <v>-7.6</v>
      </c>
      <c r="AJ2153">
        <v>-6</v>
      </c>
      <c r="AK2153">
        <v>0</v>
      </c>
      <c r="AL2153" s="2">
        <v>0.46</v>
      </c>
    </row>
    <row r="2154" spans="5:38" x14ac:dyDescent="0.3">
      <c r="E2154" s="11">
        <v>1393</v>
      </c>
      <c r="F2154" s="5">
        <v>1455</v>
      </c>
      <c r="G2154" t="s">
        <v>72</v>
      </c>
      <c r="H2154" t="s">
        <v>86</v>
      </c>
      <c r="J2154" s="2">
        <f t="shared" si="77"/>
        <v>0.33169836355594717</v>
      </c>
      <c r="K2154" s="2">
        <f t="shared" si="78"/>
        <v>0.66830163644405283</v>
      </c>
      <c r="L2154" s="2"/>
      <c r="M2154" s="2"/>
      <c r="N2154" s="45"/>
      <c r="O2154" s="37"/>
      <c r="P2154" s="37"/>
      <c r="Q2154" s="37"/>
      <c r="R2154" s="37"/>
      <c r="S2154" s="37"/>
      <c r="T2154" s="37"/>
      <c r="U2154" s="37"/>
      <c r="V2154" s="12">
        <v>11</v>
      </c>
      <c r="W2154">
        <v>4</v>
      </c>
      <c r="X2154">
        <v>34</v>
      </c>
      <c r="Y2154">
        <v>-0.17</v>
      </c>
      <c r="Z2154">
        <v>-8</v>
      </c>
      <c r="AA2154">
        <v>-2</v>
      </c>
      <c r="AB2154">
        <v>2</v>
      </c>
      <c r="AC2154">
        <v>2</v>
      </c>
      <c r="AD2154">
        <v>0</v>
      </c>
      <c r="AE2154">
        <v>-6</v>
      </c>
      <c r="AF2154">
        <v>0</v>
      </c>
      <c r="AG2154">
        <v>-15.5</v>
      </c>
      <c r="AH2154">
        <v>-6.8</v>
      </c>
      <c r="AI2154">
        <v>-8.6999999999999993</v>
      </c>
      <c r="AJ2154">
        <v>-7</v>
      </c>
      <c r="AK2154">
        <v>0</v>
      </c>
      <c r="AL2154" s="2">
        <v>0.47</v>
      </c>
    </row>
    <row r="2155" spans="5:38" x14ac:dyDescent="0.3">
      <c r="E2155" s="11">
        <v>1393</v>
      </c>
      <c r="F2155" s="5">
        <v>1460</v>
      </c>
      <c r="G2155" t="s">
        <v>72</v>
      </c>
      <c r="H2155" t="s">
        <v>87</v>
      </c>
      <c r="J2155" s="2">
        <f t="shared" si="77"/>
        <v>0.69169836355594716</v>
      </c>
      <c r="K2155" s="2">
        <f t="shared" si="78"/>
        <v>0.30830163644405284</v>
      </c>
      <c r="L2155" s="2"/>
      <c r="M2155" s="2"/>
      <c r="N2155" s="45"/>
      <c r="O2155" s="37"/>
      <c r="P2155" s="37"/>
      <c r="Q2155" s="37"/>
      <c r="R2155" s="37"/>
      <c r="S2155" s="37"/>
      <c r="T2155" s="37"/>
      <c r="U2155" s="37"/>
      <c r="V2155" s="12">
        <v>11</v>
      </c>
      <c r="W2155">
        <v>14</v>
      </c>
      <c r="X2155">
        <v>-81</v>
      </c>
      <c r="Y2155">
        <v>-0.11</v>
      </c>
      <c r="Z2155">
        <v>-2</v>
      </c>
      <c r="AA2155">
        <v>-1</v>
      </c>
      <c r="AB2155">
        <v>0</v>
      </c>
      <c r="AC2155">
        <v>-2</v>
      </c>
      <c r="AD2155">
        <v>6</v>
      </c>
      <c r="AE2155">
        <v>-4</v>
      </c>
      <c r="AF2155">
        <v>0.02</v>
      </c>
      <c r="AG2155">
        <v>-3.8</v>
      </c>
      <c r="AH2155">
        <v>-1.7</v>
      </c>
      <c r="AI2155">
        <v>-2.1</v>
      </c>
      <c r="AJ2155">
        <v>3</v>
      </c>
      <c r="AK2155">
        <v>1</v>
      </c>
      <c r="AL2155" s="2">
        <v>0.83</v>
      </c>
    </row>
    <row r="2156" spans="5:38" x14ac:dyDescent="0.3">
      <c r="E2156" s="11">
        <v>1393</v>
      </c>
      <c r="F2156" s="5">
        <v>1462</v>
      </c>
      <c r="G2156" t="s">
        <v>72</v>
      </c>
      <c r="H2156" t="s">
        <v>88</v>
      </c>
      <c r="J2156" s="2">
        <f t="shared" si="77"/>
        <v>0.33169836355594717</v>
      </c>
      <c r="K2156" s="2">
        <f t="shared" si="78"/>
        <v>0.66830163644405283</v>
      </c>
      <c r="L2156" s="2"/>
      <c r="M2156" s="2"/>
      <c r="N2156" s="45"/>
      <c r="O2156" s="37"/>
      <c r="P2156" s="37"/>
      <c r="Q2156" s="37"/>
      <c r="R2156" s="37"/>
      <c r="S2156" s="37"/>
      <c r="T2156" s="37"/>
      <c r="U2156" s="37"/>
      <c r="V2156" s="12">
        <v>11</v>
      </c>
      <c r="W2156">
        <v>1</v>
      </c>
      <c r="X2156">
        <v>40</v>
      </c>
      <c r="Y2156">
        <v>-0.24</v>
      </c>
      <c r="Z2156">
        <v>-9</v>
      </c>
      <c r="AA2156">
        <v>-3</v>
      </c>
      <c r="AB2156">
        <v>1</v>
      </c>
      <c r="AC2156">
        <v>3</v>
      </c>
      <c r="AD2156">
        <v>5</v>
      </c>
      <c r="AE2156">
        <v>-6</v>
      </c>
      <c r="AF2156">
        <v>-0.05</v>
      </c>
      <c r="AG2156">
        <v>-16.8</v>
      </c>
      <c r="AH2156">
        <v>-10</v>
      </c>
      <c r="AI2156">
        <v>-6.8</v>
      </c>
      <c r="AJ2156">
        <v>-10</v>
      </c>
      <c r="AK2156">
        <v>0</v>
      </c>
      <c r="AL2156" s="2">
        <v>0.47</v>
      </c>
    </row>
    <row r="2157" spans="5:38" x14ac:dyDescent="0.3">
      <c r="E2157" s="11">
        <v>1395</v>
      </c>
      <c r="F2157" s="5">
        <v>1397</v>
      </c>
      <c r="G2157" t="s">
        <v>73</v>
      </c>
      <c r="H2157" t="s">
        <v>74</v>
      </c>
      <c r="J2157" s="2">
        <f t="shared" si="77"/>
        <v>0.4916983635559472</v>
      </c>
      <c r="K2157" s="2">
        <f t="shared" si="78"/>
        <v>0.5083016364440528</v>
      </c>
      <c r="L2157" s="2"/>
      <c r="M2157" s="2"/>
      <c r="N2157" s="45"/>
      <c r="O2157" s="37"/>
      <c r="P2157" s="37"/>
      <c r="Q2157" s="37"/>
      <c r="R2157" s="37"/>
      <c r="S2157" s="37"/>
      <c r="T2157" s="37"/>
      <c r="U2157" s="37"/>
      <c r="V2157" s="12">
        <v>6</v>
      </c>
      <c r="W2157">
        <v>3</v>
      </c>
      <c r="X2157">
        <v>11</v>
      </c>
      <c r="Y2157">
        <v>-0.1</v>
      </c>
      <c r="Z2157">
        <v>6</v>
      </c>
      <c r="AA2157">
        <v>6</v>
      </c>
      <c r="AB2157">
        <v>0</v>
      </c>
      <c r="AC2157">
        <v>-2</v>
      </c>
      <c r="AD2157">
        <v>1</v>
      </c>
      <c r="AE2157">
        <v>5</v>
      </c>
      <c r="AF2157">
        <v>-0.05</v>
      </c>
      <c r="AG2157">
        <v>8.8000000000000007</v>
      </c>
      <c r="AH2157">
        <v>9.5</v>
      </c>
      <c r="AI2157">
        <v>-0.7</v>
      </c>
      <c r="AJ2157">
        <v>-3</v>
      </c>
      <c r="AK2157">
        <v>0</v>
      </c>
      <c r="AL2157" s="2">
        <v>0.63</v>
      </c>
    </row>
    <row r="2158" spans="5:38" x14ac:dyDescent="0.3">
      <c r="E2158" s="11">
        <v>1395</v>
      </c>
      <c r="F2158" s="5">
        <v>1400</v>
      </c>
      <c r="G2158" t="s">
        <v>73</v>
      </c>
      <c r="H2158" t="s">
        <v>75</v>
      </c>
      <c r="J2158" s="2">
        <f t="shared" si="77"/>
        <v>0.60169836355594719</v>
      </c>
      <c r="K2158" s="2">
        <f t="shared" si="78"/>
        <v>0.39830163644405281</v>
      </c>
      <c r="L2158" s="2"/>
      <c r="M2158" s="2"/>
      <c r="N2158" s="45"/>
      <c r="O2158" s="37"/>
      <c r="P2158" s="37"/>
      <c r="Q2158" s="37"/>
      <c r="R2158" s="37"/>
      <c r="S2158" s="37"/>
      <c r="T2158" s="37"/>
      <c r="U2158" s="37"/>
      <c r="V2158" s="12">
        <v>6</v>
      </c>
      <c r="W2158">
        <v>10</v>
      </c>
      <c r="X2158">
        <v>-17</v>
      </c>
      <c r="Y2158">
        <v>0.08</v>
      </c>
      <c r="Z2158">
        <v>7</v>
      </c>
      <c r="AA2158">
        <v>5</v>
      </c>
      <c r="AB2158">
        <v>0</v>
      </c>
      <c r="AC2158">
        <v>0</v>
      </c>
      <c r="AD2158">
        <v>6</v>
      </c>
      <c r="AE2158">
        <v>3</v>
      </c>
      <c r="AF2158">
        <v>0.04</v>
      </c>
      <c r="AG2158">
        <v>11.3</v>
      </c>
      <c r="AH2158">
        <v>7.7</v>
      </c>
      <c r="AI2158">
        <v>3.6</v>
      </c>
      <c r="AJ2158">
        <v>4</v>
      </c>
      <c r="AK2158">
        <v>1</v>
      </c>
      <c r="AL2158" s="2">
        <v>0.74</v>
      </c>
    </row>
    <row r="2159" spans="5:38" x14ac:dyDescent="0.3">
      <c r="E2159" s="11">
        <v>1395</v>
      </c>
      <c r="F2159" s="5">
        <v>1401</v>
      </c>
      <c r="G2159" t="s">
        <v>73</v>
      </c>
      <c r="H2159" t="s">
        <v>76</v>
      </c>
      <c r="J2159" s="2">
        <f t="shared" si="77"/>
        <v>0.57169836355594716</v>
      </c>
      <c r="K2159" s="2">
        <f t="shared" si="78"/>
        <v>0.42830163644405284</v>
      </c>
      <c r="L2159" s="2"/>
      <c r="M2159" s="2"/>
      <c r="N2159" s="45"/>
      <c r="O2159" s="37"/>
      <c r="P2159" s="37"/>
      <c r="Q2159" s="37"/>
      <c r="R2159" s="37"/>
      <c r="S2159" s="37"/>
      <c r="T2159" s="37"/>
      <c r="U2159" s="37"/>
      <c r="V2159" s="12">
        <v>6</v>
      </c>
      <c r="W2159">
        <v>7</v>
      </c>
      <c r="X2159">
        <v>-8</v>
      </c>
      <c r="Y2159">
        <v>0.04</v>
      </c>
      <c r="Z2159">
        <v>6</v>
      </c>
      <c r="AA2159">
        <v>7</v>
      </c>
      <c r="AB2159">
        <v>-1</v>
      </c>
      <c r="AC2159">
        <v>2</v>
      </c>
      <c r="AD2159">
        <v>1</v>
      </c>
      <c r="AE2159">
        <v>2</v>
      </c>
      <c r="AF2159">
        <v>0.04</v>
      </c>
      <c r="AG2159">
        <v>8</v>
      </c>
      <c r="AH2159">
        <v>6.1</v>
      </c>
      <c r="AI2159">
        <v>1.9</v>
      </c>
      <c r="AJ2159">
        <v>1</v>
      </c>
      <c r="AK2159">
        <v>1</v>
      </c>
      <c r="AL2159" s="2">
        <v>0.71</v>
      </c>
    </row>
    <row r="2160" spans="5:38" x14ac:dyDescent="0.3">
      <c r="E2160" s="11">
        <v>1395</v>
      </c>
      <c r="F2160" s="5">
        <v>1403</v>
      </c>
      <c r="G2160" t="s">
        <v>73</v>
      </c>
      <c r="H2160" t="s">
        <v>77</v>
      </c>
      <c r="J2160" s="2">
        <f t="shared" si="77"/>
        <v>0.47169836355594719</v>
      </c>
      <c r="K2160" s="2">
        <f t="shared" si="78"/>
        <v>0.52830163644405281</v>
      </c>
      <c r="L2160" s="2"/>
      <c r="M2160" s="2"/>
      <c r="N2160" s="45"/>
      <c r="O2160" s="37"/>
      <c r="P2160" s="37"/>
      <c r="Q2160" s="37"/>
      <c r="R2160" s="37"/>
      <c r="S2160" s="37"/>
      <c r="T2160" s="37"/>
      <c r="U2160" s="37"/>
      <c r="V2160" s="12">
        <v>6</v>
      </c>
      <c r="W2160">
        <v>3</v>
      </c>
      <c r="X2160">
        <v>10</v>
      </c>
      <c r="Y2160">
        <v>-7.0000000000000007E-2</v>
      </c>
      <c r="Z2160">
        <v>4</v>
      </c>
      <c r="AA2160">
        <v>6</v>
      </c>
      <c r="AB2160">
        <v>-1</v>
      </c>
      <c r="AC2160">
        <v>-3</v>
      </c>
      <c r="AD2160">
        <v>2</v>
      </c>
      <c r="AE2160">
        <v>2</v>
      </c>
      <c r="AF2160">
        <v>0.01</v>
      </c>
      <c r="AG2160">
        <v>7.8</v>
      </c>
      <c r="AH2160">
        <v>11.2</v>
      </c>
      <c r="AI2160">
        <v>-3.4</v>
      </c>
      <c r="AJ2160">
        <v>-3</v>
      </c>
      <c r="AK2160">
        <v>0</v>
      </c>
      <c r="AL2160" s="2">
        <v>0.61</v>
      </c>
    </row>
    <row r="2161" spans="5:38" x14ac:dyDescent="0.3">
      <c r="E2161" s="11">
        <v>1395</v>
      </c>
      <c r="F2161" s="5">
        <v>1411</v>
      </c>
      <c r="G2161" t="s">
        <v>73</v>
      </c>
      <c r="H2161" t="s">
        <v>78</v>
      </c>
      <c r="J2161" s="2">
        <f t="shared" si="77"/>
        <v>0.84169836355594718</v>
      </c>
      <c r="K2161" s="2">
        <f t="shared" si="78"/>
        <v>0.15830163644405282</v>
      </c>
      <c r="L2161" s="2"/>
      <c r="M2161" s="2"/>
      <c r="N2161" s="45"/>
      <c r="O2161" s="37"/>
      <c r="P2161" s="37"/>
      <c r="Q2161" s="37"/>
      <c r="R2161" s="37"/>
      <c r="S2161" s="37"/>
      <c r="T2161" s="37"/>
      <c r="U2161" s="37"/>
      <c r="V2161" s="12">
        <v>6</v>
      </c>
      <c r="W2161">
        <v>16</v>
      </c>
      <c r="X2161">
        <v>-227</v>
      </c>
      <c r="Y2161">
        <v>0.22</v>
      </c>
      <c r="Z2161">
        <v>6</v>
      </c>
      <c r="AA2161">
        <v>1</v>
      </c>
      <c r="AB2161">
        <v>0</v>
      </c>
      <c r="AC2161">
        <v>2</v>
      </c>
      <c r="AD2161">
        <v>6</v>
      </c>
      <c r="AE2161">
        <v>6</v>
      </c>
      <c r="AF2161">
        <v>-0.01</v>
      </c>
      <c r="AG2161">
        <v>5.4</v>
      </c>
      <c r="AH2161">
        <v>-3.8</v>
      </c>
      <c r="AI2161">
        <v>9.1999999999999993</v>
      </c>
      <c r="AJ2161">
        <v>10</v>
      </c>
      <c r="AK2161">
        <v>1</v>
      </c>
      <c r="AL2161" s="2">
        <v>0.98</v>
      </c>
    </row>
    <row r="2162" spans="5:38" x14ac:dyDescent="0.3">
      <c r="E2162" s="11">
        <v>1395</v>
      </c>
      <c r="F2162" s="5">
        <v>1417</v>
      </c>
      <c r="G2162" t="s">
        <v>73</v>
      </c>
      <c r="H2162" t="s">
        <v>79</v>
      </c>
      <c r="J2162" s="2">
        <f t="shared" si="77"/>
        <v>0.60169836355594719</v>
      </c>
      <c r="K2162" s="2">
        <f t="shared" si="78"/>
        <v>0.39830163644405281</v>
      </c>
      <c r="L2162" s="2"/>
      <c r="M2162" s="2"/>
      <c r="N2162" s="45"/>
      <c r="O2162" s="37"/>
      <c r="P2162" s="37"/>
      <c r="Q2162" s="37"/>
      <c r="R2162" s="37"/>
      <c r="S2162" s="37"/>
      <c r="T2162" s="37"/>
      <c r="U2162" s="37"/>
      <c r="V2162" s="12">
        <v>6</v>
      </c>
      <c r="W2162">
        <v>11</v>
      </c>
      <c r="X2162">
        <v>-26</v>
      </c>
      <c r="Y2162">
        <v>0</v>
      </c>
      <c r="Z2162">
        <v>3</v>
      </c>
      <c r="AA2162">
        <v>4</v>
      </c>
      <c r="AB2162">
        <v>1</v>
      </c>
      <c r="AC2162">
        <v>3</v>
      </c>
      <c r="AD2162">
        <v>6</v>
      </c>
      <c r="AE2162">
        <v>1</v>
      </c>
      <c r="AF2162">
        <v>-0.01</v>
      </c>
      <c r="AG2162">
        <v>1.1000000000000001</v>
      </c>
      <c r="AH2162">
        <v>-0.4</v>
      </c>
      <c r="AI2162">
        <v>1.5</v>
      </c>
      <c r="AJ2162">
        <v>5</v>
      </c>
      <c r="AK2162">
        <v>1</v>
      </c>
      <c r="AL2162" s="2">
        <v>0.74</v>
      </c>
    </row>
    <row r="2163" spans="5:38" x14ac:dyDescent="0.3">
      <c r="E2163" s="11">
        <v>1395</v>
      </c>
      <c r="F2163" s="5">
        <v>1420</v>
      </c>
      <c r="G2163" t="s">
        <v>73</v>
      </c>
      <c r="H2163" t="s">
        <v>80</v>
      </c>
      <c r="J2163" s="2">
        <f t="shared" si="77"/>
        <v>0.81169836355594716</v>
      </c>
      <c r="K2163" s="2">
        <f t="shared" si="78"/>
        <v>0.18830163644405284</v>
      </c>
      <c r="L2163" s="2"/>
      <c r="M2163" s="2"/>
      <c r="N2163" s="45"/>
      <c r="O2163" s="37"/>
      <c r="P2163" s="37"/>
      <c r="Q2163" s="37"/>
      <c r="R2163" s="37"/>
      <c r="S2163" s="37"/>
      <c r="T2163" s="37"/>
      <c r="U2163" s="37"/>
      <c r="V2163" s="12">
        <v>6</v>
      </c>
      <c r="W2163">
        <v>16</v>
      </c>
      <c r="X2163">
        <v>-162</v>
      </c>
      <c r="Y2163">
        <v>-0.02</v>
      </c>
      <c r="Z2163">
        <v>5</v>
      </c>
      <c r="AA2163">
        <v>1</v>
      </c>
      <c r="AB2163">
        <v>0</v>
      </c>
      <c r="AC2163">
        <v>-2</v>
      </c>
      <c r="AD2163">
        <v>9</v>
      </c>
      <c r="AE2163">
        <v>3</v>
      </c>
      <c r="AF2163">
        <v>0.06</v>
      </c>
      <c r="AG2163">
        <v>10.5</v>
      </c>
      <c r="AH2163">
        <v>4.9000000000000004</v>
      </c>
      <c r="AI2163">
        <v>5.6</v>
      </c>
      <c r="AJ2163">
        <v>10</v>
      </c>
      <c r="AK2163">
        <v>1</v>
      </c>
      <c r="AL2163" s="2">
        <v>0.95</v>
      </c>
    </row>
    <row r="2164" spans="5:38" x14ac:dyDescent="0.3">
      <c r="E2164" s="11">
        <v>1395</v>
      </c>
      <c r="F2164" s="5">
        <v>1422</v>
      </c>
      <c r="G2164" t="s">
        <v>73</v>
      </c>
      <c r="H2164" t="s">
        <v>81</v>
      </c>
      <c r="J2164" s="2">
        <f t="shared" si="77"/>
        <v>0.66169836355594724</v>
      </c>
      <c r="K2164" s="2">
        <f t="shared" si="78"/>
        <v>0.33830163644405276</v>
      </c>
      <c r="L2164" s="2"/>
      <c r="M2164" s="2"/>
      <c r="N2164" s="45"/>
      <c r="O2164" s="37"/>
      <c r="P2164" s="37"/>
      <c r="Q2164" s="37"/>
      <c r="R2164" s="37"/>
      <c r="S2164" s="37"/>
      <c r="T2164" s="37"/>
      <c r="U2164" s="37"/>
      <c r="V2164" s="12">
        <v>6</v>
      </c>
      <c r="W2164">
        <v>13</v>
      </c>
      <c r="X2164">
        <v>-60</v>
      </c>
      <c r="Y2164">
        <v>-0.11</v>
      </c>
      <c r="Z2164">
        <v>5</v>
      </c>
      <c r="AA2164">
        <v>5</v>
      </c>
      <c r="AB2164">
        <v>-2</v>
      </c>
      <c r="AC2164">
        <v>-4</v>
      </c>
      <c r="AD2164">
        <v>1</v>
      </c>
      <c r="AE2164">
        <v>-2</v>
      </c>
      <c r="AF2164">
        <v>0.01</v>
      </c>
      <c r="AG2164">
        <v>10.9</v>
      </c>
      <c r="AH2164">
        <v>12.6</v>
      </c>
      <c r="AI2164">
        <v>-1.7</v>
      </c>
      <c r="AJ2164">
        <v>7</v>
      </c>
      <c r="AK2164">
        <v>1</v>
      </c>
      <c r="AL2164" s="2">
        <v>0.8</v>
      </c>
    </row>
    <row r="2165" spans="5:38" x14ac:dyDescent="0.3">
      <c r="E2165" s="11">
        <v>1395</v>
      </c>
      <c r="F2165" s="5">
        <v>1437</v>
      </c>
      <c r="G2165" t="s">
        <v>73</v>
      </c>
      <c r="H2165" t="s">
        <v>82</v>
      </c>
      <c r="J2165" s="2">
        <f t="shared" si="77"/>
        <v>0.3616983635559472</v>
      </c>
      <c r="K2165" s="2">
        <f t="shared" si="78"/>
        <v>0.6383016364440528</v>
      </c>
      <c r="L2165" s="2"/>
      <c r="M2165" s="2"/>
      <c r="N2165" s="45"/>
      <c r="O2165" s="37"/>
      <c r="P2165" s="37"/>
      <c r="Q2165" s="37"/>
      <c r="R2165" s="37"/>
      <c r="S2165" s="37"/>
      <c r="T2165" s="37"/>
      <c r="U2165" s="37"/>
      <c r="V2165" s="12">
        <v>6</v>
      </c>
      <c r="W2165">
        <v>1</v>
      </c>
      <c r="X2165">
        <v>20</v>
      </c>
      <c r="Y2165">
        <v>-0.22</v>
      </c>
      <c r="Z2165">
        <v>-3</v>
      </c>
      <c r="AA2165">
        <v>4</v>
      </c>
      <c r="AB2165">
        <v>2</v>
      </c>
      <c r="AC2165">
        <v>0</v>
      </c>
      <c r="AD2165">
        <v>6</v>
      </c>
      <c r="AE2165">
        <v>1</v>
      </c>
      <c r="AF2165">
        <v>-0.06</v>
      </c>
      <c r="AG2165">
        <v>-4.0999999999999996</v>
      </c>
      <c r="AH2165">
        <v>5</v>
      </c>
      <c r="AI2165">
        <v>-9.1</v>
      </c>
      <c r="AJ2165">
        <v>-5</v>
      </c>
      <c r="AK2165">
        <v>0</v>
      </c>
      <c r="AL2165" s="2">
        <v>0.5</v>
      </c>
    </row>
    <row r="2166" spans="5:38" x14ac:dyDescent="0.3">
      <c r="E2166" s="11">
        <v>1395</v>
      </c>
      <c r="F2166" s="5">
        <v>1438</v>
      </c>
      <c r="G2166" t="s">
        <v>73</v>
      </c>
      <c r="H2166" t="s">
        <v>83</v>
      </c>
      <c r="J2166" s="2">
        <f t="shared" si="77"/>
        <v>0.38169836355594722</v>
      </c>
      <c r="K2166" s="2">
        <f t="shared" si="78"/>
        <v>0.61830163644405278</v>
      </c>
      <c r="L2166" s="2"/>
      <c r="M2166" s="2"/>
      <c r="N2166" s="45"/>
      <c r="O2166" s="37"/>
      <c r="P2166" s="37"/>
      <c r="Q2166" s="37"/>
      <c r="R2166" s="37"/>
      <c r="S2166" s="37"/>
      <c r="T2166" s="37"/>
      <c r="U2166" s="37"/>
      <c r="V2166" s="12">
        <v>6</v>
      </c>
      <c r="W2166">
        <v>1</v>
      </c>
      <c r="X2166">
        <v>21</v>
      </c>
      <c r="Y2166">
        <v>-0.28000000000000003</v>
      </c>
      <c r="Z2166">
        <v>4</v>
      </c>
      <c r="AA2166">
        <v>9</v>
      </c>
      <c r="AB2166">
        <v>3</v>
      </c>
      <c r="AC2166">
        <v>-3</v>
      </c>
      <c r="AD2166">
        <v>8</v>
      </c>
      <c r="AE2166">
        <v>0</v>
      </c>
      <c r="AF2166">
        <v>-0.05</v>
      </c>
      <c r="AG2166">
        <v>15.5</v>
      </c>
      <c r="AH2166">
        <v>22.5</v>
      </c>
      <c r="AI2166">
        <v>-7</v>
      </c>
      <c r="AJ2166">
        <v>-5</v>
      </c>
      <c r="AK2166">
        <v>0</v>
      </c>
      <c r="AL2166" s="2">
        <v>0.52</v>
      </c>
    </row>
    <row r="2167" spans="5:38" x14ac:dyDescent="0.3">
      <c r="E2167" s="11">
        <v>1395</v>
      </c>
      <c r="F2167" s="5">
        <v>1439</v>
      </c>
      <c r="G2167" t="s">
        <v>73</v>
      </c>
      <c r="H2167" t="s">
        <v>84</v>
      </c>
      <c r="J2167" s="2">
        <f t="shared" si="77"/>
        <v>0.53169836355594724</v>
      </c>
      <c r="K2167" s="2">
        <f t="shared" si="78"/>
        <v>0.46830163644405276</v>
      </c>
      <c r="L2167" s="2"/>
      <c r="M2167" s="2"/>
      <c r="N2167" s="45"/>
      <c r="O2167" s="37"/>
      <c r="P2167" s="37"/>
      <c r="Q2167" s="37"/>
      <c r="R2167" s="37"/>
      <c r="S2167" s="37"/>
      <c r="T2167" s="37"/>
      <c r="U2167" s="37"/>
      <c r="V2167" s="12">
        <v>6</v>
      </c>
      <c r="W2167">
        <v>8</v>
      </c>
      <c r="X2167">
        <v>-10</v>
      </c>
      <c r="Y2167">
        <v>0</v>
      </c>
      <c r="Z2167">
        <v>0</v>
      </c>
      <c r="AA2167">
        <v>3</v>
      </c>
      <c r="AB2167">
        <v>0</v>
      </c>
      <c r="AC2167">
        <v>0</v>
      </c>
      <c r="AD2167">
        <v>11</v>
      </c>
      <c r="AE2167">
        <v>3</v>
      </c>
      <c r="AF2167">
        <v>0</v>
      </c>
      <c r="AG2167">
        <v>3.3</v>
      </c>
      <c r="AH2167">
        <v>4.0999999999999996</v>
      </c>
      <c r="AI2167">
        <v>-0.8</v>
      </c>
      <c r="AJ2167">
        <v>2</v>
      </c>
      <c r="AK2167">
        <v>1</v>
      </c>
      <c r="AL2167" s="2">
        <v>0.67</v>
      </c>
    </row>
    <row r="2168" spans="5:38" x14ac:dyDescent="0.3">
      <c r="E2168" s="11">
        <v>1395</v>
      </c>
      <c r="F2168" s="5">
        <v>1452</v>
      </c>
      <c r="G2168" t="s">
        <v>73</v>
      </c>
      <c r="H2168" t="s">
        <v>85</v>
      </c>
      <c r="J2168" s="2">
        <f t="shared" si="77"/>
        <v>0.47169836355594719</v>
      </c>
      <c r="K2168" s="2">
        <f t="shared" si="78"/>
        <v>0.52830163644405281</v>
      </c>
      <c r="L2168" s="2"/>
      <c r="M2168" s="2"/>
      <c r="N2168" s="45"/>
      <c r="O2168" s="37"/>
      <c r="P2168" s="37"/>
      <c r="Q2168" s="37"/>
      <c r="R2168" s="37"/>
      <c r="S2168" s="37"/>
      <c r="T2168" s="37"/>
      <c r="U2168" s="37"/>
      <c r="V2168" s="12">
        <v>6</v>
      </c>
      <c r="W2168">
        <v>5</v>
      </c>
      <c r="X2168">
        <v>9</v>
      </c>
      <c r="Y2168">
        <v>-0.05</v>
      </c>
      <c r="Z2168">
        <v>7</v>
      </c>
      <c r="AA2168">
        <v>3</v>
      </c>
      <c r="AB2168">
        <v>2</v>
      </c>
      <c r="AC2168">
        <v>-5</v>
      </c>
      <c r="AD2168">
        <v>-2</v>
      </c>
      <c r="AE2168">
        <v>4</v>
      </c>
      <c r="AF2168">
        <v>-0.06</v>
      </c>
      <c r="AG2168">
        <v>3.4</v>
      </c>
      <c r="AH2168">
        <v>6.9</v>
      </c>
      <c r="AI2168">
        <v>-3.5</v>
      </c>
      <c r="AJ2168">
        <v>-1</v>
      </c>
      <c r="AK2168">
        <v>0</v>
      </c>
      <c r="AL2168" s="2">
        <v>0.61</v>
      </c>
    </row>
    <row r="2169" spans="5:38" x14ac:dyDescent="0.3">
      <c r="E2169" s="11">
        <v>1395</v>
      </c>
      <c r="F2169" s="5">
        <v>1455</v>
      </c>
      <c r="G2169" t="s">
        <v>73</v>
      </c>
      <c r="H2169" t="s">
        <v>86</v>
      </c>
      <c r="J2169" s="2">
        <f t="shared" si="77"/>
        <v>0.4816983635559472</v>
      </c>
      <c r="K2169" s="2">
        <f t="shared" si="78"/>
        <v>0.5183016364440528</v>
      </c>
      <c r="L2169" s="2"/>
      <c r="M2169" s="2"/>
      <c r="N2169" s="45"/>
      <c r="O2169" s="37"/>
      <c r="P2169" s="37"/>
      <c r="Q2169" s="37"/>
      <c r="R2169" s="37"/>
      <c r="S2169" s="37"/>
      <c r="T2169" s="37"/>
      <c r="U2169" s="37"/>
      <c r="V2169" s="12">
        <v>6</v>
      </c>
      <c r="W2169">
        <v>4</v>
      </c>
      <c r="X2169">
        <v>2</v>
      </c>
      <c r="Y2169">
        <v>-0.12</v>
      </c>
      <c r="Z2169">
        <v>2</v>
      </c>
      <c r="AA2169">
        <v>4</v>
      </c>
      <c r="AB2169">
        <v>1</v>
      </c>
      <c r="AC2169">
        <v>1</v>
      </c>
      <c r="AD2169">
        <v>0</v>
      </c>
      <c r="AE2169">
        <v>-3</v>
      </c>
      <c r="AF2169">
        <v>-0.03</v>
      </c>
      <c r="AG2169">
        <v>0</v>
      </c>
      <c r="AH2169">
        <v>4.5999999999999996</v>
      </c>
      <c r="AI2169">
        <v>-4.5999999999999996</v>
      </c>
      <c r="AJ2169">
        <v>-2</v>
      </c>
      <c r="AK2169">
        <v>0</v>
      </c>
      <c r="AL2169" s="2">
        <v>0.62</v>
      </c>
    </row>
    <row r="2170" spans="5:38" x14ac:dyDescent="0.3">
      <c r="E2170" s="11">
        <v>1395</v>
      </c>
      <c r="F2170" s="5">
        <v>1460</v>
      </c>
      <c r="G2170" t="s">
        <v>73</v>
      </c>
      <c r="H2170" t="s">
        <v>87</v>
      </c>
      <c r="J2170" s="2">
        <f t="shared" si="77"/>
        <v>0.76169836355594722</v>
      </c>
      <c r="K2170" s="2">
        <f t="shared" si="78"/>
        <v>0.23830163644405278</v>
      </c>
      <c r="L2170" s="2"/>
      <c r="M2170" s="2"/>
      <c r="N2170" s="45"/>
      <c r="O2170" s="37"/>
      <c r="P2170" s="37"/>
      <c r="Q2170" s="37"/>
      <c r="R2170" s="37"/>
      <c r="S2170" s="37"/>
      <c r="T2170" s="37"/>
      <c r="U2170" s="37"/>
      <c r="V2170" s="12">
        <v>6</v>
      </c>
      <c r="W2170">
        <v>14</v>
      </c>
      <c r="X2170">
        <v>-113</v>
      </c>
      <c r="Y2170">
        <v>-0.06</v>
      </c>
      <c r="Z2170">
        <v>8</v>
      </c>
      <c r="AA2170">
        <v>5</v>
      </c>
      <c r="AB2170">
        <v>-1</v>
      </c>
      <c r="AC2170">
        <v>-3</v>
      </c>
      <c r="AD2170">
        <v>6</v>
      </c>
      <c r="AE2170">
        <v>-1</v>
      </c>
      <c r="AF2170">
        <v>-0.01</v>
      </c>
      <c r="AG2170">
        <v>11.7</v>
      </c>
      <c r="AH2170">
        <v>9.6999999999999993</v>
      </c>
      <c r="AI2170">
        <v>2</v>
      </c>
      <c r="AJ2170">
        <v>8</v>
      </c>
      <c r="AK2170">
        <v>1</v>
      </c>
      <c r="AL2170" s="2">
        <v>0.9</v>
      </c>
    </row>
    <row r="2171" spans="5:38" x14ac:dyDescent="0.3">
      <c r="E2171" s="11">
        <v>1395</v>
      </c>
      <c r="F2171" s="5">
        <v>1462</v>
      </c>
      <c r="G2171" t="s">
        <v>73</v>
      </c>
      <c r="H2171" t="s">
        <v>88</v>
      </c>
      <c r="J2171" s="2">
        <f t="shared" si="77"/>
        <v>0.4916983635559472</v>
      </c>
      <c r="K2171" s="2">
        <f t="shared" si="78"/>
        <v>0.5083016364440528</v>
      </c>
      <c r="L2171" s="2"/>
      <c r="M2171" s="2"/>
      <c r="N2171" s="45"/>
      <c r="O2171" s="37"/>
      <c r="P2171" s="37"/>
      <c r="Q2171" s="37"/>
      <c r="R2171" s="37"/>
      <c r="S2171" s="37"/>
      <c r="T2171" s="37"/>
      <c r="U2171" s="37"/>
      <c r="V2171" s="12">
        <v>6</v>
      </c>
      <c r="W2171">
        <v>1</v>
      </c>
      <c r="X2171">
        <v>8</v>
      </c>
      <c r="Y2171">
        <v>-0.19</v>
      </c>
      <c r="Z2171">
        <v>1</v>
      </c>
      <c r="AA2171">
        <v>3</v>
      </c>
      <c r="AB2171">
        <v>0</v>
      </c>
      <c r="AC2171">
        <v>2</v>
      </c>
      <c r="AD2171">
        <v>5</v>
      </c>
      <c r="AE2171">
        <v>-3</v>
      </c>
      <c r="AF2171">
        <v>-0.08</v>
      </c>
      <c r="AG2171">
        <v>-1.3</v>
      </c>
      <c r="AH2171">
        <v>1.4</v>
      </c>
      <c r="AI2171">
        <v>-2.7</v>
      </c>
      <c r="AJ2171">
        <v>-5</v>
      </c>
      <c r="AK2171">
        <v>0</v>
      </c>
      <c r="AL2171" s="2">
        <v>0.63</v>
      </c>
    </row>
    <row r="2172" spans="5:38" x14ac:dyDescent="0.3">
      <c r="E2172" s="11">
        <v>1397</v>
      </c>
      <c r="F2172" s="5">
        <v>1400</v>
      </c>
      <c r="G2172" t="s">
        <v>74</v>
      </c>
      <c r="H2172" t="s">
        <v>75</v>
      </c>
      <c r="J2172" s="2">
        <f t="shared" si="77"/>
        <v>0.63169836355594722</v>
      </c>
      <c r="K2172" s="2">
        <f t="shared" si="78"/>
        <v>0.36830163644405278</v>
      </c>
      <c r="L2172" s="2"/>
      <c r="M2172" s="2"/>
      <c r="N2172" s="45"/>
      <c r="O2172" s="37"/>
      <c r="P2172" s="37"/>
      <c r="Q2172" s="37"/>
      <c r="R2172" s="37"/>
      <c r="S2172" s="37"/>
      <c r="T2172" s="37"/>
      <c r="U2172" s="37"/>
      <c r="V2172" s="12">
        <v>3</v>
      </c>
      <c r="W2172">
        <v>10</v>
      </c>
      <c r="X2172">
        <v>-28</v>
      </c>
      <c r="Y2172">
        <v>0.18</v>
      </c>
      <c r="Z2172">
        <v>1</v>
      </c>
      <c r="AA2172">
        <v>-1</v>
      </c>
      <c r="AB2172">
        <v>0</v>
      </c>
      <c r="AC2172">
        <v>2</v>
      </c>
      <c r="AD2172">
        <v>5</v>
      </c>
      <c r="AE2172">
        <v>-2</v>
      </c>
      <c r="AF2172">
        <v>0.09</v>
      </c>
      <c r="AG2172">
        <v>2.5</v>
      </c>
      <c r="AH2172">
        <v>-1.8</v>
      </c>
      <c r="AI2172">
        <v>4.3</v>
      </c>
      <c r="AJ2172">
        <v>7</v>
      </c>
      <c r="AK2172">
        <v>1</v>
      </c>
      <c r="AL2172" s="2">
        <v>0.77</v>
      </c>
    </row>
    <row r="2173" spans="5:38" x14ac:dyDescent="0.3">
      <c r="E2173" s="11">
        <v>1397</v>
      </c>
      <c r="F2173" s="5">
        <v>1401</v>
      </c>
      <c r="G2173" t="s">
        <v>74</v>
      </c>
      <c r="H2173" t="s">
        <v>76</v>
      </c>
      <c r="J2173" s="2">
        <f t="shared" si="77"/>
        <v>0.60169836355594719</v>
      </c>
      <c r="K2173" s="2">
        <f t="shared" si="78"/>
        <v>0.39830163644405281</v>
      </c>
      <c r="L2173" s="2"/>
      <c r="M2173" s="2"/>
      <c r="N2173" s="45"/>
      <c r="O2173" s="37"/>
      <c r="P2173" s="37"/>
      <c r="Q2173" s="37"/>
      <c r="R2173" s="37"/>
      <c r="S2173" s="37"/>
      <c r="T2173" s="37"/>
      <c r="U2173" s="37"/>
      <c r="V2173" s="12">
        <v>3</v>
      </c>
      <c r="W2173">
        <v>7</v>
      </c>
      <c r="X2173">
        <v>-19</v>
      </c>
      <c r="Y2173">
        <v>0.14000000000000001</v>
      </c>
      <c r="Z2173">
        <v>0</v>
      </c>
      <c r="AA2173">
        <v>1</v>
      </c>
      <c r="AB2173">
        <v>-1</v>
      </c>
      <c r="AC2173">
        <v>4</v>
      </c>
      <c r="AD2173">
        <v>0</v>
      </c>
      <c r="AE2173">
        <v>-3</v>
      </c>
      <c r="AF2173">
        <v>0.09</v>
      </c>
      <c r="AG2173">
        <v>-0.8</v>
      </c>
      <c r="AH2173">
        <v>-3.4</v>
      </c>
      <c r="AI2173">
        <v>2.6</v>
      </c>
      <c r="AJ2173">
        <v>4</v>
      </c>
      <c r="AK2173">
        <v>1</v>
      </c>
      <c r="AL2173" s="2">
        <v>0.74</v>
      </c>
    </row>
    <row r="2174" spans="5:38" x14ac:dyDescent="0.3">
      <c r="E2174" s="11">
        <v>1397</v>
      </c>
      <c r="F2174" s="5">
        <v>1403</v>
      </c>
      <c r="G2174" t="s">
        <v>74</v>
      </c>
      <c r="H2174" t="s">
        <v>77</v>
      </c>
      <c r="J2174" s="2">
        <f t="shared" si="77"/>
        <v>0.50169836355594721</v>
      </c>
      <c r="K2174" s="2">
        <f t="shared" si="78"/>
        <v>0.49830163644405279</v>
      </c>
      <c r="L2174" s="2"/>
      <c r="M2174" s="2"/>
      <c r="N2174" s="45"/>
      <c r="O2174" s="37"/>
      <c r="P2174" s="37"/>
      <c r="Q2174" s="37"/>
      <c r="R2174" s="37"/>
      <c r="S2174" s="37"/>
      <c r="T2174" s="37"/>
      <c r="U2174" s="37"/>
      <c r="V2174" s="12">
        <v>3</v>
      </c>
      <c r="W2174">
        <v>3</v>
      </c>
      <c r="X2174">
        <v>-1</v>
      </c>
      <c r="Y2174">
        <v>0.03</v>
      </c>
      <c r="Z2174">
        <v>-2</v>
      </c>
      <c r="AA2174">
        <v>0</v>
      </c>
      <c r="AB2174">
        <v>-1</v>
      </c>
      <c r="AC2174">
        <v>-1</v>
      </c>
      <c r="AD2174">
        <v>1</v>
      </c>
      <c r="AE2174">
        <v>-3</v>
      </c>
      <c r="AF2174">
        <v>0.06</v>
      </c>
      <c r="AG2174">
        <v>-1</v>
      </c>
      <c r="AH2174">
        <v>1.7</v>
      </c>
      <c r="AI2174">
        <v>-2.7</v>
      </c>
      <c r="AJ2174">
        <v>0</v>
      </c>
      <c r="AK2174">
        <v>0</v>
      </c>
      <c r="AL2174" s="2">
        <v>0.64</v>
      </c>
    </row>
    <row r="2175" spans="5:38" x14ac:dyDescent="0.3">
      <c r="E2175" s="11">
        <v>1397</v>
      </c>
      <c r="F2175" s="5">
        <v>1411</v>
      </c>
      <c r="G2175" t="s">
        <v>74</v>
      </c>
      <c r="H2175" t="s">
        <v>78</v>
      </c>
      <c r="J2175" s="2">
        <f t="shared" si="77"/>
        <v>0.84169836355594718</v>
      </c>
      <c r="K2175" s="2">
        <f t="shared" si="78"/>
        <v>0.15830163644405282</v>
      </c>
      <c r="L2175" s="2"/>
      <c r="M2175" s="2"/>
      <c r="N2175" s="45"/>
      <c r="O2175" s="37"/>
      <c r="P2175" s="37"/>
      <c r="Q2175" s="37"/>
      <c r="R2175" s="37"/>
      <c r="S2175" s="37"/>
      <c r="T2175" s="37"/>
      <c r="U2175" s="37"/>
      <c r="V2175" s="12">
        <v>3</v>
      </c>
      <c r="W2175">
        <v>16</v>
      </c>
      <c r="X2175">
        <v>-238</v>
      </c>
      <c r="Y2175">
        <v>0.32</v>
      </c>
      <c r="Z2175">
        <v>0</v>
      </c>
      <c r="AA2175">
        <v>-5</v>
      </c>
      <c r="AB2175">
        <v>0</v>
      </c>
      <c r="AC2175">
        <v>4</v>
      </c>
      <c r="AD2175">
        <v>5</v>
      </c>
      <c r="AE2175">
        <v>1</v>
      </c>
      <c r="AF2175">
        <v>0.04</v>
      </c>
      <c r="AG2175">
        <v>-3.4</v>
      </c>
      <c r="AH2175">
        <v>-13.3</v>
      </c>
      <c r="AI2175">
        <v>9.9</v>
      </c>
      <c r="AJ2175">
        <v>13</v>
      </c>
      <c r="AK2175">
        <v>1</v>
      </c>
      <c r="AL2175" s="2">
        <v>0.98</v>
      </c>
    </row>
    <row r="2176" spans="5:38" x14ac:dyDescent="0.3">
      <c r="E2176" s="11">
        <v>1397</v>
      </c>
      <c r="F2176" s="5">
        <v>1417</v>
      </c>
      <c r="G2176" t="s">
        <v>74</v>
      </c>
      <c r="H2176" t="s">
        <v>79</v>
      </c>
      <c r="J2176" s="2">
        <f t="shared" si="77"/>
        <v>0.63169836355594722</v>
      </c>
      <c r="K2176" s="2">
        <f t="shared" si="78"/>
        <v>0.36830163644405278</v>
      </c>
      <c r="L2176" s="2"/>
      <c r="M2176" s="2"/>
      <c r="N2176" s="45"/>
      <c r="O2176" s="37"/>
      <c r="P2176" s="37"/>
      <c r="Q2176" s="37"/>
      <c r="R2176" s="37"/>
      <c r="S2176" s="37"/>
      <c r="T2176" s="37"/>
      <c r="U2176" s="37"/>
      <c r="V2176" s="12">
        <v>3</v>
      </c>
      <c r="W2176">
        <v>11</v>
      </c>
      <c r="X2176">
        <v>-37</v>
      </c>
      <c r="Y2176">
        <v>0.1</v>
      </c>
      <c r="Z2176">
        <v>-3</v>
      </c>
      <c r="AA2176">
        <v>-2</v>
      </c>
      <c r="AB2176">
        <v>1</v>
      </c>
      <c r="AC2176">
        <v>5</v>
      </c>
      <c r="AD2176">
        <v>5</v>
      </c>
      <c r="AE2176">
        <v>-4</v>
      </c>
      <c r="AF2176">
        <v>0.04</v>
      </c>
      <c r="AG2176">
        <v>-7.7</v>
      </c>
      <c r="AH2176">
        <v>-9.9</v>
      </c>
      <c r="AI2176">
        <v>2.2000000000000002</v>
      </c>
      <c r="AJ2176">
        <v>8</v>
      </c>
      <c r="AK2176">
        <v>1</v>
      </c>
      <c r="AL2176" s="2">
        <v>0.77</v>
      </c>
    </row>
    <row r="2177" spans="5:38" x14ac:dyDescent="0.3">
      <c r="E2177" s="11">
        <v>1397</v>
      </c>
      <c r="F2177" s="5">
        <v>1420</v>
      </c>
      <c r="G2177" t="s">
        <v>74</v>
      </c>
      <c r="H2177" t="s">
        <v>80</v>
      </c>
      <c r="J2177" s="2">
        <f t="shared" si="77"/>
        <v>0.81169836355594716</v>
      </c>
      <c r="K2177" s="2">
        <f t="shared" si="78"/>
        <v>0.18830163644405284</v>
      </c>
      <c r="L2177" s="2"/>
      <c r="M2177" s="2"/>
      <c r="N2177" s="45"/>
      <c r="O2177" s="37"/>
      <c r="P2177" s="37"/>
      <c r="Q2177" s="37"/>
      <c r="R2177" s="37"/>
      <c r="S2177" s="37"/>
      <c r="T2177" s="37"/>
      <c r="U2177" s="37"/>
      <c r="V2177" s="12">
        <v>3</v>
      </c>
      <c r="W2177">
        <v>16</v>
      </c>
      <c r="X2177">
        <v>-173</v>
      </c>
      <c r="Y2177">
        <v>0.08</v>
      </c>
      <c r="Z2177">
        <v>-1</v>
      </c>
      <c r="AA2177">
        <v>-5</v>
      </c>
      <c r="AB2177">
        <v>0</v>
      </c>
      <c r="AC2177">
        <v>0</v>
      </c>
      <c r="AD2177">
        <v>8</v>
      </c>
      <c r="AE2177">
        <v>-2</v>
      </c>
      <c r="AF2177">
        <v>0.11</v>
      </c>
      <c r="AG2177">
        <v>1.7</v>
      </c>
      <c r="AH2177">
        <v>-4.5999999999999996</v>
      </c>
      <c r="AI2177">
        <v>6.3</v>
      </c>
      <c r="AJ2177">
        <v>13</v>
      </c>
      <c r="AK2177">
        <v>1</v>
      </c>
      <c r="AL2177" s="2">
        <v>0.95</v>
      </c>
    </row>
    <row r="2178" spans="5:38" x14ac:dyDescent="0.3">
      <c r="E2178" s="11">
        <v>1397</v>
      </c>
      <c r="F2178" s="5">
        <v>1422</v>
      </c>
      <c r="G2178" t="s">
        <v>74</v>
      </c>
      <c r="H2178" t="s">
        <v>81</v>
      </c>
      <c r="J2178" s="2">
        <f t="shared" si="77"/>
        <v>0.69169836355594716</v>
      </c>
      <c r="K2178" s="2">
        <f t="shared" si="78"/>
        <v>0.30830163644405284</v>
      </c>
      <c r="L2178" s="2"/>
      <c r="M2178" s="2"/>
      <c r="N2178" s="45"/>
      <c r="O2178" s="37"/>
      <c r="P2178" s="37"/>
      <c r="Q2178" s="37"/>
      <c r="R2178" s="37"/>
      <c r="S2178" s="37"/>
      <c r="T2178" s="37"/>
      <c r="U2178" s="37"/>
      <c r="V2178" s="12">
        <v>3</v>
      </c>
      <c r="W2178">
        <v>13</v>
      </c>
      <c r="X2178">
        <v>-71</v>
      </c>
      <c r="Y2178">
        <v>-0.01</v>
      </c>
      <c r="Z2178">
        <v>-1</v>
      </c>
      <c r="AA2178">
        <v>-1</v>
      </c>
      <c r="AB2178">
        <v>-2</v>
      </c>
      <c r="AC2178">
        <v>-2</v>
      </c>
      <c r="AD2178">
        <v>0</v>
      </c>
      <c r="AE2178">
        <v>-7</v>
      </c>
      <c r="AF2178">
        <v>0.06</v>
      </c>
      <c r="AG2178">
        <v>2.1</v>
      </c>
      <c r="AH2178">
        <v>3.1</v>
      </c>
      <c r="AI2178">
        <v>-1</v>
      </c>
      <c r="AJ2178">
        <v>10</v>
      </c>
      <c r="AK2178">
        <v>1</v>
      </c>
      <c r="AL2178" s="2">
        <v>0.83</v>
      </c>
    </row>
    <row r="2179" spans="5:38" x14ac:dyDescent="0.3">
      <c r="E2179" s="11">
        <v>1397</v>
      </c>
      <c r="F2179" s="5">
        <v>1437</v>
      </c>
      <c r="G2179" t="s">
        <v>74</v>
      </c>
      <c r="H2179" t="s">
        <v>82</v>
      </c>
      <c r="J2179" s="2">
        <f t="shared" si="77"/>
        <v>0.40169836355594724</v>
      </c>
      <c r="K2179" s="2">
        <f t="shared" si="78"/>
        <v>0.59830163644405276</v>
      </c>
      <c r="L2179" s="2"/>
      <c r="M2179" s="2"/>
      <c r="N2179" s="45"/>
      <c r="O2179" s="37"/>
      <c r="P2179" s="37"/>
      <c r="Q2179" s="37"/>
      <c r="R2179" s="37"/>
      <c r="S2179" s="37"/>
      <c r="T2179" s="37"/>
      <c r="U2179" s="37"/>
      <c r="V2179" s="12">
        <v>3</v>
      </c>
      <c r="W2179">
        <v>1</v>
      </c>
      <c r="X2179">
        <v>9</v>
      </c>
      <c r="Y2179">
        <v>-0.12</v>
      </c>
      <c r="Z2179">
        <v>-9</v>
      </c>
      <c r="AA2179">
        <v>-2</v>
      </c>
      <c r="AB2179">
        <v>2</v>
      </c>
      <c r="AC2179">
        <v>2</v>
      </c>
      <c r="AD2179">
        <v>5</v>
      </c>
      <c r="AE2179">
        <v>-4</v>
      </c>
      <c r="AF2179">
        <v>-0.01</v>
      </c>
      <c r="AG2179">
        <v>-12.9</v>
      </c>
      <c r="AH2179">
        <v>-4.5</v>
      </c>
      <c r="AI2179">
        <v>-8.4</v>
      </c>
      <c r="AJ2179">
        <v>-2</v>
      </c>
      <c r="AK2179">
        <v>0</v>
      </c>
      <c r="AL2179" s="2">
        <v>0.54</v>
      </c>
    </row>
    <row r="2180" spans="5:38" x14ac:dyDescent="0.3">
      <c r="E2180" s="11">
        <v>1397</v>
      </c>
      <c r="F2180" s="5">
        <v>1438</v>
      </c>
      <c r="G2180" t="s">
        <v>74</v>
      </c>
      <c r="H2180" t="s">
        <v>83</v>
      </c>
      <c r="J2180" s="2">
        <f t="shared" si="77"/>
        <v>0.42169836355594725</v>
      </c>
      <c r="K2180" s="2">
        <f t="shared" si="78"/>
        <v>0.57830163644405275</v>
      </c>
      <c r="L2180" s="2"/>
      <c r="M2180" s="2"/>
      <c r="N2180" s="45"/>
      <c r="O2180" s="37"/>
      <c r="P2180" s="37"/>
      <c r="Q2180" s="37"/>
      <c r="R2180" s="37"/>
      <c r="S2180" s="37"/>
      <c r="T2180" s="37"/>
      <c r="U2180" s="37"/>
      <c r="V2180" s="12">
        <v>3</v>
      </c>
      <c r="W2180">
        <v>1</v>
      </c>
      <c r="X2180">
        <v>10</v>
      </c>
      <c r="Y2180">
        <v>-0.18</v>
      </c>
      <c r="Z2180">
        <v>-2</v>
      </c>
      <c r="AA2180">
        <v>3</v>
      </c>
      <c r="AB2180">
        <v>3</v>
      </c>
      <c r="AC2180">
        <v>-1</v>
      </c>
      <c r="AD2180">
        <v>7</v>
      </c>
      <c r="AE2180">
        <v>-5</v>
      </c>
      <c r="AF2180">
        <v>0</v>
      </c>
      <c r="AG2180">
        <v>6.7</v>
      </c>
      <c r="AH2180">
        <v>13</v>
      </c>
      <c r="AI2180">
        <v>-6.3</v>
      </c>
      <c r="AJ2180">
        <v>-2</v>
      </c>
      <c r="AK2180">
        <v>0</v>
      </c>
      <c r="AL2180" s="2">
        <v>0.56000000000000005</v>
      </c>
    </row>
    <row r="2181" spans="5:38" x14ac:dyDescent="0.3">
      <c r="E2181" s="11">
        <v>1397</v>
      </c>
      <c r="F2181" s="5">
        <v>1439</v>
      </c>
      <c r="G2181" t="s">
        <v>74</v>
      </c>
      <c r="H2181" t="s">
        <v>84</v>
      </c>
      <c r="J2181" s="2">
        <f t="shared" si="77"/>
        <v>0.57169836355594716</v>
      </c>
      <c r="K2181" s="2">
        <f t="shared" si="78"/>
        <v>0.42830163644405284</v>
      </c>
      <c r="L2181" s="2"/>
      <c r="M2181" s="2"/>
      <c r="N2181" s="45"/>
      <c r="O2181" s="37"/>
      <c r="P2181" s="37"/>
      <c r="Q2181" s="37"/>
      <c r="R2181" s="37"/>
      <c r="S2181" s="37"/>
      <c r="T2181" s="37"/>
      <c r="U2181" s="37"/>
      <c r="V2181" s="12">
        <v>3</v>
      </c>
      <c r="W2181">
        <v>8</v>
      </c>
      <c r="X2181">
        <v>-21</v>
      </c>
      <c r="Y2181">
        <v>0.1</v>
      </c>
      <c r="Z2181">
        <v>-6</v>
      </c>
      <c r="AA2181">
        <v>-3</v>
      </c>
      <c r="AB2181">
        <v>0</v>
      </c>
      <c r="AC2181">
        <v>2</v>
      </c>
      <c r="AD2181">
        <v>10</v>
      </c>
      <c r="AE2181">
        <v>-2</v>
      </c>
      <c r="AF2181">
        <v>0.05</v>
      </c>
      <c r="AG2181">
        <v>-5.5</v>
      </c>
      <c r="AH2181">
        <v>-5.4</v>
      </c>
      <c r="AI2181">
        <v>-0.1</v>
      </c>
      <c r="AJ2181">
        <v>5</v>
      </c>
      <c r="AK2181">
        <v>1</v>
      </c>
      <c r="AL2181" s="2">
        <v>0.71</v>
      </c>
    </row>
    <row r="2182" spans="5:38" x14ac:dyDescent="0.3">
      <c r="E2182" s="11">
        <v>1397</v>
      </c>
      <c r="F2182" s="5">
        <v>1452</v>
      </c>
      <c r="G2182" t="s">
        <v>74</v>
      </c>
      <c r="H2182" t="s">
        <v>85</v>
      </c>
      <c r="J2182" s="2">
        <f t="shared" si="77"/>
        <v>0.51169836355594722</v>
      </c>
      <c r="K2182" s="2">
        <f t="shared" si="78"/>
        <v>0.48830163644405278</v>
      </c>
      <c r="L2182" s="2"/>
      <c r="M2182" s="2"/>
      <c r="N2182" s="45"/>
      <c r="O2182" s="37"/>
      <c r="P2182" s="37"/>
      <c r="Q2182" s="37"/>
      <c r="R2182" s="37"/>
      <c r="S2182" s="37"/>
      <c r="T2182" s="37"/>
      <c r="U2182" s="37"/>
      <c r="V2182" s="12">
        <v>3</v>
      </c>
      <c r="W2182">
        <v>5</v>
      </c>
      <c r="X2182">
        <v>-2</v>
      </c>
      <c r="Y2182">
        <v>0.05</v>
      </c>
      <c r="Z2182">
        <v>1</v>
      </c>
      <c r="AA2182">
        <v>-3</v>
      </c>
      <c r="AB2182">
        <v>2</v>
      </c>
      <c r="AC2182">
        <v>-3</v>
      </c>
      <c r="AD2182">
        <v>-3</v>
      </c>
      <c r="AE2182">
        <v>-1</v>
      </c>
      <c r="AF2182">
        <v>-0.01</v>
      </c>
      <c r="AG2182">
        <v>-5.4</v>
      </c>
      <c r="AH2182">
        <v>-2.6</v>
      </c>
      <c r="AI2182">
        <v>-2.8</v>
      </c>
      <c r="AJ2182">
        <v>2</v>
      </c>
      <c r="AK2182">
        <v>1</v>
      </c>
      <c r="AL2182" s="2">
        <v>0.65</v>
      </c>
    </row>
    <row r="2183" spans="5:38" x14ac:dyDescent="0.3">
      <c r="E2183" s="11">
        <v>1397</v>
      </c>
      <c r="F2183" s="5">
        <v>1455</v>
      </c>
      <c r="G2183" t="s">
        <v>74</v>
      </c>
      <c r="H2183" t="s">
        <v>86</v>
      </c>
      <c r="J2183" s="2">
        <f t="shared" si="77"/>
        <v>0.52169836355594723</v>
      </c>
      <c r="K2183" s="2">
        <f t="shared" si="78"/>
        <v>0.47830163644405277</v>
      </c>
      <c r="L2183" s="2"/>
      <c r="M2183" s="2"/>
      <c r="N2183" s="45"/>
      <c r="O2183" s="37"/>
      <c r="P2183" s="37"/>
      <c r="Q2183" s="37"/>
      <c r="R2183" s="37"/>
      <c r="S2183" s="37"/>
      <c r="T2183" s="37"/>
      <c r="U2183" s="37"/>
      <c r="V2183" s="12">
        <v>3</v>
      </c>
      <c r="W2183">
        <v>4</v>
      </c>
      <c r="X2183">
        <v>-9</v>
      </c>
      <c r="Y2183">
        <v>-0.02</v>
      </c>
      <c r="Z2183">
        <v>-4</v>
      </c>
      <c r="AA2183">
        <v>-2</v>
      </c>
      <c r="AB2183">
        <v>1</v>
      </c>
      <c r="AC2183">
        <v>3</v>
      </c>
      <c r="AD2183">
        <v>-1</v>
      </c>
      <c r="AE2183">
        <v>-8</v>
      </c>
      <c r="AF2183">
        <v>0.02</v>
      </c>
      <c r="AG2183">
        <v>-8.8000000000000007</v>
      </c>
      <c r="AH2183">
        <v>-4.9000000000000004</v>
      </c>
      <c r="AI2183">
        <v>-3.9</v>
      </c>
      <c r="AJ2183">
        <v>1</v>
      </c>
      <c r="AK2183">
        <v>1</v>
      </c>
      <c r="AL2183" s="2">
        <v>0.66</v>
      </c>
    </row>
    <row r="2184" spans="5:38" x14ac:dyDescent="0.3">
      <c r="E2184" s="11">
        <v>1397</v>
      </c>
      <c r="F2184" s="5">
        <v>1462</v>
      </c>
      <c r="G2184" t="s">
        <v>74</v>
      </c>
      <c r="H2184" t="s">
        <v>88</v>
      </c>
      <c r="J2184" s="2">
        <f t="shared" si="77"/>
        <v>0.52169836355594723</v>
      </c>
      <c r="K2184" s="2">
        <f t="shared" si="78"/>
        <v>0.47830163644405277</v>
      </c>
      <c r="L2184" s="2"/>
      <c r="M2184" s="2"/>
      <c r="N2184" s="45"/>
      <c r="O2184" s="37"/>
      <c r="P2184" s="37"/>
      <c r="Q2184" s="37"/>
      <c r="R2184" s="37"/>
      <c r="S2184" s="37"/>
      <c r="T2184" s="37"/>
      <c r="U2184" s="37"/>
      <c r="V2184" s="12">
        <v>3</v>
      </c>
      <c r="W2184">
        <v>1</v>
      </c>
      <c r="X2184">
        <v>-3</v>
      </c>
      <c r="Y2184">
        <v>-0.09</v>
      </c>
      <c r="Z2184">
        <v>-5</v>
      </c>
      <c r="AA2184">
        <v>-3</v>
      </c>
      <c r="AB2184">
        <v>0</v>
      </c>
      <c r="AC2184">
        <v>4</v>
      </c>
      <c r="AD2184">
        <v>4</v>
      </c>
      <c r="AE2184">
        <v>-8</v>
      </c>
      <c r="AF2184">
        <v>-0.03</v>
      </c>
      <c r="AG2184">
        <v>-10.1</v>
      </c>
      <c r="AH2184">
        <v>-8.1</v>
      </c>
      <c r="AI2184">
        <v>-2</v>
      </c>
      <c r="AJ2184">
        <v>-2</v>
      </c>
      <c r="AK2184">
        <v>0</v>
      </c>
      <c r="AL2184" s="2">
        <v>0.66</v>
      </c>
    </row>
    <row r="2185" spans="5:38" x14ac:dyDescent="0.3">
      <c r="E2185" s="11">
        <v>1400</v>
      </c>
      <c r="F2185" s="5">
        <v>1401</v>
      </c>
      <c r="G2185" t="s">
        <v>75</v>
      </c>
      <c r="H2185" t="s">
        <v>76</v>
      </c>
      <c r="J2185" s="2">
        <f t="shared" si="77"/>
        <v>0.4816983635559472</v>
      </c>
      <c r="K2185" s="2">
        <f t="shared" si="78"/>
        <v>0.5183016364440528</v>
      </c>
      <c r="L2185" s="2"/>
      <c r="M2185" s="2"/>
      <c r="N2185" s="45"/>
      <c r="O2185" s="37"/>
      <c r="P2185" s="37"/>
      <c r="Q2185" s="37"/>
      <c r="R2185" s="37"/>
      <c r="S2185" s="37"/>
      <c r="T2185" s="37"/>
      <c r="U2185" s="37"/>
      <c r="V2185" s="12">
        <v>10</v>
      </c>
      <c r="W2185">
        <v>7</v>
      </c>
      <c r="X2185">
        <v>9</v>
      </c>
      <c r="Y2185">
        <v>-0.04</v>
      </c>
      <c r="Z2185">
        <v>-1</v>
      </c>
      <c r="AA2185">
        <v>2</v>
      </c>
      <c r="AB2185">
        <v>-1</v>
      </c>
      <c r="AC2185">
        <v>2</v>
      </c>
      <c r="AD2185">
        <v>-5</v>
      </c>
      <c r="AE2185">
        <v>-1</v>
      </c>
      <c r="AF2185">
        <v>0</v>
      </c>
      <c r="AG2185">
        <v>-3.3</v>
      </c>
      <c r="AH2185">
        <v>-1.6</v>
      </c>
      <c r="AI2185">
        <v>-1.7</v>
      </c>
      <c r="AJ2185">
        <v>-3</v>
      </c>
      <c r="AK2185">
        <v>0</v>
      </c>
      <c r="AL2185" s="2">
        <v>0.62</v>
      </c>
    </row>
    <row r="2186" spans="5:38" x14ac:dyDescent="0.3">
      <c r="E2186" s="11">
        <v>1400</v>
      </c>
      <c r="F2186" s="5">
        <v>1403</v>
      </c>
      <c r="G2186" t="s">
        <v>75</v>
      </c>
      <c r="H2186" t="s">
        <v>77</v>
      </c>
      <c r="J2186" s="2">
        <f t="shared" si="77"/>
        <v>0.38169836355594722</v>
      </c>
      <c r="K2186" s="2">
        <f t="shared" si="78"/>
        <v>0.61830163644405278</v>
      </c>
      <c r="L2186" s="2"/>
      <c r="M2186" s="2"/>
      <c r="N2186" s="45"/>
      <c r="O2186" s="37"/>
      <c r="P2186" s="37"/>
      <c r="Q2186" s="37"/>
      <c r="R2186" s="37"/>
      <c r="S2186" s="37"/>
      <c r="T2186" s="37"/>
      <c r="U2186" s="37"/>
      <c r="V2186" s="12">
        <v>10</v>
      </c>
      <c r="W2186">
        <v>3</v>
      </c>
      <c r="X2186">
        <v>27</v>
      </c>
      <c r="Y2186">
        <v>-0.15</v>
      </c>
      <c r="Z2186">
        <v>-3</v>
      </c>
      <c r="AA2186">
        <v>1</v>
      </c>
      <c r="AB2186">
        <v>-1</v>
      </c>
      <c r="AC2186">
        <v>-3</v>
      </c>
      <c r="AD2186">
        <v>-4</v>
      </c>
      <c r="AE2186">
        <v>-1</v>
      </c>
      <c r="AF2186">
        <v>-0.03</v>
      </c>
      <c r="AG2186">
        <v>-3.5</v>
      </c>
      <c r="AH2186">
        <v>3.5</v>
      </c>
      <c r="AI2186">
        <v>-7</v>
      </c>
      <c r="AJ2186">
        <v>-7</v>
      </c>
      <c r="AK2186">
        <v>0</v>
      </c>
      <c r="AL2186" s="2">
        <v>0.52</v>
      </c>
    </row>
    <row r="2187" spans="5:38" x14ac:dyDescent="0.3">
      <c r="E2187" s="11">
        <v>1400</v>
      </c>
      <c r="F2187" s="5">
        <v>1411</v>
      </c>
      <c r="G2187" t="s">
        <v>75</v>
      </c>
      <c r="H2187" t="s">
        <v>78</v>
      </c>
      <c r="J2187" s="2">
        <f t="shared" si="77"/>
        <v>0.83169836355594717</v>
      </c>
      <c r="K2187" s="2">
        <f t="shared" si="78"/>
        <v>0.16830163644405283</v>
      </c>
      <c r="L2187" s="2"/>
      <c r="M2187" s="2"/>
      <c r="N2187" s="45"/>
      <c r="O2187" s="37"/>
      <c r="P2187" s="37"/>
      <c r="Q2187" s="37"/>
      <c r="R2187" s="37"/>
      <c r="S2187" s="37"/>
      <c r="T2187" s="37"/>
      <c r="U2187" s="37"/>
      <c r="V2187" s="12">
        <v>10</v>
      </c>
      <c r="W2187">
        <v>16</v>
      </c>
      <c r="X2187">
        <v>-210</v>
      </c>
      <c r="Y2187">
        <v>0.14000000000000001</v>
      </c>
      <c r="Z2187">
        <v>-1</v>
      </c>
      <c r="AA2187">
        <v>-4</v>
      </c>
      <c r="AB2187">
        <v>0</v>
      </c>
      <c r="AC2187">
        <v>2</v>
      </c>
      <c r="AD2187">
        <v>0</v>
      </c>
      <c r="AE2187">
        <v>3</v>
      </c>
      <c r="AF2187">
        <v>-0.05</v>
      </c>
      <c r="AG2187">
        <v>-5.9</v>
      </c>
      <c r="AH2187">
        <v>-11.5</v>
      </c>
      <c r="AI2187">
        <v>5.6</v>
      </c>
      <c r="AJ2187">
        <v>6</v>
      </c>
      <c r="AK2187">
        <v>1</v>
      </c>
      <c r="AL2187" s="2">
        <v>0.97</v>
      </c>
    </row>
    <row r="2188" spans="5:38" x14ac:dyDescent="0.3">
      <c r="E2188" s="11">
        <v>1400</v>
      </c>
      <c r="F2188" s="5">
        <v>1417</v>
      </c>
      <c r="G2188" t="s">
        <v>75</v>
      </c>
      <c r="H2188" t="s">
        <v>79</v>
      </c>
      <c r="J2188" s="2">
        <f t="shared" si="77"/>
        <v>0.52169836355594723</v>
      </c>
      <c r="K2188" s="2">
        <f t="shared" si="78"/>
        <v>0.47830163644405277</v>
      </c>
      <c r="L2188" s="2"/>
      <c r="M2188" s="2"/>
      <c r="N2188" s="45"/>
      <c r="O2188" s="37"/>
      <c r="P2188" s="37"/>
      <c r="Q2188" s="37"/>
      <c r="R2188" s="37"/>
      <c r="S2188" s="37"/>
      <c r="T2188" s="37"/>
      <c r="U2188" s="37"/>
      <c r="V2188" s="12">
        <v>10</v>
      </c>
      <c r="W2188">
        <v>11</v>
      </c>
      <c r="X2188">
        <v>-9</v>
      </c>
      <c r="Y2188">
        <v>-0.08</v>
      </c>
      <c r="Z2188">
        <v>-4</v>
      </c>
      <c r="AA2188">
        <v>-1</v>
      </c>
      <c r="AB2188">
        <v>1</v>
      </c>
      <c r="AC2188">
        <v>3</v>
      </c>
      <c r="AD2188">
        <v>0</v>
      </c>
      <c r="AE2188">
        <v>-2</v>
      </c>
      <c r="AF2188">
        <v>-0.05</v>
      </c>
      <c r="AG2188">
        <v>-10.199999999999999</v>
      </c>
      <c r="AH2188">
        <v>-8.1</v>
      </c>
      <c r="AI2188">
        <v>-2.1</v>
      </c>
      <c r="AJ2188">
        <v>1</v>
      </c>
      <c r="AK2188">
        <v>1</v>
      </c>
      <c r="AL2188" s="2">
        <v>0.66</v>
      </c>
    </row>
    <row r="2189" spans="5:38" x14ac:dyDescent="0.3">
      <c r="E2189" s="11">
        <v>1400</v>
      </c>
      <c r="F2189" s="5">
        <v>1420</v>
      </c>
      <c r="G2189" t="s">
        <v>75</v>
      </c>
      <c r="H2189" t="s">
        <v>80</v>
      </c>
      <c r="J2189" s="2">
        <f t="shared" si="77"/>
        <v>0.78169836355594724</v>
      </c>
      <c r="K2189" s="2">
        <f t="shared" si="78"/>
        <v>0.21830163644405276</v>
      </c>
      <c r="L2189" s="2"/>
      <c r="M2189" s="2"/>
      <c r="N2189" s="45"/>
      <c r="O2189" s="37"/>
      <c r="P2189" s="37"/>
      <c r="Q2189" s="37"/>
      <c r="R2189" s="37"/>
      <c r="S2189" s="37"/>
      <c r="T2189" s="37"/>
      <c r="U2189" s="37"/>
      <c r="V2189" s="12">
        <v>10</v>
      </c>
      <c r="W2189">
        <v>16</v>
      </c>
      <c r="X2189">
        <v>-145</v>
      </c>
      <c r="Y2189">
        <v>-0.1</v>
      </c>
      <c r="Z2189">
        <v>-2</v>
      </c>
      <c r="AA2189">
        <v>-4</v>
      </c>
      <c r="AB2189">
        <v>0</v>
      </c>
      <c r="AC2189">
        <v>-2</v>
      </c>
      <c r="AD2189">
        <v>3</v>
      </c>
      <c r="AE2189">
        <v>0</v>
      </c>
      <c r="AF2189">
        <v>0.02</v>
      </c>
      <c r="AG2189">
        <v>-0.8</v>
      </c>
      <c r="AH2189">
        <v>-2.8</v>
      </c>
      <c r="AI2189">
        <v>2</v>
      </c>
      <c r="AJ2189">
        <v>6</v>
      </c>
      <c r="AK2189">
        <v>1</v>
      </c>
      <c r="AL2189" s="2">
        <v>0.92</v>
      </c>
    </row>
    <row r="2190" spans="5:38" x14ac:dyDescent="0.3">
      <c r="E2190" s="11">
        <v>1400</v>
      </c>
      <c r="F2190" s="5">
        <v>1422</v>
      </c>
      <c r="G2190" t="s">
        <v>75</v>
      </c>
      <c r="H2190" t="s">
        <v>81</v>
      </c>
      <c r="J2190" s="2">
        <f t="shared" si="77"/>
        <v>0.59169836355594718</v>
      </c>
      <c r="K2190" s="2">
        <f t="shared" si="78"/>
        <v>0.40830163644405282</v>
      </c>
      <c r="L2190" s="2"/>
      <c r="M2190" s="2"/>
      <c r="N2190" s="45"/>
      <c r="O2190" s="37"/>
      <c r="P2190" s="37"/>
      <c r="Q2190" s="37"/>
      <c r="R2190" s="37"/>
      <c r="S2190" s="37"/>
      <c r="T2190" s="37"/>
      <c r="U2190" s="37"/>
      <c r="V2190" s="12">
        <v>10</v>
      </c>
      <c r="W2190">
        <v>13</v>
      </c>
      <c r="X2190">
        <v>-43</v>
      </c>
      <c r="Y2190">
        <v>-0.19</v>
      </c>
      <c r="Z2190">
        <v>-2</v>
      </c>
      <c r="AA2190">
        <v>0</v>
      </c>
      <c r="AB2190">
        <v>-2</v>
      </c>
      <c r="AC2190">
        <v>-4</v>
      </c>
      <c r="AD2190">
        <v>-5</v>
      </c>
      <c r="AE2190">
        <v>-5</v>
      </c>
      <c r="AF2190">
        <v>-0.03</v>
      </c>
      <c r="AG2190">
        <v>-0.4</v>
      </c>
      <c r="AH2190">
        <v>4.9000000000000004</v>
      </c>
      <c r="AI2190">
        <v>-5.3</v>
      </c>
      <c r="AJ2190">
        <v>3</v>
      </c>
      <c r="AK2190">
        <v>1</v>
      </c>
      <c r="AL2190" s="2">
        <v>0.73</v>
      </c>
    </row>
    <row r="2191" spans="5:38" x14ac:dyDescent="0.3">
      <c r="E2191" s="11">
        <v>1400</v>
      </c>
      <c r="F2191" s="5">
        <v>1437</v>
      </c>
      <c r="G2191" t="s">
        <v>75</v>
      </c>
      <c r="H2191" t="s">
        <v>82</v>
      </c>
      <c r="J2191" s="2">
        <f t="shared" si="77"/>
        <v>0.27169836355594718</v>
      </c>
      <c r="K2191" s="2">
        <f t="shared" si="78"/>
        <v>0.72830163644405288</v>
      </c>
      <c r="L2191" s="2"/>
      <c r="M2191" s="2"/>
      <c r="N2191" s="45"/>
      <c r="O2191" s="37"/>
      <c r="P2191" s="37"/>
      <c r="Q2191" s="37"/>
      <c r="R2191" s="37"/>
      <c r="S2191" s="37"/>
      <c r="T2191" s="37"/>
      <c r="U2191" s="37"/>
      <c r="V2191" s="12">
        <v>10</v>
      </c>
      <c r="W2191">
        <v>1</v>
      </c>
      <c r="X2191">
        <v>37</v>
      </c>
      <c r="Y2191">
        <v>-0.3</v>
      </c>
      <c r="Z2191">
        <v>-10</v>
      </c>
      <c r="AA2191">
        <v>-1</v>
      </c>
      <c r="AB2191">
        <v>2</v>
      </c>
      <c r="AC2191">
        <v>0</v>
      </c>
      <c r="AD2191">
        <v>0</v>
      </c>
      <c r="AE2191">
        <v>-2</v>
      </c>
      <c r="AF2191">
        <v>-0.1</v>
      </c>
      <c r="AG2191">
        <v>-15.4</v>
      </c>
      <c r="AH2191">
        <v>-2.7</v>
      </c>
      <c r="AI2191">
        <v>-12.7</v>
      </c>
      <c r="AJ2191">
        <v>-9</v>
      </c>
      <c r="AK2191">
        <v>0</v>
      </c>
      <c r="AL2191" s="2">
        <v>0.41</v>
      </c>
    </row>
    <row r="2192" spans="5:38" x14ac:dyDescent="0.3">
      <c r="E2192" s="11">
        <v>1400</v>
      </c>
      <c r="F2192" s="5">
        <v>1438</v>
      </c>
      <c r="G2192" t="s">
        <v>75</v>
      </c>
      <c r="H2192" t="s">
        <v>83</v>
      </c>
      <c r="J2192" s="2">
        <f t="shared" si="77"/>
        <v>0.29169836355594719</v>
      </c>
      <c r="K2192" s="2">
        <f t="shared" si="78"/>
        <v>0.70830163644405286</v>
      </c>
      <c r="L2192" s="2"/>
      <c r="M2192" s="2"/>
      <c r="N2192" s="45"/>
      <c r="O2192" s="37"/>
      <c r="P2192" s="37"/>
      <c r="Q2192" s="37"/>
      <c r="R2192" s="37"/>
      <c r="S2192" s="37"/>
      <c r="T2192" s="37"/>
      <c r="U2192" s="37"/>
      <c r="V2192" s="12">
        <v>10</v>
      </c>
      <c r="W2192">
        <v>1</v>
      </c>
      <c r="X2192">
        <v>38</v>
      </c>
      <c r="Y2192">
        <v>-0.36</v>
      </c>
      <c r="Z2192">
        <v>-3</v>
      </c>
      <c r="AA2192">
        <v>4</v>
      </c>
      <c r="AB2192">
        <v>3</v>
      </c>
      <c r="AC2192">
        <v>-3</v>
      </c>
      <c r="AD2192">
        <v>2</v>
      </c>
      <c r="AE2192">
        <v>-3</v>
      </c>
      <c r="AF2192">
        <v>-0.09</v>
      </c>
      <c r="AG2192">
        <v>4.2</v>
      </c>
      <c r="AH2192">
        <v>14.8</v>
      </c>
      <c r="AI2192">
        <v>-10.6</v>
      </c>
      <c r="AJ2192">
        <v>-9</v>
      </c>
      <c r="AK2192">
        <v>0</v>
      </c>
      <c r="AL2192" s="2">
        <v>0.43</v>
      </c>
    </row>
    <row r="2193" spans="5:38" x14ac:dyDescent="0.3">
      <c r="E2193" s="11">
        <v>1400</v>
      </c>
      <c r="F2193" s="5">
        <v>1439</v>
      </c>
      <c r="G2193" t="s">
        <v>75</v>
      </c>
      <c r="H2193" t="s">
        <v>84</v>
      </c>
      <c r="J2193" s="2">
        <f t="shared" si="77"/>
        <v>0.45169836355594717</v>
      </c>
      <c r="K2193" s="2">
        <f t="shared" si="78"/>
        <v>0.54830163644405283</v>
      </c>
      <c r="L2193" s="2"/>
      <c r="M2193" s="2"/>
      <c r="N2193" s="45"/>
      <c r="O2193" s="37"/>
      <c r="P2193" s="37"/>
      <c r="Q2193" s="37"/>
      <c r="R2193" s="37"/>
      <c r="S2193" s="37"/>
      <c r="T2193" s="37"/>
      <c r="U2193" s="37"/>
      <c r="V2193" s="12">
        <v>10</v>
      </c>
      <c r="W2193">
        <v>8</v>
      </c>
      <c r="X2193">
        <v>7</v>
      </c>
      <c r="Y2193">
        <v>-0.08</v>
      </c>
      <c r="Z2193">
        <v>-7</v>
      </c>
      <c r="AA2193">
        <v>-2</v>
      </c>
      <c r="AB2193">
        <v>0</v>
      </c>
      <c r="AC2193">
        <v>0</v>
      </c>
      <c r="AD2193">
        <v>5</v>
      </c>
      <c r="AE2193">
        <v>0</v>
      </c>
      <c r="AF2193">
        <v>-0.04</v>
      </c>
      <c r="AG2193">
        <v>-8</v>
      </c>
      <c r="AH2193">
        <v>-3.6</v>
      </c>
      <c r="AI2193">
        <v>-4.4000000000000004</v>
      </c>
      <c r="AJ2193">
        <v>-2</v>
      </c>
      <c r="AK2193">
        <v>0</v>
      </c>
      <c r="AL2193" s="2">
        <v>0.59</v>
      </c>
    </row>
    <row r="2194" spans="5:38" x14ac:dyDescent="0.3">
      <c r="E2194" s="11">
        <v>1400</v>
      </c>
      <c r="F2194" s="5">
        <v>1452</v>
      </c>
      <c r="G2194" t="s">
        <v>75</v>
      </c>
      <c r="H2194" t="s">
        <v>85</v>
      </c>
      <c r="J2194" s="2">
        <f t="shared" si="77"/>
        <v>0.38169836355594722</v>
      </c>
      <c r="K2194" s="2">
        <f t="shared" si="78"/>
        <v>0.61830163644405278</v>
      </c>
      <c r="L2194" s="2"/>
      <c r="M2194" s="2"/>
      <c r="N2194" s="45"/>
      <c r="O2194" s="37"/>
      <c r="P2194" s="37"/>
      <c r="Q2194" s="37"/>
      <c r="R2194" s="37"/>
      <c r="S2194" s="37"/>
      <c r="T2194" s="37"/>
      <c r="U2194" s="37"/>
      <c r="V2194" s="12">
        <v>10</v>
      </c>
      <c r="W2194">
        <v>5</v>
      </c>
      <c r="X2194">
        <v>26</v>
      </c>
      <c r="Y2194">
        <v>-0.13</v>
      </c>
      <c r="Z2194">
        <v>0</v>
      </c>
      <c r="AA2194">
        <v>-2</v>
      </c>
      <c r="AB2194">
        <v>2</v>
      </c>
      <c r="AC2194">
        <v>-5</v>
      </c>
      <c r="AD2194">
        <v>-8</v>
      </c>
      <c r="AE2194">
        <v>1</v>
      </c>
      <c r="AF2194">
        <v>-0.1</v>
      </c>
      <c r="AG2194">
        <v>-7.9</v>
      </c>
      <c r="AH2194">
        <v>-0.8</v>
      </c>
      <c r="AI2194">
        <v>-7.1</v>
      </c>
      <c r="AJ2194">
        <v>-5</v>
      </c>
      <c r="AK2194">
        <v>0</v>
      </c>
      <c r="AL2194" s="2">
        <v>0.52</v>
      </c>
    </row>
    <row r="2195" spans="5:38" x14ac:dyDescent="0.3">
      <c r="E2195" s="11">
        <v>1400</v>
      </c>
      <c r="F2195" s="5">
        <v>1455</v>
      </c>
      <c r="G2195" t="s">
        <v>75</v>
      </c>
      <c r="H2195" t="s">
        <v>86</v>
      </c>
      <c r="J2195" s="2">
        <f t="shared" si="77"/>
        <v>0.39169836355594723</v>
      </c>
      <c r="K2195" s="2">
        <f t="shared" si="78"/>
        <v>0.60830163644405277</v>
      </c>
      <c r="L2195" s="2"/>
      <c r="M2195" s="2"/>
      <c r="N2195" s="45"/>
      <c r="O2195" s="37"/>
      <c r="P2195" s="37"/>
      <c r="Q2195" s="37"/>
      <c r="R2195" s="37"/>
      <c r="S2195" s="37"/>
      <c r="T2195" s="37"/>
      <c r="U2195" s="37"/>
      <c r="V2195" s="12">
        <v>10</v>
      </c>
      <c r="W2195">
        <v>4</v>
      </c>
      <c r="X2195">
        <v>19</v>
      </c>
      <c r="Y2195">
        <v>-0.2</v>
      </c>
      <c r="Z2195">
        <v>-5</v>
      </c>
      <c r="AA2195">
        <v>-1</v>
      </c>
      <c r="AB2195">
        <v>1</v>
      </c>
      <c r="AC2195">
        <v>1</v>
      </c>
      <c r="AD2195">
        <v>-6</v>
      </c>
      <c r="AE2195">
        <v>-6</v>
      </c>
      <c r="AF2195">
        <v>-7.0000000000000007E-2</v>
      </c>
      <c r="AG2195">
        <v>-11.3</v>
      </c>
      <c r="AH2195">
        <v>-3.1</v>
      </c>
      <c r="AI2195">
        <v>-8.1999999999999993</v>
      </c>
      <c r="AJ2195">
        <v>-6</v>
      </c>
      <c r="AK2195">
        <v>0</v>
      </c>
      <c r="AL2195" s="2">
        <v>0.53</v>
      </c>
    </row>
    <row r="2196" spans="5:38" x14ac:dyDescent="0.3">
      <c r="E2196" s="11">
        <v>1400</v>
      </c>
      <c r="F2196" s="5">
        <v>1460</v>
      </c>
      <c r="G2196" t="s">
        <v>75</v>
      </c>
      <c r="H2196" t="s">
        <v>87</v>
      </c>
      <c r="J2196" s="2">
        <f t="shared" si="77"/>
        <v>0.72169836355594719</v>
      </c>
      <c r="K2196" s="2">
        <f t="shared" si="78"/>
        <v>0.27830163644405281</v>
      </c>
      <c r="L2196" s="2"/>
      <c r="M2196" s="2"/>
      <c r="N2196" s="45"/>
      <c r="O2196" s="37"/>
      <c r="P2196" s="37"/>
      <c r="Q2196" s="37"/>
      <c r="R2196" s="37"/>
      <c r="S2196" s="37"/>
      <c r="T2196" s="37"/>
      <c r="U2196" s="37"/>
      <c r="V2196" s="12">
        <v>10</v>
      </c>
      <c r="W2196">
        <v>14</v>
      </c>
      <c r="X2196">
        <v>-96</v>
      </c>
      <c r="Y2196">
        <v>-0.14000000000000001</v>
      </c>
      <c r="Z2196">
        <v>1</v>
      </c>
      <c r="AA2196">
        <v>0</v>
      </c>
      <c r="AB2196">
        <v>-1</v>
      </c>
      <c r="AC2196">
        <v>-3</v>
      </c>
      <c r="AD2196">
        <v>0</v>
      </c>
      <c r="AE2196">
        <v>-4</v>
      </c>
      <c r="AF2196">
        <v>-0.05</v>
      </c>
      <c r="AG2196">
        <v>0.4</v>
      </c>
      <c r="AH2196">
        <v>2</v>
      </c>
      <c r="AI2196">
        <v>-1.6</v>
      </c>
      <c r="AJ2196">
        <v>4</v>
      </c>
      <c r="AK2196">
        <v>1</v>
      </c>
      <c r="AL2196" s="2">
        <v>0.86</v>
      </c>
    </row>
    <row r="2197" spans="5:38" x14ac:dyDescent="0.3">
      <c r="E2197" s="11">
        <v>1400</v>
      </c>
      <c r="F2197" s="5">
        <v>1462</v>
      </c>
      <c r="G2197" t="s">
        <v>75</v>
      </c>
      <c r="H2197" t="s">
        <v>88</v>
      </c>
      <c r="J2197" s="2">
        <f t="shared" si="77"/>
        <v>0.40169836355594724</v>
      </c>
      <c r="K2197" s="2">
        <f t="shared" si="78"/>
        <v>0.59830163644405276</v>
      </c>
      <c r="L2197" s="2"/>
      <c r="M2197" s="2"/>
      <c r="N2197" s="45"/>
      <c r="O2197" s="37"/>
      <c r="P2197" s="37"/>
      <c r="Q2197" s="37"/>
      <c r="R2197" s="37"/>
      <c r="S2197" s="37"/>
      <c r="T2197" s="37"/>
      <c r="U2197" s="37"/>
      <c r="V2197" s="12">
        <v>10</v>
      </c>
      <c r="W2197">
        <v>1</v>
      </c>
      <c r="X2197">
        <v>25</v>
      </c>
      <c r="Y2197">
        <v>-0.27</v>
      </c>
      <c r="Z2197">
        <v>-6</v>
      </c>
      <c r="AA2197">
        <v>-2</v>
      </c>
      <c r="AB2197">
        <v>0</v>
      </c>
      <c r="AC2197">
        <v>2</v>
      </c>
      <c r="AD2197">
        <v>-1</v>
      </c>
      <c r="AE2197">
        <v>-6</v>
      </c>
      <c r="AF2197">
        <v>-0.12</v>
      </c>
      <c r="AG2197">
        <v>-12.6</v>
      </c>
      <c r="AH2197">
        <v>-6.3</v>
      </c>
      <c r="AI2197">
        <v>-6.3</v>
      </c>
      <c r="AJ2197">
        <v>-9</v>
      </c>
      <c r="AK2197">
        <v>0</v>
      </c>
      <c r="AL2197" s="2">
        <v>0.54</v>
      </c>
    </row>
    <row r="2198" spans="5:38" x14ac:dyDescent="0.3">
      <c r="E2198" s="11">
        <v>1401</v>
      </c>
      <c r="F2198" s="5">
        <v>1403</v>
      </c>
      <c r="G2198" t="s">
        <v>76</v>
      </c>
      <c r="H2198" t="s">
        <v>77</v>
      </c>
      <c r="J2198" s="2">
        <f t="shared" si="77"/>
        <v>0.42169836355594725</v>
      </c>
      <c r="K2198" s="2">
        <f t="shared" si="78"/>
        <v>0.57830163644405275</v>
      </c>
      <c r="L2198" s="2"/>
      <c r="M2198" s="2"/>
      <c r="N2198" s="45"/>
      <c r="O2198" s="37"/>
      <c r="P2198" s="37"/>
      <c r="Q2198" s="37"/>
      <c r="R2198" s="37"/>
      <c r="S2198" s="37"/>
      <c r="T2198" s="37"/>
      <c r="U2198" s="37"/>
      <c r="V2198" s="12">
        <v>7</v>
      </c>
      <c r="W2198">
        <v>3</v>
      </c>
      <c r="X2198">
        <v>18</v>
      </c>
      <c r="Y2198">
        <v>-0.11</v>
      </c>
      <c r="Z2198">
        <v>-2</v>
      </c>
      <c r="AA2198">
        <v>-1</v>
      </c>
      <c r="AB2198">
        <v>0</v>
      </c>
      <c r="AC2198">
        <v>-5</v>
      </c>
      <c r="AD2198">
        <v>1</v>
      </c>
      <c r="AE2198">
        <v>0</v>
      </c>
      <c r="AF2198">
        <v>-0.03</v>
      </c>
      <c r="AG2198">
        <v>-0.2</v>
      </c>
      <c r="AH2198">
        <v>5.0999999999999996</v>
      </c>
      <c r="AI2198">
        <v>-5.3</v>
      </c>
      <c r="AJ2198">
        <v>-4</v>
      </c>
      <c r="AK2198">
        <v>0</v>
      </c>
      <c r="AL2198" s="2">
        <v>0.56000000000000005</v>
      </c>
    </row>
    <row r="2199" spans="5:38" x14ac:dyDescent="0.3">
      <c r="E2199" s="11">
        <v>1401</v>
      </c>
      <c r="F2199" s="5">
        <v>1411</v>
      </c>
      <c r="G2199" t="s">
        <v>76</v>
      </c>
      <c r="H2199" t="s">
        <v>78</v>
      </c>
      <c r="J2199" s="2">
        <f t="shared" si="77"/>
        <v>0.83169836355594717</v>
      </c>
      <c r="K2199" s="2">
        <f t="shared" si="78"/>
        <v>0.16830163644405283</v>
      </c>
      <c r="L2199" s="2"/>
      <c r="M2199" s="2"/>
      <c r="N2199" s="45"/>
      <c r="O2199" s="37"/>
      <c r="P2199" s="37"/>
      <c r="Q2199" s="37"/>
      <c r="R2199" s="37"/>
      <c r="S2199" s="37"/>
      <c r="T2199" s="37"/>
      <c r="U2199" s="37"/>
      <c r="V2199" s="12">
        <v>7</v>
      </c>
      <c r="W2199">
        <v>16</v>
      </c>
      <c r="X2199">
        <v>-219</v>
      </c>
      <c r="Y2199">
        <v>0.18</v>
      </c>
      <c r="Z2199">
        <v>0</v>
      </c>
      <c r="AA2199">
        <v>-6</v>
      </c>
      <c r="AB2199">
        <v>1</v>
      </c>
      <c r="AC2199">
        <v>0</v>
      </c>
      <c r="AD2199">
        <v>5</v>
      </c>
      <c r="AE2199">
        <v>4</v>
      </c>
      <c r="AF2199">
        <v>-0.05</v>
      </c>
      <c r="AG2199">
        <v>-2.6</v>
      </c>
      <c r="AH2199">
        <v>-9.9</v>
      </c>
      <c r="AI2199">
        <v>7.3</v>
      </c>
      <c r="AJ2199">
        <v>9</v>
      </c>
      <c r="AK2199">
        <v>1</v>
      </c>
      <c r="AL2199" s="2">
        <v>0.97</v>
      </c>
    </row>
    <row r="2200" spans="5:38" x14ac:dyDescent="0.3">
      <c r="E2200" s="11">
        <v>1401</v>
      </c>
      <c r="F2200" s="5">
        <v>1417</v>
      </c>
      <c r="G2200" t="s">
        <v>76</v>
      </c>
      <c r="H2200" t="s">
        <v>79</v>
      </c>
      <c r="J2200" s="2">
        <f t="shared" si="77"/>
        <v>0.56169836355594716</v>
      </c>
      <c r="K2200" s="2">
        <f t="shared" si="78"/>
        <v>0.43830163644405284</v>
      </c>
      <c r="L2200" s="2"/>
      <c r="M2200" s="2"/>
      <c r="N2200" s="45"/>
      <c r="O2200" s="37"/>
      <c r="P2200" s="37"/>
      <c r="Q2200" s="37"/>
      <c r="R2200" s="37"/>
      <c r="S2200" s="37"/>
      <c r="T2200" s="37"/>
      <c r="U2200" s="37"/>
      <c r="V2200" s="12">
        <v>7</v>
      </c>
      <c r="W2200">
        <v>11</v>
      </c>
      <c r="X2200">
        <v>-18</v>
      </c>
      <c r="Y2200">
        <v>-0.04</v>
      </c>
      <c r="Z2200">
        <v>-3</v>
      </c>
      <c r="AA2200">
        <v>-3</v>
      </c>
      <c r="AB2200">
        <v>2</v>
      </c>
      <c r="AC2200">
        <v>1</v>
      </c>
      <c r="AD2200">
        <v>5</v>
      </c>
      <c r="AE2200">
        <v>-1</v>
      </c>
      <c r="AF2200">
        <v>-0.05</v>
      </c>
      <c r="AG2200">
        <v>-6.9</v>
      </c>
      <c r="AH2200">
        <v>-6.5</v>
      </c>
      <c r="AI2200">
        <v>-0.4</v>
      </c>
      <c r="AJ2200">
        <v>4</v>
      </c>
      <c r="AK2200">
        <v>1</v>
      </c>
      <c r="AL2200" s="2">
        <v>0.7</v>
      </c>
    </row>
    <row r="2201" spans="5:38" x14ac:dyDescent="0.3">
      <c r="E2201" s="11">
        <v>1401</v>
      </c>
      <c r="F2201" s="5">
        <v>1420</v>
      </c>
      <c r="G2201" t="s">
        <v>76</v>
      </c>
      <c r="H2201" t="s">
        <v>80</v>
      </c>
      <c r="J2201" s="2">
        <f t="shared" si="77"/>
        <v>0.79169836355594725</v>
      </c>
      <c r="K2201" s="2">
        <f t="shared" si="78"/>
        <v>0.20830163644405275</v>
      </c>
      <c r="L2201" s="2"/>
      <c r="M2201" s="2"/>
      <c r="N2201" s="45"/>
      <c r="O2201" s="37"/>
      <c r="P2201" s="37"/>
      <c r="Q2201" s="37"/>
      <c r="R2201" s="37"/>
      <c r="S2201" s="37"/>
      <c r="T2201" s="37"/>
      <c r="U2201" s="37"/>
      <c r="V2201" s="12">
        <v>7</v>
      </c>
      <c r="W2201">
        <v>16</v>
      </c>
      <c r="X2201">
        <v>-154</v>
      </c>
      <c r="Y2201">
        <v>-0.06</v>
      </c>
      <c r="Z2201">
        <v>-1</v>
      </c>
      <c r="AA2201">
        <v>-6</v>
      </c>
      <c r="AB2201">
        <v>1</v>
      </c>
      <c r="AC2201">
        <v>-4</v>
      </c>
      <c r="AD2201">
        <v>8</v>
      </c>
      <c r="AE2201">
        <v>1</v>
      </c>
      <c r="AF2201">
        <v>0.02</v>
      </c>
      <c r="AG2201">
        <v>2.5</v>
      </c>
      <c r="AH2201">
        <v>-1.2</v>
      </c>
      <c r="AI2201">
        <v>3.7</v>
      </c>
      <c r="AJ2201">
        <v>9</v>
      </c>
      <c r="AK2201">
        <v>1</v>
      </c>
      <c r="AL2201" s="2">
        <v>0.93</v>
      </c>
    </row>
    <row r="2202" spans="5:38" x14ac:dyDescent="0.3">
      <c r="E2202" s="11">
        <v>1401</v>
      </c>
      <c r="F2202" s="5">
        <v>1422</v>
      </c>
      <c r="G2202" t="s">
        <v>76</v>
      </c>
      <c r="H2202" t="s">
        <v>81</v>
      </c>
      <c r="J2202" s="2">
        <f t="shared" si="77"/>
        <v>0.63169836355594722</v>
      </c>
      <c r="K2202" s="2">
        <f t="shared" si="78"/>
        <v>0.36830163644405278</v>
      </c>
      <c r="L2202" s="2"/>
      <c r="M2202" s="2"/>
      <c r="N2202" s="45"/>
      <c r="O2202" s="37"/>
      <c r="P2202" s="37"/>
      <c r="Q2202" s="37"/>
      <c r="R2202" s="37"/>
      <c r="S2202" s="37"/>
      <c r="T2202" s="37"/>
      <c r="U2202" s="37"/>
      <c r="V2202" s="12">
        <v>7</v>
      </c>
      <c r="W2202">
        <v>13</v>
      </c>
      <c r="X2202">
        <v>-52</v>
      </c>
      <c r="Y2202">
        <v>-0.15</v>
      </c>
      <c r="Z2202">
        <v>-1</v>
      </c>
      <c r="AA2202">
        <v>-2</v>
      </c>
      <c r="AB2202">
        <v>-1</v>
      </c>
      <c r="AC2202">
        <v>-6</v>
      </c>
      <c r="AD2202">
        <v>0</v>
      </c>
      <c r="AE2202">
        <v>-4</v>
      </c>
      <c r="AF2202">
        <v>-0.03</v>
      </c>
      <c r="AG2202">
        <v>2.9</v>
      </c>
      <c r="AH2202">
        <v>6.5</v>
      </c>
      <c r="AI2202">
        <v>-3.6</v>
      </c>
      <c r="AJ2202">
        <v>6</v>
      </c>
      <c r="AK2202">
        <v>1</v>
      </c>
      <c r="AL2202" s="2">
        <v>0.77</v>
      </c>
    </row>
    <row r="2203" spans="5:38" x14ac:dyDescent="0.3">
      <c r="E2203" s="11">
        <v>1401</v>
      </c>
      <c r="F2203" s="5">
        <v>1437</v>
      </c>
      <c r="G2203" t="s">
        <v>76</v>
      </c>
      <c r="H2203" t="s">
        <v>82</v>
      </c>
      <c r="J2203" s="2">
        <f t="shared" ref="J2203:J2266" si="79">AL2203-$AL$2275</f>
        <v>0.31169836355594721</v>
      </c>
      <c r="K2203" s="2">
        <f t="shared" ref="K2203:K2266" si="80">1-J2203</f>
        <v>0.68830163644405284</v>
      </c>
      <c r="L2203" s="2"/>
      <c r="M2203" s="2"/>
      <c r="N2203" s="45"/>
      <c r="O2203" s="37"/>
      <c r="P2203" s="37"/>
      <c r="Q2203" s="37"/>
      <c r="R2203" s="37"/>
      <c r="S2203" s="37"/>
      <c r="T2203" s="37"/>
      <c r="U2203" s="37"/>
      <c r="V2203" s="12">
        <v>7</v>
      </c>
      <c r="W2203">
        <v>1</v>
      </c>
      <c r="X2203">
        <v>28</v>
      </c>
      <c r="Y2203">
        <v>-0.26</v>
      </c>
      <c r="Z2203">
        <v>-9</v>
      </c>
      <c r="AA2203">
        <v>-3</v>
      </c>
      <c r="AB2203">
        <v>3</v>
      </c>
      <c r="AC2203">
        <v>-2</v>
      </c>
      <c r="AD2203">
        <v>5</v>
      </c>
      <c r="AE2203">
        <v>-1</v>
      </c>
      <c r="AF2203">
        <v>-0.1</v>
      </c>
      <c r="AG2203">
        <v>-12.1</v>
      </c>
      <c r="AH2203">
        <v>-1.1000000000000001</v>
      </c>
      <c r="AI2203">
        <v>-11</v>
      </c>
      <c r="AJ2203">
        <v>-6</v>
      </c>
      <c r="AK2203">
        <v>0</v>
      </c>
      <c r="AL2203" s="2">
        <v>0.45</v>
      </c>
    </row>
    <row r="2204" spans="5:38" x14ac:dyDescent="0.3">
      <c r="E2204" s="11">
        <v>1401</v>
      </c>
      <c r="F2204" s="5">
        <v>1438</v>
      </c>
      <c r="G2204" t="s">
        <v>76</v>
      </c>
      <c r="H2204" t="s">
        <v>83</v>
      </c>
      <c r="J2204" s="2">
        <f t="shared" si="79"/>
        <v>0.33169836355594717</v>
      </c>
      <c r="K2204" s="2">
        <f t="shared" si="80"/>
        <v>0.66830163644405283</v>
      </c>
      <c r="L2204" s="2"/>
      <c r="M2204" s="2"/>
      <c r="N2204" s="45"/>
      <c r="O2204" s="37"/>
      <c r="P2204" s="37"/>
      <c r="Q2204" s="37"/>
      <c r="R2204" s="37"/>
      <c r="S2204" s="37"/>
      <c r="T2204" s="37"/>
      <c r="U2204" s="37"/>
      <c r="V2204" s="12">
        <v>7</v>
      </c>
      <c r="W2204">
        <v>1</v>
      </c>
      <c r="X2204">
        <v>29</v>
      </c>
      <c r="Y2204">
        <v>-0.32</v>
      </c>
      <c r="Z2204">
        <v>-2</v>
      </c>
      <c r="AA2204">
        <v>2</v>
      </c>
      <c r="AB2204">
        <v>4</v>
      </c>
      <c r="AC2204">
        <v>-5</v>
      </c>
      <c r="AD2204">
        <v>7</v>
      </c>
      <c r="AE2204">
        <v>-2</v>
      </c>
      <c r="AF2204">
        <v>-0.09</v>
      </c>
      <c r="AG2204">
        <v>7.5</v>
      </c>
      <c r="AH2204">
        <v>16.399999999999999</v>
      </c>
      <c r="AI2204">
        <v>-8.9</v>
      </c>
      <c r="AJ2204">
        <v>-6</v>
      </c>
      <c r="AK2204">
        <v>0</v>
      </c>
      <c r="AL2204" s="2">
        <v>0.47</v>
      </c>
    </row>
    <row r="2205" spans="5:38" x14ac:dyDescent="0.3">
      <c r="E2205" s="11">
        <v>1401</v>
      </c>
      <c r="F2205" s="5">
        <v>1439</v>
      </c>
      <c r="G2205" t="s">
        <v>76</v>
      </c>
      <c r="H2205" t="s">
        <v>84</v>
      </c>
      <c r="J2205" s="2">
        <f t="shared" si="79"/>
        <v>0.4916983635559472</v>
      </c>
      <c r="K2205" s="2">
        <f t="shared" si="80"/>
        <v>0.5083016364440528</v>
      </c>
      <c r="L2205" s="2"/>
      <c r="M2205" s="2"/>
      <c r="N2205" s="45"/>
      <c r="O2205" s="37"/>
      <c r="P2205" s="37"/>
      <c r="Q2205" s="37"/>
      <c r="R2205" s="37"/>
      <c r="S2205" s="37"/>
      <c r="T2205" s="37"/>
      <c r="U2205" s="37"/>
      <c r="V2205" s="12">
        <v>7</v>
      </c>
      <c r="W2205">
        <v>8</v>
      </c>
      <c r="X2205">
        <v>-2</v>
      </c>
      <c r="Y2205">
        <v>-0.04</v>
      </c>
      <c r="Z2205">
        <v>-6</v>
      </c>
      <c r="AA2205">
        <v>-4</v>
      </c>
      <c r="AB2205">
        <v>1</v>
      </c>
      <c r="AC2205">
        <v>-2</v>
      </c>
      <c r="AD2205">
        <v>10</v>
      </c>
      <c r="AE2205">
        <v>1</v>
      </c>
      <c r="AF2205">
        <v>-0.04</v>
      </c>
      <c r="AG2205">
        <v>-4.7</v>
      </c>
      <c r="AH2205">
        <v>-2</v>
      </c>
      <c r="AI2205">
        <v>-2.7</v>
      </c>
      <c r="AJ2205">
        <v>1</v>
      </c>
      <c r="AK2205">
        <v>1</v>
      </c>
      <c r="AL2205" s="2">
        <v>0.63</v>
      </c>
    </row>
    <row r="2206" spans="5:38" x14ac:dyDescent="0.3">
      <c r="E2206" s="11">
        <v>1401</v>
      </c>
      <c r="F2206" s="5">
        <v>1452</v>
      </c>
      <c r="G2206" t="s">
        <v>76</v>
      </c>
      <c r="H2206" t="s">
        <v>85</v>
      </c>
      <c r="J2206" s="2">
        <f t="shared" si="79"/>
        <v>0.42169836355594725</v>
      </c>
      <c r="K2206" s="2">
        <f t="shared" si="80"/>
        <v>0.57830163644405275</v>
      </c>
      <c r="L2206" s="2"/>
      <c r="M2206" s="2"/>
      <c r="N2206" s="45"/>
      <c r="O2206" s="37"/>
      <c r="P2206" s="37"/>
      <c r="Q2206" s="37"/>
      <c r="R2206" s="37"/>
      <c r="S2206" s="37"/>
      <c r="T2206" s="37"/>
      <c r="U2206" s="37"/>
      <c r="V2206" s="12">
        <v>7</v>
      </c>
      <c r="W2206">
        <v>5</v>
      </c>
      <c r="X2206">
        <v>17</v>
      </c>
      <c r="Y2206">
        <v>-0.09</v>
      </c>
      <c r="Z2206">
        <v>1</v>
      </c>
      <c r="AA2206">
        <v>-4</v>
      </c>
      <c r="AB2206">
        <v>3</v>
      </c>
      <c r="AC2206">
        <v>-7</v>
      </c>
      <c r="AD2206">
        <v>-3</v>
      </c>
      <c r="AE2206">
        <v>2</v>
      </c>
      <c r="AF2206">
        <v>-0.1</v>
      </c>
      <c r="AG2206">
        <v>-4.5999999999999996</v>
      </c>
      <c r="AH2206">
        <v>0.8</v>
      </c>
      <c r="AI2206">
        <v>-5.4</v>
      </c>
      <c r="AJ2206">
        <v>-2</v>
      </c>
      <c r="AK2206">
        <v>0</v>
      </c>
      <c r="AL2206" s="2">
        <v>0.56000000000000005</v>
      </c>
    </row>
    <row r="2207" spans="5:38" x14ac:dyDescent="0.3">
      <c r="E2207" s="11">
        <v>1401</v>
      </c>
      <c r="F2207" s="5">
        <v>1455</v>
      </c>
      <c r="G2207" t="s">
        <v>76</v>
      </c>
      <c r="H2207" t="s">
        <v>86</v>
      </c>
      <c r="J2207" s="2">
        <f t="shared" si="79"/>
        <v>0.43169836355594715</v>
      </c>
      <c r="K2207" s="2">
        <f t="shared" si="80"/>
        <v>0.56830163644405285</v>
      </c>
      <c r="L2207" s="2"/>
      <c r="M2207" s="2"/>
      <c r="N2207" s="45"/>
      <c r="O2207" s="37"/>
      <c r="P2207" s="37"/>
      <c r="Q2207" s="37"/>
      <c r="R2207" s="37"/>
      <c r="S2207" s="37"/>
      <c r="T2207" s="37"/>
      <c r="U2207" s="37"/>
      <c r="V2207" s="12">
        <v>7</v>
      </c>
      <c r="W2207">
        <v>4</v>
      </c>
      <c r="X2207">
        <v>10</v>
      </c>
      <c r="Y2207">
        <v>-0.16</v>
      </c>
      <c r="Z2207">
        <v>-4</v>
      </c>
      <c r="AA2207">
        <v>-3</v>
      </c>
      <c r="AB2207">
        <v>2</v>
      </c>
      <c r="AC2207">
        <v>-1</v>
      </c>
      <c r="AD2207">
        <v>-1</v>
      </c>
      <c r="AE2207">
        <v>-5</v>
      </c>
      <c r="AF2207">
        <v>-7.0000000000000007E-2</v>
      </c>
      <c r="AG2207">
        <v>-8</v>
      </c>
      <c r="AH2207">
        <v>-1.5</v>
      </c>
      <c r="AI2207">
        <v>-6.5</v>
      </c>
      <c r="AJ2207">
        <v>-3</v>
      </c>
      <c r="AK2207">
        <v>0</v>
      </c>
      <c r="AL2207" s="2">
        <v>0.56999999999999995</v>
      </c>
    </row>
    <row r="2208" spans="5:38" x14ac:dyDescent="0.3">
      <c r="E2208" s="11">
        <v>1401</v>
      </c>
      <c r="F2208" s="5">
        <v>1460</v>
      </c>
      <c r="G2208" t="s">
        <v>76</v>
      </c>
      <c r="H2208" t="s">
        <v>87</v>
      </c>
      <c r="J2208" s="2">
        <f t="shared" si="79"/>
        <v>0.7416983635559472</v>
      </c>
      <c r="K2208" s="2">
        <f t="shared" si="80"/>
        <v>0.2583016364440528</v>
      </c>
      <c r="L2208" s="2"/>
      <c r="M2208" s="2"/>
      <c r="N2208" s="45"/>
      <c r="O2208" s="37"/>
      <c r="P2208" s="37"/>
      <c r="Q2208" s="37"/>
      <c r="R2208" s="37"/>
      <c r="S2208" s="37"/>
      <c r="T2208" s="37"/>
      <c r="U2208" s="37"/>
      <c r="V2208" s="12">
        <v>7</v>
      </c>
      <c r="W2208">
        <v>14</v>
      </c>
      <c r="X2208">
        <v>-105</v>
      </c>
      <c r="Y2208">
        <v>-0.1</v>
      </c>
      <c r="Z2208">
        <v>2</v>
      </c>
      <c r="AA2208">
        <v>-2</v>
      </c>
      <c r="AB2208">
        <v>0</v>
      </c>
      <c r="AC2208">
        <v>-5</v>
      </c>
      <c r="AD2208">
        <v>5</v>
      </c>
      <c r="AE2208">
        <v>-3</v>
      </c>
      <c r="AF2208">
        <v>-0.05</v>
      </c>
      <c r="AG2208">
        <v>3.7</v>
      </c>
      <c r="AH2208">
        <v>3.6</v>
      </c>
      <c r="AI2208">
        <v>0.1</v>
      </c>
      <c r="AJ2208">
        <v>7</v>
      </c>
      <c r="AK2208">
        <v>1</v>
      </c>
      <c r="AL2208" s="2">
        <v>0.88</v>
      </c>
    </row>
    <row r="2209" spans="5:38" x14ac:dyDescent="0.3">
      <c r="E2209" s="11">
        <v>1401</v>
      </c>
      <c r="F2209" s="5">
        <v>1462</v>
      </c>
      <c r="G2209" t="s">
        <v>76</v>
      </c>
      <c r="H2209" t="s">
        <v>88</v>
      </c>
      <c r="J2209" s="2">
        <f t="shared" si="79"/>
        <v>0.44169836355594716</v>
      </c>
      <c r="K2209" s="2">
        <f t="shared" si="80"/>
        <v>0.55830163644405284</v>
      </c>
      <c r="L2209" s="2"/>
      <c r="M2209" s="2"/>
      <c r="N2209" s="45"/>
      <c r="O2209" s="37"/>
      <c r="P2209" s="37"/>
      <c r="Q2209" s="37"/>
      <c r="R2209" s="37"/>
      <c r="S2209" s="37"/>
      <c r="T2209" s="37"/>
      <c r="U2209" s="37"/>
      <c r="V2209" s="12">
        <v>7</v>
      </c>
      <c r="W2209">
        <v>1</v>
      </c>
      <c r="X2209">
        <v>16</v>
      </c>
      <c r="Y2209">
        <v>-0.23</v>
      </c>
      <c r="Z2209">
        <v>-5</v>
      </c>
      <c r="AA2209">
        <v>-4</v>
      </c>
      <c r="AB2209">
        <v>1</v>
      </c>
      <c r="AC2209">
        <v>0</v>
      </c>
      <c r="AD2209">
        <v>4</v>
      </c>
      <c r="AE2209">
        <v>-5</v>
      </c>
      <c r="AF2209">
        <v>-0.12</v>
      </c>
      <c r="AG2209">
        <v>-9.3000000000000007</v>
      </c>
      <c r="AH2209">
        <v>-4.7</v>
      </c>
      <c r="AI2209">
        <v>-4.5999999999999996</v>
      </c>
      <c r="AJ2209">
        <v>-6</v>
      </c>
      <c r="AK2209">
        <v>0</v>
      </c>
      <c r="AL2209" s="2">
        <v>0.57999999999999996</v>
      </c>
    </row>
    <row r="2210" spans="5:38" x14ac:dyDescent="0.3">
      <c r="E2210" s="11">
        <v>1403</v>
      </c>
      <c r="F2210" s="5">
        <v>1411</v>
      </c>
      <c r="G2210" t="s">
        <v>77</v>
      </c>
      <c r="H2210" t="s">
        <v>78</v>
      </c>
      <c r="J2210" s="2">
        <f t="shared" si="79"/>
        <v>0.84169836355594718</v>
      </c>
      <c r="K2210" s="2">
        <f t="shared" si="80"/>
        <v>0.15830163644405282</v>
      </c>
      <c r="L2210" s="2"/>
      <c r="M2210" s="2"/>
      <c r="N2210" s="45"/>
      <c r="O2210" s="37"/>
      <c r="P2210" s="37"/>
      <c r="Q2210" s="37"/>
      <c r="R2210" s="37"/>
      <c r="S2210" s="37"/>
      <c r="T2210" s="37"/>
      <c r="U2210" s="37"/>
      <c r="V2210" s="12">
        <v>3</v>
      </c>
      <c r="W2210">
        <v>16</v>
      </c>
      <c r="X2210">
        <v>-237</v>
      </c>
      <c r="Y2210">
        <v>0.28999999999999998</v>
      </c>
      <c r="Z2210">
        <v>2</v>
      </c>
      <c r="AA2210">
        <v>-5</v>
      </c>
      <c r="AB2210">
        <v>1</v>
      </c>
      <c r="AC2210">
        <v>5</v>
      </c>
      <c r="AD2210">
        <v>4</v>
      </c>
      <c r="AE2210">
        <v>4</v>
      </c>
      <c r="AF2210">
        <v>-0.02</v>
      </c>
      <c r="AG2210">
        <v>-2.4</v>
      </c>
      <c r="AH2210">
        <v>-15</v>
      </c>
      <c r="AI2210">
        <v>12.6</v>
      </c>
      <c r="AJ2210">
        <v>13</v>
      </c>
      <c r="AK2210">
        <v>1</v>
      </c>
      <c r="AL2210" s="2">
        <v>0.98</v>
      </c>
    </row>
    <row r="2211" spans="5:38" x14ac:dyDescent="0.3">
      <c r="E2211" s="11">
        <v>1403</v>
      </c>
      <c r="F2211" s="5">
        <v>1417</v>
      </c>
      <c r="G2211" t="s">
        <v>77</v>
      </c>
      <c r="H2211" t="s">
        <v>79</v>
      </c>
      <c r="J2211" s="2">
        <f t="shared" si="79"/>
        <v>0.64169836355594723</v>
      </c>
      <c r="K2211" s="2">
        <f t="shared" si="80"/>
        <v>0.35830163644405277</v>
      </c>
      <c r="L2211" s="2"/>
      <c r="M2211" s="2"/>
      <c r="N2211" s="45"/>
      <c r="O2211" s="37"/>
      <c r="P2211" s="37"/>
      <c r="Q2211" s="37"/>
      <c r="R2211" s="37"/>
      <c r="S2211" s="37"/>
      <c r="T2211" s="37"/>
      <c r="U2211" s="37"/>
      <c r="V2211" s="12">
        <v>3</v>
      </c>
      <c r="W2211">
        <v>11</v>
      </c>
      <c r="X2211">
        <v>-36</v>
      </c>
      <c r="Y2211">
        <v>7.0000000000000007E-2</v>
      </c>
      <c r="Z2211">
        <v>-1</v>
      </c>
      <c r="AA2211">
        <v>-2</v>
      </c>
      <c r="AB2211">
        <v>2</v>
      </c>
      <c r="AC2211">
        <v>6</v>
      </c>
      <c r="AD2211">
        <v>4</v>
      </c>
      <c r="AE2211">
        <v>-1</v>
      </c>
      <c r="AF2211">
        <v>-0.02</v>
      </c>
      <c r="AG2211">
        <v>-6.7</v>
      </c>
      <c r="AH2211">
        <v>-11.6</v>
      </c>
      <c r="AI2211">
        <v>4.9000000000000004</v>
      </c>
      <c r="AJ2211">
        <v>8</v>
      </c>
      <c r="AK2211">
        <v>1</v>
      </c>
      <c r="AL2211" s="2">
        <v>0.78</v>
      </c>
    </row>
    <row r="2212" spans="5:38" x14ac:dyDescent="0.3">
      <c r="E2212" s="11">
        <v>1403</v>
      </c>
      <c r="F2212" s="5">
        <v>1420</v>
      </c>
      <c r="G2212" t="s">
        <v>77</v>
      </c>
      <c r="H2212" t="s">
        <v>80</v>
      </c>
      <c r="J2212" s="2">
        <f t="shared" si="79"/>
        <v>0.82169836355594716</v>
      </c>
      <c r="K2212" s="2">
        <f t="shared" si="80"/>
        <v>0.17830163644405284</v>
      </c>
      <c r="L2212" s="2"/>
      <c r="M2212" s="2"/>
      <c r="N2212" s="45"/>
      <c r="O2212" s="37"/>
      <c r="P2212" s="37"/>
      <c r="Q2212" s="37"/>
      <c r="R2212" s="37"/>
      <c r="S2212" s="37"/>
      <c r="T2212" s="37"/>
      <c r="U2212" s="37"/>
      <c r="V2212" s="12">
        <v>3</v>
      </c>
      <c r="W2212">
        <v>16</v>
      </c>
      <c r="X2212">
        <v>-172</v>
      </c>
      <c r="Y2212">
        <v>0.05</v>
      </c>
      <c r="Z2212">
        <v>1</v>
      </c>
      <c r="AA2212">
        <v>-5</v>
      </c>
      <c r="AB2212">
        <v>1</v>
      </c>
      <c r="AC2212">
        <v>1</v>
      </c>
      <c r="AD2212">
        <v>7</v>
      </c>
      <c r="AE2212">
        <v>1</v>
      </c>
      <c r="AF2212">
        <v>0.05</v>
      </c>
      <c r="AG2212">
        <v>2.7</v>
      </c>
      <c r="AH2212">
        <v>-6.3</v>
      </c>
      <c r="AI2212">
        <v>9</v>
      </c>
      <c r="AJ2212">
        <v>13</v>
      </c>
      <c r="AK2212">
        <v>1</v>
      </c>
      <c r="AL2212" s="2">
        <v>0.96</v>
      </c>
    </row>
    <row r="2213" spans="5:38" x14ac:dyDescent="0.3">
      <c r="E2213" s="11">
        <v>1403</v>
      </c>
      <c r="F2213" s="5">
        <v>1422</v>
      </c>
      <c r="G2213" t="s">
        <v>77</v>
      </c>
      <c r="H2213" t="s">
        <v>81</v>
      </c>
      <c r="J2213" s="2">
        <f t="shared" si="79"/>
        <v>0.70169836355594717</v>
      </c>
      <c r="K2213" s="2">
        <f t="shared" si="80"/>
        <v>0.29830163644405283</v>
      </c>
      <c r="L2213" s="2"/>
      <c r="M2213" s="2"/>
      <c r="N2213" s="45"/>
      <c r="O2213" s="37"/>
      <c r="P2213" s="37"/>
      <c r="Q2213" s="37"/>
      <c r="R2213" s="37"/>
      <c r="S2213" s="37"/>
      <c r="T2213" s="37"/>
      <c r="U2213" s="37"/>
      <c r="V2213" s="12">
        <v>3</v>
      </c>
      <c r="W2213">
        <v>13</v>
      </c>
      <c r="X2213">
        <v>-70</v>
      </c>
      <c r="Y2213">
        <v>-0.04</v>
      </c>
      <c r="Z2213">
        <v>1</v>
      </c>
      <c r="AA2213">
        <v>-1</v>
      </c>
      <c r="AB2213">
        <v>-1</v>
      </c>
      <c r="AC2213">
        <v>-1</v>
      </c>
      <c r="AD2213">
        <v>-1</v>
      </c>
      <c r="AE2213">
        <v>-4</v>
      </c>
      <c r="AF2213">
        <v>0</v>
      </c>
      <c r="AG2213">
        <v>3.1</v>
      </c>
      <c r="AH2213">
        <v>1.4</v>
      </c>
      <c r="AI2213">
        <v>1.7</v>
      </c>
      <c r="AJ2213">
        <v>10</v>
      </c>
      <c r="AK2213">
        <v>1</v>
      </c>
      <c r="AL2213" s="2">
        <v>0.84</v>
      </c>
    </row>
    <row r="2214" spans="5:38" x14ac:dyDescent="0.3">
      <c r="E2214" s="11">
        <v>1403</v>
      </c>
      <c r="F2214" s="5">
        <v>1437</v>
      </c>
      <c r="G2214" t="s">
        <v>77</v>
      </c>
      <c r="H2214" t="s">
        <v>82</v>
      </c>
      <c r="J2214" s="2">
        <f t="shared" si="79"/>
        <v>0.42169836355594725</v>
      </c>
      <c r="K2214" s="2">
        <f t="shared" si="80"/>
        <v>0.57830163644405275</v>
      </c>
      <c r="L2214" s="2"/>
      <c r="M2214" s="2"/>
      <c r="N2214" s="45"/>
      <c r="O2214" s="37"/>
      <c r="P2214" s="37"/>
      <c r="Q2214" s="37"/>
      <c r="R2214" s="37"/>
      <c r="S2214" s="37"/>
      <c r="T2214" s="37"/>
      <c r="U2214" s="37"/>
      <c r="V2214" s="12">
        <v>3</v>
      </c>
      <c r="W2214">
        <v>1</v>
      </c>
      <c r="X2214">
        <v>10</v>
      </c>
      <c r="Y2214">
        <v>-0.15</v>
      </c>
      <c r="Z2214">
        <v>-7</v>
      </c>
      <c r="AA2214">
        <v>-2</v>
      </c>
      <c r="AB2214">
        <v>3</v>
      </c>
      <c r="AC2214">
        <v>3</v>
      </c>
      <c r="AD2214">
        <v>4</v>
      </c>
      <c r="AE2214">
        <v>-1</v>
      </c>
      <c r="AF2214">
        <v>-7.0000000000000007E-2</v>
      </c>
      <c r="AG2214">
        <v>-11.9</v>
      </c>
      <c r="AH2214">
        <v>-6.2</v>
      </c>
      <c r="AI2214">
        <v>-5.7</v>
      </c>
      <c r="AJ2214">
        <v>-2</v>
      </c>
      <c r="AK2214">
        <v>0</v>
      </c>
      <c r="AL2214" s="2">
        <v>0.56000000000000005</v>
      </c>
    </row>
    <row r="2215" spans="5:38" x14ac:dyDescent="0.3">
      <c r="E2215" s="11">
        <v>1403</v>
      </c>
      <c r="F2215" s="5">
        <v>1438</v>
      </c>
      <c r="G2215" t="s">
        <v>77</v>
      </c>
      <c r="H2215" t="s">
        <v>83</v>
      </c>
      <c r="J2215" s="2">
        <f t="shared" si="79"/>
        <v>0.44169836355594716</v>
      </c>
      <c r="K2215" s="2">
        <f t="shared" si="80"/>
        <v>0.55830163644405284</v>
      </c>
      <c r="L2215" s="2"/>
      <c r="M2215" s="2"/>
      <c r="N2215" s="45"/>
      <c r="O2215" s="37"/>
      <c r="P2215" s="37"/>
      <c r="Q2215" s="37"/>
      <c r="R2215" s="37"/>
      <c r="S2215" s="37"/>
      <c r="T2215" s="37"/>
      <c r="U2215" s="37"/>
      <c r="V2215" s="12">
        <v>3</v>
      </c>
      <c r="W2215">
        <v>1</v>
      </c>
      <c r="X2215">
        <v>11</v>
      </c>
      <c r="Y2215">
        <v>-0.21</v>
      </c>
      <c r="Z2215">
        <v>0</v>
      </c>
      <c r="AA2215">
        <v>3</v>
      </c>
      <c r="AB2215">
        <v>4</v>
      </c>
      <c r="AC2215">
        <v>0</v>
      </c>
      <c r="AD2215">
        <v>6</v>
      </c>
      <c r="AE2215">
        <v>-2</v>
      </c>
      <c r="AF2215">
        <v>-0.06</v>
      </c>
      <c r="AG2215">
        <v>7.7</v>
      </c>
      <c r="AH2215">
        <v>11.3</v>
      </c>
      <c r="AI2215">
        <v>-3.6</v>
      </c>
      <c r="AJ2215">
        <v>-2</v>
      </c>
      <c r="AK2215">
        <v>0</v>
      </c>
      <c r="AL2215" s="2">
        <v>0.57999999999999996</v>
      </c>
    </row>
    <row r="2216" spans="5:38" x14ac:dyDescent="0.3">
      <c r="E2216" s="11">
        <v>1403</v>
      </c>
      <c r="F2216" s="5">
        <v>1439</v>
      </c>
      <c r="G2216" t="s">
        <v>77</v>
      </c>
      <c r="H2216" t="s">
        <v>84</v>
      </c>
      <c r="J2216" s="2">
        <f t="shared" si="79"/>
        <v>0.58169836355594717</v>
      </c>
      <c r="K2216" s="2">
        <f t="shared" si="80"/>
        <v>0.41830163644405283</v>
      </c>
      <c r="L2216" s="2"/>
      <c r="M2216" s="2"/>
      <c r="N2216" s="45"/>
      <c r="O2216" s="37"/>
      <c r="P2216" s="37"/>
      <c r="Q2216" s="37"/>
      <c r="R2216" s="37"/>
      <c r="S2216" s="37"/>
      <c r="T2216" s="37"/>
      <c r="U2216" s="37"/>
      <c r="V2216" s="12">
        <v>3</v>
      </c>
      <c r="W2216">
        <v>8</v>
      </c>
      <c r="X2216">
        <v>-20</v>
      </c>
      <c r="Y2216">
        <v>7.0000000000000007E-2</v>
      </c>
      <c r="Z2216">
        <v>-4</v>
      </c>
      <c r="AA2216">
        <v>-3</v>
      </c>
      <c r="AB2216">
        <v>1</v>
      </c>
      <c r="AC2216">
        <v>3</v>
      </c>
      <c r="AD2216">
        <v>9</v>
      </c>
      <c r="AE2216">
        <v>1</v>
      </c>
      <c r="AF2216">
        <v>-0.01</v>
      </c>
      <c r="AG2216">
        <v>-4.5</v>
      </c>
      <c r="AH2216">
        <v>-7.1</v>
      </c>
      <c r="AI2216">
        <v>2.6</v>
      </c>
      <c r="AJ2216">
        <v>5</v>
      </c>
      <c r="AK2216">
        <v>1</v>
      </c>
      <c r="AL2216" s="2">
        <v>0.72</v>
      </c>
    </row>
    <row r="2217" spans="5:38" x14ac:dyDescent="0.3">
      <c r="E2217" s="11">
        <v>1403</v>
      </c>
      <c r="F2217" s="5">
        <v>1452</v>
      </c>
      <c r="G2217" t="s">
        <v>77</v>
      </c>
      <c r="H2217" t="s">
        <v>85</v>
      </c>
      <c r="J2217" s="2">
        <f t="shared" si="79"/>
        <v>0.53169836355594724</v>
      </c>
      <c r="K2217" s="2">
        <f t="shared" si="80"/>
        <v>0.46830163644405276</v>
      </c>
      <c r="L2217" s="2"/>
      <c r="M2217" s="2"/>
      <c r="N2217" s="45"/>
      <c r="O2217" s="37"/>
      <c r="P2217" s="37"/>
      <c r="Q2217" s="37"/>
      <c r="R2217" s="37"/>
      <c r="S2217" s="37"/>
      <c r="T2217" s="37"/>
      <c r="U2217" s="37"/>
      <c r="V2217" s="12">
        <v>3</v>
      </c>
      <c r="W2217">
        <v>5</v>
      </c>
      <c r="X2217">
        <v>-1</v>
      </c>
      <c r="Y2217">
        <v>0.02</v>
      </c>
      <c r="Z2217">
        <v>3</v>
      </c>
      <c r="AA2217">
        <v>-3</v>
      </c>
      <c r="AB2217">
        <v>3</v>
      </c>
      <c r="AC2217">
        <v>-2</v>
      </c>
      <c r="AD2217">
        <v>-4</v>
      </c>
      <c r="AE2217">
        <v>2</v>
      </c>
      <c r="AF2217">
        <v>-7.0000000000000007E-2</v>
      </c>
      <c r="AG2217">
        <v>-4.4000000000000004</v>
      </c>
      <c r="AH2217">
        <v>-4.3</v>
      </c>
      <c r="AI2217">
        <v>-0.1</v>
      </c>
      <c r="AJ2217">
        <v>2</v>
      </c>
      <c r="AK2217">
        <v>1</v>
      </c>
      <c r="AL2217" s="2">
        <v>0.67</v>
      </c>
    </row>
    <row r="2218" spans="5:38" x14ac:dyDescent="0.3">
      <c r="E2218" s="11">
        <v>1403</v>
      </c>
      <c r="F2218" s="5">
        <v>1455</v>
      </c>
      <c r="G2218" t="s">
        <v>77</v>
      </c>
      <c r="H2218" t="s">
        <v>86</v>
      </c>
      <c r="J2218" s="2">
        <f t="shared" si="79"/>
        <v>0.54169836355594725</v>
      </c>
      <c r="K2218" s="2">
        <f t="shared" si="80"/>
        <v>0.45830163644405275</v>
      </c>
      <c r="L2218" s="2"/>
      <c r="M2218" s="2"/>
      <c r="N2218" s="45"/>
      <c r="O2218" s="37"/>
      <c r="P2218" s="37"/>
      <c r="Q2218" s="37"/>
      <c r="R2218" s="37"/>
      <c r="S2218" s="37"/>
      <c r="T2218" s="37"/>
      <c r="U2218" s="37"/>
      <c r="V2218" s="12">
        <v>3</v>
      </c>
      <c r="W2218">
        <v>4</v>
      </c>
      <c r="X2218">
        <v>-8</v>
      </c>
      <c r="Y2218">
        <v>-0.05</v>
      </c>
      <c r="Z2218">
        <v>-2</v>
      </c>
      <c r="AA2218">
        <v>-2</v>
      </c>
      <c r="AB2218">
        <v>2</v>
      </c>
      <c r="AC2218">
        <v>4</v>
      </c>
      <c r="AD2218">
        <v>-2</v>
      </c>
      <c r="AE2218">
        <v>-5</v>
      </c>
      <c r="AF2218">
        <v>-0.04</v>
      </c>
      <c r="AG2218">
        <v>-7.8</v>
      </c>
      <c r="AH2218">
        <v>-6.6</v>
      </c>
      <c r="AI2218">
        <v>-1.2</v>
      </c>
      <c r="AJ2218">
        <v>1</v>
      </c>
      <c r="AK2218">
        <v>1</v>
      </c>
      <c r="AL2218" s="2">
        <v>0.68</v>
      </c>
    </row>
    <row r="2219" spans="5:38" x14ac:dyDescent="0.3">
      <c r="E2219" s="11">
        <v>1403</v>
      </c>
      <c r="F2219" s="5">
        <v>1460</v>
      </c>
      <c r="G2219" t="s">
        <v>77</v>
      </c>
      <c r="H2219" t="s">
        <v>87</v>
      </c>
      <c r="J2219" s="2">
        <f t="shared" si="79"/>
        <v>0.78169836355594724</v>
      </c>
      <c r="K2219" s="2">
        <f t="shared" si="80"/>
        <v>0.21830163644405276</v>
      </c>
      <c r="L2219" s="2"/>
      <c r="M2219" s="2"/>
      <c r="N2219" s="45"/>
      <c r="O2219" s="37"/>
      <c r="P2219" s="37"/>
      <c r="Q2219" s="37"/>
      <c r="R2219" s="37"/>
      <c r="S2219" s="37"/>
      <c r="T2219" s="37"/>
      <c r="U2219" s="37"/>
      <c r="V2219" s="12">
        <v>3</v>
      </c>
      <c r="W2219">
        <v>14</v>
      </c>
      <c r="X2219">
        <v>-123</v>
      </c>
      <c r="Y2219">
        <v>0.01</v>
      </c>
      <c r="Z2219">
        <v>4</v>
      </c>
      <c r="AA2219">
        <v>-1</v>
      </c>
      <c r="AB2219">
        <v>0</v>
      </c>
      <c r="AC2219">
        <v>0</v>
      </c>
      <c r="AD2219">
        <v>4</v>
      </c>
      <c r="AE2219">
        <v>-3</v>
      </c>
      <c r="AF2219">
        <v>-0.02</v>
      </c>
      <c r="AG2219">
        <v>3.9</v>
      </c>
      <c r="AH2219">
        <v>-1.5</v>
      </c>
      <c r="AI2219">
        <v>5.4</v>
      </c>
      <c r="AJ2219">
        <v>11</v>
      </c>
      <c r="AK2219">
        <v>1</v>
      </c>
      <c r="AL2219" s="2">
        <v>0.92</v>
      </c>
    </row>
    <row r="2220" spans="5:38" x14ac:dyDescent="0.3">
      <c r="E2220" s="11">
        <v>1403</v>
      </c>
      <c r="F2220" s="5">
        <v>1462</v>
      </c>
      <c r="G2220" t="s">
        <v>77</v>
      </c>
      <c r="H2220" t="s">
        <v>88</v>
      </c>
      <c r="J2220" s="2">
        <f t="shared" si="79"/>
        <v>0.54169836355594725</v>
      </c>
      <c r="K2220" s="2">
        <f t="shared" si="80"/>
        <v>0.45830163644405275</v>
      </c>
      <c r="L2220" s="2"/>
      <c r="M2220" s="2"/>
      <c r="N2220" s="45"/>
      <c r="O2220" s="37"/>
      <c r="P2220" s="37"/>
      <c r="Q2220" s="37"/>
      <c r="R2220" s="37"/>
      <c r="S2220" s="37"/>
      <c r="T2220" s="37"/>
      <c r="U2220" s="37"/>
      <c r="V2220" s="12">
        <v>3</v>
      </c>
      <c r="W2220">
        <v>1</v>
      </c>
      <c r="X2220">
        <v>-2</v>
      </c>
      <c r="Y2220">
        <v>-0.12</v>
      </c>
      <c r="Z2220">
        <v>-3</v>
      </c>
      <c r="AA2220">
        <v>-3</v>
      </c>
      <c r="AB2220">
        <v>1</v>
      </c>
      <c r="AC2220">
        <v>5</v>
      </c>
      <c r="AD2220">
        <v>3</v>
      </c>
      <c r="AE2220">
        <v>-5</v>
      </c>
      <c r="AF2220">
        <v>-0.09</v>
      </c>
      <c r="AG2220">
        <v>-9.1</v>
      </c>
      <c r="AH2220">
        <v>-9.8000000000000007</v>
      </c>
      <c r="AI2220">
        <v>0.7</v>
      </c>
      <c r="AJ2220">
        <v>-2</v>
      </c>
      <c r="AK2220">
        <v>0</v>
      </c>
      <c r="AL2220" s="2">
        <v>0.68</v>
      </c>
    </row>
    <row r="2221" spans="5:38" x14ac:dyDescent="0.3">
      <c r="E2221" s="11">
        <v>1411</v>
      </c>
      <c r="F2221" s="5">
        <v>1417</v>
      </c>
      <c r="G2221" t="s">
        <v>78</v>
      </c>
      <c r="H2221" t="s">
        <v>79</v>
      </c>
      <c r="J2221" s="2">
        <f t="shared" si="79"/>
        <v>-2.83016364440528E-2</v>
      </c>
      <c r="K2221" s="2">
        <f t="shared" si="80"/>
        <v>1.0283016364440527</v>
      </c>
      <c r="L2221" s="2"/>
      <c r="M2221" s="2"/>
      <c r="N2221" s="45"/>
      <c r="O2221" s="37"/>
      <c r="P2221" s="37"/>
      <c r="Q2221" s="37"/>
      <c r="R2221" s="37"/>
      <c r="S2221" s="37"/>
      <c r="T2221" s="37"/>
      <c r="U2221" s="37"/>
      <c r="V2221" s="12">
        <v>16</v>
      </c>
      <c r="W2221">
        <v>11</v>
      </c>
      <c r="X2221">
        <v>201</v>
      </c>
      <c r="Y2221">
        <v>-0.22</v>
      </c>
      <c r="Z2221">
        <v>-3</v>
      </c>
      <c r="AA2221">
        <v>3</v>
      </c>
      <c r="AB2221">
        <v>1</v>
      </c>
      <c r="AC2221">
        <v>1</v>
      </c>
      <c r="AD2221">
        <v>0</v>
      </c>
      <c r="AE2221">
        <v>-5</v>
      </c>
      <c r="AF2221">
        <v>0</v>
      </c>
      <c r="AG2221">
        <v>-4.3</v>
      </c>
      <c r="AH2221">
        <v>3.4</v>
      </c>
      <c r="AI2221">
        <v>-7.7</v>
      </c>
      <c r="AJ2221">
        <v>-5</v>
      </c>
      <c r="AK2221">
        <v>0</v>
      </c>
      <c r="AL2221" s="2">
        <v>0.11</v>
      </c>
    </row>
    <row r="2222" spans="5:38" x14ac:dyDescent="0.3">
      <c r="E2222" s="11">
        <v>1411</v>
      </c>
      <c r="F2222" s="5">
        <v>1420</v>
      </c>
      <c r="G2222" t="s">
        <v>78</v>
      </c>
      <c r="H2222" t="s">
        <v>80</v>
      </c>
      <c r="J2222" s="2">
        <f t="shared" si="79"/>
        <v>0.3016983635559472</v>
      </c>
      <c r="K2222" s="2">
        <f t="shared" si="80"/>
        <v>0.69830163644405285</v>
      </c>
      <c r="L2222" s="2"/>
      <c r="M2222" s="2"/>
      <c r="N2222" s="45"/>
      <c r="O2222" s="37"/>
      <c r="P2222" s="37"/>
      <c r="Q2222" s="37"/>
      <c r="R2222" s="37"/>
      <c r="S2222" s="37"/>
      <c r="T2222" s="37"/>
      <c r="U2222" s="37"/>
      <c r="V2222" s="12">
        <v>16</v>
      </c>
      <c r="W2222">
        <v>16</v>
      </c>
      <c r="X2222">
        <v>65</v>
      </c>
      <c r="Y2222">
        <v>-0.24</v>
      </c>
      <c r="Z2222">
        <v>-1</v>
      </c>
      <c r="AA2222">
        <v>0</v>
      </c>
      <c r="AB2222">
        <v>0</v>
      </c>
      <c r="AC2222">
        <v>-4</v>
      </c>
      <c r="AD2222">
        <v>3</v>
      </c>
      <c r="AE2222">
        <v>-3</v>
      </c>
      <c r="AF2222">
        <v>7.0000000000000007E-2</v>
      </c>
      <c r="AG2222">
        <v>5.0999999999999996</v>
      </c>
      <c r="AH2222">
        <v>8.6999999999999993</v>
      </c>
      <c r="AI2222">
        <v>-3.6</v>
      </c>
      <c r="AJ2222">
        <v>0</v>
      </c>
      <c r="AK2222">
        <v>0</v>
      </c>
      <c r="AL2222" s="2">
        <v>0.44</v>
      </c>
    </row>
    <row r="2223" spans="5:38" x14ac:dyDescent="0.3">
      <c r="E2223" s="11">
        <v>1411</v>
      </c>
      <c r="F2223" s="5">
        <v>1422</v>
      </c>
      <c r="G2223" t="s">
        <v>78</v>
      </c>
      <c r="H2223" t="s">
        <v>81</v>
      </c>
      <c r="J2223" s="2">
        <f t="shared" si="79"/>
        <v>1.1698363555947194E-2</v>
      </c>
      <c r="K2223" s="2">
        <f t="shared" si="80"/>
        <v>0.98830163644405278</v>
      </c>
      <c r="L2223" s="2"/>
      <c r="M2223" s="2"/>
      <c r="N2223" s="45"/>
      <c r="O2223" s="37"/>
      <c r="P2223" s="37"/>
      <c r="Q2223" s="37"/>
      <c r="R2223" s="37"/>
      <c r="S2223" s="37"/>
      <c r="T2223" s="37"/>
      <c r="U2223" s="37"/>
      <c r="V2223" s="12">
        <v>16</v>
      </c>
      <c r="W2223">
        <v>13</v>
      </c>
      <c r="X2223">
        <v>167</v>
      </c>
      <c r="Y2223">
        <v>-0.33</v>
      </c>
      <c r="Z2223">
        <v>-1</v>
      </c>
      <c r="AA2223">
        <v>4</v>
      </c>
      <c r="AB2223">
        <v>-2</v>
      </c>
      <c r="AC2223">
        <v>-6</v>
      </c>
      <c r="AD2223">
        <v>-5</v>
      </c>
      <c r="AE2223">
        <v>-8</v>
      </c>
      <c r="AF2223">
        <v>0.02</v>
      </c>
      <c r="AG2223">
        <v>5.5</v>
      </c>
      <c r="AH2223">
        <v>16.399999999999999</v>
      </c>
      <c r="AI2223">
        <v>-10.9</v>
      </c>
      <c r="AJ2223">
        <v>-3</v>
      </c>
      <c r="AK2223">
        <v>0</v>
      </c>
      <c r="AL2223" s="2">
        <v>0.15</v>
      </c>
    </row>
    <row r="2224" spans="5:38" x14ac:dyDescent="0.3">
      <c r="E2224" s="11">
        <v>1411</v>
      </c>
      <c r="F2224" s="5">
        <v>1437</v>
      </c>
      <c r="G2224" t="s">
        <v>78</v>
      </c>
      <c r="H2224" t="s">
        <v>82</v>
      </c>
      <c r="J2224" s="2">
        <f t="shared" si="79"/>
        <v>-9.8301636444052792E-2</v>
      </c>
      <c r="K2224" s="2">
        <f t="shared" si="80"/>
        <v>1.0983016364440528</v>
      </c>
      <c r="L2224" s="2"/>
      <c r="M2224" s="2"/>
      <c r="N2224" s="45"/>
      <c r="O2224" s="37"/>
      <c r="P2224" s="37"/>
      <c r="Q2224" s="37"/>
      <c r="R2224" s="37"/>
      <c r="S2224" s="37"/>
      <c r="T2224" s="37"/>
      <c r="U2224" s="37"/>
      <c r="V2224" s="12">
        <v>16</v>
      </c>
      <c r="W2224">
        <v>1</v>
      </c>
      <c r="X2224">
        <v>247</v>
      </c>
      <c r="Y2224">
        <v>-0.44</v>
      </c>
      <c r="Z2224">
        <v>-9</v>
      </c>
      <c r="AA2224">
        <v>3</v>
      </c>
      <c r="AB2224">
        <v>2</v>
      </c>
      <c r="AC2224">
        <v>-2</v>
      </c>
      <c r="AD2224">
        <v>0</v>
      </c>
      <c r="AE2224">
        <v>-5</v>
      </c>
      <c r="AF2224">
        <v>-0.05</v>
      </c>
      <c r="AG2224">
        <v>-9.5</v>
      </c>
      <c r="AH2224">
        <v>8.8000000000000007</v>
      </c>
      <c r="AI2224">
        <v>-18.3</v>
      </c>
      <c r="AJ2224">
        <v>-15</v>
      </c>
      <c r="AK2224">
        <v>0</v>
      </c>
      <c r="AL2224" s="2">
        <v>0.04</v>
      </c>
    </row>
    <row r="2225" spans="5:38" x14ac:dyDescent="0.3">
      <c r="E2225" s="11">
        <v>1411</v>
      </c>
      <c r="F2225" s="5">
        <v>1438</v>
      </c>
      <c r="G2225" t="s">
        <v>78</v>
      </c>
      <c r="H2225" t="s">
        <v>83</v>
      </c>
      <c r="J2225" s="2">
        <f t="shared" si="79"/>
        <v>-8.8301636444052797E-2</v>
      </c>
      <c r="K2225" s="2">
        <f t="shared" si="80"/>
        <v>1.0883016364440528</v>
      </c>
      <c r="L2225" s="2"/>
      <c r="M2225" s="2"/>
      <c r="N2225" s="45"/>
      <c r="O2225" s="37"/>
      <c r="P2225" s="37"/>
      <c r="Q2225" s="37"/>
      <c r="R2225" s="37"/>
      <c r="S2225" s="37"/>
      <c r="T2225" s="37"/>
      <c r="U2225" s="37"/>
      <c r="V2225" s="12">
        <v>16</v>
      </c>
      <c r="W2225">
        <v>1</v>
      </c>
      <c r="X2225">
        <v>248</v>
      </c>
      <c r="Y2225">
        <v>-0.5</v>
      </c>
      <c r="Z2225">
        <v>-2</v>
      </c>
      <c r="AA2225">
        <v>8</v>
      </c>
      <c r="AB2225">
        <v>3</v>
      </c>
      <c r="AC2225">
        <v>-5</v>
      </c>
      <c r="AD2225">
        <v>2</v>
      </c>
      <c r="AE2225">
        <v>-6</v>
      </c>
      <c r="AF2225">
        <v>-0.04</v>
      </c>
      <c r="AG2225">
        <v>10.1</v>
      </c>
      <c r="AH2225">
        <v>26.3</v>
      </c>
      <c r="AI2225">
        <v>-16.2</v>
      </c>
      <c r="AJ2225">
        <v>-15</v>
      </c>
      <c r="AK2225">
        <v>0</v>
      </c>
      <c r="AL2225" s="2">
        <v>0.05</v>
      </c>
    </row>
    <row r="2226" spans="5:38" x14ac:dyDescent="0.3">
      <c r="E2226" s="11">
        <v>1411</v>
      </c>
      <c r="F2226" s="5">
        <v>1439</v>
      </c>
      <c r="G2226" t="s">
        <v>78</v>
      </c>
      <c r="H2226" t="s">
        <v>84</v>
      </c>
      <c r="J2226" s="2">
        <f t="shared" si="79"/>
        <v>-4.8301636444052803E-2</v>
      </c>
      <c r="K2226" s="2">
        <f t="shared" si="80"/>
        <v>1.0483016364440527</v>
      </c>
      <c r="L2226" s="2"/>
      <c r="M2226" s="2"/>
      <c r="N2226" s="45"/>
      <c r="O2226" s="37"/>
      <c r="P2226" s="37"/>
      <c r="Q2226" s="37"/>
      <c r="R2226" s="37"/>
      <c r="S2226" s="37"/>
      <c r="T2226" s="37"/>
      <c r="U2226" s="37"/>
      <c r="V2226" s="12">
        <v>16</v>
      </c>
      <c r="W2226">
        <v>8</v>
      </c>
      <c r="X2226">
        <v>217</v>
      </c>
      <c r="Y2226">
        <v>-0.22</v>
      </c>
      <c r="Z2226">
        <v>-6</v>
      </c>
      <c r="AA2226">
        <v>2</v>
      </c>
      <c r="AB2226">
        <v>0</v>
      </c>
      <c r="AC2226">
        <v>-2</v>
      </c>
      <c r="AD2226">
        <v>5</v>
      </c>
      <c r="AE2226">
        <v>-3</v>
      </c>
      <c r="AF2226">
        <v>0.01</v>
      </c>
      <c r="AG2226">
        <v>-2.1</v>
      </c>
      <c r="AH2226">
        <v>7.9</v>
      </c>
      <c r="AI2226">
        <v>-10</v>
      </c>
      <c r="AJ2226">
        <v>-8</v>
      </c>
      <c r="AK2226">
        <v>0</v>
      </c>
      <c r="AL2226" s="2">
        <v>0.09</v>
      </c>
    </row>
    <row r="2227" spans="5:38" x14ac:dyDescent="0.3">
      <c r="E2227" s="11">
        <v>1411</v>
      </c>
      <c r="F2227" s="5">
        <v>1452</v>
      </c>
      <c r="G2227" t="s">
        <v>78</v>
      </c>
      <c r="H2227" t="s">
        <v>85</v>
      </c>
      <c r="J2227" s="2">
        <f t="shared" si="79"/>
        <v>-6.8301636444052793E-2</v>
      </c>
      <c r="K2227" s="2">
        <f t="shared" si="80"/>
        <v>1.0683016364440527</v>
      </c>
      <c r="L2227" s="2"/>
      <c r="M2227" s="2"/>
      <c r="N2227" s="45"/>
      <c r="O2227" s="37"/>
      <c r="P2227" s="37"/>
      <c r="Q2227" s="37"/>
      <c r="R2227" s="37"/>
      <c r="S2227" s="37"/>
      <c r="T2227" s="37"/>
      <c r="U2227" s="37"/>
      <c r="V2227" s="12">
        <v>16</v>
      </c>
      <c r="W2227">
        <v>5</v>
      </c>
      <c r="X2227">
        <v>236</v>
      </c>
      <c r="Y2227">
        <v>-0.27</v>
      </c>
      <c r="Z2227">
        <v>1</v>
      </c>
      <c r="AA2227">
        <v>2</v>
      </c>
      <c r="AB2227">
        <v>2</v>
      </c>
      <c r="AC2227">
        <v>-7</v>
      </c>
      <c r="AD2227">
        <v>-8</v>
      </c>
      <c r="AE2227">
        <v>-2</v>
      </c>
      <c r="AF2227">
        <v>-0.05</v>
      </c>
      <c r="AG2227">
        <v>-2</v>
      </c>
      <c r="AH2227">
        <v>10.7</v>
      </c>
      <c r="AI2227">
        <v>-12.7</v>
      </c>
      <c r="AJ2227">
        <v>-11</v>
      </c>
      <c r="AK2227">
        <v>0</v>
      </c>
      <c r="AL2227" s="2">
        <v>7.0000000000000007E-2</v>
      </c>
    </row>
    <row r="2228" spans="5:38" x14ac:dyDescent="0.3">
      <c r="E2228" s="11">
        <v>1411</v>
      </c>
      <c r="F2228" s="5">
        <v>1455</v>
      </c>
      <c r="G2228" t="s">
        <v>78</v>
      </c>
      <c r="H2228" t="s">
        <v>86</v>
      </c>
      <c r="J2228" s="2">
        <f t="shared" si="79"/>
        <v>-6.8301636444052793E-2</v>
      </c>
      <c r="K2228" s="2">
        <f t="shared" si="80"/>
        <v>1.0683016364440527</v>
      </c>
      <c r="L2228" s="2"/>
      <c r="M2228" s="2"/>
      <c r="N2228" s="45"/>
      <c r="O2228" s="37"/>
      <c r="P2228" s="37"/>
      <c r="Q2228" s="37"/>
      <c r="R2228" s="37"/>
      <c r="S2228" s="37"/>
      <c r="T2228" s="37"/>
      <c r="U2228" s="37"/>
      <c r="V2228" s="12">
        <v>16</v>
      </c>
      <c r="W2228">
        <v>4</v>
      </c>
      <c r="X2228">
        <v>229</v>
      </c>
      <c r="Y2228">
        <v>-0.34</v>
      </c>
      <c r="Z2228">
        <v>-4</v>
      </c>
      <c r="AA2228">
        <v>3</v>
      </c>
      <c r="AB2228">
        <v>1</v>
      </c>
      <c r="AC2228">
        <v>-1</v>
      </c>
      <c r="AD2228">
        <v>-6</v>
      </c>
      <c r="AE2228">
        <v>-9</v>
      </c>
      <c r="AF2228">
        <v>-0.02</v>
      </c>
      <c r="AG2228">
        <v>-5.4</v>
      </c>
      <c r="AH2228">
        <v>8.4</v>
      </c>
      <c r="AI2228">
        <v>-13.8</v>
      </c>
      <c r="AJ2228">
        <v>-12</v>
      </c>
      <c r="AK2228">
        <v>0</v>
      </c>
      <c r="AL2228" s="2">
        <v>7.0000000000000007E-2</v>
      </c>
    </row>
    <row r="2229" spans="5:38" x14ac:dyDescent="0.3">
      <c r="E2229" s="11">
        <v>1411</v>
      </c>
      <c r="F2229" s="5">
        <v>1460</v>
      </c>
      <c r="G2229" t="s">
        <v>78</v>
      </c>
      <c r="H2229" t="s">
        <v>87</v>
      </c>
      <c r="J2229" s="2">
        <f t="shared" si="79"/>
        <v>0.15169836355594718</v>
      </c>
      <c r="K2229" s="2">
        <f t="shared" si="80"/>
        <v>0.84830163644405276</v>
      </c>
      <c r="L2229" s="2"/>
      <c r="M2229" s="2"/>
      <c r="N2229" s="45"/>
      <c r="O2229" s="37"/>
      <c r="P2229" s="37"/>
      <c r="Q2229" s="37"/>
      <c r="R2229" s="37"/>
      <c r="S2229" s="37"/>
      <c r="T2229" s="37"/>
      <c r="U2229" s="37"/>
      <c r="V2229" s="12">
        <v>16</v>
      </c>
      <c r="W2229">
        <v>14</v>
      </c>
      <c r="X2229">
        <v>114</v>
      </c>
      <c r="Y2229">
        <v>-0.28000000000000003</v>
      </c>
      <c r="Z2229">
        <v>2</v>
      </c>
      <c r="AA2229">
        <v>4</v>
      </c>
      <c r="AB2229">
        <v>-1</v>
      </c>
      <c r="AC2229">
        <v>-5</v>
      </c>
      <c r="AD2229">
        <v>0</v>
      </c>
      <c r="AE2229">
        <v>-7</v>
      </c>
      <c r="AF2229">
        <v>0</v>
      </c>
      <c r="AG2229">
        <v>6.3</v>
      </c>
      <c r="AH2229">
        <v>13.5</v>
      </c>
      <c r="AI2229">
        <v>-7.2</v>
      </c>
      <c r="AJ2229">
        <v>-2</v>
      </c>
      <c r="AK2229">
        <v>0</v>
      </c>
      <c r="AL2229" s="2">
        <v>0.28999999999999998</v>
      </c>
    </row>
    <row r="2230" spans="5:38" x14ac:dyDescent="0.3">
      <c r="E2230" s="11">
        <v>1417</v>
      </c>
      <c r="F2230" s="5">
        <v>1420</v>
      </c>
      <c r="G2230" t="s">
        <v>79</v>
      </c>
      <c r="H2230" t="s">
        <v>80</v>
      </c>
      <c r="J2230" s="2">
        <f t="shared" si="79"/>
        <v>0.78169836355594724</v>
      </c>
      <c r="K2230" s="2">
        <f t="shared" si="80"/>
        <v>0.21830163644405276</v>
      </c>
      <c r="L2230" s="2"/>
      <c r="M2230" s="2"/>
      <c r="N2230" s="45"/>
      <c r="O2230" s="37"/>
      <c r="P2230" s="37"/>
      <c r="Q2230" s="37"/>
      <c r="R2230" s="37"/>
      <c r="S2230" s="37"/>
      <c r="T2230" s="37"/>
      <c r="U2230" s="37"/>
      <c r="V2230" s="12">
        <v>11</v>
      </c>
      <c r="W2230">
        <v>16</v>
      </c>
      <c r="X2230">
        <v>-136</v>
      </c>
      <c r="Y2230">
        <v>-0.02</v>
      </c>
      <c r="Z2230">
        <v>2</v>
      </c>
      <c r="AA2230">
        <v>-3</v>
      </c>
      <c r="AB2230">
        <v>-1</v>
      </c>
      <c r="AC2230">
        <v>-5</v>
      </c>
      <c r="AD2230">
        <v>3</v>
      </c>
      <c r="AE2230">
        <v>2</v>
      </c>
      <c r="AF2230">
        <v>7.0000000000000007E-2</v>
      </c>
      <c r="AG2230">
        <v>9.4</v>
      </c>
      <c r="AH2230">
        <v>5.3</v>
      </c>
      <c r="AI2230">
        <v>4.0999999999999996</v>
      </c>
      <c r="AJ2230">
        <v>5</v>
      </c>
      <c r="AK2230">
        <v>1</v>
      </c>
      <c r="AL2230" s="2">
        <v>0.92</v>
      </c>
    </row>
    <row r="2231" spans="5:38" x14ac:dyDescent="0.3">
      <c r="E2231" s="11">
        <v>1417</v>
      </c>
      <c r="F2231" s="5">
        <v>1422</v>
      </c>
      <c r="G2231" t="s">
        <v>79</v>
      </c>
      <c r="H2231" t="s">
        <v>81</v>
      </c>
      <c r="J2231" s="2">
        <f t="shared" si="79"/>
        <v>0.60169836355594719</v>
      </c>
      <c r="K2231" s="2">
        <f t="shared" si="80"/>
        <v>0.39830163644405281</v>
      </c>
      <c r="L2231" s="2"/>
      <c r="M2231" s="2"/>
      <c r="N2231" s="45"/>
      <c r="O2231" s="37"/>
      <c r="P2231" s="37"/>
      <c r="Q2231" s="37"/>
      <c r="R2231" s="37"/>
      <c r="S2231" s="37"/>
      <c r="T2231" s="37"/>
      <c r="U2231" s="37"/>
      <c r="V2231" s="12">
        <v>11</v>
      </c>
      <c r="W2231">
        <v>13</v>
      </c>
      <c r="X2231">
        <v>-34</v>
      </c>
      <c r="Y2231">
        <v>-0.11</v>
      </c>
      <c r="Z2231">
        <v>2</v>
      </c>
      <c r="AA2231">
        <v>1</v>
      </c>
      <c r="AB2231">
        <v>-3</v>
      </c>
      <c r="AC2231">
        <v>-7</v>
      </c>
      <c r="AD2231">
        <v>-5</v>
      </c>
      <c r="AE2231">
        <v>-3</v>
      </c>
      <c r="AF2231">
        <v>0.02</v>
      </c>
      <c r="AG2231">
        <v>9.8000000000000007</v>
      </c>
      <c r="AH2231">
        <v>13</v>
      </c>
      <c r="AI2231">
        <v>-3.2</v>
      </c>
      <c r="AJ2231">
        <v>2</v>
      </c>
      <c r="AK2231">
        <v>1</v>
      </c>
      <c r="AL2231" s="2">
        <v>0.74</v>
      </c>
    </row>
    <row r="2232" spans="5:38" x14ac:dyDescent="0.3">
      <c r="E2232" s="11">
        <v>1417</v>
      </c>
      <c r="F2232" s="5">
        <v>1437</v>
      </c>
      <c r="G2232" t="s">
        <v>79</v>
      </c>
      <c r="H2232" t="s">
        <v>82</v>
      </c>
      <c r="J2232" s="2">
        <f t="shared" si="79"/>
        <v>0.27169836355594718</v>
      </c>
      <c r="K2232" s="2">
        <f t="shared" si="80"/>
        <v>0.72830163644405288</v>
      </c>
      <c r="L2232" s="2"/>
      <c r="M2232" s="2"/>
      <c r="N2232" s="45"/>
      <c r="O2232" s="37"/>
      <c r="P2232" s="37"/>
      <c r="Q2232" s="37"/>
      <c r="R2232" s="37"/>
      <c r="S2232" s="37"/>
      <c r="T2232" s="37"/>
      <c r="U2232" s="37"/>
      <c r="V2232" s="12">
        <v>11</v>
      </c>
      <c r="W2232">
        <v>1</v>
      </c>
      <c r="X2232">
        <v>46</v>
      </c>
      <c r="Y2232">
        <v>-0.22</v>
      </c>
      <c r="Z2232">
        <v>-6</v>
      </c>
      <c r="AA2232">
        <v>0</v>
      </c>
      <c r="AB2232">
        <v>1</v>
      </c>
      <c r="AC2232">
        <v>-3</v>
      </c>
      <c r="AD2232">
        <v>0</v>
      </c>
      <c r="AE2232">
        <v>0</v>
      </c>
      <c r="AF2232">
        <v>-0.05</v>
      </c>
      <c r="AG2232">
        <v>-5.2</v>
      </c>
      <c r="AH2232">
        <v>5.4</v>
      </c>
      <c r="AI2232">
        <v>-10.6</v>
      </c>
      <c r="AJ2232">
        <v>-10</v>
      </c>
      <c r="AK2232">
        <v>0</v>
      </c>
      <c r="AL2232" s="2">
        <v>0.41</v>
      </c>
    </row>
    <row r="2233" spans="5:38" x14ac:dyDescent="0.3">
      <c r="E2233" s="11">
        <v>1417</v>
      </c>
      <c r="F2233" s="5">
        <v>1438</v>
      </c>
      <c r="G2233" t="s">
        <v>79</v>
      </c>
      <c r="H2233" t="s">
        <v>83</v>
      </c>
      <c r="J2233" s="2">
        <f t="shared" si="79"/>
        <v>0.29169836355594719</v>
      </c>
      <c r="K2233" s="2">
        <f t="shared" si="80"/>
        <v>0.70830163644405286</v>
      </c>
      <c r="L2233" s="2"/>
      <c r="M2233" s="2"/>
      <c r="N2233" s="45"/>
      <c r="O2233" s="37"/>
      <c r="P2233" s="37"/>
      <c r="Q2233" s="37"/>
      <c r="R2233" s="37"/>
      <c r="S2233" s="37"/>
      <c r="T2233" s="37"/>
      <c r="U2233" s="37"/>
      <c r="V2233" s="12">
        <v>11</v>
      </c>
      <c r="W2233">
        <v>1</v>
      </c>
      <c r="X2233">
        <v>47</v>
      </c>
      <c r="Y2233">
        <v>-0.28000000000000003</v>
      </c>
      <c r="Z2233">
        <v>1</v>
      </c>
      <c r="AA2233">
        <v>5</v>
      </c>
      <c r="AB2233">
        <v>2</v>
      </c>
      <c r="AC2233">
        <v>-6</v>
      </c>
      <c r="AD2233">
        <v>2</v>
      </c>
      <c r="AE2233">
        <v>-1</v>
      </c>
      <c r="AF2233">
        <v>-0.04</v>
      </c>
      <c r="AG2233">
        <v>14.4</v>
      </c>
      <c r="AH2233">
        <v>22.9</v>
      </c>
      <c r="AI2233">
        <v>-8.5</v>
      </c>
      <c r="AJ2233">
        <v>-10</v>
      </c>
      <c r="AK2233">
        <v>0</v>
      </c>
      <c r="AL2233" s="2">
        <v>0.43</v>
      </c>
    </row>
    <row r="2234" spans="5:38" x14ac:dyDescent="0.3">
      <c r="E2234" s="11">
        <v>1417</v>
      </c>
      <c r="F2234" s="5">
        <v>1439</v>
      </c>
      <c r="G2234" t="s">
        <v>79</v>
      </c>
      <c r="H2234" t="s">
        <v>84</v>
      </c>
      <c r="J2234" s="2">
        <f t="shared" si="79"/>
        <v>0.45169836355594717</v>
      </c>
      <c r="K2234" s="2">
        <f t="shared" si="80"/>
        <v>0.54830163644405283</v>
      </c>
      <c r="L2234" s="2"/>
      <c r="M2234" s="2"/>
      <c r="N2234" s="45"/>
      <c r="O2234" s="37"/>
      <c r="P2234" s="37"/>
      <c r="Q2234" s="37"/>
      <c r="R2234" s="37"/>
      <c r="S2234" s="37"/>
      <c r="T2234" s="37"/>
      <c r="U2234" s="37"/>
      <c r="V2234" s="12">
        <v>11</v>
      </c>
      <c r="W2234">
        <v>8</v>
      </c>
      <c r="X2234">
        <v>16</v>
      </c>
      <c r="Y2234">
        <v>0</v>
      </c>
      <c r="Z2234">
        <v>-3</v>
      </c>
      <c r="AA2234">
        <v>-1</v>
      </c>
      <c r="AB2234">
        <v>-1</v>
      </c>
      <c r="AC2234">
        <v>-3</v>
      </c>
      <c r="AD2234">
        <v>5</v>
      </c>
      <c r="AE2234">
        <v>2</v>
      </c>
      <c r="AF2234">
        <v>0.01</v>
      </c>
      <c r="AG2234">
        <v>2.2000000000000002</v>
      </c>
      <c r="AH2234">
        <v>4.5</v>
      </c>
      <c r="AI2234">
        <v>-2.2999999999999998</v>
      </c>
      <c r="AJ2234">
        <v>-3</v>
      </c>
      <c r="AK2234">
        <v>0</v>
      </c>
      <c r="AL2234" s="2">
        <v>0.59</v>
      </c>
    </row>
    <row r="2235" spans="5:38" x14ac:dyDescent="0.3">
      <c r="E2235" s="11">
        <v>1417</v>
      </c>
      <c r="F2235" s="5">
        <v>1452</v>
      </c>
      <c r="G2235" t="s">
        <v>79</v>
      </c>
      <c r="H2235" t="s">
        <v>85</v>
      </c>
      <c r="J2235" s="2">
        <f t="shared" si="79"/>
        <v>0.38169836355594722</v>
      </c>
      <c r="K2235" s="2">
        <f t="shared" si="80"/>
        <v>0.61830163644405278</v>
      </c>
      <c r="L2235" s="2"/>
      <c r="M2235" s="2"/>
      <c r="N2235" s="45"/>
      <c r="O2235" s="37"/>
      <c r="P2235" s="37"/>
      <c r="Q2235" s="37"/>
      <c r="R2235" s="37"/>
      <c r="S2235" s="37"/>
      <c r="T2235" s="37"/>
      <c r="U2235" s="37"/>
      <c r="V2235" s="12">
        <v>11</v>
      </c>
      <c r="W2235">
        <v>5</v>
      </c>
      <c r="X2235">
        <v>35</v>
      </c>
      <c r="Y2235">
        <v>-0.05</v>
      </c>
      <c r="Z2235">
        <v>4</v>
      </c>
      <c r="AA2235">
        <v>-1</v>
      </c>
      <c r="AB2235">
        <v>1</v>
      </c>
      <c r="AC2235">
        <v>-8</v>
      </c>
      <c r="AD2235">
        <v>-8</v>
      </c>
      <c r="AE2235">
        <v>3</v>
      </c>
      <c r="AF2235">
        <v>-0.05</v>
      </c>
      <c r="AG2235">
        <v>2.2999999999999998</v>
      </c>
      <c r="AH2235">
        <v>7.3</v>
      </c>
      <c r="AI2235">
        <v>-5</v>
      </c>
      <c r="AJ2235">
        <v>-6</v>
      </c>
      <c r="AK2235">
        <v>0</v>
      </c>
      <c r="AL2235" s="2">
        <v>0.52</v>
      </c>
    </row>
    <row r="2236" spans="5:38" x14ac:dyDescent="0.3">
      <c r="E2236" s="11">
        <v>1417</v>
      </c>
      <c r="F2236" s="5">
        <v>1455</v>
      </c>
      <c r="G2236" t="s">
        <v>79</v>
      </c>
      <c r="H2236" t="s">
        <v>86</v>
      </c>
      <c r="J2236" s="2">
        <f t="shared" si="79"/>
        <v>0.39169836355594723</v>
      </c>
      <c r="K2236" s="2">
        <f t="shared" si="80"/>
        <v>0.60830163644405277</v>
      </c>
      <c r="L2236" s="2"/>
      <c r="M2236" s="2"/>
      <c r="N2236" s="45"/>
      <c r="O2236" s="37"/>
      <c r="P2236" s="37"/>
      <c r="Q2236" s="37"/>
      <c r="R2236" s="37"/>
      <c r="S2236" s="37"/>
      <c r="T2236" s="37"/>
      <c r="U2236" s="37"/>
      <c r="V2236" s="12">
        <v>11</v>
      </c>
      <c r="W2236">
        <v>4</v>
      </c>
      <c r="X2236">
        <v>28</v>
      </c>
      <c r="Y2236">
        <v>-0.12</v>
      </c>
      <c r="Z2236">
        <v>-1</v>
      </c>
      <c r="AA2236">
        <v>0</v>
      </c>
      <c r="AB2236">
        <v>0</v>
      </c>
      <c r="AC2236">
        <v>-2</v>
      </c>
      <c r="AD2236">
        <v>-6</v>
      </c>
      <c r="AE2236">
        <v>-4</v>
      </c>
      <c r="AF2236">
        <v>-0.02</v>
      </c>
      <c r="AG2236">
        <v>-1.1000000000000001</v>
      </c>
      <c r="AH2236">
        <v>5</v>
      </c>
      <c r="AI2236">
        <v>-6.1</v>
      </c>
      <c r="AJ2236">
        <v>-7</v>
      </c>
      <c r="AK2236">
        <v>0</v>
      </c>
      <c r="AL2236" s="2">
        <v>0.53</v>
      </c>
    </row>
    <row r="2237" spans="5:38" x14ac:dyDescent="0.3">
      <c r="E2237" s="11">
        <v>1417</v>
      </c>
      <c r="F2237" s="5">
        <v>1460</v>
      </c>
      <c r="G2237" t="s">
        <v>79</v>
      </c>
      <c r="H2237" t="s">
        <v>87</v>
      </c>
      <c r="J2237" s="2">
        <f t="shared" si="79"/>
        <v>0.72169836355594719</v>
      </c>
      <c r="K2237" s="2">
        <f t="shared" si="80"/>
        <v>0.27830163644405281</v>
      </c>
      <c r="L2237" s="2"/>
      <c r="M2237" s="2"/>
      <c r="N2237" s="45"/>
      <c r="O2237" s="37"/>
      <c r="P2237" s="37"/>
      <c r="Q2237" s="37"/>
      <c r="R2237" s="37"/>
      <c r="S2237" s="37"/>
      <c r="T2237" s="37"/>
      <c r="U2237" s="37"/>
      <c r="V2237" s="12">
        <v>11</v>
      </c>
      <c r="W2237">
        <v>14</v>
      </c>
      <c r="X2237">
        <v>-87</v>
      </c>
      <c r="Y2237">
        <v>-0.06</v>
      </c>
      <c r="Z2237">
        <v>5</v>
      </c>
      <c r="AA2237">
        <v>1</v>
      </c>
      <c r="AB2237">
        <v>-2</v>
      </c>
      <c r="AC2237">
        <v>-6</v>
      </c>
      <c r="AD2237">
        <v>0</v>
      </c>
      <c r="AE2237">
        <v>-2</v>
      </c>
      <c r="AF2237">
        <v>0</v>
      </c>
      <c r="AG2237">
        <v>10.6</v>
      </c>
      <c r="AH2237">
        <v>10.1</v>
      </c>
      <c r="AI2237">
        <v>0.5</v>
      </c>
      <c r="AJ2237">
        <v>3</v>
      </c>
      <c r="AK2237">
        <v>1</v>
      </c>
      <c r="AL2237" s="2">
        <v>0.86</v>
      </c>
    </row>
    <row r="2238" spans="5:38" x14ac:dyDescent="0.3">
      <c r="E2238" s="11">
        <v>1417</v>
      </c>
      <c r="F2238" s="5">
        <v>1462</v>
      </c>
      <c r="G2238" t="s">
        <v>79</v>
      </c>
      <c r="H2238" t="s">
        <v>88</v>
      </c>
      <c r="J2238" s="2">
        <f t="shared" si="79"/>
        <v>0.40169836355594724</v>
      </c>
      <c r="K2238" s="2">
        <f t="shared" si="80"/>
        <v>0.59830163644405276</v>
      </c>
      <c r="L2238" s="2"/>
      <c r="M2238" s="2"/>
      <c r="N2238" s="45"/>
      <c r="O2238" s="37"/>
      <c r="P2238" s="37"/>
      <c r="Q2238" s="37"/>
      <c r="R2238" s="37"/>
      <c r="S2238" s="37"/>
      <c r="T2238" s="37"/>
      <c r="U2238" s="37"/>
      <c r="V2238" s="12">
        <v>11</v>
      </c>
      <c r="W2238">
        <v>1</v>
      </c>
      <c r="X2238">
        <v>34</v>
      </c>
      <c r="Y2238">
        <v>-0.19</v>
      </c>
      <c r="Z2238">
        <v>-2</v>
      </c>
      <c r="AA2238">
        <v>-1</v>
      </c>
      <c r="AB2238">
        <v>-1</v>
      </c>
      <c r="AC2238">
        <v>-1</v>
      </c>
      <c r="AD2238">
        <v>-1</v>
      </c>
      <c r="AE2238">
        <v>-4</v>
      </c>
      <c r="AF2238">
        <v>-7.0000000000000007E-2</v>
      </c>
      <c r="AG2238">
        <v>-2.4</v>
      </c>
      <c r="AH2238">
        <v>1.8</v>
      </c>
      <c r="AI2238">
        <v>-4.2</v>
      </c>
      <c r="AJ2238">
        <v>-10</v>
      </c>
      <c r="AK2238">
        <v>0</v>
      </c>
      <c r="AL2238" s="2">
        <v>0.54</v>
      </c>
    </row>
    <row r="2239" spans="5:38" x14ac:dyDescent="0.3">
      <c r="E2239" s="11">
        <v>1420</v>
      </c>
      <c r="F2239" s="5">
        <v>1422</v>
      </c>
      <c r="G2239" t="s">
        <v>80</v>
      </c>
      <c r="H2239" t="s">
        <v>81</v>
      </c>
      <c r="J2239" s="2">
        <f t="shared" si="79"/>
        <v>0.1716983635559472</v>
      </c>
      <c r="K2239" s="2">
        <f t="shared" si="80"/>
        <v>0.82830163644405275</v>
      </c>
      <c r="L2239" s="2"/>
      <c r="M2239" s="2"/>
      <c r="N2239" s="45"/>
      <c r="O2239" s="37"/>
      <c r="P2239" s="37"/>
      <c r="Q2239" s="37"/>
      <c r="R2239" s="37"/>
      <c r="S2239" s="37"/>
      <c r="T2239" s="37"/>
      <c r="U2239" s="37"/>
      <c r="V2239" s="12">
        <v>16</v>
      </c>
      <c r="W2239">
        <v>13</v>
      </c>
      <c r="X2239">
        <v>102</v>
      </c>
      <c r="Y2239">
        <v>-0.09</v>
      </c>
      <c r="Z2239">
        <v>0</v>
      </c>
      <c r="AA2239">
        <v>4</v>
      </c>
      <c r="AB2239">
        <v>-2</v>
      </c>
      <c r="AC2239">
        <v>-2</v>
      </c>
      <c r="AD2239">
        <v>-8</v>
      </c>
      <c r="AE2239">
        <v>-5</v>
      </c>
      <c r="AF2239">
        <v>-0.05</v>
      </c>
      <c r="AG2239">
        <v>0.4</v>
      </c>
      <c r="AH2239">
        <v>7.7</v>
      </c>
      <c r="AI2239">
        <v>-7.3</v>
      </c>
      <c r="AJ2239">
        <v>-3</v>
      </c>
      <c r="AK2239">
        <v>0</v>
      </c>
      <c r="AL2239" s="2">
        <v>0.31</v>
      </c>
    </row>
    <row r="2240" spans="5:38" x14ac:dyDescent="0.3">
      <c r="E2240" s="11">
        <v>1420</v>
      </c>
      <c r="F2240" s="5">
        <v>1437</v>
      </c>
      <c r="G2240" t="s">
        <v>80</v>
      </c>
      <c r="H2240" t="s">
        <v>82</v>
      </c>
      <c r="J2240" s="2">
        <f t="shared" si="79"/>
        <v>-3.8301636444052795E-2</v>
      </c>
      <c r="K2240" s="2">
        <f t="shared" si="80"/>
        <v>1.0383016364440527</v>
      </c>
      <c r="L2240" s="2"/>
      <c r="M2240" s="2"/>
      <c r="N2240" s="45"/>
      <c r="O2240" s="37"/>
      <c r="P2240" s="37"/>
      <c r="Q2240" s="37"/>
      <c r="R2240" s="37"/>
      <c r="S2240" s="37"/>
      <c r="T2240" s="37"/>
      <c r="U2240" s="37"/>
      <c r="V2240" s="12">
        <v>16</v>
      </c>
      <c r="W2240">
        <v>1</v>
      </c>
      <c r="X2240">
        <v>182</v>
      </c>
      <c r="Y2240">
        <v>-0.2</v>
      </c>
      <c r="Z2240">
        <v>-8</v>
      </c>
      <c r="AA2240">
        <v>3</v>
      </c>
      <c r="AB2240">
        <v>2</v>
      </c>
      <c r="AC2240">
        <v>2</v>
      </c>
      <c r="AD2240">
        <v>-3</v>
      </c>
      <c r="AE2240">
        <v>-2</v>
      </c>
      <c r="AF2240">
        <v>-0.12</v>
      </c>
      <c r="AG2240">
        <v>-14.6</v>
      </c>
      <c r="AH2240">
        <v>0.1</v>
      </c>
      <c r="AI2240">
        <v>-14.7</v>
      </c>
      <c r="AJ2240">
        <v>-15</v>
      </c>
      <c r="AK2240">
        <v>0</v>
      </c>
      <c r="AL2240" s="2">
        <v>0.1</v>
      </c>
    </row>
    <row r="2241" spans="5:38" x14ac:dyDescent="0.3">
      <c r="E2241" s="11">
        <v>1420</v>
      </c>
      <c r="F2241" s="5">
        <v>1439</v>
      </c>
      <c r="G2241" t="s">
        <v>80</v>
      </c>
      <c r="H2241" t="s">
        <v>84</v>
      </c>
      <c r="J2241" s="2">
        <f t="shared" si="79"/>
        <v>5.1698363555947202E-2</v>
      </c>
      <c r="K2241" s="2">
        <f t="shared" si="80"/>
        <v>0.94830163644405285</v>
      </c>
      <c r="L2241" s="2"/>
      <c r="M2241" s="2"/>
      <c r="N2241" s="45"/>
      <c r="O2241" s="37"/>
      <c r="P2241" s="37"/>
      <c r="Q2241" s="37"/>
      <c r="R2241" s="37"/>
      <c r="S2241" s="37"/>
      <c r="T2241" s="37"/>
      <c r="U2241" s="37"/>
      <c r="V2241" s="12">
        <v>16</v>
      </c>
      <c r="W2241">
        <v>8</v>
      </c>
      <c r="X2241">
        <v>152</v>
      </c>
      <c r="Y2241">
        <v>0.02</v>
      </c>
      <c r="Z2241">
        <v>-5</v>
      </c>
      <c r="AA2241">
        <v>2</v>
      </c>
      <c r="AB2241">
        <v>0</v>
      </c>
      <c r="AC2241">
        <v>2</v>
      </c>
      <c r="AD2241">
        <v>2</v>
      </c>
      <c r="AE2241">
        <v>0</v>
      </c>
      <c r="AF2241">
        <v>-0.06</v>
      </c>
      <c r="AG2241">
        <v>-7.2</v>
      </c>
      <c r="AH2241">
        <v>-0.8</v>
      </c>
      <c r="AI2241">
        <v>-6.4</v>
      </c>
      <c r="AJ2241">
        <v>-8</v>
      </c>
      <c r="AK2241">
        <v>0</v>
      </c>
      <c r="AL2241" s="2">
        <v>0.19</v>
      </c>
    </row>
    <row r="2242" spans="5:38" x14ac:dyDescent="0.3">
      <c r="E2242" s="11">
        <v>1420</v>
      </c>
      <c r="F2242" s="5">
        <v>1452</v>
      </c>
      <c r="G2242" t="s">
        <v>80</v>
      </c>
      <c r="H2242" t="s">
        <v>85</v>
      </c>
      <c r="J2242" s="2">
        <f t="shared" si="79"/>
        <v>1.1698363555947194E-2</v>
      </c>
      <c r="K2242" s="2">
        <f t="shared" si="80"/>
        <v>0.98830163644405278</v>
      </c>
      <c r="L2242" s="2"/>
      <c r="M2242" s="2"/>
      <c r="N2242" s="45"/>
      <c r="O2242" s="37"/>
      <c r="P2242" s="37"/>
      <c r="Q2242" s="37"/>
      <c r="R2242" s="37"/>
      <c r="S2242" s="37"/>
      <c r="T2242" s="37"/>
      <c r="U2242" s="37"/>
      <c r="V2242" s="12">
        <v>16</v>
      </c>
      <c r="W2242">
        <v>5</v>
      </c>
      <c r="X2242">
        <v>171</v>
      </c>
      <c r="Y2242">
        <v>-0.03</v>
      </c>
      <c r="Z2242">
        <v>2</v>
      </c>
      <c r="AA2242">
        <v>2</v>
      </c>
      <c r="AB2242">
        <v>2</v>
      </c>
      <c r="AC2242">
        <v>-3</v>
      </c>
      <c r="AD2242">
        <v>-11</v>
      </c>
      <c r="AE2242">
        <v>1</v>
      </c>
      <c r="AF2242">
        <v>-0.12</v>
      </c>
      <c r="AG2242">
        <v>-7.1</v>
      </c>
      <c r="AH2242">
        <v>2</v>
      </c>
      <c r="AI2242">
        <v>-9.1</v>
      </c>
      <c r="AJ2242">
        <v>-11</v>
      </c>
      <c r="AK2242">
        <v>0</v>
      </c>
      <c r="AL2242" s="2">
        <v>0.15</v>
      </c>
    </row>
    <row r="2243" spans="5:38" x14ac:dyDescent="0.3">
      <c r="E2243" s="11">
        <v>1420</v>
      </c>
      <c r="F2243" s="5">
        <v>1455</v>
      </c>
      <c r="G2243" t="s">
        <v>80</v>
      </c>
      <c r="H2243" t="s">
        <v>86</v>
      </c>
      <c r="J2243" s="2">
        <f t="shared" si="79"/>
        <v>2.1698363555947203E-2</v>
      </c>
      <c r="K2243" s="2">
        <f t="shared" si="80"/>
        <v>0.97830163644405277</v>
      </c>
      <c r="L2243" s="2"/>
      <c r="M2243" s="2"/>
      <c r="N2243" s="45"/>
      <c r="O2243" s="37"/>
      <c r="P2243" s="37"/>
      <c r="Q2243" s="37"/>
      <c r="R2243" s="37"/>
      <c r="S2243" s="37"/>
      <c r="T2243" s="37"/>
      <c r="U2243" s="37"/>
      <c r="V2243" s="12">
        <v>16</v>
      </c>
      <c r="W2243">
        <v>4</v>
      </c>
      <c r="X2243">
        <v>164</v>
      </c>
      <c r="Y2243">
        <v>-0.1</v>
      </c>
      <c r="Z2243">
        <v>-3</v>
      </c>
      <c r="AA2243">
        <v>3</v>
      </c>
      <c r="AB2243">
        <v>1</v>
      </c>
      <c r="AC2243">
        <v>3</v>
      </c>
      <c r="AD2243">
        <v>-9</v>
      </c>
      <c r="AE2243">
        <v>-6</v>
      </c>
      <c r="AF2243">
        <v>-0.09</v>
      </c>
      <c r="AG2243">
        <v>-10.5</v>
      </c>
      <c r="AH2243">
        <v>-0.3</v>
      </c>
      <c r="AI2243">
        <v>-10.199999999999999</v>
      </c>
      <c r="AJ2243">
        <v>-12</v>
      </c>
      <c r="AK2243">
        <v>0</v>
      </c>
      <c r="AL2243" s="2">
        <v>0.16</v>
      </c>
    </row>
    <row r="2244" spans="5:38" x14ac:dyDescent="0.3">
      <c r="E2244" s="11">
        <v>1420</v>
      </c>
      <c r="F2244" s="5">
        <v>1460</v>
      </c>
      <c r="G2244" t="s">
        <v>80</v>
      </c>
      <c r="H2244" t="s">
        <v>87</v>
      </c>
      <c r="J2244" s="2">
        <f t="shared" si="79"/>
        <v>0.3616983635559472</v>
      </c>
      <c r="K2244" s="2">
        <f t="shared" si="80"/>
        <v>0.6383016364440528</v>
      </c>
      <c r="L2244" s="2"/>
      <c r="M2244" s="2"/>
      <c r="N2244" s="45"/>
      <c r="O2244" s="37"/>
      <c r="P2244" s="37"/>
      <c r="Q2244" s="37"/>
      <c r="R2244" s="37"/>
      <c r="S2244" s="37"/>
      <c r="T2244" s="37"/>
      <c r="U2244" s="37"/>
      <c r="V2244" s="12">
        <v>16</v>
      </c>
      <c r="W2244">
        <v>14</v>
      </c>
      <c r="X2244">
        <v>49</v>
      </c>
      <c r="Y2244">
        <v>-0.04</v>
      </c>
      <c r="Z2244">
        <v>3</v>
      </c>
      <c r="AA2244">
        <v>4</v>
      </c>
      <c r="AB2244">
        <v>-1</v>
      </c>
      <c r="AC2244">
        <v>-1</v>
      </c>
      <c r="AD2244">
        <v>-3</v>
      </c>
      <c r="AE2244">
        <v>-4</v>
      </c>
      <c r="AF2244">
        <v>-7.0000000000000007E-2</v>
      </c>
      <c r="AG2244">
        <v>1.2</v>
      </c>
      <c r="AH2244">
        <v>4.8</v>
      </c>
      <c r="AI2244">
        <v>-3.6</v>
      </c>
      <c r="AJ2244">
        <v>-2</v>
      </c>
      <c r="AK2244">
        <v>0</v>
      </c>
      <c r="AL2244" s="2">
        <v>0.5</v>
      </c>
    </row>
    <row r="2245" spans="5:38" x14ac:dyDescent="0.3">
      <c r="E2245" s="11">
        <v>1420</v>
      </c>
      <c r="F2245" s="5">
        <v>1462</v>
      </c>
      <c r="G2245" t="s">
        <v>80</v>
      </c>
      <c r="H2245" t="s">
        <v>88</v>
      </c>
      <c r="J2245" s="2">
        <f t="shared" si="79"/>
        <v>2.1698363555947203E-2</v>
      </c>
      <c r="K2245" s="2">
        <f t="shared" si="80"/>
        <v>0.97830163644405277</v>
      </c>
      <c r="L2245" s="2"/>
      <c r="M2245" s="2"/>
      <c r="N2245" s="45"/>
      <c r="O2245" s="37"/>
      <c r="P2245" s="37"/>
      <c r="Q2245" s="37"/>
      <c r="R2245" s="37"/>
      <c r="S2245" s="37"/>
      <c r="T2245" s="37"/>
      <c r="U2245" s="37"/>
      <c r="V2245" s="12">
        <v>16</v>
      </c>
      <c r="W2245">
        <v>1</v>
      </c>
      <c r="X2245">
        <v>170</v>
      </c>
      <c r="Y2245">
        <v>-0.17</v>
      </c>
      <c r="Z2245">
        <v>-4</v>
      </c>
      <c r="AA2245">
        <v>2</v>
      </c>
      <c r="AB2245">
        <v>0</v>
      </c>
      <c r="AC2245">
        <v>4</v>
      </c>
      <c r="AD2245">
        <v>-4</v>
      </c>
      <c r="AE2245">
        <v>-6</v>
      </c>
      <c r="AF2245">
        <v>-0.14000000000000001</v>
      </c>
      <c r="AG2245">
        <v>-11.8</v>
      </c>
      <c r="AH2245">
        <v>-3.5</v>
      </c>
      <c r="AI2245">
        <v>-8.3000000000000007</v>
      </c>
      <c r="AJ2245">
        <v>-15</v>
      </c>
      <c r="AK2245">
        <v>0</v>
      </c>
      <c r="AL2245" s="2">
        <v>0.16</v>
      </c>
    </row>
    <row r="2246" spans="5:38" x14ac:dyDescent="0.3">
      <c r="E2246" s="11">
        <v>1422</v>
      </c>
      <c r="F2246" s="5">
        <v>1437</v>
      </c>
      <c r="G2246" t="s">
        <v>81</v>
      </c>
      <c r="H2246" t="s">
        <v>82</v>
      </c>
      <c r="J2246" s="2">
        <f t="shared" si="79"/>
        <v>0.19169836355594722</v>
      </c>
      <c r="K2246" s="2">
        <f t="shared" si="80"/>
        <v>0.80830163644405273</v>
      </c>
      <c r="L2246" s="2"/>
      <c r="M2246" s="2"/>
      <c r="N2246" s="45"/>
      <c r="O2246" s="37"/>
      <c r="P2246" s="37"/>
      <c r="Q2246" s="37"/>
      <c r="R2246" s="37"/>
      <c r="S2246" s="37"/>
      <c r="T2246" s="37"/>
      <c r="U2246" s="37"/>
      <c r="V2246" s="12">
        <v>13</v>
      </c>
      <c r="W2246">
        <v>1</v>
      </c>
      <c r="X2246">
        <v>80</v>
      </c>
      <c r="Y2246">
        <v>-0.11</v>
      </c>
      <c r="Z2246">
        <v>-8</v>
      </c>
      <c r="AA2246">
        <v>-1</v>
      </c>
      <c r="AB2246">
        <v>4</v>
      </c>
      <c r="AC2246">
        <v>4</v>
      </c>
      <c r="AD2246">
        <v>5</v>
      </c>
      <c r="AE2246">
        <v>3</v>
      </c>
      <c r="AF2246">
        <v>-7.0000000000000007E-2</v>
      </c>
      <c r="AG2246">
        <v>-15</v>
      </c>
      <c r="AH2246">
        <v>-7.6</v>
      </c>
      <c r="AI2246">
        <v>-7.4</v>
      </c>
      <c r="AJ2246">
        <v>-12</v>
      </c>
      <c r="AK2246">
        <v>0</v>
      </c>
      <c r="AL2246" s="2">
        <v>0.33</v>
      </c>
    </row>
    <row r="2247" spans="5:38" x14ac:dyDescent="0.3">
      <c r="E2247" s="11">
        <v>1422</v>
      </c>
      <c r="F2247" s="5">
        <v>1438</v>
      </c>
      <c r="G2247" t="s">
        <v>81</v>
      </c>
      <c r="H2247" t="s">
        <v>83</v>
      </c>
      <c r="J2247" s="2">
        <f t="shared" si="79"/>
        <v>0.21169836355594718</v>
      </c>
      <c r="K2247" s="2">
        <f t="shared" si="80"/>
        <v>0.78830163644405282</v>
      </c>
      <c r="L2247" s="2"/>
      <c r="M2247" s="2"/>
      <c r="N2247" s="45"/>
      <c r="O2247" s="37"/>
      <c r="P2247" s="37"/>
      <c r="Q2247" s="37"/>
      <c r="R2247" s="37"/>
      <c r="S2247" s="37"/>
      <c r="T2247" s="37"/>
      <c r="U2247" s="37"/>
      <c r="V2247" s="12">
        <v>13</v>
      </c>
      <c r="W2247">
        <v>1</v>
      </c>
      <c r="X2247">
        <v>81</v>
      </c>
      <c r="Y2247">
        <v>-0.17</v>
      </c>
      <c r="Z2247">
        <v>-1</v>
      </c>
      <c r="AA2247">
        <v>4</v>
      </c>
      <c r="AB2247">
        <v>5</v>
      </c>
      <c r="AC2247">
        <v>1</v>
      </c>
      <c r="AD2247">
        <v>7</v>
      </c>
      <c r="AE2247">
        <v>2</v>
      </c>
      <c r="AF2247">
        <v>-0.06</v>
      </c>
      <c r="AG2247">
        <v>4.5999999999999996</v>
      </c>
      <c r="AH2247">
        <v>9.9</v>
      </c>
      <c r="AI2247">
        <v>-5.3</v>
      </c>
      <c r="AJ2247">
        <v>-12</v>
      </c>
      <c r="AK2247">
        <v>0</v>
      </c>
      <c r="AL2247" s="2">
        <v>0.35</v>
      </c>
    </row>
    <row r="2248" spans="5:38" x14ac:dyDescent="0.3">
      <c r="E2248" s="11">
        <v>1422</v>
      </c>
      <c r="F2248" s="5">
        <v>1439</v>
      </c>
      <c r="G2248" t="s">
        <v>81</v>
      </c>
      <c r="H2248" t="s">
        <v>84</v>
      </c>
      <c r="J2248" s="2">
        <f t="shared" si="79"/>
        <v>0.3616983635559472</v>
      </c>
      <c r="K2248" s="2">
        <f t="shared" si="80"/>
        <v>0.6383016364440528</v>
      </c>
      <c r="L2248" s="2"/>
      <c r="M2248" s="2"/>
      <c r="N2248" s="45"/>
      <c r="O2248" s="37"/>
      <c r="P2248" s="37"/>
      <c r="Q2248" s="37"/>
      <c r="R2248" s="37"/>
      <c r="S2248" s="37"/>
      <c r="T2248" s="37"/>
      <c r="U2248" s="37"/>
      <c r="V2248" s="12">
        <v>13</v>
      </c>
      <c r="W2248">
        <v>8</v>
      </c>
      <c r="X2248">
        <v>50</v>
      </c>
      <c r="Y2248">
        <v>0.11</v>
      </c>
      <c r="Z2248">
        <v>-5</v>
      </c>
      <c r="AA2248">
        <v>-2</v>
      </c>
      <c r="AB2248">
        <v>2</v>
      </c>
      <c r="AC2248">
        <v>4</v>
      </c>
      <c r="AD2248">
        <v>10</v>
      </c>
      <c r="AE2248">
        <v>5</v>
      </c>
      <c r="AF2248">
        <v>-0.01</v>
      </c>
      <c r="AG2248">
        <v>-7.6</v>
      </c>
      <c r="AH2248">
        <v>-8.5</v>
      </c>
      <c r="AI2248">
        <v>0.9</v>
      </c>
      <c r="AJ2248">
        <v>-5</v>
      </c>
      <c r="AK2248">
        <v>0</v>
      </c>
      <c r="AL2248" s="2">
        <v>0.5</v>
      </c>
    </row>
    <row r="2249" spans="5:38" x14ac:dyDescent="0.3">
      <c r="E2249" s="11">
        <v>1422</v>
      </c>
      <c r="F2249" s="5">
        <v>1452</v>
      </c>
      <c r="G2249" t="s">
        <v>81</v>
      </c>
      <c r="H2249" t="s">
        <v>85</v>
      </c>
      <c r="J2249" s="2">
        <f t="shared" si="79"/>
        <v>0.29169836355594719</v>
      </c>
      <c r="K2249" s="2">
        <f t="shared" si="80"/>
        <v>0.70830163644405286</v>
      </c>
      <c r="L2249" s="2"/>
      <c r="M2249" s="2"/>
      <c r="N2249" s="45"/>
      <c r="O2249" s="37"/>
      <c r="P2249" s="37"/>
      <c r="Q2249" s="37"/>
      <c r="R2249" s="37"/>
      <c r="S2249" s="37"/>
      <c r="T2249" s="37"/>
      <c r="U2249" s="37"/>
      <c r="V2249" s="12">
        <v>13</v>
      </c>
      <c r="W2249">
        <v>5</v>
      </c>
      <c r="X2249">
        <v>69</v>
      </c>
      <c r="Y2249">
        <v>0.06</v>
      </c>
      <c r="Z2249">
        <v>2</v>
      </c>
      <c r="AA2249">
        <v>-2</v>
      </c>
      <c r="AB2249">
        <v>4</v>
      </c>
      <c r="AC2249">
        <v>-1</v>
      </c>
      <c r="AD2249">
        <v>-3</v>
      </c>
      <c r="AE2249">
        <v>6</v>
      </c>
      <c r="AF2249">
        <v>-7.0000000000000007E-2</v>
      </c>
      <c r="AG2249">
        <v>-7.5</v>
      </c>
      <c r="AH2249">
        <v>-5.7</v>
      </c>
      <c r="AI2249">
        <v>-1.8</v>
      </c>
      <c r="AJ2249">
        <v>-8</v>
      </c>
      <c r="AK2249">
        <v>0</v>
      </c>
      <c r="AL2249" s="2">
        <v>0.43</v>
      </c>
    </row>
    <row r="2250" spans="5:38" x14ac:dyDescent="0.3">
      <c r="E2250" s="11">
        <v>1422</v>
      </c>
      <c r="F2250" s="5">
        <v>1455</v>
      </c>
      <c r="G2250" t="s">
        <v>81</v>
      </c>
      <c r="H2250" t="s">
        <v>86</v>
      </c>
      <c r="J2250" s="2">
        <f t="shared" si="79"/>
        <v>0.3016983635559472</v>
      </c>
      <c r="K2250" s="2">
        <f t="shared" si="80"/>
        <v>0.69830163644405285</v>
      </c>
      <c r="L2250" s="2"/>
      <c r="M2250" s="2"/>
      <c r="N2250" s="45"/>
      <c r="O2250" s="37"/>
      <c r="P2250" s="37"/>
      <c r="Q2250" s="37"/>
      <c r="R2250" s="37"/>
      <c r="S2250" s="37"/>
      <c r="T2250" s="37"/>
      <c r="U2250" s="37"/>
      <c r="V2250" s="12">
        <v>13</v>
      </c>
      <c r="W2250">
        <v>4</v>
      </c>
      <c r="X2250">
        <v>62</v>
      </c>
      <c r="Y2250">
        <v>-0.01</v>
      </c>
      <c r="Z2250">
        <v>-3</v>
      </c>
      <c r="AA2250">
        <v>-1</v>
      </c>
      <c r="AB2250">
        <v>3</v>
      </c>
      <c r="AC2250">
        <v>5</v>
      </c>
      <c r="AD2250">
        <v>-1</v>
      </c>
      <c r="AE2250">
        <v>-1</v>
      </c>
      <c r="AF2250">
        <v>-0.04</v>
      </c>
      <c r="AG2250">
        <v>-10.9</v>
      </c>
      <c r="AH2250">
        <v>-8</v>
      </c>
      <c r="AI2250">
        <v>-2.9</v>
      </c>
      <c r="AJ2250">
        <v>-9</v>
      </c>
      <c r="AK2250">
        <v>0</v>
      </c>
      <c r="AL2250" s="2">
        <v>0.44</v>
      </c>
    </row>
    <row r="2251" spans="5:38" x14ac:dyDescent="0.3">
      <c r="E2251" s="11">
        <v>1422</v>
      </c>
      <c r="F2251" s="5">
        <v>1460</v>
      </c>
      <c r="G2251" t="s">
        <v>81</v>
      </c>
      <c r="H2251" t="s">
        <v>87</v>
      </c>
      <c r="J2251" s="2">
        <f t="shared" si="79"/>
        <v>0.67169836355594725</v>
      </c>
      <c r="K2251" s="2">
        <f t="shared" si="80"/>
        <v>0.32830163644405275</v>
      </c>
      <c r="L2251" s="2"/>
      <c r="M2251" s="2"/>
      <c r="N2251" s="45"/>
      <c r="O2251" s="37"/>
      <c r="P2251" s="37"/>
      <c r="Q2251" s="37"/>
      <c r="R2251" s="37"/>
      <c r="S2251" s="37"/>
      <c r="T2251" s="37"/>
      <c r="U2251" s="37"/>
      <c r="V2251" s="12">
        <v>13</v>
      </c>
      <c r="W2251">
        <v>14</v>
      </c>
      <c r="X2251">
        <v>-53</v>
      </c>
      <c r="Y2251">
        <v>0.05</v>
      </c>
      <c r="Z2251">
        <v>3</v>
      </c>
      <c r="AA2251">
        <v>0</v>
      </c>
      <c r="AB2251">
        <v>1</v>
      </c>
      <c r="AC2251">
        <v>1</v>
      </c>
      <c r="AD2251">
        <v>5</v>
      </c>
      <c r="AE2251">
        <v>1</v>
      </c>
      <c r="AF2251">
        <v>-0.02</v>
      </c>
      <c r="AG2251">
        <v>0.8</v>
      </c>
      <c r="AH2251">
        <v>-2.9</v>
      </c>
      <c r="AI2251">
        <v>3.7</v>
      </c>
      <c r="AJ2251">
        <v>1</v>
      </c>
      <c r="AK2251">
        <v>1</v>
      </c>
      <c r="AL2251" s="2">
        <v>0.81</v>
      </c>
    </row>
    <row r="2252" spans="5:38" x14ac:dyDescent="0.3">
      <c r="E2252" s="11">
        <v>1422</v>
      </c>
      <c r="F2252" s="5">
        <v>1462</v>
      </c>
      <c r="G2252" t="s">
        <v>81</v>
      </c>
      <c r="H2252" t="s">
        <v>88</v>
      </c>
      <c r="J2252" s="2">
        <f t="shared" si="79"/>
        <v>0.31169836355594721</v>
      </c>
      <c r="K2252" s="2">
        <f t="shared" si="80"/>
        <v>0.68830163644405284</v>
      </c>
      <c r="L2252" s="2"/>
      <c r="M2252" s="2"/>
      <c r="N2252" s="45"/>
      <c r="O2252" s="37"/>
      <c r="P2252" s="37"/>
      <c r="Q2252" s="37"/>
      <c r="R2252" s="37"/>
      <c r="S2252" s="37"/>
      <c r="T2252" s="37"/>
      <c r="U2252" s="37"/>
      <c r="V2252" s="12">
        <v>13</v>
      </c>
      <c r="W2252">
        <v>1</v>
      </c>
      <c r="X2252">
        <v>68</v>
      </c>
      <c r="Y2252">
        <v>-0.08</v>
      </c>
      <c r="Z2252">
        <v>-4</v>
      </c>
      <c r="AA2252">
        <v>-2</v>
      </c>
      <c r="AB2252">
        <v>2</v>
      </c>
      <c r="AC2252">
        <v>6</v>
      </c>
      <c r="AD2252">
        <v>4</v>
      </c>
      <c r="AE2252">
        <v>-1</v>
      </c>
      <c r="AF2252">
        <v>-0.09</v>
      </c>
      <c r="AG2252">
        <v>-12.2</v>
      </c>
      <c r="AH2252">
        <v>-11.2</v>
      </c>
      <c r="AI2252">
        <v>-1</v>
      </c>
      <c r="AJ2252">
        <v>-12</v>
      </c>
      <c r="AK2252">
        <v>0</v>
      </c>
      <c r="AL2252" s="2">
        <v>0.45</v>
      </c>
    </row>
    <row r="2253" spans="5:38" x14ac:dyDescent="0.3">
      <c r="E2253" s="11">
        <v>1437</v>
      </c>
      <c r="F2253" s="5">
        <v>1438</v>
      </c>
      <c r="G2253" t="s">
        <v>82</v>
      </c>
      <c r="H2253" t="s">
        <v>83</v>
      </c>
      <c r="J2253" s="2">
        <f t="shared" si="79"/>
        <v>0.54169836355594725</v>
      </c>
      <c r="K2253" s="2">
        <f t="shared" si="80"/>
        <v>0.45830163644405275</v>
      </c>
      <c r="L2253" s="2"/>
      <c r="M2253" s="2"/>
      <c r="N2253" s="45"/>
      <c r="O2253" s="37"/>
      <c r="P2253" s="37"/>
      <c r="Q2253" s="37"/>
      <c r="R2253" s="37"/>
      <c r="S2253" s="37"/>
      <c r="T2253" s="37"/>
      <c r="U2253" s="37"/>
      <c r="V2253" s="12">
        <v>1</v>
      </c>
      <c r="W2253">
        <v>1</v>
      </c>
      <c r="X2253">
        <v>1</v>
      </c>
      <c r="Y2253">
        <v>-0.06</v>
      </c>
      <c r="Z2253">
        <v>7</v>
      </c>
      <c r="AA2253">
        <v>5</v>
      </c>
      <c r="AB2253">
        <v>1</v>
      </c>
      <c r="AC2253">
        <v>-3</v>
      </c>
      <c r="AD2253">
        <v>2</v>
      </c>
      <c r="AE2253">
        <v>-1</v>
      </c>
      <c r="AF2253">
        <v>0.01</v>
      </c>
      <c r="AG2253">
        <v>19.600000000000001</v>
      </c>
      <c r="AH2253">
        <v>17.5</v>
      </c>
      <c r="AI2253">
        <v>2.1</v>
      </c>
      <c r="AJ2253">
        <v>0</v>
      </c>
      <c r="AK2253">
        <v>0</v>
      </c>
      <c r="AL2253" s="2">
        <v>0.68</v>
      </c>
    </row>
    <row r="2254" spans="5:38" x14ac:dyDescent="0.3">
      <c r="E2254" s="11">
        <v>1437</v>
      </c>
      <c r="F2254" s="5">
        <v>1439</v>
      </c>
      <c r="G2254" t="s">
        <v>82</v>
      </c>
      <c r="H2254" t="s">
        <v>84</v>
      </c>
      <c r="J2254" s="2">
        <f t="shared" si="79"/>
        <v>0.66169836355594724</v>
      </c>
      <c r="K2254" s="2">
        <f t="shared" si="80"/>
        <v>0.33830163644405276</v>
      </c>
      <c r="L2254" s="2"/>
      <c r="M2254" s="2"/>
      <c r="N2254" s="45"/>
      <c r="O2254" s="37"/>
      <c r="P2254" s="37"/>
      <c r="Q2254" s="37"/>
      <c r="R2254" s="37"/>
      <c r="S2254" s="37"/>
      <c r="T2254" s="37"/>
      <c r="U2254" s="37"/>
      <c r="V2254" s="12">
        <v>1</v>
      </c>
      <c r="W2254">
        <v>8</v>
      </c>
      <c r="X2254">
        <v>-30</v>
      </c>
      <c r="Y2254">
        <v>0.22</v>
      </c>
      <c r="Z2254">
        <v>3</v>
      </c>
      <c r="AA2254">
        <v>-1</v>
      </c>
      <c r="AB2254">
        <v>-2</v>
      </c>
      <c r="AC2254">
        <v>0</v>
      </c>
      <c r="AD2254">
        <v>5</v>
      </c>
      <c r="AE2254">
        <v>2</v>
      </c>
      <c r="AF2254">
        <v>0.06</v>
      </c>
      <c r="AG2254">
        <v>7.4</v>
      </c>
      <c r="AH2254">
        <v>-0.9</v>
      </c>
      <c r="AI2254">
        <v>8.3000000000000007</v>
      </c>
      <c r="AJ2254">
        <v>7</v>
      </c>
      <c r="AK2254">
        <v>1</v>
      </c>
      <c r="AL2254" s="2">
        <v>0.8</v>
      </c>
    </row>
    <row r="2255" spans="5:38" x14ac:dyDescent="0.3">
      <c r="E2255" s="11">
        <v>1437</v>
      </c>
      <c r="F2255" s="5">
        <v>1452</v>
      </c>
      <c r="G2255" t="s">
        <v>82</v>
      </c>
      <c r="H2255" t="s">
        <v>85</v>
      </c>
      <c r="J2255" s="2">
        <f t="shared" si="79"/>
        <v>0.6116983635559472</v>
      </c>
      <c r="K2255" s="2">
        <f t="shared" si="80"/>
        <v>0.3883016364440528</v>
      </c>
      <c r="L2255" s="2"/>
      <c r="M2255" s="2"/>
      <c r="N2255" s="45"/>
      <c r="O2255" s="37"/>
      <c r="P2255" s="37"/>
      <c r="Q2255" s="37"/>
      <c r="R2255" s="37"/>
      <c r="S2255" s="37"/>
      <c r="T2255" s="37"/>
      <c r="U2255" s="37"/>
      <c r="V2255" s="12">
        <v>1</v>
      </c>
      <c r="W2255">
        <v>5</v>
      </c>
      <c r="X2255">
        <v>-11</v>
      </c>
      <c r="Y2255">
        <v>0.17</v>
      </c>
      <c r="Z2255">
        <v>10</v>
      </c>
      <c r="AA2255">
        <v>-1</v>
      </c>
      <c r="AB2255">
        <v>0</v>
      </c>
      <c r="AC2255">
        <v>-5</v>
      </c>
      <c r="AD2255">
        <v>-8</v>
      </c>
      <c r="AE2255">
        <v>3</v>
      </c>
      <c r="AF2255">
        <v>0</v>
      </c>
      <c r="AG2255">
        <v>7.5</v>
      </c>
      <c r="AH2255">
        <v>1.9</v>
      </c>
      <c r="AI2255">
        <v>5.6</v>
      </c>
      <c r="AJ2255">
        <v>4</v>
      </c>
      <c r="AK2255">
        <v>1</v>
      </c>
      <c r="AL2255" s="2">
        <v>0.75</v>
      </c>
    </row>
    <row r="2256" spans="5:38" x14ac:dyDescent="0.3">
      <c r="E2256" s="11">
        <v>1437</v>
      </c>
      <c r="F2256" s="5">
        <v>1455</v>
      </c>
      <c r="G2256" t="s">
        <v>82</v>
      </c>
      <c r="H2256" t="s">
        <v>86</v>
      </c>
      <c r="J2256" s="2">
        <f t="shared" si="79"/>
        <v>0.62169836355594721</v>
      </c>
      <c r="K2256" s="2">
        <f t="shared" si="80"/>
        <v>0.37830163644405279</v>
      </c>
      <c r="L2256" s="2"/>
      <c r="M2256" s="2"/>
      <c r="N2256" s="45"/>
      <c r="O2256" s="37"/>
      <c r="P2256" s="37"/>
      <c r="Q2256" s="37"/>
      <c r="R2256" s="37"/>
      <c r="S2256" s="37"/>
      <c r="T2256" s="37"/>
      <c r="U2256" s="37"/>
      <c r="V2256" s="12">
        <v>1</v>
      </c>
      <c r="W2256">
        <v>4</v>
      </c>
      <c r="X2256">
        <v>-18</v>
      </c>
      <c r="Y2256">
        <v>0.1</v>
      </c>
      <c r="Z2256">
        <v>5</v>
      </c>
      <c r="AA2256">
        <v>0</v>
      </c>
      <c r="AB2256">
        <v>-1</v>
      </c>
      <c r="AC2256">
        <v>1</v>
      </c>
      <c r="AD2256">
        <v>-6</v>
      </c>
      <c r="AE2256">
        <v>-4</v>
      </c>
      <c r="AF2256">
        <v>0.03</v>
      </c>
      <c r="AG2256">
        <v>4.0999999999999996</v>
      </c>
      <c r="AH2256">
        <v>-0.4</v>
      </c>
      <c r="AI2256">
        <v>4.5</v>
      </c>
      <c r="AJ2256">
        <v>3</v>
      </c>
      <c r="AK2256">
        <v>1</v>
      </c>
      <c r="AL2256" s="2">
        <v>0.76</v>
      </c>
    </row>
    <row r="2257" spans="5:38" x14ac:dyDescent="0.3">
      <c r="E2257" s="11">
        <v>1437</v>
      </c>
      <c r="F2257" s="5">
        <v>1460</v>
      </c>
      <c r="G2257" t="s">
        <v>82</v>
      </c>
      <c r="H2257" t="s">
        <v>87</v>
      </c>
      <c r="J2257" s="2">
        <f t="shared" si="79"/>
        <v>0.81169836355594716</v>
      </c>
      <c r="K2257" s="2">
        <f t="shared" si="80"/>
        <v>0.18830163644405284</v>
      </c>
      <c r="L2257" s="2"/>
      <c r="M2257" s="2"/>
      <c r="N2257" s="45"/>
      <c r="O2257" s="37"/>
      <c r="P2257" s="37"/>
      <c r="Q2257" s="37"/>
      <c r="R2257" s="37"/>
      <c r="S2257" s="37"/>
      <c r="T2257" s="37"/>
      <c r="U2257" s="37"/>
      <c r="V2257" s="12">
        <v>1</v>
      </c>
      <c r="W2257">
        <v>14</v>
      </c>
      <c r="X2257">
        <v>-133</v>
      </c>
      <c r="Y2257">
        <v>0.16</v>
      </c>
      <c r="Z2257">
        <v>11</v>
      </c>
      <c r="AA2257">
        <v>1</v>
      </c>
      <c r="AB2257">
        <v>-3</v>
      </c>
      <c r="AC2257">
        <v>-3</v>
      </c>
      <c r="AD2257">
        <v>0</v>
      </c>
      <c r="AE2257">
        <v>-2</v>
      </c>
      <c r="AF2257">
        <v>0.05</v>
      </c>
      <c r="AG2257">
        <v>15.8</v>
      </c>
      <c r="AH2257">
        <v>4.7</v>
      </c>
      <c r="AI2257">
        <v>11.1</v>
      </c>
      <c r="AJ2257">
        <v>13</v>
      </c>
      <c r="AK2257">
        <v>1</v>
      </c>
      <c r="AL2257" s="2">
        <v>0.95</v>
      </c>
    </row>
    <row r="2258" spans="5:38" x14ac:dyDescent="0.3">
      <c r="E2258" s="11">
        <v>1437</v>
      </c>
      <c r="F2258" s="5">
        <v>1462</v>
      </c>
      <c r="G2258" t="s">
        <v>82</v>
      </c>
      <c r="H2258" t="s">
        <v>88</v>
      </c>
      <c r="J2258" s="2">
        <f t="shared" si="79"/>
        <v>0.62169836355594721</v>
      </c>
      <c r="K2258" s="2">
        <f t="shared" si="80"/>
        <v>0.37830163644405279</v>
      </c>
      <c r="L2258" s="2"/>
      <c r="M2258" s="2"/>
      <c r="N2258" s="45"/>
      <c r="O2258" s="37"/>
      <c r="P2258" s="37"/>
      <c r="Q2258" s="37"/>
      <c r="R2258" s="37"/>
      <c r="S2258" s="37"/>
      <c r="T2258" s="37"/>
      <c r="U2258" s="37"/>
      <c r="V2258" s="12">
        <v>1</v>
      </c>
      <c r="W2258">
        <v>1</v>
      </c>
      <c r="X2258">
        <v>-12</v>
      </c>
      <c r="Y2258">
        <v>0.03</v>
      </c>
      <c r="Z2258">
        <v>4</v>
      </c>
      <c r="AA2258">
        <v>-1</v>
      </c>
      <c r="AB2258">
        <v>-2</v>
      </c>
      <c r="AC2258">
        <v>2</v>
      </c>
      <c r="AD2258">
        <v>-1</v>
      </c>
      <c r="AE2258">
        <v>-4</v>
      </c>
      <c r="AF2258">
        <v>-0.02</v>
      </c>
      <c r="AG2258">
        <v>2.8</v>
      </c>
      <c r="AH2258">
        <v>-3.6</v>
      </c>
      <c r="AI2258">
        <v>6.4</v>
      </c>
      <c r="AJ2258">
        <v>0</v>
      </c>
      <c r="AK2258">
        <v>0</v>
      </c>
      <c r="AL2258" s="2">
        <v>0.76</v>
      </c>
    </row>
    <row r="2259" spans="5:38" x14ac:dyDescent="0.3">
      <c r="E2259" s="11">
        <v>1438</v>
      </c>
      <c r="F2259" s="5">
        <v>1439</v>
      </c>
      <c r="G2259" t="s">
        <v>83</v>
      </c>
      <c r="H2259" t="s">
        <v>84</v>
      </c>
      <c r="J2259" s="2">
        <f t="shared" si="79"/>
        <v>0.65169836355594724</v>
      </c>
      <c r="K2259" s="2">
        <f t="shared" si="80"/>
        <v>0.34830163644405276</v>
      </c>
      <c r="L2259" s="2"/>
      <c r="M2259" s="2"/>
      <c r="N2259" s="45"/>
      <c r="O2259" s="37"/>
      <c r="P2259" s="37"/>
      <c r="Q2259" s="37"/>
      <c r="R2259" s="37"/>
      <c r="S2259" s="37"/>
      <c r="T2259" s="37"/>
      <c r="U2259" s="37"/>
      <c r="V2259" s="12">
        <v>1</v>
      </c>
      <c r="W2259">
        <v>8</v>
      </c>
      <c r="X2259">
        <v>-31</v>
      </c>
      <c r="Y2259">
        <v>0.28000000000000003</v>
      </c>
      <c r="Z2259">
        <v>-4</v>
      </c>
      <c r="AA2259">
        <v>-6</v>
      </c>
      <c r="AB2259">
        <v>-3</v>
      </c>
      <c r="AC2259">
        <v>3</v>
      </c>
      <c r="AD2259">
        <v>3</v>
      </c>
      <c r="AE2259">
        <v>3</v>
      </c>
      <c r="AF2259">
        <v>0.05</v>
      </c>
      <c r="AG2259">
        <v>-12.2</v>
      </c>
      <c r="AH2259">
        <v>-18.399999999999999</v>
      </c>
      <c r="AI2259">
        <v>6.2</v>
      </c>
      <c r="AJ2259">
        <v>7</v>
      </c>
      <c r="AK2259">
        <v>1</v>
      </c>
      <c r="AL2259" s="2">
        <v>0.79</v>
      </c>
    </row>
    <row r="2260" spans="5:38" x14ac:dyDescent="0.3">
      <c r="E2260" s="11">
        <v>1438</v>
      </c>
      <c r="F2260" s="5">
        <v>1452</v>
      </c>
      <c r="G2260" t="s">
        <v>83</v>
      </c>
      <c r="H2260" t="s">
        <v>85</v>
      </c>
      <c r="J2260" s="2">
        <f t="shared" si="79"/>
        <v>0.60169836355594719</v>
      </c>
      <c r="K2260" s="2">
        <f t="shared" si="80"/>
        <v>0.39830163644405281</v>
      </c>
      <c r="L2260" s="2"/>
      <c r="M2260" s="2"/>
      <c r="N2260" s="45"/>
      <c r="O2260" s="37"/>
      <c r="P2260" s="37"/>
      <c r="Q2260" s="37"/>
      <c r="R2260" s="37"/>
      <c r="S2260" s="37"/>
      <c r="T2260" s="37"/>
      <c r="U2260" s="37"/>
      <c r="V2260" s="12">
        <v>1</v>
      </c>
      <c r="W2260">
        <v>5</v>
      </c>
      <c r="X2260">
        <v>-12</v>
      </c>
      <c r="Y2260">
        <v>0.23</v>
      </c>
      <c r="Z2260">
        <v>3</v>
      </c>
      <c r="AA2260">
        <v>-6</v>
      </c>
      <c r="AB2260">
        <v>-1</v>
      </c>
      <c r="AC2260">
        <v>-2</v>
      </c>
      <c r="AD2260">
        <v>-10</v>
      </c>
      <c r="AE2260">
        <v>4</v>
      </c>
      <c r="AF2260">
        <v>-0.01</v>
      </c>
      <c r="AG2260">
        <v>-12.1</v>
      </c>
      <c r="AH2260">
        <v>-15.6</v>
      </c>
      <c r="AI2260">
        <v>3.5</v>
      </c>
      <c r="AJ2260">
        <v>4</v>
      </c>
      <c r="AK2260">
        <v>1</v>
      </c>
      <c r="AL2260" s="2">
        <v>0.74</v>
      </c>
    </row>
    <row r="2261" spans="5:38" x14ac:dyDescent="0.3">
      <c r="E2261" s="11">
        <v>1438</v>
      </c>
      <c r="F2261" s="5">
        <v>1455</v>
      </c>
      <c r="G2261" t="s">
        <v>83</v>
      </c>
      <c r="H2261" t="s">
        <v>86</v>
      </c>
      <c r="J2261" s="2">
        <f t="shared" si="79"/>
        <v>0.6116983635559472</v>
      </c>
      <c r="K2261" s="2">
        <f t="shared" si="80"/>
        <v>0.3883016364440528</v>
      </c>
      <c r="L2261" s="2"/>
      <c r="M2261" s="2"/>
      <c r="N2261" s="45"/>
      <c r="O2261" s="37"/>
      <c r="P2261" s="37"/>
      <c r="Q2261" s="37"/>
      <c r="R2261" s="37"/>
      <c r="S2261" s="37"/>
      <c r="T2261" s="37"/>
      <c r="U2261" s="37"/>
      <c r="V2261" s="12">
        <v>1</v>
      </c>
      <c r="W2261">
        <v>4</v>
      </c>
      <c r="X2261">
        <v>-19</v>
      </c>
      <c r="Y2261">
        <v>0.16</v>
      </c>
      <c r="Z2261">
        <v>-2</v>
      </c>
      <c r="AA2261">
        <v>-5</v>
      </c>
      <c r="AB2261">
        <v>-2</v>
      </c>
      <c r="AC2261">
        <v>4</v>
      </c>
      <c r="AD2261">
        <v>-8</v>
      </c>
      <c r="AE2261">
        <v>-3</v>
      </c>
      <c r="AF2261">
        <v>0.02</v>
      </c>
      <c r="AG2261">
        <v>-15.5</v>
      </c>
      <c r="AH2261">
        <v>-17.899999999999999</v>
      </c>
      <c r="AI2261">
        <v>2.4</v>
      </c>
      <c r="AJ2261">
        <v>3</v>
      </c>
      <c r="AK2261">
        <v>1</v>
      </c>
      <c r="AL2261" s="2">
        <v>0.75</v>
      </c>
    </row>
    <row r="2262" spans="5:38" x14ac:dyDescent="0.3">
      <c r="E2262" s="11">
        <v>1438</v>
      </c>
      <c r="F2262" s="5">
        <v>1460</v>
      </c>
      <c r="G2262" t="s">
        <v>83</v>
      </c>
      <c r="H2262" t="s">
        <v>87</v>
      </c>
      <c r="J2262" s="2">
        <f t="shared" si="79"/>
        <v>0.80169836355594715</v>
      </c>
      <c r="K2262" s="2">
        <f t="shared" si="80"/>
        <v>0.19830163644405285</v>
      </c>
      <c r="L2262" s="2"/>
      <c r="M2262" s="2"/>
      <c r="N2262" s="45"/>
      <c r="O2262" s="37"/>
      <c r="P2262" s="37"/>
      <c r="Q2262" s="37"/>
      <c r="R2262" s="37"/>
      <c r="S2262" s="37"/>
      <c r="T2262" s="37"/>
      <c r="U2262" s="37"/>
      <c r="V2262" s="12">
        <v>1</v>
      </c>
      <c r="W2262">
        <v>14</v>
      </c>
      <c r="X2262">
        <v>-134</v>
      </c>
      <c r="Y2262">
        <v>0.22</v>
      </c>
      <c r="Z2262">
        <v>4</v>
      </c>
      <c r="AA2262">
        <v>-4</v>
      </c>
      <c r="AB2262">
        <v>-4</v>
      </c>
      <c r="AC2262">
        <v>0</v>
      </c>
      <c r="AD2262">
        <v>-2</v>
      </c>
      <c r="AE2262">
        <v>-1</v>
      </c>
      <c r="AF2262">
        <v>0.04</v>
      </c>
      <c r="AG2262">
        <v>-3.8</v>
      </c>
      <c r="AH2262">
        <v>-12.8</v>
      </c>
      <c r="AI2262">
        <v>9</v>
      </c>
      <c r="AJ2262">
        <v>13</v>
      </c>
      <c r="AK2262">
        <v>1</v>
      </c>
      <c r="AL2262" s="2">
        <v>0.94</v>
      </c>
    </row>
    <row r="2263" spans="5:38" x14ac:dyDescent="0.3">
      <c r="E2263" s="11">
        <v>1438</v>
      </c>
      <c r="F2263" s="5">
        <v>1462</v>
      </c>
      <c r="G2263" t="s">
        <v>83</v>
      </c>
      <c r="H2263" t="s">
        <v>88</v>
      </c>
      <c r="J2263" s="2">
        <f t="shared" si="79"/>
        <v>0.6116983635559472</v>
      </c>
      <c r="K2263" s="2">
        <f t="shared" si="80"/>
        <v>0.3883016364440528</v>
      </c>
      <c r="L2263" s="2"/>
      <c r="M2263" s="2"/>
      <c r="N2263" s="45"/>
      <c r="O2263" s="37"/>
      <c r="P2263" s="37"/>
      <c r="Q2263" s="37"/>
      <c r="R2263" s="37"/>
      <c r="S2263" s="37"/>
      <c r="T2263" s="37"/>
      <c r="U2263" s="37"/>
      <c r="V2263" s="12">
        <v>1</v>
      </c>
      <c r="W2263">
        <v>1</v>
      </c>
      <c r="X2263">
        <v>-13</v>
      </c>
      <c r="Y2263">
        <v>0.09</v>
      </c>
      <c r="Z2263">
        <v>-3</v>
      </c>
      <c r="AA2263">
        <v>-6</v>
      </c>
      <c r="AB2263">
        <v>-3</v>
      </c>
      <c r="AC2263">
        <v>5</v>
      </c>
      <c r="AD2263">
        <v>-3</v>
      </c>
      <c r="AE2263">
        <v>-3</v>
      </c>
      <c r="AF2263">
        <v>-0.03</v>
      </c>
      <c r="AG2263">
        <v>-16.8</v>
      </c>
      <c r="AH2263">
        <v>-21.1</v>
      </c>
      <c r="AI2263">
        <v>4.3</v>
      </c>
      <c r="AJ2263">
        <v>0</v>
      </c>
      <c r="AK2263">
        <v>0</v>
      </c>
      <c r="AL2263" s="2">
        <v>0.75</v>
      </c>
    </row>
    <row r="2264" spans="5:38" x14ac:dyDescent="0.3">
      <c r="E2264" s="11">
        <v>1439</v>
      </c>
      <c r="F2264" s="5">
        <v>1452</v>
      </c>
      <c r="G2264" t="s">
        <v>84</v>
      </c>
      <c r="H2264" t="s">
        <v>85</v>
      </c>
      <c r="J2264" s="2">
        <f t="shared" si="79"/>
        <v>0.46169836355594718</v>
      </c>
      <c r="K2264" s="2">
        <f t="shared" si="80"/>
        <v>0.53830163644405282</v>
      </c>
      <c r="L2264" s="2"/>
      <c r="M2264" s="2"/>
      <c r="N2264" s="45"/>
      <c r="O2264" s="37"/>
      <c r="P2264" s="37"/>
      <c r="Q2264" s="37"/>
      <c r="R2264" s="37"/>
      <c r="S2264" s="37"/>
      <c r="T2264" s="37"/>
      <c r="U2264" s="37"/>
      <c r="V2264" s="12">
        <v>8</v>
      </c>
      <c r="W2264">
        <v>5</v>
      </c>
      <c r="X2264">
        <v>19</v>
      </c>
      <c r="Y2264">
        <v>-0.05</v>
      </c>
      <c r="Z2264">
        <v>7</v>
      </c>
      <c r="AA2264">
        <v>0</v>
      </c>
      <c r="AB2264">
        <v>2</v>
      </c>
      <c r="AC2264">
        <v>-5</v>
      </c>
      <c r="AD2264">
        <v>-13</v>
      </c>
      <c r="AE2264">
        <v>1</v>
      </c>
      <c r="AF2264">
        <v>-0.06</v>
      </c>
      <c r="AG2264">
        <v>0.1</v>
      </c>
      <c r="AH2264">
        <v>2.8</v>
      </c>
      <c r="AI2264">
        <v>-2.7</v>
      </c>
      <c r="AJ2264">
        <v>-3</v>
      </c>
      <c r="AK2264">
        <v>0</v>
      </c>
      <c r="AL2264" s="2">
        <v>0.6</v>
      </c>
    </row>
    <row r="2265" spans="5:38" x14ac:dyDescent="0.3">
      <c r="E2265" s="11">
        <v>1439</v>
      </c>
      <c r="F2265" s="5">
        <v>1455</v>
      </c>
      <c r="G2265" t="s">
        <v>84</v>
      </c>
      <c r="H2265" t="s">
        <v>86</v>
      </c>
      <c r="J2265" s="2">
        <f t="shared" si="79"/>
        <v>0.47169836355594719</v>
      </c>
      <c r="K2265" s="2">
        <f t="shared" si="80"/>
        <v>0.52830163644405281</v>
      </c>
      <c r="L2265" s="2"/>
      <c r="M2265" s="2"/>
      <c r="N2265" s="45"/>
      <c r="O2265" s="37"/>
      <c r="P2265" s="37"/>
      <c r="Q2265" s="37"/>
      <c r="R2265" s="37"/>
      <c r="S2265" s="37"/>
      <c r="T2265" s="37"/>
      <c r="U2265" s="37"/>
      <c r="V2265" s="12">
        <v>8</v>
      </c>
      <c r="W2265">
        <v>4</v>
      </c>
      <c r="X2265">
        <v>12</v>
      </c>
      <c r="Y2265">
        <v>-0.12</v>
      </c>
      <c r="Z2265">
        <v>2</v>
      </c>
      <c r="AA2265">
        <v>1</v>
      </c>
      <c r="AB2265">
        <v>1</v>
      </c>
      <c r="AC2265">
        <v>1</v>
      </c>
      <c r="AD2265">
        <v>-11</v>
      </c>
      <c r="AE2265">
        <v>-6</v>
      </c>
      <c r="AF2265">
        <v>-0.03</v>
      </c>
      <c r="AG2265">
        <v>-3.3</v>
      </c>
      <c r="AH2265">
        <v>0.5</v>
      </c>
      <c r="AI2265">
        <v>-3.8</v>
      </c>
      <c r="AJ2265">
        <v>-4</v>
      </c>
      <c r="AK2265">
        <v>0</v>
      </c>
      <c r="AL2265" s="2">
        <v>0.61</v>
      </c>
    </row>
    <row r="2266" spans="5:38" x14ac:dyDescent="0.3">
      <c r="E2266" s="11">
        <v>1439</v>
      </c>
      <c r="F2266" s="5">
        <v>1460</v>
      </c>
      <c r="G2266" t="s">
        <v>84</v>
      </c>
      <c r="H2266" t="s">
        <v>87</v>
      </c>
      <c r="J2266" s="2">
        <f t="shared" si="79"/>
        <v>0.75169836355594721</v>
      </c>
      <c r="K2266" s="2">
        <f t="shared" si="80"/>
        <v>0.24830163644405279</v>
      </c>
      <c r="L2266" s="2"/>
      <c r="M2266" s="2"/>
      <c r="N2266" s="45"/>
      <c r="O2266" s="37"/>
      <c r="P2266" s="37"/>
      <c r="Q2266" s="37"/>
      <c r="R2266" s="37"/>
      <c r="S2266" s="37"/>
      <c r="T2266" s="37"/>
      <c r="U2266" s="37"/>
      <c r="V2266" s="12">
        <v>8</v>
      </c>
      <c r="W2266">
        <v>14</v>
      </c>
      <c r="X2266">
        <v>-103</v>
      </c>
      <c r="Y2266">
        <v>-0.06</v>
      </c>
      <c r="Z2266">
        <v>8</v>
      </c>
      <c r="AA2266">
        <v>2</v>
      </c>
      <c r="AB2266">
        <v>-1</v>
      </c>
      <c r="AC2266">
        <v>-3</v>
      </c>
      <c r="AD2266">
        <v>-5</v>
      </c>
      <c r="AE2266">
        <v>-4</v>
      </c>
      <c r="AF2266">
        <v>-0.01</v>
      </c>
      <c r="AG2266">
        <v>8.4</v>
      </c>
      <c r="AH2266">
        <v>5.6</v>
      </c>
      <c r="AI2266">
        <v>2.8</v>
      </c>
      <c r="AJ2266">
        <v>6</v>
      </c>
      <c r="AK2266">
        <v>1</v>
      </c>
      <c r="AL2266" s="2">
        <v>0.89</v>
      </c>
    </row>
    <row r="2267" spans="5:38" x14ac:dyDescent="0.3">
      <c r="E2267" s="11">
        <v>1439</v>
      </c>
      <c r="F2267" s="5">
        <v>1462</v>
      </c>
      <c r="G2267" t="s">
        <v>84</v>
      </c>
      <c r="H2267" t="s">
        <v>88</v>
      </c>
      <c r="J2267" s="2">
        <f t="shared" ref="J2267:J2273" si="81">AL2267-$AL$2275</f>
        <v>0.47169836355594719</v>
      </c>
      <c r="K2267" s="2">
        <f t="shared" ref="K2267:K2273" si="82">1-J2267</f>
        <v>0.52830163644405281</v>
      </c>
      <c r="L2267" s="2"/>
      <c r="M2267" s="2"/>
      <c r="N2267" s="45"/>
      <c r="O2267" s="37"/>
      <c r="P2267" s="37"/>
      <c r="Q2267" s="37"/>
      <c r="R2267" s="37"/>
      <c r="S2267" s="37"/>
      <c r="T2267" s="37"/>
      <c r="U2267" s="37"/>
      <c r="V2267" s="12">
        <v>8</v>
      </c>
      <c r="W2267">
        <v>1</v>
      </c>
      <c r="X2267">
        <v>18</v>
      </c>
      <c r="Y2267">
        <v>-0.19</v>
      </c>
      <c r="Z2267">
        <v>1</v>
      </c>
      <c r="AA2267">
        <v>0</v>
      </c>
      <c r="AB2267">
        <v>0</v>
      </c>
      <c r="AC2267">
        <v>2</v>
      </c>
      <c r="AD2267">
        <v>-6</v>
      </c>
      <c r="AE2267">
        <v>-6</v>
      </c>
      <c r="AF2267">
        <v>-0.08</v>
      </c>
      <c r="AG2267">
        <v>-4.5999999999999996</v>
      </c>
      <c r="AH2267">
        <v>-2.7</v>
      </c>
      <c r="AI2267">
        <v>-1.9</v>
      </c>
      <c r="AJ2267">
        <v>-7</v>
      </c>
      <c r="AK2267">
        <v>0</v>
      </c>
      <c r="AL2267" s="2">
        <v>0.61</v>
      </c>
    </row>
    <row r="2268" spans="5:38" x14ac:dyDescent="0.3">
      <c r="E2268" s="11">
        <v>1452</v>
      </c>
      <c r="F2268" s="5">
        <v>1455</v>
      </c>
      <c r="G2268" t="s">
        <v>85</v>
      </c>
      <c r="H2268" t="s">
        <v>86</v>
      </c>
      <c r="J2268" s="2">
        <f t="shared" si="81"/>
        <v>0.53169836355594724</v>
      </c>
      <c r="K2268" s="2">
        <f t="shared" si="82"/>
        <v>0.46830163644405276</v>
      </c>
      <c r="L2268" s="2"/>
      <c r="M2268" s="2"/>
      <c r="N2268" s="45"/>
      <c r="O2268" s="37"/>
      <c r="P2268" s="37"/>
      <c r="Q2268" s="37"/>
      <c r="R2268" s="37"/>
      <c r="S2268" s="37"/>
      <c r="T2268" s="37"/>
      <c r="U2268" s="37"/>
      <c r="V2268" s="12">
        <v>5</v>
      </c>
      <c r="W2268">
        <v>4</v>
      </c>
      <c r="X2268">
        <v>-7</v>
      </c>
      <c r="Y2268">
        <v>-7.0000000000000007E-2</v>
      </c>
      <c r="Z2268">
        <v>-5</v>
      </c>
      <c r="AA2268">
        <v>1</v>
      </c>
      <c r="AB2268">
        <v>-1</v>
      </c>
      <c r="AC2268">
        <v>6</v>
      </c>
      <c r="AD2268">
        <v>2</v>
      </c>
      <c r="AE2268">
        <v>-7</v>
      </c>
      <c r="AF2268">
        <v>0.03</v>
      </c>
      <c r="AG2268">
        <v>-3.4</v>
      </c>
      <c r="AH2268">
        <v>-2.2999999999999998</v>
      </c>
      <c r="AI2268">
        <v>-1.1000000000000001</v>
      </c>
      <c r="AJ2268">
        <v>-1</v>
      </c>
      <c r="AK2268">
        <v>0</v>
      </c>
      <c r="AL2268" s="2">
        <v>0.67</v>
      </c>
    </row>
    <row r="2269" spans="5:38" x14ac:dyDescent="0.3">
      <c r="E2269" s="11">
        <v>1452</v>
      </c>
      <c r="F2269" s="5">
        <v>1460</v>
      </c>
      <c r="G2269" t="s">
        <v>85</v>
      </c>
      <c r="H2269" t="s">
        <v>87</v>
      </c>
      <c r="J2269" s="2">
        <f t="shared" si="81"/>
        <v>0.78169836355594724</v>
      </c>
      <c r="K2269" s="2">
        <f t="shared" si="82"/>
        <v>0.21830163644405276</v>
      </c>
      <c r="L2269" s="2"/>
      <c r="M2269" s="2"/>
      <c r="N2269" s="45"/>
      <c r="O2269" s="37"/>
      <c r="P2269" s="37"/>
      <c r="Q2269" s="37"/>
      <c r="R2269" s="37"/>
      <c r="S2269" s="37"/>
      <c r="T2269" s="37"/>
      <c r="U2269" s="37"/>
      <c r="V2269" s="12">
        <v>5</v>
      </c>
      <c r="W2269">
        <v>14</v>
      </c>
      <c r="X2269">
        <v>-122</v>
      </c>
      <c r="Y2269">
        <v>-0.01</v>
      </c>
      <c r="Z2269">
        <v>1</v>
      </c>
      <c r="AA2269">
        <v>2</v>
      </c>
      <c r="AB2269">
        <v>-3</v>
      </c>
      <c r="AC2269">
        <v>2</v>
      </c>
      <c r="AD2269">
        <v>8</v>
      </c>
      <c r="AE2269">
        <v>-5</v>
      </c>
      <c r="AF2269">
        <v>0.05</v>
      </c>
      <c r="AG2269">
        <v>8.3000000000000007</v>
      </c>
      <c r="AH2269">
        <v>2.8</v>
      </c>
      <c r="AI2269">
        <v>5.5</v>
      </c>
      <c r="AJ2269">
        <v>9</v>
      </c>
      <c r="AK2269">
        <v>1</v>
      </c>
      <c r="AL2269" s="2">
        <v>0.92</v>
      </c>
    </row>
    <row r="2270" spans="5:38" x14ac:dyDescent="0.3">
      <c r="E2270" s="11">
        <v>1452</v>
      </c>
      <c r="F2270" s="5">
        <v>1462</v>
      </c>
      <c r="G2270" t="s">
        <v>85</v>
      </c>
      <c r="H2270" t="s">
        <v>88</v>
      </c>
      <c r="J2270" s="2">
        <f t="shared" si="81"/>
        <v>0.54169836355594725</v>
      </c>
      <c r="K2270" s="2">
        <f t="shared" si="82"/>
        <v>0.45830163644405275</v>
      </c>
      <c r="L2270" s="2"/>
      <c r="M2270" s="2"/>
      <c r="N2270" s="45"/>
      <c r="O2270" s="37"/>
      <c r="P2270" s="37"/>
      <c r="Q2270" s="37"/>
      <c r="R2270" s="37"/>
      <c r="S2270" s="37"/>
      <c r="T2270" s="37"/>
      <c r="U2270" s="37"/>
      <c r="V2270" s="12">
        <v>5</v>
      </c>
      <c r="W2270">
        <v>1</v>
      </c>
      <c r="X2270">
        <v>-1</v>
      </c>
      <c r="Y2270">
        <v>-0.14000000000000001</v>
      </c>
      <c r="Z2270">
        <v>-6</v>
      </c>
      <c r="AA2270">
        <v>0</v>
      </c>
      <c r="AB2270">
        <v>-2</v>
      </c>
      <c r="AC2270">
        <v>7</v>
      </c>
      <c r="AD2270">
        <v>7</v>
      </c>
      <c r="AE2270">
        <v>-7</v>
      </c>
      <c r="AF2270">
        <v>-0.02</v>
      </c>
      <c r="AG2270">
        <v>-4.7</v>
      </c>
      <c r="AH2270">
        <v>-5.5</v>
      </c>
      <c r="AI2270">
        <v>0.8</v>
      </c>
      <c r="AJ2270">
        <v>-4</v>
      </c>
      <c r="AK2270">
        <v>0</v>
      </c>
      <c r="AL2270" s="2">
        <v>0.68</v>
      </c>
    </row>
    <row r="2271" spans="5:38" x14ac:dyDescent="0.3">
      <c r="E2271" s="11">
        <v>1455</v>
      </c>
      <c r="F2271" s="5">
        <v>1460</v>
      </c>
      <c r="G2271" t="s">
        <v>86</v>
      </c>
      <c r="H2271" t="s">
        <v>87</v>
      </c>
      <c r="J2271" s="2">
        <f t="shared" si="81"/>
        <v>0.77169836355594723</v>
      </c>
      <c r="K2271" s="2">
        <f t="shared" si="82"/>
        <v>0.22830163644405277</v>
      </c>
      <c r="L2271" s="2"/>
      <c r="M2271" s="2"/>
      <c r="N2271" s="45"/>
      <c r="O2271" s="37"/>
      <c r="P2271" s="37"/>
      <c r="Q2271" s="37"/>
      <c r="R2271" s="37"/>
      <c r="S2271" s="37"/>
      <c r="T2271" s="37"/>
      <c r="U2271" s="37"/>
      <c r="V2271" s="12">
        <v>4</v>
      </c>
      <c r="W2271">
        <v>14</v>
      </c>
      <c r="X2271">
        <v>-115</v>
      </c>
      <c r="Y2271">
        <v>0.06</v>
      </c>
      <c r="Z2271">
        <v>6</v>
      </c>
      <c r="AA2271">
        <v>1</v>
      </c>
      <c r="AB2271">
        <v>-2</v>
      </c>
      <c r="AC2271">
        <v>-4</v>
      </c>
      <c r="AD2271">
        <v>6</v>
      </c>
      <c r="AE2271">
        <v>2</v>
      </c>
      <c r="AF2271">
        <v>0.02</v>
      </c>
      <c r="AG2271">
        <v>11.7</v>
      </c>
      <c r="AH2271">
        <v>5.0999999999999996</v>
      </c>
      <c r="AI2271">
        <v>6.6</v>
      </c>
      <c r="AJ2271">
        <v>10</v>
      </c>
      <c r="AK2271">
        <v>1</v>
      </c>
      <c r="AL2271" s="2">
        <v>0.91</v>
      </c>
    </row>
    <row r="2272" spans="5:38" x14ac:dyDescent="0.3">
      <c r="E2272" s="11">
        <v>1455</v>
      </c>
      <c r="F2272" s="5">
        <v>1462</v>
      </c>
      <c r="G2272" t="s">
        <v>86</v>
      </c>
      <c r="H2272" t="s">
        <v>88</v>
      </c>
      <c r="J2272" s="2">
        <f t="shared" si="81"/>
        <v>0.52169836355594723</v>
      </c>
      <c r="K2272" s="2">
        <f t="shared" si="82"/>
        <v>0.47830163644405277</v>
      </c>
      <c r="L2272" s="2"/>
      <c r="M2272" s="2"/>
      <c r="N2272" s="45"/>
      <c r="O2272" s="37"/>
      <c r="P2272" s="37"/>
      <c r="Q2272" s="37"/>
      <c r="R2272" s="37"/>
      <c r="S2272" s="37"/>
      <c r="T2272" s="37"/>
      <c r="U2272" s="37"/>
      <c r="V2272" s="12">
        <v>4</v>
      </c>
      <c r="W2272">
        <v>1</v>
      </c>
      <c r="X2272">
        <v>6</v>
      </c>
      <c r="Y2272">
        <v>-7.0000000000000007E-2</v>
      </c>
      <c r="Z2272">
        <v>-1</v>
      </c>
      <c r="AA2272">
        <v>-1</v>
      </c>
      <c r="AB2272">
        <v>-1</v>
      </c>
      <c r="AC2272">
        <v>1</v>
      </c>
      <c r="AD2272">
        <v>5</v>
      </c>
      <c r="AE2272">
        <v>0</v>
      </c>
      <c r="AF2272">
        <v>-0.05</v>
      </c>
      <c r="AG2272">
        <v>-1.3</v>
      </c>
      <c r="AH2272">
        <v>-3.2</v>
      </c>
      <c r="AI2272">
        <v>1.9</v>
      </c>
      <c r="AJ2272">
        <v>-3</v>
      </c>
      <c r="AK2272">
        <v>0</v>
      </c>
      <c r="AL2272" s="2">
        <v>0.66</v>
      </c>
    </row>
    <row r="2273" spans="5:38" x14ac:dyDescent="0.3">
      <c r="E2273" s="11">
        <v>1460</v>
      </c>
      <c r="F2273" s="5">
        <v>1462</v>
      </c>
      <c r="G2273" t="s">
        <v>87</v>
      </c>
      <c r="H2273" t="s">
        <v>88</v>
      </c>
      <c r="J2273" s="2">
        <f t="shared" si="81"/>
        <v>0.13169836355594722</v>
      </c>
      <c r="K2273" s="2">
        <f t="shared" si="82"/>
        <v>0.86830163644405278</v>
      </c>
      <c r="L2273" s="2"/>
      <c r="M2273" s="2"/>
      <c r="N2273" s="45"/>
      <c r="O2273" s="37"/>
      <c r="P2273" s="37"/>
      <c r="Q2273" s="37"/>
      <c r="R2273" s="37"/>
      <c r="S2273" s="37"/>
      <c r="T2273" s="37"/>
      <c r="U2273" s="37"/>
      <c r="V2273" s="12">
        <v>14</v>
      </c>
      <c r="W2273">
        <v>1</v>
      </c>
      <c r="X2273">
        <v>121</v>
      </c>
      <c r="Y2273">
        <v>-0.13</v>
      </c>
      <c r="Z2273">
        <v>-7</v>
      </c>
      <c r="AA2273">
        <v>-2</v>
      </c>
      <c r="AB2273">
        <v>1</v>
      </c>
      <c r="AC2273">
        <v>5</v>
      </c>
      <c r="AD2273">
        <v>-1</v>
      </c>
      <c r="AE2273">
        <v>-2</v>
      </c>
      <c r="AF2273">
        <v>-7.0000000000000007E-2</v>
      </c>
      <c r="AG2273">
        <v>-13</v>
      </c>
      <c r="AH2273">
        <v>-8.3000000000000007</v>
      </c>
      <c r="AI2273">
        <v>-4.7</v>
      </c>
      <c r="AJ2273">
        <v>-13</v>
      </c>
      <c r="AK2273">
        <v>0</v>
      </c>
      <c r="AL2273" s="2">
        <v>0.27</v>
      </c>
    </row>
    <row r="2274" spans="5:38" x14ac:dyDescent="0.3">
      <c r="AL2274" s="2">
        <f>AVERAGE(AL4:AL2273)</f>
        <v>0.6383016364440528</v>
      </c>
    </row>
    <row r="2275" spans="5:38" x14ac:dyDescent="0.3">
      <c r="AL2275" s="2">
        <f>AL2274-0.5</f>
        <v>0.1383016364440528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2275"/>
  <sheetViews>
    <sheetView showGridLines="0" workbookViewId="0">
      <selection activeCell="C5" sqref="A1:C5"/>
    </sheetView>
  </sheetViews>
  <sheetFormatPr defaultRowHeight="14.4" outlineLevelCol="3" x14ac:dyDescent="0.3"/>
  <cols>
    <col min="1" max="1" width="14" bestFit="1" customWidth="1"/>
    <col min="2" max="3" width="15.44140625" bestFit="1" customWidth="1"/>
    <col min="6" max="7" width="0" hidden="1" customWidth="1" outlineLevel="1"/>
    <col min="8" max="8" width="8.88671875" style="12" collapsed="1"/>
    <col min="10" max="11" width="14.88671875" bestFit="1" customWidth="1"/>
    <col min="12" max="12" width="9.77734375" bestFit="1" customWidth="1"/>
    <col min="13" max="13" width="6.109375" hidden="1" customWidth="1" outlineLevel="1"/>
    <col min="14" max="14" width="14.88671875" hidden="1" customWidth="1" outlineLevel="2"/>
    <col min="15" max="18" width="14.88671875" hidden="1" customWidth="1" outlineLevel="3"/>
    <col min="19" max="19" width="14.88671875" hidden="1" customWidth="1" outlineLevel="2" collapsed="1"/>
    <col min="20" max="20" width="8.77734375" customWidth="1" collapsed="1"/>
    <col min="21" max="23" width="8.77734375" customWidth="1"/>
    <col min="24" max="24" width="8.77734375" style="41" customWidth="1"/>
    <col min="25" max="25" width="8.77734375" style="33" customWidth="1"/>
    <col min="26" max="26" width="1.77734375" style="33" customWidth="1"/>
    <col min="27" max="31" width="8.77734375" style="33" customWidth="1"/>
    <col min="32" max="32" width="8.88671875" style="12"/>
  </cols>
  <sheetData>
    <row r="1" spans="1:48" x14ac:dyDescent="0.3">
      <c r="A1" t="s">
        <v>139</v>
      </c>
    </row>
    <row r="2" spans="1:48" x14ac:dyDescent="0.3">
      <c r="B2" s="5" t="s">
        <v>0</v>
      </c>
      <c r="C2" s="5" t="s">
        <v>1</v>
      </c>
      <c r="T2" s="28"/>
      <c r="U2" s="27"/>
      <c r="W2" s="26"/>
      <c r="Y2" s="34"/>
      <c r="AC2" s="34"/>
      <c r="AD2" s="34"/>
      <c r="AE2" s="34"/>
    </row>
    <row r="3" spans="1:48" ht="43.2" x14ac:dyDescent="0.3">
      <c r="A3" t="s">
        <v>140</v>
      </c>
      <c r="B3" s="30">
        <v>0.4</v>
      </c>
      <c r="C3" s="9">
        <f>1-B3</f>
        <v>0.6</v>
      </c>
      <c r="H3" s="11" t="s">
        <v>0</v>
      </c>
      <c r="I3" s="5" t="s">
        <v>1</v>
      </c>
      <c r="J3" s="10" t="s">
        <v>189</v>
      </c>
      <c r="K3" s="10" t="s">
        <v>190</v>
      </c>
      <c r="L3" s="6" t="s">
        <v>196</v>
      </c>
      <c r="M3" s="6" t="s">
        <v>195</v>
      </c>
      <c r="O3" s="6" t="s">
        <v>89</v>
      </c>
      <c r="P3" s="6" t="s">
        <v>90</v>
      </c>
      <c r="Q3" s="6" t="s">
        <v>91</v>
      </c>
      <c r="R3" s="6" t="s">
        <v>92</v>
      </c>
      <c r="S3" s="6" t="s">
        <v>94</v>
      </c>
      <c r="T3" s="38" t="s">
        <v>188</v>
      </c>
      <c r="U3" s="38" t="s">
        <v>191</v>
      </c>
      <c r="V3" s="39" t="s">
        <v>137</v>
      </c>
      <c r="W3" s="39" t="s">
        <v>138</v>
      </c>
      <c r="X3" s="42" t="s">
        <v>145</v>
      </c>
      <c r="Y3" s="40" t="s">
        <v>146</v>
      </c>
      <c r="Z3" s="40"/>
      <c r="AA3" s="40" t="s">
        <v>149</v>
      </c>
      <c r="AB3" s="40" t="s">
        <v>147</v>
      </c>
      <c r="AC3" s="40" t="s">
        <v>150</v>
      </c>
      <c r="AD3" s="40" t="s">
        <v>148</v>
      </c>
      <c r="AE3" s="40"/>
      <c r="AF3" s="12" t="s">
        <v>4</v>
      </c>
      <c r="AG3" t="s">
        <v>5</v>
      </c>
      <c r="AH3" t="s">
        <v>6</v>
      </c>
      <c r="AI3" t="s">
        <v>7</v>
      </c>
      <c r="AJ3" t="s">
        <v>8</v>
      </c>
      <c r="AK3" t="s">
        <v>9</v>
      </c>
      <c r="AL3" t="s">
        <v>10</v>
      </c>
      <c r="AM3" t="s">
        <v>11</v>
      </c>
      <c r="AN3" t="s">
        <v>12</v>
      </c>
      <c r="AO3" t="s">
        <v>13</v>
      </c>
      <c r="AP3" t="s">
        <v>14</v>
      </c>
      <c r="AQ3" t="s">
        <v>15</v>
      </c>
      <c r="AR3" t="s">
        <v>16</v>
      </c>
      <c r="AS3" t="s">
        <v>17</v>
      </c>
      <c r="AT3" t="s">
        <v>18</v>
      </c>
      <c r="AU3" t="s">
        <v>19</v>
      </c>
      <c r="AV3" t="s">
        <v>20</v>
      </c>
    </row>
    <row r="4" spans="1:48" x14ac:dyDescent="0.3">
      <c r="A4" t="s">
        <v>141</v>
      </c>
      <c r="B4" s="29">
        <f>IF(B3&gt;0.5,B3/(1-B3)*-100,(1-B3)/B3*100)</f>
        <v>149.99999999999997</v>
      </c>
      <c r="C4" s="29">
        <f>IF(C3&gt;0.5,C3/(1-C3)*-100,(1-C3)/C3*100)</f>
        <v>-149.99999999999997</v>
      </c>
      <c r="H4" s="11">
        <v>1104</v>
      </c>
      <c r="I4" s="5">
        <v>1439</v>
      </c>
      <c r="J4" t="s">
        <v>21</v>
      </c>
      <c r="K4" t="s">
        <v>84</v>
      </c>
      <c r="L4" s="9" t="s">
        <v>197</v>
      </c>
      <c r="M4" s="9"/>
      <c r="N4" t="s">
        <v>83</v>
      </c>
      <c r="O4" s="3">
        <f>COUNTIF($J$4:$J$2273,N4)</f>
        <v>5</v>
      </c>
      <c r="P4" s="4">
        <f>SUMIF($J$4:$J$2273,N4,$T$4:$T$2273)</f>
        <v>3.2784918177797358</v>
      </c>
      <c r="Q4" s="3">
        <f>COUNTIF($K$4:$K$2273,N4)</f>
        <v>61</v>
      </c>
      <c r="R4" s="4">
        <f>SUMIF($K$4:$K$2273,N4,$U$4:$U$2274)</f>
        <v>43.096399823087211</v>
      </c>
      <c r="S4" s="4">
        <f>(P4+R4)/(O4+Q4)</f>
        <v>0.70264987334646889</v>
      </c>
      <c r="T4" s="2">
        <f>AV4-$AV$2275</f>
        <v>0.40169836355594724</v>
      </c>
      <c r="U4" s="2">
        <f t="shared" ref="U4:U13" si="0">1-T4</f>
        <v>0.59830163644405276</v>
      </c>
      <c r="V4" s="29">
        <f>IF(T4&gt;0.5,T4/(1-T4)*-100,(1-T4)/T4*100)</f>
        <v>148.94301065797677</v>
      </c>
      <c r="W4" s="29">
        <f>IF(U4&gt;0.5,U4/(1-U4)*-100,(1-U4)/U4*100)</f>
        <v>-148.94301065797677</v>
      </c>
      <c r="X4" s="43" t="s">
        <v>151</v>
      </c>
      <c r="Y4" s="32">
        <v>-140</v>
      </c>
      <c r="Z4" s="36"/>
      <c r="AA4" s="36" t="s">
        <v>143</v>
      </c>
      <c r="AB4" s="36" t="s">
        <v>154</v>
      </c>
      <c r="AC4" s="32">
        <v>-3</v>
      </c>
      <c r="AD4" s="32">
        <v>-2.5</v>
      </c>
      <c r="AE4" s="32"/>
      <c r="AF4" s="12">
        <v>9</v>
      </c>
      <c r="AG4">
        <v>8</v>
      </c>
      <c r="AH4">
        <v>19</v>
      </c>
      <c r="AI4">
        <v>-0.1</v>
      </c>
      <c r="AJ4">
        <v>-5</v>
      </c>
      <c r="AK4">
        <v>-3</v>
      </c>
      <c r="AL4">
        <v>3</v>
      </c>
      <c r="AM4">
        <v>0</v>
      </c>
      <c r="AN4">
        <v>5</v>
      </c>
      <c r="AO4">
        <v>-2</v>
      </c>
      <c r="AP4">
        <v>-0.04</v>
      </c>
      <c r="AQ4">
        <v>-7.3</v>
      </c>
      <c r="AR4">
        <v>-1.8</v>
      </c>
      <c r="AS4">
        <v>-5.5</v>
      </c>
      <c r="AT4">
        <v>-1</v>
      </c>
      <c r="AU4">
        <v>0</v>
      </c>
      <c r="AV4" s="2">
        <v>0.54</v>
      </c>
    </row>
    <row r="5" spans="1:48" x14ac:dyDescent="0.3">
      <c r="A5" t="s">
        <v>142</v>
      </c>
      <c r="B5" s="31" t="s">
        <v>143</v>
      </c>
      <c r="C5" s="31" t="s">
        <v>144</v>
      </c>
      <c r="H5" s="11">
        <v>1112</v>
      </c>
      <c r="I5" s="5">
        <v>1138</v>
      </c>
      <c r="J5" s="46" t="s">
        <v>22</v>
      </c>
      <c r="K5" s="46" t="s">
        <v>27</v>
      </c>
      <c r="L5" s="62"/>
      <c r="M5" s="62"/>
      <c r="N5" s="46"/>
      <c r="O5" s="46"/>
      <c r="P5" s="46"/>
      <c r="Q5" s="47"/>
      <c r="R5" s="48"/>
      <c r="S5" s="48"/>
      <c r="T5" s="49">
        <f>AV5-$AV$2275</f>
        <v>0.65169836355594724</v>
      </c>
      <c r="U5" s="49">
        <f t="shared" si="0"/>
        <v>0.34830163644405276</v>
      </c>
      <c r="V5" s="50">
        <f t="shared" ref="V5:V15" si="1">IF(T5&gt;0.5,T5/(1-T5)*-100,(1-T5)/T5*100)</f>
        <v>-187.1074653020267</v>
      </c>
      <c r="W5" s="50">
        <f t="shared" ref="W5:W19" si="2">IF(U5&gt;0.5,U5/(1-U5)*-100,(1-U5)/U5*100)</f>
        <v>187.1074653020267</v>
      </c>
      <c r="X5" s="51">
        <v>-400</v>
      </c>
      <c r="Y5" s="52" t="s">
        <v>162</v>
      </c>
      <c r="Z5" s="53"/>
      <c r="AA5" s="52" t="s">
        <v>184</v>
      </c>
      <c r="AB5" s="53">
        <v>-8</v>
      </c>
      <c r="AC5" s="52" t="s">
        <v>163</v>
      </c>
      <c r="AD5" s="52" t="s">
        <v>155</v>
      </c>
      <c r="AE5" s="36"/>
      <c r="AF5" s="12">
        <v>4</v>
      </c>
      <c r="AG5">
        <v>13</v>
      </c>
      <c r="AH5">
        <v>-56</v>
      </c>
      <c r="AI5">
        <v>0.03</v>
      </c>
      <c r="AJ5">
        <v>2</v>
      </c>
      <c r="AK5">
        <v>1</v>
      </c>
      <c r="AL5">
        <v>2</v>
      </c>
      <c r="AM5">
        <v>-1</v>
      </c>
      <c r="AN5">
        <v>1</v>
      </c>
      <c r="AO5">
        <v>4</v>
      </c>
      <c r="AP5">
        <v>0.06</v>
      </c>
      <c r="AQ5">
        <v>-3.8</v>
      </c>
      <c r="AR5">
        <v>-5.3</v>
      </c>
      <c r="AS5">
        <v>1.5</v>
      </c>
      <c r="AT5">
        <v>9</v>
      </c>
      <c r="AU5">
        <v>1</v>
      </c>
      <c r="AV5" s="2">
        <v>0.79</v>
      </c>
    </row>
    <row r="6" spans="1:48" x14ac:dyDescent="0.3">
      <c r="A6" s="88"/>
      <c r="B6" s="89"/>
      <c r="C6" s="89"/>
      <c r="F6" t="e">
        <f>#REF!&amp;#REF!</f>
        <v>#REF!</v>
      </c>
      <c r="G6" t="e">
        <f>VLOOKUP(E6,F6:F2281,COLUMN(F6:F2281),FALSE)</f>
        <v>#N/A</v>
      </c>
      <c r="H6" s="11">
        <v>1172</v>
      </c>
      <c r="I6" s="5">
        <v>1246</v>
      </c>
      <c r="J6" s="63" t="s">
        <v>34</v>
      </c>
      <c r="K6" s="63" t="s">
        <v>44</v>
      </c>
      <c r="L6" s="64" t="s">
        <v>34</v>
      </c>
      <c r="M6" s="64"/>
      <c r="N6" s="63"/>
      <c r="O6" s="63"/>
      <c r="P6" s="63"/>
      <c r="Q6" s="65"/>
      <c r="R6" s="66"/>
      <c r="S6" s="66"/>
      <c r="T6" s="67">
        <f>AV6-$AV$2275</f>
        <v>0.4916983635559472</v>
      </c>
      <c r="U6" s="67">
        <f t="shared" si="0"/>
        <v>0.5083016364440528</v>
      </c>
      <c r="V6" s="55">
        <f t="shared" si="1"/>
        <v>103.37671916742437</v>
      </c>
      <c r="W6" s="55">
        <f t="shared" si="2"/>
        <v>-103.37671916742437</v>
      </c>
      <c r="X6" s="71" t="s">
        <v>152</v>
      </c>
      <c r="Y6" s="70">
        <v>-220</v>
      </c>
      <c r="Z6" s="69"/>
      <c r="AA6" s="69" t="s">
        <v>185</v>
      </c>
      <c r="AB6" s="69" t="s">
        <v>163</v>
      </c>
      <c r="AC6" s="70">
        <v>-0.5</v>
      </c>
      <c r="AD6" s="70">
        <v>-4.5</v>
      </c>
      <c r="AE6" s="32"/>
      <c r="AF6" s="12">
        <v>12</v>
      </c>
      <c r="AG6">
        <v>5</v>
      </c>
      <c r="AH6">
        <v>25</v>
      </c>
      <c r="AI6">
        <v>-0.05</v>
      </c>
      <c r="AJ6">
        <v>6</v>
      </c>
      <c r="AK6">
        <v>4</v>
      </c>
      <c r="AL6">
        <v>-3</v>
      </c>
      <c r="AM6">
        <v>0</v>
      </c>
      <c r="AN6">
        <v>-13</v>
      </c>
      <c r="AO6">
        <v>8</v>
      </c>
      <c r="AP6">
        <v>0.1</v>
      </c>
      <c r="AQ6">
        <v>-0.3</v>
      </c>
      <c r="AR6">
        <v>-2.7</v>
      </c>
      <c r="AS6">
        <v>2.4</v>
      </c>
      <c r="AT6">
        <v>-7</v>
      </c>
      <c r="AU6">
        <v>0</v>
      </c>
      <c r="AV6" s="2">
        <v>0.63</v>
      </c>
    </row>
    <row r="7" spans="1:48" x14ac:dyDescent="0.3">
      <c r="A7" s="88"/>
      <c r="B7" s="89"/>
      <c r="C7" s="89"/>
      <c r="F7" t="e">
        <f>#REF!&amp;#REF!</f>
        <v>#REF!</v>
      </c>
      <c r="G7" t="e">
        <f>VLOOKUP(E7,F7:F2282,COLUMN(F7:F2282),FALSE)</f>
        <v>#N/A</v>
      </c>
      <c r="H7" s="11">
        <v>1181</v>
      </c>
      <c r="I7" s="5">
        <v>1233</v>
      </c>
      <c r="J7" t="s">
        <v>35</v>
      </c>
      <c r="K7" t="s">
        <v>41</v>
      </c>
      <c r="L7" s="9"/>
      <c r="M7" s="9"/>
      <c r="Q7" s="3"/>
      <c r="R7" s="4"/>
      <c r="S7" s="4"/>
      <c r="T7" s="2">
        <f>AV7-$AV$2275</f>
        <v>0.80169836355594715</v>
      </c>
      <c r="U7" s="2">
        <f t="shared" si="0"/>
        <v>0.19830163644405285</v>
      </c>
      <c r="V7" s="29">
        <f t="shared" si="1"/>
        <v>-404.28227317333887</v>
      </c>
      <c r="W7" s="29">
        <f t="shared" si="2"/>
        <v>404.28227317333887</v>
      </c>
      <c r="X7" s="44">
        <v>-4000</v>
      </c>
      <c r="Y7" s="36" t="s">
        <v>164</v>
      </c>
      <c r="Z7" s="32"/>
      <c r="AA7" s="32">
        <v>-8</v>
      </c>
      <c r="AB7" s="32">
        <v>-20.5</v>
      </c>
      <c r="AC7" s="36" t="s">
        <v>155</v>
      </c>
      <c r="AD7" s="36" t="s">
        <v>165</v>
      </c>
      <c r="AE7" s="36"/>
      <c r="AF7" s="12">
        <v>2</v>
      </c>
      <c r="AG7">
        <v>15</v>
      </c>
      <c r="AH7">
        <v>-131</v>
      </c>
      <c r="AI7">
        <v>0.18</v>
      </c>
      <c r="AJ7">
        <v>2</v>
      </c>
      <c r="AK7">
        <v>-6</v>
      </c>
      <c r="AL7">
        <v>1</v>
      </c>
      <c r="AM7">
        <v>-1</v>
      </c>
      <c r="AN7">
        <v>15</v>
      </c>
      <c r="AO7">
        <v>1</v>
      </c>
      <c r="AP7">
        <v>-0.03</v>
      </c>
      <c r="AQ7">
        <v>4.9000000000000004</v>
      </c>
      <c r="AR7">
        <v>-6.6</v>
      </c>
      <c r="AS7">
        <v>11.5</v>
      </c>
      <c r="AT7">
        <v>13</v>
      </c>
      <c r="AU7">
        <v>1</v>
      </c>
      <c r="AV7" s="2">
        <v>0.94</v>
      </c>
    </row>
    <row r="8" spans="1:48" x14ac:dyDescent="0.3">
      <c r="A8" s="88"/>
      <c r="B8" s="89"/>
      <c r="C8" s="89"/>
      <c r="H8" s="11"/>
      <c r="I8" s="5"/>
      <c r="J8" t="s">
        <v>199</v>
      </c>
      <c r="K8" t="s">
        <v>200</v>
      </c>
      <c r="L8" s="8" t="s">
        <v>200</v>
      </c>
      <c r="M8" s="9"/>
      <c r="Q8" s="3"/>
      <c r="R8" s="4"/>
      <c r="S8" s="4"/>
      <c r="T8" s="2">
        <v>0.6420851624231767</v>
      </c>
      <c r="U8" s="2">
        <f t="shared" si="0"/>
        <v>0.3579148375768233</v>
      </c>
      <c r="V8" s="29">
        <f t="shared" ref="V8" si="3">IF(T8&gt;0.5,T8/(1-T8)*-100,(1-T8)/T8*100)</f>
        <v>-179.39607275581548</v>
      </c>
      <c r="W8" s="29">
        <f t="shared" si="2"/>
        <v>179.39607275581548</v>
      </c>
      <c r="X8" s="44">
        <v>-245</v>
      </c>
      <c r="Y8" s="36" t="s">
        <v>201</v>
      </c>
      <c r="Z8" s="32"/>
      <c r="AA8" s="32">
        <v>-4</v>
      </c>
      <c r="AB8" s="32">
        <v>-5.5</v>
      </c>
      <c r="AC8" s="36" t="s">
        <v>161</v>
      </c>
      <c r="AD8" s="36" t="s">
        <v>202</v>
      </c>
      <c r="AE8" s="36"/>
      <c r="AV8" s="2"/>
    </row>
    <row r="9" spans="1:48" x14ac:dyDescent="0.3">
      <c r="A9" s="88"/>
      <c r="B9" s="89"/>
      <c r="C9" s="89"/>
      <c r="F9" t="e">
        <f>#REF!&amp;#REF!</f>
        <v>#REF!</v>
      </c>
      <c r="G9" t="e">
        <f>VLOOKUP(E9,F9:F2285,COLUMN(F9:F2285),FALSE)</f>
        <v>#N/A</v>
      </c>
      <c r="H9" s="11">
        <v>1211</v>
      </c>
      <c r="I9" s="5">
        <v>1422</v>
      </c>
      <c r="J9" t="s">
        <v>39</v>
      </c>
      <c r="K9" t="s">
        <v>81</v>
      </c>
      <c r="L9" s="9"/>
      <c r="M9" s="9"/>
      <c r="Q9" s="3"/>
      <c r="R9" s="4"/>
      <c r="S9" s="4"/>
      <c r="T9" s="2">
        <f>AV9-$AV$2275</f>
        <v>0.7416983635559472</v>
      </c>
      <c r="U9" s="2">
        <f t="shared" si="0"/>
        <v>0.2583016364440528</v>
      </c>
      <c r="V9" s="29">
        <f t="shared" si="1"/>
        <v>-287.14427588096078</v>
      </c>
      <c r="W9" s="29">
        <f t="shared" si="2"/>
        <v>287.14427588096078</v>
      </c>
      <c r="X9" s="44">
        <v>-1002</v>
      </c>
      <c r="Y9" s="36" t="s">
        <v>167</v>
      </c>
      <c r="Z9" s="32"/>
      <c r="AA9" s="32">
        <v>-7</v>
      </c>
      <c r="AB9" s="32">
        <v>-12.5</v>
      </c>
      <c r="AC9" s="36" t="s">
        <v>157</v>
      </c>
      <c r="AD9" s="36" t="s">
        <v>166</v>
      </c>
      <c r="AE9" s="36"/>
      <c r="AF9" s="12">
        <v>4</v>
      </c>
      <c r="AG9">
        <v>13</v>
      </c>
      <c r="AH9">
        <v>-74</v>
      </c>
      <c r="AI9">
        <v>0.11</v>
      </c>
      <c r="AJ9">
        <v>6</v>
      </c>
      <c r="AK9">
        <v>-1</v>
      </c>
      <c r="AL9">
        <v>-3</v>
      </c>
      <c r="AM9">
        <v>-4</v>
      </c>
      <c r="AN9">
        <v>-1</v>
      </c>
      <c r="AO9">
        <v>1</v>
      </c>
      <c r="AP9">
        <v>0.02</v>
      </c>
      <c r="AQ9">
        <v>12.4</v>
      </c>
      <c r="AR9">
        <v>3.8</v>
      </c>
      <c r="AS9">
        <v>8.6</v>
      </c>
      <c r="AT9">
        <v>9</v>
      </c>
      <c r="AU9">
        <v>1</v>
      </c>
      <c r="AV9" s="2">
        <v>0.88</v>
      </c>
    </row>
    <row r="10" spans="1:48" x14ac:dyDescent="0.3">
      <c r="A10" s="88"/>
      <c r="B10" s="89"/>
      <c r="C10" s="89"/>
      <c r="F10" t="e">
        <f>#REF!&amp;#REF!</f>
        <v>#REF!</v>
      </c>
      <c r="G10" t="e">
        <f>VLOOKUP(E10,F10:F2286,COLUMN(F10:F2286),FALSE)</f>
        <v>#N/A</v>
      </c>
      <c r="H10" s="11">
        <v>1222</v>
      </c>
      <c r="I10" s="5">
        <v>1361</v>
      </c>
      <c r="J10" s="46" t="s">
        <v>40</v>
      </c>
      <c r="K10" s="46" t="s">
        <v>68</v>
      </c>
      <c r="L10" s="62" t="s">
        <v>40</v>
      </c>
      <c r="M10" s="62"/>
      <c r="N10" s="46"/>
      <c r="O10" s="46"/>
      <c r="P10" s="46"/>
      <c r="Q10" s="47"/>
      <c r="R10" s="48"/>
      <c r="S10" s="48"/>
      <c r="T10" s="49">
        <f>AV10-$AV$2275</f>
        <v>0.64169836355594723</v>
      </c>
      <c r="U10" s="49">
        <f t="shared" si="0"/>
        <v>0.35830163644405277</v>
      </c>
      <c r="V10" s="50">
        <f t="shared" si="1"/>
        <v>-179.09445514244689</v>
      </c>
      <c r="W10" s="50">
        <f t="shared" si="2"/>
        <v>179.09445514244689</v>
      </c>
      <c r="X10" s="51">
        <v>-190</v>
      </c>
      <c r="Y10" s="52" t="s">
        <v>168</v>
      </c>
      <c r="Z10" s="53"/>
      <c r="AA10" s="53">
        <v>-4.5</v>
      </c>
      <c r="AB10" s="53">
        <v>-4</v>
      </c>
      <c r="AC10" s="52" t="s">
        <v>163</v>
      </c>
      <c r="AD10" s="52" t="s">
        <v>161</v>
      </c>
      <c r="AE10" s="36"/>
      <c r="AF10" s="12">
        <v>6</v>
      </c>
      <c r="AG10">
        <v>11</v>
      </c>
      <c r="AH10">
        <v>-33</v>
      </c>
      <c r="AI10">
        <v>0.11</v>
      </c>
      <c r="AJ10">
        <v>2</v>
      </c>
      <c r="AK10">
        <v>-3</v>
      </c>
      <c r="AL10">
        <v>0</v>
      </c>
      <c r="AM10">
        <v>0</v>
      </c>
      <c r="AN10">
        <v>3</v>
      </c>
      <c r="AO10">
        <v>-1</v>
      </c>
      <c r="AP10">
        <v>0</v>
      </c>
      <c r="AQ10">
        <v>0.3</v>
      </c>
      <c r="AR10">
        <v>-3.5</v>
      </c>
      <c r="AS10">
        <v>3.8</v>
      </c>
      <c r="AT10">
        <v>5</v>
      </c>
      <c r="AU10">
        <v>1</v>
      </c>
      <c r="AV10" s="2">
        <v>0.78</v>
      </c>
    </row>
    <row r="11" spans="1:48" x14ac:dyDescent="0.3">
      <c r="A11" s="88"/>
      <c r="B11" s="89"/>
      <c r="C11" s="89"/>
      <c r="F11" t="str">
        <f>H9&amp;I9</f>
        <v>12111422</v>
      </c>
      <c r="G11" t="e">
        <f>VLOOKUP(E11,F11:F2287,COLUMN(F11:F2287),FALSE)</f>
        <v>#N/A</v>
      </c>
      <c r="H11" s="11">
        <v>1242</v>
      </c>
      <c r="I11" s="5">
        <v>1335</v>
      </c>
      <c r="J11" s="72" t="s">
        <v>42</v>
      </c>
      <c r="K11" s="72" t="s">
        <v>62</v>
      </c>
      <c r="L11" s="73" t="s">
        <v>42</v>
      </c>
      <c r="M11" s="73"/>
      <c r="N11" s="72"/>
      <c r="O11" s="72"/>
      <c r="P11" s="72"/>
      <c r="Q11" s="74"/>
      <c r="R11" s="75"/>
      <c r="S11" s="75"/>
      <c r="T11" s="76">
        <f>AV11-$AV$2275</f>
        <v>0.77169836355594723</v>
      </c>
      <c r="U11" s="76">
        <f t="shared" si="0"/>
        <v>0.22830163644405277</v>
      </c>
      <c r="V11" s="56">
        <f t="shared" si="1"/>
        <v>-338.01700924078062</v>
      </c>
      <c r="W11" s="56">
        <f t="shared" si="2"/>
        <v>338.01700924078062</v>
      </c>
      <c r="X11" s="57">
        <v>-1111</v>
      </c>
      <c r="Y11" s="58" t="s">
        <v>169</v>
      </c>
      <c r="Z11" s="59"/>
      <c r="AA11" s="59">
        <v>-7</v>
      </c>
      <c r="AB11" s="59">
        <v>-13.5</v>
      </c>
      <c r="AC11" s="58" t="s">
        <v>157</v>
      </c>
      <c r="AD11" s="58" t="s">
        <v>172</v>
      </c>
      <c r="AE11" s="36"/>
      <c r="AF11" s="12">
        <v>1</v>
      </c>
      <c r="AG11">
        <v>16</v>
      </c>
      <c r="AH11">
        <v>-118</v>
      </c>
      <c r="AI11">
        <v>0.05</v>
      </c>
      <c r="AJ11">
        <v>5</v>
      </c>
      <c r="AK11">
        <v>1</v>
      </c>
      <c r="AL11">
        <v>0</v>
      </c>
      <c r="AM11">
        <v>1</v>
      </c>
      <c r="AN11">
        <v>5</v>
      </c>
      <c r="AO11">
        <v>-9</v>
      </c>
      <c r="AP11">
        <v>0.04</v>
      </c>
      <c r="AQ11">
        <v>5.8</v>
      </c>
      <c r="AR11">
        <v>1.3</v>
      </c>
      <c r="AS11">
        <v>4.5</v>
      </c>
      <c r="AT11">
        <v>15</v>
      </c>
      <c r="AU11">
        <v>1</v>
      </c>
      <c r="AV11" s="2">
        <v>0.91</v>
      </c>
    </row>
    <row r="12" spans="1:48" x14ac:dyDescent="0.3">
      <c r="A12" s="88"/>
      <c r="B12" s="89"/>
      <c r="C12" s="89"/>
      <c r="F12" t="str">
        <f>H11&amp;I11</f>
        <v>12421335</v>
      </c>
      <c r="G12" t="e">
        <f>VLOOKUP(E12,F12:F2289,COLUMN(F12:F2289),FALSE)</f>
        <v>#N/A</v>
      </c>
      <c r="H12" s="11">
        <v>1254</v>
      </c>
      <c r="I12" s="5">
        <v>1437</v>
      </c>
      <c r="J12" t="s">
        <v>46</v>
      </c>
      <c r="K12" t="s">
        <v>82</v>
      </c>
      <c r="L12" s="9"/>
      <c r="M12" s="9"/>
      <c r="Q12" s="3"/>
      <c r="R12" s="4"/>
      <c r="S12" s="4"/>
      <c r="T12" s="2">
        <f>AV12-$AV$2275</f>
        <v>-8.8301636444052797E-2</v>
      </c>
      <c r="U12" s="2">
        <f t="shared" si="0"/>
        <v>1.0883016364440528</v>
      </c>
      <c r="V12" s="29">
        <f t="shared" si="1"/>
        <v>-1232.4818432256257</v>
      </c>
      <c r="W12" s="29">
        <f t="shared" si="2"/>
        <v>1232.4818432256263</v>
      </c>
      <c r="X12" s="43" t="s">
        <v>173</v>
      </c>
      <c r="Y12" s="32">
        <v>-7000</v>
      </c>
      <c r="Z12" s="36"/>
      <c r="AA12" s="32" t="s">
        <v>131</v>
      </c>
      <c r="AB12" s="36" t="s">
        <v>174</v>
      </c>
      <c r="AC12" s="32" t="s">
        <v>131</v>
      </c>
      <c r="AD12" s="32">
        <v>-23</v>
      </c>
      <c r="AE12" s="32"/>
      <c r="AF12" s="12">
        <v>16</v>
      </c>
      <c r="AG12">
        <v>1</v>
      </c>
      <c r="AH12">
        <v>249</v>
      </c>
      <c r="AI12">
        <v>-0.36</v>
      </c>
      <c r="AJ12">
        <v>-8</v>
      </c>
      <c r="AK12">
        <v>1</v>
      </c>
      <c r="AL12">
        <v>4</v>
      </c>
      <c r="AM12">
        <v>-2</v>
      </c>
      <c r="AN12">
        <v>1</v>
      </c>
      <c r="AO12">
        <v>-3</v>
      </c>
      <c r="AP12">
        <v>-7.0000000000000007E-2</v>
      </c>
      <c r="AQ12">
        <v>-10.4</v>
      </c>
      <c r="AR12">
        <v>5.9</v>
      </c>
      <c r="AS12">
        <v>-16.3</v>
      </c>
      <c r="AT12">
        <v>-15</v>
      </c>
      <c r="AU12">
        <v>0</v>
      </c>
      <c r="AV12" s="2">
        <v>0.05</v>
      </c>
    </row>
    <row r="13" spans="1:48" x14ac:dyDescent="0.3">
      <c r="A13" s="88"/>
      <c r="B13" s="89"/>
      <c r="C13" s="89"/>
      <c r="F13" t="e">
        <f>#REF!&amp;#REF!</f>
        <v>#REF!</v>
      </c>
      <c r="G13" t="e">
        <f>VLOOKUP(E13,F13:F2290,COLUMN(F13:F2290),FALSE)</f>
        <v>#N/A</v>
      </c>
      <c r="H13" s="11">
        <v>1260</v>
      </c>
      <c r="I13" s="5">
        <v>1274</v>
      </c>
      <c r="J13" s="63" t="s">
        <v>47</v>
      </c>
      <c r="K13" s="63" t="s">
        <v>49</v>
      </c>
      <c r="L13" s="64"/>
      <c r="M13" s="64"/>
      <c r="N13" s="63"/>
      <c r="O13" s="63"/>
      <c r="P13" s="63"/>
      <c r="Q13" s="65"/>
      <c r="R13" s="66"/>
      <c r="S13" s="66"/>
      <c r="T13" s="67">
        <f>AV13-$AV$2275</f>
        <v>0.55169836355594715</v>
      </c>
      <c r="U13" s="67">
        <f t="shared" si="0"/>
        <v>0.44830163644405285</v>
      </c>
      <c r="V13" s="55">
        <f t="shared" si="1"/>
        <v>-123.06409763123807</v>
      </c>
      <c r="W13" s="55">
        <f t="shared" si="2"/>
        <v>123.06409763123807</v>
      </c>
      <c r="X13" s="71" t="s">
        <v>153</v>
      </c>
      <c r="Y13" s="70">
        <v>-134</v>
      </c>
      <c r="Z13" s="69"/>
      <c r="AA13" s="70">
        <v>-2</v>
      </c>
      <c r="AB13" s="69" t="s">
        <v>160</v>
      </c>
      <c r="AC13" s="69" t="s">
        <v>160</v>
      </c>
      <c r="AD13" s="70">
        <v>-2</v>
      </c>
      <c r="AE13" s="32"/>
      <c r="AF13" s="12">
        <v>11</v>
      </c>
      <c r="AG13">
        <v>6</v>
      </c>
      <c r="AH13">
        <v>5</v>
      </c>
      <c r="AI13">
        <v>0.13</v>
      </c>
      <c r="AJ13">
        <v>5</v>
      </c>
      <c r="AK13">
        <v>-2</v>
      </c>
      <c r="AL13">
        <v>2</v>
      </c>
      <c r="AM13">
        <v>1</v>
      </c>
      <c r="AN13">
        <v>-7</v>
      </c>
      <c r="AO13">
        <v>2</v>
      </c>
      <c r="AP13">
        <v>0.06</v>
      </c>
      <c r="AQ13">
        <v>-2.5</v>
      </c>
      <c r="AR13">
        <v>-6</v>
      </c>
      <c r="AS13">
        <v>3.5</v>
      </c>
      <c r="AT13">
        <v>-5</v>
      </c>
      <c r="AU13">
        <v>0</v>
      </c>
      <c r="AV13" s="2">
        <v>0.69</v>
      </c>
    </row>
    <row r="14" spans="1:48" ht="15" thickBot="1" x14ac:dyDescent="0.35">
      <c r="A14" s="88"/>
      <c r="B14" s="89"/>
      <c r="C14" s="89"/>
      <c r="H14" s="11"/>
      <c r="I14" s="5"/>
      <c r="J14" t="s">
        <v>61</v>
      </c>
      <c r="K14" t="s">
        <v>66</v>
      </c>
      <c r="L14" s="9"/>
      <c r="M14" s="9"/>
      <c r="Q14" s="3"/>
      <c r="R14" s="4"/>
      <c r="S14" s="4"/>
      <c r="T14" s="2">
        <v>0.48208516242317667</v>
      </c>
      <c r="U14" s="2">
        <v>0.51791483757682333</v>
      </c>
      <c r="V14" s="29">
        <f t="shared" si="1"/>
        <v>107.43222939564259</v>
      </c>
      <c r="W14" s="29">
        <f t="shared" si="2"/>
        <v>-107.43222939564259</v>
      </c>
      <c r="X14" s="43" t="s">
        <v>183</v>
      </c>
      <c r="Y14" s="32">
        <v>-125</v>
      </c>
      <c r="Z14" s="36"/>
      <c r="AA14" s="36" t="s">
        <v>186</v>
      </c>
      <c r="AB14" s="36">
        <v>1.5</v>
      </c>
      <c r="AC14" s="32">
        <v>-1.5</v>
      </c>
      <c r="AD14" s="32">
        <v>-1.5</v>
      </c>
      <c r="AE14" s="32"/>
      <c r="AV14" s="2"/>
    </row>
    <row r="15" spans="1:48" ht="15.6" thickTop="1" thickBot="1" x14ac:dyDescent="0.35">
      <c r="A15" s="88"/>
      <c r="B15" s="89"/>
      <c r="C15" s="89"/>
      <c r="F15" t="str">
        <f>H13&amp;I13</f>
        <v>12601274</v>
      </c>
      <c r="G15" t="e">
        <f>VLOOKUP(E15,F15:F2292,COLUMN(F15:F2292),FALSE)</f>
        <v>#N/A</v>
      </c>
      <c r="H15" s="11">
        <v>1276</v>
      </c>
      <c r="I15" s="5">
        <v>1285</v>
      </c>
      <c r="J15" s="78" t="s">
        <v>50</v>
      </c>
      <c r="K15" s="79" t="s">
        <v>53</v>
      </c>
      <c r="L15" s="80" t="s">
        <v>53</v>
      </c>
      <c r="M15" s="80"/>
      <c r="N15" s="79"/>
      <c r="O15" s="79"/>
      <c r="P15" s="79"/>
      <c r="Q15" s="81"/>
      <c r="R15" s="82"/>
      <c r="S15" s="82"/>
      <c r="T15" s="83">
        <f>AV15-$AV$2275</f>
        <v>0.68169836355594715</v>
      </c>
      <c r="U15" s="83">
        <f>1-T15</f>
        <v>0.31830163644405285</v>
      </c>
      <c r="V15" s="84">
        <f t="shared" si="1"/>
        <v>-214.1674077367704</v>
      </c>
      <c r="W15" s="84">
        <f t="shared" si="2"/>
        <v>214.1674077367704</v>
      </c>
      <c r="X15" s="85">
        <v>-610</v>
      </c>
      <c r="Y15" s="86" t="s">
        <v>175</v>
      </c>
      <c r="Z15" s="85"/>
      <c r="AA15" s="85">
        <v>-5</v>
      </c>
      <c r="AB15" s="85">
        <v>-10.5</v>
      </c>
      <c r="AC15" s="86" t="s">
        <v>158</v>
      </c>
      <c r="AD15" s="87" t="s">
        <v>177</v>
      </c>
      <c r="AE15" s="36"/>
      <c r="AF15" s="12">
        <v>3</v>
      </c>
      <c r="AG15">
        <v>14</v>
      </c>
      <c r="AH15">
        <v>-61</v>
      </c>
      <c r="AI15">
        <v>0.02</v>
      </c>
      <c r="AJ15">
        <v>2</v>
      </c>
      <c r="AK15">
        <v>0</v>
      </c>
      <c r="AL15">
        <v>-3</v>
      </c>
      <c r="AM15">
        <v>-2</v>
      </c>
      <c r="AN15">
        <v>-8</v>
      </c>
      <c r="AO15">
        <v>2</v>
      </c>
      <c r="AP15">
        <v>-0.06</v>
      </c>
      <c r="AQ15">
        <v>-4.5</v>
      </c>
      <c r="AR15">
        <v>-5.3</v>
      </c>
      <c r="AS15">
        <v>0.8</v>
      </c>
      <c r="AT15">
        <v>11</v>
      </c>
      <c r="AU15">
        <v>1</v>
      </c>
      <c r="AV15" s="2">
        <v>0.82</v>
      </c>
    </row>
    <row r="16" spans="1:48" ht="15" thickTop="1" x14ac:dyDescent="0.3">
      <c r="A16" s="88"/>
      <c r="B16" s="89"/>
      <c r="C16" s="89"/>
      <c r="F16" t="e">
        <f>#REF!&amp;#REF!</f>
        <v>#REF!</v>
      </c>
      <c r="G16" t="e">
        <f>VLOOKUP(E16,F16:F2295,COLUMN(F16:F2295),FALSE)</f>
        <v>#N/A</v>
      </c>
      <c r="J16" t="s">
        <v>56</v>
      </c>
      <c r="K16" t="s">
        <v>69</v>
      </c>
      <c r="L16" s="9" t="s">
        <v>69</v>
      </c>
      <c r="M16" s="9"/>
      <c r="T16" s="2">
        <v>0.49</v>
      </c>
      <c r="U16" s="2">
        <v>0.51</v>
      </c>
      <c r="V16" s="56">
        <f t="shared" ref="V16" si="4">IF(T16&gt;0.5,T16/(1-T16)*-100,(1-T16)/T16*100)</f>
        <v>104.08163265306123</v>
      </c>
      <c r="W16" s="56">
        <f t="shared" si="2"/>
        <v>-104.08163265306123</v>
      </c>
      <c r="X16" s="60" t="s">
        <v>193</v>
      </c>
      <c r="Y16" s="58">
        <v>-155</v>
      </c>
      <c r="Z16" s="59"/>
      <c r="AA16" s="58" t="s">
        <v>185</v>
      </c>
      <c r="AB16" s="58" t="s">
        <v>143</v>
      </c>
      <c r="AC16" s="61" t="s">
        <v>194</v>
      </c>
      <c r="AD16" s="58">
        <v>-3</v>
      </c>
      <c r="AE16" s="36"/>
    </row>
    <row r="17" spans="1:48" x14ac:dyDescent="0.3">
      <c r="A17" s="88"/>
      <c r="B17" s="89"/>
      <c r="C17" s="89"/>
      <c r="F17" t="str">
        <f>H17&amp;I17</f>
        <v>13261355</v>
      </c>
      <c r="G17" t="e">
        <f>VLOOKUP(E17,F17:F2297,COLUMN(F17:F2297),FALSE)</f>
        <v>#N/A</v>
      </c>
      <c r="H17" s="11">
        <v>1326</v>
      </c>
      <c r="I17" s="5">
        <v>1355</v>
      </c>
      <c r="J17" t="s">
        <v>60</v>
      </c>
      <c r="K17" t="s">
        <v>67</v>
      </c>
      <c r="L17" s="9" t="s">
        <v>203</v>
      </c>
      <c r="M17" s="9"/>
      <c r="Q17" s="3"/>
      <c r="R17" s="4"/>
      <c r="S17" s="4"/>
      <c r="T17" s="2">
        <f>AV17-$AV$2275</f>
        <v>0.67169836355594725</v>
      </c>
      <c r="U17" s="2">
        <f>1-T17</f>
        <v>0.32830163644405275</v>
      </c>
      <c r="V17" s="29">
        <f>IF(T17&gt;0.5,T17/(1-T17)*-100,(1-T17)/T17*100)</f>
        <v>-204.59793342224603</v>
      </c>
      <c r="W17" s="29">
        <f t="shared" si="2"/>
        <v>204.59793342224603</v>
      </c>
      <c r="X17" s="44">
        <v>-425</v>
      </c>
      <c r="Y17" s="36" t="s">
        <v>178</v>
      </c>
      <c r="Z17" s="32"/>
      <c r="AA17" s="32">
        <v>-5</v>
      </c>
      <c r="AB17" s="32">
        <v>-8.5</v>
      </c>
      <c r="AC17" s="36" t="s">
        <v>158</v>
      </c>
      <c r="AD17" s="36" t="s">
        <v>179</v>
      </c>
      <c r="AE17" s="36"/>
      <c r="AF17" s="12">
        <v>5</v>
      </c>
      <c r="AG17">
        <v>12</v>
      </c>
      <c r="AH17">
        <v>-60</v>
      </c>
      <c r="AI17">
        <v>-0.05</v>
      </c>
      <c r="AJ17">
        <v>0</v>
      </c>
      <c r="AK17">
        <v>-2</v>
      </c>
      <c r="AL17">
        <v>3</v>
      </c>
      <c r="AM17">
        <v>3</v>
      </c>
      <c r="AN17">
        <v>5</v>
      </c>
      <c r="AO17">
        <v>-2</v>
      </c>
      <c r="AP17">
        <v>-0.03</v>
      </c>
      <c r="AQ17">
        <v>-7.6</v>
      </c>
      <c r="AR17">
        <v>-8.9</v>
      </c>
      <c r="AS17">
        <v>1.3</v>
      </c>
      <c r="AT17">
        <v>7</v>
      </c>
      <c r="AU17">
        <v>1</v>
      </c>
      <c r="AV17" s="2">
        <v>0.81</v>
      </c>
    </row>
    <row r="18" spans="1:48" x14ac:dyDescent="0.3">
      <c r="A18" s="88"/>
      <c r="B18" s="89"/>
      <c r="C18" s="89"/>
      <c r="F18" t="e">
        <f>#REF!&amp;#REF!</f>
        <v>#REF!</v>
      </c>
      <c r="G18" t="e">
        <f>VLOOKUP(E18,F18:F2298,COLUMN(F18:F2298),FALSE)</f>
        <v>#N/A</v>
      </c>
      <c r="H18" s="11">
        <v>1372</v>
      </c>
      <c r="I18" s="5">
        <v>1403</v>
      </c>
      <c r="J18" t="s">
        <v>70</v>
      </c>
      <c r="K18" t="s">
        <v>77</v>
      </c>
      <c r="L18" s="9"/>
      <c r="M18" s="9"/>
      <c r="Q18" s="3"/>
      <c r="R18" s="4"/>
      <c r="S18" s="4"/>
      <c r="T18" s="2">
        <v>0.22208516242317677</v>
      </c>
      <c r="U18" s="2">
        <f>1-T18</f>
        <v>0.77791483757682323</v>
      </c>
      <c r="V18" s="29">
        <f>IF(T18&gt;0.5,T18/(1-T18)*-100,(1-T18)/T18*100)</f>
        <v>350.2777173805647</v>
      </c>
      <c r="W18" s="29">
        <f t="shared" si="2"/>
        <v>-350.2777173805647</v>
      </c>
      <c r="X18" s="43" t="s">
        <v>170</v>
      </c>
      <c r="Y18" s="32">
        <v>-730</v>
      </c>
      <c r="Z18" s="36"/>
      <c r="AA18" s="32">
        <v>8</v>
      </c>
      <c r="AB18" s="32">
        <v>-8</v>
      </c>
      <c r="AC18" s="36" t="s">
        <v>180</v>
      </c>
      <c r="AD18" s="36">
        <v>-11</v>
      </c>
      <c r="AE18" s="36"/>
      <c r="AF18" s="12">
        <v>10</v>
      </c>
      <c r="AG18">
        <v>7</v>
      </c>
      <c r="AH18">
        <v>33</v>
      </c>
      <c r="AI18">
        <v>0</v>
      </c>
      <c r="AJ18">
        <v>-1</v>
      </c>
      <c r="AK18">
        <v>4</v>
      </c>
      <c r="AL18">
        <v>-1</v>
      </c>
      <c r="AM18">
        <v>3</v>
      </c>
      <c r="AN18">
        <v>-5</v>
      </c>
      <c r="AO18">
        <v>-1</v>
      </c>
      <c r="AP18">
        <v>0.03</v>
      </c>
      <c r="AQ18">
        <v>-1.3</v>
      </c>
      <c r="AR18">
        <v>2.9</v>
      </c>
      <c r="AS18">
        <v>-4.2</v>
      </c>
      <c r="AT18">
        <v>-3</v>
      </c>
      <c r="AU18">
        <v>0</v>
      </c>
      <c r="AV18" s="2">
        <v>0.53</v>
      </c>
    </row>
    <row r="19" spans="1:48" x14ac:dyDescent="0.3">
      <c r="A19" s="88"/>
      <c r="B19" s="89"/>
      <c r="C19" s="89"/>
      <c r="F19" t="str">
        <f>H19&amp;I19</f>
        <v>13971460</v>
      </c>
      <c r="G19" t="e">
        <f>VLOOKUP(E19,F19:F2301,COLUMN(F19:F2301),FALSE)</f>
        <v>#N/A</v>
      </c>
      <c r="H19" s="11">
        <v>1397</v>
      </c>
      <c r="I19" s="5">
        <v>1460</v>
      </c>
      <c r="J19" s="63" t="s">
        <v>74</v>
      </c>
      <c r="K19" s="63" t="s">
        <v>87</v>
      </c>
      <c r="L19" s="64" t="s">
        <v>87</v>
      </c>
      <c r="M19" s="64"/>
      <c r="N19" s="63"/>
      <c r="O19" s="63"/>
      <c r="P19" s="63"/>
      <c r="Q19" s="65"/>
      <c r="R19" s="66"/>
      <c r="S19" s="66"/>
      <c r="T19" s="67">
        <v>0.77208516242317682</v>
      </c>
      <c r="U19" s="67">
        <f>1-T19</f>
        <v>0.22791483757682318</v>
      </c>
      <c r="V19" s="55">
        <f>IF(T19&gt;0.5,T19/(1-T19)*-100,(1-T19)/T19*100)</f>
        <v>-338.76037674068954</v>
      </c>
      <c r="W19" s="55">
        <f t="shared" si="2"/>
        <v>338.76037674068954</v>
      </c>
      <c r="X19" s="68">
        <v>-795</v>
      </c>
      <c r="Y19" s="69" t="s">
        <v>181</v>
      </c>
      <c r="Z19" s="70"/>
      <c r="AA19" s="70">
        <v>-7</v>
      </c>
      <c r="AB19" s="70">
        <v>-11.5</v>
      </c>
      <c r="AC19" s="69" t="s">
        <v>157</v>
      </c>
      <c r="AD19" s="69" t="s">
        <v>182</v>
      </c>
      <c r="AE19" s="32"/>
      <c r="AF19" s="12">
        <v>14</v>
      </c>
      <c r="AG19">
        <v>3</v>
      </c>
      <c r="AH19">
        <v>99</v>
      </c>
      <c r="AI19">
        <v>7.0000000000000007E-2</v>
      </c>
      <c r="AJ19">
        <v>0</v>
      </c>
      <c r="AK19">
        <v>3</v>
      </c>
      <c r="AL19">
        <v>2</v>
      </c>
      <c r="AM19">
        <v>4</v>
      </c>
      <c r="AN19">
        <v>0</v>
      </c>
      <c r="AO19">
        <v>-1</v>
      </c>
      <c r="AP19">
        <v>0</v>
      </c>
      <c r="AQ19">
        <v>3</v>
      </c>
      <c r="AR19">
        <v>3.7</v>
      </c>
      <c r="AS19">
        <v>-0.7</v>
      </c>
      <c r="AT19">
        <v>-11</v>
      </c>
      <c r="AU19">
        <v>0</v>
      </c>
      <c r="AV19" s="2">
        <v>0.36</v>
      </c>
    </row>
    <row r="20" spans="1:48" x14ac:dyDescent="0.3">
      <c r="A20" s="88"/>
      <c r="B20" s="89"/>
      <c r="C20" s="89"/>
      <c r="F20" t="e">
        <f>#REF!&amp;#REF!</f>
        <v>#REF!</v>
      </c>
      <c r="G20" t="e">
        <f>VLOOKUP(E20,F20:F2302,COLUMN(F20:F2302),FALSE)</f>
        <v>#N/A</v>
      </c>
      <c r="J20" t="s">
        <v>192</v>
      </c>
      <c r="L20" s="9"/>
      <c r="M20" s="9"/>
      <c r="X20" s="44"/>
      <c r="Y20" s="32"/>
      <c r="Z20" s="32"/>
      <c r="AA20" s="32"/>
      <c r="AB20" s="32"/>
      <c r="AC20" s="32"/>
      <c r="AD20" s="32"/>
      <c r="AF20" s="12">
        <v>16</v>
      </c>
      <c r="AG20">
        <v>1</v>
      </c>
      <c r="AH20">
        <v>183</v>
      </c>
      <c r="AI20">
        <v>-0.26</v>
      </c>
      <c r="AJ20">
        <v>-1</v>
      </c>
      <c r="AK20">
        <v>8</v>
      </c>
      <c r="AL20">
        <v>3</v>
      </c>
      <c r="AM20">
        <v>-1</v>
      </c>
      <c r="AN20">
        <v>-1</v>
      </c>
      <c r="AO20">
        <v>-3</v>
      </c>
      <c r="AP20">
        <v>-0.11</v>
      </c>
      <c r="AQ20">
        <v>5</v>
      </c>
      <c r="AR20">
        <v>17.600000000000001</v>
      </c>
      <c r="AS20">
        <v>-12.6</v>
      </c>
      <c r="AT20">
        <v>-15</v>
      </c>
      <c r="AU20">
        <v>0</v>
      </c>
      <c r="AV20" s="2">
        <v>0.11</v>
      </c>
    </row>
    <row r="21" spans="1:48" x14ac:dyDescent="0.3">
      <c r="F21" t="e">
        <f>#REF!&amp;#REF!</f>
        <v>#REF!</v>
      </c>
      <c r="G21" t="e">
        <f>VLOOKUP(E21,F21:F2303,COLUMN(F21:F2303),FALSE)</f>
        <v>#N/A</v>
      </c>
    </row>
    <row r="22" spans="1:48" x14ac:dyDescent="0.3">
      <c r="H22" s="11"/>
      <c r="I22" s="5"/>
      <c r="Q22" s="3"/>
      <c r="R22" s="4"/>
      <c r="S22" s="4"/>
      <c r="T22" s="2"/>
      <c r="U22" s="2"/>
      <c r="V22" s="13"/>
      <c r="W22" s="14"/>
      <c r="X22" s="44"/>
      <c r="Y22" s="32"/>
      <c r="Z22" s="32"/>
      <c r="AA22" s="32"/>
      <c r="AB22" s="32"/>
      <c r="AC22" s="32"/>
      <c r="AD22" s="32"/>
      <c r="AE22" s="32"/>
      <c r="AV22" s="2"/>
    </row>
    <row r="23" spans="1:48" x14ac:dyDescent="0.3">
      <c r="H23" s="11"/>
      <c r="I23" s="5"/>
      <c r="Q23" s="3"/>
      <c r="R23" s="4"/>
      <c r="S23" s="4"/>
      <c r="T23" s="2"/>
      <c r="U23" s="2"/>
      <c r="V23" s="13"/>
      <c r="W23" s="14"/>
      <c r="X23" s="44"/>
      <c r="Y23" s="32"/>
      <c r="Z23" s="32"/>
      <c r="AA23" s="32"/>
      <c r="AB23" s="32"/>
      <c r="AC23" s="32"/>
      <c r="AD23" s="32"/>
      <c r="AE23" s="32"/>
      <c r="AV23" s="2"/>
    </row>
    <row r="24" spans="1:48" x14ac:dyDescent="0.3">
      <c r="H24" s="11"/>
      <c r="I24" s="5"/>
      <c r="Q24" s="3"/>
      <c r="R24" s="4"/>
      <c r="S24" s="4"/>
      <c r="T24" s="2"/>
      <c r="U24" s="2"/>
      <c r="V24" s="13"/>
      <c r="W24" s="14"/>
      <c r="X24" s="44"/>
      <c r="Y24" s="32"/>
      <c r="Z24" s="32"/>
      <c r="AA24" s="32"/>
      <c r="AB24" s="32"/>
      <c r="AC24" s="32"/>
      <c r="AD24" s="32"/>
      <c r="AE24" s="32"/>
      <c r="AV24" s="2"/>
    </row>
    <row r="25" spans="1:48" x14ac:dyDescent="0.3">
      <c r="H25" s="11"/>
      <c r="I25" s="5"/>
      <c r="Q25" s="3"/>
      <c r="R25" s="4"/>
      <c r="S25" s="4"/>
      <c r="T25" s="2"/>
      <c r="U25" s="2"/>
      <c r="V25" s="13"/>
      <c r="W25" s="14"/>
      <c r="X25" s="44"/>
      <c r="Y25" s="32"/>
      <c r="Z25" s="32"/>
      <c r="AA25" s="32"/>
      <c r="AB25" s="32"/>
      <c r="AC25" s="32"/>
      <c r="AD25" s="32"/>
      <c r="AE25" s="32"/>
      <c r="AV25" s="2"/>
    </row>
    <row r="26" spans="1:48" x14ac:dyDescent="0.3">
      <c r="H26" s="11"/>
      <c r="I26" s="5"/>
      <c r="Q26" s="3"/>
      <c r="R26" s="4"/>
      <c r="S26" s="4"/>
      <c r="T26" s="2"/>
      <c r="U26" s="2"/>
      <c r="V26" s="13"/>
      <c r="W26" s="14"/>
      <c r="X26" s="44"/>
      <c r="Y26" s="32"/>
      <c r="Z26" s="32"/>
      <c r="AA26" s="32"/>
      <c r="AB26" s="32"/>
      <c r="AC26" s="32"/>
      <c r="AD26" s="32"/>
      <c r="AE26" s="32"/>
      <c r="AV26" s="2"/>
    </row>
    <row r="27" spans="1:48" x14ac:dyDescent="0.3">
      <c r="E27" t="s">
        <v>96</v>
      </c>
      <c r="F27" t="str">
        <f t="shared" ref="F27:F90" si="5">H27&amp;I27</f>
        <v>11041112</v>
      </c>
      <c r="G27" t="e">
        <f>VLOOKUP(E27,F27:F2304,COLUMNS(F27:F2304),FALSE)</f>
        <v>#N/A</v>
      </c>
      <c r="H27" s="11">
        <v>1104</v>
      </c>
      <c r="I27" s="5">
        <v>1112</v>
      </c>
      <c r="J27" t="s">
        <v>21</v>
      </c>
      <c r="K27" t="s">
        <v>22</v>
      </c>
      <c r="N27" t="s">
        <v>21</v>
      </c>
      <c r="O27" s="3">
        <f t="shared" ref="O27:O58" si="6">COUNTIF($J$4:$J$2273,N27)</f>
        <v>67</v>
      </c>
      <c r="P27" s="4">
        <f t="shared" ref="P27:P58" si="7">SUMIF($J$4:$J$2273,N27,$T$4:$T$2273)</f>
        <v>31.613790358248451</v>
      </c>
      <c r="Q27" s="3">
        <f t="shared" ref="Q27:Q58" si="8">COUNTIF($K$4:$K$2273,N27)</f>
        <v>0</v>
      </c>
      <c r="R27" s="4">
        <f t="shared" ref="R27:R58" si="9">SUMIF($K$4:$K$2273,N27,$U$4:$U$2274)</f>
        <v>0</v>
      </c>
      <c r="S27" s="4">
        <f t="shared" ref="S27:S58" si="10">(P27+R27)/(O27+Q27)</f>
        <v>0.4718476172872903</v>
      </c>
      <c r="T27" s="2">
        <f t="shared" ref="T27:T90" si="11">AV27-$AV$2275</f>
        <v>0.3616983635559472</v>
      </c>
      <c r="U27" s="2">
        <f t="shared" ref="U27:U90" si="12">1-T27</f>
        <v>0.6383016364440528</v>
      </c>
      <c r="V27" s="13">
        <f t="shared" ref="V27:V32" si="13">IF(T27&lt;0.5,(1-T27)/T27*100,"Fav")</f>
        <v>176.47346539496326</v>
      </c>
      <c r="W27" s="14">
        <f t="shared" ref="W27:W32" si="14">IF(T27&lt;0.5,(1-T27)/T27*100,"Fav")</f>
        <v>176.47346539496326</v>
      </c>
      <c r="X27" s="44" t="str">
        <f t="shared" ref="X27:X32" si="15">IF(V27&lt;0.5,(1-V27)/V27*100,"Fav")</f>
        <v>Fav</v>
      </c>
      <c r="Y27" s="32" t="str">
        <f t="shared" ref="Y27:Y32" si="16">IF(V27&lt;0.5,(1-V27)/V27*100,"Fav")</f>
        <v>Fav</v>
      </c>
      <c r="Z27" s="32"/>
      <c r="AA27" s="32" t="str">
        <f t="shared" ref="AA27:AA32" si="17">IF(V27&lt;0.5,(1-V27)/V27*100,"Fav")</f>
        <v>Fav</v>
      </c>
      <c r="AB27" s="32" t="str">
        <f t="shared" ref="AB27:AB32" si="18">IF(X27&lt;0.5,(1-X27)/X27*100,"Fav")</f>
        <v>Fav</v>
      </c>
      <c r="AC27" s="32" t="str">
        <f t="shared" ref="AC27:AC32" si="19">IF(V27&lt;0.5,(1-V27)/V27*100,"Fav")</f>
        <v>Fav</v>
      </c>
      <c r="AD27" s="32" t="str">
        <f t="shared" ref="AD27:AD32" si="20">IF(X27&lt;0.5,(1-X27)/X27*100,"Fav")</f>
        <v>Fav</v>
      </c>
      <c r="AE27" s="32"/>
      <c r="AF27" s="12">
        <v>9</v>
      </c>
      <c r="AG27">
        <v>4</v>
      </c>
      <c r="AH27">
        <v>30</v>
      </c>
      <c r="AI27">
        <v>-0.23</v>
      </c>
      <c r="AJ27">
        <v>-5</v>
      </c>
      <c r="AK27">
        <v>-2</v>
      </c>
      <c r="AL27">
        <v>2</v>
      </c>
      <c r="AM27">
        <v>1</v>
      </c>
      <c r="AN27">
        <v>-4</v>
      </c>
      <c r="AO27">
        <v>-6</v>
      </c>
      <c r="AP27">
        <v>-0.09</v>
      </c>
      <c r="AQ27">
        <v>-8.5</v>
      </c>
      <c r="AR27">
        <v>-1.2</v>
      </c>
      <c r="AS27">
        <v>-7.3</v>
      </c>
      <c r="AT27">
        <v>-5</v>
      </c>
      <c r="AU27">
        <v>0</v>
      </c>
      <c r="AV27" s="2">
        <v>0.5</v>
      </c>
    </row>
    <row r="28" spans="1:48" x14ac:dyDescent="0.3">
      <c r="E28" t="s">
        <v>97</v>
      </c>
      <c r="F28" t="str">
        <f t="shared" si="5"/>
        <v>11041113</v>
      </c>
      <c r="G28" t="e">
        <f t="shared" ref="G28:G91" si="21">VLOOKUP(E28,F28:F2305,COLUMN(F28:F2305),FALSE)</f>
        <v>#N/A</v>
      </c>
      <c r="H28" s="11">
        <v>1104</v>
      </c>
      <c r="I28" s="5">
        <v>1113</v>
      </c>
      <c r="J28" t="s">
        <v>21</v>
      </c>
      <c r="K28" t="s">
        <v>23</v>
      </c>
      <c r="N28" t="s">
        <v>22</v>
      </c>
      <c r="O28" s="3">
        <f t="shared" si="6"/>
        <v>66</v>
      </c>
      <c r="P28" s="4">
        <f t="shared" si="7"/>
        <v>39.752091994692528</v>
      </c>
      <c r="Q28" s="3">
        <f t="shared" si="8"/>
        <v>1</v>
      </c>
      <c r="R28" s="4">
        <f t="shared" si="9"/>
        <v>0.6383016364440528</v>
      </c>
      <c r="S28" s="4">
        <f t="shared" si="10"/>
        <v>0.60284169598711312</v>
      </c>
      <c r="T28" s="2">
        <f t="shared" si="11"/>
        <v>0.44169836355594716</v>
      </c>
      <c r="U28" s="2">
        <f t="shared" si="12"/>
        <v>0.55830163644405284</v>
      </c>
      <c r="V28" s="13">
        <f t="shared" si="13"/>
        <v>126.39884647735089</v>
      </c>
      <c r="W28" s="14">
        <f t="shared" si="14"/>
        <v>126.39884647735089</v>
      </c>
      <c r="X28" s="44" t="str">
        <f t="shared" si="15"/>
        <v>Fav</v>
      </c>
      <c r="Y28" s="32" t="str">
        <f t="shared" si="16"/>
        <v>Fav</v>
      </c>
      <c r="Z28" s="32"/>
      <c r="AA28" s="32" t="str">
        <f t="shared" si="17"/>
        <v>Fav</v>
      </c>
      <c r="AB28" s="32" t="str">
        <f t="shared" si="18"/>
        <v>Fav</v>
      </c>
      <c r="AC28" s="32" t="str">
        <f t="shared" si="19"/>
        <v>Fav</v>
      </c>
      <c r="AD28" s="32" t="str">
        <f t="shared" si="20"/>
        <v>Fav</v>
      </c>
      <c r="AE28" s="32"/>
      <c r="AF28" s="12">
        <v>9</v>
      </c>
      <c r="AG28">
        <v>11</v>
      </c>
      <c r="AH28">
        <v>6</v>
      </c>
      <c r="AI28">
        <v>-0.09</v>
      </c>
      <c r="AJ28">
        <v>-2</v>
      </c>
      <c r="AK28">
        <v>-4</v>
      </c>
      <c r="AL28">
        <v>5</v>
      </c>
      <c r="AM28">
        <v>-2</v>
      </c>
      <c r="AN28">
        <v>1</v>
      </c>
      <c r="AO28">
        <v>0</v>
      </c>
      <c r="AP28">
        <v>-7.0000000000000007E-2</v>
      </c>
      <c r="AQ28">
        <v>-11.1</v>
      </c>
      <c r="AR28">
        <v>-5.3</v>
      </c>
      <c r="AS28">
        <v>-5.8</v>
      </c>
      <c r="AT28">
        <v>2</v>
      </c>
      <c r="AU28">
        <v>1</v>
      </c>
      <c r="AV28" s="2">
        <v>0.57999999999999996</v>
      </c>
    </row>
    <row r="29" spans="1:48" x14ac:dyDescent="0.3">
      <c r="E29" t="s">
        <v>98</v>
      </c>
      <c r="F29" t="str">
        <f t="shared" si="5"/>
        <v>11041116</v>
      </c>
      <c r="G29" t="e">
        <f t="shared" si="21"/>
        <v>#REF!</v>
      </c>
      <c r="H29" s="11">
        <v>1104</v>
      </c>
      <c r="I29" s="5">
        <v>1116</v>
      </c>
      <c r="J29" t="s">
        <v>21</v>
      </c>
      <c r="K29" t="s">
        <v>24</v>
      </c>
      <c r="N29" t="s">
        <v>23</v>
      </c>
      <c r="O29" s="3">
        <f t="shared" si="6"/>
        <v>64</v>
      </c>
      <c r="P29" s="4">
        <f t="shared" si="7"/>
        <v>34.908695267580633</v>
      </c>
      <c r="Q29" s="3">
        <f t="shared" si="8"/>
        <v>2</v>
      </c>
      <c r="R29" s="4">
        <f t="shared" si="9"/>
        <v>0.96660327288810566</v>
      </c>
      <c r="S29" s="4">
        <f t="shared" si="10"/>
        <v>0.54356512940104151</v>
      </c>
      <c r="T29" s="2">
        <f t="shared" si="11"/>
        <v>0.43169836355594715</v>
      </c>
      <c r="U29" s="2">
        <f t="shared" si="12"/>
        <v>0.56830163644405285</v>
      </c>
      <c r="V29" s="13">
        <f t="shared" si="13"/>
        <v>131.64322230987614</v>
      </c>
      <c r="W29" s="14">
        <f t="shared" si="14"/>
        <v>131.64322230987614</v>
      </c>
      <c r="X29" s="44" t="str">
        <f t="shared" si="15"/>
        <v>Fav</v>
      </c>
      <c r="Y29" s="32" t="str">
        <f t="shared" si="16"/>
        <v>Fav</v>
      </c>
      <c r="Z29" s="32"/>
      <c r="AA29" s="32" t="str">
        <f t="shared" si="17"/>
        <v>Fav</v>
      </c>
      <c r="AB29" s="32" t="str">
        <f t="shared" si="18"/>
        <v>Fav</v>
      </c>
      <c r="AC29" s="32" t="str">
        <f t="shared" si="19"/>
        <v>Fav</v>
      </c>
      <c r="AD29" s="32" t="str">
        <f t="shared" si="20"/>
        <v>Fav</v>
      </c>
      <c r="AE29" s="32"/>
      <c r="AF29" s="12">
        <v>9</v>
      </c>
      <c r="AG29">
        <v>7</v>
      </c>
      <c r="AH29">
        <v>14</v>
      </c>
      <c r="AI29">
        <v>-0.12</v>
      </c>
      <c r="AJ29">
        <v>-2</v>
      </c>
      <c r="AK29">
        <v>-3</v>
      </c>
      <c r="AL29">
        <v>5</v>
      </c>
      <c r="AM29">
        <v>-1</v>
      </c>
      <c r="AN29">
        <v>0</v>
      </c>
      <c r="AO29">
        <v>1</v>
      </c>
      <c r="AP29">
        <v>-0.01</v>
      </c>
      <c r="AQ29">
        <v>-8.6999999999999993</v>
      </c>
      <c r="AR29">
        <v>-5.5</v>
      </c>
      <c r="AS29">
        <v>-3.2</v>
      </c>
      <c r="AT29">
        <v>-2</v>
      </c>
      <c r="AU29">
        <v>0</v>
      </c>
      <c r="AV29" s="2">
        <v>0.56999999999999995</v>
      </c>
    </row>
    <row r="30" spans="1:48" x14ac:dyDescent="0.3">
      <c r="E30" t="s">
        <v>99</v>
      </c>
      <c r="F30" t="str">
        <f t="shared" si="5"/>
        <v>11041120</v>
      </c>
      <c r="G30" t="e">
        <f t="shared" si="21"/>
        <v>#N/A</v>
      </c>
      <c r="H30" s="11">
        <v>1104</v>
      </c>
      <c r="I30" s="5">
        <v>1120</v>
      </c>
      <c r="J30" t="s">
        <v>21</v>
      </c>
      <c r="K30" t="s">
        <v>25</v>
      </c>
      <c r="N30" t="s">
        <v>24</v>
      </c>
      <c r="O30" s="3">
        <f t="shared" si="6"/>
        <v>63</v>
      </c>
      <c r="P30" s="4">
        <f t="shared" si="7"/>
        <v>34.88699690402467</v>
      </c>
      <c r="Q30" s="3">
        <f t="shared" si="8"/>
        <v>3</v>
      </c>
      <c r="R30" s="4">
        <f t="shared" si="9"/>
        <v>1.4749049093321585</v>
      </c>
      <c r="S30" s="4">
        <f t="shared" si="10"/>
        <v>0.55093790626298222</v>
      </c>
      <c r="T30" s="2">
        <f t="shared" si="11"/>
        <v>0.35169836355594719</v>
      </c>
      <c r="U30" s="2">
        <f t="shared" si="12"/>
        <v>0.64830163644405281</v>
      </c>
      <c r="V30" s="13">
        <f t="shared" si="13"/>
        <v>184.33456155132856</v>
      </c>
      <c r="W30" s="14">
        <f t="shared" si="14"/>
        <v>184.33456155132856</v>
      </c>
      <c r="X30" s="44" t="str">
        <f t="shared" si="15"/>
        <v>Fav</v>
      </c>
      <c r="Y30" s="32" t="str">
        <f t="shared" si="16"/>
        <v>Fav</v>
      </c>
      <c r="Z30" s="32"/>
      <c r="AA30" s="32" t="str">
        <f t="shared" si="17"/>
        <v>Fav</v>
      </c>
      <c r="AB30" s="32" t="str">
        <f t="shared" si="18"/>
        <v>Fav</v>
      </c>
      <c r="AC30" s="32" t="str">
        <f t="shared" si="19"/>
        <v>Fav</v>
      </c>
      <c r="AD30" s="32" t="str">
        <f t="shared" si="20"/>
        <v>Fav</v>
      </c>
      <c r="AE30" s="32"/>
      <c r="AF30" s="12">
        <v>9</v>
      </c>
      <c r="AG30">
        <v>4</v>
      </c>
      <c r="AH30">
        <v>35</v>
      </c>
      <c r="AI30">
        <v>-0.22</v>
      </c>
      <c r="AJ30">
        <v>0</v>
      </c>
      <c r="AK30">
        <v>-2</v>
      </c>
      <c r="AL30">
        <v>4</v>
      </c>
      <c r="AM30">
        <v>-2</v>
      </c>
      <c r="AN30">
        <v>-4</v>
      </c>
      <c r="AO30">
        <v>-3</v>
      </c>
      <c r="AP30">
        <v>-0.12</v>
      </c>
      <c r="AQ30">
        <v>-11</v>
      </c>
      <c r="AR30">
        <v>-3.3</v>
      </c>
      <c r="AS30">
        <v>-7.7</v>
      </c>
      <c r="AT30">
        <v>-5</v>
      </c>
      <c r="AU30">
        <v>0</v>
      </c>
      <c r="AV30" s="2">
        <v>0.49</v>
      </c>
    </row>
    <row r="31" spans="1:48" x14ac:dyDescent="0.3">
      <c r="E31" t="s">
        <v>100</v>
      </c>
      <c r="F31" t="str">
        <f t="shared" si="5"/>
        <v>11041137</v>
      </c>
      <c r="G31" t="e">
        <f t="shared" si="21"/>
        <v>#N/A</v>
      </c>
      <c r="H31" s="11">
        <v>1104</v>
      </c>
      <c r="I31" s="5">
        <v>1137</v>
      </c>
      <c r="J31" t="s">
        <v>21</v>
      </c>
      <c r="K31" t="s">
        <v>26</v>
      </c>
      <c r="N31" t="s">
        <v>25</v>
      </c>
      <c r="O31" s="3">
        <f t="shared" si="6"/>
        <v>62</v>
      </c>
      <c r="P31" s="4">
        <f t="shared" si="7"/>
        <v>37.865298540468736</v>
      </c>
      <c r="Q31" s="3">
        <f t="shared" si="8"/>
        <v>4</v>
      </c>
      <c r="R31" s="4">
        <f t="shared" si="9"/>
        <v>2.2432065457762111</v>
      </c>
      <c r="S31" s="4">
        <f t="shared" si="10"/>
        <v>0.60770462251886281</v>
      </c>
      <c r="T31" s="2">
        <f t="shared" si="11"/>
        <v>0.60169836355594719</v>
      </c>
      <c r="U31" s="2">
        <f t="shared" si="12"/>
        <v>0.39830163644405281</v>
      </c>
      <c r="V31" s="13" t="str">
        <f t="shared" si="13"/>
        <v>Fav</v>
      </c>
      <c r="W31" s="14" t="str">
        <f t="shared" si="14"/>
        <v>Fav</v>
      </c>
      <c r="X31" s="44" t="str">
        <f t="shared" si="15"/>
        <v>Fav</v>
      </c>
      <c r="Y31" s="32" t="str">
        <f t="shared" si="16"/>
        <v>Fav</v>
      </c>
      <c r="Z31" s="32"/>
      <c r="AA31" s="32" t="str">
        <f t="shared" si="17"/>
        <v>Fav</v>
      </c>
      <c r="AB31" s="32" t="str">
        <f t="shared" si="18"/>
        <v>Fav</v>
      </c>
      <c r="AC31" s="32" t="str">
        <f t="shared" si="19"/>
        <v>Fav</v>
      </c>
      <c r="AD31" s="32" t="str">
        <f t="shared" si="20"/>
        <v>Fav</v>
      </c>
      <c r="AE31" s="32"/>
      <c r="AF31" s="12">
        <v>9</v>
      </c>
      <c r="AG31">
        <v>14</v>
      </c>
      <c r="AH31">
        <v>-49</v>
      </c>
      <c r="AI31">
        <v>-0.18</v>
      </c>
      <c r="AJ31">
        <v>-2</v>
      </c>
      <c r="AK31">
        <v>-1</v>
      </c>
      <c r="AL31">
        <v>3</v>
      </c>
      <c r="AM31">
        <v>1</v>
      </c>
      <c r="AN31">
        <v>2</v>
      </c>
      <c r="AO31">
        <v>-4</v>
      </c>
      <c r="AP31">
        <v>-0.05</v>
      </c>
      <c r="AQ31">
        <v>-8.6999999999999993</v>
      </c>
      <c r="AR31">
        <v>-2.9</v>
      </c>
      <c r="AS31">
        <v>-5.8</v>
      </c>
      <c r="AT31">
        <v>5</v>
      </c>
      <c r="AU31">
        <v>1</v>
      </c>
      <c r="AV31" s="2">
        <v>0.74</v>
      </c>
    </row>
    <row r="32" spans="1:48" x14ac:dyDescent="0.3">
      <c r="E32" t="s">
        <v>101</v>
      </c>
      <c r="F32" t="str">
        <f t="shared" si="5"/>
        <v>11041138</v>
      </c>
      <c r="G32" t="e">
        <f t="shared" si="21"/>
        <v>#N/A</v>
      </c>
      <c r="H32" s="11">
        <v>1104</v>
      </c>
      <c r="I32" s="5">
        <v>1138</v>
      </c>
      <c r="J32" t="s">
        <v>21</v>
      </c>
      <c r="K32" t="s">
        <v>27</v>
      </c>
      <c r="N32" t="s">
        <v>26</v>
      </c>
      <c r="O32" s="3">
        <f t="shared" si="6"/>
        <v>61</v>
      </c>
      <c r="P32" s="4">
        <f t="shared" si="7"/>
        <v>24.333600176912771</v>
      </c>
      <c r="Q32" s="3">
        <f t="shared" si="8"/>
        <v>5</v>
      </c>
      <c r="R32" s="4">
        <f t="shared" si="9"/>
        <v>1.651508182220264</v>
      </c>
      <c r="S32" s="4">
        <f t="shared" si="10"/>
        <v>0.39371376301716721</v>
      </c>
      <c r="T32" s="2">
        <f t="shared" si="11"/>
        <v>0.52169836355594723</v>
      </c>
      <c r="U32" s="2">
        <f t="shared" si="12"/>
        <v>0.47830163644405277</v>
      </c>
      <c r="V32" s="13" t="str">
        <f t="shared" si="13"/>
        <v>Fav</v>
      </c>
      <c r="W32" s="14" t="str">
        <f t="shared" si="14"/>
        <v>Fav</v>
      </c>
      <c r="X32" s="44" t="str">
        <f t="shared" si="15"/>
        <v>Fav</v>
      </c>
      <c r="Y32" s="32" t="str">
        <f t="shared" si="16"/>
        <v>Fav</v>
      </c>
      <c r="Z32" s="32"/>
      <c r="AA32" s="32" t="str">
        <f t="shared" si="17"/>
        <v>Fav</v>
      </c>
      <c r="AB32" s="32" t="str">
        <f t="shared" si="18"/>
        <v>Fav</v>
      </c>
      <c r="AC32" s="32" t="str">
        <f t="shared" si="19"/>
        <v>Fav</v>
      </c>
      <c r="AD32" s="32" t="str">
        <f t="shared" si="20"/>
        <v>Fav</v>
      </c>
      <c r="AE32" s="32"/>
      <c r="AF32" s="12">
        <v>9</v>
      </c>
      <c r="AG32">
        <v>13</v>
      </c>
      <c r="AH32">
        <v>-26</v>
      </c>
      <c r="AI32">
        <v>-0.2</v>
      </c>
      <c r="AJ32">
        <v>-3</v>
      </c>
      <c r="AK32">
        <v>-1</v>
      </c>
      <c r="AL32">
        <v>4</v>
      </c>
      <c r="AM32">
        <v>0</v>
      </c>
      <c r="AN32">
        <v>-3</v>
      </c>
      <c r="AO32">
        <v>-2</v>
      </c>
      <c r="AP32">
        <v>-0.03</v>
      </c>
      <c r="AQ32">
        <v>-12.3</v>
      </c>
      <c r="AR32">
        <v>-6.5</v>
      </c>
      <c r="AS32">
        <v>-5.8</v>
      </c>
      <c r="AT32">
        <v>4</v>
      </c>
      <c r="AU32">
        <v>1</v>
      </c>
      <c r="AV32" s="2">
        <v>0.66</v>
      </c>
    </row>
    <row r="33" spans="5:48" x14ac:dyDescent="0.3">
      <c r="E33" t="s">
        <v>102</v>
      </c>
      <c r="F33" t="str">
        <f t="shared" si="5"/>
        <v>11041139</v>
      </c>
      <c r="G33" t="e">
        <f t="shared" si="21"/>
        <v>#N/A</v>
      </c>
      <c r="H33" s="11">
        <v>1104</v>
      </c>
      <c r="I33" s="5">
        <v>1139</v>
      </c>
      <c r="J33" t="s">
        <v>21</v>
      </c>
      <c r="K33" t="s">
        <v>28</v>
      </c>
      <c r="N33" t="s">
        <v>27</v>
      </c>
      <c r="O33" s="3">
        <f t="shared" si="6"/>
        <v>61</v>
      </c>
      <c r="P33" s="4">
        <f t="shared" si="7"/>
        <v>28.743600176912775</v>
      </c>
      <c r="Q33" s="3">
        <f t="shared" si="8"/>
        <v>6</v>
      </c>
      <c r="R33" s="4">
        <f t="shared" si="9"/>
        <v>2.5198098186643167</v>
      </c>
      <c r="S33" s="4">
        <f t="shared" si="10"/>
        <v>0.46661805963547898</v>
      </c>
      <c r="T33" s="2">
        <f t="shared" si="11"/>
        <v>0.41169836355594724</v>
      </c>
      <c r="U33" s="2">
        <f t="shared" si="12"/>
        <v>0.58830163644405276</v>
      </c>
      <c r="V33" s="2"/>
      <c r="W33" s="2"/>
      <c r="X33" s="45"/>
      <c r="Y33" s="37"/>
      <c r="Z33" s="37"/>
      <c r="AA33" s="37"/>
      <c r="AB33" s="37"/>
      <c r="AC33" s="37"/>
      <c r="AD33" s="37"/>
      <c r="AE33" s="37"/>
      <c r="AF33" s="12">
        <v>9</v>
      </c>
      <c r="AG33">
        <v>10</v>
      </c>
      <c r="AH33">
        <v>26</v>
      </c>
      <c r="AI33">
        <v>-0.05</v>
      </c>
      <c r="AJ33">
        <v>-2</v>
      </c>
      <c r="AK33">
        <v>-5</v>
      </c>
      <c r="AL33">
        <v>4</v>
      </c>
      <c r="AM33">
        <v>-2</v>
      </c>
      <c r="AN33">
        <v>2</v>
      </c>
      <c r="AO33">
        <v>-6</v>
      </c>
      <c r="AP33">
        <v>-0.1</v>
      </c>
      <c r="AQ33">
        <v>-6.7</v>
      </c>
      <c r="AR33">
        <v>-2.8</v>
      </c>
      <c r="AS33">
        <v>-3.9</v>
      </c>
      <c r="AT33">
        <v>1</v>
      </c>
      <c r="AU33">
        <v>1</v>
      </c>
      <c r="AV33" s="2">
        <v>0.55000000000000004</v>
      </c>
    </row>
    <row r="34" spans="5:48" x14ac:dyDescent="0.3">
      <c r="E34" t="s">
        <v>103</v>
      </c>
      <c r="F34" t="str">
        <f t="shared" si="5"/>
        <v>11041153</v>
      </c>
      <c r="G34" t="e">
        <f t="shared" si="21"/>
        <v>#N/A</v>
      </c>
      <c r="H34" s="11">
        <v>1104</v>
      </c>
      <c r="I34" s="5">
        <v>1153</v>
      </c>
      <c r="J34" t="s">
        <v>21</v>
      </c>
      <c r="K34" t="s">
        <v>29</v>
      </c>
      <c r="N34" t="s">
        <v>28</v>
      </c>
      <c r="O34" s="3">
        <f t="shared" si="6"/>
        <v>60</v>
      </c>
      <c r="P34" s="4">
        <f t="shared" si="7"/>
        <v>34.021901813356827</v>
      </c>
      <c r="Q34" s="3">
        <f t="shared" si="8"/>
        <v>6</v>
      </c>
      <c r="R34" s="4">
        <f t="shared" si="9"/>
        <v>3.2298098186643172</v>
      </c>
      <c r="S34" s="4">
        <f t="shared" si="10"/>
        <v>0.56441987321244158</v>
      </c>
      <c r="T34" s="2">
        <f t="shared" si="11"/>
        <v>0.25169836355594721</v>
      </c>
      <c r="U34" s="2">
        <f t="shared" si="12"/>
        <v>0.74830163644405279</v>
      </c>
      <c r="V34" s="2"/>
      <c r="W34" s="2"/>
      <c r="X34" s="45"/>
      <c r="Y34" s="37"/>
      <c r="Z34" s="37"/>
      <c r="AA34" s="37"/>
      <c r="AB34" s="37"/>
      <c r="AC34" s="37"/>
      <c r="AD34" s="37"/>
      <c r="AE34" s="37"/>
      <c r="AF34" s="12">
        <v>9</v>
      </c>
      <c r="AG34">
        <v>2</v>
      </c>
      <c r="AH34">
        <v>47</v>
      </c>
      <c r="AI34">
        <v>-0.32</v>
      </c>
      <c r="AJ34">
        <v>0</v>
      </c>
      <c r="AK34">
        <v>4</v>
      </c>
      <c r="AL34">
        <v>3</v>
      </c>
      <c r="AM34">
        <v>-3</v>
      </c>
      <c r="AN34">
        <v>-9</v>
      </c>
      <c r="AO34">
        <v>-2</v>
      </c>
      <c r="AP34">
        <v>-0.02</v>
      </c>
      <c r="AQ34">
        <v>-2.1</v>
      </c>
      <c r="AR34">
        <v>12.9</v>
      </c>
      <c r="AS34">
        <v>-15</v>
      </c>
      <c r="AT34">
        <v>-7</v>
      </c>
      <c r="AU34">
        <v>0</v>
      </c>
      <c r="AV34" s="2">
        <v>0.39</v>
      </c>
    </row>
    <row r="35" spans="5:48" x14ac:dyDescent="0.3">
      <c r="E35" t="s">
        <v>104</v>
      </c>
      <c r="F35" t="str">
        <f t="shared" si="5"/>
        <v>11041155</v>
      </c>
      <c r="G35" t="e">
        <f t="shared" si="21"/>
        <v>#N/A</v>
      </c>
      <c r="H35" s="11">
        <v>1104</v>
      </c>
      <c r="I35" s="5">
        <v>1155</v>
      </c>
      <c r="J35" t="s">
        <v>21</v>
      </c>
      <c r="K35" t="s">
        <v>30</v>
      </c>
      <c r="N35" t="s">
        <v>29</v>
      </c>
      <c r="O35" s="3">
        <f t="shared" si="6"/>
        <v>58</v>
      </c>
      <c r="P35" s="4">
        <f t="shared" si="7"/>
        <v>39.488505086244949</v>
      </c>
      <c r="Q35" s="3">
        <f t="shared" si="8"/>
        <v>8</v>
      </c>
      <c r="R35" s="4">
        <f t="shared" si="9"/>
        <v>5.4764130915524216</v>
      </c>
      <c r="S35" s="4">
        <f t="shared" si="10"/>
        <v>0.68128663905753595</v>
      </c>
      <c r="T35" s="2">
        <f t="shared" si="11"/>
        <v>0.39169836355594723</v>
      </c>
      <c r="U35" s="2">
        <f t="shared" si="12"/>
        <v>0.60830163644405277</v>
      </c>
      <c r="V35" s="2"/>
      <c r="W35" s="2"/>
      <c r="X35" s="45"/>
      <c r="Y35" s="37"/>
      <c r="Z35" s="37"/>
      <c r="AA35" s="37"/>
      <c r="AB35" s="37"/>
      <c r="AC35" s="37"/>
      <c r="AD35" s="37"/>
      <c r="AE35" s="37"/>
      <c r="AF35" s="12">
        <v>9</v>
      </c>
      <c r="AG35">
        <v>5</v>
      </c>
      <c r="AH35">
        <v>32</v>
      </c>
      <c r="AI35">
        <v>-0.16</v>
      </c>
      <c r="AJ35">
        <v>-1</v>
      </c>
      <c r="AK35">
        <v>-1</v>
      </c>
      <c r="AL35">
        <v>2</v>
      </c>
      <c r="AM35">
        <v>0</v>
      </c>
      <c r="AN35">
        <v>2</v>
      </c>
      <c r="AO35">
        <v>-4</v>
      </c>
      <c r="AP35">
        <v>-0.09</v>
      </c>
      <c r="AQ35">
        <v>-0.9</v>
      </c>
      <c r="AR35">
        <v>4.2</v>
      </c>
      <c r="AS35">
        <v>-5.0999999999999996</v>
      </c>
      <c r="AT35">
        <v>-4</v>
      </c>
      <c r="AU35">
        <v>0</v>
      </c>
      <c r="AV35" s="2">
        <v>0.53</v>
      </c>
    </row>
    <row r="36" spans="5:48" x14ac:dyDescent="0.3">
      <c r="E36" t="s">
        <v>105</v>
      </c>
      <c r="F36" t="str">
        <f t="shared" si="5"/>
        <v>11041158</v>
      </c>
      <c r="G36" t="e">
        <f t="shared" si="21"/>
        <v>#N/A</v>
      </c>
      <c r="H36" s="11">
        <v>1104</v>
      </c>
      <c r="I36" s="5">
        <v>1158</v>
      </c>
      <c r="J36" t="s">
        <v>21</v>
      </c>
      <c r="K36" t="s">
        <v>31</v>
      </c>
      <c r="N36" t="s">
        <v>30</v>
      </c>
      <c r="O36" s="3">
        <f t="shared" si="6"/>
        <v>57</v>
      </c>
      <c r="P36" s="4">
        <f t="shared" si="7"/>
        <v>33.566806722688995</v>
      </c>
      <c r="Q36" s="3">
        <f t="shared" si="8"/>
        <v>9</v>
      </c>
      <c r="R36" s="4">
        <f t="shared" si="9"/>
        <v>4.7247147279964752</v>
      </c>
      <c r="S36" s="4">
        <f t="shared" si="10"/>
        <v>0.58017456743462836</v>
      </c>
      <c r="T36" s="2">
        <f t="shared" si="11"/>
        <v>0.65169836355594724</v>
      </c>
      <c r="U36" s="2">
        <f t="shared" si="12"/>
        <v>0.34830163644405276</v>
      </c>
      <c r="V36" s="2"/>
      <c r="W36" s="2"/>
      <c r="X36" s="45"/>
      <c r="Y36" s="37"/>
      <c r="Z36" s="37"/>
      <c r="AA36" s="37"/>
      <c r="AB36" s="37"/>
      <c r="AC36" s="37"/>
      <c r="AD36" s="37"/>
      <c r="AE36" s="37"/>
      <c r="AF36" s="12">
        <v>9</v>
      </c>
      <c r="AG36">
        <v>13</v>
      </c>
      <c r="AH36">
        <v>-69</v>
      </c>
      <c r="AI36">
        <v>-0.21</v>
      </c>
      <c r="AJ36">
        <v>-1</v>
      </c>
      <c r="AK36">
        <v>-3</v>
      </c>
      <c r="AL36">
        <v>5</v>
      </c>
      <c r="AM36">
        <v>0</v>
      </c>
      <c r="AN36">
        <v>3</v>
      </c>
      <c r="AO36">
        <v>-3</v>
      </c>
      <c r="AP36">
        <v>-0.1</v>
      </c>
      <c r="AQ36">
        <v>-2.8</v>
      </c>
      <c r="AR36">
        <v>0.2</v>
      </c>
      <c r="AS36">
        <v>-3</v>
      </c>
      <c r="AT36">
        <v>4</v>
      </c>
      <c r="AU36">
        <v>1</v>
      </c>
      <c r="AV36" s="2">
        <v>0.79</v>
      </c>
    </row>
    <row r="37" spans="5:48" x14ac:dyDescent="0.3">
      <c r="E37" t="s">
        <v>106</v>
      </c>
      <c r="F37" t="str">
        <f t="shared" si="5"/>
        <v>11041166</v>
      </c>
      <c r="G37" t="e">
        <f t="shared" si="21"/>
        <v>#N/A</v>
      </c>
      <c r="H37" s="11">
        <v>1104</v>
      </c>
      <c r="I37" s="5">
        <v>1166</v>
      </c>
      <c r="J37" t="s">
        <v>21</v>
      </c>
      <c r="K37" t="s">
        <v>32</v>
      </c>
      <c r="N37" t="s">
        <v>31</v>
      </c>
      <c r="O37" s="3">
        <f t="shared" si="6"/>
        <v>57</v>
      </c>
      <c r="P37" s="4">
        <f t="shared" si="7"/>
        <v>18.846806722688989</v>
      </c>
      <c r="Q37" s="3">
        <f t="shared" si="8"/>
        <v>9</v>
      </c>
      <c r="R37" s="4">
        <f t="shared" si="9"/>
        <v>2.7147147279964754</v>
      </c>
      <c r="S37" s="4">
        <f t="shared" si="10"/>
        <v>0.32668971894977977</v>
      </c>
      <c r="T37" s="2">
        <f t="shared" si="11"/>
        <v>0.38169836355594722</v>
      </c>
      <c r="U37" s="2">
        <f t="shared" si="12"/>
        <v>0.61830163644405278</v>
      </c>
      <c r="V37" s="2"/>
      <c r="W37" s="2"/>
      <c r="X37" s="45"/>
      <c r="Y37" s="37"/>
      <c r="Z37" s="37"/>
      <c r="AA37" s="37"/>
      <c r="AB37" s="37"/>
      <c r="AC37" s="37"/>
      <c r="AD37" s="37"/>
      <c r="AE37" s="37"/>
      <c r="AF37" s="12">
        <v>9</v>
      </c>
      <c r="AG37">
        <v>8</v>
      </c>
      <c r="AH37">
        <v>24</v>
      </c>
      <c r="AI37">
        <v>-0.09</v>
      </c>
      <c r="AJ37">
        <v>-6</v>
      </c>
      <c r="AK37">
        <v>-3</v>
      </c>
      <c r="AL37">
        <v>4</v>
      </c>
      <c r="AM37">
        <v>2</v>
      </c>
      <c r="AN37">
        <v>7</v>
      </c>
      <c r="AO37">
        <v>-6</v>
      </c>
      <c r="AP37">
        <v>-0.08</v>
      </c>
      <c r="AQ37">
        <v>-11.6</v>
      </c>
      <c r="AR37">
        <v>-5.0999999999999996</v>
      </c>
      <c r="AS37">
        <v>-6.5</v>
      </c>
      <c r="AT37">
        <v>-1</v>
      </c>
      <c r="AU37">
        <v>0</v>
      </c>
      <c r="AV37" s="2">
        <v>0.52</v>
      </c>
    </row>
    <row r="38" spans="5:48" x14ac:dyDescent="0.3">
      <c r="E38" t="s">
        <v>107</v>
      </c>
      <c r="F38" t="str">
        <f t="shared" si="5"/>
        <v>11041168</v>
      </c>
      <c r="G38" t="e">
        <f t="shared" si="21"/>
        <v>#N/A</v>
      </c>
      <c r="H38" s="11">
        <v>1104</v>
      </c>
      <c r="I38" s="5">
        <v>1168</v>
      </c>
      <c r="J38" t="s">
        <v>21</v>
      </c>
      <c r="K38" t="s">
        <v>33</v>
      </c>
      <c r="N38" t="s">
        <v>32</v>
      </c>
      <c r="O38" s="3">
        <f t="shared" si="6"/>
        <v>55</v>
      </c>
      <c r="P38" s="4">
        <f t="shared" si="7"/>
        <v>32.653409995577093</v>
      </c>
      <c r="Q38" s="3">
        <f t="shared" si="8"/>
        <v>11</v>
      </c>
      <c r="R38" s="4">
        <f t="shared" si="9"/>
        <v>6.0413180008845808</v>
      </c>
      <c r="S38" s="4">
        <f t="shared" si="10"/>
        <v>0.58628375752214656</v>
      </c>
      <c r="T38" s="2">
        <f t="shared" si="11"/>
        <v>0.7416983635559472</v>
      </c>
      <c r="U38" s="2">
        <f t="shared" si="12"/>
        <v>0.2583016364440528</v>
      </c>
      <c r="V38" s="2"/>
      <c r="W38" s="2"/>
      <c r="X38" s="45"/>
      <c r="Y38" s="37"/>
      <c r="Z38" s="37"/>
      <c r="AA38" s="37"/>
      <c r="AB38" s="37"/>
      <c r="AC38" s="37"/>
      <c r="AD38" s="37"/>
      <c r="AE38" s="37"/>
      <c r="AF38" s="12">
        <v>9</v>
      </c>
      <c r="AG38">
        <v>15</v>
      </c>
      <c r="AH38">
        <v>-102</v>
      </c>
      <c r="AI38">
        <v>-0.06</v>
      </c>
      <c r="AJ38">
        <v>0</v>
      </c>
      <c r="AK38">
        <v>-1</v>
      </c>
      <c r="AL38">
        <v>-1</v>
      </c>
      <c r="AM38">
        <v>0</v>
      </c>
      <c r="AN38">
        <v>2</v>
      </c>
      <c r="AO38">
        <v>-2</v>
      </c>
      <c r="AP38">
        <v>-7.0000000000000007E-2</v>
      </c>
      <c r="AQ38">
        <v>-0.3</v>
      </c>
      <c r="AR38">
        <v>-1.7</v>
      </c>
      <c r="AS38">
        <v>1.4</v>
      </c>
      <c r="AT38">
        <v>6</v>
      </c>
      <c r="AU38">
        <v>1</v>
      </c>
      <c r="AV38" s="2">
        <v>0.88</v>
      </c>
    </row>
    <row r="39" spans="5:48" x14ac:dyDescent="0.3">
      <c r="E39" t="s">
        <v>108</v>
      </c>
      <c r="F39" t="str">
        <f t="shared" si="5"/>
        <v>11041172</v>
      </c>
      <c r="G39" t="e">
        <f t="shared" si="21"/>
        <v>#N/A</v>
      </c>
      <c r="H39" s="11">
        <v>1104</v>
      </c>
      <c r="I39" s="5">
        <v>1172</v>
      </c>
      <c r="J39" t="s">
        <v>21</v>
      </c>
      <c r="K39" t="s">
        <v>34</v>
      </c>
      <c r="N39" t="s">
        <v>33</v>
      </c>
      <c r="O39" s="3">
        <f t="shared" si="6"/>
        <v>54</v>
      </c>
      <c r="P39" s="4">
        <f t="shared" si="7"/>
        <v>10.92171163202115</v>
      </c>
      <c r="Q39" s="3">
        <f t="shared" si="8"/>
        <v>12</v>
      </c>
      <c r="R39" s="4">
        <f t="shared" si="9"/>
        <v>2.8496196373286335</v>
      </c>
      <c r="S39" s="4">
        <f t="shared" si="10"/>
        <v>0.20865653438408763</v>
      </c>
      <c r="T39" s="2">
        <f t="shared" si="11"/>
        <v>0.43169836355594715</v>
      </c>
      <c r="U39" s="2">
        <f t="shared" si="12"/>
        <v>0.56830163644405285</v>
      </c>
      <c r="V39" s="2"/>
      <c r="W39" s="2"/>
      <c r="X39" s="45"/>
      <c r="Y39" s="37"/>
      <c r="Z39" s="37"/>
      <c r="AA39" s="37"/>
      <c r="AB39" s="37"/>
      <c r="AC39" s="37"/>
      <c r="AD39" s="37"/>
      <c r="AE39" s="37"/>
      <c r="AF39" s="12">
        <v>9</v>
      </c>
      <c r="AG39">
        <v>12</v>
      </c>
      <c r="AH39">
        <v>8</v>
      </c>
      <c r="AI39">
        <v>-0.1</v>
      </c>
      <c r="AJ39">
        <v>-6</v>
      </c>
      <c r="AK39">
        <v>-4</v>
      </c>
      <c r="AL39">
        <v>5</v>
      </c>
      <c r="AM39">
        <v>1</v>
      </c>
      <c r="AN39">
        <v>6</v>
      </c>
      <c r="AO39">
        <v>-8</v>
      </c>
      <c r="AP39">
        <v>-0.13</v>
      </c>
      <c r="AQ39">
        <v>-4</v>
      </c>
      <c r="AR39">
        <v>2.4</v>
      </c>
      <c r="AS39">
        <v>-6.4</v>
      </c>
      <c r="AT39">
        <v>3</v>
      </c>
      <c r="AU39">
        <v>1</v>
      </c>
      <c r="AV39" s="2">
        <v>0.56999999999999995</v>
      </c>
    </row>
    <row r="40" spans="5:48" x14ac:dyDescent="0.3">
      <c r="E40" t="s">
        <v>109</v>
      </c>
      <c r="F40" t="str">
        <f t="shared" si="5"/>
        <v>11041181</v>
      </c>
      <c r="G40" t="e">
        <f t="shared" si="21"/>
        <v>#REF!</v>
      </c>
      <c r="H40" s="11">
        <v>1104</v>
      </c>
      <c r="I40" s="5">
        <v>1181</v>
      </c>
      <c r="J40" t="s">
        <v>21</v>
      </c>
      <c r="K40" t="s">
        <v>35</v>
      </c>
      <c r="N40" t="s">
        <v>34</v>
      </c>
      <c r="O40" s="3">
        <f t="shared" si="6"/>
        <v>54</v>
      </c>
      <c r="P40" s="4">
        <f t="shared" si="7"/>
        <v>29.991711632021147</v>
      </c>
      <c r="Q40" s="3">
        <f t="shared" si="8"/>
        <v>13</v>
      </c>
      <c r="R40" s="4">
        <f t="shared" si="9"/>
        <v>6.8979212737726865</v>
      </c>
      <c r="S40" s="4">
        <f t="shared" si="10"/>
        <v>0.55059153590737064</v>
      </c>
      <c r="T40" s="2">
        <f t="shared" si="11"/>
        <v>0.26169836355594722</v>
      </c>
      <c r="U40" s="2">
        <f t="shared" si="12"/>
        <v>0.73830163644405278</v>
      </c>
      <c r="V40" s="2"/>
      <c r="W40" s="2"/>
      <c r="X40" s="45"/>
      <c r="Y40" s="37"/>
      <c r="Z40" s="37"/>
      <c r="AA40" s="37"/>
      <c r="AB40" s="37"/>
      <c r="AC40" s="37"/>
      <c r="AD40" s="37"/>
      <c r="AE40" s="37"/>
      <c r="AF40" s="12">
        <v>9</v>
      </c>
      <c r="AG40">
        <v>2</v>
      </c>
      <c r="AH40">
        <v>48</v>
      </c>
      <c r="AI40">
        <v>-0.23</v>
      </c>
      <c r="AJ40">
        <v>-4</v>
      </c>
      <c r="AK40">
        <v>1</v>
      </c>
      <c r="AL40">
        <v>3</v>
      </c>
      <c r="AM40">
        <v>1</v>
      </c>
      <c r="AN40">
        <v>-10</v>
      </c>
      <c r="AO40">
        <v>-2</v>
      </c>
      <c r="AP40">
        <v>-0.04</v>
      </c>
      <c r="AQ40">
        <v>-12.3</v>
      </c>
      <c r="AR40">
        <v>0.4</v>
      </c>
      <c r="AS40">
        <v>-12.7</v>
      </c>
      <c r="AT40">
        <v>-7</v>
      </c>
      <c r="AU40">
        <v>0</v>
      </c>
      <c r="AV40" s="2">
        <v>0.4</v>
      </c>
    </row>
    <row r="41" spans="5:48" x14ac:dyDescent="0.3">
      <c r="E41" t="s">
        <v>110</v>
      </c>
      <c r="F41" t="str">
        <f t="shared" si="5"/>
        <v>11041196</v>
      </c>
      <c r="G41" t="e">
        <f t="shared" si="21"/>
        <v>#N/A</v>
      </c>
      <c r="H41" s="11">
        <v>1104</v>
      </c>
      <c r="I41" s="5">
        <v>1196</v>
      </c>
      <c r="J41" t="s">
        <v>21</v>
      </c>
      <c r="K41" t="s">
        <v>36</v>
      </c>
      <c r="N41" t="s">
        <v>35</v>
      </c>
      <c r="O41" s="3">
        <f t="shared" si="6"/>
        <v>53</v>
      </c>
      <c r="P41" s="4">
        <f t="shared" si="7"/>
        <v>35.880013268465213</v>
      </c>
      <c r="Q41" s="3">
        <f t="shared" si="8"/>
        <v>14</v>
      </c>
      <c r="R41" s="4">
        <f t="shared" si="9"/>
        <v>9.5962229102167385</v>
      </c>
      <c r="S41" s="4">
        <f t="shared" si="10"/>
        <v>0.67874979371167088</v>
      </c>
      <c r="T41" s="2">
        <f t="shared" si="11"/>
        <v>0.39169836355594723</v>
      </c>
      <c r="U41" s="2">
        <f t="shared" si="12"/>
        <v>0.60830163644405277</v>
      </c>
      <c r="V41" s="2"/>
      <c r="W41" s="2"/>
      <c r="X41" s="45"/>
      <c r="Y41" s="37"/>
      <c r="Z41" s="37"/>
      <c r="AA41" s="37"/>
      <c r="AB41" s="37"/>
      <c r="AC41" s="37"/>
      <c r="AD41" s="37"/>
      <c r="AE41" s="37"/>
      <c r="AF41" s="12">
        <v>9</v>
      </c>
      <c r="AG41">
        <v>6</v>
      </c>
      <c r="AH41">
        <v>28</v>
      </c>
      <c r="AI41">
        <v>-0.06</v>
      </c>
      <c r="AJ41">
        <v>1</v>
      </c>
      <c r="AK41">
        <v>-2</v>
      </c>
      <c r="AL41">
        <v>6</v>
      </c>
      <c r="AM41">
        <v>-2</v>
      </c>
      <c r="AN41">
        <v>0</v>
      </c>
      <c r="AO41">
        <v>0</v>
      </c>
      <c r="AP41">
        <v>-0.05</v>
      </c>
      <c r="AQ41">
        <v>-3.7</v>
      </c>
      <c r="AR41">
        <v>0.6</v>
      </c>
      <c r="AS41">
        <v>-4.3</v>
      </c>
      <c r="AT41">
        <v>-3</v>
      </c>
      <c r="AU41">
        <v>0</v>
      </c>
      <c r="AV41" s="2">
        <v>0.53</v>
      </c>
    </row>
    <row r="42" spans="5:48" x14ac:dyDescent="0.3">
      <c r="E42" t="s">
        <v>111</v>
      </c>
      <c r="F42" t="str">
        <f t="shared" si="5"/>
        <v>11041199</v>
      </c>
      <c r="G42" t="e">
        <f t="shared" si="21"/>
        <v>#N/A</v>
      </c>
      <c r="H42" s="11">
        <v>1104</v>
      </c>
      <c r="I42" s="5">
        <v>1199</v>
      </c>
      <c r="J42" t="s">
        <v>21</v>
      </c>
      <c r="K42" t="s">
        <v>37</v>
      </c>
      <c r="N42" t="s">
        <v>36</v>
      </c>
      <c r="O42" s="3">
        <f t="shared" si="6"/>
        <v>51</v>
      </c>
      <c r="P42" s="4">
        <f t="shared" si="7"/>
        <v>30.136616541353302</v>
      </c>
      <c r="Q42" s="3">
        <f t="shared" si="8"/>
        <v>15</v>
      </c>
      <c r="R42" s="4">
        <f t="shared" si="9"/>
        <v>8.254524546660793</v>
      </c>
      <c r="S42" s="4">
        <f t="shared" si="10"/>
        <v>0.58168395587900146</v>
      </c>
      <c r="T42" s="2">
        <f t="shared" si="11"/>
        <v>0.42169836355594725</v>
      </c>
      <c r="U42" s="2">
        <f t="shared" si="12"/>
        <v>0.57830163644405275</v>
      </c>
      <c r="V42" s="2"/>
      <c r="W42" s="2"/>
      <c r="X42" s="45"/>
      <c r="Y42" s="37"/>
      <c r="Z42" s="37"/>
      <c r="AA42" s="37"/>
      <c r="AB42" s="37"/>
      <c r="AC42" s="37"/>
      <c r="AD42" s="37"/>
      <c r="AE42" s="37"/>
      <c r="AF42" s="12">
        <v>9</v>
      </c>
      <c r="AG42">
        <v>9</v>
      </c>
      <c r="AH42">
        <v>16</v>
      </c>
      <c r="AI42">
        <v>-0.09</v>
      </c>
      <c r="AJ42">
        <v>-2</v>
      </c>
      <c r="AK42">
        <v>-2</v>
      </c>
      <c r="AL42">
        <v>3</v>
      </c>
      <c r="AM42">
        <v>-1</v>
      </c>
      <c r="AN42">
        <v>-4</v>
      </c>
      <c r="AO42">
        <v>-1</v>
      </c>
      <c r="AP42">
        <v>-0.01</v>
      </c>
      <c r="AQ42">
        <v>-9.4</v>
      </c>
      <c r="AR42">
        <v>-4.5</v>
      </c>
      <c r="AS42">
        <v>-4.9000000000000004</v>
      </c>
      <c r="AT42">
        <v>0</v>
      </c>
      <c r="AU42">
        <v>0</v>
      </c>
      <c r="AV42" s="2">
        <v>0.56000000000000005</v>
      </c>
    </row>
    <row r="43" spans="5:48" x14ac:dyDescent="0.3">
      <c r="E43" t="s">
        <v>112</v>
      </c>
      <c r="F43" t="str">
        <f t="shared" si="5"/>
        <v>11041209</v>
      </c>
      <c r="G43" t="e">
        <f t="shared" si="21"/>
        <v>#N/A</v>
      </c>
      <c r="H43" s="11">
        <v>1104</v>
      </c>
      <c r="I43" s="5">
        <v>1209</v>
      </c>
      <c r="J43" t="s">
        <v>21</v>
      </c>
      <c r="K43" t="s">
        <v>38</v>
      </c>
      <c r="N43" t="s">
        <v>37</v>
      </c>
      <c r="O43" s="3">
        <f t="shared" si="6"/>
        <v>50</v>
      </c>
      <c r="P43" s="4">
        <f t="shared" si="7"/>
        <v>28.294918177797349</v>
      </c>
      <c r="Q43" s="3">
        <f t="shared" si="8"/>
        <v>16</v>
      </c>
      <c r="R43" s="4">
        <f t="shared" si="9"/>
        <v>8.2528261831048439</v>
      </c>
      <c r="S43" s="4">
        <f t="shared" si="10"/>
        <v>0.553753702437912</v>
      </c>
      <c r="T43" s="2">
        <f t="shared" si="11"/>
        <v>0.58169836355594717</v>
      </c>
      <c r="U43" s="2">
        <f t="shared" si="12"/>
        <v>0.41830163644405283</v>
      </c>
      <c r="V43" s="2"/>
      <c r="W43" s="2"/>
      <c r="X43" s="45"/>
      <c r="Y43" s="37"/>
      <c r="Z43" s="37"/>
      <c r="AA43" s="37"/>
      <c r="AB43" s="37"/>
      <c r="AC43" s="37"/>
      <c r="AD43" s="37"/>
      <c r="AE43" s="37"/>
      <c r="AF43" s="12">
        <v>9</v>
      </c>
      <c r="AG43">
        <v>15</v>
      </c>
      <c r="AH43">
        <v>-45</v>
      </c>
      <c r="AI43">
        <v>-0.13</v>
      </c>
      <c r="AJ43">
        <v>-2</v>
      </c>
      <c r="AK43">
        <v>0</v>
      </c>
      <c r="AL43">
        <v>3</v>
      </c>
      <c r="AM43">
        <v>-2</v>
      </c>
      <c r="AN43">
        <v>3</v>
      </c>
      <c r="AO43">
        <v>2</v>
      </c>
      <c r="AP43">
        <v>-0.01</v>
      </c>
      <c r="AQ43">
        <v>-2</v>
      </c>
      <c r="AR43">
        <v>2.2000000000000002</v>
      </c>
      <c r="AS43">
        <v>-4.2</v>
      </c>
      <c r="AT43">
        <v>6</v>
      </c>
      <c r="AU43">
        <v>1</v>
      </c>
      <c r="AV43" s="2">
        <v>0.72</v>
      </c>
    </row>
    <row r="44" spans="5:48" x14ac:dyDescent="0.3">
      <c r="E44" t="s">
        <v>113</v>
      </c>
      <c r="F44" t="str">
        <f t="shared" si="5"/>
        <v>11041211</v>
      </c>
      <c r="G44" t="e">
        <f t="shared" si="21"/>
        <v>#N/A</v>
      </c>
      <c r="H44" s="11">
        <v>1104</v>
      </c>
      <c r="I44" s="5">
        <v>1211</v>
      </c>
      <c r="J44" t="s">
        <v>21</v>
      </c>
      <c r="K44" t="s">
        <v>39</v>
      </c>
      <c r="N44" t="s">
        <v>38</v>
      </c>
      <c r="O44" s="3">
        <f t="shared" si="6"/>
        <v>50</v>
      </c>
      <c r="P44" s="4">
        <f t="shared" si="7"/>
        <v>20.95491817779736</v>
      </c>
      <c r="Q44" s="3">
        <f t="shared" si="8"/>
        <v>16</v>
      </c>
      <c r="R44" s="4">
        <f t="shared" si="9"/>
        <v>6.1628261831048459</v>
      </c>
      <c r="S44" s="4">
        <f t="shared" si="10"/>
        <v>0.41087491455912434</v>
      </c>
      <c r="T44" s="2">
        <f t="shared" si="11"/>
        <v>0.25169836355594721</v>
      </c>
      <c r="U44" s="2">
        <f t="shared" si="12"/>
        <v>0.74830163644405279</v>
      </c>
      <c r="V44" s="2"/>
      <c r="W44" s="2"/>
      <c r="X44" s="45"/>
      <c r="Y44" s="37"/>
      <c r="Z44" s="37"/>
      <c r="AA44" s="37"/>
      <c r="AB44" s="37"/>
      <c r="AC44" s="37"/>
      <c r="AD44" s="37"/>
      <c r="AE44" s="37"/>
      <c r="AF44" s="12">
        <v>9</v>
      </c>
      <c r="AG44">
        <v>4</v>
      </c>
      <c r="AH44">
        <v>43</v>
      </c>
      <c r="AI44">
        <v>-0.32</v>
      </c>
      <c r="AJ44">
        <v>-6</v>
      </c>
      <c r="AK44">
        <v>0</v>
      </c>
      <c r="AL44">
        <v>4</v>
      </c>
      <c r="AM44">
        <v>0</v>
      </c>
      <c r="AN44">
        <v>-4</v>
      </c>
      <c r="AO44">
        <v>-8</v>
      </c>
      <c r="AP44">
        <v>-0.05</v>
      </c>
      <c r="AQ44">
        <v>-12.1</v>
      </c>
      <c r="AR44">
        <v>2.9</v>
      </c>
      <c r="AS44">
        <v>-15</v>
      </c>
      <c r="AT44">
        <v>-5</v>
      </c>
      <c r="AU44">
        <v>0</v>
      </c>
      <c r="AV44" s="2">
        <v>0.39</v>
      </c>
    </row>
    <row r="45" spans="5:48" x14ac:dyDescent="0.3">
      <c r="E45" t="s">
        <v>114</v>
      </c>
      <c r="F45" t="str">
        <f t="shared" si="5"/>
        <v>11041222</v>
      </c>
      <c r="G45" t="e">
        <f t="shared" si="21"/>
        <v>#N/A</v>
      </c>
      <c r="H45" s="11">
        <v>1104</v>
      </c>
      <c r="I45" s="5">
        <v>1222</v>
      </c>
      <c r="J45" t="s">
        <v>21</v>
      </c>
      <c r="K45" t="s">
        <v>40</v>
      </c>
      <c r="N45" t="s">
        <v>39</v>
      </c>
      <c r="O45" s="3">
        <f t="shared" si="6"/>
        <v>49</v>
      </c>
      <c r="P45" s="4">
        <f t="shared" si="7"/>
        <v>33.473219814241403</v>
      </c>
      <c r="Q45" s="3">
        <f t="shared" si="8"/>
        <v>18</v>
      </c>
      <c r="R45" s="4">
        <f t="shared" si="9"/>
        <v>12.21942945599295</v>
      </c>
      <c r="S45" s="4">
        <f t="shared" si="10"/>
        <v>0.68197983985424415</v>
      </c>
      <c r="T45" s="2">
        <f t="shared" si="11"/>
        <v>0.33169836355594717</v>
      </c>
      <c r="U45" s="2">
        <f t="shared" si="12"/>
        <v>0.66830163644405283</v>
      </c>
      <c r="V45" s="2"/>
      <c r="W45" s="2"/>
      <c r="X45" s="45"/>
      <c r="Y45" s="37"/>
      <c r="Z45" s="37"/>
      <c r="AA45" s="37"/>
      <c r="AB45" s="37"/>
      <c r="AC45" s="37"/>
      <c r="AD45" s="37"/>
      <c r="AE45" s="37"/>
      <c r="AF45" s="12">
        <v>9</v>
      </c>
      <c r="AG45">
        <v>6</v>
      </c>
      <c r="AH45">
        <v>34</v>
      </c>
      <c r="AI45">
        <v>-0.23</v>
      </c>
      <c r="AJ45">
        <v>-2</v>
      </c>
      <c r="AK45">
        <v>1</v>
      </c>
      <c r="AL45">
        <v>3</v>
      </c>
      <c r="AM45">
        <v>-1</v>
      </c>
      <c r="AN45">
        <v>-6</v>
      </c>
      <c r="AO45">
        <v>-5</v>
      </c>
      <c r="AP45">
        <v>-0.05</v>
      </c>
      <c r="AQ45">
        <v>-5</v>
      </c>
      <c r="AR45">
        <v>5.0999999999999996</v>
      </c>
      <c r="AS45">
        <v>-10.1</v>
      </c>
      <c r="AT45">
        <v>-3</v>
      </c>
      <c r="AU45">
        <v>0</v>
      </c>
      <c r="AV45" s="2">
        <v>0.47</v>
      </c>
    </row>
    <row r="46" spans="5:48" x14ac:dyDescent="0.3">
      <c r="E46" t="s">
        <v>115</v>
      </c>
      <c r="F46" t="str">
        <f t="shared" si="5"/>
        <v>11041233</v>
      </c>
      <c r="G46" t="e">
        <f t="shared" si="21"/>
        <v>#REF!</v>
      </c>
      <c r="H46" s="11">
        <v>1104</v>
      </c>
      <c r="I46" s="5">
        <v>1233</v>
      </c>
      <c r="J46" t="s">
        <v>21</v>
      </c>
      <c r="K46" t="s">
        <v>41</v>
      </c>
      <c r="N46" t="s">
        <v>40</v>
      </c>
      <c r="O46" s="3">
        <f t="shared" si="6"/>
        <v>48</v>
      </c>
      <c r="P46" s="4">
        <f t="shared" si="7"/>
        <v>30.691521450685471</v>
      </c>
      <c r="Q46" s="3">
        <f t="shared" si="8"/>
        <v>19</v>
      </c>
      <c r="R46" s="4">
        <f t="shared" si="9"/>
        <v>11.337731092437004</v>
      </c>
      <c r="S46" s="4">
        <f t="shared" si="10"/>
        <v>0.62730227676302197</v>
      </c>
      <c r="T46" s="2">
        <f t="shared" si="11"/>
        <v>0.69169836355594716</v>
      </c>
      <c r="U46" s="2">
        <f t="shared" si="12"/>
        <v>0.30830163644405284</v>
      </c>
      <c r="V46" s="2"/>
      <c r="W46" s="2"/>
      <c r="X46" s="45"/>
      <c r="Y46" s="37"/>
      <c r="Z46" s="37"/>
      <c r="AA46" s="37"/>
      <c r="AB46" s="37"/>
      <c r="AC46" s="37"/>
      <c r="AD46" s="37"/>
      <c r="AE46" s="37"/>
      <c r="AF46" s="12">
        <v>9</v>
      </c>
      <c r="AG46">
        <v>15</v>
      </c>
      <c r="AH46">
        <v>-83</v>
      </c>
      <c r="AI46">
        <v>-0.05</v>
      </c>
      <c r="AJ46">
        <v>-2</v>
      </c>
      <c r="AK46">
        <v>-5</v>
      </c>
      <c r="AL46">
        <v>4</v>
      </c>
      <c r="AM46">
        <v>0</v>
      </c>
      <c r="AN46">
        <v>5</v>
      </c>
      <c r="AO46">
        <v>-1</v>
      </c>
      <c r="AP46">
        <v>-7.0000000000000007E-2</v>
      </c>
      <c r="AQ46">
        <v>-7.4</v>
      </c>
      <c r="AR46">
        <v>-6.2</v>
      </c>
      <c r="AS46">
        <v>-1.2</v>
      </c>
      <c r="AT46">
        <v>6</v>
      </c>
      <c r="AU46">
        <v>1</v>
      </c>
      <c r="AV46" s="2">
        <v>0.83</v>
      </c>
    </row>
    <row r="47" spans="5:48" x14ac:dyDescent="0.3">
      <c r="E47" t="s">
        <v>116</v>
      </c>
      <c r="F47" t="str">
        <f t="shared" si="5"/>
        <v>11041242</v>
      </c>
      <c r="G47" t="e">
        <f t="shared" si="21"/>
        <v>#N/A</v>
      </c>
      <c r="H47" s="11">
        <v>1104</v>
      </c>
      <c r="I47" s="5">
        <v>1242</v>
      </c>
      <c r="J47" t="s">
        <v>21</v>
      </c>
      <c r="K47" t="s">
        <v>42</v>
      </c>
      <c r="N47" t="s">
        <v>41</v>
      </c>
      <c r="O47" s="3">
        <f t="shared" si="6"/>
        <v>47</v>
      </c>
      <c r="P47" s="4">
        <f t="shared" si="7"/>
        <v>13.499823087129521</v>
      </c>
      <c r="Q47" s="3">
        <f t="shared" si="8"/>
        <v>20</v>
      </c>
      <c r="R47" s="4">
        <f t="shared" si="9"/>
        <v>5.6260327288810554</v>
      </c>
      <c r="S47" s="4">
        <f t="shared" si="10"/>
        <v>0.28546053456732207</v>
      </c>
      <c r="T47" s="2">
        <f t="shared" si="11"/>
        <v>0.3016983635559472</v>
      </c>
      <c r="U47" s="2">
        <f t="shared" si="12"/>
        <v>0.69830163644405285</v>
      </c>
      <c r="V47" s="2"/>
      <c r="W47" s="2"/>
      <c r="X47" s="45"/>
      <c r="Y47" s="37"/>
      <c r="Z47" s="37"/>
      <c r="AA47" s="37"/>
      <c r="AB47" s="37"/>
      <c r="AC47" s="37"/>
      <c r="AD47" s="37"/>
      <c r="AE47" s="37"/>
      <c r="AF47" s="12">
        <v>9</v>
      </c>
      <c r="AG47">
        <v>1</v>
      </c>
      <c r="AH47">
        <v>42</v>
      </c>
      <c r="AI47">
        <v>-0.23</v>
      </c>
      <c r="AJ47">
        <v>-6</v>
      </c>
      <c r="AK47">
        <v>-1</v>
      </c>
      <c r="AL47">
        <v>3</v>
      </c>
      <c r="AM47">
        <v>0</v>
      </c>
      <c r="AN47">
        <v>0</v>
      </c>
      <c r="AO47">
        <v>1</v>
      </c>
      <c r="AP47">
        <v>-0.03</v>
      </c>
      <c r="AQ47">
        <v>-9.1</v>
      </c>
      <c r="AR47">
        <v>-0.9</v>
      </c>
      <c r="AS47">
        <v>-8.1999999999999993</v>
      </c>
      <c r="AT47">
        <v>-8</v>
      </c>
      <c r="AU47">
        <v>0</v>
      </c>
      <c r="AV47" s="2">
        <v>0.44</v>
      </c>
    </row>
    <row r="48" spans="5:48" x14ac:dyDescent="0.3">
      <c r="E48" t="s">
        <v>117</v>
      </c>
      <c r="F48" t="str">
        <f t="shared" si="5"/>
        <v>11041243</v>
      </c>
      <c r="G48" t="e">
        <f t="shared" si="21"/>
        <v>#N/A</v>
      </c>
      <c r="H48" s="11">
        <v>1104</v>
      </c>
      <c r="I48" s="5">
        <v>1243</v>
      </c>
      <c r="J48" t="s">
        <v>21</v>
      </c>
      <c r="K48" t="s">
        <v>43</v>
      </c>
      <c r="N48" t="s">
        <v>42</v>
      </c>
      <c r="O48" s="3">
        <f t="shared" si="6"/>
        <v>46</v>
      </c>
      <c r="P48" s="4">
        <f t="shared" si="7"/>
        <v>30.208124723573562</v>
      </c>
      <c r="Q48" s="3">
        <f t="shared" si="8"/>
        <v>21</v>
      </c>
      <c r="R48" s="4">
        <f t="shared" si="9"/>
        <v>13.254334365325107</v>
      </c>
      <c r="S48" s="4">
        <f t="shared" si="10"/>
        <v>0.64869341923729351</v>
      </c>
      <c r="T48" s="2">
        <f t="shared" si="11"/>
        <v>0.47169836355594719</v>
      </c>
      <c r="U48" s="2">
        <f t="shared" si="12"/>
        <v>0.52830163644405281</v>
      </c>
      <c r="V48" s="2"/>
      <c r="W48" s="2"/>
      <c r="X48" s="45"/>
      <c r="Y48" s="37"/>
      <c r="Z48" s="37"/>
      <c r="AA48" s="37"/>
      <c r="AB48" s="37"/>
      <c r="AC48" s="37"/>
      <c r="AD48" s="37"/>
      <c r="AE48" s="37"/>
      <c r="AF48" s="12">
        <v>9</v>
      </c>
      <c r="AG48">
        <v>9</v>
      </c>
      <c r="AH48">
        <v>7</v>
      </c>
      <c r="AI48">
        <v>-0.11</v>
      </c>
      <c r="AJ48">
        <v>-1</v>
      </c>
      <c r="AK48">
        <v>-3</v>
      </c>
      <c r="AL48">
        <v>3</v>
      </c>
      <c r="AM48">
        <v>-3</v>
      </c>
      <c r="AN48">
        <v>3</v>
      </c>
      <c r="AO48">
        <v>1</v>
      </c>
      <c r="AP48">
        <v>-7.0000000000000007E-2</v>
      </c>
      <c r="AQ48">
        <v>0</v>
      </c>
      <c r="AR48">
        <v>2.1</v>
      </c>
      <c r="AS48">
        <v>-2.1</v>
      </c>
      <c r="AT48">
        <v>0</v>
      </c>
      <c r="AU48">
        <v>0</v>
      </c>
      <c r="AV48" s="2">
        <v>0.61</v>
      </c>
    </row>
    <row r="49" spans="5:48" x14ac:dyDescent="0.3">
      <c r="E49" t="s">
        <v>118</v>
      </c>
      <c r="F49" t="str">
        <f t="shared" si="5"/>
        <v>11041246</v>
      </c>
      <c r="G49" t="e">
        <f t="shared" si="21"/>
        <v>#N/A</v>
      </c>
      <c r="H49" s="11">
        <v>1104</v>
      </c>
      <c r="I49" s="5">
        <v>1246</v>
      </c>
      <c r="J49" t="s">
        <v>21</v>
      </c>
      <c r="K49" t="s">
        <v>44</v>
      </c>
      <c r="N49" t="s">
        <v>43</v>
      </c>
      <c r="O49" s="3">
        <f t="shared" si="6"/>
        <v>45</v>
      </c>
      <c r="P49" s="4">
        <f t="shared" si="7"/>
        <v>23.896426360017614</v>
      </c>
      <c r="Q49" s="3">
        <f t="shared" si="8"/>
        <v>21</v>
      </c>
      <c r="R49" s="4">
        <f t="shared" si="9"/>
        <v>9.9543343653251082</v>
      </c>
      <c r="S49" s="4">
        <f t="shared" si="10"/>
        <v>0.51289031402034435</v>
      </c>
      <c r="T49" s="2">
        <f t="shared" si="11"/>
        <v>0.39169836355594723</v>
      </c>
      <c r="U49" s="2">
        <f t="shared" si="12"/>
        <v>0.60830163644405277</v>
      </c>
      <c r="V49" s="2"/>
      <c r="W49" s="2"/>
      <c r="X49" s="45"/>
      <c r="Y49" s="37"/>
      <c r="Z49" s="37"/>
      <c r="AA49" s="37"/>
      <c r="AB49" s="37"/>
      <c r="AC49" s="37"/>
      <c r="AD49" s="37"/>
      <c r="AE49" s="37"/>
      <c r="AF49" s="12">
        <v>9</v>
      </c>
      <c r="AG49">
        <v>5</v>
      </c>
      <c r="AH49">
        <v>33</v>
      </c>
      <c r="AI49">
        <v>-0.15</v>
      </c>
      <c r="AJ49">
        <v>0</v>
      </c>
      <c r="AK49">
        <v>0</v>
      </c>
      <c r="AL49">
        <v>2</v>
      </c>
      <c r="AM49">
        <v>1</v>
      </c>
      <c r="AN49">
        <v>-7</v>
      </c>
      <c r="AO49">
        <v>0</v>
      </c>
      <c r="AP49">
        <v>-0.03</v>
      </c>
      <c r="AQ49">
        <v>-4.3</v>
      </c>
      <c r="AR49">
        <v>-0.3</v>
      </c>
      <c r="AS49">
        <v>-4</v>
      </c>
      <c r="AT49">
        <v>-4</v>
      </c>
      <c r="AU49">
        <v>0</v>
      </c>
      <c r="AV49" s="2">
        <v>0.53</v>
      </c>
    </row>
    <row r="50" spans="5:48" x14ac:dyDescent="0.3">
      <c r="E50" t="s">
        <v>119</v>
      </c>
      <c r="F50" t="str">
        <f t="shared" si="5"/>
        <v>11041252</v>
      </c>
      <c r="G50" t="e">
        <f t="shared" si="21"/>
        <v>#REF!</v>
      </c>
      <c r="H50" s="11">
        <v>1104</v>
      </c>
      <c r="I50" s="5">
        <v>1252</v>
      </c>
      <c r="J50" t="s">
        <v>21</v>
      </c>
      <c r="K50" t="s">
        <v>45</v>
      </c>
      <c r="N50" t="s">
        <v>44</v>
      </c>
      <c r="O50" s="3">
        <f t="shared" si="6"/>
        <v>44</v>
      </c>
      <c r="P50" s="4">
        <f t="shared" si="7"/>
        <v>26.274727996461682</v>
      </c>
      <c r="Q50" s="3">
        <f t="shared" si="8"/>
        <v>23</v>
      </c>
      <c r="R50" s="4">
        <f t="shared" si="9"/>
        <v>12.470937638213215</v>
      </c>
      <c r="S50" s="4">
        <f t="shared" si="10"/>
        <v>0.57829351693544617</v>
      </c>
      <c r="T50" s="2">
        <f t="shared" si="11"/>
        <v>0.75169836355594721</v>
      </c>
      <c r="U50" s="2">
        <f t="shared" si="12"/>
        <v>0.24830163644405279</v>
      </c>
      <c r="V50" s="2"/>
      <c r="W50" s="2"/>
      <c r="X50" s="45"/>
      <c r="Y50" s="37"/>
      <c r="Z50" s="37"/>
      <c r="AA50" s="37"/>
      <c r="AB50" s="37"/>
      <c r="AC50" s="37"/>
      <c r="AD50" s="37"/>
      <c r="AE50" s="37"/>
      <c r="AF50" s="12">
        <v>9</v>
      </c>
      <c r="AG50">
        <v>15</v>
      </c>
      <c r="AH50">
        <v>-114</v>
      </c>
      <c r="AI50">
        <v>-0.13</v>
      </c>
      <c r="AJ50">
        <v>0</v>
      </c>
      <c r="AK50">
        <v>-5</v>
      </c>
      <c r="AL50">
        <v>0</v>
      </c>
      <c r="AM50">
        <v>-2</v>
      </c>
      <c r="AN50">
        <v>1</v>
      </c>
      <c r="AO50">
        <v>-7</v>
      </c>
      <c r="AP50">
        <v>-0.05</v>
      </c>
      <c r="AQ50">
        <v>-8.5</v>
      </c>
      <c r="AR50">
        <v>-8.5</v>
      </c>
      <c r="AS50">
        <v>0</v>
      </c>
      <c r="AT50">
        <v>6</v>
      </c>
      <c r="AU50">
        <v>1</v>
      </c>
      <c r="AV50" s="2">
        <v>0.89</v>
      </c>
    </row>
    <row r="51" spans="5:48" x14ac:dyDescent="0.3">
      <c r="E51" t="s">
        <v>120</v>
      </c>
      <c r="F51" t="str">
        <f t="shared" si="5"/>
        <v>11041254</v>
      </c>
      <c r="G51" t="e">
        <f t="shared" si="21"/>
        <v>#REF!</v>
      </c>
      <c r="H51" s="11">
        <v>1104</v>
      </c>
      <c r="I51" s="5">
        <v>1254</v>
      </c>
      <c r="J51" t="s">
        <v>21</v>
      </c>
      <c r="K51" t="s">
        <v>46</v>
      </c>
      <c r="N51" t="s">
        <v>45</v>
      </c>
      <c r="O51" s="3">
        <f t="shared" si="6"/>
        <v>42</v>
      </c>
      <c r="P51" s="4">
        <f t="shared" si="7"/>
        <v>7.7513312693497847</v>
      </c>
      <c r="Q51" s="3">
        <f t="shared" si="8"/>
        <v>24</v>
      </c>
      <c r="R51" s="4">
        <f t="shared" si="9"/>
        <v>5.5792392746572661</v>
      </c>
      <c r="S51" s="4">
        <f t="shared" si="10"/>
        <v>0.20197834157586442</v>
      </c>
      <c r="T51" s="2">
        <f t="shared" si="11"/>
        <v>0.82169836355594716</v>
      </c>
      <c r="U51" s="2">
        <f t="shared" si="12"/>
        <v>0.17830163644405284</v>
      </c>
      <c r="V51" s="2"/>
      <c r="W51" s="2"/>
      <c r="X51" s="45"/>
      <c r="Y51" s="37"/>
      <c r="Z51" s="37"/>
      <c r="AA51" s="37"/>
      <c r="AB51" s="37"/>
      <c r="AC51" s="37"/>
      <c r="AD51" s="37"/>
      <c r="AE51" s="37"/>
      <c r="AF51" s="12">
        <v>9</v>
      </c>
      <c r="AG51">
        <v>16</v>
      </c>
      <c r="AH51">
        <v>-200</v>
      </c>
      <c r="AI51">
        <v>0.04</v>
      </c>
      <c r="AJ51">
        <v>0</v>
      </c>
      <c r="AK51">
        <v>-3</v>
      </c>
      <c r="AL51">
        <v>1</v>
      </c>
      <c r="AM51">
        <v>2</v>
      </c>
      <c r="AN51">
        <v>-1</v>
      </c>
      <c r="AO51">
        <v>-1</v>
      </c>
      <c r="AP51">
        <v>-0.03</v>
      </c>
      <c r="AQ51">
        <v>-4.3</v>
      </c>
      <c r="AR51">
        <v>-6.8</v>
      </c>
      <c r="AS51">
        <v>2.5</v>
      </c>
      <c r="AT51">
        <v>7</v>
      </c>
      <c r="AU51">
        <v>1</v>
      </c>
      <c r="AV51" s="2">
        <v>0.96</v>
      </c>
    </row>
    <row r="52" spans="5:48" x14ac:dyDescent="0.3">
      <c r="E52" t="s">
        <v>121</v>
      </c>
      <c r="F52" t="str">
        <f t="shared" si="5"/>
        <v>11041260</v>
      </c>
      <c r="G52" t="e">
        <f t="shared" si="21"/>
        <v>#REF!</v>
      </c>
      <c r="H52" s="11">
        <v>1104</v>
      </c>
      <c r="I52" s="5">
        <v>1260</v>
      </c>
      <c r="J52" t="s">
        <v>21</v>
      </c>
      <c r="K52" t="s">
        <v>47</v>
      </c>
      <c r="N52" t="s">
        <v>46</v>
      </c>
      <c r="O52" s="3">
        <f t="shared" si="6"/>
        <v>42</v>
      </c>
      <c r="P52" s="4">
        <f t="shared" si="7"/>
        <v>0.77133126934978269</v>
      </c>
      <c r="Q52" s="3">
        <f t="shared" si="8"/>
        <v>25</v>
      </c>
      <c r="R52" s="4">
        <f t="shared" si="9"/>
        <v>4.4675409111013211</v>
      </c>
      <c r="S52" s="4">
        <f t="shared" si="10"/>
        <v>7.8192122096285122E-2</v>
      </c>
      <c r="T52" s="2">
        <f t="shared" si="11"/>
        <v>0.41169836355594724</v>
      </c>
      <c r="U52" s="2">
        <f t="shared" si="12"/>
        <v>0.58830163644405276</v>
      </c>
      <c r="V52" s="2"/>
      <c r="W52" s="2"/>
      <c r="X52" s="45"/>
      <c r="Y52" s="37"/>
      <c r="Z52" s="37"/>
      <c r="AA52" s="37"/>
      <c r="AB52" s="37"/>
      <c r="AC52" s="37"/>
      <c r="AD52" s="37"/>
      <c r="AE52" s="37"/>
      <c r="AF52" s="12">
        <v>9</v>
      </c>
      <c r="AG52">
        <v>11</v>
      </c>
      <c r="AH52">
        <v>10</v>
      </c>
      <c r="AI52">
        <v>-0.28000000000000003</v>
      </c>
      <c r="AJ52">
        <v>-6</v>
      </c>
      <c r="AK52">
        <v>0</v>
      </c>
      <c r="AL52">
        <v>1</v>
      </c>
      <c r="AM52">
        <v>-2</v>
      </c>
      <c r="AN52">
        <v>7</v>
      </c>
      <c r="AO52">
        <v>-5</v>
      </c>
      <c r="AP52">
        <v>-0.05</v>
      </c>
      <c r="AQ52">
        <v>0.7</v>
      </c>
      <c r="AR52">
        <v>8</v>
      </c>
      <c r="AS52">
        <v>-7.3</v>
      </c>
      <c r="AT52">
        <v>2</v>
      </c>
      <c r="AU52">
        <v>1</v>
      </c>
      <c r="AV52" s="2">
        <v>0.55000000000000004</v>
      </c>
    </row>
    <row r="53" spans="5:48" x14ac:dyDescent="0.3">
      <c r="E53" t="s">
        <v>122</v>
      </c>
      <c r="F53" t="str">
        <f t="shared" si="5"/>
        <v>11041267</v>
      </c>
      <c r="G53" t="e">
        <f t="shared" si="21"/>
        <v>#N/A</v>
      </c>
      <c r="H53" s="11">
        <v>1104</v>
      </c>
      <c r="I53" s="5">
        <v>1267</v>
      </c>
      <c r="J53" t="s">
        <v>21</v>
      </c>
      <c r="K53" t="s">
        <v>48</v>
      </c>
      <c r="N53" t="s">
        <v>47</v>
      </c>
      <c r="O53" s="3">
        <f t="shared" si="6"/>
        <v>41</v>
      </c>
      <c r="P53" s="4">
        <f t="shared" si="7"/>
        <v>23.369632905793832</v>
      </c>
      <c r="Q53" s="3">
        <f t="shared" si="8"/>
        <v>26</v>
      </c>
      <c r="R53" s="4">
        <f t="shared" si="9"/>
        <v>14.435842547545375</v>
      </c>
      <c r="S53" s="4">
        <f t="shared" si="10"/>
        <v>0.56426082766177921</v>
      </c>
      <c r="T53" s="2">
        <f t="shared" si="11"/>
        <v>0.65169836355594724</v>
      </c>
      <c r="U53" s="2">
        <f t="shared" si="12"/>
        <v>0.34830163644405276</v>
      </c>
      <c r="V53" s="2"/>
      <c r="W53" s="2"/>
      <c r="X53" s="45"/>
      <c r="Y53" s="37"/>
      <c r="Z53" s="37"/>
      <c r="AA53" s="37"/>
      <c r="AB53" s="37"/>
      <c r="AC53" s="37"/>
      <c r="AD53" s="37"/>
      <c r="AE53" s="37"/>
      <c r="AF53" s="12">
        <v>9</v>
      </c>
      <c r="AG53">
        <v>13</v>
      </c>
      <c r="AH53">
        <v>-63</v>
      </c>
      <c r="AI53">
        <v>-0.14000000000000001</v>
      </c>
      <c r="AJ53">
        <v>-3</v>
      </c>
      <c r="AK53">
        <v>-3</v>
      </c>
      <c r="AL53">
        <v>2</v>
      </c>
      <c r="AM53">
        <v>0</v>
      </c>
      <c r="AN53">
        <v>7</v>
      </c>
      <c r="AO53">
        <v>1</v>
      </c>
      <c r="AP53">
        <v>-0.1</v>
      </c>
      <c r="AQ53">
        <v>-11.2</v>
      </c>
      <c r="AR53">
        <v>-9.1</v>
      </c>
      <c r="AS53">
        <v>-2.1</v>
      </c>
      <c r="AT53">
        <v>4</v>
      </c>
      <c r="AU53">
        <v>1</v>
      </c>
      <c r="AV53" s="2">
        <v>0.79</v>
      </c>
    </row>
    <row r="54" spans="5:48" x14ac:dyDescent="0.3">
      <c r="E54" t="s">
        <v>123</v>
      </c>
      <c r="F54" t="str">
        <f t="shared" si="5"/>
        <v>11041274</v>
      </c>
      <c r="G54" t="e">
        <f t="shared" si="21"/>
        <v>#N/A</v>
      </c>
      <c r="H54" s="11">
        <v>1104</v>
      </c>
      <c r="I54" s="5">
        <v>1274</v>
      </c>
      <c r="J54" t="s">
        <v>21</v>
      </c>
      <c r="K54" t="s">
        <v>49</v>
      </c>
      <c r="N54" t="s">
        <v>48</v>
      </c>
      <c r="O54" s="3">
        <f t="shared" si="6"/>
        <v>39</v>
      </c>
      <c r="P54" s="4">
        <f t="shared" si="7"/>
        <v>13.086236178681938</v>
      </c>
      <c r="Q54" s="3">
        <f t="shared" si="8"/>
        <v>27</v>
      </c>
      <c r="R54" s="4">
        <f t="shared" si="9"/>
        <v>9.5541441839894272</v>
      </c>
      <c r="S54" s="4">
        <f t="shared" si="10"/>
        <v>0.34303606610108128</v>
      </c>
      <c r="T54" s="2">
        <f t="shared" si="11"/>
        <v>0.44169836355594716</v>
      </c>
      <c r="U54" s="2">
        <f t="shared" si="12"/>
        <v>0.55830163644405284</v>
      </c>
      <c r="V54" s="2"/>
      <c r="W54" s="2"/>
      <c r="X54" s="45"/>
      <c r="Y54" s="37"/>
      <c r="Z54" s="37"/>
      <c r="AA54" s="37"/>
      <c r="AB54" s="37"/>
      <c r="AC54" s="37"/>
      <c r="AD54" s="37"/>
      <c r="AE54" s="37"/>
      <c r="AF54" s="12">
        <v>9</v>
      </c>
      <c r="AG54">
        <v>6</v>
      </c>
      <c r="AH54">
        <v>15</v>
      </c>
      <c r="AI54">
        <v>-0.15</v>
      </c>
      <c r="AJ54">
        <v>-1</v>
      </c>
      <c r="AK54">
        <v>-2</v>
      </c>
      <c r="AL54">
        <v>3</v>
      </c>
      <c r="AM54">
        <v>-1</v>
      </c>
      <c r="AN54">
        <v>0</v>
      </c>
      <c r="AO54">
        <v>-3</v>
      </c>
      <c r="AP54">
        <v>0.01</v>
      </c>
      <c r="AQ54">
        <v>-1.8</v>
      </c>
      <c r="AR54">
        <v>2</v>
      </c>
      <c r="AS54">
        <v>-3.8</v>
      </c>
      <c r="AT54">
        <v>-3</v>
      </c>
      <c r="AU54">
        <v>0</v>
      </c>
      <c r="AV54" s="2">
        <v>0.57999999999999996</v>
      </c>
    </row>
    <row r="55" spans="5:48" x14ac:dyDescent="0.3">
      <c r="E55" t="s">
        <v>124</v>
      </c>
      <c r="F55" t="str">
        <f t="shared" si="5"/>
        <v>11041276</v>
      </c>
      <c r="G55" t="e">
        <f t="shared" si="21"/>
        <v>#REF!</v>
      </c>
      <c r="H55" s="11">
        <v>1104</v>
      </c>
      <c r="I55" s="5">
        <v>1276</v>
      </c>
      <c r="J55" t="s">
        <v>21</v>
      </c>
      <c r="K55" t="s">
        <v>50</v>
      </c>
      <c r="N55" t="s">
        <v>49</v>
      </c>
      <c r="O55" s="3">
        <f t="shared" si="6"/>
        <v>39</v>
      </c>
      <c r="P55" s="4">
        <f t="shared" si="7"/>
        <v>21.226236178681944</v>
      </c>
      <c r="Q55" s="3">
        <f t="shared" si="8"/>
        <v>28</v>
      </c>
      <c r="R55" s="4">
        <f t="shared" si="9"/>
        <v>14.942445820433477</v>
      </c>
      <c r="S55" s="4">
        <f t="shared" si="10"/>
        <v>0.53983107461366298</v>
      </c>
      <c r="T55" s="2">
        <f t="shared" si="11"/>
        <v>0.32169836355594722</v>
      </c>
      <c r="U55" s="2">
        <f t="shared" si="12"/>
        <v>0.67830163644405284</v>
      </c>
      <c r="V55" s="2"/>
      <c r="W55" s="2"/>
      <c r="X55" s="45"/>
      <c r="Y55" s="37"/>
      <c r="Z55" s="37"/>
      <c r="AA55" s="37"/>
      <c r="AB55" s="37"/>
      <c r="AC55" s="37"/>
      <c r="AD55" s="37"/>
      <c r="AE55" s="37"/>
      <c r="AF55" s="12">
        <v>9</v>
      </c>
      <c r="AG55">
        <v>3</v>
      </c>
      <c r="AH55">
        <v>41</v>
      </c>
      <c r="AI55">
        <v>-0.23</v>
      </c>
      <c r="AJ55">
        <v>-2</v>
      </c>
      <c r="AK55">
        <v>-1</v>
      </c>
      <c r="AL55">
        <v>6</v>
      </c>
      <c r="AM55">
        <v>-1</v>
      </c>
      <c r="AN55">
        <v>3</v>
      </c>
      <c r="AO55">
        <v>-7</v>
      </c>
      <c r="AP55">
        <v>0.01</v>
      </c>
      <c r="AQ55">
        <v>-1.2</v>
      </c>
      <c r="AR55">
        <v>6.5</v>
      </c>
      <c r="AS55">
        <v>-7.7</v>
      </c>
      <c r="AT55">
        <v>-6</v>
      </c>
      <c r="AU55">
        <v>0</v>
      </c>
      <c r="AV55" s="2">
        <v>0.46</v>
      </c>
    </row>
    <row r="56" spans="5:48" x14ac:dyDescent="0.3">
      <c r="E56" t="s">
        <v>125</v>
      </c>
      <c r="F56" t="str">
        <f t="shared" si="5"/>
        <v>11041277</v>
      </c>
      <c r="G56" t="e">
        <f t="shared" si="21"/>
        <v>#N/A</v>
      </c>
      <c r="H56" s="11">
        <v>1104</v>
      </c>
      <c r="I56" s="5">
        <v>1277</v>
      </c>
      <c r="J56" t="s">
        <v>21</v>
      </c>
      <c r="K56" t="s">
        <v>51</v>
      </c>
      <c r="N56" t="s">
        <v>50</v>
      </c>
      <c r="O56" s="3">
        <f t="shared" si="6"/>
        <v>38</v>
      </c>
      <c r="P56" s="4">
        <f t="shared" si="7"/>
        <v>24.224537815125995</v>
      </c>
      <c r="Q56" s="3">
        <f t="shared" si="8"/>
        <v>29</v>
      </c>
      <c r="R56" s="4">
        <f t="shared" si="9"/>
        <v>18.560747456877532</v>
      </c>
      <c r="S56" s="4">
        <f t="shared" si="10"/>
        <v>0.63858634734333619</v>
      </c>
      <c r="T56" s="2">
        <f t="shared" si="11"/>
        <v>0.25169836355594721</v>
      </c>
      <c r="U56" s="2">
        <f t="shared" si="12"/>
        <v>0.74830163644405279</v>
      </c>
      <c r="V56" s="2"/>
      <c r="W56" s="2"/>
      <c r="X56" s="45"/>
      <c r="Y56" s="37"/>
      <c r="Z56" s="37"/>
      <c r="AA56" s="37"/>
      <c r="AB56" s="37"/>
      <c r="AC56" s="37"/>
      <c r="AD56" s="37"/>
      <c r="AE56" s="37"/>
      <c r="AF56" s="12">
        <v>9</v>
      </c>
      <c r="AG56">
        <v>3</v>
      </c>
      <c r="AH56">
        <v>45</v>
      </c>
      <c r="AI56">
        <v>-0.32</v>
      </c>
      <c r="AJ56">
        <v>-6</v>
      </c>
      <c r="AK56">
        <v>4</v>
      </c>
      <c r="AL56">
        <v>1</v>
      </c>
      <c r="AM56">
        <v>3</v>
      </c>
      <c r="AN56">
        <v>-7</v>
      </c>
      <c r="AO56">
        <v>-4</v>
      </c>
      <c r="AP56">
        <v>-0.08</v>
      </c>
      <c r="AQ56">
        <v>-8.6</v>
      </c>
      <c r="AR56">
        <v>5.2</v>
      </c>
      <c r="AS56">
        <v>-13.8</v>
      </c>
      <c r="AT56">
        <v>-6</v>
      </c>
      <c r="AU56">
        <v>0</v>
      </c>
      <c r="AV56" s="2">
        <v>0.39</v>
      </c>
    </row>
    <row r="57" spans="5:48" x14ac:dyDescent="0.3">
      <c r="E57" t="s">
        <v>126</v>
      </c>
      <c r="F57" t="str">
        <f t="shared" si="5"/>
        <v>11041281</v>
      </c>
      <c r="G57" t="e">
        <f t="shared" si="21"/>
        <v>#REF!</v>
      </c>
      <c r="H57" s="11">
        <v>1104</v>
      </c>
      <c r="I57" s="5">
        <v>1281</v>
      </c>
      <c r="J57" t="s">
        <v>21</v>
      </c>
      <c r="K57" t="s">
        <v>52</v>
      </c>
      <c r="N57" t="s">
        <v>51</v>
      </c>
      <c r="O57" s="3">
        <f t="shared" si="6"/>
        <v>37</v>
      </c>
      <c r="P57" s="4">
        <f t="shared" si="7"/>
        <v>25.182839451570043</v>
      </c>
      <c r="Q57" s="3">
        <f t="shared" si="8"/>
        <v>29</v>
      </c>
      <c r="R57" s="4">
        <f t="shared" si="9"/>
        <v>19.870747456877531</v>
      </c>
      <c r="S57" s="4">
        <f t="shared" si="10"/>
        <v>0.68263010467344809</v>
      </c>
      <c r="T57" s="2">
        <f t="shared" si="11"/>
        <v>0.46169836355594718</v>
      </c>
      <c r="U57" s="2">
        <f t="shared" si="12"/>
        <v>0.53830163644405282</v>
      </c>
      <c r="V57" s="2"/>
      <c r="W57" s="2"/>
      <c r="X57" s="45"/>
      <c r="Y57" s="37"/>
      <c r="Z57" s="37"/>
      <c r="AA57" s="37"/>
      <c r="AB57" s="37"/>
      <c r="AC57" s="37"/>
      <c r="AD57" s="37"/>
      <c r="AE57" s="37"/>
      <c r="AF57" s="12">
        <v>9</v>
      </c>
      <c r="AG57">
        <v>8</v>
      </c>
      <c r="AH57">
        <v>13</v>
      </c>
      <c r="AI57">
        <v>-0.05</v>
      </c>
      <c r="AJ57">
        <v>-2</v>
      </c>
      <c r="AK57">
        <v>0</v>
      </c>
      <c r="AL57">
        <v>0</v>
      </c>
      <c r="AM57">
        <v>2</v>
      </c>
      <c r="AN57">
        <v>-2</v>
      </c>
      <c r="AO57">
        <v>-3</v>
      </c>
      <c r="AP57">
        <v>-0.08</v>
      </c>
      <c r="AQ57">
        <v>-1.1000000000000001</v>
      </c>
      <c r="AR57">
        <v>1.7</v>
      </c>
      <c r="AS57">
        <v>-2.8</v>
      </c>
      <c r="AT57">
        <v>-1</v>
      </c>
      <c r="AU57">
        <v>0</v>
      </c>
      <c r="AV57" s="2">
        <v>0.6</v>
      </c>
    </row>
    <row r="58" spans="5:48" x14ac:dyDescent="0.3">
      <c r="E58" t="s">
        <v>127</v>
      </c>
      <c r="F58" t="str">
        <f t="shared" si="5"/>
        <v>11041285</v>
      </c>
      <c r="G58" t="e">
        <f t="shared" si="21"/>
        <v>#N/A</v>
      </c>
      <c r="H58" s="11">
        <v>1104</v>
      </c>
      <c r="I58" s="5">
        <v>1285</v>
      </c>
      <c r="J58" t="s">
        <v>21</v>
      </c>
      <c r="K58" t="s">
        <v>53</v>
      </c>
      <c r="N58" t="s">
        <v>52</v>
      </c>
      <c r="O58" s="3">
        <f t="shared" si="6"/>
        <v>36</v>
      </c>
      <c r="P58" s="4">
        <f t="shared" si="7"/>
        <v>19.231141088014095</v>
      </c>
      <c r="Q58" s="3">
        <f t="shared" si="8"/>
        <v>30</v>
      </c>
      <c r="R58" s="4">
        <f t="shared" si="9"/>
        <v>15.119049093321584</v>
      </c>
      <c r="S58" s="4">
        <f t="shared" si="10"/>
        <v>0.52045742698993447</v>
      </c>
      <c r="T58" s="2">
        <f t="shared" si="11"/>
        <v>0.52169836355594723</v>
      </c>
      <c r="U58" s="2">
        <f t="shared" si="12"/>
        <v>0.47830163644405277</v>
      </c>
      <c r="V58" s="2"/>
      <c r="W58" s="2"/>
      <c r="X58" s="45"/>
      <c r="Y58" s="37"/>
      <c r="Z58" s="37"/>
      <c r="AA58" s="37"/>
      <c r="AB58" s="37"/>
      <c r="AC58" s="37"/>
      <c r="AD58" s="37"/>
      <c r="AE58" s="37"/>
      <c r="AF58" s="12">
        <v>9</v>
      </c>
      <c r="AG58">
        <v>14</v>
      </c>
      <c r="AH58">
        <v>-20</v>
      </c>
      <c r="AI58">
        <v>-0.21</v>
      </c>
      <c r="AJ58">
        <v>0</v>
      </c>
      <c r="AK58">
        <v>-1</v>
      </c>
      <c r="AL58">
        <v>3</v>
      </c>
      <c r="AM58">
        <v>-3</v>
      </c>
      <c r="AN58">
        <v>-5</v>
      </c>
      <c r="AO58">
        <v>-5</v>
      </c>
      <c r="AP58">
        <v>-0.05</v>
      </c>
      <c r="AQ58">
        <v>-5.7</v>
      </c>
      <c r="AR58">
        <v>1.2</v>
      </c>
      <c r="AS58">
        <v>-6.9</v>
      </c>
      <c r="AT58">
        <v>5</v>
      </c>
      <c r="AU58">
        <v>1</v>
      </c>
      <c r="AV58" s="2">
        <v>0.66</v>
      </c>
    </row>
    <row r="59" spans="5:48" x14ac:dyDescent="0.3">
      <c r="E59" t="s">
        <v>128</v>
      </c>
      <c r="F59" t="str">
        <f t="shared" si="5"/>
        <v>11041293</v>
      </c>
      <c r="G59" t="e">
        <f t="shared" si="21"/>
        <v>#REF!</v>
      </c>
      <c r="H59" s="11">
        <v>1104</v>
      </c>
      <c r="I59" s="5">
        <v>1293</v>
      </c>
      <c r="J59" t="s">
        <v>21</v>
      </c>
      <c r="K59" t="s">
        <v>54</v>
      </c>
      <c r="N59" t="s">
        <v>53</v>
      </c>
      <c r="O59" s="3">
        <f t="shared" ref="O59:O90" si="22">COUNTIF($J$4:$J$2273,N59)</f>
        <v>35</v>
      </c>
      <c r="P59" s="4">
        <f t="shared" ref="P59:P93" si="23">SUMIF($J$4:$J$2273,N59,$T$4:$T$2273)</f>
        <v>16.989442724458154</v>
      </c>
      <c r="Q59" s="3">
        <f t="shared" ref="Q59:Q93" si="24">COUNTIF($K$4:$K$2273,N59)</f>
        <v>32</v>
      </c>
      <c r="R59" s="4">
        <f t="shared" ref="R59:R93" si="25">SUMIF($K$4:$K$2273,N59,$U$4:$U$2274)</f>
        <v>14.585652366209693</v>
      </c>
      <c r="S59" s="4">
        <f t="shared" ref="S59:S90" si="26">(P59+R59)/(O59+Q59)</f>
        <v>0.47127007598011711</v>
      </c>
      <c r="T59" s="2">
        <f t="shared" si="11"/>
        <v>0.46169836355594718</v>
      </c>
      <c r="U59" s="2">
        <f t="shared" si="12"/>
        <v>0.53830163644405282</v>
      </c>
      <c r="V59" s="2"/>
      <c r="W59" s="2"/>
      <c r="X59" s="45"/>
      <c r="Y59" s="37"/>
      <c r="Z59" s="37"/>
      <c r="AA59" s="37"/>
      <c r="AB59" s="37"/>
      <c r="AC59" s="37"/>
      <c r="AD59" s="37"/>
      <c r="AE59" s="37"/>
      <c r="AF59" s="12">
        <v>9</v>
      </c>
      <c r="AG59">
        <v>12</v>
      </c>
      <c r="AH59">
        <v>-8</v>
      </c>
      <c r="AI59">
        <v>-0.27</v>
      </c>
      <c r="AJ59">
        <v>-3</v>
      </c>
      <c r="AK59">
        <v>0</v>
      </c>
      <c r="AL59">
        <v>3</v>
      </c>
      <c r="AM59">
        <v>0</v>
      </c>
      <c r="AN59">
        <v>-4</v>
      </c>
      <c r="AO59">
        <v>-4</v>
      </c>
      <c r="AP59">
        <v>-0.06</v>
      </c>
      <c r="AQ59">
        <v>-5</v>
      </c>
      <c r="AR59">
        <v>4</v>
      </c>
      <c r="AS59">
        <v>-9</v>
      </c>
      <c r="AT59">
        <v>3</v>
      </c>
      <c r="AU59">
        <v>1</v>
      </c>
      <c r="AV59" s="2">
        <v>0.6</v>
      </c>
    </row>
    <row r="60" spans="5:48" x14ac:dyDescent="0.3">
      <c r="E60" t="s">
        <v>129</v>
      </c>
      <c r="F60" t="str">
        <f t="shared" si="5"/>
        <v>11041300</v>
      </c>
      <c r="G60" t="e">
        <f t="shared" si="21"/>
        <v>#N/A</v>
      </c>
      <c r="H60" s="11">
        <v>1104</v>
      </c>
      <c r="I60" s="5">
        <v>1300</v>
      </c>
      <c r="J60" t="s">
        <v>21</v>
      </c>
      <c r="K60" t="s">
        <v>55</v>
      </c>
      <c r="N60" t="s">
        <v>54</v>
      </c>
      <c r="O60" s="3">
        <f t="shared" si="22"/>
        <v>33</v>
      </c>
      <c r="P60" s="4">
        <f t="shared" si="23"/>
        <v>17.916045997346256</v>
      </c>
      <c r="Q60" s="3">
        <f t="shared" si="24"/>
        <v>33</v>
      </c>
      <c r="R60" s="4">
        <f t="shared" si="25"/>
        <v>16.683954002653742</v>
      </c>
      <c r="S60" s="4">
        <f t="shared" si="26"/>
        <v>0.52424242424242418</v>
      </c>
      <c r="T60" s="2">
        <f t="shared" si="11"/>
        <v>0.84169836355594718</v>
      </c>
      <c r="U60" s="2">
        <f t="shared" si="12"/>
        <v>0.15830163644405282</v>
      </c>
      <c r="V60" s="2"/>
      <c r="W60" s="2"/>
      <c r="X60" s="45"/>
      <c r="Y60" s="37"/>
      <c r="Z60" s="37"/>
      <c r="AA60" s="37"/>
      <c r="AB60" s="37"/>
      <c r="AC60" s="37"/>
      <c r="AD60" s="37"/>
      <c r="AE60" s="37"/>
      <c r="AF60" s="12">
        <v>9</v>
      </c>
      <c r="AG60">
        <v>16</v>
      </c>
      <c r="AH60">
        <v>-258</v>
      </c>
      <c r="AI60">
        <v>0.04</v>
      </c>
      <c r="AJ60">
        <v>1</v>
      </c>
      <c r="AK60">
        <v>-2</v>
      </c>
      <c r="AL60">
        <v>0</v>
      </c>
      <c r="AM60">
        <v>1</v>
      </c>
      <c r="AN60">
        <v>-4</v>
      </c>
      <c r="AO60">
        <v>-1</v>
      </c>
      <c r="AP60">
        <v>-0.01</v>
      </c>
      <c r="AQ60">
        <v>2</v>
      </c>
      <c r="AR60">
        <v>-0.7</v>
      </c>
      <c r="AS60">
        <v>2.7</v>
      </c>
      <c r="AT60">
        <v>7</v>
      </c>
      <c r="AU60">
        <v>1</v>
      </c>
      <c r="AV60" s="2">
        <v>0.98</v>
      </c>
    </row>
    <row r="61" spans="5:48" x14ac:dyDescent="0.3">
      <c r="E61" t="s">
        <v>130</v>
      </c>
      <c r="F61" t="str">
        <f t="shared" si="5"/>
        <v>11041301</v>
      </c>
      <c r="G61" t="e">
        <f t="shared" si="21"/>
        <v>#N/A</v>
      </c>
      <c r="H61" s="11">
        <v>1104</v>
      </c>
      <c r="I61" s="5">
        <v>1301</v>
      </c>
      <c r="J61" t="s">
        <v>21</v>
      </c>
      <c r="K61" t="s">
        <v>56</v>
      </c>
      <c r="N61" t="s">
        <v>55</v>
      </c>
      <c r="O61" s="3">
        <f t="shared" si="22"/>
        <v>33</v>
      </c>
      <c r="P61" s="4">
        <f t="shared" si="23"/>
        <v>-1.7539540026537419</v>
      </c>
      <c r="Q61" s="3">
        <f t="shared" si="24"/>
        <v>34</v>
      </c>
      <c r="R61" s="4">
        <f t="shared" si="25"/>
        <v>5.5622556390977991</v>
      </c>
      <c r="S61" s="4">
        <f t="shared" si="26"/>
        <v>5.684032293200085E-2</v>
      </c>
      <c r="T61" s="2">
        <f t="shared" si="11"/>
        <v>0.46169836355594718</v>
      </c>
      <c r="U61" s="2">
        <f t="shared" si="12"/>
        <v>0.53830163644405282</v>
      </c>
      <c r="V61" s="2"/>
      <c r="W61" s="2"/>
      <c r="X61" s="45"/>
      <c r="Y61" s="37"/>
      <c r="Z61" s="37"/>
      <c r="AA61" s="37"/>
      <c r="AB61" s="37"/>
      <c r="AC61" s="37"/>
      <c r="AD61" s="37"/>
      <c r="AE61" s="37"/>
      <c r="AF61" s="12">
        <v>9</v>
      </c>
      <c r="AG61">
        <v>9</v>
      </c>
      <c r="AH61">
        <v>9</v>
      </c>
      <c r="AI61">
        <v>-0.1</v>
      </c>
      <c r="AJ61">
        <v>-1</v>
      </c>
      <c r="AK61">
        <v>-5</v>
      </c>
      <c r="AL61">
        <v>3</v>
      </c>
      <c r="AM61">
        <v>-2</v>
      </c>
      <c r="AN61">
        <v>-5</v>
      </c>
      <c r="AO61">
        <v>1</v>
      </c>
      <c r="AP61">
        <v>-0.03</v>
      </c>
      <c r="AQ61">
        <v>-8.8000000000000007</v>
      </c>
      <c r="AR61">
        <v>-4.5</v>
      </c>
      <c r="AS61">
        <v>-4.3</v>
      </c>
      <c r="AT61">
        <v>0</v>
      </c>
      <c r="AU61">
        <v>0</v>
      </c>
      <c r="AV61" s="2">
        <v>0.6</v>
      </c>
    </row>
    <row r="62" spans="5:48" x14ac:dyDescent="0.3">
      <c r="F62" t="str">
        <f t="shared" si="5"/>
        <v>11041305</v>
      </c>
      <c r="G62" t="e">
        <f t="shared" si="21"/>
        <v>#N/A</v>
      </c>
      <c r="H62" s="11">
        <v>1104</v>
      </c>
      <c r="I62" s="5">
        <v>1305</v>
      </c>
      <c r="J62" t="s">
        <v>21</v>
      </c>
      <c r="K62" t="s">
        <v>57</v>
      </c>
      <c r="N62" t="s">
        <v>56</v>
      </c>
      <c r="O62" s="3">
        <f t="shared" si="22"/>
        <v>33</v>
      </c>
      <c r="P62" s="4">
        <f t="shared" si="23"/>
        <v>17.444347633790308</v>
      </c>
      <c r="Q62" s="3">
        <f t="shared" si="24"/>
        <v>35</v>
      </c>
      <c r="R62" s="4">
        <f t="shared" si="25"/>
        <v>18.240557275541846</v>
      </c>
      <c r="S62" s="4">
        <f t="shared" si="26"/>
        <v>0.52477801337253172</v>
      </c>
      <c r="T62" s="2">
        <f t="shared" si="11"/>
        <v>0.35169836355594719</v>
      </c>
      <c r="U62" s="2">
        <f t="shared" si="12"/>
        <v>0.64830163644405281</v>
      </c>
      <c r="V62" s="2"/>
      <c r="W62" s="2"/>
      <c r="X62" s="45"/>
      <c r="Y62" s="37"/>
      <c r="Z62" s="37"/>
      <c r="AA62" s="37"/>
      <c r="AB62" s="37"/>
      <c r="AC62" s="37"/>
      <c r="AD62" s="37"/>
      <c r="AE62" s="37"/>
      <c r="AF62" s="12">
        <v>9</v>
      </c>
      <c r="AG62">
        <v>7</v>
      </c>
      <c r="AH62">
        <v>27</v>
      </c>
      <c r="AI62">
        <v>-0.23</v>
      </c>
      <c r="AJ62">
        <v>-3</v>
      </c>
      <c r="AK62">
        <v>-2</v>
      </c>
      <c r="AL62">
        <v>6</v>
      </c>
      <c r="AM62">
        <v>0</v>
      </c>
      <c r="AN62">
        <v>2</v>
      </c>
      <c r="AO62">
        <v>-2</v>
      </c>
      <c r="AP62">
        <v>-0.08</v>
      </c>
      <c r="AQ62">
        <v>-10.7</v>
      </c>
      <c r="AR62">
        <v>-2.9</v>
      </c>
      <c r="AS62">
        <v>-7.8</v>
      </c>
      <c r="AT62">
        <v>-2</v>
      </c>
      <c r="AU62">
        <v>0</v>
      </c>
      <c r="AV62" s="2">
        <v>0.49</v>
      </c>
    </row>
    <row r="63" spans="5:48" x14ac:dyDescent="0.3">
      <c r="F63" t="str">
        <f t="shared" si="5"/>
        <v>11041308</v>
      </c>
      <c r="G63" t="e">
        <f t="shared" si="21"/>
        <v>#N/A</v>
      </c>
      <c r="H63" s="11">
        <v>1104</v>
      </c>
      <c r="I63" s="5">
        <v>1308</v>
      </c>
      <c r="J63" t="s">
        <v>21</v>
      </c>
      <c r="K63" t="s">
        <v>58</v>
      </c>
      <c r="N63" t="s">
        <v>57</v>
      </c>
      <c r="O63" s="3">
        <f t="shared" si="22"/>
        <v>30</v>
      </c>
      <c r="P63" s="4">
        <f t="shared" si="23"/>
        <v>18.390950906678423</v>
      </c>
      <c r="Q63" s="3">
        <f t="shared" si="24"/>
        <v>36</v>
      </c>
      <c r="R63" s="4">
        <f t="shared" si="25"/>
        <v>21.938858911985903</v>
      </c>
      <c r="S63" s="4">
        <f t="shared" si="26"/>
        <v>0.61105772452521712</v>
      </c>
      <c r="T63" s="2">
        <f t="shared" si="11"/>
        <v>0.46169836355594718</v>
      </c>
      <c r="U63" s="2">
        <f t="shared" si="12"/>
        <v>0.53830163644405282</v>
      </c>
      <c r="V63" s="2"/>
      <c r="W63" s="2"/>
      <c r="X63" s="45"/>
      <c r="Y63" s="37"/>
      <c r="Z63" s="37"/>
      <c r="AA63" s="37"/>
      <c r="AB63" s="37"/>
      <c r="AC63" s="37"/>
      <c r="AD63" s="37"/>
      <c r="AE63" s="37"/>
      <c r="AF63" s="12">
        <v>9</v>
      </c>
      <c r="AG63">
        <v>12</v>
      </c>
      <c r="AH63">
        <v>-4</v>
      </c>
      <c r="AI63">
        <v>-0.27</v>
      </c>
      <c r="AJ63">
        <v>0</v>
      </c>
      <c r="AK63">
        <v>2</v>
      </c>
      <c r="AL63">
        <v>3</v>
      </c>
      <c r="AM63">
        <v>-1</v>
      </c>
      <c r="AN63">
        <v>-5</v>
      </c>
      <c r="AO63">
        <v>-8</v>
      </c>
      <c r="AP63">
        <v>0.03</v>
      </c>
      <c r="AQ63">
        <v>-3.2</v>
      </c>
      <c r="AR63">
        <v>5.3</v>
      </c>
      <c r="AS63">
        <v>-8.5</v>
      </c>
      <c r="AT63">
        <v>3</v>
      </c>
      <c r="AU63">
        <v>1</v>
      </c>
      <c r="AV63" s="2">
        <v>0.6</v>
      </c>
    </row>
    <row r="64" spans="5:48" x14ac:dyDescent="0.3">
      <c r="F64" t="str">
        <f t="shared" si="5"/>
        <v>11041314</v>
      </c>
      <c r="G64" t="e">
        <f t="shared" si="21"/>
        <v>#N/A</v>
      </c>
      <c r="H64" s="11">
        <v>1104</v>
      </c>
      <c r="I64" s="5">
        <v>1314</v>
      </c>
      <c r="J64" t="s">
        <v>21</v>
      </c>
      <c r="K64" t="s">
        <v>59</v>
      </c>
      <c r="N64" t="s">
        <v>58</v>
      </c>
      <c r="O64" s="3">
        <f t="shared" si="22"/>
        <v>30</v>
      </c>
      <c r="P64" s="4">
        <f t="shared" si="23"/>
        <v>15.920950906678415</v>
      </c>
      <c r="Q64" s="3">
        <f t="shared" si="24"/>
        <v>36</v>
      </c>
      <c r="R64" s="4">
        <f t="shared" si="25"/>
        <v>18.678858911985895</v>
      </c>
      <c r="S64" s="4">
        <f t="shared" si="26"/>
        <v>0.52423954270703499</v>
      </c>
      <c r="T64" s="2">
        <f t="shared" si="11"/>
        <v>0.35169836355594719</v>
      </c>
      <c r="U64" s="2">
        <f t="shared" si="12"/>
        <v>0.64830163644405281</v>
      </c>
      <c r="V64" s="2"/>
      <c r="W64" s="2"/>
      <c r="X64" s="45"/>
      <c r="Y64" s="37"/>
      <c r="Z64" s="37"/>
      <c r="AA64" s="37"/>
      <c r="AB64" s="37"/>
      <c r="AC64" s="37"/>
      <c r="AD64" s="37"/>
      <c r="AE64" s="37"/>
      <c r="AF64" s="12">
        <v>9</v>
      </c>
      <c r="AG64">
        <v>2</v>
      </c>
      <c r="AH64">
        <v>44</v>
      </c>
      <c r="AI64">
        <v>-0.15</v>
      </c>
      <c r="AJ64">
        <v>0</v>
      </c>
      <c r="AK64">
        <v>-3</v>
      </c>
      <c r="AL64">
        <v>4</v>
      </c>
      <c r="AM64">
        <v>2</v>
      </c>
      <c r="AN64">
        <v>-9</v>
      </c>
      <c r="AO64">
        <v>-5</v>
      </c>
      <c r="AP64">
        <v>-7.0000000000000007E-2</v>
      </c>
      <c r="AQ64">
        <v>-9.6</v>
      </c>
      <c r="AR64">
        <v>-3.1</v>
      </c>
      <c r="AS64">
        <v>-6.5</v>
      </c>
      <c r="AT64">
        <v>-7</v>
      </c>
      <c r="AU64">
        <v>0</v>
      </c>
      <c r="AV64" s="2">
        <v>0.49</v>
      </c>
    </row>
    <row r="65" spans="6:48" x14ac:dyDescent="0.3">
      <c r="F65" t="str">
        <f t="shared" si="5"/>
        <v>11041326</v>
      </c>
      <c r="G65" t="e">
        <f t="shared" si="21"/>
        <v>#N/A</v>
      </c>
      <c r="H65" s="11">
        <v>1104</v>
      </c>
      <c r="I65" s="5">
        <v>1326</v>
      </c>
      <c r="J65" t="s">
        <v>21</v>
      </c>
      <c r="K65" t="s">
        <v>60</v>
      </c>
      <c r="N65" t="s">
        <v>59</v>
      </c>
      <c r="O65" s="3">
        <f t="shared" si="22"/>
        <v>29</v>
      </c>
      <c r="P65" s="4">
        <f t="shared" si="23"/>
        <v>17.97925254312247</v>
      </c>
      <c r="Q65" s="3">
        <f t="shared" si="24"/>
        <v>37</v>
      </c>
      <c r="R65" s="4">
        <f t="shared" si="25"/>
        <v>22.217160548429952</v>
      </c>
      <c r="S65" s="4">
        <f t="shared" si="26"/>
        <v>0.60903656199321854</v>
      </c>
      <c r="T65" s="2">
        <f t="shared" si="11"/>
        <v>0.3616983635559472</v>
      </c>
      <c r="U65" s="2">
        <f t="shared" si="12"/>
        <v>0.6383016364440528</v>
      </c>
      <c r="V65" s="2"/>
      <c r="W65" s="2"/>
      <c r="X65" s="45"/>
      <c r="Y65" s="37"/>
      <c r="Z65" s="37"/>
      <c r="AA65" s="37"/>
      <c r="AB65" s="37"/>
      <c r="AC65" s="37"/>
      <c r="AD65" s="37"/>
      <c r="AE65" s="37"/>
      <c r="AF65" s="12">
        <v>9</v>
      </c>
      <c r="AG65">
        <v>5</v>
      </c>
      <c r="AH65">
        <v>36</v>
      </c>
      <c r="AI65">
        <v>-0.19</v>
      </c>
      <c r="AJ65">
        <v>-2</v>
      </c>
      <c r="AK65">
        <v>-1</v>
      </c>
      <c r="AL65">
        <v>3</v>
      </c>
      <c r="AM65">
        <v>0</v>
      </c>
      <c r="AN65">
        <v>-1</v>
      </c>
      <c r="AO65">
        <v>-6</v>
      </c>
      <c r="AP65">
        <v>-0.06</v>
      </c>
      <c r="AQ65">
        <v>-3.4</v>
      </c>
      <c r="AR65">
        <v>3.3</v>
      </c>
      <c r="AS65">
        <v>-6.7</v>
      </c>
      <c r="AT65">
        <v>-4</v>
      </c>
      <c r="AU65">
        <v>0</v>
      </c>
      <c r="AV65" s="2">
        <v>0.5</v>
      </c>
    </row>
    <row r="66" spans="6:48" x14ac:dyDescent="0.3">
      <c r="F66" t="str">
        <f t="shared" si="5"/>
        <v>11041328</v>
      </c>
      <c r="G66" t="e">
        <f t="shared" si="21"/>
        <v>#N/A</v>
      </c>
      <c r="H66" s="11">
        <v>1104</v>
      </c>
      <c r="I66" s="5">
        <v>1328</v>
      </c>
      <c r="J66" t="s">
        <v>21</v>
      </c>
      <c r="K66" t="s">
        <v>61</v>
      </c>
      <c r="N66" t="s">
        <v>60</v>
      </c>
      <c r="O66" s="3">
        <f t="shared" si="22"/>
        <v>27</v>
      </c>
      <c r="P66" s="4">
        <f t="shared" si="23"/>
        <v>16.675855816010579</v>
      </c>
      <c r="Q66" s="3">
        <f t="shared" si="24"/>
        <v>39</v>
      </c>
      <c r="R66" s="4">
        <f t="shared" si="25"/>
        <v>23.373763821318054</v>
      </c>
      <c r="S66" s="4">
        <f t="shared" si="26"/>
        <v>0.60681241874740355</v>
      </c>
      <c r="T66" s="2">
        <f t="shared" si="11"/>
        <v>0.50169836355594721</v>
      </c>
      <c r="U66" s="2">
        <f t="shared" si="12"/>
        <v>0.49830163644405279</v>
      </c>
      <c r="V66" s="2"/>
      <c r="W66" s="2"/>
      <c r="X66" s="45"/>
      <c r="Y66" s="37"/>
      <c r="Z66" s="37"/>
      <c r="AA66" s="37"/>
      <c r="AB66" s="37"/>
      <c r="AC66" s="37"/>
      <c r="AD66" s="37"/>
      <c r="AE66" s="37"/>
      <c r="AF66" s="12">
        <v>9</v>
      </c>
      <c r="AG66">
        <v>10</v>
      </c>
      <c r="AH66">
        <v>4</v>
      </c>
      <c r="AI66">
        <v>-0.02</v>
      </c>
      <c r="AJ66">
        <v>-2</v>
      </c>
      <c r="AK66">
        <v>-4</v>
      </c>
      <c r="AL66">
        <v>3</v>
      </c>
      <c r="AM66">
        <v>1</v>
      </c>
      <c r="AN66">
        <v>1</v>
      </c>
      <c r="AO66">
        <v>-1</v>
      </c>
      <c r="AP66">
        <v>-0.08</v>
      </c>
      <c r="AQ66">
        <v>-12.8</v>
      </c>
      <c r="AR66">
        <v>-11.6</v>
      </c>
      <c r="AS66">
        <v>-1.2</v>
      </c>
      <c r="AT66">
        <v>1</v>
      </c>
      <c r="AU66">
        <v>1</v>
      </c>
      <c r="AV66" s="2">
        <v>0.64</v>
      </c>
    </row>
    <row r="67" spans="6:48" x14ac:dyDescent="0.3">
      <c r="F67" t="str">
        <f t="shared" si="5"/>
        <v>11041335</v>
      </c>
      <c r="G67" t="e">
        <f t="shared" si="21"/>
        <v>#N/A</v>
      </c>
      <c r="H67" s="11">
        <v>1104</v>
      </c>
      <c r="I67" s="5">
        <v>1335</v>
      </c>
      <c r="J67" t="s">
        <v>21</v>
      </c>
      <c r="K67" t="s">
        <v>62</v>
      </c>
      <c r="N67" t="s">
        <v>61</v>
      </c>
      <c r="O67" s="3">
        <f t="shared" si="22"/>
        <v>28</v>
      </c>
      <c r="P67" s="4">
        <f t="shared" si="23"/>
        <v>14.237940978433748</v>
      </c>
      <c r="Q67" s="3">
        <f t="shared" si="24"/>
        <v>40</v>
      </c>
      <c r="R67" s="4">
        <f t="shared" si="25"/>
        <v>19.172065457762116</v>
      </c>
      <c r="S67" s="4">
        <f t="shared" si="26"/>
        <v>0.49132362406170388</v>
      </c>
      <c r="T67" s="2">
        <f t="shared" si="11"/>
        <v>0.67169836355594725</v>
      </c>
      <c r="U67" s="2">
        <f t="shared" si="12"/>
        <v>0.32830163644405275</v>
      </c>
      <c r="V67" s="2"/>
      <c r="W67" s="2"/>
      <c r="X67" s="45"/>
      <c r="Y67" s="37"/>
      <c r="Z67" s="37"/>
      <c r="AA67" s="37"/>
      <c r="AB67" s="37"/>
      <c r="AC67" s="37"/>
      <c r="AD67" s="37"/>
      <c r="AE67" s="37"/>
      <c r="AF67" s="12">
        <v>9</v>
      </c>
      <c r="AG67">
        <v>16</v>
      </c>
      <c r="AH67">
        <v>-76</v>
      </c>
      <c r="AI67">
        <v>-0.18</v>
      </c>
      <c r="AJ67">
        <v>-1</v>
      </c>
      <c r="AK67">
        <v>0</v>
      </c>
      <c r="AL67">
        <v>3</v>
      </c>
      <c r="AM67">
        <v>1</v>
      </c>
      <c r="AN67">
        <v>5</v>
      </c>
      <c r="AO67">
        <v>-8</v>
      </c>
      <c r="AP67">
        <v>0.01</v>
      </c>
      <c r="AQ67">
        <v>-3.3</v>
      </c>
      <c r="AR67">
        <v>0.4</v>
      </c>
      <c r="AS67">
        <v>-3.7</v>
      </c>
      <c r="AT67">
        <v>7</v>
      </c>
      <c r="AU67">
        <v>1</v>
      </c>
      <c r="AV67" s="2">
        <v>0.81</v>
      </c>
    </row>
    <row r="68" spans="6:48" x14ac:dyDescent="0.3">
      <c r="F68" t="str">
        <f t="shared" si="5"/>
        <v>11041344</v>
      </c>
      <c r="G68" t="e">
        <f t="shared" si="21"/>
        <v>#N/A</v>
      </c>
      <c r="H68" s="11">
        <v>1104</v>
      </c>
      <c r="I68" s="5">
        <v>1344</v>
      </c>
      <c r="J68" t="s">
        <v>21</v>
      </c>
      <c r="K68" t="s">
        <v>63</v>
      </c>
      <c r="N68" t="s">
        <v>62</v>
      </c>
      <c r="O68" s="3">
        <f t="shared" si="22"/>
        <v>26</v>
      </c>
      <c r="P68" s="4">
        <f t="shared" si="23"/>
        <v>8.0441574524546269</v>
      </c>
      <c r="Q68" s="3">
        <f t="shared" si="24"/>
        <v>41</v>
      </c>
      <c r="R68" s="4">
        <f t="shared" si="25"/>
        <v>13.740367094206166</v>
      </c>
      <c r="S68" s="4">
        <f t="shared" si="26"/>
        <v>0.32514215741284763</v>
      </c>
      <c r="T68" s="2">
        <f t="shared" si="11"/>
        <v>0.57169836355594716</v>
      </c>
      <c r="U68" s="2">
        <f t="shared" si="12"/>
        <v>0.42830163644405284</v>
      </c>
      <c r="V68" s="2"/>
      <c r="W68" s="2"/>
      <c r="X68" s="45"/>
      <c r="Y68" s="37"/>
      <c r="Z68" s="37"/>
      <c r="AA68" s="37"/>
      <c r="AB68" s="37"/>
      <c r="AC68" s="37"/>
      <c r="AD68" s="37"/>
      <c r="AE68" s="37"/>
      <c r="AF68" s="12">
        <v>9</v>
      </c>
      <c r="AG68">
        <v>10</v>
      </c>
      <c r="AH68">
        <v>-12</v>
      </c>
      <c r="AI68">
        <v>-0.06</v>
      </c>
      <c r="AJ68">
        <v>2</v>
      </c>
      <c r="AK68">
        <v>-3</v>
      </c>
      <c r="AL68">
        <v>3</v>
      </c>
      <c r="AM68">
        <v>-1</v>
      </c>
      <c r="AN68">
        <v>0</v>
      </c>
      <c r="AO68">
        <v>-2</v>
      </c>
      <c r="AP68">
        <v>-0.03</v>
      </c>
      <c r="AQ68">
        <v>-1.3</v>
      </c>
      <c r="AR68">
        <v>-2.7</v>
      </c>
      <c r="AS68">
        <v>1.4</v>
      </c>
      <c r="AT68">
        <v>1</v>
      </c>
      <c r="AU68">
        <v>1</v>
      </c>
      <c r="AV68" s="2">
        <v>0.71</v>
      </c>
    </row>
    <row r="69" spans="6:48" x14ac:dyDescent="0.3">
      <c r="F69" t="str">
        <f t="shared" si="5"/>
        <v>11041345</v>
      </c>
      <c r="G69" t="e">
        <f t="shared" si="21"/>
        <v>#N/A</v>
      </c>
      <c r="H69" s="11">
        <v>1104</v>
      </c>
      <c r="I69" s="5">
        <v>1345</v>
      </c>
      <c r="J69" t="s">
        <v>21</v>
      </c>
      <c r="K69" t="s">
        <v>64</v>
      </c>
      <c r="N69" t="s">
        <v>63</v>
      </c>
      <c r="O69" s="3">
        <f t="shared" si="22"/>
        <v>24</v>
      </c>
      <c r="P69" s="4">
        <f t="shared" si="23"/>
        <v>10.380760725342732</v>
      </c>
      <c r="Q69" s="3">
        <f t="shared" si="24"/>
        <v>42</v>
      </c>
      <c r="R69" s="4">
        <f t="shared" si="25"/>
        <v>17.888668730650217</v>
      </c>
      <c r="S69" s="4">
        <f t="shared" si="26"/>
        <v>0.42832468872716589</v>
      </c>
      <c r="T69" s="2">
        <f t="shared" si="11"/>
        <v>0.25169836355594721</v>
      </c>
      <c r="U69" s="2">
        <f t="shared" si="12"/>
        <v>0.74830163644405279</v>
      </c>
      <c r="V69" s="2"/>
      <c r="W69" s="2"/>
      <c r="X69" s="45"/>
      <c r="Y69" s="37"/>
      <c r="Z69" s="37"/>
      <c r="AA69" s="37"/>
      <c r="AB69" s="37"/>
      <c r="AC69" s="37"/>
      <c r="AD69" s="37"/>
      <c r="AE69" s="37"/>
      <c r="AF69" s="12">
        <v>9</v>
      </c>
      <c r="AG69">
        <v>2</v>
      </c>
      <c r="AH69">
        <v>46</v>
      </c>
      <c r="AI69">
        <v>-0.26</v>
      </c>
      <c r="AJ69">
        <v>-6</v>
      </c>
      <c r="AK69">
        <v>0</v>
      </c>
      <c r="AL69">
        <v>4</v>
      </c>
      <c r="AM69">
        <v>1</v>
      </c>
      <c r="AN69">
        <v>1</v>
      </c>
      <c r="AO69">
        <v>-3</v>
      </c>
      <c r="AP69">
        <v>-7.0000000000000007E-2</v>
      </c>
      <c r="AQ69">
        <v>-8.6999999999999993</v>
      </c>
      <c r="AR69">
        <v>4.4000000000000004</v>
      </c>
      <c r="AS69">
        <v>-13.1</v>
      </c>
      <c r="AT69">
        <v>-7</v>
      </c>
      <c r="AU69">
        <v>0</v>
      </c>
      <c r="AV69" s="2">
        <v>0.39</v>
      </c>
    </row>
    <row r="70" spans="6:48" x14ac:dyDescent="0.3">
      <c r="F70" t="str">
        <f t="shared" si="5"/>
        <v>11041347</v>
      </c>
      <c r="G70" t="e">
        <f t="shared" si="21"/>
        <v>#N/A</v>
      </c>
      <c r="H70" s="11">
        <v>1104</v>
      </c>
      <c r="I70" s="5">
        <v>1347</v>
      </c>
      <c r="J70" t="s">
        <v>21</v>
      </c>
      <c r="K70" t="s">
        <v>65</v>
      </c>
      <c r="N70" t="s">
        <v>64</v>
      </c>
      <c r="O70" s="3">
        <f t="shared" si="22"/>
        <v>24</v>
      </c>
      <c r="P70" s="4">
        <f t="shared" si="23"/>
        <v>16.380760725342732</v>
      </c>
      <c r="Q70" s="3">
        <f t="shared" si="24"/>
        <v>42</v>
      </c>
      <c r="R70" s="4">
        <f t="shared" si="25"/>
        <v>28.95866873065021</v>
      </c>
      <c r="S70" s="4">
        <f t="shared" si="26"/>
        <v>0.68696105236352945</v>
      </c>
      <c r="T70" s="2">
        <f t="shared" si="11"/>
        <v>0.76169836355594722</v>
      </c>
      <c r="U70" s="2">
        <f t="shared" si="12"/>
        <v>0.23830163644405278</v>
      </c>
      <c r="V70" s="2"/>
      <c r="W70" s="2"/>
      <c r="X70" s="45"/>
      <c r="Y70" s="37"/>
      <c r="Z70" s="37"/>
      <c r="AA70" s="37"/>
      <c r="AB70" s="37"/>
      <c r="AC70" s="37"/>
      <c r="AD70" s="37"/>
      <c r="AE70" s="37"/>
      <c r="AF70" s="12">
        <v>9</v>
      </c>
      <c r="AG70">
        <v>16</v>
      </c>
      <c r="AH70">
        <v>-119</v>
      </c>
      <c r="AI70">
        <v>-0.06</v>
      </c>
      <c r="AJ70">
        <v>3</v>
      </c>
      <c r="AK70">
        <v>-2</v>
      </c>
      <c r="AL70">
        <v>2</v>
      </c>
      <c r="AM70">
        <v>-2</v>
      </c>
      <c r="AN70">
        <v>-3</v>
      </c>
      <c r="AO70">
        <v>-3</v>
      </c>
      <c r="AP70">
        <v>-0.06</v>
      </c>
      <c r="AQ70">
        <v>5.5</v>
      </c>
      <c r="AR70">
        <v>5.0999999999999996</v>
      </c>
      <c r="AS70">
        <v>0.4</v>
      </c>
      <c r="AT70">
        <v>7</v>
      </c>
      <c r="AU70">
        <v>1</v>
      </c>
      <c r="AV70" s="2">
        <v>0.9</v>
      </c>
    </row>
    <row r="71" spans="6:48" x14ac:dyDescent="0.3">
      <c r="F71" t="str">
        <f t="shared" si="5"/>
        <v>11041348</v>
      </c>
      <c r="G71" t="e">
        <f t="shared" si="21"/>
        <v>#N/A</v>
      </c>
      <c r="H71" s="11">
        <v>1104</v>
      </c>
      <c r="I71" s="5">
        <v>1348</v>
      </c>
      <c r="J71" t="s">
        <v>21</v>
      </c>
      <c r="K71" t="s">
        <v>66</v>
      </c>
      <c r="N71" t="s">
        <v>65</v>
      </c>
      <c r="O71" s="3">
        <f t="shared" si="22"/>
        <v>23</v>
      </c>
      <c r="P71" s="4">
        <f t="shared" si="23"/>
        <v>3.6890623617867857</v>
      </c>
      <c r="Q71" s="3">
        <f t="shared" si="24"/>
        <v>44</v>
      </c>
      <c r="R71" s="4">
        <f t="shared" si="25"/>
        <v>11.425272003538323</v>
      </c>
      <c r="S71" s="4">
        <f t="shared" si="26"/>
        <v>0.22558708007947922</v>
      </c>
      <c r="T71" s="2">
        <f t="shared" si="11"/>
        <v>0.46169836355594718</v>
      </c>
      <c r="U71" s="2">
        <f t="shared" si="12"/>
        <v>0.53830163644405282</v>
      </c>
      <c r="V71" s="2"/>
      <c r="W71" s="2"/>
      <c r="X71" s="45"/>
      <c r="Y71" s="37"/>
      <c r="Z71" s="37"/>
      <c r="AA71" s="37"/>
      <c r="AB71" s="37"/>
      <c r="AC71" s="37"/>
      <c r="AD71" s="37"/>
      <c r="AE71" s="37"/>
      <c r="AF71" s="12">
        <v>9</v>
      </c>
      <c r="AG71">
        <v>7</v>
      </c>
      <c r="AH71">
        <v>2</v>
      </c>
      <c r="AI71">
        <v>-0.22</v>
      </c>
      <c r="AJ71">
        <v>0</v>
      </c>
      <c r="AK71">
        <v>-3</v>
      </c>
      <c r="AL71">
        <v>5</v>
      </c>
      <c r="AM71">
        <v>-4</v>
      </c>
      <c r="AN71">
        <v>-2</v>
      </c>
      <c r="AO71">
        <v>-4</v>
      </c>
      <c r="AP71">
        <v>-0.04</v>
      </c>
      <c r="AQ71">
        <v>-3.8</v>
      </c>
      <c r="AR71">
        <v>2.1</v>
      </c>
      <c r="AS71">
        <v>-5.9</v>
      </c>
      <c r="AT71">
        <v>-2</v>
      </c>
      <c r="AU71">
        <v>0</v>
      </c>
      <c r="AV71" s="2">
        <v>0.6</v>
      </c>
    </row>
    <row r="72" spans="6:48" x14ac:dyDescent="0.3">
      <c r="F72" t="str">
        <f t="shared" si="5"/>
        <v>11041355</v>
      </c>
      <c r="G72" t="e">
        <f t="shared" si="21"/>
        <v>#N/A</v>
      </c>
      <c r="H72" s="11">
        <v>1104</v>
      </c>
      <c r="I72" s="5">
        <v>1355</v>
      </c>
      <c r="J72" t="s">
        <v>21</v>
      </c>
      <c r="K72" t="s">
        <v>67</v>
      </c>
      <c r="N72" t="s">
        <v>66</v>
      </c>
      <c r="O72" s="3">
        <f t="shared" si="22"/>
        <v>22</v>
      </c>
      <c r="P72" s="4">
        <f t="shared" si="23"/>
        <v>11.677363998230842</v>
      </c>
      <c r="Q72" s="3">
        <f t="shared" si="24"/>
        <v>46</v>
      </c>
      <c r="R72" s="4">
        <f t="shared" si="25"/>
        <v>23.981488477559189</v>
      </c>
      <c r="S72" s="4">
        <f t="shared" si="26"/>
        <v>0.52439488934985334</v>
      </c>
      <c r="T72" s="2">
        <f t="shared" si="11"/>
        <v>0.54169836355594725</v>
      </c>
      <c r="U72" s="2">
        <f t="shared" si="12"/>
        <v>0.45830163644405275</v>
      </c>
      <c r="V72" s="2"/>
      <c r="W72" s="2"/>
      <c r="X72" s="45"/>
      <c r="Y72" s="37"/>
      <c r="Z72" s="37"/>
      <c r="AA72" s="37"/>
      <c r="AB72" s="37"/>
      <c r="AC72" s="37"/>
      <c r="AD72" s="37"/>
      <c r="AE72" s="37"/>
      <c r="AF72" s="12">
        <v>9</v>
      </c>
      <c r="AG72">
        <v>12</v>
      </c>
      <c r="AH72">
        <v>-24</v>
      </c>
      <c r="AI72">
        <v>-0.24</v>
      </c>
      <c r="AJ72">
        <v>-2</v>
      </c>
      <c r="AK72">
        <v>-3</v>
      </c>
      <c r="AL72">
        <v>6</v>
      </c>
      <c r="AM72">
        <v>3</v>
      </c>
      <c r="AN72">
        <v>4</v>
      </c>
      <c r="AO72">
        <v>-8</v>
      </c>
      <c r="AP72">
        <v>-0.09</v>
      </c>
      <c r="AQ72">
        <v>-11</v>
      </c>
      <c r="AR72">
        <v>-5.6</v>
      </c>
      <c r="AS72">
        <v>-5.4</v>
      </c>
      <c r="AT72">
        <v>3</v>
      </c>
      <c r="AU72">
        <v>1</v>
      </c>
      <c r="AV72" s="2">
        <v>0.68</v>
      </c>
    </row>
    <row r="73" spans="6:48" x14ac:dyDescent="0.3">
      <c r="F73" t="str">
        <f t="shared" si="5"/>
        <v>11041361</v>
      </c>
      <c r="G73" t="e">
        <f t="shared" si="21"/>
        <v>#N/A</v>
      </c>
      <c r="H73" s="11">
        <v>1104</v>
      </c>
      <c r="I73" s="5">
        <v>1361</v>
      </c>
      <c r="J73" t="s">
        <v>21</v>
      </c>
      <c r="K73" t="s">
        <v>68</v>
      </c>
      <c r="N73" t="s">
        <v>67</v>
      </c>
      <c r="O73" s="3">
        <f t="shared" si="22"/>
        <v>21</v>
      </c>
      <c r="P73" s="4">
        <f t="shared" si="23"/>
        <v>9.4756656346748915</v>
      </c>
      <c r="Q73" s="3">
        <f t="shared" si="24"/>
        <v>46</v>
      </c>
      <c r="R73" s="4">
        <f t="shared" si="25"/>
        <v>20.76187527642643</v>
      </c>
      <c r="S73" s="4">
        <f t="shared" si="26"/>
        <v>0.45130658076270624</v>
      </c>
      <c r="T73" s="2">
        <f t="shared" si="11"/>
        <v>0.47169836355594719</v>
      </c>
      <c r="U73" s="2">
        <f t="shared" si="12"/>
        <v>0.52830163644405281</v>
      </c>
      <c r="V73" s="2"/>
      <c r="W73" s="2"/>
      <c r="X73" s="45"/>
      <c r="Y73" s="37"/>
      <c r="Z73" s="37"/>
      <c r="AA73" s="37"/>
      <c r="AB73" s="37"/>
      <c r="AC73" s="37"/>
      <c r="AD73" s="37"/>
      <c r="AE73" s="37"/>
      <c r="AF73" s="12">
        <v>9</v>
      </c>
      <c r="AG73">
        <v>11</v>
      </c>
      <c r="AH73">
        <v>1</v>
      </c>
      <c r="AI73">
        <v>-0.12</v>
      </c>
      <c r="AJ73">
        <v>0</v>
      </c>
      <c r="AK73">
        <v>-2</v>
      </c>
      <c r="AL73">
        <v>3</v>
      </c>
      <c r="AM73">
        <v>-1</v>
      </c>
      <c r="AN73">
        <v>-3</v>
      </c>
      <c r="AO73">
        <v>-6</v>
      </c>
      <c r="AP73">
        <v>-0.05</v>
      </c>
      <c r="AQ73">
        <v>-4.7</v>
      </c>
      <c r="AR73">
        <v>1.6</v>
      </c>
      <c r="AS73">
        <v>-6.3</v>
      </c>
      <c r="AT73">
        <v>2</v>
      </c>
      <c r="AU73">
        <v>1</v>
      </c>
      <c r="AV73" s="2">
        <v>0.61</v>
      </c>
    </row>
    <row r="74" spans="6:48" x14ac:dyDescent="0.3">
      <c r="F74" t="str">
        <f t="shared" si="5"/>
        <v>11041371</v>
      </c>
      <c r="G74" t="e">
        <f t="shared" si="21"/>
        <v>#N/A</v>
      </c>
      <c r="H74" s="11">
        <v>1104</v>
      </c>
      <c r="I74" s="5">
        <v>1371</v>
      </c>
      <c r="J74" t="s">
        <v>21</v>
      </c>
      <c r="K74" t="s">
        <v>69</v>
      </c>
      <c r="N74" t="s">
        <v>68</v>
      </c>
      <c r="O74" s="3">
        <f t="shared" si="22"/>
        <v>20</v>
      </c>
      <c r="P74" s="4">
        <f t="shared" si="23"/>
        <v>10.223967271118948</v>
      </c>
      <c r="Q74" s="3">
        <f t="shared" si="24"/>
        <v>46</v>
      </c>
      <c r="R74" s="4">
        <f t="shared" si="25"/>
        <v>23.451875276426424</v>
      </c>
      <c r="S74" s="4">
        <f t="shared" si="26"/>
        <v>0.51024003859917233</v>
      </c>
      <c r="T74" s="2">
        <f t="shared" si="11"/>
        <v>0.42169836355594725</v>
      </c>
      <c r="U74" s="2">
        <f t="shared" si="12"/>
        <v>0.57830163644405275</v>
      </c>
      <c r="V74" s="2"/>
      <c r="W74" s="2"/>
      <c r="X74" s="45"/>
      <c r="Y74" s="37"/>
      <c r="Z74" s="37"/>
      <c r="AA74" s="37"/>
      <c r="AB74" s="37"/>
      <c r="AC74" s="37"/>
      <c r="AD74" s="37"/>
      <c r="AE74" s="37"/>
      <c r="AF74" s="12">
        <v>9</v>
      </c>
      <c r="AG74">
        <v>8</v>
      </c>
      <c r="AH74">
        <v>25</v>
      </c>
      <c r="AI74">
        <v>-0.1</v>
      </c>
      <c r="AJ74">
        <v>-1</v>
      </c>
      <c r="AK74">
        <v>-3</v>
      </c>
      <c r="AL74">
        <v>3</v>
      </c>
      <c r="AM74">
        <v>0</v>
      </c>
      <c r="AN74">
        <v>-5</v>
      </c>
      <c r="AO74">
        <v>-3</v>
      </c>
      <c r="AP74">
        <v>-0.02</v>
      </c>
      <c r="AQ74">
        <v>-6.6</v>
      </c>
      <c r="AR74">
        <v>-3.3</v>
      </c>
      <c r="AS74">
        <v>-3.3</v>
      </c>
      <c r="AT74">
        <v>-1</v>
      </c>
      <c r="AU74">
        <v>0</v>
      </c>
      <c r="AV74" s="2">
        <v>0.56000000000000005</v>
      </c>
    </row>
    <row r="75" spans="6:48" x14ac:dyDescent="0.3">
      <c r="F75" t="str">
        <f t="shared" si="5"/>
        <v>11041372</v>
      </c>
      <c r="G75" t="e">
        <f t="shared" si="21"/>
        <v>#N/A</v>
      </c>
      <c r="H75" s="11">
        <v>1104</v>
      </c>
      <c r="I75" s="5">
        <v>1372</v>
      </c>
      <c r="J75" t="s">
        <v>21</v>
      </c>
      <c r="K75" t="s">
        <v>70</v>
      </c>
      <c r="N75" t="s">
        <v>69</v>
      </c>
      <c r="O75" s="3">
        <f t="shared" si="22"/>
        <v>20</v>
      </c>
      <c r="P75" s="4">
        <f t="shared" si="23"/>
        <v>10.602268907562994</v>
      </c>
      <c r="Q75" s="3">
        <f t="shared" si="24"/>
        <v>49</v>
      </c>
      <c r="R75" s="4">
        <f t="shared" si="25"/>
        <v>27.028478549314535</v>
      </c>
      <c r="S75" s="4">
        <f t="shared" si="26"/>
        <v>0.54537315154894972</v>
      </c>
      <c r="T75" s="2">
        <f t="shared" si="11"/>
        <v>0.62169836355594721</v>
      </c>
      <c r="U75" s="2">
        <f t="shared" si="12"/>
        <v>0.37830163644405279</v>
      </c>
      <c r="V75" s="2"/>
      <c r="W75" s="2"/>
      <c r="X75" s="45"/>
      <c r="Y75" s="37"/>
      <c r="Z75" s="37"/>
      <c r="AA75" s="37"/>
      <c r="AB75" s="37"/>
      <c r="AC75" s="37"/>
      <c r="AD75" s="37"/>
      <c r="AE75" s="37"/>
      <c r="AF75" s="12">
        <v>9</v>
      </c>
      <c r="AG75">
        <v>14</v>
      </c>
      <c r="AH75">
        <v>-60</v>
      </c>
      <c r="AI75">
        <v>-0.24</v>
      </c>
      <c r="AJ75">
        <v>-1</v>
      </c>
      <c r="AK75">
        <v>-3</v>
      </c>
      <c r="AL75">
        <v>0</v>
      </c>
      <c r="AM75">
        <v>-7</v>
      </c>
      <c r="AN75">
        <v>-4</v>
      </c>
      <c r="AO75">
        <v>-2</v>
      </c>
      <c r="AP75">
        <v>-0.03</v>
      </c>
      <c r="AQ75">
        <v>-5.8</v>
      </c>
      <c r="AR75">
        <v>1.6</v>
      </c>
      <c r="AS75">
        <v>-7.4</v>
      </c>
      <c r="AT75">
        <v>5</v>
      </c>
      <c r="AU75">
        <v>1</v>
      </c>
      <c r="AV75" s="2">
        <v>0.76</v>
      </c>
    </row>
    <row r="76" spans="6:48" x14ac:dyDescent="0.3">
      <c r="F76" t="str">
        <f t="shared" si="5"/>
        <v>11041382</v>
      </c>
      <c r="G76" t="e">
        <f t="shared" si="21"/>
        <v>#N/A</v>
      </c>
      <c r="H76" s="11">
        <v>1104</v>
      </c>
      <c r="I76" s="5">
        <v>1382</v>
      </c>
      <c r="J76" t="s">
        <v>21</v>
      </c>
      <c r="K76" t="s">
        <v>71</v>
      </c>
      <c r="N76" t="s">
        <v>70</v>
      </c>
      <c r="O76" s="3">
        <f t="shared" si="22"/>
        <v>18</v>
      </c>
      <c r="P76" s="4">
        <f t="shared" si="23"/>
        <v>6.4609573428742797</v>
      </c>
      <c r="Q76" s="3">
        <f t="shared" si="24"/>
        <v>49</v>
      </c>
      <c r="R76" s="4">
        <f t="shared" si="25"/>
        <v>18.756780185758583</v>
      </c>
      <c r="S76" s="4">
        <f t="shared" si="26"/>
        <v>0.37638414221840094</v>
      </c>
      <c r="T76" s="2">
        <f t="shared" si="11"/>
        <v>0.53169836355594724</v>
      </c>
      <c r="U76" s="2">
        <f t="shared" si="12"/>
        <v>0.46830163644405276</v>
      </c>
      <c r="V76" s="2"/>
      <c r="W76" s="2"/>
      <c r="X76" s="45"/>
      <c r="Y76" s="37"/>
      <c r="Z76" s="37"/>
      <c r="AA76" s="37"/>
      <c r="AB76" s="37"/>
      <c r="AC76" s="37"/>
      <c r="AD76" s="37"/>
      <c r="AE76" s="37"/>
      <c r="AF76" s="12">
        <v>9</v>
      </c>
      <c r="AG76">
        <v>11</v>
      </c>
      <c r="AH76">
        <v>-18</v>
      </c>
      <c r="AI76">
        <v>-0.22</v>
      </c>
      <c r="AJ76">
        <v>0</v>
      </c>
      <c r="AK76">
        <v>-2</v>
      </c>
      <c r="AL76">
        <v>4</v>
      </c>
      <c r="AM76">
        <v>-2</v>
      </c>
      <c r="AN76">
        <v>-1</v>
      </c>
      <c r="AO76">
        <v>-1</v>
      </c>
      <c r="AP76">
        <v>-0.08</v>
      </c>
      <c r="AQ76">
        <v>-5.5</v>
      </c>
      <c r="AR76">
        <v>-1</v>
      </c>
      <c r="AS76">
        <v>-4.5</v>
      </c>
      <c r="AT76">
        <v>2</v>
      </c>
      <c r="AU76">
        <v>1</v>
      </c>
      <c r="AV76" s="2">
        <v>0.67</v>
      </c>
    </row>
    <row r="77" spans="6:48" x14ac:dyDescent="0.3">
      <c r="F77" t="str">
        <f t="shared" si="5"/>
        <v>11041393</v>
      </c>
      <c r="G77" t="e">
        <f t="shared" si="21"/>
        <v>#N/A</v>
      </c>
      <c r="H77" s="11">
        <v>1104</v>
      </c>
      <c r="I77" s="5">
        <v>1393</v>
      </c>
      <c r="J77" t="s">
        <v>21</v>
      </c>
      <c r="K77" t="s">
        <v>72</v>
      </c>
      <c r="N77" t="s">
        <v>71</v>
      </c>
      <c r="O77" s="3">
        <f t="shared" si="22"/>
        <v>17</v>
      </c>
      <c r="P77" s="4">
        <f t="shared" si="23"/>
        <v>7.7788721804511018</v>
      </c>
      <c r="Q77" s="3">
        <f t="shared" si="24"/>
        <v>50</v>
      </c>
      <c r="R77" s="4">
        <f t="shared" si="25"/>
        <v>23.235081822202645</v>
      </c>
      <c r="S77" s="4">
        <f t="shared" si="26"/>
        <v>0.46289483586050367</v>
      </c>
      <c r="T77" s="2">
        <f t="shared" si="11"/>
        <v>0.54169836355594725</v>
      </c>
      <c r="U77" s="2">
        <f t="shared" si="12"/>
        <v>0.45830163644405275</v>
      </c>
      <c r="V77" s="2"/>
      <c r="W77" s="2"/>
      <c r="X77" s="45"/>
      <c r="Y77" s="37"/>
      <c r="Z77" s="37"/>
      <c r="AA77" s="37"/>
      <c r="AB77" s="37"/>
      <c r="AC77" s="37"/>
      <c r="AD77" s="37"/>
      <c r="AE77" s="37"/>
      <c r="AF77" s="12">
        <v>9</v>
      </c>
      <c r="AG77">
        <v>11</v>
      </c>
      <c r="AH77">
        <v>-3</v>
      </c>
      <c r="AI77">
        <v>-0.05</v>
      </c>
      <c r="AJ77">
        <v>5</v>
      </c>
      <c r="AK77">
        <v>0</v>
      </c>
      <c r="AL77">
        <v>2</v>
      </c>
      <c r="AM77">
        <v>-1</v>
      </c>
      <c r="AN77">
        <v>-6</v>
      </c>
      <c r="AO77">
        <v>-2</v>
      </c>
      <c r="AP77">
        <v>-7.0000000000000007E-2</v>
      </c>
      <c r="AQ77">
        <v>4.9000000000000004</v>
      </c>
      <c r="AR77">
        <v>5.5</v>
      </c>
      <c r="AS77">
        <v>-0.6</v>
      </c>
      <c r="AT77">
        <v>2</v>
      </c>
      <c r="AU77">
        <v>1</v>
      </c>
      <c r="AV77" s="2">
        <v>0.68</v>
      </c>
    </row>
    <row r="78" spans="6:48" x14ac:dyDescent="0.3">
      <c r="F78" t="str">
        <f t="shared" si="5"/>
        <v>11041395</v>
      </c>
      <c r="G78" t="e">
        <f t="shared" si="21"/>
        <v>#N/A</v>
      </c>
      <c r="H78" s="11">
        <v>1104</v>
      </c>
      <c r="I78" s="5">
        <v>1395</v>
      </c>
      <c r="J78" t="s">
        <v>21</v>
      </c>
      <c r="K78" t="s">
        <v>73</v>
      </c>
      <c r="N78" t="s">
        <v>72</v>
      </c>
      <c r="O78" s="3">
        <f t="shared" si="22"/>
        <v>16</v>
      </c>
      <c r="P78" s="4">
        <f t="shared" si="23"/>
        <v>6.9971738168951552</v>
      </c>
      <c r="Q78" s="3">
        <f t="shared" si="24"/>
        <v>51</v>
      </c>
      <c r="R78" s="4">
        <f t="shared" si="25"/>
        <v>23.143383458646685</v>
      </c>
      <c r="S78" s="4">
        <f t="shared" si="26"/>
        <v>0.44985906381405733</v>
      </c>
      <c r="T78" s="2">
        <f t="shared" si="11"/>
        <v>0.39169836355594723</v>
      </c>
      <c r="U78" s="2">
        <f t="shared" si="12"/>
        <v>0.60830163644405277</v>
      </c>
      <c r="V78" s="2"/>
      <c r="W78" s="2"/>
      <c r="X78" s="45"/>
      <c r="Y78" s="37"/>
      <c r="Z78" s="37"/>
      <c r="AA78" s="37"/>
      <c r="AB78" s="37"/>
      <c r="AC78" s="37"/>
      <c r="AD78" s="37"/>
      <c r="AE78" s="37"/>
      <c r="AF78" s="12">
        <v>9</v>
      </c>
      <c r="AG78">
        <v>6</v>
      </c>
      <c r="AH78">
        <v>29</v>
      </c>
      <c r="AI78">
        <v>-0.1</v>
      </c>
      <c r="AJ78">
        <v>-5</v>
      </c>
      <c r="AK78">
        <v>-6</v>
      </c>
      <c r="AL78">
        <v>3</v>
      </c>
      <c r="AM78">
        <v>0</v>
      </c>
      <c r="AN78">
        <v>-6</v>
      </c>
      <c r="AO78">
        <v>-5</v>
      </c>
      <c r="AP78">
        <v>-0.04</v>
      </c>
      <c r="AQ78">
        <v>-10.6</v>
      </c>
      <c r="AR78">
        <v>-5.9</v>
      </c>
      <c r="AS78">
        <v>-4.7</v>
      </c>
      <c r="AT78">
        <v>-3</v>
      </c>
      <c r="AU78">
        <v>0</v>
      </c>
      <c r="AV78" s="2">
        <v>0.53</v>
      </c>
    </row>
    <row r="79" spans="6:48" x14ac:dyDescent="0.3">
      <c r="F79" t="str">
        <f t="shared" si="5"/>
        <v>11041397</v>
      </c>
      <c r="G79" t="e">
        <f t="shared" si="21"/>
        <v>#N/A</v>
      </c>
      <c r="H79" s="11">
        <v>1104</v>
      </c>
      <c r="I79" s="5">
        <v>1397</v>
      </c>
      <c r="J79" t="s">
        <v>21</v>
      </c>
      <c r="K79" t="s">
        <v>74</v>
      </c>
      <c r="N79" t="s">
        <v>73</v>
      </c>
      <c r="O79" s="3">
        <f t="shared" si="22"/>
        <v>15</v>
      </c>
      <c r="P79" s="4">
        <f t="shared" si="23"/>
        <v>8.5354754533392079</v>
      </c>
      <c r="Q79" s="3">
        <f t="shared" si="24"/>
        <v>51</v>
      </c>
      <c r="R79" s="4">
        <f t="shared" si="25"/>
        <v>29.733383458646689</v>
      </c>
      <c r="S79" s="4">
        <f t="shared" si="26"/>
        <v>0.57983119563614993</v>
      </c>
      <c r="T79" s="2">
        <f t="shared" si="11"/>
        <v>0.35169836355594719</v>
      </c>
      <c r="U79" s="2">
        <f t="shared" si="12"/>
        <v>0.64830163644405281</v>
      </c>
      <c r="V79" s="2"/>
      <c r="W79" s="2"/>
      <c r="X79" s="45"/>
      <c r="Y79" s="37"/>
      <c r="Z79" s="37"/>
      <c r="AA79" s="37"/>
      <c r="AB79" s="37"/>
      <c r="AC79" s="37"/>
      <c r="AD79" s="37"/>
      <c r="AE79" s="37"/>
      <c r="AF79" s="12">
        <v>9</v>
      </c>
      <c r="AG79">
        <v>3</v>
      </c>
      <c r="AH79">
        <v>40</v>
      </c>
      <c r="AI79">
        <v>-0.2</v>
      </c>
      <c r="AJ79">
        <v>1</v>
      </c>
      <c r="AK79">
        <v>0</v>
      </c>
      <c r="AL79">
        <v>3</v>
      </c>
      <c r="AM79">
        <v>-2</v>
      </c>
      <c r="AN79">
        <v>-5</v>
      </c>
      <c r="AO79">
        <v>0</v>
      </c>
      <c r="AP79">
        <v>-0.09</v>
      </c>
      <c r="AQ79">
        <v>-1.8</v>
      </c>
      <c r="AR79">
        <v>3.6</v>
      </c>
      <c r="AS79">
        <v>-5.4</v>
      </c>
      <c r="AT79">
        <v>-6</v>
      </c>
      <c r="AU79">
        <v>0</v>
      </c>
      <c r="AV79" s="2">
        <v>0.49</v>
      </c>
    </row>
    <row r="80" spans="6:48" x14ac:dyDescent="0.3">
      <c r="F80" t="str">
        <f t="shared" si="5"/>
        <v>11041400</v>
      </c>
      <c r="G80" t="e">
        <f t="shared" si="21"/>
        <v>#N/A</v>
      </c>
      <c r="H80" s="11">
        <v>1104</v>
      </c>
      <c r="I80" s="5">
        <v>1400</v>
      </c>
      <c r="J80" t="s">
        <v>21</v>
      </c>
      <c r="K80" t="s">
        <v>75</v>
      </c>
      <c r="N80" t="s">
        <v>74</v>
      </c>
      <c r="O80" s="3">
        <f t="shared" si="22"/>
        <v>14</v>
      </c>
      <c r="P80" s="4">
        <f t="shared" si="23"/>
        <v>8.4341638886504899</v>
      </c>
      <c r="Q80" s="3">
        <f t="shared" si="24"/>
        <v>53</v>
      </c>
      <c r="R80" s="4">
        <f t="shared" si="25"/>
        <v>32.439986731534795</v>
      </c>
      <c r="S80" s="4">
        <f t="shared" si="26"/>
        <v>0.61006194955500426</v>
      </c>
      <c r="T80" s="2">
        <f t="shared" si="11"/>
        <v>0.4816983635559472</v>
      </c>
      <c r="U80" s="2">
        <f t="shared" si="12"/>
        <v>0.5183016364440528</v>
      </c>
      <c r="V80" s="2"/>
      <c r="W80" s="2"/>
      <c r="X80" s="45"/>
      <c r="Y80" s="37"/>
      <c r="Z80" s="37"/>
      <c r="AA80" s="37"/>
      <c r="AB80" s="37"/>
      <c r="AC80" s="37"/>
      <c r="AD80" s="37"/>
      <c r="AE80" s="37"/>
      <c r="AF80" s="12">
        <v>9</v>
      </c>
      <c r="AG80">
        <v>10</v>
      </c>
      <c r="AH80">
        <v>12</v>
      </c>
      <c r="AI80">
        <v>-0.02</v>
      </c>
      <c r="AJ80">
        <v>2</v>
      </c>
      <c r="AK80">
        <v>-1</v>
      </c>
      <c r="AL80">
        <v>3</v>
      </c>
      <c r="AM80">
        <v>0</v>
      </c>
      <c r="AN80">
        <v>0</v>
      </c>
      <c r="AO80">
        <v>-2</v>
      </c>
      <c r="AP80">
        <v>0</v>
      </c>
      <c r="AQ80">
        <v>0.7</v>
      </c>
      <c r="AR80">
        <v>1.8</v>
      </c>
      <c r="AS80">
        <v>-1.1000000000000001</v>
      </c>
      <c r="AT80">
        <v>1</v>
      </c>
      <c r="AU80">
        <v>1</v>
      </c>
      <c r="AV80" s="2">
        <v>0.62</v>
      </c>
    </row>
    <row r="81" spans="6:48" x14ac:dyDescent="0.3">
      <c r="F81" t="str">
        <f t="shared" si="5"/>
        <v>11041401</v>
      </c>
      <c r="G81" t="e">
        <f t="shared" si="21"/>
        <v>#N/A</v>
      </c>
      <c r="H81" s="11">
        <v>1104</v>
      </c>
      <c r="I81" s="5">
        <v>1401</v>
      </c>
      <c r="J81" t="s">
        <v>21</v>
      </c>
      <c r="K81" t="s">
        <v>76</v>
      </c>
      <c r="N81" t="s">
        <v>75</v>
      </c>
      <c r="O81" s="3">
        <f t="shared" si="22"/>
        <v>13</v>
      </c>
      <c r="P81" s="4">
        <f t="shared" si="23"/>
        <v>6.5020787262273139</v>
      </c>
      <c r="Q81" s="3">
        <f t="shared" si="24"/>
        <v>53</v>
      </c>
      <c r="R81" s="4">
        <f t="shared" si="25"/>
        <v>26.529986731534791</v>
      </c>
      <c r="S81" s="4">
        <f t="shared" si="26"/>
        <v>0.50048584026912279</v>
      </c>
      <c r="T81" s="2">
        <f t="shared" si="11"/>
        <v>0.44169836355594716</v>
      </c>
      <c r="U81" s="2">
        <f t="shared" si="12"/>
        <v>0.55830163644405284</v>
      </c>
      <c r="V81" s="2"/>
      <c r="W81" s="2"/>
      <c r="X81" s="45"/>
      <c r="Y81" s="37"/>
      <c r="Z81" s="37"/>
      <c r="AA81" s="37"/>
      <c r="AB81" s="37"/>
      <c r="AC81" s="37"/>
      <c r="AD81" s="37"/>
      <c r="AE81" s="37"/>
      <c r="AF81" s="12">
        <v>9</v>
      </c>
      <c r="AG81">
        <v>7</v>
      </c>
      <c r="AH81">
        <v>21</v>
      </c>
      <c r="AI81">
        <v>-0.06</v>
      </c>
      <c r="AJ81">
        <v>1</v>
      </c>
      <c r="AK81">
        <v>1</v>
      </c>
      <c r="AL81">
        <v>2</v>
      </c>
      <c r="AM81">
        <v>2</v>
      </c>
      <c r="AN81">
        <v>-5</v>
      </c>
      <c r="AO81">
        <v>-3</v>
      </c>
      <c r="AP81">
        <v>0</v>
      </c>
      <c r="AQ81">
        <v>-2.6</v>
      </c>
      <c r="AR81">
        <v>0.2</v>
      </c>
      <c r="AS81">
        <v>-2.8</v>
      </c>
      <c r="AT81">
        <v>-2</v>
      </c>
      <c r="AU81">
        <v>0</v>
      </c>
      <c r="AV81" s="2">
        <v>0.57999999999999996</v>
      </c>
    </row>
    <row r="82" spans="6:48" x14ac:dyDescent="0.3">
      <c r="F82" t="str">
        <f t="shared" si="5"/>
        <v>11041403</v>
      </c>
      <c r="G82" t="e">
        <f t="shared" si="21"/>
        <v>#N/A</v>
      </c>
      <c r="H82" s="11">
        <v>1104</v>
      </c>
      <c r="I82" s="5">
        <v>1403</v>
      </c>
      <c r="J82" t="s">
        <v>21</v>
      </c>
      <c r="K82" t="s">
        <v>77</v>
      </c>
      <c r="N82" t="s">
        <v>76</v>
      </c>
      <c r="O82" s="3">
        <f t="shared" si="22"/>
        <v>12</v>
      </c>
      <c r="P82" s="4">
        <f t="shared" si="23"/>
        <v>6.4103803626713667</v>
      </c>
      <c r="Q82" s="3">
        <f t="shared" si="24"/>
        <v>54</v>
      </c>
      <c r="R82" s="4">
        <f t="shared" si="25"/>
        <v>28.648288367978861</v>
      </c>
      <c r="S82" s="4">
        <f t="shared" si="26"/>
        <v>0.53119195046439738</v>
      </c>
      <c r="T82" s="2">
        <f t="shared" si="11"/>
        <v>0.33169836355594717</v>
      </c>
      <c r="U82" s="2">
        <f t="shared" si="12"/>
        <v>0.66830163644405283</v>
      </c>
      <c r="V82" s="2"/>
      <c r="W82" s="2"/>
      <c r="X82" s="45"/>
      <c r="Y82" s="37"/>
      <c r="Z82" s="37"/>
      <c r="AA82" s="37"/>
      <c r="AB82" s="37"/>
      <c r="AC82" s="37"/>
      <c r="AD82" s="37"/>
      <c r="AE82" s="37"/>
      <c r="AF82" s="12">
        <v>9</v>
      </c>
      <c r="AG82">
        <v>3</v>
      </c>
      <c r="AH82">
        <v>39</v>
      </c>
      <c r="AI82">
        <v>-0.17</v>
      </c>
      <c r="AJ82">
        <v>-1</v>
      </c>
      <c r="AK82">
        <v>0</v>
      </c>
      <c r="AL82">
        <v>2</v>
      </c>
      <c r="AM82">
        <v>-3</v>
      </c>
      <c r="AN82">
        <v>-4</v>
      </c>
      <c r="AO82">
        <v>-3</v>
      </c>
      <c r="AP82">
        <v>-0.03</v>
      </c>
      <c r="AQ82">
        <v>-2.8</v>
      </c>
      <c r="AR82">
        <v>5.3</v>
      </c>
      <c r="AS82">
        <v>-8.1</v>
      </c>
      <c r="AT82">
        <v>-6</v>
      </c>
      <c r="AU82">
        <v>0</v>
      </c>
      <c r="AV82" s="2">
        <v>0.47</v>
      </c>
    </row>
    <row r="83" spans="6:48" x14ac:dyDescent="0.3">
      <c r="F83" t="str">
        <f t="shared" si="5"/>
        <v>11041411</v>
      </c>
      <c r="G83" t="e">
        <f t="shared" si="21"/>
        <v>#N/A</v>
      </c>
      <c r="H83" s="11">
        <v>1104</v>
      </c>
      <c r="I83" s="5">
        <v>1411</v>
      </c>
      <c r="J83" t="s">
        <v>21</v>
      </c>
      <c r="K83" t="s">
        <v>78</v>
      </c>
      <c r="N83" t="s">
        <v>77</v>
      </c>
      <c r="O83" s="3">
        <f t="shared" si="22"/>
        <v>11</v>
      </c>
      <c r="P83" s="4">
        <f t="shared" si="23"/>
        <v>6.8486819991154206</v>
      </c>
      <c r="Q83" s="3">
        <f t="shared" si="24"/>
        <v>56</v>
      </c>
      <c r="R83" s="4">
        <f t="shared" si="25"/>
        <v>35.064504841999728</v>
      </c>
      <c r="S83" s="4">
        <f t="shared" si="26"/>
        <v>0.62556995285246486</v>
      </c>
      <c r="T83" s="2">
        <f t="shared" si="11"/>
        <v>0.82169836355594716</v>
      </c>
      <c r="U83" s="2">
        <f t="shared" si="12"/>
        <v>0.17830163644405284</v>
      </c>
      <c r="V83" s="2"/>
      <c r="W83" s="2"/>
      <c r="X83" s="45"/>
      <c r="Y83" s="37"/>
      <c r="Z83" s="37"/>
      <c r="AA83" s="37"/>
      <c r="AB83" s="37"/>
      <c r="AC83" s="37"/>
      <c r="AD83" s="37"/>
      <c r="AE83" s="37"/>
      <c r="AF83" s="12">
        <v>9</v>
      </c>
      <c r="AG83">
        <v>16</v>
      </c>
      <c r="AH83">
        <v>-198</v>
      </c>
      <c r="AI83">
        <v>0.12</v>
      </c>
      <c r="AJ83">
        <v>1</v>
      </c>
      <c r="AK83">
        <v>-5</v>
      </c>
      <c r="AL83">
        <v>3</v>
      </c>
      <c r="AM83">
        <v>2</v>
      </c>
      <c r="AN83">
        <v>0</v>
      </c>
      <c r="AO83">
        <v>1</v>
      </c>
      <c r="AP83">
        <v>-0.05</v>
      </c>
      <c r="AQ83">
        <v>-5.2</v>
      </c>
      <c r="AR83">
        <v>-9.6999999999999993</v>
      </c>
      <c r="AS83">
        <v>4.5</v>
      </c>
      <c r="AT83">
        <v>7</v>
      </c>
      <c r="AU83">
        <v>1</v>
      </c>
      <c r="AV83" s="2">
        <v>0.96</v>
      </c>
    </row>
    <row r="84" spans="6:48" x14ac:dyDescent="0.3">
      <c r="F84" t="str">
        <f t="shared" si="5"/>
        <v>11041417</v>
      </c>
      <c r="G84" t="e">
        <f t="shared" si="21"/>
        <v>#N/A</v>
      </c>
      <c r="H84" s="11">
        <v>1104</v>
      </c>
      <c r="I84" s="5">
        <v>1417</v>
      </c>
      <c r="J84" t="s">
        <v>21</v>
      </c>
      <c r="K84" t="s">
        <v>79</v>
      </c>
      <c r="N84" t="s">
        <v>78</v>
      </c>
      <c r="O84" s="3">
        <f t="shared" si="22"/>
        <v>9</v>
      </c>
      <c r="P84" s="4">
        <f t="shared" si="23"/>
        <v>6.5285272003524755E-2</v>
      </c>
      <c r="Q84" s="3">
        <f t="shared" si="24"/>
        <v>57</v>
      </c>
      <c r="R84" s="4">
        <f t="shared" si="25"/>
        <v>10.773193277311007</v>
      </c>
      <c r="S84" s="4">
        <f t="shared" si="26"/>
        <v>0.16421937195931108</v>
      </c>
      <c r="T84" s="2">
        <f t="shared" si="11"/>
        <v>0.4816983635559472</v>
      </c>
      <c r="U84" s="2">
        <f t="shared" si="12"/>
        <v>0.5183016364440528</v>
      </c>
      <c r="V84" s="2"/>
      <c r="W84" s="2"/>
      <c r="X84" s="45"/>
      <c r="Y84" s="37"/>
      <c r="Z84" s="37"/>
      <c r="AA84" s="37"/>
      <c r="AB84" s="37"/>
      <c r="AC84" s="37"/>
      <c r="AD84" s="37"/>
      <c r="AE84" s="37"/>
      <c r="AF84" s="12">
        <v>9</v>
      </c>
      <c r="AG84">
        <v>11</v>
      </c>
      <c r="AH84">
        <v>3</v>
      </c>
      <c r="AI84">
        <v>-0.1</v>
      </c>
      <c r="AJ84">
        <v>-2</v>
      </c>
      <c r="AK84">
        <v>-2</v>
      </c>
      <c r="AL84">
        <v>4</v>
      </c>
      <c r="AM84">
        <v>3</v>
      </c>
      <c r="AN84">
        <v>0</v>
      </c>
      <c r="AO84">
        <v>-4</v>
      </c>
      <c r="AP84">
        <v>-0.05</v>
      </c>
      <c r="AQ84">
        <v>-9.5</v>
      </c>
      <c r="AR84">
        <v>-6.3</v>
      </c>
      <c r="AS84">
        <v>-3.2</v>
      </c>
      <c r="AT84">
        <v>2</v>
      </c>
      <c r="AU84">
        <v>1</v>
      </c>
      <c r="AV84" s="2">
        <v>0.62</v>
      </c>
    </row>
    <row r="85" spans="6:48" x14ac:dyDescent="0.3">
      <c r="F85" t="str">
        <f t="shared" si="5"/>
        <v>11041420</v>
      </c>
      <c r="G85" t="e">
        <f t="shared" si="21"/>
        <v>#N/A</v>
      </c>
      <c r="H85" s="11">
        <v>1104</v>
      </c>
      <c r="I85" s="5">
        <v>1420</v>
      </c>
      <c r="J85" t="s">
        <v>21</v>
      </c>
      <c r="K85" t="s">
        <v>80</v>
      </c>
      <c r="N85" t="s">
        <v>79</v>
      </c>
      <c r="O85" s="3">
        <f t="shared" si="22"/>
        <v>9</v>
      </c>
      <c r="P85" s="4">
        <f t="shared" si="23"/>
        <v>4.2952852720035253</v>
      </c>
      <c r="Q85" s="3">
        <f t="shared" si="24"/>
        <v>57</v>
      </c>
      <c r="R85" s="4">
        <f t="shared" si="25"/>
        <v>28.873193277311</v>
      </c>
      <c r="S85" s="4">
        <f t="shared" si="26"/>
        <v>0.5025527052926444</v>
      </c>
      <c r="T85" s="2">
        <f t="shared" si="11"/>
        <v>0.77169836355594723</v>
      </c>
      <c r="U85" s="2">
        <f t="shared" si="12"/>
        <v>0.22830163644405277</v>
      </c>
      <c r="V85" s="2"/>
      <c r="W85" s="2"/>
      <c r="X85" s="45"/>
      <c r="Y85" s="37"/>
      <c r="Z85" s="37"/>
      <c r="AA85" s="37"/>
      <c r="AB85" s="37"/>
      <c r="AC85" s="37"/>
      <c r="AD85" s="37"/>
      <c r="AE85" s="37"/>
      <c r="AF85" s="12">
        <v>9</v>
      </c>
      <c r="AG85">
        <v>16</v>
      </c>
      <c r="AH85">
        <v>-133</v>
      </c>
      <c r="AI85">
        <v>-0.12</v>
      </c>
      <c r="AJ85">
        <v>0</v>
      </c>
      <c r="AK85">
        <v>-5</v>
      </c>
      <c r="AL85">
        <v>3</v>
      </c>
      <c r="AM85">
        <v>-2</v>
      </c>
      <c r="AN85">
        <v>3</v>
      </c>
      <c r="AO85">
        <v>-2</v>
      </c>
      <c r="AP85">
        <v>0.02</v>
      </c>
      <c r="AQ85">
        <v>-0.1</v>
      </c>
      <c r="AR85">
        <v>-1</v>
      </c>
      <c r="AS85">
        <v>0.9</v>
      </c>
      <c r="AT85">
        <v>7</v>
      </c>
      <c r="AU85">
        <v>1</v>
      </c>
      <c r="AV85" s="2">
        <v>0.91</v>
      </c>
    </row>
    <row r="86" spans="6:48" x14ac:dyDescent="0.3">
      <c r="F86" t="str">
        <f t="shared" si="5"/>
        <v>11041422</v>
      </c>
      <c r="G86" t="e">
        <f t="shared" si="21"/>
        <v>#N/A</v>
      </c>
      <c r="H86" s="11">
        <v>1104</v>
      </c>
      <c r="I86" s="5">
        <v>1422</v>
      </c>
      <c r="J86" t="s">
        <v>21</v>
      </c>
      <c r="K86" t="s">
        <v>81</v>
      </c>
      <c r="N86" t="s">
        <v>80</v>
      </c>
      <c r="O86" s="3">
        <f t="shared" si="22"/>
        <v>7</v>
      </c>
      <c r="P86" s="4">
        <f t="shared" si="23"/>
        <v>0.60188854489163046</v>
      </c>
      <c r="Q86" s="3">
        <f t="shared" si="24"/>
        <v>59</v>
      </c>
      <c r="R86" s="4">
        <f t="shared" si="25"/>
        <v>14.829796550199113</v>
      </c>
      <c r="S86" s="4">
        <f t="shared" si="26"/>
        <v>0.23381341053167795</v>
      </c>
      <c r="T86" s="2">
        <f t="shared" si="11"/>
        <v>0.56169836355594716</v>
      </c>
      <c r="U86" s="2">
        <f t="shared" si="12"/>
        <v>0.43830163644405284</v>
      </c>
      <c r="V86" s="2"/>
      <c r="W86" s="2"/>
      <c r="X86" s="45"/>
      <c r="Y86" s="37"/>
      <c r="Z86" s="37"/>
      <c r="AA86" s="37"/>
      <c r="AB86" s="37"/>
      <c r="AC86" s="37"/>
      <c r="AD86" s="37"/>
      <c r="AE86" s="37"/>
      <c r="AF86" s="12">
        <v>9</v>
      </c>
      <c r="AG86">
        <v>13</v>
      </c>
      <c r="AH86">
        <v>-31</v>
      </c>
      <c r="AI86">
        <v>-0.21</v>
      </c>
      <c r="AJ86">
        <v>0</v>
      </c>
      <c r="AK86">
        <v>-1</v>
      </c>
      <c r="AL86">
        <v>1</v>
      </c>
      <c r="AM86">
        <v>-4</v>
      </c>
      <c r="AN86">
        <v>-5</v>
      </c>
      <c r="AO86">
        <v>-7</v>
      </c>
      <c r="AP86">
        <v>-0.03</v>
      </c>
      <c r="AQ86">
        <v>0.3</v>
      </c>
      <c r="AR86">
        <v>6.7</v>
      </c>
      <c r="AS86">
        <v>-6.4</v>
      </c>
      <c r="AT86">
        <v>4</v>
      </c>
      <c r="AU86">
        <v>1</v>
      </c>
      <c r="AV86" s="2">
        <v>0.7</v>
      </c>
    </row>
    <row r="87" spans="6:48" x14ac:dyDescent="0.3">
      <c r="F87" t="str">
        <f t="shared" si="5"/>
        <v>11041437</v>
      </c>
      <c r="G87" t="e">
        <f t="shared" si="21"/>
        <v>#N/A</v>
      </c>
      <c r="H87" s="11">
        <v>1104</v>
      </c>
      <c r="I87" s="5">
        <v>1437</v>
      </c>
      <c r="J87" t="s">
        <v>21</v>
      </c>
      <c r="K87" t="s">
        <v>82</v>
      </c>
      <c r="N87" t="s">
        <v>81</v>
      </c>
      <c r="O87" s="3">
        <f t="shared" si="22"/>
        <v>7</v>
      </c>
      <c r="P87" s="4">
        <f t="shared" si="23"/>
        <v>2.3418885448916305</v>
      </c>
      <c r="Q87" s="3">
        <f t="shared" si="24"/>
        <v>60</v>
      </c>
      <c r="R87" s="4">
        <f t="shared" si="25"/>
        <v>26.628098186643161</v>
      </c>
      <c r="S87" s="4">
        <f t="shared" si="26"/>
        <v>0.43238786166469839</v>
      </c>
      <c r="T87" s="2">
        <f t="shared" si="11"/>
        <v>0.2316983635559472</v>
      </c>
      <c r="U87" s="2">
        <f t="shared" si="12"/>
        <v>0.7683016364440528</v>
      </c>
      <c r="V87" s="2"/>
      <c r="W87" s="2"/>
      <c r="X87" s="45"/>
      <c r="Y87" s="37"/>
      <c r="Z87" s="37"/>
      <c r="AA87" s="37"/>
      <c r="AB87" s="37"/>
      <c r="AC87" s="37"/>
      <c r="AD87" s="37"/>
      <c r="AE87" s="37"/>
      <c r="AF87" s="12">
        <v>9</v>
      </c>
      <c r="AG87">
        <v>1</v>
      </c>
      <c r="AH87">
        <v>49</v>
      </c>
      <c r="AI87">
        <v>-0.32</v>
      </c>
      <c r="AJ87">
        <v>-8</v>
      </c>
      <c r="AK87">
        <v>-2</v>
      </c>
      <c r="AL87">
        <v>5</v>
      </c>
      <c r="AM87">
        <v>0</v>
      </c>
      <c r="AN87">
        <v>0</v>
      </c>
      <c r="AO87">
        <v>-4</v>
      </c>
      <c r="AP87">
        <v>-0.1</v>
      </c>
      <c r="AQ87">
        <v>-14.7</v>
      </c>
      <c r="AR87">
        <v>-0.9</v>
      </c>
      <c r="AS87">
        <v>-13.8</v>
      </c>
      <c r="AT87">
        <v>-8</v>
      </c>
      <c r="AU87">
        <v>0</v>
      </c>
      <c r="AV87" s="2">
        <v>0.37</v>
      </c>
    </row>
    <row r="88" spans="6:48" x14ac:dyDescent="0.3">
      <c r="F88" t="str">
        <f t="shared" si="5"/>
        <v>11041438</v>
      </c>
      <c r="G88" t="e">
        <f t="shared" si="21"/>
        <v>#N/A</v>
      </c>
      <c r="H88" s="11">
        <v>1104</v>
      </c>
      <c r="I88" s="5">
        <v>1438</v>
      </c>
      <c r="J88" t="s">
        <v>21</v>
      </c>
      <c r="K88" t="s">
        <v>83</v>
      </c>
      <c r="N88" t="s">
        <v>82</v>
      </c>
      <c r="O88" s="3">
        <f t="shared" si="22"/>
        <v>6</v>
      </c>
      <c r="P88" s="4">
        <f t="shared" si="23"/>
        <v>3.8701901813356834</v>
      </c>
      <c r="Q88" s="3">
        <f t="shared" si="24"/>
        <v>61</v>
      </c>
      <c r="R88" s="4">
        <f t="shared" si="25"/>
        <v>44.596399823087225</v>
      </c>
      <c r="S88" s="4">
        <f t="shared" si="26"/>
        <v>0.72338194036452108</v>
      </c>
      <c r="T88" s="2">
        <f t="shared" si="11"/>
        <v>0.25169836355594721</v>
      </c>
      <c r="U88" s="2">
        <f t="shared" si="12"/>
        <v>0.74830163644405279</v>
      </c>
      <c r="V88" s="2"/>
      <c r="W88" s="2"/>
      <c r="X88" s="45"/>
      <c r="Y88" s="37"/>
      <c r="Z88" s="37"/>
      <c r="AA88" s="37"/>
      <c r="AB88" s="37"/>
      <c r="AC88" s="37"/>
      <c r="AD88" s="37"/>
      <c r="AE88" s="37"/>
      <c r="AF88" s="12">
        <v>9</v>
      </c>
      <c r="AG88">
        <v>1</v>
      </c>
      <c r="AH88">
        <v>50</v>
      </c>
      <c r="AI88">
        <v>-0.38</v>
      </c>
      <c r="AJ88">
        <v>-1</v>
      </c>
      <c r="AK88">
        <v>3</v>
      </c>
      <c r="AL88">
        <v>6</v>
      </c>
      <c r="AM88">
        <v>-3</v>
      </c>
      <c r="AN88">
        <v>2</v>
      </c>
      <c r="AO88">
        <v>-5</v>
      </c>
      <c r="AP88">
        <v>-0.09</v>
      </c>
      <c r="AQ88">
        <v>4.9000000000000004</v>
      </c>
      <c r="AR88">
        <v>16.600000000000001</v>
      </c>
      <c r="AS88">
        <v>-11.7</v>
      </c>
      <c r="AT88">
        <v>-8</v>
      </c>
      <c r="AU88">
        <v>0</v>
      </c>
      <c r="AV88" s="2">
        <v>0.39</v>
      </c>
    </row>
    <row r="89" spans="6:48" x14ac:dyDescent="0.3">
      <c r="F89" t="str">
        <f t="shared" si="5"/>
        <v>11041452</v>
      </c>
      <c r="G89" t="e">
        <f t="shared" si="21"/>
        <v>#N/A</v>
      </c>
      <c r="H89" s="11">
        <v>1104</v>
      </c>
      <c r="I89" s="5">
        <v>1452</v>
      </c>
      <c r="J89" t="s">
        <v>21</v>
      </c>
      <c r="K89" t="s">
        <v>85</v>
      </c>
      <c r="N89" t="s">
        <v>84</v>
      </c>
      <c r="O89" s="3">
        <f t="shared" si="22"/>
        <v>4</v>
      </c>
      <c r="P89" s="4">
        <f t="shared" si="23"/>
        <v>2.1567934542237888</v>
      </c>
      <c r="Q89" s="3">
        <f t="shared" si="24"/>
        <v>63</v>
      </c>
      <c r="R89" s="4">
        <f t="shared" si="25"/>
        <v>35.853003095975332</v>
      </c>
      <c r="S89" s="4">
        <f t="shared" si="26"/>
        <v>0.5673103962716286</v>
      </c>
      <c r="T89" s="2">
        <f t="shared" si="11"/>
        <v>0.34169836355594718</v>
      </c>
      <c r="U89" s="2">
        <f t="shared" si="12"/>
        <v>0.65830163644405282</v>
      </c>
      <c r="V89" s="2"/>
      <c r="W89" s="2"/>
      <c r="X89" s="45"/>
      <c r="Y89" s="37"/>
      <c r="Z89" s="37"/>
      <c r="AA89" s="37"/>
      <c r="AB89" s="37"/>
      <c r="AC89" s="37"/>
      <c r="AD89" s="37"/>
      <c r="AE89" s="37"/>
      <c r="AF89" s="12">
        <v>9</v>
      </c>
      <c r="AG89">
        <v>5</v>
      </c>
      <c r="AH89">
        <v>38</v>
      </c>
      <c r="AI89">
        <v>-0.15</v>
      </c>
      <c r="AJ89">
        <v>2</v>
      </c>
      <c r="AK89">
        <v>-3</v>
      </c>
      <c r="AL89">
        <v>5</v>
      </c>
      <c r="AM89">
        <v>-5</v>
      </c>
      <c r="AN89">
        <v>-8</v>
      </c>
      <c r="AO89">
        <v>-1</v>
      </c>
      <c r="AP89">
        <v>-0.1</v>
      </c>
      <c r="AQ89">
        <v>-7.2</v>
      </c>
      <c r="AR89">
        <v>1</v>
      </c>
      <c r="AS89">
        <v>-8.1999999999999993</v>
      </c>
      <c r="AT89">
        <v>-4</v>
      </c>
      <c r="AU89">
        <v>0</v>
      </c>
      <c r="AV89" s="2">
        <v>0.48</v>
      </c>
    </row>
    <row r="90" spans="6:48" x14ac:dyDescent="0.3">
      <c r="F90" t="str">
        <f t="shared" si="5"/>
        <v>11041455</v>
      </c>
      <c r="G90" t="e">
        <f t="shared" si="21"/>
        <v>#N/A</v>
      </c>
      <c r="H90" s="11">
        <v>1104</v>
      </c>
      <c r="I90" s="5">
        <v>1455</v>
      </c>
      <c r="J90" t="s">
        <v>21</v>
      </c>
      <c r="K90" t="s">
        <v>86</v>
      </c>
      <c r="N90" t="s">
        <v>85</v>
      </c>
      <c r="O90" s="3">
        <f t="shared" si="22"/>
        <v>3</v>
      </c>
      <c r="P90" s="4">
        <f t="shared" si="23"/>
        <v>1.8550950906678416</v>
      </c>
      <c r="Q90" s="3">
        <f t="shared" si="24"/>
        <v>63</v>
      </c>
      <c r="R90" s="4">
        <f t="shared" si="25"/>
        <v>39.423003095975339</v>
      </c>
      <c r="S90" s="4">
        <f t="shared" si="26"/>
        <v>0.62542573010065416</v>
      </c>
      <c r="T90" s="2">
        <f t="shared" si="11"/>
        <v>0.35169836355594719</v>
      </c>
      <c r="U90" s="2">
        <f t="shared" si="12"/>
        <v>0.64830163644405281</v>
      </c>
      <c r="V90" s="2"/>
      <c r="W90" s="2"/>
      <c r="X90" s="45"/>
      <c r="Y90" s="37"/>
      <c r="Z90" s="37"/>
      <c r="AA90" s="37"/>
      <c r="AB90" s="37"/>
      <c r="AC90" s="37"/>
      <c r="AD90" s="37"/>
      <c r="AE90" s="37"/>
      <c r="AF90" s="12">
        <v>9</v>
      </c>
      <c r="AG90">
        <v>4</v>
      </c>
      <c r="AH90">
        <v>31</v>
      </c>
      <c r="AI90">
        <v>-0.22</v>
      </c>
      <c r="AJ90">
        <v>-3</v>
      </c>
      <c r="AK90">
        <v>-2</v>
      </c>
      <c r="AL90">
        <v>4</v>
      </c>
      <c r="AM90">
        <v>1</v>
      </c>
      <c r="AN90">
        <v>-6</v>
      </c>
      <c r="AO90">
        <v>-8</v>
      </c>
      <c r="AP90">
        <v>-7.0000000000000007E-2</v>
      </c>
      <c r="AQ90">
        <v>-10.6</v>
      </c>
      <c r="AR90">
        <v>-1.3</v>
      </c>
      <c r="AS90">
        <v>-9.3000000000000007</v>
      </c>
      <c r="AT90">
        <v>-5</v>
      </c>
      <c r="AU90">
        <v>0</v>
      </c>
      <c r="AV90" s="2">
        <v>0.49</v>
      </c>
    </row>
    <row r="91" spans="6:48" x14ac:dyDescent="0.3">
      <c r="F91" t="str">
        <f t="shared" ref="F91:F154" si="27">H91&amp;I91</f>
        <v>11041460</v>
      </c>
      <c r="G91" t="e">
        <f t="shared" si="21"/>
        <v>#N/A</v>
      </c>
      <c r="H91" s="11">
        <v>1104</v>
      </c>
      <c r="I91" s="5">
        <v>1460</v>
      </c>
      <c r="J91" t="s">
        <v>21</v>
      </c>
      <c r="K91" t="s">
        <v>87</v>
      </c>
      <c r="N91" t="s">
        <v>86</v>
      </c>
      <c r="O91" s="3">
        <f t="shared" ref="O91:O93" si="28">COUNTIF($J$4:$J$2273,N91)</f>
        <v>2</v>
      </c>
      <c r="P91" s="4">
        <f t="shared" si="23"/>
        <v>1.2933967271118945</v>
      </c>
      <c r="Q91" s="3">
        <f t="shared" si="24"/>
        <v>64</v>
      </c>
      <c r="R91" s="4">
        <f t="shared" si="25"/>
        <v>39.021304732419388</v>
      </c>
      <c r="S91" s="4">
        <f t="shared" ref="S91:S93" si="29">(P91+R91)/(O91+Q91)</f>
        <v>0.61082880999289824</v>
      </c>
      <c r="T91" s="2">
        <f t="shared" ref="T91:T154" si="30">AV91-$AV$2275</f>
        <v>0.70169836355594717</v>
      </c>
      <c r="U91" s="2">
        <f t="shared" ref="U91:U154" si="31">1-T91</f>
        <v>0.29830163644405283</v>
      </c>
      <c r="V91" s="2"/>
      <c r="W91" s="2"/>
      <c r="X91" s="45"/>
      <c r="Y91" s="37"/>
      <c r="Z91" s="37"/>
      <c r="AA91" s="37"/>
      <c r="AB91" s="37"/>
      <c r="AC91" s="37"/>
      <c r="AD91" s="37"/>
      <c r="AE91" s="37"/>
      <c r="AF91" s="12">
        <v>9</v>
      </c>
      <c r="AG91">
        <v>14</v>
      </c>
      <c r="AH91">
        <v>-84</v>
      </c>
      <c r="AI91">
        <v>-0.16</v>
      </c>
      <c r="AJ91">
        <v>3</v>
      </c>
      <c r="AK91">
        <v>-1</v>
      </c>
      <c r="AL91">
        <v>2</v>
      </c>
      <c r="AM91">
        <v>-3</v>
      </c>
      <c r="AN91">
        <v>0</v>
      </c>
      <c r="AO91">
        <v>-6</v>
      </c>
      <c r="AP91">
        <v>-0.05</v>
      </c>
      <c r="AQ91">
        <v>1.1000000000000001</v>
      </c>
      <c r="AR91">
        <v>3.8</v>
      </c>
      <c r="AS91">
        <v>-2.7</v>
      </c>
      <c r="AT91">
        <v>5</v>
      </c>
      <c r="AU91">
        <v>1</v>
      </c>
      <c r="AV91" s="2">
        <v>0.84</v>
      </c>
    </row>
    <row r="92" spans="6:48" x14ac:dyDescent="0.3">
      <c r="F92" t="str">
        <f t="shared" si="27"/>
        <v>11041462</v>
      </c>
      <c r="G92" t="e">
        <f t="shared" ref="G92:G155" si="32">VLOOKUP(E92,F92:F2369,COLUMN(F92:F2369),FALSE)</f>
        <v>#N/A</v>
      </c>
      <c r="H92" s="11">
        <v>1104</v>
      </c>
      <c r="I92" s="5">
        <v>1462</v>
      </c>
      <c r="J92" t="s">
        <v>21</v>
      </c>
      <c r="K92" t="s">
        <v>88</v>
      </c>
      <c r="N92" t="s">
        <v>87</v>
      </c>
      <c r="O92" s="3">
        <f t="shared" si="28"/>
        <v>1</v>
      </c>
      <c r="P92" s="4">
        <f t="shared" si="23"/>
        <v>0.13169836355594722</v>
      </c>
      <c r="Q92" s="3">
        <f t="shared" si="24"/>
        <v>66</v>
      </c>
      <c r="R92" s="4">
        <f t="shared" si="25"/>
        <v>20.83752120644025</v>
      </c>
      <c r="S92" s="4">
        <f t="shared" si="29"/>
        <v>0.3129734264178537</v>
      </c>
      <c r="T92" s="2">
        <f t="shared" si="30"/>
        <v>0.35169836355594719</v>
      </c>
      <c r="U92" s="2">
        <f t="shared" si="31"/>
        <v>0.64830163644405281</v>
      </c>
      <c r="V92" s="2"/>
      <c r="W92" s="2"/>
      <c r="X92" s="45"/>
      <c r="Y92" s="37"/>
      <c r="Z92" s="37"/>
      <c r="AA92" s="37"/>
      <c r="AB92" s="37"/>
      <c r="AC92" s="37"/>
      <c r="AD92" s="37"/>
      <c r="AE92" s="37"/>
      <c r="AF92" s="12">
        <v>9</v>
      </c>
      <c r="AG92">
        <v>1</v>
      </c>
      <c r="AH92">
        <v>37</v>
      </c>
      <c r="AI92">
        <v>-0.28999999999999998</v>
      </c>
      <c r="AJ92">
        <v>-4</v>
      </c>
      <c r="AK92">
        <v>-3</v>
      </c>
      <c r="AL92">
        <v>3</v>
      </c>
      <c r="AM92">
        <v>2</v>
      </c>
      <c r="AN92">
        <v>-1</v>
      </c>
      <c r="AO92">
        <v>-8</v>
      </c>
      <c r="AP92">
        <v>-0.12</v>
      </c>
      <c r="AQ92">
        <v>-11.9</v>
      </c>
      <c r="AR92">
        <v>-4.5</v>
      </c>
      <c r="AS92">
        <v>-7.4</v>
      </c>
      <c r="AT92">
        <v>-8</v>
      </c>
      <c r="AU92">
        <v>0</v>
      </c>
      <c r="AV92" s="2">
        <v>0.49</v>
      </c>
    </row>
    <row r="93" spans="6:48" x14ac:dyDescent="0.3">
      <c r="F93" t="str">
        <f t="shared" si="27"/>
        <v>11121113</v>
      </c>
      <c r="G93" t="e">
        <f t="shared" si="32"/>
        <v>#N/A</v>
      </c>
      <c r="H93" s="11">
        <v>1112</v>
      </c>
      <c r="I93" s="5">
        <v>1113</v>
      </c>
      <c r="J93" t="s">
        <v>22</v>
      </c>
      <c r="K93" t="s">
        <v>23</v>
      </c>
      <c r="N93" t="s">
        <v>88</v>
      </c>
      <c r="O93" s="3">
        <f t="shared" si="28"/>
        <v>0</v>
      </c>
      <c r="P93" s="4">
        <f t="shared" si="23"/>
        <v>0</v>
      </c>
      <c r="Q93" s="3">
        <f t="shared" si="24"/>
        <v>66</v>
      </c>
      <c r="R93" s="4">
        <f t="shared" si="25"/>
        <v>39.857908005307486</v>
      </c>
      <c r="S93" s="4">
        <f t="shared" si="29"/>
        <v>0.60390769705011338</v>
      </c>
      <c r="T93" s="2">
        <f t="shared" si="30"/>
        <v>0.59169836355594718</v>
      </c>
      <c r="U93" s="2">
        <f t="shared" si="31"/>
        <v>0.40830163644405282</v>
      </c>
      <c r="V93" s="2"/>
      <c r="W93" s="2"/>
      <c r="X93" s="45"/>
      <c r="Y93" s="37"/>
      <c r="Z93" s="37"/>
      <c r="AA93" s="37"/>
      <c r="AB93" s="37"/>
      <c r="AC93" s="37"/>
      <c r="AD93" s="37"/>
      <c r="AE93" s="37"/>
      <c r="AF93" s="12">
        <v>4</v>
      </c>
      <c r="AG93">
        <v>11</v>
      </c>
      <c r="AH93">
        <v>-24</v>
      </c>
      <c r="AI93">
        <v>0.14000000000000001</v>
      </c>
      <c r="AJ93">
        <v>3</v>
      </c>
      <c r="AK93">
        <v>-2</v>
      </c>
      <c r="AL93">
        <v>3</v>
      </c>
      <c r="AM93">
        <v>-3</v>
      </c>
      <c r="AN93">
        <v>5</v>
      </c>
      <c r="AO93">
        <v>6</v>
      </c>
      <c r="AP93">
        <v>0.02</v>
      </c>
      <c r="AQ93">
        <v>-2.6</v>
      </c>
      <c r="AR93">
        <v>-4.0999999999999996</v>
      </c>
      <c r="AS93">
        <v>1.5</v>
      </c>
      <c r="AT93">
        <v>7</v>
      </c>
      <c r="AU93">
        <v>1</v>
      </c>
      <c r="AV93" s="2">
        <v>0.73</v>
      </c>
    </row>
    <row r="94" spans="6:48" x14ac:dyDescent="0.3">
      <c r="F94" t="str">
        <f t="shared" si="27"/>
        <v>11121116</v>
      </c>
      <c r="G94" t="e">
        <f t="shared" si="32"/>
        <v>#N/A</v>
      </c>
      <c r="H94" s="11">
        <v>1112</v>
      </c>
      <c r="I94" s="5">
        <v>1116</v>
      </c>
      <c r="J94" t="s">
        <v>22</v>
      </c>
      <c r="K94" t="s">
        <v>24</v>
      </c>
      <c r="Q94" s="3"/>
      <c r="R94" s="4"/>
      <c r="S94" s="4"/>
      <c r="T94" s="2">
        <f t="shared" si="30"/>
        <v>0.58169836355594717</v>
      </c>
      <c r="U94" s="2">
        <f t="shared" si="31"/>
        <v>0.41830163644405283</v>
      </c>
      <c r="V94" s="2"/>
      <c r="W94" s="2"/>
      <c r="X94" s="45"/>
      <c r="Y94" s="37"/>
      <c r="Z94" s="37"/>
      <c r="AA94" s="37"/>
      <c r="AB94" s="37"/>
      <c r="AC94" s="37"/>
      <c r="AD94" s="37"/>
      <c r="AE94" s="37"/>
      <c r="AF94" s="12">
        <v>4</v>
      </c>
      <c r="AG94">
        <v>7</v>
      </c>
      <c r="AH94">
        <v>-16</v>
      </c>
      <c r="AI94">
        <v>0.11</v>
      </c>
      <c r="AJ94">
        <v>3</v>
      </c>
      <c r="AK94">
        <v>-1</v>
      </c>
      <c r="AL94">
        <v>3</v>
      </c>
      <c r="AM94">
        <v>-2</v>
      </c>
      <c r="AN94">
        <v>4</v>
      </c>
      <c r="AO94">
        <v>7</v>
      </c>
      <c r="AP94">
        <v>0.08</v>
      </c>
      <c r="AQ94">
        <v>-0.2</v>
      </c>
      <c r="AR94">
        <v>-4.3</v>
      </c>
      <c r="AS94">
        <v>4.0999999999999996</v>
      </c>
      <c r="AT94">
        <v>3</v>
      </c>
      <c r="AU94">
        <v>1</v>
      </c>
      <c r="AV94" s="2">
        <v>0.72</v>
      </c>
    </row>
    <row r="95" spans="6:48" x14ac:dyDescent="0.3">
      <c r="F95" t="str">
        <f t="shared" si="27"/>
        <v>11121120</v>
      </c>
      <c r="G95" t="e">
        <f t="shared" si="32"/>
        <v>#N/A</v>
      </c>
      <c r="H95" s="11">
        <v>1112</v>
      </c>
      <c r="I95" s="5">
        <v>1120</v>
      </c>
      <c r="J95" t="s">
        <v>22</v>
      </c>
      <c r="K95" t="s">
        <v>25</v>
      </c>
      <c r="Q95" s="3"/>
      <c r="R95" s="4"/>
      <c r="S95" s="4"/>
      <c r="T95" s="2">
        <f t="shared" si="30"/>
        <v>0.51169836355594722</v>
      </c>
      <c r="U95" s="2">
        <f t="shared" si="31"/>
        <v>0.48830163644405278</v>
      </c>
      <c r="V95" s="2"/>
      <c r="W95" s="2"/>
      <c r="X95" s="45"/>
      <c r="Y95" s="37"/>
      <c r="Z95" s="37"/>
      <c r="AA95" s="37"/>
      <c r="AB95" s="37"/>
      <c r="AC95" s="37"/>
      <c r="AD95" s="37"/>
      <c r="AE95" s="37"/>
      <c r="AF95" s="12">
        <v>4</v>
      </c>
      <c r="AG95">
        <v>4</v>
      </c>
      <c r="AH95">
        <v>5</v>
      </c>
      <c r="AI95">
        <v>0.01</v>
      </c>
      <c r="AJ95">
        <v>5</v>
      </c>
      <c r="AK95">
        <v>0</v>
      </c>
      <c r="AL95">
        <v>2</v>
      </c>
      <c r="AM95">
        <v>-3</v>
      </c>
      <c r="AN95">
        <v>0</v>
      </c>
      <c r="AO95">
        <v>3</v>
      </c>
      <c r="AP95">
        <v>-0.03</v>
      </c>
      <c r="AQ95">
        <v>-2.5</v>
      </c>
      <c r="AR95">
        <v>-2.1</v>
      </c>
      <c r="AS95">
        <v>-0.4</v>
      </c>
      <c r="AT95">
        <v>0</v>
      </c>
      <c r="AU95">
        <v>0</v>
      </c>
      <c r="AV95" s="2">
        <v>0.65</v>
      </c>
    </row>
    <row r="96" spans="6:48" x14ac:dyDescent="0.3">
      <c r="F96" t="str">
        <f t="shared" si="27"/>
        <v>11121137</v>
      </c>
      <c r="G96" t="e">
        <f t="shared" si="32"/>
        <v>#N/A</v>
      </c>
      <c r="H96" s="11">
        <v>1112</v>
      </c>
      <c r="I96" s="5">
        <v>1137</v>
      </c>
      <c r="J96" t="s">
        <v>22</v>
      </c>
      <c r="K96" t="s">
        <v>26</v>
      </c>
      <c r="Q96" s="3"/>
      <c r="R96" s="4"/>
      <c r="S96" s="4"/>
      <c r="T96" s="2">
        <f t="shared" si="30"/>
        <v>0.70169836355594717</v>
      </c>
      <c r="U96" s="2">
        <f t="shared" si="31"/>
        <v>0.29830163644405283</v>
      </c>
      <c r="V96" s="2"/>
      <c r="W96" s="2"/>
      <c r="X96" s="45"/>
      <c r="Y96" s="37"/>
      <c r="Z96" s="37"/>
      <c r="AA96" s="37"/>
      <c r="AB96" s="37"/>
      <c r="AC96" s="37"/>
      <c r="AD96" s="37"/>
      <c r="AE96" s="37"/>
      <c r="AF96" s="12">
        <v>4</v>
      </c>
      <c r="AG96">
        <v>14</v>
      </c>
      <c r="AH96">
        <v>-79</v>
      </c>
      <c r="AI96">
        <v>0.05</v>
      </c>
      <c r="AJ96">
        <v>3</v>
      </c>
      <c r="AK96">
        <v>1</v>
      </c>
      <c r="AL96">
        <v>1</v>
      </c>
      <c r="AM96">
        <v>0</v>
      </c>
      <c r="AN96">
        <v>6</v>
      </c>
      <c r="AO96">
        <v>2</v>
      </c>
      <c r="AP96">
        <v>0.04</v>
      </c>
      <c r="AQ96">
        <v>-0.2</v>
      </c>
      <c r="AR96">
        <v>-1.7</v>
      </c>
      <c r="AS96">
        <v>1.5</v>
      </c>
      <c r="AT96">
        <v>10</v>
      </c>
      <c r="AU96">
        <v>1</v>
      </c>
      <c r="AV96" s="2">
        <v>0.84</v>
      </c>
    </row>
    <row r="97" spans="6:48" x14ac:dyDescent="0.3">
      <c r="F97" t="str">
        <f t="shared" si="27"/>
        <v>11121139</v>
      </c>
      <c r="G97" t="e">
        <f t="shared" si="32"/>
        <v>#N/A</v>
      </c>
      <c r="H97" s="11">
        <v>1112</v>
      </c>
      <c r="I97" s="5">
        <v>1139</v>
      </c>
      <c r="J97" t="s">
        <v>22</v>
      </c>
      <c r="K97" t="s">
        <v>28</v>
      </c>
      <c r="Q97" s="3"/>
      <c r="R97" s="4"/>
      <c r="S97" s="4"/>
      <c r="T97" s="2">
        <f t="shared" si="30"/>
        <v>0.56169836355594716</v>
      </c>
      <c r="U97" s="2">
        <f t="shared" si="31"/>
        <v>0.43830163644405284</v>
      </c>
      <c r="V97" s="2"/>
      <c r="W97" s="2"/>
      <c r="X97" s="45"/>
      <c r="Y97" s="37"/>
      <c r="Z97" s="37"/>
      <c r="AA97" s="37"/>
      <c r="AB97" s="37"/>
      <c r="AC97" s="37"/>
      <c r="AD97" s="37"/>
      <c r="AE97" s="37"/>
      <c r="AF97" s="12">
        <v>4</v>
      </c>
      <c r="AG97">
        <v>10</v>
      </c>
      <c r="AH97">
        <v>-4</v>
      </c>
      <c r="AI97">
        <v>0.18</v>
      </c>
      <c r="AJ97">
        <v>3</v>
      </c>
      <c r="AK97">
        <v>-3</v>
      </c>
      <c r="AL97">
        <v>2</v>
      </c>
      <c r="AM97">
        <v>-3</v>
      </c>
      <c r="AN97">
        <v>6</v>
      </c>
      <c r="AO97">
        <v>0</v>
      </c>
      <c r="AP97">
        <v>-0.01</v>
      </c>
      <c r="AQ97">
        <v>1.8</v>
      </c>
      <c r="AR97">
        <v>-1.6</v>
      </c>
      <c r="AS97">
        <v>3.4</v>
      </c>
      <c r="AT97">
        <v>6</v>
      </c>
      <c r="AU97">
        <v>1</v>
      </c>
      <c r="AV97" s="2">
        <v>0.7</v>
      </c>
    </row>
    <row r="98" spans="6:48" x14ac:dyDescent="0.3">
      <c r="F98" t="str">
        <f t="shared" si="27"/>
        <v>11121153</v>
      </c>
      <c r="G98" t="e">
        <f t="shared" si="32"/>
        <v>#N/A</v>
      </c>
      <c r="H98" s="11">
        <v>1112</v>
      </c>
      <c r="I98" s="5">
        <v>1153</v>
      </c>
      <c r="J98" t="s">
        <v>22</v>
      </c>
      <c r="K98" t="s">
        <v>29</v>
      </c>
      <c r="Q98" s="3"/>
      <c r="R98" s="4"/>
      <c r="S98" s="4"/>
      <c r="T98" s="2">
        <f t="shared" si="30"/>
        <v>0.41169836355594724</v>
      </c>
      <c r="U98" s="2">
        <f t="shared" si="31"/>
        <v>0.58830163644405276</v>
      </c>
      <c r="V98" s="2"/>
      <c r="W98" s="2"/>
      <c r="X98" s="45"/>
      <c r="Y98" s="37"/>
      <c r="Z98" s="37"/>
      <c r="AA98" s="37"/>
      <c r="AB98" s="37"/>
      <c r="AC98" s="37"/>
      <c r="AD98" s="37"/>
      <c r="AE98" s="37"/>
      <c r="AF98" s="12">
        <v>4</v>
      </c>
      <c r="AG98">
        <v>2</v>
      </c>
      <c r="AH98">
        <v>17</v>
      </c>
      <c r="AI98">
        <v>-0.09</v>
      </c>
      <c r="AJ98">
        <v>5</v>
      </c>
      <c r="AK98">
        <v>6</v>
      </c>
      <c r="AL98">
        <v>1</v>
      </c>
      <c r="AM98">
        <v>-4</v>
      </c>
      <c r="AN98">
        <v>-5</v>
      </c>
      <c r="AO98">
        <v>4</v>
      </c>
      <c r="AP98">
        <v>7.0000000000000007E-2</v>
      </c>
      <c r="AQ98">
        <v>6.4</v>
      </c>
      <c r="AR98">
        <v>14.1</v>
      </c>
      <c r="AS98">
        <v>-7.7</v>
      </c>
      <c r="AT98">
        <v>-2</v>
      </c>
      <c r="AU98">
        <v>0</v>
      </c>
      <c r="AV98" s="2">
        <v>0.55000000000000004</v>
      </c>
    </row>
    <row r="99" spans="6:48" x14ac:dyDescent="0.3">
      <c r="F99" t="str">
        <f t="shared" si="27"/>
        <v>11121155</v>
      </c>
      <c r="G99" t="e">
        <f t="shared" si="32"/>
        <v>#N/A</v>
      </c>
      <c r="H99" s="11">
        <v>1112</v>
      </c>
      <c r="I99" s="5">
        <v>1155</v>
      </c>
      <c r="J99" t="s">
        <v>22</v>
      </c>
      <c r="K99" t="s">
        <v>30</v>
      </c>
      <c r="Q99" s="3"/>
      <c r="R99" s="4"/>
      <c r="S99" s="4"/>
      <c r="T99" s="2">
        <f t="shared" si="30"/>
        <v>0.54169836355594725</v>
      </c>
      <c r="U99" s="2">
        <f t="shared" si="31"/>
        <v>0.45830163644405275</v>
      </c>
      <c r="V99" s="2"/>
      <c r="W99" s="2"/>
      <c r="X99" s="45"/>
      <c r="Y99" s="37"/>
      <c r="Z99" s="37"/>
      <c r="AA99" s="37"/>
      <c r="AB99" s="37"/>
      <c r="AC99" s="37"/>
      <c r="AD99" s="37"/>
      <c r="AE99" s="37"/>
      <c r="AF99" s="12">
        <v>4</v>
      </c>
      <c r="AG99">
        <v>5</v>
      </c>
      <c r="AH99">
        <v>2</v>
      </c>
      <c r="AI99">
        <v>7.0000000000000007E-2</v>
      </c>
      <c r="AJ99">
        <v>4</v>
      </c>
      <c r="AK99">
        <v>1</v>
      </c>
      <c r="AL99">
        <v>0</v>
      </c>
      <c r="AM99">
        <v>-1</v>
      </c>
      <c r="AN99">
        <v>6</v>
      </c>
      <c r="AO99">
        <v>2</v>
      </c>
      <c r="AP99">
        <v>0</v>
      </c>
      <c r="AQ99">
        <v>7.6</v>
      </c>
      <c r="AR99">
        <v>5.4</v>
      </c>
      <c r="AS99">
        <v>2.2000000000000002</v>
      </c>
      <c r="AT99">
        <v>1</v>
      </c>
      <c r="AU99">
        <v>1</v>
      </c>
      <c r="AV99" s="2">
        <v>0.68</v>
      </c>
    </row>
    <row r="100" spans="6:48" x14ac:dyDescent="0.3">
      <c r="F100" t="str">
        <f t="shared" si="27"/>
        <v>11121158</v>
      </c>
      <c r="G100" t="e">
        <f t="shared" si="32"/>
        <v>#N/A</v>
      </c>
      <c r="H100" s="11">
        <v>1112</v>
      </c>
      <c r="I100" s="5">
        <v>1158</v>
      </c>
      <c r="J100" t="s">
        <v>22</v>
      </c>
      <c r="K100" t="s">
        <v>31</v>
      </c>
      <c r="Q100" s="3"/>
      <c r="R100" s="4"/>
      <c r="S100" s="4"/>
      <c r="T100" s="2">
        <f t="shared" si="30"/>
        <v>0.7416983635559472</v>
      </c>
      <c r="U100" s="2">
        <f t="shared" si="31"/>
        <v>0.2583016364440528</v>
      </c>
      <c r="V100" s="2"/>
      <c r="W100" s="2"/>
      <c r="X100" s="45"/>
      <c r="Y100" s="37"/>
      <c r="Z100" s="37"/>
      <c r="AA100" s="37"/>
      <c r="AB100" s="37"/>
      <c r="AC100" s="37"/>
      <c r="AD100" s="37"/>
      <c r="AE100" s="37"/>
      <c r="AF100" s="12">
        <v>4</v>
      </c>
      <c r="AG100">
        <v>13</v>
      </c>
      <c r="AH100">
        <v>-99</v>
      </c>
      <c r="AI100">
        <v>0.02</v>
      </c>
      <c r="AJ100">
        <v>4</v>
      </c>
      <c r="AK100">
        <v>-1</v>
      </c>
      <c r="AL100">
        <v>3</v>
      </c>
      <c r="AM100">
        <v>-1</v>
      </c>
      <c r="AN100">
        <v>7</v>
      </c>
      <c r="AO100">
        <v>3</v>
      </c>
      <c r="AP100">
        <v>-0.01</v>
      </c>
      <c r="AQ100">
        <v>5.7</v>
      </c>
      <c r="AR100">
        <v>1.4</v>
      </c>
      <c r="AS100">
        <v>4.3</v>
      </c>
      <c r="AT100">
        <v>9</v>
      </c>
      <c r="AU100">
        <v>1</v>
      </c>
      <c r="AV100" s="2">
        <v>0.88</v>
      </c>
    </row>
    <row r="101" spans="6:48" x14ac:dyDescent="0.3">
      <c r="F101" t="str">
        <f t="shared" si="27"/>
        <v>11121166</v>
      </c>
      <c r="G101" t="e">
        <f t="shared" si="32"/>
        <v>#N/A</v>
      </c>
      <c r="H101" s="11">
        <v>1112</v>
      </c>
      <c r="I101" s="5">
        <v>1166</v>
      </c>
      <c r="J101" t="s">
        <v>22</v>
      </c>
      <c r="K101" t="s">
        <v>32</v>
      </c>
      <c r="Q101" s="3"/>
      <c r="R101" s="4"/>
      <c r="S101" s="4"/>
      <c r="T101" s="2">
        <f t="shared" si="30"/>
        <v>0.54169836355594725</v>
      </c>
      <c r="U101" s="2">
        <f t="shared" si="31"/>
        <v>0.45830163644405275</v>
      </c>
      <c r="V101" s="2"/>
      <c r="W101" s="2"/>
      <c r="X101" s="45"/>
      <c r="Y101" s="37"/>
      <c r="Z101" s="37"/>
      <c r="AA101" s="37"/>
      <c r="AB101" s="37"/>
      <c r="AC101" s="37"/>
      <c r="AD101" s="37"/>
      <c r="AE101" s="37"/>
      <c r="AF101" s="12">
        <v>4</v>
      </c>
      <c r="AG101">
        <v>8</v>
      </c>
      <c r="AH101">
        <v>-6</v>
      </c>
      <c r="AI101">
        <v>0.14000000000000001</v>
      </c>
      <c r="AJ101">
        <v>-1</v>
      </c>
      <c r="AK101">
        <v>-1</v>
      </c>
      <c r="AL101">
        <v>2</v>
      </c>
      <c r="AM101">
        <v>1</v>
      </c>
      <c r="AN101">
        <v>11</v>
      </c>
      <c r="AO101">
        <v>0</v>
      </c>
      <c r="AP101">
        <v>0.01</v>
      </c>
      <c r="AQ101">
        <v>-3.1</v>
      </c>
      <c r="AR101">
        <v>-3.9</v>
      </c>
      <c r="AS101">
        <v>0.8</v>
      </c>
      <c r="AT101">
        <v>4</v>
      </c>
      <c r="AU101">
        <v>1</v>
      </c>
      <c r="AV101" s="2">
        <v>0.68</v>
      </c>
    </row>
    <row r="102" spans="6:48" x14ac:dyDescent="0.3">
      <c r="F102" t="str">
        <f t="shared" si="27"/>
        <v>11121168</v>
      </c>
      <c r="G102" t="e">
        <f t="shared" si="32"/>
        <v>#N/A</v>
      </c>
      <c r="H102" s="11">
        <v>1112</v>
      </c>
      <c r="I102" s="5">
        <v>1168</v>
      </c>
      <c r="J102" t="s">
        <v>22</v>
      </c>
      <c r="K102" t="s">
        <v>33</v>
      </c>
      <c r="Q102" s="3"/>
      <c r="R102" s="4"/>
      <c r="S102" s="4"/>
      <c r="T102" s="2">
        <f t="shared" si="30"/>
        <v>0.79169836355594725</v>
      </c>
      <c r="U102" s="2">
        <f t="shared" si="31"/>
        <v>0.20830163644405275</v>
      </c>
      <c r="V102" s="2"/>
      <c r="W102" s="2"/>
      <c r="X102" s="45"/>
      <c r="Y102" s="37"/>
      <c r="Z102" s="37"/>
      <c r="AA102" s="37"/>
      <c r="AB102" s="37"/>
      <c r="AC102" s="37"/>
      <c r="AD102" s="37"/>
      <c r="AE102" s="37"/>
      <c r="AF102" s="12">
        <v>4</v>
      </c>
      <c r="AG102">
        <v>15</v>
      </c>
      <c r="AH102">
        <v>-132</v>
      </c>
      <c r="AI102">
        <v>0.17</v>
      </c>
      <c r="AJ102">
        <v>5</v>
      </c>
      <c r="AK102">
        <v>1</v>
      </c>
      <c r="AL102">
        <v>-3</v>
      </c>
      <c r="AM102">
        <v>-1</v>
      </c>
      <c r="AN102">
        <v>6</v>
      </c>
      <c r="AO102">
        <v>4</v>
      </c>
      <c r="AP102">
        <v>0.02</v>
      </c>
      <c r="AQ102">
        <v>8.1999999999999993</v>
      </c>
      <c r="AR102">
        <v>-0.5</v>
      </c>
      <c r="AS102">
        <v>8.6999999999999993</v>
      </c>
      <c r="AT102">
        <v>11</v>
      </c>
      <c r="AU102">
        <v>1</v>
      </c>
      <c r="AV102" s="2">
        <v>0.93</v>
      </c>
    </row>
    <row r="103" spans="6:48" x14ac:dyDescent="0.3">
      <c r="F103" t="str">
        <f t="shared" si="27"/>
        <v>11121172</v>
      </c>
      <c r="G103" t="e">
        <f t="shared" si="32"/>
        <v>#N/A</v>
      </c>
      <c r="H103" s="11">
        <v>1112</v>
      </c>
      <c r="I103" s="5">
        <v>1172</v>
      </c>
      <c r="J103" t="s">
        <v>22</v>
      </c>
      <c r="K103" t="s">
        <v>34</v>
      </c>
      <c r="Q103" s="3"/>
      <c r="R103" s="4"/>
      <c r="S103" s="4"/>
      <c r="T103" s="2">
        <f t="shared" si="30"/>
        <v>0.58169836355594717</v>
      </c>
      <c r="U103" s="2">
        <f t="shared" si="31"/>
        <v>0.41830163644405283</v>
      </c>
      <c r="V103" s="2"/>
      <c r="W103" s="2"/>
      <c r="X103" s="45"/>
      <c r="Y103" s="37"/>
      <c r="Z103" s="37"/>
      <c r="AA103" s="37"/>
      <c r="AB103" s="37"/>
      <c r="AC103" s="37"/>
      <c r="AD103" s="37"/>
      <c r="AE103" s="37"/>
      <c r="AF103" s="12">
        <v>4</v>
      </c>
      <c r="AG103">
        <v>12</v>
      </c>
      <c r="AH103">
        <v>-22</v>
      </c>
      <c r="AI103">
        <v>0.13</v>
      </c>
      <c r="AJ103">
        <v>-1</v>
      </c>
      <c r="AK103">
        <v>-2</v>
      </c>
      <c r="AL103">
        <v>3</v>
      </c>
      <c r="AM103">
        <v>0</v>
      </c>
      <c r="AN103">
        <v>10</v>
      </c>
      <c r="AO103">
        <v>-2</v>
      </c>
      <c r="AP103">
        <v>-0.04</v>
      </c>
      <c r="AQ103">
        <v>4.5</v>
      </c>
      <c r="AR103">
        <v>3.6</v>
      </c>
      <c r="AS103">
        <v>0.9</v>
      </c>
      <c r="AT103">
        <v>8</v>
      </c>
      <c r="AU103">
        <v>1</v>
      </c>
      <c r="AV103" s="2">
        <v>0.72</v>
      </c>
    </row>
    <row r="104" spans="6:48" x14ac:dyDescent="0.3">
      <c r="F104" t="str">
        <f t="shared" si="27"/>
        <v>11121181</v>
      </c>
      <c r="G104" t="e">
        <f t="shared" si="32"/>
        <v>#N/A</v>
      </c>
      <c r="H104" s="11">
        <v>1112</v>
      </c>
      <c r="I104" s="5">
        <v>1181</v>
      </c>
      <c r="J104" t="s">
        <v>22</v>
      </c>
      <c r="K104" t="s">
        <v>35</v>
      </c>
      <c r="Q104" s="3"/>
      <c r="R104" s="4"/>
      <c r="S104" s="4"/>
      <c r="T104" s="2">
        <f t="shared" si="30"/>
        <v>0.42169836355594725</v>
      </c>
      <c r="U104" s="2">
        <f t="shared" si="31"/>
        <v>0.57830163644405275</v>
      </c>
      <c r="V104" s="2"/>
      <c r="W104" s="2"/>
      <c r="X104" s="45"/>
      <c r="Y104" s="37"/>
      <c r="Z104" s="37"/>
      <c r="AA104" s="37"/>
      <c r="AB104" s="37"/>
      <c r="AC104" s="37"/>
      <c r="AD104" s="37"/>
      <c r="AE104" s="37"/>
      <c r="AF104" s="12">
        <v>4</v>
      </c>
      <c r="AG104">
        <v>2</v>
      </c>
      <c r="AH104">
        <v>18</v>
      </c>
      <c r="AI104">
        <v>0</v>
      </c>
      <c r="AJ104">
        <v>1</v>
      </c>
      <c r="AK104">
        <v>3</v>
      </c>
      <c r="AL104">
        <v>1</v>
      </c>
      <c r="AM104">
        <v>0</v>
      </c>
      <c r="AN104">
        <v>-6</v>
      </c>
      <c r="AO104">
        <v>4</v>
      </c>
      <c r="AP104">
        <v>0.05</v>
      </c>
      <c r="AQ104">
        <v>-3.8</v>
      </c>
      <c r="AR104">
        <v>1.6</v>
      </c>
      <c r="AS104">
        <v>-5.4</v>
      </c>
      <c r="AT104">
        <v>-2</v>
      </c>
      <c r="AU104">
        <v>0</v>
      </c>
      <c r="AV104" s="2">
        <v>0.56000000000000005</v>
      </c>
    </row>
    <row r="105" spans="6:48" x14ac:dyDescent="0.3">
      <c r="F105" t="str">
        <f t="shared" si="27"/>
        <v>11121196</v>
      </c>
      <c r="G105" t="e">
        <f t="shared" si="32"/>
        <v>#N/A</v>
      </c>
      <c r="H105" s="11">
        <v>1112</v>
      </c>
      <c r="I105" s="5">
        <v>1196</v>
      </c>
      <c r="J105" t="s">
        <v>22</v>
      </c>
      <c r="K105" t="s">
        <v>36</v>
      </c>
      <c r="Q105" s="3"/>
      <c r="R105" s="4"/>
      <c r="S105" s="4"/>
      <c r="T105" s="2">
        <f t="shared" si="30"/>
        <v>0.54169836355594725</v>
      </c>
      <c r="U105" s="2">
        <f t="shared" si="31"/>
        <v>0.45830163644405275</v>
      </c>
      <c r="V105" s="2"/>
      <c r="W105" s="2"/>
      <c r="X105" s="45"/>
      <c r="Y105" s="37"/>
      <c r="Z105" s="37"/>
      <c r="AA105" s="37"/>
      <c r="AB105" s="37"/>
      <c r="AC105" s="37"/>
      <c r="AD105" s="37"/>
      <c r="AE105" s="37"/>
      <c r="AF105" s="12">
        <v>4</v>
      </c>
      <c r="AG105">
        <v>6</v>
      </c>
      <c r="AH105">
        <v>-2</v>
      </c>
      <c r="AI105">
        <v>0.17</v>
      </c>
      <c r="AJ105">
        <v>6</v>
      </c>
      <c r="AK105">
        <v>0</v>
      </c>
      <c r="AL105">
        <v>4</v>
      </c>
      <c r="AM105">
        <v>-3</v>
      </c>
      <c r="AN105">
        <v>4</v>
      </c>
      <c r="AO105">
        <v>6</v>
      </c>
      <c r="AP105">
        <v>0.04</v>
      </c>
      <c r="AQ105">
        <v>4.8</v>
      </c>
      <c r="AR105">
        <v>1.8</v>
      </c>
      <c r="AS105">
        <v>3</v>
      </c>
      <c r="AT105">
        <v>2</v>
      </c>
      <c r="AU105">
        <v>1</v>
      </c>
      <c r="AV105" s="2">
        <v>0.68</v>
      </c>
    </row>
    <row r="106" spans="6:48" x14ac:dyDescent="0.3">
      <c r="F106" t="str">
        <f t="shared" si="27"/>
        <v>11121199</v>
      </c>
      <c r="G106" t="e">
        <f t="shared" si="32"/>
        <v>#N/A</v>
      </c>
      <c r="H106" s="11">
        <v>1112</v>
      </c>
      <c r="I106" s="5">
        <v>1199</v>
      </c>
      <c r="J106" t="s">
        <v>22</v>
      </c>
      <c r="K106" t="s">
        <v>37</v>
      </c>
      <c r="Q106" s="3"/>
      <c r="R106" s="4"/>
      <c r="S106" s="4"/>
      <c r="T106" s="2">
        <f t="shared" si="30"/>
        <v>0.57169836355594716</v>
      </c>
      <c r="U106" s="2">
        <f t="shared" si="31"/>
        <v>0.42830163644405284</v>
      </c>
      <c r="V106" s="2"/>
      <c r="W106" s="2"/>
      <c r="X106" s="45"/>
      <c r="Y106" s="37"/>
      <c r="Z106" s="37"/>
      <c r="AA106" s="37"/>
      <c r="AB106" s="37"/>
      <c r="AC106" s="37"/>
      <c r="AD106" s="37"/>
      <c r="AE106" s="37"/>
      <c r="AF106" s="12">
        <v>4</v>
      </c>
      <c r="AG106">
        <v>9</v>
      </c>
      <c r="AH106">
        <v>-14</v>
      </c>
      <c r="AI106">
        <v>0.14000000000000001</v>
      </c>
      <c r="AJ106">
        <v>3</v>
      </c>
      <c r="AK106">
        <v>0</v>
      </c>
      <c r="AL106">
        <v>1</v>
      </c>
      <c r="AM106">
        <v>-2</v>
      </c>
      <c r="AN106">
        <v>0</v>
      </c>
      <c r="AO106">
        <v>5</v>
      </c>
      <c r="AP106">
        <v>0.08</v>
      </c>
      <c r="AQ106">
        <v>-0.9</v>
      </c>
      <c r="AR106">
        <v>-3.3</v>
      </c>
      <c r="AS106">
        <v>2.4</v>
      </c>
      <c r="AT106">
        <v>5</v>
      </c>
      <c r="AU106">
        <v>1</v>
      </c>
      <c r="AV106" s="2">
        <v>0.71</v>
      </c>
    </row>
    <row r="107" spans="6:48" x14ac:dyDescent="0.3">
      <c r="F107" t="str">
        <f t="shared" si="27"/>
        <v>11121209</v>
      </c>
      <c r="G107" t="e">
        <f t="shared" si="32"/>
        <v>#N/A</v>
      </c>
      <c r="H107" s="11">
        <v>1112</v>
      </c>
      <c r="I107" s="5">
        <v>1209</v>
      </c>
      <c r="J107" t="s">
        <v>22</v>
      </c>
      <c r="K107" t="s">
        <v>38</v>
      </c>
      <c r="Q107" s="3"/>
      <c r="R107" s="4"/>
      <c r="S107" s="4"/>
      <c r="T107" s="2">
        <f t="shared" si="30"/>
        <v>0.69169836355594716</v>
      </c>
      <c r="U107" s="2">
        <f t="shared" si="31"/>
        <v>0.30830163644405284</v>
      </c>
      <c r="V107" s="2"/>
      <c r="W107" s="2"/>
      <c r="X107" s="45"/>
      <c r="Y107" s="37"/>
      <c r="Z107" s="37"/>
      <c r="AA107" s="37"/>
      <c r="AB107" s="37"/>
      <c r="AC107" s="37"/>
      <c r="AD107" s="37"/>
      <c r="AE107" s="37"/>
      <c r="AF107" s="12">
        <v>4</v>
      </c>
      <c r="AG107">
        <v>15</v>
      </c>
      <c r="AH107">
        <v>-75</v>
      </c>
      <c r="AI107">
        <v>0.1</v>
      </c>
      <c r="AJ107">
        <v>3</v>
      </c>
      <c r="AK107">
        <v>2</v>
      </c>
      <c r="AL107">
        <v>1</v>
      </c>
      <c r="AM107">
        <v>-3</v>
      </c>
      <c r="AN107">
        <v>7</v>
      </c>
      <c r="AO107">
        <v>8</v>
      </c>
      <c r="AP107">
        <v>0.08</v>
      </c>
      <c r="AQ107">
        <v>6.5</v>
      </c>
      <c r="AR107">
        <v>3.4</v>
      </c>
      <c r="AS107">
        <v>3.1</v>
      </c>
      <c r="AT107">
        <v>11</v>
      </c>
      <c r="AU107">
        <v>1</v>
      </c>
      <c r="AV107" s="2">
        <v>0.83</v>
      </c>
    </row>
    <row r="108" spans="6:48" x14ac:dyDescent="0.3">
      <c r="F108" t="str">
        <f t="shared" si="27"/>
        <v>11121211</v>
      </c>
      <c r="G108" t="e">
        <f t="shared" si="32"/>
        <v>#N/A</v>
      </c>
      <c r="H108" s="11">
        <v>1112</v>
      </c>
      <c r="I108" s="5">
        <v>1211</v>
      </c>
      <c r="J108" t="s">
        <v>22</v>
      </c>
      <c r="K108" t="s">
        <v>39</v>
      </c>
      <c r="Q108" s="3"/>
      <c r="R108" s="4"/>
      <c r="S108" s="4"/>
      <c r="T108" s="2">
        <f t="shared" si="30"/>
        <v>0.41169836355594724</v>
      </c>
      <c r="U108" s="2">
        <f t="shared" si="31"/>
        <v>0.58830163644405276</v>
      </c>
      <c r="V108" s="2"/>
      <c r="W108" s="2"/>
      <c r="X108" s="45"/>
      <c r="Y108" s="37"/>
      <c r="Z108" s="37"/>
      <c r="AA108" s="37"/>
      <c r="AB108" s="37"/>
      <c r="AC108" s="37"/>
      <c r="AD108" s="37"/>
      <c r="AE108" s="37"/>
      <c r="AF108" s="12">
        <v>4</v>
      </c>
      <c r="AG108">
        <v>4</v>
      </c>
      <c r="AH108">
        <v>13</v>
      </c>
      <c r="AI108">
        <v>-0.09</v>
      </c>
      <c r="AJ108">
        <v>-1</v>
      </c>
      <c r="AK108">
        <v>2</v>
      </c>
      <c r="AL108">
        <v>2</v>
      </c>
      <c r="AM108">
        <v>-1</v>
      </c>
      <c r="AN108">
        <v>0</v>
      </c>
      <c r="AO108">
        <v>-2</v>
      </c>
      <c r="AP108">
        <v>0.04</v>
      </c>
      <c r="AQ108">
        <v>-3.6</v>
      </c>
      <c r="AR108">
        <v>4.0999999999999996</v>
      </c>
      <c r="AS108">
        <v>-7.7</v>
      </c>
      <c r="AT108">
        <v>0</v>
      </c>
      <c r="AU108">
        <v>0</v>
      </c>
      <c r="AV108" s="2">
        <v>0.55000000000000004</v>
      </c>
    </row>
    <row r="109" spans="6:48" x14ac:dyDescent="0.3">
      <c r="F109" t="str">
        <f t="shared" si="27"/>
        <v>11121222</v>
      </c>
      <c r="G109" t="e">
        <f t="shared" si="32"/>
        <v>#N/A</v>
      </c>
      <c r="H109" s="11">
        <v>1112</v>
      </c>
      <c r="I109" s="5">
        <v>1222</v>
      </c>
      <c r="J109" t="s">
        <v>22</v>
      </c>
      <c r="K109" t="s">
        <v>40</v>
      </c>
      <c r="Q109" s="3"/>
      <c r="R109" s="4"/>
      <c r="S109" s="4"/>
      <c r="T109" s="2">
        <f t="shared" si="30"/>
        <v>0.4916983635559472</v>
      </c>
      <c r="U109" s="2">
        <f t="shared" si="31"/>
        <v>0.5083016364440528</v>
      </c>
      <c r="V109" s="2"/>
      <c r="W109" s="2"/>
      <c r="X109" s="45"/>
      <c r="Y109" s="37"/>
      <c r="Z109" s="37"/>
      <c r="AA109" s="37"/>
      <c r="AB109" s="37"/>
      <c r="AC109" s="37"/>
      <c r="AD109" s="37"/>
      <c r="AE109" s="37"/>
      <c r="AF109" s="12">
        <v>4</v>
      </c>
      <c r="AG109">
        <v>6</v>
      </c>
      <c r="AH109">
        <v>4</v>
      </c>
      <c r="AI109">
        <v>0</v>
      </c>
      <c r="AJ109">
        <v>3</v>
      </c>
      <c r="AK109">
        <v>3</v>
      </c>
      <c r="AL109">
        <v>1</v>
      </c>
      <c r="AM109">
        <v>-2</v>
      </c>
      <c r="AN109">
        <v>-2</v>
      </c>
      <c r="AO109">
        <v>1</v>
      </c>
      <c r="AP109">
        <v>0.04</v>
      </c>
      <c r="AQ109">
        <v>3.5</v>
      </c>
      <c r="AR109">
        <v>6.3</v>
      </c>
      <c r="AS109">
        <v>-2.8</v>
      </c>
      <c r="AT109">
        <v>2</v>
      </c>
      <c r="AU109">
        <v>1</v>
      </c>
      <c r="AV109" s="2">
        <v>0.63</v>
      </c>
    </row>
    <row r="110" spans="6:48" x14ac:dyDescent="0.3">
      <c r="F110" t="str">
        <f t="shared" si="27"/>
        <v>11121233</v>
      </c>
      <c r="G110" t="e">
        <f t="shared" si="32"/>
        <v>#N/A</v>
      </c>
      <c r="H110" s="11">
        <v>1112</v>
      </c>
      <c r="I110" s="5">
        <v>1233</v>
      </c>
      <c r="J110" t="s">
        <v>22</v>
      </c>
      <c r="K110" t="s">
        <v>41</v>
      </c>
      <c r="Q110" s="3"/>
      <c r="R110" s="4"/>
      <c r="S110" s="4"/>
      <c r="T110" s="2">
        <f t="shared" si="30"/>
        <v>0.76169836355594722</v>
      </c>
      <c r="U110" s="2">
        <f t="shared" si="31"/>
        <v>0.23830163644405278</v>
      </c>
      <c r="V110" s="2"/>
      <c r="W110" s="2"/>
      <c r="X110" s="45"/>
      <c r="Y110" s="37"/>
      <c r="Z110" s="37"/>
      <c r="AA110" s="37"/>
      <c r="AB110" s="37"/>
      <c r="AC110" s="37"/>
      <c r="AD110" s="37"/>
      <c r="AE110" s="37"/>
      <c r="AF110" s="12">
        <v>4</v>
      </c>
      <c r="AG110">
        <v>15</v>
      </c>
      <c r="AH110">
        <v>-113</v>
      </c>
      <c r="AI110">
        <v>0.18</v>
      </c>
      <c r="AJ110">
        <v>3</v>
      </c>
      <c r="AK110">
        <v>-3</v>
      </c>
      <c r="AL110">
        <v>2</v>
      </c>
      <c r="AM110">
        <v>-1</v>
      </c>
      <c r="AN110">
        <v>9</v>
      </c>
      <c r="AO110">
        <v>5</v>
      </c>
      <c r="AP110">
        <v>0.02</v>
      </c>
      <c r="AQ110">
        <v>1.1000000000000001</v>
      </c>
      <c r="AR110">
        <v>-5</v>
      </c>
      <c r="AS110">
        <v>6.1</v>
      </c>
      <c r="AT110">
        <v>11</v>
      </c>
      <c r="AU110">
        <v>1</v>
      </c>
      <c r="AV110" s="2">
        <v>0.9</v>
      </c>
    </row>
    <row r="111" spans="6:48" x14ac:dyDescent="0.3">
      <c r="F111" t="str">
        <f t="shared" si="27"/>
        <v>11121242</v>
      </c>
      <c r="G111" t="e">
        <f t="shared" si="32"/>
        <v>#N/A</v>
      </c>
      <c r="H111" s="11">
        <v>1112</v>
      </c>
      <c r="I111" s="5">
        <v>1242</v>
      </c>
      <c r="J111" t="s">
        <v>22</v>
      </c>
      <c r="K111" t="s">
        <v>42</v>
      </c>
      <c r="Q111" s="3"/>
      <c r="R111" s="4"/>
      <c r="S111" s="4"/>
      <c r="T111" s="2">
        <f t="shared" si="30"/>
        <v>0.46169836355594718</v>
      </c>
      <c r="U111" s="2">
        <f t="shared" si="31"/>
        <v>0.53830163644405282</v>
      </c>
      <c r="V111" s="2"/>
      <c r="W111" s="2"/>
      <c r="X111" s="45"/>
      <c r="Y111" s="37"/>
      <c r="Z111" s="37"/>
      <c r="AA111" s="37"/>
      <c r="AB111" s="37"/>
      <c r="AC111" s="37"/>
      <c r="AD111" s="37"/>
      <c r="AE111" s="37"/>
      <c r="AF111" s="12">
        <v>4</v>
      </c>
      <c r="AG111">
        <v>1</v>
      </c>
      <c r="AH111">
        <v>12</v>
      </c>
      <c r="AI111">
        <v>0</v>
      </c>
      <c r="AJ111">
        <v>-1</v>
      </c>
      <c r="AK111">
        <v>1</v>
      </c>
      <c r="AL111">
        <v>1</v>
      </c>
      <c r="AM111">
        <v>-1</v>
      </c>
      <c r="AN111">
        <v>4</v>
      </c>
      <c r="AO111">
        <v>7</v>
      </c>
      <c r="AP111">
        <v>0.06</v>
      </c>
      <c r="AQ111">
        <v>-0.6</v>
      </c>
      <c r="AR111">
        <v>0.3</v>
      </c>
      <c r="AS111">
        <v>-0.9</v>
      </c>
      <c r="AT111">
        <v>-3</v>
      </c>
      <c r="AU111">
        <v>0</v>
      </c>
      <c r="AV111" s="2">
        <v>0.6</v>
      </c>
    </row>
    <row r="112" spans="6:48" x14ac:dyDescent="0.3">
      <c r="F112" t="str">
        <f t="shared" si="27"/>
        <v>11121243</v>
      </c>
      <c r="G112" t="e">
        <f t="shared" si="32"/>
        <v>#N/A</v>
      </c>
      <c r="H112" s="11">
        <v>1112</v>
      </c>
      <c r="I112" s="5">
        <v>1243</v>
      </c>
      <c r="J112" t="s">
        <v>22</v>
      </c>
      <c r="K112" t="s">
        <v>43</v>
      </c>
      <c r="Q112" s="3"/>
      <c r="R112" s="4"/>
      <c r="S112" s="4"/>
      <c r="T112" s="2">
        <f t="shared" si="30"/>
        <v>0.6116983635559472</v>
      </c>
      <c r="U112" s="2">
        <f t="shared" si="31"/>
        <v>0.3883016364440528</v>
      </c>
      <c r="V112" s="2"/>
      <c r="W112" s="2"/>
      <c r="X112" s="45"/>
      <c r="Y112" s="37"/>
      <c r="Z112" s="37"/>
      <c r="AA112" s="37"/>
      <c r="AB112" s="37"/>
      <c r="AC112" s="37"/>
      <c r="AD112" s="37"/>
      <c r="AE112" s="37"/>
      <c r="AF112" s="12">
        <v>4</v>
      </c>
      <c r="AG112">
        <v>9</v>
      </c>
      <c r="AH112">
        <v>-23</v>
      </c>
      <c r="AI112">
        <v>0.12</v>
      </c>
      <c r="AJ112">
        <v>4</v>
      </c>
      <c r="AK112">
        <v>-1</v>
      </c>
      <c r="AL112">
        <v>1</v>
      </c>
      <c r="AM112">
        <v>-4</v>
      </c>
      <c r="AN112">
        <v>7</v>
      </c>
      <c r="AO112">
        <v>7</v>
      </c>
      <c r="AP112">
        <v>0.02</v>
      </c>
      <c r="AQ112">
        <v>8.5</v>
      </c>
      <c r="AR112">
        <v>3.3</v>
      </c>
      <c r="AS112">
        <v>5.2</v>
      </c>
      <c r="AT112">
        <v>5</v>
      </c>
      <c r="AU112">
        <v>1</v>
      </c>
      <c r="AV112" s="2">
        <v>0.75</v>
      </c>
    </row>
    <row r="113" spans="6:48" x14ac:dyDescent="0.3">
      <c r="F113" t="str">
        <f t="shared" si="27"/>
        <v>11121246</v>
      </c>
      <c r="G113" t="e">
        <f t="shared" si="32"/>
        <v>#N/A</v>
      </c>
      <c r="H113" s="11">
        <v>1112</v>
      </c>
      <c r="I113" s="5">
        <v>1246</v>
      </c>
      <c r="J113" t="s">
        <v>22</v>
      </c>
      <c r="K113" t="s">
        <v>44</v>
      </c>
      <c r="Q113" s="3"/>
      <c r="R113" s="4"/>
      <c r="S113" s="4"/>
      <c r="T113" s="2">
        <f t="shared" si="30"/>
        <v>0.54169836355594725</v>
      </c>
      <c r="U113" s="2">
        <f t="shared" si="31"/>
        <v>0.45830163644405275</v>
      </c>
      <c r="V113" s="2"/>
      <c r="W113" s="2"/>
      <c r="X113" s="45"/>
      <c r="Y113" s="37"/>
      <c r="Z113" s="37"/>
      <c r="AA113" s="37"/>
      <c r="AB113" s="37"/>
      <c r="AC113" s="37"/>
      <c r="AD113" s="37"/>
      <c r="AE113" s="37"/>
      <c r="AF113" s="12">
        <v>4</v>
      </c>
      <c r="AG113">
        <v>5</v>
      </c>
      <c r="AH113">
        <v>3</v>
      </c>
      <c r="AI113">
        <v>0.08</v>
      </c>
      <c r="AJ113">
        <v>5</v>
      </c>
      <c r="AK113">
        <v>2</v>
      </c>
      <c r="AL113">
        <v>0</v>
      </c>
      <c r="AM113">
        <v>0</v>
      </c>
      <c r="AN113">
        <v>-3</v>
      </c>
      <c r="AO113">
        <v>6</v>
      </c>
      <c r="AP113">
        <v>0.06</v>
      </c>
      <c r="AQ113">
        <v>4.2</v>
      </c>
      <c r="AR113">
        <v>0.9</v>
      </c>
      <c r="AS113">
        <v>3.3</v>
      </c>
      <c r="AT113">
        <v>1</v>
      </c>
      <c r="AU113">
        <v>1</v>
      </c>
      <c r="AV113" s="2">
        <v>0.68</v>
      </c>
    </row>
    <row r="114" spans="6:48" x14ac:dyDescent="0.3">
      <c r="F114" t="str">
        <f t="shared" si="27"/>
        <v>11121252</v>
      </c>
      <c r="G114" t="e">
        <f t="shared" si="32"/>
        <v>#N/A</v>
      </c>
      <c r="H114" s="11">
        <v>1112</v>
      </c>
      <c r="I114" s="5">
        <v>1252</v>
      </c>
      <c r="J114" t="s">
        <v>22</v>
      </c>
      <c r="K114" t="s">
        <v>45</v>
      </c>
      <c r="Q114" s="3"/>
      <c r="R114" s="4"/>
      <c r="S114" s="4"/>
      <c r="T114" s="2">
        <f t="shared" si="30"/>
        <v>0.80169836355594715</v>
      </c>
      <c r="U114" s="2">
        <f t="shared" si="31"/>
        <v>0.19830163644405285</v>
      </c>
      <c r="V114" s="2"/>
      <c r="W114" s="2"/>
      <c r="X114" s="45"/>
      <c r="Y114" s="37"/>
      <c r="Z114" s="37"/>
      <c r="AA114" s="37"/>
      <c r="AB114" s="37"/>
      <c r="AC114" s="37"/>
      <c r="AD114" s="37"/>
      <c r="AE114" s="37"/>
      <c r="AF114" s="12">
        <v>4</v>
      </c>
      <c r="AG114">
        <v>15</v>
      </c>
      <c r="AH114">
        <v>-144</v>
      </c>
      <c r="AI114">
        <v>0.1</v>
      </c>
      <c r="AJ114">
        <v>5</v>
      </c>
      <c r="AK114">
        <v>-3</v>
      </c>
      <c r="AL114">
        <v>-2</v>
      </c>
      <c r="AM114">
        <v>-3</v>
      </c>
      <c r="AN114">
        <v>5</v>
      </c>
      <c r="AO114">
        <v>-1</v>
      </c>
      <c r="AP114">
        <v>0.04</v>
      </c>
      <c r="AQ114">
        <v>0</v>
      </c>
      <c r="AR114">
        <v>-7.3</v>
      </c>
      <c r="AS114">
        <v>7.3</v>
      </c>
      <c r="AT114">
        <v>11</v>
      </c>
      <c r="AU114">
        <v>1</v>
      </c>
      <c r="AV114" s="2">
        <v>0.94</v>
      </c>
    </row>
    <row r="115" spans="6:48" x14ac:dyDescent="0.3">
      <c r="F115" t="str">
        <f t="shared" si="27"/>
        <v>11121254</v>
      </c>
      <c r="G115" t="e">
        <f t="shared" si="32"/>
        <v>#N/A</v>
      </c>
      <c r="H115" s="11">
        <v>1112</v>
      </c>
      <c r="I115" s="5">
        <v>1254</v>
      </c>
      <c r="J115" t="s">
        <v>22</v>
      </c>
      <c r="K115" t="s">
        <v>46</v>
      </c>
      <c r="Q115" s="3"/>
      <c r="R115" s="4"/>
      <c r="S115" s="4"/>
      <c r="T115" s="2">
        <f t="shared" si="30"/>
        <v>0.84169836355594718</v>
      </c>
      <c r="U115" s="2">
        <f t="shared" si="31"/>
        <v>0.15830163644405282</v>
      </c>
      <c r="V115" s="2"/>
      <c r="W115" s="2"/>
      <c r="X115" s="45"/>
      <c r="Y115" s="37"/>
      <c r="Z115" s="37"/>
      <c r="AA115" s="37"/>
      <c r="AB115" s="37"/>
      <c r="AC115" s="37"/>
      <c r="AD115" s="37"/>
      <c r="AE115" s="37"/>
      <c r="AF115" s="12">
        <v>4</v>
      </c>
      <c r="AG115">
        <v>16</v>
      </c>
      <c r="AH115">
        <v>-230</v>
      </c>
      <c r="AI115">
        <v>0.27</v>
      </c>
      <c r="AJ115">
        <v>5</v>
      </c>
      <c r="AK115">
        <v>-1</v>
      </c>
      <c r="AL115">
        <v>-1</v>
      </c>
      <c r="AM115">
        <v>1</v>
      </c>
      <c r="AN115">
        <v>3</v>
      </c>
      <c r="AO115">
        <v>5</v>
      </c>
      <c r="AP115">
        <v>0.06</v>
      </c>
      <c r="AQ115">
        <v>4.2</v>
      </c>
      <c r="AR115">
        <v>-5.6</v>
      </c>
      <c r="AS115">
        <v>9.8000000000000007</v>
      </c>
      <c r="AT115">
        <v>12</v>
      </c>
      <c r="AU115">
        <v>1</v>
      </c>
      <c r="AV115" s="2">
        <v>0.98</v>
      </c>
    </row>
    <row r="116" spans="6:48" x14ac:dyDescent="0.3">
      <c r="F116" t="str">
        <f t="shared" si="27"/>
        <v>11121260</v>
      </c>
      <c r="G116" t="e">
        <f t="shared" si="32"/>
        <v>#N/A</v>
      </c>
      <c r="H116" s="11">
        <v>1112</v>
      </c>
      <c r="I116" s="5">
        <v>1260</v>
      </c>
      <c r="J116" t="s">
        <v>22</v>
      </c>
      <c r="K116" t="s">
        <v>47</v>
      </c>
      <c r="Q116" s="3"/>
      <c r="R116" s="4"/>
      <c r="S116" s="4"/>
      <c r="T116" s="2">
        <f t="shared" si="30"/>
        <v>0.56169836355594716</v>
      </c>
      <c r="U116" s="2">
        <f t="shared" si="31"/>
        <v>0.43830163644405284</v>
      </c>
      <c r="V116" s="2"/>
      <c r="W116" s="2"/>
      <c r="X116" s="45"/>
      <c r="Y116" s="37"/>
      <c r="Z116" s="37"/>
      <c r="AA116" s="37"/>
      <c r="AB116" s="37"/>
      <c r="AC116" s="37"/>
      <c r="AD116" s="37"/>
      <c r="AE116" s="37"/>
      <c r="AF116" s="12">
        <v>4</v>
      </c>
      <c r="AG116">
        <v>11</v>
      </c>
      <c r="AH116">
        <v>-20</v>
      </c>
      <c r="AI116">
        <v>-0.05</v>
      </c>
      <c r="AJ116">
        <v>-1</v>
      </c>
      <c r="AK116">
        <v>2</v>
      </c>
      <c r="AL116">
        <v>-1</v>
      </c>
      <c r="AM116">
        <v>-3</v>
      </c>
      <c r="AN116">
        <v>11</v>
      </c>
      <c r="AO116">
        <v>1</v>
      </c>
      <c r="AP116">
        <v>0.04</v>
      </c>
      <c r="AQ116">
        <v>9.1999999999999993</v>
      </c>
      <c r="AR116">
        <v>9.1999999999999993</v>
      </c>
      <c r="AS116">
        <v>0</v>
      </c>
      <c r="AT116">
        <v>7</v>
      </c>
      <c r="AU116">
        <v>1</v>
      </c>
      <c r="AV116" s="2">
        <v>0.7</v>
      </c>
    </row>
    <row r="117" spans="6:48" x14ac:dyDescent="0.3">
      <c r="F117" t="str">
        <f t="shared" si="27"/>
        <v>11121267</v>
      </c>
      <c r="G117" t="e">
        <f t="shared" si="32"/>
        <v>#N/A</v>
      </c>
      <c r="H117" s="11">
        <v>1112</v>
      </c>
      <c r="I117" s="5">
        <v>1267</v>
      </c>
      <c r="J117" t="s">
        <v>22</v>
      </c>
      <c r="K117" t="s">
        <v>48</v>
      </c>
      <c r="Q117" s="3"/>
      <c r="R117" s="4"/>
      <c r="S117" s="4"/>
      <c r="T117" s="2">
        <f t="shared" si="30"/>
        <v>0.7416983635559472</v>
      </c>
      <c r="U117" s="2">
        <f t="shared" si="31"/>
        <v>0.2583016364440528</v>
      </c>
      <c r="V117" s="2"/>
      <c r="W117" s="2"/>
      <c r="X117" s="45"/>
      <c r="Y117" s="37"/>
      <c r="Z117" s="37"/>
      <c r="AA117" s="37"/>
      <c r="AB117" s="37"/>
      <c r="AC117" s="37"/>
      <c r="AD117" s="37"/>
      <c r="AE117" s="37"/>
      <c r="AF117" s="12">
        <v>4</v>
      </c>
      <c r="AG117">
        <v>13</v>
      </c>
      <c r="AH117">
        <v>-93</v>
      </c>
      <c r="AI117">
        <v>0.09</v>
      </c>
      <c r="AJ117">
        <v>2</v>
      </c>
      <c r="AK117">
        <v>-1</v>
      </c>
      <c r="AL117">
        <v>0</v>
      </c>
      <c r="AM117">
        <v>-1</v>
      </c>
      <c r="AN117">
        <v>11</v>
      </c>
      <c r="AO117">
        <v>7</v>
      </c>
      <c r="AP117">
        <v>-0.01</v>
      </c>
      <c r="AQ117">
        <v>-2.7</v>
      </c>
      <c r="AR117">
        <v>-7.9</v>
      </c>
      <c r="AS117">
        <v>5.2</v>
      </c>
      <c r="AT117">
        <v>9</v>
      </c>
      <c r="AU117">
        <v>1</v>
      </c>
      <c r="AV117" s="2">
        <v>0.88</v>
      </c>
    </row>
    <row r="118" spans="6:48" x14ac:dyDescent="0.3">
      <c r="F118" t="str">
        <f t="shared" si="27"/>
        <v>11121274</v>
      </c>
      <c r="G118" t="e">
        <f t="shared" si="32"/>
        <v>#N/A</v>
      </c>
      <c r="H118" s="11">
        <v>1112</v>
      </c>
      <c r="I118" s="5">
        <v>1274</v>
      </c>
      <c r="J118" t="s">
        <v>22</v>
      </c>
      <c r="K118" t="s">
        <v>49</v>
      </c>
      <c r="Q118" s="3"/>
      <c r="R118" s="4"/>
      <c r="S118" s="4"/>
      <c r="T118" s="2">
        <f t="shared" si="30"/>
        <v>0.59169836355594718</v>
      </c>
      <c r="U118" s="2">
        <f t="shared" si="31"/>
        <v>0.40830163644405282</v>
      </c>
      <c r="V118" s="2"/>
      <c r="W118" s="2"/>
      <c r="X118" s="45"/>
      <c r="Y118" s="37"/>
      <c r="Z118" s="37"/>
      <c r="AA118" s="37"/>
      <c r="AB118" s="37"/>
      <c r="AC118" s="37"/>
      <c r="AD118" s="37"/>
      <c r="AE118" s="37"/>
      <c r="AF118" s="12">
        <v>4</v>
      </c>
      <c r="AG118">
        <v>6</v>
      </c>
      <c r="AH118">
        <v>-15</v>
      </c>
      <c r="AI118">
        <v>0.08</v>
      </c>
      <c r="AJ118">
        <v>4</v>
      </c>
      <c r="AK118">
        <v>0</v>
      </c>
      <c r="AL118">
        <v>1</v>
      </c>
      <c r="AM118">
        <v>-2</v>
      </c>
      <c r="AN118">
        <v>4</v>
      </c>
      <c r="AO118">
        <v>3</v>
      </c>
      <c r="AP118">
        <v>0.1</v>
      </c>
      <c r="AQ118">
        <v>6.7</v>
      </c>
      <c r="AR118">
        <v>3.2</v>
      </c>
      <c r="AS118">
        <v>3.5</v>
      </c>
      <c r="AT118">
        <v>2</v>
      </c>
      <c r="AU118">
        <v>1</v>
      </c>
      <c r="AV118" s="2">
        <v>0.73</v>
      </c>
    </row>
    <row r="119" spans="6:48" x14ac:dyDescent="0.3">
      <c r="F119" t="str">
        <f t="shared" si="27"/>
        <v>11121276</v>
      </c>
      <c r="G119" t="e">
        <f t="shared" si="32"/>
        <v>#N/A</v>
      </c>
      <c r="H119" s="11">
        <v>1112</v>
      </c>
      <c r="I119" s="5">
        <v>1276</v>
      </c>
      <c r="J119" t="s">
        <v>22</v>
      </c>
      <c r="K119" t="s">
        <v>50</v>
      </c>
      <c r="Q119" s="3"/>
      <c r="R119" s="4"/>
      <c r="S119" s="4"/>
      <c r="T119" s="2">
        <f t="shared" si="30"/>
        <v>0.4816983635559472</v>
      </c>
      <c r="U119" s="2">
        <f t="shared" si="31"/>
        <v>0.5183016364440528</v>
      </c>
      <c r="V119" s="2"/>
      <c r="W119" s="2"/>
      <c r="X119" s="45"/>
      <c r="Y119" s="37"/>
      <c r="Z119" s="37"/>
      <c r="AA119" s="37"/>
      <c r="AB119" s="37"/>
      <c r="AC119" s="37"/>
      <c r="AD119" s="37"/>
      <c r="AE119" s="37"/>
      <c r="AF119" s="12">
        <v>4</v>
      </c>
      <c r="AG119">
        <v>3</v>
      </c>
      <c r="AH119">
        <v>11</v>
      </c>
      <c r="AI119">
        <v>0</v>
      </c>
      <c r="AJ119">
        <v>3</v>
      </c>
      <c r="AK119">
        <v>1</v>
      </c>
      <c r="AL119">
        <v>4</v>
      </c>
      <c r="AM119">
        <v>-2</v>
      </c>
      <c r="AN119">
        <v>7</v>
      </c>
      <c r="AO119">
        <v>-1</v>
      </c>
      <c r="AP119">
        <v>0.1</v>
      </c>
      <c r="AQ119">
        <v>7.3</v>
      </c>
      <c r="AR119">
        <v>7.7</v>
      </c>
      <c r="AS119">
        <v>-0.4</v>
      </c>
      <c r="AT119">
        <v>-1</v>
      </c>
      <c r="AU119">
        <v>0</v>
      </c>
      <c r="AV119" s="2">
        <v>0.62</v>
      </c>
    </row>
    <row r="120" spans="6:48" x14ac:dyDescent="0.3">
      <c r="F120" t="str">
        <f t="shared" si="27"/>
        <v>11121277</v>
      </c>
      <c r="G120" t="e">
        <f t="shared" si="32"/>
        <v>#N/A</v>
      </c>
      <c r="H120" s="11">
        <v>1112</v>
      </c>
      <c r="I120" s="5">
        <v>1277</v>
      </c>
      <c r="J120" t="s">
        <v>22</v>
      </c>
      <c r="K120" t="s">
        <v>51</v>
      </c>
      <c r="Q120" s="3"/>
      <c r="R120" s="4"/>
      <c r="S120" s="4"/>
      <c r="T120" s="2">
        <f t="shared" si="30"/>
        <v>0.42169836355594725</v>
      </c>
      <c r="U120" s="2">
        <f t="shared" si="31"/>
        <v>0.57830163644405275</v>
      </c>
      <c r="V120" s="2"/>
      <c r="W120" s="2"/>
      <c r="X120" s="45"/>
      <c r="Y120" s="37"/>
      <c r="Z120" s="37"/>
      <c r="AA120" s="37"/>
      <c r="AB120" s="37"/>
      <c r="AC120" s="37"/>
      <c r="AD120" s="37"/>
      <c r="AE120" s="37"/>
      <c r="AF120" s="12">
        <v>4</v>
      </c>
      <c r="AG120">
        <v>3</v>
      </c>
      <c r="AH120">
        <v>15</v>
      </c>
      <c r="AI120">
        <v>-0.09</v>
      </c>
      <c r="AJ120">
        <v>-1</v>
      </c>
      <c r="AK120">
        <v>6</v>
      </c>
      <c r="AL120">
        <v>-1</v>
      </c>
      <c r="AM120">
        <v>2</v>
      </c>
      <c r="AN120">
        <v>-3</v>
      </c>
      <c r="AO120">
        <v>2</v>
      </c>
      <c r="AP120">
        <v>0.01</v>
      </c>
      <c r="AQ120">
        <v>-0.1</v>
      </c>
      <c r="AR120">
        <v>6.4</v>
      </c>
      <c r="AS120">
        <v>-6.5</v>
      </c>
      <c r="AT120">
        <v>-1</v>
      </c>
      <c r="AU120">
        <v>0</v>
      </c>
      <c r="AV120" s="2">
        <v>0.56000000000000005</v>
      </c>
    </row>
    <row r="121" spans="6:48" x14ac:dyDescent="0.3">
      <c r="F121" t="str">
        <f t="shared" si="27"/>
        <v>11121281</v>
      </c>
      <c r="G121" t="e">
        <f t="shared" si="32"/>
        <v>#N/A</v>
      </c>
      <c r="H121" s="11">
        <v>1112</v>
      </c>
      <c r="I121" s="5">
        <v>1281</v>
      </c>
      <c r="J121" t="s">
        <v>22</v>
      </c>
      <c r="K121" t="s">
        <v>52</v>
      </c>
      <c r="Q121" s="3"/>
      <c r="R121" s="4"/>
      <c r="S121" s="4"/>
      <c r="T121" s="2">
        <f t="shared" si="30"/>
        <v>0.6116983635559472</v>
      </c>
      <c r="U121" s="2">
        <f t="shared" si="31"/>
        <v>0.3883016364440528</v>
      </c>
      <c r="V121" s="2"/>
      <c r="W121" s="2"/>
      <c r="X121" s="45"/>
      <c r="Y121" s="37"/>
      <c r="Z121" s="37"/>
      <c r="AA121" s="37"/>
      <c r="AB121" s="37"/>
      <c r="AC121" s="37"/>
      <c r="AD121" s="37"/>
      <c r="AE121" s="37"/>
      <c r="AF121" s="12">
        <v>4</v>
      </c>
      <c r="AG121">
        <v>8</v>
      </c>
      <c r="AH121">
        <v>-17</v>
      </c>
      <c r="AI121">
        <v>0.18</v>
      </c>
      <c r="AJ121">
        <v>3</v>
      </c>
      <c r="AK121">
        <v>2</v>
      </c>
      <c r="AL121">
        <v>-2</v>
      </c>
      <c r="AM121">
        <v>1</v>
      </c>
      <c r="AN121">
        <v>2</v>
      </c>
      <c r="AO121">
        <v>3</v>
      </c>
      <c r="AP121">
        <v>0.01</v>
      </c>
      <c r="AQ121">
        <v>7.4</v>
      </c>
      <c r="AR121">
        <v>2.9</v>
      </c>
      <c r="AS121">
        <v>4.5</v>
      </c>
      <c r="AT121">
        <v>4</v>
      </c>
      <c r="AU121">
        <v>1</v>
      </c>
      <c r="AV121" s="2">
        <v>0.75</v>
      </c>
    </row>
    <row r="122" spans="6:48" x14ac:dyDescent="0.3">
      <c r="F122" t="str">
        <f t="shared" si="27"/>
        <v>11121285</v>
      </c>
      <c r="G122" t="e">
        <f t="shared" si="32"/>
        <v>#N/A</v>
      </c>
      <c r="H122" s="11">
        <v>1112</v>
      </c>
      <c r="I122" s="5">
        <v>1285</v>
      </c>
      <c r="J122" t="s">
        <v>22</v>
      </c>
      <c r="K122" t="s">
        <v>53</v>
      </c>
      <c r="Q122" s="3"/>
      <c r="R122" s="4"/>
      <c r="S122" s="4"/>
      <c r="T122" s="2">
        <f t="shared" si="30"/>
        <v>0.65169836355594724</v>
      </c>
      <c r="U122" s="2">
        <f t="shared" si="31"/>
        <v>0.34830163644405276</v>
      </c>
      <c r="V122" s="2"/>
      <c r="W122" s="2"/>
      <c r="X122" s="45"/>
      <c r="Y122" s="37"/>
      <c r="Z122" s="37"/>
      <c r="AA122" s="37"/>
      <c r="AB122" s="37"/>
      <c r="AC122" s="37"/>
      <c r="AD122" s="37"/>
      <c r="AE122" s="37"/>
      <c r="AF122" s="12">
        <v>4</v>
      </c>
      <c r="AG122">
        <v>14</v>
      </c>
      <c r="AH122">
        <v>-50</v>
      </c>
      <c r="AI122">
        <v>0.02</v>
      </c>
      <c r="AJ122">
        <v>5</v>
      </c>
      <c r="AK122">
        <v>1</v>
      </c>
      <c r="AL122">
        <v>1</v>
      </c>
      <c r="AM122">
        <v>-4</v>
      </c>
      <c r="AN122">
        <v>-1</v>
      </c>
      <c r="AO122">
        <v>1</v>
      </c>
      <c r="AP122">
        <v>0.04</v>
      </c>
      <c r="AQ122">
        <v>2.8</v>
      </c>
      <c r="AR122">
        <v>2.4</v>
      </c>
      <c r="AS122">
        <v>0.4</v>
      </c>
      <c r="AT122">
        <v>10</v>
      </c>
      <c r="AU122">
        <v>1</v>
      </c>
      <c r="AV122" s="2">
        <v>0.79</v>
      </c>
    </row>
    <row r="123" spans="6:48" x14ac:dyDescent="0.3">
      <c r="F123" t="str">
        <f t="shared" si="27"/>
        <v>11121293</v>
      </c>
      <c r="G123" t="e">
        <f t="shared" si="32"/>
        <v>#N/A</v>
      </c>
      <c r="H123" s="11">
        <v>1112</v>
      </c>
      <c r="I123" s="5">
        <v>1293</v>
      </c>
      <c r="J123" t="s">
        <v>22</v>
      </c>
      <c r="K123" t="s">
        <v>54</v>
      </c>
      <c r="Q123" s="3"/>
      <c r="R123" s="4"/>
      <c r="S123" s="4"/>
      <c r="T123" s="2">
        <f t="shared" si="30"/>
        <v>0.60169836355594719</v>
      </c>
      <c r="U123" s="2">
        <f t="shared" si="31"/>
        <v>0.39830163644405281</v>
      </c>
      <c r="V123" s="2"/>
      <c r="W123" s="2"/>
      <c r="X123" s="45"/>
      <c r="Y123" s="37"/>
      <c r="Z123" s="37"/>
      <c r="AA123" s="37"/>
      <c r="AB123" s="37"/>
      <c r="AC123" s="37"/>
      <c r="AD123" s="37"/>
      <c r="AE123" s="37"/>
      <c r="AF123" s="12">
        <v>4</v>
      </c>
      <c r="AG123">
        <v>12</v>
      </c>
      <c r="AH123">
        <v>-38</v>
      </c>
      <c r="AI123">
        <v>-0.04</v>
      </c>
      <c r="AJ123">
        <v>2</v>
      </c>
      <c r="AK123">
        <v>2</v>
      </c>
      <c r="AL123">
        <v>1</v>
      </c>
      <c r="AM123">
        <v>-1</v>
      </c>
      <c r="AN123">
        <v>0</v>
      </c>
      <c r="AO123">
        <v>2</v>
      </c>
      <c r="AP123">
        <v>0.03</v>
      </c>
      <c r="AQ123">
        <v>3.5</v>
      </c>
      <c r="AR123">
        <v>5.2</v>
      </c>
      <c r="AS123">
        <v>-1.7</v>
      </c>
      <c r="AT123">
        <v>8</v>
      </c>
      <c r="AU123">
        <v>1</v>
      </c>
      <c r="AV123" s="2">
        <v>0.74</v>
      </c>
    </row>
    <row r="124" spans="6:48" x14ac:dyDescent="0.3">
      <c r="F124" t="str">
        <f t="shared" si="27"/>
        <v>11121300</v>
      </c>
      <c r="G124" t="e">
        <f t="shared" si="32"/>
        <v>#N/A</v>
      </c>
      <c r="H124" s="11">
        <v>1112</v>
      </c>
      <c r="I124" s="5">
        <v>1300</v>
      </c>
      <c r="J124" t="s">
        <v>22</v>
      </c>
      <c r="K124" t="s">
        <v>55</v>
      </c>
      <c r="Q124" s="3"/>
      <c r="R124" s="4"/>
      <c r="S124" s="4"/>
      <c r="T124" s="2">
        <f t="shared" si="30"/>
        <v>0.85169836355594719</v>
      </c>
      <c r="U124" s="2">
        <f t="shared" si="31"/>
        <v>0.14830163644405281</v>
      </c>
      <c r="V124" s="2"/>
      <c r="W124" s="2"/>
      <c r="X124" s="45"/>
      <c r="Y124" s="37"/>
      <c r="Z124" s="37"/>
      <c r="AA124" s="37"/>
      <c r="AB124" s="37"/>
      <c r="AC124" s="37"/>
      <c r="AD124" s="37"/>
      <c r="AE124" s="37"/>
      <c r="AF124" s="12">
        <v>4</v>
      </c>
      <c r="AG124">
        <v>16</v>
      </c>
      <c r="AH124">
        <v>-288</v>
      </c>
      <c r="AI124">
        <v>0.27</v>
      </c>
      <c r="AJ124">
        <v>6</v>
      </c>
      <c r="AK124">
        <v>0</v>
      </c>
      <c r="AL124">
        <v>-2</v>
      </c>
      <c r="AM124">
        <v>0</v>
      </c>
      <c r="AN124">
        <v>0</v>
      </c>
      <c r="AO124">
        <v>5</v>
      </c>
      <c r="AP124">
        <v>0.08</v>
      </c>
      <c r="AQ124">
        <v>10.5</v>
      </c>
      <c r="AR124">
        <v>0.5</v>
      </c>
      <c r="AS124">
        <v>10</v>
      </c>
      <c r="AT124">
        <v>12</v>
      </c>
      <c r="AU124">
        <v>1</v>
      </c>
      <c r="AV124" s="2">
        <v>0.99</v>
      </c>
    </row>
    <row r="125" spans="6:48" x14ac:dyDescent="0.3">
      <c r="F125" t="str">
        <f t="shared" si="27"/>
        <v>11121301</v>
      </c>
      <c r="G125" t="e">
        <f t="shared" si="32"/>
        <v>#N/A</v>
      </c>
      <c r="H125" s="11">
        <v>1112</v>
      </c>
      <c r="I125" s="5">
        <v>1301</v>
      </c>
      <c r="J125" t="s">
        <v>22</v>
      </c>
      <c r="K125" t="s">
        <v>56</v>
      </c>
      <c r="Q125" s="3"/>
      <c r="R125" s="4"/>
      <c r="S125" s="4"/>
      <c r="T125" s="2">
        <f t="shared" si="30"/>
        <v>0.60169836355594719</v>
      </c>
      <c r="U125" s="2">
        <f t="shared" si="31"/>
        <v>0.39830163644405281</v>
      </c>
      <c r="V125" s="2"/>
      <c r="W125" s="2"/>
      <c r="X125" s="45"/>
      <c r="Y125" s="37"/>
      <c r="Z125" s="37"/>
      <c r="AA125" s="37"/>
      <c r="AB125" s="37"/>
      <c r="AC125" s="37"/>
      <c r="AD125" s="37"/>
      <c r="AE125" s="37"/>
      <c r="AF125" s="12">
        <v>4</v>
      </c>
      <c r="AG125">
        <v>9</v>
      </c>
      <c r="AH125">
        <v>-21</v>
      </c>
      <c r="AI125">
        <v>0.13</v>
      </c>
      <c r="AJ125">
        <v>4</v>
      </c>
      <c r="AK125">
        <v>-3</v>
      </c>
      <c r="AL125">
        <v>1</v>
      </c>
      <c r="AM125">
        <v>-3</v>
      </c>
      <c r="AN125">
        <v>-1</v>
      </c>
      <c r="AO125">
        <v>7</v>
      </c>
      <c r="AP125">
        <v>0.06</v>
      </c>
      <c r="AQ125">
        <v>-0.3</v>
      </c>
      <c r="AR125">
        <v>-3.3</v>
      </c>
      <c r="AS125">
        <v>3</v>
      </c>
      <c r="AT125">
        <v>5</v>
      </c>
      <c r="AU125">
        <v>1</v>
      </c>
      <c r="AV125" s="2">
        <v>0.74</v>
      </c>
    </row>
    <row r="126" spans="6:48" x14ac:dyDescent="0.3">
      <c r="F126" t="str">
        <f t="shared" si="27"/>
        <v>11121305</v>
      </c>
      <c r="G126" t="e">
        <f t="shared" si="32"/>
        <v>#N/A</v>
      </c>
      <c r="H126" s="11">
        <v>1112</v>
      </c>
      <c r="I126" s="5">
        <v>1305</v>
      </c>
      <c r="J126" t="s">
        <v>22</v>
      </c>
      <c r="K126" t="s">
        <v>57</v>
      </c>
      <c r="Q126" s="3"/>
      <c r="R126" s="4"/>
      <c r="S126" s="4"/>
      <c r="T126" s="2">
        <f t="shared" si="30"/>
        <v>0.51169836355594722</v>
      </c>
      <c r="U126" s="2">
        <f t="shared" si="31"/>
        <v>0.48830163644405278</v>
      </c>
      <c r="V126" s="2"/>
      <c r="W126" s="2"/>
      <c r="X126" s="45"/>
      <c r="Y126" s="37"/>
      <c r="Z126" s="37"/>
      <c r="AA126" s="37"/>
      <c r="AB126" s="37"/>
      <c r="AC126" s="37"/>
      <c r="AD126" s="37"/>
      <c r="AE126" s="37"/>
      <c r="AF126" s="12">
        <v>4</v>
      </c>
      <c r="AG126">
        <v>7</v>
      </c>
      <c r="AH126">
        <v>-3</v>
      </c>
      <c r="AI126">
        <v>0</v>
      </c>
      <c r="AJ126">
        <v>2</v>
      </c>
      <c r="AK126">
        <v>0</v>
      </c>
      <c r="AL126">
        <v>4</v>
      </c>
      <c r="AM126">
        <v>-1</v>
      </c>
      <c r="AN126">
        <v>6</v>
      </c>
      <c r="AO126">
        <v>4</v>
      </c>
      <c r="AP126">
        <v>0.01</v>
      </c>
      <c r="AQ126">
        <v>-2.2000000000000002</v>
      </c>
      <c r="AR126">
        <v>-1.7</v>
      </c>
      <c r="AS126">
        <v>-0.5</v>
      </c>
      <c r="AT126">
        <v>3</v>
      </c>
      <c r="AU126">
        <v>1</v>
      </c>
      <c r="AV126" s="2">
        <v>0.65</v>
      </c>
    </row>
    <row r="127" spans="6:48" x14ac:dyDescent="0.3">
      <c r="F127" t="str">
        <f t="shared" si="27"/>
        <v>11121308</v>
      </c>
      <c r="G127" t="e">
        <f t="shared" si="32"/>
        <v>#N/A</v>
      </c>
      <c r="H127" s="11">
        <v>1112</v>
      </c>
      <c r="I127" s="5">
        <v>1308</v>
      </c>
      <c r="J127" t="s">
        <v>22</v>
      </c>
      <c r="K127" t="s">
        <v>58</v>
      </c>
      <c r="Q127" s="3"/>
      <c r="R127" s="4"/>
      <c r="S127" s="4"/>
      <c r="T127" s="2">
        <f t="shared" si="30"/>
        <v>0.60169836355594719</v>
      </c>
      <c r="U127" s="2">
        <f t="shared" si="31"/>
        <v>0.39830163644405281</v>
      </c>
      <c r="V127" s="2"/>
      <c r="W127" s="2"/>
      <c r="X127" s="45"/>
      <c r="Y127" s="37"/>
      <c r="Z127" s="37"/>
      <c r="AA127" s="37"/>
      <c r="AB127" s="37"/>
      <c r="AC127" s="37"/>
      <c r="AD127" s="37"/>
      <c r="AE127" s="37"/>
      <c r="AF127" s="12">
        <v>4</v>
      </c>
      <c r="AG127">
        <v>12</v>
      </c>
      <c r="AH127">
        <v>-34</v>
      </c>
      <c r="AI127">
        <v>-0.04</v>
      </c>
      <c r="AJ127">
        <v>5</v>
      </c>
      <c r="AK127">
        <v>4</v>
      </c>
      <c r="AL127">
        <v>1</v>
      </c>
      <c r="AM127">
        <v>-2</v>
      </c>
      <c r="AN127">
        <v>-1</v>
      </c>
      <c r="AO127">
        <v>-2</v>
      </c>
      <c r="AP127">
        <v>0.12</v>
      </c>
      <c r="AQ127">
        <v>5.3</v>
      </c>
      <c r="AR127">
        <v>6.5</v>
      </c>
      <c r="AS127">
        <v>-1.2</v>
      </c>
      <c r="AT127">
        <v>8</v>
      </c>
      <c r="AU127">
        <v>1</v>
      </c>
      <c r="AV127" s="2">
        <v>0.74</v>
      </c>
    </row>
    <row r="128" spans="6:48" x14ac:dyDescent="0.3">
      <c r="F128" t="str">
        <f t="shared" si="27"/>
        <v>11121314</v>
      </c>
      <c r="G128" t="e">
        <f t="shared" si="32"/>
        <v>#N/A</v>
      </c>
      <c r="H128" s="11">
        <v>1112</v>
      </c>
      <c r="I128" s="5">
        <v>1314</v>
      </c>
      <c r="J128" t="s">
        <v>22</v>
      </c>
      <c r="K128" t="s">
        <v>59</v>
      </c>
      <c r="Q128" s="3"/>
      <c r="R128" s="4"/>
      <c r="S128" s="4"/>
      <c r="T128" s="2">
        <f t="shared" si="30"/>
        <v>0.51169836355594722</v>
      </c>
      <c r="U128" s="2">
        <f t="shared" si="31"/>
        <v>0.48830163644405278</v>
      </c>
      <c r="V128" s="2"/>
      <c r="W128" s="2"/>
      <c r="X128" s="45"/>
      <c r="Y128" s="37"/>
      <c r="Z128" s="37"/>
      <c r="AA128" s="37"/>
      <c r="AB128" s="37"/>
      <c r="AC128" s="37"/>
      <c r="AD128" s="37"/>
      <c r="AE128" s="37"/>
      <c r="AF128" s="12">
        <v>4</v>
      </c>
      <c r="AG128">
        <v>2</v>
      </c>
      <c r="AH128">
        <v>14</v>
      </c>
      <c r="AI128">
        <v>0.08</v>
      </c>
      <c r="AJ128">
        <v>5</v>
      </c>
      <c r="AK128">
        <v>-1</v>
      </c>
      <c r="AL128">
        <v>2</v>
      </c>
      <c r="AM128">
        <v>1</v>
      </c>
      <c r="AN128">
        <v>-5</v>
      </c>
      <c r="AO128">
        <v>1</v>
      </c>
      <c r="AP128">
        <v>0.02</v>
      </c>
      <c r="AQ128">
        <v>-1.1000000000000001</v>
      </c>
      <c r="AR128">
        <v>-1.9</v>
      </c>
      <c r="AS128">
        <v>0.8</v>
      </c>
      <c r="AT128">
        <v>-2</v>
      </c>
      <c r="AU128">
        <v>0</v>
      </c>
      <c r="AV128" s="2">
        <v>0.65</v>
      </c>
    </row>
    <row r="129" spans="6:48" x14ac:dyDescent="0.3">
      <c r="F129" t="str">
        <f t="shared" si="27"/>
        <v>11121326</v>
      </c>
      <c r="G129" t="e">
        <f t="shared" si="32"/>
        <v>#N/A</v>
      </c>
      <c r="H129" s="11">
        <v>1112</v>
      </c>
      <c r="I129" s="5">
        <v>1326</v>
      </c>
      <c r="J129" t="s">
        <v>22</v>
      </c>
      <c r="K129" t="s">
        <v>60</v>
      </c>
      <c r="Q129" s="3"/>
      <c r="R129" s="4"/>
      <c r="S129" s="4"/>
      <c r="T129" s="2">
        <f t="shared" si="30"/>
        <v>0.51169836355594722</v>
      </c>
      <c r="U129" s="2">
        <f t="shared" si="31"/>
        <v>0.48830163644405278</v>
      </c>
      <c r="V129" s="2"/>
      <c r="W129" s="2"/>
      <c r="X129" s="45"/>
      <c r="Y129" s="37"/>
      <c r="Z129" s="37"/>
      <c r="AA129" s="37"/>
      <c r="AB129" s="37"/>
      <c r="AC129" s="37"/>
      <c r="AD129" s="37"/>
      <c r="AE129" s="37"/>
      <c r="AF129" s="12">
        <v>4</v>
      </c>
      <c r="AG129">
        <v>5</v>
      </c>
      <c r="AH129">
        <v>6</v>
      </c>
      <c r="AI129">
        <v>0.04</v>
      </c>
      <c r="AJ129">
        <v>3</v>
      </c>
      <c r="AK129">
        <v>1</v>
      </c>
      <c r="AL129">
        <v>1</v>
      </c>
      <c r="AM129">
        <v>-1</v>
      </c>
      <c r="AN129">
        <v>3</v>
      </c>
      <c r="AO129">
        <v>0</v>
      </c>
      <c r="AP129">
        <v>0.03</v>
      </c>
      <c r="AQ129">
        <v>5.0999999999999996</v>
      </c>
      <c r="AR129">
        <v>4.5</v>
      </c>
      <c r="AS129">
        <v>0.6</v>
      </c>
      <c r="AT129">
        <v>1</v>
      </c>
      <c r="AU129">
        <v>1</v>
      </c>
      <c r="AV129" s="2">
        <v>0.65</v>
      </c>
    </row>
    <row r="130" spans="6:48" x14ac:dyDescent="0.3">
      <c r="F130" t="str">
        <f t="shared" si="27"/>
        <v>11121328</v>
      </c>
      <c r="G130" t="e">
        <f t="shared" si="32"/>
        <v>#N/A</v>
      </c>
      <c r="H130" s="11">
        <v>1112</v>
      </c>
      <c r="I130" s="5">
        <v>1328</v>
      </c>
      <c r="J130" t="s">
        <v>22</v>
      </c>
      <c r="K130" t="s">
        <v>61</v>
      </c>
      <c r="Q130" s="3"/>
      <c r="R130" s="4"/>
      <c r="S130" s="4"/>
      <c r="T130" s="2">
        <f t="shared" si="30"/>
        <v>0.63169836355594722</v>
      </c>
      <c r="U130" s="2">
        <f t="shared" si="31"/>
        <v>0.36830163644405278</v>
      </c>
      <c r="V130" s="2"/>
      <c r="W130" s="2"/>
      <c r="X130" s="45"/>
      <c r="Y130" s="37"/>
      <c r="Z130" s="37"/>
      <c r="AA130" s="37"/>
      <c r="AB130" s="37"/>
      <c r="AC130" s="37"/>
      <c r="AD130" s="37"/>
      <c r="AE130" s="37"/>
      <c r="AF130" s="12">
        <v>4</v>
      </c>
      <c r="AG130">
        <v>10</v>
      </c>
      <c r="AH130">
        <v>-26</v>
      </c>
      <c r="AI130">
        <v>0.21</v>
      </c>
      <c r="AJ130">
        <v>3</v>
      </c>
      <c r="AK130">
        <v>-2</v>
      </c>
      <c r="AL130">
        <v>1</v>
      </c>
      <c r="AM130">
        <v>0</v>
      </c>
      <c r="AN130">
        <v>5</v>
      </c>
      <c r="AO130">
        <v>5</v>
      </c>
      <c r="AP130">
        <v>0.01</v>
      </c>
      <c r="AQ130">
        <v>-4.3</v>
      </c>
      <c r="AR130">
        <v>-10.4</v>
      </c>
      <c r="AS130">
        <v>6.1</v>
      </c>
      <c r="AT130">
        <v>6</v>
      </c>
      <c r="AU130">
        <v>1</v>
      </c>
      <c r="AV130" s="2">
        <v>0.77</v>
      </c>
    </row>
    <row r="131" spans="6:48" x14ac:dyDescent="0.3">
      <c r="F131" t="str">
        <f t="shared" si="27"/>
        <v>11121335</v>
      </c>
      <c r="G131" t="e">
        <f t="shared" si="32"/>
        <v>#N/A</v>
      </c>
      <c r="H131" s="11">
        <v>1112</v>
      </c>
      <c r="I131" s="5">
        <v>1335</v>
      </c>
      <c r="J131" t="s">
        <v>22</v>
      </c>
      <c r="K131" t="s">
        <v>62</v>
      </c>
      <c r="Q131" s="3"/>
      <c r="R131" s="4"/>
      <c r="S131" s="4"/>
      <c r="T131" s="2">
        <f t="shared" si="30"/>
        <v>0.75169836355594721</v>
      </c>
      <c r="U131" s="2">
        <f t="shared" si="31"/>
        <v>0.24830163644405279</v>
      </c>
      <c r="V131" s="2"/>
      <c r="W131" s="2"/>
      <c r="X131" s="45"/>
      <c r="Y131" s="37"/>
      <c r="Z131" s="37"/>
      <c r="AA131" s="37"/>
      <c r="AB131" s="37"/>
      <c r="AC131" s="37"/>
      <c r="AD131" s="37"/>
      <c r="AE131" s="37"/>
      <c r="AF131" s="12">
        <v>4</v>
      </c>
      <c r="AG131">
        <v>16</v>
      </c>
      <c r="AH131">
        <v>-106</v>
      </c>
      <c r="AI131">
        <v>0.05</v>
      </c>
      <c r="AJ131">
        <v>4</v>
      </c>
      <c r="AK131">
        <v>2</v>
      </c>
      <c r="AL131">
        <v>1</v>
      </c>
      <c r="AM131">
        <v>0</v>
      </c>
      <c r="AN131">
        <v>9</v>
      </c>
      <c r="AO131">
        <v>-2</v>
      </c>
      <c r="AP131">
        <v>0.1</v>
      </c>
      <c r="AQ131">
        <v>5.2</v>
      </c>
      <c r="AR131">
        <v>1.6</v>
      </c>
      <c r="AS131">
        <v>3.6</v>
      </c>
      <c r="AT131">
        <v>12</v>
      </c>
      <c r="AU131">
        <v>1</v>
      </c>
      <c r="AV131" s="2">
        <v>0.89</v>
      </c>
    </row>
    <row r="132" spans="6:48" x14ac:dyDescent="0.3">
      <c r="F132" t="str">
        <f t="shared" si="27"/>
        <v>11121344</v>
      </c>
      <c r="G132" t="e">
        <f t="shared" si="32"/>
        <v>#N/A</v>
      </c>
      <c r="H132" s="11">
        <v>1112</v>
      </c>
      <c r="I132" s="5">
        <v>1344</v>
      </c>
      <c r="J132" t="s">
        <v>22</v>
      </c>
      <c r="K132" t="s">
        <v>63</v>
      </c>
      <c r="Q132" s="3"/>
      <c r="R132" s="4"/>
      <c r="S132" s="4"/>
      <c r="T132" s="2">
        <f t="shared" si="30"/>
        <v>0.68169836355594715</v>
      </c>
      <c r="U132" s="2">
        <f t="shared" si="31"/>
        <v>0.31830163644405285</v>
      </c>
      <c r="V132" s="2"/>
      <c r="W132" s="2"/>
      <c r="X132" s="45"/>
      <c r="Y132" s="37"/>
      <c r="Z132" s="37"/>
      <c r="AA132" s="37"/>
      <c r="AB132" s="37"/>
      <c r="AC132" s="37"/>
      <c r="AD132" s="37"/>
      <c r="AE132" s="37"/>
      <c r="AF132" s="12">
        <v>4</v>
      </c>
      <c r="AG132">
        <v>10</v>
      </c>
      <c r="AH132">
        <v>-42</v>
      </c>
      <c r="AI132">
        <v>0.17</v>
      </c>
      <c r="AJ132">
        <v>7</v>
      </c>
      <c r="AK132">
        <v>-1</v>
      </c>
      <c r="AL132">
        <v>1</v>
      </c>
      <c r="AM132">
        <v>-2</v>
      </c>
      <c r="AN132">
        <v>4</v>
      </c>
      <c r="AO132">
        <v>4</v>
      </c>
      <c r="AP132">
        <v>0.06</v>
      </c>
      <c r="AQ132">
        <v>7.2</v>
      </c>
      <c r="AR132">
        <v>-1.5</v>
      </c>
      <c r="AS132">
        <v>8.6999999999999993</v>
      </c>
      <c r="AT132">
        <v>6</v>
      </c>
      <c r="AU132">
        <v>1</v>
      </c>
      <c r="AV132" s="2">
        <v>0.82</v>
      </c>
    </row>
    <row r="133" spans="6:48" x14ac:dyDescent="0.3">
      <c r="F133" t="str">
        <f t="shared" si="27"/>
        <v>11121345</v>
      </c>
      <c r="G133" t="e">
        <f t="shared" si="32"/>
        <v>#N/A</v>
      </c>
      <c r="H133" s="11">
        <v>1112</v>
      </c>
      <c r="I133" s="5">
        <v>1345</v>
      </c>
      <c r="J133" t="s">
        <v>22</v>
      </c>
      <c r="K133" t="s">
        <v>64</v>
      </c>
      <c r="Q133" s="3"/>
      <c r="R133" s="4"/>
      <c r="S133" s="4"/>
      <c r="T133" s="2">
        <f t="shared" si="30"/>
        <v>0.41169836355594724</v>
      </c>
      <c r="U133" s="2">
        <f t="shared" si="31"/>
        <v>0.58830163644405276</v>
      </c>
      <c r="V133" s="2"/>
      <c r="W133" s="2"/>
      <c r="X133" s="45"/>
      <c r="Y133" s="37"/>
      <c r="Z133" s="37"/>
      <c r="AA133" s="37"/>
      <c r="AB133" s="37"/>
      <c r="AC133" s="37"/>
      <c r="AD133" s="37"/>
      <c r="AE133" s="37"/>
      <c r="AF133" s="12">
        <v>4</v>
      </c>
      <c r="AG133">
        <v>2</v>
      </c>
      <c r="AH133">
        <v>16</v>
      </c>
      <c r="AI133">
        <v>-0.03</v>
      </c>
      <c r="AJ133">
        <v>-1</v>
      </c>
      <c r="AK133">
        <v>2</v>
      </c>
      <c r="AL133">
        <v>2</v>
      </c>
      <c r="AM133">
        <v>0</v>
      </c>
      <c r="AN133">
        <v>5</v>
      </c>
      <c r="AO133">
        <v>3</v>
      </c>
      <c r="AP133">
        <v>0.02</v>
      </c>
      <c r="AQ133">
        <v>-0.2</v>
      </c>
      <c r="AR133">
        <v>5.6</v>
      </c>
      <c r="AS133">
        <v>-5.8</v>
      </c>
      <c r="AT133">
        <v>-2</v>
      </c>
      <c r="AU133">
        <v>0</v>
      </c>
      <c r="AV133" s="2">
        <v>0.55000000000000004</v>
      </c>
    </row>
    <row r="134" spans="6:48" x14ac:dyDescent="0.3">
      <c r="F134" t="str">
        <f t="shared" si="27"/>
        <v>11121347</v>
      </c>
      <c r="G134" t="e">
        <f t="shared" si="32"/>
        <v>#N/A</v>
      </c>
      <c r="H134" s="11">
        <v>1112</v>
      </c>
      <c r="I134" s="5">
        <v>1347</v>
      </c>
      <c r="J134" t="s">
        <v>22</v>
      </c>
      <c r="K134" t="s">
        <v>65</v>
      </c>
      <c r="Q134" s="3"/>
      <c r="R134" s="4"/>
      <c r="S134" s="4"/>
      <c r="T134" s="2">
        <f t="shared" si="30"/>
        <v>0.80169836355594715</v>
      </c>
      <c r="U134" s="2">
        <f t="shared" si="31"/>
        <v>0.19830163644405285</v>
      </c>
      <c r="V134" s="2"/>
      <c r="W134" s="2"/>
      <c r="X134" s="45"/>
      <c r="Y134" s="37"/>
      <c r="Z134" s="37"/>
      <c r="AA134" s="37"/>
      <c r="AB134" s="37"/>
      <c r="AC134" s="37"/>
      <c r="AD134" s="37"/>
      <c r="AE134" s="37"/>
      <c r="AF134" s="12">
        <v>4</v>
      </c>
      <c r="AG134">
        <v>16</v>
      </c>
      <c r="AH134">
        <v>-149</v>
      </c>
      <c r="AI134">
        <v>0.17</v>
      </c>
      <c r="AJ134">
        <v>8</v>
      </c>
      <c r="AK134">
        <v>0</v>
      </c>
      <c r="AL134">
        <v>0</v>
      </c>
      <c r="AM134">
        <v>-3</v>
      </c>
      <c r="AN134">
        <v>1</v>
      </c>
      <c r="AO134">
        <v>3</v>
      </c>
      <c r="AP134">
        <v>0.03</v>
      </c>
      <c r="AQ134">
        <v>14</v>
      </c>
      <c r="AR134">
        <v>6.3</v>
      </c>
      <c r="AS134">
        <v>7.7</v>
      </c>
      <c r="AT134">
        <v>12</v>
      </c>
      <c r="AU134">
        <v>1</v>
      </c>
      <c r="AV134" s="2">
        <v>0.94</v>
      </c>
    </row>
    <row r="135" spans="6:48" x14ac:dyDescent="0.3">
      <c r="F135" t="str">
        <f t="shared" si="27"/>
        <v>11121348</v>
      </c>
      <c r="G135" t="e">
        <f t="shared" si="32"/>
        <v>#N/A</v>
      </c>
      <c r="H135" s="11">
        <v>1112</v>
      </c>
      <c r="I135" s="5">
        <v>1348</v>
      </c>
      <c r="J135" t="s">
        <v>22</v>
      </c>
      <c r="K135" t="s">
        <v>66</v>
      </c>
      <c r="Q135" s="3"/>
      <c r="R135" s="4"/>
      <c r="S135" s="4"/>
      <c r="T135" s="2">
        <f t="shared" si="30"/>
        <v>0.60169836355594719</v>
      </c>
      <c r="U135" s="2">
        <f t="shared" si="31"/>
        <v>0.39830163644405281</v>
      </c>
      <c r="V135" s="2"/>
      <c r="W135" s="2"/>
      <c r="X135" s="45"/>
      <c r="Y135" s="37"/>
      <c r="Z135" s="37"/>
      <c r="AA135" s="37"/>
      <c r="AB135" s="37"/>
      <c r="AC135" s="37"/>
      <c r="AD135" s="37"/>
      <c r="AE135" s="37"/>
      <c r="AF135" s="12">
        <v>4</v>
      </c>
      <c r="AG135">
        <v>7</v>
      </c>
      <c r="AH135">
        <v>-28</v>
      </c>
      <c r="AI135">
        <v>0.01</v>
      </c>
      <c r="AJ135">
        <v>5</v>
      </c>
      <c r="AK135">
        <v>-1</v>
      </c>
      <c r="AL135">
        <v>3</v>
      </c>
      <c r="AM135">
        <v>-5</v>
      </c>
      <c r="AN135">
        <v>2</v>
      </c>
      <c r="AO135">
        <v>2</v>
      </c>
      <c r="AP135">
        <v>0.05</v>
      </c>
      <c r="AQ135">
        <v>4.7</v>
      </c>
      <c r="AR135">
        <v>3.3</v>
      </c>
      <c r="AS135">
        <v>1.4</v>
      </c>
      <c r="AT135">
        <v>3</v>
      </c>
      <c r="AU135">
        <v>1</v>
      </c>
      <c r="AV135" s="2">
        <v>0.74</v>
      </c>
    </row>
    <row r="136" spans="6:48" x14ac:dyDescent="0.3">
      <c r="F136" t="str">
        <f t="shared" si="27"/>
        <v>11121355</v>
      </c>
      <c r="G136" t="e">
        <f t="shared" si="32"/>
        <v>#N/A</v>
      </c>
      <c r="H136" s="11">
        <v>1112</v>
      </c>
      <c r="I136" s="5">
        <v>1355</v>
      </c>
      <c r="J136" t="s">
        <v>22</v>
      </c>
      <c r="K136" t="s">
        <v>67</v>
      </c>
      <c r="Q136" s="3"/>
      <c r="R136" s="4"/>
      <c r="S136" s="4"/>
      <c r="T136" s="2">
        <f t="shared" si="30"/>
        <v>0.66169836355594724</v>
      </c>
      <c r="U136" s="2">
        <f t="shared" si="31"/>
        <v>0.33830163644405276</v>
      </c>
      <c r="V136" s="2"/>
      <c r="W136" s="2"/>
      <c r="X136" s="45"/>
      <c r="Y136" s="37"/>
      <c r="Z136" s="37"/>
      <c r="AA136" s="37"/>
      <c r="AB136" s="37"/>
      <c r="AC136" s="37"/>
      <c r="AD136" s="37"/>
      <c r="AE136" s="37"/>
      <c r="AF136" s="12">
        <v>4</v>
      </c>
      <c r="AG136">
        <v>12</v>
      </c>
      <c r="AH136">
        <v>-54</v>
      </c>
      <c r="AI136">
        <v>-0.01</v>
      </c>
      <c r="AJ136">
        <v>3</v>
      </c>
      <c r="AK136">
        <v>-1</v>
      </c>
      <c r="AL136">
        <v>4</v>
      </c>
      <c r="AM136">
        <v>2</v>
      </c>
      <c r="AN136">
        <v>8</v>
      </c>
      <c r="AO136">
        <v>-2</v>
      </c>
      <c r="AP136">
        <v>0</v>
      </c>
      <c r="AQ136">
        <v>-2.5</v>
      </c>
      <c r="AR136">
        <v>-4.4000000000000004</v>
      </c>
      <c r="AS136">
        <v>1.9</v>
      </c>
      <c r="AT136">
        <v>8</v>
      </c>
      <c r="AU136">
        <v>1</v>
      </c>
      <c r="AV136" s="2">
        <v>0.8</v>
      </c>
    </row>
    <row r="137" spans="6:48" x14ac:dyDescent="0.3">
      <c r="F137" t="str">
        <f t="shared" si="27"/>
        <v>11121361</v>
      </c>
      <c r="G137" t="e">
        <f t="shared" si="32"/>
        <v>#N/A</v>
      </c>
      <c r="H137" s="11">
        <v>1112</v>
      </c>
      <c r="I137" s="5">
        <v>1361</v>
      </c>
      <c r="J137" t="s">
        <v>22</v>
      </c>
      <c r="K137" t="s">
        <v>68</v>
      </c>
      <c r="Q137" s="3"/>
      <c r="R137" s="4"/>
      <c r="S137" s="4"/>
      <c r="T137" s="2">
        <f t="shared" si="30"/>
        <v>0.6116983635559472</v>
      </c>
      <c r="U137" s="2">
        <f t="shared" si="31"/>
        <v>0.3883016364440528</v>
      </c>
      <c r="V137" s="2"/>
      <c r="W137" s="2"/>
      <c r="X137" s="45"/>
      <c r="Y137" s="37"/>
      <c r="Z137" s="37"/>
      <c r="AA137" s="37"/>
      <c r="AB137" s="37"/>
      <c r="AC137" s="37"/>
      <c r="AD137" s="37"/>
      <c r="AE137" s="37"/>
      <c r="AF137" s="12">
        <v>4</v>
      </c>
      <c r="AG137">
        <v>11</v>
      </c>
      <c r="AH137">
        <v>-29</v>
      </c>
      <c r="AI137">
        <v>0.11</v>
      </c>
      <c r="AJ137">
        <v>5</v>
      </c>
      <c r="AK137">
        <v>0</v>
      </c>
      <c r="AL137">
        <v>1</v>
      </c>
      <c r="AM137">
        <v>-2</v>
      </c>
      <c r="AN137">
        <v>1</v>
      </c>
      <c r="AO137">
        <v>0</v>
      </c>
      <c r="AP137">
        <v>0.04</v>
      </c>
      <c r="AQ137">
        <v>3.8</v>
      </c>
      <c r="AR137">
        <v>2.8</v>
      </c>
      <c r="AS137">
        <v>1</v>
      </c>
      <c r="AT137">
        <v>7</v>
      </c>
      <c r="AU137">
        <v>1</v>
      </c>
      <c r="AV137" s="2">
        <v>0.75</v>
      </c>
    </row>
    <row r="138" spans="6:48" x14ac:dyDescent="0.3">
      <c r="F138" t="str">
        <f t="shared" si="27"/>
        <v>11121371</v>
      </c>
      <c r="G138" t="e">
        <f t="shared" si="32"/>
        <v>#N/A</v>
      </c>
      <c r="H138" s="11">
        <v>1112</v>
      </c>
      <c r="I138" s="5">
        <v>1371</v>
      </c>
      <c r="J138" t="s">
        <v>22</v>
      </c>
      <c r="K138" t="s">
        <v>69</v>
      </c>
      <c r="Q138" s="3"/>
      <c r="R138" s="4"/>
      <c r="S138" s="4"/>
      <c r="T138" s="2">
        <f t="shared" si="30"/>
        <v>0.57169836355594716</v>
      </c>
      <c r="U138" s="2">
        <f t="shared" si="31"/>
        <v>0.42830163644405284</v>
      </c>
      <c r="V138" s="2"/>
      <c r="W138" s="2"/>
      <c r="X138" s="45"/>
      <c r="Y138" s="37"/>
      <c r="Z138" s="37"/>
      <c r="AA138" s="37"/>
      <c r="AB138" s="37"/>
      <c r="AC138" s="37"/>
      <c r="AD138" s="37"/>
      <c r="AE138" s="37"/>
      <c r="AF138" s="12">
        <v>4</v>
      </c>
      <c r="AG138">
        <v>8</v>
      </c>
      <c r="AH138">
        <v>-5</v>
      </c>
      <c r="AI138">
        <v>0.13</v>
      </c>
      <c r="AJ138">
        <v>4</v>
      </c>
      <c r="AK138">
        <v>-1</v>
      </c>
      <c r="AL138">
        <v>1</v>
      </c>
      <c r="AM138">
        <v>-1</v>
      </c>
      <c r="AN138">
        <v>-1</v>
      </c>
      <c r="AO138">
        <v>3</v>
      </c>
      <c r="AP138">
        <v>7.0000000000000007E-2</v>
      </c>
      <c r="AQ138">
        <v>1.9</v>
      </c>
      <c r="AR138">
        <v>-2.1</v>
      </c>
      <c r="AS138">
        <v>4</v>
      </c>
      <c r="AT138">
        <v>4</v>
      </c>
      <c r="AU138">
        <v>1</v>
      </c>
      <c r="AV138" s="2">
        <v>0.71</v>
      </c>
    </row>
    <row r="139" spans="6:48" x14ac:dyDescent="0.3">
      <c r="F139" t="str">
        <f t="shared" si="27"/>
        <v>11121372</v>
      </c>
      <c r="G139" t="e">
        <f t="shared" si="32"/>
        <v>#N/A</v>
      </c>
      <c r="H139" s="11">
        <v>1112</v>
      </c>
      <c r="I139" s="5">
        <v>1372</v>
      </c>
      <c r="J139" t="s">
        <v>22</v>
      </c>
      <c r="K139" t="s">
        <v>70</v>
      </c>
      <c r="Q139" s="3"/>
      <c r="R139" s="4"/>
      <c r="S139" s="4"/>
      <c r="T139" s="2">
        <f t="shared" si="30"/>
        <v>0.72169836355594719</v>
      </c>
      <c r="U139" s="2">
        <f t="shared" si="31"/>
        <v>0.27830163644405281</v>
      </c>
      <c r="V139" s="2"/>
      <c r="W139" s="2"/>
      <c r="X139" s="45"/>
      <c r="Y139" s="37"/>
      <c r="Z139" s="37"/>
      <c r="AA139" s="37"/>
      <c r="AB139" s="37"/>
      <c r="AC139" s="37"/>
      <c r="AD139" s="37"/>
      <c r="AE139" s="37"/>
      <c r="AF139" s="12">
        <v>4</v>
      </c>
      <c r="AG139">
        <v>14</v>
      </c>
      <c r="AH139">
        <v>-90</v>
      </c>
      <c r="AI139">
        <v>-0.01</v>
      </c>
      <c r="AJ139">
        <v>4</v>
      </c>
      <c r="AK139">
        <v>-1</v>
      </c>
      <c r="AL139">
        <v>-2</v>
      </c>
      <c r="AM139">
        <v>-8</v>
      </c>
      <c r="AN139">
        <v>0</v>
      </c>
      <c r="AO139">
        <v>4</v>
      </c>
      <c r="AP139">
        <v>0.06</v>
      </c>
      <c r="AQ139">
        <v>2.7</v>
      </c>
      <c r="AR139">
        <v>2.8</v>
      </c>
      <c r="AS139">
        <v>-0.1</v>
      </c>
      <c r="AT139">
        <v>10</v>
      </c>
      <c r="AU139">
        <v>1</v>
      </c>
      <c r="AV139" s="2">
        <v>0.86</v>
      </c>
    </row>
    <row r="140" spans="6:48" x14ac:dyDescent="0.3">
      <c r="F140" t="str">
        <f t="shared" si="27"/>
        <v>11121382</v>
      </c>
      <c r="G140" t="e">
        <f t="shared" si="32"/>
        <v>#N/A</v>
      </c>
      <c r="H140" s="11">
        <v>1112</v>
      </c>
      <c r="I140" s="5">
        <v>1382</v>
      </c>
      <c r="J140" t="s">
        <v>22</v>
      </c>
      <c r="K140" t="s">
        <v>71</v>
      </c>
      <c r="Q140" s="3"/>
      <c r="R140" s="4"/>
      <c r="S140" s="4"/>
      <c r="T140" s="2">
        <f t="shared" si="30"/>
        <v>0.65169836355594724</v>
      </c>
      <c r="U140" s="2">
        <f t="shared" si="31"/>
        <v>0.34830163644405276</v>
      </c>
      <c r="V140" s="2"/>
      <c r="W140" s="2"/>
      <c r="X140" s="45"/>
      <c r="Y140" s="37"/>
      <c r="Z140" s="37"/>
      <c r="AA140" s="37"/>
      <c r="AB140" s="37"/>
      <c r="AC140" s="37"/>
      <c r="AD140" s="37"/>
      <c r="AE140" s="37"/>
      <c r="AF140" s="12">
        <v>4</v>
      </c>
      <c r="AG140">
        <v>11</v>
      </c>
      <c r="AH140">
        <v>-48</v>
      </c>
      <c r="AI140">
        <v>0.01</v>
      </c>
      <c r="AJ140">
        <v>5</v>
      </c>
      <c r="AK140">
        <v>0</v>
      </c>
      <c r="AL140">
        <v>2</v>
      </c>
      <c r="AM140">
        <v>-3</v>
      </c>
      <c r="AN140">
        <v>3</v>
      </c>
      <c r="AO140">
        <v>5</v>
      </c>
      <c r="AP140">
        <v>0.01</v>
      </c>
      <c r="AQ140">
        <v>3</v>
      </c>
      <c r="AR140">
        <v>0.2</v>
      </c>
      <c r="AS140">
        <v>2.8</v>
      </c>
      <c r="AT140">
        <v>7</v>
      </c>
      <c r="AU140">
        <v>1</v>
      </c>
      <c r="AV140" s="2">
        <v>0.79</v>
      </c>
    </row>
    <row r="141" spans="6:48" x14ac:dyDescent="0.3">
      <c r="F141" t="str">
        <f t="shared" si="27"/>
        <v>11121393</v>
      </c>
      <c r="G141" t="e">
        <f t="shared" si="32"/>
        <v>#N/A</v>
      </c>
      <c r="H141" s="11">
        <v>1112</v>
      </c>
      <c r="I141" s="5">
        <v>1393</v>
      </c>
      <c r="J141" t="s">
        <v>22</v>
      </c>
      <c r="K141" t="s">
        <v>72</v>
      </c>
      <c r="Q141" s="3"/>
      <c r="R141" s="4"/>
      <c r="S141" s="4"/>
      <c r="T141" s="2">
        <f t="shared" si="30"/>
        <v>0.66169836355594724</v>
      </c>
      <c r="U141" s="2">
        <f t="shared" si="31"/>
        <v>0.33830163644405276</v>
      </c>
      <c r="V141" s="2"/>
      <c r="W141" s="2"/>
      <c r="X141" s="45"/>
      <c r="Y141" s="37"/>
      <c r="Z141" s="37"/>
      <c r="AA141" s="37"/>
      <c r="AB141" s="37"/>
      <c r="AC141" s="37"/>
      <c r="AD141" s="37"/>
      <c r="AE141" s="37"/>
      <c r="AF141" s="12">
        <v>4</v>
      </c>
      <c r="AG141">
        <v>11</v>
      </c>
      <c r="AH141">
        <v>-33</v>
      </c>
      <c r="AI141">
        <v>0.18</v>
      </c>
      <c r="AJ141">
        <v>10</v>
      </c>
      <c r="AK141">
        <v>2</v>
      </c>
      <c r="AL141">
        <v>0</v>
      </c>
      <c r="AM141">
        <v>-2</v>
      </c>
      <c r="AN141">
        <v>-2</v>
      </c>
      <c r="AO141">
        <v>4</v>
      </c>
      <c r="AP141">
        <v>0.02</v>
      </c>
      <c r="AQ141">
        <v>13.4</v>
      </c>
      <c r="AR141">
        <v>6.7</v>
      </c>
      <c r="AS141">
        <v>6.7</v>
      </c>
      <c r="AT141">
        <v>7</v>
      </c>
      <c r="AU141">
        <v>1</v>
      </c>
      <c r="AV141" s="2">
        <v>0.8</v>
      </c>
    </row>
    <row r="142" spans="6:48" x14ac:dyDescent="0.3">
      <c r="F142" t="str">
        <f t="shared" si="27"/>
        <v>11121395</v>
      </c>
      <c r="G142" t="e">
        <f t="shared" si="32"/>
        <v>#N/A</v>
      </c>
      <c r="H142" s="11">
        <v>1112</v>
      </c>
      <c r="I142" s="5">
        <v>1395</v>
      </c>
      <c r="J142" t="s">
        <v>22</v>
      </c>
      <c r="K142" t="s">
        <v>73</v>
      </c>
      <c r="Q142" s="3"/>
      <c r="R142" s="4"/>
      <c r="S142" s="4"/>
      <c r="T142" s="2">
        <f t="shared" si="30"/>
        <v>0.54169836355594725</v>
      </c>
      <c r="U142" s="2">
        <f t="shared" si="31"/>
        <v>0.45830163644405275</v>
      </c>
      <c r="V142" s="2"/>
      <c r="W142" s="2"/>
      <c r="X142" s="45"/>
      <c r="Y142" s="37"/>
      <c r="Z142" s="37"/>
      <c r="AA142" s="37"/>
      <c r="AB142" s="37"/>
      <c r="AC142" s="37"/>
      <c r="AD142" s="37"/>
      <c r="AE142" s="37"/>
      <c r="AF142" s="12">
        <v>4</v>
      </c>
      <c r="AG142">
        <v>6</v>
      </c>
      <c r="AH142">
        <v>-1</v>
      </c>
      <c r="AI142">
        <v>0.13</v>
      </c>
      <c r="AJ142">
        <v>0</v>
      </c>
      <c r="AK142">
        <v>-4</v>
      </c>
      <c r="AL142">
        <v>1</v>
      </c>
      <c r="AM142">
        <v>-1</v>
      </c>
      <c r="AN142">
        <v>-2</v>
      </c>
      <c r="AO142">
        <v>1</v>
      </c>
      <c r="AP142">
        <v>0.05</v>
      </c>
      <c r="AQ142">
        <v>-2.1</v>
      </c>
      <c r="AR142">
        <v>-4.7</v>
      </c>
      <c r="AS142">
        <v>2.6</v>
      </c>
      <c r="AT142">
        <v>2</v>
      </c>
      <c r="AU142">
        <v>1</v>
      </c>
      <c r="AV142" s="2">
        <v>0.68</v>
      </c>
    </row>
    <row r="143" spans="6:48" x14ac:dyDescent="0.3">
      <c r="F143" t="str">
        <f t="shared" si="27"/>
        <v>11121397</v>
      </c>
      <c r="G143" t="e">
        <f t="shared" si="32"/>
        <v>#N/A</v>
      </c>
      <c r="H143" s="11">
        <v>1112</v>
      </c>
      <c r="I143" s="5">
        <v>1397</v>
      </c>
      <c r="J143" t="s">
        <v>22</v>
      </c>
      <c r="K143" t="s">
        <v>74</v>
      </c>
      <c r="Q143" s="3"/>
      <c r="R143" s="4"/>
      <c r="S143" s="4"/>
      <c r="T143" s="2">
        <f t="shared" si="30"/>
        <v>0.51169836355594722</v>
      </c>
      <c r="U143" s="2">
        <f t="shared" si="31"/>
        <v>0.48830163644405278</v>
      </c>
      <c r="V143" s="2"/>
      <c r="W143" s="2"/>
      <c r="X143" s="45"/>
      <c r="Y143" s="37"/>
      <c r="Z143" s="37"/>
      <c r="AA143" s="37"/>
      <c r="AB143" s="37"/>
      <c r="AC143" s="37"/>
      <c r="AD143" s="37"/>
      <c r="AE143" s="37"/>
      <c r="AF143" s="12">
        <v>4</v>
      </c>
      <c r="AG143">
        <v>3</v>
      </c>
      <c r="AH143">
        <v>10</v>
      </c>
      <c r="AI143">
        <v>0.03</v>
      </c>
      <c r="AJ143">
        <v>6</v>
      </c>
      <c r="AK143">
        <v>2</v>
      </c>
      <c r="AL143">
        <v>1</v>
      </c>
      <c r="AM143">
        <v>-3</v>
      </c>
      <c r="AN143">
        <v>-1</v>
      </c>
      <c r="AO143">
        <v>6</v>
      </c>
      <c r="AP143">
        <v>0</v>
      </c>
      <c r="AQ143">
        <v>6.7</v>
      </c>
      <c r="AR143">
        <v>4.8</v>
      </c>
      <c r="AS143">
        <v>1.9</v>
      </c>
      <c r="AT143">
        <v>-1</v>
      </c>
      <c r="AU143">
        <v>0</v>
      </c>
      <c r="AV143" s="2">
        <v>0.65</v>
      </c>
    </row>
    <row r="144" spans="6:48" x14ac:dyDescent="0.3">
      <c r="F144" t="str">
        <f t="shared" si="27"/>
        <v>11121400</v>
      </c>
      <c r="G144" t="e">
        <f t="shared" si="32"/>
        <v>#N/A</v>
      </c>
      <c r="H144" s="11">
        <v>1112</v>
      </c>
      <c r="I144" s="5">
        <v>1400</v>
      </c>
      <c r="J144" t="s">
        <v>22</v>
      </c>
      <c r="K144" t="s">
        <v>75</v>
      </c>
      <c r="Q144" s="3"/>
      <c r="R144" s="4"/>
      <c r="S144" s="4"/>
      <c r="T144" s="2">
        <f t="shared" si="30"/>
        <v>0.62169836355594721</v>
      </c>
      <c r="U144" s="2">
        <f t="shared" si="31"/>
        <v>0.37830163644405279</v>
      </c>
      <c r="V144" s="2"/>
      <c r="W144" s="2"/>
      <c r="X144" s="45"/>
      <c r="Y144" s="37"/>
      <c r="Z144" s="37"/>
      <c r="AA144" s="37"/>
      <c r="AB144" s="37"/>
      <c r="AC144" s="37"/>
      <c r="AD144" s="37"/>
      <c r="AE144" s="37"/>
      <c r="AF144" s="12">
        <v>4</v>
      </c>
      <c r="AG144">
        <v>10</v>
      </c>
      <c r="AH144">
        <v>-18</v>
      </c>
      <c r="AI144">
        <v>0.21</v>
      </c>
      <c r="AJ144">
        <v>7</v>
      </c>
      <c r="AK144">
        <v>1</v>
      </c>
      <c r="AL144">
        <v>1</v>
      </c>
      <c r="AM144">
        <v>-1</v>
      </c>
      <c r="AN144">
        <v>4</v>
      </c>
      <c r="AO144">
        <v>4</v>
      </c>
      <c r="AP144">
        <v>0.09</v>
      </c>
      <c r="AQ144">
        <v>9.1999999999999993</v>
      </c>
      <c r="AR144">
        <v>3</v>
      </c>
      <c r="AS144">
        <v>6.2</v>
      </c>
      <c r="AT144">
        <v>6</v>
      </c>
      <c r="AU144">
        <v>1</v>
      </c>
      <c r="AV144" s="2">
        <v>0.76</v>
      </c>
    </row>
    <row r="145" spans="6:48" x14ac:dyDescent="0.3">
      <c r="F145" t="str">
        <f t="shared" si="27"/>
        <v>11121401</v>
      </c>
      <c r="G145" t="e">
        <f t="shared" si="32"/>
        <v>#N/A</v>
      </c>
      <c r="H145" s="11">
        <v>1112</v>
      </c>
      <c r="I145" s="5">
        <v>1401</v>
      </c>
      <c r="J145" t="s">
        <v>22</v>
      </c>
      <c r="K145" t="s">
        <v>76</v>
      </c>
      <c r="Q145" s="3"/>
      <c r="R145" s="4"/>
      <c r="S145" s="4"/>
      <c r="T145" s="2">
        <f t="shared" si="30"/>
        <v>0.59169836355594718</v>
      </c>
      <c r="U145" s="2">
        <f t="shared" si="31"/>
        <v>0.40830163644405282</v>
      </c>
      <c r="V145" s="2"/>
      <c r="W145" s="2"/>
      <c r="X145" s="45"/>
      <c r="Y145" s="37"/>
      <c r="Z145" s="37"/>
      <c r="AA145" s="37"/>
      <c r="AB145" s="37"/>
      <c r="AC145" s="37"/>
      <c r="AD145" s="37"/>
      <c r="AE145" s="37"/>
      <c r="AF145" s="12">
        <v>4</v>
      </c>
      <c r="AG145">
        <v>7</v>
      </c>
      <c r="AH145">
        <v>-9</v>
      </c>
      <c r="AI145">
        <v>0.17</v>
      </c>
      <c r="AJ145">
        <v>6</v>
      </c>
      <c r="AK145">
        <v>3</v>
      </c>
      <c r="AL145">
        <v>0</v>
      </c>
      <c r="AM145">
        <v>1</v>
      </c>
      <c r="AN145">
        <v>-1</v>
      </c>
      <c r="AO145">
        <v>3</v>
      </c>
      <c r="AP145">
        <v>0.09</v>
      </c>
      <c r="AQ145">
        <v>5.9</v>
      </c>
      <c r="AR145">
        <v>1.4</v>
      </c>
      <c r="AS145">
        <v>4.5</v>
      </c>
      <c r="AT145">
        <v>3</v>
      </c>
      <c r="AU145">
        <v>1</v>
      </c>
      <c r="AV145" s="2">
        <v>0.73</v>
      </c>
    </row>
    <row r="146" spans="6:48" x14ac:dyDescent="0.3">
      <c r="F146" t="str">
        <f t="shared" si="27"/>
        <v>11121403</v>
      </c>
      <c r="G146" t="e">
        <f t="shared" si="32"/>
        <v>#N/A</v>
      </c>
      <c r="H146" s="11">
        <v>1112</v>
      </c>
      <c r="I146" s="5">
        <v>1403</v>
      </c>
      <c r="J146" t="s">
        <v>22</v>
      </c>
      <c r="K146" t="s">
        <v>77</v>
      </c>
      <c r="Q146" s="3"/>
      <c r="R146" s="4"/>
      <c r="S146" s="4"/>
      <c r="T146" s="2">
        <f t="shared" si="30"/>
        <v>0.4916983635559472</v>
      </c>
      <c r="U146" s="2">
        <f t="shared" si="31"/>
        <v>0.5083016364440528</v>
      </c>
      <c r="V146" s="2"/>
      <c r="W146" s="2"/>
      <c r="X146" s="45"/>
      <c r="Y146" s="37"/>
      <c r="Z146" s="37"/>
      <c r="AA146" s="37"/>
      <c r="AB146" s="37"/>
      <c r="AC146" s="37"/>
      <c r="AD146" s="37"/>
      <c r="AE146" s="37"/>
      <c r="AF146" s="12">
        <v>4</v>
      </c>
      <c r="AG146">
        <v>3</v>
      </c>
      <c r="AH146">
        <v>9</v>
      </c>
      <c r="AI146">
        <v>0.06</v>
      </c>
      <c r="AJ146">
        <v>4</v>
      </c>
      <c r="AK146">
        <v>2</v>
      </c>
      <c r="AL146">
        <v>0</v>
      </c>
      <c r="AM146">
        <v>-4</v>
      </c>
      <c r="AN146">
        <v>0</v>
      </c>
      <c r="AO146">
        <v>3</v>
      </c>
      <c r="AP146">
        <v>0.06</v>
      </c>
      <c r="AQ146">
        <v>5.7</v>
      </c>
      <c r="AR146">
        <v>6.5</v>
      </c>
      <c r="AS146">
        <v>-0.8</v>
      </c>
      <c r="AT146">
        <v>-1</v>
      </c>
      <c r="AU146">
        <v>0</v>
      </c>
      <c r="AV146" s="2">
        <v>0.63</v>
      </c>
    </row>
    <row r="147" spans="6:48" x14ac:dyDescent="0.3">
      <c r="F147" t="str">
        <f t="shared" si="27"/>
        <v>11121411</v>
      </c>
      <c r="G147" t="e">
        <f t="shared" si="32"/>
        <v>#N/A</v>
      </c>
      <c r="H147" s="11">
        <v>1112</v>
      </c>
      <c r="I147" s="5">
        <v>1411</v>
      </c>
      <c r="J147" t="s">
        <v>22</v>
      </c>
      <c r="K147" t="s">
        <v>78</v>
      </c>
      <c r="Q147" s="3"/>
      <c r="R147" s="4"/>
      <c r="S147" s="4"/>
      <c r="T147" s="2">
        <f t="shared" si="30"/>
        <v>0.84169836355594718</v>
      </c>
      <c r="U147" s="2">
        <f t="shared" si="31"/>
        <v>0.15830163644405282</v>
      </c>
      <c r="V147" s="2"/>
      <c r="W147" s="2"/>
      <c r="X147" s="45"/>
      <c r="Y147" s="37"/>
      <c r="Z147" s="37"/>
      <c r="AA147" s="37"/>
      <c r="AB147" s="37"/>
      <c r="AC147" s="37"/>
      <c r="AD147" s="37"/>
      <c r="AE147" s="37"/>
      <c r="AF147" s="12">
        <v>4</v>
      </c>
      <c r="AG147">
        <v>16</v>
      </c>
      <c r="AH147">
        <v>-228</v>
      </c>
      <c r="AI147">
        <v>0.35</v>
      </c>
      <c r="AJ147">
        <v>6</v>
      </c>
      <c r="AK147">
        <v>-3</v>
      </c>
      <c r="AL147">
        <v>1</v>
      </c>
      <c r="AM147">
        <v>1</v>
      </c>
      <c r="AN147">
        <v>4</v>
      </c>
      <c r="AO147">
        <v>7</v>
      </c>
      <c r="AP147">
        <v>0.04</v>
      </c>
      <c r="AQ147">
        <v>3.3</v>
      </c>
      <c r="AR147">
        <v>-8.5</v>
      </c>
      <c r="AS147">
        <v>11.8</v>
      </c>
      <c r="AT147">
        <v>12</v>
      </c>
      <c r="AU147">
        <v>1</v>
      </c>
      <c r="AV147" s="2">
        <v>0.98</v>
      </c>
    </row>
    <row r="148" spans="6:48" x14ac:dyDescent="0.3">
      <c r="F148" t="str">
        <f t="shared" si="27"/>
        <v>11121417</v>
      </c>
      <c r="G148" t="e">
        <f t="shared" si="32"/>
        <v>#N/A</v>
      </c>
      <c r="H148" s="11">
        <v>1112</v>
      </c>
      <c r="I148" s="5">
        <v>1417</v>
      </c>
      <c r="J148" t="s">
        <v>22</v>
      </c>
      <c r="K148" t="s">
        <v>79</v>
      </c>
      <c r="Q148" s="3"/>
      <c r="R148" s="4"/>
      <c r="S148" s="4"/>
      <c r="T148" s="2">
        <f t="shared" si="30"/>
        <v>0.62169836355594721</v>
      </c>
      <c r="U148" s="2">
        <f t="shared" si="31"/>
        <v>0.37830163644405279</v>
      </c>
      <c r="V148" s="2"/>
      <c r="W148" s="2"/>
      <c r="X148" s="45"/>
      <c r="Y148" s="37"/>
      <c r="Z148" s="37"/>
      <c r="AA148" s="37"/>
      <c r="AB148" s="37"/>
      <c r="AC148" s="37"/>
      <c r="AD148" s="37"/>
      <c r="AE148" s="37"/>
      <c r="AF148" s="12">
        <v>4</v>
      </c>
      <c r="AG148">
        <v>11</v>
      </c>
      <c r="AH148">
        <v>-27</v>
      </c>
      <c r="AI148">
        <v>0.13</v>
      </c>
      <c r="AJ148">
        <v>3</v>
      </c>
      <c r="AK148">
        <v>0</v>
      </c>
      <c r="AL148">
        <v>2</v>
      </c>
      <c r="AM148">
        <v>2</v>
      </c>
      <c r="AN148">
        <v>4</v>
      </c>
      <c r="AO148">
        <v>2</v>
      </c>
      <c r="AP148">
        <v>0.04</v>
      </c>
      <c r="AQ148">
        <v>-1</v>
      </c>
      <c r="AR148">
        <v>-5.0999999999999996</v>
      </c>
      <c r="AS148">
        <v>4.0999999999999996</v>
      </c>
      <c r="AT148">
        <v>7</v>
      </c>
      <c r="AU148">
        <v>1</v>
      </c>
      <c r="AV148" s="2">
        <v>0.76</v>
      </c>
    </row>
    <row r="149" spans="6:48" x14ac:dyDescent="0.3">
      <c r="F149" t="str">
        <f t="shared" si="27"/>
        <v>11121420</v>
      </c>
      <c r="G149" t="e">
        <f t="shared" si="32"/>
        <v>#N/A</v>
      </c>
      <c r="H149" s="11">
        <v>1112</v>
      </c>
      <c r="I149" s="5">
        <v>1420</v>
      </c>
      <c r="J149" t="s">
        <v>22</v>
      </c>
      <c r="K149" t="s">
        <v>80</v>
      </c>
      <c r="Q149" s="3"/>
      <c r="R149" s="4"/>
      <c r="S149" s="4"/>
      <c r="T149" s="2">
        <f t="shared" si="30"/>
        <v>0.81169836355594716</v>
      </c>
      <c r="U149" s="2">
        <f t="shared" si="31"/>
        <v>0.18830163644405284</v>
      </c>
      <c r="V149" s="2"/>
      <c r="W149" s="2"/>
      <c r="X149" s="45"/>
      <c r="Y149" s="37"/>
      <c r="Z149" s="37"/>
      <c r="AA149" s="37"/>
      <c r="AB149" s="37"/>
      <c r="AC149" s="37"/>
      <c r="AD149" s="37"/>
      <c r="AE149" s="37"/>
      <c r="AF149" s="12">
        <v>4</v>
      </c>
      <c r="AG149">
        <v>16</v>
      </c>
      <c r="AH149">
        <v>-163</v>
      </c>
      <c r="AI149">
        <v>0.11</v>
      </c>
      <c r="AJ149">
        <v>5</v>
      </c>
      <c r="AK149">
        <v>-3</v>
      </c>
      <c r="AL149">
        <v>1</v>
      </c>
      <c r="AM149">
        <v>-3</v>
      </c>
      <c r="AN149">
        <v>7</v>
      </c>
      <c r="AO149">
        <v>4</v>
      </c>
      <c r="AP149">
        <v>0.11</v>
      </c>
      <c r="AQ149">
        <v>8.4</v>
      </c>
      <c r="AR149">
        <v>0.2</v>
      </c>
      <c r="AS149">
        <v>8.1999999999999993</v>
      </c>
      <c r="AT149">
        <v>12</v>
      </c>
      <c r="AU149">
        <v>1</v>
      </c>
      <c r="AV149" s="2">
        <v>0.95</v>
      </c>
    </row>
    <row r="150" spans="6:48" x14ac:dyDescent="0.3">
      <c r="F150" t="str">
        <f t="shared" si="27"/>
        <v>11121422</v>
      </c>
      <c r="G150" t="e">
        <f t="shared" si="32"/>
        <v>#N/A</v>
      </c>
      <c r="H150" s="11">
        <v>1112</v>
      </c>
      <c r="I150" s="5">
        <v>1422</v>
      </c>
      <c r="J150" t="s">
        <v>22</v>
      </c>
      <c r="K150" t="s">
        <v>81</v>
      </c>
      <c r="Q150" s="3"/>
      <c r="R150" s="4"/>
      <c r="S150" s="4"/>
      <c r="T150" s="2">
        <f t="shared" si="30"/>
        <v>0.68169836355594715</v>
      </c>
      <c r="U150" s="2">
        <f t="shared" si="31"/>
        <v>0.31830163644405285</v>
      </c>
      <c r="V150" s="2"/>
      <c r="W150" s="2"/>
      <c r="X150" s="45"/>
      <c r="Y150" s="37"/>
      <c r="Z150" s="37"/>
      <c r="AA150" s="37"/>
      <c r="AB150" s="37"/>
      <c r="AC150" s="37"/>
      <c r="AD150" s="37"/>
      <c r="AE150" s="37"/>
      <c r="AF150" s="12">
        <v>4</v>
      </c>
      <c r="AG150">
        <v>13</v>
      </c>
      <c r="AH150">
        <v>-61</v>
      </c>
      <c r="AI150">
        <v>0.02</v>
      </c>
      <c r="AJ150">
        <v>5</v>
      </c>
      <c r="AK150">
        <v>1</v>
      </c>
      <c r="AL150">
        <v>-1</v>
      </c>
      <c r="AM150">
        <v>-5</v>
      </c>
      <c r="AN150">
        <v>-1</v>
      </c>
      <c r="AO150">
        <v>-1</v>
      </c>
      <c r="AP150">
        <v>0.06</v>
      </c>
      <c r="AQ150">
        <v>8.8000000000000007</v>
      </c>
      <c r="AR150">
        <v>7.9</v>
      </c>
      <c r="AS150">
        <v>0.9</v>
      </c>
      <c r="AT150">
        <v>9</v>
      </c>
      <c r="AU150">
        <v>1</v>
      </c>
      <c r="AV150" s="2">
        <v>0.82</v>
      </c>
    </row>
    <row r="151" spans="6:48" x14ac:dyDescent="0.3">
      <c r="F151" t="str">
        <f t="shared" si="27"/>
        <v>11121437</v>
      </c>
      <c r="G151" t="e">
        <f t="shared" si="32"/>
        <v>#N/A</v>
      </c>
      <c r="H151" s="11">
        <v>1112</v>
      </c>
      <c r="I151" s="5">
        <v>1437</v>
      </c>
      <c r="J151" t="s">
        <v>22</v>
      </c>
      <c r="K151" t="s">
        <v>82</v>
      </c>
      <c r="Q151" s="3"/>
      <c r="R151" s="4"/>
      <c r="S151" s="4"/>
      <c r="T151" s="2">
        <f t="shared" si="30"/>
        <v>0.39169836355594723</v>
      </c>
      <c r="U151" s="2">
        <f t="shared" si="31"/>
        <v>0.60830163644405277</v>
      </c>
      <c r="V151" s="2"/>
      <c r="W151" s="2"/>
      <c r="X151" s="45"/>
      <c r="Y151" s="37"/>
      <c r="Z151" s="37"/>
      <c r="AA151" s="37"/>
      <c r="AB151" s="37"/>
      <c r="AC151" s="37"/>
      <c r="AD151" s="37"/>
      <c r="AE151" s="37"/>
      <c r="AF151" s="12">
        <v>4</v>
      </c>
      <c r="AG151">
        <v>1</v>
      </c>
      <c r="AH151">
        <v>19</v>
      </c>
      <c r="AI151">
        <v>-0.09</v>
      </c>
      <c r="AJ151">
        <v>-3</v>
      </c>
      <c r="AK151">
        <v>0</v>
      </c>
      <c r="AL151">
        <v>3</v>
      </c>
      <c r="AM151">
        <v>-1</v>
      </c>
      <c r="AN151">
        <v>4</v>
      </c>
      <c r="AO151">
        <v>2</v>
      </c>
      <c r="AP151">
        <v>-0.01</v>
      </c>
      <c r="AQ151">
        <v>-6.2</v>
      </c>
      <c r="AR151">
        <v>0.3</v>
      </c>
      <c r="AS151">
        <v>-6.5</v>
      </c>
      <c r="AT151">
        <v>-3</v>
      </c>
      <c r="AU151">
        <v>0</v>
      </c>
      <c r="AV151" s="2">
        <v>0.53</v>
      </c>
    </row>
    <row r="152" spans="6:48" x14ac:dyDescent="0.3">
      <c r="F152" t="str">
        <f t="shared" si="27"/>
        <v>11121438</v>
      </c>
      <c r="G152" t="e">
        <f t="shared" si="32"/>
        <v>#N/A</v>
      </c>
      <c r="H152" s="11">
        <v>1112</v>
      </c>
      <c r="I152" s="5">
        <v>1438</v>
      </c>
      <c r="J152" t="s">
        <v>22</v>
      </c>
      <c r="K152" t="s">
        <v>83</v>
      </c>
      <c r="Q152" s="3"/>
      <c r="R152" s="4"/>
      <c r="S152" s="4"/>
      <c r="T152" s="2">
        <f t="shared" si="30"/>
        <v>0.41169836355594724</v>
      </c>
      <c r="U152" s="2">
        <f t="shared" si="31"/>
        <v>0.58830163644405276</v>
      </c>
      <c r="V152" s="2"/>
      <c r="W152" s="2"/>
      <c r="X152" s="45"/>
      <c r="Y152" s="37"/>
      <c r="Z152" s="37"/>
      <c r="AA152" s="37"/>
      <c r="AB152" s="37"/>
      <c r="AC152" s="37"/>
      <c r="AD152" s="37"/>
      <c r="AE152" s="37"/>
      <c r="AF152" s="12">
        <v>4</v>
      </c>
      <c r="AG152">
        <v>1</v>
      </c>
      <c r="AH152">
        <v>20</v>
      </c>
      <c r="AI152">
        <v>-0.15</v>
      </c>
      <c r="AJ152">
        <v>4</v>
      </c>
      <c r="AK152">
        <v>5</v>
      </c>
      <c r="AL152">
        <v>4</v>
      </c>
      <c r="AM152">
        <v>-4</v>
      </c>
      <c r="AN152">
        <v>6</v>
      </c>
      <c r="AO152">
        <v>1</v>
      </c>
      <c r="AP152">
        <v>0</v>
      </c>
      <c r="AQ152">
        <v>13.4</v>
      </c>
      <c r="AR152">
        <v>17.8</v>
      </c>
      <c r="AS152">
        <v>-4.4000000000000004</v>
      </c>
      <c r="AT152">
        <v>-3</v>
      </c>
      <c r="AU152">
        <v>0</v>
      </c>
      <c r="AV152" s="2">
        <v>0.55000000000000004</v>
      </c>
    </row>
    <row r="153" spans="6:48" x14ac:dyDescent="0.3">
      <c r="F153" t="str">
        <f t="shared" si="27"/>
        <v>11121439</v>
      </c>
      <c r="G153" t="e">
        <f t="shared" si="32"/>
        <v>#N/A</v>
      </c>
      <c r="H153" s="11">
        <v>1112</v>
      </c>
      <c r="I153" s="5">
        <v>1439</v>
      </c>
      <c r="J153" t="s">
        <v>22</v>
      </c>
      <c r="K153" t="s">
        <v>84</v>
      </c>
      <c r="Q153" s="3"/>
      <c r="R153" s="4"/>
      <c r="S153" s="4"/>
      <c r="T153" s="2">
        <f t="shared" si="30"/>
        <v>0.56169836355594716</v>
      </c>
      <c r="U153" s="2">
        <f t="shared" si="31"/>
        <v>0.43830163644405284</v>
      </c>
      <c r="V153" s="2"/>
      <c r="W153" s="2"/>
      <c r="X153" s="45"/>
      <c r="Y153" s="37"/>
      <c r="Z153" s="37"/>
      <c r="AA153" s="37"/>
      <c r="AB153" s="37"/>
      <c r="AC153" s="37"/>
      <c r="AD153" s="37"/>
      <c r="AE153" s="37"/>
      <c r="AF153" s="12">
        <v>4</v>
      </c>
      <c r="AG153">
        <v>8</v>
      </c>
      <c r="AH153">
        <v>-11</v>
      </c>
      <c r="AI153">
        <v>0.13</v>
      </c>
      <c r="AJ153">
        <v>0</v>
      </c>
      <c r="AK153">
        <v>-1</v>
      </c>
      <c r="AL153">
        <v>1</v>
      </c>
      <c r="AM153">
        <v>-1</v>
      </c>
      <c r="AN153">
        <v>9</v>
      </c>
      <c r="AO153">
        <v>4</v>
      </c>
      <c r="AP153">
        <v>0.05</v>
      </c>
      <c r="AQ153">
        <v>1.2</v>
      </c>
      <c r="AR153">
        <v>-0.6</v>
      </c>
      <c r="AS153">
        <v>1.8</v>
      </c>
      <c r="AT153">
        <v>4</v>
      </c>
      <c r="AU153">
        <v>1</v>
      </c>
      <c r="AV153" s="2">
        <v>0.7</v>
      </c>
    </row>
    <row r="154" spans="6:48" x14ac:dyDescent="0.3">
      <c r="F154" t="str">
        <f t="shared" si="27"/>
        <v>11121452</v>
      </c>
      <c r="G154" t="e">
        <f t="shared" si="32"/>
        <v>#N/A</v>
      </c>
      <c r="H154" s="11">
        <v>1112</v>
      </c>
      <c r="I154" s="5">
        <v>1452</v>
      </c>
      <c r="J154" t="s">
        <v>22</v>
      </c>
      <c r="K154" t="s">
        <v>85</v>
      </c>
      <c r="Q154" s="3"/>
      <c r="R154" s="4"/>
      <c r="S154" s="4"/>
      <c r="T154" s="2">
        <f t="shared" si="30"/>
        <v>0.50169836355594721</v>
      </c>
      <c r="U154" s="2">
        <f t="shared" si="31"/>
        <v>0.49830163644405279</v>
      </c>
      <c r="V154" s="2"/>
      <c r="W154" s="2"/>
      <c r="X154" s="45"/>
      <c r="Y154" s="37"/>
      <c r="Z154" s="37"/>
      <c r="AA154" s="37"/>
      <c r="AB154" s="37"/>
      <c r="AC154" s="37"/>
      <c r="AD154" s="37"/>
      <c r="AE154" s="37"/>
      <c r="AF154" s="12">
        <v>4</v>
      </c>
      <c r="AG154">
        <v>5</v>
      </c>
      <c r="AH154">
        <v>8</v>
      </c>
      <c r="AI154">
        <v>0.08</v>
      </c>
      <c r="AJ154">
        <v>7</v>
      </c>
      <c r="AK154">
        <v>-1</v>
      </c>
      <c r="AL154">
        <v>3</v>
      </c>
      <c r="AM154">
        <v>-6</v>
      </c>
      <c r="AN154">
        <v>-4</v>
      </c>
      <c r="AO154">
        <v>5</v>
      </c>
      <c r="AP154">
        <v>-0.01</v>
      </c>
      <c r="AQ154">
        <v>1.3</v>
      </c>
      <c r="AR154">
        <v>2.2000000000000002</v>
      </c>
      <c r="AS154">
        <v>-0.9</v>
      </c>
      <c r="AT154">
        <v>1</v>
      </c>
      <c r="AU154">
        <v>1</v>
      </c>
      <c r="AV154" s="2">
        <v>0.64</v>
      </c>
    </row>
    <row r="155" spans="6:48" x14ac:dyDescent="0.3">
      <c r="F155" t="str">
        <f t="shared" ref="F155:F218" si="33">H155&amp;I155</f>
        <v>11121455</v>
      </c>
      <c r="G155" t="e">
        <f t="shared" si="32"/>
        <v>#N/A</v>
      </c>
      <c r="H155" s="11">
        <v>1112</v>
      </c>
      <c r="I155" s="5">
        <v>1455</v>
      </c>
      <c r="J155" t="s">
        <v>22</v>
      </c>
      <c r="K155" t="s">
        <v>86</v>
      </c>
      <c r="Q155" s="3"/>
      <c r="R155" s="4"/>
      <c r="S155" s="4"/>
      <c r="T155" s="2">
        <f t="shared" ref="T155:T218" si="34">AV155-$AV$2275</f>
        <v>0.51169836355594722</v>
      </c>
      <c r="U155" s="2">
        <f t="shared" ref="U155:U218" si="35">1-T155</f>
        <v>0.48830163644405278</v>
      </c>
      <c r="V155" s="2"/>
      <c r="W155" s="2"/>
      <c r="X155" s="45"/>
      <c r="Y155" s="37"/>
      <c r="Z155" s="37"/>
      <c r="AA155" s="37"/>
      <c r="AB155" s="37"/>
      <c r="AC155" s="37"/>
      <c r="AD155" s="37"/>
      <c r="AE155" s="37"/>
      <c r="AF155" s="12">
        <v>4</v>
      </c>
      <c r="AG155">
        <v>4</v>
      </c>
      <c r="AH155">
        <v>1</v>
      </c>
      <c r="AI155">
        <v>0.01</v>
      </c>
      <c r="AJ155">
        <v>2</v>
      </c>
      <c r="AK155">
        <v>0</v>
      </c>
      <c r="AL155">
        <v>2</v>
      </c>
      <c r="AM155">
        <v>0</v>
      </c>
      <c r="AN155">
        <v>-2</v>
      </c>
      <c r="AO155">
        <v>-2</v>
      </c>
      <c r="AP155">
        <v>0.02</v>
      </c>
      <c r="AQ155">
        <v>-2.1</v>
      </c>
      <c r="AR155">
        <v>-0.1</v>
      </c>
      <c r="AS155">
        <v>-2</v>
      </c>
      <c r="AT155">
        <v>0</v>
      </c>
      <c r="AU155">
        <v>0</v>
      </c>
      <c r="AV155" s="2">
        <v>0.65</v>
      </c>
    </row>
    <row r="156" spans="6:48" x14ac:dyDescent="0.3">
      <c r="F156" t="str">
        <f t="shared" si="33"/>
        <v>11121460</v>
      </c>
      <c r="G156" t="e">
        <f t="shared" ref="G156:G219" si="36">VLOOKUP(E156,F156:F2433,COLUMN(F156:F2433),FALSE)</f>
        <v>#N/A</v>
      </c>
      <c r="H156" s="11">
        <v>1112</v>
      </c>
      <c r="I156" s="5">
        <v>1460</v>
      </c>
      <c r="J156" t="s">
        <v>22</v>
      </c>
      <c r="K156" t="s">
        <v>87</v>
      </c>
      <c r="Q156" s="3"/>
      <c r="R156" s="4"/>
      <c r="S156" s="4"/>
      <c r="T156" s="2">
        <f t="shared" si="34"/>
        <v>0.77169836355594723</v>
      </c>
      <c r="U156" s="2">
        <f t="shared" si="35"/>
        <v>0.22830163644405277</v>
      </c>
      <c r="V156" s="2"/>
      <c r="W156" s="2"/>
      <c r="X156" s="45"/>
      <c r="Y156" s="37"/>
      <c r="Z156" s="37"/>
      <c r="AA156" s="37"/>
      <c r="AB156" s="37"/>
      <c r="AC156" s="37"/>
      <c r="AD156" s="37"/>
      <c r="AE156" s="37"/>
      <c r="AF156" s="12">
        <v>4</v>
      </c>
      <c r="AG156">
        <v>14</v>
      </c>
      <c r="AH156">
        <v>-114</v>
      </c>
      <c r="AI156">
        <v>7.0000000000000007E-2</v>
      </c>
      <c r="AJ156">
        <v>8</v>
      </c>
      <c r="AK156">
        <v>1</v>
      </c>
      <c r="AL156">
        <v>0</v>
      </c>
      <c r="AM156">
        <v>-4</v>
      </c>
      <c r="AN156">
        <v>4</v>
      </c>
      <c r="AO156">
        <v>0</v>
      </c>
      <c r="AP156">
        <v>0.04</v>
      </c>
      <c r="AQ156">
        <v>9.6</v>
      </c>
      <c r="AR156">
        <v>5</v>
      </c>
      <c r="AS156">
        <v>4.5999999999999996</v>
      </c>
      <c r="AT156">
        <v>10</v>
      </c>
      <c r="AU156">
        <v>1</v>
      </c>
      <c r="AV156" s="2">
        <v>0.91</v>
      </c>
    </row>
    <row r="157" spans="6:48" x14ac:dyDescent="0.3">
      <c r="F157" t="str">
        <f t="shared" si="33"/>
        <v>11121462</v>
      </c>
      <c r="G157" t="e">
        <f t="shared" si="36"/>
        <v>#N/A</v>
      </c>
      <c r="H157" s="11">
        <v>1112</v>
      </c>
      <c r="I157" s="5">
        <v>1462</v>
      </c>
      <c r="J157" t="s">
        <v>22</v>
      </c>
      <c r="K157" t="s">
        <v>88</v>
      </c>
      <c r="Q157" s="3"/>
      <c r="R157" s="4"/>
      <c r="S157" s="4"/>
      <c r="T157" s="2">
        <f t="shared" si="34"/>
        <v>0.51169836355594722</v>
      </c>
      <c r="U157" s="2">
        <f t="shared" si="35"/>
        <v>0.48830163644405278</v>
      </c>
      <c r="V157" s="2"/>
      <c r="W157" s="2"/>
      <c r="X157" s="45"/>
      <c r="Y157" s="37"/>
      <c r="Z157" s="37"/>
      <c r="AA157" s="37"/>
      <c r="AB157" s="37"/>
      <c r="AC157" s="37"/>
      <c r="AD157" s="37"/>
      <c r="AE157" s="37"/>
      <c r="AF157" s="12">
        <v>4</v>
      </c>
      <c r="AG157">
        <v>1</v>
      </c>
      <c r="AH157">
        <v>7</v>
      </c>
      <c r="AI157">
        <v>-0.06</v>
      </c>
      <c r="AJ157">
        <v>1</v>
      </c>
      <c r="AK157">
        <v>-1</v>
      </c>
      <c r="AL157">
        <v>1</v>
      </c>
      <c r="AM157">
        <v>1</v>
      </c>
      <c r="AN157">
        <v>3</v>
      </c>
      <c r="AO157">
        <v>-2</v>
      </c>
      <c r="AP157">
        <v>-0.03</v>
      </c>
      <c r="AQ157">
        <v>-3.4</v>
      </c>
      <c r="AR157">
        <v>-3.3</v>
      </c>
      <c r="AS157">
        <v>-0.1</v>
      </c>
      <c r="AT157">
        <v>-3</v>
      </c>
      <c r="AU157">
        <v>0</v>
      </c>
      <c r="AV157" s="2">
        <v>0.65</v>
      </c>
    </row>
    <row r="158" spans="6:48" x14ac:dyDescent="0.3">
      <c r="F158" t="str">
        <f t="shared" si="33"/>
        <v>11131116</v>
      </c>
      <c r="G158" t="e">
        <f t="shared" si="36"/>
        <v>#N/A</v>
      </c>
      <c r="H158" s="11">
        <v>1113</v>
      </c>
      <c r="I158" s="5">
        <v>1116</v>
      </c>
      <c r="J158" t="s">
        <v>23</v>
      </c>
      <c r="K158" t="s">
        <v>24</v>
      </c>
      <c r="Q158" s="3"/>
      <c r="R158" s="4"/>
      <c r="S158" s="4"/>
      <c r="T158" s="2">
        <f t="shared" si="34"/>
        <v>0.51169836355594722</v>
      </c>
      <c r="U158" s="2">
        <f t="shared" si="35"/>
        <v>0.48830163644405278</v>
      </c>
      <c r="V158" s="2"/>
      <c r="W158" s="2"/>
      <c r="X158" s="45"/>
      <c r="Y158" s="37"/>
      <c r="Z158" s="37"/>
      <c r="AA158" s="37"/>
      <c r="AB158" s="37"/>
      <c r="AC158" s="37"/>
      <c r="AD158" s="37"/>
      <c r="AE158" s="37"/>
      <c r="AF158" s="12">
        <v>11</v>
      </c>
      <c r="AG158">
        <v>7</v>
      </c>
      <c r="AH158">
        <v>8</v>
      </c>
      <c r="AI158">
        <v>-0.03</v>
      </c>
      <c r="AJ158">
        <v>0</v>
      </c>
      <c r="AK158">
        <v>1</v>
      </c>
      <c r="AL158">
        <v>0</v>
      </c>
      <c r="AM158">
        <v>1</v>
      </c>
      <c r="AN158">
        <v>-1</v>
      </c>
      <c r="AO158">
        <v>1</v>
      </c>
      <c r="AP158">
        <v>0.06</v>
      </c>
      <c r="AQ158">
        <v>2.4</v>
      </c>
      <c r="AR158">
        <v>-0.2</v>
      </c>
      <c r="AS158">
        <v>2.6</v>
      </c>
      <c r="AT158">
        <v>-4</v>
      </c>
      <c r="AU158">
        <v>0</v>
      </c>
      <c r="AV158" s="2">
        <v>0.65</v>
      </c>
    </row>
    <row r="159" spans="6:48" x14ac:dyDescent="0.3">
      <c r="F159" t="str">
        <f t="shared" si="33"/>
        <v>11131120</v>
      </c>
      <c r="G159" t="e">
        <f t="shared" si="36"/>
        <v>#N/A</v>
      </c>
      <c r="H159" s="11">
        <v>1113</v>
      </c>
      <c r="I159" s="5">
        <v>1120</v>
      </c>
      <c r="J159" t="s">
        <v>23</v>
      </c>
      <c r="K159" t="s">
        <v>25</v>
      </c>
      <c r="Q159" s="3"/>
      <c r="R159" s="4"/>
      <c r="S159" s="4"/>
      <c r="T159" s="2">
        <f t="shared" si="34"/>
        <v>0.44169836355594716</v>
      </c>
      <c r="U159" s="2">
        <f t="shared" si="35"/>
        <v>0.55830163644405284</v>
      </c>
      <c r="V159" s="2"/>
      <c r="W159" s="2"/>
      <c r="X159" s="45"/>
      <c r="Y159" s="37"/>
      <c r="Z159" s="37"/>
      <c r="AA159" s="37"/>
      <c r="AB159" s="37"/>
      <c r="AC159" s="37"/>
      <c r="AD159" s="37"/>
      <c r="AE159" s="37"/>
      <c r="AF159" s="12">
        <v>11</v>
      </c>
      <c r="AG159">
        <v>4</v>
      </c>
      <c r="AH159">
        <v>29</v>
      </c>
      <c r="AI159">
        <v>-0.13</v>
      </c>
      <c r="AJ159">
        <v>2</v>
      </c>
      <c r="AK159">
        <v>2</v>
      </c>
      <c r="AL159">
        <v>-1</v>
      </c>
      <c r="AM159">
        <v>0</v>
      </c>
      <c r="AN159">
        <v>-5</v>
      </c>
      <c r="AO159">
        <v>-3</v>
      </c>
      <c r="AP159">
        <v>-0.05</v>
      </c>
      <c r="AQ159">
        <v>0.1</v>
      </c>
      <c r="AR159">
        <v>2</v>
      </c>
      <c r="AS159">
        <v>-1.9</v>
      </c>
      <c r="AT159">
        <v>-7</v>
      </c>
      <c r="AU159">
        <v>0</v>
      </c>
      <c r="AV159" s="2">
        <v>0.57999999999999996</v>
      </c>
    </row>
    <row r="160" spans="6:48" x14ac:dyDescent="0.3">
      <c r="F160" t="str">
        <f t="shared" si="33"/>
        <v>11131137</v>
      </c>
      <c r="G160" t="e">
        <f t="shared" si="36"/>
        <v>#N/A</v>
      </c>
      <c r="H160" s="11">
        <v>1113</v>
      </c>
      <c r="I160" s="5">
        <v>1137</v>
      </c>
      <c r="J160" t="s">
        <v>23</v>
      </c>
      <c r="K160" t="s">
        <v>26</v>
      </c>
      <c r="Q160" s="3"/>
      <c r="R160" s="4"/>
      <c r="S160" s="4"/>
      <c r="T160" s="2">
        <f t="shared" si="34"/>
        <v>0.66169836355594724</v>
      </c>
      <c r="U160" s="2">
        <f t="shared" si="35"/>
        <v>0.33830163644405276</v>
      </c>
      <c r="V160" s="2"/>
      <c r="W160" s="2"/>
      <c r="X160" s="45"/>
      <c r="Y160" s="37"/>
      <c r="Z160" s="37"/>
      <c r="AA160" s="37"/>
      <c r="AB160" s="37"/>
      <c r="AC160" s="37"/>
      <c r="AD160" s="37"/>
      <c r="AE160" s="37"/>
      <c r="AF160" s="12">
        <v>11</v>
      </c>
      <c r="AG160">
        <v>14</v>
      </c>
      <c r="AH160">
        <v>-55</v>
      </c>
      <c r="AI160">
        <v>-0.09</v>
      </c>
      <c r="AJ160">
        <v>0</v>
      </c>
      <c r="AK160">
        <v>3</v>
      </c>
      <c r="AL160">
        <v>-2</v>
      </c>
      <c r="AM160">
        <v>3</v>
      </c>
      <c r="AN160">
        <v>1</v>
      </c>
      <c r="AO160">
        <v>-4</v>
      </c>
      <c r="AP160">
        <v>0.02</v>
      </c>
      <c r="AQ160">
        <v>2.4</v>
      </c>
      <c r="AR160">
        <v>2.4</v>
      </c>
      <c r="AS160" s="1">
        <v>1.42E-14</v>
      </c>
      <c r="AT160">
        <v>3</v>
      </c>
      <c r="AU160">
        <v>1</v>
      </c>
      <c r="AV160" s="2">
        <v>0.8</v>
      </c>
    </row>
    <row r="161" spans="6:48" x14ac:dyDescent="0.3">
      <c r="F161" t="str">
        <f t="shared" si="33"/>
        <v>11131138</v>
      </c>
      <c r="G161" t="e">
        <f t="shared" si="36"/>
        <v>#N/A</v>
      </c>
      <c r="H161" s="11">
        <v>1113</v>
      </c>
      <c r="I161" s="5">
        <v>1138</v>
      </c>
      <c r="J161" t="s">
        <v>23</v>
      </c>
      <c r="K161" t="s">
        <v>27</v>
      </c>
      <c r="Q161" s="3"/>
      <c r="R161" s="4"/>
      <c r="S161" s="4"/>
      <c r="T161" s="2">
        <f t="shared" si="34"/>
        <v>0.60169836355594719</v>
      </c>
      <c r="U161" s="2">
        <f t="shared" si="35"/>
        <v>0.39830163644405281</v>
      </c>
      <c r="V161" s="2"/>
      <c r="W161" s="2"/>
      <c r="X161" s="45"/>
      <c r="Y161" s="37"/>
      <c r="Z161" s="37"/>
      <c r="AA161" s="37"/>
      <c r="AB161" s="37"/>
      <c r="AC161" s="37"/>
      <c r="AD161" s="37"/>
      <c r="AE161" s="37"/>
      <c r="AF161" s="12">
        <v>11</v>
      </c>
      <c r="AG161">
        <v>13</v>
      </c>
      <c r="AH161">
        <v>-32</v>
      </c>
      <c r="AI161">
        <v>-0.11</v>
      </c>
      <c r="AJ161">
        <v>-1</v>
      </c>
      <c r="AK161">
        <v>3</v>
      </c>
      <c r="AL161">
        <v>-1</v>
      </c>
      <c r="AM161">
        <v>2</v>
      </c>
      <c r="AN161">
        <v>-4</v>
      </c>
      <c r="AO161">
        <v>-2</v>
      </c>
      <c r="AP161">
        <v>0.04</v>
      </c>
      <c r="AQ161">
        <v>-1.2</v>
      </c>
      <c r="AR161">
        <v>-1.2</v>
      </c>
      <c r="AS161">
        <v>0</v>
      </c>
      <c r="AT161">
        <v>2</v>
      </c>
      <c r="AU161">
        <v>1</v>
      </c>
      <c r="AV161" s="2">
        <v>0.74</v>
      </c>
    </row>
    <row r="162" spans="6:48" x14ac:dyDescent="0.3">
      <c r="F162" t="str">
        <f t="shared" si="33"/>
        <v>11131139</v>
      </c>
      <c r="G162" t="e">
        <f t="shared" si="36"/>
        <v>#N/A</v>
      </c>
      <c r="H162" s="11">
        <v>1113</v>
      </c>
      <c r="I162" s="5">
        <v>1139</v>
      </c>
      <c r="J162" t="s">
        <v>23</v>
      </c>
      <c r="K162" t="s">
        <v>28</v>
      </c>
      <c r="Q162" s="3"/>
      <c r="R162" s="4"/>
      <c r="S162" s="4"/>
      <c r="T162" s="2">
        <f t="shared" si="34"/>
        <v>0.4916983635559472</v>
      </c>
      <c r="U162" s="2">
        <f t="shared" si="35"/>
        <v>0.5083016364440528</v>
      </c>
      <c r="V162" s="2"/>
      <c r="W162" s="2"/>
      <c r="X162" s="45"/>
      <c r="Y162" s="37"/>
      <c r="Z162" s="37"/>
      <c r="AA162" s="37"/>
      <c r="AB162" s="37"/>
      <c r="AC162" s="37"/>
      <c r="AD162" s="37"/>
      <c r="AE162" s="37"/>
      <c r="AF162" s="12">
        <v>11</v>
      </c>
      <c r="AG162">
        <v>10</v>
      </c>
      <c r="AH162">
        <v>20</v>
      </c>
      <c r="AI162">
        <v>0.04</v>
      </c>
      <c r="AJ162">
        <v>0</v>
      </c>
      <c r="AK162">
        <v>-1</v>
      </c>
      <c r="AL162">
        <v>-1</v>
      </c>
      <c r="AM162">
        <v>0</v>
      </c>
      <c r="AN162">
        <v>1</v>
      </c>
      <c r="AO162">
        <v>-6</v>
      </c>
      <c r="AP162">
        <v>-0.03</v>
      </c>
      <c r="AQ162">
        <v>4.4000000000000004</v>
      </c>
      <c r="AR162">
        <v>2.5</v>
      </c>
      <c r="AS162">
        <v>1.9</v>
      </c>
      <c r="AT162">
        <v>-1</v>
      </c>
      <c r="AU162">
        <v>0</v>
      </c>
      <c r="AV162" s="2">
        <v>0.63</v>
      </c>
    </row>
    <row r="163" spans="6:48" x14ac:dyDescent="0.3">
      <c r="F163" t="str">
        <f t="shared" si="33"/>
        <v>11131153</v>
      </c>
      <c r="G163" t="e">
        <f t="shared" si="36"/>
        <v>#N/A</v>
      </c>
      <c r="H163" s="11">
        <v>1113</v>
      </c>
      <c r="I163" s="5">
        <v>1153</v>
      </c>
      <c r="J163" t="s">
        <v>23</v>
      </c>
      <c r="K163" t="s">
        <v>29</v>
      </c>
      <c r="Q163" s="3"/>
      <c r="R163" s="4"/>
      <c r="S163" s="4"/>
      <c r="T163" s="2">
        <f t="shared" si="34"/>
        <v>0.33169836355594717</v>
      </c>
      <c r="U163" s="2">
        <f t="shared" si="35"/>
        <v>0.66830163644405283</v>
      </c>
      <c r="V163" s="2"/>
      <c r="W163" s="2"/>
      <c r="X163" s="45"/>
      <c r="Y163" s="37"/>
      <c r="Z163" s="37"/>
      <c r="AA163" s="37"/>
      <c r="AB163" s="37"/>
      <c r="AC163" s="37"/>
      <c r="AD163" s="37"/>
      <c r="AE163" s="37"/>
      <c r="AF163" s="12">
        <v>11</v>
      </c>
      <c r="AG163">
        <v>2</v>
      </c>
      <c r="AH163">
        <v>41</v>
      </c>
      <c r="AI163">
        <v>-0.23</v>
      </c>
      <c r="AJ163">
        <v>2</v>
      </c>
      <c r="AK163">
        <v>8</v>
      </c>
      <c r="AL163">
        <v>-2</v>
      </c>
      <c r="AM163">
        <v>-1</v>
      </c>
      <c r="AN163">
        <v>-10</v>
      </c>
      <c r="AO163">
        <v>-2</v>
      </c>
      <c r="AP163">
        <v>0.05</v>
      </c>
      <c r="AQ163">
        <v>9</v>
      </c>
      <c r="AR163">
        <v>18.2</v>
      </c>
      <c r="AS163">
        <v>-9.1999999999999993</v>
      </c>
      <c r="AT163">
        <v>-9</v>
      </c>
      <c r="AU163">
        <v>0</v>
      </c>
      <c r="AV163" s="2">
        <v>0.47</v>
      </c>
    </row>
    <row r="164" spans="6:48" x14ac:dyDescent="0.3">
      <c r="F164" t="str">
        <f t="shared" si="33"/>
        <v>11131155</v>
      </c>
      <c r="G164" t="e">
        <f t="shared" si="36"/>
        <v>#N/A</v>
      </c>
      <c r="H164" s="11">
        <v>1113</v>
      </c>
      <c r="I164" s="5">
        <v>1155</v>
      </c>
      <c r="J164" t="s">
        <v>23</v>
      </c>
      <c r="K164" t="s">
        <v>30</v>
      </c>
      <c r="Q164" s="3"/>
      <c r="R164" s="4"/>
      <c r="S164" s="4"/>
      <c r="T164" s="2">
        <f t="shared" si="34"/>
        <v>0.47169836355594719</v>
      </c>
      <c r="U164" s="2">
        <f t="shared" si="35"/>
        <v>0.52830163644405281</v>
      </c>
      <c r="V164" s="2"/>
      <c r="W164" s="2"/>
      <c r="X164" s="45"/>
      <c r="Y164" s="37"/>
      <c r="Z164" s="37"/>
      <c r="AA164" s="37"/>
      <c r="AB164" s="37"/>
      <c r="AC164" s="37"/>
      <c r="AD164" s="37"/>
      <c r="AE164" s="37"/>
      <c r="AF164" s="12">
        <v>11</v>
      </c>
      <c r="AG164">
        <v>5</v>
      </c>
      <c r="AH164">
        <v>26</v>
      </c>
      <c r="AI164">
        <v>-7.0000000000000007E-2</v>
      </c>
      <c r="AJ164">
        <v>1</v>
      </c>
      <c r="AK164">
        <v>3</v>
      </c>
      <c r="AL164">
        <v>-3</v>
      </c>
      <c r="AM164">
        <v>2</v>
      </c>
      <c r="AN164">
        <v>1</v>
      </c>
      <c r="AO164">
        <v>-4</v>
      </c>
      <c r="AP164">
        <v>-0.02</v>
      </c>
      <c r="AQ164">
        <v>10.199999999999999</v>
      </c>
      <c r="AR164">
        <v>9.5</v>
      </c>
      <c r="AS164">
        <v>0.7</v>
      </c>
      <c r="AT164">
        <v>-6</v>
      </c>
      <c r="AU164">
        <v>0</v>
      </c>
      <c r="AV164" s="2">
        <v>0.61</v>
      </c>
    </row>
    <row r="165" spans="6:48" x14ac:dyDescent="0.3">
      <c r="F165" t="str">
        <f t="shared" si="33"/>
        <v>11131158</v>
      </c>
      <c r="G165" t="e">
        <f t="shared" si="36"/>
        <v>#N/A</v>
      </c>
      <c r="H165" s="11">
        <v>1113</v>
      </c>
      <c r="I165" s="5">
        <v>1158</v>
      </c>
      <c r="J165" t="s">
        <v>23</v>
      </c>
      <c r="K165" t="s">
        <v>31</v>
      </c>
      <c r="Q165" s="3"/>
      <c r="R165" s="4"/>
      <c r="S165" s="4"/>
      <c r="T165" s="2">
        <f t="shared" si="34"/>
        <v>0.70169836355594717</v>
      </c>
      <c r="U165" s="2">
        <f t="shared" si="35"/>
        <v>0.29830163644405283</v>
      </c>
      <c r="V165" s="2"/>
      <c r="W165" s="2"/>
      <c r="X165" s="45"/>
      <c r="Y165" s="37"/>
      <c r="Z165" s="37"/>
      <c r="AA165" s="37"/>
      <c r="AB165" s="37"/>
      <c r="AC165" s="37"/>
      <c r="AD165" s="37"/>
      <c r="AE165" s="37"/>
      <c r="AF165" s="12">
        <v>11</v>
      </c>
      <c r="AG165">
        <v>13</v>
      </c>
      <c r="AH165">
        <v>-75</v>
      </c>
      <c r="AI165">
        <v>-0.12</v>
      </c>
      <c r="AJ165">
        <v>1</v>
      </c>
      <c r="AK165">
        <v>1</v>
      </c>
      <c r="AL165">
        <v>0</v>
      </c>
      <c r="AM165">
        <v>2</v>
      </c>
      <c r="AN165">
        <v>2</v>
      </c>
      <c r="AO165">
        <v>-3</v>
      </c>
      <c r="AP165">
        <v>-0.03</v>
      </c>
      <c r="AQ165">
        <v>8.3000000000000007</v>
      </c>
      <c r="AR165">
        <v>5.5</v>
      </c>
      <c r="AS165">
        <v>2.8</v>
      </c>
      <c r="AT165">
        <v>2</v>
      </c>
      <c r="AU165">
        <v>1</v>
      </c>
      <c r="AV165" s="2">
        <v>0.84</v>
      </c>
    </row>
    <row r="166" spans="6:48" x14ac:dyDescent="0.3">
      <c r="F166" t="str">
        <f t="shared" si="33"/>
        <v>11131166</v>
      </c>
      <c r="G166" t="e">
        <f t="shared" si="36"/>
        <v>#N/A</v>
      </c>
      <c r="H166" s="11">
        <v>1113</v>
      </c>
      <c r="I166" s="5">
        <v>1166</v>
      </c>
      <c r="J166" t="s">
        <v>23</v>
      </c>
      <c r="K166" t="s">
        <v>32</v>
      </c>
      <c r="Q166" s="3"/>
      <c r="R166" s="4"/>
      <c r="S166" s="4"/>
      <c r="T166" s="2">
        <f t="shared" si="34"/>
        <v>0.47169836355594719</v>
      </c>
      <c r="U166" s="2">
        <f t="shared" si="35"/>
        <v>0.52830163644405281</v>
      </c>
      <c r="V166" s="2"/>
      <c r="W166" s="2"/>
      <c r="X166" s="45"/>
      <c r="Y166" s="37"/>
      <c r="Z166" s="37"/>
      <c r="AA166" s="37"/>
      <c r="AB166" s="37"/>
      <c r="AC166" s="37"/>
      <c r="AD166" s="37"/>
      <c r="AE166" s="37"/>
      <c r="AF166" s="12">
        <v>11</v>
      </c>
      <c r="AG166">
        <v>8</v>
      </c>
      <c r="AH166">
        <v>18</v>
      </c>
      <c r="AI166">
        <v>0</v>
      </c>
      <c r="AJ166">
        <v>-4</v>
      </c>
      <c r="AK166">
        <v>1</v>
      </c>
      <c r="AL166">
        <v>-1</v>
      </c>
      <c r="AM166">
        <v>4</v>
      </c>
      <c r="AN166">
        <v>6</v>
      </c>
      <c r="AO166">
        <v>-6</v>
      </c>
      <c r="AP166">
        <v>-0.01</v>
      </c>
      <c r="AQ166">
        <v>-0.5</v>
      </c>
      <c r="AR166">
        <v>0.2</v>
      </c>
      <c r="AS166">
        <v>-0.7</v>
      </c>
      <c r="AT166">
        <v>-3</v>
      </c>
      <c r="AU166">
        <v>0</v>
      </c>
      <c r="AV166" s="2">
        <v>0.61</v>
      </c>
    </row>
    <row r="167" spans="6:48" x14ac:dyDescent="0.3">
      <c r="F167" t="str">
        <f t="shared" si="33"/>
        <v>11131168</v>
      </c>
      <c r="G167" t="e">
        <f t="shared" si="36"/>
        <v>#N/A</v>
      </c>
      <c r="H167" s="11">
        <v>1113</v>
      </c>
      <c r="I167" s="5">
        <v>1168</v>
      </c>
      <c r="J167" t="s">
        <v>23</v>
      </c>
      <c r="K167" t="s">
        <v>33</v>
      </c>
      <c r="Q167" s="3"/>
      <c r="R167" s="4"/>
      <c r="S167" s="4"/>
      <c r="T167" s="2">
        <f t="shared" si="34"/>
        <v>0.77169836355594723</v>
      </c>
      <c r="U167" s="2">
        <f t="shared" si="35"/>
        <v>0.22830163644405277</v>
      </c>
      <c r="V167" s="2"/>
      <c r="W167" s="2"/>
      <c r="X167" s="45"/>
      <c r="Y167" s="37"/>
      <c r="Z167" s="37"/>
      <c r="AA167" s="37"/>
      <c r="AB167" s="37"/>
      <c r="AC167" s="37"/>
      <c r="AD167" s="37"/>
      <c r="AE167" s="37"/>
      <c r="AF167" s="12">
        <v>11</v>
      </c>
      <c r="AG167">
        <v>15</v>
      </c>
      <c r="AH167">
        <v>-108</v>
      </c>
      <c r="AI167">
        <v>0.03</v>
      </c>
      <c r="AJ167">
        <v>2</v>
      </c>
      <c r="AK167">
        <v>3</v>
      </c>
      <c r="AL167">
        <v>-6</v>
      </c>
      <c r="AM167">
        <v>2</v>
      </c>
      <c r="AN167">
        <v>1</v>
      </c>
      <c r="AO167">
        <v>-2</v>
      </c>
      <c r="AP167">
        <v>0</v>
      </c>
      <c r="AQ167">
        <v>10.8</v>
      </c>
      <c r="AR167">
        <v>3.6</v>
      </c>
      <c r="AS167">
        <v>7.2</v>
      </c>
      <c r="AT167">
        <v>4</v>
      </c>
      <c r="AU167">
        <v>1</v>
      </c>
      <c r="AV167" s="2">
        <v>0.91</v>
      </c>
    </row>
    <row r="168" spans="6:48" x14ac:dyDescent="0.3">
      <c r="F168" t="str">
        <f t="shared" si="33"/>
        <v>11131172</v>
      </c>
      <c r="G168" t="e">
        <f t="shared" si="36"/>
        <v>#N/A</v>
      </c>
      <c r="H168" s="11">
        <v>1113</v>
      </c>
      <c r="I168" s="5">
        <v>1172</v>
      </c>
      <c r="J168" t="s">
        <v>23</v>
      </c>
      <c r="K168" t="s">
        <v>34</v>
      </c>
      <c r="Q168" s="3"/>
      <c r="R168" s="4"/>
      <c r="S168" s="4"/>
      <c r="T168" s="2">
        <f t="shared" si="34"/>
        <v>0.51169836355594722</v>
      </c>
      <c r="U168" s="2">
        <f t="shared" si="35"/>
        <v>0.48830163644405278</v>
      </c>
      <c r="V168" s="2"/>
      <c r="W168" s="2"/>
      <c r="X168" s="45"/>
      <c r="Y168" s="37"/>
      <c r="Z168" s="37"/>
      <c r="AA168" s="37"/>
      <c r="AB168" s="37"/>
      <c r="AC168" s="37"/>
      <c r="AD168" s="37"/>
      <c r="AE168" s="37"/>
      <c r="AF168" s="12">
        <v>11</v>
      </c>
      <c r="AG168">
        <v>12</v>
      </c>
      <c r="AH168">
        <v>2</v>
      </c>
      <c r="AI168">
        <v>-0.01</v>
      </c>
      <c r="AJ168">
        <v>-4</v>
      </c>
      <c r="AK168">
        <v>0</v>
      </c>
      <c r="AL168">
        <v>0</v>
      </c>
      <c r="AM168">
        <v>3</v>
      </c>
      <c r="AN168">
        <v>5</v>
      </c>
      <c r="AO168">
        <v>-8</v>
      </c>
      <c r="AP168">
        <v>-0.06</v>
      </c>
      <c r="AQ168">
        <v>7.1</v>
      </c>
      <c r="AR168">
        <v>7.7</v>
      </c>
      <c r="AS168">
        <v>-0.6</v>
      </c>
      <c r="AT168">
        <v>1</v>
      </c>
      <c r="AU168">
        <v>1</v>
      </c>
      <c r="AV168" s="2">
        <v>0.65</v>
      </c>
    </row>
    <row r="169" spans="6:48" x14ac:dyDescent="0.3">
      <c r="F169" t="str">
        <f t="shared" si="33"/>
        <v>11131181</v>
      </c>
      <c r="G169" t="e">
        <f t="shared" si="36"/>
        <v>#N/A</v>
      </c>
      <c r="H169" s="11">
        <v>1113</v>
      </c>
      <c r="I169" s="5">
        <v>1181</v>
      </c>
      <c r="J169" t="s">
        <v>23</v>
      </c>
      <c r="K169" t="s">
        <v>35</v>
      </c>
      <c r="Q169" s="3"/>
      <c r="R169" s="4"/>
      <c r="S169" s="4"/>
      <c r="T169" s="2">
        <f t="shared" si="34"/>
        <v>0.34169836355594718</v>
      </c>
      <c r="U169" s="2">
        <f t="shared" si="35"/>
        <v>0.65830163644405282</v>
      </c>
      <c r="V169" s="2"/>
      <c r="W169" s="2"/>
      <c r="X169" s="45"/>
      <c r="Y169" s="37"/>
      <c r="Z169" s="37"/>
      <c r="AA169" s="37"/>
      <c r="AB169" s="37"/>
      <c r="AC169" s="37"/>
      <c r="AD169" s="37"/>
      <c r="AE169" s="37"/>
      <c r="AF169" s="12">
        <v>11</v>
      </c>
      <c r="AG169">
        <v>2</v>
      </c>
      <c r="AH169">
        <v>42</v>
      </c>
      <c r="AI169">
        <v>-0.14000000000000001</v>
      </c>
      <c r="AJ169">
        <v>-2</v>
      </c>
      <c r="AK169">
        <v>5</v>
      </c>
      <c r="AL169">
        <v>-2</v>
      </c>
      <c r="AM169">
        <v>3</v>
      </c>
      <c r="AN169">
        <v>-11</v>
      </c>
      <c r="AO169">
        <v>-2</v>
      </c>
      <c r="AP169">
        <v>0.03</v>
      </c>
      <c r="AQ169">
        <v>-1.2</v>
      </c>
      <c r="AR169">
        <v>5.7</v>
      </c>
      <c r="AS169">
        <v>-6.9</v>
      </c>
      <c r="AT169">
        <v>-9</v>
      </c>
      <c r="AU169">
        <v>0</v>
      </c>
      <c r="AV169" s="2">
        <v>0.48</v>
      </c>
    </row>
    <row r="170" spans="6:48" x14ac:dyDescent="0.3">
      <c r="F170" t="str">
        <f t="shared" si="33"/>
        <v>11131196</v>
      </c>
      <c r="G170" t="e">
        <f t="shared" si="36"/>
        <v>#N/A</v>
      </c>
      <c r="H170" s="11">
        <v>1113</v>
      </c>
      <c r="I170" s="5">
        <v>1196</v>
      </c>
      <c r="J170" t="s">
        <v>23</v>
      </c>
      <c r="K170" t="s">
        <v>36</v>
      </c>
      <c r="Q170" s="3"/>
      <c r="R170" s="4"/>
      <c r="S170" s="4"/>
      <c r="T170" s="2">
        <f t="shared" si="34"/>
        <v>0.47169836355594719</v>
      </c>
      <c r="U170" s="2">
        <f t="shared" si="35"/>
        <v>0.52830163644405281</v>
      </c>
      <c r="V170" s="2"/>
      <c r="W170" s="2"/>
      <c r="X170" s="45"/>
      <c r="Y170" s="37"/>
      <c r="Z170" s="37"/>
      <c r="AA170" s="37"/>
      <c r="AB170" s="37"/>
      <c r="AC170" s="37"/>
      <c r="AD170" s="37"/>
      <c r="AE170" s="37"/>
      <c r="AF170" s="12">
        <v>11</v>
      </c>
      <c r="AG170">
        <v>6</v>
      </c>
      <c r="AH170">
        <v>22</v>
      </c>
      <c r="AI170">
        <v>0.03</v>
      </c>
      <c r="AJ170">
        <v>3</v>
      </c>
      <c r="AK170">
        <v>2</v>
      </c>
      <c r="AL170">
        <v>1</v>
      </c>
      <c r="AM170">
        <v>0</v>
      </c>
      <c r="AN170">
        <v>-1</v>
      </c>
      <c r="AO170">
        <v>0</v>
      </c>
      <c r="AP170">
        <v>0.02</v>
      </c>
      <c r="AQ170">
        <v>7.4</v>
      </c>
      <c r="AR170">
        <v>5.9</v>
      </c>
      <c r="AS170">
        <v>1.5</v>
      </c>
      <c r="AT170">
        <v>-5</v>
      </c>
      <c r="AU170">
        <v>0</v>
      </c>
      <c r="AV170" s="2">
        <v>0.61</v>
      </c>
    </row>
    <row r="171" spans="6:48" x14ac:dyDescent="0.3">
      <c r="F171" t="str">
        <f t="shared" si="33"/>
        <v>11131199</v>
      </c>
      <c r="G171" t="e">
        <f t="shared" si="36"/>
        <v>#N/A</v>
      </c>
      <c r="H171" s="11">
        <v>1113</v>
      </c>
      <c r="I171" s="5">
        <v>1199</v>
      </c>
      <c r="J171" t="s">
        <v>23</v>
      </c>
      <c r="K171" t="s">
        <v>37</v>
      </c>
      <c r="Q171" s="3"/>
      <c r="R171" s="4"/>
      <c r="S171" s="4"/>
      <c r="T171" s="2">
        <f t="shared" si="34"/>
        <v>0.50169836355594721</v>
      </c>
      <c r="U171" s="2">
        <f t="shared" si="35"/>
        <v>0.49830163644405279</v>
      </c>
      <c r="V171" s="2"/>
      <c r="W171" s="2"/>
      <c r="X171" s="45"/>
      <c r="Y171" s="37"/>
      <c r="Z171" s="37"/>
      <c r="AA171" s="37"/>
      <c r="AB171" s="37"/>
      <c r="AC171" s="37"/>
      <c r="AD171" s="37"/>
      <c r="AE171" s="37"/>
      <c r="AF171" s="12">
        <v>11</v>
      </c>
      <c r="AG171">
        <v>9</v>
      </c>
      <c r="AH171">
        <v>10</v>
      </c>
      <c r="AI171">
        <v>0</v>
      </c>
      <c r="AJ171">
        <v>0</v>
      </c>
      <c r="AK171">
        <v>2</v>
      </c>
      <c r="AL171">
        <v>-2</v>
      </c>
      <c r="AM171">
        <v>1</v>
      </c>
      <c r="AN171">
        <v>-5</v>
      </c>
      <c r="AO171">
        <v>-1</v>
      </c>
      <c r="AP171">
        <v>0.06</v>
      </c>
      <c r="AQ171">
        <v>1.7</v>
      </c>
      <c r="AR171">
        <v>0.8</v>
      </c>
      <c r="AS171">
        <v>0.9</v>
      </c>
      <c r="AT171">
        <v>-2</v>
      </c>
      <c r="AU171">
        <v>0</v>
      </c>
      <c r="AV171" s="2">
        <v>0.64</v>
      </c>
    </row>
    <row r="172" spans="6:48" x14ac:dyDescent="0.3">
      <c r="F172" t="str">
        <f t="shared" si="33"/>
        <v>11131209</v>
      </c>
      <c r="G172" t="e">
        <f t="shared" si="36"/>
        <v>#N/A</v>
      </c>
      <c r="H172" s="11">
        <v>1113</v>
      </c>
      <c r="I172" s="5">
        <v>1209</v>
      </c>
      <c r="J172" t="s">
        <v>23</v>
      </c>
      <c r="K172" t="s">
        <v>38</v>
      </c>
      <c r="Q172" s="3"/>
      <c r="R172" s="4"/>
      <c r="S172" s="4"/>
      <c r="T172" s="2">
        <f t="shared" si="34"/>
        <v>0.65169836355594724</v>
      </c>
      <c r="U172" s="2">
        <f t="shared" si="35"/>
        <v>0.34830163644405276</v>
      </c>
      <c r="V172" s="2"/>
      <c r="W172" s="2"/>
      <c r="X172" s="45"/>
      <c r="Y172" s="37"/>
      <c r="Z172" s="37"/>
      <c r="AA172" s="37"/>
      <c r="AB172" s="37"/>
      <c r="AC172" s="37"/>
      <c r="AD172" s="37"/>
      <c r="AE172" s="37"/>
      <c r="AF172" s="12">
        <v>11</v>
      </c>
      <c r="AG172">
        <v>15</v>
      </c>
      <c r="AH172">
        <v>-51</v>
      </c>
      <c r="AI172">
        <v>-0.04</v>
      </c>
      <c r="AJ172">
        <v>0</v>
      </c>
      <c r="AK172">
        <v>4</v>
      </c>
      <c r="AL172">
        <v>-2</v>
      </c>
      <c r="AM172">
        <v>0</v>
      </c>
      <c r="AN172">
        <v>2</v>
      </c>
      <c r="AO172">
        <v>2</v>
      </c>
      <c r="AP172">
        <v>0.06</v>
      </c>
      <c r="AQ172">
        <v>9.1</v>
      </c>
      <c r="AR172">
        <v>7.5</v>
      </c>
      <c r="AS172">
        <v>1.6</v>
      </c>
      <c r="AT172">
        <v>4</v>
      </c>
      <c r="AU172">
        <v>1</v>
      </c>
      <c r="AV172" s="2">
        <v>0.79</v>
      </c>
    </row>
    <row r="173" spans="6:48" x14ac:dyDescent="0.3">
      <c r="F173" t="str">
        <f t="shared" si="33"/>
        <v>11131211</v>
      </c>
      <c r="G173" t="e">
        <f t="shared" si="36"/>
        <v>#N/A</v>
      </c>
      <c r="H173" s="11">
        <v>1113</v>
      </c>
      <c r="I173" s="5">
        <v>1211</v>
      </c>
      <c r="J173" t="s">
        <v>23</v>
      </c>
      <c r="K173" t="s">
        <v>39</v>
      </c>
      <c r="Q173" s="3"/>
      <c r="R173" s="4"/>
      <c r="S173" s="4"/>
      <c r="T173" s="2">
        <f t="shared" si="34"/>
        <v>0.33169836355594717</v>
      </c>
      <c r="U173" s="2">
        <f t="shared" si="35"/>
        <v>0.66830163644405283</v>
      </c>
      <c r="V173" s="2"/>
      <c r="W173" s="2"/>
      <c r="X173" s="45"/>
      <c r="Y173" s="37"/>
      <c r="Z173" s="37"/>
      <c r="AA173" s="37"/>
      <c r="AB173" s="37"/>
      <c r="AC173" s="37"/>
      <c r="AD173" s="37"/>
      <c r="AE173" s="37"/>
      <c r="AF173" s="12">
        <v>11</v>
      </c>
      <c r="AG173">
        <v>4</v>
      </c>
      <c r="AH173">
        <v>37</v>
      </c>
      <c r="AI173">
        <v>-0.23</v>
      </c>
      <c r="AJ173">
        <v>-4</v>
      </c>
      <c r="AK173">
        <v>4</v>
      </c>
      <c r="AL173">
        <v>-1</v>
      </c>
      <c r="AM173">
        <v>2</v>
      </c>
      <c r="AN173">
        <v>-5</v>
      </c>
      <c r="AO173">
        <v>-8</v>
      </c>
      <c r="AP173">
        <v>0.02</v>
      </c>
      <c r="AQ173">
        <v>-1</v>
      </c>
      <c r="AR173">
        <v>8.1999999999999993</v>
      </c>
      <c r="AS173">
        <v>-9.1999999999999993</v>
      </c>
      <c r="AT173">
        <v>-7</v>
      </c>
      <c r="AU173">
        <v>0</v>
      </c>
      <c r="AV173" s="2">
        <v>0.47</v>
      </c>
    </row>
    <row r="174" spans="6:48" x14ac:dyDescent="0.3">
      <c r="F174" t="str">
        <f t="shared" si="33"/>
        <v>11131222</v>
      </c>
      <c r="G174" t="e">
        <f t="shared" si="36"/>
        <v>#N/A</v>
      </c>
      <c r="H174" s="11">
        <v>1113</v>
      </c>
      <c r="I174" s="5">
        <v>1222</v>
      </c>
      <c r="J174" t="s">
        <v>23</v>
      </c>
      <c r="K174" t="s">
        <v>40</v>
      </c>
      <c r="Q174" s="3"/>
      <c r="R174" s="4"/>
      <c r="S174" s="4"/>
      <c r="T174" s="2">
        <f t="shared" si="34"/>
        <v>0.41169836355594724</v>
      </c>
      <c r="U174" s="2">
        <f t="shared" si="35"/>
        <v>0.58830163644405276</v>
      </c>
      <c r="V174" s="2"/>
      <c r="W174" s="2"/>
      <c r="X174" s="45"/>
      <c r="Y174" s="37"/>
      <c r="Z174" s="37"/>
      <c r="AA174" s="37"/>
      <c r="AB174" s="37"/>
      <c r="AC174" s="37"/>
      <c r="AD174" s="37"/>
      <c r="AE174" s="37"/>
      <c r="AF174" s="12">
        <v>11</v>
      </c>
      <c r="AG174">
        <v>6</v>
      </c>
      <c r="AH174">
        <v>28</v>
      </c>
      <c r="AI174">
        <v>-0.14000000000000001</v>
      </c>
      <c r="AJ174">
        <v>0</v>
      </c>
      <c r="AK174">
        <v>5</v>
      </c>
      <c r="AL174">
        <v>-2</v>
      </c>
      <c r="AM174">
        <v>1</v>
      </c>
      <c r="AN174">
        <v>-7</v>
      </c>
      <c r="AO174">
        <v>-5</v>
      </c>
      <c r="AP174">
        <v>0.02</v>
      </c>
      <c r="AQ174">
        <v>6.1</v>
      </c>
      <c r="AR174">
        <v>10.4</v>
      </c>
      <c r="AS174">
        <v>-4.3</v>
      </c>
      <c r="AT174">
        <v>-5</v>
      </c>
      <c r="AU174">
        <v>0</v>
      </c>
      <c r="AV174" s="2">
        <v>0.55000000000000004</v>
      </c>
    </row>
    <row r="175" spans="6:48" x14ac:dyDescent="0.3">
      <c r="F175" t="str">
        <f t="shared" si="33"/>
        <v>11131233</v>
      </c>
      <c r="G175" t="e">
        <f t="shared" si="36"/>
        <v>#N/A</v>
      </c>
      <c r="H175" s="11">
        <v>1113</v>
      </c>
      <c r="I175" s="5">
        <v>1233</v>
      </c>
      <c r="J175" t="s">
        <v>23</v>
      </c>
      <c r="K175" t="s">
        <v>41</v>
      </c>
      <c r="Q175" s="3"/>
      <c r="R175" s="4"/>
      <c r="S175" s="4"/>
      <c r="T175" s="2">
        <f t="shared" si="34"/>
        <v>0.7316983635559472</v>
      </c>
      <c r="U175" s="2">
        <f t="shared" si="35"/>
        <v>0.2683016364440528</v>
      </c>
      <c r="V175" s="2"/>
      <c r="W175" s="2"/>
      <c r="X175" s="45"/>
      <c r="Y175" s="37"/>
      <c r="Z175" s="37"/>
      <c r="AA175" s="37"/>
      <c r="AB175" s="37"/>
      <c r="AC175" s="37"/>
      <c r="AD175" s="37"/>
      <c r="AE175" s="37"/>
      <c r="AF175" s="12">
        <v>11</v>
      </c>
      <c r="AG175">
        <v>15</v>
      </c>
      <c r="AH175">
        <v>-89</v>
      </c>
      <c r="AI175">
        <v>0.04</v>
      </c>
      <c r="AJ175">
        <v>0</v>
      </c>
      <c r="AK175">
        <v>-1</v>
      </c>
      <c r="AL175">
        <v>-1</v>
      </c>
      <c r="AM175">
        <v>2</v>
      </c>
      <c r="AN175">
        <v>4</v>
      </c>
      <c r="AO175">
        <v>-1</v>
      </c>
      <c r="AP175">
        <v>0</v>
      </c>
      <c r="AQ175">
        <v>3.7</v>
      </c>
      <c r="AR175">
        <v>-0.9</v>
      </c>
      <c r="AS175">
        <v>4.5999999999999996</v>
      </c>
      <c r="AT175">
        <v>4</v>
      </c>
      <c r="AU175">
        <v>1</v>
      </c>
      <c r="AV175" s="2">
        <v>0.87</v>
      </c>
    </row>
    <row r="176" spans="6:48" x14ac:dyDescent="0.3">
      <c r="F176" t="str">
        <f t="shared" si="33"/>
        <v>11131242</v>
      </c>
      <c r="G176" t="e">
        <f t="shared" si="36"/>
        <v>#N/A</v>
      </c>
      <c r="H176" s="11">
        <v>1113</v>
      </c>
      <c r="I176" s="5">
        <v>1242</v>
      </c>
      <c r="J176" t="s">
        <v>23</v>
      </c>
      <c r="K176" t="s">
        <v>42</v>
      </c>
      <c r="Q176" s="3"/>
      <c r="R176" s="4"/>
      <c r="S176" s="4"/>
      <c r="T176" s="2">
        <f t="shared" si="34"/>
        <v>0.38169836355594722</v>
      </c>
      <c r="U176" s="2">
        <f t="shared" si="35"/>
        <v>0.61830163644405278</v>
      </c>
      <c r="V176" s="2"/>
      <c r="W176" s="2"/>
      <c r="X176" s="45"/>
      <c r="Y176" s="37"/>
      <c r="Z176" s="37"/>
      <c r="AA176" s="37"/>
      <c r="AB176" s="37"/>
      <c r="AC176" s="37"/>
      <c r="AD176" s="37"/>
      <c r="AE176" s="37"/>
      <c r="AF176" s="12">
        <v>11</v>
      </c>
      <c r="AG176">
        <v>1</v>
      </c>
      <c r="AH176">
        <v>36</v>
      </c>
      <c r="AI176">
        <v>-0.14000000000000001</v>
      </c>
      <c r="AJ176">
        <v>-4</v>
      </c>
      <c r="AK176">
        <v>3</v>
      </c>
      <c r="AL176">
        <v>-2</v>
      </c>
      <c r="AM176">
        <v>2</v>
      </c>
      <c r="AN176">
        <v>-1</v>
      </c>
      <c r="AO176">
        <v>1</v>
      </c>
      <c r="AP176">
        <v>0.04</v>
      </c>
      <c r="AQ176">
        <v>2</v>
      </c>
      <c r="AR176">
        <v>4.4000000000000004</v>
      </c>
      <c r="AS176">
        <v>-2.4</v>
      </c>
      <c r="AT176">
        <v>-10</v>
      </c>
      <c r="AU176">
        <v>0</v>
      </c>
      <c r="AV176" s="2">
        <v>0.52</v>
      </c>
    </row>
    <row r="177" spans="6:48" x14ac:dyDescent="0.3">
      <c r="F177" t="str">
        <f t="shared" si="33"/>
        <v>11131243</v>
      </c>
      <c r="G177" t="e">
        <f t="shared" si="36"/>
        <v>#N/A</v>
      </c>
      <c r="H177" s="11">
        <v>1113</v>
      </c>
      <c r="I177" s="5">
        <v>1243</v>
      </c>
      <c r="J177" t="s">
        <v>23</v>
      </c>
      <c r="K177" t="s">
        <v>43</v>
      </c>
      <c r="Q177" s="3"/>
      <c r="R177" s="4"/>
      <c r="S177" s="4"/>
      <c r="T177" s="2">
        <f t="shared" si="34"/>
        <v>0.55169836355594715</v>
      </c>
      <c r="U177" s="2">
        <f t="shared" si="35"/>
        <v>0.44830163644405285</v>
      </c>
      <c r="V177" s="2"/>
      <c r="W177" s="2"/>
      <c r="X177" s="45"/>
      <c r="Y177" s="37"/>
      <c r="Z177" s="37"/>
      <c r="AA177" s="37"/>
      <c r="AB177" s="37"/>
      <c r="AC177" s="37"/>
      <c r="AD177" s="37"/>
      <c r="AE177" s="37"/>
      <c r="AF177" s="12">
        <v>11</v>
      </c>
      <c r="AG177">
        <v>9</v>
      </c>
      <c r="AH177">
        <v>1</v>
      </c>
      <c r="AI177">
        <v>-0.02</v>
      </c>
      <c r="AJ177">
        <v>1</v>
      </c>
      <c r="AK177">
        <v>1</v>
      </c>
      <c r="AL177">
        <v>-2</v>
      </c>
      <c r="AM177">
        <v>-1</v>
      </c>
      <c r="AN177">
        <v>2</v>
      </c>
      <c r="AO177">
        <v>1</v>
      </c>
      <c r="AP177">
        <v>0</v>
      </c>
      <c r="AQ177">
        <v>11.1</v>
      </c>
      <c r="AR177">
        <v>7.4</v>
      </c>
      <c r="AS177">
        <v>3.7</v>
      </c>
      <c r="AT177">
        <v>-2</v>
      </c>
      <c r="AU177">
        <v>0</v>
      </c>
      <c r="AV177" s="2">
        <v>0.69</v>
      </c>
    </row>
    <row r="178" spans="6:48" x14ac:dyDescent="0.3">
      <c r="F178" t="str">
        <f t="shared" si="33"/>
        <v>11131246</v>
      </c>
      <c r="G178" t="e">
        <f t="shared" si="36"/>
        <v>#N/A</v>
      </c>
      <c r="H178" s="11">
        <v>1113</v>
      </c>
      <c r="I178" s="5">
        <v>1246</v>
      </c>
      <c r="J178" t="s">
        <v>23</v>
      </c>
      <c r="K178" t="s">
        <v>44</v>
      </c>
      <c r="Q178" s="3"/>
      <c r="R178" s="4"/>
      <c r="S178" s="4"/>
      <c r="T178" s="2">
        <f t="shared" si="34"/>
        <v>0.47169836355594719</v>
      </c>
      <c r="U178" s="2">
        <f t="shared" si="35"/>
        <v>0.52830163644405281</v>
      </c>
      <c r="V178" s="2"/>
      <c r="W178" s="2"/>
      <c r="X178" s="45"/>
      <c r="Y178" s="37"/>
      <c r="Z178" s="37"/>
      <c r="AA178" s="37"/>
      <c r="AB178" s="37"/>
      <c r="AC178" s="37"/>
      <c r="AD178" s="37"/>
      <c r="AE178" s="37"/>
      <c r="AF178" s="12">
        <v>11</v>
      </c>
      <c r="AG178">
        <v>5</v>
      </c>
      <c r="AH178">
        <v>27</v>
      </c>
      <c r="AI178">
        <v>-0.06</v>
      </c>
      <c r="AJ178">
        <v>2</v>
      </c>
      <c r="AK178">
        <v>4</v>
      </c>
      <c r="AL178">
        <v>-3</v>
      </c>
      <c r="AM178">
        <v>3</v>
      </c>
      <c r="AN178">
        <v>-8</v>
      </c>
      <c r="AO178">
        <v>0</v>
      </c>
      <c r="AP178">
        <v>0.04</v>
      </c>
      <c r="AQ178">
        <v>6.8</v>
      </c>
      <c r="AR178">
        <v>5</v>
      </c>
      <c r="AS178">
        <v>1.8</v>
      </c>
      <c r="AT178">
        <v>-6</v>
      </c>
      <c r="AU178">
        <v>0</v>
      </c>
      <c r="AV178" s="2">
        <v>0.61</v>
      </c>
    </row>
    <row r="179" spans="6:48" x14ac:dyDescent="0.3">
      <c r="F179" t="str">
        <f t="shared" si="33"/>
        <v>11131252</v>
      </c>
      <c r="G179" t="e">
        <f t="shared" si="36"/>
        <v>#N/A</v>
      </c>
      <c r="H179" s="11">
        <v>1113</v>
      </c>
      <c r="I179" s="5">
        <v>1252</v>
      </c>
      <c r="J179" t="s">
        <v>23</v>
      </c>
      <c r="K179" t="s">
        <v>45</v>
      </c>
      <c r="Q179" s="3"/>
      <c r="R179" s="4"/>
      <c r="S179" s="4"/>
      <c r="T179" s="2">
        <f t="shared" si="34"/>
        <v>0.78169836355594724</v>
      </c>
      <c r="U179" s="2">
        <f t="shared" si="35"/>
        <v>0.21830163644405276</v>
      </c>
      <c r="V179" s="2"/>
      <c r="W179" s="2"/>
      <c r="X179" s="45"/>
      <c r="Y179" s="37"/>
      <c r="Z179" s="37"/>
      <c r="AA179" s="37"/>
      <c r="AB179" s="37"/>
      <c r="AC179" s="37"/>
      <c r="AD179" s="37"/>
      <c r="AE179" s="37"/>
      <c r="AF179" s="12">
        <v>11</v>
      </c>
      <c r="AG179">
        <v>15</v>
      </c>
      <c r="AH179">
        <v>-120</v>
      </c>
      <c r="AI179">
        <v>-0.04</v>
      </c>
      <c r="AJ179">
        <v>2</v>
      </c>
      <c r="AK179">
        <v>-1</v>
      </c>
      <c r="AL179">
        <v>-5</v>
      </c>
      <c r="AM179">
        <v>0</v>
      </c>
      <c r="AN179">
        <v>0</v>
      </c>
      <c r="AO179">
        <v>-7</v>
      </c>
      <c r="AP179">
        <v>0.02</v>
      </c>
      <c r="AQ179">
        <v>2.6</v>
      </c>
      <c r="AR179">
        <v>-3.2</v>
      </c>
      <c r="AS179">
        <v>5.8</v>
      </c>
      <c r="AT179">
        <v>4</v>
      </c>
      <c r="AU179">
        <v>1</v>
      </c>
      <c r="AV179" s="2">
        <v>0.92</v>
      </c>
    </row>
    <row r="180" spans="6:48" x14ac:dyDescent="0.3">
      <c r="F180" t="str">
        <f t="shared" si="33"/>
        <v>11131254</v>
      </c>
      <c r="G180" t="e">
        <f t="shared" si="36"/>
        <v>#N/A</v>
      </c>
      <c r="H180" s="11">
        <v>1113</v>
      </c>
      <c r="I180" s="5">
        <v>1254</v>
      </c>
      <c r="J180" t="s">
        <v>23</v>
      </c>
      <c r="K180" t="s">
        <v>46</v>
      </c>
      <c r="Q180" s="3"/>
      <c r="R180" s="4"/>
      <c r="S180" s="4"/>
      <c r="T180" s="2">
        <f t="shared" si="34"/>
        <v>0.83169836355594717</v>
      </c>
      <c r="U180" s="2">
        <f t="shared" si="35"/>
        <v>0.16830163644405283</v>
      </c>
      <c r="V180" s="2"/>
      <c r="W180" s="2"/>
      <c r="X180" s="45"/>
      <c r="Y180" s="37"/>
      <c r="Z180" s="37"/>
      <c r="AA180" s="37"/>
      <c r="AB180" s="37"/>
      <c r="AC180" s="37"/>
      <c r="AD180" s="37"/>
      <c r="AE180" s="37"/>
      <c r="AF180" s="12">
        <v>11</v>
      </c>
      <c r="AG180">
        <v>16</v>
      </c>
      <c r="AH180">
        <v>-206</v>
      </c>
      <c r="AI180">
        <v>0.13</v>
      </c>
      <c r="AJ180">
        <v>2</v>
      </c>
      <c r="AK180">
        <v>1</v>
      </c>
      <c r="AL180">
        <v>-4</v>
      </c>
      <c r="AM180">
        <v>4</v>
      </c>
      <c r="AN180">
        <v>-2</v>
      </c>
      <c r="AO180">
        <v>-1</v>
      </c>
      <c r="AP180">
        <v>0.04</v>
      </c>
      <c r="AQ180">
        <v>6.8</v>
      </c>
      <c r="AR180">
        <v>-1.5</v>
      </c>
      <c r="AS180">
        <v>8.3000000000000007</v>
      </c>
      <c r="AT180">
        <v>5</v>
      </c>
      <c r="AU180">
        <v>1</v>
      </c>
      <c r="AV180" s="2">
        <v>0.97</v>
      </c>
    </row>
    <row r="181" spans="6:48" x14ac:dyDescent="0.3">
      <c r="F181" t="str">
        <f t="shared" si="33"/>
        <v>11131260</v>
      </c>
      <c r="G181" t="e">
        <f t="shared" si="36"/>
        <v>#N/A</v>
      </c>
      <c r="H181" s="11">
        <v>1113</v>
      </c>
      <c r="I181" s="5">
        <v>1260</v>
      </c>
      <c r="J181" t="s">
        <v>23</v>
      </c>
      <c r="K181" t="s">
        <v>47</v>
      </c>
      <c r="Q181" s="3"/>
      <c r="R181" s="4"/>
      <c r="S181" s="4"/>
      <c r="T181" s="2">
        <f t="shared" si="34"/>
        <v>0.50169836355594721</v>
      </c>
      <c r="U181" s="2">
        <f t="shared" si="35"/>
        <v>0.49830163644405279</v>
      </c>
      <c r="V181" s="2"/>
      <c r="W181" s="2"/>
      <c r="X181" s="45"/>
      <c r="Y181" s="37"/>
      <c r="Z181" s="37"/>
      <c r="AA181" s="37"/>
      <c r="AB181" s="37"/>
      <c r="AC181" s="37"/>
      <c r="AD181" s="37"/>
      <c r="AE181" s="37"/>
      <c r="AF181" s="12">
        <v>11</v>
      </c>
      <c r="AG181">
        <v>11</v>
      </c>
      <c r="AH181">
        <v>4</v>
      </c>
      <c r="AI181">
        <v>-0.19</v>
      </c>
      <c r="AJ181">
        <v>-4</v>
      </c>
      <c r="AK181">
        <v>4</v>
      </c>
      <c r="AL181">
        <v>-4</v>
      </c>
      <c r="AM181">
        <v>0</v>
      </c>
      <c r="AN181">
        <v>6</v>
      </c>
      <c r="AO181">
        <v>-5</v>
      </c>
      <c r="AP181">
        <v>0.02</v>
      </c>
      <c r="AQ181">
        <v>11.8</v>
      </c>
      <c r="AR181">
        <v>13.3</v>
      </c>
      <c r="AS181">
        <v>-1.5</v>
      </c>
      <c r="AT181">
        <v>0</v>
      </c>
      <c r="AU181">
        <v>0</v>
      </c>
      <c r="AV181" s="2">
        <v>0.64</v>
      </c>
    </row>
    <row r="182" spans="6:48" x14ac:dyDescent="0.3">
      <c r="F182" t="str">
        <f t="shared" si="33"/>
        <v>11131267</v>
      </c>
      <c r="G182" t="e">
        <f t="shared" si="36"/>
        <v>#N/A</v>
      </c>
      <c r="H182" s="11">
        <v>1113</v>
      </c>
      <c r="I182" s="5">
        <v>1267</v>
      </c>
      <c r="J182" t="s">
        <v>23</v>
      </c>
      <c r="K182" t="s">
        <v>48</v>
      </c>
      <c r="Q182" s="3"/>
      <c r="R182" s="4"/>
      <c r="S182" s="4"/>
      <c r="T182" s="2">
        <f t="shared" si="34"/>
        <v>0.70169836355594717</v>
      </c>
      <c r="U182" s="2">
        <f t="shared" si="35"/>
        <v>0.29830163644405283</v>
      </c>
      <c r="V182" s="2"/>
      <c r="W182" s="2"/>
      <c r="X182" s="45"/>
      <c r="Y182" s="37"/>
      <c r="Z182" s="37"/>
      <c r="AA182" s="37"/>
      <c r="AB182" s="37"/>
      <c r="AC182" s="37"/>
      <c r="AD182" s="37"/>
      <c r="AE182" s="37"/>
      <c r="AF182" s="12">
        <v>11</v>
      </c>
      <c r="AG182">
        <v>13</v>
      </c>
      <c r="AH182">
        <v>-69</v>
      </c>
      <c r="AI182">
        <v>-0.05</v>
      </c>
      <c r="AJ182">
        <v>-1</v>
      </c>
      <c r="AK182">
        <v>1</v>
      </c>
      <c r="AL182">
        <v>-3</v>
      </c>
      <c r="AM182">
        <v>2</v>
      </c>
      <c r="AN182">
        <v>6</v>
      </c>
      <c r="AO182">
        <v>1</v>
      </c>
      <c r="AP182">
        <v>-0.03</v>
      </c>
      <c r="AQ182">
        <v>-0.1</v>
      </c>
      <c r="AR182">
        <v>-3.8</v>
      </c>
      <c r="AS182">
        <v>3.7</v>
      </c>
      <c r="AT182">
        <v>2</v>
      </c>
      <c r="AU182">
        <v>1</v>
      </c>
      <c r="AV182" s="2">
        <v>0.84</v>
      </c>
    </row>
    <row r="183" spans="6:48" x14ac:dyDescent="0.3">
      <c r="F183" t="str">
        <f t="shared" si="33"/>
        <v>11131274</v>
      </c>
      <c r="G183" t="e">
        <f t="shared" si="36"/>
        <v>#N/A</v>
      </c>
      <c r="H183" s="11">
        <v>1113</v>
      </c>
      <c r="I183" s="5">
        <v>1274</v>
      </c>
      <c r="J183" t="s">
        <v>23</v>
      </c>
      <c r="K183" t="s">
        <v>49</v>
      </c>
      <c r="Q183" s="3"/>
      <c r="R183" s="4"/>
      <c r="S183" s="4"/>
      <c r="T183" s="2">
        <f t="shared" si="34"/>
        <v>0.52169836355594723</v>
      </c>
      <c r="U183" s="2">
        <f t="shared" si="35"/>
        <v>0.47830163644405277</v>
      </c>
      <c r="V183" s="2"/>
      <c r="W183" s="2"/>
      <c r="X183" s="45"/>
      <c r="Y183" s="37"/>
      <c r="Z183" s="37"/>
      <c r="AA183" s="37"/>
      <c r="AB183" s="37"/>
      <c r="AC183" s="37"/>
      <c r="AD183" s="37"/>
      <c r="AE183" s="37"/>
      <c r="AF183" s="12">
        <v>11</v>
      </c>
      <c r="AG183">
        <v>6</v>
      </c>
      <c r="AH183">
        <v>9</v>
      </c>
      <c r="AI183">
        <v>-0.06</v>
      </c>
      <c r="AJ183">
        <v>1</v>
      </c>
      <c r="AK183">
        <v>2</v>
      </c>
      <c r="AL183">
        <v>-2</v>
      </c>
      <c r="AM183">
        <v>1</v>
      </c>
      <c r="AN183">
        <v>-1</v>
      </c>
      <c r="AO183">
        <v>-3</v>
      </c>
      <c r="AP183">
        <v>0.08</v>
      </c>
      <c r="AQ183">
        <v>9.3000000000000007</v>
      </c>
      <c r="AR183">
        <v>7.3</v>
      </c>
      <c r="AS183">
        <v>2</v>
      </c>
      <c r="AT183">
        <v>-5</v>
      </c>
      <c r="AU183">
        <v>0</v>
      </c>
      <c r="AV183" s="2">
        <v>0.66</v>
      </c>
    </row>
    <row r="184" spans="6:48" x14ac:dyDescent="0.3">
      <c r="F184" t="str">
        <f t="shared" si="33"/>
        <v>11131276</v>
      </c>
      <c r="G184" t="e">
        <f t="shared" si="36"/>
        <v>#N/A</v>
      </c>
      <c r="H184" s="11">
        <v>1113</v>
      </c>
      <c r="I184" s="5">
        <v>1276</v>
      </c>
      <c r="J184" t="s">
        <v>23</v>
      </c>
      <c r="K184" t="s">
        <v>50</v>
      </c>
      <c r="Q184" s="3"/>
      <c r="R184" s="4"/>
      <c r="S184" s="4"/>
      <c r="T184" s="2">
        <f t="shared" si="34"/>
        <v>0.40169836355594724</v>
      </c>
      <c r="U184" s="2">
        <f t="shared" si="35"/>
        <v>0.59830163644405276</v>
      </c>
      <c r="V184" s="2"/>
      <c r="W184" s="2"/>
      <c r="X184" s="45"/>
      <c r="Y184" s="37"/>
      <c r="Z184" s="37"/>
      <c r="AA184" s="37"/>
      <c r="AB184" s="37"/>
      <c r="AC184" s="37"/>
      <c r="AD184" s="37"/>
      <c r="AE184" s="37"/>
      <c r="AF184" s="12">
        <v>11</v>
      </c>
      <c r="AG184">
        <v>3</v>
      </c>
      <c r="AH184">
        <v>35</v>
      </c>
      <c r="AI184">
        <v>-0.14000000000000001</v>
      </c>
      <c r="AJ184">
        <v>0</v>
      </c>
      <c r="AK184">
        <v>3</v>
      </c>
      <c r="AL184">
        <v>1</v>
      </c>
      <c r="AM184">
        <v>1</v>
      </c>
      <c r="AN184">
        <v>2</v>
      </c>
      <c r="AO184">
        <v>-7</v>
      </c>
      <c r="AP184">
        <v>0.08</v>
      </c>
      <c r="AQ184">
        <v>9.9</v>
      </c>
      <c r="AR184">
        <v>11.8</v>
      </c>
      <c r="AS184">
        <v>-1.9</v>
      </c>
      <c r="AT184">
        <v>-8</v>
      </c>
      <c r="AU184">
        <v>0</v>
      </c>
      <c r="AV184" s="2">
        <v>0.54</v>
      </c>
    </row>
    <row r="185" spans="6:48" x14ac:dyDescent="0.3">
      <c r="F185" t="str">
        <f t="shared" si="33"/>
        <v>11131277</v>
      </c>
      <c r="G185" t="e">
        <f t="shared" si="36"/>
        <v>#N/A</v>
      </c>
      <c r="H185" s="11">
        <v>1113</v>
      </c>
      <c r="I185" s="5">
        <v>1277</v>
      </c>
      <c r="J185" t="s">
        <v>23</v>
      </c>
      <c r="K185" t="s">
        <v>51</v>
      </c>
      <c r="Q185" s="3"/>
      <c r="R185" s="4"/>
      <c r="S185" s="4"/>
      <c r="T185" s="2">
        <f t="shared" si="34"/>
        <v>0.34169836355594718</v>
      </c>
      <c r="U185" s="2">
        <f t="shared" si="35"/>
        <v>0.65830163644405282</v>
      </c>
      <c r="V185" s="2"/>
      <c r="W185" s="2"/>
      <c r="X185" s="45"/>
      <c r="Y185" s="37"/>
      <c r="Z185" s="37"/>
      <c r="AA185" s="37"/>
      <c r="AB185" s="37"/>
      <c r="AC185" s="37"/>
      <c r="AD185" s="37"/>
      <c r="AE185" s="37"/>
      <c r="AF185" s="12">
        <v>11</v>
      </c>
      <c r="AG185">
        <v>3</v>
      </c>
      <c r="AH185">
        <v>39</v>
      </c>
      <c r="AI185">
        <v>-0.23</v>
      </c>
      <c r="AJ185">
        <v>-4</v>
      </c>
      <c r="AK185">
        <v>8</v>
      </c>
      <c r="AL185">
        <v>-4</v>
      </c>
      <c r="AM185">
        <v>5</v>
      </c>
      <c r="AN185">
        <v>-8</v>
      </c>
      <c r="AO185">
        <v>-4</v>
      </c>
      <c r="AP185">
        <v>-0.01</v>
      </c>
      <c r="AQ185">
        <v>2.5</v>
      </c>
      <c r="AR185">
        <v>10.5</v>
      </c>
      <c r="AS185">
        <v>-8</v>
      </c>
      <c r="AT185">
        <v>-8</v>
      </c>
      <c r="AU185">
        <v>0</v>
      </c>
      <c r="AV185" s="2">
        <v>0.48</v>
      </c>
    </row>
    <row r="186" spans="6:48" x14ac:dyDescent="0.3">
      <c r="F186" t="str">
        <f t="shared" si="33"/>
        <v>11131281</v>
      </c>
      <c r="G186" t="e">
        <f t="shared" si="36"/>
        <v>#N/A</v>
      </c>
      <c r="H186" s="11">
        <v>1113</v>
      </c>
      <c r="I186" s="5">
        <v>1281</v>
      </c>
      <c r="J186" t="s">
        <v>23</v>
      </c>
      <c r="K186" t="s">
        <v>52</v>
      </c>
      <c r="Q186" s="3"/>
      <c r="R186" s="4"/>
      <c r="S186" s="4"/>
      <c r="T186" s="2">
        <f t="shared" si="34"/>
        <v>0.54169836355594725</v>
      </c>
      <c r="U186" s="2">
        <f t="shared" si="35"/>
        <v>0.45830163644405275</v>
      </c>
      <c r="V186" s="2"/>
      <c r="W186" s="2"/>
      <c r="X186" s="45"/>
      <c r="Y186" s="37"/>
      <c r="Z186" s="37"/>
      <c r="AA186" s="37"/>
      <c r="AB186" s="37"/>
      <c r="AC186" s="37"/>
      <c r="AD186" s="37"/>
      <c r="AE186" s="37"/>
      <c r="AF186" s="12">
        <v>11</v>
      </c>
      <c r="AG186">
        <v>8</v>
      </c>
      <c r="AH186">
        <v>7</v>
      </c>
      <c r="AI186">
        <v>0.04</v>
      </c>
      <c r="AJ186">
        <v>0</v>
      </c>
      <c r="AK186">
        <v>4</v>
      </c>
      <c r="AL186">
        <v>-5</v>
      </c>
      <c r="AM186">
        <v>4</v>
      </c>
      <c r="AN186">
        <v>-3</v>
      </c>
      <c r="AO186">
        <v>-3</v>
      </c>
      <c r="AP186">
        <v>-0.01</v>
      </c>
      <c r="AQ186">
        <v>10</v>
      </c>
      <c r="AR186">
        <v>7</v>
      </c>
      <c r="AS186">
        <v>3</v>
      </c>
      <c r="AT186">
        <v>-3</v>
      </c>
      <c r="AU186">
        <v>0</v>
      </c>
      <c r="AV186" s="2">
        <v>0.68</v>
      </c>
    </row>
    <row r="187" spans="6:48" x14ac:dyDescent="0.3">
      <c r="F187" t="str">
        <f t="shared" si="33"/>
        <v>11131285</v>
      </c>
      <c r="G187" t="e">
        <f t="shared" si="36"/>
        <v>#N/A</v>
      </c>
      <c r="H187" s="11">
        <v>1113</v>
      </c>
      <c r="I187" s="5">
        <v>1285</v>
      </c>
      <c r="J187" t="s">
        <v>23</v>
      </c>
      <c r="K187" t="s">
        <v>53</v>
      </c>
      <c r="Q187" s="3"/>
      <c r="R187" s="4"/>
      <c r="S187" s="4"/>
      <c r="T187" s="2">
        <f t="shared" si="34"/>
        <v>0.59169836355594718</v>
      </c>
      <c r="U187" s="2">
        <f t="shared" si="35"/>
        <v>0.40830163644405282</v>
      </c>
      <c r="V187" s="2"/>
      <c r="W187" s="2"/>
      <c r="X187" s="45"/>
      <c r="Y187" s="37"/>
      <c r="Z187" s="37"/>
      <c r="AA187" s="37"/>
      <c r="AB187" s="37"/>
      <c r="AC187" s="37"/>
      <c r="AD187" s="37"/>
      <c r="AE187" s="37"/>
      <c r="AF187" s="12">
        <v>11</v>
      </c>
      <c r="AG187">
        <v>14</v>
      </c>
      <c r="AH187">
        <v>-26</v>
      </c>
      <c r="AI187">
        <v>-0.12</v>
      </c>
      <c r="AJ187">
        <v>2</v>
      </c>
      <c r="AK187">
        <v>3</v>
      </c>
      <c r="AL187">
        <v>-2</v>
      </c>
      <c r="AM187">
        <v>-1</v>
      </c>
      <c r="AN187">
        <v>-6</v>
      </c>
      <c r="AO187">
        <v>-5</v>
      </c>
      <c r="AP187">
        <v>0.02</v>
      </c>
      <c r="AQ187">
        <v>5.4</v>
      </c>
      <c r="AR187">
        <v>6.5</v>
      </c>
      <c r="AS187">
        <v>-1.1000000000000001</v>
      </c>
      <c r="AT187">
        <v>3</v>
      </c>
      <c r="AU187">
        <v>1</v>
      </c>
      <c r="AV187" s="2">
        <v>0.73</v>
      </c>
    </row>
    <row r="188" spans="6:48" x14ac:dyDescent="0.3">
      <c r="F188" t="str">
        <f t="shared" si="33"/>
        <v>11131293</v>
      </c>
      <c r="G188" t="e">
        <f t="shared" si="36"/>
        <v>#N/A</v>
      </c>
      <c r="H188" s="11">
        <v>1113</v>
      </c>
      <c r="I188" s="5">
        <v>1293</v>
      </c>
      <c r="J188" t="s">
        <v>23</v>
      </c>
      <c r="K188" t="s">
        <v>54</v>
      </c>
      <c r="Q188" s="3"/>
      <c r="R188" s="4"/>
      <c r="S188" s="4"/>
      <c r="T188" s="2">
        <f t="shared" si="34"/>
        <v>0.54169836355594725</v>
      </c>
      <c r="U188" s="2">
        <f t="shared" si="35"/>
        <v>0.45830163644405275</v>
      </c>
      <c r="V188" s="2"/>
      <c r="W188" s="2"/>
      <c r="X188" s="45"/>
      <c r="Y188" s="37"/>
      <c r="Z188" s="37"/>
      <c r="AA188" s="37"/>
      <c r="AB188" s="37"/>
      <c r="AC188" s="37"/>
      <c r="AD188" s="37"/>
      <c r="AE188" s="37"/>
      <c r="AF188" s="12">
        <v>11</v>
      </c>
      <c r="AG188">
        <v>12</v>
      </c>
      <c r="AH188">
        <v>-14</v>
      </c>
      <c r="AI188">
        <v>-0.18</v>
      </c>
      <c r="AJ188">
        <v>-1</v>
      </c>
      <c r="AK188">
        <v>4</v>
      </c>
      <c r="AL188">
        <v>-2</v>
      </c>
      <c r="AM188">
        <v>2</v>
      </c>
      <c r="AN188">
        <v>-5</v>
      </c>
      <c r="AO188">
        <v>-4</v>
      </c>
      <c r="AP188">
        <v>0.01</v>
      </c>
      <c r="AQ188">
        <v>6.1</v>
      </c>
      <c r="AR188">
        <v>9.3000000000000007</v>
      </c>
      <c r="AS188">
        <v>-3.2</v>
      </c>
      <c r="AT188">
        <v>1</v>
      </c>
      <c r="AU188">
        <v>1</v>
      </c>
      <c r="AV188" s="2">
        <v>0.68</v>
      </c>
    </row>
    <row r="189" spans="6:48" x14ac:dyDescent="0.3">
      <c r="F189" t="str">
        <f t="shared" si="33"/>
        <v>11131300</v>
      </c>
      <c r="G189" t="e">
        <f t="shared" si="36"/>
        <v>#N/A</v>
      </c>
      <c r="H189" s="11">
        <v>1113</v>
      </c>
      <c r="I189" s="5">
        <v>1300</v>
      </c>
      <c r="J189" t="s">
        <v>23</v>
      </c>
      <c r="K189" t="s">
        <v>55</v>
      </c>
      <c r="Q189" s="3"/>
      <c r="R189" s="4"/>
      <c r="S189" s="4"/>
      <c r="T189" s="2">
        <f t="shared" si="34"/>
        <v>0.85169836355594719</v>
      </c>
      <c r="U189" s="2">
        <f t="shared" si="35"/>
        <v>0.14830163644405281</v>
      </c>
      <c r="V189" s="2"/>
      <c r="W189" s="2"/>
      <c r="X189" s="45"/>
      <c r="Y189" s="37"/>
      <c r="Z189" s="37"/>
      <c r="AA189" s="37"/>
      <c r="AB189" s="37"/>
      <c r="AC189" s="37"/>
      <c r="AD189" s="37"/>
      <c r="AE189" s="37"/>
      <c r="AF189" s="12">
        <v>11</v>
      </c>
      <c r="AG189">
        <v>16</v>
      </c>
      <c r="AH189">
        <v>-264</v>
      </c>
      <c r="AI189">
        <v>0.13</v>
      </c>
      <c r="AJ189">
        <v>3</v>
      </c>
      <c r="AK189">
        <v>2</v>
      </c>
      <c r="AL189">
        <v>-5</v>
      </c>
      <c r="AM189">
        <v>3</v>
      </c>
      <c r="AN189">
        <v>-5</v>
      </c>
      <c r="AO189">
        <v>-1</v>
      </c>
      <c r="AP189">
        <v>0.06</v>
      </c>
      <c r="AQ189">
        <v>13.1</v>
      </c>
      <c r="AR189">
        <v>4.5999999999999996</v>
      </c>
      <c r="AS189">
        <v>8.5</v>
      </c>
      <c r="AT189">
        <v>5</v>
      </c>
      <c r="AU189">
        <v>1</v>
      </c>
      <c r="AV189" s="2">
        <v>0.99</v>
      </c>
    </row>
    <row r="190" spans="6:48" x14ac:dyDescent="0.3">
      <c r="F190" t="str">
        <f t="shared" si="33"/>
        <v>11131301</v>
      </c>
      <c r="G190" t="e">
        <f t="shared" si="36"/>
        <v>#N/A</v>
      </c>
      <c r="H190" s="11">
        <v>1113</v>
      </c>
      <c r="I190" s="5">
        <v>1301</v>
      </c>
      <c r="J190" t="s">
        <v>23</v>
      </c>
      <c r="K190" t="s">
        <v>56</v>
      </c>
      <c r="Q190" s="3"/>
      <c r="R190" s="4"/>
      <c r="S190" s="4"/>
      <c r="T190" s="2">
        <f t="shared" si="34"/>
        <v>0.54169836355594725</v>
      </c>
      <c r="U190" s="2">
        <f t="shared" si="35"/>
        <v>0.45830163644405275</v>
      </c>
      <c r="V190" s="2"/>
      <c r="W190" s="2"/>
      <c r="X190" s="45"/>
      <c r="Y190" s="37"/>
      <c r="Z190" s="37"/>
      <c r="AA190" s="37"/>
      <c r="AB190" s="37"/>
      <c r="AC190" s="37"/>
      <c r="AD190" s="37"/>
      <c r="AE190" s="37"/>
      <c r="AF190" s="12">
        <v>11</v>
      </c>
      <c r="AG190">
        <v>9</v>
      </c>
      <c r="AH190">
        <v>3</v>
      </c>
      <c r="AI190">
        <v>-0.01</v>
      </c>
      <c r="AJ190">
        <v>1</v>
      </c>
      <c r="AK190">
        <v>-1</v>
      </c>
      <c r="AL190">
        <v>-2</v>
      </c>
      <c r="AM190">
        <v>0</v>
      </c>
      <c r="AN190">
        <v>-6</v>
      </c>
      <c r="AO190">
        <v>1</v>
      </c>
      <c r="AP190">
        <v>0.04</v>
      </c>
      <c r="AQ190">
        <v>2.2999999999999998</v>
      </c>
      <c r="AR190">
        <v>0.8</v>
      </c>
      <c r="AS190">
        <v>1.5</v>
      </c>
      <c r="AT190">
        <v>-2</v>
      </c>
      <c r="AU190">
        <v>0</v>
      </c>
      <c r="AV190" s="2">
        <v>0.68</v>
      </c>
    </row>
    <row r="191" spans="6:48" x14ac:dyDescent="0.3">
      <c r="F191" t="str">
        <f t="shared" si="33"/>
        <v>11131305</v>
      </c>
      <c r="G191" t="e">
        <f t="shared" si="36"/>
        <v>#N/A</v>
      </c>
      <c r="H191" s="11">
        <v>1113</v>
      </c>
      <c r="I191" s="5">
        <v>1305</v>
      </c>
      <c r="J191" t="s">
        <v>23</v>
      </c>
      <c r="K191" t="s">
        <v>57</v>
      </c>
      <c r="Q191" s="3"/>
      <c r="R191" s="4"/>
      <c r="S191" s="4"/>
      <c r="T191" s="2">
        <f t="shared" si="34"/>
        <v>0.44169836355594716</v>
      </c>
      <c r="U191" s="2">
        <f t="shared" si="35"/>
        <v>0.55830163644405284</v>
      </c>
      <c r="V191" s="2"/>
      <c r="W191" s="2"/>
      <c r="X191" s="45"/>
      <c r="Y191" s="37"/>
      <c r="Z191" s="37"/>
      <c r="AA191" s="37"/>
      <c r="AB191" s="37"/>
      <c r="AC191" s="37"/>
      <c r="AD191" s="37"/>
      <c r="AE191" s="37"/>
      <c r="AF191" s="12">
        <v>11</v>
      </c>
      <c r="AG191">
        <v>7</v>
      </c>
      <c r="AH191">
        <v>21</v>
      </c>
      <c r="AI191">
        <v>-0.14000000000000001</v>
      </c>
      <c r="AJ191">
        <v>-1</v>
      </c>
      <c r="AK191">
        <v>2</v>
      </c>
      <c r="AL191">
        <v>1</v>
      </c>
      <c r="AM191">
        <v>2</v>
      </c>
      <c r="AN191">
        <v>1</v>
      </c>
      <c r="AO191">
        <v>-2</v>
      </c>
      <c r="AP191">
        <v>-0.01</v>
      </c>
      <c r="AQ191">
        <v>0.4</v>
      </c>
      <c r="AR191">
        <v>2.4</v>
      </c>
      <c r="AS191">
        <v>-2</v>
      </c>
      <c r="AT191">
        <v>-4</v>
      </c>
      <c r="AU191">
        <v>0</v>
      </c>
      <c r="AV191" s="2">
        <v>0.57999999999999996</v>
      </c>
    </row>
    <row r="192" spans="6:48" x14ac:dyDescent="0.3">
      <c r="F192" t="str">
        <f t="shared" si="33"/>
        <v>11131308</v>
      </c>
      <c r="G192" t="e">
        <f t="shared" si="36"/>
        <v>#N/A</v>
      </c>
      <c r="H192" s="11">
        <v>1113</v>
      </c>
      <c r="I192" s="5">
        <v>1308</v>
      </c>
      <c r="J192" t="s">
        <v>23</v>
      </c>
      <c r="K192" t="s">
        <v>58</v>
      </c>
      <c r="Q192" s="3"/>
      <c r="R192" s="4"/>
      <c r="S192" s="4"/>
      <c r="T192" s="2">
        <f t="shared" si="34"/>
        <v>0.54169836355594725</v>
      </c>
      <c r="U192" s="2">
        <f t="shared" si="35"/>
        <v>0.45830163644405275</v>
      </c>
      <c r="V192" s="2"/>
      <c r="W192" s="2"/>
      <c r="X192" s="45"/>
      <c r="Y192" s="37"/>
      <c r="Z192" s="37"/>
      <c r="AA192" s="37"/>
      <c r="AB192" s="37"/>
      <c r="AC192" s="37"/>
      <c r="AD192" s="37"/>
      <c r="AE192" s="37"/>
      <c r="AF192" s="12">
        <v>11</v>
      </c>
      <c r="AG192">
        <v>12</v>
      </c>
      <c r="AH192">
        <v>-10</v>
      </c>
      <c r="AI192">
        <v>-0.18</v>
      </c>
      <c r="AJ192">
        <v>2</v>
      </c>
      <c r="AK192">
        <v>6</v>
      </c>
      <c r="AL192">
        <v>-2</v>
      </c>
      <c r="AM192">
        <v>1</v>
      </c>
      <c r="AN192">
        <v>-6</v>
      </c>
      <c r="AO192">
        <v>-8</v>
      </c>
      <c r="AP192">
        <v>0.1</v>
      </c>
      <c r="AQ192">
        <v>7.9</v>
      </c>
      <c r="AR192">
        <v>10.6</v>
      </c>
      <c r="AS192">
        <v>-2.7</v>
      </c>
      <c r="AT192">
        <v>1</v>
      </c>
      <c r="AU192">
        <v>1</v>
      </c>
      <c r="AV192" s="2">
        <v>0.68</v>
      </c>
    </row>
    <row r="193" spans="6:48" x14ac:dyDescent="0.3">
      <c r="F193" t="str">
        <f t="shared" si="33"/>
        <v>11131314</v>
      </c>
      <c r="G193" t="e">
        <f t="shared" si="36"/>
        <v>#N/A</v>
      </c>
      <c r="H193" s="11">
        <v>1113</v>
      </c>
      <c r="I193" s="5">
        <v>1314</v>
      </c>
      <c r="J193" t="s">
        <v>23</v>
      </c>
      <c r="K193" t="s">
        <v>59</v>
      </c>
      <c r="Q193" s="3"/>
      <c r="R193" s="4"/>
      <c r="S193" s="4"/>
      <c r="T193" s="2">
        <f t="shared" si="34"/>
        <v>0.43169836355594715</v>
      </c>
      <c r="U193" s="2">
        <f t="shared" si="35"/>
        <v>0.56830163644405285</v>
      </c>
      <c r="V193" s="2"/>
      <c r="W193" s="2"/>
      <c r="X193" s="45"/>
      <c r="Y193" s="37"/>
      <c r="Z193" s="37"/>
      <c r="AA193" s="37"/>
      <c r="AB193" s="37"/>
      <c r="AC193" s="37"/>
      <c r="AD193" s="37"/>
      <c r="AE193" s="37"/>
      <c r="AF193" s="12">
        <v>11</v>
      </c>
      <c r="AG193">
        <v>2</v>
      </c>
      <c r="AH193">
        <v>38</v>
      </c>
      <c r="AI193">
        <v>-0.06</v>
      </c>
      <c r="AJ193">
        <v>2</v>
      </c>
      <c r="AK193">
        <v>1</v>
      </c>
      <c r="AL193">
        <v>-1</v>
      </c>
      <c r="AM193">
        <v>4</v>
      </c>
      <c r="AN193">
        <v>-10</v>
      </c>
      <c r="AO193">
        <v>-5</v>
      </c>
      <c r="AP193">
        <v>0</v>
      </c>
      <c r="AQ193">
        <v>1.5</v>
      </c>
      <c r="AR193">
        <v>2.2000000000000002</v>
      </c>
      <c r="AS193">
        <v>-0.7</v>
      </c>
      <c r="AT193">
        <v>-9</v>
      </c>
      <c r="AU193">
        <v>0</v>
      </c>
      <c r="AV193" s="2">
        <v>0.56999999999999995</v>
      </c>
    </row>
    <row r="194" spans="6:48" x14ac:dyDescent="0.3">
      <c r="F194" t="str">
        <f t="shared" si="33"/>
        <v>11131326</v>
      </c>
      <c r="G194" t="e">
        <f t="shared" si="36"/>
        <v>#N/A</v>
      </c>
      <c r="H194" s="11">
        <v>1113</v>
      </c>
      <c r="I194" s="5">
        <v>1326</v>
      </c>
      <c r="J194" t="s">
        <v>23</v>
      </c>
      <c r="K194" t="s">
        <v>60</v>
      </c>
      <c r="Q194" s="3"/>
      <c r="R194" s="4"/>
      <c r="S194" s="4"/>
      <c r="T194" s="2">
        <f t="shared" si="34"/>
        <v>0.44169836355594716</v>
      </c>
      <c r="U194" s="2">
        <f t="shared" si="35"/>
        <v>0.55830163644405284</v>
      </c>
      <c r="V194" s="2"/>
      <c r="W194" s="2"/>
      <c r="X194" s="45"/>
      <c r="Y194" s="37"/>
      <c r="Z194" s="37"/>
      <c r="AA194" s="37"/>
      <c r="AB194" s="37"/>
      <c r="AC194" s="37"/>
      <c r="AD194" s="37"/>
      <c r="AE194" s="37"/>
      <c r="AF194" s="12">
        <v>11</v>
      </c>
      <c r="AG194">
        <v>5</v>
      </c>
      <c r="AH194">
        <v>30</v>
      </c>
      <c r="AI194">
        <v>-0.1</v>
      </c>
      <c r="AJ194">
        <v>0</v>
      </c>
      <c r="AK194">
        <v>3</v>
      </c>
      <c r="AL194">
        <v>-2</v>
      </c>
      <c r="AM194">
        <v>2</v>
      </c>
      <c r="AN194">
        <v>-2</v>
      </c>
      <c r="AO194">
        <v>-6</v>
      </c>
      <c r="AP194">
        <v>0.01</v>
      </c>
      <c r="AQ194">
        <v>7.7</v>
      </c>
      <c r="AR194">
        <v>8.6</v>
      </c>
      <c r="AS194">
        <v>-0.9</v>
      </c>
      <c r="AT194">
        <v>-6</v>
      </c>
      <c r="AU194">
        <v>0</v>
      </c>
      <c r="AV194" s="2">
        <v>0.57999999999999996</v>
      </c>
    </row>
    <row r="195" spans="6:48" x14ac:dyDescent="0.3">
      <c r="F195" t="str">
        <f t="shared" si="33"/>
        <v>11131328</v>
      </c>
      <c r="G195" t="e">
        <f t="shared" si="36"/>
        <v>#N/A</v>
      </c>
      <c r="H195" s="11">
        <v>1113</v>
      </c>
      <c r="I195" s="5">
        <v>1328</v>
      </c>
      <c r="J195" t="s">
        <v>23</v>
      </c>
      <c r="K195" t="s">
        <v>61</v>
      </c>
      <c r="Q195" s="3"/>
      <c r="R195" s="4"/>
      <c r="S195" s="4"/>
      <c r="T195" s="2">
        <f t="shared" si="34"/>
        <v>0.57169836355594716</v>
      </c>
      <c r="U195" s="2">
        <f t="shared" si="35"/>
        <v>0.42830163644405284</v>
      </c>
      <c r="V195" s="2"/>
      <c r="W195" s="2"/>
      <c r="X195" s="45"/>
      <c r="Y195" s="37"/>
      <c r="Z195" s="37"/>
      <c r="AA195" s="37"/>
      <c r="AB195" s="37"/>
      <c r="AC195" s="37"/>
      <c r="AD195" s="37"/>
      <c r="AE195" s="37"/>
      <c r="AF195" s="12">
        <v>11</v>
      </c>
      <c r="AG195">
        <v>10</v>
      </c>
      <c r="AH195">
        <v>-2</v>
      </c>
      <c r="AI195">
        <v>7.0000000000000007E-2</v>
      </c>
      <c r="AJ195">
        <v>0</v>
      </c>
      <c r="AK195">
        <v>0</v>
      </c>
      <c r="AL195">
        <v>-2</v>
      </c>
      <c r="AM195">
        <v>3</v>
      </c>
      <c r="AN195">
        <v>0</v>
      </c>
      <c r="AO195">
        <v>-1</v>
      </c>
      <c r="AP195">
        <v>-0.01</v>
      </c>
      <c r="AQ195">
        <v>-1.7</v>
      </c>
      <c r="AR195">
        <v>-6.3</v>
      </c>
      <c r="AS195">
        <v>4.5999999999999996</v>
      </c>
      <c r="AT195">
        <v>-1</v>
      </c>
      <c r="AU195">
        <v>0</v>
      </c>
      <c r="AV195" s="2">
        <v>0.71</v>
      </c>
    </row>
    <row r="196" spans="6:48" x14ac:dyDescent="0.3">
      <c r="F196" t="str">
        <f t="shared" si="33"/>
        <v>11131335</v>
      </c>
      <c r="G196" t="e">
        <f t="shared" si="36"/>
        <v>#N/A</v>
      </c>
      <c r="H196" s="11">
        <v>1113</v>
      </c>
      <c r="I196" s="5">
        <v>1335</v>
      </c>
      <c r="J196" t="s">
        <v>23</v>
      </c>
      <c r="K196" t="s">
        <v>62</v>
      </c>
      <c r="Q196" s="3"/>
      <c r="R196" s="4"/>
      <c r="S196" s="4"/>
      <c r="T196" s="2">
        <f t="shared" si="34"/>
        <v>0.72169836355594719</v>
      </c>
      <c r="U196" s="2">
        <f t="shared" si="35"/>
        <v>0.27830163644405281</v>
      </c>
      <c r="V196" s="2"/>
      <c r="W196" s="2"/>
      <c r="X196" s="45"/>
      <c r="Y196" s="37"/>
      <c r="Z196" s="37"/>
      <c r="AA196" s="37"/>
      <c r="AB196" s="37"/>
      <c r="AC196" s="37"/>
      <c r="AD196" s="37"/>
      <c r="AE196" s="37"/>
      <c r="AF196" s="12">
        <v>11</v>
      </c>
      <c r="AG196">
        <v>16</v>
      </c>
      <c r="AH196">
        <v>-82</v>
      </c>
      <c r="AI196">
        <v>-0.09</v>
      </c>
      <c r="AJ196">
        <v>1</v>
      </c>
      <c r="AK196">
        <v>4</v>
      </c>
      <c r="AL196">
        <v>-2</v>
      </c>
      <c r="AM196">
        <v>3</v>
      </c>
      <c r="AN196">
        <v>4</v>
      </c>
      <c r="AO196">
        <v>-8</v>
      </c>
      <c r="AP196">
        <v>0.08</v>
      </c>
      <c r="AQ196">
        <v>7.8</v>
      </c>
      <c r="AR196">
        <v>5.7</v>
      </c>
      <c r="AS196">
        <v>2.1</v>
      </c>
      <c r="AT196">
        <v>5</v>
      </c>
      <c r="AU196">
        <v>1</v>
      </c>
      <c r="AV196" s="2">
        <v>0.86</v>
      </c>
    </row>
    <row r="197" spans="6:48" x14ac:dyDescent="0.3">
      <c r="F197" t="str">
        <f t="shared" si="33"/>
        <v>11131344</v>
      </c>
      <c r="G197" t="e">
        <f t="shared" si="36"/>
        <v>#N/A</v>
      </c>
      <c r="H197" s="11">
        <v>1113</v>
      </c>
      <c r="I197" s="5">
        <v>1344</v>
      </c>
      <c r="J197" t="s">
        <v>23</v>
      </c>
      <c r="K197" t="s">
        <v>63</v>
      </c>
      <c r="Q197" s="3"/>
      <c r="R197" s="4"/>
      <c r="S197" s="4"/>
      <c r="T197" s="2">
        <f t="shared" si="34"/>
        <v>0.63169836355594722</v>
      </c>
      <c r="U197" s="2">
        <f t="shared" si="35"/>
        <v>0.36830163644405278</v>
      </c>
      <c r="V197" s="2"/>
      <c r="W197" s="2"/>
      <c r="X197" s="45"/>
      <c r="Y197" s="37"/>
      <c r="Z197" s="37"/>
      <c r="AA197" s="37"/>
      <c r="AB197" s="37"/>
      <c r="AC197" s="37"/>
      <c r="AD197" s="37"/>
      <c r="AE197" s="37"/>
      <c r="AF197" s="12">
        <v>11</v>
      </c>
      <c r="AG197">
        <v>10</v>
      </c>
      <c r="AH197">
        <v>-18</v>
      </c>
      <c r="AI197">
        <v>0.03</v>
      </c>
      <c r="AJ197">
        <v>4</v>
      </c>
      <c r="AK197">
        <v>1</v>
      </c>
      <c r="AL197">
        <v>-2</v>
      </c>
      <c r="AM197">
        <v>1</v>
      </c>
      <c r="AN197">
        <v>-1</v>
      </c>
      <c r="AO197">
        <v>-2</v>
      </c>
      <c r="AP197">
        <v>0.04</v>
      </c>
      <c r="AQ197">
        <v>9.8000000000000007</v>
      </c>
      <c r="AR197">
        <v>2.6</v>
      </c>
      <c r="AS197">
        <v>7.2</v>
      </c>
      <c r="AT197">
        <v>-1</v>
      </c>
      <c r="AU197">
        <v>0</v>
      </c>
      <c r="AV197" s="2">
        <v>0.77</v>
      </c>
    </row>
    <row r="198" spans="6:48" x14ac:dyDescent="0.3">
      <c r="F198" t="str">
        <f t="shared" si="33"/>
        <v>11131345</v>
      </c>
      <c r="G198" t="e">
        <f t="shared" si="36"/>
        <v>#N/A</v>
      </c>
      <c r="H198" s="11">
        <v>1113</v>
      </c>
      <c r="I198" s="5">
        <v>1345</v>
      </c>
      <c r="J198" t="s">
        <v>23</v>
      </c>
      <c r="K198" t="s">
        <v>64</v>
      </c>
      <c r="Q198" s="3"/>
      <c r="R198" s="4"/>
      <c r="S198" s="4"/>
      <c r="T198" s="2">
        <f t="shared" si="34"/>
        <v>0.34169836355594718</v>
      </c>
      <c r="U198" s="2">
        <f t="shared" si="35"/>
        <v>0.65830163644405282</v>
      </c>
      <c r="V198" s="2"/>
      <c r="W198" s="2"/>
      <c r="X198" s="45"/>
      <c r="Y198" s="37"/>
      <c r="Z198" s="37"/>
      <c r="AA198" s="37"/>
      <c r="AB198" s="37"/>
      <c r="AC198" s="37"/>
      <c r="AD198" s="37"/>
      <c r="AE198" s="37"/>
      <c r="AF198" s="12">
        <v>11</v>
      </c>
      <c r="AG198">
        <v>2</v>
      </c>
      <c r="AH198">
        <v>40</v>
      </c>
      <c r="AI198">
        <v>-0.17</v>
      </c>
      <c r="AJ198">
        <v>-4</v>
      </c>
      <c r="AK198">
        <v>4</v>
      </c>
      <c r="AL198">
        <v>-1</v>
      </c>
      <c r="AM198">
        <v>3</v>
      </c>
      <c r="AN198">
        <v>0</v>
      </c>
      <c r="AO198">
        <v>-3</v>
      </c>
      <c r="AP198">
        <v>0</v>
      </c>
      <c r="AQ198">
        <v>2.4</v>
      </c>
      <c r="AR198">
        <v>9.6999999999999993</v>
      </c>
      <c r="AS198">
        <v>-7.3</v>
      </c>
      <c r="AT198">
        <v>-9</v>
      </c>
      <c r="AU198">
        <v>0</v>
      </c>
      <c r="AV198" s="2">
        <v>0.48</v>
      </c>
    </row>
    <row r="199" spans="6:48" x14ac:dyDescent="0.3">
      <c r="F199" t="str">
        <f t="shared" si="33"/>
        <v>11131347</v>
      </c>
      <c r="G199" t="e">
        <f t="shared" si="36"/>
        <v>#N/A</v>
      </c>
      <c r="H199" s="11">
        <v>1113</v>
      </c>
      <c r="I199" s="5">
        <v>1347</v>
      </c>
      <c r="J199" t="s">
        <v>23</v>
      </c>
      <c r="K199" t="s">
        <v>65</v>
      </c>
      <c r="Q199" s="3"/>
      <c r="R199" s="4"/>
      <c r="S199" s="4"/>
      <c r="T199" s="2">
        <f t="shared" si="34"/>
        <v>0.78169836355594724</v>
      </c>
      <c r="U199" s="2">
        <f t="shared" si="35"/>
        <v>0.21830163644405276</v>
      </c>
      <c r="V199" s="2"/>
      <c r="W199" s="2"/>
      <c r="X199" s="45"/>
      <c r="Y199" s="37"/>
      <c r="Z199" s="37"/>
      <c r="AA199" s="37"/>
      <c r="AB199" s="37"/>
      <c r="AC199" s="37"/>
      <c r="AD199" s="37"/>
      <c r="AE199" s="37"/>
      <c r="AF199" s="12">
        <v>11</v>
      </c>
      <c r="AG199">
        <v>16</v>
      </c>
      <c r="AH199">
        <v>-125</v>
      </c>
      <c r="AI199">
        <v>0.03</v>
      </c>
      <c r="AJ199">
        <v>5</v>
      </c>
      <c r="AK199">
        <v>2</v>
      </c>
      <c r="AL199">
        <v>-3</v>
      </c>
      <c r="AM199">
        <v>0</v>
      </c>
      <c r="AN199">
        <v>-4</v>
      </c>
      <c r="AO199">
        <v>-3</v>
      </c>
      <c r="AP199">
        <v>0.01</v>
      </c>
      <c r="AQ199">
        <v>16.600000000000001</v>
      </c>
      <c r="AR199">
        <v>10.4</v>
      </c>
      <c r="AS199">
        <v>6.2</v>
      </c>
      <c r="AT199">
        <v>5</v>
      </c>
      <c r="AU199">
        <v>1</v>
      </c>
      <c r="AV199" s="2">
        <v>0.92</v>
      </c>
    </row>
    <row r="200" spans="6:48" x14ac:dyDescent="0.3">
      <c r="F200" t="str">
        <f t="shared" si="33"/>
        <v>11131348</v>
      </c>
      <c r="G200" t="e">
        <f t="shared" si="36"/>
        <v>#N/A</v>
      </c>
      <c r="H200" s="11">
        <v>1113</v>
      </c>
      <c r="I200" s="5">
        <v>1348</v>
      </c>
      <c r="J200" t="s">
        <v>23</v>
      </c>
      <c r="K200" t="s">
        <v>66</v>
      </c>
      <c r="Q200" s="3"/>
      <c r="R200" s="4"/>
      <c r="S200" s="4"/>
      <c r="T200" s="2">
        <f t="shared" si="34"/>
        <v>0.54169836355594725</v>
      </c>
      <c r="U200" s="2">
        <f t="shared" si="35"/>
        <v>0.45830163644405275</v>
      </c>
      <c r="V200" s="2"/>
      <c r="W200" s="2"/>
      <c r="X200" s="45"/>
      <c r="Y200" s="37"/>
      <c r="Z200" s="37"/>
      <c r="AA200" s="37"/>
      <c r="AB200" s="37"/>
      <c r="AC200" s="37"/>
      <c r="AD200" s="37"/>
      <c r="AE200" s="37"/>
      <c r="AF200" s="12">
        <v>11</v>
      </c>
      <c r="AG200">
        <v>7</v>
      </c>
      <c r="AH200">
        <v>-4</v>
      </c>
      <c r="AI200">
        <v>-0.13</v>
      </c>
      <c r="AJ200">
        <v>2</v>
      </c>
      <c r="AK200">
        <v>1</v>
      </c>
      <c r="AL200">
        <v>0</v>
      </c>
      <c r="AM200">
        <v>-2</v>
      </c>
      <c r="AN200">
        <v>-3</v>
      </c>
      <c r="AO200">
        <v>-4</v>
      </c>
      <c r="AP200">
        <v>0.03</v>
      </c>
      <c r="AQ200">
        <v>7.3</v>
      </c>
      <c r="AR200">
        <v>7.4</v>
      </c>
      <c r="AS200">
        <v>-0.1</v>
      </c>
      <c r="AT200">
        <v>-4</v>
      </c>
      <c r="AU200">
        <v>0</v>
      </c>
      <c r="AV200" s="2">
        <v>0.68</v>
      </c>
    </row>
    <row r="201" spans="6:48" x14ac:dyDescent="0.3">
      <c r="F201" t="str">
        <f t="shared" si="33"/>
        <v>11131355</v>
      </c>
      <c r="G201" t="e">
        <f t="shared" si="36"/>
        <v>#N/A</v>
      </c>
      <c r="H201" s="11">
        <v>1113</v>
      </c>
      <c r="I201" s="5">
        <v>1355</v>
      </c>
      <c r="J201" t="s">
        <v>23</v>
      </c>
      <c r="K201" t="s">
        <v>67</v>
      </c>
      <c r="Q201" s="3"/>
      <c r="R201" s="4"/>
      <c r="S201" s="4"/>
      <c r="T201" s="2">
        <f t="shared" si="34"/>
        <v>0.6116983635559472</v>
      </c>
      <c r="U201" s="2">
        <f t="shared" si="35"/>
        <v>0.3883016364440528</v>
      </c>
      <c r="V201" s="2"/>
      <c r="W201" s="2"/>
      <c r="X201" s="45"/>
      <c r="Y201" s="37"/>
      <c r="Z201" s="37"/>
      <c r="AA201" s="37"/>
      <c r="AB201" s="37"/>
      <c r="AC201" s="37"/>
      <c r="AD201" s="37"/>
      <c r="AE201" s="37"/>
      <c r="AF201" s="12">
        <v>11</v>
      </c>
      <c r="AG201">
        <v>12</v>
      </c>
      <c r="AH201">
        <v>-30</v>
      </c>
      <c r="AI201">
        <v>-0.15</v>
      </c>
      <c r="AJ201">
        <v>0</v>
      </c>
      <c r="AK201">
        <v>1</v>
      </c>
      <c r="AL201">
        <v>1</v>
      </c>
      <c r="AM201">
        <v>5</v>
      </c>
      <c r="AN201">
        <v>3</v>
      </c>
      <c r="AO201">
        <v>-8</v>
      </c>
      <c r="AP201">
        <v>-0.02</v>
      </c>
      <c r="AQ201">
        <v>0.1</v>
      </c>
      <c r="AR201">
        <v>-0.3</v>
      </c>
      <c r="AS201">
        <v>0.4</v>
      </c>
      <c r="AT201">
        <v>1</v>
      </c>
      <c r="AU201">
        <v>1</v>
      </c>
      <c r="AV201" s="2">
        <v>0.75</v>
      </c>
    </row>
    <row r="202" spans="6:48" x14ac:dyDescent="0.3">
      <c r="F202" t="str">
        <f t="shared" si="33"/>
        <v>11131361</v>
      </c>
      <c r="G202" t="e">
        <f t="shared" si="36"/>
        <v>#N/A</v>
      </c>
      <c r="H202" s="11">
        <v>1113</v>
      </c>
      <c r="I202" s="5">
        <v>1361</v>
      </c>
      <c r="J202" t="s">
        <v>23</v>
      </c>
      <c r="K202" t="s">
        <v>68</v>
      </c>
      <c r="Q202" s="3"/>
      <c r="R202" s="4"/>
      <c r="S202" s="4"/>
      <c r="T202" s="2">
        <f t="shared" si="34"/>
        <v>0.55169836355594715</v>
      </c>
      <c r="U202" s="2">
        <f t="shared" si="35"/>
        <v>0.44830163644405285</v>
      </c>
      <c r="V202" s="2"/>
      <c r="W202" s="2"/>
      <c r="X202" s="45"/>
      <c r="Y202" s="37"/>
      <c r="Z202" s="37"/>
      <c r="AA202" s="37"/>
      <c r="AB202" s="37"/>
      <c r="AC202" s="37"/>
      <c r="AD202" s="37"/>
      <c r="AE202" s="37"/>
      <c r="AF202" s="12">
        <v>11</v>
      </c>
      <c r="AG202">
        <v>11</v>
      </c>
      <c r="AH202">
        <v>-5</v>
      </c>
      <c r="AI202">
        <v>-0.03</v>
      </c>
      <c r="AJ202">
        <v>2</v>
      </c>
      <c r="AK202">
        <v>2</v>
      </c>
      <c r="AL202">
        <v>-2</v>
      </c>
      <c r="AM202">
        <v>1</v>
      </c>
      <c r="AN202">
        <v>-4</v>
      </c>
      <c r="AO202">
        <v>-6</v>
      </c>
      <c r="AP202">
        <v>0.02</v>
      </c>
      <c r="AQ202">
        <v>6.4</v>
      </c>
      <c r="AR202">
        <v>6.9</v>
      </c>
      <c r="AS202">
        <v>-0.5</v>
      </c>
      <c r="AT202">
        <v>0</v>
      </c>
      <c r="AU202">
        <v>0</v>
      </c>
      <c r="AV202" s="2">
        <v>0.69</v>
      </c>
    </row>
    <row r="203" spans="6:48" x14ac:dyDescent="0.3">
      <c r="F203" t="str">
        <f t="shared" si="33"/>
        <v>11131371</v>
      </c>
      <c r="G203" t="e">
        <f t="shared" si="36"/>
        <v>#N/A</v>
      </c>
      <c r="H203" s="11">
        <v>1113</v>
      </c>
      <c r="I203" s="5">
        <v>1371</v>
      </c>
      <c r="J203" t="s">
        <v>23</v>
      </c>
      <c r="K203" t="s">
        <v>69</v>
      </c>
      <c r="Q203" s="3"/>
      <c r="R203" s="4"/>
      <c r="S203" s="4"/>
      <c r="T203" s="2">
        <f t="shared" si="34"/>
        <v>0.50169836355594721</v>
      </c>
      <c r="U203" s="2">
        <f t="shared" si="35"/>
        <v>0.49830163644405279</v>
      </c>
      <c r="V203" s="2"/>
      <c r="W203" s="2"/>
      <c r="X203" s="45"/>
      <c r="Y203" s="37"/>
      <c r="Z203" s="37"/>
      <c r="AA203" s="37"/>
      <c r="AB203" s="37"/>
      <c r="AC203" s="37"/>
      <c r="AD203" s="37"/>
      <c r="AE203" s="37"/>
      <c r="AF203" s="12">
        <v>11</v>
      </c>
      <c r="AG203">
        <v>8</v>
      </c>
      <c r="AH203">
        <v>19</v>
      </c>
      <c r="AI203">
        <v>-0.01</v>
      </c>
      <c r="AJ203">
        <v>1</v>
      </c>
      <c r="AK203">
        <v>1</v>
      </c>
      <c r="AL203">
        <v>-2</v>
      </c>
      <c r="AM203">
        <v>2</v>
      </c>
      <c r="AN203">
        <v>-6</v>
      </c>
      <c r="AO203">
        <v>-3</v>
      </c>
      <c r="AP203">
        <v>0.05</v>
      </c>
      <c r="AQ203">
        <v>4.5</v>
      </c>
      <c r="AR203">
        <v>2</v>
      </c>
      <c r="AS203">
        <v>2.5</v>
      </c>
      <c r="AT203">
        <v>-3</v>
      </c>
      <c r="AU203">
        <v>0</v>
      </c>
      <c r="AV203" s="2">
        <v>0.64</v>
      </c>
    </row>
    <row r="204" spans="6:48" x14ac:dyDescent="0.3">
      <c r="F204" t="str">
        <f t="shared" si="33"/>
        <v>11131372</v>
      </c>
      <c r="G204" t="e">
        <f t="shared" si="36"/>
        <v>#N/A</v>
      </c>
      <c r="H204" s="11">
        <v>1113</v>
      </c>
      <c r="I204" s="5">
        <v>1372</v>
      </c>
      <c r="J204" t="s">
        <v>23</v>
      </c>
      <c r="K204" t="s">
        <v>70</v>
      </c>
      <c r="Q204" s="3"/>
      <c r="R204" s="4"/>
      <c r="S204" s="4"/>
      <c r="T204" s="2">
        <f t="shared" si="34"/>
        <v>0.68169836355594715</v>
      </c>
      <c r="U204" s="2">
        <f t="shared" si="35"/>
        <v>0.31830163644405285</v>
      </c>
      <c r="V204" s="2"/>
      <c r="W204" s="2"/>
      <c r="X204" s="45"/>
      <c r="Y204" s="37"/>
      <c r="Z204" s="37"/>
      <c r="AA204" s="37"/>
      <c r="AB204" s="37"/>
      <c r="AC204" s="37"/>
      <c r="AD204" s="37"/>
      <c r="AE204" s="37"/>
      <c r="AF204" s="12">
        <v>11</v>
      </c>
      <c r="AG204">
        <v>14</v>
      </c>
      <c r="AH204">
        <v>-66</v>
      </c>
      <c r="AI204">
        <v>-0.15</v>
      </c>
      <c r="AJ204">
        <v>1</v>
      </c>
      <c r="AK204">
        <v>1</v>
      </c>
      <c r="AL204">
        <v>-5</v>
      </c>
      <c r="AM204">
        <v>-5</v>
      </c>
      <c r="AN204">
        <v>-5</v>
      </c>
      <c r="AO204">
        <v>-2</v>
      </c>
      <c r="AP204">
        <v>0.04</v>
      </c>
      <c r="AQ204">
        <v>5.3</v>
      </c>
      <c r="AR204">
        <v>6.9</v>
      </c>
      <c r="AS204">
        <v>-1.6</v>
      </c>
      <c r="AT204">
        <v>3</v>
      </c>
      <c r="AU204">
        <v>1</v>
      </c>
      <c r="AV204" s="2">
        <v>0.82</v>
      </c>
    </row>
    <row r="205" spans="6:48" x14ac:dyDescent="0.3">
      <c r="F205" t="str">
        <f t="shared" si="33"/>
        <v>11131382</v>
      </c>
      <c r="G205" t="e">
        <f t="shared" si="36"/>
        <v>#N/A</v>
      </c>
      <c r="H205" s="11">
        <v>1113</v>
      </c>
      <c r="I205" s="5">
        <v>1382</v>
      </c>
      <c r="J205" t="s">
        <v>23</v>
      </c>
      <c r="K205" t="s">
        <v>71</v>
      </c>
      <c r="Q205" s="3"/>
      <c r="R205" s="4"/>
      <c r="S205" s="4"/>
      <c r="T205" s="2">
        <f t="shared" si="34"/>
        <v>0.60169836355594719</v>
      </c>
      <c r="U205" s="2">
        <f t="shared" si="35"/>
        <v>0.39830163644405281</v>
      </c>
      <c r="V205" s="2"/>
      <c r="W205" s="2"/>
      <c r="X205" s="45"/>
      <c r="Y205" s="37"/>
      <c r="Z205" s="37"/>
      <c r="AA205" s="37"/>
      <c r="AB205" s="37"/>
      <c r="AC205" s="37"/>
      <c r="AD205" s="37"/>
      <c r="AE205" s="37"/>
      <c r="AF205" s="12">
        <v>11</v>
      </c>
      <c r="AG205">
        <v>11</v>
      </c>
      <c r="AH205">
        <v>-24</v>
      </c>
      <c r="AI205">
        <v>-0.13</v>
      </c>
      <c r="AJ205">
        <v>2</v>
      </c>
      <c r="AK205">
        <v>2</v>
      </c>
      <c r="AL205">
        <v>-1</v>
      </c>
      <c r="AM205">
        <v>0</v>
      </c>
      <c r="AN205">
        <v>-2</v>
      </c>
      <c r="AO205">
        <v>-1</v>
      </c>
      <c r="AP205">
        <v>-0.01</v>
      </c>
      <c r="AQ205">
        <v>5.6</v>
      </c>
      <c r="AR205">
        <v>4.3</v>
      </c>
      <c r="AS205">
        <v>1.3</v>
      </c>
      <c r="AT205">
        <v>0</v>
      </c>
      <c r="AU205">
        <v>0</v>
      </c>
      <c r="AV205" s="2">
        <v>0.74</v>
      </c>
    </row>
    <row r="206" spans="6:48" x14ac:dyDescent="0.3">
      <c r="F206" t="str">
        <f t="shared" si="33"/>
        <v>11131393</v>
      </c>
      <c r="G206" t="e">
        <f t="shared" si="36"/>
        <v>#N/A</v>
      </c>
      <c r="H206" s="11">
        <v>1113</v>
      </c>
      <c r="I206" s="5">
        <v>1393</v>
      </c>
      <c r="J206" t="s">
        <v>23</v>
      </c>
      <c r="K206" t="s">
        <v>72</v>
      </c>
      <c r="Q206" s="3"/>
      <c r="R206" s="4"/>
      <c r="S206" s="4"/>
      <c r="T206" s="2">
        <f t="shared" si="34"/>
        <v>0.6116983635559472</v>
      </c>
      <c r="U206" s="2">
        <f t="shared" si="35"/>
        <v>0.3883016364440528</v>
      </c>
      <c r="V206" s="2"/>
      <c r="W206" s="2"/>
      <c r="X206" s="45"/>
      <c r="Y206" s="37"/>
      <c r="Z206" s="37"/>
      <c r="AA206" s="37"/>
      <c r="AB206" s="37"/>
      <c r="AC206" s="37"/>
      <c r="AD206" s="37"/>
      <c r="AE206" s="37"/>
      <c r="AF206" s="12">
        <v>11</v>
      </c>
      <c r="AG206">
        <v>11</v>
      </c>
      <c r="AH206">
        <v>-9</v>
      </c>
      <c r="AI206">
        <v>0.04</v>
      </c>
      <c r="AJ206">
        <v>7</v>
      </c>
      <c r="AK206">
        <v>4</v>
      </c>
      <c r="AL206">
        <v>-3</v>
      </c>
      <c r="AM206">
        <v>1</v>
      </c>
      <c r="AN206">
        <v>-7</v>
      </c>
      <c r="AO206">
        <v>-2</v>
      </c>
      <c r="AP206">
        <v>0</v>
      </c>
      <c r="AQ206">
        <v>16</v>
      </c>
      <c r="AR206">
        <v>10.8</v>
      </c>
      <c r="AS206">
        <v>5.2</v>
      </c>
      <c r="AT206">
        <v>0</v>
      </c>
      <c r="AU206">
        <v>0</v>
      </c>
      <c r="AV206" s="2">
        <v>0.75</v>
      </c>
    </row>
    <row r="207" spans="6:48" x14ac:dyDescent="0.3">
      <c r="F207" t="str">
        <f t="shared" si="33"/>
        <v>11131397</v>
      </c>
      <c r="G207" t="e">
        <f t="shared" si="36"/>
        <v>#N/A</v>
      </c>
      <c r="H207" s="11">
        <v>1113</v>
      </c>
      <c r="I207" s="5">
        <v>1397</v>
      </c>
      <c r="J207" t="s">
        <v>23</v>
      </c>
      <c r="K207" t="s">
        <v>74</v>
      </c>
      <c r="Q207" s="3"/>
      <c r="R207" s="4"/>
      <c r="S207" s="4"/>
      <c r="T207" s="2">
        <f t="shared" si="34"/>
        <v>0.44169836355594716</v>
      </c>
      <c r="U207" s="2">
        <f t="shared" si="35"/>
        <v>0.55830163644405284</v>
      </c>
      <c r="V207" s="2"/>
      <c r="W207" s="2"/>
      <c r="X207" s="45"/>
      <c r="Y207" s="37"/>
      <c r="Z207" s="37"/>
      <c r="AA207" s="37"/>
      <c r="AB207" s="37"/>
      <c r="AC207" s="37"/>
      <c r="AD207" s="37"/>
      <c r="AE207" s="37"/>
      <c r="AF207" s="12">
        <v>11</v>
      </c>
      <c r="AG207">
        <v>3</v>
      </c>
      <c r="AH207">
        <v>34</v>
      </c>
      <c r="AI207">
        <v>-0.11</v>
      </c>
      <c r="AJ207">
        <v>3</v>
      </c>
      <c r="AK207">
        <v>4</v>
      </c>
      <c r="AL207">
        <v>-2</v>
      </c>
      <c r="AM207">
        <v>0</v>
      </c>
      <c r="AN207">
        <v>-6</v>
      </c>
      <c r="AO207">
        <v>0</v>
      </c>
      <c r="AP207">
        <v>-0.02</v>
      </c>
      <c r="AQ207">
        <v>9.3000000000000007</v>
      </c>
      <c r="AR207">
        <v>8.9</v>
      </c>
      <c r="AS207">
        <v>0.4</v>
      </c>
      <c r="AT207">
        <v>-8</v>
      </c>
      <c r="AU207">
        <v>0</v>
      </c>
      <c r="AV207" s="2">
        <v>0.57999999999999996</v>
      </c>
    </row>
    <row r="208" spans="6:48" x14ac:dyDescent="0.3">
      <c r="F208" t="str">
        <f t="shared" si="33"/>
        <v>11131400</v>
      </c>
      <c r="G208" t="e">
        <f t="shared" si="36"/>
        <v>#N/A</v>
      </c>
      <c r="H208" s="11">
        <v>1113</v>
      </c>
      <c r="I208" s="5">
        <v>1400</v>
      </c>
      <c r="J208" t="s">
        <v>23</v>
      </c>
      <c r="K208" t="s">
        <v>75</v>
      </c>
      <c r="Q208" s="3"/>
      <c r="R208" s="4"/>
      <c r="S208" s="4"/>
      <c r="T208" s="2">
        <f t="shared" si="34"/>
        <v>0.56169836355594716</v>
      </c>
      <c r="U208" s="2">
        <f t="shared" si="35"/>
        <v>0.43830163644405284</v>
      </c>
      <c r="V208" s="2"/>
      <c r="W208" s="2"/>
      <c r="X208" s="45"/>
      <c r="Y208" s="37"/>
      <c r="Z208" s="37"/>
      <c r="AA208" s="37"/>
      <c r="AB208" s="37"/>
      <c r="AC208" s="37"/>
      <c r="AD208" s="37"/>
      <c r="AE208" s="37"/>
      <c r="AF208" s="12">
        <v>11</v>
      </c>
      <c r="AG208">
        <v>10</v>
      </c>
      <c r="AH208">
        <v>6</v>
      </c>
      <c r="AI208">
        <v>7.0000000000000007E-2</v>
      </c>
      <c r="AJ208">
        <v>4</v>
      </c>
      <c r="AK208">
        <v>3</v>
      </c>
      <c r="AL208">
        <v>-2</v>
      </c>
      <c r="AM208">
        <v>2</v>
      </c>
      <c r="AN208">
        <v>-1</v>
      </c>
      <c r="AO208">
        <v>-2</v>
      </c>
      <c r="AP208">
        <v>7.0000000000000007E-2</v>
      </c>
      <c r="AQ208">
        <v>11.8</v>
      </c>
      <c r="AR208">
        <v>7.1</v>
      </c>
      <c r="AS208">
        <v>4.7</v>
      </c>
      <c r="AT208">
        <v>-1</v>
      </c>
      <c r="AU208">
        <v>0</v>
      </c>
      <c r="AV208" s="2">
        <v>0.7</v>
      </c>
    </row>
    <row r="209" spans="6:48" x14ac:dyDescent="0.3">
      <c r="F209" t="str">
        <f t="shared" si="33"/>
        <v>11131401</v>
      </c>
      <c r="G209" t="e">
        <f t="shared" si="36"/>
        <v>#N/A</v>
      </c>
      <c r="H209" s="11">
        <v>1113</v>
      </c>
      <c r="I209" s="5">
        <v>1401</v>
      </c>
      <c r="J209" t="s">
        <v>23</v>
      </c>
      <c r="K209" t="s">
        <v>76</v>
      </c>
      <c r="Q209" s="3"/>
      <c r="R209" s="4"/>
      <c r="S209" s="4"/>
      <c r="T209" s="2">
        <f t="shared" si="34"/>
        <v>0.52169836355594723</v>
      </c>
      <c r="U209" s="2">
        <f t="shared" si="35"/>
        <v>0.47830163644405277</v>
      </c>
      <c r="V209" s="2"/>
      <c r="W209" s="2"/>
      <c r="X209" s="45"/>
      <c r="Y209" s="37"/>
      <c r="Z209" s="37"/>
      <c r="AA209" s="37"/>
      <c r="AB209" s="37"/>
      <c r="AC209" s="37"/>
      <c r="AD209" s="37"/>
      <c r="AE209" s="37"/>
      <c r="AF209" s="12">
        <v>11</v>
      </c>
      <c r="AG209">
        <v>7</v>
      </c>
      <c r="AH209">
        <v>15</v>
      </c>
      <c r="AI209">
        <v>0.03</v>
      </c>
      <c r="AJ209">
        <v>3</v>
      </c>
      <c r="AK209">
        <v>5</v>
      </c>
      <c r="AL209">
        <v>-3</v>
      </c>
      <c r="AM209">
        <v>4</v>
      </c>
      <c r="AN209">
        <v>-6</v>
      </c>
      <c r="AO209">
        <v>-3</v>
      </c>
      <c r="AP209">
        <v>7.0000000000000007E-2</v>
      </c>
      <c r="AQ209">
        <v>8.5</v>
      </c>
      <c r="AR209">
        <v>5.5</v>
      </c>
      <c r="AS209">
        <v>3</v>
      </c>
      <c r="AT209">
        <v>-4</v>
      </c>
      <c r="AU209">
        <v>0</v>
      </c>
      <c r="AV209" s="2">
        <v>0.66</v>
      </c>
    </row>
    <row r="210" spans="6:48" x14ac:dyDescent="0.3">
      <c r="F210" t="str">
        <f t="shared" si="33"/>
        <v>11131403</v>
      </c>
      <c r="G210" t="e">
        <f t="shared" si="36"/>
        <v>#N/A</v>
      </c>
      <c r="H210" s="11">
        <v>1113</v>
      </c>
      <c r="I210" s="5">
        <v>1403</v>
      </c>
      <c r="J210" t="s">
        <v>23</v>
      </c>
      <c r="K210" t="s">
        <v>77</v>
      </c>
      <c r="Q210" s="3"/>
      <c r="R210" s="4"/>
      <c r="S210" s="4"/>
      <c r="T210" s="2">
        <f t="shared" si="34"/>
        <v>0.42169836355594725</v>
      </c>
      <c r="U210" s="2">
        <f t="shared" si="35"/>
        <v>0.57830163644405275</v>
      </c>
      <c r="V210" s="2"/>
      <c r="W210" s="2"/>
      <c r="X210" s="45"/>
      <c r="Y210" s="37"/>
      <c r="Z210" s="37"/>
      <c r="AA210" s="37"/>
      <c r="AB210" s="37"/>
      <c r="AC210" s="37"/>
      <c r="AD210" s="37"/>
      <c r="AE210" s="37"/>
      <c r="AF210" s="12">
        <v>11</v>
      </c>
      <c r="AG210">
        <v>3</v>
      </c>
      <c r="AH210">
        <v>33</v>
      </c>
      <c r="AI210">
        <v>-0.08</v>
      </c>
      <c r="AJ210">
        <v>1</v>
      </c>
      <c r="AK210">
        <v>4</v>
      </c>
      <c r="AL210">
        <v>-3</v>
      </c>
      <c r="AM210">
        <v>-1</v>
      </c>
      <c r="AN210">
        <v>-5</v>
      </c>
      <c r="AO210">
        <v>-3</v>
      </c>
      <c r="AP210">
        <v>0.04</v>
      </c>
      <c r="AQ210">
        <v>8.3000000000000007</v>
      </c>
      <c r="AR210">
        <v>10.6</v>
      </c>
      <c r="AS210">
        <v>-2.2999999999999998</v>
      </c>
      <c r="AT210">
        <v>-8</v>
      </c>
      <c r="AU210">
        <v>0</v>
      </c>
      <c r="AV210" s="2">
        <v>0.56000000000000005</v>
      </c>
    </row>
    <row r="211" spans="6:48" x14ac:dyDescent="0.3">
      <c r="F211" t="str">
        <f t="shared" si="33"/>
        <v>11131411</v>
      </c>
      <c r="G211" t="e">
        <f t="shared" si="36"/>
        <v>#N/A</v>
      </c>
      <c r="H211" s="11">
        <v>1113</v>
      </c>
      <c r="I211" s="5">
        <v>1411</v>
      </c>
      <c r="J211" t="s">
        <v>23</v>
      </c>
      <c r="K211" t="s">
        <v>78</v>
      </c>
      <c r="Q211" s="3"/>
      <c r="R211" s="4"/>
      <c r="S211" s="4"/>
      <c r="T211" s="2">
        <f t="shared" si="34"/>
        <v>0.83169836355594717</v>
      </c>
      <c r="U211" s="2">
        <f t="shared" si="35"/>
        <v>0.16830163644405283</v>
      </c>
      <c r="V211" s="2"/>
      <c r="W211" s="2"/>
      <c r="X211" s="45"/>
      <c r="Y211" s="37"/>
      <c r="Z211" s="37"/>
      <c r="AA211" s="37"/>
      <c r="AB211" s="37"/>
      <c r="AC211" s="37"/>
      <c r="AD211" s="37"/>
      <c r="AE211" s="37"/>
      <c r="AF211" s="12">
        <v>11</v>
      </c>
      <c r="AG211">
        <v>16</v>
      </c>
      <c r="AH211">
        <v>-204</v>
      </c>
      <c r="AI211">
        <v>0.21</v>
      </c>
      <c r="AJ211">
        <v>3</v>
      </c>
      <c r="AK211">
        <v>-1</v>
      </c>
      <c r="AL211">
        <v>-2</v>
      </c>
      <c r="AM211">
        <v>4</v>
      </c>
      <c r="AN211">
        <v>-1</v>
      </c>
      <c r="AO211">
        <v>1</v>
      </c>
      <c r="AP211">
        <v>0.02</v>
      </c>
      <c r="AQ211">
        <v>5.9</v>
      </c>
      <c r="AR211">
        <v>-4.4000000000000004</v>
      </c>
      <c r="AS211">
        <v>10.3</v>
      </c>
      <c r="AT211">
        <v>5</v>
      </c>
      <c r="AU211">
        <v>1</v>
      </c>
      <c r="AV211" s="2">
        <v>0.97</v>
      </c>
    </row>
    <row r="212" spans="6:48" x14ac:dyDescent="0.3">
      <c r="F212" t="str">
        <f t="shared" si="33"/>
        <v>11131417</v>
      </c>
      <c r="G212" t="e">
        <f t="shared" si="36"/>
        <v>#N/A</v>
      </c>
      <c r="H212" s="11">
        <v>1113</v>
      </c>
      <c r="I212" s="5">
        <v>1417</v>
      </c>
      <c r="J212" t="s">
        <v>23</v>
      </c>
      <c r="K212" t="s">
        <v>79</v>
      </c>
      <c r="Q212" s="3"/>
      <c r="R212" s="4"/>
      <c r="S212" s="4"/>
      <c r="T212" s="2">
        <f t="shared" si="34"/>
        <v>0.56169836355594716</v>
      </c>
      <c r="U212" s="2">
        <f t="shared" si="35"/>
        <v>0.43830163644405284</v>
      </c>
      <c r="V212" s="2"/>
      <c r="W212" s="2"/>
      <c r="X212" s="45"/>
      <c r="Y212" s="37"/>
      <c r="Z212" s="37"/>
      <c r="AA212" s="37"/>
      <c r="AB212" s="37"/>
      <c r="AC212" s="37"/>
      <c r="AD212" s="37"/>
      <c r="AE212" s="37"/>
      <c r="AF212" s="12">
        <v>11</v>
      </c>
      <c r="AG212">
        <v>11</v>
      </c>
      <c r="AH212">
        <v>-3</v>
      </c>
      <c r="AI212">
        <v>-0.01</v>
      </c>
      <c r="AJ212">
        <v>0</v>
      </c>
      <c r="AK212">
        <v>2</v>
      </c>
      <c r="AL212">
        <v>-1</v>
      </c>
      <c r="AM212">
        <v>5</v>
      </c>
      <c r="AN212">
        <v>-1</v>
      </c>
      <c r="AO212">
        <v>-4</v>
      </c>
      <c r="AP212">
        <v>0.02</v>
      </c>
      <c r="AQ212">
        <v>1.6</v>
      </c>
      <c r="AR212">
        <v>-1</v>
      </c>
      <c r="AS212">
        <v>2.6</v>
      </c>
      <c r="AT212">
        <v>0</v>
      </c>
      <c r="AU212">
        <v>0</v>
      </c>
      <c r="AV212" s="2">
        <v>0.7</v>
      </c>
    </row>
    <row r="213" spans="6:48" x14ac:dyDescent="0.3">
      <c r="F213" t="str">
        <f t="shared" si="33"/>
        <v>11131420</v>
      </c>
      <c r="G213" t="e">
        <f t="shared" si="36"/>
        <v>#N/A</v>
      </c>
      <c r="H213" s="11">
        <v>1113</v>
      </c>
      <c r="I213" s="5">
        <v>1420</v>
      </c>
      <c r="J213" t="s">
        <v>23</v>
      </c>
      <c r="K213" t="s">
        <v>80</v>
      </c>
      <c r="Q213" s="3"/>
      <c r="R213" s="4"/>
      <c r="S213" s="4"/>
      <c r="T213" s="2">
        <f t="shared" si="34"/>
        <v>0.79169836355594725</v>
      </c>
      <c r="U213" s="2">
        <f t="shared" si="35"/>
        <v>0.20830163644405275</v>
      </c>
      <c r="V213" s="2"/>
      <c r="W213" s="2"/>
      <c r="X213" s="45"/>
      <c r="Y213" s="37"/>
      <c r="Z213" s="37"/>
      <c r="AA213" s="37"/>
      <c r="AB213" s="37"/>
      <c r="AC213" s="37"/>
      <c r="AD213" s="37"/>
      <c r="AE213" s="37"/>
      <c r="AF213" s="12">
        <v>11</v>
      </c>
      <c r="AG213">
        <v>16</v>
      </c>
      <c r="AH213">
        <v>-139</v>
      </c>
      <c r="AI213">
        <v>-0.03</v>
      </c>
      <c r="AJ213">
        <v>2</v>
      </c>
      <c r="AK213">
        <v>-1</v>
      </c>
      <c r="AL213">
        <v>-2</v>
      </c>
      <c r="AM213">
        <v>0</v>
      </c>
      <c r="AN213">
        <v>2</v>
      </c>
      <c r="AO213">
        <v>-2</v>
      </c>
      <c r="AP213">
        <v>0.09</v>
      </c>
      <c r="AQ213">
        <v>11</v>
      </c>
      <c r="AR213">
        <v>4.3</v>
      </c>
      <c r="AS213">
        <v>6.7</v>
      </c>
      <c r="AT213">
        <v>5</v>
      </c>
      <c r="AU213">
        <v>1</v>
      </c>
      <c r="AV213" s="2">
        <v>0.93</v>
      </c>
    </row>
    <row r="214" spans="6:48" x14ac:dyDescent="0.3">
      <c r="F214" t="str">
        <f t="shared" si="33"/>
        <v>11131422</v>
      </c>
      <c r="G214" t="e">
        <f t="shared" si="36"/>
        <v>#N/A</v>
      </c>
      <c r="H214" s="11">
        <v>1113</v>
      </c>
      <c r="I214" s="5">
        <v>1422</v>
      </c>
      <c r="J214" t="s">
        <v>23</v>
      </c>
      <c r="K214" t="s">
        <v>81</v>
      </c>
      <c r="Q214" s="3"/>
      <c r="R214" s="4"/>
      <c r="S214" s="4"/>
      <c r="T214" s="2">
        <f t="shared" si="34"/>
        <v>0.63169836355594722</v>
      </c>
      <c r="U214" s="2">
        <f t="shared" si="35"/>
        <v>0.36830163644405278</v>
      </c>
      <c r="V214" s="2"/>
      <c r="W214" s="2"/>
      <c r="X214" s="45"/>
      <c r="Y214" s="37"/>
      <c r="Z214" s="37"/>
      <c r="AA214" s="37"/>
      <c r="AB214" s="37"/>
      <c r="AC214" s="37"/>
      <c r="AD214" s="37"/>
      <c r="AE214" s="37"/>
      <c r="AF214" s="12">
        <v>11</v>
      </c>
      <c r="AG214">
        <v>13</v>
      </c>
      <c r="AH214">
        <v>-37</v>
      </c>
      <c r="AI214">
        <v>-0.12</v>
      </c>
      <c r="AJ214">
        <v>2</v>
      </c>
      <c r="AK214">
        <v>3</v>
      </c>
      <c r="AL214">
        <v>-4</v>
      </c>
      <c r="AM214">
        <v>-2</v>
      </c>
      <c r="AN214">
        <v>-6</v>
      </c>
      <c r="AO214">
        <v>-7</v>
      </c>
      <c r="AP214">
        <v>0.04</v>
      </c>
      <c r="AQ214">
        <v>11.4</v>
      </c>
      <c r="AR214">
        <v>12</v>
      </c>
      <c r="AS214">
        <v>-0.6</v>
      </c>
      <c r="AT214">
        <v>2</v>
      </c>
      <c r="AU214">
        <v>1</v>
      </c>
      <c r="AV214" s="2">
        <v>0.77</v>
      </c>
    </row>
    <row r="215" spans="6:48" x14ac:dyDescent="0.3">
      <c r="F215" t="str">
        <f t="shared" si="33"/>
        <v>11131437</v>
      </c>
      <c r="G215" t="e">
        <f t="shared" si="36"/>
        <v>#N/A</v>
      </c>
      <c r="H215" s="11">
        <v>1113</v>
      </c>
      <c r="I215" s="5">
        <v>1437</v>
      </c>
      <c r="J215" t="s">
        <v>23</v>
      </c>
      <c r="K215" t="s">
        <v>82</v>
      </c>
      <c r="Q215" s="3"/>
      <c r="R215" s="4"/>
      <c r="S215" s="4"/>
      <c r="T215" s="2">
        <f t="shared" si="34"/>
        <v>0.31169836355594721</v>
      </c>
      <c r="U215" s="2">
        <f t="shared" si="35"/>
        <v>0.68830163644405284</v>
      </c>
      <c r="V215" s="2"/>
      <c r="W215" s="2"/>
      <c r="X215" s="45"/>
      <c r="Y215" s="37"/>
      <c r="Z215" s="37"/>
      <c r="AA215" s="37"/>
      <c r="AB215" s="37"/>
      <c r="AC215" s="37"/>
      <c r="AD215" s="37"/>
      <c r="AE215" s="37"/>
      <c r="AF215" s="12">
        <v>11</v>
      </c>
      <c r="AG215">
        <v>1</v>
      </c>
      <c r="AH215">
        <v>43</v>
      </c>
      <c r="AI215">
        <v>-0.23</v>
      </c>
      <c r="AJ215">
        <v>-6</v>
      </c>
      <c r="AK215">
        <v>2</v>
      </c>
      <c r="AL215">
        <v>0</v>
      </c>
      <c r="AM215">
        <v>2</v>
      </c>
      <c r="AN215">
        <v>-1</v>
      </c>
      <c r="AO215">
        <v>-4</v>
      </c>
      <c r="AP215">
        <v>-0.03</v>
      </c>
      <c r="AQ215">
        <v>-3.6</v>
      </c>
      <c r="AR215">
        <v>4.4000000000000004</v>
      </c>
      <c r="AS215">
        <v>-8</v>
      </c>
      <c r="AT215">
        <v>-10</v>
      </c>
      <c r="AU215">
        <v>0</v>
      </c>
      <c r="AV215" s="2">
        <v>0.45</v>
      </c>
    </row>
    <row r="216" spans="6:48" x14ac:dyDescent="0.3">
      <c r="F216" t="str">
        <f t="shared" si="33"/>
        <v>11131438</v>
      </c>
      <c r="G216" t="e">
        <f t="shared" si="36"/>
        <v>#N/A</v>
      </c>
      <c r="H216" s="11">
        <v>1113</v>
      </c>
      <c r="I216" s="5">
        <v>1438</v>
      </c>
      <c r="J216" t="s">
        <v>23</v>
      </c>
      <c r="K216" t="s">
        <v>83</v>
      </c>
      <c r="Q216" s="3"/>
      <c r="R216" s="4"/>
      <c r="S216" s="4"/>
      <c r="T216" s="2">
        <f t="shared" si="34"/>
        <v>0.33169836355594717</v>
      </c>
      <c r="U216" s="2">
        <f t="shared" si="35"/>
        <v>0.66830163644405283</v>
      </c>
      <c r="V216" s="2"/>
      <c r="W216" s="2"/>
      <c r="X216" s="45"/>
      <c r="Y216" s="37"/>
      <c r="Z216" s="37"/>
      <c r="AA216" s="37"/>
      <c r="AB216" s="37"/>
      <c r="AC216" s="37"/>
      <c r="AD216" s="37"/>
      <c r="AE216" s="37"/>
      <c r="AF216" s="12">
        <v>11</v>
      </c>
      <c r="AG216">
        <v>1</v>
      </c>
      <c r="AH216">
        <v>44</v>
      </c>
      <c r="AI216">
        <v>-0.28999999999999998</v>
      </c>
      <c r="AJ216">
        <v>1</v>
      </c>
      <c r="AK216">
        <v>7</v>
      </c>
      <c r="AL216">
        <v>1</v>
      </c>
      <c r="AM216">
        <v>-1</v>
      </c>
      <c r="AN216">
        <v>1</v>
      </c>
      <c r="AO216">
        <v>-5</v>
      </c>
      <c r="AP216">
        <v>-0.02</v>
      </c>
      <c r="AQ216">
        <v>16</v>
      </c>
      <c r="AR216">
        <v>21.9</v>
      </c>
      <c r="AS216">
        <v>-5.9</v>
      </c>
      <c r="AT216">
        <v>-10</v>
      </c>
      <c r="AU216">
        <v>0</v>
      </c>
      <c r="AV216" s="2">
        <v>0.47</v>
      </c>
    </row>
    <row r="217" spans="6:48" x14ac:dyDescent="0.3">
      <c r="F217" t="str">
        <f t="shared" si="33"/>
        <v>11131439</v>
      </c>
      <c r="G217" t="e">
        <f t="shared" si="36"/>
        <v>#N/A</v>
      </c>
      <c r="H217" s="11">
        <v>1113</v>
      </c>
      <c r="I217" s="5">
        <v>1439</v>
      </c>
      <c r="J217" t="s">
        <v>23</v>
      </c>
      <c r="K217" t="s">
        <v>84</v>
      </c>
      <c r="Q217" s="3"/>
      <c r="R217" s="4"/>
      <c r="S217" s="4"/>
      <c r="T217" s="2">
        <f t="shared" si="34"/>
        <v>0.4916983635559472</v>
      </c>
      <c r="U217" s="2">
        <f t="shared" si="35"/>
        <v>0.5083016364440528</v>
      </c>
      <c r="V217" s="2"/>
      <c r="W217" s="2"/>
      <c r="X217" s="45"/>
      <c r="Y217" s="37"/>
      <c r="Z217" s="37"/>
      <c r="AA217" s="37"/>
      <c r="AB217" s="37"/>
      <c r="AC217" s="37"/>
      <c r="AD217" s="37"/>
      <c r="AE217" s="37"/>
      <c r="AF217" s="12">
        <v>11</v>
      </c>
      <c r="AG217">
        <v>8</v>
      </c>
      <c r="AH217">
        <v>13</v>
      </c>
      <c r="AI217">
        <v>-0.01</v>
      </c>
      <c r="AJ217">
        <v>-3</v>
      </c>
      <c r="AK217">
        <v>1</v>
      </c>
      <c r="AL217">
        <v>-2</v>
      </c>
      <c r="AM217">
        <v>2</v>
      </c>
      <c r="AN217">
        <v>4</v>
      </c>
      <c r="AO217">
        <v>-2</v>
      </c>
      <c r="AP217">
        <v>0.03</v>
      </c>
      <c r="AQ217">
        <v>3.8</v>
      </c>
      <c r="AR217">
        <v>3.5</v>
      </c>
      <c r="AS217">
        <v>0.3</v>
      </c>
      <c r="AT217">
        <v>-3</v>
      </c>
      <c r="AU217">
        <v>0</v>
      </c>
      <c r="AV217" s="2">
        <v>0.63</v>
      </c>
    </row>
    <row r="218" spans="6:48" x14ac:dyDescent="0.3">
      <c r="F218" t="str">
        <f t="shared" si="33"/>
        <v>11131452</v>
      </c>
      <c r="G218" t="e">
        <f t="shared" si="36"/>
        <v>#N/A</v>
      </c>
      <c r="H218" s="11">
        <v>1113</v>
      </c>
      <c r="I218" s="5">
        <v>1452</v>
      </c>
      <c r="J218" t="s">
        <v>23</v>
      </c>
      <c r="K218" t="s">
        <v>85</v>
      </c>
      <c r="Q218" s="3"/>
      <c r="R218" s="4"/>
      <c r="S218" s="4"/>
      <c r="T218" s="2">
        <f t="shared" si="34"/>
        <v>0.42169836355594725</v>
      </c>
      <c r="U218" s="2">
        <f t="shared" si="35"/>
        <v>0.57830163644405275</v>
      </c>
      <c r="V218" s="2"/>
      <c r="W218" s="2"/>
      <c r="X218" s="45"/>
      <c r="Y218" s="37"/>
      <c r="Z218" s="37"/>
      <c r="AA218" s="37"/>
      <c r="AB218" s="37"/>
      <c r="AC218" s="37"/>
      <c r="AD218" s="37"/>
      <c r="AE218" s="37"/>
      <c r="AF218" s="12">
        <v>11</v>
      </c>
      <c r="AG218">
        <v>5</v>
      </c>
      <c r="AH218">
        <v>32</v>
      </c>
      <c r="AI218">
        <v>-0.06</v>
      </c>
      <c r="AJ218">
        <v>4</v>
      </c>
      <c r="AK218">
        <v>1</v>
      </c>
      <c r="AL218">
        <v>0</v>
      </c>
      <c r="AM218">
        <v>-3</v>
      </c>
      <c r="AN218">
        <v>-9</v>
      </c>
      <c r="AO218">
        <v>-1</v>
      </c>
      <c r="AP218">
        <v>-0.03</v>
      </c>
      <c r="AQ218">
        <v>3.9</v>
      </c>
      <c r="AR218">
        <v>6.3</v>
      </c>
      <c r="AS218">
        <v>-2.4</v>
      </c>
      <c r="AT218">
        <v>-6</v>
      </c>
      <c r="AU218">
        <v>0</v>
      </c>
      <c r="AV218" s="2">
        <v>0.56000000000000005</v>
      </c>
    </row>
    <row r="219" spans="6:48" x14ac:dyDescent="0.3">
      <c r="F219" t="str">
        <f t="shared" ref="F219:F282" si="37">H219&amp;I219</f>
        <v>11131455</v>
      </c>
      <c r="G219" t="e">
        <f t="shared" si="36"/>
        <v>#N/A</v>
      </c>
      <c r="H219" s="11">
        <v>1113</v>
      </c>
      <c r="I219" s="5">
        <v>1455</v>
      </c>
      <c r="J219" t="s">
        <v>23</v>
      </c>
      <c r="K219" t="s">
        <v>86</v>
      </c>
      <c r="Q219" s="3"/>
      <c r="R219" s="4"/>
      <c r="S219" s="4"/>
      <c r="T219" s="2">
        <f t="shared" ref="T219:T282" si="38">AV219-$AV$2275</f>
        <v>0.43169836355594715</v>
      </c>
      <c r="U219" s="2">
        <f t="shared" ref="U219:U282" si="39">1-T219</f>
        <v>0.56830163644405285</v>
      </c>
      <c r="V219" s="2"/>
      <c r="W219" s="2"/>
      <c r="X219" s="45"/>
      <c r="Y219" s="37"/>
      <c r="Z219" s="37"/>
      <c r="AA219" s="37"/>
      <c r="AB219" s="37"/>
      <c r="AC219" s="37"/>
      <c r="AD219" s="37"/>
      <c r="AE219" s="37"/>
      <c r="AF219" s="12">
        <v>11</v>
      </c>
      <c r="AG219">
        <v>4</v>
      </c>
      <c r="AH219">
        <v>25</v>
      </c>
      <c r="AI219">
        <v>-0.13</v>
      </c>
      <c r="AJ219">
        <v>-1</v>
      </c>
      <c r="AK219">
        <v>2</v>
      </c>
      <c r="AL219">
        <v>-1</v>
      </c>
      <c r="AM219">
        <v>3</v>
      </c>
      <c r="AN219">
        <v>-7</v>
      </c>
      <c r="AO219">
        <v>-8</v>
      </c>
      <c r="AP219">
        <v>0</v>
      </c>
      <c r="AQ219">
        <v>0.5</v>
      </c>
      <c r="AR219">
        <v>4</v>
      </c>
      <c r="AS219">
        <v>-3.5</v>
      </c>
      <c r="AT219">
        <v>-7</v>
      </c>
      <c r="AU219">
        <v>0</v>
      </c>
      <c r="AV219" s="2">
        <v>0.56999999999999995</v>
      </c>
    </row>
    <row r="220" spans="6:48" x14ac:dyDescent="0.3">
      <c r="F220" t="str">
        <f t="shared" si="37"/>
        <v>11131460</v>
      </c>
      <c r="G220" t="e">
        <f t="shared" ref="G220:G283" si="40">VLOOKUP(E220,F220:F2497,COLUMN(F220:F2497),FALSE)</f>
        <v>#N/A</v>
      </c>
      <c r="H220" s="11">
        <v>1113</v>
      </c>
      <c r="I220" s="5">
        <v>1460</v>
      </c>
      <c r="J220" t="s">
        <v>23</v>
      </c>
      <c r="K220" t="s">
        <v>87</v>
      </c>
      <c r="Q220" s="3"/>
      <c r="R220" s="4"/>
      <c r="S220" s="4"/>
      <c r="T220" s="2">
        <f t="shared" si="38"/>
        <v>0.7416983635559472</v>
      </c>
      <c r="U220" s="2">
        <f t="shared" si="39"/>
        <v>0.2583016364440528</v>
      </c>
      <c r="V220" s="2"/>
      <c r="W220" s="2"/>
      <c r="X220" s="45"/>
      <c r="Y220" s="37"/>
      <c r="Z220" s="37"/>
      <c r="AA220" s="37"/>
      <c r="AB220" s="37"/>
      <c r="AC220" s="37"/>
      <c r="AD220" s="37"/>
      <c r="AE220" s="37"/>
      <c r="AF220" s="12">
        <v>11</v>
      </c>
      <c r="AG220">
        <v>14</v>
      </c>
      <c r="AH220">
        <v>-90</v>
      </c>
      <c r="AI220">
        <v>-7.0000000000000007E-2</v>
      </c>
      <c r="AJ220">
        <v>5</v>
      </c>
      <c r="AK220">
        <v>3</v>
      </c>
      <c r="AL220">
        <v>-3</v>
      </c>
      <c r="AM220">
        <v>-1</v>
      </c>
      <c r="AN220">
        <v>-1</v>
      </c>
      <c r="AO220">
        <v>-6</v>
      </c>
      <c r="AP220">
        <v>0.02</v>
      </c>
      <c r="AQ220">
        <v>12.2</v>
      </c>
      <c r="AR220">
        <v>9.1</v>
      </c>
      <c r="AS220">
        <v>3.1</v>
      </c>
      <c r="AT220">
        <v>3</v>
      </c>
      <c r="AU220">
        <v>1</v>
      </c>
      <c r="AV220" s="2">
        <v>0.88</v>
      </c>
    </row>
    <row r="221" spans="6:48" x14ac:dyDescent="0.3">
      <c r="F221" t="str">
        <f t="shared" si="37"/>
        <v>11131462</v>
      </c>
      <c r="G221" t="e">
        <f t="shared" si="40"/>
        <v>#N/A</v>
      </c>
      <c r="H221" s="11">
        <v>1113</v>
      </c>
      <c r="I221" s="5">
        <v>1462</v>
      </c>
      <c r="J221" t="s">
        <v>23</v>
      </c>
      <c r="K221" t="s">
        <v>88</v>
      </c>
      <c r="Q221" s="3"/>
      <c r="R221" s="4"/>
      <c r="S221" s="4"/>
      <c r="T221" s="2">
        <f t="shared" si="38"/>
        <v>0.44169836355594716</v>
      </c>
      <c r="U221" s="2">
        <f t="shared" si="39"/>
        <v>0.55830163644405284</v>
      </c>
      <c r="V221" s="2"/>
      <c r="W221" s="2"/>
      <c r="X221" s="45"/>
      <c r="Y221" s="37"/>
      <c r="Z221" s="37"/>
      <c r="AA221" s="37"/>
      <c r="AB221" s="37"/>
      <c r="AC221" s="37"/>
      <c r="AD221" s="37"/>
      <c r="AE221" s="37"/>
      <c r="AF221" s="12">
        <v>11</v>
      </c>
      <c r="AG221">
        <v>1</v>
      </c>
      <c r="AH221">
        <v>31</v>
      </c>
      <c r="AI221">
        <v>-0.2</v>
      </c>
      <c r="AJ221">
        <v>-2</v>
      </c>
      <c r="AK221">
        <v>1</v>
      </c>
      <c r="AL221">
        <v>-2</v>
      </c>
      <c r="AM221">
        <v>4</v>
      </c>
      <c r="AN221">
        <v>-2</v>
      </c>
      <c r="AO221">
        <v>-8</v>
      </c>
      <c r="AP221">
        <v>-0.05</v>
      </c>
      <c r="AQ221">
        <v>-0.8</v>
      </c>
      <c r="AR221">
        <v>0.8</v>
      </c>
      <c r="AS221">
        <v>-1.6</v>
      </c>
      <c r="AT221">
        <v>-10</v>
      </c>
      <c r="AU221">
        <v>0</v>
      </c>
      <c r="AV221" s="2">
        <v>0.57999999999999996</v>
      </c>
    </row>
    <row r="222" spans="6:48" x14ac:dyDescent="0.3">
      <c r="F222" t="str">
        <f t="shared" si="37"/>
        <v>11161120</v>
      </c>
      <c r="G222" t="e">
        <f t="shared" si="40"/>
        <v>#N/A</v>
      </c>
      <c r="H222" s="11">
        <v>1116</v>
      </c>
      <c r="I222" s="5">
        <v>1120</v>
      </c>
      <c r="J222" t="s">
        <v>24</v>
      </c>
      <c r="K222" t="s">
        <v>25</v>
      </c>
      <c r="Q222" s="3"/>
      <c r="R222" s="4"/>
      <c r="S222" s="4"/>
      <c r="T222" s="2">
        <f t="shared" si="38"/>
        <v>0.45169836355594717</v>
      </c>
      <c r="U222" s="2">
        <f t="shared" si="39"/>
        <v>0.54830163644405283</v>
      </c>
      <c r="V222" s="2"/>
      <c r="W222" s="2"/>
      <c r="X222" s="45"/>
      <c r="Y222" s="37"/>
      <c r="Z222" s="37"/>
      <c r="AA222" s="37"/>
      <c r="AB222" s="37"/>
      <c r="AC222" s="37"/>
      <c r="AD222" s="37"/>
      <c r="AE222" s="37"/>
      <c r="AF222" s="12">
        <v>7</v>
      </c>
      <c r="AG222">
        <v>4</v>
      </c>
      <c r="AH222">
        <v>21</v>
      </c>
      <c r="AI222">
        <v>-0.1</v>
      </c>
      <c r="AJ222">
        <v>2</v>
      </c>
      <c r="AK222">
        <v>1</v>
      </c>
      <c r="AL222">
        <v>-1</v>
      </c>
      <c r="AM222">
        <v>-1</v>
      </c>
      <c r="AN222">
        <v>-4</v>
      </c>
      <c r="AO222">
        <v>-4</v>
      </c>
      <c r="AP222">
        <v>-0.11</v>
      </c>
      <c r="AQ222">
        <v>-2.2999999999999998</v>
      </c>
      <c r="AR222">
        <v>2.2000000000000002</v>
      </c>
      <c r="AS222">
        <v>-4.5</v>
      </c>
      <c r="AT222">
        <v>-3</v>
      </c>
      <c r="AU222">
        <v>0</v>
      </c>
      <c r="AV222" s="2">
        <v>0.59</v>
      </c>
    </row>
    <row r="223" spans="6:48" x14ac:dyDescent="0.3">
      <c r="F223" t="str">
        <f t="shared" si="37"/>
        <v>11161137</v>
      </c>
      <c r="G223" t="e">
        <f t="shared" si="40"/>
        <v>#N/A</v>
      </c>
      <c r="H223" s="11">
        <v>1116</v>
      </c>
      <c r="I223" s="5">
        <v>1137</v>
      </c>
      <c r="J223" t="s">
        <v>24</v>
      </c>
      <c r="K223" t="s">
        <v>26</v>
      </c>
      <c r="Q223" s="3"/>
      <c r="R223" s="4"/>
      <c r="S223" s="4"/>
      <c r="T223" s="2">
        <f t="shared" si="38"/>
        <v>0.67169836355594725</v>
      </c>
      <c r="U223" s="2">
        <f t="shared" si="39"/>
        <v>0.32830163644405275</v>
      </c>
      <c r="V223" s="2"/>
      <c r="W223" s="2"/>
      <c r="X223" s="45"/>
      <c r="Y223" s="37"/>
      <c r="Z223" s="37"/>
      <c r="AA223" s="37"/>
      <c r="AB223" s="37"/>
      <c r="AC223" s="37"/>
      <c r="AD223" s="37"/>
      <c r="AE223" s="37"/>
      <c r="AF223" s="12">
        <v>7</v>
      </c>
      <c r="AG223">
        <v>14</v>
      </c>
      <c r="AH223">
        <v>-63</v>
      </c>
      <c r="AI223">
        <v>-0.06</v>
      </c>
      <c r="AJ223">
        <v>0</v>
      </c>
      <c r="AK223">
        <v>2</v>
      </c>
      <c r="AL223">
        <v>-2</v>
      </c>
      <c r="AM223">
        <v>2</v>
      </c>
      <c r="AN223">
        <v>2</v>
      </c>
      <c r="AO223">
        <v>-5</v>
      </c>
      <c r="AP223">
        <v>-0.04</v>
      </c>
      <c r="AQ223">
        <v>0</v>
      </c>
      <c r="AR223">
        <v>2.6</v>
      </c>
      <c r="AS223">
        <v>-2.6</v>
      </c>
      <c r="AT223">
        <v>7</v>
      </c>
      <c r="AU223">
        <v>1</v>
      </c>
      <c r="AV223" s="2">
        <v>0.81</v>
      </c>
    </row>
    <row r="224" spans="6:48" x14ac:dyDescent="0.3">
      <c r="F224" t="str">
        <f t="shared" si="37"/>
        <v>11161138</v>
      </c>
      <c r="G224" t="e">
        <f t="shared" si="40"/>
        <v>#N/A</v>
      </c>
      <c r="H224" s="11">
        <v>1116</v>
      </c>
      <c r="I224" s="5">
        <v>1138</v>
      </c>
      <c r="J224" t="s">
        <v>24</v>
      </c>
      <c r="K224" t="s">
        <v>27</v>
      </c>
      <c r="Q224" s="3"/>
      <c r="R224" s="4"/>
      <c r="S224" s="4"/>
      <c r="T224" s="2">
        <f t="shared" si="38"/>
        <v>0.60169836355594719</v>
      </c>
      <c r="U224" s="2">
        <f t="shared" si="39"/>
        <v>0.39830163644405281</v>
      </c>
      <c r="V224" s="2"/>
      <c r="W224" s="2"/>
      <c r="X224" s="45"/>
      <c r="Y224" s="37"/>
      <c r="Z224" s="37"/>
      <c r="AA224" s="37"/>
      <c r="AB224" s="37"/>
      <c r="AC224" s="37"/>
      <c r="AD224" s="37"/>
      <c r="AE224" s="37"/>
      <c r="AF224" s="12">
        <v>7</v>
      </c>
      <c r="AG224">
        <v>13</v>
      </c>
      <c r="AH224">
        <v>-40</v>
      </c>
      <c r="AI224">
        <v>-0.08</v>
      </c>
      <c r="AJ224">
        <v>-1</v>
      </c>
      <c r="AK224">
        <v>2</v>
      </c>
      <c r="AL224">
        <v>-1</v>
      </c>
      <c r="AM224">
        <v>1</v>
      </c>
      <c r="AN224">
        <v>-3</v>
      </c>
      <c r="AO224">
        <v>-3</v>
      </c>
      <c r="AP224">
        <v>-0.02</v>
      </c>
      <c r="AQ224">
        <v>-3.6</v>
      </c>
      <c r="AR224">
        <v>-1</v>
      </c>
      <c r="AS224">
        <v>-2.6</v>
      </c>
      <c r="AT224">
        <v>6</v>
      </c>
      <c r="AU224">
        <v>1</v>
      </c>
      <c r="AV224" s="2">
        <v>0.74</v>
      </c>
    </row>
    <row r="225" spans="6:48" x14ac:dyDescent="0.3">
      <c r="F225" t="str">
        <f t="shared" si="37"/>
        <v>11161153</v>
      </c>
      <c r="G225" t="e">
        <f t="shared" si="40"/>
        <v>#N/A</v>
      </c>
      <c r="H225" s="11">
        <v>1116</v>
      </c>
      <c r="I225" s="5">
        <v>1153</v>
      </c>
      <c r="J225" t="s">
        <v>24</v>
      </c>
      <c r="K225" t="s">
        <v>29</v>
      </c>
      <c r="Q225" s="3"/>
      <c r="R225" s="4"/>
      <c r="S225" s="4"/>
      <c r="T225" s="2">
        <f t="shared" si="38"/>
        <v>0.34169836355594718</v>
      </c>
      <c r="U225" s="2">
        <f t="shared" si="39"/>
        <v>0.65830163644405282</v>
      </c>
      <c r="V225" s="2"/>
      <c r="W225" s="2"/>
      <c r="X225" s="45"/>
      <c r="Y225" s="37"/>
      <c r="Z225" s="37"/>
      <c r="AA225" s="37"/>
      <c r="AB225" s="37"/>
      <c r="AC225" s="37"/>
      <c r="AD225" s="37"/>
      <c r="AE225" s="37"/>
      <c r="AF225" s="12">
        <v>7</v>
      </c>
      <c r="AG225">
        <v>2</v>
      </c>
      <c r="AH225">
        <v>33</v>
      </c>
      <c r="AI225">
        <v>-0.2</v>
      </c>
      <c r="AJ225">
        <v>2</v>
      </c>
      <c r="AK225">
        <v>7</v>
      </c>
      <c r="AL225">
        <v>-2</v>
      </c>
      <c r="AM225">
        <v>-2</v>
      </c>
      <c r="AN225">
        <v>-9</v>
      </c>
      <c r="AO225">
        <v>-3</v>
      </c>
      <c r="AP225">
        <v>-0.01</v>
      </c>
      <c r="AQ225">
        <v>6.6</v>
      </c>
      <c r="AR225">
        <v>18.399999999999999</v>
      </c>
      <c r="AS225">
        <v>-11.8</v>
      </c>
      <c r="AT225">
        <v>-5</v>
      </c>
      <c r="AU225">
        <v>0</v>
      </c>
      <c r="AV225" s="2">
        <v>0.48</v>
      </c>
    </row>
    <row r="226" spans="6:48" x14ac:dyDescent="0.3">
      <c r="F226" t="str">
        <f t="shared" si="37"/>
        <v>11161155</v>
      </c>
      <c r="G226" t="e">
        <f t="shared" si="40"/>
        <v>#N/A</v>
      </c>
      <c r="H226" s="11">
        <v>1116</v>
      </c>
      <c r="I226" s="5">
        <v>1155</v>
      </c>
      <c r="J226" t="s">
        <v>24</v>
      </c>
      <c r="K226" t="s">
        <v>30</v>
      </c>
      <c r="Q226" s="3"/>
      <c r="R226" s="4"/>
      <c r="S226" s="4"/>
      <c r="T226" s="2">
        <f t="shared" si="38"/>
        <v>0.4816983635559472</v>
      </c>
      <c r="U226" s="2">
        <f t="shared" si="39"/>
        <v>0.5183016364440528</v>
      </c>
      <c r="V226" s="2"/>
      <c r="W226" s="2"/>
      <c r="X226" s="45"/>
      <c r="Y226" s="37"/>
      <c r="Z226" s="37"/>
      <c r="AA226" s="37"/>
      <c r="AB226" s="37"/>
      <c r="AC226" s="37"/>
      <c r="AD226" s="37"/>
      <c r="AE226" s="37"/>
      <c r="AF226" s="12">
        <v>7</v>
      </c>
      <c r="AG226">
        <v>5</v>
      </c>
      <c r="AH226">
        <v>18</v>
      </c>
      <c r="AI226">
        <v>-0.04</v>
      </c>
      <c r="AJ226">
        <v>1</v>
      </c>
      <c r="AK226">
        <v>2</v>
      </c>
      <c r="AL226">
        <v>-3</v>
      </c>
      <c r="AM226">
        <v>1</v>
      </c>
      <c r="AN226">
        <v>2</v>
      </c>
      <c r="AO226">
        <v>-5</v>
      </c>
      <c r="AP226">
        <v>-0.08</v>
      </c>
      <c r="AQ226">
        <v>7.8</v>
      </c>
      <c r="AR226">
        <v>9.6999999999999993</v>
      </c>
      <c r="AS226">
        <v>-1.9</v>
      </c>
      <c r="AT226">
        <v>-2</v>
      </c>
      <c r="AU226">
        <v>0</v>
      </c>
      <c r="AV226" s="2">
        <v>0.62</v>
      </c>
    </row>
    <row r="227" spans="6:48" x14ac:dyDescent="0.3">
      <c r="F227" t="str">
        <f t="shared" si="37"/>
        <v>11161158</v>
      </c>
      <c r="G227" t="e">
        <f t="shared" si="40"/>
        <v>#N/A</v>
      </c>
      <c r="H227" s="11">
        <v>1116</v>
      </c>
      <c r="I227" s="5">
        <v>1158</v>
      </c>
      <c r="J227" t="s">
        <v>24</v>
      </c>
      <c r="K227" t="s">
        <v>31</v>
      </c>
      <c r="Q227" s="3"/>
      <c r="R227" s="4"/>
      <c r="S227" s="4"/>
      <c r="T227" s="2">
        <f t="shared" si="38"/>
        <v>0.71169836355594718</v>
      </c>
      <c r="U227" s="2">
        <f t="shared" si="39"/>
        <v>0.28830163644405282</v>
      </c>
      <c r="V227" s="2"/>
      <c r="W227" s="2"/>
      <c r="X227" s="45"/>
      <c r="Y227" s="37"/>
      <c r="Z227" s="37"/>
      <c r="AA227" s="37"/>
      <c r="AB227" s="37"/>
      <c r="AC227" s="37"/>
      <c r="AD227" s="37"/>
      <c r="AE227" s="37"/>
      <c r="AF227" s="12">
        <v>7</v>
      </c>
      <c r="AG227">
        <v>13</v>
      </c>
      <c r="AH227">
        <v>-83</v>
      </c>
      <c r="AI227">
        <v>-0.09</v>
      </c>
      <c r="AJ227">
        <v>1</v>
      </c>
      <c r="AK227">
        <v>0</v>
      </c>
      <c r="AL227">
        <v>0</v>
      </c>
      <c r="AM227">
        <v>1</v>
      </c>
      <c r="AN227">
        <v>3</v>
      </c>
      <c r="AO227">
        <v>-4</v>
      </c>
      <c r="AP227">
        <v>-0.09</v>
      </c>
      <c r="AQ227">
        <v>5.9</v>
      </c>
      <c r="AR227">
        <v>5.7</v>
      </c>
      <c r="AS227">
        <v>0.2</v>
      </c>
      <c r="AT227">
        <v>6</v>
      </c>
      <c r="AU227">
        <v>1</v>
      </c>
      <c r="AV227" s="2">
        <v>0.85</v>
      </c>
    </row>
    <row r="228" spans="6:48" x14ac:dyDescent="0.3">
      <c r="F228" t="str">
        <f t="shared" si="37"/>
        <v>11161166</v>
      </c>
      <c r="G228" t="e">
        <f t="shared" si="40"/>
        <v>#N/A</v>
      </c>
      <c r="H228" s="11">
        <v>1116</v>
      </c>
      <c r="I228" s="5">
        <v>1166</v>
      </c>
      <c r="J228" t="s">
        <v>24</v>
      </c>
      <c r="K228" t="s">
        <v>32</v>
      </c>
      <c r="Q228" s="3"/>
      <c r="R228" s="4"/>
      <c r="S228" s="4"/>
      <c r="T228" s="2">
        <f t="shared" si="38"/>
        <v>0.4816983635559472</v>
      </c>
      <c r="U228" s="2">
        <f t="shared" si="39"/>
        <v>0.5183016364440528</v>
      </c>
      <c r="V228" s="2"/>
      <c r="W228" s="2"/>
      <c r="X228" s="45"/>
      <c r="Y228" s="37"/>
      <c r="Z228" s="37"/>
      <c r="AA228" s="37"/>
      <c r="AB228" s="37"/>
      <c r="AC228" s="37"/>
      <c r="AD228" s="37"/>
      <c r="AE228" s="37"/>
      <c r="AF228" s="12">
        <v>7</v>
      </c>
      <c r="AG228">
        <v>8</v>
      </c>
      <c r="AH228">
        <v>10</v>
      </c>
      <c r="AI228">
        <v>0.03</v>
      </c>
      <c r="AJ228">
        <v>-4</v>
      </c>
      <c r="AK228">
        <v>0</v>
      </c>
      <c r="AL228">
        <v>-1</v>
      </c>
      <c r="AM228">
        <v>3</v>
      </c>
      <c r="AN228">
        <v>7</v>
      </c>
      <c r="AO228">
        <v>-7</v>
      </c>
      <c r="AP228">
        <v>-7.0000000000000007E-2</v>
      </c>
      <c r="AQ228">
        <v>-2.9</v>
      </c>
      <c r="AR228">
        <v>0.4</v>
      </c>
      <c r="AS228">
        <v>-3.3</v>
      </c>
      <c r="AT228">
        <v>1</v>
      </c>
      <c r="AU228">
        <v>1</v>
      </c>
      <c r="AV228" s="2">
        <v>0.62</v>
      </c>
    </row>
    <row r="229" spans="6:48" x14ac:dyDescent="0.3">
      <c r="F229" t="str">
        <f t="shared" si="37"/>
        <v>11161168</v>
      </c>
      <c r="G229" t="e">
        <f t="shared" si="40"/>
        <v>#N/A</v>
      </c>
      <c r="H229" s="11">
        <v>1116</v>
      </c>
      <c r="I229" s="5">
        <v>1168</v>
      </c>
      <c r="J229" t="s">
        <v>24</v>
      </c>
      <c r="K229" t="s">
        <v>33</v>
      </c>
      <c r="Q229" s="3"/>
      <c r="R229" s="4"/>
      <c r="S229" s="4"/>
      <c r="T229" s="2">
        <f t="shared" si="38"/>
        <v>0.77169836355594723</v>
      </c>
      <c r="U229" s="2">
        <f t="shared" si="39"/>
        <v>0.22830163644405277</v>
      </c>
      <c r="V229" s="2"/>
      <c r="W229" s="2"/>
      <c r="X229" s="45"/>
      <c r="Y229" s="37"/>
      <c r="Z229" s="37"/>
      <c r="AA229" s="37"/>
      <c r="AB229" s="37"/>
      <c r="AC229" s="37"/>
      <c r="AD229" s="37"/>
      <c r="AE229" s="37"/>
      <c r="AF229" s="12">
        <v>7</v>
      </c>
      <c r="AG229">
        <v>15</v>
      </c>
      <c r="AH229">
        <v>-116</v>
      </c>
      <c r="AI229">
        <v>0.06</v>
      </c>
      <c r="AJ229">
        <v>2</v>
      </c>
      <c r="AK229">
        <v>2</v>
      </c>
      <c r="AL229">
        <v>-6</v>
      </c>
      <c r="AM229">
        <v>1</v>
      </c>
      <c r="AN229">
        <v>2</v>
      </c>
      <c r="AO229">
        <v>-3</v>
      </c>
      <c r="AP229">
        <v>-0.06</v>
      </c>
      <c r="AQ229">
        <v>8.4</v>
      </c>
      <c r="AR229">
        <v>3.8</v>
      </c>
      <c r="AS229">
        <v>4.5999999999999996</v>
      </c>
      <c r="AT229">
        <v>8</v>
      </c>
      <c r="AU229">
        <v>1</v>
      </c>
      <c r="AV229" s="2">
        <v>0.91</v>
      </c>
    </row>
    <row r="230" spans="6:48" x14ac:dyDescent="0.3">
      <c r="F230" t="str">
        <f t="shared" si="37"/>
        <v>11161172</v>
      </c>
      <c r="G230" t="e">
        <f t="shared" si="40"/>
        <v>#N/A</v>
      </c>
      <c r="H230" s="11">
        <v>1116</v>
      </c>
      <c r="I230" s="5">
        <v>1172</v>
      </c>
      <c r="J230" t="s">
        <v>24</v>
      </c>
      <c r="K230" t="s">
        <v>34</v>
      </c>
      <c r="Q230" s="3"/>
      <c r="R230" s="4"/>
      <c r="S230" s="4"/>
      <c r="T230" s="2">
        <f t="shared" si="38"/>
        <v>0.52169836355594723</v>
      </c>
      <c r="U230" s="2">
        <f t="shared" si="39"/>
        <v>0.47830163644405277</v>
      </c>
      <c r="V230" s="2"/>
      <c r="W230" s="2"/>
      <c r="X230" s="45"/>
      <c r="Y230" s="37"/>
      <c r="Z230" s="37"/>
      <c r="AA230" s="37"/>
      <c r="AB230" s="37"/>
      <c r="AC230" s="37"/>
      <c r="AD230" s="37"/>
      <c r="AE230" s="37"/>
      <c r="AF230" s="12">
        <v>7</v>
      </c>
      <c r="AG230">
        <v>12</v>
      </c>
      <c r="AH230">
        <v>-6</v>
      </c>
      <c r="AI230">
        <v>0.02</v>
      </c>
      <c r="AJ230">
        <v>-4</v>
      </c>
      <c r="AK230">
        <v>-1</v>
      </c>
      <c r="AL230">
        <v>0</v>
      </c>
      <c r="AM230">
        <v>2</v>
      </c>
      <c r="AN230">
        <v>6</v>
      </c>
      <c r="AO230">
        <v>-9</v>
      </c>
      <c r="AP230">
        <v>-0.12</v>
      </c>
      <c r="AQ230">
        <v>4.7</v>
      </c>
      <c r="AR230">
        <v>7.9</v>
      </c>
      <c r="AS230">
        <v>-3.2</v>
      </c>
      <c r="AT230">
        <v>5</v>
      </c>
      <c r="AU230">
        <v>1</v>
      </c>
      <c r="AV230" s="2">
        <v>0.66</v>
      </c>
    </row>
    <row r="231" spans="6:48" x14ac:dyDescent="0.3">
      <c r="F231" t="str">
        <f t="shared" si="37"/>
        <v>11161181</v>
      </c>
      <c r="G231" t="e">
        <f t="shared" si="40"/>
        <v>#N/A</v>
      </c>
      <c r="H231" s="11">
        <v>1116</v>
      </c>
      <c r="I231" s="5">
        <v>1181</v>
      </c>
      <c r="J231" t="s">
        <v>24</v>
      </c>
      <c r="K231" t="s">
        <v>35</v>
      </c>
      <c r="Q231" s="3"/>
      <c r="R231" s="4"/>
      <c r="S231" s="4"/>
      <c r="T231" s="2">
        <f t="shared" si="38"/>
        <v>0.35169836355594719</v>
      </c>
      <c r="U231" s="2">
        <f t="shared" si="39"/>
        <v>0.64830163644405281</v>
      </c>
      <c r="V231" s="2"/>
      <c r="W231" s="2"/>
      <c r="X231" s="45"/>
      <c r="Y231" s="37"/>
      <c r="Z231" s="37"/>
      <c r="AA231" s="37"/>
      <c r="AB231" s="37"/>
      <c r="AC231" s="37"/>
      <c r="AD231" s="37"/>
      <c r="AE231" s="37"/>
      <c r="AF231" s="12">
        <v>7</v>
      </c>
      <c r="AG231">
        <v>2</v>
      </c>
      <c r="AH231">
        <v>34</v>
      </c>
      <c r="AI231">
        <v>-0.11</v>
      </c>
      <c r="AJ231">
        <v>-2</v>
      </c>
      <c r="AK231">
        <v>4</v>
      </c>
      <c r="AL231">
        <v>-2</v>
      </c>
      <c r="AM231">
        <v>2</v>
      </c>
      <c r="AN231">
        <v>-10</v>
      </c>
      <c r="AO231">
        <v>-3</v>
      </c>
      <c r="AP231">
        <v>-0.03</v>
      </c>
      <c r="AQ231">
        <v>-3.6</v>
      </c>
      <c r="AR231">
        <v>5.9</v>
      </c>
      <c r="AS231">
        <v>-9.5</v>
      </c>
      <c r="AT231">
        <v>-5</v>
      </c>
      <c r="AU231">
        <v>0</v>
      </c>
      <c r="AV231" s="2">
        <v>0.49</v>
      </c>
    </row>
    <row r="232" spans="6:48" x14ac:dyDescent="0.3">
      <c r="F232" t="str">
        <f t="shared" si="37"/>
        <v>11161196</v>
      </c>
      <c r="G232" t="e">
        <f t="shared" si="40"/>
        <v>#N/A</v>
      </c>
      <c r="H232" s="11">
        <v>1116</v>
      </c>
      <c r="I232" s="5">
        <v>1196</v>
      </c>
      <c r="J232" t="s">
        <v>24</v>
      </c>
      <c r="K232" t="s">
        <v>36</v>
      </c>
      <c r="Q232" s="3"/>
      <c r="R232" s="4"/>
      <c r="S232" s="4"/>
      <c r="T232" s="2">
        <f t="shared" si="38"/>
        <v>0.4816983635559472</v>
      </c>
      <c r="U232" s="2">
        <f t="shared" si="39"/>
        <v>0.5183016364440528</v>
      </c>
      <c r="V232" s="2"/>
      <c r="W232" s="2"/>
      <c r="X232" s="45"/>
      <c r="Y232" s="37"/>
      <c r="Z232" s="37"/>
      <c r="AA232" s="37"/>
      <c r="AB232" s="37"/>
      <c r="AC232" s="37"/>
      <c r="AD232" s="37"/>
      <c r="AE232" s="37"/>
      <c r="AF232" s="12">
        <v>7</v>
      </c>
      <c r="AG232">
        <v>6</v>
      </c>
      <c r="AH232">
        <v>14</v>
      </c>
      <c r="AI232">
        <v>0.06</v>
      </c>
      <c r="AJ232">
        <v>3</v>
      </c>
      <c r="AK232">
        <v>1</v>
      </c>
      <c r="AL232">
        <v>1</v>
      </c>
      <c r="AM232">
        <v>-1</v>
      </c>
      <c r="AN232">
        <v>0</v>
      </c>
      <c r="AO232">
        <v>-1</v>
      </c>
      <c r="AP232">
        <v>-0.04</v>
      </c>
      <c r="AQ232">
        <v>5</v>
      </c>
      <c r="AR232">
        <v>6.1</v>
      </c>
      <c r="AS232">
        <v>-1.1000000000000001</v>
      </c>
      <c r="AT232">
        <v>-1</v>
      </c>
      <c r="AU232">
        <v>0</v>
      </c>
      <c r="AV232" s="2">
        <v>0.62</v>
      </c>
    </row>
    <row r="233" spans="6:48" x14ac:dyDescent="0.3">
      <c r="F233" t="str">
        <f t="shared" si="37"/>
        <v>11161199</v>
      </c>
      <c r="G233" t="e">
        <f t="shared" si="40"/>
        <v>#N/A</v>
      </c>
      <c r="H233" s="11">
        <v>1116</v>
      </c>
      <c r="I233" s="5">
        <v>1199</v>
      </c>
      <c r="J233" t="s">
        <v>24</v>
      </c>
      <c r="K233" t="s">
        <v>37</v>
      </c>
      <c r="Q233" s="3"/>
      <c r="R233" s="4"/>
      <c r="S233" s="4"/>
      <c r="T233" s="2">
        <f t="shared" si="38"/>
        <v>0.51169836355594722</v>
      </c>
      <c r="U233" s="2">
        <f t="shared" si="39"/>
        <v>0.48830163644405278</v>
      </c>
      <c r="V233" s="2"/>
      <c r="W233" s="2"/>
      <c r="X233" s="45"/>
      <c r="Y233" s="37"/>
      <c r="Z233" s="37"/>
      <c r="AA233" s="37"/>
      <c r="AB233" s="37"/>
      <c r="AC233" s="37"/>
      <c r="AD233" s="37"/>
      <c r="AE233" s="37"/>
      <c r="AF233" s="12">
        <v>7</v>
      </c>
      <c r="AG233">
        <v>9</v>
      </c>
      <c r="AH233">
        <v>2</v>
      </c>
      <c r="AI233">
        <v>0.03</v>
      </c>
      <c r="AJ233">
        <v>0</v>
      </c>
      <c r="AK233">
        <v>1</v>
      </c>
      <c r="AL233">
        <v>-2</v>
      </c>
      <c r="AM233">
        <v>0</v>
      </c>
      <c r="AN233">
        <v>-4</v>
      </c>
      <c r="AO233">
        <v>-2</v>
      </c>
      <c r="AP233">
        <v>0</v>
      </c>
      <c r="AQ233">
        <v>-0.7</v>
      </c>
      <c r="AR233">
        <v>1</v>
      </c>
      <c r="AS233">
        <v>-1.7</v>
      </c>
      <c r="AT233">
        <v>2</v>
      </c>
      <c r="AU233">
        <v>1</v>
      </c>
      <c r="AV233" s="2">
        <v>0.65</v>
      </c>
    </row>
    <row r="234" spans="6:48" x14ac:dyDescent="0.3">
      <c r="F234" t="str">
        <f t="shared" si="37"/>
        <v>11161209</v>
      </c>
      <c r="G234" t="e">
        <f t="shared" si="40"/>
        <v>#N/A</v>
      </c>
      <c r="H234" s="11">
        <v>1116</v>
      </c>
      <c r="I234" s="5">
        <v>1209</v>
      </c>
      <c r="J234" t="s">
        <v>24</v>
      </c>
      <c r="K234" t="s">
        <v>38</v>
      </c>
      <c r="Q234" s="3"/>
      <c r="R234" s="4"/>
      <c r="S234" s="4"/>
      <c r="T234" s="2">
        <f t="shared" si="38"/>
        <v>0.65169836355594724</v>
      </c>
      <c r="U234" s="2">
        <f t="shared" si="39"/>
        <v>0.34830163644405276</v>
      </c>
      <c r="V234" s="2"/>
      <c r="W234" s="2"/>
      <c r="X234" s="45"/>
      <c r="Y234" s="37"/>
      <c r="Z234" s="37"/>
      <c r="AA234" s="37"/>
      <c r="AB234" s="37"/>
      <c r="AC234" s="37"/>
      <c r="AD234" s="37"/>
      <c r="AE234" s="37"/>
      <c r="AF234" s="12">
        <v>7</v>
      </c>
      <c r="AG234">
        <v>15</v>
      </c>
      <c r="AH234">
        <v>-59</v>
      </c>
      <c r="AI234">
        <v>-0.01</v>
      </c>
      <c r="AJ234">
        <v>0</v>
      </c>
      <c r="AK234">
        <v>3</v>
      </c>
      <c r="AL234">
        <v>-2</v>
      </c>
      <c r="AM234">
        <v>-1</v>
      </c>
      <c r="AN234">
        <v>3</v>
      </c>
      <c r="AO234">
        <v>1</v>
      </c>
      <c r="AP234">
        <v>0</v>
      </c>
      <c r="AQ234">
        <v>6.7</v>
      </c>
      <c r="AR234">
        <v>7.7</v>
      </c>
      <c r="AS234">
        <v>-1</v>
      </c>
      <c r="AT234">
        <v>8</v>
      </c>
      <c r="AU234">
        <v>1</v>
      </c>
      <c r="AV234" s="2">
        <v>0.79</v>
      </c>
    </row>
    <row r="235" spans="6:48" x14ac:dyDescent="0.3">
      <c r="F235" t="str">
        <f t="shared" si="37"/>
        <v>11161211</v>
      </c>
      <c r="G235" t="e">
        <f t="shared" si="40"/>
        <v>#N/A</v>
      </c>
      <c r="H235" s="11">
        <v>1116</v>
      </c>
      <c r="I235" s="5">
        <v>1211</v>
      </c>
      <c r="J235" t="s">
        <v>24</v>
      </c>
      <c r="K235" t="s">
        <v>39</v>
      </c>
      <c r="Q235" s="3"/>
      <c r="R235" s="4"/>
      <c r="S235" s="4"/>
      <c r="T235" s="2">
        <f t="shared" si="38"/>
        <v>0.34169836355594718</v>
      </c>
      <c r="U235" s="2">
        <f t="shared" si="39"/>
        <v>0.65830163644405282</v>
      </c>
      <c r="V235" s="2"/>
      <c r="W235" s="2"/>
      <c r="X235" s="45"/>
      <c r="Y235" s="37"/>
      <c r="Z235" s="37"/>
      <c r="AA235" s="37"/>
      <c r="AB235" s="37"/>
      <c r="AC235" s="37"/>
      <c r="AD235" s="37"/>
      <c r="AE235" s="37"/>
      <c r="AF235" s="12">
        <v>7</v>
      </c>
      <c r="AG235">
        <v>4</v>
      </c>
      <c r="AH235">
        <v>29</v>
      </c>
      <c r="AI235">
        <v>-0.2</v>
      </c>
      <c r="AJ235">
        <v>-4</v>
      </c>
      <c r="AK235">
        <v>3</v>
      </c>
      <c r="AL235">
        <v>-1</v>
      </c>
      <c r="AM235">
        <v>1</v>
      </c>
      <c r="AN235">
        <v>-4</v>
      </c>
      <c r="AO235">
        <v>-9</v>
      </c>
      <c r="AP235">
        <v>-0.04</v>
      </c>
      <c r="AQ235">
        <v>-3.4</v>
      </c>
      <c r="AR235">
        <v>8.4</v>
      </c>
      <c r="AS235">
        <v>-11.8</v>
      </c>
      <c r="AT235">
        <v>-3</v>
      </c>
      <c r="AU235">
        <v>0</v>
      </c>
      <c r="AV235" s="2">
        <v>0.48</v>
      </c>
    </row>
    <row r="236" spans="6:48" x14ac:dyDescent="0.3">
      <c r="F236" t="str">
        <f t="shared" si="37"/>
        <v>11161222</v>
      </c>
      <c r="G236" t="e">
        <f t="shared" si="40"/>
        <v>#N/A</v>
      </c>
      <c r="H236" s="11">
        <v>1116</v>
      </c>
      <c r="I236" s="5">
        <v>1222</v>
      </c>
      <c r="J236" t="s">
        <v>24</v>
      </c>
      <c r="K236" t="s">
        <v>40</v>
      </c>
      <c r="Q236" s="3"/>
      <c r="R236" s="4"/>
      <c r="S236" s="4"/>
      <c r="T236" s="2">
        <f t="shared" si="38"/>
        <v>0.42169836355594725</v>
      </c>
      <c r="U236" s="2">
        <f t="shared" si="39"/>
        <v>0.57830163644405275</v>
      </c>
      <c r="V236" s="2"/>
      <c r="W236" s="2"/>
      <c r="X236" s="45"/>
      <c r="Y236" s="37"/>
      <c r="Z236" s="37"/>
      <c r="AA236" s="37"/>
      <c r="AB236" s="37"/>
      <c r="AC236" s="37"/>
      <c r="AD236" s="37"/>
      <c r="AE236" s="37"/>
      <c r="AF236" s="12">
        <v>7</v>
      </c>
      <c r="AG236">
        <v>6</v>
      </c>
      <c r="AH236">
        <v>20</v>
      </c>
      <c r="AI236">
        <v>-0.11</v>
      </c>
      <c r="AJ236">
        <v>0</v>
      </c>
      <c r="AK236">
        <v>4</v>
      </c>
      <c r="AL236">
        <v>-2</v>
      </c>
      <c r="AM236">
        <v>0</v>
      </c>
      <c r="AN236">
        <v>-6</v>
      </c>
      <c r="AO236">
        <v>-6</v>
      </c>
      <c r="AP236">
        <v>-0.04</v>
      </c>
      <c r="AQ236">
        <v>3.7</v>
      </c>
      <c r="AR236">
        <v>10.6</v>
      </c>
      <c r="AS236">
        <v>-6.9</v>
      </c>
      <c r="AT236">
        <v>-1</v>
      </c>
      <c r="AU236">
        <v>0</v>
      </c>
      <c r="AV236" s="2">
        <v>0.56000000000000005</v>
      </c>
    </row>
    <row r="237" spans="6:48" x14ac:dyDescent="0.3">
      <c r="F237" t="str">
        <f t="shared" si="37"/>
        <v>11161233</v>
      </c>
      <c r="G237" t="e">
        <f t="shared" si="40"/>
        <v>#N/A</v>
      </c>
      <c r="H237" s="11">
        <v>1116</v>
      </c>
      <c r="I237" s="5">
        <v>1233</v>
      </c>
      <c r="J237" t="s">
        <v>24</v>
      </c>
      <c r="K237" t="s">
        <v>41</v>
      </c>
      <c r="Q237" s="3"/>
      <c r="R237" s="4"/>
      <c r="S237" s="4"/>
      <c r="T237" s="2">
        <f t="shared" si="38"/>
        <v>0.7416983635559472</v>
      </c>
      <c r="U237" s="2">
        <f t="shared" si="39"/>
        <v>0.2583016364440528</v>
      </c>
      <c r="V237" s="2"/>
      <c r="W237" s="2"/>
      <c r="X237" s="45"/>
      <c r="Y237" s="37"/>
      <c r="Z237" s="37"/>
      <c r="AA237" s="37"/>
      <c r="AB237" s="37"/>
      <c r="AC237" s="37"/>
      <c r="AD237" s="37"/>
      <c r="AE237" s="37"/>
      <c r="AF237" s="12">
        <v>7</v>
      </c>
      <c r="AG237">
        <v>15</v>
      </c>
      <c r="AH237">
        <v>-97</v>
      </c>
      <c r="AI237">
        <v>7.0000000000000007E-2</v>
      </c>
      <c r="AJ237">
        <v>0</v>
      </c>
      <c r="AK237">
        <v>-2</v>
      </c>
      <c r="AL237">
        <v>-1</v>
      </c>
      <c r="AM237">
        <v>1</v>
      </c>
      <c r="AN237">
        <v>5</v>
      </c>
      <c r="AO237">
        <v>-2</v>
      </c>
      <c r="AP237">
        <v>-0.06</v>
      </c>
      <c r="AQ237">
        <v>1.3</v>
      </c>
      <c r="AR237">
        <v>-0.7</v>
      </c>
      <c r="AS237">
        <v>2</v>
      </c>
      <c r="AT237">
        <v>8</v>
      </c>
      <c r="AU237">
        <v>1</v>
      </c>
      <c r="AV237" s="2">
        <v>0.88</v>
      </c>
    </row>
    <row r="238" spans="6:48" x14ac:dyDescent="0.3">
      <c r="F238" t="str">
        <f t="shared" si="37"/>
        <v>11161242</v>
      </c>
      <c r="G238" t="e">
        <f t="shared" si="40"/>
        <v>#N/A</v>
      </c>
      <c r="H238" s="11">
        <v>1116</v>
      </c>
      <c r="I238" s="5">
        <v>1242</v>
      </c>
      <c r="J238" t="s">
        <v>24</v>
      </c>
      <c r="K238" t="s">
        <v>42</v>
      </c>
      <c r="Q238" s="3"/>
      <c r="R238" s="4"/>
      <c r="S238" s="4"/>
      <c r="T238" s="2">
        <f t="shared" si="38"/>
        <v>0.39169836355594723</v>
      </c>
      <c r="U238" s="2">
        <f t="shared" si="39"/>
        <v>0.60830163644405277</v>
      </c>
      <c r="V238" s="2"/>
      <c r="W238" s="2"/>
      <c r="X238" s="45"/>
      <c r="Y238" s="37"/>
      <c r="Z238" s="37"/>
      <c r="AA238" s="37"/>
      <c r="AB238" s="37"/>
      <c r="AC238" s="37"/>
      <c r="AD238" s="37"/>
      <c r="AE238" s="37"/>
      <c r="AF238" s="12">
        <v>7</v>
      </c>
      <c r="AG238">
        <v>1</v>
      </c>
      <c r="AH238">
        <v>28</v>
      </c>
      <c r="AI238">
        <v>-0.11</v>
      </c>
      <c r="AJ238">
        <v>-4</v>
      </c>
      <c r="AK238">
        <v>2</v>
      </c>
      <c r="AL238">
        <v>-2</v>
      </c>
      <c r="AM238">
        <v>1</v>
      </c>
      <c r="AN238">
        <v>0</v>
      </c>
      <c r="AO238">
        <v>0</v>
      </c>
      <c r="AP238">
        <v>-0.02</v>
      </c>
      <c r="AQ238">
        <v>-0.4</v>
      </c>
      <c r="AR238">
        <v>4.5999999999999996</v>
      </c>
      <c r="AS238">
        <v>-5</v>
      </c>
      <c r="AT238">
        <v>-6</v>
      </c>
      <c r="AU238">
        <v>0</v>
      </c>
      <c r="AV238" s="2">
        <v>0.53</v>
      </c>
    </row>
    <row r="239" spans="6:48" x14ac:dyDescent="0.3">
      <c r="F239" t="str">
        <f t="shared" si="37"/>
        <v>11161243</v>
      </c>
      <c r="G239" t="e">
        <f t="shared" si="40"/>
        <v>#N/A</v>
      </c>
      <c r="H239" s="11">
        <v>1116</v>
      </c>
      <c r="I239" s="5">
        <v>1243</v>
      </c>
      <c r="J239" t="s">
        <v>24</v>
      </c>
      <c r="K239" t="s">
        <v>43</v>
      </c>
      <c r="Q239" s="3"/>
      <c r="R239" s="4"/>
      <c r="S239" s="4"/>
      <c r="T239" s="2">
        <f t="shared" si="38"/>
        <v>0.56169836355594716</v>
      </c>
      <c r="U239" s="2">
        <f t="shared" si="39"/>
        <v>0.43830163644405284</v>
      </c>
      <c r="V239" s="2"/>
      <c r="W239" s="2"/>
      <c r="X239" s="45"/>
      <c r="Y239" s="37"/>
      <c r="Z239" s="37"/>
      <c r="AA239" s="37"/>
      <c r="AB239" s="37"/>
      <c r="AC239" s="37"/>
      <c r="AD239" s="37"/>
      <c r="AE239" s="37"/>
      <c r="AF239" s="12">
        <v>7</v>
      </c>
      <c r="AG239">
        <v>9</v>
      </c>
      <c r="AH239">
        <v>-7</v>
      </c>
      <c r="AI239">
        <v>0.01</v>
      </c>
      <c r="AJ239">
        <v>1</v>
      </c>
      <c r="AK239">
        <v>0</v>
      </c>
      <c r="AL239">
        <v>-2</v>
      </c>
      <c r="AM239">
        <v>-2</v>
      </c>
      <c r="AN239">
        <v>3</v>
      </c>
      <c r="AO239">
        <v>0</v>
      </c>
      <c r="AP239">
        <v>-0.06</v>
      </c>
      <c r="AQ239">
        <v>8.6999999999999993</v>
      </c>
      <c r="AR239">
        <v>7.6</v>
      </c>
      <c r="AS239">
        <v>1.1000000000000001</v>
      </c>
      <c r="AT239">
        <v>2</v>
      </c>
      <c r="AU239">
        <v>1</v>
      </c>
      <c r="AV239" s="2">
        <v>0.7</v>
      </c>
    </row>
    <row r="240" spans="6:48" x14ac:dyDescent="0.3">
      <c r="F240" t="str">
        <f t="shared" si="37"/>
        <v>11161246</v>
      </c>
      <c r="G240" t="e">
        <f t="shared" si="40"/>
        <v>#N/A</v>
      </c>
      <c r="H240" s="11">
        <v>1116</v>
      </c>
      <c r="I240" s="5">
        <v>1246</v>
      </c>
      <c r="J240" t="s">
        <v>24</v>
      </c>
      <c r="K240" t="s">
        <v>44</v>
      </c>
      <c r="Q240" s="3"/>
      <c r="R240" s="4"/>
      <c r="S240" s="4"/>
      <c r="T240" s="2">
        <f t="shared" si="38"/>
        <v>0.4816983635559472</v>
      </c>
      <c r="U240" s="2">
        <f t="shared" si="39"/>
        <v>0.5183016364440528</v>
      </c>
      <c r="V240" s="2"/>
      <c r="W240" s="2"/>
      <c r="X240" s="45"/>
      <c r="Y240" s="37"/>
      <c r="Z240" s="37"/>
      <c r="AA240" s="37"/>
      <c r="AB240" s="37"/>
      <c r="AC240" s="37"/>
      <c r="AD240" s="37"/>
      <c r="AE240" s="37"/>
      <c r="AF240" s="12">
        <v>7</v>
      </c>
      <c r="AG240">
        <v>5</v>
      </c>
      <c r="AH240">
        <v>19</v>
      </c>
      <c r="AI240">
        <v>-0.03</v>
      </c>
      <c r="AJ240">
        <v>2</v>
      </c>
      <c r="AK240">
        <v>3</v>
      </c>
      <c r="AL240">
        <v>-3</v>
      </c>
      <c r="AM240">
        <v>2</v>
      </c>
      <c r="AN240">
        <v>-7</v>
      </c>
      <c r="AO240">
        <v>-1</v>
      </c>
      <c r="AP240">
        <v>-0.02</v>
      </c>
      <c r="AQ240">
        <v>4.4000000000000004</v>
      </c>
      <c r="AR240">
        <v>5.2</v>
      </c>
      <c r="AS240">
        <v>-0.8</v>
      </c>
      <c r="AT240">
        <v>-2</v>
      </c>
      <c r="AU240">
        <v>0</v>
      </c>
      <c r="AV240" s="2">
        <v>0.62</v>
      </c>
    </row>
    <row r="241" spans="6:48" x14ac:dyDescent="0.3">
      <c r="F241" t="str">
        <f t="shared" si="37"/>
        <v>11161252</v>
      </c>
      <c r="G241" t="e">
        <f t="shared" si="40"/>
        <v>#N/A</v>
      </c>
      <c r="H241" s="11">
        <v>1116</v>
      </c>
      <c r="I241" s="5">
        <v>1252</v>
      </c>
      <c r="J241" t="s">
        <v>24</v>
      </c>
      <c r="K241" t="s">
        <v>45</v>
      </c>
      <c r="Q241" s="3"/>
      <c r="R241" s="4"/>
      <c r="S241" s="4"/>
      <c r="T241" s="2">
        <f t="shared" si="38"/>
        <v>0.79169836355594725</v>
      </c>
      <c r="U241" s="2">
        <f t="shared" si="39"/>
        <v>0.20830163644405275</v>
      </c>
      <c r="V241" s="2"/>
      <c r="W241" s="2"/>
      <c r="X241" s="45"/>
      <c r="Y241" s="37"/>
      <c r="Z241" s="37"/>
      <c r="AA241" s="37"/>
      <c r="AB241" s="37"/>
      <c r="AC241" s="37"/>
      <c r="AD241" s="37"/>
      <c r="AE241" s="37"/>
      <c r="AF241" s="12">
        <v>7</v>
      </c>
      <c r="AG241">
        <v>15</v>
      </c>
      <c r="AH241">
        <v>-128</v>
      </c>
      <c r="AI241">
        <v>-0.01</v>
      </c>
      <c r="AJ241">
        <v>2</v>
      </c>
      <c r="AK241">
        <v>-2</v>
      </c>
      <c r="AL241">
        <v>-5</v>
      </c>
      <c r="AM241">
        <v>-1</v>
      </c>
      <c r="AN241">
        <v>1</v>
      </c>
      <c r="AO241">
        <v>-8</v>
      </c>
      <c r="AP241">
        <v>-0.04</v>
      </c>
      <c r="AQ241">
        <v>0.2</v>
      </c>
      <c r="AR241">
        <v>-3</v>
      </c>
      <c r="AS241">
        <v>3.2</v>
      </c>
      <c r="AT241">
        <v>8</v>
      </c>
      <c r="AU241">
        <v>1</v>
      </c>
      <c r="AV241" s="2">
        <v>0.93</v>
      </c>
    </row>
    <row r="242" spans="6:48" x14ac:dyDescent="0.3">
      <c r="F242" t="str">
        <f t="shared" si="37"/>
        <v>11161254</v>
      </c>
      <c r="G242" t="e">
        <f t="shared" si="40"/>
        <v>#N/A</v>
      </c>
      <c r="H242" s="11">
        <v>1116</v>
      </c>
      <c r="I242" s="5">
        <v>1254</v>
      </c>
      <c r="J242" t="s">
        <v>24</v>
      </c>
      <c r="K242" t="s">
        <v>46</v>
      </c>
      <c r="Q242" s="3"/>
      <c r="R242" s="4"/>
      <c r="S242" s="4"/>
      <c r="T242" s="2">
        <f t="shared" si="38"/>
        <v>0.83169836355594717</v>
      </c>
      <c r="U242" s="2">
        <f t="shared" si="39"/>
        <v>0.16830163644405283</v>
      </c>
      <c r="V242" s="2"/>
      <c r="W242" s="2"/>
      <c r="X242" s="45"/>
      <c r="Y242" s="37"/>
      <c r="Z242" s="37"/>
      <c r="AA242" s="37"/>
      <c r="AB242" s="37"/>
      <c r="AC242" s="37"/>
      <c r="AD242" s="37"/>
      <c r="AE242" s="37"/>
      <c r="AF242" s="12">
        <v>7</v>
      </c>
      <c r="AG242">
        <v>16</v>
      </c>
      <c r="AH242">
        <v>-214</v>
      </c>
      <c r="AI242">
        <v>0.16</v>
      </c>
      <c r="AJ242">
        <v>2</v>
      </c>
      <c r="AK242">
        <v>0</v>
      </c>
      <c r="AL242">
        <v>-4</v>
      </c>
      <c r="AM242">
        <v>3</v>
      </c>
      <c r="AN242">
        <v>-1</v>
      </c>
      <c r="AO242">
        <v>-2</v>
      </c>
      <c r="AP242">
        <v>-0.02</v>
      </c>
      <c r="AQ242">
        <v>4.4000000000000004</v>
      </c>
      <c r="AR242">
        <v>-1.3</v>
      </c>
      <c r="AS242">
        <v>5.7</v>
      </c>
      <c r="AT242">
        <v>9</v>
      </c>
      <c r="AU242">
        <v>1</v>
      </c>
      <c r="AV242" s="2">
        <v>0.97</v>
      </c>
    </row>
    <row r="243" spans="6:48" x14ac:dyDescent="0.3">
      <c r="F243" t="str">
        <f t="shared" si="37"/>
        <v>11161260</v>
      </c>
      <c r="G243" t="e">
        <f t="shared" si="40"/>
        <v>#N/A</v>
      </c>
      <c r="H243" s="11">
        <v>1116</v>
      </c>
      <c r="I243" s="5">
        <v>1260</v>
      </c>
      <c r="J243" t="s">
        <v>24</v>
      </c>
      <c r="K243" t="s">
        <v>47</v>
      </c>
      <c r="Q243" s="3"/>
      <c r="R243" s="4"/>
      <c r="S243" s="4"/>
      <c r="T243" s="2">
        <f t="shared" si="38"/>
        <v>0.50169836355594721</v>
      </c>
      <c r="U243" s="2">
        <f t="shared" si="39"/>
        <v>0.49830163644405279</v>
      </c>
      <c r="V243" s="2"/>
      <c r="W243" s="2"/>
      <c r="X243" s="45"/>
      <c r="Y243" s="37"/>
      <c r="Z243" s="37"/>
      <c r="AA243" s="37"/>
      <c r="AB243" s="37"/>
      <c r="AC243" s="37"/>
      <c r="AD243" s="37"/>
      <c r="AE243" s="37"/>
      <c r="AF243" s="12">
        <v>7</v>
      </c>
      <c r="AG243">
        <v>11</v>
      </c>
      <c r="AH243">
        <v>-4</v>
      </c>
      <c r="AI243">
        <v>-0.16</v>
      </c>
      <c r="AJ243">
        <v>-4</v>
      </c>
      <c r="AK243">
        <v>3</v>
      </c>
      <c r="AL243">
        <v>-4</v>
      </c>
      <c r="AM243">
        <v>-1</v>
      </c>
      <c r="AN243">
        <v>7</v>
      </c>
      <c r="AO243">
        <v>-6</v>
      </c>
      <c r="AP243">
        <v>-0.04</v>
      </c>
      <c r="AQ243">
        <v>9.4</v>
      </c>
      <c r="AR243">
        <v>13.5</v>
      </c>
      <c r="AS243">
        <v>-4.0999999999999996</v>
      </c>
      <c r="AT243">
        <v>4</v>
      </c>
      <c r="AU243">
        <v>1</v>
      </c>
      <c r="AV243" s="2">
        <v>0.64</v>
      </c>
    </row>
    <row r="244" spans="6:48" x14ac:dyDescent="0.3">
      <c r="F244" t="str">
        <f t="shared" si="37"/>
        <v>11161267</v>
      </c>
      <c r="G244" t="e">
        <f t="shared" si="40"/>
        <v>#N/A</v>
      </c>
      <c r="H244" s="11">
        <v>1116</v>
      </c>
      <c r="I244" s="5">
        <v>1267</v>
      </c>
      <c r="J244" t="s">
        <v>24</v>
      </c>
      <c r="K244" t="s">
        <v>48</v>
      </c>
      <c r="Q244" s="3"/>
      <c r="R244" s="4"/>
      <c r="S244" s="4"/>
      <c r="T244" s="2">
        <f t="shared" si="38"/>
        <v>0.71169836355594718</v>
      </c>
      <c r="U244" s="2">
        <f t="shared" si="39"/>
        <v>0.28830163644405282</v>
      </c>
      <c r="V244" s="2"/>
      <c r="W244" s="2"/>
      <c r="X244" s="45"/>
      <c r="Y244" s="37"/>
      <c r="Z244" s="37"/>
      <c r="AA244" s="37"/>
      <c r="AB244" s="37"/>
      <c r="AC244" s="37"/>
      <c r="AD244" s="37"/>
      <c r="AE244" s="37"/>
      <c r="AF244" s="12">
        <v>7</v>
      </c>
      <c r="AG244">
        <v>13</v>
      </c>
      <c r="AH244">
        <v>-77</v>
      </c>
      <c r="AI244">
        <v>-0.02</v>
      </c>
      <c r="AJ244">
        <v>-1</v>
      </c>
      <c r="AK244">
        <v>0</v>
      </c>
      <c r="AL244">
        <v>-3</v>
      </c>
      <c r="AM244">
        <v>1</v>
      </c>
      <c r="AN244">
        <v>7</v>
      </c>
      <c r="AO244">
        <v>0</v>
      </c>
      <c r="AP244">
        <v>-0.09</v>
      </c>
      <c r="AQ244">
        <v>-2.5</v>
      </c>
      <c r="AR244">
        <v>-3.6</v>
      </c>
      <c r="AS244">
        <v>1.1000000000000001</v>
      </c>
      <c r="AT244">
        <v>6</v>
      </c>
      <c r="AU244">
        <v>1</v>
      </c>
      <c r="AV244" s="2">
        <v>0.85</v>
      </c>
    </row>
    <row r="245" spans="6:48" x14ac:dyDescent="0.3">
      <c r="F245" t="str">
        <f t="shared" si="37"/>
        <v>11161274</v>
      </c>
      <c r="G245" t="e">
        <f t="shared" si="40"/>
        <v>#N/A</v>
      </c>
      <c r="H245" s="11">
        <v>1116</v>
      </c>
      <c r="I245" s="5">
        <v>1274</v>
      </c>
      <c r="J245" t="s">
        <v>24</v>
      </c>
      <c r="K245" t="s">
        <v>49</v>
      </c>
      <c r="Q245" s="3"/>
      <c r="R245" s="4"/>
      <c r="S245" s="4"/>
      <c r="T245" s="2">
        <f t="shared" si="38"/>
        <v>0.53169836355594724</v>
      </c>
      <c r="U245" s="2">
        <f t="shared" si="39"/>
        <v>0.46830163644405276</v>
      </c>
      <c r="V245" s="2"/>
      <c r="W245" s="2"/>
      <c r="X245" s="45"/>
      <c r="Y245" s="37"/>
      <c r="Z245" s="37"/>
      <c r="AA245" s="37"/>
      <c r="AB245" s="37"/>
      <c r="AC245" s="37"/>
      <c r="AD245" s="37"/>
      <c r="AE245" s="37"/>
      <c r="AF245" s="12">
        <v>7</v>
      </c>
      <c r="AG245">
        <v>6</v>
      </c>
      <c r="AH245">
        <v>1</v>
      </c>
      <c r="AI245">
        <v>-0.03</v>
      </c>
      <c r="AJ245">
        <v>1</v>
      </c>
      <c r="AK245">
        <v>1</v>
      </c>
      <c r="AL245">
        <v>-2</v>
      </c>
      <c r="AM245">
        <v>0</v>
      </c>
      <c r="AN245">
        <v>0</v>
      </c>
      <c r="AO245">
        <v>-4</v>
      </c>
      <c r="AP245">
        <v>0.02</v>
      </c>
      <c r="AQ245">
        <v>6.9</v>
      </c>
      <c r="AR245">
        <v>7.5</v>
      </c>
      <c r="AS245">
        <v>-0.6</v>
      </c>
      <c r="AT245">
        <v>-1</v>
      </c>
      <c r="AU245">
        <v>0</v>
      </c>
      <c r="AV245" s="2">
        <v>0.67</v>
      </c>
    </row>
    <row r="246" spans="6:48" x14ac:dyDescent="0.3">
      <c r="F246" t="str">
        <f t="shared" si="37"/>
        <v>11161276</v>
      </c>
      <c r="G246" t="e">
        <f t="shared" si="40"/>
        <v>#N/A</v>
      </c>
      <c r="H246" s="11">
        <v>1116</v>
      </c>
      <c r="I246" s="5">
        <v>1276</v>
      </c>
      <c r="J246" t="s">
        <v>24</v>
      </c>
      <c r="K246" t="s">
        <v>50</v>
      </c>
      <c r="Q246" s="3"/>
      <c r="R246" s="4"/>
      <c r="S246" s="4"/>
      <c r="T246" s="2">
        <f t="shared" si="38"/>
        <v>0.41169836355594724</v>
      </c>
      <c r="U246" s="2">
        <f t="shared" si="39"/>
        <v>0.58830163644405276</v>
      </c>
      <c r="V246" s="2"/>
      <c r="W246" s="2"/>
      <c r="X246" s="45"/>
      <c r="Y246" s="37"/>
      <c r="Z246" s="37"/>
      <c r="AA246" s="37"/>
      <c r="AB246" s="37"/>
      <c r="AC246" s="37"/>
      <c r="AD246" s="37"/>
      <c r="AE246" s="37"/>
      <c r="AF246" s="12">
        <v>7</v>
      </c>
      <c r="AG246">
        <v>3</v>
      </c>
      <c r="AH246">
        <v>27</v>
      </c>
      <c r="AI246">
        <v>-0.11</v>
      </c>
      <c r="AJ246">
        <v>0</v>
      </c>
      <c r="AK246">
        <v>2</v>
      </c>
      <c r="AL246">
        <v>1</v>
      </c>
      <c r="AM246">
        <v>0</v>
      </c>
      <c r="AN246">
        <v>3</v>
      </c>
      <c r="AO246">
        <v>-8</v>
      </c>
      <c r="AP246">
        <v>0.02</v>
      </c>
      <c r="AQ246">
        <v>7.5</v>
      </c>
      <c r="AR246">
        <v>12</v>
      </c>
      <c r="AS246">
        <v>-4.5</v>
      </c>
      <c r="AT246">
        <v>-4</v>
      </c>
      <c r="AU246">
        <v>0</v>
      </c>
      <c r="AV246" s="2">
        <v>0.55000000000000004</v>
      </c>
    </row>
    <row r="247" spans="6:48" x14ac:dyDescent="0.3">
      <c r="F247" t="str">
        <f t="shared" si="37"/>
        <v>11161277</v>
      </c>
      <c r="G247" t="e">
        <f t="shared" si="40"/>
        <v>#N/A</v>
      </c>
      <c r="H247" s="11">
        <v>1116</v>
      </c>
      <c r="I247" s="5">
        <v>1277</v>
      </c>
      <c r="J247" t="s">
        <v>24</v>
      </c>
      <c r="K247" t="s">
        <v>51</v>
      </c>
      <c r="Q247" s="3"/>
      <c r="R247" s="4"/>
      <c r="S247" s="4"/>
      <c r="T247" s="2">
        <f t="shared" si="38"/>
        <v>0.35169836355594719</v>
      </c>
      <c r="U247" s="2">
        <f t="shared" si="39"/>
        <v>0.64830163644405281</v>
      </c>
      <c r="V247" s="2"/>
      <c r="W247" s="2"/>
      <c r="X247" s="45"/>
      <c r="Y247" s="37"/>
      <c r="Z247" s="37"/>
      <c r="AA247" s="37"/>
      <c r="AB247" s="37"/>
      <c r="AC247" s="37"/>
      <c r="AD247" s="37"/>
      <c r="AE247" s="37"/>
      <c r="AF247" s="12">
        <v>7</v>
      </c>
      <c r="AG247">
        <v>3</v>
      </c>
      <c r="AH247">
        <v>31</v>
      </c>
      <c r="AI247">
        <v>-0.2</v>
      </c>
      <c r="AJ247">
        <v>-4</v>
      </c>
      <c r="AK247">
        <v>7</v>
      </c>
      <c r="AL247">
        <v>-4</v>
      </c>
      <c r="AM247">
        <v>4</v>
      </c>
      <c r="AN247">
        <v>-7</v>
      </c>
      <c r="AO247">
        <v>-5</v>
      </c>
      <c r="AP247">
        <v>-7.0000000000000007E-2</v>
      </c>
      <c r="AQ247">
        <v>0.1</v>
      </c>
      <c r="AR247">
        <v>10.7</v>
      </c>
      <c r="AS247">
        <v>-10.6</v>
      </c>
      <c r="AT247">
        <v>-4</v>
      </c>
      <c r="AU247">
        <v>0</v>
      </c>
      <c r="AV247" s="2">
        <v>0.49</v>
      </c>
    </row>
    <row r="248" spans="6:48" x14ac:dyDescent="0.3">
      <c r="F248" t="str">
        <f t="shared" si="37"/>
        <v>11161281</v>
      </c>
      <c r="G248" t="e">
        <f t="shared" si="40"/>
        <v>#N/A</v>
      </c>
      <c r="H248" s="11">
        <v>1116</v>
      </c>
      <c r="I248" s="5">
        <v>1281</v>
      </c>
      <c r="J248" t="s">
        <v>24</v>
      </c>
      <c r="K248" t="s">
        <v>52</v>
      </c>
      <c r="Q248" s="3"/>
      <c r="R248" s="4"/>
      <c r="S248" s="4"/>
      <c r="T248" s="2">
        <f t="shared" si="38"/>
        <v>0.55169836355594715</v>
      </c>
      <c r="U248" s="2">
        <f t="shared" si="39"/>
        <v>0.44830163644405285</v>
      </c>
      <c r="V248" s="2"/>
      <c r="W248" s="2"/>
      <c r="X248" s="45"/>
      <c r="Y248" s="37"/>
      <c r="Z248" s="37"/>
      <c r="AA248" s="37"/>
      <c r="AB248" s="37"/>
      <c r="AC248" s="37"/>
      <c r="AD248" s="37"/>
      <c r="AE248" s="37"/>
      <c r="AF248" s="12">
        <v>7</v>
      </c>
      <c r="AG248">
        <v>8</v>
      </c>
      <c r="AH248">
        <v>-1</v>
      </c>
      <c r="AI248">
        <v>7.0000000000000007E-2</v>
      </c>
      <c r="AJ248">
        <v>0</v>
      </c>
      <c r="AK248">
        <v>3</v>
      </c>
      <c r="AL248">
        <v>-5</v>
      </c>
      <c r="AM248">
        <v>3</v>
      </c>
      <c r="AN248">
        <v>-2</v>
      </c>
      <c r="AO248">
        <v>-4</v>
      </c>
      <c r="AP248">
        <v>-7.0000000000000007E-2</v>
      </c>
      <c r="AQ248">
        <v>7.6</v>
      </c>
      <c r="AR248">
        <v>7.2</v>
      </c>
      <c r="AS248">
        <v>0.4</v>
      </c>
      <c r="AT248">
        <v>1</v>
      </c>
      <c r="AU248">
        <v>1</v>
      </c>
      <c r="AV248" s="2">
        <v>0.69</v>
      </c>
    </row>
    <row r="249" spans="6:48" x14ac:dyDescent="0.3">
      <c r="F249" t="str">
        <f t="shared" si="37"/>
        <v>11161285</v>
      </c>
      <c r="G249" t="e">
        <f t="shared" si="40"/>
        <v>#N/A</v>
      </c>
      <c r="H249" s="11">
        <v>1116</v>
      </c>
      <c r="I249" s="5">
        <v>1285</v>
      </c>
      <c r="J249" t="s">
        <v>24</v>
      </c>
      <c r="K249" t="s">
        <v>53</v>
      </c>
      <c r="Q249" s="3"/>
      <c r="R249" s="4"/>
      <c r="S249" s="4"/>
      <c r="T249" s="2">
        <f t="shared" si="38"/>
        <v>0.60169836355594719</v>
      </c>
      <c r="U249" s="2">
        <f t="shared" si="39"/>
        <v>0.39830163644405281</v>
      </c>
      <c r="V249" s="2"/>
      <c r="W249" s="2"/>
      <c r="X249" s="45"/>
      <c r="Y249" s="37"/>
      <c r="Z249" s="37"/>
      <c r="AA249" s="37"/>
      <c r="AB249" s="37"/>
      <c r="AC249" s="37"/>
      <c r="AD249" s="37"/>
      <c r="AE249" s="37"/>
      <c r="AF249" s="12">
        <v>7</v>
      </c>
      <c r="AG249">
        <v>14</v>
      </c>
      <c r="AH249">
        <v>-34</v>
      </c>
      <c r="AI249">
        <v>-0.09</v>
      </c>
      <c r="AJ249">
        <v>2</v>
      </c>
      <c r="AK249">
        <v>2</v>
      </c>
      <c r="AL249">
        <v>-2</v>
      </c>
      <c r="AM249">
        <v>-2</v>
      </c>
      <c r="AN249">
        <v>-5</v>
      </c>
      <c r="AO249">
        <v>-6</v>
      </c>
      <c r="AP249">
        <v>-0.04</v>
      </c>
      <c r="AQ249">
        <v>3</v>
      </c>
      <c r="AR249">
        <v>6.7</v>
      </c>
      <c r="AS249">
        <v>-3.7</v>
      </c>
      <c r="AT249">
        <v>7</v>
      </c>
      <c r="AU249">
        <v>1</v>
      </c>
      <c r="AV249" s="2">
        <v>0.74</v>
      </c>
    </row>
    <row r="250" spans="6:48" x14ac:dyDescent="0.3">
      <c r="F250" t="str">
        <f t="shared" si="37"/>
        <v>11161293</v>
      </c>
      <c r="G250" t="e">
        <f t="shared" si="40"/>
        <v>#N/A</v>
      </c>
      <c r="H250" s="11">
        <v>1116</v>
      </c>
      <c r="I250" s="5">
        <v>1293</v>
      </c>
      <c r="J250" t="s">
        <v>24</v>
      </c>
      <c r="K250" t="s">
        <v>54</v>
      </c>
      <c r="Q250" s="3"/>
      <c r="R250" s="4"/>
      <c r="S250" s="4"/>
      <c r="T250" s="2">
        <f t="shared" si="38"/>
        <v>0.55169836355594715</v>
      </c>
      <c r="U250" s="2">
        <f t="shared" si="39"/>
        <v>0.44830163644405285</v>
      </c>
      <c r="V250" s="2"/>
      <c r="W250" s="2"/>
      <c r="X250" s="45"/>
      <c r="Y250" s="37"/>
      <c r="Z250" s="37"/>
      <c r="AA250" s="37"/>
      <c r="AB250" s="37"/>
      <c r="AC250" s="37"/>
      <c r="AD250" s="37"/>
      <c r="AE250" s="37"/>
      <c r="AF250" s="12">
        <v>7</v>
      </c>
      <c r="AG250">
        <v>12</v>
      </c>
      <c r="AH250">
        <v>-22</v>
      </c>
      <c r="AI250">
        <v>-0.15</v>
      </c>
      <c r="AJ250">
        <v>-1</v>
      </c>
      <c r="AK250">
        <v>3</v>
      </c>
      <c r="AL250">
        <v>-2</v>
      </c>
      <c r="AM250">
        <v>1</v>
      </c>
      <c r="AN250">
        <v>-4</v>
      </c>
      <c r="AO250">
        <v>-5</v>
      </c>
      <c r="AP250">
        <v>-0.05</v>
      </c>
      <c r="AQ250">
        <v>3.7</v>
      </c>
      <c r="AR250">
        <v>9.5</v>
      </c>
      <c r="AS250">
        <v>-5.8</v>
      </c>
      <c r="AT250">
        <v>5</v>
      </c>
      <c r="AU250">
        <v>1</v>
      </c>
      <c r="AV250" s="2">
        <v>0.69</v>
      </c>
    </row>
    <row r="251" spans="6:48" x14ac:dyDescent="0.3">
      <c r="F251" t="str">
        <f t="shared" si="37"/>
        <v>11161300</v>
      </c>
      <c r="G251" t="e">
        <f t="shared" si="40"/>
        <v>#N/A</v>
      </c>
      <c r="H251" s="11">
        <v>1116</v>
      </c>
      <c r="I251" s="5">
        <v>1300</v>
      </c>
      <c r="J251" t="s">
        <v>24</v>
      </c>
      <c r="K251" t="s">
        <v>55</v>
      </c>
      <c r="Q251" s="3"/>
      <c r="R251" s="4"/>
      <c r="S251" s="4"/>
      <c r="T251" s="2">
        <f t="shared" si="38"/>
        <v>0.85169836355594719</v>
      </c>
      <c r="U251" s="2">
        <f t="shared" si="39"/>
        <v>0.14830163644405281</v>
      </c>
      <c r="V251" s="2"/>
      <c r="W251" s="2"/>
      <c r="X251" s="45"/>
      <c r="Y251" s="37"/>
      <c r="Z251" s="37"/>
      <c r="AA251" s="37"/>
      <c r="AB251" s="37"/>
      <c r="AC251" s="37"/>
      <c r="AD251" s="37"/>
      <c r="AE251" s="37"/>
      <c r="AF251" s="12">
        <v>7</v>
      </c>
      <c r="AG251">
        <v>16</v>
      </c>
      <c r="AH251">
        <v>-272</v>
      </c>
      <c r="AI251">
        <v>0.16</v>
      </c>
      <c r="AJ251">
        <v>3</v>
      </c>
      <c r="AK251">
        <v>1</v>
      </c>
      <c r="AL251">
        <v>-5</v>
      </c>
      <c r="AM251">
        <v>2</v>
      </c>
      <c r="AN251">
        <v>-4</v>
      </c>
      <c r="AO251">
        <v>-2</v>
      </c>
      <c r="AP251">
        <v>0</v>
      </c>
      <c r="AQ251">
        <v>10.7</v>
      </c>
      <c r="AR251">
        <v>4.8</v>
      </c>
      <c r="AS251">
        <v>5.9</v>
      </c>
      <c r="AT251">
        <v>9</v>
      </c>
      <c r="AU251">
        <v>1</v>
      </c>
      <c r="AV251" s="2">
        <v>0.99</v>
      </c>
    </row>
    <row r="252" spans="6:48" x14ac:dyDescent="0.3">
      <c r="F252" t="str">
        <f t="shared" si="37"/>
        <v>11161301</v>
      </c>
      <c r="G252" t="e">
        <f t="shared" si="40"/>
        <v>#N/A</v>
      </c>
      <c r="H252" s="11">
        <v>1116</v>
      </c>
      <c r="I252" s="5">
        <v>1301</v>
      </c>
      <c r="J252" t="s">
        <v>24</v>
      </c>
      <c r="K252" t="s">
        <v>56</v>
      </c>
      <c r="Q252" s="3"/>
      <c r="R252" s="4"/>
      <c r="S252" s="4"/>
      <c r="T252" s="2">
        <f t="shared" si="38"/>
        <v>0.55169836355594715</v>
      </c>
      <c r="U252" s="2">
        <f t="shared" si="39"/>
        <v>0.44830163644405285</v>
      </c>
      <c r="V252" s="2"/>
      <c r="W252" s="2"/>
      <c r="X252" s="45"/>
      <c r="Y252" s="37"/>
      <c r="Z252" s="37"/>
      <c r="AA252" s="37"/>
      <c r="AB252" s="37"/>
      <c r="AC252" s="37"/>
      <c r="AD252" s="37"/>
      <c r="AE252" s="37"/>
      <c r="AF252" s="12">
        <v>7</v>
      </c>
      <c r="AG252">
        <v>9</v>
      </c>
      <c r="AH252">
        <v>-5</v>
      </c>
      <c r="AI252">
        <v>0.02</v>
      </c>
      <c r="AJ252">
        <v>1</v>
      </c>
      <c r="AK252">
        <v>-2</v>
      </c>
      <c r="AL252">
        <v>-2</v>
      </c>
      <c r="AM252">
        <v>-1</v>
      </c>
      <c r="AN252">
        <v>-5</v>
      </c>
      <c r="AO252">
        <v>0</v>
      </c>
      <c r="AP252">
        <v>-0.02</v>
      </c>
      <c r="AQ252">
        <v>-0.1</v>
      </c>
      <c r="AR252">
        <v>1</v>
      </c>
      <c r="AS252">
        <v>-1.1000000000000001</v>
      </c>
      <c r="AT252">
        <v>2</v>
      </c>
      <c r="AU252">
        <v>1</v>
      </c>
      <c r="AV252" s="2">
        <v>0.69</v>
      </c>
    </row>
    <row r="253" spans="6:48" x14ac:dyDescent="0.3">
      <c r="F253" t="str">
        <f t="shared" si="37"/>
        <v>11161305</v>
      </c>
      <c r="G253" t="e">
        <f t="shared" si="40"/>
        <v>#N/A</v>
      </c>
      <c r="H253" s="11">
        <v>1116</v>
      </c>
      <c r="I253" s="5">
        <v>1305</v>
      </c>
      <c r="J253" t="s">
        <v>24</v>
      </c>
      <c r="K253" t="s">
        <v>57</v>
      </c>
      <c r="Q253" s="3"/>
      <c r="R253" s="4"/>
      <c r="S253" s="4"/>
      <c r="T253" s="2">
        <f t="shared" si="38"/>
        <v>0.45169836355594717</v>
      </c>
      <c r="U253" s="2">
        <f t="shared" si="39"/>
        <v>0.54830163644405283</v>
      </c>
      <c r="V253" s="2"/>
      <c r="W253" s="2"/>
      <c r="X253" s="45"/>
      <c r="Y253" s="37"/>
      <c r="Z253" s="37"/>
      <c r="AA253" s="37"/>
      <c r="AB253" s="37"/>
      <c r="AC253" s="37"/>
      <c r="AD253" s="37"/>
      <c r="AE253" s="37"/>
      <c r="AF253" s="12">
        <v>7</v>
      </c>
      <c r="AG253">
        <v>7</v>
      </c>
      <c r="AH253">
        <v>13</v>
      </c>
      <c r="AI253">
        <v>-0.11</v>
      </c>
      <c r="AJ253">
        <v>-1</v>
      </c>
      <c r="AK253">
        <v>1</v>
      </c>
      <c r="AL253">
        <v>1</v>
      </c>
      <c r="AM253">
        <v>1</v>
      </c>
      <c r="AN253">
        <v>2</v>
      </c>
      <c r="AO253">
        <v>-3</v>
      </c>
      <c r="AP253">
        <v>-7.0000000000000007E-2</v>
      </c>
      <c r="AQ253">
        <v>-2</v>
      </c>
      <c r="AR253">
        <v>2.6</v>
      </c>
      <c r="AS253">
        <v>-4.5999999999999996</v>
      </c>
      <c r="AT253">
        <v>0</v>
      </c>
      <c r="AU253">
        <v>0</v>
      </c>
      <c r="AV253" s="2">
        <v>0.59</v>
      </c>
    </row>
    <row r="254" spans="6:48" x14ac:dyDescent="0.3">
      <c r="F254" t="str">
        <f t="shared" si="37"/>
        <v>11161308</v>
      </c>
      <c r="G254" t="e">
        <f t="shared" si="40"/>
        <v>#N/A</v>
      </c>
      <c r="H254" s="11">
        <v>1116</v>
      </c>
      <c r="I254" s="5">
        <v>1308</v>
      </c>
      <c r="J254" t="s">
        <v>24</v>
      </c>
      <c r="K254" t="s">
        <v>58</v>
      </c>
      <c r="Q254" s="3"/>
      <c r="R254" s="4"/>
      <c r="S254" s="4"/>
      <c r="T254" s="2">
        <f t="shared" si="38"/>
        <v>0.55169836355594715</v>
      </c>
      <c r="U254" s="2">
        <f t="shared" si="39"/>
        <v>0.44830163644405285</v>
      </c>
      <c r="V254" s="2"/>
      <c r="W254" s="2"/>
      <c r="X254" s="45"/>
      <c r="Y254" s="37"/>
      <c r="Z254" s="37"/>
      <c r="AA254" s="37"/>
      <c r="AB254" s="37"/>
      <c r="AC254" s="37"/>
      <c r="AD254" s="37"/>
      <c r="AE254" s="37"/>
      <c r="AF254" s="12">
        <v>7</v>
      </c>
      <c r="AG254">
        <v>12</v>
      </c>
      <c r="AH254">
        <v>-18</v>
      </c>
      <c r="AI254">
        <v>-0.15</v>
      </c>
      <c r="AJ254">
        <v>2</v>
      </c>
      <c r="AK254">
        <v>5</v>
      </c>
      <c r="AL254">
        <v>-2</v>
      </c>
      <c r="AM254">
        <v>0</v>
      </c>
      <c r="AN254">
        <v>-5</v>
      </c>
      <c r="AO254">
        <v>-9</v>
      </c>
      <c r="AP254">
        <v>0.04</v>
      </c>
      <c r="AQ254">
        <v>5.5</v>
      </c>
      <c r="AR254">
        <v>10.8</v>
      </c>
      <c r="AS254">
        <v>-5.3</v>
      </c>
      <c r="AT254">
        <v>5</v>
      </c>
      <c r="AU254">
        <v>1</v>
      </c>
      <c r="AV254" s="2">
        <v>0.69</v>
      </c>
    </row>
    <row r="255" spans="6:48" x14ac:dyDescent="0.3">
      <c r="F255" t="str">
        <f t="shared" si="37"/>
        <v>11161314</v>
      </c>
      <c r="G255" t="e">
        <f t="shared" si="40"/>
        <v>#N/A</v>
      </c>
      <c r="H255" s="11">
        <v>1116</v>
      </c>
      <c r="I255" s="5">
        <v>1314</v>
      </c>
      <c r="J255" t="s">
        <v>24</v>
      </c>
      <c r="K255" t="s">
        <v>59</v>
      </c>
      <c r="Q255" s="3"/>
      <c r="R255" s="4"/>
      <c r="S255" s="4"/>
      <c r="T255" s="2">
        <f t="shared" si="38"/>
        <v>0.44169836355594716</v>
      </c>
      <c r="U255" s="2">
        <f t="shared" si="39"/>
        <v>0.55830163644405284</v>
      </c>
      <c r="V255" s="2"/>
      <c r="W255" s="2"/>
      <c r="X255" s="45"/>
      <c r="Y255" s="37"/>
      <c r="Z255" s="37"/>
      <c r="AA255" s="37"/>
      <c r="AB255" s="37"/>
      <c r="AC255" s="37"/>
      <c r="AD255" s="37"/>
      <c r="AE255" s="37"/>
      <c r="AF255" s="12">
        <v>7</v>
      </c>
      <c r="AG255">
        <v>2</v>
      </c>
      <c r="AH255">
        <v>30</v>
      </c>
      <c r="AI255">
        <v>-0.03</v>
      </c>
      <c r="AJ255">
        <v>2</v>
      </c>
      <c r="AK255">
        <v>0</v>
      </c>
      <c r="AL255">
        <v>-1</v>
      </c>
      <c r="AM255">
        <v>3</v>
      </c>
      <c r="AN255">
        <v>-9</v>
      </c>
      <c r="AO255">
        <v>-6</v>
      </c>
      <c r="AP255">
        <v>-0.06</v>
      </c>
      <c r="AQ255">
        <v>-0.9</v>
      </c>
      <c r="AR255">
        <v>2.4</v>
      </c>
      <c r="AS255">
        <v>-3.3</v>
      </c>
      <c r="AT255">
        <v>-5</v>
      </c>
      <c r="AU255">
        <v>0</v>
      </c>
      <c r="AV255" s="2">
        <v>0.57999999999999996</v>
      </c>
    </row>
    <row r="256" spans="6:48" x14ac:dyDescent="0.3">
      <c r="F256" t="str">
        <f t="shared" si="37"/>
        <v>11161326</v>
      </c>
      <c r="G256" t="e">
        <f t="shared" si="40"/>
        <v>#N/A</v>
      </c>
      <c r="H256" s="11">
        <v>1116</v>
      </c>
      <c r="I256" s="5">
        <v>1326</v>
      </c>
      <c r="J256" t="s">
        <v>24</v>
      </c>
      <c r="K256" t="s">
        <v>60</v>
      </c>
      <c r="Q256" s="3"/>
      <c r="R256" s="4"/>
      <c r="S256" s="4"/>
      <c r="T256" s="2">
        <f t="shared" si="38"/>
        <v>0.45169836355594717</v>
      </c>
      <c r="U256" s="2">
        <f t="shared" si="39"/>
        <v>0.54830163644405283</v>
      </c>
      <c r="V256" s="2"/>
      <c r="W256" s="2"/>
      <c r="X256" s="45"/>
      <c r="Y256" s="37"/>
      <c r="Z256" s="37"/>
      <c r="AA256" s="37"/>
      <c r="AB256" s="37"/>
      <c r="AC256" s="37"/>
      <c r="AD256" s="37"/>
      <c r="AE256" s="37"/>
      <c r="AF256" s="12">
        <v>7</v>
      </c>
      <c r="AG256">
        <v>5</v>
      </c>
      <c r="AH256">
        <v>22</v>
      </c>
      <c r="AI256">
        <v>-7.0000000000000007E-2</v>
      </c>
      <c r="AJ256">
        <v>0</v>
      </c>
      <c r="AK256">
        <v>2</v>
      </c>
      <c r="AL256">
        <v>-2</v>
      </c>
      <c r="AM256">
        <v>1</v>
      </c>
      <c r="AN256">
        <v>-1</v>
      </c>
      <c r="AO256">
        <v>-7</v>
      </c>
      <c r="AP256">
        <v>-0.05</v>
      </c>
      <c r="AQ256">
        <v>5.3</v>
      </c>
      <c r="AR256">
        <v>8.8000000000000007</v>
      </c>
      <c r="AS256">
        <v>-3.5</v>
      </c>
      <c r="AT256">
        <v>-2</v>
      </c>
      <c r="AU256">
        <v>0</v>
      </c>
      <c r="AV256" s="2">
        <v>0.59</v>
      </c>
    </row>
    <row r="257" spans="6:48" x14ac:dyDescent="0.3">
      <c r="F257" t="str">
        <f t="shared" si="37"/>
        <v>11161328</v>
      </c>
      <c r="G257" t="e">
        <f t="shared" si="40"/>
        <v>#N/A</v>
      </c>
      <c r="H257" s="11">
        <v>1116</v>
      </c>
      <c r="I257" s="5">
        <v>1328</v>
      </c>
      <c r="J257" t="s">
        <v>24</v>
      </c>
      <c r="K257" t="s">
        <v>61</v>
      </c>
      <c r="Q257" s="3"/>
      <c r="R257" s="4"/>
      <c r="S257" s="4"/>
      <c r="T257" s="2">
        <f t="shared" si="38"/>
        <v>0.58169836355594717</v>
      </c>
      <c r="U257" s="2">
        <f t="shared" si="39"/>
        <v>0.41830163644405283</v>
      </c>
      <c r="V257" s="2"/>
      <c r="W257" s="2"/>
      <c r="X257" s="45"/>
      <c r="Y257" s="37"/>
      <c r="Z257" s="37"/>
      <c r="AA257" s="37"/>
      <c r="AB257" s="37"/>
      <c r="AC257" s="37"/>
      <c r="AD257" s="37"/>
      <c r="AE257" s="37"/>
      <c r="AF257" s="12">
        <v>7</v>
      </c>
      <c r="AG257">
        <v>10</v>
      </c>
      <c r="AH257">
        <v>-10</v>
      </c>
      <c r="AI257">
        <v>0.1</v>
      </c>
      <c r="AJ257">
        <v>0</v>
      </c>
      <c r="AK257">
        <v>-1</v>
      </c>
      <c r="AL257">
        <v>-2</v>
      </c>
      <c r="AM257">
        <v>2</v>
      </c>
      <c r="AN257">
        <v>1</v>
      </c>
      <c r="AO257">
        <v>-2</v>
      </c>
      <c r="AP257">
        <v>-7.0000000000000007E-2</v>
      </c>
      <c r="AQ257">
        <v>-4.0999999999999996</v>
      </c>
      <c r="AR257">
        <v>-6.1</v>
      </c>
      <c r="AS257">
        <v>2</v>
      </c>
      <c r="AT257">
        <v>3</v>
      </c>
      <c r="AU257">
        <v>1</v>
      </c>
      <c r="AV257" s="2">
        <v>0.72</v>
      </c>
    </row>
    <row r="258" spans="6:48" x14ac:dyDescent="0.3">
      <c r="F258" t="str">
        <f t="shared" si="37"/>
        <v>11161335</v>
      </c>
      <c r="G258" t="e">
        <f t="shared" si="40"/>
        <v>#N/A</v>
      </c>
      <c r="H258" s="11">
        <v>1116</v>
      </c>
      <c r="I258" s="5">
        <v>1335</v>
      </c>
      <c r="J258" t="s">
        <v>24</v>
      </c>
      <c r="K258" t="s">
        <v>62</v>
      </c>
      <c r="Q258" s="3"/>
      <c r="R258" s="4"/>
      <c r="S258" s="4"/>
      <c r="T258" s="2">
        <f t="shared" si="38"/>
        <v>0.72169836355594719</v>
      </c>
      <c r="U258" s="2">
        <f t="shared" si="39"/>
        <v>0.27830163644405281</v>
      </c>
      <c r="V258" s="2"/>
      <c r="W258" s="2"/>
      <c r="X258" s="45"/>
      <c r="Y258" s="37"/>
      <c r="Z258" s="37"/>
      <c r="AA258" s="37"/>
      <c r="AB258" s="37"/>
      <c r="AC258" s="37"/>
      <c r="AD258" s="37"/>
      <c r="AE258" s="37"/>
      <c r="AF258" s="12">
        <v>7</v>
      </c>
      <c r="AG258">
        <v>16</v>
      </c>
      <c r="AH258">
        <v>-90</v>
      </c>
      <c r="AI258">
        <v>-0.06</v>
      </c>
      <c r="AJ258">
        <v>1</v>
      </c>
      <c r="AK258">
        <v>3</v>
      </c>
      <c r="AL258">
        <v>-2</v>
      </c>
      <c r="AM258">
        <v>2</v>
      </c>
      <c r="AN258">
        <v>5</v>
      </c>
      <c r="AO258">
        <v>-9</v>
      </c>
      <c r="AP258">
        <v>0.02</v>
      </c>
      <c r="AQ258">
        <v>5.4</v>
      </c>
      <c r="AR258">
        <v>5.9</v>
      </c>
      <c r="AS258">
        <v>-0.5</v>
      </c>
      <c r="AT258">
        <v>9</v>
      </c>
      <c r="AU258">
        <v>1</v>
      </c>
      <c r="AV258" s="2">
        <v>0.86</v>
      </c>
    </row>
    <row r="259" spans="6:48" x14ac:dyDescent="0.3">
      <c r="F259" t="str">
        <f t="shared" si="37"/>
        <v>11161344</v>
      </c>
      <c r="G259" t="e">
        <f t="shared" si="40"/>
        <v>#N/A</v>
      </c>
      <c r="H259" s="11">
        <v>1116</v>
      </c>
      <c r="I259" s="5">
        <v>1344</v>
      </c>
      <c r="J259" t="s">
        <v>24</v>
      </c>
      <c r="K259" t="s">
        <v>63</v>
      </c>
      <c r="Q259" s="3"/>
      <c r="R259" s="4"/>
      <c r="S259" s="4"/>
      <c r="T259" s="2">
        <f t="shared" si="38"/>
        <v>0.64169836355594723</v>
      </c>
      <c r="U259" s="2">
        <f t="shared" si="39"/>
        <v>0.35830163644405277</v>
      </c>
      <c r="V259" s="2"/>
      <c r="W259" s="2"/>
      <c r="X259" s="45"/>
      <c r="Y259" s="37"/>
      <c r="Z259" s="37"/>
      <c r="AA259" s="37"/>
      <c r="AB259" s="37"/>
      <c r="AC259" s="37"/>
      <c r="AD259" s="37"/>
      <c r="AE259" s="37"/>
      <c r="AF259" s="12">
        <v>7</v>
      </c>
      <c r="AG259">
        <v>10</v>
      </c>
      <c r="AH259">
        <v>-26</v>
      </c>
      <c r="AI259">
        <v>0.06</v>
      </c>
      <c r="AJ259">
        <v>4</v>
      </c>
      <c r="AK259">
        <v>0</v>
      </c>
      <c r="AL259">
        <v>-2</v>
      </c>
      <c r="AM259">
        <v>0</v>
      </c>
      <c r="AN259">
        <v>0</v>
      </c>
      <c r="AO259">
        <v>-3</v>
      </c>
      <c r="AP259">
        <v>-0.02</v>
      </c>
      <c r="AQ259">
        <v>7.4</v>
      </c>
      <c r="AR259">
        <v>2.8</v>
      </c>
      <c r="AS259">
        <v>4.5999999999999996</v>
      </c>
      <c r="AT259">
        <v>3</v>
      </c>
      <c r="AU259">
        <v>1</v>
      </c>
      <c r="AV259" s="2">
        <v>0.78</v>
      </c>
    </row>
    <row r="260" spans="6:48" x14ac:dyDescent="0.3">
      <c r="F260" t="str">
        <f t="shared" si="37"/>
        <v>11161345</v>
      </c>
      <c r="G260" t="e">
        <f t="shared" si="40"/>
        <v>#N/A</v>
      </c>
      <c r="H260" s="11">
        <v>1116</v>
      </c>
      <c r="I260" s="5">
        <v>1345</v>
      </c>
      <c r="J260" t="s">
        <v>24</v>
      </c>
      <c r="K260" t="s">
        <v>64</v>
      </c>
      <c r="Q260" s="3"/>
      <c r="R260" s="4"/>
      <c r="S260" s="4"/>
      <c r="T260" s="2">
        <f t="shared" si="38"/>
        <v>0.35169836355594719</v>
      </c>
      <c r="U260" s="2">
        <f t="shared" si="39"/>
        <v>0.64830163644405281</v>
      </c>
      <c r="V260" s="2"/>
      <c r="W260" s="2"/>
      <c r="X260" s="45"/>
      <c r="Y260" s="37"/>
      <c r="Z260" s="37"/>
      <c r="AA260" s="37"/>
      <c r="AB260" s="37"/>
      <c r="AC260" s="37"/>
      <c r="AD260" s="37"/>
      <c r="AE260" s="37"/>
      <c r="AF260" s="12">
        <v>7</v>
      </c>
      <c r="AG260">
        <v>2</v>
      </c>
      <c r="AH260">
        <v>32</v>
      </c>
      <c r="AI260">
        <v>-0.14000000000000001</v>
      </c>
      <c r="AJ260">
        <v>-4</v>
      </c>
      <c r="AK260">
        <v>3</v>
      </c>
      <c r="AL260">
        <v>-1</v>
      </c>
      <c r="AM260">
        <v>2</v>
      </c>
      <c r="AN260">
        <v>1</v>
      </c>
      <c r="AO260">
        <v>-4</v>
      </c>
      <c r="AP260">
        <v>-0.06</v>
      </c>
      <c r="AQ260">
        <v>0</v>
      </c>
      <c r="AR260">
        <v>9.9</v>
      </c>
      <c r="AS260">
        <v>-9.9</v>
      </c>
      <c r="AT260">
        <v>-5</v>
      </c>
      <c r="AU260">
        <v>0</v>
      </c>
      <c r="AV260" s="2">
        <v>0.49</v>
      </c>
    </row>
    <row r="261" spans="6:48" x14ac:dyDescent="0.3">
      <c r="F261" t="str">
        <f t="shared" si="37"/>
        <v>11161347</v>
      </c>
      <c r="G261" t="e">
        <f t="shared" si="40"/>
        <v>#N/A</v>
      </c>
      <c r="H261" s="11">
        <v>1116</v>
      </c>
      <c r="I261" s="5">
        <v>1347</v>
      </c>
      <c r="J261" t="s">
        <v>24</v>
      </c>
      <c r="K261" t="s">
        <v>65</v>
      </c>
      <c r="Q261" s="3"/>
      <c r="R261" s="4"/>
      <c r="S261" s="4"/>
      <c r="T261" s="2">
        <f t="shared" si="38"/>
        <v>0.79169836355594725</v>
      </c>
      <c r="U261" s="2">
        <f t="shared" si="39"/>
        <v>0.20830163644405275</v>
      </c>
      <c r="V261" s="2"/>
      <c r="W261" s="2"/>
      <c r="X261" s="45"/>
      <c r="Y261" s="37"/>
      <c r="Z261" s="37"/>
      <c r="AA261" s="37"/>
      <c r="AB261" s="37"/>
      <c r="AC261" s="37"/>
      <c r="AD261" s="37"/>
      <c r="AE261" s="37"/>
      <c r="AF261" s="12">
        <v>7</v>
      </c>
      <c r="AG261">
        <v>16</v>
      </c>
      <c r="AH261">
        <v>-133</v>
      </c>
      <c r="AI261">
        <v>0.06</v>
      </c>
      <c r="AJ261">
        <v>5</v>
      </c>
      <c r="AK261">
        <v>1</v>
      </c>
      <c r="AL261">
        <v>-3</v>
      </c>
      <c r="AM261">
        <v>-1</v>
      </c>
      <c r="AN261">
        <v>-3</v>
      </c>
      <c r="AO261">
        <v>-4</v>
      </c>
      <c r="AP261">
        <v>-0.05</v>
      </c>
      <c r="AQ261">
        <v>14.2</v>
      </c>
      <c r="AR261">
        <v>10.6</v>
      </c>
      <c r="AS261">
        <v>3.6</v>
      </c>
      <c r="AT261">
        <v>9</v>
      </c>
      <c r="AU261">
        <v>1</v>
      </c>
      <c r="AV261" s="2">
        <v>0.93</v>
      </c>
    </row>
    <row r="262" spans="6:48" x14ac:dyDescent="0.3">
      <c r="F262" t="str">
        <f t="shared" si="37"/>
        <v>11161348</v>
      </c>
      <c r="G262" t="e">
        <f t="shared" si="40"/>
        <v>#N/A</v>
      </c>
      <c r="H262" s="11">
        <v>1116</v>
      </c>
      <c r="I262" s="5">
        <v>1348</v>
      </c>
      <c r="J262" t="s">
        <v>24</v>
      </c>
      <c r="K262" t="s">
        <v>66</v>
      </c>
      <c r="Q262" s="3"/>
      <c r="R262" s="4"/>
      <c r="S262" s="4"/>
      <c r="T262" s="2">
        <f t="shared" si="38"/>
        <v>0.55169836355594715</v>
      </c>
      <c r="U262" s="2">
        <f t="shared" si="39"/>
        <v>0.44830163644405285</v>
      </c>
      <c r="V262" s="2"/>
      <c r="W262" s="2"/>
      <c r="X262" s="45"/>
      <c r="Y262" s="37"/>
      <c r="Z262" s="37"/>
      <c r="AA262" s="37"/>
      <c r="AB262" s="37"/>
      <c r="AC262" s="37"/>
      <c r="AD262" s="37"/>
      <c r="AE262" s="37"/>
      <c r="AF262" s="12">
        <v>7</v>
      </c>
      <c r="AG262">
        <v>7</v>
      </c>
      <c r="AH262">
        <v>-12</v>
      </c>
      <c r="AI262">
        <v>-0.1</v>
      </c>
      <c r="AJ262">
        <v>2</v>
      </c>
      <c r="AK262">
        <v>0</v>
      </c>
      <c r="AL262">
        <v>0</v>
      </c>
      <c r="AM262">
        <v>-3</v>
      </c>
      <c r="AN262">
        <v>-2</v>
      </c>
      <c r="AO262">
        <v>-5</v>
      </c>
      <c r="AP262">
        <v>-0.03</v>
      </c>
      <c r="AQ262">
        <v>4.9000000000000004</v>
      </c>
      <c r="AR262">
        <v>7.6</v>
      </c>
      <c r="AS262">
        <v>-2.7</v>
      </c>
      <c r="AT262">
        <v>0</v>
      </c>
      <c r="AU262">
        <v>0</v>
      </c>
      <c r="AV262" s="2">
        <v>0.69</v>
      </c>
    </row>
    <row r="263" spans="6:48" x14ac:dyDescent="0.3">
      <c r="F263" t="str">
        <f t="shared" si="37"/>
        <v>11161355</v>
      </c>
      <c r="G263" t="e">
        <f t="shared" si="40"/>
        <v>#N/A</v>
      </c>
      <c r="H263" s="11">
        <v>1116</v>
      </c>
      <c r="I263" s="5">
        <v>1355</v>
      </c>
      <c r="J263" t="s">
        <v>24</v>
      </c>
      <c r="K263" t="s">
        <v>67</v>
      </c>
      <c r="Q263" s="3"/>
      <c r="R263" s="4"/>
      <c r="S263" s="4"/>
      <c r="T263" s="2">
        <f t="shared" si="38"/>
        <v>0.62169836355594721</v>
      </c>
      <c r="U263" s="2">
        <f t="shared" si="39"/>
        <v>0.37830163644405279</v>
      </c>
      <c r="V263" s="2"/>
      <c r="W263" s="2"/>
      <c r="X263" s="45"/>
      <c r="Y263" s="37"/>
      <c r="Z263" s="37"/>
      <c r="AA263" s="37"/>
      <c r="AB263" s="37"/>
      <c r="AC263" s="37"/>
      <c r="AD263" s="37"/>
      <c r="AE263" s="37"/>
      <c r="AF263" s="12">
        <v>7</v>
      </c>
      <c r="AG263">
        <v>12</v>
      </c>
      <c r="AH263">
        <v>-38</v>
      </c>
      <c r="AI263">
        <v>-0.12</v>
      </c>
      <c r="AJ263">
        <v>0</v>
      </c>
      <c r="AK263">
        <v>0</v>
      </c>
      <c r="AL263">
        <v>1</v>
      </c>
      <c r="AM263">
        <v>4</v>
      </c>
      <c r="AN263">
        <v>4</v>
      </c>
      <c r="AO263">
        <v>-9</v>
      </c>
      <c r="AP263">
        <v>-0.08</v>
      </c>
      <c r="AQ263">
        <v>-2.2999999999999998</v>
      </c>
      <c r="AR263">
        <v>-0.1</v>
      </c>
      <c r="AS263">
        <v>-2.2000000000000002</v>
      </c>
      <c r="AT263">
        <v>5</v>
      </c>
      <c r="AU263">
        <v>1</v>
      </c>
      <c r="AV263" s="2">
        <v>0.76</v>
      </c>
    </row>
    <row r="264" spans="6:48" x14ac:dyDescent="0.3">
      <c r="F264" t="str">
        <f t="shared" si="37"/>
        <v>11161361</v>
      </c>
      <c r="G264" t="e">
        <f t="shared" si="40"/>
        <v>#N/A</v>
      </c>
      <c r="H264" s="11">
        <v>1116</v>
      </c>
      <c r="I264" s="5">
        <v>1361</v>
      </c>
      <c r="J264" t="s">
        <v>24</v>
      </c>
      <c r="K264" t="s">
        <v>68</v>
      </c>
      <c r="Q264" s="3"/>
      <c r="R264" s="4"/>
      <c r="S264" s="4"/>
      <c r="T264" s="2">
        <f t="shared" si="38"/>
        <v>0.56169836355594716</v>
      </c>
      <c r="U264" s="2">
        <f t="shared" si="39"/>
        <v>0.43830163644405284</v>
      </c>
      <c r="V264" s="2"/>
      <c r="W264" s="2"/>
      <c r="X264" s="45"/>
      <c r="Y264" s="37"/>
      <c r="Z264" s="37"/>
      <c r="AA264" s="37"/>
      <c r="AB264" s="37"/>
      <c r="AC264" s="37"/>
      <c r="AD264" s="37"/>
      <c r="AE264" s="37"/>
      <c r="AF264" s="12">
        <v>7</v>
      </c>
      <c r="AG264">
        <v>11</v>
      </c>
      <c r="AH264">
        <v>-13</v>
      </c>
      <c r="AI264">
        <v>0</v>
      </c>
      <c r="AJ264">
        <v>2</v>
      </c>
      <c r="AK264">
        <v>1</v>
      </c>
      <c r="AL264">
        <v>-2</v>
      </c>
      <c r="AM264">
        <v>0</v>
      </c>
      <c r="AN264">
        <v>-3</v>
      </c>
      <c r="AO264">
        <v>-7</v>
      </c>
      <c r="AP264">
        <v>-0.04</v>
      </c>
      <c r="AQ264">
        <v>4</v>
      </c>
      <c r="AR264">
        <v>7.1</v>
      </c>
      <c r="AS264">
        <v>-3.1</v>
      </c>
      <c r="AT264">
        <v>4</v>
      </c>
      <c r="AU264">
        <v>1</v>
      </c>
      <c r="AV264" s="2">
        <v>0.7</v>
      </c>
    </row>
    <row r="265" spans="6:48" x14ac:dyDescent="0.3">
      <c r="F265" t="str">
        <f t="shared" si="37"/>
        <v>11161371</v>
      </c>
      <c r="G265" t="e">
        <f t="shared" si="40"/>
        <v>#N/A</v>
      </c>
      <c r="H265" s="11">
        <v>1116</v>
      </c>
      <c r="I265" s="5">
        <v>1371</v>
      </c>
      <c r="J265" t="s">
        <v>24</v>
      </c>
      <c r="K265" t="s">
        <v>69</v>
      </c>
      <c r="Q265" s="3"/>
      <c r="R265" s="4"/>
      <c r="S265" s="4"/>
      <c r="T265" s="2">
        <f t="shared" si="38"/>
        <v>0.51169836355594722</v>
      </c>
      <c r="U265" s="2">
        <f t="shared" si="39"/>
        <v>0.48830163644405278</v>
      </c>
      <c r="V265" s="2"/>
      <c r="W265" s="2"/>
      <c r="X265" s="45"/>
      <c r="Y265" s="37"/>
      <c r="Z265" s="37"/>
      <c r="AA265" s="37"/>
      <c r="AB265" s="37"/>
      <c r="AC265" s="37"/>
      <c r="AD265" s="37"/>
      <c r="AE265" s="37"/>
      <c r="AF265" s="12">
        <v>7</v>
      </c>
      <c r="AG265">
        <v>8</v>
      </c>
      <c r="AH265">
        <v>11</v>
      </c>
      <c r="AI265">
        <v>0.02</v>
      </c>
      <c r="AJ265">
        <v>1</v>
      </c>
      <c r="AK265">
        <v>0</v>
      </c>
      <c r="AL265">
        <v>-2</v>
      </c>
      <c r="AM265">
        <v>1</v>
      </c>
      <c r="AN265">
        <v>-5</v>
      </c>
      <c r="AO265">
        <v>-4</v>
      </c>
      <c r="AP265">
        <v>-0.01</v>
      </c>
      <c r="AQ265">
        <v>2.1</v>
      </c>
      <c r="AR265">
        <v>2.2000000000000002</v>
      </c>
      <c r="AS265">
        <v>-0.1</v>
      </c>
      <c r="AT265">
        <v>1</v>
      </c>
      <c r="AU265">
        <v>1</v>
      </c>
      <c r="AV265" s="2">
        <v>0.65</v>
      </c>
    </row>
    <row r="266" spans="6:48" x14ac:dyDescent="0.3">
      <c r="F266" t="str">
        <f t="shared" si="37"/>
        <v>11161372</v>
      </c>
      <c r="G266" t="e">
        <f t="shared" si="40"/>
        <v>#N/A</v>
      </c>
      <c r="H266" s="11">
        <v>1116</v>
      </c>
      <c r="I266" s="5">
        <v>1372</v>
      </c>
      <c r="J266" t="s">
        <v>24</v>
      </c>
      <c r="K266" t="s">
        <v>70</v>
      </c>
      <c r="Q266" s="3"/>
      <c r="R266" s="4"/>
      <c r="S266" s="4"/>
      <c r="T266" s="2">
        <f t="shared" si="38"/>
        <v>0.68169836355594715</v>
      </c>
      <c r="U266" s="2">
        <f t="shared" si="39"/>
        <v>0.31830163644405285</v>
      </c>
      <c r="V266" s="2"/>
      <c r="W266" s="2"/>
      <c r="X266" s="45"/>
      <c r="Y266" s="37"/>
      <c r="Z266" s="37"/>
      <c r="AA266" s="37"/>
      <c r="AB266" s="37"/>
      <c r="AC266" s="37"/>
      <c r="AD266" s="37"/>
      <c r="AE266" s="37"/>
      <c r="AF266" s="12">
        <v>7</v>
      </c>
      <c r="AG266">
        <v>14</v>
      </c>
      <c r="AH266">
        <v>-74</v>
      </c>
      <c r="AI266">
        <v>-0.12</v>
      </c>
      <c r="AJ266">
        <v>1</v>
      </c>
      <c r="AK266">
        <v>0</v>
      </c>
      <c r="AL266">
        <v>-5</v>
      </c>
      <c r="AM266">
        <v>-6</v>
      </c>
      <c r="AN266">
        <v>-4</v>
      </c>
      <c r="AO266">
        <v>-3</v>
      </c>
      <c r="AP266">
        <v>-0.02</v>
      </c>
      <c r="AQ266">
        <v>2.9</v>
      </c>
      <c r="AR266">
        <v>7.1</v>
      </c>
      <c r="AS266">
        <v>-4.2</v>
      </c>
      <c r="AT266">
        <v>7</v>
      </c>
      <c r="AU266">
        <v>1</v>
      </c>
      <c r="AV266" s="2">
        <v>0.82</v>
      </c>
    </row>
    <row r="267" spans="6:48" x14ac:dyDescent="0.3">
      <c r="F267" t="str">
        <f t="shared" si="37"/>
        <v>11161382</v>
      </c>
      <c r="G267" t="e">
        <f t="shared" si="40"/>
        <v>#N/A</v>
      </c>
      <c r="H267" s="11">
        <v>1116</v>
      </c>
      <c r="I267" s="5">
        <v>1382</v>
      </c>
      <c r="J267" t="s">
        <v>24</v>
      </c>
      <c r="K267" t="s">
        <v>71</v>
      </c>
      <c r="Q267" s="3"/>
      <c r="R267" s="4"/>
      <c r="S267" s="4"/>
      <c r="T267" s="2">
        <f t="shared" si="38"/>
        <v>0.60169836355594719</v>
      </c>
      <c r="U267" s="2">
        <f t="shared" si="39"/>
        <v>0.39830163644405281</v>
      </c>
      <c r="V267" s="2"/>
      <c r="W267" s="2"/>
      <c r="X267" s="45"/>
      <c r="Y267" s="37"/>
      <c r="Z267" s="37"/>
      <c r="AA267" s="37"/>
      <c r="AB267" s="37"/>
      <c r="AC267" s="37"/>
      <c r="AD267" s="37"/>
      <c r="AE267" s="37"/>
      <c r="AF267" s="12">
        <v>7</v>
      </c>
      <c r="AG267">
        <v>11</v>
      </c>
      <c r="AH267">
        <v>-32</v>
      </c>
      <c r="AI267">
        <v>-0.1</v>
      </c>
      <c r="AJ267">
        <v>2</v>
      </c>
      <c r="AK267">
        <v>1</v>
      </c>
      <c r="AL267">
        <v>-1</v>
      </c>
      <c r="AM267">
        <v>-1</v>
      </c>
      <c r="AN267">
        <v>-1</v>
      </c>
      <c r="AO267">
        <v>-2</v>
      </c>
      <c r="AP267">
        <v>-7.0000000000000007E-2</v>
      </c>
      <c r="AQ267">
        <v>3.2</v>
      </c>
      <c r="AR267">
        <v>4.5</v>
      </c>
      <c r="AS267">
        <v>-1.3</v>
      </c>
      <c r="AT267">
        <v>4</v>
      </c>
      <c r="AU267">
        <v>1</v>
      </c>
      <c r="AV267" s="2">
        <v>0.74</v>
      </c>
    </row>
    <row r="268" spans="6:48" x14ac:dyDescent="0.3">
      <c r="F268" t="str">
        <f t="shared" si="37"/>
        <v>11161393</v>
      </c>
      <c r="G268" t="e">
        <f t="shared" si="40"/>
        <v>#N/A</v>
      </c>
      <c r="H268" s="11">
        <v>1116</v>
      </c>
      <c r="I268" s="5">
        <v>1393</v>
      </c>
      <c r="J268" t="s">
        <v>24</v>
      </c>
      <c r="K268" t="s">
        <v>72</v>
      </c>
      <c r="Q268" s="3"/>
      <c r="R268" s="4"/>
      <c r="S268" s="4"/>
      <c r="T268" s="2">
        <f t="shared" si="38"/>
        <v>0.62169836355594721</v>
      </c>
      <c r="U268" s="2">
        <f t="shared" si="39"/>
        <v>0.37830163644405279</v>
      </c>
      <c r="V268" s="2"/>
      <c r="W268" s="2"/>
      <c r="X268" s="45"/>
      <c r="Y268" s="37"/>
      <c r="Z268" s="37"/>
      <c r="AA268" s="37"/>
      <c r="AB268" s="37"/>
      <c r="AC268" s="37"/>
      <c r="AD268" s="37"/>
      <c r="AE268" s="37"/>
      <c r="AF268" s="12">
        <v>7</v>
      </c>
      <c r="AG268">
        <v>11</v>
      </c>
      <c r="AH268">
        <v>-17</v>
      </c>
      <c r="AI268">
        <v>7.0000000000000007E-2</v>
      </c>
      <c r="AJ268">
        <v>7</v>
      </c>
      <c r="AK268">
        <v>3</v>
      </c>
      <c r="AL268">
        <v>-3</v>
      </c>
      <c r="AM268">
        <v>0</v>
      </c>
      <c r="AN268">
        <v>-6</v>
      </c>
      <c r="AO268">
        <v>-3</v>
      </c>
      <c r="AP268">
        <v>-0.06</v>
      </c>
      <c r="AQ268">
        <v>13.6</v>
      </c>
      <c r="AR268">
        <v>11</v>
      </c>
      <c r="AS268">
        <v>2.6</v>
      </c>
      <c r="AT268">
        <v>4</v>
      </c>
      <c r="AU268">
        <v>1</v>
      </c>
      <c r="AV268" s="2">
        <v>0.76</v>
      </c>
    </row>
    <row r="269" spans="6:48" x14ac:dyDescent="0.3">
      <c r="F269" t="str">
        <f t="shared" si="37"/>
        <v>11161395</v>
      </c>
      <c r="G269" t="e">
        <f t="shared" si="40"/>
        <v>#N/A</v>
      </c>
      <c r="H269" s="11">
        <v>1116</v>
      </c>
      <c r="I269" s="5">
        <v>1395</v>
      </c>
      <c r="J269" t="s">
        <v>24</v>
      </c>
      <c r="K269" t="s">
        <v>73</v>
      </c>
      <c r="Q269" s="3"/>
      <c r="R269" s="4"/>
      <c r="S269" s="4"/>
      <c r="T269" s="2">
        <f t="shared" si="38"/>
        <v>0.4816983635559472</v>
      </c>
      <c r="U269" s="2">
        <f t="shared" si="39"/>
        <v>0.5183016364440528</v>
      </c>
      <c r="V269" s="2"/>
      <c r="W269" s="2"/>
      <c r="X269" s="45"/>
      <c r="Y269" s="37"/>
      <c r="Z269" s="37"/>
      <c r="AA269" s="37"/>
      <c r="AB269" s="37"/>
      <c r="AC269" s="37"/>
      <c r="AD269" s="37"/>
      <c r="AE269" s="37"/>
      <c r="AF269" s="12">
        <v>7</v>
      </c>
      <c r="AG269">
        <v>6</v>
      </c>
      <c r="AH269">
        <v>15</v>
      </c>
      <c r="AI269">
        <v>0.02</v>
      </c>
      <c r="AJ269">
        <v>-3</v>
      </c>
      <c r="AK269">
        <v>-3</v>
      </c>
      <c r="AL269">
        <v>-2</v>
      </c>
      <c r="AM269">
        <v>1</v>
      </c>
      <c r="AN269">
        <v>-6</v>
      </c>
      <c r="AO269">
        <v>-6</v>
      </c>
      <c r="AP269">
        <v>-0.03</v>
      </c>
      <c r="AQ269">
        <v>-1.9</v>
      </c>
      <c r="AR269">
        <v>-0.4</v>
      </c>
      <c r="AS269">
        <v>-1.5</v>
      </c>
      <c r="AT269">
        <v>-1</v>
      </c>
      <c r="AU269">
        <v>0</v>
      </c>
      <c r="AV269" s="2">
        <v>0.62</v>
      </c>
    </row>
    <row r="270" spans="6:48" x14ac:dyDescent="0.3">
      <c r="F270" t="str">
        <f t="shared" si="37"/>
        <v>11161397</v>
      </c>
      <c r="G270" t="e">
        <f t="shared" si="40"/>
        <v>#N/A</v>
      </c>
      <c r="H270" s="11">
        <v>1116</v>
      </c>
      <c r="I270" s="5">
        <v>1397</v>
      </c>
      <c r="J270" t="s">
        <v>24</v>
      </c>
      <c r="K270" t="s">
        <v>74</v>
      </c>
      <c r="Q270" s="3"/>
      <c r="R270" s="4"/>
      <c r="S270" s="4"/>
      <c r="T270" s="2">
        <f t="shared" si="38"/>
        <v>0.45169836355594717</v>
      </c>
      <c r="U270" s="2">
        <f t="shared" si="39"/>
        <v>0.54830163644405283</v>
      </c>
      <c r="V270" s="2"/>
      <c r="W270" s="2"/>
      <c r="X270" s="45"/>
      <c r="Y270" s="37"/>
      <c r="Z270" s="37"/>
      <c r="AA270" s="37"/>
      <c r="AB270" s="37"/>
      <c r="AC270" s="37"/>
      <c r="AD270" s="37"/>
      <c r="AE270" s="37"/>
      <c r="AF270" s="12">
        <v>7</v>
      </c>
      <c r="AG270">
        <v>3</v>
      </c>
      <c r="AH270">
        <v>26</v>
      </c>
      <c r="AI270">
        <v>-0.08</v>
      </c>
      <c r="AJ270">
        <v>3</v>
      </c>
      <c r="AK270">
        <v>3</v>
      </c>
      <c r="AL270">
        <v>-2</v>
      </c>
      <c r="AM270">
        <v>-1</v>
      </c>
      <c r="AN270">
        <v>-5</v>
      </c>
      <c r="AO270">
        <v>-1</v>
      </c>
      <c r="AP270">
        <v>-0.08</v>
      </c>
      <c r="AQ270">
        <v>6.9</v>
      </c>
      <c r="AR270">
        <v>9.1</v>
      </c>
      <c r="AS270">
        <v>-2.2000000000000002</v>
      </c>
      <c r="AT270">
        <v>-4</v>
      </c>
      <c r="AU270">
        <v>0</v>
      </c>
      <c r="AV270" s="2">
        <v>0.59</v>
      </c>
    </row>
    <row r="271" spans="6:48" x14ac:dyDescent="0.3">
      <c r="F271" t="str">
        <f t="shared" si="37"/>
        <v>11161400</v>
      </c>
      <c r="G271" t="e">
        <f t="shared" si="40"/>
        <v>#N/A</v>
      </c>
      <c r="H271" s="11">
        <v>1116</v>
      </c>
      <c r="I271" s="5">
        <v>1400</v>
      </c>
      <c r="J271" t="s">
        <v>24</v>
      </c>
      <c r="K271" t="s">
        <v>75</v>
      </c>
      <c r="Q271" s="3"/>
      <c r="R271" s="4"/>
      <c r="S271" s="4"/>
      <c r="T271" s="2">
        <f t="shared" si="38"/>
        <v>0.57169836355594716</v>
      </c>
      <c r="U271" s="2">
        <f t="shared" si="39"/>
        <v>0.42830163644405284</v>
      </c>
      <c r="V271" s="2"/>
      <c r="W271" s="2"/>
      <c r="X271" s="45"/>
      <c r="Y271" s="37"/>
      <c r="Z271" s="37"/>
      <c r="AA271" s="37"/>
      <c r="AB271" s="37"/>
      <c r="AC271" s="37"/>
      <c r="AD271" s="37"/>
      <c r="AE271" s="37"/>
      <c r="AF271" s="12">
        <v>7</v>
      </c>
      <c r="AG271">
        <v>10</v>
      </c>
      <c r="AH271">
        <v>-2</v>
      </c>
      <c r="AI271">
        <v>0.1</v>
      </c>
      <c r="AJ271">
        <v>4</v>
      </c>
      <c r="AK271">
        <v>2</v>
      </c>
      <c r="AL271">
        <v>-2</v>
      </c>
      <c r="AM271">
        <v>1</v>
      </c>
      <c r="AN271">
        <v>0</v>
      </c>
      <c r="AO271">
        <v>-3</v>
      </c>
      <c r="AP271">
        <v>0.01</v>
      </c>
      <c r="AQ271">
        <v>9.4</v>
      </c>
      <c r="AR271">
        <v>7.3</v>
      </c>
      <c r="AS271">
        <v>2.1</v>
      </c>
      <c r="AT271">
        <v>3</v>
      </c>
      <c r="AU271">
        <v>1</v>
      </c>
      <c r="AV271" s="2">
        <v>0.71</v>
      </c>
    </row>
    <row r="272" spans="6:48" x14ac:dyDescent="0.3">
      <c r="F272" t="str">
        <f t="shared" si="37"/>
        <v>11161401</v>
      </c>
      <c r="G272" t="e">
        <f t="shared" si="40"/>
        <v>#N/A</v>
      </c>
      <c r="H272" s="11">
        <v>1116</v>
      </c>
      <c r="I272" s="5">
        <v>1401</v>
      </c>
      <c r="J272" t="s">
        <v>24</v>
      </c>
      <c r="K272" t="s">
        <v>76</v>
      </c>
      <c r="Q272" s="3"/>
      <c r="R272" s="4"/>
      <c r="S272" s="4"/>
      <c r="T272" s="2">
        <f t="shared" si="38"/>
        <v>0.53169836355594724</v>
      </c>
      <c r="U272" s="2">
        <f t="shared" si="39"/>
        <v>0.46830163644405276</v>
      </c>
      <c r="V272" s="2"/>
      <c r="W272" s="2"/>
      <c r="X272" s="45"/>
      <c r="Y272" s="37"/>
      <c r="Z272" s="37"/>
      <c r="AA272" s="37"/>
      <c r="AB272" s="37"/>
      <c r="AC272" s="37"/>
      <c r="AD272" s="37"/>
      <c r="AE272" s="37"/>
      <c r="AF272" s="12">
        <v>7</v>
      </c>
      <c r="AG272">
        <v>7</v>
      </c>
      <c r="AH272">
        <v>7</v>
      </c>
      <c r="AI272">
        <v>0.06</v>
      </c>
      <c r="AJ272">
        <v>3</v>
      </c>
      <c r="AK272">
        <v>4</v>
      </c>
      <c r="AL272">
        <v>-3</v>
      </c>
      <c r="AM272">
        <v>3</v>
      </c>
      <c r="AN272">
        <v>-5</v>
      </c>
      <c r="AO272">
        <v>-4</v>
      </c>
      <c r="AP272">
        <v>0.01</v>
      </c>
      <c r="AQ272">
        <v>6.1</v>
      </c>
      <c r="AR272">
        <v>5.7</v>
      </c>
      <c r="AS272">
        <v>0.4</v>
      </c>
      <c r="AT272">
        <v>0</v>
      </c>
      <c r="AU272">
        <v>0</v>
      </c>
      <c r="AV272" s="2">
        <v>0.67</v>
      </c>
    </row>
    <row r="273" spans="6:48" x14ac:dyDescent="0.3">
      <c r="F273" t="str">
        <f t="shared" si="37"/>
        <v>11161403</v>
      </c>
      <c r="G273" t="e">
        <f t="shared" si="40"/>
        <v>#N/A</v>
      </c>
      <c r="H273" s="11">
        <v>1116</v>
      </c>
      <c r="I273" s="5">
        <v>1403</v>
      </c>
      <c r="J273" t="s">
        <v>24</v>
      </c>
      <c r="K273" t="s">
        <v>77</v>
      </c>
      <c r="Q273" s="3"/>
      <c r="R273" s="4"/>
      <c r="S273" s="4"/>
      <c r="T273" s="2">
        <f t="shared" si="38"/>
        <v>0.43169836355594715</v>
      </c>
      <c r="U273" s="2">
        <f t="shared" si="39"/>
        <v>0.56830163644405285</v>
      </c>
      <c r="V273" s="2"/>
      <c r="W273" s="2"/>
      <c r="X273" s="45"/>
      <c r="Y273" s="37"/>
      <c r="Z273" s="37"/>
      <c r="AA273" s="37"/>
      <c r="AB273" s="37"/>
      <c r="AC273" s="37"/>
      <c r="AD273" s="37"/>
      <c r="AE273" s="37"/>
      <c r="AF273" s="12">
        <v>7</v>
      </c>
      <c r="AG273">
        <v>3</v>
      </c>
      <c r="AH273">
        <v>25</v>
      </c>
      <c r="AI273">
        <v>-0.05</v>
      </c>
      <c r="AJ273">
        <v>1</v>
      </c>
      <c r="AK273">
        <v>3</v>
      </c>
      <c r="AL273">
        <v>-3</v>
      </c>
      <c r="AM273">
        <v>-2</v>
      </c>
      <c r="AN273">
        <v>-4</v>
      </c>
      <c r="AO273">
        <v>-4</v>
      </c>
      <c r="AP273">
        <v>-0.02</v>
      </c>
      <c r="AQ273">
        <v>5.9</v>
      </c>
      <c r="AR273">
        <v>10.8</v>
      </c>
      <c r="AS273">
        <v>-4.9000000000000004</v>
      </c>
      <c r="AT273">
        <v>-4</v>
      </c>
      <c r="AU273">
        <v>0</v>
      </c>
      <c r="AV273" s="2">
        <v>0.56999999999999995</v>
      </c>
    </row>
    <row r="274" spans="6:48" x14ac:dyDescent="0.3">
      <c r="F274" t="str">
        <f t="shared" si="37"/>
        <v>11161411</v>
      </c>
      <c r="G274" t="e">
        <f t="shared" si="40"/>
        <v>#N/A</v>
      </c>
      <c r="H274" s="11">
        <v>1116</v>
      </c>
      <c r="I274" s="5">
        <v>1411</v>
      </c>
      <c r="J274" t="s">
        <v>24</v>
      </c>
      <c r="K274" t="s">
        <v>78</v>
      </c>
      <c r="Q274" s="3"/>
      <c r="R274" s="4"/>
      <c r="S274" s="4"/>
      <c r="T274" s="2">
        <f t="shared" si="38"/>
        <v>0.83169836355594717</v>
      </c>
      <c r="U274" s="2">
        <f t="shared" si="39"/>
        <v>0.16830163644405283</v>
      </c>
      <c r="V274" s="2"/>
      <c r="W274" s="2"/>
      <c r="X274" s="45"/>
      <c r="Y274" s="37"/>
      <c r="Z274" s="37"/>
      <c r="AA274" s="37"/>
      <c r="AB274" s="37"/>
      <c r="AC274" s="37"/>
      <c r="AD274" s="37"/>
      <c r="AE274" s="37"/>
      <c r="AF274" s="12">
        <v>7</v>
      </c>
      <c r="AG274">
        <v>16</v>
      </c>
      <c r="AH274">
        <v>-212</v>
      </c>
      <c r="AI274">
        <v>0.24</v>
      </c>
      <c r="AJ274">
        <v>3</v>
      </c>
      <c r="AK274">
        <v>-2</v>
      </c>
      <c r="AL274">
        <v>-2</v>
      </c>
      <c r="AM274">
        <v>3</v>
      </c>
      <c r="AN274">
        <v>0</v>
      </c>
      <c r="AO274">
        <v>0</v>
      </c>
      <c r="AP274">
        <v>-0.04</v>
      </c>
      <c r="AQ274">
        <v>3.5</v>
      </c>
      <c r="AR274">
        <v>-4.2</v>
      </c>
      <c r="AS274">
        <v>7.7</v>
      </c>
      <c r="AT274">
        <v>9</v>
      </c>
      <c r="AU274">
        <v>1</v>
      </c>
      <c r="AV274" s="2">
        <v>0.97</v>
      </c>
    </row>
    <row r="275" spans="6:48" x14ac:dyDescent="0.3">
      <c r="F275" t="str">
        <f t="shared" si="37"/>
        <v>11161417</v>
      </c>
      <c r="G275" t="e">
        <f t="shared" si="40"/>
        <v>#N/A</v>
      </c>
      <c r="H275" s="11">
        <v>1116</v>
      </c>
      <c r="I275" s="5">
        <v>1417</v>
      </c>
      <c r="J275" t="s">
        <v>24</v>
      </c>
      <c r="K275" t="s">
        <v>79</v>
      </c>
      <c r="Q275" s="3"/>
      <c r="R275" s="4"/>
      <c r="S275" s="4"/>
      <c r="T275" s="2">
        <f t="shared" si="38"/>
        <v>0.57169836355594716</v>
      </c>
      <c r="U275" s="2">
        <f t="shared" si="39"/>
        <v>0.42830163644405284</v>
      </c>
      <c r="V275" s="2"/>
      <c r="W275" s="2"/>
      <c r="X275" s="45"/>
      <c r="Y275" s="37"/>
      <c r="Z275" s="37"/>
      <c r="AA275" s="37"/>
      <c r="AB275" s="37"/>
      <c r="AC275" s="37"/>
      <c r="AD275" s="37"/>
      <c r="AE275" s="37"/>
      <c r="AF275" s="12">
        <v>7</v>
      </c>
      <c r="AG275">
        <v>11</v>
      </c>
      <c r="AH275">
        <v>-11</v>
      </c>
      <c r="AI275">
        <v>0.02</v>
      </c>
      <c r="AJ275">
        <v>0</v>
      </c>
      <c r="AK275">
        <v>1</v>
      </c>
      <c r="AL275">
        <v>-1</v>
      </c>
      <c r="AM275">
        <v>4</v>
      </c>
      <c r="AN275">
        <v>0</v>
      </c>
      <c r="AO275">
        <v>-5</v>
      </c>
      <c r="AP275">
        <v>-0.04</v>
      </c>
      <c r="AQ275">
        <v>-0.8</v>
      </c>
      <c r="AR275">
        <v>-0.8</v>
      </c>
      <c r="AS275" s="1">
        <v>-1.42E-14</v>
      </c>
      <c r="AT275">
        <v>4</v>
      </c>
      <c r="AU275">
        <v>1</v>
      </c>
      <c r="AV275" s="2">
        <v>0.71</v>
      </c>
    </row>
    <row r="276" spans="6:48" x14ac:dyDescent="0.3">
      <c r="F276" t="str">
        <f t="shared" si="37"/>
        <v>11161420</v>
      </c>
      <c r="G276" t="e">
        <f t="shared" si="40"/>
        <v>#N/A</v>
      </c>
      <c r="H276" s="11">
        <v>1116</v>
      </c>
      <c r="I276" s="5">
        <v>1420</v>
      </c>
      <c r="J276" t="s">
        <v>24</v>
      </c>
      <c r="K276" t="s">
        <v>80</v>
      </c>
      <c r="Q276" s="3"/>
      <c r="R276" s="4"/>
      <c r="S276" s="4"/>
      <c r="T276" s="2">
        <f t="shared" si="38"/>
        <v>0.80169836355594715</v>
      </c>
      <c r="U276" s="2">
        <f t="shared" si="39"/>
        <v>0.19830163644405285</v>
      </c>
      <c r="V276" s="2"/>
      <c r="W276" s="2"/>
      <c r="X276" s="45"/>
      <c r="Y276" s="37"/>
      <c r="Z276" s="37"/>
      <c r="AA276" s="37"/>
      <c r="AB276" s="37"/>
      <c r="AC276" s="37"/>
      <c r="AD276" s="37"/>
      <c r="AE276" s="37"/>
      <c r="AF276" s="12">
        <v>7</v>
      </c>
      <c r="AG276">
        <v>16</v>
      </c>
      <c r="AH276">
        <v>-147</v>
      </c>
      <c r="AI276">
        <v>0</v>
      </c>
      <c r="AJ276">
        <v>2</v>
      </c>
      <c r="AK276">
        <v>-2</v>
      </c>
      <c r="AL276">
        <v>-2</v>
      </c>
      <c r="AM276">
        <v>-1</v>
      </c>
      <c r="AN276">
        <v>3</v>
      </c>
      <c r="AO276">
        <v>-3</v>
      </c>
      <c r="AP276">
        <v>0.03</v>
      </c>
      <c r="AQ276">
        <v>8.6</v>
      </c>
      <c r="AR276">
        <v>4.5</v>
      </c>
      <c r="AS276">
        <v>4.0999999999999996</v>
      </c>
      <c r="AT276">
        <v>9</v>
      </c>
      <c r="AU276">
        <v>1</v>
      </c>
      <c r="AV276" s="2">
        <v>0.94</v>
      </c>
    </row>
    <row r="277" spans="6:48" x14ac:dyDescent="0.3">
      <c r="F277" t="str">
        <f t="shared" si="37"/>
        <v>11161422</v>
      </c>
      <c r="G277" t="e">
        <f t="shared" si="40"/>
        <v>#N/A</v>
      </c>
      <c r="H277" s="11">
        <v>1116</v>
      </c>
      <c r="I277" s="5">
        <v>1422</v>
      </c>
      <c r="J277" t="s">
        <v>24</v>
      </c>
      <c r="K277" t="s">
        <v>81</v>
      </c>
      <c r="Q277" s="3"/>
      <c r="R277" s="4"/>
      <c r="S277" s="4"/>
      <c r="T277" s="2">
        <f t="shared" si="38"/>
        <v>0.63169836355594722</v>
      </c>
      <c r="U277" s="2">
        <f t="shared" si="39"/>
        <v>0.36830163644405278</v>
      </c>
      <c r="V277" s="2"/>
      <c r="W277" s="2"/>
      <c r="X277" s="45"/>
      <c r="Y277" s="37"/>
      <c r="Z277" s="37"/>
      <c r="AA277" s="37"/>
      <c r="AB277" s="37"/>
      <c r="AC277" s="37"/>
      <c r="AD277" s="37"/>
      <c r="AE277" s="37"/>
      <c r="AF277" s="12">
        <v>7</v>
      </c>
      <c r="AG277">
        <v>13</v>
      </c>
      <c r="AH277">
        <v>-45</v>
      </c>
      <c r="AI277">
        <v>-0.09</v>
      </c>
      <c r="AJ277">
        <v>2</v>
      </c>
      <c r="AK277">
        <v>2</v>
      </c>
      <c r="AL277">
        <v>-4</v>
      </c>
      <c r="AM277">
        <v>-3</v>
      </c>
      <c r="AN277">
        <v>-5</v>
      </c>
      <c r="AO277">
        <v>-8</v>
      </c>
      <c r="AP277">
        <v>-0.02</v>
      </c>
      <c r="AQ277">
        <v>9</v>
      </c>
      <c r="AR277">
        <v>12.2</v>
      </c>
      <c r="AS277">
        <v>-3.2</v>
      </c>
      <c r="AT277">
        <v>6</v>
      </c>
      <c r="AU277">
        <v>1</v>
      </c>
      <c r="AV277" s="2">
        <v>0.77</v>
      </c>
    </row>
    <row r="278" spans="6:48" x14ac:dyDescent="0.3">
      <c r="F278" t="str">
        <f t="shared" si="37"/>
        <v>11161437</v>
      </c>
      <c r="G278" t="e">
        <f t="shared" si="40"/>
        <v>#N/A</v>
      </c>
      <c r="H278" s="11">
        <v>1116</v>
      </c>
      <c r="I278" s="5">
        <v>1437</v>
      </c>
      <c r="J278" t="s">
        <v>24</v>
      </c>
      <c r="K278" t="s">
        <v>82</v>
      </c>
      <c r="Q278" s="3"/>
      <c r="R278" s="4"/>
      <c r="S278" s="4"/>
      <c r="T278" s="2">
        <f t="shared" si="38"/>
        <v>0.32169836355594722</v>
      </c>
      <c r="U278" s="2">
        <f t="shared" si="39"/>
        <v>0.67830163644405284</v>
      </c>
      <c r="V278" s="2"/>
      <c r="W278" s="2"/>
      <c r="X278" s="45"/>
      <c r="Y278" s="37"/>
      <c r="Z278" s="37"/>
      <c r="AA278" s="37"/>
      <c r="AB278" s="37"/>
      <c r="AC278" s="37"/>
      <c r="AD278" s="37"/>
      <c r="AE278" s="37"/>
      <c r="AF278" s="12">
        <v>7</v>
      </c>
      <c r="AG278">
        <v>1</v>
      </c>
      <c r="AH278">
        <v>35</v>
      </c>
      <c r="AI278">
        <v>-0.2</v>
      </c>
      <c r="AJ278">
        <v>-6</v>
      </c>
      <c r="AK278">
        <v>1</v>
      </c>
      <c r="AL278">
        <v>0</v>
      </c>
      <c r="AM278">
        <v>1</v>
      </c>
      <c r="AN278">
        <v>0</v>
      </c>
      <c r="AO278">
        <v>-5</v>
      </c>
      <c r="AP278">
        <v>-0.09</v>
      </c>
      <c r="AQ278">
        <v>-6</v>
      </c>
      <c r="AR278">
        <v>4.5999999999999996</v>
      </c>
      <c r="AS278">
        <v>-10.6</v>
      </c>
      <c r="AT278">
        <v>-6</v>
      </c>
      <c r="AU278">
        <v>0</v>
      </c>
      <c r="AV278" s="2">
        <v>0.46</v>
      </c>
    </row>
    <row r="279" spans="6:48" x14ac:dyDescent="0.3">
      <c r="F279" t="str">
        <f t="shared" si="37"/>
        <v>11161438</v>
      </c>
      <c r="G279" t="e">
        <f t="shared" si="40"/>
        <v>#N/A</v>
      </c>
      <c r="H279" s="11">
        <v>1116</v>
      </c>
      <c r="I279" s="5">
        <v>1438</v>
      </c>
      <c r="J279" t="s">
        <v>24</v>
      </c>
      <c r="K279" t="s">
        <v>83</v>
      </c>
      <c r="Q279" s="3"/>
      <c r="R279" s="4"/>
      <c r="S279" s="4"/>
      <c r="T279" s="2">
        <f t="shared" si="38"/>
        <v>0.34169836355594718</v>
      </c>
      <c r="U279" s="2">
        <f t="shared" si="39"/>
        <v>0.65830163644405282</v>
      </c>
      <c r="V279" s="2"/>
      <c r="W279" s="2"/>
      <c r="X279" s="45"/>
      <c r="Y279" s="37"/>
      <c r="Z279" s="37"/>
      <c r="AA279" s="37"/>
      <c r="AB279" s="37"/>
      <c r="AC279" s="37"/>
      <c r="AD279" s="37"/>
      <c r="AE279" s="37"/>
      <c r="AF279" s="12">
        <v>7</v>
      </c>
      <c r="AG279">
        <v>1</v>
      </c>
      <c r="AH279">
        <v>36</v>
      </c>
      <c r="AI279">
        <v>-0.26</v>
      </c>
      <c r="AJ279">
        <v>1</v>
      </c>
      <c r="AK279">
        <v>6</v>
      </c>
      <c r="AL279">
        <v>1</v>
      </c>
      <c r="AM279">
        <v>-2</v>
      </c>
      <c r="AN279">
        <v>2</v>
      </c>
      <c r="AO279">
        <v>-6</v>
      </c>
      <c r="AP279">
        <v>-0.08</v>
      </c>
      <c r="AQ279">
        <v>13.6</v>
      </c>
      <c r="AR279">
        <v>22.1</v>
      </c>
      <c r="AS279">
        <v>-8.5</v>
      </c>
      <c r="AT279">
        <v>-6</v>
      </c>
      <c r="AU279">
        <v>0</v>
      </c>
      <c r="AV279" s="2">
        <v>0.48</v>
      </c>
    </row>
    <row r="280" spans="6:48" x14ac:dyDescent="0.3">
      <c r="F280" t="str">
        <f t="shared" si="37"/>
        <v>11161439</v>
      </c>
      <c r="G280" t="e">
        <f t="shared" si="40"/>
        <v>#N/A</v>
      </c>
      <c r="H280" s="11">
        <v>1116</v>
      </c>
      <c r="I280" s="5">
        <v>1439</v>
      </c>
      <c r="J280" t="s">
        <v>24</v>
      </c>
      <c r="K280" t="s">
        <v>84</v>
      </c>
      <c r="Q280" s="3"/>
      <c r="R280" s="4"/>
      <c r="S280" s="4"/>
      <c r="T280" s="2">
        <f t="shared" si="38"/>
        <v>0.50169836355594721</v>
      </c>
      <c r="U280" s="2">
        <f t="shared" si="39"/>
        <v>0.49830163644405279</v>
      </c>
      <c r="V280" s="2"/>
      <c r="W280" s="2"/>
      <c r="X280" s="45"/>
      <c r="Y280" s="37"/>
      <c r="Z280" s="37"/>
      <c r="AA280" s="37"/>
      <c r="AB280" s="37"/>
      <c r="AC280" s="37"/>
      <c r="AD280" s="37"/>
      <c r="AE280" s="37"/>
      <c r="AF280" s="12">
        <v>7</v>
      </c>
      <c r="AG280">
        <v>8</v>
      </c>
      <c r="AH280">
        <v>5</v>
      </c>
      <c r="AI280">
        <v>0.02</v>
      </c>
      <c r="AJ280">
        <v>-3</v>
      </c>
      <c r="AK280">
        <v>0</v>
      </c>
      <c r="AL280">
        <v>-2</v>
      </c>
      <c r="AM280">
        <v>1</v>
      </c>
      <c r="AN280">
        <v>5</v>
      </c>
      <c r="AO280">
        <v>-3</v>
      </c>
      <c r="AP280">
        <v>-0.03</v>
      </c>
      <c r="AQ280">
        <v>1.4</v>
      </c>
      <c r="AR280">
        <v>3.7</v>
      </c>
      <c r="AS280">
        <v>-2.2999999999999998</v>
      </c>
      <c r="AT280">
        <v>1</v>
      </c>
      <c r="AU280">
        <v>1</v>
      </c>
      <c r="AV280" s="2">
        <v>0.64</v>
      </c>
    </row>
    <row r="281" spans="6:48" x14ac:dyDescent="0.3">
      <c r="F281" t="str">
        <f t="shared" si="37"/>
        <v>11161452</v>
      </c>
      <c r="G281" t="e">
        <f t="shared" si="40"/>
        <v>#N/A</v>
      </c>
      <c r="H281" s="11">
        <v>1116</v>
      </c>
      <c r="I281" s="5">
        <v>1452</v>
      </c>
      <c r="J281" t="s">
        <v>24</v>
      </c>
      <c r="K281" t="s">
        <v>85</v>
      </c>
      <c r="Q281" s="3"/>
      <c r="R281" s="4"/>
      <c r="S281" s="4"/>
      <c r="T281" s="2">
        <f t="shared" si="38"/>
        <v>0.43169836355594715</v>
      </c>
      <c r="U281" s="2">
        <f t="shared" si="39"/>
        <v>0.56830163644405285</v>
      </c>
      <c r="V281" s="2"/>
      <c r="W281" s="2"/>
      <c r="X281" s="45"/>
      <c r="Y281" s="37"/>
      <c r="Z281" s="37"/>
      <c r="AA281" s="37"/>
      <c r="AB281" s="37"/>
      <c r="AC281" s="37"/>
      <c r="AD281" s="37"/>
      <c r="AE281" s="37"/>
      <c r="AF281" s="12">
        <v>7</v>
      </c>
      <c r="AG281">
        <v>5</v>
      </c>
      <c r="AH281">
        <v>24</v>
      </c>
      <c r="AI281">
        <v>-0.03</v>
      </c>
      <c r="AJ281">
        <v>4</v>
      </c>
      <c r="AK281">
        <v>0</v>
      </c>
      <c r="AL281">
        <v>0</v>
      </c>
      <c r="AM281">
        <v>-4</v>
      </c>
      <c r="AN281">
        <v>-8</v>
      </c>
      <c r="AO281">
        <v>-2</v>
      </c>
      <c r="AP281">
        <v>-0.09</v>
      </c>
      <c r="AQ281">
        <v>1.5</v>
      </c>
      <c r="AR281">
        <v>6.5</v>
      </c>
      <c r="AS281">
        <v>-5</v>
      </c>
      <c r="AT281">
        <v>-2</v>
      </c>
      <c r="AU281">
        <v>0</v>
      </c>
      <c r="AV281" s="2">
        <v>0.56999999999999995</v>
      </c>
    </row>
    <row r="282" spans="6:48" x14ac:dyDescent="0.3">
      <c r="F282" t="str">
        <f t="shared" si="37"/>
        <v>11161455</v>
      </c>
      <c r="G282" t="e">
        <f t="shared" si="40"/>
        <v>#N/A</v>
      </c>
      <c r="H282" s="11">
        <v>1116</v>
      </c>
      <c r="I282" s="5">
        <v>1455</v>
      </c>
      <c r="J282" t="s">
        <v>24</v>
      </c>
      <c r="K282" t="s">
        <v>86</v>
      </c>
      <c r="Q282" s="3"/>
      <c r="R282" s="4"/>
      <c r="S282" s="4"/>
      <c r="T282" s="2">
        <f t="shared" si="38"/>
        <v>0.44169836355594716</v>
      </c>
      <c r="U282" s="2">
        <f t="shared" si="39"/>
        <v>0.55830163644405284</v>
      </c>
      <c r="V282" s="2"/>
      <c r="W282" s="2"/>
      <c r="X282" s="45"/>
      <c r="Y282" s="37"/>
      <c r="Z282" s="37"/>
      <c r="AA282" s="37"/>
      <c r="AB282" s="37"/>
      <c r="AC282" s="37"/>
      <c r="AD282" s="37"/>
      <c r="AE282" s="37"/>
      <c r="AF282" s="12">
        <v>7</v>
      </c>
      <c r="AG282">
        <v>4</v>
      </c>
      <c r="AH282">
        <v>17</v>
      </c>
      <c r="AI282">
        <v>-0.1</v>
      </c>
      <c r="AJ282">
        <v>-1</v>
      </c>
      <c r="AK282">
        <v>1</v>
      </c>
      <c r="AL282">
        <v>-1</v>
      </c>
      <c r="AM282">
        <v>2</v>
      </c>
      <c r="AN282">
        <v>-6</v>
      </c>
      <c r="AO282">
        <v>-9</v>
      </c>
      <c r="AP282">
        <v>-0.06</v>
      </c>
      <c r="AQ282">
        <v>-1.9</v>
      </c>
      <c r="AR282">
        <v>4.2</v>
      </c>
      <c r="AS282">
        <v>-6.1</v>
      </c>
      <c r="AT282">
        <v>-3</v>
      </c>
      <c r="AU282">
        <v>0</v>
      </c>
      <c r="AV282" s="2">
        <v>0.57999999999999996</v>
      </c>
    </row>
    <row r="283" spans="6:48" x14ac:dyDescent="0.3">
      <c r="F283" t="str">
        <f t="shared" ref="F283:F346" si="41">H283&amp;I283</f>
        <v>11161460</v>
      </c>
      <c r="G283" t="e">
        <f t="shared" si="40"/>
        <v>#N/A</v>
      </c>
      <c r="H283" s="11">
        <v>1116</v>
      </c>
      <c r="I283" s="5">
        <v>1460</v>
      </c>
      <c r="J283" t="s">
        <v>24</v>
      </c>
      <c r="K283" t="s">
        <v>87</v>
      </c>
      <c r="Q283" s="3"/>
      <c r="R283" s="4"/>
      <c r="S283" s="4"/>
      <c r="T283" s="2">
        <f t="shared" ref="T283:T346" si="42">AV283-$AV$2275</f>
        <v>0.7416983635559472</v>
      </c>
      <c r="U283" s="2">
        <f t="shared" ref="U283:U346" si="43">1-T283</f>
        <v>0.2583016364440528</v>
      </c>
      <c r="V283" s="2"/>
      <c r="W283" s="2"/>
      <c r="X283" s="45"/>
      <c r="Y283" s="37"/>
      <c r="Z283" s="37"/>
      <c r="AA283" s="37"/>
      <c r="AB283" s="37"/>
      <c r="AC283" s="37"/>
      <c r="AD283" s="37"/>
      <c r="AE283" s="37"/>
      <c r="AF283" s="12">
        <v>7</v>
      </c>
      <c r="AG283">
        <v>14</v>
      </c>
      <c r="AH283">
        <v>-98</v>
      </c>
      <c r="AI283">
        <v>-0.04</v>
      </c>
      <c r="AJ283">
        <v>5</v>
      </c>
      <c r="AK283">
        <v>2</v>
      </c>
      <c r="AL283">
        <v>-3</v>
      </c>
      <c r="AM283">
        <v>-2</v>
      </c>
      <c r="AN283">
        <v>0</v>
      </c>
      <c r="AO283">
        <v>-7</v>
      </c>
      <c r="AP283">
        <v>-0.04</v>
      </c>
      <c r="AQ283">
        <v>9.8000000000000007</v>
      </c>
      <c r="AR283">
        <v>9.3000000000000007</v>
      </c>
      <c r="AS283">
        <v>0.5</v>
      </c>
      <c r="AT283">
        <v>7</v>
      </c>
      <c r="AU283">
        <v>1</v>
      </c>
      <c r="AV283" s="2">
        <v>0.88</v>
      </c>
    </row>
    <row r="284" spans="6:48" x14ac:dyDescent="0.3">
      <c r="F284" t="str">
        <f t="shared" si="41"/>
        <v>11161462</v>
      </c>
      <c r="G284" t="e">
        <f t="shared" ref="G284:G347" si="44">VLOOKUP(E284,F284:F2561,COLUMN(F284:F2561),FALSE)</f>
        <v>#N/A</v>
      </c>
      <c r="H284" s="11">
        <v>1116</v>
      </c>
      <c r="I284" s="5">
        <v>1462</v>
      </c>
      <c r="J284" t="s">
        <v>24</v>
      </c>
      <c r="K284" t="s">
        <v>88</v>
      </c>
      <c r="Q284" s="3"/>
      <c r="R284" s="4"/>
      <c r="S284" s="4"/>
      <c r="T284" s="2">
        <f t="shared" si="42"/>
        <v>0.45169836355594717</v>
      </c>
      <c r="U284" s="2">
        <f t="shared" si="43"/>
        <v>0.54830163644405283</v>
      </c>
      <c r="V284" s="2"/>
      <c r="W284" s="2"/>
      <c r="X284" s="45"/>
      <c r="Y284" s="37"/>
      <c r="Z284" s="37"/>
      <c r="AA284" s="37"/>
      <c r="AB284" s="37"/>
      <c r="AC284" s="37"/>
      <c r="AD284" s="37"/>
      <c r="AE284" s="37"/>
      <c r="AF284" s="12">
        <v>7</v>
      </c>
      <c r="AG284">
        <v>1</v>
      </c>
      <c r="AH284">
        <v>23</v>
      </c>
      <c r="AI284">
        <v>-0.17</v>
      </c>
      <c r="AJ284">
        <v>-2</v>
      </c>
      <c r="AK284">
        <v>0</v>
      </c>
      <c r="AL284">
        <v>-2</v>
      </c>
      <c r="AM284">
        <v>3</v>
      </c>
      <c r="AN284">
        <v>-1</v>
      </c>
      <c r="AO284">
        <v>-9</v>
      </c>
      <c r="AP284">
        <v>-0.11</v>
      </c>
      <c r="AQ284">
        <v>-3.2</v>
      </c>
      <c r="AR284">
        <v>1</v>
      </c>
      <c r="AS284">
        <v>-4.2</v>
      </c>
      <c r="AT284">
        <v>-6</v>
      </c>
      <c r="AU284">
        <v>0</v>
      </c>
      <c r="AV284" s="2">
        <v>0.59</v>
      </c>
    </row>
    <row r="285" spans="6:48" x14ac:dyDescent="0.3">
      <c r="F285" t="str">
        <f t="shared" si="41"/>
        <v>11201137</v>
      </c>
      <c r="G285" t="e">
        <f t="shared" si="44"/>
        <v>#N/A</v>
      </c>
      <c r="H285" s="11">
        <v>1120</v>
      </c>
      <c r="I285" s="5">
        <v>1137</v>
      </c>
      <c r="J285" t="s">
        <v>25</v>
      </c>
      <c r="K285" t="s">
        <v>26</v>
      </c>
      <c r="Q285" s="3"/>
      <c r="R285" s="4"/>
      <c r="S285" s="4"/>
      <c r="T285" s="2">
        <f t="shared" si="42"/>
        <v>0.71169836355594718</v>
      </c>
      <c r="U285" s="2">
        <f t="shared" si="43"/>
        <v>0.28830163644405282</v>
      </c>
      <c r="V285" s="2"/>
      <c r="W285" s="2"/>
      <c r="X285" s="45"/>
      <c r="Y285" s="37"/>
      <c r="Z285" s="37"/>
      <c r="AA285" s="37"/>
      <c r="AB285" s="37"/>
      <c r="AC285" s="37"/>
      <c r="AD285" s="37"/>
      <c r="AE285" s="37"/>
      <c r="AF285" s="12">
        <v>4</v>
      </c>
      <c r="AG285">
        <v>14</v>
      </c>
      <c r="AH285">
        <v>-84</v>
      </c>
      <c r="AI285">
        <v>0.04</v>
      </c>
      <c r="AJ285">
        <v>-2</v>
      </c>
      <c r="AK285">
        <v>1</v>
      </c>
      <c r="AL285">
        <v>-1</v>
      </c>
      <c r="AM285">
        <v>3</v>
      </c>
      <c r="AN285">
        <v>6</v>
      </c>
      <c r="AO285">
        <v>-1</v>
      </c>
      <c r="AP285">
        <v>7.0000000000000007E-2</v>
      </c>
      <c r="AQ285">
        <v>2.2999999999999998</v>
      </c>
      <c r="AR285">
        <v>0.4</v>
      </c>
      <c r="AS285">
        <v>1.9</v>
      </c>
      <c r="AT285">
        <v>10</v>
      </c>
      <c r="AU285">
        <v>1</v>
      </c>
      <c r="AV285" s="2">
        <v>0.85</v>
      </c>
    </row>
    <row r="286" spans="6:48" x14ac:dyDescent="0.3">
      <c r="F286" t="str">
        <f t="shared" si="41"/>
        <v>11201138</v>
      </c>
      <c r="G286" t="e">
        <f t="shared" si="44"/>
        <v>#N/A</v>
      </c>
      <c r="H286" s="11">
        <v>1120</v>
      </c>
      <c r="I286" s="5">
        <v>1138</v>
      </c>
      <c r="J286" t="s">
        <v>25</v>
      </c>
      <c r="K286" t="s">
        <v>27</v>
      </c>
      <c r="Q286" s="3"/>
      <c r="R286" s="4"/>
      <c r="S286" s="4"/>
      <c r="T286" s="2">
        <f t="shared" si="42"/>
        <v>0.66169836355594724</v>
      </c>
      <c r="U286" s="2">
        <f t="shared" si="43"/>
        <v>0.33830163644405276</v>
      </c>
      <c r="V286" s="2"/>
      <c r="W286" s="2"/>
      <c r="X286" s="45"/>
      <c r="Y286" s="37"/>
      <c r="Z286" s="37"/>
      <c r="AA286" s="37"/>
      <c r="AB286" s="37"/>
      <c r="AC286" s="37"/>
      <c r="AD286" s="37"/>
      <c r="AE286" s="37"/>
      <c r="AF286" s="12">
        <v>4</v>
      </c>
      <c r="AG286">
        <v>13</v>
      </c>
      <c r="AH286">
        <v>-61</v>
      </c>
      <c r="AI286">
        <v>0.02</v>
      </c>
      <c r="AJ286">
        <v>-3</v>
      </c>
      <c r="AK286">
        <v>1</v>
      </c>
      <c r="AL286">
        <v>0</v>
      </c>
      <c r="AM286">
        <v>2</v>
      </c>
      <c r="AN286">
        <v>1</v>
      </c>
      <c r="AO286">
        <v>1</v>
      </c>
      <c r="AP286">
        <v>0.09</v>
      </c>
      <c r="AQ286">
        <v>-1.3</v>
      </c>
      <c r="AR286">
        <v>-3.2</v>
      </c>
      <c r="AS286">
        <v>1.9</v>
      </c>
      <c r="AT286">
        <v>9</v>
      </c>
      <c r="AU286">
        <v>1</v>
      </c>
      <c r="AV286" s="2">
        <v>0.8</v>
      </c>
    </row>
    <row r="287" spans="6:48" x14ac:dyDescent="0.3">
      <c r="F287" t="str">
        <f t="shared" si="41"/>
        <v>11201139</v>
      </c>
      <c r="G287" t="e">
        <f t="shared" si="44"/>
        <v>#N/A</v>
      </c>
      <c r="H287" s="11">
        <v>1120</v>
      </c>
      <c r="I287" s="5">
        <v>1139</v>
      </c>
      <c r="J287" t="s">
        <v>25</v>
      </c>
      <c r="K287" t="s">
        <v>28</v>
      </c>
      <c r="Q287" s="3"/>
      <c r="R287" s="4"/>
      <c r="S287" s="4"/>
      <c r="T287" s="2">
        <f t="shared" si="42"/>
        <v>0.57169836355594716</v>
      </c>
      <c r="U287" s="2">
        <f t="shared" si="43"/>
        <v>0.42830163644405284</v>
      </c>
      <c r="V287" s="2"/>
      <c r="W287" s="2"/>
      <c r="X287" s="45"/>
      <c r="Y287" s="37"/>
      <c r="Z287" s="37"/>
      <c r="AA287" s="37"/>
      <c r="AB287" s="37"/>
      <c r="AC287" s="37"/>
      <c r="AD287" s="37"/>
      <c r="AE287" s="37"/>
      <c r="AF287" s="12">
        <v>4</v>
      </c>
      <c r="AG287">
        <v>10</v>
      </c>
      <c r="AH287">
        <v>-9</v>
      </c>
      <c r="AI287">
        <v>0.17</v>
      </c>
      <c r="AJ287">
        <v>-2</v>
      </c>
      <c r="AK287">
        <v>-3</v>
      </c>
      <c r="AL287">
        <v>0</v>
      </c>
      <c r="AM287">
        <v>0</v>
      </c>
      <c r="AN287">
        <v>6</v>
      </c>
      <c r="AO287">
        <v>-3</v>
      </c>
      <c r="AP287">
        <v>0.02</v>
      </c>
      <c r="AQ287">
        <v>4.3</v>
      </c>
      <c r="AR287">
        <v>0.5</v>
      </c>
      <c r="AS287">
        <v>3.8</v>
      </c>
      <c r="AT287">
        <v>6</v>
      </c>
      <c r="AU287">
        <v>1</v>
      </c>
      <c r="AV287" s="2">
        <v>0.71</v>
      </c>
    </row>
    <row r="288" spans="6:48" x14ac:dyDescent="0.3">
      <c r="F288" t="str">
        <f t="shared" si="41"/>
        <v>11201153</v>
      </c>
      <c r="G288" t="e">
        <f t="shared" si="44"/>
        <v>#N/A</v>
      </c>
      <c r="H288" s="11">
        <v>1120</v>
      </c>
      <c r="I288" s="5">
        <v>1153</v>
      </c>
      <c r="J288" t="s">
        <v>25</v>
      </c>
      <c r="K288" t="s">
        <v>29</v>
      </c>
      <c r="Q288" s="3"/>
      <c r="R288" s="4"/>
      <c r="S288" s="4"/>
      <c r="T288" s="2">
        <f t="shared" si="42"/>
        <v>0.42169836355594725</v>
      </c>
      <c r="U288" s="2">
        <f t="shared" si="43"/>
        <v>0.57830163644405275</v>
      </c>
      <c r="V288" s="2"/>
      <c r="W288" s="2"/>
      <c r="X288" s="45"/>
      <c r="Y288" s="37"/>
      <c r="Z288" s="37"/>
      <c r="AA288" s="37"/>
      <c r="AB288" s="37"/>
      <c r="AC288" s="37"/>
      <c r="AD288" s="37"/>
      <c r="AE288" s="37"/>
      <c r="AF288" s="12">
        <v>4</v>
      </c>
      <c r="AG288">
        <v>2</v>
      </c>
      <c r="AH288">
        <v>12</v>
      </c>
      <c r="AI288">
        <v>-0.1</v>
      </c>
      <c r="AJ288">
        <v>0</v>
      </c>
      <c r="AK288">
        <v>6</v>
      </c>
      <c r="AL288">
        <v>-1</v>
      </c>
      <c r="AM288">
        <v>-1</v>
      </c>
      <c r="AN288">
        <v>-5</v>
      </c>
      <c r="AO288">
        <v>1</v>
      </c>
      <c r="AP288">
        <v>0.1</v>
      </c>
      <c r="AQ288">
        <v>8.9</v>
      </c>
      <c r="AR288">
        <v>16.2</v>
      </c>
      <c r="AS288">
        <v>-7.3</v>
      </c>
      <c r="AT288">
        <v>-2</v>
      </c>
      <c r="AU288">
        <v>0</v>
      </c>
      <c r="AV288" s="2">
        <v>0.56000000000000005</v>
      </c>
    </row>
    <row r="289" spans="6:48" x14ac:dyDescent="0.3">
      <c r="F289" t="str">
        <f t="shared" si="41"/>
        <v>11201155</v>
      </c>
      <c r="G289" t="e">
        <f t="shared" si="44"/>
        <v>#N/A</v>
      </c>
      <c r="H289" s="11">
        <v>1120</v>
      </c>
      <c r="I289" s="5">
        <v>1155</v>
      </c>
      <c r="J289" t="s">
        <v>25</v>
      </c>
      <c r="K289" t="s">
        <v>30</v>
      </c>
      <c r="Q289" s="3"/>
      <c r="R289" s="4"/>
      <c r="S289" s="4"/>
      <c r="T289" s="2">
        <f t="shared" si="42"/>
        <v>0.55169836355594715</v>
      </c>
      <c r="U289" s="2">
        <f t="shared" si="43"/>
        <v>0.44830163644405285</v>
      </c>
      <c r="V289" s="2"/>
      <c r="W289" s="2"/>
      <c r="X289" s="45"/>
      <c r="Y289" s="37"/>
      <c r="Z289" s="37"/>
      <c r="AA289" s="37"/>
      <c r="AB289" s="37"/>
      <c r="AC289" s="37"/>
      <c r="AD289" s="37"/>
      <c r="AE289" s="37"/>
      <c r="AF289" s="12">
        <v>4</v>
      </c>
      <c r="AG289">
        <v>5</v>
      </c>
      <c r="AH289">
        <v>-3</v>
      </c>
      <c r="AI289">
        <v>0.06</v>
      </c>
      <c r="AJ289">
        <v>-1</v>
      </c>
      <c r="AK289">
        <v>1</v>
      </c>
      <c r="AL289">
        <v>-2</v>
      </c>
      <c r="AM289">
        <v>2</v>
      </c>
      <c r="AN289">
        <v>6</v>
      </c>
      <c r="AO289">
        <v>-1</v>
      </c>
      <c r="AP289">
        <v>0.03</v>
      </c>
      <c r="AQ289">
        <v>10.1</v>
      </c>
      <c r="AR289">
        <v>7.5</v>
      </c>
      <c r="AS289">
        <v>2.6</v>
      </c>
      <c r="AT289">
        <v>1</v>
      </c>
      <c r="AU289">
        <v>1</v>
      </c>
      <c r="AV289" s="2">
        <v>0.69</v>
      </c>
    </row>
    <row r="290" spans="6:48" x14ac:dyDescent="0.3">
      <c r="F290" t="str">
        <f t="shared" si="41"/>
        <v>11201166</v>
      </c>
      <c r="G290" t="e">
        <f t="shared" si="44"/>
        <v>#N/A</v>
      </c>
      <c r="H290" s="11">
        <v>1120</v>
      </c>
      <c r="I290" s="5">
        <v>1166</v>
      </c>
      <c r="J290" t="s">
        <v>25</v>
      </c>
      <c r="K290" t="s">
        <v>32</v>
      </c>
      <c r="Q290" s="3"/>
      <c r="R290" s="4"/>
      <c r="S290" s="4"/>
      <c r="T290" s="2">
        <f t="shared" si="42"/>
        <v>0.55169836355594715</v>
      </c>
      <c r="U290" s="2">
        <f t="shared" si="43"/>
        <v>0.44830163644405285</v>
      </c>
      <c r="V290" s="2"/>
      <c r="W290" s="2"/>
      <c r="X290" s="45"/>
      <c r="Y290" s="37"/>
      <c r="Z290" s="37"/>
      <c r="AA290" s="37"/>
      <c r="AB290" s="37"/>
      <c r="AC290" s="37"/>
      <c r="AD290" s="37"/>
      <c r="AE290" s="37"/>
      <c r="AF290" s="12">
        <v>4</v>
      </c>
      <c r="AG290">
        <v>8</v>
      </c>
      <c r="AH290">
        <v>-11</v>
      </c>
      <c r="AI290">
        <v>0.13</v>
      </c>
      <c r="AJ290">
        <v>-6</v>
      </c>
      <c r="AK290">
        <v>-1</v>
      </c>
      <c r="AL290">
        <v>0</v>
      </c>
      <c r="AM290">
        <v>4</v>
      </c>
      <c r="AN290">
        <v>11</v>
      </c>
      <c r="AO290">
        <v>-3</v>
      </c>
      <c r="AP290">
        <v>0.04</v>
      </c>
      <c r="AQ290">
        <v>-0.6</v>
      </c>
      <c r="AR290">
        <v>-1.8</v>
      </c>
      <c r="AS290">
        <v>1.2</v>
      </c>
      <c r="AT290">
        <v>4</v>
      </c>
      <c r="AU290">
        <v>1</v>
      </c>
      <c r="AV290" s="2">
        <v>0.69</v>
      </c>
    </row>
    <row r="291" spans="6:48" x14ac:dyDescent="0.3">
      <c r="F291" t="str">
        <f t="shared" si="41"/>
        <v>11201168</v>
      </c>
      <c r="G291" t="e">
        <f t="shared" si="44"/>
        <v>#N/A</v>
      </c>
      <c r="H291" s="11">
        <v>1120</v>
      </c>
      <c r="I291" s="5">
        <v>1168</v>
      </c>
      <c r="J291" t="s">
        <v>25</v>
      </c>
      <c r="K291" t="s">
        <v>33</v>
      </c>
      <c r="Q291" s="3"/>
      <c r="R291" s="4"/>
      <c r="S291" s="4"/>
      <c r="T291" s="2">
        <f t="shared" si="42"/>
        <v>0.80169836355594715</v>
      </c>
      <c r="U291" s="2">
        <f t="shared" si="43"/>
        <v>0.19830163644405285</v>
      </c>
      <c r="V291" s="2"/>
      <c r="W291" s="2"/>
      <c r="X291" s="45"/>
      <c r="Y291" s="37"/>
      <c r="Z291" s="37"/>
      <c r="AA291" s="37"/>
      <c r="AB291" s="37"/>
      <c r="AC291" s="37"/>
      <c r="AD291" s="37"/>
      <c r="AE291" s="37"/>
      <c r="AF291" s="12">
        <v>4</v>
      </c>
      <c r="AG291">
        <v>15</v>
      </c>
      <c r="AH291">
        <v>-137</v>
      </c>
      <c r="AI291">
        <v>0.16</v>
      </c>
      <c r="AJ291">
        <v>0</v>
      </c>
      <c r="AK291">
        <v>1</v>
      </c>
      <c r="AL291">
        <v>-5</v>
      </c>
      <c r="AM291">
        <v>2</v>
      </c>
      <c r="AN291">
        <v>6</v>
      </c>
      <c r="AO291">
        <v>1</v>
      </c>
      <c r="AP291">
        <v>0.05</v>
      </c>
      <c r="AQ291">
        <v>10.7</v>
      </c>
      <c r="AR291">
        <v>1.6</v>
      </c>
      <c r="AS291">
        <v>9.1</v>
      </c>
      <c r="AT291">
        <v>11</v>
      </c>
      <c r="AU291">
        <v>1</v>
      </c>
      <c r="AV291" s="2">
        <v>0.94</v>
      </c>
    </row>
    <row r="292" spans="6:48" x14ac:dyDescent="0.3">
      <c r="F292" t="str">
        <f t="shared" si="41"/>
        <v>11201172</v>
      </c>
      <c r="G292" t="e">
        <f t="shared" si="44"/>
        <v>#N/A</v>
      </c>
      <c r="H292" s="11">
        <v>1120</v>
      </c>
      <c r="I292" s="5">
        <v>1172</v>
      </c>
      <c r="J292" t="s">
        <v>25</v>
      </c>
      <c r="K292" t="s">
        <v>34</v>
      </c>
      <c r="Q292" s="3"/>
      <c r="R292" s="4"/>
      <c r="S292" s="4"/>
      <c r="T292" s="2">
        <f t="shared" si="42"/>
        <v>0.59169836355594718</v>
      </c>
      <c r="U292" s="2">
        <f t="shared" si="43"/>
        <v>0.40830163644405282</v>
      </c>
      <c r="V292" s="2"/>
      <c r="W292" s="2"/>
      <c r="X292" s="45"/>
      <c r="Y292" s="37"/>
      <c r="Z292" s="37"/>
      <c r="AA292" s="37"/>
      <c r="AB292" s="37"/>
      <c r="AC292" s="37"/>
      <c r="AD292" s="37"/>
      <c r="AE292" s="37"/>
      <c r="AF292" s="12">
        <v>4</v>
      </c>
      <c r="AG292">
        <v>12</v>
      </c>
      <c r="AH292">
        <v>-27</v>
      </c>
      <c r="AI292">
        <v>0.12</v>
      </c>
      <c r="AJ292">
        <v>-6</v>
      </c>
      <c r="AK292">
        <v>-2</v>
      </c>
      <c r="AL292">
        <v>1</v>
      </c>
      <c r="AM292">
        <v>3</v>
      </c>
      <c r="AN292">
        <v>10</v>
      </c>
      <c r="AO292">
        <v>-5</v>
      </c>
      <c r="AP292">
        <v>-0.01</v>
      </c>
      <c r="AQ292">
        <v>7</v>
      </c>
      <c r="AR292">
        <v>5.7</v>
      </c>
      <c r="AS292">
        <v>1.3</v>
      </c>
      <c r="AT292">
        <v>8</v>
      </c>
      <c r="AU292">
        <v>1</v>
      </c>
      <c r="AV292" s="2">
        <v>0.73</v>
      </c>
    </row>
    <row r="293" spans="6:48" x14ac:dyDescent="0.3">
      <c r="F293" t="str">
        <f t="shared" si="41"/>
        <v>11201181</v>
      </c>
      <c r="G293" t="e">
        <f t="shared" si="44"/>
        <v>#N/A</v>
      </c>
      <c r="H293" s="11">
        <v>1120</v>
      </c>
      <c r="I293" s="5">
        <v>1181</v>
      </c>
      <c r="J293" t="s">
        <v>25</v>
      </c>
      <c r="K293" t="s">
        <v>35</v>
      </c>
      <c r="Q293" s="3"/>
      <c r="R293" s="4"/>
      <c r="S293" s="4"/>
      <c r="T293" s="2">
        <f t="shared" si="42"/>
        <v>0.43169836355594715</v>
      </c>
      <c r="U293" s="2">
        <f t="shared" si="43"/>
        <v>0.56830163644405285</v>
      </c>
      <c r="V293" s="2"/>
      <c r="W293" s="2"/>
      <c r="X293" s="45"/>
      <c r="Y293" s="37"/>
      <c r="Z293" s="37"/>
      <c r="AA293" s="37"/>
      <c r="AB293" s="37"/>
      <c r="AC293" s="37"/>
      <c r="AD293" s="37"/>
      <c r="AE293" s="37"/>
      <c r="AF293" s="12">
        <v>4</v>
      </c>
      <c r="AG293">
        <v>2</v>
      </c>
      <c r="AH293">
        <v>13</v>
      </c>
      <c r="AI293">
        <v>-0.01</v>
      </c>
      <c r="AJ293">
        <v>-4</v>
      </c>
      <c r="AK293">
        <v>3</v>
      </c>
      <c r="AL293">
        <v>-1</v>
      </c>
      <c r="AM293">
        <v>3</v>
      </c>
      <c r="AN293">
        <v>-6</v>
      </c>
      <c r="AO293">
        <v>1</v>
      </c>
      <c r="AP293">
        <v>0.08</v>
      </c>
      <c r="AQ293">
        <v>-1.3</v>
      </c>
      <c r="AR293">
        <v>3.7</v>
      </c>
      <c r="AS293">
        <v>-5</v>
      </c>
      <c r="AT293">
        <v>-2</v>
      </c>
      <c r="AU293">
        <v>0</v>
      </c>
      <c r="AV293" s="2">
        <v>0.56999999999999995</v>
      </c>
    </row>
    <row r="294" spans="6:48" x14ac:dyDescent="0.3">
      <c r="F294" t="str">
        <f t="shared" si="41"/>
        <v>11201196</v>
      </c>
      <c r="G294" t="e">
        <f t="shared" si="44"/>
        <v>#N/A</v>
      </c>
      <c r="H294" s="11">
        <v>1120</v>
      </c>
      <c r="I294" s="5">
        <v>1196</v>
      </c>
      <c r="J294" t="s">
        <v>25</v>
      </c>
      <c r="K294" t="s">
        <v>36</v>
      </c>
      <c r="Q294" s="3"/>
      <c r="R294" s="4"/>
      <c r="S294" s="4"/>
      <c r="T294" s="2">
        <f t="shared" si="42"/>
        <v>0.55169836355594715</v>
      </c>
      <c r="U294" s="2">
        <f t="shared" si="43"/>
        <v>0.44830163644405285</v>
      </c>
      <c r="V294" s="2"/>
      <c r="W294" s="2"/>
      <c r="X294" s="45"/>
      <c r="Y294" s="37"/>
      <c r="Z294" s="37"/>
      <c r="AA294" s="37"/>
      <c r="AB294" s="37"/>
      <c r="AC294" s="37"/>
      <c r="AD294" s="37"/>
      <c r="AE294" s="37"/>
      <c r="AF294" s="12">
        <v>4</v>
      </c>
      <c r="AG294">
        <v>6</v>
      </c>
      <c r="AH294">
        <v>-7</v>
      </c>
      <c r="AI294">
        <v>0.16</v>
      </c>
      <c r="AJ294">
        <v>1</v>
      </c>
      <c r="AK294">
        <v>0</v>
      </c>
      <c r="AL294">
        <v>2</v>
      </c>
      <c r="AM294">
        <v>0</v>
      </c>
      <c r="AN294">
        <v>4</v>
      </c>
      <c r="AO294">
        <v>3</v>
      </c>
      <c r="AP294">
        <v>7.0000000000000007E-2</v>
      </c>
      <c r="AQ294">
        <v>7.3</v>
      </c>
      <c r="AR294">
        <v>3.9</v>
      </c>
      <c r="AS294">
        <v>3.4</v>
      </c>
      <c r="AT294">
        <v>2</v>
      </c>
      <c r="AU294">
        <v>1</v>
      </c>
      <c r="AV294" s="2">
        <v>0.69</v>
      </c>
    </row>
    <row r="295" spans="6:48" x14ac:dyDescent="0.3">
      <c r="F295" t="str">
        <f t="shared" si="41"/>
        <v>11201199</v>
      </c>
      <c r="G295" t="e">
        <f t="shared" si="44"/>
        <v>#N/A</v>
      </c>
      <c r="H295" s="11">
        <v>1120</v>
      </c>
      <c r="I295" s="5">
        <v>1199</v>
      </c>
      <c r="J295" t="s">
        <v>25</v>
      </c>
      <c r="K295" t="s">
        <v>37</v>
      </c>
      <c r="Q295" s="3"/>
      <c r="R295" s="4"/>
      <c r="S295" s="4"/>
      <c r="T295" s="2">
        <f t="shared" si="42"/>
        <v>0.58169836355594717</v>
      </c>
      <c r="U295" s="2">
        <f t="shared" si="43"/>
        <v>0.41830163644405283</v>
      </c>
      <c r="V295" s="2"/>
      <c r="W295" s="2"/>
      <c r="X295" s="45"/>
      <c r="Y295" s="37"/>
      <c r="Z295" s="37"/>
      <c r="AA295" s="37"/>
      <c r="AB295" s="37"/>
      <c r="AC295" s="37"/>
      <c r="AD295" s="37"/>
      <c r="AE295" s="37"/>
      <c r="AF295" s="12">
        <v>4</v>
      </c>
      <c r="AG295">
        <v>9</v>
      </c>
      <c r="AH295">
        <v>-19</v>
      </c>
      <c r="AI295">
        <v>0.13</v>
      </c>
      <c r="AJ295">
        <v>-2</v>
      </c>
      <c r="AK295">
        <v>0</v>
      </c>
      <c r="AL295">
        <v>-1</v>
      </c>
      <c r="AM295">
        <v>1</v>
      </c>
      <c r="AN295">
        <v>0</v>
      </c>
      <c r="AO295">
        <v>2</v>
      </c>
      <c r="AP295">
        <v>0.11</v>
      </c>
      <c r="AQ295">
        <v>1.6</v>
      </c>
      <c r="AR295">
        <v>-1.2</v>
      </c>
      <c r="AS295">
        <v>2.8</v>
      </c>
      <c r="AT295">
        <v>5</v>
      </c>
      <c r="AU295">
        <v>1</v>
      </c>
      <c r="AV295" s="2">
        <v>0.72</v>
      </c>
    </row>
    <row r="296" spans="6:48" x14ac:dyDescent="0.3">
      <c r="F296" t="str">
        <f t="shared" si="41"/>
        <v>11201209</v>
      </c>
      <c r="G296" t="e">
        <f t="shared" si="44"/>
        <v>#N/A</v>
      </c>
      <c r="H296" s="11">
        <v>1120</v>
      </c>
      <c r="I296" s="5">
        <v>1209</v>
      </c>
      <c r="J296" t="s">
        <v>25</v>
      </c>
      <c r="K296" t="s">
        <v>38</v>
      </c>
      <c r="Q296" s="3"/>
      <c r="R296" s="4"/>
      <c r="S296" s="4"/>
      <c r="T296" s="2">
        <f t="shared" si="42"/>
        <v>0.70169836355594717</v>
      </c>
      <c r="U296" s="2">
        <f t="shared" si="43"/>
        <v>0.29830163644405283</v>
      </c>
      <c r="V296" s="2"/>
      <c r="W296" s="2"/>
      <c r="X296" s="45"/>
      <c r="Y296" s="37"/>
      <c r="Z296" s="37"/>
      <c r="AA296" s="37"/>
      <c r="AB296" s="37"/>
      <c r="AC296" s="37"/>
      <c r="AD296" s="37"/>
      <c r="AE296" s="37"/>
      <c r="AF296" s="12">
        <v>4</v>
      </c>
      <c r="AG296">
        <v>15</v>
      </c>
      <c r="AH296">
        <v>-80</v>
      </c>
      <c r="AI296">
        <v>0.09</v>
      </c>
      <c r="AJ296">
        <v>-2</v>
      </c>
      <c r="AK296">
        <v>2</v>
      </c>
      <c r="AL296">
        <v>-1</v>
      </c>
      <c r="AM296">
        <v>0</v>
      </c>
      <c r="AN296">
        <v>7</v>
      </c>
      <c r="AO296">
        <v>5</v>
      </c>
      <c r="AP296">
        <v>0.11</v>
      </c>
      <c r="AQ296">
        <v>9</v>
      </c>
      <c r="AR296">
        <v>5.5</v>
      </c>
      <c r="AS296">
        <v>3.5</v>
      </c>
      <c r="AT296">
        <v>11</v>
      </c>
      <c r="AU296">
        <v>1</v>
      </c>
      <c r="AV296" s="2">
        <v>0.84</v>
      </c>
    </row>
    <row r="297" spans="6:48" x14ac:dyDescent="0.3">
      <c r="F297" t="str">
        <f t="shared" si="41"/>
        <v>11201211</v>
      </c>
      <c r="G297" t="e">
        <f t="shared" si="44"/>
        <v>#N/A</v>
      </c>
      <c r="H297" s="11">
        <v>1120</v>
      </c>
      <c r="I297" s="5">
        <v>1211</v>
      </c>
      <c r="J297" t="s">
        <v>25</v>
      </c>
      <c r="K297" t="s">
        <v>39</v>
      </c>
      <c r="Q297" s="3"/>
      <c r="R297" s="4"/>
      <c r="S297" s="4"/>
      <c r="T297" s="2">
        <f t="shared" si="42"/>
        <v>0.42169836355594725</v>
      </c>
      <c r="U297" s="2">
        <f t="shared" si="43"/>
        <v>0.57830163644405275</v>
      </c>
      <c r="V297" s="2"/>
      <c r="W297" s="2"/>
      <c r="X297" s="45"/>
      <c r="Y297" s="37"/>
      <c r="Z297" s="37"/>
      <c r="AA297" s="37"/>
      <c r="AB297" s="37"/>
      <c r="AC297" s="37"/>
      <c r="AD297" s="37"/>
      <c r="AE297" s="37"/>
      <c r="AF297" s="12">
        <v>4</v>
      </c>
      <c r="AG297">
        <v>4</v>
      </c>
      <c r="AH297">
        <v>8</v>
      </c>
      <c r="AI297">
        <v>-0.1</v>
      </c>
      <c r="AJ297">
        <v>-6</v>
      </c>
      <c r="AK297">
        <v>2</v>
      </c>
      <c r="AL297">
        <v>0</v>
      </c>
      <c r="AM297">
        <v>2</v>
      </c>
      <c r="AN297">
        <v>0</v>
      </c>
      <c r="AO297">
        <v>-5</v>
      </c>
      <c r="AP297">
        <v>7.0000000000000007E-2</v>
      </c>
      <c r="AQ297">
        <v>-1.1000000000000001</v>
      </c>
      <c r="AR297">
        <v>6.2</v>
      </c>
      <c r="AS297">
        <v>-7.3</v>
      </c>
      <c r="AT297">
        <v>0</v>
      </c>
      <c r="AU297">
        <v>0</v>
      </c>
      <c r="AV297" s="2">
        <v>0.56000000000000005</v>
      </c>
    </row>
    <row r="298" spans="6:48" x14ac:dyDescent="0.3">
      <c r="F298" t="str">
        <f t="shared" si="41"/>
        <v>11201222</v>
      </c>
      <c r="G298" t="e">
        <f t="shared" si="44"/>
        <v>#N/A</v>
      </c>
      <c r="H298" s="11">
        <v>1120</v>
      </c>
      <c r="I298" s="5">
        <v>1222</v>
      </c>
      <c r="J298" t="s">
        <v>25</v>
      </c>
      <c r="K298" t="s">
        <v>40</v>
      </c>
      <c r="Q298" s="3"/>
      <c r="R298" s="4"/>
      <c r="S298" s="4"/>
      <c r="T298" s="2">
        <f t="shared" si="42"/>
        <v>0.50169836355594721</v>
      </c>
      <c r="U298" s="2">
        <f t="shared" si="43"/>
        <v>0.49830163644405279</v>
      </c>
      <c r="V298" s="2"/>
      <c r="W298" s="2"/>
      <c r="X298" s="45"/>
      <c r="Y298" s="37"/>
      <c r="Z298" s="37"/>
      <c r="AA298" s="37"/>
      <c r="AB298" s="37"/>
      <c r="AC298" s="37"/>
      <c r="AD298" s="37"/>
      <c r="AE298" s="37"/>
      <c r="AF298" s="12">
        <v>4</v>
      </c>
      <c r="AG298">
        <v>6</v>
      </c>
      <c r="AH298">
        <v>-1</v>
      </c>
      <c r="AI298">
        <v>-0.01</v>
      </c>
      <c r="AJ298">
        <v>-2</v>
      </c>
      <c r="AK298">
        <v>3</v>
      </c>
      <c r="AL298">
        <v>-1</v>
      </c>
      <c r="AM298">
        <v>1</v>
      </c>
      <c r="AN298">
        <v>-2</v>
      </c>
      <c r="AO298">
        <v>-2</v>
      </c>
      <c r="AP298">
        <v>7.0000000000000007E-2</v>
      </c>
      <c r="AQ298">
        <v>6</v>
      </c>
      <c r="AR298">
        <v>8.4</v>
      </c>
      <c r="AS298">
        <v>-2.4</v>
      </c>
      <c r="AT298">
        <v>2</v>
      </c>
      <c r="AU298">
        <v>1</v>
      </c>
      <c r="AV298" s="2">
        <v>0.64</v>
      </c>
    </row>
    <row r="299" spans="6:48" x14ac:dyDescent="0.3">
      <c r="F299" t="str">
        <f t="shared" si="41"/>
        <v>11201233</v>
      </c>
      <c r="G299" t="e">
        <f t="shared" si="44"/>
        <v>#N/A</v>
      </c>
      <c r="H299" s="11">
        <v>1120</v>
      </c>
      <c r="I299" s="5">
        <v>1233</v>
      </c>
      <c r="J299" t="s">
        <v>25</v>
      </c>
      <c r="K299" t="s">
        <v>41</v>
      </c>
      <c r="Q299" s="3"/>
      <c r="R299" s="4"/>
      <c r="S299" s="4"/>
      <c r="T299" s="2">
        <f t="shared" si="42"/>
        <v>0.77169836355594723</v>
      </c>
      <c r="U299" s="2">
        <f t="shared" si="43"/>
        <v>0.22830163644405277</v>
      </c>
      <c r="V299" s="2"/>
      <c r="W299" s="2"/>
      <c r="X299" s="45"/>
      <c r="Y299" s="37"/>
      <c r="Z299" s="37"/>
      <c r="AA299" s="37"/>
      <c r="AB299" s="37"/>
      <c r="AC299" s="37"/>
      <c r="AD299" s="37"/>
      <c r="AE299" s="37"/>
      <c r="AF299" s="12">
        <v>4</v>
      </c>
      <c r="AG299">
        <v>15</v>
      </c>
      <c r="AH299">
        <v>-118</v>
      </c>
      <c r="AI299">
        <v>0.17</v>
      </c>
      <c r="AJ299">
        <v>-2</v>
      </c>
      <c r="AK299">
        <v>-3</v>
      </c>
      <c r="AL299">
        <v>0</v>
      </c>
      <c r="AM299">
        <v>2</v>
      </c>
      <c r="AN299">
        <v>9</v>
      </c>
      <c r="AO299">
        <v>2</v>
      </c>
      <c r="AP299">
        <v>0.05</v>
      </c>
      <c r="AQ299">
        <v>3.6</v>
      </c>
      <c r="AR299">
        <v>-2.9</v>
      </c>
      <c r="AS299">
        <v>6.5</v>
      </c>
      <c r="AT299">
        <v>11</v>
      </c>
      <c r="AU299">
        <v>1</v>
      </c>
      <c r="AV299" s="2">
        <v>0.91</v>
      </c>
    </row>
    <row r="300" spans="6:48" x14ac:dyDescent="0.3">
      <c r="F300" t="str">
        <f t="shared" si="41"/>
        <v>11201242</v>
      </c>
      <c r="G300" t="e">
        <f t="shared" si="44"/>
        <v>#N/A</v>
      </c>
      <c r="H300" s="11">
        <v>1120</v>
      </c>
      <c r="I300" s="5">
        <v>1242</v>
      </c>
      <c r="J300" t="s">
        <v>25</v>
      </c>
      <c r="K300" t="s">
        <v>42</v>
      </c>
      <c r="Q300" s="3"/>
      <c r="R300" s="4"/>
      <c r="S300" s="4"/>
      <c r="T300" s="2">
        <f t="shared" si="42"/>
        <v>0.47169836355594719</v>
      </c>
      <c r="U300" s="2">
        <f t="shared" si="43"/>
        <v>0.52830163644405281</v>
      </c>
      <c r="V300" s="2"/>
      <c r="W300" s="2"/>
      <c r="X300" s="45"/>
      <c r="Y300" s="37"/>
      <c r="Z300" s="37"/>
      <c r="AA300" s="37"/>
      <c r="AB300" s="37"/>
      <c r="AC300" s="37"/>
      <c r="AD300" s="37"/>
      <c r="AE300" s="37"/>
      <c r="AF300" s="12">
        <v>4</v>
      </c>
      <c r="AG300">
        <v>1</v>
      </c>
      <c r="AH300">
        <v>7</v>
      </c>
      <c r="AI300">
        <v>-0.01</v>
      </c>
      <c r="AJ300">
        <v>-6</v>
      </c>
      <c r="AK300">
        <v>1</v>
      </c>
      <c r="AL300">
        <v>-1</v>
      </c>
      <c r="AM300">
        <v>2</v>
      </c>
      <c r="AN300">
        <v>4</v>
      </c>
      <c r="AO300">
        <v>4</v>
      </c>
      <c r="AP300">
        <v>0.09</v>
      </c>
      <c r="AQ300">
        <v>1.9</v>
      </c>
      <c r="AR300">
        <v>2.4</v>
      </c>
      <c r="AS300">
        <v>-0.5</v>
      </c>
      <c r="AT300">
        <v>-3</v>
      </c>
      <c r="AU300">
        <v>0</v>
      </c>
      <c r="AV300" s="2">
        <v>0.61</v>
      </c>
    </row>
    <row r="301" spans="6:48" x14ac:dyDescent="0.3">
      <c r="F301" t="str">
        <f t="shared" si="41"/>
        <v>11201243</v>
      </c>
      <c r="G301" t="e">
        <f t="shared" si="44"/>
        <v>#N/A</v>
      </c>
      <c r="H301" s="11">
        <v>1120</v>
      </c>
      <c r="I301" s="5">
        <v>1243</v>
      </c>
      <c r="J301" t="s">
        <v>25</v>
      </c>
      <c r="K301" t="s">
        <v>43</v>
      </c>
      <c r="Q301" s="3"/>
      <c r="R301" s="4"/>
      <c r="S301" s="4"/>
      <c r="T301" s="2">
        <f t="shared" si="42"/>
        <v>0.62169836355594721</v>
      </c>
      <c r="U301" s="2">
        <f t="shared" si="43"/>
        <v>0.37830163644405279</v>
      </c>
      <c r="V301" s="2"/>
      <c r="W301" s="2"/>
      <c r="X301" s="45"/>
      <c r="Y301" s="37"/>
      <c r="Z301" s="37"/>
      <c r="AA301" s="37"/>
      <c r="AB301" s="37"/>
      <c r="AC301" s="37"/>
      <c r="AD301" s="37"/>
      <c r="AE301" s="37"/>
      <c r="AF301" s="12">
        <v>4</v>
      </c>
      <c r="AG301">
        <v>9</v>
      </c>
      <c r="AH301">
        <v>-28</v>
      </c>
      <c r="AI301">
        <v>0.11</v>
      </c>
      <c r="AJ301">
        <v>-1</v>
      </c>
      <c r="AK301">
        <v>-1</v>
      </c>
      <c r="AL301">
        <v>-1</v>
      </c>
      <c r="AM301">
        <v>-1</v>
      </c>
      <c r="AN301">
        <v>7</v>
      </c>
      <c r="AO301">
        <v>4</v>
      </c>
      <c r="AP301">
        <v>0.05</v>
      </c>
      <c r="AQ301">
        <v>11</v>
      </c>
      <c r="AR301">
        <v>5.4</v>
      </c>
      <c r="AS301">
        <v>5.6</v>
      </c>
      <c r="AT301">
        <v>5</v>
      </c>
      <c r="AU301">
        <v>1</v>
      </c>
      <c r="AV301" s="2">
        <v>0.76</v>
      </c>
    </row>
    <row r="302" spans="6:48" x14ac:dyDescent="0.3">
      <c r="F302" t="str">
        <f t="shared" si="41"/>
        <v>11201246</v>
      </c>
      <c r="G302" t="e">
        <f t="shared" si="44"/>
        <v>#N/A</v>
      </c>
      <c r="H302" s="11">
        <v>1120</v>
      </c>
      <c r="I302" s="5">
        <v>1246</v>
      </c>
      <c r="J302" t="s">
        <v>25</v>
      </c>
      <c r="K302" t="s">
        <v>44</v>
      </c>
      <c r="Q302" s="3"/>
      <c r="R302" s="4"/>
      <c r="S302" s="4"/>
      <c r="T302" s="2">
        <f t="shared" si="42"/>
        <v>0.55169836355594715</v>
      </c>
      <c r="U302" s="2">
        <f t="shared" si="43"/>
        <v>0.44830163644405285</v>
      </c>
      <c r="V302" s="2"/>
      <c r="W302" s="2"/>
      <c r="X302" s="45"/>
      <c r="Y302" s="37"/>
      <c r="Z302" s="37"/>
      <c r="AA302" s="37"/>
      <c r="AB302" s="37"/>
      <c r="AC302" s="37"/>
      <c r="AD302" s="37"/>
      <c r="AE302" s="37"/>
      <c r="AF302" s="12">
        <v>4</v>
      </c>
      <c r="AG302">
        <v>5</v>
      </c>
      <c r="AH302">
        <v>-2</v>
      </c>
      <c r="AI302">
        <v>7.0000000000000007E-2</v>
      </c>
      <c r="AJ302">
        <v>0</v>
      </c>
      <c r="AK302">
        <v>2</v>
      </c>
      <c r="AL302">
        <v>-2</v>
      </c>
      <c r="AM302">
        <v>3</v>
      </c>
      <c r="AN302">
        <v>-3</v>
      </c>
      <c r="AO302">
        <v>3</v>
      </c>
      <c r="AP302">
        <v>0.09</v>
      </c>
      <c r="AQ302">
        <v>6.7</v>
      </c>
      <c r="AR302">
        <v>3</v>
      </c>
      <c r="AS302">
        <v>3.7</v>
      </c>
      <c r="AT302">
        <v>1</v>
      </c>
      <c r="AU302">
        <v>1</v>
      </c>
      <c r="AV302" s="2">
        <v>0.69</v>
      </c>
    </row>
    <row r="303" spans="6:48" x14ac:dyDescent="0.3">
      <c r="F303" t="str">
        <f t="shared" si="41"/>
        <v>11201252</v>
      </c>
      <c r="G303" t="e">
        <f t="shared" si="44"/>
        <v>#N/A</v>
      </c>
      <c r="H303" s="11">
        <v>1120</v>
      </c>
      <c r="I303" s="5">
        <v>1252</v>
      </c>
      <c r="J303" t="s">
        <v>25</v>
      </c>
      <c r="K303" t="s">
        <v>45</v>
      </c>
      <c r="Q303" s="3"/>
      <c r="R303" s="4"/>
      <c r="S303" s="4"/>
      <c r="T303" s="2">
        <f t="shared" si="42"/>
        <v>0.80169836355594715</v>
      </c>
      <c r="U303" s="2">
        <f t="shared" si="43"/>
        <v>0.19830163644405285</v>
      </c>
      <c r="V303" s="2"/>
      <c r="W303" s="2"/>
      <c r="X303" s="45"/>
      <c r="Y303" s="37"/>
      <c r="Z303" s="37"/>
      <c r="AA303" s="37"/>
      <c r="AB303" s="37"/>
      <c r="AC303" s="37"/>
      <c r="AD303" s="37"/>
      <c r="AE303" s="37"/>
      <c r="AF303" s="12">
        <v>4</v>
      </c>
      <c r="AG303">
        <v>15</v>
      </c>
      <c r="AH303">
        <v>-149</v>
      </c>
      <c r="AI303">
        <v>0.09</v>
      </c>
      <c r="AJ303">
        <v>0</v>
      </c>
      <c r="AK303">
        <v>-3</v>
      </c>
      <c r="AL303">
        <v>-4</v>
      </c>
      <c r="AM303">
        <v>0</v>
      </c>
      <c r="AN303">
        <v>5</v>
      </c>
      <c r="AO303">
        <v>-4</v>
      </c>
      <c r="AP303">
        <v>7.0000000000000007E-2</v>
      </c>
      <c r="AQ303">
        <v>2.5</v>
      </c>
      <c r="AR303">
        <v>-5.2</v>
      </c>
      <c r="AS303">
        <v>7.7</v>
      </c>
      <c r="AT303">
        <v>11</v>
      </c>
      <c r="AU303">
        <v>1</v>
      </c>
      <c r="AV303" s="2">
        <v>0.94</v>
      </c>
    </row>
    <row r="304" spans="6:48" x14ac:dyDescent="0.3">
      <c r="F304" t="str">
        <f t="shared" si="41"/>
        <v>11201254</v>
      </c>
      <c r="G304" t="e">
        <f t="shared" si="44"/>
        <v>#N/A</v>
      </c>
      <c r="H304" s="11">
        <v>1120</v>
      </c>
      <c r="I304" s="5">
        <v>1254</v>
      </c>
      <c r="J304" t="s">
        <v>25</v>
      </c>
      <c r="K304" t="s">
        <v>46</v>
      </c>
      <c r="Q304" s="3"/>
      <c r="R304" s="4"/>
      <c r="S304" s="4"/>
      <c r="T304" s="2">
        <f t="shared" si="42"/>
        <v>0.84169836355594718</v>
      </c>
      <c r="U304" s="2">
        <f t="shared" si="43"/>
        <v>0.15830163644405282</v>
      </c>
      <c r="V304" s="2"/>
      <c r="W304" s="2"/>
      <c r="X304" s="45"/>
      <c r="Y304" s="37"/>
      <c r="Z304" s="37"/>
      <c r="AA304" s="37"/>
      <c r="AB304" s="37"/>
      <c r="AC304" s="37"/>
      <c r="AD304" s="37"/>
      <c r="AE304" s="37"/>
      <c r="AF304" s="12">
        <v>4</v>
      </c>
      <c r="AG304">
        <v>16</v>
      </c>
      <c r="AH304">
        <v>-235</v>
      </c>
      <c r="AI304">
        <v>0.26</v>
      </c>
      <c r="AJ304">
        <v>0</v>
      </c>
      <c r="AK304">
        <v>-1</v>
      </c>
      <c r="AL304">
        <v>-3</v>
      </c>
      <c r="AM304">
        <v>4</v>
      </c>
      <c r="AN304">
        <v>3</v>
      </c>
      <c r="AO304">
        <v>2</v>
      </c>
      <c r="AP304">
        <v>0.09</v>
      </c>
      <c r="AQ304">
        <v>6.7</v>
      </c>
      <c r="AR304">
        <v>-3.5</v>
      </c>
      <c r="AS304">
        <v>10.199999999999999</v>
      </c>
      <c r="AT304">
        <v>12</v>
      </c>
      <c r="AU304">
        <v>1</v>
      </c>
      <c r="AV304" s="2">
        <v>0.98</v>
      </c>
    </row>
    <row r="305" spans="6:48" x14ac:dyDescent="0.3">
      <c r="F305" t="str">
        <f t="shared" si="41"/>
        <v>11201260</v>
      </c>
      <c r="G305" t="e">
        <f t="shared" si="44"/>
        <v>#N/A</v>
      </c>
      <c r="H305" s="11">
        <v>1120</v>
      </c>
      <c r="I305" s="5">
        <v>1260</v>
      </c>
      <c r="J305" t="s">
        <v>25</v>
      </c>
      <c r="K305" t="s">
        <v>47</v>
      </c>
      <c r="Q305" s="3"/>
      <c r="R305" s="4"/>
      <c r="S305" s="4"/>
      <c r="T305" s="2">
        <f t="shared" si="42"/>
        <v>0.57169836355594716</v>
      </c>
      <c r="U305" s="2">
        <f t="shared" si="43"/>
        <v>0.42830163644405284</v>
      </c>
      <c r="V305" s="2"/>
      <c r="W305" s="2"/>
      <c r="X305" s="45"/>
      <c r="Y305" s="37"/>
      <c r="Z305" s="37"/>
      <c r="AA305" s="37"/>
      <c r="AB305" s="37"/>
      <c r="AC305" s="37"/>
      <c r="AD305" s="37"/>
      <c r="AE305" s="37"/>
      <c r="AF305" s="12">
        <v>4</v>
      </c>
      <c r="AG305">
        <v>11</v>
      </c>
      <c r="AH305">
        <v>-25</v>
      </c>
      <c r="AI305">
        <v>-0.06</v>
      </c>
      <c r="AJ305">
        <v>-6</v>
      </c>
      <c r="AK305">
        <v>2</v>
      </c>
      <c r="AL305">
        <v>-3</v>
      </c>
      <c r="AM305">
        <v>0</v>
      </c>
      <c r="AN305">
        <v>11</v>
      </c>
      <c r="AO305">
        <v>-2</v>
      </c>
      <c r="AP305">
        <v>7.0000000000000007E-2</v>
      </c>
      <c r="AQ305">
        <v>11.7</v>
      </c>
      <c r="AR305">
        <v>11.3</v>
      </c>
      <c r="AS305">
        <v>0.4</v>
      </c>
      <c r="AT305">
        <v>7</v>
      </c>
      <c r="AU305">
        <v>1</v>
      </c>
      <c r="AV305" s="2">
        <v>0.71</v>
      </c>
    </row>
    <row r="306" spans="6:48" x14ac:dyDescent="0.3">
      <c r="F306" t="str">
        <f t="shared" si="41"/>
        <v>11201267</v>
      </c>
      <c r="G306" t="e">
        <f t="shared" si="44"/>
        <v>#N/A</v>
      </c>
      <c r="H306" s="11">
        <v>1120</v>
      </c>
      <c r="I306" s="5">
        <v>1267</v>
      </c>
      <c r="J306" t="s">
        <v>25</v>
      </c>
      <c r="K306" t="s">
        <v>48</v>
      </c>
      <c r="Q306" s="3"/>
      <c r="R306" s="4"/>
      <c r="S306" s="4"/>
      <c r="T306" s="2">
        <f t="shared" si="42"/>
        <v>0.7416983635559472</v>
      </c>
      <c r="U306" s="2">
        <f t="shared" si="43"/>
        <v>0.2583016364440528</v>
      </c>
      <c r="V306" s="2"/>
      <c r="W306" s="2"/>
      <c r="X306" s="45"/>
      <c r="Y306" s="37"/>
      <c r="Z306" s="37"/>
      <c r="AA306" s="37"/>
      <c r="AB306" s="37"/>
      <c r="AC306" s="37"/>
      <c r="AD306" s="37"/>
      <c r="AE306" s="37"/>
      <c r="AF306" s="12">
        <v>4</v>
      </c>
      <c r="AG306">
        <v>13</v>
      </c>
      <c r="AH306">
        <v>-98</v>
      </c>
      <c r="AI306">
        <v>0.08</v>
      </c>
      <c r="AJ306">
        <v>-3</v>
      </c>
      <c r="AK306">
        <v>-1</v>
      </c>
      <c r="AL306">
        <v>-2</v>
      </c>
      <c r="AM306">
        <v>2</v>
      </c>
      <c r="AN306">
        <v>11</v>
      </c>
      <c r="AO306">
        <v>4</v>
      </c>
      <c r="AP306">
        <v>0.02</v>
      </c>
      <c r="AQ306">
        <v>-0.2</v>
      </c>
      <c r="AR306">
        <v>-5.8</v>
      </c>
      <c r="AS306">
        <v>5.6</v>
      </c>
      <c r="AT306">
        <v>9</v>
      </c>
      <c r="AU306">
        <v>1</v>
      </c>
      <c r="AV306" s="2">
        <v>0.88</v>
      </c>
    </row>
    <row r="307" spans="6:48" x14ac:dyDescent="0.3">
      <c r="F307" t="str">
        <f t="shared" si="41"/>
        <v>11201274</v>
      </c>
      <c r="G307" t="e">
        <f t="shared" si="44"/>
        <v>#N/A</v>
      </c>
      <c r="H307" s="11">
        <v>1120</v>
      </c>
      <c r="I307" s="5">
        <v>1274</v>
      </c>
      <c r="J307" t="s">
        <v>25</v>
      </c>
      <c r="K307" t="s">
        <v>49</v>
      </c>
      <c r="Q307" s="3"/>
      <c r="R307" s="4"/>
      <c r="S307" s="4"/>
      <c r="T307" s="2">
        <f t="shared" si="42"/>
        <v>0.60169836355594719</v>
      </c>
      <c r="U307" s="2">
        <f t="shared" si="43"/>
        <v>0.39830163644405281</v>
      </c>
      <c r="V307" s="2"/>
      <c r="W307" s="2"/>
      <c r="X307" s="45"/>
      <c r="Y307" s="37"/>
      <c r="Z307" s="37"/>
      <c r="AA307" s="37"/>
      <c r="AB307" s="37"/>
      <c r="AC307" s="37"/>
      <c r="AD307" s="37"/>
      <c r="AE307" s="37"/>
      <c r="AF307" s="12">
        <v>4</v>
      </c>
      <c r="AG307">
        <v>6</v>
      </c>
      <c r="AH307">
        <v>-20</v>
      </c>
      <c r="AI307">
        <v>7.0000000000000007E-2</v>
      </c>
      <c r="AJ307">
        <v>-1</v>
      </c>
      <c r="AK307">
        <v>0</v>
      </c>
      <c r="AL307">
        <v>-1</v>
      </c>
      <c r="AM307">
        <v>1</v>
      </c>
      <c r="AN307">
        <v>4</v>
      </c>
      <c r="AO307">
        <v>0</v>
      </c>
      <c r="AP307">
        <v>0.13</v>
      </c>
      <c r="AQ307">
        <v>9.1999999999999993</v>
      </c>
      <c r="AR307">
        <v>5.3</v>
      </c>
      <c r="AS307">
        <v>3.9</v>
      </c>
      <c r="AT307">
        <v>2</v>
      </c>
      <c r="AU307">
        <v>1</v>
      </c>
      <c r="AV307" s="2">
        <v>0.74</v>
      </c>
    </row>
    <row r="308" spans="6:48" x14ac:dyDescent="0.3">
      <c r="F308" t="str">
        <f t="shared" si="41"/>
        <v>11201276</v>
      </c>
      <c r="G308" t="e">
        <f t="shared" si="44"/>
        <v>#N/A</v>
      </c>
      <c r="H308" s="11">
        <v>1120</v>
      </c>
      <c r="I308" s="5">
        <v>1276</v>
      </c>
      <c r="J308" t="s">
        <v>25</v>
      </c>
      <c r="K308" t="s">
        <v>50</v>
      </c>
      <c r="Q308" s="3"/>
      <c r="R308" s="4"/>
      <c r="S308" s="4"/>
      <c r="T308" s="2">
        <f t="shared" si="42"/>
        <v>0.4916983635559472</v>
      </c>
      <c r="U308" s="2">
        <f t="shared" si="43"/>
        <v>0.5083016364440528</v>
      </c>
      <c r="V308" s="2"/>
      <c r="W308" s="2"/>
      <c r="X308" s="45"/>
      <c r="Y308" s="37"/>
      <c r="Z308" s="37"/>
      <c r="AA308" s="37"/>
      <c r="AB308" s="37"/>
      <c r="AC308" s="37"/>
      <c r="AD308" s="37"/>
      <c r="AE308" s="37"/>
      <c r="AF308" s="12">
        <v>4</v>
      </c>
      <c r="AG308">
        <v>3</v>
      </c>
      <c r="AH308">
        <v>6</v>
      </c>
      <c r="AI308">
        <v>-0.01</v>
      </c>
      <c r="AJ308">
        <v>-2</v>
      </c>
      <c r="AK308">
        <v>1</v>
      </c>
      <c r="AL308">
        <v>2</v>
      </c>
      <c r="AM308">
        <v>1</v>
      </c>
      <c r="AN308">
        <v>7</v>
      </c>
      <c r="AO308">
        <v>-4</v>
      </c>
      <c r="AP308">
        <v>0.13</v>
      </c>
      <c r="AQ308">
        <v>9.8000000000000007</v>
      </c>
      <c r="AR308">
        <v>9.8000000000000007</v>
      </c>
      <c r="AS308" s="1">
        <v>1.42E-14</v>
      </c>
      <c r="AT308">
        <v>-1</v>
      </c>
      <c r="AU308">
        <v>0</v>
      </c>
      <c r="AV308" s="2">
        <v>0.63</v>
      </c>
    </row>
    <row r="309" spans="6:48" x14ac:dyDescent="0.3">
      <c r="F309" t="str">
        <f t="shared" si="41"/>
        <v>11201277</v>
      </c>
      <c r="G309" t="e">
        <f t="shared" si="44"/>
        <v>#N/A</v>
      </c>
      <c r="H309" s="11">
        <v>1120</v>
      </c>
      <c r="I309" s="5">
        <v>1277</v>
      </c>
      <c r="J309" t="s">
        <v>25</v>
      </c>
      <c r="K309" t="s">
        <v>51</v>
      </c>
      <c r="Q309" s="3"/>
      <c r="R309" s="4"/>
      <c r="S309" s="4"/>
      <c r="T309" s="2">
        <f t="shared" si="42"/>
        <v>0.43169836355594715</v>
      </c>
      <c r="U309" s="2">
        <f t="shared" si="43"/>
        <v>0.56830163644405285</v>
      </c>
      <c r="V309" s="2"/>
      <c r="W309" s="2"/>
      <c r="X309" s="45"/>
      <c r="Y309" s="37"/>
      <c r="Z309" s="37"/>
      <c r="AA309" s="37"/>
      <c r="AB309" s="37"/>
      <c r="AC309" s="37"/>
      <c r="AD309" s="37"/>
      <c r="AE309" s="37"/>
      <c r="AF309" s="12">
        <v>4</v>
      </c>
      <c r="AG309">
        <v>3</v>
      </c>
      <c r="AH309">
        <v>10</v>
      </c>
      <c r="AI309">
        <v>-0.1</v>
      </c>
      <c r="AJ309">
        <v>-6</v>
      </c>
      <c r="AK309">
        <v>6</v>
      </c>
      <c r="AL309">
        <v>-3</v>
      </c>
      <c r="AM309">
        <v>5</v>
      </c>
      <c r="AN309">
        <v>-3</v>
      </c>
      <c r="AO309">
        <v>-1</v>
      </c>
      <c r="AP309">
        <v>0.04</v>
      </c>
      <c r="AQ309">
        <v>2.4</v>
      </c>
      <c r="AR309">
        <v>8.5</v>
      </c>
      <c r="AS309">
        <v>-6.1</v>
      </c>
      <c r="AT309">
        <v>-1</v>
      </c>
      <c r="AU309">
        <v>0</v>
      </c>
      <c r="AV309" s="2">
        <v>0.56999999999999995</v>
      </c>
    </row>
    <row r="310" spans="6:48" x14ac:dyDescent="0.3">
      <c r="F310" t="str">
        <f t="shared" si="41"/>
        <v>11201281</v>
      </c>
      <c r="G310" t="e">
        <f t="shared" si="44"/>
        <v>#N/A</v>
      </c>
      <c r="H310" s="11">
        <v>1120</v>
      </c>
      <c r="I310" s="5">
        <v>1281</v>
      </c>
      <c r="J310" t="s">
        <v>25</v>
      </c>
      <c r="K310" t="s">
        <v>52</v>
      </c>
      <c r="Q310" s="3"/>
      <c r="R310" s="4"/>
      <c r="S310" s="4"/>
      <c r="T310" s="2">
        <f t="shared" si="42"/>
        <v>0.6116983635559472</v>
      </c>
      <c r="U310" s="2">
        <f t="shared" si="43"/>
        <v>0.3883016364440528</v>
      </c>
      <c r="V310" s="2"/>
      <c r="W310" s="2"/>
      <c r="X310" s="45"/>
      <c r="Y310" s="37"/>
      <c r="Z310" s="37"/>
      <c r="AA310" s="37"/>
      <c r="AB310" s="37"/>
      <c r="AC310" s="37"/>
      <c r="AD310" s="37"/>
      <c r="AE310" s="37"/>
      <c r="AF310" s="12">
        <v>4</v>
      </c>
      <c r="AG310">
        <v>8</v>
      </c>
      <c r="AH310">
        <v>-22</v>
      </c>
      <c r="AI310">
        <v>0.17</v>
      </c>
      <c r="AJ310">
        <v>-2</v>
      </c>
      <c r="AK310">
        <v>2</v>
      </c>
      <c r="AL310">
        <v>-4</v>
      </c>
      <c r="AM310">
        <v>4</v>
      </c>
      <c r="AN310">
        <v>2</v>
      </c>
      <c r="AO310">
        <v>0</v>
      </c>
      <c r="AP310">
        <v>0.04</v>
      </c>
      <c r="AQ310">
        <v>9.9</v>
      </c>
      <c r="AR310">
        <v>5</v>
      </c>
      <c r="AS310">
        <v>4.9000000000000004</v>
      </c>
      <c r="AT310">
        <v>4</v>
      </c>
      <c r="AU310">
        <v>1</v>
      </c>
      <c r="AV310" s="2">
        <v>0.75</v>
      </c>
    </row>
    <row r="311" spans="6:48" x14ac:dyDescent="0.3">
      <c r="F311" t="str">
        <f t="shared" si="41"/>
        <v>11201285</v>
      </c>
      <c r="G311" t="e">
        <f t="shared" si="44"/>
        <v>#N/A</v>
      </c>
      <c r="H311" s="11">
        <v>1120</v>
      </c>
      <c r="I311" s="5">
        <v>1285</v>
      </c>
      <c r="J311" t="s">
        <v>25</v>
      </c>
      <c r="K311" t="s">
        <v>53</v>
      </c>
      <c r="Q311" s="3"/>
      <c r="R311" s="4"/>
      <c r="S311" s="4"/>
      <c r="T311" s="2">
        <f t="shared" si="42"/>
        <v>0.66169836355594724</v>
      </c>
      <c r="U311" s="2">
        <f t="shared" si="43"/>
        <v>0.33830163644405276</v>
      </c>
      <c r="V311" s="2"/>
      <c r="W311" s="2"/>
      <c r="X311" s="45"/>
      <c r="Y311" s="37"/>
      <c r="Z311" s="37"/>
      <c r="AA311" s="37"/>
      <c r="AB311" s="37"/>
      <c r="AC311" s="37"/>
      <c r="AD311" s="37"/>
      <c r="AE311" s="37"/>
      <c r="AF311" s="12">
        <v>4</v>
      </c>
      <c r="AG311">
        <v>14</v>
      </c>
      <c r="AH311">
        <v>-55</v>
      </c>
      <c r="AI311">
        <v>0.01</v>
      </c>
      <c r="AJ311">
        <v>0</v>
      </c>
      <c r="AK311">
        <v>1</v>
      </c>
      <c r="AL311">
        <v>-1</v>
      </c>
      <c r="AM311">
        <v>-1</v>
      </c>
      <c r="AN311">
        <v>-1</v>
      </c>
      <c r="AO311">
        <v>-2</v>
      </c>
      <c r="AP311">
        <v>7.0000000000000007E-2</v>
      </c>
      <c r="AQ311">
        <v>5.3</v>
      </c>
      <c r="AR311">
        <v>4.5</v>
      </c>
      <c r="AS311">
        <v>0.8</v>
      </c>
      <c r="AT311">
        <v>10</v>
      </c>
      <c r="AU311">
        <v>1</v>
      </c>
      <c r="AV311" s="2">
        <v>0.8</v>
      </c>
    </row>
    <row r="312" spans="6:48" x14ac:dyDescent="0.3">
      <c r="F312" t="str">
        <f t="shared" si="41"/>
        <v>11201293</v>
      </c>
      <c r="G312" t="e">
        <f t="shared" si="44"/>
        <v>#N/A</v>
      </c>
      <c r="H312" s="11">
        <v>1120</v>
      </c>
      <c r="I312" s="5">
        <v>1293</v>
      </c>
      <c r="J312" t="s">
        <v>25</v>
      </c>
      <c r="K312" t="s">
        <v>54</v>
      </c>
      <c r="Q312" s="3"/>
      <c r="R312" s="4"/>
      <c r="S312" s="4"/>
      <c r="T312" s="2">
        <f t="shared" si="42"/>
        <v>0.6116983635559472</v>
      </c>
      <c r="U312" s="2">
        <f t="shared" si="43"/>
        <v>0.3883016364440528</v>
      </c>
      <c r="V312" s="2"/>
      <c r="W312" s="2"/>
      <c r="X312" s="45"/>
      <c r="Y312" s="37"/>
      <c r="Z312" s="37"/>
      <c r="AA312" s="37"/>
      <c r="AB312" s="37"/>
      <c r="AC312" s="37"/>
      <c r="AD312" s="37"/>
      <c r="AE312" s="37"/>
      <c r="AF312" s="12">
        <v>4</v>
      </c>
      <c r="AG312">
        <v>12</v>
      </c>
      <c r="AH312">
        <v>-43</v>
      </c>
      <c r="AI312">
        <v>-0.05</v>
      </c>
      <c r="AJ312">
        <v>-3</v>
      </c>
      <c r="AK312">
        <v>2</v>
      </c>
      <c r="AL312">
        <v>-1</v>
      </c>
      <c r="AM312">
        <v>2</v>
      </c>
      <c r="AN312">
        <v>0</v>
      </c>
      <c r="AO312">
        <v>-1</v>
      </c>
      <c r="AP312">
        <v>0.06</v>
      </c>
      <c r="AQ312">
        <v>6</v>
      </c>
      <c r="AR312">
        <v>7.3</v>
      </c>
      <c r="AS312">
        <v>-1.3</v>
      </c>
      <c r="AT312">
        <v>8</v>
      </c>
      <c r="AU312">
        <v>1</v>
      </c>
      <c r="AV312" s="2">
        <v>0.75</v>
      </c>
    </row>
    <row r="313" spans="6:48" x14ac:dyDescent="0.3">
      <c r="F313" t="str">
        <f t="shared" si="41"/>
        <v>11201300</v>
      </c>
      <c r="G313" t="e">
        <f t="shared" si="44"/>
        <v>#N/A</v>
      </c>
      <c r="H313" s="11">
        <v>1120</v>
      </c>
      <c r="I313" s="5">
        <v>1300</v>
      </c>
      <c r="J313" t="s">
        <v>25</v>
      </c>
      <c r="K313" t="s">
        <v>55</v>
      </c>
      <c r="Q313" s="3"/>
      <c r="R313" s="4"/>
      <c r="S313" s="4"/>
      <c r="T313" s="2">
        <f t="shared" si="42"/>
        <v>0.85169836355594719</v>
      </c>
      <c r="U313" s="2">
        <f t="shared" si="43"/>
        <v>0.14830163644405281</v>
      </c>
      <c r="V313" s="2"/>
      <c r="W313" s="2"/>
      <c r="X313" s="45"/>
      <c r="Y313" s="37"/>
      <c r="Z313" s="37"/>
      <c r="AA313" s="37"/>
      <c r="AB313" s="37"/>
      <c r="AC313" s="37"/>
      <c r="AD313" s="37"/>
      <c r="AE313" s="37"/>
      <c r="AF313" s="12">
        <v>4</v>
      </c>
      <c r="AG313">
        <v>16</v>
      </c>
      <c r="AH313">
        <v>-293</v>
      </c>
      <c r="AI313">
        <v>0.26</v>
      </c>
      <c r="AJ313">
        <v>1</v>
      </c>
      <c r="AK313">
        <v>0</v>
      </c>
      <c r="AL313">
        <v>-4</v>
      </c>
      <c r="AM313">
        <v>3</v>
      </c>
      <c r="AN313">
        <v>0</v>
      </c>
      <c r="AO313">
        <v>2</v>
      </c>
      <c r="AP313">
        <v>0.11</v>
      </c>
      <c r="AQ313">
        <v>13</v>
      </c>
      <c r="AR313">
        <v>2.6</v>
      </c>
      <c r="AS313">
        <v>10.4</v>
      </c>
      <c r="AT313">
        <v>12</v>
      </c>
      <c r="AU313">
        <v>1</v>
      </c>
      <c r="AV313" s="2">
        <v>0.99</v>
      </c>
    </row>
    <row r="314" spans="6:48" x14ac:dyDescent="0.3">
      <c r="F314" t="str">
        <f t="shared" si="41"/>
        <v>11201301</v>
      </c>
      <c r="G314" t="e">
        <f t="shared" si="44"/>
        <v>#N/A</v>
      </c>
      <c r="H314" s="11">
        <v>1120</v>
      </c>
      <c r="I314" s="5">
        <v>1301</v>
      </c>
      <c r="J314" t="s">
        <v>25</v>
      </c>
      <c r="K314" t="s">
        <v>56</v>
      </c>
      <c r="Q314" s="3"/>
      <c r="R314" s="4"/>
      <c r="S314" s="4"/>
      <c r="T314" s="2">
        <f t="shared" si="42"/>
        <v>0.6116983635559472</v>
      </c>
      <c r="U314" s="2">
        <f t="shared" si="43"/>
        <v>0.3883016364440528</v>
      </c>
      <c r="V314" s="2"/>
      <c r="W314" s="2"/>
      <c r="X314" s="45"/>
      <c r="Y314" s="37"/>
      <c r="Z314" s="37"/>
      <c r="AA314" s="37"/>
      <c r="AB314" s="37"/>
      <c r="AC314" s="37"/>
      <c r="AD314" s="37"/>
      <c r="AE314" s="37"/>
      <c r="AF314" s="12">
        <v>4</v>
      </c>
      <c r="AG314">
        <v>9</v>
      </c>
      <c r="AH314">
        <v>-26</v>
      </c>
      <c r="AI314">
        <v>0.12</v>
      </c>
      <c r="AJ314">
        <v>-1</v>
      </c>
      <c r="AK314">
        <v>-3</v>
      </c>
      <c r="AL314">
        <v>-1</v>
      </c>
      <c r="AM314">
        <v>0</v>
      </c>
      <c r="AN314">
        <v>-1</v>
      </c>
      <c r="AO314">
        <v>4</v>
      </c>
      <c r="AP314">
        <v>0.09</v>
      </c>
      <c r="AQ314">
        <v>2.2000000000000002</v>
      </c>
      <c r="AR314">
        <v>-1.2</v>
      </c>
      <c r="AS314">
        <v>3.4</v>
      </c>
      <c r="AT314">
        <v>5</v>
      </c>
      <c r="AU314">
        <v>1</v>
      </c>
      <c r="AV314" s="2">
        <v>0.75</v>
      </c>
    </row>
    <row r="315" spans="6:48" x14ac:dyDescent="0.3">
      <c r="F315" t="str">
        <f t="shared" si="41"/>
        <v>11201305</v>
      </c>
      <c r="G315" t="e">
        <f t="shared" si="44"/>
        <v>#N/A</v>
      </c>
      <c r="H315" s="11">
        <v>1120</v>
      </c>
      <c r="I315" s="5">
        <v>1305</v>
      </c>
      <c r="J315" t="s">
        <v>25</v>
      </c>
      <c r="K315" t="s">
        <v>57</v>
      </c>
      <c r="Q315" s="3"/>
      <c r="R315" s="4"/>
      <c r="S315" s="4"/>
      <c r="T315" s="2">
        <f t="shared" si="42"/>
        <v>0.52169836355594723</v>
      </c>
      <c r="U315" s="2">
        <f t="shared" si="43"/>
        <v>0.47830163644405277</v>
      </c>
      <c r="V315" s="2"/>
      <c r="W315" s="2"/>
      <c r="X315" s="45"/>
      <c r="Y315" s="37"/>
      <c r="Z315" s="37"/>
      <c r="AA315" s="37"/>
      <c r="AB315" s="37"/>
      <c r="AC315" s="37"/>
      <c r="AD315" s="37"/>
      <c r="AE315" s="37"/>
      <c r="AF315" s="12">
        <v>4</v>
      </c>
      <c r="AG315">
        <v>7</v>
      </c>
      <c r="AH315">
        <v>-8</v>
      </c>
      <c r="AI315">
        <v>-0.01</v>
      </c>
      <c r="AJ315">
        <v>-3</v>
      </c>
      <c r="AK315">
        <v>0</v>
      </c>
      <c r="AL315">
        <v>2</v>
      </c>
      <c r="AM315">
        <v>2</v>
      </c>
      <c r="AN315">
        <v>6</v>
      </c>
      <c r="AO315">
        <v>1</v>
      </c>
      <c r="AP315">
        <v>0.04</v>
      </c>
      <c r="AQ315">
        <v>0.3</v>
      </c>
      <c r="AR315">
        <v>0.4</v>
      </c>
      <c r="AS315">
        <v>-0.1</v>
      </c>
      <c r="AT315">
        <v>3</v>
      </c>
      <c r="AU315">
        <v>1</v>
      </c>
      <c r="AV315" s="2">
        <v>0.66</v>
      </c>
    </row>
    <row r="316" spans="6:48" x14ac:dyDescent="0.3">
      <c r="F316" t="str">
        <f t="shared" si="41"/>
        <v>11201308</v>
      </c>
      <c r="G316" t="e">
        <f t="shared" si="44"/>
        <v>#N/A</v>
      </c>
      <c r="H316" s="11">
        <v>1120</v>
      </c>
      <c r="I316" s="5">
        <v>1308</v>
      </c>
      <c r="J316" t="s">
        <v>25</v>
      </c>
      <c r="K316" t="s">
        <v>58</v>
      </c>
      <c r="Q316" s="3"/>
      <c r="R316" s="4"/>
      <c r="S316" s="4"/>
      <c r="T316" s="2">
        <f t="shared" si="42"/>
        <v>0.6116983635559472</v>
      </c>
      <c r="U316" s="2">
        <f t="shared" si="43"/>
        <v>0.3883016364440528</v>
      </c>
      <c r="V316" s="2"/>
      <c r="W316" s="2"/>
      <c r="X316" s="45"/>
      <c r="Y316" s="37"/>
      <c r="Z316" s="37"/>
      <c r="AA316" s="37"/>
      <c r="AB316" s="37"/>
      <c r="AC316" s="37"/>
      <c r="AD316" s="37"/>
      <c r="AE316" s="37"/>
      <c r="AF316" s="12">
        <v>4</v>
      </c>
      <c r="AG316">
        <v>12</v>
      </c>
      <c r="AH316">
        <v>-39</v>
      </c>
      <c r="AI316">
        <v>-0.05</v>
      </c>
      <c r="AJ316">
        <v>0</v>
      </c>
      <c r="AK316">
        <v>4</v>
      </c>
      <c r="AL316">
        <v>-1</v>
      </c>
      <c r="AM316">
        <v>1</v>
      </c>
      <c r="AN316">
        <v>-1</v>
      </c>
      <c r="AO316">
        <v>-5</v>
      </c>
      <c r="AP316">
        <v>0.15</v>
      </c>
      <c r="AQ316">
        <v>7.8</v>
      </c>
      <c r="AR316">
        <v>8.6</v>
      </c>
      <c r="AS316">
        <v>-0.8</v>
      </c>
      <c r="AT316">
        <v>8</v>
      </c>
      <c r="AU316">
        <v>1</v>
      </c>
      <c r="AV316" s="2">
        <v>0.75</v>
      </c>
    </row>
    <row r="317" spans="6:48" x14ac:dyDescent="0.3">
      <c r="F317" t="str">
        <f t="shared" si="41"/>
        <v>11201314</v>
      </c>
      <c r="G317" t="e">
        <f t="shared" si="44"/>
        <v>#N/A</v>
      </c>
      <c r="H317" s="11">
        <v>1120</v>
      </c>
      <c r="I317" s="5">
        <v>1314</v>
      </c>
      <c r="J317" t="s">
        <v>25</v>
      </c>
      <c r="K317" t="s">
        <v>59</v>
      </c>
      <c r="Q317" s="3"/>
      <c r="R317" s="4"/>
      <c r="S317" s="4"/>
      <c r="T317" s="2">
        <f t="shared" si="42"/>
        <v>0.52169836355594723</v>
      </c>
      <c r="U317" s="2">
        <f t="shared" si="43"/>
        <v>0.47830163644405277</v>
      </c>
      <c r="V317" s="2"/>
      <c r="W317" s="2"/>
      <c r="X317" s="45"/>
      <c r="Y317" s="37"/>
      <c r="Z317" s="37"/>
      <c r="AA317" s="37"/>
      <c r="AB317" s="37"/>
      <c r="AC317" s="37"/>
      <c r="AD317" s="37"/>
      <c r="AE317" s="37"/>
      <c r="AF317" s="12">
        <v>4</v>
      </c>
      <c r="AG317">
        <v>2</v>
      </c>
      <c r="AH317">
        <v>9</v>
      </c>
      <c r="AI317">
        <v>7.0000000000000007E-2</v>
      </c>
      <c r="AJ317">
        <v>0</v>
      </c>
      <c r="AK317">
        <v>-1</v>
      </c>
      <c r="AL317">
        <v>0</v>
      </c>
      <c r="AM317">
        <v>4</v>
      </c>
      <c r="AN317">
        <v>-5</v>
      </c>
      <c r="AO317">
        <v>-2</v>
      </c>
      <c r="AP317">
        <v>0.05</v>
      </c>
      <c r="AQ317">
        <v>1.4</v>
      </c>
      <c r="AR317">
        <v>0.2</v>
      </c>
      <c r="AS317">
        <v>1.2</v>
      </c>
      <c r="AT317">
        <v>-2</v>
      </c>
      <c r="AU317">
        <v>0</v>
      </c>
      <c r="AV317" s="2">
        <v>0.66</v>
      </c>
    </row>
    <row r="318" spans="6:48" x14ac:dyDescent="0.3">
      <c r="F318" t="str">
        <f t="shared" si="41"/>
        <v>11201326</v>
      </c>
      <c r="G318" t="e">
        <f t="shared" si="44"/>
        <v>#N/A</v>
      </c>
      <c r="H318" s="11">
        <v>1120</v>
      </c>
      <c r="I318" s="5">
        <v>1326</v>
      </c>
      <c r="J318" t="s">
        <v>25</v>
      </c>
      <c r="K318" t="s">
        <v>60</v>
      </c>
      <c r="Q318" s="3"/>
      <c r="R318" s="4"/>
      <c r="S318" s="4"/>
      <c r="T318" s="2">
        <f t="shared" si="42"/>
        <v>0.53169836355594724</v>
      </c>
      <c r="U318" s="2">
        <f t="shared" si="43"/>
        <v>0.46830163644405276</v>
      </c>
      <c r="V318" s="2"/>
      <c r="W318" s="2"/>
      <c r="X318" s="45"/>
      <c r="Y318" s="37"/>
      <c r="Z318" s="37"/>
      <c r="AA318" s="37"/>
      <c r="AB318" s="37"/>
      <c r="AC318" s="37"/>
      <c r="AD318" s="37"/>
      <c r="AE318" s="37"/>
      <c r="AF318" s="12">
        <v>4</v>
      </c>
      <c r="AG318">
        <v>5</v>
      </c>
      <c r="AH318">
        <v>1</v>
      </c>
      <c r="AI318">
        <v>0.03</v>
      </c>
      <c r="AJ318">
        <v>-2</v>
      </c>
      <c r="AK318">
        <v>1</v>
      </c>
      <c r="AL318">
        <v>-1</v>
      </c>
      <c r="AM318">
        <v>2</v>
      </c>
      <c r="AN318">
        <v>3</v>
      </c>
      <c r="AO318">
        <v>-3</v>
      </c>
      <c r="AP318">
        <v>0.06</v>
      </c>
      <c r="AQ318">
        <v>7.6</v>
      </c>
      <c r="AR318">
        <v>6.6</v>
      </c>
      <c r="AS318">
        <v>1</v>
      </c>
      <c r="AT318">
        <v>1</v>
      </c>
      <c r="AU318">
        <v>1</v>
      </c>
      <c r="AV318" s="2">
        <v>0.67</v>
      </c>
    </row>
    <row r="319" spans="6:48" x14ac:dyDescent="0.3">
      <c r="F319" t="str">
        <f t="shared" si="41"/>
        <v>11201328</v>
      </c>
      <c r="G319" t="e">
        <f t="shared" si="44"/>
        <v>#N/A</v>
      </c>
      <c r="H319" s="11">
        <v>1120</v>
      </c>
      <c r="I319" s="5">
        <v>1328</v>
      </c>
      <c r="J319" t="s">
        <v>25</v>
      </c>
      <c r="K319" t="s">
        <v>61</v>
      </c>
      <c r="Q319" s="3"/>
      <c r="R319" s="4"/>
      <c r="S319" s="4"/>
      <c r="T319" s="2">
        <f t="shared" si="42"/>
        <v>0.64169836355594723</v>
      </c>
      <c r="U319" s="2">
        <f t="shared" si="43"/>
        <v>0.35830163644405277</v>
      </c>
      <c r="V319" s="2"/>
      <c r="W319" s="2"/>
      <c r="X319" s="45"/>
      <c r="Y319" s="37"/>
      <c r="Z319" s="37"/>
      <c r="AA319" s="37"/>
      <c r="AB319" s="37"/>
      <c r="AC319" s="37"/>
      <c r="AD319" s="37"/>
      <c r="AE319" s="37"/>
      <c r="AF319" s="12">
        <v>4</v>
      </c>
      <c r="AG319">
        <v>10</v>
      </c>
      <c r="AH319">
        <v>-31</v>
      </c>
      <c r="AI319">
        <v>0.2</v>
      </c>
      <c r="AJ319">
        <v>-2</v>
      </c>
      <c r="AK319">
        <v>-2</v>
      </c>
      <c r="AL319">
        <v>-1</v>
      </c>
      <c r="AM319">
        <v>3</v>
      </c>
      <c r="AN319">
        <v>5</v>
      </c>
      <c r="AO319">
        <v>2</v>
      </c>
      <c r="AP319">
        <v>0.04</v>
      </c>
      <c r="AQ319">
        <v>-1.8</v>
      </c>
      <c r="AR319">
        <v>-8.3000000000000007</v>
      </c>
      <c r="AS319">
        <v>6.5</v>
      </c>
      <c r="AT319">
        <v>6</v>
      </c>
      <c r="AU319">
        <v>1</v>
      </c>
      <c r="AV319" s="2">
        <v>0.78</v>
      </c>
    </row>
    <row r="320" spans="6:48" x14ac:dyDescent="0.3">
      <c r="F320" t="str">
        <f t="shared" si="41"/>
        <v>11201335</v>
      </c>
      <c r="G320" t="e">
        <f t="shared" si="44"/>
        <v>#N/A</v>
      </c>
      <c r="H320" s="11">
        <v>1120</v>
      </c>
      <c r="I320" s="5">
        <v>1335</v>
      </c>
      <c r="J320" t="s">
        <v>25</v>
      </c>
      <c r="K320" t="s">
        <v>62</v>
      </c>
      <c r="Q320" s="3"/>
      <c r="R320" s="4"/>
      <c r="S320" s="4"/>
      <c r="T320" s="2">
        <f t="shared" si="42"/>
        <v>0.76169836355594722</v>
      </c>
      <c r="U320" s="2">
        <f t="shared" si="43"/>
        <v>0.23830163644405278</v>
      </c>
      <c r="V320" s="2"/>
      <c r="W320" s="2"/>
      <c r="X320" s="45"/>
      <c r="Y320" s="37"/>
      <c r="Z320" s="37"/>
      <c r="AA320" s="37"/>
      <c r="AB320" s="37"/>
      <c r="AC320" s="37"/>
      <c r="AD320" s="37"/>
      <c r="AE320" s="37"/>
      <c r="AF320" s="12">
        <v>4</v>
      </c>
      <c r="AG320">
        <v>16</v>
      </c>
      <c r="AH320">
        <v>-111</v>
      </c>
      <c r="AI320">
        <v>0.04</v>
      </c>
      <c r="AJ320">
        <v>-1</v>
      </c>
      <c r="AK320">
        <v>2</v>
      </c>
      <c r="AL320">
        <v>-1</v>
      </c>
      <c r="AM320">
        <v>3</v>
      </c>
      <c r="AN320">
        <v>9</v>
      </c>
      <c r="AO320">
        <v>-5</v>
      </c>
      <c r="AP320">
        <v>0.13</v>
      </c>
      <c r="AQ320">
        <v>7.7</v>
      </c>
      <c r="AR320">
        <v>3.7</v>
      </c>
      <c r="AS320">
        <v>4</v>
      </c>
      <c r="AT320">
        <v>12</v>
      </c>
      <c r="AU320">
        <v>1</v>
      </c>
      <c r="AV320" s="2">
        <v>0.9</v>
      </c>
    </row>
    <row r="321" spans="6:48" x14ac:dyDescent="0.3">
      <c r="F321" t="str">
        <f t="shared" si="41"/>
        <v>11201344</v>
      </c>
      <c r="G321" t="e">
        <f t="shared" si="44"/>
        <v>#N/A</v>
      </c>
      <c r="H321" s="11">
        <v>1120</v>
      </c>
      <c r="I321" s="5">
        <v>1344</v>
      </c>
      <c r="J321" t="s">
        <v>25</v>
      </c>
      <c r="K321" t="s">
        <v>63</v>
      </c>
      <c r="Q321" s="3"/>
      <c r="R321" s="4"/>
      <c r="S321" s="4"/>
      <c r="T321" s="2">
        <f t="shared" si="42"/>
        <v>0.69169836355594716</v>
      </c>
      <c r="U321" s="2">
        <f t="shared" si="43"/>
        <v>0.30830163644405284</v>
      </c>
      <c r="V321" s="2"/>
      <c r="W321" s="2"/>
      <c r="X321" s="45"/>
      <c r="Y321" s="37"/>
      <c r="Z321" s="37"/>
      <c r="AA321" s="37"/>
      <c r="AB321" s="37"/>
      <c r="AC321" s="37"/>
      <c r="AD321" s="37"/>
      <c r="AE321" s="37"/>
      <c r="AF321" s="12">
        <v>4</v>
      </c>
      <c r="AG321">
        <v>10</v>
      </c>
      <c r="AH321">
        <v>-47</v>
      </c>
      <c r="AI321">
        <v>0.16</v>
      </c>
      <c r="AJ321">
        <v>2</v>
      </c>
      <c r="AK321">
        <v>-1</v>
      </c>
      <c r="AL321">
        <v>-1</v>
      </c>
      <c r="AM321">
        <v>1</v>
      </c>
      <c r="AN321">
        <v>4</v>
      </c>
      <c r="AO321">
        <v>1</v>
      </c>
      <c r="AP321">
        <v>0.09</v>
      </c>
      <c r="AQ321">
        <v>9.6999999999999993</v>
      </c>
      <c r="AR321">
        <v>0.6</v>
      </c>
      <c r="AS321">
        <v>9.1</v>
      </c>
      <c r="AT321">
        <v>6</v>
      </c>
      <c r="AU321">
        <v>1</v>
      </c>
      <c r="AV321" s="2">
        <v>0.83</v>
      </c>
    </row>
    <row r="322" spans="6:48" x14ac:dyDescent="0.3">
      <c r="F322" t="str">
        <f t="shared" si="41"/>
        <v>11201345</v>
      </c>
      <c r="G322" t="e">
        <f t="shared" si="44"/>
        <v>#N/A</v>
      </c>
      <c r="H322" s="11">
        <v>1120</v>
      </c>
      <c r="I322" s="5">
        <v>1345</v>
      </c>
      <c r="J322" t="s">
        <v>25</v>
      </c>
      <c r="K322" t="s">
        <v>64</v>
      </c>
      <c r="Q322" s="3"/>
      <c r="R322" s="4"/>
      <c r="S322" s="4"/>
      <c r="T322" s="2">
        <f t="shared" si="42"/>
        <v>0.43169836355594715</v>
      </c>
      <c r="U322" s="2">
        <f t="shared" si="43"/>
        <v>0.56830163644405285</v>
      </c>
      <c r="V322" s="2"/>
      <c r="W322" s="2"/>
      <c r="X322" s="45"/>
      <c r="Y322" s="37"/>
      <c r="Z322" s="37"/>
      <c r="AA322" s="37"/>
      <c r="AB322" s="37"/>
      <c r="AC322" s="37"/>
      <c r="AD322" s="37"/>
      <c r="AE322" s="37"/>
      <c r="AF322" s="12">
        <v>4</v>
      </c>
      <c r="AG322">
        <v>2</v>
      </c>
      <c r="AH322">
        <v>11</v>
      </c>
      <c r="AI322">
        <v>-0.04</v>
      </c>
      <c r="AJ322">
        <v>-6</v>
      </c>
      <c r="AK322">
        <v>2</v>
      </c>
      <c r="AL322">
        <v>0</v>
      </c>
      <c r="AM322">
        <v>3</v>
      </c>
      <c r="AN322">
        <v>5</v>
      </c>
      <c r="AO322">
        <v>0</v>
      </c>
      <c r="AP322">
        <v>0.05</v>
      </c>
      <c r="AQ322">
        <v>2.2999999999999998</v>
      </c>
      <c r="AR322">
        <v>7.7</v>
      </c>
      <c r="AS322">
        <v>-5.4</v>
      </c>
      <c r="AT322">
        <v>-2</v>
      </c>
      <c r="AU322">
        <v>0</v>
      </c>
      <c r="AV322" s="2">
        <v>0.56999999999999995</v>
      </c>
    </row>
    <row r="323" spans="6:48" x14ac:dyDescent="0.3">
      <c r="F323" t="str">
        <f t="shared" si="41"/>
        <v>11201347</v>
      </c>
      <c r="G323" t="e">
        <f t="shared" si="44"/>
        <v>#N/A</v>
      </c>
      <c r="H323" s="11">
        <v>1120</v>
      </c>
      <c r="I323" s="5">
        <v>1347</v>
      </c>
      <c r="J323" t="s">
        <v>25</v>
      </c>
      <c r="K323" t="s">
        <v>65</v>
      </c>
      <c r="Q323" s="3"/>
      <c r="R323" s="4"/>
      <c r="S323" s="4"/>
      <c r="T323" s="2">
        <f t="shared" si="42"/>
        <v>0.81169836355594716</v>
      </c>
      <c r="U323" s="2">
        <f t="shared" si="43"/>
        <v>0.18830163644405284</v>
      </c>
      <c r="V323" s="2"/>
      <c r="W323" s="2"/>
      <c r="X323" s="45"/>
      <c r="Y323" s="37"/>
      <c r="Z323" s="37"/>
      <c r="AA323" s="37"/>
      <c r="AB323" s="37"/>
      <c r="AC323" s="37"/>
      <c r="AD323" s="37"/>
      <c r="AE323" s="37"/>
      <c r="AF323" s="12">
        <v>4</v>
      </c>
      <c r="AG323">
        <v>16</v>
      </c>
      <c r="AH323">
        <v>-154</v>
      </c>
      <c r="AI323">
        <v>0.16</v>
      </c>
      <c r="AJ323">
        <v>3</v>
      </c>
      <c r="AK323">
        <v>0</v>
      </c>
      <c r="AL323">
        <v>-2</v>
      </c>
      <c r="AM323">
        <v>0</v>
      </c>
      <c r="AN323">
        <v>1</v>
      </c>
      <c r="AO323">
        <v>0</v>
      </c>
      <c r="AP323">
        <v>0.06</v>
      </c>
      <c r="AQ323">
        <v>16.5</v>
      </c>
      <c r="AR323">
        <v>8.4</v>
      </c>
      <c r="AS323">
        <v>8.1</v>
      </c>
      <c r="AT323">
        <v>12</v>
      </c>
      <c r="AU323">
        <v>1</v>
      </c>
      <c r="AV323" s="2">
        <v>0.95</v>
      </c>
    </row>
    <row r="324" spans="6:48" x14ac:dyDescent="0.3">
      <c r="F324" t="str">
        <f t="shared" si="41"/>
        <v>11201348</v>
      </c>
      <c r="G324" t="e">
        <f t="shared" si="44"/>
        <v>#N/A</v>
      </c>
      <c r="H324" s="11">
        <v>1120</v>
      </c>
      <c r="I324" s="5">
        <v>1348</v>
      </c>
      <c r="J324" t="s">
        <v>25</v>
      </c>
      <c r="K324" t="s">
        <v>66</v>
      </c>
      <c r="Q324" s="3"/>
      <c r="R324" s="4"/>
      <c r="S324" s="4"/>
      <c r="T324" s="2">
        <f t="shared" si="42"/>
        <v>0.6116983635559472</v>
      </c>
      <c r="U324" s="2">
        <f t="shared" si="43"/>
        <v>0.3883016364440528</v>
      </c>
      <c r="V324" s="2"/>
      <c r="W324" s="2"/>
      <c r="X324" s="45"/>
      <c r="Y324" s="37"/>
      <c r="Z324" s="37"/>
      <c r="AA324" s="37"/>
      <c r="AB324" s="37"/>
      <c r="AC324" s="37"/>
      <c r="AD324" s="37"/>
      <c r="AE324" s="37"/>
      <c r="AF324" s="12">
        <v>4</v>
      </c>
      <c r="AG324">
        <v>7</v>
      </c>
      <c r="AH324">
        <v>-33</v>
      </c>
      <c r="AI324">
        <v>0</v>
      </c>
      <c r="AJ324">
        <v>0</v>
      </c>
      <c r="AK324">
        <v>-1</v>
      </c>
      <c r="AL324">
        <v>1</v>
      </c>
      <c r="AM324">
        <v>-2</v>
      </c>
      <c r="AN324">
        <v>2</v>
      </c>
      <c r="AO324">
        <v>-1</v>
      </c>
      <c r="AP324">
        <v>0.08</v>
      </c>
      <c r="AQ324">
        <v>7.2</v>
      </c>
      <c r="AR324">
        <v>5.4</v>
      </c>
      <c r="AS324">
        <v>1.8</v>
      </c>
      <c r="AT324">
        <v>3</v>
      </c>
      <c r="AU324">
        <v>1</v>
      </c>
      <c r="AV324" s="2">
        <v>0.75</v>
      </c>
    </row>
    <row r="325" spans="6:48" x14ac:dyDescent="0.3">
      <c r="F325" t="str">
        <f t="shared" si="41"/>
        <v>11201355</v>
      </c>
      <c r="G325" t="e">
        <f t="shared" si="44"/>
        <v>#N/A</v>
      </c>
      <c r="H325" s="11">
        <v>1120</v>
      </c>
      <c r="I325" s="5">
        <v>1355</v>
      </c>
      <c r="J325" t="s">
        <v>25</v>
      </c>
      <c r="K325" t="s">
        <v>67</v>
      </c>
      <c r="Q325" s="3"/>
      <c r="R325" s="4"/>
      <c r="S325" s="4"/>
      <c r="T325" s="2">
        <f t="shared" si="42"/>
        <v>0.67169836355594725</v>
      </c>
      <c r="U325" s="2">
        <f t="shared" si="43"/>
        <v>0.32830163644405275</v>
      </c>
      <c r="V325" s="2"/>
      <c r="W325" s="2"/>
      <c r="X325" s="45"/>
      <c r="Y325" s="37"/>
      <c r="Z325" s="37"/>
      <c r="AA325" s="37"/>
      <c r="AB325" s="37"/>
      <c r="AC325" s="37"/>
      <c r="AD325" s="37"/>
      <c r="AE325" s="37"/>
      <c r="AF325" s="12">
        <v>4</v>
      </c>
      <c r="AG325">
        <v>12</v>
      </c>
      <c r="AH325">
        <v>-59</v>
      </c>
      <c r="AI325">
        <v>-0.02</v>
      </c>
      <c r="AJ325">
        <v>-2</v>
      </c>
      <c r="AK325">
        <v>-1</v>
      </c>
      <c r="AL325">
        <v>2</v>
      </c>
      <c r="AM325">
        <v>5</v>
      </c>
      <c r="AN325">
        <v>8</v>
      </c>
      <c r="AO325">
        <v>-5</v>
      </c>
      <c r="AP325">
        <v>0.03</v>
      </c>
      <c r="AQ325">
        <v>0</v>
      </c>
      <c r="AR325">
        <v>-2.2999999999999998</v>
      </c>
      <c r="AS325">
        <v>2.2999999999999998</v>
      </c>
      <c r="AT325">
        <v>8</v>
      </c>
      <c r="AU325">
        <v>1</v>
      </c>
      <c r="AV325" s="2">
        <v>0.81</v>
      </c>
    </row>
    <row r="326" spans="6:48" x14ac:dyDescent="0.3">
      <c r="F326" t="str">
        <f t="shared" si="41"/>
        <v>11201361</v>
      </c>
      <c r="G326" t="e">
        <f t="shared" si="44"/>
        <v>#N/A</v>
      </c>
      <c r="H326" s="11">
        <v>1120</v>
      </c>
      <c r="I326" s="5">
        <v>1361</v>
      </c>
      <c r="J326" t="s">
        <v>25</v>
      </c>
      <c r="K326" t="s">
        <v>68</v>
      </c>
      <c r="Q326" s="3"/>
      <c r="R326" s="4"/>
      <c r="S326" s="4"/>
      <c r="T326" s="2">
        <f t="shared" si="42"/>
        <v>0.62169836355594721</v>
      </c>
      <c r="U326" s="2">
        <f t="shared" si="43"/>
        <v>0.37830163644405279</v>
      </c>
      <c r="V326" s="2"/>
      <c r="W326" s="2"/>
      <c r="X326" s="45"/>
      <c r="Y326" s="37"/>
      <c r="Z326" s="37"/>
      <c r="AA326" s="37"/>
      <c r="AB326" s="37"/>
      <c r="AC326" s="37"/>
      <c r="AD326" s="37"/>
      <c r="AE326" s="37"/>
      <c r="AF326" s="12">
        <v>4</v>
      </c>
      <c r="AG326">
        <v>11</v>
      </c>
      <c r="AH326">
        <v>-34</v>
      </c>
      <c r="AI326">
        <v>0.1</v>
      </c>
      <c r="AJ326">
        <v>0</v>
      </c>
      <c r="AK326">
        <v>0</v>
      </c>
      <c r="AL326">
        <v>-1</v>
      </c>
      <c r="AM326">
        <v>1</v>
      </c>
      <c r="AN326">
        <v>1</v>
      </c>
      <c r="AO326">
        <v>-3</v>
      </c>
      <c r="AP326">
        <v>7.0000000000000007E-2</v>
      </c>
      <c r="AQ326">
        <v>6.3</v>
      </c>
      <c r="AR326">
        <v>4.9000000000000004</v>
      </c>
      <c r="AS326">
        <v>1.4</v>
      </c>
      <c r="AT326">
        <v>7</v>
      </c>
      <c r="AU326">
        <v>1</v>
      </c>
      <c r="AV326" s="2">
        <v>0.76</v>
      </c>
    </row>
    <row r="327" spans="6:48" x14ac:dyDescent="0.3">
      <c r="F327" t="str">
        <f t="shared" si="41"/>
        <v>11201371</v>
      </c>
      <c r="G327" t="e">
        <f t="shared" si="44"/>
        <v>#N/A</v>
      </c>
      <c r="H327" s="11">
        <v>1120</v>
      </c>
      <c r="I327" s="5">
        <v>1371</v>
      </c>
      <c r="J327" t="s">
        <v>25</v>
      </c>
      <c r="K327" t="s">
        <v>69</v>
      </c>
      <c r="Q327" s="3"/>
      <c r="R327" s="4"/>
      <c r="S327" s="4"/>
      <c r="T327" s="2">
        <f t="shared" si="42"/>
        <v>0.58169836355594717</v>
      </c>
      <c r="U327" s="2">
        <f t="shared" si="43"/>
        <v>0.41830163644405283</v>
      </c>
      <c r="V327" s="2"/>
      <c r="W327" s="2"/>
      <c r="X327" s="45"/>
      <c r="Y327" s="37"/>
      <c r="Z327" s="37"/>
      <c r="AA327" s="37"/>
      <c r="AB327" s="37"/>
      <c r="AC327" s="37"/>
      <c r="AD327" s="37"/>
      <c r="AE327" s="37"/>
      <c r="AF327" s="12">
        <v>4</v>
      </c>
      <c r="AG327">
        <v>8</v>
      </c>
      <c r="AH327">
        <v>-10</v>
      </c>
      <c r="AI327">
        <v>0.12</v>
      </c>
      <c r="AJ327">
        <v>-1</v>
      </c>
      <c r="AK327">
        <v>-1</v>
      </c>
      <c r="AL327">
        <v>-1</v>
      </c>
      <c r="AM327">
        <v>2</v>
      </c>
      <c r="AN327">
        <v>-1</v>
      </c>
      <c r="AO327">
        <v>0</v>
      </c>
      <c r="AP327">
        <v>0.1</v>
      </c>
      <c r="AQ327">
        <v>4.4000000000000004</v>
      </c>
      <c r="AR327">
        <v>0</v>
      </c>
      <c r="AS327">
        <v>4.4000000000000004</v>
      </c>
      <c r="AT327">
        <v>4</v>
      </c>
      <c r="AU327">
        <v>1</v>
      </c>
      <c r="AV327" s="2">
        <v>0.72</v>
      </c>
    </row>
    <row r="328" spans="6:48" x14ac:dyDescent="0.3">
      <c r="F328" t="str">
        <f t="shared" si="41"/>
        <v>11201372</v>
      </c>
      <c r="G328" t="e">
        <f t="shared" si="44"/>
        <v>#N/A</v>
      </c>
      <c r="H328" s="11">
        <v>1120</v>
      </c>
      <c r="I328" s="5">
        <v>1372</v>
      </c>
      <c r="J328" t="s">
        <v>25</v>
      </c>
      <c r="K328" t="s">
        <v>70</v>
      </c>
      <c r="Q328" s="3"/>
      <c r="R328" s="4"/>
      <c r="S328" s="4"/>
      <c r="T328" s="2">
        <f t="shared" si="42"/>
        <v>0.72169836355594719</v>
      </c>
      <c r="U328" s="2">
        <f t="shared" si="43"/>
        <v>0.27830163644405281</v>
      </c>
      <c r="V328" s="2"/>
      <c r="W328" s="2"/>
      <c r="X328" s="45"/>
      <c r="Y328" s="37"/>
      <c r="Z328" s="37"/>
      <c r="AA328" s="37"/>
      <c r="AB328" s="37"/>
      <c r="AC328" s="37"/>
      <c r="AD328" s="37"/>
      <c r="AE328" s="37"/>
      <c r="AF328" s="12">
        <v>4</v>
      </c>
      <c r="AG328">
        <v>14</v>
      </c>
      <c r="AH328">
        <v>-95</v>
      </c>
      <c r="AI328">
        <v>-0.02</v>
      </c>
      <c r="AJ328">
        <v>-1</v>
      </c>
      <c r="AK328">
        <v>-1</v>
      </c>
      <c r="AL328">
        <v>-4</v>
      </c>
      <c r="AM328">
        <v>-5</v>
      </c>
      <c r="AN328">
        <v>0</v>
      </c>
      <c r="AO328">
        <v>1</v>
      </c>
      <c r="AP328">
        <v>0.09</v>
      </c>
      <c r="AQ328">
        <v>5.2</v>
      </c>
      <c r="AR328">
        <v>4.9000000000000004</v>
      </c>
      <c r="AS328">
        <v>0.3</v>
      </c>
      <c r="AT328">
        <v>10</v>
      </c>
      <c r="AU328">
        <v>1</v>
      </c>
      <c r="AV328" s="2">
        <v>0.86</v>
      </c>
    </row>
    <row r="329" spans="6:48" x14ac:dyDescent="0.3">
      <c r="F329" t="str">
        <f t="shared" si="41"/>
        <v>11201382</v>
      </c>
      <c r="G329" t="e">
        <f t="shared" si="44"/>
        <v>#N/A</v>
      </c>
      <c r="H329" s="11">
        <v>1120</v>
      </c>
      <c r="I329" s="5">
        <v>1382</v>
      </c>
      <c r="J329" t="s">
        <v>25</v>
      </c>
      <c r="K329" t="s">
        <v>71</v>
      </c>
      <c r="Q329" s="3"/>
      <c r="R329" s="4"/>
      <c r="S329" s="4"/>
      <c r="T329" s="2">
        <f t="shared" si="42"/>
        <v>0.66169836355594724</v>
      </c>
      <c r="U329" s="2">
        <f t="shared" si="43"/>
        <v>0.33830163644405276</v>
      </c>
      <c r="V329" s="2"/>
      <c r="W329" s="2"/>
      <c r="X329" s="45"/>
      <c r="Y329" s="37"/>
      <c r="Z329" s="37"/>
      <c r="AA329" s="37"/>
      <c r="AB329" s="37"/>
      <c r="AC329" s="37"/>
      <c r="AD329" s="37"/>
      <c r="AE329" s="37"/>
      <c r="AF329" s="12">
        <v>4</v>
      </c>
      <c r="AG329">
        <v>11</v>
      </c>
      <c r="AH329">
        <v>-53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3</v>
      </c>
      <c r="AO329">
        <v>2</v>
      </c>
      <c r="AP329">
        <v>0.04</v>
      </c>
      <c r="AQ329">
        <v>5.5</v>
      </c>
      <c r="AR329">
        <v>2.2999999999999998</v>
      </c>
      <c r="AS329">
        <v>3.2</v>
      </c>
      <c r="AT329">
        <v>7</v>
      </c>
      <c r="AU329">
        <v>1</v>
      </c>
      <c r="AV329" s="2">
        <v>0.8</v>
      </c>
    </row>
    <row r="330" spans="6:48" x14ac:dyDescent="0.3">
      <c r="F330" t="str">
        <f t="shared" si="41"/>
        <v>11201393</v>
      </c>
      <c r="G330" t="e">
        <f t="shared" si="44"/>
        <v>#N/A</v>
      </c>
      <c r="H330" s="11">
        <v>1120</v>
      </c>
      <c r="I330" s="5">
        <v>1393</v>
      </c>
      <c r="J330" t="s">
        <v>25</v>
      </c>
      <c r="K330" t="s">
        <v>72</v>
      </c>
      <c r="Q330" s="3"/>
      <c r="R330" s="4"/>
      <c r="S330" s="4"/>
      <c r="T330" s="2">
        <f t="shared" si="42"/>
        <v>0.67169836355594725</v>
      </c>
      <c r="U330" s="2">
        <f t="shared" si="43"/>
        <v>0.32830163644405275</v>
      </c>
      <c r="V330" s="2"/>
      <c r="W330" s="2"/>
      <c r="X330" s="45"/>
      <c r="Y330" s="37"/>
      <c r="Z330" s="37"/>
      <c r="AA330" s="37"/>
      <c r="AB330" s="37"/>
      <c r="AC330" s="37"/>
      <c r="AD330" s="37"/>
      <c r="AE330" s="37"/>
      <c r="AF330" s="12">
        <v>4</v>
      </c>
      <c r="AG330">
        <v>11</v>
      </c>
      <c r="AH330">
        <v>-38</v>
      </c>
      <c r="AI330">
        <v>0.17</v>
      </c>
      <c r="AJ330">
        <v>5</v>
      </c>
      <c r="AK330">
        <v>2</v>
      </c>
      <c r="AL330">
        <v>-2</v>
      </c>
      <c r="AM330">
        <v>1</v>
      </c>
      <c r="AN330">
        <v>-2</v>
      </c>
      <c r="AO330">
        <v>1</v>
      </c>
      <c r="AP330">
        <v>0.05</v>
      </c>
      <c r="AQ330">
        <v>15.9</v>
      </c>
      <c r="AR330">
        <v>8.8000000000000007</v>
      </c>
      <c r="AS330">
        <v>7.1</v>
      </c>
      <c r="AT330">
        <v>7</v>
      </c>
      <c r="AU330">
        <v>1</v>
      </c>
      <c r="AV330" s="2">
        <v>0.81</v>
      </c>
    </row>
    <row r="331" spans="6:48" x14ac:dyDescent="0.3">
      <c r="F331" t="str">
        <f t="shared" si="41"/>
        <v>11201395</v>
      </c>
      <c r="G331" t="e">
        <f t="shared" si="44"/>
        <v>#N/A</v>
      </c>
      <c r="H331" s="11">
        <v>1120</v>
      </c>
      <c r="I331" s="5">
        <v>1395</v>
      </c>
      <c r="J331" t="s">
        <v>25</v>
      </c>
      <c r="K331" t="s">
        <v>73</v>
      </c>
      <c r="Q331" s="3"/>
      <c r="R331" s="4"/>
      <c r="S331" s="4"/>
      <c r="T331" s="2">
        <f t="shared" si="42"/>
        <v>0.55169836355594715</v>
      </c>
      <c r="U331" s="2">
        <f t="shared" si="43"/>
        <v>0.44830163644405285</v>
      </c>
      <c r="V331" s="2"/>
      <c r="W331" s="2"/>
      <c r="X331" s="45"/>
      <c r="Y331" s="37"/>
      <c r="Z331" s="37"/>
      <c r="AA331" s="37"/>
      <c r="AB331" s="37"/>
      <c r="AC331" s="37"/>
      <c r="AD331" s="37"/>
      <c r="AE331" s="37"/>
      <c r="AF331" s="12">
        <v>4</v>
      </c>
      <c r="AG331">
        <v>6</v>
      </c>
      <c r="AH331">
        <v>-6</v>
      </c>
      <c r="AI331">
        <v>0.12</v>
      </c>
      <c r="AJ331">
        <v>-5</v>
      </c>
      <c r="AK331">
        <v>-4</v>
      </c>
      <c r="AL331">
        <v>-1</v>
      </c>
      <c r="AM331">
        <v>2</v>
      </c>
      <c r="AN331">
        <v>-2</v>
      </c>
      <c r="AO331">
        <v>-2</v>
      </c>
      <c r="AP331">
        <v>0.08</v>
      </c>
      <c r="AQ331">
        <v>0.4</v>
      </c>
      <c r="AR331">
        <v>-2.6</v>
      </c>
      <c r="AS331">
        <v>3</v>
      </c>
      <c r="AT331">
        <v>2</v>
      </c>
      <c r="AU331">
        <v>1</v>
      </c>
      <c r="AV331" s="2">
        <v>0.69</v>
      </c>
    </row>
    <row r="332" spans="6:48" x14ac:dyDescent="0.3">
      <c r="F332" t="str">
        <f t="shared" si="41"/>
        <v>11201397</v>
      </c>
      <c r="G332" t="e">
        <f t="shared" si="44"/>
        <v>#N/A</v>
      </c>
      <c r="H332" s="11">
        <v>1120</v>
      </c>
      <c r="I332" s="5">
        <v>1397</v>
      </c>
      <c r="J332" t="s">
        <v>25</v>
      </c>
      <c r="K332" t="s">
        <v>74</v>
      </c>
      <c r="Q332" s="3"/>
      <c r="R332" s="4"/>
      <c r="S332" s="4"/>
      <c r="T332" s="2">
        <f t="shared" si="42"/>
        <v>0.52169836355594723</v>
      </c>
      <c r="U332" s="2">
        <f t="shared" si="43"/>
        <v>0.47830163644405277</v>
      </c>
      <c r="V332" s="2"/>
      <c r="W332" s="2"/>
      <c r="X332" s="45"/>
      <c r="Y332" s="37"/>
      <c r="Z332" s="37"/>
      <c r="AA332" s="37"/>
      <c r="AB332" s="37"/>
      <c r="AC332" s="37"/>
      <c r="AD332" s="37"/>
      <c r="AE332" s="37"/>
      <c r="AF332" s="12">
        <v>4</v>
      </c>
      <c r="AG332">
        <v>3</v>
      </c>
      <c r="AH332">
        <v>5</v>
      </c>
      <c r="AI332">
        <v>0.02</v>
      </c>
      <c r="AJ332">
        <v>1</v>
      </c>
      <c r="AK332">
        <v>2</v>
      </c>
      <c r="AL332">
        <v>-1</v>
      </c>
      <c r="AM332">
        <v>0</v>
      </c>
      <c r="AN332">
        <v>-1</v>
      </c>
      <c r="AO332">
        <v>3</v>
      </c>
      <c r="AP332">
        <v>0.03</v>
      </c>
      <c r="AQ332">
        <v>9.1999999999999993</v>
      </c>
      <c r="AR332">
        <v>6.9</v>
      </c>
      <c r="AS332">
        <v>2.2999999999999998</v>
      </c>
      <c r="AT332">
        <v>-1</v>
      </c>
      <c r="AU332">
        <v>0</v>
      </c>
      <c r="AV332" s="2">
        <v>0.66</v>
      </c>
    </row>
    <row r="333" spans="6:48" x14ac:dyDescent="0.3">
      <c r="F333" t="str">
        <f t="shared" si="41"/>
        <v>11201400</v>
      </c>
      <c r="G333" t="e">
        <f t="shared" si="44"/>
        <v>#N/A</v>
      </c>
      <c r="H333" s="11">
        <v>1120</v>
      </c>
      <c r="I333" s="5">
        <v>1400</v>
      </c>
      <c r="J333" t="s">
        <v>25</v>
      </c>
      <c r="K333" t="s">
        <v>75</v>
      </c>
      <c r="Q333" s="3"/>
      <c r="R333" s="4"/>
      <c r="S333" s="4"/>
      <c r="T333" s="2">
        <f t="shared" si="42"/>
        <v>0.63169836355594722</v>
      </c>
      <c r="U333" s="2">
        <f t="shared" si="43"/>
        <v>0.36830163644405278</v>
      </c>
      <c r="V333" s="2"/>
      <c r="W333" s="2"/>
      <c r="X333" s="45"/>
      <c r="Y333" s="37"/>
      <c r="Z333" s="37"/>
      <c r="AA333" s="37"/>
      <c r="AB333" s="37"/>
      <c r="AC333" s="37"/>
      <c r="AD333" s="37"/>
      <c r="AE333" s="37"/>
      <c r="AF333" s="12">
        <v>4</v>
      </c>
      <c r="AG333">
        <v>10</v>
      </c>
      <c r="AH333">
        <v>-23</v>
      </c>
      <c r="AI333">
        <v>0.2</v>
      </c>
      <c r="AJ333">
        <v>2</v>
      </c>
      <c r="AK333">
        <v>1</v>
      </c>
      <c r="AL333">
        <v>-1</v>
      </c>
      <c r="AM333">
        <v>2</v>
      </c>
      <c r="AN333">
        <v>4</v>
      </c>
      <c r="AO333">
        <v>1</v>
      </c>
      <c r="AP333">
        <v>0.12</v>
      </c>
      <c r="AQ333">
        <v>11.7</v>
      </c>
      <c r="AR333">
        <v>5.0999999999999996</v>
      </c>
      <c r="AS333">
        <v>6.6</v>
      </c>
      <c r="AT333">
        <v>6</v>
      </c>
      <c r="AU333">
        <v>1</v>
      </c>
      <c r="AV333" s="2">
        <v>0.77</v>
      </c>
    </row>
    <row r="334" spans="6:48" x14ac:dyDescent="0.3">
      <c r="F334" t="str">
        <f t="shared" si="41"/>
        <v>11201401</v>
      </c>
      <c r="G334" t="e">
        <f t="shared" si="44"/>
        <v>#N/A</v>
      </c>
      <c r="H334" s="11">
        <v>1120</v>
      </c>
      <c r="I334" s="5">
        <v>1401</v>
      </c>
      <c r="J334" t="s">
        <v>25</v>
      </c>
      <c r="K334" t="s">
        <v>76</v>
      </c>
      <c r="Q334" s="3"/>
      <c r="R334" s="4"/>
      <c r="S334" s="4"/>
      <c r="T334" s="2">
        <f t="shared" si="42"/>
        <v>0.60169836355594719</v>
      </c>
      <c r="U334" s="2">
        <f t="shared" si="43"/>
        <v>0.39830163644405281</v>
      </c>
      <c r="V334" s="2"/>
      <c r="W334" s="2"/>
      <c r="X334" s="45"/>
      <c r="Y334" s="37"/>
      <c r="Z334" s="37"/>
      <c r="AA334" s="37"/>
      <c r="AB334" s="37"/>
      <c r="AC334" s="37"/>
      <c r="AD334" s="37"/>
      <c r="AE334" s="37"/>
      <c r="AF334" s="12">
        <v>4</v>
      </c>
      <c r="AG334">
        <v>7</v>
      </c>
      <c r="AH334">
        <v>-14</v>
      </c>
      <c r="AI334">
        <v>0.16</v>
      </c>
      <c r="AJ334">
        <v>1</v>
      </c>
      <c r="AK334">
        <v>3</v>
      </c>
      <c r="AL334">
        <v>-2</v>
      </c>
      <c r="AM334">
        <v>4</v>
      </c>
      <c r="AN334">
        <v>-1</v>
      </c>
      <c r="AO334">
        <v>0</v>
      </c>
      <c r="AP334">
        <v>0.12</v>
      </c>
      <c r="AQ334">
        <v>8.4</v>
      </c>
      <c r="AR334">
        <v>3.5</v>
      </c>
      <c r="AS334">
        <v>4.9000000000000004</v>
      </c>
      <c r="AT334">
        <v>3</v>
      </c>
      <c r="AU334">
        <v>1</v>
      </c>
      <c r="AV334" s="2">
        <v>0.74</v>
      </c>
    </row>
    <row r="335" spans="6:48" x14ac:dyDescent="0.3">
      <c r="F335" t="str">
        <f t="shared" si="41"/>
        <v>11201403</v>
      </c>
      <c r="G335" t="e">
        <f t="shared" si="44"/>
        <v>#N/A</v>
      </c>
      <c r="H335" s="11">
        <v>1120</v>
      </c>
      <c r="I335" s="5">
        <v>1403</v>
      </c>
      <c r="J335" t="s">
        <v>25</v>
      </c>
      <c r="K335" t="s">
        <v>77</v>
      </c>
      <c r="Q335" s="3"/>
      <c r="R335" s="4"/>
      <c r="S335" s="4"/>
      <c r="T335" s="2">
        <f t="shared" si="42"/>
        <v>0.50169836355594721</v>
      </c>
      <c r="U335" s="2">
        <f t="shared" si="43"/>
        <v>0.49830163644405279</v>
      </c>
      <c r="V335" s="2"/>
      <c r="W335" s="2"/>
      <c r="X335" s="45"/>
      <c r="Y335" s="37"/>
      <c r="Z335" s="37"/>
      <c r="AA335" s="37"/>
      <c r="AB335" s="37"/>
      <c r="AC335" s="37"/>
      <c r="AD335" s="37"/>
      <c r="AE335" s="37"/>
      <c r="AF335" s="12">
        <v>4</v>
      </c>
      <c r="AG335">
        <v>3</v>
      </c>
      <c r="AH335">
        <v>4</v>
      </c>
      <c r="AI335">
        <v>0.05</v>
      </c>
      <c r="AJ335">
        <v>-1</v>
      </c>
      <c r="AK335">
        <v>2</v>
      </c>
      <c r="AL335">
        <v>-2</v>
      </c>
      <c r="AM335">
        <v>-1</v>
      </c>
      <c r="AN335">
        <v>0</v>
      </c>
      <c r="AO335">
        <v>0</v>
      </c>
      <c r="AP335">
        <v>0.09</v>
      </c>
      <c r="AQ335">
        <v>8.1999999999999993</v>
      </c>
      <c r="AR335">
        <v>8.6</v>
      </c>
      <c r="AS335">
        <v>-0.4</v>
      </c>
      <c r="AT335">
        <v>-1</v>
      </c>
      <c r="AU335">
        <v>0</v>
      </c>
      <c r="AV335" s="2">
        <v>0.64</v>
      </c>
    </row>
    <row r="336" spans="6:48" x14ac:dyDescent="0.3">
      <c r="F336" t="str">
        <f t="shared" si="41"/>
        <v>11201411</v>
      </c>
      <c r="G336" t="e">
        <f t="shared" si="44"/>
        <v>#N/A</v>
      </c>
      <c r="H336" s="11">
        <v>1120</v>
      </c>
      <c r="I336" s="5">
        <v>1411</v>
      </c>
      <c r="J336" t="s">
        <v>25</v>
      </c>
      <c r="K336" t="s">
        <v>78</v>
      </c>
      <c r="Q336" s="3"/>
      <c r="R336" s="4"/>
      <c r="S336" s="4"/>
      <c r="T336" s="2">
        <f t="shared" si="42"/>
        <v>0.84169836355594718</v>
      </c>
      <c r="U336" s="2">
        <f t="shared" si="43"/>
        <v>0.15830163644405282</v>
      </c>
      <c r="V336" s="2"/>
      <c r="W336" s="2"/>
      <c r="X336" s="45"/>
      <c r="Y336" s="37"/>
      <c r="Z336" s="37"/>
      <c r="AA336" s="37"/>
      <c r="AB336" s="37"/>
      <c r="AC336" s="37"/>
      <c r="AD336" s="37"/>
      <c r="AE336" s="37"/>
      <c r="AF336" s="12">
        <v>4</v>
      </c>
      <c r="AG336">
        <v>16</v>
      </c>
      <c r="AH336">
        <v>-233</v>
      </c>
      <c r="AI336">
        <v>0.34</v>
      </c>
      <c r="AJ336">
        <v>1</v>
      </c>
      <c r="AK336">
        <v>-3</v>
      </c>
      <c r="AL336">
        <v>-1</v>
      </c>
      <c r="AM336">
        <v>4</v>
      </c>
      <c r="AN336">
        <v>4</v>
      </c>
      <c r="AO336">
        <v>4</v>
      </c>
      <c r="AP336">
        <v>7.0000000000000007E-2</v>
      </c>
      <c r="AQ336">
        <v>5.8</v>
      </c>
      <c r="AR336">
        <v>-6.4</v>
      </c>
      <c r="AS336">
        <v>12.2</v>
      </c>
      <c r="AT336">
        <v>12</v>
      </c>
      <c r="AU336">
        <v>1</v>
      </c>
      <c r="AV336" s="2">
        <v>0.98</v>
      </c>
    </row>
    <row r="337" spans="6:48" x14ac:dyDescent="0.3">
      <c r="F337" t="str">
        <f t="shared" si="41"/>
        <v>11201417</v>
      </c>
      <c r="G337" t="e">
        <f t="shared" si="44"/>
        <v>#N/A</v>
      </c>
      <c r="H337" s="11">
        <v>1120</v>
      </c>
      <c r="I337" s="5">
        <v>1417</v>
      </c>
      <c r="J337" t="s">
        <v>25</v>
      </c>
      <c r="K337" t="s">
        <v>79</v>
      </c>
      <c r="Q337" s="3"/>
      <c r="R337" s="4"/>
      <c r="S337" s="4"/>
      <c r="T337" s="2">
        <f t="shared" si="42"/>
        <v>0.63169836355594722</v>
      </c>
      <c r="U337" s="2">
        <f t="shared" si="43"/>
        <v>0.36830163644405278</v>
      </c>
      <c r="V337" s="2"/>
      <c r="W337" s="2"/>
      <c r="X337" s="45"/>
      <c r="Y337" s="37"/>
      <c r="Z337" s="37"/>
      <c r="AA337" s="37"/>
      <c r="AB337" s="37"/>
      <c r="AC337" s="37"/>
      <c r="AD337" s="37"/>
      <c r="AE337" s="37"/>
      <c r="AF337" s="12">
        <v>4</v>
      </c>
      <c r="AG337">
        <v>11</v>
      </c>
      <c r="AH337">
        <v>-32</v>
      </c>
      <c r="AI337">
        <v>0.12</v>
      </c>
      <c r="AJ337">
        <v>-2</v>
      </c>
      <c r="AK337">
        <v>0</v>
      </c>
      <c r="AL337">
        <v>0</v>
      </c>
      <c r="AM337">
        <v>5</v>
      </c>
      <c r="AN337">
        <v>4</v>
      </c>
      <c r="AO337">
        <v>-1</v>
      </c>
      <c r="AP337">
        <v>7.0000000000000007E-2</v>
      </c>
      <c r="AQ337">
        <v>1.5</v>
      </c>
      <c r="AR337">
        <v>-3</v>
      </c>
      <c r="AS337">
        <v>4.5</v>
      </c>
      <c r="AT337">
        <v>7</v>
      </c>
      <c r="AU337">
        <v>1</v>
      </c>
      <c r="AV337" s="2">
        <v>0.77</v>
      </c>
    </row>
    <row r="338" spans="6:48" x14ac:dyDescent="0.3">
      <c r="F338" t="str">
        <f t="shared" si="41"/>
        <v>11201420</v>
      </c>
      <c r="G338" t="e">
        <f t="shared" si="44"/>
        <v>#N/A</v>
      </c>
      <c r="H338" s="11">
        <v>1120</v>
      </c>
      <c r="I338" s="5">
        <v>1420</v>
      </c>
      <c r="J338" t="s">
        <v>25</v>
      </c>
      <c r="K338" t="s">
        <v>80</v>
      </c>
      <c r="Q338" s="3"/>
      <c r="R338" s="4"/>
      <c r="S338" s="4"/>
      <c r="T338" s="2">
        <f t="shared" si="42"/>
        <v>0.81169836355594716</v>
      </c>
      <c r="U338" s="2">
        <f t="shared" si="43"/>
        <v>0.18830163644405284</v>
      </c>
      <c r="V338" s="2"/>
      <c r="W338" s="2"/>
      <c r="X338" s="45"/>
      <c r="Y338" s="37"/>
      <c r="Z338" s="37"/>
      <c r="AA338" s="37"/>
      <c r="AB338" s="37"/>
      <c r="AC338" s="37"/>
      <c r="AD338" s="37"/>
      <c r="AE338" s="37"/>
      <c r="AF338" s="12">
        <v>4</v>
      </c>
      <c r="AG338">
        <v>16</v>
      </c>
      <c r="AH338">
        <v>-168</v>
      </c>
      <c r="AI338">
        <v>0.1</v>
      </c>
      <c r="AJ338">
        <v>0</v>
      </c>
      <c r="AK338">
        <v>-3</v>
      </c>
      <c r="AL338">
        <v>-1</v>
      </c>
      <c r="AM338">
        <v>0</v>
      </c>
      <c r="AN338">
        <v>7</v>
      </c>
      <c r="AO338">
        <v>1</v>
      </c>
      <c r="AP338">
        <v>0.14000000000000001</v>
      </c>
      <c r="AQ338">
        <v>10.9</v>
      </c>
      <c r="AR338">
        <v>2.2999999999999998</v>
      </c>
      <c r="AS338">
        <v>8.6</v>
      </c>
      <c r="AT338">
        <v>12</v>
      </c>
      <c r="AU338">
        <v>1</v>
      </c>
      <c r="AV338" s="2">
        <v>0.95</v>
      </c>
    </row>
    <row r="339" spans="6:48" x14ac:dyDescent="0.3">
      <c r="F339" t="str">
        <f t="shared" si="41"/>
        <v>11201422</v>
      </c>
      <c r="G339" t="e">
        <f t="shared" si="44"/>
        <v>#N/A</v>
      </c>
      <c r="H339" s="11">
        <v>1120</v>
      </c>
      <c r="I339" s="5">
        <v>1422</v>
      </c>
      <c r="J339" t="s">
        <v>25</v>
      </c>
      <c r="K339" t="s">
        <v>81</v>
      </c>
      <c r="Q339" s="3"/>
      <c r="R339" s="4"/>
      <c r="S339" s="4"/>
      <c r="T339" s="2">
        <f t="shared" si="42"/>
        <v>0.68169836355594715</v>
      </c>
      <c r="U339" s="2">
        <f t="shared" si="43"/>
        <v>0.31830163644405285</v>
      </c>
      <c r="V339" s="2"/>
      <c r="W339" s="2"/>
      <c r="X339" s="45"/>
      <c r="Y339" s="37"/>
      <c r="Z339" s="37"/>
      <c r="AA339" s="37"/>
      <c r="AB339" s="37"/>
      <c r="AC339" s="37"/>
      <c r="AD339" s="37"/>
      <c r="AE339" s="37"/>
      <c r="AF339" s="12">
        <v>4</v>
      </c>
      <c r="AG339">
        <v>13</v>
      </c>
      <c r="AH339">
        <v>-66</v>
      </c>
      <c r="AI339">
        <v>0.01</v>
      </c>
      <c r="AJ339">
        <v>0</v>
      </c>
      <c r="AK339">
        <v>1</v>
      </c>
      <c r="AL339">
        <v>-3</v>
      </c>
      <c r="AM339">
        <v>-2</v>
      </c>
      <c r="AN339">
        <v>-1</v>
      </c>
      <c r="AO339">
        <v>-4</v>
      </c>
      <c r="AP339">
        <v>0.09</v>
      </c>
      <c r="AQ339">
        <v>11.3</v>
      </c>
      <c r="AR339">
        <v>10</v>
      </c>
      <c r="AS339">
        <v>1.3</v>
      </c>
      <c r="AT339">
        <v>9</v>
      </c>
      <c r="AU339">
        <v>1</v>
      </c>
      <c r="AV339" s="2">
        <v>0.82</v>
      </c>
    </row>
    <row r="340" spans="6:48" x14ac:dyDescent="0.3">
      <c r="F340" t="str">
        <f t="shared" si="41"/>
        <v>11201437</v>
      </c>
      <c r="G340" t="e">
        <f t="shared" si="44"/>
        <v>#N/A</v>
      </c>
      <c r="H340" s="11">
        <v>1120</v>
      </c>
      <c r="I340" s="5">
        <v>1437</v>
      </c>
      <c r="J340" t="s">
        <v>25</v>
      </c>
      <c r="K340" t="s">
        <v>82</v>
      </c>
      <c r="Q340" s="3"/>
      <c r="R340" s="4"/>
      <c r="S340" s="4"/>
      <c r="T340" s="2">
        <f t="shared" si="42"/>
        <v>0.40169836355594724</v>
      </c>
      <c r="U340" s="2">
        <f t="shared" si="43"/>
        <v>0.59830163644405276</v>
      </c>
      <c r="V340" s="2"/>
      <c r="W340" s="2"/>
      <c r="X340" s="45"/>
      <c r="Y340" s="37"/>
      <c r="Z340" s="37"/>
      <c r="AA340" s="37"/>
      <c r="AB340" s="37"/>
      <c r="AC340" s="37"/>
      <c r="AD340" s="37"/>
      <c r="AE340" s="37"/>
      <c r="AF340" s="12">
        <v>4</v>
      </c>
      <c r="AG340">
        <v>1</v>
      </c>
      <c r="AH340">
        <v>14</v>
      </c>
      <c r="AI340">
        <v>-0.1</v>
      </c>
      <c r="AJ340">
        <v>-8</v>
      </c>
      <c r="AK340">
        <v>0</v>
      </c>
      <c r="AL340">
        <v>1</v>
      </c>
      <c r="AM340">
        <v>2</v>
      </c>
      <c r="AN340">
        <v>4</v>
      </c>
      <c r="AO340">
        <v>-1</v>
      </c>
      <c r="AP340">
        <v>0.02</v>
      </c>
      <c r="AQ340">
        <v>-3.7</v>
      </c>
      <c r="AR340">
        <v>2.4</v>
      </c>
      <c r="AS340">
        <v>-6.1</v>
      </c>
      <c r="AT340">
        <v>-3</v>
      </c>
      <c r="AU340">
        <v>0</v>
      </c>
      <c r="AV340" s="2">
        <v>0.54</v>
      </c>
    </row>
    <row r="341" spans="6:48" x14ac:dyDescent="0.3">
      <c r="F341" t="str">
        <f t="shared" si="41"/>
        <v>11201438</v>
      </c>
      <c r="G341" t="e">
        <f t="shared" si="44"/>
        <v>#N/A</v>
      </c>
      <c r="H341" s="11">
        <v>1120</v>
      </c>
      <c r="I341" s="5">
        <v>1438</v>
      </c>
      <c r="J341" t="s">
        <v>25</v>
      </c>
      <c r="K341" t="s">
        <v>83</v>
      </c>
      <c r="Q341" s="3"/>
      <c r="R341" s="4"/>
      <c r="S341" s="4"/>
      <c r="T341" s="2">
        <f t="shared" si="42"/>
        <v>0.42169836355594725</v>
      </c>
      <c r="U341" s="2">
        <f t="shared" si="43"/>
        <v>0.57830163644405275</v>
      </c>
      <c r="V341" s="2"/>
      <c r="W341" s="2"/>
      <c r="X341" s="45"/>
      <c r="Y341" s="37"/>
      <c r="Z341" s="37"/>
      <c r="AA341" s="37"/>
      <c r="AB341" s="37"/>
      <c r="AC341" s="37"/>
      <c r="AD341" s="37"/>
      <c r="AE341" s="37"/>
      <c r="AF341" s="12">
        <v>4</v>
      </c>
      <c r="AG341">
        <v>1</v>
      </c>
      <c r="AH341">
        <v>15</v>
      </c>
      <c r="AI341">
        <v>-0.16</v>
      </c>
      <c r="AJ341">
        <v>-1</v>
      </c>
      <c r="AK341">
        <v>5</v>
      </c>
      <c r="AL341">
        <v>2</v>
      </c>
      <c r="AM341">
        <v>-1</v>
      </c>
      <c r="AN341">
        <v>6</v>
      </c>
      <c r="AO341">
        <v>-2</v>
      </c>
      <c r="AP341">
        <v>0.03</v>
      </c>
      <c r="AQ341">
        <v>15.9</v>
      </c>
      <c r="AR341">
        <v>19.899999999999999</v>
      </c>
      <c r="AS341">
        <v>-4</v>
      </c>
      <c r="AT341">
        <v>-3</v>
      </c>
      <c r="AU341">
        <v>0</v>
      </c>
      <c r="AV341" s="2">
        <v>0.56000000000000005</v>
      </c>
    </row>
    <row r="342" spans="6:48" x14ac:dyDescent="0.3">
      <c r="F342" t="str">
        <f t="shared" si="41"/>
        <v>11201439</v>
      </c>
      <c r="G342" t="e">
        <f t="shared" si="44"/>
        <v>#N/A</v>
      </c>
      <c r="H342" s="11">
        <v>1120</v>
      </c>
      <c r="I342" s="5">
        <v>1439</v>
      </c>
      <c r="J342" t="s">
        <v>25</v>
      </c>
      <c r="K342" t="s">
        <v>84</v>
      </c>
      <c r="Q342" s="3"/>
      <c r="R342" s="4"/>
      <c r="S342" s="4"/>
      <c r="T342" s="2">
        <f t="shared" si="42"/>
        <v>0.57169836355594716</v>
      </c>
      <c r="U342" s="2">
        <f t="shared" si="43"/>
        <v>0.42830163644405284</v>
      </c>
      <c r="V342" s="2"/>
      <c r="W342" s="2"/>
      <c r="X342" s="45"/>
      <c r="Y342" s="37"/>
      <c r="Z342" s="37"/>
      <c r="AA342" s="37"/>
      <c r="AB342" s="37"/>
      <c r="AC342" s="37"/>
      <c r="AD342" s="37"/>
      <c r="AE342" s="37"/>
      <c r="AF342" s="12">
        <v>4</v>
      </c>
      <c r="AG342">
        <v>8</v>
      </c>
      <c r="AH342">
        <v>-16</v>
      </c>
      <c r="AI342">
        <v>0.12</v>
      </c>
      <c r="AJ342">
        <v>-5</v>
      </c>
      <c r="AK342">
        <v>-1</v>
      </c>
      <c r="AL342">
        <v>-1</v>
      </c>
      <c r="AM342">
        <v>2</v>
      </c>
      <c r="AN342">
        <v>9</v>
      </c>
      <c r="AO342">
        <v>1</v>
      </c>
      <c r="AP342">
        <v>0.08</v>
      </c>
      <c r="AQ342">
        <v>3.7</v>
      </c>
      <c r="AR342">
        <v>1.5</v>
      </c>
      <c r="AS342">
        <v>2.2000000000000002</v>
      </c>
      <c r="AT342">
        <v>4</v>
      </c>
      <c r="AU342">
        <v>1</v>
      </c>
      <c r="AV342" s="2">
        <v>0.71</v>
      </c>
    </row>
    <row r="343" spans="6:48" x14ac:dyDescent="0.3">
      <c r="F343" t="str">
        <f t="shared" si="41"/>
        <v>11201452</v>
      </c>
      <c r="G343" t="e">
        <f t="shared" si="44"/>
        <v>#N/A</v>
      </c>
      <c r="H343" s="11">
        <v>1120</v>
      </c>
      <c r="I343" s="5">
        <v>1452</v>
      </c>
      <c r="J343" t="s">
        <v>25</v>
      </c>
      <c r="K343" t="s">
        <v>85</v>
      </c>
      <c r="Q343" s="3"/>
      <c r="R343" s="4"/>
      <c r="S343" s="4"/>
      <c r="T343" s="2">
        <f t="shared" si="42"/>
        <v>0.51169836355594722</v>
      </c>
      <c r="U343" s="2">
        <f t="shared" si="43"/>
        <v>0.48830163644405278</v>
      </c>
      <c r="V343" s="2"/>
      <c r="W343" s="2"/>
      <c r="X343" s="45"/>
      <c r="Y343" s="37"/>
      <c r="Z343" s="37"/>
      <c r="AA343" s="37"/>
      <c r="AB343" s="37"/>
      <c r="AC343" s="37"/>
      <c r="AD343" s="37"/>
      <c r="AE343" s="37"/>
      <c r="AF343" s="12">
        <v>4</v>
      </c>
      <c r="AG343">
        <v>5</v>
      </c>
      <c r="AH343">
        <v>3</v>
      </c>
      <c r="AI343">
        <v>7.0000000000000007E-2</v>
      </c>
      <c r="AJ343">
        <v>2</v>
      </c>
      <c r="AK343">
        <v>-1</v>
      </c>
      <c r="AL343">
        <v>1</v>
      </c>
      <c r="AM343">
        <v>-3</v>
      </c>
      <c r="AN343">
        <v>-4</v>
      </c>
      <c r="AO343">
        <v>2</v>
      </c>
      <c r="AP343">
        <v>0.02</v>
      </c>
      <c r="AQ343">
        <v>3.8</v>
      </c>
      <c r="AR343">
        <v>4.3</v>
      </c>
      <c r="AS343">
        <v>-0.5</v>
      </c>
      <c r="AT343">
        <v>1</v>
      </c>
      <c r="AU343">
        <v>1</v>
      </c>
      <c r="AV343" s="2">
        <v>0.65</v>
      </c>
    </row>
    <row r="344" spans="6:48" x14ac:dyDescent="0.3">
      <c r="F344" t="str">
        <f t="shared" si="41"/>
        <v>11201455</v>
      </c>
      <c r="G344" t="e">
        <f t="shared" si="44"/>
        <v>#N/A</v>
      </c>
      <c r="H344" s="11">
        <v>1120</v>
      </c>
      <c r="I344" s="5">
        <v>1455</v>
      </c>
      <c r="J344" t="s">
        <v>25</v>
      </c>
      <c r="K344" t="s">
        <v>86</v>
      </c>
      <c r="Q344" s="3"/>
      <c r="R344" s="4"/>
      <c r="S344" s="4"/>
      <c r="T344" s="2">
        <f t="shared" si="42"/>
        <v>0.52169836355594723</v>
      </c>
      <c r="U344" s="2">
        <f t="shared" si="43"/>
        <v>0.47830163644405277</v>
      </c>
      <c r="V344" s="2"/>
      <c r="W344" s="2"/>
      <c r="X344" s="45"/>
      <c r="Y344" s="37"/>
      <c r="Z344" s="37"/>
      <c r="AA344" s="37"/>
      <c r="AB344" s="37"/>
      <c r="AC344" s="37"/>
      <c r="AD344" s="37"/>
      <c r="AE344" s="37"/>
      <c r="AF344" s="12">
        <v>4</v>
      </c>
      <c r="AG344">
        <v>4</v>
      </c>
      <c r="AH344">
        <v>-4</v>
      </c>
      <c r="AI344">
        <v>0</v>
      </c>
      <c r="AJ344">
        <v>-3</v>
      </c>
      <c r="AK344">
        <v>0</v>
      </c>
      <c r="AL344">
        <v>0</v>
      </c>
      <c r="AM344">
        <v>3</v>
      </c>
      <c r="AN344">
        <v>-2</v>
      </c>
      <c r="AO344">
        <v>-5</v>
      </c>
      <c r="AP344">
        <v>0.05</v>
      </c>
      <c r="AQ344">
        <v>0.4</v>
      </c>
      <c r="AR344">
        <v>2</v>
      </c>
      <c r="AS344">
        <v>-1.6</v>
      </c>
      <c r="AT344">
        <v>0</v>
      </c>
      <c r="AU344">
        <v>0</v>
      </c>
      <c r="AV344" s="2">
        <v>0.66</v>
      </c>
    </row>
    <row r="345" spans="6:48" x14ac:dyDescent="0.3">
      <c r="F345" t="str">
        <f t="shared" si="41"/>
        <v>11201460</v>
      </c>
      <c r="G345" t="e">
        <f t="shared" si="44"/>
        <v>#N/A</v>
      </c>
      <c r="H345" s="11">
        <v>1120</v>
      </c>
      <c r="I345" s="5">
        <v>1460</v>
      </c>
      <c r="J345" t="s">
        <v>25</v>
      </c>
      <c r="K345" t="s">
        <v>87</v>
      </c>
      <c r="Q345" s="3"/>
      <c r="R345" s="4"/>
      <c r="S345" s="4"/>
      <c r="T345" s="2">
        <f t="shared" si="42"/>
        <v>0.77169836355594723</v>
      </c>
      <c r="U345" s="2">
        <f t="shared" si="43"/>
        <v>0.22830163644405277</v>
      </c>
      <c r="V345" s="2"/>
      <c r="W345" s="2"/>
      <c r="X345" s="45"/>
      <c r="Y345" s="37"/>
      <c r="Z345" s="37"/>
      <c r="AA345" s="37"/>
      <c r="AB345" s="37"/>
      <c r="AC345" s="37"/>
      <c r="AD345" s="37"/>
      <c r="AE345" s="37"/>
      <c r="AF345" s="12">
        <v>4</v>
      </c>
      <c r="AG345">
        <v>14</v>
      </c>
      <c r="AH345">
        <v>-119</v>
      </c>
      <c r="AI345">
        <v>0.06</v>
      </c>
      <c r="AJ345">
        <v>3</v>
      </c>
      <c r="AK345">
        <v>1</v>
      </c>
      <c r="AL345">
        <v>-2</v>
      </c>
      <c r="AM345">
        <v>-1</v>
      </c>
      <c r="AN345">
        <v>4</v>
      </c>
      <c r="AO345">
        <v>-3</v>
      </c>
      <c r="AP345">
        <v>7.0000000000000007E-2</v>
      </c>
      <c r="AQ345">
        <v>12.1</v>
      </c>
      <c r="AR345">
        <v>7.1</v>
      </c>
      <c r="AS345">
        <v>5</v>
      </c>
      <c r="AT345">
        <v>10</v>
      </c>
      <c r="AU345">
        <v>1</v>
      </c>
      <c r="AV345" s="2">
        <v>0.91</v>
      </c>
    </row>
    <row r="346" spans="6:48" x14ac:dyDescent="0.3">
      <c r="F346" t="str">
        <f t="shared" si="41"/>
        <v>11201462</v>
      </c>
      <c r="G346" t="e">
        <f t="shared" si="44"/>
        <v>#N/A</v>
      </c>
      <c r="H346" s="11">
        <v>1120</v>
      </c>
      <c r="I346" s="5">
        <v>1462</v>
      </c>
      <c r="J346" t="s">
        <v>25</v>
      </c>
      <c r="K346" t="s">
        <v>88</v>
      </c>
      <c r="Q346" s="3"/>
      <c r="R346" s="4"/>
      <c r="S346" s="4"/>
      <c r="T346" s="2">
        <f t="shared" si="42"/>
        <v>0.52169836355594723</v>
      </c>
      <c r="U346" s="2">
        <f t="shared" si="43"/>
        <v>0.47830163644405277</v>
      </c>
      <c r="V346" s="2"/>
      <c r="W346" s="2"/>
      <c r="X346" s="45"/>
      <c r="Y346" s="37"/>
      <c r="Z346" s="37"/>
      <c r="AA346" s="37"/>
      <c r="AB346" s="37"/>
      <c r="AC346" s="37"/>
      <c r="AD346" s="37"/>
      <c r="AE346" s="37"/>
      <c r="AF346" s="12">
        <v>4</v>
      </c>
      <c r="AG346">
        <v>1</v>
      </c>
      <c r="AH346">
        <v>2</v>
      </c>
      <c r="AI346">
        <v>-7.0000000000000007E-2</v>
      </c>
      <c r="AJ346">
        <v>-4</v>
      </c>
      <c r="AK346">
        <v>-1</v>
      </c>
      <c r="AL346">
        <v>-1</v>
      </c>
      <c r="AM346">
        <v>4</v>
      </c>
      <c r="AN346">
        <v>3</v>
      </c>
      <c r="AO346">
        <v>-5</v>
      </c>
      <c r="AP346">
        <v>0</v>
      </c>
      <c r="AQ346">
        <v>-0.9</v>
      </c>
      <c r="AR346">
        <v>-1.2</v>
      </c>
      <c r="AS346">
        <v>0.3</v>
      </c>
      <c r="AT346">
        <v>-3</v>
      </c>
      <c r="AU346">
        <v>0</v>
      </c>
      <c r="AV346" s="2">
        <v>0.66</v>
      </c>
    </row>
    <row r="347" spans="6:48" x14ac:dyDescent="0.3">
      <c r="F347" t="str">
        <f t="shared" ref="F347:F410" si="45">H347&amp;I347</f>
        <v>11371138</v>
      </c>
      <c r="G347" t="e">
        <f t="shared" si="44"/>
        <v>#N/A</v>
      </c>
      <c r="H347" s="11">
        <v>1137</v>
      </c>
      <c r="I347" s="5">
        <v>1138</v>
      </c>
      <c r="J347" t="s">
        <v>26</v>
      </c>
      <c r="K347" t="s">
        <v>27</v>
      </c>
      <c r="Q347" s="3"/>
      <c r="R347" s="4"/>
      <c r="S347" s="4"/>
      <c r="T347" s="2">
        <f t="shared" ref="T347:T410" si="46">AV347-$AV$2275</f>
        <v>0.44169836355594716</v>
      </c>
      <c r="U347" s="2">
        <f t="shared" ref="U347:U410" si="47">1-T347</f>
        <v>0.55830163644405284</v>
      </c>
      <c r="V347" s="2"/>
      <c r="W347" s="2"/>
      <c r="X347" s="45"/>
      <c r="Y347" s="37"/>
      <c r="Z347" s="37"/>
      <c r="AA347" s="37"/>
      <c r="AB347" s="37"/>
      <c r="AC347" s="37"/>
      <c r="AD347" s="37"/>
      <c r="AE347" s="37"/>
      <c r="AF347" s="12">
        <v>14</v>
      </c>
      <c r="AG347">
        <v>13</v>
      </c>
      <c r="AH347">
        <v>23</v>
      </c>
      <c r="AI347">
        <v>-0.02</v>
      </c>
      <c r="AJ347">
        <v>-1</v>
      </c>
      <c r="AK347">
        <v>0</v>
      </c>
      <c r="AL347">
        <v>1</v>
      </c>
      <c r="AM347">
        <v>-1</v>
      </c>
      <c r="AN347">
        <v>-5</v>
      </c>
      <c r="AO347">
        <v>2</v>
      </c>
      <c r="AP347">
        <v>0.02</v>
      </c>
      <c r="AQ347">
        <v>-3.6</v>
      </c>
      <c r="AR347">
        <v>-3.6</v>
      </c>
      <c r="AS347" s="1">
        <v>-1.42E-14</v>
      </c>
      <c r="AT347">
        <v>-1</v>
      </c>
      <c r="AU347">
        <v>0</v>
      </c>
      <c r="AV347" s="2">
        <v>0.57999999999999996</v>
      </c>
    </row>
    <row r="348" spans="6:48" x14ac:dyDescent="0.3">
      <c r="F348" t="str">
        <f t="shared" si="45"/>
        <v>11371139</v>
      </c>
      <c r="G348" t="e">
        <f t="shared" ref="G348:G411" si="48">VLOOKUP(E348,F348:F2625,COLUMN(F348:F2625),FALSE)</f>
        <v>#N/A</v>
      </c>
      <c r="H348" s="11">
        <v>1137</v>
      </c>
      <c r="I348" s="5">
        <v>1139</v>
      </c>
      <c r="J348" t="s">
        <v>26</v>
      </c>
      <c r="K348" t="s">
        <v>28</v>
      </c>
      <c r="Q348" s="3"/>
      <c r="R348" s="4"/>
      <c r="S348" s="4"/>
      <c r="T348" s="2">
        <f t="shared" si="46"/>
        <v>0.32169836355594722</v>
      </c>
      <c r="U348" s="2">
        <f t="shared" si="47"/>
        <v>0.67830163644405284</v>
      </c>
      <c r="V348" s="2"/>
      <c r="W348" s="2"/>
      <c r="X348" s="45"/>
      <c r="Y348" s="37"/>
      <c r="Z348" s="37"/>
      <c r="AA348" s="37"/>
      <c r="AB348" s="37"/>
      <c r="AC348" s="37"/>
      <c r="AD348" s="37"/>
      <c r="AE348" s="37"/>
      <c r="AF348" s="12">
        <v>14</v>
      </c>
      <c r="AG348">
        <v>10</v>
      </c>
      <c r="AH348">
        <v>75</v>
      </c>
      <c r="AI348">
        <v>0.13</v>
      </c>
      <c r="AJ348">
        <v>0</v>
      </c>
      <c r="AK348">
        <v>-4</v>
      </c>
      <c r="AL348">
        <v>1</v>
      </c>
      <c r="AM348">
        <v>-3</v>
      </c>
      <c r="AN348">
        <v>0</v>
      </c>
      <c r="AO348">
        <v>-2</v>
      </c>
      <c r="AP348">
        <v>-0.05</v>
      </c>
      <c r="AQ348">
        <v>2</v>
      </c>
      <c r="AR348">
        <v>0.1</v>
      </c>
      <c r="AS348">
        <v>1.9</v>
      </c>
      <c r="AT348">
        <v>-4</v>
      </c>
      <c r="AU348">
        <v>0</v>
      </c>
      <c r="AV348" s="2">
        <v>0.46</v>
      </c>
    </row>
    <row r="349" spans="6:48" x14ac:dyDescent="0.3">
      <c r="F349" t="str">
        <f t="shared" si="45"/>
        <v>11371153</v>
      </c>
      <c r="G349" t="e">
        <f t="shared" si="48"/>
        <v>#N/A</v>
      </c>
      <c r="H349" s="11">
        <v>1137</v>
      </c>
      <c r="I349" s="5">
        <v>1153</v>
      </c>
      <c r="J349" t="s">
        <v>26</v>
      </c>
      <c r="K349" t="s">
        <v>29</v>
      </c>
      <c r="Q349" s="3"/>
      <c r="R349" s="4"/>
      <c r="S349" s="4"/>
      <c r="T349" s="2">
        <f t="shared" si="46"/>
        <v>0.16169836355594719</v>
      </c>
      <c r="U349" s="2">
        <f t="shared" si="47"/>
        <v>0.83830163644405276</v>
      </c>
      <c r="V349" s="2"/>
      <c r="W349" s="2"/>
      <c r="X349" s="45"/>
      <c r="Y349" s="37"/>
      <c r="Z349" s="37"/>
      <c r="AA349" s="37"/>
      <c r="AB349" s="37"/>
      <c r="AC349" s="37"/>
      <c r="AD349" s="37"/>
      <c r="AE349" s="37"/>
      <c r="AF349" s="12">
        <v>14</v>
      </c>
      <c r="AG349">
        <v>2</v>
      </c>
      <c r="AH349">
        <v>96</v>
      </c>
      <c r="AI349">
        <v>-0.14000000000000001</v>
      </c>
      <c r="AJ349">
        <v>2</v>
      </c>
      <c r="AK349">
        <v>5</v>
      </c>
      <c r="AL349">
        <v>0</v>
      </c>
      <c r="AM349">
        <v>-4</v>
      </c>
      <c r="AN349">
        <v>-11</v>
      </c>
      <c r="AO349">
        <v>2</v>
      </c>
      <c r="AP349">
        <v>0.03</v>
      </c>
      <c r="AQ349">
        <v>6.6</v>
      </c>
      <c r="AR349">
        <v>15.8</v>
      </c>
      <c r="AS349">
        <v>-9.1999999999999993</v>
      </c>
      <c r="AT349">
        <v>-12</v>
      </c>
      <c r="AU349">
        <v>0</v>
      </c>
      <c r="AV349" s="2">
        <v>0.3</v>
      </c>
    </row>
    <row r="350" spans="6:48" x14ac:dyDescent="0.3">
      <c r="F350" t="str">
        <f t="shared" si="45"/>
        <v>11371155</v>
      </c>
      <c r="G350" t="e">
        <f t="shared" si="48"/>
        <v>#N/A</v>
      </c>
      <c r="H350" s="11">
        <v>1137</v>
      </c>
      <c r="I350" s="5">
        <v>1155</v>
      </c>
      <c r="J350" t="s">
        <v>26</v>
      </c>
      <c r="K350" t="s">
        <v>30</v>
      </c>
      <c r="Q350" s="3"/>
      <c r="R350" s="4"/>
      <c r="S350" s="4"/>
      <c r="T350" s="2">
        <f t="shared" si="46"/>
        <v>0.3016983635559472</v>
      </c>
      <c r="U350" s="2">
        <f t="shared" si="47"/>
        <v>0.69830163644405285</v>
      </c>
      <c r="V350" s="2"/>
      <c r="W350" s="2"/>
      <c r="X350" s="45"/>
      <c r="Y350" s="37"/>
      <c r="Z350" s="37"/>
      <c r="AA350" s="37"/>
      <c r="AB350" s="37"/>
      <c r="AC350" s="37"/>
      <c r="AD350" s="37"/>
      <c r="AE350" s="37"/>
      <c r="AF350" s="12">
        <v>14</v>
      </c>
      <c r="AG350">
        <v>5</v>
      </c>
      <c r="AH350">
        <v>81</v>
      </c>
      <c r="AI350">
        <v>0.02</v>
      </c>
      <c r="AJ350">
        <v>1</v>
      </c>
      <c r="AK350">
        <v>0</v>
      </c>
      <c r="AL350">
        <v>-1</v>
      </c>
      <c r="AM350">
        <v>-1</v>
      </c>
      <c r="AN350">
        <v>0</v>
      </c>
      <c r="AO350">
        <v>0</v>
      </c>
      <c r="AP350">
        <v>-0.04</v>
      </c>
      <c r="AQ350">
        <v>7.8</v>
      </c>
      <c r="AR350">
        <v>7.1</v>
      </c>
      <c r="AS350">
        <v>0.7</v>
      </c>
      <c r="AT350">
        <v>-9</v>
      </c>
      <c r="AU350">
        <v>0</v>
      </c>
      <c r="AV350" s="2">
        <v>0.44</v>
      </c>
    </row>
    <row r="351" spans="6:48" x14ac:dyDescent="0.3">
      <c r="F351" t="str">
        <f t="shared" si="45"/>
        <v>11371158</v>
      </c>
      <c r="G351" t="e">
        <f t="shared" si="48"/>
        <v>#N/A</v>
      </c>
      <c r="H351" s="11">
        <v>1137</v>
      </c>
      <c r="I351" s="5">
        <v>1158</v>
      </c>
      <c r="J351" t="s">
        <v>26</v>
      </c>
      <c r="K351" t="s">
        <v>31</v>
      </c>
      <c r="Q351" s="3"/>
      <c r="R351" s="4"/>
      <c r="S351" s="4"/>
      <c r="T351" s="2">
        <f t="shared" si="46"/>
        <v>0.59169836355594718</v>
      </c>
      <c r="U351" s="2">
        <f t="shared" si="47"/>
        <v>0.40830163644405282</v>
      </c>
      <c r="V351" s="2"/>
      <c r="W351" s="2"/>
      <c r="X351" s="45"/>
      <c r="Y351" s="37"/>
      <c r="Z351" s="37"/>
      <c r="AA351" s="37"/>
      <c r="AB351" s="37"/>
      <c r="AC351" s="37"/>
      <c r="AD351" s="37"/>
      <c r="AE351" s="37"/>
      <c r="AF351" s="12">
        <v>14</v>
      </c>
      <c r="AG351">
        <v>13</v>
      </c>
      <c r="AH351">
        <v>-20</v>
      </c>
      <c r="AI351">
        <v>-0.03</v>
      </c>
      <c r="AJ351">
        <v>1</v>
      </c>
      <c r="AK351">
        <v>-2</v>
      </c>
      <c r="AL351">
        <v>2</v>
      </c>
      <c r="AM351">
        <v>-1</v>
      </c>
      <c r="AN351">
        <v>1</v>
      </c>
      <c r="AO351">
        <v>1</v>
      </c>
      <c r="AP351">
        <v>-0.05</v>
      </c>
      <c r="AQ351">
        <v>5.9</v>
      </c>
      <c r="AR351">
        <v>3.1</v>
      </c>
      <c r="AS351">
        <v>2.8</v>
      </c>
      <c r="AT351">
        <v>-1</v>
      </c>
      <c r="AU351">
        <v>0</v>
      </c>
      <c r="AV351" s="2">
        <v>0.73</v>
      </c>
    </row>
    <row r="352" spans="6:48" x14ac:dyDescent="0.3">
      <c r="F352" t="str">
        <f t="shared" si="45"/>
        <v>11371166</v>
      </c>
      <c r="G352" t="e">
        <f t="shared" si="48"/>
        <v>#N/A</v>
      </c>
      <c r="H352" s="11">
        <v>1137</v>
      </c>
      <c r="I352" s="5">
        <v>1166</v>
      </c>
      <c r="J352" t="s">
        <v>26</v>
      </c>
      <c r="K352" t="s">
        <v>32</v>
      </c>
      <c r="Q352" s="3"/>
      <c r="R352" s="4"/>
      <c r="S352" s="4"/>
      <c r="T352" s="2">
        <f t="shared" si="46"/>
        <v>0.29169836355594719</v>
      </c>
      <c r="U352" s="2">
        <f t="shared" si="47"/>
        <v>0.70830163644405286</v>
      </c>
      <c r="V352" s="2"/>
      <c r="W352" s="2"/>
      <c r="X352" s="45"/>
      <c r="Y352" s="37"/>
      <c r="Z352" s="37"/>
      <c r="AA352" s="37"/>
      <c r="AB352" s="37"/>
      <c r="AC352" s="37"/>
      <c r="AD352" s="37"/>
      <c r="AE352" s="37"/>
      <c r="AF352" s="12">
        <v>14</v>
      </c>
      <c r="AG352">
        <v>8</v>
      </c>
      <c r="AH352">
        <v>73</v>
      </c>
      <c r="AI352">
        <v>0.09</v>
      </c>
      <c r="AJ352">
        <v>-4</v>
      </c>
      <c r="AK352">
        <v>-2</v>
      </c>
      <c r="AL352">
        <v>1</v>
      </c>
      <c r="AM352">
        <v>1</v>
      </c>
      <c r="AN352">
        <v>5</v>
      </c>
      <c r="AO352">
        <v>-2</v>
      </c>
      <c r="AP352">
        <v>-0.03</v>
      </c>
      <c r="AQ352">
        <v>-2.9</v>
      </c>
      <c r="AR352">
        <v>-2.2000000000000002</v>
      </c>
      <c r="AS352">
        <v>-0.7</v>
      </c>
      <c r="AT352">
        <v>-6</v>
      </c>
      <c r="AU352">
        <v>0</v>
      </c>
      <c r="AV352" s="2">
        <v>0.43</v>
      </c>
    </row>
    <row r="353" spans="6:48" x14ac:dyDescent="0.3">
      <c r="F353" t="str">
        <f t="shared" si="45"/>
        <v>11371168</v>
      </c>
      <c r="G353" t="e">
        <f t="shared" si="48"/>
        <v>#N/A</v>
      </c>
      <c r="H353" s="11">
        <v>1137</v>
      </c>
      <c r="I353" s="5">
        <v>1168</v>
      </c>
      <c r="J353" t="s">
        <v>26</v>
      </c>
      <c r="K353" t="s">
        <v>33</v>
      </c>
      <c r="Q353" s="3"/>
      <c r="R353" s="4"/>
      <c r="S353" s="4"/>
      <c r="T353" s="2">
        <f t="shared" si="46"/>
        <v>0.69169836355594716</v>
      </c>
      <c r="U353" s="2">
        <f t="shared" si="47"/>
        <v>0.30830163644405284</v>
      </c>
      <c r="V353" s="2"/>
      <c r="W353" s="2"/>
      <c r="X353" s="45"/>
      <c r="Y353" s="37"/>
      <c r="Z353" s="37"/>
      <c r="AA353" s="37"/>
      <c r="AB353" s="37"/>
      <c r="AC353" s="37"/>
      <c r="AD353" s="37"/>
      <c r="AE353" s="37"/>
      <c r="AF353" s="12">
        <v>14</v>
      </c>
      <c r="AG353">
        <v>15</v>
      </c>
      <c r="AH353">
        <v>-53</v>
      </c>
      <c r="AI353">
        <v>0.12</v>
      </c>
      <c r="AJ353">
        <v>2</v>
      </c>
      <c r="AK353">
        <v>0</v>
      </c>
      <c r="AL353">
        <v>-4</v>
      </c>
      <c r="AM353">
        <v>-1</v>
      </c>
      <c r="AN353">
        <v>0</v>
      </c>
      <c r="AO353">
        <v>2</v>
      </c>
      <c r="AP353">
        <v>-0.02</v>
      </c>
      <c r="AQ353">
        <v>8.4</v>
      </c>
      <c r="AR353">
        <v>1.2</v>
      </c>
      <c r="AS353">
        <v>7.2</v>
      </c>
      <c r="AT353">
        <v>1</v>
      </c>
      <c r="AU353">
        <v>1</v>
      </c>
      <c r="AV353" s="2">
        <v>0.83</v>
      </c>
    </row>
    <row r="354" spans="6:48" x14ac:dyDescent="0.3">
      <c r="F354" t="str">
        <f t="shared" si="45"/>
        <v>11371172</v>
      </c>
      <c r="G354" t="e">
        <f t="shared" si="48"/>
        <v>#N/A</v>
      </c>
      <c r="H354" s="11">
        <v>1137</v>
      </c>
      <c r="I354" s="5">
        <v>1172</v>
      </c>
      <c r="J354" t="s">
        <v>26</v>
      </c>
      <c r="K354" t="s">
        <v>34</v>
      </c>
      <c r="Q354" s="3"/>
      <c r="R354" s="4"/>
      <c r="S354" s="4"/>
      <c r="T354" s="2">
        <f t="shared" si="46"/>
        <v>0.34169836355594718</v>
      </c>
      <c r="U354" s="2">
        <f t="shared" si="47"/>
        <v>0.65830163644405282</v>
      </c>
      <c r="V354" s="2"/>
      <c r="W354" s="2"/>
      <c r="X354" s="45"/>
      <c r="Y354" s="37"/>
      <c r="Z354" s="37"/>
      <c r="AA354" s="37"/>
      <c r="AB354" s="37"/>
      <c r="AC354" s="37"/>
      <c r="AD354" s="37"/>
      <c r="AE354" s="37"/>
      <c r="AF354" s="12">
        <v>14</v>
      </c>
      <c r="AG354">
        <v>12</v>
      </c>
      <c r="AH354">
        <v>57</v>
      </c>
      <c r="AI354">
        <v>0.08</v>
      </c>
      <c r="AJ354">
        <v>-4</v>
      </c>
      <c r="AK354">
        <v>-3</v>
      </c>
      <c r="AL354">
        <v>2</v>
      </c>
      <c r="AM354">
        <v>0</v>
      </c>
      <c r="AN354">
        <v>4</v>
      </c>
      <c r="AO354">
        <v>-4</v>
      </c>
      <c r="AP354">
        <v>-0.08</v>
      </c>
      <c r="AQ354">
        <v>4.7</v>
      </c>
      <c r="AR354">
        <v>5.3</v>
      </c>
      <c r="AS354">
        <v>-0.6</v>
      </c>
      <c r="AT354">
        <v>-2</v>
      </c>
      <c r="AU354">
        <v>0</v>
      </c>
      <c r="AV354" s="2">
        <v>0.48</v>
      </c>
    </row>
    <row r="355" spans="6:48" x14ac:dyDescent="0.3">
      <c r="F355" t="str">
        <f t="shared" si="45"/>
        <v>11371181</v>
      </c>
      <c r="G355" t="e">
        <f t="shared" si="48"/>
        <v>#N/A</v>
      </c>
      <c r="H355" s="11">
        <v>1137</v>
      </c>
      <c r="I355" s="5">
        <v>1181</v>
      </c>
      <c r="J355" t="s">
        <v>26</v>
      </c>
      <c r="K355" t="s">
        <v>35</v>
      </c>
      <c r="Q355" s="3"/>
      <c r="R355" s="4"/>
      <c r="S355" s="4"/>
      <c r="T355" s="2">
        <f t="shared" si="46"/>
        <v>0.1716983635559472</v>
      </c>
      <c r="U355" s="2">
        <f t="shared" si="47"/>
        <v>0.82830163644405275</v>
      </c>
      <c r="V355" s="2"/>
      <c r="W355" s="2"/>
      <c r="X355" s="45"/>
      <c r="Y355" s="37"/>
      <c r="Z355" s="37"/>
      <c r="AA355" s="37"/>
      <c r="AB355" s="37"/>
      <c r="AC355" s="37"/>
      <c r="AD355" s="37"/>
      <c r="AE355" s="37"/>
      <c r="AF355" s="12">
        <v>14</v>
      </c>
      <c r="AG355">
        <v>2</v>
      </c>
      <c r="AH355">
        <v>97</v>
      </c>
      <c r="AI355">
        <v>-0.05</v>
      </c>
      <c r="AJ355">
        <v>-2</v>
      </c>
      <c r="AK355">
        <v>2</v>
      </c>
      <c r="AL355">
        <v>0</v>
      </c>
      <c r="AM355">
        <v>0</v>
      </c>
      <c r="AN355">
        <v>-12</v>
      </c>
      <c r="AO355">
        <v>2</v>
      </c>
      <c r="AP355">
        <v>0.01</v>
      </c>
      <c r="AQ355">
        <v>-3.6</v>
      </c>
      <c r="AR355">
        <v>3.3</v>
      </c>
      <c r="AS355">
        <v>-6.9</v>
      </c>
      <c r="AT355">
        <v>-12</v>
      </c>
      <c r="AU355">
        <v>0</v>
      </c>
      <c r="AV355" s="2">
        <v>0.31</v>
      </c>
    </row>
    <row r="356" spans="6:48" x14ac:dyDescent="0.3">
      <c r="F356" t="str">
        <f t="shared" si="45"/>
        <v>11371196</v>
      </c>
      <c r="G356" t="e">
        <f t="shared" si="48"/>
        <v>#N/A</v>
      </c>
      <c r="H356" s="11">
        <v>1137</v>
      </c>
      <c r="I356" s="5">
        <v>1196</v>
      </c>
      <c r="J356" t="s">
        <v>26</v>
      </c>
      <c r="K356" t="s">
        <v>36</v>
      </c>
      <c r="Q356" s="3"/>
      <c r="R356" s="4"/>
      <c r="S356" s="4"/>
      <c r="T356" s="2">
        <f t="shared" si="46"/>
        <v>0.3016983635559472</v>
      </c>
      <c r="U356" s="2">
        <f t="shared" si="47"/>
        <v>0.69830163644405285</v>
      </c>
      <c r="V356" s="2"/>
      <c r="W356" s="2"/>
      <c r="X356" s="45"/>
      <c r="Y356" s="37"/>
      <c r="Z356" s="37"/>
      <c r="AA356" s="37"/>
      <c r="AB356" s="37"/>
      <c r="AC356" s="37"/>
      <c r="AD356" s="37"/>
      <c r="AE356" s="37"/>
      <c r="AF356" s="12">
        <v>14</v>
      </c>
      <c r="AG356">
        <v>6</v>
      </c>
      <c r="AH356">
        <v>77</v>
      </c>
      <c r="AI356">
        <v>0.12</v>
      </c>
      <c r="AJ356">
        <v>3</v>
      </c>
      <c r="AK356">
        <v>-1</v>
      </c>
      <c r="AL356">
        <v>3</v>
      </c>
      <c r="AM356">
        <v>-3</v>
      </c>
      <c r="AN356">
        <v>-2</v>
      </c>
      <c r="AO356">
        <v>4</v>
      </c>
      <c r="AP356">
        <v>0</v>
      </c>
      <c r="AQ356">
        <v>5</v>
      </c>
      <c r="AR356">
        <v>3.5</v>
      </c>
      <c r="AS356">
        <v>1.5</v>
      </c>
      <c r="AT356">
        <v>-8</v>
      </c>
      <c r="AU356">
        <v>0</v>
      </c>
      <c r="AV356" s="2">
        <v>0.44</v>
      </c>
    </row>
    <row r="357" spans="6:48" x14ac:dyDescent="0.3">
      <c r="F357" t="str">
        <f t="shared" si="45"/>
        <v>11371199</v>
      </c>
      <c r="G357" t="e">
        <f t="shared" si="48"/>
        <v>#N/A</v>
      </c>
      <c r="H357" s="11">
        <v>1137</v>
      </c>
      <c r="I357" s="5">
        <v>1199</v>
      </c>
      <c r="J357" t="s">
        <v>26</v>
      </c>
      <c r="K357" t="s">
        <v>37</v>
      </c>
      <c r="Q357" s="3"/>
      <c r="R357" s="4"/>
      <c r="S357" s="4"/>
      <c r="T357" s="2">
        <f t="shared" si="46"/>
        <v>0.33169836355594717</v>
      </c>
      <c r="U357" s="2">
        <f t="shared" si="47"/>
        <v>0.66830163644405283</v>
      </c>
      <c r="V357" s="2"/>
      <c r="W357" s="2"/>
      <c r="X357" s="45"/>
      <c r="Y357" s="37"/>
      <c r="Z357" s="37"/>
      <c r="AA357" s="37"/>
      <c r="AB357" s="37"/>
      <c r="AC357" s="37"/>
      <c r="AD357" s="37"/>
      <c r="AE357" s="37"/>
      <c r="AF357" s="12">
        <v>14</v>
      </c>
      <c r="AG357">
        <v>9</v>
      </c>
      <c r="AH357">
        <v>65</v>
      </c>
      <c r="AI357">
        <v>0.09</v>
      </c>
      <c r="AJ357">
        <v>0</v>
      </c>
      <c r="AK357">
        <v>-1</v>
      </c>
      <c r="AL357">
        <v>0</v>
      </c>
      <c r="AM357">
        <v>-2</v>
      </c>
      <c r="AN357">
        <v>-6</v>
      </c>
      <c r="AO357">
        <v>3</v>
      </c>
      <c r="AP357">
        <v>0.04</v>
      </c>
      <c r="AQ357">
        <v>-0.7</v>
      </c>
      <c r="AR357">
        <v>-1.6</v>
      </c>
      <c r="AS357">
        <v>0.9</v>
      </c>
      <c r="AT357">
        <v>-5</v>
      </c>
      <c r="AU357">
        <v>0</v>
      </c>
      <c r="AV357" s="2">
        <v>0.47</v>
      </c>
    </row>
    <row r="358" spans="6:48" x14ac:dyDescent="0.3">
      <c r="F358" t="str">
        <f t="shared" si="45"/>
        <v>11371209</v>
      </c>
      <c r="G358" t="e">
        <f t="shared" si="48"/>
        <v>#N/A</v>
      </c>
      <c r="H358" s="11">
        <v>1137</v>
      </c>
      <c r="I358" s="5">
        <v>1209</v>
      </c>
      <c r="J358" t="s">
        <v>26</v>
      </c>
      <c r="K358" t="s">
        <v>38</v>
      </c>
      <c r="Q358" s="3"/>
      <c r="R358" s="4"/>
      <c r="S358" s="4"/>
      <c r="T358" s="2">
        <f t="shared" si="46"/>
        <v>0.50169836355594721</v>
      </c>
      <c r="U358" s="2">
        <f t="shared" si="47"/>
        <v>0.49830163644405279</v>
      </c>
      <c r="V358" s="2"/>
      <c r="W358" s="2"/>
      <c r="X358" s="45"/>
      <c r="Y358" s="37"/>
      <c r="Z358" s="37"/>
      <c r="AA358" s="37"/>
      <c r="AB358" s="37"/>
      <c r="AC358" s="37"/>
      <c r="AD358" s="37"/>
      <c r="AE358" s="37"/>
      <c r="AF358" s="12">
        <v>14</v>
      </c>
      <c r="AG358">
        <v>15</v>
      </c>
      <c r="AH358">
        <v>4</v>
      </c>
      <c r="AI358">
        <v>0.05</v>
      </c>
      <c r="AJ358">
        <v>0</v>
      </c>
      <c r="AK358">
        <v>1</v>
      </c>
      <c r="AL358">
        <v>0</v>
      </c>
      <c r="AM358">
        <v>-3</v>
      </c>
      <c r="AN358">
        <v>1</v>
      </c>
      <c r="AO358">
        <v>6</v>
      </c>
      <c r="AP358">
        <v>0.04</v>
      </c>
      <c r="AQ358">
        <v>6.7</v>
      </c>
      <c r="AR358">
        <v>5.0999999999999996</v>
      </c>
      <c r="AS358">
        <v>1.6</v>
      </c>
      <c r="AT358">
        <v>1</v>
      </c>
      <c r="AU358">
        <v>1</v>
      </c>
      <c r="AV358" s="2">
        <v>0.64</v>
      </c>
    </row>
    <row r="359" spans="6:48" x14ac:dyDescent="0.3">
      <c r="F359" t="str">
        <f t="shared" si="45"/>
        <v>11371211</v>
      </c>
      <c r="G359" t="e">
        <f t="shared" si="48"/>
        <v>#N/A</v>
      </c>
      <c r="H359" s="11">
        <v>1137</v>
      </c>
      <c r="I359" s="5">
        <v>1211</v>
      </c>
      <c r="J359" t="s">
        <v>26</v>
      </c>
      <c r="K359" t="s">
        <v>39</v>
      </c>
      <c r="Q359" s="3"/>
      <c r="R359" s="4"/>
      <c r="S359" s="4"/>
      <c r="T359" s="2">
        <f t="shared" si="46"/>
        <v>0.1716983635559472</v>
      </c>
      <c r="U359" s="2">
        <f t="shared" si="47"/>
        <v>0.82830163644405275</v>
      </c>
      <c r="V359" s="2"/>
      <c r="W359" s="2"/>
      <c r="X359" s="45"/>
      <c r="Y359" s="37"/>
      <c r="Z359" s="37"/>
      <c r="AA359" s="37"/>
      <c r="AB359" s="37"/>
      <c r="AC359" s="37"/>
      <c r="AD359" s="37"/>
      <c r="AE359" s="37"/>
      <c r="AF359" s="12">
        <v>14</v>
      </c>
      <c r="AG359">
        <v>4</v>
      </c>
      <c r="AH359">
        <v>92</v>
      </c>
      <c r="AI359">
        <v>-0.14000000000000001</v>
      </c>
      <c r="AJ359">
        <v>-4</v>
      </c>
      <c r="AK359">
        <v>1</v>
      </c>
      <c r="AL359">
        <v>1</v>
      </c>
      <c r="AM359">
        <v>-1</v>
      </c>
      <c r="AN359">
        <v>-6</v>
      </c>
      <c r="AO359">
        <v>-4</v>
      </c>
      <c r="AP359">
        <v>0</v>
      </c>
      <c r="AQ359">
        <v>-3.4</v>
      </c>
      <c r="AR359">
        <v>5.8</v>
      </c>
      <c r="AS359">
        <v>-9.1999999999999993</v>
      </c>
      <c r="AT359">
        <v>-10</v>
      </c>
      <c r="AU359">
        <v>0</v>
      </c>
      <c r="AV359" s="2">
        <v>0.31</v>
      </c>
    </row>
    <row r="360" spans="6:48" x14ac:dyDescent="0.3">
      <c r="F360" t="str">
        <f t="shared" si="45"/>
        <v>11371222</v>
      </c>
      <c r="G360" t="e">
        <f t="shared" si="48"/>
        <v>#N/A</v>
      </c>
      <c r="H360" s="11">
        <v>1137</v>
      </c>
      <c r="I360" s="5">
        <v>1222</v>
      </c>
      <c r="J360" t="s">
        <v>26</v>
      </c>
      <c r="K360" t="s">
        <v>40</v>
      </c>
      <c r="Q360" s="3"/>
      <c r="R360" s="4"/>
      <c r="S360" s="4"/>
      <c r="T360" s="2">
        <f t="shared" si="46"/>
        <v>0.2416983635559472</v>
      </c>
      <c r="U360" s="2">
        <f t="shared" si="47"/>
        <v>0.7583016364440528</v>
      </c>
      <c r="V360" s="2"/>
      <c r="W360" s="2"/>
      <c r="X360" s="45"/>
      <c r="Y360" s="37"/>
      <c r="Z360" s="37"/>
      <c r="AA360" s="37"/>
      <c r="AB360" s="37"/>
      <c r="AC360" s="37"/>
      <c r="AD360" s="37"/>
      <c r="AE360" s="37"/>
      <c r="AF360" s="12">
        <v>14</v>
      </c>
      <c r="AG360">
        <v>6</v>
      </c>
      <c r="AH360">
        <v>83</v>
      </c>
      <c r="AI360">
        <v>-0.05</v>
      </c>
      <c r="AJ360">
        <v>0</v>
      </c>
      <c r="AK360">
        <v>2</v>
      </c>
      <c r="AL360">
        <v>0</v>
      </c>
      <c r="AM360">
        <v>-2</v>
      </c>
      <c r="AN360">
        <v>-8</v>
      </c>
      <c r="AO360">
        <v>-1</v>
      </c>
      <c r="AP360">
        <v>0</v>
      </c>
      <c r="AQ360">
        <v>3.7</v>
      </c>
      <c r="AR360">
        <v>8</v>
      </c>
      <c r="AS360">
        <v>-4.3</v>
      </c>
      <c r="AT360">
        <v>-8</v>
      </c>
      <c r="AU360">
        <v>0</v>
      </c>
      <c r="AV360" s="2">
        <v>0.38</v>
      </c>
    </row>
    <row r="361" spans="6:48" x14ac:dyDescent="0.3">
      <c r="F361" t="str">
        <f t="shared" si="45"/>
        <v>11371233</v>
      </c>
      <c r="G361" t="e">
        <f t="shared" si="48"/>
        <v>#N/A</v>
      </c>
      <c r="H361" s="11">
        <v>1137</v>
      </c>
      <c r="I361" s="5">
        <v>1233</v>
      </c>
      <c r="J361" t="s">
        <v>26</v>
      </c>
      <c r="K361" t="s">
        <v>41</v>
      </c>
      <c r="Q361" s="3"/>
      <c r="R361" s="4"/>
      <c r="S361" s="4"/>
      <c r="T361" s="2">
        <f t="shared" si="46"/>
        <v>0.63169836355594722</v>
      </c>
      <c r="U361" s="2">
        <f t="shared" si="47"/>
        <v>0.36830163644405278</v>
      </c>
      <c r="V361" s="2"/>
      <c r="W361" s="2"/>
      <c r="X361" s="45"/>
      <c r="Y361" s="37"/>
      <c r="Z361" s="37"/>
      <c r="AA361" s="37"/>
      <c r="AB361" s="37"/>
      <c r="AC361" s="37"/>
      <c r="AD361" s="37"/>
      <c r="AE361" s="37"/>
      <c r="AF361" s="12">
        <v>14</v>
      </c>
      <c r="AG361">
        <v>15</v>
      </c>
      <c r="AH361">
        <v>-34</v>
      </c>
      <c r="AI361">
        <v>0.13</v>
      </c>
      <c r="AJ361">
        <v>0</v>
      </c>
      <c r="AK361">
        <v>-4</v>
      </c>
      <c r="AL361">
        <v>1</v>
      </c>
      <c r="AM361">
        <v>-1</v>
      </c>
      <c r="AN361">
        <v>3</v>
      </c>
      <c r="AO361">
        <v>3</v>
      </c>
      <c r="AP361">
        <v>-0.02</v>
      </c>
      <c r="AQ361">
        <v>1.3</v>
      </c>
      <c r="AR361">
        <v>-3.3</v>
      </c>
      <c r="AS361">
        <v>4.5999999999999996</v>
      </c>
      <c r="AT361">
        <v>1</v>
      </c>
      <c r="AU361">
        <v>1</v>
      </c>
      <c r="AV361" s="2">
        <v>0.77</v>
      </c>
    </row>
    <row r="362" spans="6:48" x14ac:dyDescent="0.3">
      <c r="F362" t="str">
        <f t="shared" si="45"/>
        <v>11371242</v>
      </c>
      <c r="G362" t="e">
        <f t="shared" si="48"/>
        <v>#N/A</v>
      </c>
      <c r="H362" s="11">
        <v>1137</v>
      </c>
      <c r="I362" s="5">
        <v>1242</v>
      </c>
      <c r="J362" t="s">
        <v>26</v>
      </c>
      <c r="K362" t="s">
        <v>42</v>
      </c>
      <c r="Q362" s="3"/>
      <c r="R362" s="4"/>
      <c r="S362" s="4"/>
      <c r="T362" s="2">
        <f t="shared" si="46"/>
        <v>0.21169836355594718</v>
      </c>
      <c r="U362" s="2">
        <f t="shared" si="47"/>
        <v>0.78830163644405282</v>
      </c>
      <c r="V362" s="2"/>
      <c r="W362" s="2"/>
      <c r="X362" s="45"/>
      <c r="Y362" s="37"/>
      <c r="Z362" s="37"/>
      <c r="AA362" s="37"/>
      <c r="AB362" s="37"/>
      <c r="AC362" s="37"/>
      <c r="AD362" s="37"/>
      <c r="AE362" s="37"/>
      <c r="AF362" s="12">
        <v>14</v>
      </c>
      <c r="AG362">
        <v>1</v>
      </c>
      <c r="AH362">
        <v>91</v>
      </c>
      <c r="AI362">
        <v>-0.05</v>
      </c>
      <c r="AJ362">
        <v>-4</v>
      </c>
      <c r="AK362">
        <v>0</v>
      </c>
      <c r="AL362">
        <v>0</v>
      </c>
      <c r="AM362">
        <v>-1</v>
      </c>
      <c r="AN362">
        <v>-2</v>
      </c>
      <c r="AO362">
        <v>5</v>
      </c>
      <c r="AP362">
        <v>0.02</v>
      </c>
      <c r="AQ362">
        <v>-0.4</v>
      </c>
      <c r="AR362">
        <v>2</v>
      </c>
      <c r="AS362">
        <v>-2.4</v>
      </c>
      <c r="AT362">
        <v>-13</v>
      </c>
      <c r="AU362">
        <v>0</v>
      </c>
      <c r="AV362" s="2">
        <v>0.35</v>
      </c>
    </row>
    <row r="363" spans="6:48" x14ac:dyDescent="0.3">
      <c r="F363" t="str">
        <f t="shared" si="45"/>
        <v>11371243</v>
      </c>
      <c r="G363" t="e">
        <f t="shared" si="48"/>
        <v>#N/A</v>
      </c>
      <c r="H363" s="11">
        <v>1137</v>
      </c>
      <c r="I363" s="5">
        <v>1243</v>
      </c>
      <c r="J363" t="s">
        <v>26</v>
      </c>
      <c r="K363" t="s">
        <v>43</v>
      </c>
      <c r="Q363" s="3"/>
      <c r="R363" s="4"/>
      <c r="S363" s="4"/>
      <c r="T363" s="2">
        <f t="shared" si="46"/>
        <v>0.38169836355594722</v>
      </c>
      <c r="U363" s="2">
        <f t="shared" si="47"/>
        <v>0.61830163644405278</v>
      </c>
      <c r="V363" s="2"/>
      <c r="W363" s="2"/>
      <c r="X363" s="45"/>
      <c r="Y363" s="37"/>
      <c r="Z363" s="37"/>
      <c r="AA363" s="37"/>
      <c r="AB363" s="37"/>
      <c r="AC363" s="37"/>
      <c r="AD363" s="37"/>
      <c r="AE363" s="37"/>
      <c r="AF363" s="12">
        <v>14</v>
      </c>
      <c r="AG363">
        <v>9</v>
      </c>
      <c r="AH363">
        <v>56</v>
      </c>
      <c r="AI363">
        <v>7.0000000000000007E-2</v>
      </c>
      <c r="AJ363">
        <v>1</v>
      </c>
      <c r="AK363">
        <v>-2</v>
      </c>
      <c r="AL363">
        <v>0</v>
      </c>
      <c r="AM363">
        <v>-4</v>
      </c>
      <c r="AN363">
        <v>1</v>
      </c>
      <c r="AO363">
        <v>5</v>
      </c>
      <c r="AP363">
        <v>-0.02</v>
      </c>
      <c r="AQ363">
        <v>8.6999999999999993</v>
      </c>
      <c r="AR363">
        <v>5</v>
      </c>
      <c r="AS363">
        <v>3.7</v>
      </c>
      <c r="AT363">
        <v>-5</v>
      </c>
      <c r="AU363">
        <v>0</v>
      </c>
      <c r="AV363" s="2">
        <v>0.52</v>
      </c>
    </row>
    <row r="364" spans="6:48" x14ac:dyDescent="0.3">
      <c r="F364" t="str">
        <f t="shared" si="45"/>
        <v>11371246</v>
      </c>
      <c r="G364" t="e">
        <f t="shared" si="48"/>
        <v>#N/A</v>
      </c>
      <c r="H364" s="11">
        <v>1137</v>
      </c>
      <c r="I364" s="5">
        <v>1246</v>
      </c>
      <c r="J364" t="s">
        <v>26</v>
      </c>
      <c r="K364" t="s">
        <v>44</v>
      </c>
      <c r="Q364" s="3"/>
      <c r="R364" s="4"/>
      <c r="S364" s="4"/>
      <c r="T364" s="2">
        <f t="shared" si="46"/>
        <v>0.3016983635559472</v>
      </c>
      <c r="U364" s="2">
        <f t="shared" si="47"/>
        <v>0.69830163644405285</v>
      </c>
      <c r="V364" s="2"/>
      <c r="W364" s="2"/>
      <c r="X364" s="45"/>
      <c r="Y364" s="37"/>
      <c r="Z364" s="37"/>
      <c r="AA364" s="37"/>
      <c r="AB364" s="37"/>
      <c r="AC364" s="37"/>
      <c r="AD364" s="37"/>
      <c r="AE364" s="37"/>
      <c r="AF364" s="12">
        <v>14</v>
      </c>
      <c r="AG364">
        <v>5</v>
      </c>
      <c r="AH364">
        <v>82</v>
      </c>
      <c r="AI364">
        <v>0.03</v>
      </c>
      <c r="AJ364">
        <v>2</v>
      </c>
      <c r="AK364">
        <v>1</v>
      </c>
      <c r="AL364">
        <v>-1</v>
      </c>
      <c r="AM364">
        <v>0</v>
      </c>
      <c r="AN364">
        <v>-9</v>
      </c>
      <c r="AO364">
        <v>4</v>
      </c>
      <c r="AP364">
        <v>0.02</v>
      </c>
      <c r="AQ364">
        <v>4.4000000000000004</v>
      </c>
      <c r="AR364">
        <v>2.6</v>
      </c>
      <c r="AS364">
        <v>1.8</v>
      </c>
      <c r="AT364">
        <v>-9</v>
      </c>
      <c r="AU364">
        <v>0</v>
      </c>
      <c r="AV364" s="2">
        <v>0.44</v>
      </c>
    </row>
    <row r="365" spans="6:48" x14ac:dyDescent="0.3">
      <c r="F365" t="str">
        <f t="shared" si="45"/>
        <v>11371252</v>
      </c>
      <c r="G365" t="e">
        <f t="shared" si="48"/>
        <v>#N/A</v>
      </c>
      <c r="H365" s="11">
        <v>1137</v>
      </c>
      <c r="I365" s="5">
        <v>1252</v>
      </c>
      <c r="J365" t="s">
        <v>26</v>
      </c>
      <c r="K365" t="s">
        <v>45</v>
      </c>
      <c r="Q365" s="3"/>
      <c r="R365" s="4"/>
      <c r="S365" s="4"/>
      <c r="T365" s="2">
        <f t="shared" si="46"/>
        <v>0.71169836355594718</v>
      </c>
      <c r="U365" s="2">
        <f t="shared" si="47"/>
        <v>0.28830163644405282</v>
      </c>
      <c r="V365" s="2"/>
      <c r="W365" s="2"/>
      <c r="X365" s="45"/>
      <c r="Y365" s="37"/>
      <c r="Z365" s="37"/>
      <c r="AA365" s="37"/>
      <c r="AB365" s="37"/>
      <c r="AC365" s="37"/>
      <c r="AD365" s="37"/>
      <c r="AE365" s="37"/>
      <c r="AF365" s="12">
        <v>14</v>
      </c>
      <c r="AG365">
        <v>15</v>
      </c>
      <c r="AH365">
        <v>-65</v>
      </c>
      <c r="AI365">
        <v>0.05</v>
      </c>
      <c r="AJ365">
        <v>2</v>
      </c>
      <c r="AK365">
        <v>-4</v>
      </c>
      <c r="AL365">
        <v>-3</v>
      </c>
      <c r="AM365">
        <v>-3</v>
      </c>
      <c r="AN365">
        <v>-1</v>
      </c>
      <c r="AO365">
        <v>-3</v>
      </c>
      <c r="AP365">
        <v>0</v>
      </c>
      <c r="AQ365">
        <v>0.2</v>
      </c>
      <c r="AR365">
        <v>-5.6</v>
      </c>
      <c r="AS365">
        <v>5.8</v>
      </c>
      <c r="AT365">
        <v>1</v>
      </c>
      <c r="AU365">
        <v>1</v>
      </c>
      <c r="AV365" s="2">
        <v>0.85</v>
      </c>
    </row>
    <row r="366" spans="6:48" x14ac:dyDescent="0.3">
      <c r="F366" t="str">
        <f t="shared" si="45"/>
        <v>11371254</v>
      </c>
      <c r="G366" t="e">
        <f t="shared" si="48"/>
        <v>#N/A</v>
      </c>
      <c r="H366" s="11">
        <v>1137</v>
      </c>
      <c r="I366" s="5">
        <v>1254</v>
      </c>
      <c r="J366" t="s">
        <v>26</v>
      </c>
      <c r="K366" t="s">
        <v>46</v>
      </c>
      <c r="Q366" s="3"/>
      <c r="R366" s="4"/>
      <c r="S366" s="4"/>
      <c r="T366" s="2">
        <f t="shared" si="46"/>
        <v>0.80169836355594715</v>
      </c>
      <c r="U366" s="2">
        <f t="shared" si="47"/>
        <v>0.19830163644405285</v>
      </c>
      <c r="V366" s="2"/>
      <c r="W366" s="2"/>
      <c r="X366" s="45"/>
      <c r="Y366" s="37"/>
      <c r="Z366" s="37"/>
      <c r="AA366" s="37"/>
      <c r="AB366" s="37"/>
      <c r="AC366" s="37"/>
      <c r="AD366" s="37"/>
      <c r="AE366" s="37"/>
      <c r="AF366" s="12">
        <v>14</v>
      </c>
      <c r="AG366">
        <v>16</v>
      </c>
      <c r="AH366">
        <v>-151</v>
      </c>
      <c r="AI366">
        <v>0.22</v>
      </c>
      <c r="AJ366">
        <v>2</v>
      </c>
      <c r="AK366">
        <v>-2</v>
      </c>
      <c r="AL366">
        <v>-2</v>
      </c>
      <c r="AM366">
        <v>1</v>
      </c>
      <c r="AN366">
        <v>-3</v>
      </c>
      <c r="AO366">
        <v>3</v>
      </c>
      <c r="AP366">
        <v>0.02</v>
      </c>
      <c r="AQ366">
        <v>4.4000000000000004</v>
      </c>
      <c r="AR366">
        <v>-3.9</v>
      </c>
      <c r="AS366">
        <v>8.3000000000000007</v>
      </c>
      <c r="AT366">
        <v>2</v>
      </c>
      <c r="AU366">
        <v>1</v>
      </c>
      <c r="AV366" s="2">
        <v>0.94</v>
      </c>
    </row>
    <row r="367" spans="6:48" x14ac:dyDescent="0.3">
      <c r="F367" t="str">
        <f t="shared" si="45"/>
        <v>11371260</v>
      </c>
      <c r="G367" t="e">
        <f t="shared" si="48"/>
        <v>#N/A</v>
      </c>
      <c r="H367" s="11">
        <v>1137</v>
      </c>
      <c r="I367" s="5">
        <v>1260</v>
      </c>
      <c r="J367" t="s">
        <v>26</v>
      </c>
      <c r="K367" t="s">
        <v>47</v>
      </c>
      <c r="Q367" s="3"/>
      <c r="R367" s="4"/>
      <c r="S367" s="4"/>
      <c r="T367" s="2">
        <f t="shared" si="46"/>
        <v>0.32169836355594722</v>
      </c>
      <c r="U367" s="2">
        <f t="shared" si="47"/>
        <v>0.67830163644405284</v>
      </c>
      <c r="V367" s="2"/>
      <c r="W367" s="2"/>
      <c r="X367" s="45"/>
      <c r="Y367" s="37"/>
      <c r="Z367" s="37"/>
      <c r="AA367" s="37"/>
      <c r="AB367" s="37"/>
      <c r="AC367" s="37"/>
      <c r="AD367" s="37"/>
      <c r="AE367" s="37"/>
      <c r="AF367" s="12">
        <v>14</v>
      </c>
      <c r="AG367">
        <v>11</v>
      </c>
      <c r="AH367">
        <v>59</v>
      </c>
      <c r="AI367">
        <v>-0.1</v>
      </c>
      <c r="AJ367">
        <v>-4</v>
      </c>
      <c r="AK367">
        <v>1</v>
      </c>
      <c r="AL367">
        <v>-2</v>
      </c>
      <c r="AM367">
        <v>-3</v>
      </c>
      <c r="AN367">
        <v>5</v>
      </c>
      <c r="AO367">
        <v>-1</v>
      </c>
      <c r="AP367">
        <v>0</v>
      </c>
      <c r="AQ367">
        <v>9.4</v>
      </c>
      <c r="AR367">
        <v>10.9</v>
      </c>
      <c r="AS367">
        <v>-1.5</v>
      </c>
      <c r="AT367">
        <v>-3</v>
      </c>
      <c r="AU367">
        <v>0</v>
      </c>
      <c r="AV367" s="2">
        <v>0.46</v>
      </c>
    </row>
    <row r="368" spans="6:48" x14ac:dyDescent="0.3">
      <c r="F368" t="str">
        <f t="shared" si="45"/>
        <v>11371267</v>
      </c>
      <c r="G368" t="e">
        <f t="shared" si="48"/>
        <v>#N/A</v>
      </c>
      <c r="H368" s="11">
        <v>1137</v>
      </c>
      <c r="I368" s="5">
        <v>1267</v>
      </c>
      <c r="J368" t="s">
        <v>26</v>
      </c>
      <c r="K368" t="s">
        <v>48</v>
      </c>
      <c r="Q368" s="3"/>
      <c r="R368" s="4"/>
      <c r="S368" s="4"/>
      <c r="T368" s="2">
        <f t="shared" si="46"/>
        <v>0.58169836355594717</v>
      </c>
      <c r="U368" s="2">
        <f t="shared" si="47"/>
        <v>0.41830163644405283</v>
      </c>
      <c r="V368" s="2"/>
      <c r="W368" s="2"/>
      <c r="X368" s="45"/>
      <c r="Y368" s="37"/>
      <c r="Z368" s="37"/>
      <c r="AA368" s="37"/>
      <c r="AB368" s="37"/>
      <c r="AC368" s="37"/>
      <c r="AD368" s="37"/>
      <c r="AE368" s="37"/>
      <c r="AF368" s="12">
        <v>14</v>
      </c>
      <c r="AG368">
        <v>13</v>
      </c>
      <c r="AH368">
        <v>-14</v>
      </c>
      <c r="AI368">
        <v>0.04</v>
      </c>
      <c r="AJ368">
        <v>-1</v>
      </c>
      <c r="AK368">
        <v>-2</v>
      </c>
      <c r="AL368">
        <v>-1</v>
      </c>
      <c r="AM368">
        <v>-1</v>
      </c>
      <c r="AN368">
        <v>5</v>
      </c>
      <c r="AO368">
        <v>5</v>
      </c>
      <c r="AP368">
        <v>-0.05</v>
      </c>
      <c r="AQ368">
        <v>-2.5</v>
      </c>
      <c r="AR368">
        <v>-6.2</v>
      </c>
      <c r="AS368">
        <v>3.7</v>
      </c>
      <c r="AT368">
        <v>-1</v>
      </c>
      <c r="AU368">
        <v>0</v>
      </c>
      <c r="AV368" s="2">
        <v>0.72</v>
      </c>
    </row>
    <row r="369" spans="6:48" x14ac:dyDescent="0.3">
      <c r="F369" t="str">
        <f t="shared" si="45"/>
        <v>11371274</v>
      </c>
      <c r="G369" t="e">
        <f t="shared" si="48"/>
        <v>#N/A</v>
      </c>
      <c r="H369" s="11">
        <v>1137</v>
      </c>
      <c r="I369" s="5">
        <v>1274</v>
      </c>
      <c r="J369" t="s">
        <v>26</v>
      </c>
      <c r="K369" t="s">
        <v>49</v>
      </c>
      <c r="Q369" s="3"/>
      <c r="R369" s="4"/>
      <c r="S369" s="4"/>
      <c r="T369" s="2">
        <f t="shared" si="46"/>
        <v>0.35169836355594719</v>
      </c>
      <c r="U369" s="2">
        <f t="shared" si="47"/>
        <v>0.64830163644405281</v>
      </c>
      <c r="V369" s="2"/>
      <c r="W369" s="2"/>
      <c r="X369" s="45"/>
      <c r="Y369" s="37"/>
      <c r="Z369" s="37"/>
      <c r="AA369" s="37"/>
      <c r="AB369" s="37"/>
      <c r="AC369" s="37"/>
      <c r="AD369" s="37"/>
      <c r="AE369" s="37"/>
      <c r="AF369" s="12">
        <v>14</v>
      </c>
      <c r="AG369">
        <v>6</v>
      </c>
      <c r="AH369">
        <v>64</v>
      </c>
      <c r="AI369">
        <v>0.03</v>
      </c>
      <c r="AJ369">
        <v>1</v>
      </c>
      <c r="AK369">
        <v>-1</v>
      </c>
      <c r="AL369">
        <v>0</v>
      </c>
      <c r="AM369">
        <v>-2</v>
      </c>
      <c r="AN369">
        <v>-2</v>
      </c>
      <c r="AO369">
        <v>1</v>
      </c>
      <c r="AP369">
        <v>0.06</v>
      </c>
      <c r="AQ369">
        <v>6.9</v>
      </c>
      <c r="AR369">
        <v>4.9000000000000004</v>
      </c>
      <c r="AS369">
        <v>2</v>
      </c>
      <c r="AT369">
        <v>-8</v>
      </c>
      <c r="AU369">
        <v>0</v>
      </c>
      <c r="AV369" s="2">
        <v>0.49</v>
      </c>
    </row>
    <row r="370" spans="6:48" x14ac:dyDescent="0.3">
      <c r="F370" t="str">
        <f t="shared" si="45"/>
        <v>11371276</v>
      </c>
      <c r="G370" t="e">
        <f t="shared" si="48"/>
        <v>#N/A</v>
      </c>
      <c r="H370" s="11">
        <v>1137</v>
      </c>
      <c r="I370" s="5">
        <v>1276</v>
      </c>
      <c r="J370" t="s">
        <v>26</v>
      </c>
      <c r="K370" t="s">
        <v>50</v>
      </c>
      <c r="Q370" s="3"/>
      <c r="R370" s="4"/>
      <c r="S370" s="4"/>
      <c r="T370" s="2">
        <f t="shared" si="46"/>
        <v>0.2316983635559472</v>
      </c>
      <c r="U370" s="2">
        <f t="shared" si="47"/>
        <v>0.7683016364440528</v>
      </c>
      <c r="V370" s="2"/>
      <c r="W370" s="2"/>
      <c r="X370" s="45"/>
      <c r="Y370" s="37"/>
      <c r="Z370" s="37"/>
      <c r="AA370" s="37"/>
      <c r="AB370" s="37"/>
      <c r="AC370" s="37"/>
      <c r="AD370" s="37"/>
      <c r="AE370" s="37"/>
      <c r="AF370" s="12">
        <v>14</v>
      </c>
      <c r="AG370">
        <v>3</v>
      </c>
      <c r="AH370">
        <v>90</v>
      </c>
      <c r="AI370">
        <v>-0.05</v>
      </c>
      <c r="AJ370">
        <v>0</v>
      </c>
      <c r="AK370">
        <v>0</v>
      </c>
      <c r="AL370">
        <v>3</v>
      </c>
      <c r="AM370">
        <v>-2</v>
      </c>
      <c r="AN370">
        <v>1</v>
      </c>
      <c r="AO370">
        <v>-3</v>
      </c>
      <c r="AP370">
        <v>0.06</v>
      </c>
      <c r="AQ370">
        <v>7.5</v>
      </c>
      <c r="AR370">
        <v>9.4</v>
      </c>
      <c r="AS370">
        <v>-1.9</v>
      </c>
      <c r="AT370">
        <v>-11</v>
      </c>
      <c r="AU370">
        <v>0</v>
      </c>
      <c r="AV370" s="2">
        <v>0.37</v>
      </c>
    </row>
    <row r="371" spans="6:48" x14ac:dyDescent="0.3">
      <c r="F371" t="str">
        <f t="shared" si="45"/>
        <v>11371281</v>
      </c>
      <c r="G371" t="e">
        <f t="shared" si="48"/>
        <v>#N/A</v>
      </c>
      <c r="H371" s="11">
        <v>1137</v>
      </c>
      <c r="I371" s="5">
        <v>1281</v>
      </c>
      <c r="J371" t="s">
        <v>26</v>
      </c>
      <c r="K371" t="s">
        <v>52</v>
      </c>
      <c r="Q371" s="3"/>
      <c r="R371" s="4"/>
      <c r="S371" s="4"/>
      <c r="T371" s="2">
        <f t="shared" si="46"/>
        <v>0.37169836355594721</v>
      </c>
      <c r="U371" s="2">
        <f t="shared" si="47"/>
        <v>0.62830163644405279</v>
      </c>
      <c r="V371" s="2"/>
      <c r="W371" s="2"/>
      <c r="X371" s="45"/>
      <c r="Y371" s="37"/>
      <c r="Z371" s="37"/>
      <c r="AA371" s="37"/>
      <c r="AB371" s="37"/>
      <c r="AC371" s="37"/>
      <c r="AD371" s="37"/>
      <c r="AE371" s="37"/>
      <c r="AF371" s="12">
        <v>14</v>
      </c>
      <c r="AG371">
        <v>8</v>
      </c>
      <c r="AH371">
        <v>62</v>
      </c>
      <c r="AI371">
        <v>0.13</v>
      </c>
      <c r="AJ371">
        <v>0</v>
      </c>
      <c r="AK371">
        <v>1</v>
      </c>
      <c r="AL371">
        <v>-3</v>
      </c>
      <c r="AM371">
        <v>1</v>
      </c>
      <c r="AN371">
        <v>-4</v>
      </c>
      <c r="AO371">
        <v>1</v>
      </c>
      <c r="AP371">
        <v>-0.03</v>
      </c>
      <c r="AQ371">
        <v>7.6</v>
      </c>
      <c r="AR371">
        <v>4.5999999999999996</v>
      </c>
      <c r="AS371">
        <v>3</v>
      </c>
      <c r="AT371">
        <v>-6</v>
      </c>
      <c r="AU371">
        <v>0</v>
      </c>
      <c r="AV371" s="2">
        <v>0.51</v>
      </c>
    </row>
    <row r="372" spans="6:48" x14ac:dyDescent="0.3">
      <c r="F372" t="str">
        <f t="shared" si="45"/>
        <v>11371285</v>
      </c>
      <c r="G372" t="e">
        <f t="shared" si="48"/>
        <v>#N/A</v>
      </c>
      <c r="H372" s="11">
        <v>1137</v>
      </c>
      <c r="I372" s="5">
        <v>1285</v>
      </c>
      <c r="J372" t="s">
        <v>26</v>
      </c>
      <c r="K372" t="s">
        <v>53</v>
      </c>
      <c r="Q372" s="3"/>
      <c r="R372" s="4"/>
      <c r="S372" s="4"/>
      <c r="T372" s="2">
        <f t="shared" si="46"/>
        <v>0.43169836355594715</v>
      </c>
      <c r="U372" s="2">
        <f t="shared" si="47"/>
        <v>0.56830163644405285</v>
      </c>
      <c r="V372" s="2"/>
      <c r="W372" s="2"/>
      <c r="X372" s="45"/>
      <c r="Y372" s="37"/>
      <c r="Z372" s="37"/>
      <c r="AA372" s="37"/>
      <c r="AB372" s="37"/>
      <c r="AC372" s="37"/>
      <c r="AD372" s="37"/>
      <c r="AE372" s="37"/>
      <c r="AF372" s="12">
        <v>14</v>
      </c>
      <c r="AG372">
        <v>14</v>
      </c>
      <c r="AH372">
        <v>29</v>
      </c>
      <c r="AI372">
        <v>-0.03</v>
      </c>
      <c r="AJ372">
        <v>2</v>
      </c>
      <c r="AK372">
        <v>0</v>
      </c>
      <c r="AL372">
        <v>0</v>
      </c>
      <c r="AM372">
        <v>-4</v>
      </c>
      <c r="AN372">
        <v>-7</v>
      </c>
      <c r="AO372">
        <v>-1</v>
      </c>
      <c r="AP372">
        <v>0</v>
      </c>
      <c r="AQ372">
        <v>3</v>
      </c>
      <c r="AR372">
        <v>4.0999999999999996</v>
      </c>
      <c r="AS372">
        <v>-1.1000000000000001</v>
      </c>
      <c r="AT372">
        <v>0</v>
      </c>
      <c r="AU372">
        <v>0</v>
      </c>
      <c r="AV372" s="2">
        <v>0.56999999999999995</v>
      </c>
    </row>
    <row r="373" spans="6:48" x14ac:dyDescent="0.3">
      <c r="F373" t="str">
        <f t="shared" si="45"/>
        <v>11371293</v>
      </c>
      <c r="G373" t="e">
        <f t="shared" si="48"/>
        <v>#N/A</v>
      </c>
      <c r="H373" s="11">
        <v>1137</v>
      </c>
      <c r="I373" s="5">
        <v>1293</v>
      </c>
      <c r="J373" t="s">
        <v>26</v>
      </c>
      <c r="K373" t="s">
        <v>54</v>
      </c>
      <c r="Q373" s="3"/>
      <c r="R373" s="4"/>
      <c r="S373" s="4"/>
      <c r="T373" s="2">
        <f t="shared" si="46"/>
        <v>0.37169836355594721</v>
      </c>
      <c r="U373" s="2">
        <f t="shared" si="47"/>
        <v>0.62830163644405279</v>
      </c>
      <c r="V373" s="2"/>
      <c r="W373" s="2"/>
      <c r="X373" s="45"/>
      <c r="Y373" s="37"/>
      <c r="Z373" s="37"/>
      <c r="AA373" s="37"/>
      <c r="AB373" s="37"/>
      <c r="AC373" s="37"/>
      <c r="AD373" s="37"/>
      <c r="AE373" s="37"/>
      <c r="AF373" s="12">
        <v>14</v>
      </c>
      <c r="AG373">
        <v>12</v>
      </c>
      <c r="AH373">
        <v>41</v>
      </c>
      <c r="AI373">
        <v>-0.09</v>
      </c>
      <c r="AJ373">
        <v>-1</v>
      </c>
      <c r="AK373">
        <v>1</v>
      </c>
      <c r="AL373">
        <v>0</v>
      </c>
      <c r="AM373">
        <v>-1</v>
      </c>
      <c r="AN373">
        <v>-6</v>
      </c>
      <c r="AO373">
        <v>0</v>
      </c>
      <c r="AP373">
        <v>-0.01</v>
      </c>
      <c r="AQ373">
        <v>3.7</v>
      </c>
      <c r="AR373">
        <v>6.9</v>
      </c>
      <c r="AS373">
        <v>-3.2</v>
      </c>
      <c r="AT373">
        <v>-2</v>
      </c>
      <c r="AU373">
        <v>0</v>
      </c>
      <c r="AV373" s="2">
        <v>0.51</v>
      </c>
    </row>
    <row r="374" spans="6:48" x14ac:dyDescent="0.3">
      <c r="F374" t="str">
        <f t="shared" si="45"/>
        <v>11371300</v>
      </c>
      <c r="G374" t="e">
        <f t="shared" si="48"/>
        <v>#N/A</v>
      </c>
      <c r="H374" s="11">
        <v>1137</v>
      </c>
      <c r="I374" s="5">
        <v>1300</v>
      </c>
      <c r="J374" t="s">
        <v>26</v>
      </c>
      <c r="K374" t="s">
        <v>55</v>
      </c>
      <c r="Q374" s="3"/>
      <c r="R374" s="4"/>
      <c r="S374" s="4"/>
      <c r="T374" s="2">
        <f t="shared" si="46"/>
        <v>0.83169836355594717</v>
      </c>
      <c r="U374" s="2">
        <f t="shared" si="47"/>
        <v>0.16830163644405283</v>
      </c>
      <c r="V374" s="2"/>
      <c r="W374" s="2"/>
      <c r="X374" s="45"/>
      <c r="Y374" s="37"/>
      <c r="Z374" s="37"/>
      <c r="AA374" s="37"/>
      <c r="AB374" s="37"/>
      <c r="AC374" s="37"/>
      <c r="AD374" s="37"/>
      <c r="AE374" s="37"/>
      <c r="AF374" s="12">
        <v>14</v>
      </c>
      <c r="AG374">
        <v>16</v>
      </c>
      <c r="AH374">
        <v>-209</v>
      </c>
      <c r="AI374">
        <v>0.22</v>
      </c>
      <c r="AJ374">
        <v>3</v>
      </c>
      <c r="AK374">
        <v>-1</v>
      </c>
      <c r="AL374">
        <v>-3</v>
      </c>
      <c r="AM374">
        <v>0</v>
      </c>
      <c r="AN374">
        <v>-6</v>
      </c>
      <c r="AO374">
        <v>3</v>
      </c>
      <c r="AP374">
        <v>0.04</v>
      </c>
      <c r="AQ374">
        <v>10.7</v>
      </c>
      <c r="AR374">
        <v>2.2000000000000002</v>
      </c>
      <c r="AS374">
        <v>8.5</v>
      </c>
      <c r="AT374">
        <v>2</v>
      </c>
      <c r="AU374">
        <v>1</v>
      </c>
      <c r="AV374" s="2">
        <v>0.97</v>
      </c>
    </row>
    <row r="375" spans="6:48" x14ac:dyDescent="0.3">
      <c r="F375" t="str">
        <f t="shared" si="45"/>
        <v>11371301</v>
      </c>
      <c r="G375" t="e">
        <f t="shared" si="48"/>
        <v>#N/A</v>
      </c>
      <c r="H375" s="11">
        <v>1137</v>
      </c>
      <c r="I375" s="5">
        <v>1301</v>
      </c>
      <c r="J375" t="s">
        <v>26</v>
      </c>
      <c r="K375" t="s">
        <v>56</v>
      </c>
      <c r="Q375" s="3"/>
      <c r="R375" s="4"/>
      <c r="S375" s="4"/>
      <c r="T375" s="2">
        <f t="shared" si="46"/>
        <v>0.37169836355594721</v>
      </c>
      <c r="U375" s="2">
        <f t="shared" si="47"/>
        <v>0.62830163644405279</v>
      </c>
      <c r="V375" s="2"/>
      <c r="W375" s="2"/>
      <c r="X375" s="45"/>
      <c r="Y375" s="37"/>
      <c r="Z375" s="37"/>
      <c r="AA375" s="37"/>
      <c r="AB375" s="37"/>
      <c r="AC375" s="37"/>
      <c r="AD375" s="37"/>
      <c r="AE375" s="37"/>
      <c r="AF375" s="12">
        <v>14</v>
      </c>
      <c r="AG375">
        <v>9</v>
      </c>
      <c r="AH375">
        <v>58</v>
      </c>
      <c r="AI375">
        <v>0.08</v>
      </c>
      <c r="AJ375">
        <v>1</v>
      </c>
      <c r="AK375">
        <v>-4</v>
      </c>
      <c r="AL375">
        <v>0</v>
      </c>
      <c r="AM375">
        <v>-3</v>
      </c>
      <c r="AN375">
        <v>-7</v>
      </c>
      <c r="AO375">
        <v>5</v>
      </c>
      <c r="AP375">
        <v>0.02</v>
      </c>
      <c r="AQ375">
        <v>-0.1</v>
      </c>
      <c r="AR375">
        <v>-1.6</v>
      </c>
      <c r="AS375">
        <v>1.5</v>
      </c>
      <c r="AT375">
        <v>-5</v>
      </c>
      <c r="AU375">
        <v>0</v>
      </c>
      <c r="AV375" s="2">
        <v>0.51</v>
      </c>
    </row>
    <row r="376" spans="6:48" x14ac:dyDescent="0.3">
      <c r="F376" t="str">
        <f t="shared" si="45"/>
        <v>11371305</v>
      </c>
      <c r="G376" t="e">
        <f t="shared" si="48"/>
        <v>#N/A</v>
      </c>
      <c r="H376" s="11">
        <v>1137</v>
      </c>
      <c r="I376" s="5">
        <v>1305</v>
      </c>
      <c r="J376" t="s">
        <v>26</v>
      </c>
      <c r="K376" t="s">
        <v>57</v>
      </c>
      <c r="Q376" s="3"/>
      <c r="R376" s="4"/>
      <c r="S376" s="4"/>
      <c r="T376" s="2">
        <f t="shared" si="46"/>
        <v>0.26169836355594722</v>
      </c>
      <c r="U376" s="2">
        <f t="shared" si="47"/>
        <v>0.73830163644405278</v>
      </c>
      <c r="V376" s="2"/>
      <c r="W376" s="2"/>
      <c r="X376" s="45"/>
      <c r="Y376" s="37"/>
      <c r="Z376" s="37"/>
      <c r="AA376" s="37"/>
      <c r="AB376" s="37"/>
      <c r="AC376" s="37"/>
      <c r="AD376" s="37"/>
      <c r="AE376" s="37"/>
      <c r="AF376" s="12">
        <v>14</v>
      </c>
      <c r="AG376">
        <v>7</v>
      </c>
      <c r="AH376">
        <v>76</v>
      </c>
      <c r="AI376">
        <v>-0.05</v>
      </c>
      <c r="AJ376">
        <v>-1</v>
      </c>
      <c r="AK376">
        <v>-1</v>
      </c>
      <c r="AL376">
        <v>3</v>
      </c>
      <c r="AM376">
        <v>-1</v>
      </c>
      <c r="AN376">
        <v>0</v>
      </c>
      <c r="AO376">
        <v>2</v>
      </c>
      <c r="AP376">
        <v>-0.03</v>
      </c>
      <c r="AQ376">
        <v>-2</v>
      </c>
      <c r="AR376">
        <v>0</v>
      </c>
      <c r="AS376">
        <v>-2</v>
      </c>
      <c r="AT376">
        <v>-7</v>
      </c>
      <c r="AU376">
        <v>0</v>
      </c>
      <c r="AV376" s="2">
        <v>0.4</v>
      </c>
    </row>
    <row r="377" spans="6:48" x14ac:dyDescent="0.3">
      <c r="F377" t="str">
        <f t="shared" si="45"/>
        <v>11371308</v>
      </c>
      <c r="G377" t="e">
        <f t="shared" si="48"/>
        <v>#N/A</v>
      </c>
      <c r="H377" s="11">
        <v>1137</v>
      </c>
      <c r="I377" s="5">
        <v>1308</v>
      </c>
      <c r="J377" t="s">
        <v>26</v>
      </c>
      <c r="K377" t="s">
        <v>58</v>
      </c>
      <c r="Q377" s="3"/>
      <c r="R377" s="4"/>
      <c r="S377" s="4"/>
      <c r="T377" s="2">
        <f t="shared" si="46"/>
        <v>0.37169836355594721</v>
      </c>
      <c r="U377" s="2">
        <f t="shared" si="47"/>
        <v>0.62830163644405279</v>
      </c>
      <c r="V377" s="2"/>
      <c r="W377" s="2"/>
      <c r="X377" s="45"/>
      <c r="Y377" s="37"/>
      <c r="Z377" s="37"/>
      <c r="AA377" s="37"/>
      <c r="AB377" s="37"/>
      <c r="AC377" s="37"/>
      <c r="AD377" s="37"/>
      <c r="AE377" s="37"/>
      <c r="AF377" s="12">
        <v>14</v>
      </c>
      <c r="AG377">
        <v>12</v>
      </c>
      <c r="AH377">
        <v>45</v>
      </c>
      <c r="AI377">
        <v>-0.09</v>
      </c>
      <c r="AJ377">
        <v>2</v>
      </c>
      <c r="AK377">
        <v>3</v>
      </c>
      <c r="AL377">
        <v>0</v>
      </c>
      <c r="AM377">
        <v>-2</v>
      </c>
      <c r="AN377">
        <v>-7</v>
      </c>
      <c r="AO377">
        <v>-4</v>
      </c>
      <c r="AP377">
        <v>0.08</v>
      </c>
      <c r="AQ377">
        <v>5.5</v>
      </c>
      <c r="AR377">
        <v>8.1999999999999993</v>
      </c>
      <c r="AS377">
        <v>-2.7</v>
      </c>
      <c r="AT377">
        <v>-2</v>
      </c>
      <c r="AU377">
        <v>0</v>
      </c>
      <c r="AV377" s="2">
        <v>0.51</v>
      </c>
    </row>
    <row r="378" spans="6:48" x14ac:dyDescent="0.3">
      <c r="F378" t="str">
        <f t="shared" si="45"/>
        <v>11371314</v>
      </c>
      <c r="G378" t="e">
        <f t="shared" si="48"/>
        <v>#N/A</v>
      </c>
      <c r="H378" s="11">
        <v>1137</v>
      </c>
      <c r="I378" s="5">
        <v>1314</v>
      </c>
      <c r="J378" t="s">
        <v>26</v>
      </c>
      <c r="K378" t="s">
        <v>59</v>
      </c>
      <c r="Q378" s="3"/>
      <c r="R378" s="4"/>
      <c r="S378" s="4"/>
      <c r="T378" s="2">
        <f t="shared" si="46"/>
        <v>0.26169836355594722</v>
      </c>
      <c r="U378" s="2">
        <f t="shared" si="47"/>
        <v>0.73830163644405278</v>
      </c>
      <c r="V378" s="2"/>
      <c r="W378" s="2"/>
      <c r="X378" s="45"/>
      <c r="Y378" s="37"/>
      <c r="Z378" s="37"/>
      <c r="AA378" s="37"/>
      <c r="AB378" s="37"/>
      <c r="AC378" s="37"/>
      <c r="AD378" s="37"/>
      <c r="AE378" s="37"/>
      <c r="AF378" s="12">
        <v>14</v>
      </c>
      <c r="AG378">
        <v>2</v>
      </c>
      <c r="AH378">
        <v>93</v>
      </c>
      <c r="AI378">
        <v>0.03</v>
      </c>
      <c r="AJ378">
        <v>2</v>
      </c>
      <c r="AK378">
        <v>-2</v>
      </c>
      <c r="AL378">
        <v>1</v>
      </c>
      <c r="AM378">
        <v>1</v>
      </c>
      <c r="AN378">
        <v>-11</v>
      </c>
      <c r="AO378">
        <v>-1</v>
      </c>
      <c r="AP378">
        <v>-0.02</v>
      </c>
      <c r="AQ378">
        <v>-0.9</v>
      </c>
      <c r="AR378">
        <v>-0.2</v>
      </c>
      <c r="AS378">
        <v>-0.7</v>
      </c>
      <c r="AT378">
        <v>-12</v>
      </c>
      <c r="AU378">
        <v>0</v>
      </c>
      <c r="AV378" s="2">
        <v>0.4</v>
      </c>
    </row>
    <row r="379" spans="6:48" x14ac:dyDescent="0.3">
      <c r="F379" t="str">
        <f t="shared" si="45"/>
        <v>11371326</v>
      </c>
      <c r="G379" t="e">
        <f t="shared" si="48"/>
        <v>#N/A</v>
      </c>
      <c r="H379" s="11">
        <v>1137</v>
      </c>
      <c r="I379" s="5">
        <v>1326</v>
      </c>
      <c r="J379" t="s">
        <v>26</v>
      </c>
      <c r="K379" t="s">
        <v>60</v>
      </c>
      <c r="Q379" s="3"/>
      <c r="R379" s="4"/>
      <c r="S379" s="4"/>
      <c r="T379" s="2">
        <f t="shared" si="46"/>
        <v>0.27169836355594718</v>
      </c>
      <c r="U379" s="2">
        <f t="shared" si="47"/>
        <v>0.72830163644405288</v>
      </c>
      <c r="V379" s="2"/>
      <c r="W379" s="2"/>
      <c r="X379" s="45"/>
      <c r="Y379" s="37"/>
      <c r="Z379" s="37"/>
      <c r="AA379" s="37"/>
      <c r="AB379" s="37"/>
      <c r="AC379" s="37"/>
      <c r="AD379" s="37"/>
      <c r="AE379" s="37"/>
      <c r="AF379" s="12">
        <v>14</v>
      </c>
      <c r="AG379">
        <v>5</v>
      </c>
      <c r="AH379">
        <v>85</v>
      </c>
      <c r="AI379">
        <v>-0.01</v>
      </c>
      <c r="AJ379">
        <v>0</v>
      </c>
      <c r="AK379">
        <v>0</v>
      </c>
      <c r="AL379">
        <v>0</v>
      </c>
      <c r="AM379">
        <v>-1</v>
      </c>
      <c r="AN379">
        <v>-3</v>
      </c>
      <c r="AO379">
        <v>-2</v>
      </c>
      <c r="AP379">
        <v>-0.01</v>
      </c>
      <c r="AQ379">
        <v>5.3</v>
      </c>
      <c r="AR379">
        <v>6.2</v>
      </c>
      <c r="AS379">
        <v>-0.9</v>
      </c>
      <c r="AT379">
        <v>-9</v>
      </c>
      <c r="AU379">
        <v>0</v>
      </c>
      <c r="AV379" s="2">
        <v>0.41</v>
      </c>
    </row>
    <row r="380" spans="6:48" x14ac:dyDescent="0.3">
      <c r="F380" t="str">
        <f t="shared" si="45"/>
        <v>11371328</v>
      </c>
      <c r="G380" t="e">
        <f t="shared" si="48"/>
        <v>#N/A</v>
      </c>
      <c r="H380" s="11">
        <v>1137</v>
      </c>
      <c r="I380" s="5">
        <v>1328</v>
      </c>
      <c r="J380" t="s">
        <v>26</v>
      </c>
      <c r="K380" t="s">
        <v>61</v>
      </c>
      <c r="Q380" s="3"/>
      <c r="R380" s="4"/>
      <c r="S380" s="4"/>
      <c r="T380" s="2">
        <f t="shared" si="46"/>
        <v>0.41169836355594724</v>
      </c>
      <c r="U380" s="2">
        <f t="shared" si="47"/>
        <v>0.58830163644405276</v>
      </c>
      <c r="V380" s="2"/>
      <c r="W380" s="2"/>
      <c r="X380" s="45"/>
      <c r="Y380" s="37"/>
      <c r="Z380" s="37"/>
      <c r="AA380" s="37"/>
      <c r="AB380" s="37"/>
      <c r="AC380" s="37"/>
      <c r="AD380" s="37"/>
      <c r="AE380" s="37"/>
      <c r="AF380" s="12">
        <v>14</v>
      </c>
      <c r="AG380">
        <v>10</v>
      </c>
      <c r="AH380">
        <v>53</v>
      </c>
      <c r="AI380">
        <v>0.16</v>
      </c>
      <c r="AJ380">
        <v>0</v>
      </c>
      <c r="AK380">
        <v>-3</v>
      </c>
      <c r="AL380">
        <v>0</v>
      </c>
      <c r="AM380">
        <v>0</v>
      </c>
      <c r="AN380">
        <v>-1</v>
      </c>
      <c r="AO380">
        <v>3</v>
      </c>
      <c r="AP380">
        <v>-0.03</v>
      </c>
      <c r="AQ380">
        <v>-4.0999999999999996</v>
      </c>
      <c r="AR380">
        <v>-8.6999999999999993</v>
      </c>
      <c r="AS380">
        <v>4.5999999999999996</v>
      </c>
      <c r="AT380">
        <v>-4</v>
      </c>
      <c r="AU380">
        <v>0</v>
      </c>
      <c r="AV380" s="2">
        <v>0.55000000000000004</v>
      </c>
    </row>
    <row r="381" spans="6:48" x14ac:dyDescent="0.3">
      <c r="F381" t="str">
        <f t="shared" si="45"/>
        <v>11371335</v>
      </c>
      <c r="G381" t="e">
        <f t="shared" si="48"/>
        <v>#N/A</v>
      </c>
      <c r="H381" s="11">
        <v>1137</v>
      </c>
      <c r="I381" s="5">
        <v>1335</v>
      </c>
      <c r="J381" t="s">
        <v>26</v>
      </c>
      <c r="K381" t="s">
        <v>62</v>
      </c>
      <c r="Q381" s="3"/>
      <c r="R381" s="4"/>
      <c r="S381" s="4"/>
      <c r="T381" s="2">
        <f t="shared" si="46"/>
        <v>0.6116983635559472</v>
      </c>
      <c r="U381" s="2">
        <f t="shared" si="47"/>
        <v>0.3883016364440528</v>
      </c>
      <c r="V381" s="2"/>
      <c r="W381" s="2"/>
      <c r="X381" s="45"/>
      <c r="Y381" s="37"/>
      <c r="Z381" s="37"/>
      <c r="AA381" s="37"/>
      <c r="AB381" s="37"/>
      <c r="AC381" s="37"/>
      <c r="AD381" s="37"/>
      <c r="AE381" s="37"/>
      <c r="AF381" s="12">
        <v>14</v>
      </c>
      <c r="AG381">
        <v>16</v>
      </c>
      <c r="AH381">
        <v>-27</v>
      </c>
      <c r="AI381">
        <v>0</v>
      </c>
      <c r="AJ381">
        <v>1</v>
      </c>
      <c r="AK381">
        <v>1</v>
      </c>
      <c r="AL381">
        <v>0</v>
      </c>
      <c r="AM381">
        <v>0</v>
      </c>
      <c r="AN381">
        <v>3</v>
      </c>
      <c r="AO381">
        <v>-4</v>
      </c>
      <c r="AP381">
        <v>0.06</v>
      </c>
      <c r="AQ381">
        <v>5.4</v>
      </c>
      <c r="AR381">
        <v>3.3</v>
      </c>
      <c r="AS381">
        <v>2.1</v>
      </c>
      <c r="AT381">
        <v>2</v>
      </c>
      <c r="AU381">
        <v>1</v>
      </c>
      <c r="AV381" s="2">
        <v>0.75</v>
      </c>
    </row>
    <row r="382" spans="6:48" x14ac:dyDescent="0.3">
      <c r="F382" t="str">
        <f t="shared" si="45"/>
        <v>11371344</v>
      </c>
      <c r="G382" t="e">
        <f t="shared" si="48"/>
        <v>#N/A</v>
      </c>
      <c r="H382" s="11">
        <v>1137</v>
      </c>
      <c r="I382" s="5">
        <v>1344</v>
      </c>
      <c r="J382" t="s">
        <v>26</v>
      </c>
      <c r="K382" t="s">
        <v>63</v>
      </c>
      <c r="Q382" s="3"/>
      <c r="R382" s="4"/>
      <c r="S382" s="4"/>
      <c r="T382" s="2">
        <f t="shared" si="46"/>
        <v>0.4816983635559472</v>
      </c>
      <c r="U382" s="2">
        <f t="shared" si="47"/>
        <v>0.5183016364440528</v>
      </c>
      <c r="V382" s="2"/>
      <c r="W382" s="2"/>
      <c r="X382" s="45"/>
      <c r="Y382" s="37"/>
      <c r="Z382" s="37"/>
      <c r="AA382" s="37"/>
      <c r="AB382" s="37"/>
      <c r="AC382" s="37"/>
      <c r="AD382" s="37"/>
      <c r="AE382" s="37"/>
      <c r="AF382" s="12">
        <v>14</v>
      </c>
      <c r="AG382">
        <v>10</v>
      </c>
      <c r="AH382">
        <v>37</v>
      </c>
      <c r="AI382">
        <v>0.12</v>
      </c>
      <c r="AJ382">
        <v>4</v>
      </c>
      <c r="AK382">
        <v>-2</v>
      </c>
      <c r="AL382">
        <v>0</v>
      </c>
      <c r="AM382">
        <v>-2</v>
      </c>
      <c r="AN382">
        <v>-2</v>
      </c>
      <c r="AO382">
        <v>2</v>
      </c>
      <c r="AP382">
        <v>0.02</v>
      </c>
      <c r="AQ382">
        <v>7.4</v>
      </c>
      <c r="AR382">
        <v>0.2</v>
      </c>
      <c r="AS382">
        <v>7.2</v>
      </c>
      <c r="AT382">
        <v>-4</v>
      </c>
      <c r="AU382">
        <v>0</v>
      </c>
      <c r="AV382" s="2">
        <v>0.62</v>
      </c>
    </row>
    <row r="383" spans="6:48" x14ac:dyDescent="0.3">
      <c r="F383" t="str">
        <f t="shared" si="45"/>
        <v>11371345</v>
      </c>
      <c r="G383" t="e">
        <f t="shared" si="48"/>
        <v>#N/A</v>
      </c>
      <c r="H383" s="11">
        <v>1137</v>
      </c>
      <c r="I383" s="5">
        <v>1345</v>
      </c>
      <c r="J383" t="s">
        <v>26</v>
      </c>
      <c r="K383" t="s">
        <v>64</v>
      </c>
      <c r="Q383" s="3"/>
      <c r="R383" s="4"/>
      <c r="S383" s="4"/>
      <c r="T383" s="2">
        <f t="shared" si="46"/>
        <v>0.1716983635559472</v>
      </c>
      <c r="U383" s="2">
        <f t="shared" si="47"/>
        <v>0.82830163644405275</v>
      </c>
      <c r="V383" s="2"/>
      <c r="W383" s="2"/>
      <c r="X383" s="45"/>
      <c r="Y383" s="37"/>
      <c r="Z383" s="37"/>
      <c r="AA383" s="37"/>
      <c r="AB383" s="37"/>
      <c r="AC383" s="37"/>
      <c r="AD383" s="37"/>
      <c r="AE383" s="37"/>
      <c r="AF383" s="12">
        <v>14</v>
      </c>
      <c r="AG383">
        <v>2</v>
      </c>
      <c r="AH383">
        <v>95</v>
      </c>
      <c r="AI383">
        <v>-0.08</v>
      </c>
      <c r="AJ383">
        <v>-4</v>
      </c>
      <c r="AK383">
        <v>1</v>
      </c>
      <c r="AL383">
        <v>1</v>
      </c>
      <c r="AM383">
        <v>0</v>
      </c>
      <c r="AN383">
        <v>-1</v>
      </c>
      <c r="AO383">
        <v>1</v>
      </c>
      <c r="AP383">
        <v>-0.02</v>
      </c>
      <c r="AQ383">
        <v>0</v>
      </c>
      <c r="AR383">
        <v>7.3</v>
      </c>
      <c r="AS383">
        <v>-7.3</v>
      </c>
      <c r="AT383">
        <v>-12</v>
      </c>
      <c r="AU383">
        <v>0</v>
      </c>
      <c r="AV383" s="2">
        <v>0.31</v>
      </c>
    </row>
    <row r="384" spans="6:48" x14ac:dyDescent="0.3">
      <c r="F384" t="str">
        <f t="shared" si="45"/>
        <v>11371347</v>
      </c>
      <c r="G384" t="e">
        <f t="shared" si="48"/>
        <v>#N/A</v>
      </c>
      <c r="H384" s="11">
        <v>1137</v>
      </c>
      <c r="I384" s="5">
        <v>1347</v>
      </c>
      <c r="J384" t="s">
        <v>26</v>
      </c>
      <c r="K384" t="s">
        <v>65</v>
      </c>
      <c r="Q384" s="3"/>
      <c r="R384" s="4"/>
      <c r="S384" s="4"/>
      <c r="T384" s="2">
        <f t="shared" si="46"/>
        <v>0.72169836355594719</v>
      </c>
      <c r="U384" s="2">
        <f t="shared" si="47"/>
        <v>0.27830163644405281</v>
      </c>
      <c r="V384" s="2"/>
      <c r="W384" s="2"/>
      <c r="X384" s="45"/>
      <c r="Y384" s="37"/>
      <c r="Z384" s="37"/>
      <c r="AA384" s="37"/>
      <c r="AB384" s="37"/>
      <c r="AC384" s="37"/>
      <c r="AD384" s="37"/>
      <c r="AE384" s="37"/>
      <c r="AF384" s="12">
        <v>14</v>
      </c>
      <c r="AG384">
        <v>16</v>
      </c>
      <c r="AH384">
        <v>-70</v>
      </c>
      <c r="AI384">
        <v>0.12</v>
      </c>
      <c r="AJ384">
        <v>5</v>
      </c>
      <c r="AK384">
        <v>-1</v>
      </c>
      <c r="AL384">
        <v>-1</v>
      </c>
      <c r="AM384">
        <v>-3</v>
      </c>
      <c r="AN384">
        <v>-5</v>
      </c>
      <c r="AO384">
        <v>1</v>
      </c>
      <c r="AP384">
        <v>-0.01</v>
      </c>
      <c r="AQ384">
        <v>14.2</v>
      </c>
      <c r="AR384">
        <v>8</v>
      </c>
      <c r="AS384">
        <v>6.2</v>
      </c>
      <c r="AT384">
        <v>2</v>
      </c>
      <c r="AU384">
        <v>1</v>
      </c>
      <c r="AV384" s="2">
        <v>0.86</v>
      </c>
    </row>
    <row r="385" spans="6:48" x14ac:dyDescent="0.3">
      <c r="F385" t="str">
        <f t="shared" si="45"/>
        <v>11371348</v>
      </c>
      <c r="G385" t="e">
        <f t="shared" si="48"/>
        <v>#N/A</v>
      </c>
      <c r="H385" s="11">
        <v>1137</v>
      </c>
      <c r="I385" s="5">
        <v>1348</v>
      </c>
      <c r="J385" t="s">
        <v>26</v>
      </c>
      <c r="K385" t="s">
        <v>66</v>
      </c>
      <c r="Q385" s="3"/>
      <c r="R385" s="4"/>
      <c r="S385" s="4"/>
      <c r="T385" s="2">
        <f t="shared" si="46"/>
        <v>0.37169836355594721</v>
      </c>
      <c r="U385" s="2">
        <f t="shared" si="47"/>
        <v>0.62830163644405279</v>
      </c>
      <c r="V385" s="2"/>
      <c r="W385" s="2"/>
      <c r="X385" s="45"/>
      <c r="Y385" s="37"/>
      <c r="Z385" s="37"/>
      <c r="AA385" s="37"/>
      <c r="AB385" s="37"/>
      <c r="AC385" s="37"/>
      <c r="AD385" s="37"/>
      <c r="AE385" s="37"/>
      <c r="AF385" s="12">
        <v>14</v>
      </c>
      <c r="AG385">
        <v>7</v>
      </c>
      <c r="AH385">
        <v>51</v>
      </c>
      <c r="AI385">
        <v>-0.04</v>
      </c>
      <c r="AJ385">
        <v>2</v>
      </c>
      <c r="AK385">
        <v>-2</v>
      </c>
      <c r="AL385">
        <v>2</v>
      </c>
      <c r="AM385">
        <v>-5</v>
      </c>
      <c r="AN385">
        <v>-4</v>
      </c>
      <c r="AO385">
        <v>0</v>
      </c>
      <c r="AP385">
        <v>0.01</v>
      </c>
      <c r="AQ385">
        <v>4.9000000000000004</v>
      </c>
      <c r="AR385">
        <v>5</v>
      </c>
      <c r="AS385">
        <v>-0.1</v>
      </c>
      <c r="AT385">
        <v>-7</v>
      </c>
      <c r="AU385">
        <v>0</v>
      </c>
      <c r="AV385" s="2">
        <v>0.51</v>
      </c>
    </row>
    <row r="386" spans="6:48" x14ac:dyDescent="0.3">
      <c r="F386" t="str">
        <f t="shared" si="45"/>
        <v>11371355</v>
      </c>
      <c r="G386" t="e">
        <f t="shared" si="48"/>
        <v>#N/A</v>
      </c>
      <c r="H386" s="11">
        <v>1137</v>
      </c>
      <c r="I386" s="5">
        <v>1355</v>
      </c>
      <c r="J386" t="s">
        <v>26</v>
      </c>
      <c r="K386" t="s">
        <v>67</v>
      </c>
      <c r="Q386" s="3"/>
      <c r="R386" s="4"/>
      <c r="S386" s="4"/>
      <c r="T386" s="2">
        <f t="shared" si="46"/>
        <v>0.46169836355594718</v>
      </c>
      <c r="U386" s="2">
        <f t="shared" si="47"/>
        <v>0.53830163644405282</v>
      </c>
      <c r="V386" s="2"/>
      <c r="W386" s="2"/>
      <c r="X386" s="45"/>
      <c r="Y386" s="37"/>
      <c r="Z386" s="37"/>
      <c r="AA386" s="37"/>
      <c r="AB386" s="37"/>
      <c r="AC386" s="37"/>
      <c r="AD386" s="37"/>
      <c r="AE386" s="37"/>
      <c r="AF386" s="12">
        <v>14</v>
      </c>
      <c r="AG386">
        <v>12</v>
      </c>
      <c r="AH386">
        <v>25</v>
      </c>
      <c r="AI386">
        <v>-0.06</v>
      </c>
      <c r="AJ386">
        <v>0</v>
      </c>
      <c r="AK386">
        <v>-2</v>
      </c>
      <c r="AL386">
        <v>3</v>
      </c>
      <c r="AM386">
        <v>2</v>
      </c>
      <c r="AN386">
        <v>2</v>
      </c>
      <c r="AO386">
        <v>-4</v>
      </c>
      <c r="AP386">
        <v>-0.04</v>
      </c>
      <c r="AQ386">
        <v>-2.2999999999999998</v>
      </c>
      <c r="AR386">
        <v>-2.7</v>
      </c>
      <c r="AS386">
        <v>0.4</v>
      </c>
      <c r="AT386">
        <v>-2</v>
      </c>
      <c r="AU386">
        <v>0</v>
      </c>
      <c r="AV386" s="2">
        <v>0.6</v>
      </c>
    </row>
    <row r="387" spans="6:48" x14ac:dyDescent="0.3">
      <c r="F387" t="str">
        <f t="shared" si="45"/>
        <v>11371361</v>
      </c>
      <c r="G387" t="e">
        <f t="shared" si="48"/>
        <v>#N/A</v>
      </c>
      <c r="H387" s="11">
        <v>1137</v>
      </c>
      <c r="I387" s="5">
        <v>1361</v>
      </c>
      <c r="J387" t="s">
        <v>26</v>
      </c>
      <c r="K387" t="s">
        <v>68</v>
      </c>
      <c r="Q387" s="3"/>
      <c r="R387" s="4"/>
      <c r="S387" s="4"/>
      <c r="T387" s="2">
        <f t="shared" si="46"/>
        <v>0.38169836355594722</v>
      </c>
      <c r="U387" s="2">
        <f t="shared" si="47"/>
        <v>0.61830163644405278</v>
      </c>
      <c r="V387" s="2"/>
      <c r="W387" s="2"/>
      <c r="X387" s="45"/>
      <c r="Y387" s="37"/>
      <c r="Z387" s="37"/>
      <c r="AA387" s="37"/>
      <c r="AB387" s="37"/>
      <c r="AC387" s="37"/>
      <c r="AD387" s="37"/>
      <c r="AE387" s="37"/>
      <c r="AF387" s="12">
        <v>14</v>
      </c>
      <c r="AG387">
        <v>11</v>
      </c>
      <c r="AH387">
        <v>50</v>
      </c>
      <c r="AI387">
        <v>0.06</v>
      </c>
      <c r="AJ387">
        <v>2</v>
      </c>
      <c r="AK387">
        <v>-1</v>
      </c>
      <c r="AL387">
        <v>0</v>
      </c>
      <c r="AM387">
        <v>-2</v>
      </c>
      <c r="AN387">
        <v>-5</v>
      </c>
      <c r="AO387">
        <v>-2</v>
      </c>
      <c r="AP387">
        <v>0</v>
      </c>
      <c r="AQ387">
        <v>4</v>
      </c>
      <c r="AR387">
        <v>4.5</v>
      </c>
      <c r="AS387">
        <v>-0.5</v>
      </c>
      <c r="AT387">
        <v>-3</v>
      </c>
      <c r="AU387">
        <v>0</v>
      </c>
      <c r="AV387" s="2">
        <v>0.52</v>
      </c>
    </row>
    <row r="388" spans="6:48" x14ac:dyDescent="0.3">
      <c r="F388" t="str">
        <f t="shared" si="45"/>
        <v>11371371</v>
      </c>
      <c r="G388" t="e">
        <f t="shared" si="48"/>
        <v>#N/A</v>
      </c>
      <c r="H388" s="11">
        <v>1137</v>
      </c>
      <c r="I388" s="5">
        <v>1371</v>
      </c>
      <c r="J388" t="s">
        <v>26</v>
      </c>
      <c r="K388" t="s">
        <v>69</v>
      </c>
      <c r="Q388" s="3"/>
      <c r="R388" s="4"/>
      <c r="S388" s="4"/>
      <c r="T388" s="2">
        <f t="shared" si="46"/>
        <v>0.33169836355594717</v>
      </c>
      <c r="U388" s="2">
        <f t="shared" si="47"/>
        <v>0.66830163644405283</v>
      </c>
      <c r="V388" s="2"/>
      <c r="W388" s="2"/>
      <c r="X388" s="45"/>
      <c r="Y388" s="37"/>
      <c r="Z388" s="37"/>
      <c r="AA388" s="37"/>
      <c r="AB388" s="37"/>
      <c r="AC388" s="37"/>
      <c r="AD388" s="37"/>
      <c r="AE388" s="37"/>
      <c r="AF388" s="12">
        <v>14</v>
      </c>
      <c r="AG388">
        <v>8</v>
      </c>
      <c r="AH388">
        <v>74</v>
      </c>
      <c r="AI388">
        <v>0.08</v>
      </c>
      <c r="AJ388">
        <v>1</v>
      </c>
      <c r="AK388">
        <v>-2</v>
      </c>
      <c r="AL388">
        <v>0</v>
      </c>
      <c r="AM388">
        <v>-1</v>
      </c>
      <c r="AN388">
        <v>-7</v>
      </c>
      <c r="AO388">
        <v>1</v>
      </c>
      <c r="AP388">
        <v>0.03</v>
      </c>
      <c r="AQ388">
        <v>2.1</v>
      </c>
      <c r="AR388">
        <v>-0.4</v>
      </c>
      <c r="AS388">
        <v>2.5</v>
      </c>
      <c r="AT388">
        <v>-6</v>
      </c>
      <c r="AU388">
        <v>0</v>
      </c>
      <c r="AV388" s="2">
        <v>0.47</v>
      </c>
    </row>
    <row r="389" spans="6:48" x14ac:dyDescent="0.3">
      <c r="F389" t="str">
        <f t="shared" si="45"/>
        <v>11371372</v>
      </c>
      <c r="G389" t="e">
        <f t="shared" si="48"/>
        <v>#N/A</v>
      </c>
      <c r="H389" s="11">
        <v>1137</v>
      </c>
      <c r="I389" s="5">
        <v>1372</v>
      </c>
      <c r="J389" t="s">
        <v>26</v>
      </c>
      <c r="K389" t="s">
        <v>70</v>
      </c>
      <c r="Q389" s="3"/>
      <c r="R389" s="4"/>
      <c r="S389" s="4"/>
      <c r="T389" s="2">
        <f t="shared" si="46"/>
        <v>0.55169836355594715</v>
      </c>
      <c r="U389" s="2">
        <f t="shared" si="47"/>
        <v>0.44830163644405285</v>
      </c>
      <c r="V389" s="2"/>
      <c r="W389" s="2"/>
      <c r="X389" s="45"/>
      <c r="Y389" s="37"/>
      <c r="Z389" s="37"/>
      <c r="AA389" s="37"/>
      <c r="AB389" s="37"/>
      <c r="AC389" s="37"/>
      <c r="AD389" s="37"/>
      <c r="AE389" s="37"/>
      <c r="AF389" s="12">
        <v>14</v>
      </c>
      <c r="AG389">
        <v>14</v>
      </c>
      <c r="AH389">
        <v>-11</v>
      </c>
      <c r="AI389">
        <v>-0.06</v>
      </c>
      <c r="AJ389">
        <v>1</v>
      </c>
      <c r="AK389">
        <v>-2</v>
      </c>
      <c r="AL389">
        <v>-3</v>
      </c>
      <c r="AM389">
        <v>-8</v>
      </c>
      <c r="AN389">
        <v>-6</v>
      </c>
      <c r="AO389">
        <v>2</v>
      </c>
      <c r="AP389">
        <v>0.02</v>
      </c>
      <c r="AQ389">
        <v>2.9</v>
      </c>
      <c r="AR389">
        <v>4.5</v>
      </c>
      <c r="AS389">
        <v>-1.6</v>
      </c>
      <c r="AT389">
        <v>0</v>
      </c>
      <c r="AU389">
        <v>0</v>
      </c>
      <c r="AV389" s="2">
        <v>0.69</v>
      </c>
    </row>
    <row r="390" spans="6:48" x14ac:dyDescent="0.3">
      <c r="F390" t="str">
        <f t="shared" si="45"/>
        <v>11371382</v>
      </c>
      <c r="G390" t="e">
        <f t="shared" si="48"/>
        <v>#N/A</v>
      </c>
      <c r="H390" s="11">
        <v>1137</v>
      </c>
      <c r="I390" s="5">
        <v>1382</v>
      </c>
      <c r="J390" t="s">
        <v>26</v>
      </c>
      <c r="K390" t="s">
        <v>71</v>
      </c>
      <c r="Q390" s="3"/>
      <c r="R390" s="4"/>
      <c r="S390" s="4"/>
      <c r="T390" s="2">
        <f t="shared" si="46"/>
        <v>0.44169836355594716</v>
      </c>
      <c r="U390" s="2">
        <f t="shared" si="47"/>
        <v>0.55830163644405284</v>
      </c>
      <c r="V390" s="2"/>
      <c r="W390" s="2"/>
      <c r="X390" s="45"/>
      <c r="Y390" s="37"/>
      <c r="Z390" s="37"/>
      <c r="AA390" s="37"/>
      <c r="AB390" s="37"/>
      <c r="AC390" s="37"/>
      <c r="AD390" s="37"/>
      <c r="AE390" s="37"/>
      <c r="AF390" s="12">
        <v>14</v>
      </c>
      <c r="AG390">
        <v>11</v>
      </c>
      <c r="AH390">
        <v>31</v>
      </c>
      <c r="AI390">
        <v>-0.04</v>
      </c>
      <c r="AJ390">
        <v>2</v>
      </c>
      <c r="AK390">
        <v>-1</v>
      </c>
      <c r="AL390">
        <v>1</v>
      </c>
      <c r="AM390">
        <v>-3</v>
      </c>
      <c r="AN390">
        <v>-3</v>
      </c>
      <c r="AO390">
        <v>3</v>
      </c>
      <c r="AP390">
        <v>-0.03</v>
      </c>
      <c r="AQ390">
        <v>3.2</v>
      </c>
      <c r="AR390">
        <v>1.9</v>
      </c>
      <c r="AS390">
        <v>1.3</v>
      </c>
      <c r="AT390">
        <v>-3</v>
      </c>
      <c r="AU390">
        <v>0</v>
      </c>
      <c r="AV390" s="2">
        <v>0.57999999999999996</v>
      </c>
    </row>
    <row r="391" spans="6:48" x14ac:dyDescent="0.3">
      <c r="F391" t="str">
        <f t="shared" si="45"/>
        <v>11371393</v>
      </c>
      <c r="G391" t="e">
        <f t="shared" si="48"/>
        <v>#N/A</v>
      </c>
      <c r="H391" s="11">
        <v>1137</v>
      </c>
      <c r="I391" s="5">
        <v>1393</v>
      </c>
      <c r="J391" t="s">
        <v>26</v>
      </c>
      <c r="K391" t="s">
        <v>72</v>
      </c>
      <c r="Q391" s="3"/>
      <c r="R391" s="4"/>
      <c r="S391" s="4"/>
      <c r="T391" s="2">
        <f t="shared" si="46"/>
        <v>0.45169836355594717</v>
      </c>
      <c r="U391" s="2">
        <f t="shared" si="47"/>
        <v>0.54830163644405283</v>
      </c>
      <c r="V391" s="2"/>
      <c r="W391" s="2"/>
      <c r="X391" s="45"/>
      <c r="Y391" s="37"/>
      <c r="Z391" s="37"/>
      <c r="AA391" s="37"/>
      <c r="AB391" s="37"/>
      <c r="AC391" s="37"/>
      <c r="AD391" s="37"/>
      <c r="AE391" s="37"/>
      <c r="AF391" s="12">
        <v>14</v>
      </c>
      <c r="AG391">
        <v>11</v>
      </c>
      <c r="AH391">
        <v>46</v>
      </c>
      <c r="AI391">
        <v>0.13</v>
      </c>
      <c r="AJ391">
        <v>7</v>
      </c>
      <c r="AK391">
        <v>1</v>
      </c>
      <c r="AL391">
        <v>-1</v>
      </c>
      <c r="AM391">
        <v>-2</v>
      </c>
      <c r="AN391">
        <v>-8</v>
      </c>
      <c r="AO391">
        <v>2</v>
      </c>
      <c r="AP391">
        <v>-0.02</v>
      </c>
      <c r="AQ391">
        <v>13.6</v>
      </c>
      <c r="AR391">
        <v>8.4</v>
      </c>
      <c r="AS391">
        <v>5.2</v>
      </c>
      <c r="AT391">
        <v>-3</v>
      </c>
      <c r="AU391">
        <v>0</v>
      </c>
      <c r="AV391" s="2">
        <v>0.59</v>
      </c>
    </row>
    <row r="392" spans="6:48" x14ac:dyDescent="0.3">
      <c r="F392" t="str">
        <f t="shared" si="45"/>
        <v>11371395</v>
      </c>
      <c r="G392" t="e">
        <f t="shared" si="48"/>
        <v>#N/A</v>
      </c>
      <c r="H392" s="11">
        <v>1137</v>
      </c>
      <c r="I392" s="5">
        <v>1395</v>
      </c>
      <c r="J392" t="s">
        <v>26</v>
      </c>
      <c r="K392" t="s">
        <v>73</v>
      </c>
      <c r="Q392" s="3"/>
      <c r="R392" s="4"/>
      <c r="S392" s="4"/>
      <c r="T392" s="2">
        <f t="shared" si="46"/>
        <v>0.3016983635559472</v>
      </c>
      <c r="U392" s="2">
        <f t="shared" si="47"/>
        <v>0.69830163644405285</v>
      </c>
      <c r="V392" s="2"/>
      <c r="W392" s="2"/>
      <c r="X392" s="45"/>
      <c r="Y392" s="37"/>
      <c r="Z392" s="37"/>
      <c r="AA392" s="37"/>
      <c r="AB392" s="37"/>
      <c r="AC392" s="37"/>
      <c r="AD392" s="37"/>
      <c r="AE392" s="37"/>
      <c r="AF392" s="12">
        <v>14</v>
      </c>
      <c r="AG392">
        <v>6</v>
      </c>
      <c r="AH392">
        <v>78</v>
      </c>
      <c r="AI392">
        <v>0.08</v>
      </c>
      <c r="AJ392">
        <v>-3</v>
      </c>
      <c r="AK392">
        <v>-5</v>
      </c>
      <c r="AL392">
        <v>0</v>
      </c>
      <c r="AM392">
        <v>-1</v>
      </c>
      <c r="AN392">
        <v>-8</v>
      </c>
      <c r="AO392">
        <v>-1</v>
      </c>
      <c r="AP392">
        <v>0.01</v>
      </c>
      <c r="AQ392">
        <v>-1.9</v>
      </c>
      <c r="AR392">
        <v>-3</v>
      </c>
      <c r="AS392">
        <v>1.1000000000000001</v>
      </c>
      <c r="AT392">
        <v>-8</v>
      </c>
      <c r="AU392">
        <v>0</v>
      </c>
      <c r="AV392" s="2">
        <v>0.44</v>
      </c>
    </row>
    <row r="393" spans="6:48" x14ac:dyDescent="0.3">
      <c r="F393" t="str">
        <f t="shared" si="45"/>
        <v>11371397</v>
      </c>
      <c r="G393" t="e">
        <f t="shared" si="48"/>
        <v>#N/A</v>
      </c>
      <c r="H393" s="11">
        <v>1137</v>
      </c>
      <c r="I393" s="5">
        <v>1397</v>
      </c>
      <c r="J393" t="s">
        <v>26</v>
      </c>
      <c r="K393" t="s">
        <v>74</v>
      </c>
      <c r="Q393" s="3"/>
      <c r="R393" s="4"/>
      <c r="S393" s="4"/>
      <c r="T393" s="2">
        <f t="shared" si="46"/>
        <v>0.26169836355594722</v>
      </c>
      <c r="U393" s="2">
        <f t="shared" si="47"/>
        <v>0.73830163644405278</v>
      </c>
      <c r="V393" s="2"/>
      <c r="W393" s="2"/>
      <c r="X393" s="45"/>
      <c r="Y393" s="37"/>
      <c r="Z393" s="37"/>
      <c r="AA393" s="37"/>
      <c r="AB393" s="37"/>
      <c r="AC393" s="37"/>
      <c r="AD393" s="37"/>
      <c r="AE393" s="37"/>
      <c r="AF393" s="12">
        <v>14</v>
      </c>
      <c r="AG393">
        <v>3</v>
      </c>
      <c r="AH393">
        <v>89</v>
      </c>
      <c r="AI393">
        <v>-0.02</v>
      </c>
      <c r="AJ393">
        <v>3</v>
      </c>
      <c r="AK393">
        <v>1</v>
      </c>
      <c r="AL393">
        <v>0</v>
      </c>
      <c r="AM393">
        <v>-3</v>
      </c>
      <c r="AN393">
        <v>-7</v>
      </c>
      <c r="AO393">
        <v>4</v>
      </c>
      <c r="AP393">
        <v>-0.04</v>
      </c>
      <c r="AQ393">
        <v>6.9</v>
      </c>
      <c r="AR393">
        <v>6.5</v>
      </c>
      <c r="AS393">
        <v>0.4</v>
      </c>
      <c r="AT393">
        <v>-11</v>
      </c>
      <c r="AU393">
        <v>0</v>
      </c>
      <c r="AV393" s="2">
        <v>0.4</v>
      </c>
    </row>
    <row r="394" spans="6:48" x14ac:dyDescent="0.3">
      <c r="F394" t="str">
        <f t="shared" si="45"/>
        <v>11371400</v>
      </c>
      <c r="G394" t="e">
        <f t="shared" si="48"/>
        <v>#N/A</v>
      </c>
      <c r="H394" s="11">
        <v>1137</v>
      </c>
      <c r="I394" s="5">
        <v>1400</v>
      </c>
      <c r="J394" t="s">
        <v>26</v>
      </c>
      <c r="K394" t="s">
        <v>75</v>
      </c>
      <c r="Q394" s="3"/>
      <c r="R394" s="4"/>
      <c r="S394" s="4"/>
      <c r="T394" s="2">
        <f t="shared" si="46"/>
        <v>0.39169836355594723</v>
      </c>
      <c r="U394" s="2">
        <f t="shared" si="47"/>
        <v>0.60830163644405277</v>
      </c>
      <c r="V394" s="2"/>
      <c r="W394" s="2"/>
      <c r="X394" s="45"/>
      <c r="Y394" s="37"/>
      <c r="Z394" s="37"/>
      <c r="AA394" s="37"/>
      <c r="AB394" s="37"/>
      <c r="AC394" s="37"/>
      <c r="AD394" s="37"/>
      <c r="AE394" s="37"/>
      <c r="AF394" s="12">
        <v>14</v>
      </c>
      <c r="AG394">
        <v>10</v>
      </c>
      <c r="AH394">
        <v>61</v>
      </c>
      <c r="AI394">
        <v>0.16</v>
      </c>
      <c r="AJ394">
        <v>4</v>
      </c>
      <c r="AK394">
        <v>0</v>
      </c>
      <c r="AL394">
        <v>0</v>
      </c>
      <c r="AM394">
        <v>-1</v>
      </c>
      <c r="AN394">
        <v>-2</v>
      </c>
      <c r="AO394">
        <v>2</v>
      </c>
      <c r="AP394">
        <v>0.05</v>
      </c>
      <c r="AQ394">
        <v>9.4</v>
      </c>
      <c r="AR394">
        <v>4.7</v>
      </c>
      <c r="AS394">
        <v>4.7</v>
      </c>
      <c r="AT394">
        <v>-4</v>
      </c>
      <c r="AU394">
        <v>0</v>
      </c>
      <c r="AV394" s="2">
        <v>0.53</v>
      </c>
    </row>
    <row r="395" spans="6:48" x14ac:dyDescent="0.3">
      <c r="F395" t="str">
        <f t="shared" si="45"/>
        <v>11371401</v>
      </c>
      <c r="G395" t="e">
        <f t="shared" si="48"/>
        <v>#N/A</v>
      </c>
      <c r="H395" s="11">
        <v>1137</v>
      </c>
      <c r="I395" s="5">
        <v>1401</v>
      </c>
      <c r="J395" t="s">
        <v>26</v>
      </c>
      <c r="K395" t="s">
        <v>76</v>
      </c>
      <c r="Q395" s="3"/>
      <c r="R395" s="4"/>
      <c r="S395" s="4"/>
      <c r="T395" s="2">
        <f t="shared" si="46"/>
        <v>0.35169836355594719</v>
      </c>
      <c r="U395" s="2">
        <f t="shared" si="47"/>
        <v>0.64830163644405281</v>
      </c>
      <c r="V395" s="2"/>
      <c r="W395" s="2"/>
      <c r="X395" s="45"/>
      <c r="Y395" s="37"/>
      <c r="Z395" s="37"/>
      <c r="AA395" s="37"/>
      <c r="AB395" s="37"/>
      <c r="AC395" s="37"/>
      <c r="AD395" s="37"/>
      <c r="AE395" s="37"/>
      <c r="AF395" s="12">
        <v>14</v>
      </c>
      <c r="AG395">
        <v>7</v>
      </c>
      <c r="AH395">
        <v>70</v>
      </c>
      <c r="AI395">
        <v>0.12</v>
      </c>
      <c r="AJ395">
        <v>3</v>
      </c>
      <c r="AK395">
        <v>2</v>
      </c>
      <c r="AL395">
        <v>-1</v>
      </c>
      <c r="AM395">
        <v>1</v>
      </c>
      <c r="AN395">
        <v>-7</v>
      </c>
      <c r="AO395">
        <v>1</v>
      </c>
      <c r="AP395">
        <v>0.05</v>
      </c>
      <c r="AQ395">
        <v>6.1</v>
      </c>
      <c r="AR395">
        <v>3.1</v>
      </c>
      <c r="AS395">
        <v>3</v>
      </c>
      <c r="AT395">
        <v>-7</v>
      </c>
      <c r="AU395">
        <v>0</v>
      </c>
      <c r="AV395" s="2">
        <v>0.49</v>
      </c>
    </row>
    <row r="396" spans="6:48" x14ac:dyDescent="0.3">
      <c r="F396" t="str">
        <f t="shared" si="45"/>
        <v>11371403</v>
      </c>
      <c r="G396" t="e">
        <f t="shared" si="48"/>
        <v>#N/A</v>
      </c>
      <c r="H396" s="11">
        <v>1137</v>
      </c>
      <c r="I396" s="5">
        <v>1403</v>
      </c>
      <c r="J396" t="s">
        <v>26</v>
      </c>
      <c r="K396" t="s">
        <v>77</v>
      </c>
      <c r="Q396" s="3"/>
      <c r="R396" s="4"/>
      <c r="S396" s="4"/>
      <c r="T396" s="2">
        <f t="shared" si="46"/>
        <v>0.2416983635559472</v>
      </c>
      <c r="U396" s="2">
        <f t="shared" si="47"/>
        <v>0.7583016364440528</v>
      </c>
      <c r="V396" s="2"/>
      <c r="W396" s="2"/>
      <c r="X396" s="45"/>
      <c r="Y396" s="37"/>
      <c r="Z396" s="37"/>
      <c r="AA396" s="37"/>
      <c r="AB396" s="37"/>
      <c r="AC396" s="37"/>
      <c r="AD396" s="37"/>
      <c r="AE396" s="37"/>
      <c r="AF396" s="12">
        <v>14</v>
      </c>
      <c r="AG396">
        <v>3</v>
      </c>
      <c r="AH396">
        <v>88</v>
      </c>
      <c r="AI396">
        <v>0.01</v>
      </c>
      <c r="AJ396">
        <v>1</v>
      </c>
      <c r="AK396">
        <v>1</v>
      </c>
      <c r="AL396">
        <v>-1</v>
      </c>
      <c r="AM396">
        <v>-4</v>
      </c>
      <c r="AN396">
        <v>-6</v>
      </c>
      <c r="AO396">
        <v>1</v>
      </c>
      <c r="AP396">
        <v>0.02</v>
      </c>
      <c r="AQ396">
        <v>5.9</v>
      </c>
      <c r="AR396">
        <v>8.1999999999999993</v>
      </c>
      <c r="AS396">
        <v>-2.2999999999999998</v>
      </c>
      <c r="AT396">
        <v>-11</v>
      </c>
      <c r="AU396">
        <v>0</v>
      </c>
      <c r="AV396" s="2">
        <v>0.38</v>
      </c>
    </row>
    <row r="397" spans="6:48" x14ac:dyDescent="0.3">
      <c r="F397" t="str">
        <f t="shared" si="45"/>
        <v>11371411</v>
      </c>
      <c r="G397" t="e">
        <f t="shared" si="48"/>
        <v>#N/A</v>
      </c>
      <c r="H397" s="11">
        <v>1137</v>
      </c>
      <c r="I397" s="5">
        <v>1411</v>
      </c>
      <c r="J397" t="s">
        <v>26</v>
      </c>
      <c r="K397" t="s">
        <v>78</v>
      </c>
      <c r="Q397" s="3"/>
      <c r="R397" s="4"/>
      <c r="S397" s="4"/>
      <c r="T397" s="2">
        <f t="shared" si="46"/>
        <v>0.81169836355594716</v>
      </c>
      <c r="U397" s="2">
        <f t="shared" si="47"/>
        <v>0.18830163644405284</v>
      </c>
      <c r="V397" s="2"/>
      <c r="W397" s="2"/>
      <c r="X397" s="45"/>
      <c r="Y397" s="37"/>
      <c r="Z397" s="37"/>
      <c r="AA397" s="37"/>
      <c r="AB397" s="37"/>
      <c r="AC397" s="37"/>
      <c r="AD397" s="37"/>
      <c r="AE397" s="37"/>
      <c r="AF397" s="12">
        <v>14</v>
      </c>
      <c r="AG397">
        <v>16</v>
      </c>
      <c r="AH397">
        <v>-149</v>
      </c>
      <c r="AI397">
        <v>0.3</v>
      </c>
      <c r="AJ397">
        <v>3</v>
      </c>
      <c r="AK397">
        <v>-4</v>
      </c>
      <c r="AL397">
        <v>0</v>
      </c>
      <c r="AM397">
        <v>1</v>
      </c>
      <c r="AN397">
        <v>-2</v>
      </c>
      <c r="AO397">
        <v>5</v>
      </c>
      <c r="AP397">
        <v>0</v>
      </c>
      <c r="AQ397">
        <v>3.5</v>
      </c>
      <c r="AR397">
        <v>-6.8</v>
      </c>
      <c r="AS397">
        <v>10.3</v>
      </c>
      <c r="AT397">
        <v>2</v>
      </c>
      <c r="AU397">
        <v>1</v>
      </c>
      <c r="AV397" s="2">
        <v>0.95</v>
      </c>
    </row>
    <row r="398" spans="6:48" x14ac:dyDescent="0.3">
      <c r="F398" t="str">
        <f t="shared" si="45"/>
        <v>11371417</v>
      </c>
      <c r="G398" t="e">
        <f t="shared" si="48"/>
        <v>#N/A</v>
      </c>
      <c r="H398" s="11">
        <v>1137</v>
      </c>
      <c r="I398" s="5">
        <v>1417</v>
      </c>
      <c r="J398" t="s">
        <v>26</v>
      </c>
      <c r="K398" t="s">
        <v>79</v>
      </c>
      <c r="Q398" s="3"/>
      <c r="R398" s="4"/>
      <c r="S398" s="4"/>
      <c r="T398" s="2">
        <f t="shared" si="46"/>
        <v>0.39169836355594723</v>
      </c>
      <c r="U398" s="2">
        <f t="shared" si="47"/>
        <v>0.60830163644405277</v>
      </c>
      <c r="V398" s="2"/>
      <c r="W398" s="2"/>
      <c r="X398" s="45"/>
      <c r="Y398" s="37"/>
      <c r="Z398" s="37"/>
      <c r="AA398" s="37"/>
      <c r="AB398" s="37"/>
      <c r="AC398" s="37"/>
      <c r="AD398" s="37"/>
      <c r="AE398" s="37"/>
      <c r="AF398" s="12">
        <v>14</v>
      </c>
      <c r="AG398">
        <v>11</v>
      </c>
      <c r="AH398">
        <v>52</v>
      </c>
      <c r="AI398">
        <v>0.08</v>
      </c>
      <c r="AJ398">
        <v>0</v>
      </c>
      <c r="AK398">
        <v>-1</v>
      </c>
      <c r="AL398">
        <v>1</v>
      </c>
      <c r="AM398">
        <v>2</v>
      </c>
      <c r="AN398">
        <v>-2</v>
      </c>
      <c r="AO398">
        <v>0</v>
      </c>
      <c r="AP398">
        <v>0</v>
      </c>
      <c r="AQ398">
        <v>-0.8</v>
      </c>
      <c r="AR398">
        <v>-3.4</v>
      </c>
      <c r="AS398">
        <v>2.6</v>
      </c>
      <c r="AT398">
        <v>-3</v>
      </c>
      <c r="AU398">
        <v>0</v>
      </c>
      <c r="AV398" s="2">
        <v>0.53</v>
      </c>
    </row>
    <row r="399" spans="6:48" x14ac:dyDescent="0.3">
      <c r="F399" t="str">
        <f t="shared" si="45"/>
        <v>11371420</v>
      </c>
      <c r="G399" t="e">
        <f t="shared" si="48"/>
        <v>#N/A</v>
      </c>
      <c r="H399" s="11">
        <v>1137</v>
      </c>
      <c r="I399" s="5">
        <v>1420</v>
      </c>
      <c r="J399" t="s">
        <v>26</v>
      </c>
      <c r="K399" t="s">
        <v>80</v>
      </c>
      <c r="Q399" s="3"/>
      <c r="R399" s="4"/>
      <c r="S399" s="4"/>
      <c r="T399" s="2">
        <f t="shared" si="46"/>
        <v>0.7316983635559472</v>
      </c>
      <c r="U399" s="2">
        <f t="shared" si="47"/>
        <v>0.2683016364440528</v>
      </c>
      <c r="V399" s="2"/>
      <c r="W399" s="2"/>
      <c r="X399" s="45"/>
      <c r="Y399" s="37"/>
      <c r="Z399" s="37"/>
      <c r="AA399" s="37"/>
      <c r="AB399" s="37"/>
      <c r="AC399" s="37"/>
      <c r="AD399" s="37"/>
      <c r="AE399" s="37"/>
      <c r="AF399" s="12">
        <v>14</v>
      </c>
      <c r="AG399">
        <v>16</v>
      </c>
      <c r="AH399">
        <v>-84</v>
      </c>
      <c r="AI399">
        <v>0.06</v>
      </c>
      <c r="AJ399">
        <v>2</v>
      </c>
      <c r="AK399">
        <v>-4</v>
      </c>
      <c r="AL399">
        <v>0</v>
      </c>
      <c r="AM399">
        <v>-3</v>
      </c>
      <c r="AN399">
        <v>1</v>
      </c>
      <c r="AO399">
        <v>2</v>
      </c>
      <c r="AP399">
        <v>7.0000000000000007E-2</v>
      </c>
      <c r="AQ399">
        <v>8.6</v>
      </c>
      <c r="AR399">
        <v>1.9</v>
      </c>
      <c r="AS399">
        <v>6.7</v>
      </c>
      <c r="AT399">
        <v>2</v>
      </c>
      <c r="AU399">
        <v>1</v>
      </c>
      <c r="AV399" s="2">
        <v>0.87</v>
      </c>
    </row>
    <row r="400" spans="6:48" x14ac:dyDescent="0.3">
      <c r="F400" t="str">
        <f t="shared" si="45"/>
        <v>11371422</v>
      </c>
      <c r="G400" t="e">
        <f t="shared" si="48"/>
        <v>#N/A</v>
      </c>
      <c r="H400" s="11">
        <v>1137</v>
      </c>
      <c r="I400" s="5">
        <v>1422</v>
      </c>
      <c r="J400" t="s">
        <v>26</v>
      </c>
      <c r="K400" t="s">
        <v>81</v>
      </c>
      <c r="Q400" s="3"/>
      <c r="R400" s="4"/>
      <c r="S400" s="4"/>
      <c r="T400" s="2">
        <f t="shared" si="46"/>
        <v>0.4816983635559472</v>
      </c>
      <c r="U400" s="2">
        <f t="shared" si="47"/>
        <v>0.5183016364440528</v>
      </c>
      <c r="V400" s="2"/>
      <c r="W400" s="2"/>
      <c r="X400" s="45"/>
      <c r="Y400" s="37"/>
      <c r="Z400" s="37"/>
      <c r="AA400" s="37"/>
      <c r="AB400" s="37"/>
      <c r="AC400" s="37"/>
      <c r="AD400" s="37"/>
      <c r="AE400" s="37"/>
      <c r="AF400" s="12">
        <v>14</v>
      </c>
      <c r="AG400">
        <v>13</v>
      </c>
      <c r="AH400">
        <v>18</v>
      </c>
      <c r="AI400">
        <v>-0.03</v>
      </c>
      <c r="AJ400">
        <v>2</v>
      </c>
      <c r="AK400">
        <v>0</v>
      </c>
      <c r="AL400">
        <v>-2</v>
      </c>
      <c r="AM400">
        <v>-5</v>
      </c>
      <c r="AN400">
        <v>-7</v>
      </c>
      <c r="AO400">
        <v>-3</v>
      </c>
      <c r="AP400">
        <v>0.02</v>
      </c>
      <c r="AQ400">
        <v>9</v>
      </c>
      <c r="AR400">
        <v>9.6</v>
      </c>
      <c r="AS400">
        <v>-0.6</v>
      </c>
      <c r="AT400">
        <v>-1</v>
      </c>
      <c r="AU400">
        <v>0</v>
      </c>
      <c r="AV400" s="2">
        <v>0.62</v>
      </c>
    </row>
    <row r="401" spans="6:48" x14ac:dyDescent="0.3">
      <c r="F401" t="str">
        <f t="shared" si="45"/>
        <v>11371437</v>
      </c>
      <c r="G401" t="e">
        <f t="shared" si="48"/>
        <v>#N/A</v>
      </c>
      <c r="H401" s="11">
        <v>1137</v>
      </c>
      <c r="I401" s="5">
        <v>1437</v>
      </c>
      <c r="J401" t="s">
        <v>26</v>
      </c>
      <c r="K401" t="s">
        <v>82</v>
      </c>
      <c r="Q401" s="3"/>
      <c r="R401" s="4"/>
      <c r="S401" s="4"/>
      <c r="T401" s="2">
        <f t="shared" si="46"/>
        <v>0.15169836355594718</v>
      </c>
      <c r="U401" s="2">
        <f t="shared" si="47"/>
        <v>0.84830163644405276</v>
      </c>
      <c r="V401" s="2"/>
      <c r="W401" s="2"/>
      <c r="X401" s="45"/>
      <c r="Y401" s="37"/>
      <c r="Z401" s="37"/>
      <c r="AA401" s="37"/>
      <c r="AB401" s="37"/>
      <c r="AC401" s="37"/>
      <c r="AD401" s="37"/>
      <c r="AE401" s="37"/>
      <c r="AF401" s="12">
        <v>14</v>
      </c>
      <c r="AG401">
        <v>1</v>
      </c>
      <c r="AH401">
        <v>98</v>
      </c>
      <c r="AI401">
        <v>-0.14000000000000001</v>
      </c>
      <c r="AJ401">
        <v>-6</v>
      </c>
      <c r="AK401">
        <v>-1</v>
      </c>
      <c r="AL401">
        <v>2</v>
      </c>
      <c r="AM401">
        <v>-1</v>
      </c>
      <c r="AN401">
        <v>-2</v>
      </c>
      <c r="AO401">
        <v>0</v>
      </c>
      <c r="AP401">
        <v>-0.05</v>
      </c>
      <c r="AQ401">
        <v>-6</v>
      </c>
      <c r="AR401">
        <v>2</v>
      </c>
      <c r="AS401">
        <v>-8</v>
      </c>
      <c r="AT401">
        <v>-13</v>
      </c>
      <c r="AU401">
        <v>0</v>
      </c>
      <c r="AV401" s="2">
        <v>0.28999999999999998</v>
      </c>
    </row>
    <row r="402" spans="6:48" x14ac:dyDescent="0.3">
      <c r="F402" t="str">
        <f t="shared" si="45"/>
        <v>11371438</v>
      </c>
      <c r="G402" t="e">
        <f t="shared" si="48"/>
        <v>#N/A</v>
      </c>
      <c r="H402" s="11">
        <v>1137</v>
      </c>
      <c r="I402" s="5">
        <v>1438</v>
      </c>
      <c r="J402" t="s">
        <v>26</v>
      </c>
      <c r="K402" t="s">
        <v>83</v>
      </c>
      <c r="Q402" s="3"/>
      <c r="R402" s="4"/>
      <c r="S402" s="4"/>
      <c r="T402" s="2">
        <f t="shared" si="46"/>
        <v>0.16169836355594719</v>
      </c>
      <c r="U402" s="2">
        <f t="shared" si="47"/>
        <v>0.83830163644405276</v>
      </c>
      <c r="V402" s="2"/>
      <c r="W402" s="2"/>
      <c r="X402" s="45"/>
      <c r="Y402" s="37"/>
      <c r="Z402" s="37"/>
      <c r="AA402" s="37"/>
      <c r="AB402" s="37"/>
      <c r="AC402" s="37"/>
      <c r="AD402" s="37"/>
      <c r="AE402" s="37"/>
      <c r="AF402" s="12">
        <v>14</v>
      </c>
      <c r="AG402">
        <v>1</v>
      </c>
      <c r="AH402">
        <v>99</v>
      </c>
      <c r="AI402">
        <v>-0.2</v>
      </c>
      <c r="AJ402">
        <v>1</v>
      </c>
      <c r="AK402">
        <v>4</v>
      </c>
      <c r="AL402">
        <v>3</v>
      </c>
      <c r="AM402">
        <v>-4</v>
      </c>
      <c r="AN402">
        <v>0</v>
      </c>
      <c r="AO402">
        <v>-1</v>
      </c>
      <c r="AP402">
        <v>-0.04</v>
      </c>
      <c r="AQ402">
        <v>13.6</v>
      </c>
      <c r="AR402">
        <v>19.5</v>
      </c>
      <c r="AS402">
        <v>-5.9</v>
      </c>
      <c r="AT402">
        <v>-13</v>
      </c>
      <c r="AU402">
        <v>0</v>
      </c>
      <c r="AV402" s="2">
        <v>0.3</v>
      </c>
    </row>
    <row r="403" spans="6:48" x14ac:dyDescent="0.3">
      <c r="F403" t="str">
        <f t="shared" si="45"/>
        <v>11371439</v>
      </c>
      <c r="G403" t="e">
        <f t="shared" si="48"/>
        <v>#N/A</v>
      </c>
      <c r="H403" s="11">
        <v>1137</v>
      </c>
      <c r="I403" s="5">
        <v>1439</v>
      </c>
      <c r="J403" t="s">
        <v>26</v>
      </c>
      <c r="K403" t="s">
        <v>84</v>
      </c>
      <c r="Q403" s="3"/>
      <c r="R403" s="4"/>
      <c r="S403" s="4"/>
      <c r="T403" s="2">
        <f t="shared" si="46"/>
        <v>0.31169836355594721</v>
      </c>
      <c r="U403" s="2">
        <f t="shared" si="47"/>
        <v>0.68830163644405284</v>
      </c>
      <c r="V403" s="2"/>
      <c r="W403" s="2"/>
      <c r="X403" s="45"/>
      <c r="Y403" s="37"/>
      <c r="Z403" s="37"/>
      <c r="AA403" s="37"/>
      <c r="AB403" s="37"/>
      <c r="AC403" s="37"/>
      <c r="AD403" s="37"/>
      <c r="AE403" s="37"/>
      <c r="AF403" s="12">
        <v>14</v>
      </c>
      <c r="AG403">
        <v>8</v>
      </c>
      <c r="AH403">
        <v>68</v>
      </c>
      <c r="AI403">
        <v>0.08</v>
      </c>
      <c r="AJ403">
        <v>-3</v>
      </c>
      <c r="AK403">
        <v>-2</v>
      </c>
      <c r="AL403">
        <v>0</v>
      </c>
      <c r="AM403">
        <v>-1</v>
      </c>
      <c r="AN403">
        <v>3</v>
      </c>
      <c r="AO403">
        <v>2</v>
      </c>
      <c r="AP403">
        <v>0.01</v>
      </c>
      <c r="AQ403">
        <v>1.4</v>
      </c>
      <c r="AR403">
        <v>1.1000000000000001</v>
      </c>
      <c r="AS403">
        <v>0.3</v>
      </c>
      <c r="AT403">
        <v>-6</v>
      </c>
      <c r="AU403">
        <v>0</v>
      </c>
      <c r="AV403" s="2">
        <v>0.45</v>
      </c>
    </row>
    <row r="404" spans="6:48" x14ac:dyDescent="0.3">
      <c r="F404" t="str">
        <f t="shared" si="45"/>
        <v>11371452</v>
      </c>
      <c r="G404" t="e">
        <f t="shared" si="48"/>
        <v>#N/A</v>
      </c>
      <c r="H404" s="11">
        <v>1137</v>
      </c>
      <c r="I404" s="5">
        <v>1452</v>
      </c>
      <c r="J404" t="s">
        <v>26</v>
      </c>
      <c r="K404" t="s">
        <v>85</v>
      </c>
      <c r="Q404" s="3"/>
      <c r="R404" s="4"/>
      <c r="S404" s="4"/>
      <c r="T404" s="2">
        <f t="shared" si="46"/>
        <v>0.25169836355594721</v>
      </c>
      <c r="U404" s="2">
        <f t="shared" si="47"/>
        <v>0.74830163644405279</v>
      </c>
      <c r="V404" s="2"/>
      <c r="W404" s="2"/>
      <c r="X404" s="45"/>
      <c r="Y404" s="37"/>
      <c r="Z404" s="37"/>
      <c r="AA404" s="37"/>
      <c r="AB404" s="37"/>
      <c r="AC404" s="37"/>
      <c r="AD404" s="37"/>
      <c r="AE404" s="37"/>
      <c r="AF404" s="12">
        <v>14</v>
      </c>
      <c r="AG404">
        <v>5</v>
      </c>
      <c r="AH404">
        <v>87</v>
      </c>
      <c r="AI404">
        <v>0.03</v>
      </c>
      <c r="AJ404">
        <v>4</v>
      </c>
      <c r="AK404">
        <v>-2</v>
      </c>
      <c r="AL404">
        <v>2</v>
      </c>
      <c r="AM404">
        <v>-6</v>
      </c>
      <c r="AN404">
        <v>-10</v>
      </c>
      <c r="AO404">
        <v>3</v>
      </c>
      <c r="AP404">
        <v>-0.05</v>
      </c>
      <c r="AQ404">
        <v>1.5</v>
      </c>
      <c r="AR404">
        <v>3.9</v>
      </c>
      <c r="AS404">
        <v>-2.4</v>
      </c>
      <c r="AT404">
        <v>-9</v>
      </c>
      <c r="AU404">
        <v>0</v>
      </c>
      <c r="AV404" s="2">
        <v>0.39</v>
      </c>
    </row>
    <row r="405" spans="6:48" x14ac:dyDescent="0.3">
      <c r="F405" t="str">
        <f t="shared" si="45"/>
        <v>11371455</v>
      </c>
      <c r="G405" t="e">
        <f t="shared" si="48"/>
        <v>#N/A</v>
      </c>
      <c r="H405" s="11">
        <v>1137</v>
      </c>
      <c r="I405" s="5">
        <v>1455</v>
      </c>
      <c r="J405" t="s">
        <v>26</v>
      </c>
      <c r="K405" t="s">
        <v>86</v>
      </c>
      <c r="Q405" s="3"/>
      <c r="R405" s="4"/>
      <c r="S405" s="4"/>
      <c r="T405" s="2">
        <f t="shared" si="46"/>
        <v>0.26169836355594722</v>
      </c>
      <c r="U405" s="2">
        <f t="shared" si="47"/>
        <v>0.73830163644405278</v>
      </c>
      <c r="V405" s="2"/>
      <c r="W405" s="2"/>
      <c r="X405" s="45"/>
      <c r="Y405" s="37"/>
      <c r="Z405" s="37"/>
      <c r="AA405" s="37"/>
      <c r="AB405" s="37"/>
      <c r="AC405" s="37"/>
      <c r="AD405" s="37"/>
      <c r="AE405" s="37"/>
      <c r="AF405" s="12">
        <v>14</v>
      </c>
      <c r="AG405">
        <v>4</v>
      </c>
      <c r="AH405">
        <v>80</v>
      </c>
      <c r="AI405">
        <v>-0.04</v>
      </c>
      <c r="AJ405">
        <v>-1</v>
      </c>
      <c r="AK405">
        <v>-1</v>
      </c>
      <c r="AL405">
        <v>1</v>
      </c>
      <c r="AM405">
        <v>0</v>
      </c>
      <c r="AN405">
        <v>-8</v>
      </c>
      <c r="AO405">
        <v>-4</v>
      </c>
      <c r="AP405">
        <v>-0.02</v>
      </c>
      <c r="AQ405">
        <v>-1.9</v>
      </c>
      <c r="AR405">
        <v>1.6</v>
      </c>
      <c r="AS405">
        <v>-3.5</v>
      </c>
      <c r="AT405">
        <v>-10</v>
      </c>
      <c r="AU405">
        <v>0</v>
      </c>
      <c r="AV405" s="2">
        <v>0.4</v>
      </c>
    </row>
    <row r="406" spans="6:48" x14ac:dyDescent="0.3">
      <c r="F406" t="str">
        <f t="shared" si="45"/>
        <v>11371460</v>
      </c>
      <c r="G406" t="e">
        <f t="shared" si="48"/>
        <v>#N/A</v>
      </c>
      <c r="H406" s="11">
        <v>1137</v>
      </c>
      <c r="I406" s="5">
        <v>1460</v>
      </c>
      <c r="J406" t="s">
        <v>26</v>
      </c>
      <c r="K406" t="s">
        <v>87</v>
      </c>
      <c r="Q406" s="3"/>
      <c r="R406" s="4"/>
      <c r="S406" s="4"/>
      <c r="T406" s="2">
        <f t="shared" si="46"/>
        <v>0.64169836355594723</v>
      </c>
      <c r="U406" s="2">
        <f t="shared" si="47"/>
        <v>0.35830163644405277</v>
      </c>
      <c r="V406" s="2"/>
      <c r="W406" s="2"/>
      <c r="X406" s="45"/>
      <c r="Y406" s="37"/>
      <c r="Z406" s="37"/>
      <c r="AA406" s="37"/>
      <c r="AB406" s="37"/>
      <c r="AC406" s="37"/>
      <c r="AD406" s="37"/>
      <c r="AE406" s="37"/>
      <c r="AF406" s="12">
        <v>14</v>
      </c>
      <c r="AG406">
        <v>14</v>
      </c>
      <c r="AH406">
        <v>-35</v>
      </c>
      <c r="AI406">
        <v>0.02</v>
      </c>
      <c r="AJ406">
        <v>5</v>
      </c>
      <c r="AK406">
        <v>0</v>
      </c>
      <c r="AL406">
        <v>-1</v>
      </c>
      <c r="AM406">
        <v>-4</v>
      </c>
      <c r="AN406">
        <v>-2</v>
      </c>
      <c r="AO406">
        <v>-2</v>
      </c>
      <c r="AP406">
        <v>0</v>
      </c>
      <c r="AQ406">
        <v>9.8000000000000007</v>
      </c>
      <c r="AR406">
        <v>6.7</v>
      </c>
      <c r="AS406">
        <v>3.1</v>
      </c>
      <c r="AT406">
        <v>0</v>
      </c>
      <c r="AU406">
        <v>0</v>
      </c>
      <c r="AV406" s="2">
        <v>0.78</v>
      </c>
    </row>
    <row r="407" spans="6:48" x14ac:dyDescent="0.3">
      <c r="F407" t="str">
        <f t="shared" si="45"/>
        <v>11371462</v>
      </c>
      <c r="G407" t="e">
        <f t="shared" si="48"/>
        <v>#N/A</v>
      </c>
      <c r="H407" s="11">
        <v>1137</v>
      </c>
      <c r="I407" s="5">
        <v>1462</v>
      </c>
      <c r="J407" t="s">
        <v>26</v>
      </c>
      <c r="K407" t="s">
        <v>88</v>
      </c>
      <c r="Q407" s="3"/>
      <c r="R407" s="4"/>
      <c r="S407" s="4"/>
      <c r="T407" s="2">
        <f t="shared" si="46"/>
        <v>0.26169836355594722</v>
      </c>
      <c r="U407" s="2">
        <f t="shared" si="47"/>
        <v>0.73830163644405278</v>
      </c>
      <c r="V407" s="2"/>
      <c r="W407" s="2"/>
      <c r="X407" s="45"/>
      <c r="Y407" s="37"/>
      <c r="Z407" s="37"/>
      <c r="AA407" s="37"/>
      <c r="AB407" s="37"/>
      <c r="AC407" s="37"/>
      <c r="AD407" s="37"/>
      <c r="AE407" s="37"/>
      <c r="AF407" s="12">
        <v>14</v>
      </c>
      <c r="AG407">
        <v>1</v>
      </c>
      <c r="AH407">
        <v>86</v>
      </c>
      <c r="AI407">
        <v>-0.11</v>
      </c>
      <c r="AJ407">
        <v>-2</v>
      </c>
      <c r="AK407">
        <v>-2</v>
      </c>
      <c r="AL407">
        <v>0</v>
      </c>
      <c r="AM407">
        <v>1</v>
      </c>
      <c r="AN407">
        <v>-3</v>
      </c>
      <c r="AO407">
        <v>-4</v>
      </c>
      <c r="AP407">
        <v>-7.0000000000000007E-2</v>
      </c>
      <c r="AQ407">
        <v>-3.2</v>
      </c>
      <c r="AR407">
        <v>-1.6</v>
      </c>
      <c r="AS407">
        <v>-1.6</v>
      </c>
      <c r="AT407">
        <v>-13</v>
      </c>
      <c r="AU407">
        <v>0</v>
      </c>
      <c r="AV407" s="2">
        <v>0.4</v>
      </c>
    </row>
    <row r="408" spans="6:48" x14ac:dyDescent="0.3">
      <c r="F408" t="str">
        <f t="shared" si="45"/>
        <v>11381139</v>
      </c>
      <c r="G408" t="e">
        <f t="shared" si="48"/>
        <v>#N/A</v>
      </c>
      <c r="H408" s="11">
        <v>1138</v>
      </c>
      <c r="I408" s="5">
        <v>1139</v>
      </c>
      <c r="J408" t="s">
        <v>27</v>
      </c>
      <c r="K408" t="s">
        <v>28</v>
      </c>
      <c r="Q408" s="3"/>
      <c r="R408" s="4"/>
      <c r="S408" s="4"/>
      <c r="T408" s="2">
        <f t="shared" si="46"/>
        <v>0.41169836355594724</v>
      </c>
      <c r="U408" s="2">
        <f t="shared" si="47"/>
        <v>0.58830163644405276</v>
      </c>
      <c r="V408" s="2"/>
      <c r="W408" s="2"/>
      <c r="X408" s="45"/>
      <c r="Y408" s="37"/>
      <c r="Z408" s="37"/>
      <c r="AA408" s="37"/>
      <c r="AB408" s="37"/>
      <c r="AC408" s="37"/>
      <c r="AD408" s="37"/>
      <c r="AE408" s="37"/>
      <c r="AF408" s="12">
        <v>13</v>
      </c>
      <c r="AG408">
        <v>10</v>
      </c>
      <c r="AH408">
        <v>52</v>
      </c>
      <c r="AI408">
        <v>0.15</v>
      </c>
      <c r="AJ408">
        <v>1</v>
      </c>
      <c r="AK408">
        <v>-4</v>
      </c>
      <c r="AL408">
        <v>0</v>
      </c>
      <c r="AM408">
        <v>-2</v>
      </c>
      <c r="AN408">
        <v>5</v>
      </c>
      <c r="AO408">
        <v>-4</v>
      </c>
      <c r="AP408">
        <v>-7.0000000000000007E-2</v>
      </c>
      <c r="AQ408">
        <v>5.6</v>
      </c>
      <c r="AR408">
        <v>3.7</v>
      </c>
      <c r="AS408">
        <v>1.9</v>
      </c>
      <c r="AT408">
        <v>-3</v>
      </c>
      <c r="AU408">
        <v>0</v>
      </c>
      <c r="AV408" s="2">
        <v>0.55000000000000004</v>
      </c>
    </row>
    <row r="409" spans="6:48" x14ac:dyDescent="0.3">
      <c r="F409" t="str">
        <f t="shared" si="45"/>
        <v>11381153</v>
      </c>
      <c r="G409" t="e">
        <f t="shared" si="48"/>
        <v>#N/A</v>
      </c>
      <c r="H409" s="11">
        <v>1138</v>
      </c>
      <c r="I409" s="5">
        <v>1153</v>
      </c>
      <c r="J409" t="s">
        <v>27</v>
      </c>
      <c r="K409" t="s">
        <v>29</v>
      </c>
      <c r="Q409" s="3"/>
      <c r="R409" s="4"/>
      <c r="S409" s="4"/>
      <c r="T409" s="2">
        <f t="shared" si="46"/>
        <v>0.2416983635559472</v>
      </c>
      <c r="U409" s="2">
        <f t="shared" si="47"/>
        <v>0.7583016364440528</v>
      </c>
      <c r="V409" s="2"/>
      <c r="W409" s="2"/>
      <c r="X409" s="45"/>
      <c r="Y409" s="37"/>
      <c r="Z409" s="37"/>
      <c r="AA409" s="37"/>
      <c r="AB409" s="37"/>
      <c r="AC409" s="37"/>
      <c r="AD409" s="37"/>
      <c r="AE409" s="37"/>
      <c r="AF409" s="12">
        <v>13</v>
      </c>
      <c r="AG409">
        <v>2</v>
      </c>
      <c r="AH409">
        <v>73</v>
      </c>
      <c r="AI409">
        <v>-0.12</v>
      </c>
      <c r="AJ409">
        <v>3</v>
      </c>
      <c r="AK409">
        <v>5</v>
      </c>
      <c r="AL409">
        <v>-1</v>
      </c>
      <c r="AM409">
        <v>-3</v>
      </c>
      <c r="AN409">
        <v>-6</v>
      </c>
      <c r="AO409">
        <v>0</v>
      </c>
      <c r="AP409">
        <v>0.01</v>
      </c>
      <c r="AQ409">
        <v>10.199999999999999</v>
      </c>
      <c r="AR409">
        <v>19.399999999999999</v>
      </c>
      <c r="AS409">
        <v>-9.1999999999999993</v>
      </c>
      <c r="AT409">
        <v>-11</v>
      </c>
      <c r="AU409">
        <v>0</v>
      </c>
      <c r="AV409" s="2">
        <v>0.38</v>
      </c>
    </row>
    <row r="410" spans="6:48" x14ac:dyDescent="0.3">
      <c r="F410" t="str">
        <f t="shared" si="45"/>
        <v>11381155</v>
      </c>
      <c r="G410" t="e">
        <f t="shared" si="48"/>
        <v>#N/A</v>
      </c>
      <c r="H410" s="11">
        <v>1138</v>
      </c>
      <c r="I410" s="5">
        <v>1155</v>
      </c>
      <c r="J410" t="s">
        <v>27</v>
      </c>
      <c r="K410" t="s">
        <v>30</v>
      </c>
      <c r="Q410" s="3"/>
      <c r="R410" s="4"/>
      <c r="S410" s="4"/>
      <c r="T410" s="2">
        <f t="shared" si="46"/>
        <v>0.39169836355594723</v>
      </c>
      <c r="U410" s="2">
        <f t="shared" si="47"/>
        <v>0.60830163644405277</v>
      </c>
      <c r="V410" s="2"/>
      <c r="W410" s="2"/>
      <c r="X410" s="45"/>
      <c r="Y410" s="37"/>
      <c r="Z410" s="37"/>
      <c r="AA410" s="37"/>
      <c r="AB410" s="37"/>
      <c r="AC410" s="37"/>
      <c r="AD410" s="37"/>
      <c r="AE410" s="37"/>
      <c r="AF410" s="12">
        <v>13</v>
      </c>
      <c r="AG410">
        <v>5</v>
      </c>
      <c r="AH410">
        <v>58</v>
      </c>
      <c r="AI410">
        <v>0.04</v>
      </c>
      <c r="AJ410">
        <v>2</v>
      </c>
      <c r="AK410">
        <v>0</v>
      </c>
      <c r="AL410">
        <v>-2</v>
      </c>
      <c r="AM410">
        <v>0</v>
      </c>
      <c r="AN410">
        <v>5</v>
      </c>
      <c r="AO410">
        <v>-2</v>
      </c>
      <c r="AP410">
        <v>-0.06</v>
      </c>
      <c r="AQ410">
        <v>11.4</v>
      </c>
      <c r="AR410">
        <v>10.7</v>
      </c>
      <c r="AS410">
        <v>0.7</v>
      </c>
      <c r="AT410">
        <v>-8</v>
      </c>
      <c r="AU410">
        <v>0</v>
      </c>
      <c r="AV410" s="2">
        <v>0.53</v>
      </c>
    </row>
    <row r="411" spans="6:48" x14ac:dyDescent="0.3">
      <c r="F411" t="str">
        <f t="shared" ref="F411:F474" si="49">H411&amp;I411</f>
        <v>11381158</v>
      </c>
      <c r="G411" t="e">
        <f t="shared" si="48"/>
        <v>#N/A</v>
      </c>
      <c r="H411" s="11">
        <v>1138</v>
      </c>
      <c r="I411" s="5">
        <v>1158</v>
      </c>
      <c r="J411" t="s">
        <v>27</v>
      </c>
      <c r="K411" t="s">
        <v>31</v>
      </c>
      <c r="Q411" s="3"/>
      <c r="R411" s="4"/>
      <c r="S411" s="4"/>
      <c r="T411" s="2">
        <f t="shared" ref="T411:T474" si="50">AV411-$AV$2275</f>
        <v>0.65169836355594724</v>
      </c>
      <c r="U411" s="2">
        <f t="shared" ref="U411:U474" si="51">1-T411</f>
        <v>0.34830163644405276</v>
      </c>
      <c r="V411" s="2"/>
      <c r="W411" s="2"/>
      <c r="X411" s="45"/>
      <c r="Y411" s="37"/>
      <c r="Z411" s="37"/>
      <c r="AA411" s="37"/>
      <c r="AB411" s="37"/>
      <c r="AC411" s="37"/>
      <c r="AD411" s="37"/>
      <c r="AE411" s="37"/>
      <c r="AF411" s="12">
        <v>13</v>
      </c>
      <c r="AG411">
        <v>13</v>
      </c>
      <c r="AH411">
        <v>-43</v>
      </c>
      <c r="AI411">
        <v>-0.01</v>
      </c>
      <c r="AJ411">
        <v>2</v>
      </c>
      <c r="AK411">
        <v>-2</v>
      </c>
      <c r="AL411">
        <v>1</v>
      </c>
      <c r="AM411">
        <v>0</v>
      </c>
      <c r="AN411">
        <v>6</v>
      </c>
      <c r="AO411">
        <v>-1</v>
      </c>
      <c r="AP411">
        <v>-7.0000000000000007E-2</v>
      </c>
      <c r="AQ411">
        <v>9.5</v>
      </c>
      <c r="AR411">
        <v>6.7</v>
      </c>
      <c r="AS411">
        <v>2.8</v>
      </c>
      <c r="AT411">
        <v>0</v>
      </c>
      <c r="AU411">
        <v>0</v>
      </c>
      <c r="AV411" s="2">
        <v>0.79</v>
      </c>
    </row>
    <row r="412" spans="6:48" x14ac:dyDescent="0.3">
      <c r="F412" t="str">
        <f t="shared" si="49"/>
        <v>11381166</v>
      </c>
      <c r="G412" t="e">
        <f t="shared" ref="G412:G475" si="52">VLOOKUP(E412,F412:F2689,COLUMN(F412:F2689),FALSE)</f>
        <v>#N/A</v>
      </c>
      <c r="H412" s="11">
        <v>1138</v>
      </c>
      <c r="I412" s="5">
        <v>1166</v>
      </c>
      <c r="J412" t="s">
        <v>27</v>
      </c>
      <c r="K412" t="s">
        <v>32</v>
      </c>
      <c r="Q412" s="3"/>
      <c r="R412" s="4"/>
      <c r="S412" s="4"/>
      <c r="T412" s="2">
        <f t="shared" si="50"/>
        <v>0.38169836355594722</v>
      </c>
      <c r="U412" s="2">
        <f t="shared" si="51"/>
        <v>0.61830163644405278</v>
      </c>
      <c r="V412" s="2"/>
      <c r="W412" s="2"/>
      <c r="X412" s="45"/>
      <c r="Y412" s="37"/>
      <c r="Z412" s="37"/>
      <c r="AA412" s="37"/>
      <c r="AB412" s="37"/>
      <c r="AC412" s="37"/>
      <c r="AD412" s="37"/>
      <c r="AE412" s="37"/>
      <c r="AF412" s="12">
        <v>13</v>
      </c>
      <c r="AG412">
        <v>8</v>
      </c>
      <c r="AH412">
        <v>50</v>
      </c>
      <c r="AI412">
        <v>0.11</v>
      </c>
      <c r="AJ412">
        <v>-3</v>
      </c>
      <c r="AK412">
        <v>-2</v>
      </c>
      <c r="AL412">
        <v>0</v>
      </c>
      <c r="AM412">
        <v>2</v>
      </c>
      <c r="AN412">
        <v>10</v>
      </c>
      <c r="AO412">
        <v>-4</v>
      </c>
      <c r="AP412">
        <v>-0.05</v>
      </c>
      <c r="AQ412">
        <v>0.7</v>
      </c>
      <c r="AR412">
        <v>1.4</v>
      </c>
      <c r="AS412">
        <v>-0.7</v>
      </c>
      <c r="AT412">
        <v>-5</v>
      </c>
      <c r="AU412">
        <v>0</v>
      </c>
      <c r="AV412" s="2">
        <v>0.52</v>
      </c>
    </row>
    <row r="413" spans="6:48" x14ac:dyDescent="0.3">
      <c r="F413" t="str">
        <f t="shared" si="49"/>
        <v>11381168</v>
      </c>
      <c r="G413" t="e">
        <f t="shared" si="52"/>
        <v>#N/A</v>
      </c>
      <c r="H413" s="11">
        <v>1138</v>
      </c>
      <c r="I413" s="5">
        <v>1168</v>
      </c>
      <c r="J413" t="s">
        <v>27</v>
      </c>
      <c r="K413" t="s">
        <v>33</v>
      </c>
      <c r="Q413" s="3"/>
      <c r="R413" s="4"/>
      <c r="S413" s="4"/>
      <c r="T413" s="2">
        <f t="shared" si="50"/>
        <v>0.7416983635559472</v>
      </c>
      <c r="U413" s="2">
        <f t="shared" si="51"/>
        <v>0.2583016364440528</v>
      </c>
      <c r="V413" s="2"/>
      <c r="W413" s="2"/>
      <c r="X413" s="45"/>
      <c r="Y413" s="37"/>
      <c r="Z413" s="37"/>
      <c r="AA413" s="37"/>
      <c r="AB413" s="37"/>
      <c r="AC413" s="37"/>
      <c r="AD413" s="37"/>
      <c r="AE413" s="37"/>
      <c r="AF413" s="12">
        <v>13</v>
      </c>
      <c r="AG413">
        <v>15</v>
      </c>
      <c r="AH413">
        <v>-76</v>
      </c>
      <c r="AI413">
        <v>0.14000000000000001</v>
      </c>
      <c r="AJ413">
        <v>3</v>
      </c>
      <c r="AK413">
        <v>0</v>
      </c>
      <c r="AL413">
        <v>-5</v>
      </c>
      <c r="AM413">
        <v>0</v>
      </c>
      <c r="AN413">
        <v>5</v>
      </c>
      <c r="AO413">
        <v>0</v>
      </c>
      <c r="AP413">
        <v>-0.04</v>
      </c>
      <c r="AQ413">
        <v>12</v>
      </c>
      <c r="AR413">
        <v>4.8</v>
      </c>
      <c r="AS413">
        <v>7.2</v>
      </c>
      <c r="AT413">
        <v>2</v>
      </c>
      <c r="AU413">
        <v>1</v>
      </c>
      <c r="AV413" s="2">
        <v>0.88</v>
      </c>
    </row>
    <row r="414" spans="6:48" x14ac:dyDescent="0.3">
      <c r="F414" t="str">
        <f t="shared" si="49"/>
        <v>11381172</v>
      </c>
      <c r="G414" t="e">
        <f t="shared" si="52"/>
        <v>#N/A</v>
      </c>
      <c r="H414" s="11">
        <v>1138</v>
      </c>
      <c r="I414" s="5">
        <v>1172</v>
      </c>
      <c r="J414" t="s">
        <v>27</v>
      </c>
      <c r="K414" t="s">
        <v>34</v>
      </c>
      <c r="Q414" s="3"/>
      <c r="R414" s="4"/>
      <c r="S414" s="4"/>
      <c r="T414" s="2">
        <f t="shared" si="50"/>
        <v>0.42169836355594725</v>
      </c>
      <c r="U414" s="2">
        <f t="shared" si="51"/>
        <v>0.57830163644405275</v>
      </c>
      <c r="V414" s="2"/>
      <c r="W414" s="2"/>
      <c r="X414" s="45"/>
      <c r="Y414" s="37"/>
      <c r="Z414" s="37"/>
      <c r="AA414" s="37"/>
      <c r="AB414" s="37"/>
      <c r="AC414" s="37"/>
      <c r="AD414" s="37"/>
      <c r="AE414" s="37"/>
      <c r="AF414" s="12">
        <v>13</v>
      </c>
      <c r="AG414">
        <v>12</v>
      </c>
      <c r="AH414">
        <v>34</v>
      </c>
      <c r="AI414">
        <v>0.1</v>
      </c>
      <c r="AJ414">
        <v>-3</v>
      </c>
      <c r="AK414">
        <v>-3</v>
      </c>
      <c r="AL414">
        <v>1</v>
      </c>
      <c r="AM414">
        <v>1</v>
      </c>
      <c r="AN414">
        <v>9</v>
      </c>
      <c r="AO414">
        <v>-6</v>
      </c>
      <c r="AP414">
        <v>-0.1</v>
      </c>
      <c r="AQ414">
        <v>8.3000000000000007</v>
      </c>
      <c r="AR414">
        <v>8.9</v>
      </c>
      <c r="AS414">
        <v>-0.6</v>
      </c>
      <c r="AT414">
        <v>-1</v>
      </c>
      <c r="AU414">
        <v>0</v>
      </c>
      <c r="AV414" s="2">
        <v>0.56000000000000005</v>
      </c>
    </row>
    <row r="415" spans="6:48" x14ac:dyDescent="0.3">
      <c r="F415" t="str">
        <f t="shared" si="49"/>
        <v>11381181</v>
      </c>
      <c r="G415" t="e">
        <f t="shared" si="52"/>
        <v>#N/A</v>
      </c>
      <c r="H415" s="11">
        <v>1138</v>
      </c>
      <c r="I415" s="5">
        <v>1181</v>
      </c>
      <c r="J415" t="s">
        <v>27</v>
      </c>
      <c r="K415" t="s">
        <v>35</v>
      </c>
      <c r="Q415" s="3"/>
      <c r="R415" s="4"/>
      <c r="S415" s="4"/>
      <c r="T415" s="2">
        <f t="shared" si="50"/>
        <v>0.25169836355594721</v>
      </c>
      <c r="U415" s="2">
        <f t="shared" si="51"/>
        <v>0.74830163644405279</v>
      </c>
      <c r="V415" s="2"/>
      <c r="W415" s="2"/>
      <c r="X415" s="45"/>
      <c r="Y415" s="37"/>
      <c r="Z415" s="37"/>
      <c r="AA415" s="37"/>
      <c r="AB415" s="37"/>
      <c r="AC415" s="37"/>
      <c r="AD415" s="37"/>
      <c r="AE415" s="37"/>
      <c r="AF415" s="12">
        <v>13</v>
      </c>
      <c r="AG415">
        <v>2</v>
      </c>
      <c r="AH415">
        <v>74</v>
      </c>
      <c r="AI415">
        <v>-0.03</v>
      </c>
      <c r="AJ415">
        <v>-1</v>
      </c>
      <c r="AK415">
        <v>2</v>
      </c>
      <c r="AL415">
        <v>-1</v>
      </c>
      <c r="AM415">
        <v>1</v>
      </c>
      <c r="AN415">
        <v>-7</v>
      </c>
      <c r="AO415">
        <v>0</v>
      </c>
      <c r="AP415">
        <v>-0.01</v>
      </c>
      <c r="AQ415">
        <v>0</v>
      </c>
      <c r="AR415">
        <v>6.9</v>
      </c>
      <c r="AS415">
        <v>-6.9</v>
      </c>
      <c r="AT415">
        <v>-11</v>
      </c>
      <c r="AU415">
        <v>0</v>
      </c>
      <c r="AV415" s="2">
        <v>0.39</v>
      </c>
    </row>
    <row r="416" spans="6:48" x14ac:dyDescent="0.3">
      <c r="F416" t="str">
        <f t="shared" si="49"/>
        <v>11381196</v>
      </c>
      <c r="G416" t="e">
        <f t="shared" si="52"/>
        <v>#N/A</v>
      </c>
      <c r="H416" s="11">
        <v>1138</v>
      </c>
      <c r="I416" s="5">
        <v>1196</v>
      </c>
      <c r="J416" t="s">
        <v>27</v>
      </c>
      <c r="K416" t="s">
        <v>36</v>
      </c>
      <c r="Q416" s="3"/>
      <c r="R416" s="4"/>
      <c r="S416" s="4"/>
      <c r="T416" s="2">
        <f t="shared" si="50"/>
        <v>0.38169836355594722</v>
      </c>
      <c r="U416" s="2">
        <f t="shared" si="51"/>
        <v>0.61830163644405278</v>
      </c>
      <c r="V416" s="2"/>
      <c r="W416" s="2"/>
      <c r="X416" s="45"/>
      <c r="Y416" s="37"/>
      <c r="Z416" s="37"/>
      <c r="AA416" s="37"/>
      <c r="AB416" s="37"/>
      <c r="AC416" s="37"/>
      <c r="AD416" s="37"/>
      <c r="AE416" s="37"/>
      <c r="AF416" s="12">
        <v>13</v>
      </c>
      <c r="AG416">
        <v>6</v>
      </c>
      <c r="AH416">
        <v>54</v>
      </c>
      <c r="AI416">
        <v>0.14000000000000001</v>
      </c>
      <c r="AJ416">
        <v>4</v>
      </c>
      <c r="AK416">
        <v>-1</v>
      </c>
      <c r="AL416">
        <v>2</v>
      </c>
      <c r="AM416">
        <v>-2</v>
      </c>
      <c r="AN416">
        <v>3</v>
      </c>
      <c r="AO416">
        <v>2</v>
      </c>
      <c r="AP416">
        <v>-0.02</v>
      </c>
      <c r="AQ416">
        <v>8.6</v>
      </c>
      <c r="AR416">
        <v>7.1</v>
      </c>
      <c r="AS416">
        <v>1.5</v>
      </c>
      <c r="AT416">
        <v>-7</v>
      </c>
      <c r="AU416">
        <v>0</v>
      </c>
      <c r="AV416" s="2">
        <v>0.52</v>
      </c>
    </row>
    <row r="417" spans="6:48" x14ac:dyDescent="0.3">
      <c r="F417" t="str">
        <f t="shared" si="49"/>
        <v>11381199</v>
      </c>
      <c r="G417" t="e">
        <f t="shared" si="52"/>
        <v>#N/A</v>
      </c>
      <c r="H417" s="11">
        <v>1138</v>
      </c>
      <c r="I417" s="5">
        <v>1199</v>
      </c>
      <c r="J417" t="s">
        <v>27</v>
      </c>
      <c r="K417" t="s">
        <v>37</v>
      </c>
      <c r="Q417" s="3"/>
      <c r="R417" s="4"/>
      <c r="S417" s="4"/>
      <c r="T417" s="2">
        <f t="shared" si="50"/>
        <v>0.42169836355594725</v>
      </c>
      <c r="U417" s="2">
        <f t="shared" si="51"/>
        <v>0.57830163644405275</v>
      </c>
      <c r="V417" s="2"/>
      <c r="W417" s="2"/>
      <c r="X417" s="45"/>
      <c r="Y417" s="37"/>
      <c r="Z417" s="37"/>
      <c r="AA417" s="37"/>
      <c r="AB417" s="37"/>
      <c r="AC417" s="37"/>
      <c r="AD417" s="37"/>
      <c r="AE417" s="37"/>
      <c r="AF417" s="12">
        <v>13</v>
      </c>
      <c r="AG417">
        <v>9</v>
      </c>
      <c r="AH417">
        <v>42</v>
      </c>
      <c r="AI417">
        <v>0.11</v>
      </c>
      <c r="AJ417">
        <v>1</v>
      </c>
      <c r="AK417">
        <v>-1</v>
      </c>
      <c r="AL417">
        <v>-1</v>
      </c>
      <c r="AM417">
        <v>-1</v>
      </c>
      <c r="AN417">
        <v>-1</v>
      </c>
      <c r="AO417">
        <v>1</v>
      </c>
      <c r="AP417">
        <v>0.02</v>
      </c>
      <c r="AQ417">
        <v>2.9</v>
      </c>
      <c r="AR417">
        <v>2</v>
      </c>
      <c r="AS417">
        <v>0.9</v>
      </c>
      <c r="AT417">
        <v>-4</v>
      </c>
      <c r="AU417">
        <v>0</v>
      </c>
      <c r="AV417" s="2">
        <v>0.56000000000000005</v>
      </c>
    </row>
    <row r="418" spans="6:48" x14ac:dyDescent="0.3">
      <c r="F418" t="str">
        <f t="shared" si="49"/>
        <v>11381209</v>
      </c>
      <c r="G418" t="e">
        <f t="shared" si="52"/>
        <v>#N/A</v>
      </c>
      <c r="H418" s="11">
        <v>1138</v>
      </c>
      <c r="I418" s="5">
        <v>1209</v>
      </c>
      <c r="J418" t="s">
        <v>27</v>
      </c>
      <c r="K418" t="s">
        <v>38</v>
      </c>
      <c r="Q418" s="3"/>
      <c r="R418" s="4"/>
      <c r="S418" s="4"/>
      <c r="T418" s="2">
        <f t="shared" si="50"/>
        <v>0.58169836355594717</v>
      </c>
      <c r="U418" s="2">
        <f t="shared" si="51"/>
        <v>0.41830163644405283</v>
      </c>
      <c r="V418" s="2"/>
      <c r="W418" s="2"/>
      <c r="X418" s="45"/>
      <c r="Y418" s="37"/>
      <c r="Z418" s="37"/>
      <c r="AA418" s="37"/>
      <c r="AB418" s="37"/>
      <c r="AC418" s="37"/>
      <c r="AD418" s="37"/>
      <c r="AE418" s="37"/>
      <c r="AF418" s="12">
        <v>13</v>
      </c>
      <c r="AG418">
        <v>15</v>
      </c>
      <c r="AH418">
        <v>-19</v>
      </c>
      <c r="AI418">
        <v>7.0000000000000007E-2</v>
      </c>
      <c r="AJ418">
        <v>1</v>
      </c>
      <c r="AK418">
        <v>1</v>
      </c>
      <c r="AL418">
        <v>-1</v>
      </c>
      <c r="AM418">
        <v>-2</v>
      </c>
      <c r="AN418">
        <v>6</v>
      </c>
      <c r="AO418">
        <v>4</v>
      </c>
      <c r="AP418">
        <v>0.02</v>
      </c>
      <c r="AQ418">
        <v>10.3</v>
      </c>
      <c r="AR418">
        <v>8.6999999999999993</v>
      </c>
      <c r="AS418">
        <v>1.6</v>
      </c>
      <c r="AT418">
        <v>2</v>
      </c>
      <c r="AU418">
        <v>1</v>
      </c>
      <c r="AV418" s="2">
        <v>0.72</v>
      </c>
    </row>
    <row r="419" spans="6:48" x14ac:dyDescent="0.3">
      <c r="F419" t="str">
        <f t="shared" si="49"/>
        <v>11381211</v>
      </c>
      <c r="G419" t="e">
        <f t="shared" si="52"/>
        <v>#N/A</v>
      </c>
      <c r="H419" s="11">
        <v>1138</v>
      </c>
      <c r="I419" s="5">
        <v>1211</v>
      </c>
      <c r="J419" t="s">
        <v>27</v>
      </c>
      <c r="K419" t="s">
        <v>39</v>
      </c>
      <c r="Q419" s="3"/>
      <c r="R419" s="4"/>
      <c r="S419" s="4"/>
      <c r="T419" s="2">
        <f t="shared" si="50"/>
        <v>0.25169836355594721</v>
      </c>
      <c r="U419" s="2">
        <f t="shared" si="51"/>
        <v>0.74830163644405279</v>
      </c>
      <c r="V419" s="2"/>
      <c r="W419" s="2"/>
      <c r="X419" s="45"/>
      <c r="Y419" s="37"/>
      <c r="Z419" s="37"/>
      <c r="AA419" s="37"/>
      <c r="AB419" s="37"/>
      <c r="AC419" s="37"/>
      <c r="AD419" s="37"/>
      <c r="AE419" s="37"/>
      <c r="AF419" s="12">
        <v>13</v>
      </c>
      <c r="AG419">
        <v>4</v>
      </c>
      <c r="AH419">
        <v>69</v>
      </c>
      <c r="AI419">
        <v>-0.12</v>
      </c>
      <c r="AJ419">
        <v>-3</v>
      </c>
      <c r="AK419">
        <v>1</v>
      </c>
      <c r="AL419">
        <v>0</v>
      </c>
      <c r="AM419">
        <v>0</v>
      </c>
      <c r="AN419">
        <v>-1</v>
      </c>
      <c r="AO419">
        <v>-6</v>
      </c>
      <c r="AP419">
        <v>-0.02</v>
      </c>
      <c r="AQ419">
        <v>0.2</v>
      </c>
      <c r="AR419">
        <v>9.4</v>
      </c>
      <c r="AS419">
        <v>-9.1999999999999993</v>
      </c>
      <c r="AT419">
        <v>-9</v>
      </c>
      <c r="AU419">
        <v>0</v>
      </c>
      <c r="AV419" s="2">
        <v>0.39</v>
      </c>
    </row>
    <row r="420" spans="6:48" x14ac:dyDescent="0.3">
      <c r="F420" t="str">
        <f t="shared" si="49"/>
        <v>11381222</v>
      </c>
      <c r="G420" t="e">
        <f t="shared" si="52"/>
        <v>#N/A</v>
      </c>
      <c r="H420" s="11">
        <v>1138</v>
      </c>
      <c r="I420" s="5">
        <v>1222</v>
      </c>
      <c r="J420" t="s">
        <v>27</v>
      </c>
      <c r="K420" t="s">
        <v>40</v>
      </c>
      <c r="Q420" s="3"/>
      <c r="R420" s="4"/>
      <c r="S420" s="4"/>
      <c r="T420" s="2">
        <f t="shared" si="50"/>
        <v>0.32169836355594722</v>
      </c>
      <c r="U420" s="2">
        <f t="shared" si="51"/>
        <v>0.67830163644405284</v>
      </c>
      <c r="V420" s="2"/>
      <c r="W420" s="2"/>
      <c r="X420" s="45"/>
      <c r="Y420" s="37"/>
      <c r="Z420" s="37"/>
      <c r="AA420" s="37"/>
      <c r="AB420" s="37"/>
      <c r="AC420" s="37"/>
      <c r="AD420" s="37"/>
      <c r="AE420" s="37"/>
      <c r="AF420" s="12">
        <v>13</v>
      </c>
      <c r="AG420">
        <v>6</v>
      </c>
      <c r="AH420">
        <v>60</v>
      </c>
      <c r="AI420">
        <v>-0.03</v>
      </c>
      <c r="AJ420">
        <v>1</v>
      </c>
      <c r="AK420">
        <v>2</v>
      </c>
      <c r="AL420">
        <v>-1</v>
      </c>
      <c r="AM420">
        <v>-1</v>
      </c>
      <c r="AN420">
        <v>-3</v>
      </c>
      <c r="AO420">
        <v>-3</v>
      </c>
      <c r="AP420">
        <v>-0.02</v>
      </c>
      <c r="AQ420">
        <v>7.3</v>
      </c>
      <c r="AR420">
        <v>11.6</v>
      </c>
      <c r="AS420">
        <v>-4.3</v>
      </c>
      <c r="AT420">
        <v>-7</v>
      </c>
      <c r="AU420">
        <v>0</v>
      </c>
      <c r="AV420" s="2">
        <v>0.46</v>
      </c>
    </row>
    <row r="421" spans="6:48" x14ac:dyDescent="0.3">
      <c r="F421" t="str">
        <f t="shared" si="49"/>
        <v>11381233</v>
      </c>
      <c r="G421" t="e">
        <f t="shared" si="52"/>
        <v>#N/A</v>
      </c>
      <c r="H421" s="11">
        <v>1138</v>
      </c>
      <c r="I421" s="5">
        <v>1233</v>
      </c>
      <c r="J421" t="s">
        <v>27</v>
      </c>
      <c r="K421" t="s">
        <v>41</v>
      </c>
      <c r="Q421" s="3"/>
      <c r="R421" s="4"/>
      <c r="S421" s="4"/>
      <c r="T421" s="2">
        <f t="shared" si="50"/>
        <v>0.69169836355594716</v>
      </c>
      <c r="U421" s="2">
        <f t="shared" si="51"/>
        <v>0.30830163644405284</v>
      </c>
      <c r="V421" s="2"/>
      <c r="W421" s="2"/>
      <c r="X421" s="45"/>
      <c r="Y421" s="37"/>
      <c r="Z421" s="37"/>
      <c r="AA421" s="37"/>
      <c r="AB421" s="37"/>
      <c r="AC421" s="37"/>
      <c r="AD421" s="37"/>
      <c r="AE421" s="37"/>
      <c r="AF421" s="12">
        <v>13</v>
      </c>
      <c r="AG421">
        <v>15</v>
      </c>
      <c r="AH421">
        <v>-57</v>
      </c>
      <c r="AI421">
        <v>0.15</v>
      </c>
      <c r="AJ421">
        <v>1</v>
      </c>
      <c r="AK421">
        <v>-4</v>
      </c>
      <c r="AL421">
        <v>0</v>
      </c>
      <c r="AM421">
        <v>0</v>
      </c>
      <c r="AN421">
        <v>8</v>
      </c>
      <c r="AO421">
        <v>1</v>
      </c>
      <c r="AP421">
        <v>-0.04</v>
      </c>
      <c r="AQ421">
        <v>4.9000000000000004</v>
      </c>
      <c r="AR421">
        <v>0.3</v>
      </c>
      <c r="AS421">
        <v>4.5999999999999996</v>
      </c>
      <c r="AT421">
        <v>2</v>
      </c>
      <c r="AU421">
        <v>1</v>
      </c>
      <c r="AV421" s="2">
        <v>0.83</v>
      </c>
    </row>
    <row r="422" spans="6:48" x14ac:dyDescent="0.3">
      <c r="F422" t="str">
        <f t="shared" si="49"/>
        <v>11381242</v>
      </c>
      <c r="G422" t="e">
        <f t="shared" si="52"/>
        <v>#N/A</v>
      </c>
      <c r="H422" s="11">
        <v>1138</v>
      </c>
      <c r="I422" s="5">
        <v>1242</v>
      </c>
      <c r="J422" t="s">
        <v>27</v>
      </c>
      <c r="K422" t="s">
        <v>42</v>
      </c>
      <c r="Q422" s="3"/>
      <c r="R422" s="4"/>
      <c r="S422" s="4"/>
      <c r="T422" s="2">
        <f t="shared" si="50"/>
        <v>0.29169836355594719</v>
      </c>
      <c r="U422" s="2">
        <f t="shared" si="51"/>
        <v>0.70830163644405286</v>
      </c>
      <c r="V422" s="2"/>
      <c r="W422" s="2"/>
      <c r="X422" s="45"/>
      <c r="Y422" s="37"/>
      <c r="Z422" s="37"/>
      <c r="AA422" s="37"/>
      <c r="AB422" s="37"/>
      <c r="AC422" s="37"/>
      <c r="AD422" s="37"/>
      <c r="AE422" s="37"/>
      <c r="AF422" s="12">
        <v>13</v>
      </c>
      <c r="AG422">
        <v>1</v>
      </c>
      <c r="AH422">
        <v>68</v>
      </c>
      <c r="AI422">
        <v>-0.03</v>
      </c>
      <c r="AJ422">
        <v>-3</v>
      </c>
      <c r="AK422">
        <v>0</v>
      </c>
      <c r="AL422">
        <v>-1</v>
      </c>
      <c r="AM422">
        <v>0</v>
      </c>
      <c r="AN422">
        <v>3</v>
      </c>
      <c r="AO422">
        <v>3</v>
      </c>
      <c r="AP422">
        <v>0</v>
      </c>
      <c r="AQ422">
        <v>3.2</v>
      </c>
      <c r="AR422">
        <v>5.6</v>
      </c>
      <c r="AS422">
        <v>-2.4</v>
      </c>
      <c r="AT422">
        <v>-12</v>
      </c>
      <c r="AU422">
        <v>0</v>
      </c>
      <c r="AV422" s="2">
        <v>0.43</v>
      </c>
    </row>
    <row r="423" spans="6:48" x14ac:dyDescent="0.3">
      <c r="F423" t="str">
        <f t="shared" si="49"/>
        <v>11381243</v>
      </c>
      <c r="G423" t="e">
        <f t="shared" si="52"/>
        <v>#N/A</v>
      </c>
      <c r="H423" s="11">
        <v>1138</v>
      </c>
      <c r="I423" s="5">
        <v>1243</v>
      </c>
      <c r="J423" t="s">
        <v>27</v>
      </c>
      <c r="K423" t="s">
        <v>43</v>
      </c>
      <c r="Q423" s="3"/>
      <c r="R423" s="4"/>
      <c r="S423" s="4"/>
      <c r="T423" s="2">
        <f t="shared" si="50"/>
        <v>0.47169836355594719</v>
      </c>
      <c r="U423" s="2">
        <f t="shared" si="51"/>
        <v>0.52830163644405281</v>
      </c>
      <c r="V423" s="2"/>
      <c r="W423" s="2"/>
      <c r="X423" s="45"/>
      <c r="Y423" s="37"/>
      <c r="Z423" s="37"/>
      <c r="AA423" s="37"/>
      <c r="AB423" s="37"/>
      <c r="AC423" s="37"/>
      <c r="AD423" s="37"/>
      <c r="AE423" s="37"/>
      <c r="AF423" s="12">
        <v>13</v>
      </c>
      <c r="AG423">
        <v>9</v>
      </c>
      <c r="AH423">
        <v>33</v>
      </c>
      <c r="AI423">
        <v>0.09</v>
      </c>
      <c r="AJ423">
        <v>2</v>
      </c>
      <c r="AK423">
        <v>-2</v>
      </c>
      <c r="AL423">
        <v>-1</v>
      </c>
      <c r="AM423">
        <v>-3</v>
      </c>
      <c r="AN423">
        <v>6</v>
      </c>
      <c r="AO423">
        <v>3</v>
      </c>
      <c r="AP423">
        <v>-0.04</v>
      </c>
      <c r="AQ423">
        <v>12.3</v>
      </c>
      <c r="AR423">
        <v>8.6</v>
      </c>
      <c r="AS423">
        <v>3.7</v>
      </c>
      <c r="AT423">
        <v>-4</v>
      </c>
      <c r="AU423">
        <v>0</v>
      </c>
      <c r="AV423" s="2">
        <v>0.61</v>
      </c>
    </row>
    <row r="424" spans="6:48" x14ac:dyDescent="0.3">
      <c r="F424" t="str">
        <f t="shared" si="49"/>
        <v>11381246</v>
      </c>
      <c r="G424" t="e">
        <f t="shared" si="52"/>
        <v>#N/A</v>
      </c>
      <c r="H424" s="11">
        <v>1138</v>
      </c>
      <c r="I424" s="5">
        <v>1246</v>
      </c>
      <c r="J424" t="s">
        <v>27</v>
      </c>
      <c r="K424" t="s">
        <v>44</v>
      </c>
      <c r="Q424" s="3"/>
      <c r="R424" s="4"/>
      <c r="S424" s="4"/>
      <c r="T424" s="2">
        <f t="shared" si="50"/>
        <v>0.39169836355594723</v>
      </c>
      <c r="U424" s="2">
        <f t="shared" si="51"/>
        <v>0.60830163644405277</v>
      </c>
      <c r="V424" s="2"/>
      <c r="W424" s="2"/>
      <c r="X424" s="45"/>
      <c r="Y424" s="37"/>
      <c r="Z424" s="37"/>
      <c r="AA424" s="37"/>
      <c r="AB424" s="37"/>
      <c r="AC424" s="37"/>
      <c r="AD424" s="37"/>
      <c r="AE424" s="37"/>
      <c r="AF424" s="12">
        <v>13</v>
      </c>
      <c r="AG424">
        <v>5</v>
      </c>
      <c r="AH424">
        <v>59</v>
      </c>
      <c r="AI424">
        <v>0.05</v>
      </c>
      <c r="AJ424">
        <v>3</v>
      </c>
      <c r="AK424">
        <v>1</v>
      </c>
      <c r="AL424">
        <v>-2</v>
      </c>
      <c r="AM424">
        <v>1</v>
      </c>
      <c r="AN424">
        <v>-4</v>
      </c>
      <c r="AO424">
        <v>2</v>
      </c>
      <c r="AP424">
        <v>0</v>
      </c>
      <c r="AQ424">
        <v>8</v>
      </c>
      <c r="AR424">
        <v>6.2</v>
      </c>
      <c r="AS424">
        <v>1.8</v>
      </c>
      <c r="AT424">
        <v>-8</v>
      </c>
      <c r="AU424">
        <v>0</v>
      </c>
      <c r="AV424" s="2">
        <v>0.53</v>
      </c>
    </row>
    <row r="425" spans="6:48" x14ac:dyDescent="0.3">
      <c r="F425" t="str">
        <f t="shared" si="49"/>
        <v>11381252</v>
      </c>
      <c r="G425" t="e">
        <f t="shared" si="52"/>
        <v>#N/A</v>
      </c>
      <c r="H425" s="11">
        <v>1138</v>
      </c>
      <c r="I425" s="5">
        <v>1252</v>
      </c>
      <c r="J425" t="s">
        <v>27</v>
      </c>
      <c r="K425" t="s">
        <v>45</v>
      </c>
      <c r="Q425" s="3"/>
      <c r="R425" s="4"/>
      <c r="S425" s="4"/>
      <c r="T425" s="2">
        <f t="shared" si="50"/>
        <v>0.75169836355594721</v>
      </c>
      <c r="U425" s="2">
        <f t="shared" si="51"/>
        <v>0.24830163644405279</v>
      </c>
      <c r="V425" s="2"/>
      <c r="W425" s="2"/>
      <c r="X425" s="45"/>
      <c r="Y425" s="37"/>
      <c r="Z425" s="37"/>
      <c r="AA425" s="37"/>
      <c r="AB425" s="37"/>
      <c r="AC425" s="37"/>
      <c r="AD425" s="37"/>
      <c r="AE425" s="37"/>
      <c r="AF425" s="12">
        <v>13</v>
      </c>
      <c r="AG425">
        <v>15</v>
      </c>
      <c r="AH425">
        <v>-88</v>
      </c>
      <c r="AI425">
        <v>7.0000000000000007E-2</v>
      </c>
      <c r="AJ425">
        <v>3</v>
      </c>
      <c r="AK425">
        <v>-4</v>
      </c>
      <c r="AL425">
        <v>-4</v>
      </c>
      <c r="AM425">
        <v>-2</v>
      </c>
      <c r="AN425">
        <v>4</v>
      </c>
      <c r="AO425">
        <v>-5</v>
      </c>
      <c r="AP425">
        <v>-0.02</v>
      </c>
      <c r="AQ425">
        <v>3.8</v>
      </c>
      <c r="AR425">
        <v>-2</v>
      </c>
      <c r="AS425">
        <v>5.8</v>
      </c>
      <c r="AT425">
        <v>2</v>
      </c>
      <c r="AU425">
        <v>1</v>
      </c>
      <c r="AV425" s="2">
        <v>0.89</v>
      </c>
    </row>
    <row r="426" spans="6:48" x14ac:dyDescent="0.3">
      <c r="F426" t="str">
        <f t="shared" si="49"/>
        <v>11381254</v>
      </c>
      <c r="G426" t="e">
        <f t="shared" si="52"/>
        <v>#N/A</v>
      </c>
      <c r="H426" s="11">
        <v>1138</v>
      </c>
      <c r="I426" s="5">
        <v>1254</v>
      </c>
      <c r="J426" t="s">
        <v>27</v>
      </c>
      <c r="K426" t="s">
        <v>46</v>
      </c>
      <c r="Q426" s="3"/>
      <c r="R426" s="4"/>
      <c r="S426" s="4"/>
      <c r="T426" s="2">
        <f t="shared" si="50"/>
        <v>0.82169836355594716</v>
      </c>
      <c r="U426" s="2">
        <f t="shared" si="51"/>
        <v>0.17830163644405284</v>
      </c>
      <c r="V426" s="2"/>
      <c r="W426" s="2"/>
      <c r="X426" s="45"/>
      <c r="Y426" s="37"/>
      <c r="Z426" s="37"/>
      <c r="AA426" s="37"/>
      <c r="AB426" s="37"/>
      <c r="AC426" s="37"/>
      <c r="AD426" s="37"/>
      <c r="AE426" s="37"/>
      <c r="AF426" s="12">
        <v>13</v>
      </c>
      <c r="AG426">
        <v>16</v>
      </c>
      <c r="AH426">
        <v>-174</v>
      </c>
      <c r="AI426">
        <v>0.24</v>
      </c>
      <c r="AJ426">
        <v>3</v>
      </c>
      <c r="AK426">
        <v>-2</v>
      </c>
      <c r="AL426">
        <v>-3</v>
      </c>
      <c r="AM426">
        <v>2</v>
      </c>
      <c r="AN426">
        <v>2</v>
      </c>
      <c r="AO426">
        <v>1</v>
      </c>
      <c r="AP426">
        <v>0</v>
      </c>
      <c r="AQ426">
        <v>8</v>
      </c>
      <c r="AR426">
        <v>-0.3</v>
      </c>
      <c r="AS426">
        <v>8.3000000000000007</v>
      </c>
      <c r="AT426">
        <v>3</v>
      </c>
      <c r="AU426">
        <v>1</v>
      </c>
      <c r="AV426" s="2">
        <v>0.96</v>
      </c>
    </row>
    <row r="427" spans="6:48" x14ac:dyDescent="0.3">
      <c r="F427" t="str">
        <f t="shared" si="49"/>
        <v>11381260</v>
      </c>
      <c r="G427" t="e">
        <f t="shared" si="52"/>
        <v>#N/A</v>
      </c>
      <c r="H427" s="11">
        <v>1138</v>
      </c>
      <c r="I427" s="5">
        <v>1260</v>
      </c>
      <c r="J427" t="s">
        <v>27</v>
      </c>
      <c r="K427" t="s">
        <v>47</v>
      </c>
      <c r="Q427" s="3"/>
      <c r="R427" s="4"/>
      <c r="S427" s="4"/>
      <c r="T427" s="2">
        <f t="shared" si="50"/>
        <v>0.41169836355594724</v>
      </c>
      <c r="U427" s="2">
        <f t="shared" si="51"/>
        <v>0.58830163644405276</v>
      </c>
      <c r="V427" s="2"/>
      <c r="W427" s="2"/>
      <c r="X427" s="45"/>
      <c r="Y427" s="37"/>
      <c r="Z427" s="37"/>
      <c r="AA427" s="37"/>
      <c r="AB427" s="37"/>
      <c r="AC427" s="37"/>
      <c r="AD427" s="37"/>
      <c r="AE427" s="37"/>
      <c r="AF427" s="12">
        <v>13</v>
      </c>
      <c r="AG427">
        <v>11</v>
      </c>
      <c r="AH427">
        <v>36</v>
      </c>
      <c r="AI427">
        <v>-0.08</v>
      </c>
      <c r="AJ427">
        <v>-3</v>
      </c>
      <c r="AK427">
        <v>1</v>
      </c>
      <c r="AL427">
        <v>-3</v>
      </c>
      <c r="AM427">
        <v>-2</v>
      </c>
      <c r="AN427">
        <v>10</v>
      </c>
      <c r="AO427">
        <v>-3</v>
      </c>
      <c r="AP427">
        <v>-0.02</v>
      </c>
      <c r="AQ427">
        <v>13</v>
      </c>
      <c r="AR427">
        <v>14.5</v>
      </c>
      <c r="AS427">
        <v>-1.5</v>
      </c>
      <c r="AT427">
        <v>-2</v>
      </c>
      <c r="AU427">
        <v>0</v>
      </c>
      <c r="AV427" s="2">
        <v>0.55000000000000004</v>
      </c>
    </row>
    <row r="428" spans="6:48" x14ac:dyDescent="0.3">
      <c r="F428" t="str">
        <f t="shared" si="49"/>
        <v>11381267</v>
      </c>
      <c r="G428" t="e">
        <f t="shared" si="52"/>
        <v>#N/A</v>
      </c>
      <c r="H428" s="11">
        <v>1138</v>
      </c>
      <c r="I428" s="5">
        <v>1267</v>
      </c>
      <c r="J428" t="s">
        <v>27</v>
      </c>
      <c r="K428" t="s">
        <v>48</v>
      </c>
      <c r="Q428" s="3"/>
      <c r="R428" s="4"/>
      <c r="S428" s="4"/>
      <c r="T428" s="2">
        <f t="shared" si="50"/>
        <v>0.65169836355594724</v>
      </c>
      <c r="U428" s="2">
        <f t="shared" si="51"/>
        <v>0.34830163644405276</v>
      </c>
      <c r="V428" s="2"/>
      <c r="W428" s="2"/>
      <c r="X428" s="45"/>
      <c r="Y428" s="37"/>
      <c r="Z428" s="37"/>
      <c r="AA428" s="37"/>
      <c r="AB428" s="37"/>
      <c r="AC428" s="37"/>
      <c r="AD428" s="37"/>
      <c r="AE428" s="37"/>
      <c r="AF428" s="12">
        <v>13</v>
      </c>
      <c r="AG428">
        <v>13</v>
      </c>
      <c r="AH428">
        <v>-37</v>
      </c>
      <c r="AI428">
        <v>0.06</v>
      </c>
      <c r="AJ428">
        <v>0</v>
      </c>
      <c r="AK428">
        <v>-2</v>
      </c>
      <c r="AL428">
        <v>-2</v>
      </c>
      <c r="AM428">
        <v>0</v>
      </c>
      <c r="AN428">
        <v>10</v>
      </c>
      <c r="AO428">
        <v>3</v>
      </c>
      <c r="AP428">
        <v>-7.0000000000000007E-2</v>
      </c>
      <c r="AQ428">
        <v>1.1000000000000001</v>
      </c>
      <c r="AR428">
        <v>-2.6</v>
      </c>
      <c r="AS428">
        <v>3.7</v>
      </c>
      <c r="AT428">
        <v>0</v>
      </c>
      <c r="AU428">
        <v>0</v>
      </c>
      <c r="AV428" s="2">
        <v>0.79</v>
      </c>
    </row>
    <row r="429" spans="6:48" x14ac:dyDescent="0.3">
      <c r="F429" t="str">
        <f t="shared" si="49"/>
        <v>11381274</v>
      </c>
      <c r="G429" t="e">
        <f t="shared" si="52"/>
        <v>#N/A</v>
      </c>
      <c r="H429" s="11">
        <v>1138</v>
      </c>
      <c r="I429" s="5">
        <v>1274</v>
      </c>
      <c r="J429" t="s">
        <v>27</v>
      </c>
      <c r="K429" t="s">
        <v>49</v>
      </c>
      <c r="Q429" s="3"/>
      <c r="R429" s="4"/>
      <c r="S429" s="4"/>
      <c r="T429" s="2">
        <f t="shared" si="50"/>
        <v>0.44169836355594716</v>
      </c>
      <c r="U429" s="2">
        <f t="shared" si="51"/>
        <v>0.55830163644405284</v>
      </c>
      <c r="V429" s="2"/>
      <c r="W429" s="2"/>
      <c r="X429" s="45"/>
      <c r="Y429" s="37"/>
      <c r="Z429" s="37"/>
      <c r="AA429" s="37"/>
      <c r="AB429" s="37"/>
      <c r="AC429" s="37"/>
      <c r="AD429" s="37"/>
      <c r="AE429" s="37"/>
      <c r="AF429" s="12">
        <v>13</v>
      </c>
      <c r="AG429">
        <v>6</v>
      </c>
      <c r="AH429">
        <v>41</v>
      </c>
      <c r="AI429">
        <v>0.05</v>
      </c>
      <c r="AJ429">
        <v>2</v>
      </c>
      <c r="AK429">
        <v>-1</v>
      </c>
      <c r="AL429">
        <v>-1</v>
      </c>
      <c r="AM429">
        <v>-1</v>
      </c>
      <c r="AN429">
        <v>3</v>
      </c>
      <c r="AO429">
        <v>-1</v>
      </c>
      <c r="AP429">
        <v>0.04</v>
      </c>
      <c r="AQ429">
        <v>10.5</v>
      </c>
      <c r="AR429">
        <v>8.5</v>
      </c>
      <c r="AS429">
        <v>2</v>
      </c>
      <c r="AT429">
        <v>-7</v>
      </c>
      <c r="AU429">
        <v>0</v>
      </c>
      <c r="AV429" s="2">
        <v>0.57999999999999996</v>
      </c>
    </row>
    <row r="430" spans="6:48" x14ac:dyDescent="0.3">
      <c r="F430" t="str">
        <f t="shared" si="49"/>
        <v>11381276</v>
      </c>
      <c r="G430" t="e">
        <f t="shared" si="52"/>
        <v>#N/A</v>
      </c>
      <c r="H430" s="11">
        <v>1138</v>
      </c>
      <c r="I430" s="5">
        <v>1276</v>
      </c>
      <c r="J430" t="s">
        <v>27</v>
      </c>
      <c r="K430" t="s">
        <v>50</v>
      </c>
      <c r="Q430" s="3"/>
      <c r="R430" s="4"/>
      <c r="S430" s="4"/>
      <c r="T430" s="2">
        <f t="shared" si="50"/>
        <v>0.31169836355594721</v>
      </c>
      <c r="U430" s="2">
        <f t="shared" si="51"/>
        <v>0.68830163644405284</v>
      </c>
      <c r="V430" s="2"/>
      <c r="W430" s="2"/>
      <c r="X430" s="45"/>
      <c r="Y430" s="37"/>
      <c r="Z430" s="37"/>
      <c r="AA430" s="37"/>
      <c r="AB430" s="37"/>
      <c r="AC430" s="37"/>
      <c r="AD430" s="37"/>
      <c r="AE430" s="37"/>
      <c r="AF430" s="12">
        <v>13</v>
      </c>
      <c r="AG430">
        <v>3</v>
      </c>
      <c r="AH430">
        <v>67</v>
      </c>
      <c r="AI430">
        <v>-0.03</v>
      </c>
      <c r="AJ430">
        <v>1</v>
      </c>
      <c r="AK430">
        <v>0</v>
      </c>
      <c r="AL430">
        <v>2</v>
      </c>
      <c r="AM430">
        <v>-1</v>
      </c>
      <c r="AN430">
        <v>6</v>
      </c>
      <c r="AO430">
        <v>-5</v>
      </c>
      <c r="AP430">
        <v>0.04</v>
      </c>
      <c r="AQ430">
        <v>11.1</v>
      </c>
      <c r="AR430">
        <v>13</v>
      </c>
      <c r="AS430">
        <v>-1.9</v>
      </c>
      <c r="AT430">
        <v>-10</v>
      </c>
      <c r="AU430">
        <v>0</v>
      </c>
      <c r="AV430" s="2">
        <v>0.45</v>
      </c>
    </row>
    <row r="431" spans="6:48" x14ac:dyDescent="0.3">
      <c r="F431" t="str">
        <f t="shared" si="49"/>
        <v>11381277</v>
      </c>
      <c r="G431" t="e">
        <f t="shared" si="52"/>
        <v>#N/A</v>
      </c>
      <c r="H431" s="11">
        <v>1138</v>
      </c>
      <c r="I431" s="5">
        <v>1277</v>
      </c>
      <c r="J431" t="s">
        <v>27</v>
      </c>
      <c r="K431" t="s">
        <v>51</v>
      </c>
      <c r="Q431" s="3"/>
      <c r="R431" s="4"/>
      <c r="S431" s="4"/>
      <c r="T431" s="2">
        <f t="shared" si="50"/>
        <v>0.25169836355594721</v>
      </c>
      <c r="U431" s="2">
        <f t="shared" si="51"/>
        <v>0.74830163644405279</v>
      </c>
      <c r="V431" s="2"/>
      <c r="W431" s="2"/>
      <c r="X431" s="45"/>
      <c r="Y431" s="37"/>
      <c r="Z431" s="37"/>
      <c r="AA431" s="37"/>
      <c r="AB431" s="37"/>
      <c r="AC431" s="37"/>
      <c r="AD431" s="37"/>
      <c r="AE431" s="37"/>
      <c r="AF431" s="12">
        <v>13</v>
      </c>
      <c r="AG431">
        <v>3</v>
      </c>
      <c r="AH431">
        <v>71</v>
      </c>
      <c r="AI431">
        <v>-0.12</v>
      </c>
      <c r="AJ431">
        <v>-3</v>
      </c>
      <c r="AK431">
        <v>5</v>
      </c>
      <c r="AL431">
        <v>-3</v>
      </c>
      <c r="AM431">
        <v>3</v>
      </c>
      <c r="AN431">
        <v>-4</v>
      </c>
      <c r="AO431">
        <v>-2</v>
      </c>
      <c r="AP431">
        <v>-0.05</v>
      </c>
      <c r="AQ431">
        <v>3.7</v>
      </c>
      <c r="AR431">
        <v>11.7</v>
      </c>
      <c r="AS431">
        <v>-8</v>
      </c>
      <c r="AT431">
        <v>-10</v>
      </c>
      <c r="AU431">
        <v>0</v>
      </c>
      <c r="AV431" s="2">
        <v>0.39</v>
      </c>
    </row>
    <row r="432" spans="6:48" x14ac:dyDescent="0.3">
      <c r="F432" t="str">
        <f t="shared" si="49"/>
        <v>11381281</v>
      </c>
      <c r="G432" t="e">
        <f t="shared" si="52"/>
        <v>#N/A</v>
      </c>
      <c r="H432" s="11">
        <v>1138</v>
      </c>
      <c r="I432" s="5">
        <v>1281</v>
      </c>
      <c r="J432" t="s">
        <v>27</v>
      </c>
      <c r="K432" t="s">
        <v>52</v>
      </c>
      <c r="Q432" s="3"/>
      <c r="R432" s="4"/>
      <c r="S432" s="4"/>
      <c r="T432" s="2">
        <f t="shared" si="50"/>
        <v>0.46169836355594718</v>
      </c>
      <c r="U432" s="2">
        <f t="shared" si="51"/>
        <v>0.53830163644405282</v>
      </c>
      <c r="V432" s="2"/>
      <c r="W432" s="2"/>
      <c r="X432" s="45"/>
      <c r="Y432" s="37"/>
      <c r="Z432" s="37"/>
      <c r="AA432" s="37"/>
      <c r="AB432" s="37"/>
      <c r="AC432" s="37"/>
      <c r="AD432" s="37"/>
      <c r="AE432" s="37"/>
      <c r="AF432" s="12">
        <v>13</v>
      </c>
      <c r="AG432">
        <v>8</v>
      </c>
      <c r="AH432">
        <v>39</v>
      </c>
      <c r="AI432">
        <v>0.15</v>
      </c>
      <c r="AJ432">
        <v>1</v>
      </c>
      <c r="AK432">
        <v>1</v>
      </c>
      <c r="AL432">
        <v>-4</v>
      </c>
      <c r="AM432">
        <v>2</v>
      </c>
      <c r="AN432">
        <v>1</v>
      </c>
      <c r="AO432">
        <v>-1</v>
      </c>
      <c r="AP432">
        <v>-0.05</v>
      </c>
      <c r="AQ432">
        <v>11.2</v>
      </c>
      <c r="AR432">
        <v>8.1999999999999993</v>
      </c>
      <c r="AS432">
        <v>3</v>
      </c>
      <c r="AT432">
        <v>-5</v>
      </c>
      <c r="AU432">
        <v>0</v>
      </c>
      <c r="AV432" s="2">
        <v>0.6</v>
      </c>
    </row>
    <row r="433" spans="6:48" x14ac:dyDescent="0.3">
      <c r="F433" t="str">
        <f t="shared" si="49"/>
        <v>11381285</v>
      </c>
      <c r="G433" t="e">
        <f t="shared" si="52"/>
        <v>#N/A</v>
      </c>
      <c r="H433" s="11">
        <v>1138</v>
      </c>
      <c r="I433" s="5">
        <v>1285</v>
      </c>
      <c r="J433" t="s">
        <v>27</v>
      </c>
      <c r="K433" t="s">
        <v>53</v>
      </c>
      <c r="Q433" s="3"/>
      <c r="R433" s="4"/>
      <c r="S433" s="4"/>
      <c r="T433" s="2">
        <f t="shared" si="50"/>
        <v>0.52169836355594723</v>
      </c>
      <c r="U433" s="2">
        <f t="shared" si="51"/>
        <v>0.47830163644405277</v>
      </c>
      <c r="V433" s="2"/>
      <c r="W433" s="2"/>
      <c r="X433" s="45"/>
      <c r="Y433" s="37"/>
      <c r="Z433" s="37"/>
      <c r="AA433" s="37"/>
      <c r="AB433" s="37"/>
      <c r="AC433" s="37"/>
      <c r="AD433" s="37"/>
      <c r="AE433" s="37"/>
      <c r="AF433" s="12">
        <v>13</v>
      </c>
      <c r="AG433">
        <v>14</v>
      </c>
      <c r="AH433">
        <v>6</v>
      </c>
      <c r="AI433">
        <v>-0.01</v>
      </c>
      <c r="AJ433">
        <v>3</v>
      </c>
      <c r="AK433">
        <v>0</v>
      </c>
      <c r="AL433">
        <v>-1</v>
      </c>
      <c r="AM433">
        <v>-3</v>
      </c>
      <c r="AN433">
        <v>-2</v>
      </c>
      <c r="AO433">
        <v>-3</v>
      </c>
      <c r="AP433">
        <v>-0.02</v>
      </c>
      <c r="AQ433">
        <v>6.6</v>
      </c>
      <c r="AR433">
        <v>7.7</v>
      </c>
      <c r="AS433">
        <v>-1.1000000000000001</v>
      </c>
      <c r="AT433">
        <v>1</v>
      </c>
      <c r="AU433">
        <v>1</v>
      </c>
      <c r="AV433" s="2">
        <v>0.66</v>
      </c>
    </row>
    <row r="434" spans="6:48" x14ac:dyDescent="0.3">
      <c r="F434" t="str">
        <f t="shared" si="49"/>
        <v>11381293</v>
      </c>
      <c r="G434" t="e">
        <f t="shared" si="52"/>
        <v>#N/A</v>
      </c>
      <c r="H434" s="11">
        <v>1138</v>
      </c>
      <c r="I434" s="5">
        <v>1293</v>
      </c>
      <c r="J434" t="s">
        <v>27</v>
      </c>
      <c r="K434" t="s">
        <v>54</v>
      </c>
      <c r="Q434" s="3"/>
      <c r="R434" s="4"/>
      <c r="S434" s="4"/>
      <c r="T434" s="2">
        <f t="shared" si="50"/>
        <v>0.46169836355594718</v>
      </c>
      <c r="U434" s="2">
        <f t="shared" si="51"/>
        <v>0.53830163644405282</v>
      </c>
      <c r="V434" s="2"/>
      <c r="W434" s="2"/>
      <c r="X434" s="45"/>
      <c r="Y434" s="37"/>
      <c r="Z434" s="37"/>
      <c r="AA434" s="37"/>
      <c r="AB434" s="37"/>
      <c r="AC434" s="37"/>
      <c r="AD434" s="37"/>
      <c r="AE434" s="37"/>
      <c r="AF434" s="12">
        <v>13</v>
      </c>
      <c r="AG434">
        <v>12</v>
      </c>
      <c r="AH434">
        <v>18</v>
      </c>
      <c r="AI434">
        <v>-7.0000000000000007E-2</v>
      </c>
      <c r="AJ434">
        <v>0</v>
      </c>
      <c r="AK434">
        <v>1</v>
      </c>
      <c r="AL434">
        <v>-1</v>
      </c>
      <c r="AM434">
        <v>0</v>
      </c>
      <c r="AN434">
        <v>-1</v>
      </c>
      <c r="AO434">
        <v>-2</v>
      </c>
      <c r="AP434">
        <v>-0.03</v>
      </c>
      <c r="AQ434">
        <v>7.3</v>
      </c>
      <c r="AR434">
        <v>10.5</v>
      </c>
      <c r="AS434">
        <v>-3.2</v>
      </c>
      <c r="AT434">
        <v>-1</v>
      </c>
      <c r="AU434">
        <v>0</v>
      </c>
      <c r="AV434" s="2">
        <v>0.6</v>
      </c>
    </row>
    <row r="435" spans="6:48" x14ac:dyDescent="0.3">
      <c r="F435" t="str">
        <f t="shared" si="49"/>
        <v>11381300</v>
      </c>
      <c r="G435" t="e">
        <f t="shared" si="52"/>
        <v>#N/A</v>
      </c>
      <c r="H435" s="11">
        <v>1138</v>
      </c>
      <c r="I435" s="5">
        <v>1300</v>
      </c>
      <c r="J435" t="s">
        <v>27</v>
      </c>
      <c r="K435" t="s">
        <v>55</v>
      </c>
      <c r="Q435" s="3"/>
      <c r="R435" s="4"/>
      <c r="S435" s="4"/>
      <c r="T435" s="2">
        <f t="shared" si="50"/>
        <v>0.84169836355594718</v>
      </c>
      <c r="U435" s="2">
        <f t="shared" si="51"/>
        <v>0.15830163644405282</v>
      </c>
      <c r="V435" s="2"/>
      <c r="W435" s="2"/>
      <c r="X435" s="45"/>
      <c r="Y435" s="37"/>
      <c r="Z435" s="37"/>
      <c r="AA435" s="37"/>
      <c r="AB435" s="37"/>
      <c r="AC435" s="37"/>
      <c r="AD435" s="37"/>
      <c r="AE435" s="37"/>
      <c r="AF435" s="12">
        <v>13</v>
      </c>
      <c r="AG435">
        <v>16</v>
      </c>
      <c r="AH435">
        <v>-232</v>
      </c>
      <c r="AI435">
        <v>0.24</v>
      </c>
      <c r="AJ435">
        <v>4</v>
      </c>
      <c r="AK435">
        <v>-1</v>
      </c>
      <c r="AL435">
        <v>-4</v>
      </c>
      <c r="AM435">
        <v>1</v>
      </c>
      <c r="AN435">
        <v>-1</v>
      </c>
      <c r="AO435">
        <v>1</v>
      </c>
      <c r="AP435">
        <v>0.02</v>
      </c>
      <c r="AQ435">
        <v>14.3</v>
      </c>
      <c r="AR435">
        <v>5.8</v>
      </c>
      <c r="AS435">
        <v>8.5</v>
      </c>
      <c r="AT435">
        <v>3</v>
      </c>
      <c r="AU435">
        <v>1</v>
      </c>
      <c r="AV435" s="2">
        <v>0.98</v>
      </c>
    </row>
    <row r="436" spans="6:48" x14ac:dyDescent="0.3">
      <c r="F436" t="str">
        <f t="shared" si="49"/>
        <v>11381301</v>
      </c>
      <c r="G436" t="e">
        <f t="shared" si="52"/>
        <v>#N/A</v>
      </c>
      <c r="H436" s="11">
        <v>1138</v>
      </c>
      <c r="I436" s="5">
        <v>1301</v>
      </c>
      <c r="J436" t="s">
        <v>27</v>
      </c>
      <c r="K436" t="s">
        <v>56</v>
      </c>
      <c r="Q436" s="3"/>
      <c r="R436" s="4"/>
      <c r="S436" s="4"/>
      <c r="T436" s="2">
        <f t="shared" si="50"/>
        <v>0.46169836355594718</v>
      </c>
      <c r="U436" s="2">
        <f t="shared" si="51"/>
        <v>0.53830163644405282</v>
      </c>
      <c r="V436" s="2"/>
      <c r="W436" s="2"/>
      <c r="X436" s="45"/>
      <c r="Y436" s="37"/>
      <c r="Z436" s="37"/>
      <c r="AA436" s="37"/>
      <c r="AB436" s="37"/>
      <c r="AC436" s="37"/>
      <c r="AD436" s="37"/>
      <c r="AE436" s="37"/>
      <c r="AF436" s="12">
        <v>13</v>
      </c>
      <c r="AG436">
        <v>9</v>
      </c>
      <c r="AH436">
        <v>35</v>
      </c>
      <c r="AI436">
        <v>0.1</v>
      </c>
      <c r="AJ436">
        <v>2</v>
      </c>
      <c r="AK436">
        <v>-4</v>
      </c>
      <c r="AL436">
        <v>-1</v>
      </c>
      <c r="AM436">
        <v>-2</v>
      </c>
      <c r="AN436">
        <v>-2</v>
      </c>
      <c r="AO436">
        <v>3</v>
      </c>
      <c r="AP436">
        <v>0</v>
      </c>
      <c r="AQ436">
        <v>3.5</v>
      </c>
      <c r="AR436">
        <v>2</v>
      </c>
      <c r="AS436">
        <v>1.5</v>
      </c>
      <c r="AT436">
        <v>-4</v>
      </c>
      <c r="AU436">
        <v>0</v>
      </c>
      <c r="AV436" s="2">
        <v>0.6</v>
      </c>
    </row>
    <row r="437" spans="6:48" x14ac:dyDescent="0.3">
      <c r="F437" t="str">
        <f t="shared" si="49"/>
        <v>11381305</v>
      </c>
      <c r="G437" t="e">
        <f t="shared" si="52"/>
        <v>#N/A</v>
      </c>
      <c r="H437" s="11">
        <v>1138</v>
      </c>
      <c r="I437" s="5">
        <v>1305</v>
      </c>
      <c r="J437" t="s">
        <v>27</v>
      </c>
      <c r="K437" t="s">
        <v>57</v>
      </c>
      <c r="Q437" s="3"/>
      <c r="R437" s="4"/>
      <c r="S437" s="4"/>
      <c r="T437" s="2">
        <f t="shared" si="50"/>
        <v>0.35169836355594719</v>
      </c>
      <c r="U437" s="2">
        <f t="shared" si="51"/>
        <v>0.64830163644405281</v>
      </c>
      <c r="V437" s="2"/>
      <c r="W437" s="2"/>
      <c r="X437" s="45"/>
      <c r="Y437" s="37"/>
      <c r="Z437" s="37"/>
      <c r="AA437" s="37"/>
      <c r="AB437" s="37"/>
      <c r="AC437" s="37"/>
      <c r="AD437" s="37"/>
      <c r="AE437" s="37"/>
      <c r="AF437" s="12">
        <v>13</v>
      </c>
      <c r="AG437">
        <v>7</v>
      </c>
      <c r="AH437">
        <v>53</v>
      </c>
      <c r="AI437">
        <v>-0.03</v>
      </c>
      <c r="AJ437">
        <v>0</v>
      </c>
      <c r="AK437">
        <v>-1</v>
      </c>
      <c r="AL437">
        <v>2</v>
      </c>
      <c r="AM437">
        <v>0</v>
      </c>
      <c r="AN437">
        <v>5</v>
      </c>
      <c r="AO437">
        <v>0</v>
      </c>
      <c r="AP437">
        <v>-0.05</v>
      </c>
      <c r="AQ437">
        <v>1.6</v>
      </c>
      <c r="AR437">
        <v>3.6</v>
      </c>
      <c r="AS437">
        <v>-2</v>
      </c>
      <c r="AT437">
        <v>-6</v>
      </c>
      <c r="AU437">
        <v>0</v>
      </c>
      <c r="AV437" s="2">
        <v>0.49</v>
      </c>
    </row>
    <row r="438" spans="6:48" x14ac:dyDescent="0.3">
      <c r="F438" t="str">
        <f t="shared" si="49"/>
        <v>11381308</v>
      </c>
      <c r="G438" t="e">
        <f t="shared" si="52"/>
        <v>#N/A</v>
      </c>
      <c r="H438" s="11">
        <v>1138</v>
      </c>
      <c r="I438" s="5">
        <v>1308</v>
      </c>
      <c r="J438" t="s">
        <v>27</v>
      </c>
      <c r="K438" t="s">
        <v>58</v>
      </c>
      <c r="Q438" s="3"/>
      <c r="R438" s="4"/>
      <c r="S438" s="4"/>
      <c r="T438" s="2">
        <f t="shared" si="50"/>
        <v>0.46169836355594718</v>
      </c>
      <c r="U438" s="2">
        <f t="shared" si="51"/>
        <v>0.53830163644405282</v>
      </c>
      <c r="V438" s="2"/>
      <c r="W438" s="2"/>
      <c r="X438" s="45"/>
      <c r="Y438" s="37"/>
      <c r="Z438" s="37"/>
      <c r="AA438" s="37"/>
      <c r="AB438" s="37"/>
      <c r="AC438" s="37"/>
      <c r="AD438" s="37"/>
      <c r="AE438" s="37"/>
      <c r="AF438" s="12">
        <v>13</v>
      </c>
      <c r="AG438">
        <v>12</v>
      </c>
      <c r="AH438">
        <v>22</v>
      </c>
      <c r="AI438">
        <v>-7.0000000000000007E-2</v>
      </c>
      <c r="AJ438">
        <v>3</v>
      </c>
      <c r="AK438">
        <v>3</v>
      </c>
      <c r="AL438">
        <v>-1</v>
      </c>
      <c r="AM438">
        <v>-1</v>
      </c>
      <c r="AN438">
        <v>-2</v>
      </c>
      <c r="AO438">
        <v>-6</v>
      </c>
      <c r="AP438">
        <v>0.06</v>
      </c>
      <c r="AQ438">
        <v>9.1</v>
      </c>
      <c r="AR438">
        <v>11.8</v>
      </c>
      <c r="AS438">
        <v>-2.7</v>
      </c>
      <c r="AT438">
        <v>-1</v>
      </c>
      <c r="AU438">
        <v>0</v>
      </c>
      <c r="AV438" s="2">
        <v>0.6</v>
      </c>
    </row>
    <row r="439" spans="6:48" x14ac:dyDescent="0.3">
      <c r="F439" t="str">
        <f t="shared" si="49"/>
        <v>11381314</v>
      </c>
      <c r="G439" t="e">
        <f t="shared" si="52"/>
        <v>#N/A</v>
      </c>
      <c r="H439" s="11">
        <v>1138</v>
      </c>
      <c r="I439" s="5">
        <v>1314</v>
      </c>
      <c r="J439" t="s">
        <v>27</v>
      </c>
      <c r="K439" t="s">
        <v>59</v>
      </c>
      <c r="Q439" s="3"/>
      <c r="R439" s="4"/>
      <c r="S439" s="4"/>
      <c r="T439" s="2">
        <f t="shared" si="50"/>
        <v>0.34169836355594718</v>
      </c>
      <c r="U439" s="2">
        <f t="shared" si="51"/>
        <v>0.65830163644405282</v>
      </c>
      <c r="V439" s="2"/>
      <c r="W439" s="2"/>
      <c r="X439" s="45"/>
      <c r="Y439" s="37"/>
      <c r="Z439" s="37"/>
      <c r="AA439" s="37"/>
      <c r="AB439" s="37"/>
      <c r="AC439" s="37"/>
      <c r="AD439" s="37"/>
      <c r="AE439" s="37"/>
      <c r="AF439" s="12">
        <v>13</v>
      </c>
      <c r="AG439">
        <v>2</v>
      </c>
      <c r="AH439">
        <v>70</v>
      </c>
      <c r="AI439">
        <v>0.05</v>
      </c>
      <c r="AJ439">
        <v>3</v>
      </c>
      <c r="AK439">
        <v>-2</v>
      </c>
      <c r="AL439">
        <v>0</v>
      </c>
      <c r="AM439">
        <v>2</v>
      </c>
      <c r="AN439">
        <v>-6</v>
      </c>
      <c r="AO439">
        <v>-3</v>
      </c>
      <c r="AP439">
        <v>-0.04</v>
      </c>
      <c r="AQ439">
        <v>2.7</v>
      </c>
      <c r="AR439">
        <v>3.4</v>
      </c>
      <c r="AS439">
        <v>-0.7</v>
      </c>
      <c r="AT439">
        <v>-11</v>
      </c>
      <c r="AU439">
        <v>0</v>
      </c>
      <c r="AV439" s="2">
        <v>0.48</v>
      </c>
    </row>
    <row r="440" spans="6:48" x14ac:dyDescent="0.3">
      <c r="F440" t="str">
        <f t="shared" si="49"/>
        <v>11381326</v>
      </c>
      <c r="G440" t="e">
        <f t="shared" si="52"/>
        <v>#N/A</v>
      </c>
      <c r="H440" s="11">
        <v>1138</v>
      </c>
      <c r="I440" s="5">
        <v>1326</v>
      </c>
      <c r="J440" t="s">
        <v>27</v>
      </c>
      <c r="K440" t="s">
        <v>60</v>
      </c>
      <c r="Q440" s="3"/>
      <c r="R440" s="4"/>
      <c r="S440" s="4"/>
      <c r="T440" s="2">
        <f t="shared" si="50"/>
        <v>0.35169836355594719</v>
      </c>
      <c r="U440" s="2">
        <f t="shared" si="51"/>
        <v>0.64830163644405281</v>
      </c>
      <c r="V440" s="2"/>
      <c r="W440" s="2"/>
      <c r="X440" s="45"/>
      <c r="Y440" s="37"/>
      <c r="Z440" s="37"/>
      <c r="AA440" s="37"/>
      <c r="AB440" s="37"/>
      <c r="AC440" s="37"/>
      <c r="AD440" s="37"/>
      <c r="AE440" s="37"/>
      <c r="AF440" s="12">
        <v>13</v>
      </c>
      <c r="AG440">
        <v>5</v>
      </c>
      <c r="AH440">
        <v>62</v>
      </c>
      <c r="AI440">
        <v>0.01</v>
      </c>
      <c r="AJ440">
        <v>1</v>
      </c>
      <c r="AK440">
        <v>0</v>
      </c>
      <c r="AL440">
        <v>-1</v>
      </c>
      <c r="AM440">
        <v>0</v>
      </c>
      <c r="AN440">
        <v>2</v>
      </c>
      <c r="AO440">
        <v>-4</v>
      </c>
      <c r="AP440">
        <v>-0.03</v>
      </c>
      <c r="AQ440">
        <v>8.9</v>
      </c>
      <c r="AR440">
        <v>9.8000000000000007</v>
      </c>
      <c r="AS440">
        <v>-0.9</v>
      </c>
      <c r="AT440">
        <v>-8</v>
      </c>
      <c r="AU440">
        <v>0</v>
      </c>
      <c r="AV440" s="2">
        <v>0.49</v>
      </c>
    </row>
    <row r="441" spans="6:48" x14ac:dyDescent="0.3">
      <c r="F441" t="str">
        <f t="shared" si="49"/>
        <v>11381328</v>
      </c>
      <c r="G441" t="e">
        <f t="shared" si="52"/>
        <v>#N/A</v>
      </c>
      <c r="H441" s="11">
        <v>1138</v>
      </c>
      <c r="I441" s="5">
        <v>1328</v>
      </c>
      <c r="J441" t="s">
        <v>27</v>
      </c>
      <c r="K441" t="s">
        <v>61</v>
      </c>
      <c r="Q441" s="3"/>
      <c r="R441" s="4"/>
      <c r="S441" s="4"/>
      <c r="T441" s="2">
        <f t="shared" si="50"/>
        <v>0.4916983635559472</v>
      </c>
      <c r="U441" s="2">
        <f t="shared" si="51"/>
        <v>0.5083016364440528</v>
      </c>
      <c r="V441" s="2"/>
      <c r="W441" s="2"/>
      <c r="X441" s="45"/>
      <c r="Y441" s="37"/>
      <c r="Z441" s="37"/>
      <c r="AA441" s="37"/>
      <c r="AB441" s="37"/>
      <c r="AC441" s="37"/>
      <c r="AD441" s="37"/>
      <c r="AE441" s="37"/>
      <c r="AF441" s="12">
        <v>13</v>
      </c>
      <c r="AG441">
        <v>10</v>
      </c>
      <c r="AH441">
        <v>30</v>
      </c>
      <c r="AI441">
        <v>0.18</v>
      </c>
      <c r="AJ441">
        <v>1</v>
      </c>
      <c r="AK441">
        <v>-3</v>
      </c>
      <c r="AL441">
        <v>-1</v>
      </c>
      <c r="AM441">
        <v>1</v>
      </c>
      <c r="AN441">
        <v>4</v>
      </c>
      <c r="AO441">
        <v>1</v>
      </c>
      <c r="AP441">
        <v>-0.05</v>
      </c>
      <c r="AQ441">
        <v>-0.5</v>
      </c>
      <c r="AR441">
        <v>-5.0999999999999996</v>
      </c>
      <c r="AS441">
        <v>4.5999999999999996</v>
      </c>
      <c r="AT441">
        <v>-3</v>
      </c>
      <c r="AU441">
        <v>0</v>
      </c>
      <c r="AV441" s="2">
        <v>0.63</v>
      </c>
    </row>
    <row r="442" spans="6:48" x14ac:dyDescent="0.3">
      <c r="F442" t="str">
        <f t="shared" si="49"/>
        <v>11381335</v>
      </c>
      <c r="G442" t="e">
        <f t="shared" si="52"/>
        <v>#N/A</v>
      </c>
      <c r="H442" s="11">
        <v>1138</v>
      </c>
      <c r="I442" s="5">
        <v>1335</v>
      </c>
      <c r="J442" t="s">
        <v>27</v>
      </c>
      <c r="K442" t="s">
        <v>62</v>
      </c>
      <c r="Q442" s="3"/>
      <c r="R442" s="4"/>
      <c r="S442" s="4"/>
      <c r="T442" s="2">
        <f t="shared" si="50"/>
        <v>0.67169836355594725</v>
      </c>
      <c r="U442" s="2">
        <f t="shared" si="51"/>
        <v>0.32830163644405275</v>
      </c>
      <c r="V442" s="2"/>
      <c r="W442" s="2"/>
      <c r="X442" s="45"/>
      <c r="Y442" s="37"/>
      <c r="Z442" s="37"/>
      <c r="AA442" s="37"/>
      <c r="AB442" s="37"/>
      <c r="AC442" s="37"/>
      <c r="AD442" s="37"/>
      <c r="AE442" s="37"/>
      <c r="AF442" s="12">
        <v>13</v>
      </c>
      <c r="AG442">
        <v>16</v>
      </c>
      <c r="AH442">
        <v>-50</v>
      </c>
      <c r="AI442">
        <v>0.02</v>
      </c>
      <c r="AJ442">
        <v>2</v>
      </c>
      <c r="AK442">
        <v>1</v>
      </c>
      <c r="AL442">
        <v>-1</v>
      </c>
      <c r="AM442">
        <v>1</v>
      </c>
      <c r="AN442">
        <v>8</v>
      </c>
      <c r="AO442">
        <v>-6</v>
      </c>
      <c r="AP442">
        <v>0.04</v>
      </c>
      <c r="AQ442">
        <v>9</v>
      </c>
      <c r="AR442">
        <v>6.9</v>
      </c>
      <c r="AS442">
        <v>2.1</v>
      </c>
      <c r="AT442">
        <v>3</v>
      </c>
      <c r="AU442">
        <v>1</v>
      </c>
      <c r="AV442" s="2">
        <v>0.81</v>
      </c>
    </row>
    <row r="443" spans="6:48" x14ac:dyDescent="0.3">
      <c r="F443" t="str">
        <f t="shared" si="49"/>
        <v>11381344</v>
      </c>
      <c r="G443" t="e">
        <f t="shared" si="52"/>
        <v>#N/A</v>
      </c>
      <c r="H443" s="11">
        <v>1138</v>
      </c>
      <c r="I443" s="5">
        <v>1344</v>
      </c>
      <c r="J443" t="s">
        <v>27</v>
      </c>
      <c r="K443" t="s">
        <v>63</v>
      </c>
      <c r="Q443" s="3"/>
      <c r="R443" s="4"/>
      <c r="S443" s="4"/>
      <c r="T443" s="2">
        <f t="shared" si="50"/>
        <v>0.56169836355594716</v>
      </c>
      <c r="U443" s="2">
        <f t="shared" si="51"/>
        <v>0.43830163644405284</v>
      </c>
      <c r="V443" s="2"/>
      <c r="W443" s="2"/>
      <c r="X443" s="45"/>
      <c r="Y443" s="37"/>
      <c r="Z443" s="37"/>
      <c r="AA443" s="37"/>
      <c r="AB443" s="37"/>
      <c r="AC443" s="37"/>
      <c r="AD443" s="37"/>
      <c r="AE443" s="37"/>
      <c r="AF443" s="12">
        <v>13</v>
      </c>
      <c r="AG443">
        <v>10</v>
      </c>
      <c r="AH443">
        <v>14</v>
      </c>
      <c r="AI443">
        <v>0.14000000000000001</v>
      </c>
      <c r="AJ443">
        <v>5</v>
      </c>
      <c r="AK443">
        <v>-2</v>
      </c>
      <c r="AL443">
        <v>-1</v>
      </c>
      <c r="AM443">
        <v>-1</v>
      </c>
      <c r="AN443">
        <v>3</v>
      </c>
      <c r="AO443">
        <v>0</v>
      </c>
      <c r="AP443">
        <v>0</v>
      </c>
      <c r="AQ443">
        <v>11</v>
      </c>
      <c r="AR443">
        <v>3.8</v>
      </c>
      <c r="AS443">
        <v>7.2</v>
      </c>
      <c r="AT443">
        <v>-3</v>
      </c>
      <c r="AU443">
        <v>0</v>
      </c>
      <c r="AV443" s="2">
        <v>0.7</v>
      </c>
    </row>
    <row r="444" spans="6:48" x14ac:dyDescent="0.3">
      <c r="F444" t="str">
        <f t="shared" si="49"/>
        <v>11381345</v>
      </c>
      <c r="G444" t="e">
        <f t="shared" si="52"/>
        <v>#N/A</v>
      </c>
      <c r="H444" s="11">
        <v>1138</v>
      </c>
      <c r="I444" s="5">
        <v>1345</v>
      </c>
      <c r="J444" t="s">
        <v>27</v>
      </c>
      <c r="K444" t="s">
        <v>64</v>
      </c>
      <c r="Q444" s="3"/>
      <c r="R444" s="4"/>
      <c r="S444" s="4"/>
      <c r="T444" s="2">
        <f t="shared" si="50"/>
        <v>0.25169836355594721</v>
      </c>
      <c r="U444" s="2">
        <f t="shared" si="51"/>
        <v>0.74830163644405279</v>
      </c>
      <c r="V444" s="2"/>
      <c r="W444" s="2"/>
      <c r="X444" s="45"/>
      <c r="Y444" s="37"/>
      <c r="Z444" s="37"/>
      <c r="AA444" s="37"/>
      <c r="AB444" s="37"/>
      <c r="AC444" s="37"/>
      <c r="AD444" s="37"/>
      <c r="AE444" s="37"/>
      <c r="AF444" s="12">
        <v>13</v>
      </c>
      <c r="AG444">
        <v>2</v>
      </c>
      <c r="AH444">
        <v>72</v>
      </c>
      <c r="AI444">
        <v>-0.06</v>
      </c>
      <c r="AJ444">
        <v>-3</v>
      </c>
      <c r="AK444">
        <v>1</v>
      </c>
      <c r="AL444">
        <v>0</v>
      </c>
      <c r="AM444">
        <v>1</v>
      </c>
      <c r="AN444">
        <v>4</v>
      </c>
      <c r="AO444">
        <v>-1</v>
      </c>
      <c r="AP444">
        <v>-0.04</v>
      </c>
      <c r="AQ444">
        <v>3.6</v>
      </c>
      <c r="AR444">
        <v>10.9</v>
      </c>
      <c r="AS444">
        <v>-7.3</v>
      </c>
      <c r="AT444">
        <v>-11</v>
      </c>
      <c r="AU444">
        <v>0</v>
      </c>
      <c r="AV444" s="2">
        <v>0.39</v>
      </c>
    </row>
    <row r="445" spans="6:48" x14ac:dyDescent="0.3">
      <c r="F445" t="str">
        <f t="shared" si="49"/>
        <v>11381347</v>
      </c>
      <c r="G445" t="e">
        <f t="shared" si="52"/>
        <v>#N/A</v>
      </c>
      <c r="H445" s="11">
        <v>1138</v>
      </c>
      <c r="I445" s="5">
        <v>1347</v>
      </c>
      <c r="J445" t="s">
        <v>27</v>
      </c>
      <c r="K445" t="s">
        <v>65</v>
      </c>
      <c r="Q445" s="3"/>
      <c r="R445" s="4"/>
      <c r="S445" s="4"/>
      <c r="T445" s="2">
        <f t="shared" si="50"/>
        <v>0.75169836355594721</v>
      </c>
      <c r="U445" s="2">
        <f t="shared" si="51"/>
        <v>0.24830163644405279</v>
      </c>
      <c r="V445" s="2"/>
      <c r="W445" s="2"/>
      <c r="X445" s="45"/>
      <c r="Y445" s="37"/>
      <c r="Z445" s="37"/>
      <c r="AA445" s="37"/>
      <c r="AB445" s="37"/>
      <c r="AC445" s="37"/>
      <c r="AD445" s="37"/>
      <c r="AE445" s="37"/>
      <c r="AF445" s="12">
        <v>13</v>
      </c>
      <c r="AG445">
        <v>16</v>
      </c>
      <c r="AH445">
        <v>-93</v>
      </c>
      <c r="AI445">
        <v>0.14000000000000001</v>
      </c>
      <c r="AJ445">
        <v>6</v>
      </c>
      <c r="AK445">
        <v>-1</v>
      </c>
      <c r="AL445">
        <v>-2</v>
      </c>
      <c r="AM445">
        <v>-2</v>
      </c>
      <c r="AN445">
        <v>0</v>
      </c>
      <c r="AO445">
        <v>-1</v>
      </c>
      <c r="AP445">
        <v>-0.03</v>
      </c>
      <c r="AQ445">
        <v>17.8</v>
      </c>
      <c r="AR445">
        <v>11.6</v>
      </c>
      <c r="AS445">
        <v>6.2</v>
      </c>
      <c r="AT445">
        <v>3</v>
      </c>
      <c r="AU445">
        <v>1</v>
      </c>
      <c r="AV445" s="2">
        <v>0.89</v>
      </c>
    </row>
    <row r="446" spans="6:48" x14ac:dyDescent="0.3">
      <c r="F446" t="str">
        <f t="shared" si="49"/>
        <v>11381348</v>
      </c>
      <c r="G446" t="e">
        <f t="shared" si="52"/>
        <v>#N/A</v>
      </c>
      <c r="H446" s="11">
        <v>1138</v>
      </c>
      <c r="I446" s="5">
        <v>1348</v>
      </c>
      <c r="J446" t="s">
        <v>27</v>
      </c>
      <c r="K446" t="s">
        <v>66</v>
      </c>
      <c r="Q446" s="3"/>
      <c r="R446" s="4"/>
      <c r="S446" s="4"/>
      <c r="T446" s="2">
        <f t="shared" si="50"/>
        <v>0.45169836355594717</v>
      </c>
      <c r="U446" s="2">
        <f t="shared" si="51"/>
        <v>0.54830163644405283</v>
      </c>
      <c r="V446" s="2"/>
      <c r="W446" s="2"/>
      <c r="X446" s="45"/>
      <c r="Y446" s="37"/>
      <c r="Z446" s="37"/>
      <c r="AA446" s="37"/>
      <c r="AB446" s="37"/>
      <c r="AC446" s="37"/>
      <c r="AD446" s="37"/>
      <c r="AE446" s="37"/>
      <c r="AF446" s="12">
        <v>13</v>
      </c>
      <c r="AG446">
        <v>7</v>
      </c>
      <c r="AH446">
        <v>28</v>
      </c>
      <c r="AI446">
        <v>-0.02</v>
      </c>
      <c r="AJ446">
        <v>3</v>
      </c>
      <c r="AK446">
        <v>-2</v>
      </c>
      <c r="AL446">
        <v>1</v>
      </c>
      <c r="AM446">
        <v>-4</v>
      </c>
      <c r="AN446">
        <v>1</v>
      </c>
      <c r="AO446">
        <v>-2</v>
      </c>
      <c r="AP446">
        <v>-0.01</v>
      </c>
      <c r="AQ446">
        <v>8.5</v>
      </c>
      <c r="AR446">
        <v>8.6</v>
      </c>
      <c r="AS446">
        <v>-0.1</v>
      </c>
      <c r="AT446">
        <v>-6</v>
      </c>
      <c r="AU446">
        <v>0</v>
      </c>
      <c r="AV446" s="2">
        <v>0.59</v>
      </c>
    </row>
    <row r="447" spans="6:48" x14ac:dyDescent="0.3">
      <c r="F447" t="str">
        <f t="shared" si="49"/>
        <v>11381355</v>
      </c>
      <c r="G447" t="e">
        <f t="shared" si="52"/>
        <v>#N/A</v>
      </c>
      <c r="H447" s="11">
        <v>1138</v>
      </c>
      <c r="I447" s="5">
        <v>1355</v>
      </c>
      <c r="J447" t="s">
        <v>27</v>
      </c>
      <c r="K447" t="s">
        <v>67</v>
      </c>
      <c r="Q447" s="3"/>
      <c r="R447" s="4"/>
      <c r="S447" s="4"/>
      <c r="T447" s="2">
        <f t="shared" si="50"/>
        <v>0.54169836355594725</v>
      </c>
      <c r="U447" s="2">
        <f t="shared" si="51"/>
        <v>0.45830163644405275</v>
      </c>
      <c r="V447" s="2"/>
      <c r="W447" s="2"/>
      <c r="X447" s="45"/>
      <c r="Y447" s="37"/>
      <c r="Z447" s="37"/>
      <c r="AA447" s="37"/>
      <c r="AB447" s="37"/>
      <c r="AC447" s="37"/>
      <c r="AD447" s="37"/>
      <c r="AE447" s="37"/>
      <c r="AF447" s="12">
        <v>13</v>
      </c>
      <c r="AG447">
        <v>12</v>
      </c>
      <c r="AH447">
        <v>2</v>
      </c>
      <c r="AI447">
        <v>-0.04</v>
      </c>
      <c r="AJ447">
        <v>1</v>
      </c>
      <c r="AK447">
        <v>-2</v>
      </c>
      <c r="AL447">
        <v>2</v>
      </c>
      <c r="AM447">
        <v>3</v>
      </c>
      <c r="AN447">
        <v>7</v>
      </c>
      <c r="AO447">
        <v>-6</v>
      </c>
      <c r="AP447">
        <v>-0.06</v>
      </c>
      <c r="AQ447">
        <v>1.3</v>
      </c>
      <c r="AR447">
        <v>0.9</v>
      </c>
      <c r="AS447">
        <v>0.4</v>
      </c>
      <c r="AT447">
        <v>-1</v>
      </c>
      <c r="AU447">
        <v>0</v>
      </c>
      <c r="AV447" s="2">
        <v>0.68</v>
      </c>
    </row>
    <row r="448" spans="6:48" x14ac:dyDescent="0.3">
      <c r="F448" t="str">
        <f t="shared" si="49"/>
        <v>11381361</v>
      </c>
      <c r="G448" t="e">
        <f t="shared" si="52"/>
        <v>#N/A</v>
      </c>
      <c r="H448" s="11">
        <v>1138</v>
      </c>
      <c r="I448" s="5">
        <v>1361</v>
      </c>
      <c r="J448" t="s">
        <v>27</v>
      </c>
      <c r="K448" t="s">
        <v>68</v>
      </c>
      <c r="Q448" s="3"/>
      <c r="R448" s="4"/>
      <c r="S448" s="4"/>
      <c r="T448" s="2">
        <f t="shared" si="50"/>
        <v>0.47169836355594719</v>
      </c>
      <c r="U448" s="2">
        <f t="shared" si="51"/>
        <v>0.52830163644405281</v>
      </c>
      <c r="V448" s="2"/>
      <c r="W448" s="2"/>
      <c r="X448" s="45"/>
      <c r="Y448" s="37"/>
      <c r="Z448" s="37"/>
      <c r="AA448" s="37"/>
      <c r="AB448" s="37"/>
      <c r="AC448" s="37"/>
      <c r="AD448" s="37"/>
      <c r="AE448" s="37"/>
      <c r="AF448" s="12">
        <v>13</v>
      </c>
      <c r="AG448">
        <v>11</v>
      </c>
      <c r="AH448">
        <v>27</v>
      </c>
      <c r="AI448">
        <v>0.08</v>
      </c>
      <c r="AJ448">
        <v>3</v>
      </c>
      <c r="AK448">
        <v>-1</v>
      </c>
      <c r="AL448">
        <v>-1</v>
      </c>
      <c r="AM448">
        <v>-1</v>
      </c>
      <c r="AN448">
        <v>0</v>
      </c>
      <c r="AO448">
        <v>-4</v>
      </c>
      <c r="AP448">
        <v>-0.02</v>
      </c>
      <c r="AQ448">
        <v>7.6</v>
      </c>
      <c r="AR448">
        <v>8.1</v>
      </c>
      <c r="AS448">
        <v>-0.5</v>
      </c>
      <c r="AT448">
        <v>-2</v>
      </c>
      <c r="AU448">
        <v>0</v>
      </c>
      <c r="AV448" s="2">
        <v>0.61</v>
      </c>
    </row>
    <row r="449" spans="6:48" x14ac:dyDescent="0.3">
      <c r="F449" t="str">
        <f t="shared" si="49"/>
        <v>11381371</v>
      </c>
      <c r="G449" t="e">
        <f t="shared" si="52"/>
        <v>#N/A</v>
      </c>
      <c r="H449" s="11">
        <v>1138</v>
      </c>
      <c r="I449" s="5">
        <v>1371</v>
      </c>
      <c r="J449" t="s">
        <v>27</v>
      </c>
      <c r="K449" t="s">
        <v>69</v>
      </c>
      <c r="Q449" s="3"/>
      <c r="R449" s="4"/>
      <c r="S449" s="4"/>
      <c r="T449" s="2">
        <f t="shared" si="50"/>
        <v>0.42169836355594725</v>
      </c>
      <c r="U449" s="2">
        <f t="shared" si="51"/>
        <v>0.57830163644405275</v>
      </c>
      <c r="V449" s="2"/>
      <c r="W449" s="2"/>
      <c r="X449" s="45"/>
      <c r="Y449" s="37"/>
      <c r="Z449" s="37"/>
      <c r="AA449" s="37"/>
      <c r="AB449" s="37"/>
      <c r="AC449" s="37"/>
      <c r="AD449" s="37"/>
      <c r="AE449" s="37"/>
      <c r="AF449" s="12">
        <v>13</v>
      </c>
      <c r="AG449">
        <v>8</v>
      </c>
      <c r="AH449">
        <v>51</v>
      </c>
      <c r="AI449">
        <v>0.1</v>
      </c>
      <c r="AJ449">
        <v>2</v>
      </c>
      <c r="AK449">
        <v>-2</v>
      </c>
      <c r="AL449">
        <v>-1</v>
      </c>
      <c r="AM449">
        <v>0</v>
      </c>
      <c r="AN449">
        <v>-2</v>
      </c>
      <c r="AO449">
        <v>-1</v>
      </c>
      <c r="AP449">
        <v>0.01</v>
      </c>
      <c r="AQ449">
        <v>5.7</v>
      </c>
      <c r="AR449">
        <v>3.2</v>
      </c>
      <c r="AS449">
        <v>2.5</v>
      </c>
      <c r="AT449">
        <v>-5</v>
      </c>
      <c r="AU449">
        <v>0</v>
      </c>
      <c r="AV449" s="2">
        <v>0.56000000000000005</v>
      </c>
    </row>
    <row r="450" spans="6:48" x14ac:dyDescent="0.3">
      <c r="F450" t="str">
        <f t="shared" si="49"/>
        <v>11381372</v>
      </c>
      <c r="G450" t="e">
        <f t="shared" si="52"/>
        <v>#N/A</v>
      </c>
      <c r="H450" s="11">
        <v>1138</v>
      </c>
      <c r="I450" s="5">
        <v>1372</v>
      </c>
      <c r="J450" t="s">
        <v>27</v>
      </c>
      <c r="K450" t="s">
        <v>70</v>
      </c>
      <c r="Q450" s="3"/>
      <c r="R450" s="4"/>
      <c r="S450" s="4"/>
      <c r="T450" s="2">
        <f t="shared" si="50"/>
        <v>0.62169836355594721</v>
      </c>
      <c r="U450" s="2">
        <f t="shared" si="51"/>
        <v>0.37830163644405279</v>
      </c>
      <c r="V450" s="2"/>
      <c r="W450" s="2"/>
      <c r="X450" s="45"/>
      <c r="Y450" s="37"/>
      <c r="Z450" s="37"/>
      <c r="AA450" s="37"/>
      <c r="AB450" s="37"/>
      <c r="AC450" s="37"/>
      <c r="AD450" s="37"/>
      <c r="AE450" s="37"/>
      <c r="AF450" s="12">
        <v>13</v>
      </c>
      <c r="AG450">
        <v>14</v>
      </c>
      <c r="AH450">
        <v>-34</v>
      </c>
      <c r="AI450">
        <v>-0.04</v>
      </c>
      <c r="AJ450">
        <v>2</v>
      </c>
      <c r="AK450">
        <v>-2</v>
      </c>
      <c r="AL450">
        <v>-4</v>
      </c>
      <c r="AM450">
        <v>-7</v>
      </c>
      <c r="AN450">
        <v>-1</v>
      </c>
      <c r="AO450">
        <v>0</v>
      </c>
      <c r="AP450">
        <v>0</v>
      </c>
      <c r="AQ450">
        <v>6.5</v>
      </c>
      <c r="AR450">
        <v>8.1</v>
      </c>
      <c r="AS450">
        <v>-1.6</v>
      </c>
      <c r="AT450">
        <v>1</v>
      </c>
      <c r="AU450">
        <v>1</v>
      </c>
      <c r="AV450" s="2">
        <v>0.76</v>
      </c>
    </row>
    <row r="451" spans="6:48" x14ac:dyDescent="0.3">
      <c r="F451" t="str">
        <f t="shared" si="49"/>
        <v>11381382</v>
      </c>
      <c r="G451" t="e">
        <f t="shared" si="52"/>
        <v>#N/A</v>
      </c>
      <c r="H451" s="11">
        <v>1138</v>
      </c>
      <c r="I451" s="5">
        <v>1382</v>
      </c>
      <c r="J451" t="s">
        <v>27</v>
      </c>
      <c r="K451" t="s">
        <v>71</v>
      </c>
      <c r="Q451" s="3"/>
      <c r="R451" s="4"/>
      <c r="S451" s="4"/>
      <c r="T451" s="2">
        <f t="shared" si="50"/>
        <v>0.52169836355594723</v>
      </c>
      <c r="U451" s="2">
        <f t="shared" si="51"/>
        <v>0.47830163644405277</v>
      </c>
      <c r="V451" s="2"/>
      <c r="W451" s="2"/>
      <c r="X451" s="45"/>
      <c r="Y451" s="37"/>
      <c r="Z451" s="37"/>
      <c r="AA451" s="37"/>
      <c r="AB451" s="37"/>
      <c r="AC451" s="37"/>
      <c r="AD451" s="37"/>
      <c r="AE451" s="37"/>
      <c r="AF451" s="12">
        <v>13</v>
      </c>
      <c r="AG451">
        <v>11</v>
      </c>
      <c r="AH451">
        <v>8</v>
      </c>
      <c r="AI451">
        <v>-0.02</v>
      </c>
      <c r="AJ451">
        <v>3</v>
      </c>
      <c r="AK451">
        <v>-1</v>
      </c>
      <c r="AL451">
        <v>0</v>
      </c>
      <c r="AM451">
        <v>-2</v>
      </c>
      <c r="AN451">
        <v>2</v>
      </c>
      <c r="AO451">
        <v>1</v>
      </c>
      <c r="AP451">
        <v>-0.05</v>
      </c>
      <c r="AQ451">
        <v>6.8</v>
      </c>
      <c r="AR451">
        <v>5.5</v>
      </c>
      <c r="AS451">
        <v>1.3</v>
      </c>
      <c r="AT451">
        <v>-2</v>
      </c>
      <c r="AU451">
        <v>0</v>
      </c>
      <c r="AV451" s="2">
        <v>0.66</v>
      </c>
    </row>
    <row r="452" spans="6:48" x14ac:dyDescent="0.3">
      <c r="F452" t="str">
        <f t="shared" si="49"/>
        <v>11381393</v>
      </c>
      <c r="G452" t="e">
        <f t="shared" si="52"/>
        <v>#N/A</v>
      </c>
      <c r="H452" s="11">
        <v>1138</v>
      </c>
      <c r="I452" s="5">
        <v>1393</v>
      </c>
      <c r="J452" t="s">
        <v>27</v>
      </c>
      <c r="K452" t="s">
        <v>72</v>
      </c>
      <c r="Q452" s="3"/>
      <c r="R452" s="4"/>
      <c r="S452" s="4"/>
      <c r="T452" s="2">
        <f t="shared" si="50"/>
        <v>0.54169836355594725</v>
      </c>
      <c r="U452" s="2">
        <f t="shared" si="51"/>
        <v>0.45830163644405275</v>
      </c>
      <c r="V452" s="2"/>
      <c r="W452" s="2"/>
      <c r="X452" s="45"/>
      <c r="Y452" s="37"/>
      <c r="Z452" s="37"/>
      <c r="AA452" s="37"/>
      <c r="AB452" s="37"/>
      <c r="AC452" s="37"/>
      <c r="AD452" s="37"/>
      <c r="AE452" s="37"/>
      <c r="AF452" s="12">
        <v>13</v>
      </c>
      <c r="AG452">
        <v>11</v>
      </c>
      <c r="AH452">
        <v>23</v>
      </c>
      <c r="AI452">
        <v>0.15</v>
      </c>
      <c r="AJ452">
        <v>8</v>
      </c>
      <c r="AK452">
        <v>1</v>
      </c>
      <c r="AL452">
        <v>-2</v>
      </c>
      <c r="AM452">
        <v>-1</v>
      </c>
      <c r="AN452">
        <v>-3</v>
      </c>
      <c r="AO452">
        <v>0</v>
      </c>
      <c r="AP452">
        <v>-0.04</v>
      </c>
      <c r="AQ452">
        <v>17.2</v>
      </c>
      <c r="AR452">
        <v>12</v>
      </c>
      <c r="AS452">
        <v>5.2</v>
      </c>
      <c r="AT452">
        <v>-2</v>
      </c>
      <c r="AU452">
        <v>0</v>
      </c>
      <c r="AV452" s="2">
        <v>0.68</v>
      </c>
    </row>
    <row r="453" spans="6:48" x14ac:dyDescent="0.3">
      <c r="F453" t="str">
        <f t="shared" si="49"/>
        <v>11381395</v>
      </c>
      <c r="G453" t="e">
        <f t="shared" si="52"/>
        <v>#N/A</v>
      </c>
      <c r="H453" s="11">
        <v>1138</v>
      </c>
      <c r="I453" s="5">
        <v>1395</v>
      </c>
      <c r="J453" t="s">
        <v>27</v>
      </c>
      <c r="K453" t="s">
        <v>73</v>
      </c>
      <c r="Q453" s="3"/>
      <c r="R453" s="4"/>
      <c r="S453" s="4"/>
      <c r="T453" s="2">
        <f t="shared" si="50"/>
        <v>0.39169836355594723</v>
      </c>
      <c r="U453" s="2">
        <f t="shared" si="51"/>
        <v>0.60830163644405277</v>
      </c>
      <c r="V453" s="2"/>
      <c r="W453" s="2"/>
      <c r="X453" s="45"/>
      <c r="Y453" s="37"/>
      <c r="Z453" s="37"/>
      <c r="AA453" s="37"/>
      <c r="AB453" s="37"/>
      <c r="AC453" s="37"/>
      <c r="AD453" s="37"/>
      <c r="AE453" s="37"/>
      <c r="AF453" s="12">
        <v>13</v>
      </c>
      <c r="AG453">
        <v>6</v>
      </c>
      <c r="AH453">
        <v>55</v>
      </c>
      <c r="AI453">
        <v>0.1</v>
      </c>
      <c r="AJ453">
        <v>-2</v>
      </c>
      <c r="AK453">
        <v>-5</v>
      </c>
      <c r="AL453">
        <v>-1</v>
      </c>
      <c r="AM453">
        <v>0</v>
      </c>
      <c r="AN453">
        <v>-3</v>
      </c>
      <c r="AO453">
        <v>-3</v>
      </c>
      <c r="AP453">
        <v>-0.01</v>
      </c>
      <c r="AQ453">
        <v>1.7</v>
      </c>
      <c r="AR453">
        <v>0.6</v>
      </c>
      <c r="AS453">
        <v>1.1000000000000001</v>
      </c>
      <c r="AT453">
        <v>-7</v>
      </c>
      <c r="AU453">
        <v>0</v>
      </c>
      <c r="AV453" s="2">
        <v>0.53</v>
      </c>
    </row>
    <row r="454" spans="6:48" x14ac:dyDescent="0.3">
      <c r="F454" t="str">
        <f t="shared" si="49"/>
        <v>11381397</v>
      </c>
      <c r="G454" t="e">
        <f t="shared" si="52"/>
        <v>#N/A</v>
      </c>
      <c r="H454" s="11">
        <v>1138</v>
      </c>
      <c r="I454" s="5">
        <v>1397</v>
      </c>
      <c r="J454" t="s">
        <v>27</v>
      </c>
      <c r="K454" t="s">
        <v>74</v>
      </c>
      <c r="Q454" s="3"/>
      <c r="R454" s="4"/>
      <c r="S454" s="4"/>
      <c r="T454" s="2">
        <f t="shared" si="50"/>
        <v>0.35169836355594719</v>
      </c>
      <c r="U454" s="2">
        <f t="shared" si="51"/>
        <v>0.64830163644405281</v>
      </c>
      <c r="V454" s="2"/>
      <c r="W454" s="2"/>
      <c r="X454" s="45"/>
      <c r="Y454" s="37"/>
      <c r="Z454" s="37"/>
      <c r="AA454" s="37"/>
      <c r="AB454" s="37"/>
      <c r="AC454" s="37"/>
      <c r="AD454" s="37"/>
      <c r="AE454" s="37"/>
      <c r="AF454" s="12">
        <v>13</v>
      </c>
      <c r="AG454">
        <v>3</v>
      </c>
      <c r="AH454">
        <v>66</v>
      </c>
      <c r="AI454">
        <v>0</v>
      </c>
      <c r="AJ454">
        <v>4</v>
      </c>
      <c r="AK454">
        <v>1</v>
      </c>
      <c r="AL454">
        <v>-1</v>
      </c>
      <c r="AM454">
        <v>-2</v>
      </c>
      <c r="AN454">
        <v>-2</v>
      </c>
      <c r="AO454">
        <v>2</v>
      </c>
      <c r="AP454">
        <v>-0.06</v>
      </c>
      <c r="AQ454">
        <v>10.5</v>
      </c>
      <c r="AR454">
        <v>10.1</v>
      </c>
      <c r="AS454">
        <v>0.4</v>
      </c>
      <c r="AT454">
        <v>-10</v>
      </c>
      <c r="AU454">
        <v>0</v>
      </c>
      <c r="AV454" s="2">
        <v>0.49</v>
      </c>
    </row>
    <row r="455" spans="6:48" x14ac:dyDescent="0.3">
      <c r="F455" t="str">
        <f t="shared" si="49"/>
        <v>11381400</v>
      </c>
      <c r="G455" t="e">
        <f t="shared" si="52"/>
        <v>#N/A</v>
      </c>
      <c r="H455" s="11">
        <v>1138</v>
      </c>
      <c r="I455" s="5">
        <v>1400</v>
      </c>
      <c r="J455" t="s">
        <v>27</v>
      </c>
      <c r="K455" t="s">
        <v>75</v>
      </c>
      <c r="Q455" s="3"/>
      <c r="R455" s="4"/>
      <c r="S455" s="4"/>
      <c r="T455" s="2">
        <f t="shared" si="50"/>
        <v>0.4816983635559472</v>
      </c>
      <c r="U455" s="2">
        <f t="shared" si="51"/>
        <v>0.5183016364440528</v>
      </c>
      <c r="V455" s="2"/>
      <c r="W455" s="2"/>
      <c r="X455" s="45"/>
      <c r="Y455" s="37"/>
      <c r="Z455" s="37"/>
      <c r="AA455" s="37"/>
      <c r="AB455" s="37"/>
      <c r="AC455" s="37"/>
      <c r="AD455" s="37"/>
      <c r="AE455" s="37"/>
      <c r="AF455" s="12">
        <v>13</v>
      </c>
      <c r="AG455">
        <v>10</v>
      </c>
      <c r="AH455">
        <v>38</v>
      </c>
      <c r="AI455">
        <v>0.18</v>
      </c>
      <c r="AJ455">
        <v>5</v>
      </c>
      <c r="AK455">
        <v>0</v>
      </c>
      <c r="AL455">
        <v>-1</v>
      </c>
      <c r="AM455">
        <v>0</v>
      </c>
      <c r="AN455">
        <v>3</v>
      </c>
      <c r="AO455">
        <v>0</v>
      </c>
      <c r="AP455">
        <v>0.03</v>
      </c>
      <c r="AQ455">
        <v>13</v>
      </c>
      <c r="AR455">
        <v>8.3000000000000007</v>
      </c>
      <c r="AS455">
        <v>4.7</v>
      </c>
      <c r="AT455">
        <v>-3</v>
      </c>
      <c r="AU455">
        <v>0</v>
      </c>
      <c r="AV455" s="2">
        <v>0.62</v>
      </c>
    </row>
    <row r="456" spans="6:48" x14ac:dyDescent="0.3">
      <c r="F456" t="str">
        <f t="shared" si="49"/>
        <v>11381401</v>
      </c>
      <c r="G456" t="e">
        <f t="shared" si="52"/>
        <v>#N/A</v>
      </c>
      <c r="H456" s="11">
        <v>1138</v>
      </c>
      <c r="I456" s="5">
        <v>1401</v>
      </c>
      <c r="J456" t="s">
        <v>27</v>
      </c>
      <c r="K456" t="s">
        <v>76</v>
      </c>
      <c r="Q456" s="3"/>
      <c r="R456" s="4"/>
      <c r="S456" s="4"/>
      <c r="T456" s="2">
        <f t="shared" si="50"/>
        <v>0.44169836355594716</v>
      </c>
      <c r="U456" s="2">
        <f t="shared" si="51"/>
        <v>0.55830163644405284</v>
      </c>
      <c r="V456" s="2"/>
      <c r="W456" s="2"/>
      <c r="X456" s="45"/>
      <c r="Y456" s="37"/>
      <c r="Z456" s="37"/>
      <c r="AA456" s="37"/>
      <c r="AB456" s="37"/>
      <c r="AC456" s="37"/>
      <c r="AD456" s="37"/>
      <c r="AE456" s="37"/>
      <c r="AF456" s="12">
        <v>13</v>
      </c>
      <c r="AG456">
        <v>7</v>
      </c>
      <c r="AH456">
        <v>47</v>
      </c>
      <c r="AI456">
        <v>0.14000000000000001</v>
      </c>
      <c r="AJ456">
        <v>4</v>
      </c>
      <c r="AK456">
        <v>2</v>
      </c>
      <c r="AL456">
        <v>-2</v>
      </c>
      <c r="AM456">
        <v>2</v>
      </c>
      <c r="AN456">
        <v>-2</v>
      </c>
      <c r="AO456">
        <v>-1</v>
      </c>
      <c r="AP456">
        <v>0.03</v>
      </c>
      <c r="AQ456">
        <v>9.6999999999999993</v>
      </c>
      <c r="AR456">
        <v>6.7</v>
      </c>
      <c r="AS456">
        <v>3</v>
      </c>
      <c r="AT456">
        <v>-6</v>
      </c>
      <c r="AU456">
        <v>0</v>
      </c>
      <c r="AV456" s="2">
        <v>0.57999999999999996</v>
      </c>
    </row>
    <row r="457" spans="6:48" x14ac:dyDescent="0.3">
      <c r="F457" t="str">
        <f t="shared" si="49"/>
        <v>11381403</v>
      </c>
      <c r="G457" t="e">
        <f t="shared" si="52"/>
        <v>#N/A</v>
      </c>
      <c r="H457" s="11">
        <v>1138</v>
      </c>
      <c r="I457" s="5">
        <v>1403</v>
      </c>
      <c r="J457" t="s">
        <v>27</v>
      </c>
      <c r="K457" t="s">
        <v>77</v>
      </c>
      <c r="Q457" s="3"/>
      <c r="R457" s="4"/>
      <c r="S457" s="4"/>
      <c r="T457" s="2">
        <f t="shared" si="50"/>
        <v>0.33169836355594717</v>
      </c>
      <c r="U457" s="2">
        <f t="shared" si="51"/>
        <v>0.66830163644405283</v>
      </c>
      <c r="V457" s="2"/>
      <c r="W457" s="2"/>
      <c r="X457" s="45"/>
      <c r="Y457" s="37"/>
      <c r="Z457" s="37"/>
      <c r="AA457" s="37"/>
      <c r="AB457" s="37"/>
      <c r="AC457" s="37"/>
      <c r="AD457" s="37"/>
      <c r="AE457" s="37"/>
      <c r="AF457" s="12">
        <v>13</v>
      </c>
      <c r="AG457">
        <v>3</v>
      </c>
      <c r="AH457">
        <v>65</v>
      </c>
      <c r="AI457">
        <v>0.03</v>
      </c>
      <c r="AJ457">
        <v>2</v>
      </c>
      <c r="AK457">
        <v>1</v>
      </c>
      <c r="AL457">
        <v>-2</v>
      </c>
      <c r="AM457">
        <v>-3</v>
      </c>
      <c r="AN457">
        <v>-1</v>
      </c>
      <c r="AO457">
        <v>-1</v>
      </c>
      <c r="AP457">
        <v>0</v>
      </c>
      <c r="AQ457">
        <v>9.5</v>
      </c>
      <c r="AR457">
        <v>11.8</v>
      </c>
      <c r="AS457">
        <v>-2.2999999999999998</v>
      </c>
      <c r="AT457">
        <v>-10</v>
      </c>
      <c r="AU457">
        <v>0</v>
      </c>
      <c r="AV457" s="2">
        <v>0.47</v>
      </c>
    </row>
    <row r="458" spans="6:48" x14ac:dyDescent="0.3">
      <c r="F458" t="str">
        <f t="shared" si="49"/>
        <v>11381411</v>
      </c>
      <c r="G458" t="e">
        <f t="shared" si="52"/>
        <v>#N/A</v>
      </c>
      <c r="H458" s="11">
        <v>1138</v>
      </c>
      <c r="I458" s="5">
        <v>1411</v>
      </c>
      <c r="J458" t="s">
        <v>27</v>
      </c>
      <c r="K458" t="s">
        <v>78</v>
      </c>
      <c r="Q458" s="3"/>
      <c r="R458" s="4"/>
      <c r="S458" s="4"/>
      <c r="T458" s="2">
        <f t="shared" si="50"/>
        <v>0.82169836355594716</v>
      </c>
      <c r="U458" s="2">
        <f t="shared" si="51"/>
        <v>0.17830163644405284</v>
      </c>
      <c r="V458" s="2"/>
      <c r="W458" s="2"/>
      <c r="X458" s="45"/>
      <c r="Y458" s="37"/>
      <c r="Z458" s="37"/>
      <c r="AA458" s="37"/>
      <c r="AB458" s="37"/>
      <c r="AC458" s="37"/>
      <c r="AD458" s="37"/>
      <c r="AE458" s="37"/>
      <c r="AF458" s="12">
        <v>13</v>
      </c>
      <c r="AG458">
        <v>16</v>
      </c>
      <c r="AH458">
        <v>-172</v>
      </c>
      <c r="AI458">
        <v>0.32</v>
      </c>
      <c r="AJ458">
        <v>4</v>
      </c>
      <c r="AK458">
        <v>-4</v>
      </c>
      <c r="AL458">
        <v>-1</v>
      </c>
      <c r="AM458">
        <v>2</v>
      </c>
      <c r="AN458">
        <v>3</v>
      </c>
      <c r="AO458">
        <v>3</v>
      </c>
      <c r="AP458">
        <v>-0.02</v>
      </c>
      <c r="AQ458">
        <v>7.1</v>
      </c>
      <c r="AR458">
        <v>-3.2</v>
      </c>
      <c r="AS458">
        <v>10.3</v>
      </c>
      <c r="AT458">
        <v>3</v>
      </c>
      <c r="AU458">
        <v>1</v>
      </c>
      <c r="AV458" s="2">
        <v>0.96</v>
      </c>
    </row>
    <row r="459" spans="6:48" x14ac:dyDescent="0.3">
      <c r="F459" t="str">
        <f t="shared" si="49"/>
        <v>11381417</v>
      </c>
      <c r="G459" t="e">
        <f t="shared" si="52"/>
        <v>#N/A</v>
      </c>
      <c r="H459" s="11">
        <v>1138</v>
      </c>
      <c r="I459" s="5">
        <v>1417</v>
      </c>
      <c r="J459" t="s">
        <v>27</v>
      </c>
      <c r="K459" t="s">
        <v>79</v>
      </c>
      <c r="Q459" s="3"/>
      <c r="R459" s="4"/>
      <c r="S459" s="4"/>
      <c r="T459" s="2">
        <f t="shared" si="50"/>
        <v>0.4816983635559472</v>
      </c>
      <c r="U459" s="2">
        <f t="shared" si="51"/>
        <v>0.5183016364440528</v>
      </c>
      <c r="V459" s="2"/>
      <c r="W459" s="2"/>
      <c r="X459" s="45"/>
      <c r="Y459" s="37"/>
      <c r="Z459" s="37"/>
      <c r="AA459" s="37"/>
      <c r="AB459" s="37"/>
      <c r="AC459" s="37"/>
      <c r="AD459" s="37"/>
      <c r="AE459" s="37"/>
      <c r="AF459" s="12">
        <v>13</v>
      </c>
      <c r="AG459">
        <v>11</v>
      </c>
      <c r="AH459">
        <v>29</v>
      </c>
      <c r="AI459">
        <v>0.1</v>
      </c>
      <c r="AJ459">
        <v>1</v>
      </c>
      <c r="AK459">
        <v>-1</v>
      </c>
      <c r="AL459">
        <v>0</v>
      </c>
      <c r="AM459">
        <v>3</v>
      </c>
      <c r="AN459">
        <v>3</v>
      </c>
      <c r="AO459">
        <v>-2</v>
      </c>
      <c r="AP459">
        <v>-0.02</v>
      </c>
      <c r="AQ459">
        <v>2.8</v>
      </c>
      <c r="AR459">
        <v>0.2</v>
      </c>
      <c r="AS459">
        <v>2.6</v>
      </c>
      <c r="AT459">
        <v>-2</v>
      </c>
      <c r="AU459">
        <v>0</v>
      </c>
      <c r="AV459" s="2">
        <v>0.62</v>
      </c>
    </row>
    <row r="460" spans="6:48" x14ac:dyDescent="0.3">
      <c r="F460" t="str">
        <f t="shared" si="49"/>
        <v>11381420</v>
      </c>
      <c r="G460" t="e">
        <f t="shared" si="52"/>
        <v>#N/A</v>
      </c>
      <c r="H460" s="11">
        <v>1138</v>
      </c>
      <c r="I460" s="5">
        <v>1420</v>
      </c>
      <c r="J460" t="s">
        <v>27</v>
      </c>
      <c r="K460" t="s">
        <v>80</v>
      </c>
      <c r="Q460" s="3"/>
      <c r="R460" s="4"/>
      <c r="S460" s="4"/>
      <c r="T460" s="2">
        <f t="shared" si="50"/>
        <v>0.77169836355594723</v>
      </c>
      <c r="U460" s="2">
        <f t="shared" si="51"/>
        <v>0.22830163644405277</v>
      </c>
      <c r="V460" s="2"/>
      <c r="W460" s="2"/>
      <c r="X460" s="45"/>
      <c r="Y460" s="37"/>
      <c r="Z460" s="37"/>
      <c r="AA460" s="37"/>
      <c r="AB460" s="37"/>
      <c r="AC460" s="37"/>
      <c r="AD460" s="37"/>
      <c r="AE460" s="37"/>
      <c r="AF460" s="12">
        <v>13</v>
      </c>
      <c r="AG460">
        <v>16</v>
      </c>
      <c r="AH460">
        <v>-107</v>
      </c>
      <c r="AI460">
        <v>0.08</v>
      </c>
      <c r="AJ460">
        <v>3</v>
      </c>
      <c r="AK460">
        <v>-4</v>
      </c>
      <c r="AL460">
        <v>-1</v>
      </c>
      <c r="AM460">
        <v>-2</v>
      </c>
      <c r="AN460">
        <v>6</v>
      </c>
      <c r="AO460">
        <v>0</v>
      </c>
      <c r="AP460">
        <v>0.05</v>
      </c>
      <c r="AQ460">
        <v>12.2</v>
      </c>
      <c r="AR460">
        <v>5.5</v>
      </c>
      <c r="AS460">
        <v>6.7</v>
      </c>
      <c r="AT460">
        <v>3</v>
      </c>
      <c r="AU460">
        <v>1</v>
      </c>
      <c r="AV460" s="2">
        <v>0.91</v>
      </c>
    </row>
    <row r="461" spans="6:48" x14ac:dyDescent="0.3">
      <c r="F461" t="str">
        <f t="shared" si="49"/>
        <v>11381422</v>
      </c>
      <c r="G461" t="e">
        <f t="shared" si="52"/>
        <v>#N/A</v>
      </c>
      <c r="H461" s="11">
        <v>1138</v>
      </c>
      <c r="I461" s="5">
        <v>1422</v>
      </c>
      <c r="J461" t="s">
        <v>27</v>
      </c>
      <c r="K461" t="s">
        <v>81</v>
      </c>
      <c r="Q461" s="3"/>
      <c r="R461" s="4"/>
      <c r="S461" s="4"/>
      <c r="T461" s="2">
        <f t="shared" si="50"/>
        <v>0.56169836355594716</v>
      </c>
      <c r="U461" s="2">
        <f t="shared" si="51"/>
        <v>0.43830163644405284</v>
      </c>
      <c r="V461" s="2"/>
      <c r="W461" s="2"/>
      <c r="X461" s="45"/>
      <c r="Y461" s="37"/>
      <c r="Z461" s="37"/>
      <c r="AA461" s="37"/>
      <c r="AB461" s="37"/>
      <c r="AC461" s="37"/>
      <c r="AD461" s="37"/>
      <c r="AE461" s="37"/>
      <c r="AF461" s="12">
        <v>13</v>
      </c>
      <c r="AG461">
        <v>13</v>
      </c>
      <c r="AH461">
        <v>-5</v>
      </c>
      <c r="AI461">
        <v>-0.01</v>
      </c>
      <c r="AJ461">
        <v>3</v>
      </c>
      <c r="AK461">
        <v>0</v>
      </c>
      <c r="AL461">
        <v>-3</v>
      </c>
      <c r="AM461">
        <v>-4</v>
      </c>
      <c r="AN461">
        <v>-2</v>
      </c>
      <c r="AO461">
        <v>-5</v>
      </c>
      <c r="AP461">
        <v>0</v>
      </c>
      <c r="AQ461">
        <v>12.6</v>
      </c>
      <c r="AR461">
        <v>13.2</v>
      </c>
      <c r="AS461">
        <v>-0.6</v>
      </c>
      <c r="AT461">
        <v>0</v>
      </c>
      <c r="AU461">
        <v>0</v>
      </c>
      <c r="AV461" s="2">
        <v>0.7</v>
      </c>
    </row>
    <row r="462" spans="6:48" x14ac:dyDescent="0.3">
      <c r="F462" t="str">
        <f t="shared" si="49"/>
        <v>11381437</v>
      </c>
      <c r="G462" t="e">
        <f t="shared" si="52"/>
        <v>#N/A</v>
      </c>
      <c r="H462" s="11">
        <v>1138</v>
      </c>
      <c r="I462" s="5">
        <v>1437</v>
      </c>
      <c r="J462" t="s">
        <v>27</v>
      </c>
      <c r="K462" t="s">
        <v>82</v>
      </c>
      <c r="Q462" s="3"/>
      <c r="R462" s="4"/>
      <c r="S462" s="4"/>
      <c r="T462" s="2">
        <f t="shared" si="50"/>
        <v>0.2316983635559472</v>
      </c>
      <c r="U462" s="2">
        <f t="shared" si="51"/>
        <v>0.7683016364440528</v>
      </c>
      <c r="V462" s="2"/>
      <c r="W462" s="2"/>
      <c r="X462" s="45"/>
      <c r="Y462" s="37"/>
      <c r="Z462" s="37"/>
      <c r="AA462" s="37"/>
      <c r="AB462" s="37"/>
      <c r="AC462" s="37"/>
      <c r="AD462" s="37"/>
      <c r="AE462" s="37"/>
      <c r="AF462" s="12">
        <v>13</v>
      </c>
      <c r="AG462">
        <v>1</v>
      </c>
      <c r="AH462">
        <v>75</v>
      </c>
      <c r="AI462">
        <v>-0.12</v>
      </c>
      <c r="AJ462">
        <v>-5</v>
      </c>
      <c r="AK462">
        <v>-1</v>
      </c>
      <c r="AL462">
        <v>1</v>
      </c>
      <c r="AM462">
        <v>0</v>
      </c>
      <c r="AN462">
        <v>3</v>
      </c>
      <c r="AO462">
        <v>-2</v>
      </c>
      <c r="AP462">
        <v>-7.0000000000000007E-2</v>
      </c>
      <c r="AQ462">
        <v>-2.4</v>
      </c>
      <c r="AR462">
        <v>5.6</v>
      </c>
      <c r="AS462">
        <v>-8</v>
      </c>
      <c r="AT462">
        <v>-12</v>
      </c>
      <c r="AU462">
        <v>0</v>
      </c>
      <c r="AV462" s="2">
        <v>0.37</v>
      </c>
    </row>
    <row r="463" spans="6:48" x14ac:dyDescent="0.3">
      <c r="F463" t="str">
        <f t="shared" si="49"/>
        <v>11381438</v>
      </c>
      <c r="G463" t="e">
        <f t="shared" si="52"/>
        <v>#N/A</v>
      </c>
      <c r="H463" s="11">
        <v>1138</v>
      </c>
      <c r="I463" s="5">
        <v>1438</v>
      </c>
      <c r="J463" t="s">
        <v>27</v>
      </c>
      <c r="K463" t="s">
        <v>83</v>
      </c>
      <c r="Q463" s="3"/>
      <c r="R463" s="4"/>
      <c r="S463" s="4"/>
      <c r="T463" s="2">
        <f t="shared" si="50"/>
        <v>0.2416983635559472</v>
      </c>
      <c r="U463" s="2">
        <f t="shared" si="51"/>
        <v>0.7583016364440528</v>
      </c>
      <c r="V463" s="2"/>
      <c r="W463" s="2"/>
      <c r="X463" s="45"/>
      <c r="Y463" s="37"/>
      <c r="Z463" s="37"/>
      <c r="AA463" s="37"/>
      <c r="AB463" s="37"/>
      <c r="AC463" s="37"/>
      <c r="AD463" s="37"/>
      <c r="AE463" s="37"/>
      <c r="AF463" s="12">
        <v>13</v>
      </c>
      <c r="AG463">
        <v>1</v>
      </c>
      <c r="AH463">
        <v>76</v>
      </c>
      <c r="AI463">
        <v>-0.18</v>
      </c>
      <c r="AJ463">
        <v>2</v>
      </c>
      <c r="AK463">
        <v>4</v>
      </c>
      <c r="AL463">
        <v>2</v>
      </c>
      <c r="AM463">
        <v>-3</v>
      </c>
      <c r="AN463">
        <v>5</v>
      </c>
      <c r="AO463">
        <v>-3</v>
      </c>
      <c r="AP463">
        <v>-0.06</v>
      </c>
      <c r="AQ463">
        <v>17.2</v>
      </c>
      <c r="AR463">
        <v>23.1</v>
      </c>
      <c r="AS463">
        <v>-5.9</v>
      </c>
      <c r="AT463">
        <v>-12</v>
      </c>
      <c r="AU463">
        <v>0</v>
      </c>
      <c r="AV463" s="2">
        <v>0.38</v>
      </c>
    </row>
    <row r="464" spans="6:48" x14ac:dyDescent="0.3">
      <c r="F464" t="str">
        <f t="shared" si="49"/>
        <v>11381439</v>
      </c>
      <c r="G464" t="e">
        <f t="shared" si="52"/>
        <v>#N/A</v>
      </c>
      <c r="H464" s="11">
        <v>1138</v>
      </c>
      <c r="I464" s="5">
        <v>1439</v>
      </c>
      <c r="J464" t="s">
        <v>27</v>
      </c>
      <c r="K464" t="s">
        <v>84</v>
      </c>
      <c r="Q464" s="3"/>
      <c r="R464" s="4"/>
      <c r="S464" s="4"/>
      <c r="T464" s="2">
        <f t="shared" si="50"/>
        <v>0.40169836355594724</v>
      </c>
      <c r="U464" s="2">
        <f t="shared" si="51"/>
        <v>0.59830163644405276</v>
      </c>
      <c r="V464" s="2"/>
      <c r="W464" s="2"/>
      <c r="X464" s="45"/>
      <c r="Y464" s="37"/>
      <c r="Z464" s="37"/>
      <c r="AA464" s="37"/>
      <c r="AB464" s="37"/>
      <c r="AC464" s="37"/>
      <c r="AD464" s="37"/>
      <c r="AE464" s="37"/>
      <c r="AF464" s="12">
        <v>13</v>
      </c>
      <c r="AG464">
        <v>8</v>
      </c>
      <c r="AH464">
        <v>45</v>
      </c>
      <c r="AI464">
        <v>0.1</v>
      </c>
      <c r="AJ464">
        <v>-2</v>
      </c>
      <c r="AK464">
        <v>-2</v>
      </c>
      <c r="AL464">
        <v>-1</v>
      </c>
      <c r="AM464">
        <v>0</v>
      </c>
      <c r="AN464">
        <v>8</v>
      </c>
      <c r="AO464">
        <v>0</v>
      </c>
      <c r="AP464">
        <v>-0.01</v>
      </c>
      <c r="AQ464">
        <v>5</v>
      </c>
      <c r="AR464">
        <v>4.7</v>
      </c>
      <c r="AS464">
        <v>0.3</v>
      </c>
      <c r="AT464">
        <v>-5</v>
      </c>
      <c r="AU464">
        <v>0</v>
      </c>
      <c r="AV464" s="2">
        <v>0.54</v>
      </c>
    </row>
    <row r="465" spans="6:48" x14ac:dyDescent="0.3">
      <c r="F465" t="str">
        <f t="shared" si="49"/>
        <v>11381452</v>
      </c>
      <c r="G465" t="e">
        <f t="shared" si="52"/>
        <v>#N/A</v>
      </c>
      <c r="H465" s="11">
        <v>1138</v>
      </c>
      <c r="I465" s="5">
        <v>1452</v>
      </c>
      <c r="J465" t="s">
        <v>27</v>
      </c>
      <c r="K465" t="s">
        <v>85</v>
      </c>
      <c r="Q465" s="3"/>
      <c r="R465" s="4"/>
      <c r="S465" s="4"/>
      <c r="T465" s="2">
        <f t="shared" si="50"/>
        <v>0.33169836355594717</v>
      </c>
      <c r="U465" s="2">
        <f t="shared" si="51"/>
        <v>0.66830163644405283</v>
      </c>
      <c r="V465" s="2"/>
      <c r="W465" s="2"/>
      <c r="X465" s="45"/>
      <c r="Y465" s="37"/>
      <c r="Z465" s="37"/>
      <c r="AA465" s="37"/>
      <c r="AB465" s="37"/>
      <c r="AC465" s="37"/>
      <c r="AD465" s="37"/>
      <c r="AE465" s="37"/>
      <c r="AF465" s="12">
        <v>13</v>
      </c>
      <c r="AG465">
        <v>5</v>
      </c>
      <c r="AH465">
        <v>64</v>
      </c>
      <c r="AI465">
        <v>0.05</v>
      </c>
      <c r="AJ465">
        <v>5</v>
      </c>
      <c r="AK465">
        <v>-2</v>
      </c>
      <c r="AL465">
        <v>1</v>
      </c>
      <c r="AM465">
        <v>-5</v>
      </c>
      <c r="AN465">
        <v>-5</v>
      </c>
      <c r="AO465">
        <v>1</v>
      </c>
      <c r="AP465">
        <v>-7.0000000000000007E-2</v>
      </c>
      <c r="AQ465">
        <v>5.0999999999999996</v>
      </c>
      <c r="AR465">
        <v>7.5</v>
      </c>
      <c r="AS465">
        <v>-2.4</v>
      </c>
      <c r="AT465">
        <v>-8</v>
      </c>
      <c r="AU465">
        <v>0</v>
      </c>
      <c r="AV465" s="2">
        <v>0.47</v>
      </c>
    </row>
    <row r="466" spans="6:48" x14ac:dyDescent="0.3">
      <c r="F466" t="str">
        <f t="shared" si="49"/>
        <v>11381455</v>
      </c>
      <c r="G466" t="e">
        <f t="shared" si="52"/>
        <v>#N/A</v>
      </c>
      <c r="H466" s="11">
        <v>1138</v>
      </c>
      <c r="I466" s="5">
        <v>1455</v>
      </c>
      <c r="J466" t="s">
        <v>27</v>
      </c>
      <c r="K466" t="s">
        <v>86</v>
      </c>
      <c r="Q466" s="3"/>
      <c r="R466" s="4"/>
      <c r="S466" s="4"/>
      <c r="T466" s="2">
        <f t="shared" si="50"/>
        <v>0.35169836355594719</v>
      </c>
      <c r="U466" s="2">
        <f t="shared" si="51"/>
        <v>0.64830163644405281</v>
      </c>
      <c r="V466" s="2"/>
      <c r="W466" s="2"/>
      <c r="X466" s="45"/>
      <c r="Y466" s="37"/>
      <c r="Z466" s="37"/>
      <c r="AA466" s="37"/>
      <c r="AB466" s="37"/>
      <c r="AC466" s="37"/>
      <c r="AD466" s="37"/>
      <c r="AE466" s="37"/>
      <c r="AF466" s="12">
        <v>13</v>
      </c>
      <c r="AG466">
        <v>4</v>
      </c>
      <c r="AH466">
        <v>57</v>
      </c>
      <c r="AI466">
        <v>-0.02</v>
      </c>
      <c r="AJ466">
        <v>0</v>
      </c>
      <c r="AK466">
        <v>-1</v>
      </c>
      <c r="AL466">
        <v>0</v>
      </c>
      <c r="AM466">
        <v>1</v>
      </c>
      <c r="AN466">
        <v>-3</v>
      </c>
      <c r="AO466">
        <v>-6</v>
      </c>
      <c r="AP466">
        <v>-0.04</v>
      </c>
      <c r="AQ466">
        <v>1.7</v>
      </c>
      <c r="AR466">
        <v>5.2</v>
      </c>
      <c r="AS466">
        <v>-3.5</v>
      </c>
      <c r="AT466">
        <v>-9</v>
      </c>
      <c r="AU466">
        <v>0</v>
      </c>
      <c r="AV466" s="2">
        <v>0.49</v>
      </c>
    </row>
    <row r="467" spans="6:48" x14ac:dyDescent="0.3">
      <c r="F467" t="str">
        <f t="shared" si="49"/>
        <v>11381460</v>
      </c>
      <c r="G467" t="e">
        <f t="shared" si="52"/>
        <v>#N/A</v>
      </c>
      <c r="H467" s="11">
        <v>1138</v>
      </c>
      <c r="I467" s="5">
        <v>1460</v>
      </c>
      <c r="J467" t="s">
        <v>27</v>
      </c>
      <c r="K467" t="s">
        <v>87</v>
      </c>
      <c r="Q467" s="3"/>
      <c r="R467" s="4"/>
      <c r="S467" s="4"/>
      <c r="T467" s="2">
        <f t="shared" si="50"/>
        <v>0.70169836355594717</v>
      </c>
      <c r="U467" s="2">
        <f t="shared" si="51"/>
        <v>0.29830163644405283</v>
      </c>
      <c r="V467" s="2"/>
      <c r="W467" s="2"/>
      <c r="X467" s="45"/>
      <c r="Y467" s="37"/>
      <c r="Z467" s="37"/>
      <c r="AA467" s="37"/>
      <c r="AB467" s="37"/>
      <c r="AC467" s="37"/>
      <c r="AD467" s="37"/>
      <c r="AE467" s="37"/>
      <c r="AF467" s="12">
        <v>13</v>
      </c>
      <c r="AG467">
        <v>14</v>
      </c>
      <c r="AH467">
        <v>-58</v>
      </c>
      <c r="AI467">
        <v>0.04</v>
      </c>
      <c r="AJ467">
        <v>6</v>
      </c>
      <c r="AK467">
        <v>0</v>
      </c>
      <c r="AL467">
        <v>-2</v>
      </c>
      <c r="AM467">
        <v>-3</v>
      </c>
      <c r="AN467">
        <v>3</v>
      </c>
      <c r="AO467">
        <v>-4</v>
      </c>
      <c r="AP467">
        <v>-0.02</v>
      </c>
      <c r="AQ467">
        <v>13.4</v>
      </c>
      <c r="AR467">
        <v>10.3</v>
      </c>
      <c r="AS467">
        <v>3.1</v>
      </c>
      <c r="AT467">
        <v>1</v>
      </c>
      <c r="AU467">
        <v>1</v>
      </c>
      <c r="AV467" s="2">
        <v>0.84</v>
      </c>
    </row>
    <row r="468" spans="6:48" x14ac:dyDescent="0.3">
      <c r="F468" t="str">
        <f t="shared" si="49"/>
        <v>11381462</v>
      </c>
      <c r="G468" t="e">
        <f t="shared" si="52"/>
        <v>#N/A</v>
      </c>
      <c r="H468" s="11">
        <v>1138</v>
      </c>
      <c r="I468" s="5">
        <v>1462</v>
      </c>
      <c r="J468" t="s">
        <v>27</v>
      </c>
      <c r="K468" t="s">
        <v>88</v>
      </c>
      <c r="Q468" s="3"/>
      <c r="R468" s="4"/>
      <c r="S468" s="4"/>
      <c r="T468" s="2">
        <f t="shared" si="50"/>
        <v>0.35169836355594719</v>
      </c>
      <c r="U468" s="2">
        <f t="shared" si="51"/>
        <v>0.64830163644405281</v>
      </c>
      <c r="V468" s="2"/>
      <c r="W468" s="2"/>
      <c r="X468" s="45"/>
      <c r="Y468" s="37"/>
      <c r="Z468" s="37"/>
      <c r="AA468" s="37"/>
      <c r="AB468" s="37"/>
      <c r="AC468" s="37"/>
      <c r="AD468" s="37"/>
      <c r="AE468" s="37"/>
      <c r="AF468" s="12">
        <v>13</v>
      </c>
      <c r="AG468">
        <v>1</v>
      </c>
      <c r="AH468">
        <v>63</v>
      </c>
      <c r="AI468">
        <v>-0.09</v>
      </c>
      <c r="AJ468">
        <v>-1</v>
      </c>
      <c r="AK468">
        <v>-2</v>
      </c>
      <c r="AL468">
        <v>-1</v>
      </c>
      <c r="AM468">
        <v>2</v>
      </c>
      <c r="AN468">
        <v>2</v>
      </c>
      <c r="AO468">
        <v>-6</v>
      </c>
      <c r="AP468">
        <v>-0.09</v>
      </c>
      <c r="AQ468">
        <v>0.4</v>
      </c>
      <c r="AR468">
        <v>2</v>
      </c>
      <c r="AS468">
        <v>-1.6</v>
      </c>
      <c r="AT468">
        <v>-12</v>
      </c>
      <c r="AU468">
        <v>0</v>
      </c>
      <c r="AV468" s="2">
        <v>0.49</v>
      </c>
    </row>
    <row r="469" spans="6:48" x14ac:dyDescent="0.3">
      <c r="F469" t="str">
        <f t="shared" si="49"/>
        <v>11391153</v>
      </c>
      <c r="G469" t="e">
        <f t="shared" si="52"/>
        <v>#N/A</v>
      </c>
      <c r="H469" s="11">
        <v>1139</v>
      </c>
      <c r="I469" s="5">
        <v>1153</v>
      </c>
      <c r="J469" t="s">
        <v>28</v>
      </c>
      <c r="K469" t="s">
        <v>29</v>
      </c>
      <c r="Q469" s="3"/>
      <c r="R469" s="4"/>
      <c r="S469" s="4"/>
      <c r="T469" s="2">
        <f t="shared" si="50"/>
        <v>0.3616983635559472</v>
      </c>
      <c r="U469" s="2">
        <f t="shared" si="51"/>
        <v>0.6383016364440528</v>
      </c>
      <c r="V469" s="2"/>
      <c r="W469" s="2"/>
      <c r="X469" s="45"/>
      <c r="Y469" s="37"/>
      <c r="Z469" s="37"/>
      <c r="AA469" s="37"/>
      <c r="AB469" s="37"/>
      <c r="AC469" s="37"/>
      <c r="AD469" s="37"/>
      <c r="AE469" s="37"/>
      <c r="AF469" s="12">
        <v>10</v>
      </c>
      <c r="AG469">
        <v>2</v>
      </c>
      <c r="AH469">
        <v>21</v>
      </c>
      <c r="AI469">
        <v>-0.27</v>
      </c>
      <c r="AJ469">
        <v>2</v>
      </c>
      <c r="AK469">
        <v>9</v>
      </c>
      <c r="AL469">
        <v>-1</v>
      </c>
      <c r="AM469">
        <v>-1</v>
      </c>
      <c r="AN469">
        <v>-11</v>
      </c>
      <c r="AO469">
        <v>4</v>
      </c>
      <c r="AP469">
        <v>0.08</v>
      </c>
      <c r="AQ469">
        <v>4.5999999999999996</v>
      </c>
      <c r="AR469">
        <v>15.7</v>
      </c>
      <c r="AS469">
        <v>-11.1</v>
      </c>
      <c r="AT469">
        <v>-8</v>
      </c>
      <c r="AU469">
        <v>0</v>
      </c>
      <c r="AV469" s="2">
        <v>0.5</v>
      </c>
    </row>
    <row r="470" spans="6:48" x14ac:dyDescent="0.3">
      <c r="F470" t="str">
        <f t="shared" si="49"/>
        <v>11391155</v>
      </c>
      <c r="G470" t="e">
        <f t="shared" si="52"/>
        <v>#N/A</v>
      </c>
      <c r="H470" s="11">
        <v>1139</v>
      </c>
      <c r="I470" s="5">
        <v>1155</v>
      </c>
      <c r="J470" t="s">
        <v>28</v>
      </c>
      <c r="K470" t="s">
        <v>30</v>
      </c>
      <c r="Q470" s="3"/>
      <c r="R470" s="4"/>
      <c r="S470" s="4"/>
      <c r="T470" s="2">
        <f t="shared" si="50"/>
        <v>0.50169836355594721</v>
      </c>
      <c r="U470" s="2">
        <f t="shared" si="51"/>
        <v>0.49830163644405279</v>
      </c>
      <c r="V470" s="2"/>
      <c r="W470" s="2"/>
      <c r="X470" s="45"/>
      <c r="Y470" s="37"/>
      <c r="Z470" s="37"/>
      <c r="AA470" s="37"/>
      <c r="AB470" s="37"/>
      <c r="AC470" s="37"/>
      <c r="AD470" s="37"/>
      <c r="AE470" s="37"/>
      <c r="AF470" s="12">
        <v>10</v>
      </c>
      <c r="AG470">
        <v>5</v>
      </c>
      <c r="AH470">
        <v>6</v>
      </c>
      <c r="AI470">
        <v>-0.11</v>
      </c>
      <c r="AJ470">
        <v>1</v>
      </c>
      <c r="AK470">
        <v>4</v>
      </c>
      <c r="AL470">
        <v>-2</v>
      </c>
      <c r="AM470">
        <v>2</v>
      </c>
      <c r="AN470">
        <v>0</v>
      </c>
      <c r="AO470">
        <v>2</v>
      </c>
      <c r="AP470">
        <v>0.01</v>
      </c>
      <c r="AQ470">
        <v>5.8</v>
      </c>
      <c r="AR470">
        <v>7</v>
      </c>
      <c r="AS470">
        <v>-1.2</v>
      </c>
      <c r="AT470">
        <v>-5</v>
      </c>
      <c r="AU470">
        <v>0</v>
      </c>
      <c r="AV470" s="2">
        <v>0.64</v>
      </c>
    </row>
    <row r="471" spans="6:48" x14ac:dyDescent="0.3">
      <c r="F471" t="str">
        <f t="shared" si="49"/>
        <v>11391158</v>
      </c>
      <c r="G471" t="e">
        <f t="shared" si="52"/>
        <v>#N/A</v>
      </c>
      <c r="H471" s="11">
        <v>1139</v>
      </c>
      <c r="I471" s="5">
        <v>1158</v>
      </c>
      <c r="J471" t="s">
        <v>28</v>
      </c>
      <c r="K471" t="s">
        <v>31</v>
      </c>
      <c r="Q471" s="3"/>
      <c r="R471" s="4"/>
      <c r="S471" s="4"/>
      <c r="T471" s="2">
        <f t="shared" si="50"/>
        <v>0.72169836355594719</v>
      </c>
      <c r="U471" s="2">
        <f t="shared" si="51"/>
        <v>0.27830163644405281</v>
      </c>
      <c r="V471" s="2"/>
      <c r="W471" s="2"/>
      <c r="X471" s="45"/>
      <c r="Y471" s="37"/>
      <c r="Z471" s="37"/>
      <c r="AA471" s="37"/>
      <c r="AB471" s="37"/>
      <c r="AC471" s="37"/>
      <c r="AD471" s="37"/>
      <c r="AE471" s="37"/>
      <c r="AF471" s="12">
        <v>10</v>
      </c>
      <c r="AG471">
        <v>13</v>
      </c>
      <c r="AH471">
        <v>-95</v>
      </c>
      <c r="AI471">
        <v>-0.16</v>
      </c>
      <c r="AJ471">
        <v>1</v>
      </c>
      <c r="AK471">
        <v>2</v>
      </c>
      <c r="AL471">
        <v>1</v>
      </c>
      <c r="AM471">
        <v>2</v>
      </c>
      <c r="AN471">
        <v>1</v>
      </c>
      <c r="AO471">
        <v>3</v>
      </c>
      <c r="AP471">
        <v>0</v>
      </c>
      <c r="AQ471">
        <v>3.9</v>
      </c>
      <c r="AR471">
        <v>3</v>
      </c>
      <c r="AS471">
        <v>0.9</v>
      </c>
      <c r="AT471">
        <v>3</v>
      </c>
      <c r="AU471">
        <v>1</v>
      </c>
      <c r="AV471" s="2">
        <v>0.86</v>
      </c>
    </row>
    <row r="472" spans="6:48" x14ac:dyDescent="0.3">
      <c r="F472" t="str">
        <f t="shared" si="49"/>
        <v>11391166</v>
      </c>
      <c r="G472" t="e">
        <f t="shared" si="52"/>
        <v>#N/A</v>
      </c>
      <c r="H472" s="11">
        <v>1139</v>
      </c>
      <c r="I472" s="5">
        <v>1166</v>
      </c>
      <c r="J472" t="s">
        <v>28</v>
      </c>
      <c r="K472" t="s">
        <v>32</v>
      </c>
      <c r="Q472" s="3"/>
      <c r="R472" s="4"/>
      <c r="S472" s="4"/>
      <c r="T472" s="2">
        <f t="shared" si="50"/>
        <v>0.4916983635559472</v>
      </c>
      <c r="U472" s="2">
        <f t="shared" si="51"/>
        <v>0.5083016364440528</v>
      </c>
      <c r="V472" s="2"/>
      <c r="W472" s="2"/>
      <c r="X472" s="45"/>
      <c r="Y472" s="37"/>
      <c r="Z472" s="37"/>
      <c r="AA472" s="37"/>
      <c r="AB472" s="37"/>
      <c r="AC472" s="37"/>
      <c r="AD472" s="37"/>
      <c r="AE472" s="37"/>
      <c r="AF472" s="12">
        <v>10</v>
      </c>
      <c r="AG472">
        <v>8</v>
      </c>
      <c r="AH472">
        <v>-2</v>
      </c>
      <c r="AI472">
        <v>-0.04</v>
      </c>
      <c r="AJ472">
        <v>-4</v>
      </c>
      <c r="AK472">
        <v>2</v>
      </c>
      <c r="AL472">
        <v>0</v>
      </c>
      <c r="AM472">
        <v>4</v>
      </c>
      <c r="AN472">
        <v>5</v>
      </c>
      <c r="AO472">
        <v>0</v>
      </c>
      <c r="AP472">
        <v>0.02</v>
      </c>
      <c r="AQ472">
        <v>-4.9000000000000004</v>
      </c>
      <c r="AR472">
        <v>-2.2999999999999998</v>
      </c>
      <c r="AS472">
        <v>-2.6</v>
      </c>
      <c r="AT472">
        <v>-2</v>
      </c>
      <c r="AU472">
        <v>0</v>
      </c>
      <c r="AV472" s="2">
        <v>0.63</v>
      </c>
    </row>
    <row r="473" spans="6:48" x14ac:dyDescent="0.3">
      <c r="F473" t="str">
        <f t="shared" si="49"/>
        <v>11391168</v>
      </c>
      <c r="G473" t="e">
        <f t="shared" si="52"/>
        <v>#N/A</v>
      </c>
      <c r="H473" s="11">
        <v>1139</v>
      </c>
      <c r="I473" s="5">
        <v>1168</v>
      </c>
      <c r="J473" t="s">
        <v>28</v>
      </c>
      <c r="K473" t="s">
        <v>33</v>
      </c>
      <c r="Q473" s="3"/>
      <c r="R473" s="4"/>
      <c r="S473" s="4"/>
      <c r="T473" s="2">
        <f t="shared" si="50"/>
        <v>0.78169836355594724</v>
      </c>
      <c r="U473" s="2">
        <f t="shared" si="51"/>
        <v>0.21830163644405276</v>
      </c>
      <c r="V473" s="2"/>
      <c r="W473" s="2"/>
      <c r="X473" s="45"/>
      <c r="Y473" s="37"/>
      <c r="Z473" s="37"/>
      <c r="AA473" s="37"/>
      <c r="AB473" s="37"/>
      <c r="AC473" s="37"/>
      <c r="AD473" s="37"/>
      <c r="AE473" s="37"/>
      <c r="AF473" s="12">
        <v>10</v>
      </c>
      <c r="AG473">
        <v>15</v>
      </c>
      <c r="AH473">
        <v>-128</v>
      </c>
      <c r="AI473">
        <v>-0.01</v>
      </c>
      <c r="AJ473">
        <v>2</v>
      </c>
      <c r="AK473">
        <v>4</v>
      </c>
      <c r="AL473">
        <v>-5</v>
      </c>
      <c r="AM473">
        <v>2</v>
      </c>
      <c r="AN473">
        <v>0</v>
      </c>
      <c r="AO473">
        <v>4</v>
      </c>
      <c r="AP473">
        <v>0.03</v>
      </c>
      <c r="AQ473">
        <v>6.4</v>
      </c>
      <c r="AR473">
        <v>1.1000000000000001</v>
      </c>
      <c r="AS473">
        <v>5.3</v>
      </c>
      <c r="AT473">
        <v>5</v>
      </c>
      <c r="AU473">
        <v>1</v>
      </c>
      <c r="AV473" s="2">
        <v>0.92</v>
      </c>
    </row>
    <row r="474" spans="6:48" x14ac:dyDescent="0.3">
      <c r="F474" t="str">
        <f t="shared" si="49"/>
        <v>11391172</v>
      </c>
      <c r="G474" t="e">
        <f t="shared" si="52"/>
        <v>#N/A</v>
      </c>
      <c r="H474" s="11">
        <v>1139</v>
      </c>
      <c r="I474" s="5">
        <v>1172</v>
      </c>
      <c r="J474" t="s">
        <v>28</v>
      </c>
      <c r="K474" t="s">
        <v>34</v>
      </c>
      <c r="Q474" s="3"/>
      <c r="R474" s="4"/>
      <c r="S474" s="4"/>
      <c r="T474" s="2">
        <f t="shared" si="50"/>
        <v>0.54169836355594725</v>
      </c>
      <c r="U474" s="2">
        <f t="shared" si="51"/>
        <v>0.45830163644405275</v>
      </c>
      <c r="V474" s="2"/>
      <c r="W474" s="2"/>
      <c r="X474" s="45"/>
      <c r="Y474" s="37"/>
      <c r="Z474" s="37"/>
      <c r="AA474" s="37"/>
      <c r="AB474" s="37"/>
      <c r="AC474" s="37"/>
      <c r="AD474" s="37"/>
      <c r="AE474" s="37"/>
      <c r="AF474" s="12">
        <v>10</v>
      </c>
      <c r="AG474">
        <v>12</v>
      </c>
      <c r="AH474">
        <v>-18</v>
      </c>
      <c r="AI474">
        <v>-0.05</v>
      </c>
      <c r="AJ474">
        <v>-4</v>
      </c>
      <c r="AK474">
        <v>1</v>
      </c>
      <c r="AL474">
        <v>1</v>
      </c>
      <c r="AM474">
        <v>3</v>
      </c>
      <c r="AN474">
        <v>4</v>
      </c>
      <c r="AO474">
        <v>-2</v>
      </c>
      <c r="AP474">
        <v>-0.03</v>
      </c>
      <c r="AQ474">
        <v>2.7</v>
      </c>
      <c r="AR474">
        <v>5.2</v>
      </c>
      <c r="AS474">
        <v>-2.5</v>
      </c>
      <c r="AT474">
        <v>2</v>
      </c>
      <c r="AU474">
        <v>1</v>
      </c>
      <c r="AV474" s="2">
        <v>0.68</v>
      </c>
    </row>
    <row r="475" spans="6:48" x14ac:dyDescent="0.3">
      <c r="F475" t="str">
        <f t="shared" ref="F475:F538" si="53">H475&amp;I475</f>
        <v>11391181</v>
      </c>
      <c r="G475" t="e">
        <f t="shared" si="52"/>
        <v>#N/A</v>
      </c>
      <c r="H475" s="11">
        <v>1139</v>
      </c>
      <c r="I475" s="5">
        <v>1181</v>
      </c>
      <c r="J475" t="s">
        <v>28</v>
      </c>
      <c r="K475" t="s">
        <v>35</v>
      </c>
      <c r="Q475" s="3"/>
      <c r="R475" s="4"/>
      <c r="S475" s="4"/>
      <c r="T475" s="2">
        <f t="shared" ref="T475:T538" si="54">AV475-$AV$2275</f>
        <v>0.37169836355594721</v>
      </c>
      <c r="U475" s="2">
        <f t="shared" ref="U475:U538" si="55">1-T475</f>
        <v>0.62830163644405279</v>
      </c>
      <c r="V475" s="2"/>
      <c r="W475" s="2"/>
      <c r="X475" s="45"/>
      <c r="Y475" s="37"/>
      <c r="Z475" s="37"/>
      <c r="AA475" s="37"/>
      <c r="AB475" s="37"/>
      <c r="AC475" s="37"/>
      <c r="AD475" s="37"/>
      <c r="AE475" s="37"/>
      <c r="AF475" s="12">
        <v>10</v>
      </c>
      <c r="AG475">
        <v>2</v>
      </c>
      <c r="AH475">
        <v>22</v>
      </c>
      <c r="AI475">
        <v>-0.18</v>
      </c>
      <c r="AJ475">
        <v>-2</v>
      </c>
      <c r="AK475">
        <v>6</v>
      </c>
      <c r="AL475">
        <v>-1</v>
      </c>
      <c r="AM475">
        <v>3</v>
      </c>
      <c r="AN475">
        <v>-12</v>
      </c>
      <c r="AO475">
        <v>4</v>
      </c>
      <c r="AP475">
        <v>0.06</v>
      </c>
      <c r="AQ475">
        <v>-5.6</v>
      </c>
      <c r="AR475">
        <v>3.2</v>
      </c>
      <c r="AS475">
        <v>-8.8000000000000007</v>
      </c>
      <c r="AT475">
        <v>-8</v>
      </c>
      <c r="AU475">
        <v>0</v>
      </c>
      <c r="AV475" s="2">
        <v>0.51</v>
      </c>
    </row>
    <row r="476" spans="6:48" x14ac:dyDescent="0.3">
      <c r="F476" t="str">
        <f t="shared" si="53"/>
        <v>11391196</v>
      </c>
      <c r="G476" t="e">
        <f t="shared" ref="G476:G539" si="56">VLOOKUP(E476,F476:F2753,COLUMN(F476:F2753),FALSE)</f>
        <v>#N/A</v>
      </c>
      <c r="H476" s="11">
        <v>1139</v>
      </c>
      <c r="I476" s="5">
        <v>1196</v>
      </c>
      <c r="J476" t="s">
        <v>28</v>
      </c>
      <c r="K476" t="s">
        <v>36</v>
      </c>
      <c r="Q476" s="3"/>
      <c r="R476" s="4"/>
      <c r="S476" s="4"/>
      <c r="T476" s="2">
        <f t="shared" si="54"/>
        <v>0.50169836355594721</v>
      </c>
      <c r="U476" s="2">
        <f t="shared" si="55"/>
        <v>0.49830163644405279</v>
      </c>
      <c r="V476" s="2"/>
      <c r="W476" s="2"/>
      <c r="X476" s="45"/>
      <c r="Y476" s="37"/>
      <c r="Z476" s="37"/>
      <c r="AA476" s="37"/>
      <c r="AB476" s="37"/>
      <c r="AC476" s="37"/>
      <c r="AD476" s="37"/>
      <c r="AE476" s="37"/>
      <c r="AF476" s="12">
        <v>10</v>
      </c>
      <c r="AG476">
        <v>6</v>
      </c>
      <c r="AH476">
        <v>2</v>
      </c>
      <c r="AI476">
        <v>-0.01</v>
      </c>
      <c r="AJ476">
        <v>3</v>
      </c>
      <c r="AK476">
        <v>3</v>
      </c>
      <c r="AL476">
        <v>2</v>
      </c>
      <c r="AM476">
        <v>0</v>
      </c>
      <c r="AN476">
        <v>-2</v>
      </c>
      <c r="AO476">
        <v>6</v>
      </c>
      <c r="AP476">
        <v>0.05</v>
      </c>
      <c r="AQ476">
        <v>3</v>
      </c>
      <c r="AR476">
        <v>3.4</v>
      </c>
      <c r="AS476">
        <v>-0.4</v>
      </c>
      <c r="AT476">
        <v>-4</v>
      </c>
      <c r="AU476">
        <v>0</v>
      </c>
      <c r="AV476" s="2">
        <v>0.64</v>
      </c>
    </row>
    <row r="477" spans="6:48" x14ac:dyDescent="0.3">
      <c r="F477" t="str">
        <f t="shared" si="53"/>
        <v>11391199</v>
      </c>
      <c r="G477" t="e">
        <f t="shared" si="56"/>
        <v>#N/A</v>
      </c>
      <c r="H477" s="11">
        <v>1139</v>
      </c>
      <c r="I477" s="5">
        <v>1199</v>
      </c>
      <c r="J477" t="s">
        <v>28</v>
      </c>
      <c r="K477" t="s">
        <v>37</v>
      </c>
      <c r="Q477" s="3"/>
      <c r="R477" s="4"/>
      <c r="S477" s="4"/>
      <c r="T477" s="2">
        <f t="shared" si="54"/>
        <v>0.53169836355594724</v>
      </c>
      <c r="U477" s="2">
        <f t="shared" si="55"/>
        <v>0.46830163644405276</v>
      </c>
      <c r="V477" s="2"/>
      <c r="W477" s="2"/>
      <c r="X477" s="45"/>
      <c r="Y477" s="37"/>
      <c r="Z477" s="37"/>
      <c r="AA477" s="37"/>
      <c r="AB477" s="37"/>
      <c r="AC477" s="37"/>
      <c r="AD477" s="37"/>
      <c r="AE477" s="37"/>
      <c r="AF477" s="12">
        <v>10</v>
      </c>
      <c r="AG477">
        <v>9</v>
      </c>
      <c r="AH477">
        <v>-10</v>
      </c>
      <c r="AI477">
        <v>-0.04</v>
      </c>
      <c r="AJ477">
        <v>0</v>
      </c>
      <c r="AK477">
        <v>3</v>
      </c>
      <c r="AL477">
        <v>-1</v>
      </c>
      <c r="AM477">
        <v>1</v>
      </c>
      <c r="AN477">
        <v>-6</v>
      </c>
      <c r="AO477">
        <v>5</v>
      </c>
      <c r="AP477">
        <v>0.09</v>
      </c>
      <c r="AQ477">
        <v>-2.7</v>
      </c>
      <c r="AR477">
        <v>-1.7</v>
      </c>
      <c r="AS477">
        <v>-1</v>
      </c>
      <c r="AT477">
        <v>-1</v>
      </c>
      <c r="AU477">
        <v>0</v>
      </c>
      <c r="AV477" s="2">
        <v>0.67</v>
      </c>
    </row>
    <row r="478" spans="6:48" x14ac:dyDescent="0.3">
      <c r="F478" t="str">
        <f t="shared" si="53"/>
        <v>11391209</v>
      </c>
      <c r="G478" t="e">
        <f t="shared" si="56"/>
        <v>#N/A</v>
      </c>
      <c r="H478" s="11">
        <v>1139</v>
      </c>
      <c r="I478" s="5">
        <v>1209</v>
      </c>
      <c r="J478" t="s">
        <v>28</v>
      </c>
      <c r="K478" t="s">
        <v>38</v>
      </c>
      <c r="Q478" s="3"/>
      <c r="R478" s="4"/>
      <c r="S478" s="4"/>
      <c r="T478" s="2">
        <f t="shared" si="54"/>
        <v>0.66169836355594724</v>
      </c>
      <c r="U478" s="2">
        <f t="shared" si="55"/>
        <v>0.33830163644405276</v>
      </c>
      <c r="V478" s="2"/>
      <c r="W478" s="2"/>
      <c r="X478" s="45"/>
      <c r="Y478" s="37"/>
      <c r="Z478" s="37"/>
      <c r="AA478" s="37"/>
      <c r="AB478" s="37"/>
      <c r="AC478" s="37"/>
      <c r="AD478" s="37"/>
      <c r="AE478" s="37"/>
      <c r="AF478" s="12">
        <v>10</v>
      </c>
      <c r="AG478">
        <v>15</v>
      </c>
      <c r="AH478">
        <v>-71</v>
      </c>
      <c r="AI478">
        <v>-0.08</v>
      </c>
      <c r="AJ478">
        <v>0</v>
      </c>
      <c r="AK478">
        <v>5</v>
      </c>
      <c r="AL478">
        <v>-1</v>
      </c>
      <c r="AM478">
        <v>0</v>
      </c>
      <c r="AN478">
        <v>1</v>
      </c>
      <c r="AO478">
        <v>8</v>
      </c>
      <c r="AP478">
        <v>0.09</v>
      </c>
      <c r="AQ478">
        <v>4.7</v>
      </c>
      <c r="AR478">
        <v>5</v>
      </c>
      <c r="AS478">
        <v>-0.3</v>
      </c>
      <c r="AT478">
        <v>5</v>
      </c>
      <c r="AU478">
        <v>1</v>
      </c>
      <c r="AV478" s="2">
        <v>0.8</v>
      </c>
    </row>
    <row r="479" spans="6:48" x14ac:dyDescent="0.3">
      <c r="F479" t="str">
        <f t="shared" si="53"/>
        <v>11391211</v>
      </c>
      <c r="G479" t="e">
        <f t="shared" si="56"/>
        <v>#N/A</v>
      </c>
      <c r="H479" s="11">
        <v>1139</v>
      </c>
      <c r="I479" s="5">
        <v>1211</v>
      </c>
      <c r="J479" t="s">
        <v>28</v>
      </c>
      <c r="K479" t="s">
        <v>39</v>
      </c>
      <c r="Q479" s="3"/>
      <c r="R479" s="4"/>
      <c r="S479" s="4"/>
      <c r="T479" s="2">
        <f t="shared" si="54"/>
        <v>0.3616983635559472</v>
      </c>
      <c r="U479" s="2">
        <f t="shared" si="55"/>
        <v>0.6383016364440528</v>
      </c>
      <c r="V479" s="2"/>
      <c r="W479" s="2"/>
      <c r="X479" s="45"/>
      <c r="Y479" s="37"/>
      <c r="Z479" s="37"/>
      <c r="AA479" s="37"/>
      <c r="AB479" s="37"/>
      <c r="AC479" s="37"/>
      <c r="AD479" s="37"/>
      <c r="AE479" s="37"/>
      <c r="AF479" s="12">
        <v>10</v>
      </c>
      <c r="AG479">
        <v>4</v>
      </c>
      <c r="AH479">
        <v>17</v>
      </c>
      <c r="AI479">
        <v>-0.27</v>
      </c>
      <c r="AJ479">
        <v>-4</v>
      </c>
      <c r="AK479">
        <v>5</v>
      </c>
      <c r="AL479">
        <v>0</v>
      </c>
      <c r="AM479">
        <v>2</v>
      </c>
      <c r="AN479">
        <v>-6</v>
      </c>
      <c r="AO479">
        <v>-2</v>
      </c>
      <c r="AP479">
        <v>0.05</v>
      </c>
      <c r="AQ479">
        <v>-5.4</v>
      </c>
      <c r="AR479">
        <v>5.7</v>
      </c>
      <c r="AS479">
        <v>-11.1</v>
      </c>
      <c r="AT479">
        <v>-6</v>
      </c>
      <c r="AU479">
        <v>0</v>
      </c>
      <c r="AV479" s="2">
        <v>0.5</v>
      </c>
    </row>
    <row r="480" spans="6:48" x14ac:dyDescent="0.3">
      <c r="F480" t="str">
        <f t="shared" si="53"/>
        <v>11391222</v>
      </c>
      <c r="G480" t="e">
        <f t="shared" si="56"/>
        <v>#N/A</v>
      </c>
      <c r="H480" s="11">
        <v>1139</v>
      </c>
      <c r="I480" s="5">
        <v>1222</v>
      </c>
      <c r="J480" t="s">
        <v>28</v>
      </c>
      <c r="K480" t="s">
        <v>40</v>
      </c>
      <c r="Q480" s="3"/>
      <c r="R480" s="4"/>
      <c r="S480" s="4"/>
      <c r="T480" s="2">
        <f t="shared" si="54"/>
        <v>0.44169836355594716</v>
      </c>
      <c r="U480" s="2">
        <f t="shared" si="55"/>
        <v>0.55830163644405284</v>
      </c>
      <c r="V480" s="2"/>
      <c r="W480" s="2"/>
      <c r="X480" s="45"/>
      <c r="Y480" s="37"/>
      <c r="Z480" s="37"/>
      <c r="AA480" s="37"/>
      <c r="AB480" s="37"/>
      <c r="AC480" s="37"/>
      <c r="AD480" s="37"/>
      <c r="AE480" s="37"/>
      <c r="AF480" s="12">
        <v>10</v>
      </c>
      <c r="AG480">
        <v>6</v>
      </c>
      <c r="AH480">
        <v>8</v>
      </c>
      <c r="AI480">
        <v>-0.18</v>
      </c>
      <c r="AJ480">
        <v>0</v>
      </c>
      <c r="AK480">
        <v>6</v>
      </c>
      <c r="AL480">
        <v>-1</v>
      </c>
      <c r="AM480">
        <v>1</v>
      </c>
      <c r="AN480">
        <v>-8</v>
      </c>
      <c r="AO480">
        <v>1</v>
      </c>
      <c r="AP480">
        <v>0.05</v>
      </c>
      <c r="AQ480">
        <v>1.7</v>
      </c>
      <c r="AR480">
        <v>7.9</v>
      </c>
      <c r="AS480">
        <v>-6.2</v>
      </c>
      <c r="AT480">
        <v>-4</v>
      </c>
      <c r="AU480">
        <v>0</v>
      </c>
      <c r="AV480" s="2">
        <v>0.57999999999999996</v>
      </c>
    </row>
    <row r="481" spans="6:48" x14ac:dyDescent="0.3">
      <c r="F481" t="str">
        <f t="shared" si="53"/>
        <v>11391233</v>
      </c>
      <c r="G481" t="e">
        <f t="shared" si="56"/>
        <v>#N/A</v>
      </c>
      <c r="H481" s="11">
        <v>1139</v>
      </c>
      <c r="I481" s="5">
        <v>1233</v>
      </c>
      <c r="J481" t="s">
        <v>28</v>
      </c>
      <c r="K481" t="s">
        <v>41</v>
      </c>
      <c r="Q481" s="3"/>
      <c r="R481" s="4"/>
      <c r="S481" s="4"/>
      <c r="T481" s="2">
        <f t="shared" si="54"/>
        <v>0.75169836355594721</v>
      </c>
      <c r="U481" s="2">
        <f t="shared" si="55"/>
        <v>0.24830163644405279</v>
      </c>
      <c r="V481" s="2"/>
      <c r="W481" s="2"/>
      <c r="X481" s="45"/>
      <c r="Y481" s="37"/>
      <c r="Z481" s="37"/>
      <c r="AA481" s="37"/>
      <c r="AB481" s="37"/>
      <c r="AC481" s="37"/>
      <c r="AD481" s="37"/>
      <c r="AE481" s="37"/>
      <c r="AF481" s="12">
        <v>10</v>
      </c>
      <c r="AG481">
        <v>15</v>
      </c>
      <c r="AH481">
        <v>-109</v>
      </c>
      <c r="AI481">
        <v>0</v>
      </c>
      <c r="AJ481">
        <v>0</v>
      </c>
      <c r="AK481">
        <v>0</v>
      </c>
      <c r="AL481">
        <v>0</v>
      </c>
      <c r="AM481">
        <v>2</v>
      </c>
      <c r="AN481">
        <v>3</v>
      </c>
      <c r="AO481">
        <v>5</v>
      </c>
      <c r="AP481">
        <v>0.03</v>
      </c>
      <c r="AQ481">
        <v>-0.7</v>
      </c>
      <c r="AR481">
        <v>-3.4</v>
      </c>
      <c r="AS481">
        <v>2.7</v>
      </c>
      <c r="AT481">
        <v>5</v>
      </c>
      <c r="AU481">
        <v>1</v>
      </c>
      <c r="AV481" s="2">
        <v>0.89</v>
      </c>
    </row>
    <row r="482" spans="6:48" x14ac:dyDescent="0.3">
      <c r="F482" t="str">
        <f t="shared" si="53"/>
        <v>11391242</v>
      </c>
      <c r="G482" t="e">
        <f t="shared" si="56"/>
        <v>#N/A</v>
      </c>
      <c r="H482" s="11">
        <v>1139</v>
      </c>
      <c r="I482" s="5">
        <v>1242</v>
      </c>
      <c r="J482" t="s">
        <v>28</v>
      </c>
      <c r="K482" t="s">
        <v>42</v>
      </c>
      <c r="Q482" s="3"/>
      <c r="R482" s="4"/>
      <c r="S482" s="4"/>
      <c r="T482" s="2">
        <f t="shared" si="54"/>
        <v>0.41169836355594724</v>
      </c>
      <c r="U482" s="2">
        <f t="shared" si="55"/>
        <v>0.58830163644405276</v>
      </c>
      <c r="V482" s="2"/>
      <c r="W482" s="2"/>
      <c r="X482" s="45"/>
      <c r="Y482" s="37"/>
      <c r="Z482" s="37"/>
      <c r="AA482" s="37"/>
      <c r="AB482" s="37"/>
      <c r="AC482" s="37"/>
      <c r="AD482" s="37"/>
      <c r="AE482" s="37"/>
      <c r="AF482" s="12">
        <v>10</v>
      </c>
      <c r="AG482">
        <v>1</v>
      </c>
      <c r="AH482">
        <v>16</v>
      </c>
      <c r="AI482">
        <v>-0.18</v>
      </c>
      <c r="AJ482">
        <v>-4</v>
      </c>
      <c r="AK482">
        <v>4</v>
      </c>
      <c r="AL482">
        <v>-1</v>
      </c>
      <c r="AM482">
        <v>2</v>
      </c>
      <c r="AN482">
        <v>-2</v>
      </c>
      <c r="AO482">
        <v>7</v>
      </c>
      <c r="AP482">
        <v>7.0000000000000007E-2</v>
      </c>
      <c r="AQ482">
        <v>-2.4</v>
      </c>
      <c r="AR482">
        <v>1.9</v>
      </c>
      <c r="AS482">
        <v>-4.3</v>
      </c>
      <c r="AT482">
        <v>-9</v>
      </c>
      <c r="AU482">
        <v>0</v>
      </c>
      <c r="AV482" s="2">
        <v>0.55000000000000004</v>
      </c>
    </row>
    <row r="483" spans="6:48" x14ac:dyDescent="0.3">
      <c r="F483" t="str">
        <f t="shared" si="53"/>
        <v>11391243</v>
      </c>
      <c r="G483" t="e">
        <f t="shared" si="56"/>
        <v>#N/A</v>
      </c>
      <c r="H483" s="11">
        <v>1139</v>
      </c>
      <c r="I483" s="5">
        <v>1243</v>
      </c>
      <c r="J483" t="s">
        <v>28</v>
      </c>
      <c r="K483" t="s">
        <v>43</v>
      </c>
      <c r="Q483" s="3"/>
      <c r="R483" s="4"/>
      <c r="S483" s="4"/>
      <c r="T483" s="2">
        <f t="shared" si="54"/>
        <v>0.57169836355594716</v>
      </c>
      <c r="U483" s="2">
        <f t="shared" si="55"/>
        <v>0.42830163644405284</v>
      </c>
      <c r="V483" s="2"/>
      <c r="W483" s="2"/>
      <c r="X483" s="45"/>
      <c r="Y483" s="37"/>
      <c r="Z483" s="37"/>
      <c r="AA483" s="37"/>
      <c r="AB483" s="37"/>
      <c r="AC483" s="37"/>
      <c r="AD483" s="37"/>
      <c r="AE483" s="37"/>
      <c r="AF483" s="12">
        <v>10</v>
      </c>
      <c r="AG483">
        <v>9</v>
      </c>
      <c r="AH483">
        <v>-19</v>
      </c>
      <c r="AI483">
        <v>-0.06</v>
      </c>
      <c r="AJ483">
        <v>1</v>
      </c>
      <c r="AK483">
        <v>2</v>
      </c>
      <c r="AL483">
        <v>-1</v>
      </c>
      <c r="AM483">
        <v>-1</v>
      </c>
      <c r="AN483">
        <v>1</v>
      </c>
      <c r="AO483">
        <v>7</v>
      </c>
      <c r="AP483">
        <v>0.03</v>
      </c>
      <c r="AQ483">
        <v>6.7</v>
      </c>
      <c r="AR483">
        <v>4.9000000000000004</v>
      </c>
      <c r="AS483">
        <v>1.8</v>
      </c>
      <c r="AT483">
        <v>-1</v>
      </c>
      <c r="AU483">
        <v>0</v>
      </c>
      <c r="AV483" s="2">
        <v>0.71</v>
      </c>
    </row>
    <row r="484" spans="6:48" x14ac:dyDescent="0.3">
      <c r="F484" t="str">
        <f t="shared" si="53"/>
        <v>11391246</v>
      </c>
      <c r="G484" t="e">
        <f t="shared" si="56"/>
        <v>#N/A</v>
      </c>
      <c r="H484" s="11">
        <v>1139</v>
      </c>
      <c r="I484" s="5">
        <v>1246</v>
      </c>
      <c r="J484" t="s">
        <v>28</v>
      </c>
      <c r="K484" t="s">
        <v>44</v>
      </c>
      <c r="Q484" s="3"/>
      <c r="R484" s="4"/>
      <c r="S484" s="4"/>
      <c r="T484" s="2">
        <f t="shared" si="54"/>
        <v>0.50169836355594721</v>
      </c>
      <c r="U484" s="2">
        <f t="shared" si="55"/>
        <v>0.49830163644405279</v>
      </c>
      <c r="V484" s="2"/>
      <c r="W484" s="2"/>
      <c r="X484" s="45"/>
      <c r="Y484" s="37"/>
      <c r="Z484" s="37"/>
      <c r="AA484" s="37"/>
      <c r="AB484" s="37"/>
      <c r="AC484" s="37"/>
      <c r="AD484" s="37"/>
      <c r="AE484" s="37"/>
      <c r="AF484" s="12">
        <v>10</v>
      </c>
      <c r="AG484">
        <v>5</v>
      </c>
      <c r="AH484">
        <v>7</v>
      </c>
      <c r="AI484">
        <v>-0.1</v>
      </c>
      <c r="AJ484">
        <v>2</v>
      </c>
      <c r="AK484">
        <v>5</v>
      </c>
      <c r="AL484">
        <v>-2</v>
      </c>
      <c r="AM484">
        <v>3</v>
      </c>
      <c r="AN484">
        <v>-9</v>
      </c>
      <c r="AO484">
        <v>6</v>
      </c>
      <c r="AP484">
        <v>7.0000000000000007E-2</v>
      </c>
      <c r="AQ484">
        <v>2.4</v>
      </c>
      <c r="AR484">
        <v>2.5</v>
      </c>
      <c r="AS484">
        <v>-0.1</v>
      </c>
      <c r="AT484">
        <v>-5</v>
      </c>
      <c r="AU484">
        <v>0</v>
      </c>
      <c r="AV484" s="2">
        <v>0.64</v>
      </c>
    </row>
    <row r="485" spans="6:48" x14ac:dyDescent="0.3">
      <c r="F485" t="str">
        <f t="shared" si="53"/>
        <v>11391252</v>
      </c>
      <c r="G485" t="e">
        <f t="shared" si="56"/>
        <v>#N/A</v>
      </c>
      <c r="H485" s="11">
        <v>1139</v>
      </c>
      <c r="I485" s="5">
        <v>1252</v>
      </c>
      <c r="J485" t="s">
        <v>28</v>
      </c>
      <c r="K485" t="s">
        <v>45</v>
      </c>
      <c r="Q485" s="3"/>
      <c r="R485" s="4"/>
      <c r="S485" s="4"/>
      <c r="T485" s="2">
        <f t="shared" si="54"/>
        <v>0.79169836355594725</v>
      </c>
      <c r="U485" s="2">
        <f t="shared" si="55"/>
        <v>0.20830163644405275</v>
      </c>
      <c r="V485" s="2"/>
      <c r="W485" s="2"/>
      <c r="X485" s="45"/>
      <c r="Y485" s="37"/>
      <c r="Z485" s="37"/>
      <c r="AA485" s="37"/>
      <c r="AB485" s="37"/>
      <c r="AC485" s="37"/>
      <c r="AD485" s="37"/>
      <c r="AE485" s="37"/>
      <c r="AF485" s="12">
        <v>10</v>
      </c>
      <c r="AG485">
        <v>15</v>
      </c>
      <c r="AH485">
        <v>-140</v>
      </c>
      <c r="AI485">
        <v>-0.08</v>
      </c>
      <c r="AJ485">
        <v>2</v>
      </c>
      <c r="AK485">
        <v>0</v>
      </c>
      <c r="AL485">
        <v>-4</v>
      </c>
      <c r="AM485">
        <v>0</v>
      </c>
      <c r="AN485">
        <v>-1</v>
      </c>
      <c r="AO485">
        <v>-1</v>
      </c>
      <c r="AP485">
        <v>0.05</v>
      </c>
      <c r="AQ485">
        <v>-1.8</v>
      </c>
      <c r="AR485">
        <v>-5.7</v>
      </c>
      <c r="AS485">
        <v>3.9</v>
      </c>
      <c r="AT485">
        <v>5</v>
      </c>
      <c r="AU485">
        <v>1</v>
      </c>
      <c r="AV485" s="2">
        <v>0.93</v>
      </c>
    </row>
    <row r="486" spans="6:48" x14ac:dyDescent="0.3">
      <c r="F486" t="str">
        <f t="shared" si="53"/>
        <v>11391254</v>
      </c>
      <c r="G486" t="e">
        <f t="shared" si="56"/>
        <v>#N/A</v>
      </c>
      <c r="H486" s="11">
        <v>1139</v>
      </c>
      <c r="I486" s="5">
        <v>1254</v>
      </c>
      <c r="J486" t="s">
        <v>28</v>
      </c>
      <c r="K486" t="s">
        <v>46</v>
      </c>
      <c r="Q486" s="3"/>
      <c r="R486" s="4"/>
      <c r="S486" s="4"/>
      <c r="T486" s="2">
        <f t="shared" si="54"/>
        <v>0.83169836355594717</v>
      </c>
      <c r="U486" s="2">
        <f t="shared" si="55"/>
        <v>0.16830163644405283</v>
      </c>
      <c r="V486" s="2"/>
      <c r="W486" s="2"/>
      <c r="X486" s="45"/>
      <c r="Y486" s="37"/>
      <c r="Z486" s="37"/>
      <c r="AA486" s="37"/>
      <c r="AB486" s="37"/>
      <c r="AC486" s="37"/>
      <c r="AD486" s="37"/>
      <c r="AE486" s="37"/>
      <c r="AF486" s="12">
        <v>10</v>
      </c>
      <c r="AG486">
        <v>16</v>
      </c>
      <c r="AH486">
        <v>-226</v>
      </c>
      <c r="AI486">
        <v>0.09</v>
      </c>
      <c r="AJ486">
        <v>2</v>
      </c>
      <c r="AK486">
        <v>2</v>
      </c>
      <c r="AL486">
        <v>-3</v>
      </c>
      <c r="AM486">
        <v>4</v>
      </c>
      <c r="AN486">
        <v>-3</v>
      </c>
      <c r="AO486">
        <v>5</v>
      </c>
      <c r="AP486">
        <v>7.0000000000000007E-2</v>
      </c>
      <c r="AQ486">
        <v>2.4</v>
      </c>
      <c r="AR486">
        <v>-4</v>
      </c>
      <c r="AS486">
        <v>6.4</v>
      </c>
      <c r="AT486">
        <v>6</v>
      </c>
      <c r="AU486">
        <v>1</v>
      </c>
      <c r="AV486" s="2">
        <v>0.97</v>
      </c>
    </row>
    <row r="487" spans="6:48" x14ac:dyDescent="0.3">
      <c r="F487" t="str">
        <f t="shared" si="53"/>
        <v>11391260</v>
      </c>
      <c r="G487" t="e">
        <f t="shared" si="56"/>
        <v>#N/A</v>
      </c>
      <c r="H487" s="11">
        <v>1139</v>
      </c>
      <c r="I487" s="5">
        <v>1260</v>
      </c>
      <c r="J487" t="s">
        <v>28</v>
      </c>
      <c r="K487" t="s">
        <v>47</v>
      </c>
      <c r="Q487" s="3"/>
      <c r="R487" s="4"/>
      <c r="S487" s="4"/>
      <c r="T487" s="2">
        <f t="shared" si="54"/>
        <v>0.52169836355594723</v>
      </c>
      <c r="U487" s="2">
        <f t="shared" si="55"/>
        <v>0.47830163644405277</v>
      </c>
      <c r="V487" s="2"/>
      <c r="W487" s="2"/>
      <c r="X487" s="45"/>
      <c r="Y487" s="37"/>
      <c r="Z487" s="37"/>
      <c r="AA487" s="37"/>
      <c r="AB487" s="37"/>
      <c r="AC487" s="37"/>
      <c r="AD487" s="37"/>
      <c r="AE487" s="37"/>
      <c r="AF487" s="12">
        <v>10</v>
      </c>
      <c r="AG487">
        <v>11</v>
      </c>
      <c r="AH487">
        <v>-16</v>
      </c>
      <c r="AI487">
        <v>-0.23</v>
      </c>
      <c r="AJ487">
        <v>-4</v>
      </c>
      <c r="AK487">
        <v>5</v>
      </c>
      <c r="AL487">
        <v>-3</v>
      </c>
      <c r="AM487">
        <v>0</v>
      </c>
      <c r="AN487">
        <v>5</v>
      </c>
      <c r="AO487">
        <v>1</v>
      </c>
      <c r="AP487">
        <v>0.05</v>
      </c>
      <c r="AQ487">
        <v>7.4</v>
      </c>
      <c r="AR487">
        <v>10.8</v>
      </c>
      <c r="AS487">
        <v>-3.4</v>
      </c>
      <c r="AT487">
        <v>1</v>
      </c>
      <c r="AU487">
        <v>1</v>
      </c>
      <c r="AV487" s="2">
        <v>0.66</v>
      </c>
    </row>
    <row r="488" spans="6:48" x14ac:dyDescent="0.3">
      <c r="F488" t="str">
        <f t="shared" si="53"/>
        <v>11391267</v>
      </c>
      <c r="G488" t="e">
        <f t="shared" si="56"/>
        <v>#N/A</v>
      </c>
      <c r="H488" s="11">
        <v>1139</v>
      </c>
      <c r="I488" s="5">
        <v>1267</v>
      </c>
      <c r="J488" t="s">
        <v>28</v>
      </c>
      <c r="K488" t="s">
        <v>48</v>
      </c>
      <c r="Q488" s="3"/>
      <c r="R488" s="4"/>
      <c r="S488" s="4"/>
      <c r="T488" s="2">
        <f t="shared" si="54"/>
        <v>0.71169836355594718</v>
      </c>
      <c r="U488" s="2">
        <f t="shared" si="55"/>
        <v>0.28830163644405282</v>
      </c>
      <c r="V488" s="2"/>
      <c r="W488" s="2"/>
      <c r="X488" s="45"/>
      <c r="Y488" s="37"/>
      <c r="Z488" s="37"/>
      <c r="AA488" s="37"/>
      <c r="AB488" s="37"/>
      <c r="AC488" s="37"/>
      <c r="AD488" s="37"/>
      <c r="AE488" s="37"/>
      <c r="AF488" s="12">
        <v>10</v>
      </c>
      <c r="AG488">
        <v>13</v>
      </c>
      <c r="AH488">
        <v>-89</v>
      </c>
      <c r="AI488">
        <v>-0.09</v>
      </c>
      <c r="AJ488">
        <v>-1</v>
      </c>
      <c r="AK488">
        <v>2</v>
      </c>
      <c r="AL488">
        <v>-2</v>
      </c>
      <c r="AM488">
        <v>2</v>
      </c>
      <c r="AN488">
        <v>5</v>
      </c>
      <c r="AO488">
        <v>7</v>
      </c>
      <c r="AP488">
        <v>0</v>
      </c>
      <c r="AQ488">
        <v>-4.5</v>
      </c>
      <c r="AR488">
        <v>-6.3</v>
      </c>
      <c r="AS488">
        <v>1.8</v>
      </c>
      <c r="AT488">
        <v>3</v>
      </c>
      <c r="AU488">
        <v>1</v>
      </c>
      <c r="AV488" s="2">
        <v>0.85</v>
      </c>
    </row>
    <row r="489" spans="6:48" x14ac:dyDescent="0.3">
      <c r="F489" t="str">
        <f t="shared" si="53"/>
        <v>11391274</v>
      </c>
      <c r="G489" t="e">
        <f t="shared" si="56"/>
        <v>#N/A</v>
      </c>
      <c r="H489" s="11">
        <v>1139</v>
      </c>
      <c r="I489" s="5">
        <v>1274</v>
      </c>
      <c r="J489" t="s">
        <v>28</v>
      </c>
      <c r="K489" t="s">
        <v>49</v>
      </c>
      <c r="Q489" s="3"/>
      <c r="R489" s="4"/>
      <c r="S489" s="4"/>
      <c r="T489" s="2">
        <f t="shared" si="54"/>
        <v>0.55169836355594715</v>
      </c>
      <c r="U489" s="2">
        <f t="shared" si="55"/>
        <v>0.44830163644405285</v>
      </c>
      <c r="V489" s="2"/>
      <c r="W489" s="2"/>
      <c r="X489" s="45"/>
      <c r="Y489" s="37"/>
      <c r="Z489" s="37"/>
      <c r="AA489" s="37"/>
      <c r="AB489" s="37"/>
      <c r="AC489" s="37"/>
      <c r="AD489" s="37"/>
      <c r="AE489" s="37"/>
      <c r="AF489" s="12">
        <v>10</v>
      </c>
      <c r="AG489">
        <v>6</v>
      </c>
      <c r="AH489">
        <v>-11</v>
      </c>
      <c r="AI489">
        <v>-0.1</v>
      </c>
      <c r="AJ489">
        <v>1</v>
      </c>
      <c r="AK489">
        <v>3</v>
      </c>
      <c r="AL489">
        <v>-1</v>
      </c>
      <c r="AM489">
        <v>1</v>
      </c>
      <c r="AN489">
        <v>-2</v>
      </c>
      <c r="AO489">
        <v>3</v>
      </c>
      <c r="AP489">
        <v>0.11</v>
      </c>
      <c r="AQ489">
        <v>4.9000000000000004</v>
      </c>
      <c r="AR489">
        <v>4.8</v>
      </c>
      <c r="AS489">
        <v>0.1</v>
      </c>
      <c r="AT489">
        <v>-4</v>
      </c>
      <c r="AU489">
        <v>0</v>
      </c>
      <c r="AV489" s="2">
        <v>0.69</v>
      </c>
    </row>
    <row r="490" spans="6:48" x14ac:dyDescent="0.3">
      <c r="F490" t="str">
        <f t="shared" si="53"/>
        <v>11391276</v>
      </c>
      <c r="G490" t="e">
        <f t="shared" si="56"/>
        <v>#N/A</v>
      </c>
      <c r="H490" s="11">
        <v>1139</v>
      </c>
      <c r="I490" s="5">
        <v>1276</v>
      </c>
      <c r="J490" t="s">
        <v>28</v>
      </c>
      <c r="K490" t="s">
        <v>50</v>
      </c>
      <c r="Q490" s="3"/>
      <c r="R490" s="4"/>
      <c r="S490" s="4"/>
      <c r="T490" s="2">
        <f t="shared" si="54"/>
        <v>0.43169836355594715</v>
      </c>
      <c r="U490" s="2">
        <f t="shared" si="55"/>
        <v>0.56830163644405285</v>
      </c>
      <c r="V490" s="2"/>
      <c r="W490" s="2"/>
      <c r="X490" s="45"/>
      <c r="Y490" s="37"/>
      <c r="Z490" s="37"/>
      <c r="AA490" s="37"/>
      <c r="AB490" s="37"/>
      <c r="AC490" s="37"/>
      <c r="AD490" s="37"/>
      <c r="AE490" s="37"/>
      <c r="AF490" s="12">
        <v>10</v>
      </c>
      <c r="AG490">
        <v>3</v>
      </c>
      <c r="AH490">
        <v>15</v>
      </c>
      <c r="AI490">
        <v>-0.18</v>
      </c>
      <c r="AJ490">
        <v>0</v>
      </c>
      <c r="AK490">
        <v>4</v>
      </c>
      <c r="AL490">
        <v>2</v>
      </c>
      <c r="AM490">
        <v>1</v>
      </c>
      <c r="AN490">
        <v>1</v>
      </c>
      <c r="AO490">
        <v>-1</v>
      </c>
      <c r="AP490">
        <v>0.11</v>
      </c>
      <c r="AQ490">
        <v>5.5</v>
      </c>
      <c r="AR490">
        <v>9.3000000000000007</v>
      </c>
      <c r="AS490">
        <v>-3.8</v>
      </c>
      <c r="AT490">
        <v>-7</v>
      </c>
      <c r="AU490">
        <v>0</v>
      </c>
      <c r="AV490" s="2">
        <v>0.56999999999999995</v>
      </c>
    </row>
    <row r="491" spans="6:48" x14ac:dyDescent="0.3">
      <c r="F491" t="str">
        <f t="shared" si="53"/>
        <v>11391277</v>
      </c>
      <c r="G491" t="e">
        <f t="shared" si="56"/>
        <v>#N/A</v>
      </c>
      <c r="H491" s="11">
        <v>1139</v>
      </c>
      <c r="I491" s="5">
        <v>1277</v>
      </c>
      <c r="J491" t="s">
        <v>28</v>
      </c>
      <c r="K491" t="s">
        <v>51</v>
      </c>
      <c r="Q491" s="3"/>
      <c r="R491" s="4"/>
      <c r="S491" s="4"/>
      <c r="T491" s="2">
        <f t="shared" si="54"/>
        <v>0.37169836355594721</v>
      </c>
      <c r="U491" s="2">
        <f t="shared" si="55"/>
        <v>0.62830163644405279</v>
      </c>
      <c r="V491" s="2"/>
      <c r="W491" s="2"/>
      <c r="X491" s="45"/>
      <c r="Y491" s="37"/>
      <c r="Z491" s="37"/>
      <c r="AA491" s="37"/>
      <c r="AB491" s="37"/>
      <c r="AC491" s="37"/>
      <c r="AD491" s="37"/>
      <c r="AE491" s="37"/>
      <c r="AF491" s="12">
        <v>10</v>
      </c>
      <c r="AG491">
        <v>3</v>
      </c>
      <c r="AH491">
        <v>19</v>
      </c>
      <c r="AI491">
        <v>-0.27</v>
      </c>
      <c r="AJ491">
        <v>-4</v>
      </c>
      <c r="AK491">
        <v>9</v>
      </c>
      <c r="AL491">
        <v>-3</v>
      </c>
      <c r="AM491">
        <v>5</v>
      </c>
      <c r="AN491">
        <v>-9</v>
      </c>
      <c r="AO491">
        <v>2</v>
      </c>
      <c r="AP491">
        <v>0.02</v>
      </c>
      <c r="AQ491">
        <v>-1.9</v>
      </c>
      <c r="AR491">
        <v>8</v>
      </c>
      <c r="AS491">
        <v>-9.9</v>
      </c>
      <c r="AT491">
        <v>-7</v>
      </c>
      <c r="AU491">
        <v>0</v>
      </c>
      <c r="AV491" s="2">
        <v>0.51</v>
      </c>
    </row>
    <row r="492" spans="6:48" x14ac:dyDescent="0.3">
      <c r="F492" t="str">
        <f t="shared" si="53"/>
        <v>11391281</v>
      </c>
      <c r="G492" t="e">
        <f t="shared" si="56"/>
        <v>#N/A</v>
      </c>
      <c r="H492" s="11">
        <v>1139</v>
      </c>
      <c r="I492" s="5">
        <v>1281</v>
      </c>
      <c r="J492" t="s">
        <v>28</v>
      </c>
      <c r="K492" t="s">
        <v>52</v>
      </c>
      <c r="Q492" s="3"/>
      <c r="R492" s="4"/>
      <c r="S492" s="4"/>
      <c r="T492" s="2">
        <f t="shared" si="54"/>
        <v>0.57169836355594716</v>
      </c>
      <c r="U492" s="2">
        <f t="shared" si="55"/>
        <v>0.42830163644405284</v>
      </c>
      <c r="V492" s="2"/>
      <c r="W492" s="2"/>
      <c r="X492" s="45"/>
      <c r="Y492" s="37"/>
      <c r="Z492" s="37"/>
      <c r="AA492" s="37"/>
      <c r="AB492" s="37"/>
      <c r="AC492" s="37"/>
      <c r="AD492" s="37"/>
      <c r="AE492" s="37"/>
      <c r="AF492" s="12">
        <v>10</v>
      </c>
      <c r="AG492">
        <v>8</v>
      </c>
      <c r="AH492">
        <v>-13</v>
      </c>
      <c r="AI492">
        <v>0</v>
      </c>
      <c r="AJ492">
        <v>0</v>
      </c>
      <c r="AK492">
        <v>5</v>
      </c>
      <c r="AL492">
        <v>-4</v>
      </c>
      <c r="AM492">
        <v>4</v>
      </c>
      <c r="AN492">
        <v>-4</v>
      </c>
      <c r="AO492">
        <v>3</v>
      </c>
      <c r="AP492">
        <v>0.02</v>
      </c>
      <c r="AQ492">
        <v>5.6</v>
      </c>
      <c r="AR492">
        <v>4.5</v>
      </c>
      <c r="AS492">
        <v>1.1000000000000001</v>
      </c>
      <c r="AT492">
        <v>-2</v>
      </c>
      <c r="AU492">
        <v>0</v>
      </c>
      <c r="AV492" s="2">
        <v>0.71</v>
      </c>
    </row>
    <row r="493" spans="6:48" x14ac:dyDescent="0.3">
      <c r="F493" t="str">
        <f t="shared" si="53"/>
        <v>11391285</v>
      </c>
      <c r="G493" t="e">
        <f t="shared" si="56"/>
        <v>#N/A</v>
      </c>
      <c r="H493" s="11">
        <v>1139</v>
      </c>
      <c r="I493" s="5">
        <v>1285</v>
      </c>
      <c r="J493" t="s">
        <v>28</v>
      </c>
      <c r="K493" t="s">
        <v>53</v>
      </c>
      <c r="Q493" s="3"/>
      <c r="R493" s="4"/>
      <c r="S493" s="4"/>
      <c r="T493" s="2">
        <f t="shared" si="54"/>
        <v>0.6116983635559472</v>
      </c>
      <c r="U493" s="2">
        <f t="shared" si="55"/>
        <v>0.3883016364440528</v>
      </c>
      <c r="V493" s="2"/>
      <c r="W493" s="2"/>
      <c r="X493" s="45"/>
      <c r="Y493" s="37"/>
      <c r="Z493" s="37"/>
      <c r="AA493" s="37"/>
      <c r="AB493" s="37"/>
      <c r="AC493" s="37"/>
      <c r="AD493" s="37"/>
      <c r="AE493" s="37"/>
      <c r="AF493" s="12">
        <v>10</v>
      </c>
      <c r="AG493">
        <v>14</v>
      </c>
      <c r="AH493">
        <v>-46</v>
      </c>
      <c r="AI493">
        <v>-0.16</v>
      </c>
      <c r="AJ493">
        <v>2</v>
      </c>
      <c r="AK493">
        <v>4</v>
      </c>
      <c r="AL493">
        <v>-1</v>
      </c>
      <c r="AM493">
        <v>-1</v>
      </c>
      <c r="AN493">
        <v>-7</v>
      </c>
      <c r="AO493">
        <v>1</v>
      </c>
      <c r="AP493">
        <v>0.05</v>
      </c>
      <c r="AQ493">
        <v>1</v>
      </c>
      <c r="AR493">
        <v>4</v>
      </c>
      <c r="AS493">
        <v>-3</v>
      </c>
      <c r="AT493">
        <v>4</v>
      </c>
      <c r="AU493">
        <v>1</v>
      </c>
      <c r="AV493" s="2">
        <v>0.75</v>
      </c>
    </row>
    <row r="494" spans="6:48" x14ac:dyDescent="0.3">
      <c r="F494" t="str">
        <f t="shared" si="53"/>
        <v>11391293</v>
      </c>
      <c r="G494" t="e">
        <f t="shared" si="56"/>
        <v>#N/A</v>
      </c>
      <c r="H494" s="11">
        <v>1139</v>
      </c>
      <c r="I494" s="5">
        <v>1293</v>
      </c>
      <c r="J494" t="s">
        <v>28</v>
      </c>
      <c r="K494" t="s">
        <v>54</v>
      </c>
      <c r="Q494" s="3"/>
      <c r="R494" s="4"/>
      <c r="S494" s="4"/>
      <c r="T494" s="2">
        <f t="shared" si="54"/>
        <v>0.56169836355594716</v>
      </c>
      <c r="U494" s="2">
        <f t="shared" si="55"/>
        <v>0.43830163644405284</v>
      </c>
      <c r="V494" s="2"/>
      <c r="W494" s="2"/>
      <c r="X494" s="45"/>
      <c r="Y494" s="37"/>
      <c r="Z494" s="37"/>
      <c r="AA494" s="37"/>
      <c r="AB494" s="37"/>
      <c r="AC494" s="37"/>
      <c r="AD494" s="37"/>
      <c r="AE494" s="37"/>
      <c r="AF494" s="12">
        <v>10</v>
      </c>
      <c r="AG494">
        <v>12</v>
      </c>
      <c r="AH494">
        <v>-34</v>
      </c>
      <c r="AI494">
        <v>-0.22</v>
      </c>
      <c r="AJ494">
        <v>-1</v>
      </c>
      <c r="AK494">
        <v>5</v>
      </c>
      <c r="AL494">
        <v>-1</v>
      </c>
      <c r="AM494">
        <v>2</v>
      </c>
      <c r="AN494">
        <v>-6</v>
      </c>
      <c r="AO494">
        <v>2</v>
      </c>
      <c r="AP494">
        <v>0.04</v>
      </c>
      <c r="AQ494">
        <v>1.7</v>
      </c>
      <c r="AR494">
        <v>6.8</v>
      </c>
      <c r="AS494">
        <v>-5.0999999999999996</v>
      </c>
      <c r="AT494">
        <v>2</v>
      </c>
      <c r="AU494">
        <v>1</v>
      </c>
      <c r="AV494" s="2">
        <v>0.7</v>
      </c>
    </row>
    <row r="495" spans="6:48" x14ac:dyDescent="0.3">
      <c r="F495" t="str">
        <f t="shared" si="53"/>
        <v>11391300</v>
      </c>
      <c r="G495" t="e">
        <f t="shared" si="56"/>
        <v>#N/A</v>
      </c>
      <c r="H495" s="11">
        <v>1139</v>
      </c>
      <c r="I495" s="5">
        <v>1300</v>
      </c>
      <c r="J495" t="s">
        <v>28</v>
      </c>
      <c r="K495" t="s">
        <v>55</v>
      </c>
      <c r="Q495" s="3"/>
      <c r="R495" s="4"/>
      <c r="S495" s="4"/>
      <c r="T495" s="2">
        <f t="shared" si="54"/>
        <v>0.85169836355594719</v>
      </c>
      <c r="U495" s="2">
        <f t="shared" si="55"/>
        <v>0.14830163644405281</v>
      </c>
      <c r="V495" s="2"/>
      <c r="W495" s="2"/>
      <c r="X495" s="45"/>
      <c r="Y495" s="37"/>
      <c r="Z495" s="37"/>
      <c r="AA495" s="37"/>
      <c r="AB495" s="37"/>
      <c r="AC495" s="37"/>
      <c r="AD495" s="37"/>
      <c r="AE495" s="37"/>
      <c r="AF495" s="12">
        <v>10</v>
      </c>
      <c r="AG495">
        <v>16</v>
      </c>
      <c r="AH495">
        <v>-284</v>
      </c>
      <c r="AI495">
        <v>0.09</v>
      </c>
      <c r="AJ495">
        <v>3</v>
      </c>
      <c r="AK495">
        <v>3</v>
      </c>
      <c r="AL495">
        <v>-4</v>
      </c>
      <c r="AM495">
        <v>3</v>
      </c>
      <c r="AN495">
        <v>-6</v>
      </c>
      <c r="AO495">
        <v>5</v>
      </c>
      <c r="AP495">
        <v>0.09</v>
      </c>
      <c r="AQ495">
        <v>8.6999999999999993</v>
      </c>
      <c r="AR495">
        <v>2.1</v>
      </c>
      <c r="AS495">
        <v>6.6</v>
      </c>
      <c r="AT495">
        <v>6</v>
      </c>
      <c r="AU495">
        <v>1</v>
      </c>
      <c r="AV495" s="2">
        <v>0.99</v>
      </c>
    </row>
    <row r="496" spans="6:48" x14ac:dyDescent="0.3">
      <c r="F496" t="str">
        <f t="shared" si="53"/>
        <v>11391301</v>
      </c>
      <c r="G496" t="e">
        <f t="shared" si="56"/>
        <v>#N/A</v>
      </c>
      <c r="H496" s="11">
        <v>1139</v>
      </c>
      <c r="I496" s="5">
        <v>1301</v>
      </c>
      <c r="J496" t="s">
        <v>28</v>
      </c>
      <c r="K496" t="s">
        <v>56</v>
      </c>
      <c r="Q496" s="3"/>
      <c r="R496" s="4"/>
      <c r="S496" s="4"/>
      <c r="T496" s="2">
        <f t="shared" si="54"/>
        <v>0.56169836355594716</v>
      </c>
      <c r="U496" s="2">
        <f t="shared" si="55"/>
        <v>0.43830163644405284</v>
      </c>
      <c r="V496" s="2"/>
      <c r="W496" s="2"/>
      <c r="X496" s="45"/>
      <c r="Y496" s="37"/>
      <c r="Z496" s="37"/>
      <c r="AA496" s="37"/>
      <c r="AB496" s="37"/>
      <c r="AC496" s="37"/>
      <c r="AD496" s="37"/>
      <c r="AE496" s="37"/>
      <c r="AF496" s="12">
        <v>10</v>
      </c>
      <c r="AG496">
        <v>9</v>
      </c>
      <c r="AH496">
        <v>-17</v>
      </c>
      <c r="AI496">
        <v>-0.05</v>
      </c>
      <c r="AJ496">
        <v>1</v>
      </c>
      <c r="AK496">
        <v>0</v>
      </c>
      <c r="AL496">
        <v>-1</v>
      </c>
      <c r="AM496">
        <v>0</v>
      </c>
      <c r="AN496">
        <v>-7</v>
      </c>
      <c r="AO496">
        <v>7</v>
      </c>
      <c r="AP496">
        <v>7.0000000000000007E-2</v>
      </c>
      <c r="AQ496">
        <v>-2.1</v>
      </c>
      <c r="AR496">
        <v>-1.7</v>
      </c>
      <c r="AS496">
        <v>-0.4</v>
      </c>
      <c r="AT496">
        <v>-1</v>
      </c>
      <c r="AU496">
        <v>0</v>
      </c>
      <c r="AV496" s="2">
        <v>0.7</v>
      </c>
    </row>
    <row r="497" spans="6:48" x14ac:dyDescent="0.3">
      <c r="F497" t="str">
        <f t="shared" si="53"/>
        <v>11391305</v>
      </c>
      <c r="G497" t="e">
        <f t="shared" si="56"/>
        <v>#N/A</v>
      </c>
      <c r="H497" s="11">
        <v>1139</v>
      </c>
      <c r="I497" s="5">
        <v>1305</v>
      </c>
      <c r="J497" t="s">
        <v>28</v>
      </c>
      <c r="K497" t="s">
        <v>57</v>
      </c>
      <c r="Q497" s="3"/>
      <c r="R497" s="4"/>
      <c r="S497" s="4"/>
      <c r="T497" s="2">
        <f t="shared" si="54"/>
        <v>0.47169836355594719</v>
      </c>
      <c r="U497" s="2">
        <f t="shared" si="55"/>
        <v>0.52830163644405281</v>
      </c>
      <c r="V497" s="2"/>
      <c r="W497" s="2"/>
      <c r="X497" s="45"/>
      <c r="Y497" s="37"/>
      <c r="Z497" s="37"/>
      <c r="AA497" s="37"/>
      <c r="AB497" s="37"/>
      <c r="AC497" s="37"/>
      <c r="AD497" s="37"/>
      <c r="AE497" s="37"/>
      <c r="AF497" s="12">
        <v>10</v>
      </c>
      <c r="AG497">
        <v>7</v>
      </c>
      <c r="AH497">
        <v>1</v>
      </c>
      <c r="AI497">
        <v>-0.18</v>
      </c>
      <c r="AJ497">
        <v>-1</v>
      </c>
      <c r="AK497">
        <v>3</v>
      </c>
      <c r="AL497">
        <v>2</v>
      </c>
      <c r="AM497">
        <v>2</v>
      </c>
      <c r="AN497">
        <v>0</v>
      </c>
      <c r="AO497">
        <v>4</v>
      </c>
      <c r="AP497">
        <v>0.02</v>
      </c>
      <c r="AQ497">
        <v>-4</v>
      </c>
      <c r="AR497">
        <v>-0.1</v>
      </c>
      <c r="AS497">
        <v>-3.9</v>
      </c>
      <c r="AT497">
        <v>-3</v>
      </c>
      <c r="AU497">
        <v>0</v>
      </c>
      <c r="AV497" s="2">
        <v>0.61</v>
      </c>
    </row>
    <row r="498" spans="6:48" x14ac:dyDescent="0.3">
      <c r="F498" t="str">
        <f t="shared" si="53"/>
        <v>11391308</v>
      </c>
      <c r="G498" t="e">
        <f t="shared" si="56"/>
        <v>#N/A</v>
      </c>
      <c r="H498" s="11">
        <v>1139</v>
      </c>
      <c r="I498" s="5">
        <v>1308</v>
      </c>
      <c r="J498" t="s">
        <v>28</v>
      </c>
      <c r="K498" t="s">
        <v>58</v>
      </c>
      <c r="Q498" s="3"/>
      <c r="R498" s="4"/>
      <c r="S498" s="4"/>
      <c r="T498" s="2">
        <f t="shared" si="54"/>
        <v>0.56169836355594716</v>
      </c>
      <c r="U498" s="2">
        <f t="shared" si="55"/>
        <v>0.43830163644405284</v>
      </c>
      <c r="V498" s="2"/>
      <c r="W498" s="2"/>
      <c r="X498" s="45"/>
      <c r="Y498" s="37"/>
      <c r="Z498" s="37"/>
      <c r="AA498" s="37"/>
      <c r="AB498" s="37"/>
      <c r="AC498" s="37"/>
      <c r="AD498" s="37"/>
      <c r="AE498" s="37"/>
      <c r="AF498" s="12">
        <v>10</v>
      </c>
      <c r="AG498">
        <v>12</v>
      </c>
      <c r="AH498">
        <v>-30</v>
      </c>
      <c r="AI498">
        <v>-0.22</v>
      </c>
      <c r="AJ498">
        <v>2</v>
      </c>
      <c r="AK498">
        <v>7</v>
      </c>
      <c r="AL498">
        <v>-1</v>
      </c>
      <c r="AM498">
        <v>1</v>
      </c>
      <c r="AN498">
        <v>-7</v>
      </c>
      <c r="AO498">
        <v>-2</v>
      </c>
      <c r="AP498">
        <v>0.13</v>
      </c>
      <c r="AQ498">
        <v>3.5</v>
      </c>
      <c r="AR498">
        <v>8.1</v>
      </c>
      <c r="AS498">
        <v>-4.5999999999999996</v>
      </c>
      <c r="AT498">
        <v>2</v>
      </c>
      <c r="AU498">
        <v>1</v>
      </c>
      <c r="AV498" s="2">
        <v>0.7</v>
      </c>
    </row>
    <row r="499" spans="6:48" x14ac:dyDescent="0.3">
      <c r="F499" t="str">
        <f t="shared" si="53"/>
        <v>11391314</v>
      </c>
      <c r="G499" t="e">
        <f t="shared" si="56"/>
        <v>#N/A</v>
      </c>
      <c r="H499" s="11">
        <v>1139</v>
      </c>
      <c r="I499" s="5">
        <v>1314</v>
      </c>
      <c r="J499" t="s">
        <v>28</v>
      </c>
      <c r="K499" t="s">
        <v>59</v>
      </c>
      <c r="Q499" s="3"/>
      <c r="R499" s="4"/>
      <c r="S499" s="4"/>
      <c r="T499" s="2">
        <f t="shared" si="54"/>
        <v>0.46169836355594718</v>
      </c>
      <c r="U499" s="2">
        <f t="shared" si="55"/>
        <v>0.53830163644405282</v>
      </c>
      <c r="V499" s="2"/>
      <c r="W499" s="2"/>
      <c r="X499" s="45"/>
      <c r="Y499" s="37"/>
      <c r="Z499" s="37"/>
      <c r="AA499" s="37"/>
      <c r="AB499" s="37"/>
      <c r="AC499" s="37"/>
      <c r="AD499" s="37"/>
      <c r="AE499" s="37"/>
      <c r="AF499" s="12">
        <v>10</v>
      </c>
      <c r="AG499">
        <v>2</v>
      </c>
      <c r="AH499">
        <v>18</v>
      </c>
      <c r="AI499">
        <v>-0.1</v>
      </c>
      <c r="AJ499">
        <v>2</v>
      </c>
      <c r="AK499">
        <v>2</v>
      </c>
      <c r="AL499">
        <v>0</v>
      </c>
      <c r="AM499">
        <v>4</v>
      </c>
      <c r="AN499">
        <v>-11</v>
      </c>
      <c r="AO499">
        <v>1</v>
      </c>
      <c r="AP499">
        <v>0.03</v>
      </c>
      <c r="AQ499">
        <v>-2.9</v>
      </c>
      <c r="AR499">
        <v>-0.3</v>
      </c>
      <c r="AS499">
        <v>-2.6</v>
      </c>
      <c r="AT499">
        <v>-8</v>
      </c>
      <c r="AU499">
        <v>0</v>
      </c>
      <c r="AV499" s="2">
        <v>0.6</v>
      </c>
    </row>
    <row r="500" spans="6:48" x14ac:dyDescent="0.3">
      <c r="F500" t="str">
        <f t="shared" si="53"/>
        <v>11391326</v>
      </c>
      <c r="G500" t="e">
        <f t="shared" si="56"/>
        <v>#N/A</v>
      </c>
      <c r="H500" s="11">
        <v>1139</v>
      </c>
      <c r="I500" s="5">
        <v>1326</v>
      </c>
      <c r="J500" t="s">
        <v>28</v>
      </c>
      <c r="K500" t="s">
        <v>60</v>
      </c>
      <c r="Q500" s="3"/>
      <c r="R500" s="4"/>
      <c r="S500" s="4"/>
      <c r="T500" s="2">
        <f t="shared" si="54"/>
        <v>0.47169836355594719</v>
      </c>
      <c r="U500" s="2">
        <f t="shared" si="55"/>
        <v>0.52830163644405281</v>
      </c>
      <c r="V500" s="2"/>
      <c r="W500" s="2"/>
      <c r="X500" s="45"/>
      <c r="Y500" s="37"/>
      <c r="Z500" s="37"/>
      <c r="AA500" s="37"/>
      <c r="AB500" s="37"/>
      <c r="AC500" s="37"/>
      <c r="AD500" s="37"/>
      <c r="AE500" s="37"/>
      <c r="AF500" s="12">
        <v>10</v>
      </c>
      <c r="AG500">
        <v>5</v>
      </c>
      <c r="AH500">
        <v>10</v>
      </c>
      <c r="AI500">
        <v>-0.14000000000000001</v>
      </c>
      <c r="AJ500">
        <v>0</v>
      </c>
      <c r="AK500">
        <v>4</v>
      </c>
      <c r="AL500">
        <v>-1</v>
      </c>
      <c r="AM500">
        <v>2</v>
      </c>
      <c r="AN500">
        <v>-3</v>
      </c>
      <c r="AO500">
        <v>0</v>
      </c>
      <c r="AP500">
        <v>0.04</v>
      </c>
      <c r="AQ500">
        <v>3.3</v>
      </c>
      <c r="AR500">
        <v>6.1</v>
      </c>
      <c r="AS500">
        <v>-2.8</v>
      </c>
      <c r="AT500">
        <v>-5</v>
      </c>
      <c r="AU500">
        <v>0</v>
      </c>
      <c r="AV500" s="2">
        <v>0.61</v>
      </c>
    </row>
    <row r="501" spans="6:48" x14ac:dyDescent="0.3">
      <c r="F501" t="str">
        <f t="shared" si="53"/>
        <v>11391328</v>
      </c>
      <c r="G501" t="e">
        <f t="shared" si="56"/>
        <v>#N/A</v>
      </c>
      <c r="H501" s="11">
        <v>1139</v>
      </c>
      <c r="I501" s="5">
        <v>1328</v>
      </c>
      <c r="J501" t="s">
        <v>28</v>
      </c>
      <c r="K501" t="s">
        <v>61</v>
      </c>
      <c r="Q501" s="3"/>
      <c r="R501" s="4"/>
      <c r="S501" s="4"/>
      <c r="T501" s="2">
        <f t="shared" si="54"/>
        <v>0.59169836355594718</v>
      </c>
      <c r="U501" s="2">
        <f t="shared" si="55"/>
        <v>0.40830163644405282</v>
      </c>
      <c r="V501" s="2"/>
      <c r="W501" s="2"/>
      <c r="X501" s="45"/>
      <c r="Y501" s="37"/>
      <c r="Z501" s="37"/>
      <c r="AA501" s="37"/>
      <c r="AB501" s="37"/>
      <c r="AC501" s="37"/>
      <c r="AD501" s="37"/>
      <c r="AE501" s="37"/>
      <c r="AF501" s="12">
        <v>10</v>
      </c>
      <c r="AG501">
        <v>10</v>
      </c>
      <c r="AH501">
        <v>-22</v>
      </c>
      <c r="AI501">
        <v>0.03</v>
      </c>
      <c r="AJ501">
        <v>0</v>
      </c>
      <c r="AK501">
        <v>1</v>
      </c>
      <c r="AL501">
        <v>-1</v>
      </c>
      <c r="AM501">
        <v>3</v>
      </c>
      <c r="AN501">
        <v>-1</v>
      </c>
      <c r="AO501">
        <v>5</v>
      </c>
      <c r="AP501">
        <v>0.02</v>
      </c>
      <c r="AQ501">
        <v>-6.1</v>
      </c>
      <c r="AR501">
        <v>-8.8000000000000007</v>
      </c>
      <c r="AS501">
        <v>2.7</v>
      </c>
      <c r="AT501">
        <v>0</v>
      </c>
      <c r="AU501">
        <v>0</v>
      </c>
      <c r="AV501" s="2">
        <v>0.73</v>
      </c>
    </row>
    <row r="502" spans="6:48" x14ac:dyDescent="0.3">
      <c r="F502" t="str">
        <f t="shared" si="53"/>
        <v>11391335</v>
      </c>
      <c r="G502" t="e">
        <f t="shared" si="56"/>
        <v>#N/A</v>
      </c>
      <c r="H502" s="11">
        <v>1139</v>
      </c>
      <c r="I502" s="5">
        <v>1335</v>
      </c>
      <c r="J502" t="s">
        <v>28</v>
      </c>
      <c r="K502" t="s">
        <v>62</v>
      </c>
      <c r="Q502" s="3"/>
      <c r="R502" s="4"/>
      <c r="S502" s="4"/>
      <c r="T502" s="2">
        <f t="shared" si="54"/>
        <v>0.7316983635559472</v>
      </c>
      <c r="U502" s="2">
        <f t="shared" si="55"/>
        <v>0.2683016364440528</v>
      </c>
      <c r="V502" s="2"/>
      <c r="W502" s="2"/>
      <c r="X502" s="45"/>
      <c r="Y502" s="37"/>
      <c r="Z502" s="37"/>
      <c r="AA502" s="37"/>
      <c r="AB502" s="37"/>
      <c r="AC502" s="37"/>
      <c r="AD502" s="37"/>
      <c r="AE502" s="37"/>
      <c r="AF502" s="12">
        <v>10</v>
      </c>
      <c r="AG502">
        <v>16</v>
      </c>
      <c r="AH502">
        <v>-102</v>
      </c>
      <c r="AI502">
        <v>-0.13</v>
      </c>
      <c r="AJ502">
        <v>1</v>
      </c>
      <c r="AK502">
        <v>5</v>
      </c>
      <c r="AL502">
        <v>-1</v>
      </c>
      <c r="AM502">
        <v>3</v>
      </c>
      <c r="AN502">
        <v>3</v>
      </c>
      <c r="AO502">
        <v>-2</v>
      </c>
      <c r="AP502">
        <v>0.11</v>
      </c>
      <c r="AQ502">
        <v>3.4</v>
      </c>
      <c r="AR502">
        <v>3.2</v>
      </c>
      <c r="AS502">
        <v>0.2</v>
      </c>
      <c r="AT502">
        <v>6</v>
      </c>
      <c r="AU502">
        <v>1</v>
      </c>
      <c r="AV502" s="2">
        <v>0.87</v>
      </c>
    </row>
    <row r="503" spans="6:48" x14ac:dyDescent="0.3">
      <c r="F503" t="str">
        <f t="shared" si="53"/>
        <v>11391344</v>
      </c>
      <c r="G503" t="e">
        <f t="shared" si="56"/>
        <v>#N/A</v>
      </c>
      <c r="H503" s="11">
        <v>1139</v>
      </c>
      <c r="I503" s="5">
        <v>1344</v>
      </c>
      <c r="J503" t="s">
        <v>28</v>
      </c>
      <c r="K503" t="s">
        <v>63</v>
      </c>
      <c r="Q503" s="3"/>
      <c r="R503" s="4"/>
      <c r="S503" s="4"/>
      <c r="T503" s="2">
        <f t="shared" si="54"/>
        <v>0.65169836355594724</v>
      </c>
      <c r="U503" s="2">
        <f t="shared" si="55"/>
        <v>0.34830163644405276</v>
      </c>
      <c r="V503" s="2"/>
      <c r="W503" s="2"/>
      <c r="X503" s="45"/>
      <c r="Y503" s="37"/>
      <c r="Z503" s="37"/>
      <c r="AA503" s="37"/>
      <c r="AB503" s="37"/>
      <c r="AC503" s="37"/>
      <c r="AD503" s="37"/>
      <c r="AE503" s="37"/>
      <c r="AF503" s="12">
        <v>10</v>
      </c>
      <c r="AG503">
        <v>10</v>
      </c>
      <c r="AH503">
        <v>-38</v>
      </c>
      <c r="AI503">
        <v>-0.01</v>
      </c>
      <c r="AJ503">
        <v>4</v>
      </c>
      <c r="AK503">
        <v>2</v>
      </c>
      <c r="AL503">
        <v>-1</v>
      </c>
      <c r="AM503">
        <v>1</v>
      </c>
      <c r="AN503">
        <v>-2</v>
      </c>
      <c r="AO503">
        <v>4</v>
      </c>
      <c r="AP503">
        <v>7.0000000000000007E-2</v>
      </c>
      <c r="AQ503">
        <v>5.4</v>
      </c>
      <c r="AR503">
        <v>0.1</v>
      </c>
      <c r="AS503">
        <v>5.3</v>
      </c>
      <c r="AT503">
        <v>0</v>
      </c>
      <c r="AU503">
        <v>0</v>
      </c>
      <c r="AV503" s="2">
        <v>0.79</v>
      </c>
    </row>
    <row r="504" spans="6:48" x14ac:dyDescent="0.3">
      <c r="F504" t="str">
        <f t="shared" si="53"/>
        <v>11391345</v>
      </c>
      <c r="G504" t="e">
        <f t="shared" si="56"/>
        <v>#N/A</v>
      </c>
      <c r="H504" s="11">
        <v>1139</v>
      </c>
      <c r="I504" s="5">
        <v>1345</v>
      </c>
      <c r="J504" t="s">
        <v>28</v>
      </c>
      <c r="K504" t="s">
        <v>64</v>
      </c>
      <c r="Q504" s="3"/>
      <c r="R504" s="4"/>
      <c r="S504" s="4"/>
      <c r="T504" s="2">
        <f t="shared" si="54"/>
        <v>0.37169836355594721</v>
      </c>
      <c r="U504" s="2">
        <f t="shared" si="55"/>
        <v>0.62830163644405279</v>
      </c>
      <c r="V504" s="2"/>
      <c r="W504" s="2"/>
      <c r="X504" s="45"/>
      <c r="Y504" s="37"/>
      <c r="Z504" s="37"/>
      <c r="AA504" s="37"/>
      <c r="AB504" s="37"/>
      <c r="AC504" s="37"/>
      <c r="AD504" s="37"/>
      <c r="AE504" s="37"/>
      <c r="AF504" s="12">
        <v>10</v>
      </c>
      <c r="AG504">
        <v>2</v>
      </c>
      <c r="AH504">
        <v>20</v>
      </c>
      <c r="AI504">
        <v>-0.21</v>
      </c>
      <c r="AJ504">
        <v>-4</v>
      </c>
      <c r="AK504">
        <v>5</v>
      </c>
      <c r="AL504">
        <v>0</v>
      </c>
      <c r="AM504">
        <v>3</v>
      </c>
      <c r="AN504">
        <v>-1</v>
      </c>
      <c r="AO504">
        <v>3</v>
      </c>
      <c r="AP504">
        <v>0.03</v>
      </c>
      <c r="AQ504">
        <v>-2</v>
      </c>
      <c r="AR504">
        <v>7.2</v>
      </c>
      <c r="AS504">
        <v>-9.1999999999999993</v>
      </c>
      <c r="AT504">
        <v>-8</v>
      </c>
      <c r="AU504">
        <v>0</v>
      </c>
      <c r="AV504" s="2">
        <v>0.51</v>
      </c>
    </row>
    <row r="505" spans="6:48" x14ac:dyDescent="0.3">
      <c r="F505" t="str">
        <f t="shared" si="53"/>
        <v>11391347</v>
      </c>
      <c r="G505" t="e">
        <f t="shared" si="56"/>
        <v>#N/A</v>
      </c>
      <c r="H505" s="11">
        <v>1139</v>
      </c>
      <c r="I505" s="5">
        <v>1347</v>
      </c>
      <c r="J505" t="s">
        <v>28</v>
      </c>
      <c r="K505" t="s">
        <v>65</v>
      </c>
      <c r="Q505" s="3"/>
      <c r="R505" s="4"/>
      <c r="S505" s="4"/>
      <c r="T505" s="2">
        <f t="shared" si="54"/>
        <v>0.79169836355594725</v>
      </c>
      <c r="U505" s="2">
        <f t="shared" si="55"/>
        <v>0.20830163644405275</v>
      </c>
      <c r="V505" s="2"/>
      <c r="W505" s="2"/>
      <c r="X505" s="45"/>
      <c r="Y505" s="37"/>
      <c r="Z505" s="37"/>
      <c r="AA505" s="37"/>
      <c r="AB505" s="37"/>
      <c r="AC505" s="37"/>
      <c r="AD505" s="37"/>
      <c r="AE505" s="37"/>
      <c r="AF505" s="12">
        <v>10</v>
      </c>
      <c r="AG505">
        <v>16</v>
      </c>
      <c r="AH505">
        <v>-145</v>
      </c>
      <c r="AI505">
        <v>-0.01</v>
      </c>
      <c r="AJ505">
        <v>5</v>
      </c>
      <c r="AK505">
        <v>3</v>
      </c>
      <c r="AL505">
        <v>-2</v>
      </c>
      <c r="AM505">
        <v>0</v>
      </c>
      <c r="AN505">
        <v>-5</v>
      </c>
      <c r="AO505">
        <v>3</v>
      </c>
      <c r="AP505">
        <v>0.04</v>
      </c>
      <c r="AQ505">
        <v>12.2</v>
      </c>
      <c r="AR505">
        <v>7.9</v>
      </c>
      <c r="AS505">
        <v>4.3</v>
      </c>
      <c r="AT505">
        <v>6</v>
      </c>
      <c r="AU505">
        <v>1</v>
      </c>
      <c r="AV505" s="2">
        <v>0.93</v>
      </c>
    </row>
    <row r="506" spans="6:48" x14ac:dyDescent="0.3">
      <c r="F506" t="str">
        <f t="shared" si="53"/>
        <v>11391348</v>
      </c>
      <c r="G506" t="e">
        <f t="shared" si="56"/>
        <v>#N/A</v>
      </c>
      <c r="H506" s="11">
        <v>1139</v>
      </c>
      <c r="I506" s="5">
        <v>1348</v>
      </c>
      <c r="J506" t="s">
        <v>28</v>
      </c>
      <c r="K506" t="s">
        <v>66</v>
      </c>
      <c r="Q506" s="3"/>
      <c r="R506" s="4"/>
      <c r="S506" s="4"/>
      <c r="T506" s="2">
        <f t="shared" si="54"/>
        <v>0.56169836355594716</v>
      </c>
      <c r="U506" s="2">
        <f t="shared" si="55"/>
        <v>0.43830163644405284</v>
      </c>
      <c r="V506" s="2"/>
      <c r="W506" s="2"/>
      <c r="X506" s="45"/>
      <c r="Y506" s="37"/>
      <c r="Z506" s="37"/>
      <c r="AA506" s="37"/>
      <c r="AB506" s="37"/>
      <c r="AC506" s="37"/>
      <c r="AD506" s="37"/>
      <c r="AE506" s="37"/>
      <c r="AF506" s="12">
        <v>10</v>
      </c>
      <c r="AG506">
        <v>7</v>
      </c>
      <c r="AH506">
        <v>-24</v>
      </c>
      <c r="AI506">
        <v>-0.17</v>
      </c>
      <c r="AJ506">
        <v>2</v>
      </c>
      <c r="AK506">
        <v>2</v>
      </c>
      <c r="AL506">
        <v>1</v>
      </c>
      <c r="AM506">
        <v>-2</v>
      </c>
      <c r="AN506">
        <v>-4</v>
      </c>
      <c r="AO506">
        <v>2</v>
      </c>
      <c r="AP506">
        <v>0.06</v>
      </c>
      <c r="AQ506">
        <v>2.9</v>
      </c>
      <c r="AR506">
        <v>4.9000000000000004</v>
      </c>
      <c r="AS506">
        <v>-2</v>
      </c>
      <c r="AT506">
        <v>-3</v>
      </c>
      <c r="AU506">
        <v>0</v>
      </c>
      <c r="AV506" s="2">
        <v>0.7</v>
      </c>
    </row>
    <row r="507" spans="6:48" x14ac:dyDescent="0.3">
      <c r="F507" t="str">
        <f t="shared" si="53"/>
        <v>11391355</v>
      </c>
      <c r="G507" t="e">
        <f t="shared" si="56"/>
        <v>#N/A</v>
      </c>
      <c r="H507" s="11">
        <v>1139</v>
      </c>
      <c r="I507" s="5">
        <v>1355</v>
      </c>
      <c r="J507" t="s">
        <v>28</v>
      </c>
      <c r="K507" t="s">
        <v>67</v>
      </c>
      <c r="Q507" s="3"/>
      <c r="R507" s="4"/>
      <c r="S507" s="4"/>
      <c r="T507" s="2">
        <f t="shared" si="54"/>
        <v>0.63169836355594722</v>
      </c>
      <c r="U507" s="2">
        <f t="shared" si="55"/>
        <v>0.36830163644405278</v>
      </c>
      <c r="V507" s="2"/>
      <c r="W507" s="2"/>
      <c r="X507" s="45"/>
      <c r="Y507" s="37"/>
      <c r="Z507" s="37"/>
      <c r="AA507" s="37"/>
      <c r="AB507" s="37"/>
      <c r="AC507" s="37"/>
      <c r="AD507" s="37"/>
      <c r="AE507" s="37"/>
      <c r="AF507" s="12">
        <v>10</v>
      </c>
      <c r="AG507">
        <v>12</v>
      </c>
      <c r="AH507">
        <v>-50</v>
      </c>
      <c r="AI507">
        <v>-0.19</v>
      </c>
      <c r="AJ507">
        <v>0</v>
      </c>
      <c r="AK507">
        <v>2</v>
      </c>
      <c r="AL507">
        <v>2</v>
      </c>
      <c r="AM507">
        <v>5</v>
      </c>
      <c r="AN507">
        <v>2</v>
      </c>
      <c r="AO507">
        <v>-2</v>
      </c>
      <c r="AP507">
        <v>0.01</v>
      </c>
      <c r="AQ507">
        <v>-4.3</v>
      </c>
      <c r="AR507">
        <v>-2.8</v>
      </c>
      <c r="AS507">
        <v>-1.5</v>
      </c>
      <c r="AT507">
        <v>2</v>
      </c>
      <c r="AU507">
        <v>1</v>
      </c>
      <c r="AV507" s="2">
        <v>0.77</v>
      </c>
    </row>
    <row r="508" spans="6:48" x14ac:dyDescent="0.3">
      <c r="F508" t="str">
        <f t="shared" si="53"/>
        <v>11391361</v>
      </c>
      <c r="G508" t="e">
        <f t="shared" si="56"/>
        <v>#N/A</v>
      </c>
      <c r="H508" s="11">
        <v>1139</v>
      </c>
      <c r="I508" s="5">
        <v>1361</v>
      </c>
      <c r="J508" t="s">
        <v>28</v>
      </c>
      <c r="K508" t="s">
        <v>68</v>
      </c>
      <c r="Q508" s="3"/>
      <c r="R508" s="4"/>
      <c r="S508" s="4"/>
      <c r="T508" s="2">
        <f t="shared" si="54"/>
        <v>0.58169836355594717</v>
      </c>
      <c r="U508" s="2">
        <f t="shared" si="55"/>
        <v>0.41830163644405283</v>
      </c>
      <c r="V508" s="2"/>
      <c r="W508" s="2"/>
      <c r="X508" s="45"/>
      <c r="Y508" s="37"/>
      <c r="Z508" s="37"/>
      <c r="AA508" s="37"/>
      <c r="AB508" s="37"/>
      <c r="AC508" s="37"/>
      <c r="AD508" s="37"/>
      <c r="AE508" s="37"/>
      <c r="AF508" s="12">
        <v>10</v>
      </c>
      <c r="AG508">
        <v>11</v>
      </c>
      <c r="AH508">
        <v>-25</v>
      </c>
      <c r="AI508">
        <v>-7.0000000000000007E-2</v>
      </c>
      <c r="AJ508">
        <v>2</v>
      </c>
      <c r="AK508">
        <v>3</v>
      </c>
      <c r="AL508">
        <v>-1</v>
      </c>
      <c r="AM508">
        <v>1</v>
      </c>
      <c r="AN508">
        <v>-5</v>
      </c>
      <c r="AO508">
        <v>0</v>
      </c>
      <c r="AP508">
        <v>0.05</v>
      </c>
      <c r="AQ508">
        <v>2</v>
      </c>
      <c r="AR508">
        <v>4.4000000000000004</v>
      </c>
      <c r="AS508">
        <v>-2.4</v>
      </c>
      <c r="AT508">
        <v>1</v>
      </c>
      <c r="AU508">
        <v>1</v>
      </c>
      <c r="AV508" s="2">
        <v>0.72</v>
      </c>
    </row>
    <row r="509" spans="6:48" x14ac:dyDescent="0.3">
      <c r="F509" t="str">
        <f t="shared" si="53"/>
        <v>11391371</v>
      </c>
      <c r="G509" t="e">
        <f t="shared" si="56"/>
        <v>#N/A</v>
      </c>
      <c r="H509" s="11">
        <v>1139</v>
      </c>
      <c r="I509" s="5">
        <v>1371</v>
      </c>
      <c r="J509" t="s">
        <v>28</v>
      </c>
      <c r="K509" t="s">
        <v>69</v>
      </c>
      <c r="Q509" s="3"/>
      <c r="R509" s="4"/>
      <c r="S509" s="4"/>
      <c r="T509" s="2">
        <f t="shared" si="54"/>
        <v>0.53169836355594724</v>
      </c>
      <c r="U509" s="2">
        <f t="shared" si="55"/>
        <v>0.46830163644405276</v>
      </c>
      <c r="V509" s="2"/>
      <c r="W509" s="2"/>
      <c r="X509" s="45"/>
      <c r="Y509" s="37"/>
      <c r="Z509" s="37"/>
      <c r="AA509" s="37"/>
      <c r="AB509" s="37"/>
      <c r="AC509" s="37"/>
      <c r="AD509" s="37"/>
      <c r="AE509" s="37"/>
      <c r="AF509" s="12">
        <v>10</v>
      </c>
      <c r="AG509">
        <v>8</v>
      </c>
      <c r="AH509">
        <v>-1</v>
      </c>
      <c r="AI509">
        <v>-0.05</v>
      </c>
      <c r="AJ509">
        <v>1</v>
      </c>
      <c r="AK509">
        <v>2</v>
      </c>
      <c r="AL509">
        <v>-1</v>
      </c>
      <c r="AM509">
        <v>2</v>
      </c>
      <c r="AN509">
        <v>-7</v>
      </c>
      <c r="AO509">
        <v>3</v>
      </c>
      <c r="AP509">
        <v>0.08</v>
      </c>
      <c r="AQ509">
        <v>0.1</v>
      </c>
      <c r="AR509">
        <v>-0.5</v>
      </c>
      <c r="AS509">
        <v>0.6</v>
      </c>
      <c r="AT509">
        <v>-2</v>
      </c>
      <c r="AU509">
        <v>0</v>
      </c>
      <c r="AV509" s="2">
        <v>0.67</v>
      </c>
    </row>
    <row r="510" spans="6:48" x14ac:dyDescent="0.3">
      <c r="F510" t="str">
        <f t="shared" si="53"/>
        <v>11391372</v>
      </c>
      <c r="G510" t="e">
        <f t="shared" si="56"/>
        <v>#N/A</v>
      </c>
      <c r="H510" s="11">
        <v>1139</v>
      </c>
      <c r="I510" s="5">
        <v>1372</v>
      </c>
      <c r="J510" t="s">
        <v>28</v>
      </c>
      <c r="K510" t="s">
        <v>70</v>
      </c>
      <c r="Q510" s="3"/>
      <c r="R510" s="4"/>
      <c r="S510" s="4"/>
      <c r="T510" s="2">
        <f t="shared" si="54"/>
        <v>0.69169836355594716</v>
      </c>
      <c r="U510" s="2">
        <f t="shared" si="55"/>
        <v>0.30830163644405284</v>
      </c>
      <c r="V510" s="2"/>
      <c r="W510" s="2"/>
      <c r="X510" s="45"/>
      <c r="Y510" s="37"/>
      <c r="Z510" s="37"/>
      <c r="AA510" s="37"/>
      <c r="AB510" s="37"/>
      <c r="AC510" s="37"/>
      <c r="AD510" s="37"/>
      <c r="AE510" s="37"/>
      <c r="AF510" s="12">
        <v>10</v>
      </c>
      <c r="AG510">
        <v>14</v>
      </c>
      <c r="AH510">
        <v>-86</v>
      </c>
      <c r="AI510">
        <v>-0.19</v>
      </c>
      <c r="AJ510">
        <v>1</v>
      </c>
      <c r="AK510">
        <v>2</v>
      </c>
      <c r="AL510">
        <v>-4</v>
      </c>
      <c r="AM510">
        <v>-5</v>
      </c>
      <c r="AN510">
        <v>-6</v>
      </c>
      <c r="AO510">
        <v>4</v>
      </c>
      <c r="AP510">
        <v>7.0000000000000007E-2</v>
      </c>
      <c r="AQ510">
        <v>0.9</v>
      </c>
      <c r="AR510">
        <v>4.4000000000000004</v>
      </c>
      <c r="AS510">
        <v>-3.5</v>
      </c>
      <c r="AT510">
        <v>4</v>
      </c>
      <c r="AU510">
        <v>1</v>
      </c>
      <c r="AV510" s="2">
        <v>0.83</v>
      </c>
    </row>
    <row r="511" spans="6:48" x14ac:dyDescent="0.3">
      <c r="F511" t="str">
        <f t="shared" si="53"/>
        <v>11391382</v>
      </c>
      <c r="G511" t="e">
        <f t="shared" si="56"/>
        <v>#N/A</v>
      </c>
      <c r="H511" s="11">
        <v>1139</v>
      </c>
      <c r="I511" s="5">
        <v>1382</v>
      </c>
      <c r="J511" t="s">
        <v>28</v>
      </c>
      <c r="K511" t="s">
        <v>71</v>
      </c>
      <c r="Q511" s="3"/>
      <c r="R511" s="4"/>
      <c r="S511" s="4"/>
      <c r="T511" s="2">
        <f t="shared" si="54"/>
        <v>0.62169836355594721</v>
      </c>
      <c r="U511" s="2">
        <f t="shared" si="55"/>
        <v>0.37830163644405279</v>
      </c>
      <c r="V511" s="2"/>
      <c r="W511" s="2"/>
      <c r="X511" s="45"/>
      <c r="Y511" s="37"/>
      <c r="Z511" s="37"/>
      <c r="AA511" s="37"/>
      <c r="AB511" s="37"/>
      <c r="AC511" s="37"/>
      <c r="AD511" s="37"/>
      <c r="AE511" s="37"/>
      <c r="AF511" s="12">
        <v>10</v>
      </c>
      <c r="AG511">
        <v>11</v>
      </c>
      <c r="AH511">
        <v>-44</v>
      </c>
      <c r="AI511">
        <v>-0.17</v>
      </c>
      <c r="AJ511">
        <v>2</v>
      </c>
      <c r="AK511">
        <v>3</v>
      </c>
      <c r="AL511">
        <v>0</v>
      </c>
      <c r="AM511">
        <v>0</v>
      </c>
      <c r="AN511">
        <v>-3</v>
      </c>
      <c r="AO511">
        <v>5</v>
      </c>
      <c r="AP511">
        <v>0.02</v>
      </c>
      <c r="AQ511">
        <v>1.2</v>
      </c>
      <c r="AR511">
        <v>1.8</v>
      </c>
      <c r="AS511">
        <v>-0.6</v>
      </c>
      <c r="AT511">
        <v>1</v>
      </c>
      <c r="AU511">
        <v>1</v>
      </c>
      <c r="AV511" s="2">
        <v>0.76</v>
      </c>
    </row>
    <row r="512" spans="6:48" x14ac:dyDescent="0.3">
      <c r="F512" t="str">
        <f t="shared" si="53"/>
        <v>11391393</v>
      </c>
      <c r="G512" t="e">
        <f t="shared" si="56"/>
        <v>#N/A</v>
      </c>
      <c r="H512" s="11">
        <v>1139</v>
      </c>
      <c r="I512" s="5">
        <v>1393</v>
      </c>
      <c r="J512" t="s">
        <v>28</v>
      </c>
      <c r="K512" t="s">
        <v>72</v>
      </c>
      <c r="Q512" s="3"/>
      <c r="R512" s="4"/>
      <c r="S512" s="4"/>
      <c r="T512" s="2">
        <f t="shared" si="54"/>
        <v>0.63169836355594722</v>
      </c>
      <c r="U512" s="2">
        <f t="shared" si="55"/>
        <v>0.36830163644405278</v>
      </c>
      <c r="V512" s="2"/>
      <c r="W512" s="2"/>
      <c r="X512" s="45"/>
      <c r="Y512" s="37"/>
      <c r="Z512" s="37"/>
      <c r="AA512" s="37"/>
      <c r="AB512" s="37"/>
      <c r="AC512" s="37"/>
      <c r="AD512" s="37"/>
      <c r="AE512" s="37"/>
      <c r="AF512" s="12">
        <v>10</v>
      </c>
      <c r="AG512">
        <v>11</v>
      </c>
      <c r="AH512">
        <v>-29</v>
      </c>
      <c r="AI512">
        <v>0</v>
      </c>
      <c r="AJ512">
        <v>7</v>
      </c>
      <c r="AK512">
        <v>5</v>
      </c>
      <c r="AL512">
        <v>-2</v>
      </c>
      <c r="AM512">
        <v>1</v>
      </c>
      <c r="AN512">
        <v>-8</v>
      </c>
      <c r="AO512">
        <v>4</v>
      </c>
      <c r="AP512">
        <v>0.03</v>
      </c>
      <c r="AQ512">
        <v>11.6</v>
      </c>
      <c r="AR512">
        <v>8.3000000000000007</v>
      </c>
      <c r="AS512">
        <v>3.3</v>
      </c>
      <c r="AT512">
        <v>1</v>
      </c>
      <c r="AU512">
        <v>1</v>
      </c>
      <c r="AV512" s="2">
        <v>0.77</v>
      </c>
    </row>
    <row r="513" spans="6:48" x14ac:dyDescent="0.3">
      <c r="F513" t="str">
        <f t="shared" si="53"/>
        <v>11391395</v>
      </c>
      <c r="G513" t="e">
        <f t="shared" si="56"/>
        <v>#N/A</v>
      </c>
      <c r="H513" s="11">
        <v>1139</v>
      </c>
      <c r="I513" s="5">
        <v>1395</v>
      </c>
      <c r="J513" t="s">
        <v>28</v>
      </c>
      <c r="K513" t="s">
        <v>73</v>
      </c>
      <c r="Q513" s="3"/>
      <c r="R513" s="4"/>
      <c r="S513" s="4"/>
      <c r="T513" s="2">
        <f t="shared" si="54"/>
        <v>0.50169836355594721</v>
      </c>
      <c r="U513" s="2">
        <f t="shared" si="55"/>
        <v>0.49830163644405279</v>
      </c>
      <c r="V513" s="2"/>
      <c r="W513" s="2"/>
      <c r="X513" s="45"/>
      <c r="Y513" s="37"/>
      <c r="Z513" s="37"/>
      <c r="AA513" s="37"/>
      <c r="AB513" s="37"/>
      <c r="AC513" s="37"/>
      <c r="AD513" s="37"/>
      <c r="AE513" s="37"/>
      <c r="AF513" s="12">
        <v>10</v>
      </c>
      <c r="AG513">
        <v>6</v>
      </c>
      <c r="AH513">
        <v>3</v>
      </c>
      <c r="AI513">
        <v>-0.05</v>
      </c>
      <c r="AJ513">
        <v>-3</v>
      </c>
      <c r="AK513">
        <v>-1</v>
      </c>
      <c r="AL513">
        <v>-1</v>
      </c>
      <c r="AM513">
        <v>2</v>
      </c>
      <c r="AN513">
        <v>-8</v>
      </c>
      <c r="AO513">
        <v>1</v>
      </c>
      <c r="AP513">
        <v>0.06</v>
      </c>
      <c r="AQ513">
        <v>-3.9</v>
      </c>
      <c r="AR513">
        <v>-3.1</v>
      </c>
      <c r="AS513">
        <v>-0.8</v>
      </c>
      <c r="AT513">
        <v>-4</v>
      </c>
      <c r="AU513">
        <v>0</v>
      </c>
      <c r="AV513" s="2">
        <v>0.64</v>
      </c>
    </row>
    <row r="514" spans="6:48" x14ac:dyDescent="0.3">
      <c r="F514" t="str">
        <f t="shared" si="53"/>
        <v>11391397</v>
      </c>
      <c r="G514" t="e">
        <f t="shared" si="56"/>
        <v>#N/A</v>
      </c>
      <c r="H514" s="11">
        <v>1139</v>
      </c>
      <c r="I514" s="5">
        <v>1397</v>
      </c>
      <c r="J514" t="s">
        <v>28</v>
      </c>
      <c r="K514" t="s">
        <v>74</v>
      </c>
      <c r="Q514" s="3"/>
      <c r="R514" s="4"/>
      <c r="S514" s="4"/>
      <c r="T514" s="2">
        <f t="shared" si="54"/>
        <v>0.47169836355594719</v>
      </c>
      <c r="U514" s="2">
        <f t="shared" si="55"/>
        <v>0.52830163644405281</v>
      </c>
      <c r="V514" s="2"/>
      <c r="W514" s="2"/>
      <c r="X514" s="45"/>
      <c r="Y514" s="37"/>
      <c r="Z514" s="37"/>
      <c r="AA514" s="37"/>
      <c r="AB514" s="37"/>
      <c r="AC514" s="37"/>
      <c r="AD514" s="37"/>
      <c r="AE514" s="37"/>
      <c r="AF514" s="12">
        <v>10</v>
      </c>
      <c r="AG514">
        <v>3</v>
      </c>
      <c r="AH514">
        <v>14</v>
      </c>
      <c r="AI514">
        <v>-0.15</v>
      </c>
      <c r="AJ514">
        <v>3</v>
      </c>
      <c r="AK514">
        <v>5</v>
      </c>
      <c r="AL514">
        <v>-1</v>
      </c>
      <c r="AM514">
        <v>0</v>
      </c>
      <c r="AN514">
        <v>-7</v>
      </c>
      <c r="AO514">
        <v>6</v>
      </c>
      <c r="AP514">
        <v>0.01</v>
      </c>
      <c r="AQ514">
        <v>4.9000000000000004</v>
      </c>
      <c r="AR514">
        <v>6.4</v>
      </c>
      <c r="AS514">
        <v>-1.5</v>
      </c>
      <c r="AT514">
        <v>-7</v>
      </c>
      <c r="AU514">
        <v>0</v>
      </c>
      <c r="AV514" s="2">
        <v>0.61</v>
      </c>
    </row>
    <row r="515" spans="6:48" x14ac:dyDescent="0.3">
      <c r="F515" t="str">
        <f t="shared" si="53"/>
        <v>11391400</v>
      </c>
      <c r="G515" t="e">
        <f t="shared" si="56"/>
        <v>#N/A</v>
      </c>
      <c r="H515" s="11">
        <v>1139</v>
      </c>
      <c r="I515" s="5">
        <v>1400</v>
      </c>
      <c r="J515" t="s">
        <v>28</v>
      </c>
      <c r="K515" t="s">
        <v>75</v>
      </c>
      <c r="Q515" s="3"/>
      <c r="R515" s="4"/>
      <c r="S515" s="4"/>
      <c r="T515" s="2">
        <f t="shared" si="54"/>
        <v>0.58169836355594717</v>
      </c>
      <c r="U515" s="2">
        <f t="shared" si="55"/>
        <v>0.41830163644405283</v>
      </c>
      <c r="V515" s="2"/>
      <c r="W515" s="2"/>
      <c r="X515" s="45"/>
      <c r="Y515" s="37"/>
      <c r="Z515" s="37"/>
      <c r="AA515" s="37"/>
      <c r="AB515" s="37"/>
      <c r="AC515" s="37"/>
      <c r="AD515" s="37"/>
      <c r="AE515" s="37"/>
      <c r="AF515" s="12">
        <v>10</v>
      </c>
      <c r="AG515">
        <v>10</v>
      </c>
      <c r="AH515">
        <v>-14</v>
      </c>
      <c r="AI515">
        <v>0.03</v>
      </c>
      <c r="AJ515">
        <v>4</v>
      </c>
      <c r="AK515">
        <v>4</v>
      </c>
      <c r="AL515">
        <v>-1</v>
      </c>
      <c r="AM515">
        <v>2</v>
      </c>
      <c r="AN515">
        <v>-2</v>
      </c>
      <c r="AO515">
        <v>4</v>
      </c>
      <c r="AP515">
        <v>0.1</v>
      </c>
      <c r="AQ515">
        <v>7.4</v>
      </c>
      <c r="AR515">
        <v>4.5999999999999996</v>
      </c>
      <c r="AS515">
        <v>2.8</v>
      </c>
      <c r="AT515">
        <v>0</v>
      </c>
      <c r="AU515">
        <v>0</v>
      </c>
      <c r="AV515" s="2">
        <v>0.72</v>
      </c>
    </row>
    <row r="516" spans="6:48" x14ac:dyDescent="0.3">
      <c r="F516" t="str">
        <f t="shared" si="53"/>
        <v>11391401</v>
      </c>
      <c r="G516" t="e">
        <f t="shared" si="56"/>
        <v>#N/A</v>
      </c>
      <c r="H516" s="11">
        <v>1139</v>
      </c>
      <c r="I516" s="5">
        <v>1401</v>
      </c>
      <c r="J516" t="s">
        <v>28</v>
      </c>
      <c r="K516" t="s">
        <v>76</v>
      </c>
      <c r="Q516" s="3"/>
      <c r="R516" s="4"/>
      <c r="S516" s="4"/>
      <c r="T516" s="2">
        <f t="shared" si="54"/>
        <v>0.55169836355594715</v>
      </c>
      <c r="U516" s="2">
        <f t="shared" si="55"/>
        <v>0.44830163644405285</v>
      </c>
      <c r="V516" s="2"/>
      <c r="W516" s="2"/>
      <c r="X516" s="45"/>
      <c r="Y516" s="37"/>
      <c r="Z516" s="37"/>
      <c r="AA516" s="37"/>
      <c r="AB516" s="37"/>
      <c r="AC516" s="37"/>
      <c r="AD516" s="37"/>
      <c r="AE516" s="37"/>
      <c r="AF516" s="12">
        <v>10</v>
      </c>
      <c r="AG516">
        <v>7</v>
      </c>
      <c r="AH516">
        <v>-5</v>
      </c>
      <c r="AI516">
        <v>-0.01</v>
      </c>
      <c r="AJ516">
        <v>3</v>
      </c>
      <c r="AK516">
        <v>6</v>
      </c>
      <c r="AL516">
        <v>-2</v>
      </c>
      <c r="AM516">
        <v>4</v>
      </c>
      <c r="AN516">
        <v>-7</v>
      </c>
      <c r="AO516">
        <v>3</v>
      </c>
      <c r="AP516">
        <v>0.1</v>
      </c>
      <c r="AQ516">
        <v>4.0999999999999996</v>
      </c>
      <c r="AR516">
        <v>3</v>
      </c>
      <c r="AS516">
        <v>1.1000000000000001</v>
      </c>
      <c r="AT516">
        <v>-3</v>
      </c>
      <c r="AU516">
        <v>0</v>
      </c>
      <c r="AV516" s="2">
        <v>0.69</v>
      </c>
    </row>
    <row r="517" spans="6:48" x14ac:dyDescent="0.3">
      <c r="F517" t="str">
        <f t="shared" si="53"/>
        <v>11391403</v>
      </c>
      <c r="G517" t="e">
        <f t="shared" si="56"/>
        <v>#N/A</v>
      </c>
      <c r="H517" s="11">
        <v>1139</v>
      </c>
      <c r="I517" s="5">
        <v>1403</v>
      </c>
      <c r="J517" t="s">
        <v>28</v>
      </c>
      <c r="K517" t="s">
        <v>77</v>
      </c>
      <c r="Q517" s="3"/>
      <c r="R517" s="4"/>
      <c r="S517" s="4"/>
      <c r="T517" s="2">
        <f t="shared" si="54"/>
        <v>0.45169836355594717</v>
      </c>
      <c r="U517" s="2">
        <f t="shared" si="55"/>
        <v>0.54830163644405283</v>
      </c>
      <c r="V517" s="2"/>
      <c r="W517" s="2"/>
      <c r="X517" s="45"/>
      <c r="Y517" s="37"/>
      <c r="Z517" s="37"/>
      <c r="AA517" s="37"/>
      <c r="AB517" s="37"/>
      <c r="AC517" s="37"/>
      <c r="AD517" s="37"/>
      <c r="AE517" s="37"/>
      <c r="AF517" s="12">
        <v>10</v>
      </c>
      <c r="AG517">
        <v>3</v>
      </c>
      <c r="AH517">
        <v>13</v>
      </c>
      <c r="AI517">
        <v>-0.12</v>
      </c>
      <c r="AJ517">
        <v>1</v>
      </c>
      <c r="AK517">
        <v>5</v>
      </c>
      <c r="AL517">
        <v>-2</v>
      </c>
      <c r="AM517">
        <v>-1</v>
      </c>
      <c r="AN517">
        <v>-6</v>
      </c>
      <c r="AO517">
        <v>3</v>
      </c>
      <c r="AP517">
        <v>7.0000000000000007E-2</v>
      </c>
      <c r="AQ517">
        <v>3.9</v>
      </c>
      <c r="AR517">
        <v>8.1</v>
      </c>
      <c r="AS517">
        <v>-4.2</v>
      </c>
      <c r="AT517">
        <v>-7</v>
      </c>
      <c r="AU517">
        <v>0</v>
      </c>
      <c r="AV517" s="2">
        <v>0.59</v>
      </c>
    </row>
    <row r="518" spans="6:48" x14ac:dyDescent="0.3">
      <c r="F518" t="str">
        <f t="shared" si="53"/>
        <v>11391411</v>
      </c>
      <c r="G518" t="e">
        <f t="shared" si="56"/>
        <v>#N/A</v>
      </c>
      <c r="H518" s="11">
        <v>1139</v>
      </c>
      <c r="I518" s="5">
        <v>1411</v>
      </c>
      <c r="J518" t="s">
        <v>28</v>
      </c>
      <c r="K518" t="s">
        <v>78</v>
      </c>
      <c r="Q518" s="3"/>
      <c r="R518" s="4"/>
      <c r="S518" s="4"/>
      <c r="T518" s="2">
        <f t="shared" si="54"/>
        <v>0.84169836355594718</v>
      </c>
      <c r="U518" s="2">
        <f t="shared" si="55"/>
        <v>0.15830163644405282</v>
      </c>
      <c r="V518" s="2"/>
      <c r="W518" s="2"/>
      <c r="X518" s="45"/>
      <c r="Y518" s="37"/>
      <c r="Z518" s="37"/>
      <c r="AA518" s="37"/>
      <c r="AB518" s="37"/>
      <c r="AC518" s="37"/>
      <c r="AD518" s="37"/>
      <c r="AE518" s="37"/>
      <c r="AF518" s="12">
        <v>10</v>
      </c>
      <c r="AG518">
        <v>16</v>
      </c>
      <c r="AH518">
        <v>-224</v>
      </c>
      <c r="AI518">
        <v>0.17</v>
      </c>
      <c r="AJ518">
        <v>3</v>
      </c>
      <c r="AK518">
        <v>0</v>
      </c>
      <c r="AL518">
        <v>-1</v>
      </c>
      <c r="AM518">
        <v>4</v>
      </c>
      <c r="AN518">
        <v>-2</v>
      </c>
      <c r="AO518">
        <v>7</v>
      </c>
      <c r="AP518">
        <v>0.05</v>
      </c>
      <c r="AQ518">
        <v>1.5</v>
      </c>
      <c r="AR518">
        <v>-6.9</v>
      </c>
      <c r="AS518">
        <v>8.4</v>
      </c>
      <c r="AT518">
        <v>6</v>
      </c>
      <c r="AU518">
        <v>1</v>
      </c>
      <c r="AV518" s="2">
        <v>0.98</v>
      </c>
    </row>
    <row r="519" spans="6:48" x14ac:dyDescent="0.3">
      <c r="F519" t="str">
        <f t="shared" si="53"/>
        <v>11391417</v>
      </c>
      <c r="G519" t="e">
        <f t="shared" si="56"/>
        <v>#N/A</v>
      </c>
      <c r="H519" s="11">
        <v>1139</v>
      </c>
      <c r="I519" s="5">
        <v>1417</v>
      </c>
      <c r="J519" t="s">
        <v>28</v>
      </c>
      <c r="K519" t="s">
        <v>79</v>
      </c>
      <c r="Q519" s="3"/>
      <c r="R519" s="4"/>
      <c r="S519" s="4"/>
      <c r="T519" s="2">
        <f t="shared" si="54"/>
        <v>0.58169836355594717</v>
      </c>
      <c r="U519" s="2">
        <f t="shared" si="55"/>
        <v>0.41830163644405283</v>
      </c>
      <c r="V519" s="2"/>
      <c r="W519" s="2"/>
      <c r="X519" s="45"/>
      <c r="Y519" s="37"/>
      <c r="Z519" s="37"/>
      <c r="AA519" s="37"/>
      <c r="AB519" s="37"/>
      <c r="AC519" s="37"/>
      <c r="AD519" s="37"/>
      <c r="AE519" s="37"/>
      <c r="AF519" s="12">
        <v>10</v>
      </c>
      <c r="AG519">
        <v>11</v>
      </c>
      <c r="AH519">
        <v>-23</v>
      </c>
      <c r="AI519">
        <v>-0.05</v>
      </c>
      <c r="AJ519">
        <v>0</v>
      </c>
      <c r="AK519">
        <v>3</v>
      </c>
      <c r="AL519">
        <v>0</v>
      </c>
      <c r="AM519">
        <v>5</v>
      </c>
      <c r="AN519">
        <v>-2</v>
      </c>
      <c r="AO519">
        <v>2</v>
      </c>
      <c r="AP519">
        <v>0.05</v>
      </c>
      <c r="AQ519">
        <v>-2.8</v>
      </c>
      <c r="AR519">
        <v>-3.5</v>
      </c>
      <c r="AS519">
        <v>0.7</v>
      </c>
      <c r="AT519">
        <v>1</v>
      </c>
      <c r="AU519">
        <v>1</v>
      </c>
      <c r="AV519" s="2">
        <v>0.72</v>
      </c>
    </row>
    <row r="520" spans="6:48" x14ac:dyDescent="0.3">
      <c r="F520" t="str">
        <f t="shared" si="53"/>
        <v>11391420</v>
      </c>
      <c r="G520" t="e">
        <f t="shared" si="56"/>
        <v>#N/A</v>
      </c>
      <c r="H520" s="11">
        <v>1139</v>
      </c>
      <c r="I520" s="5">
        <v>1420</v>
      </c>
      <c r="J520" t="s">
        <v>28</v>
      </c>
      <c r="K520" t="s">
        <v>80</v>
      </c>
      <c r="Q520" s="3"/>
      <c r="R520" s="4"/>
      <c r="S520" s="4"/>
      <c r="T520" s="2">
        <f t="shared" si="54"/>
        <v>0.80169836355594715</v>
      </c>
      <c r="U520" s="2">
        <f t="shared" si="55"/>
        <v>0.19830163644405285</v>
      </c>
      <c r="V520" s="2"/>
      <c r="W520" s="2"/>
      <c r="X520" s="45"/>
      <c r="Y520" s="37"/>
      <c r="Z520" s="37"/>
      <c r="AA520" s="37"/>
      <c r="AB520" s="37"/>
      <c r="AC520" s="37"/>
      <c r="AD520" s="37"/>
      <c r="AE520" s="37"/>
      <c r="AF520" s="12">
        <v>10</v>
      </c>
      <c r="AG520">
        <v>16</v>
      </c>
      <c r="AH520">
        <v>-159</v>
      </c>
      <c r="AI520">
        <v>-7.0000000000000007E-2</v>
      </c>
      <c r="AJ520">
        <v>2</v>
      </c>
      <c r="AK520">
        <v>0</v>
      </c>
      <c r="AL520">
        <v>-1</v>
      </c>
      <c r="AM520">
        <v>0</v>
      </c>
      <c r="AN520">
        <v>1</v>
      </c>
      <c r="AO520">
        <v>4</v>
      </c>
      <c r="AP520">
        <v>0.12</v>
      </c>
      <c r="AQ520">
        <v>6.6</v>
      </c>
      <c r="AR520">
        <v>1.8</v>
      </c>
      <c r="AS520">
        <v>4.8</v>
      </c>
      <c r="AT520">
        <v>6</v>
      </c>
      <c r="AU520">
        <v>1</v>
      </c>
      <c r="AV520" s="2">
        <v>0.94</v>
      </c>
    </row>
    <row r="521" spans="6:48" x14ac:dyDescent="0.3">
      <c r="F521" t="str">
        <f t="shared" si="53"/>
        <v>11391422</v>
      </c>
      <c r="G521" t="e">
        <f t="shared" si="56"/>
        <v>#N/A</v>
      </c>
      <c r="H521" s="11">
        <v>1139</v>
      </c>
      <c r="I521" s="5">
        <v>1422</v>
      </c>
      <c r="J521" t="s">
        <v>28</v>
      </c>
      <c r="K521" t="s">
        <v>81</v>
      </c>
      <c r="Q521" s="3"/>
      <c r="R521" s="4"/>
      <c r="S521" s="4"/>
      <c r="T521" s="2">
        <f t="shared" si="54"/>
        <v>0.65169836355594724</v>
      </c>
      <c r="U521" s="2">
        <f t="shared" si="55"/>
        <v>0.34830163644405276</v>
      </c>
      <c r="V521" s="2"/>
      <c r="W521" s="2"/>
      <c r="X521" s="45"/>
      <c r="Y521" s="37"/>
      <c r="Z521" s="37"/>
      <c r="AA521" s="37"/>
      <c r="AB521" s="37"/>
      <c r="AC521" s="37"/>
      <c r="AD521" s="37"/>
      <c r="AE521" s="37"/>
      <c r="AF521" s="12">
        <v>10</v>
      </c>
      <c r="AG521">
        <v>13</v>
      </c>
      <c r="AH521">
        <v>-57</v>
      </c>
      <c r="AI521">
        <v>-0.16</v>
      </c>
      <c r="AJ521">
        <v>2</v>
      </c>
      <c r="AK521">
        <v>4</v>
      </c>
      <c r="AL521">
        <v>-3</v>
      </c>
      <c r="AM521">
        <v>-2</v>
      </c>
      <c r="AN521">
        <v>-7</v>
      </c>
      <c r="AO521">
        <v>-1</v>
      </c>
      <c r="AP521">
        <v>7.0000000000000007E-2</v>
      </c>
      <c r="AQ521">
        <v>7</v>
      </c>
      <c r="AR521">
        <v>9.5</v>
      </c>
      <c r="AS521">
        <v>-2.5</v>
      </c>
      <c r="AT521">
        <v>3</v>
      </c>
      <c r="AU521">
        <v>1</v>
      </c>
      <c r="AV521" s="2">
        <v>0.79</v>
      </c>
    </row>
    <row r="522" spans="6:48" x14ac:dyDescent="0.3">
      <c r="F522" t="str">
        <f t="shared" si="53"/>
        <v>11391437</v>
      </c>
      <c r="G522" t="e">
        <f t="shared" si="56"/>
        <v>#N/A</v>
      </c>
      <c r="H522" s="11">
        <v>1139</v>
      </c>
      <c r="I522" s="5">
        <v>1437</v>
      </c>
      <c r="J522" t="s">
        <v>28</v>
      </c>
      <c r="K522" t="s">
        <v>82</v>
      </c>
      <c r="Q522" s="3"/>
      <c r="R522" s="4"/>
      <c r="S522" s="4"/>
      <c r="T522" s="2">
        <f t="shared" si="54"/>
        <v>0.34169836355594718</v>
      </c>
      <c r="U522" s="2">
        <f t="shared" si="55"/>
        <v>0.65830163644405282</v>
      </c>
      <c r="V522" s="2"/>
      <c r="W522" s="2"/>
      <c r="X522" s="45"/>
      <c r="Y522" s="37"/>
      <c r="Z522" s="37"/>
      <c r="AA522" s="37"/>
      <c r="AB522" s="37"/>
      <c r="AC522" s="37"/>
      <c r="AD522" s="37"/>
      <c r="AE522" s="37"/>
      <c r="AF522" s="12">
        <v>10</v>
      </c>
      <c r="AG522">
        <v>1</v>
      </c>
      <c r="AH522">
        <v>23</v>
      </c>
      <c r="AI522">
        <v>-0.27</v>
      </c>
      <c r="AJ522">
        <v>-6</v>
      </c>
      <c r="AK522">
        <v>3</v>
      </c>
      <c r="AL522">
        <v>1</v>
      </c>
      <c r="AM522">
        <v>2</v>
      </c>
      <c r="AN522">
        <v>-2</v>
      </c>
      <c r="AO522">
        <v>2</v>
      </c>
      <c r="AP522">
        <v>0</v>
      </c>
      <c r="AQ522">
        <v>-8</v>
      </c>
      <c r="AR522">
        <v>1.9</v>
      </c>
      <c r="AS522">
        <v>-9.9</v>
      </c>
      <c r="AT522">
        <v>-9</v>
      </c>
      <c r="AU522">
        <v>0</v>
      </c>
      <c r="AV522" s="2">
        <v>0.48</v>
      </c>
    </row>
    <row r="523" spans="6:48" x14ac:dyDescent="0.3">
      <c r="F523" t="str">
        <f t="shared" si="53"/>
        <v>11391438</v>
      </c>
      <c r="G523" t="e">
        <f t="shared" si="56"/>
        <v>#N/A</v>
      </c>
      <c r="H523" s="11">
        <v>1139</v>
      </c>
      <c r="I523" s="5">
        <v>1438</v>
      </c>
      <c r="J523" t="s">
        <v>28</v>
      </c>
      <c r="K523" t="s">
        <v>83</v>
      </c>
      <c r="Q523" s="3"/>
      <c r="R523" s="4"/>
      <c r="S523" s="4"/>
      <c r="T523" s="2">
        <f t="shared" si="54"/>
        <v>0.3616983635559472</v>
      </c>
      <c r="U523" s="2">
        <f t="shared" si="55"/>
        <v>0.6383016364440528</v>
      </c>
      <c r="V523" s="2"/>
      <c r="W523" s="2"/>
      <c r="X523" s="45"/>
      <c r="Y523" s="37"/>
      <c r="Z523" s="37"/>
      <c r="AA523" s="37"/>
      <c r="AB523" s="37"/>
      <c r="AC523" s="37"/>
      <c r="AD523" s="37"/>
      <c r="AE523" s="37"/>
      <c r="AF523" s="12">
        <v>10</v>
      </c>
      <c r="AG523">
        <v>1</v>
      </c>
      <c r="AH523">
        <v>24</v>
      </c>
      <c r="AI523">
        <v>-0.33</v>
      </c>
      <c r="AJ523">
        <v>1</v>
      </c>
      <c r="AK523">
        <v>8</v>
      </c>
      <c r="AL523">
        <v>2</v>
      </c>
      <c r="AM523">
        <v>-1</v>
      </c>
      <c r="AN523">
        <v>0</v>
      </c>
      <c r="AO523">
        <v>1</v>
      </c>
      <c r="AP523">
        <v>0.01</v>
      </c>
      <c r="AQ523">
        <v>11.6</v>
      </c>
      <c r="AR523">
        <v>19.399999999999999</v>
      </c>
      <c r="AS523">
        <v>-7.8</v>
      </c>
      <c r="AT523">
        <v>-9</v>
      </c>
      <c r="AU523">
        <v>0</v>
      </c>
      <c r="AV523" s="2">
        <v>0.5</v>
      </c>
    </row>
    <row r="524" spans="6:48" x14ac:dyDescent="0.3">
      <c r="F524" t="str">
        <f t="shared" si="53"/>
        <v>11391439</v>
      </c>
      <c r="G524" t="e">
        <f t="shared" si="56"/>
        <v>#N/A</v>
      </c>
      <c r="H524" s="11">
        <v>1139</v>
      </c>
      <c r="I524" s="5">
        <v>1439</v>
      </c>
      <c r="J524" t="s">
        <v>28</v>
      </c>
      <c r="K524" t="s">
        <v>84</v>
      </c>
      <c r="Q524" s="3"/>
      <c r="R524" s="4"/>
      <c r="S524" s="4"/>
      <c r="T524" s="2">
        <f t="shared" si="54"/>
        <v>0.51169836355594722</v>
      </c>
      <c r="U524" s="2">
        <f t="shared" si="55"/>
        <v>0.48830163644405278</v>
      </c>
      <c r="V524" s="2"/>
      <c r="W524" s="2"/>
      <c r="X524" s="45"/>
      <c r="Y524" s="37"/>
      <c r="Z524" s="37"/>
      <c r="AA524" s="37"/>
      <c r="AB524" s="37"/>
      <c r="AC524" s="37"/>
      <c r="AD524" s="37"/>
      <c r="AE524" s="37"/>
      <c r="AF524" s="12">
        <v>10</v>
      </c>
      <c r="AG524">
        <v>8</v>
      </c>
      <c r="AH524">
        <v>-7</v>
      </c>
      <c r="AI524">
        <v>-0.05</v>
      </c>
      <c r="AJ524">
        <v>-3</v>
      </c>
      <c r="AK524">
        <v>2</v>
      </c>
      <c r="AL524">
        <v>-1</v>
      </c>
      <c r="AM524">
        <v>2</v>
      </c>
      <c r="AN524">
        <v>3</v>
      </c>
      <c r="AO524">
        <v>4</v>
      </c>
      <c r="AP524">
        <v>0.06</v>
      </c>
      <c r="AQ524">
        <v>-0.6</v>
      </c>
      <c r="AR524">
        <v>1</v>
      </c>
      <c r="AS524">
        <v>-1.6</v>
      </c>
      <c r="AT524">
        <v>-2</v>
      </c>
      <c r="AU524">
        <v>0</v>
      </c>
      <c r="AV524" s="2">
        <v>0.65</v>
      </c>
    </row>
    <row r="525" spans="6:48" x14ac:dyDescent="0.3">
      <c r="F525" t="str">
        <f t="shared" si="53"/>
        <v>11391452</v>
      </c>
      <c r="G525" t="e">
        <f t="shared" si="56"/>
        <v>#N/A</v>
      </c>
      <c r="H525" s="11">
        <v>1139</v>
      </c>
      <c r="I525" s="5">
        <v>1452</v>
      </c>
      <c r="J525" t="s">
        <v>28</v>
      </c>
      <c r="K525" t="s">
        <v>85</v>
      </c>
      <c r="Q525" s="3"/>
      <c r="R525" s="4"/>
      <c r="S525" s="4"/>
      <c r="T525" s="2">
        <f t="shared" si="54"/>
        <v>0.45169836355594717</v>
      </c>
      <c r="U525" s="2">
        <f t="shared" si="55"/>
        <v>0.54830163644405283</v>
      </c>
      <c r="V525" s="2"/>
      <c r="W525" s="2"/>
      <c r="X525" s="45"/>
      <c r="Y525" s="37"/>
      <c r="Z525" s="37"/>
      <c r="AA525" s="37"/>
      <c r="AB525" s="37"/>
      <c r="AC525" s="37"/>
      <c r="AD525" s="37"/>
      <c r="AE525" s="37"/>
      <c r="AF525" s="12">
        <v>10</v>
      </c>
      <c r="AG525">
        <v>5</v>
      </c>
      <c r="AH525">
        <v>12</v>
      </c>
      <c r="AI525">
        <v>-0.1</v>
      </c>
      <c r="AJ525">
        <v>4</v>
      </c>
      <c r="AK525">
        <v>2</v>
      </c>
      <c r="AL525">
        <v>1</v>
      </c>
      <c r="AM525">
        <v>-3</v>
      </c>
      <c r="AN525">
        <v>-10</v>
      </c>
      <c r="AO525">
        <v>5</v>
      </c>
      <c r="AP525">
        <v>0</v>
      </c>
      <c r="AQ525">
        <v>-0.5</v>
      </c>
      <c r="AR525">
        <v>3.8</v>
      </c>
      <c r="AS525">
        <v>-4.3</v>
      </c>
      <c r="AT525">
        <v>-5</v>
      </c>
      <c r="AU525">
        <v>0</v>
      </c>
      <c r="AV525" s="2">
        <v>0.59</v>
      </c>
    </row>
    <row r="526" spans="6:48" x14ac:dyDescent="0.3">
      <c r="F526" t="str">
        <f t="shared" si="53"/>
        <v>11391455</v>
      </c>
      <c r="G526" t="e">
        <f t="shared" si="56"/>
        <v>#N/A</v>
      </c>
      <c r="H526" s="11">
        <v>1139</v>
      </c>
      <c r="I526" s="5">
        <v>1455</v>
      </c>
      <c r="J526" t="s">
        <v>28</v>
      </c>
      <c r="K526" t="s">
        <v>86</v>
      </c>
      <c r="Q526" s="3"/>
      <c r="R526" s="4"/>
      <c r="S526" s="4"/>
      <c r="T526" s="2">
        <f t="shared" si="54"/>
        <v>0.46169836355594718</v>
      </c>
      <c r="U526" s="2">
        <f t="shared" si="55"/>
        <v>0.53830163644405282</v>
      </c>
      <c r="V526" s="2"/>
      <c r="W526" s="2"/>
      <c r="X526" s="45"/>
      <c r="Y526" s="37"/>
      <c r="Z526" s="37"/>
      <c r="AA526" s="37"/>
      <c r="AB526" s="37"/>
      <c r="AC526" s="37"/>
      <c r="AD526" s="37"/>
      <c r="AE526" s="37"/>
      <c r="AF526" s="12">
        <v>10</v>
      </c>
      <c r="AG526">
        <v>4</v>
      </c>
      <c r="AH526">
        <v>5</v>
      </c>
      <c r="AI526">
        <v>-0.17</v>
      </c>
      <c r="AJ526">
        <v>-1</v>
      </c>
      <c r="AK526">
        <v>3</v>
      </c>
      <c r="AL526">
        <v>0</v>
      </c>
      <c r="AM526">
        <v>3</v>
      </c>
      <c r="AN526">
        <v>-8</v>
      </c>
      <c r="AO526">
        <v>-2</v>
      </c>
      <c r="AP526">
        <v>0.03</v>
      </c>
      <c r="AQ526">
        <v>-3.9</v>
      </c>
      <c r="AR526">
        <v>1.5</v>
      </c>
      <c r="AS526">
        <v>-5.4</v>
      </c>
      <c r="AT526">
        <v>-6</v>
      </c>
      <c r="AU526">
        <v>0</v>
      </c>
      <c r="AV526" s="2">
        <v>0.6</v>
      </c>
    </row>
    <row r="527" spans="6:48" x14ac:dyDescent="0.3">
      <c r="F527" t="str">
        <f t="shared" si="53"/>
        <v>11391460</v>
      </c>
      <c r="G527" t="e">
        <f t="shared" si="56"/>
        <v>#N/A</v>
      </c>
      <c r="H527" s="11">
        <v>1139</v>
      </c>
      <c r="I527" s="5">
        <v>1460</v>
      </c>
      <c r="J527" t="s">
        <v>28</v>
      </c>
      <c r="K527" t="s">
        <v>87</v>
      </c>
      <c r="Q527" s="3"/>
      <c r="R527" s="4"/>
      <c r="S527" s="4"/>
      <c r="T527" s="2">
        <f t="shared" si="54"/>
        <v>0.75169836355594721</v>
      </c>
      <c r="U527" s="2">
        <f t="shared" si="55"/>
        <v>0.24830163644405279</v>
      </c>
      <c r="V527" s="2"/>
      <c r="W527" s="2"/>
      <c r="X527" s="45"/>
      <c r="Y527" s="37"/>
      <c r="Z527" s="37"/>
      <c r="AA527" s="37"/>
      <c r="AB527" s="37"/>
      <c r="AC527" s="37"/>
      <c r="AD527" s="37"/>
      <c r="AE527" s="37"/>
      <c r="AF527" s="12">
        <v>10</v>
      </c>
      <c r="AG527">
        <v>14</v>
      </c>
      <c r="AH527">
        <v>-110</v>
      </c>
      <c r="AI527">
        <v>-0.11</v>
      </c>
      <c r="AJ527">
        <v>5</v>
      </c>
      <c r="AK527">
        <v>4</v>
      </c>
      <c r="AL527">
        <v>-2</v>
      </c>
      <c r="AM527">
        <v>-1</v>
      </c>
      <c r="AN527">
        <v>-2</v>
      </c>
      <c r="AO527">
        <v>0</v>
      </c>
      <c r="AP527">
        <v>0.05</v>
      </c>
      <c r="AQ527">
        <v>7.8</v>
      </c>
      <c r="AR527">
        <v>6.6</v>
      </c>
      <c r="AS527">
        <v>1.2</v>
      </c>
      <c r="AT527">
        <v>4</v>
      </c>
      <c r="AU527">
        <v>1</v>
      </c>
      <c r="AV527" s="2">
        <v>0.89</v>
      </c>
    </row>
    <row r="528" spans="6:48" x14ac:dyDescent="0.3">
      <c r="F528" t="str">
        <f t="shared" si="53"/>
        <v>11391462</v>
      </c>
      <c r="G528" t="e">
        <f t="shared" si="56"/>
        <v>#N/A</v>
      </c>
      <c r="H528" s="11">
        <v>1139</v>
      </c>
      <c r="I528" s="5">
        <v>1462</v>
      </c>
      <c r="J528" t="s">
        <v>28</v>
      </c>
      <c r="K528" t="s">
        <v>88</v>
      </c>
      <c r="Q528" s="3"/>
      <c r="R528" s="4"/>
      <c r="S528" s="4"/>
      <c r="T528" s="2">
        <f t="shared" si="54"/>
        <v>0.47169836355594719</v>
      </c>
      <c r="U528" s="2">
        <f t="shared" si="55"/>
        <v>0.52830163644405281</v>
      </c>
      <c r="V528" s="2"/>
      <c r="W528" s="2"/>
      <c r="X528" s="45"/>
      <c r="Y528" s="37"/>
      <c r="Z528" s="37"/>
      <c r="AA528" s="37"/>
      <c r="AB528" s="37"/>
      <c r="AC528" s="37"/>
      <c r="AD528" s="37"/>
      <c r="AE528" s="37"/>
      <c r="AF528" s="12">
        <v>10</v>
      </c>
      <c r="AG528">
        <v>1</v>
      </c>
      <c r="AH528">
        <v>11</v>
      </c>
      <c r="AI528">
        <v>-0.24</v>
      </c>
      <c r="AJ528">
        <v>-2</v>
      </c>
      <c r="AK528">
        <v>2</v>
      </c>
      <c r="AL528">
        <v>-1</v>
      </c>
      <c r="AM528">
        <v>4</v>
      </c>
      <c r="AN528">
        <v>-3</v>
      </c>
      <c r="AO528">
        <v>-2</v>
      </c>
      <c r="AP528">
        <v>-0.02</v>
      </c>
      <c r="AQ528">
        <v>-5.2</v>
      </c>
      <c r="AR528">
        <v>-1.7</v>
      </c>
      <c r="AS528">
        <v>-3.5</v>
      </c>
      <c r="AT528">
        <v>-9</v>
      </c>
      <c r="AU528">
        <v>0</v>
      </c>
      <c r="AV528" s="2">
        <v>0.61</v>
      </c>
    </row>
    <row r="529" spans="6:48" x14ac:dyDescent="0.3">
      <c r="F529" t="str">
        <f t="shared" si="53"/>
        <v>11531155</v>
      </c>
      <c r="G529" t="e">
        <f t="shared" si="56"/>
        <v>#N/A</v>
      </c>
      <c r="H529" s="11">
        <v>1153</v>
      </c>
      <c r="I529" s="5">
        <v>1155</v>
      </c>
      <c r="J529" t="s">
        <v>29</v>
      </c>
      <c r="K529" t="s">
        <v>30</v>
      </c>
      <c r="Q529" s="3"/>
      <c r="R529" s="4"/>
      <c r="S529" s="4"/>
      <c r="T529" s="2">
        <f t="shared" si="54"/>
        <v>0.64169836355594723</v>
      </c>
      <c r="U529" s="2">
        <f t="shared" si="55"/>
        <v>0.35830163644405277</v>
      </c>
      <c r="V529" s="2"/>
      <c r="W529" s="2"/>
      <c r="X529" s="45"/>
      <c r="Y529" s="37"/>
      <c r="Z529" s="37"/>
      <c r="AA529" s="37"/>
      <c r="AB529" s="37"/>
      <c r="AC529" s="37"/>
      <c r="AD529" s="37"/>
      <c r="AE529" s="37"/>
      <c r="AF529" s="12">
        <v>2</v>
      </c>
      <c r="AG529">
        <v>5</v>
      </c>
      <c r="AH529">
        <v>-15</v>
      </c>
      <c r="AI529">
        <v>0.16</v>
      </c>
      <c r="AJ529">
        <v>-1</v>
      </c>
      <c r="AK529">
        <v>-5</v>
      </c>
      <c r="AL529">
        <v>-1</v>
      </c>
      <c r="AM529">
        <v>3</v>
      </c>
      <c r="AN529">
        <v>11</v>
      </c>
      <c r="AO529">
        <v>-2</v>
      </c>
      <c r="AP529">
        <v>-7.0000000000000007E-2</v>
      </c>
      <c r="AQ529">
        <v>1.2</v>
      </c>
      <c r="AR529">
        <v>-8.6999999999999993</v>
      </c>
      <c r="AS529">
        <v>9.9</v>
      </c>
      <c r="AT529">
        <v>3</v>
      </c>
      <c r="AU529">
        <v>1</v>
      </c>
      <c r="AV529" s="2">
        <v>0.78</v>
      </c>
    </row>
    <row r="530" spans="6:48" x14ac:dyDescent="0.3">
      <c r="F530" t="str">
        <f t="shared" si="53"/>
        <v>11531158</v>
      </c>
      <c r="G530" t="e">
        <f t="shared" si="56"/>
        <v>#N/A</v>
      </c>
      <c r="H530" s="11">
        <v>1153</v>
      </c>
      <c r="I530" s="5">
        <v>1158</v>
      </c>
      <c r="J530" t="s">
        <v>29</v>
      </c>
      <c r="K530" t="s">
        <v>31</v>
      </c>
      <c r="Q530" s="3"/>
      <c r="R530" s="4"/>
      <c r="S530" s="4"/>
      <c r="T530" s="2">
        <f t="shared" si="54"/>
        <v>0.78169836355594724</v>
      </c>
      <c r="U530" s="2">
        <f t="shared" si="55"/>
        <v>0.21830163644405276</v>
      </c>
      <c r="V530" s="2"/>
      <c r="W530" s="2"/>
      <c r="X530" s="45"/>
      <c r="Y530" s="37"/>
      <c r="Z530" s="37"/>
      <c r="AA530" s="37"/>
      <c r="AB530" s="37"/>
      <c r="AC530" s="37"/>
      <c r="AD530" s="37"/>
      <c r="AE530" s="37"/>
      <c r="AF530" s="12">
        <v>2</v>
      </c>
      <c r="AG530">
        <v>13</v>
      </c>
      <c r="AH530">
        <v>-116</v>
      </c>
      <c r="AI530">
        <v>0.11</v>
      </c>
      <c r="AJ530">
        <v>-1</v>
      </c>
      <c r="AK530">
        <v>-7</v>
      </c>
      <c r="AL530">
        <v>2</v>
      </c>
      <c r="AM530">
        <v>3</v>
      </c>
      <c r="AN530">
        <v>12</v>
      </c>
      <c r="AO530">
        <v>-1</v>
      </c>
      <c r="AP530">
        <v>-0.08</v>
      </c>
      <c r="AQ530">
        <v>-0.7</v>
      </c>
      <c r="AR530">
        <v>-12.7</v>
      </c>
      <c r="AS530">
        <v>12</v>
      </c>
      <c r="AT530">
        <v>11</v>
      </c>
      <c r="AU530">
        <v>1</v>
      </c>
      <c r="AV530" s="2">
        <v>0.92</v>
      </c>
    </row>
    <row r="531" spans="6:48" x14ac:dyDescent="0.3">
      <c r="F531" t="str">
        <f t="shared" si="53"/>
        <v>11531166</v>
      </c>
      <c r="G531" t="e">
        <f t="shared" si="56"/>
        <v>#N/A</v>
      </c>
      <c r="H531" s="11">
        <v>1153</v>
      </c>
      <c r="I531" s="5">
        <v>1166</v>
      </c>
      <c r="J531" t="s">
        <v>29</v>
      </c>
      <c r="K531" t="s">
        <v>32</v>
      </c>
      <c r="Q531" s="3"/>
      <c r="R531" s="4"/>
      <c r="S531" s="4"/>
      <c r="T531" s="2">
        <f t="shared" si="54"/>
        <v>0.63169836355594722</v>
      </c>
      <c r="U531" s="2">
        <f t="shared" si="55"/>
        <v>0.36830163644405278</v>
      </c>
      <c r="V531" s="2"/>
      <c r="W531" s="2"/>
      <c r="X531" s="45"/>
      <c r="Y531" s="37"/>
      <c r="Z531" s="37"/>
      <c r="AA531" s="37"/>
      <c r="AB531" s="37"/>
      <c r="AC531" s="37"/>
      <c r="AD531" s="37"/>
      <c r="AE531" s="37"/>
      <c r="AF531" s="12">
        <v>2</v>
      </c>
      <c r="AG531">
        <v>8</v>
      </c>
      <c r="AH531">
        <v>-23</v>
      </c>
      <c r="AI531">
        <v>0.23</v>
      </c>
      <c r="AJ531">
        <v>-6</v>
      </c>
      <c r="AK531">
        <v>-7</v>
      </c>
      <c r="AL531">
        <v>1</v>
      </c>
      <c r="AM531">
        <v>5</v>
      </c>
      <c r="AN531">
        <v>16</v>
      </c>
      <c r="AO531">
        <v>-4</v>
      </c>
      <c r="AP531">
        <v>-0.06</v>
      </c>
      <c r="AQ531">
        <v>-9.5</v>
      </c>
      <c r="AR531">
        <v>-18</v>
      </c>
      <c r="AS531">
        <v>8.5</v>
      </c>
      <c r="AT531">
        <v>6</v>
      </c>
      <c r="AU531">
        <v>1</v>
      </c>
      <c r="AV531" s="2">
        <v>0.77</v>
      </c>
    </row>
    <row r="532" spans="6:48" x14ac:dyDescent="0.3">
      <c r="F532" t="str">
        <f t="shared" si="53"/>
        <v>11531168</v>
      </c>
      <c r="G532" t="e">
        <f t="shared" si="56"/>
        <v>#N/A</v>
      </c>
      <c r="H532" s="11">
        <v>1153</v>
      </c>
      <c r="I532" s="5">
        <v>1168</v>
      </c>
      <c r="J532" t="s">
        <v>29</v>
      </c>
      <c r="K532" t="s">
        <v>33</v>
      </c>
      <c r="Q532" s="3"/>
      <c r="R532" s="4"/>
      <c r="S532" s="4"/>
      <c r="T532" s="2">
        <f t="shared" si="54"/>
        <v>0.82169836355594716</v>
      </c>
      <c r="U532" s="2">
        <f t="shared" si="55"/>
        <v>0.17830163644405284</v>
      </c>
      <c r="V532" s="2"/>
      <c r="W532" s="2"/>
      <c r="X532" s="45"/>
      <c r="Y532" s="37"/>
      <c r="Z532" s="37"/>
      <c r="AA532" s="37"/>
      <c r="AB532" s="37"/>
      <c r="AC532" s="37"/>
      <c r="AD532" s="37"/>
      <c r="AE532" s="37"/>
      <c r="AF532" s="12">
        <v>2</v>
      </c>
      <c r="AG532">
        <v>15</v>
      </c>
      <c r="AH532">
        <v>-149</v>
      </c>
      <c r="AI532">
        <v>0.26</v>
      </c>
      <c r="AJ532">
        <v>0</v>
      </c>
      <c r="AK532">
        <v>-5</v>
      </c>
      <c r="AL532">
        <v>-4</v>
      </c>
      <c r="AM532">
        <v>3</v>
      </c>
      <c r="AN532">
        <v>11</v>
      </c>
      <c r="AO532">
        <v>0</v>
      </c>
      <c r="AP532">
        <v>-0.05</v>
      </c>
      <c r="AQ532">
        <v>1.8</v>
      </c>
      <c r="AR532">
        <v>-14.6</v>
      </c>
      <c r="AS532">
        <v>16.399999999999999</v>
      </c>
      <c r="AT532">
        <v>13</v>
      </c>
      <c r="AU532">
        <v>1</v>
      </c>
      <c r="AV532" s="2">
        <v>0.96</v>
      </c>
    </row>
    <row r="533" spans="6:48" x14ac:dyDescent="0.3">
      <c r="F533" t="str">
        <f t="shared" si="53"/>
        <v>11531172</v>
      </c>
      <c r="G533" t="e">
        <f t="shared" si="56"/>
        <v>#N/A</v>
      </c>
      <c r="H533" s="11">
        <v>1153</v>
      </c>
      <c r="I533" s="5">
        <v>1172</v>
      </c>
      <c r="J533" t="s">
        <v>29</v>
      </c>
      <c r="K533" t="s">
        <v>34</v>
      </c>
      <c r="Q533" s="3"/>
      <c r="R533" s="4"/>
      <c r="S533" s="4"/>
      <c r="T533" s="2">
        <f t="shared" si="54"/>
        <v>0.66169836355594724</v>
      </c>
      <c r="U533" s="2">
        <f t="shared" si="55"/>
        <v>0.33830163644405276</v>
      </c>
      <c r="V533" s="2"/>
      <c r="W533" s="2"/>
      <c r="X533" s="45"/>
      <c r="Y533" s="37"/>
      <c r="Z533" s="37"/>
      <c r="AA533" s="37"/>
      <c r="AB533" s="37"/>
      <c r="AC533" s="37"/>
      <c r="AD533" s="37"/>
      <c r="AE533" s="37"/>
      <c r="AF533" s="12">
        <v>2</v>
      </c>
      <c r="AG533">
        <v>12</v>
      </c>
      <c r="AH533">
        <v>-39</v>
      </c>
      <c r="AI533">
        <v>0.22</v>
      </c>
      <c r="AJ533">
        <v>-6</v>
      </c>
      <c r="AK533">
        <v>-8</v>
      </c>
      <c r="AL533">
        <v>2</v>
      </c>
      <c r="AM533">
        <v>4</v>
      </c>
      <c r="AN533">
        <v>15</v>
      </c>
      <c r="AO533">
        <v>-6</v>
      </c>
      <c r="AP533">
        <v>-0.11</v>
      </c>
      <c r="AQ533">
        <v>-1.9</v>
      </c>
      <c r="AR533">
        <v>-10.5</v>
      </c>
      <c r="AS533">
        <v>8.6</v>
      </c>
      <c r="AT533">
        <v>10</v>
      </c>
      <c r="AU533">
        <v>1</v>
      </c>
      <c r="AV533" s="2">
        <v>0.8</v>
      </c>
    </row>
    <row r="534" spans="6:48" x14ac:dyDescent="0.3">
      <c r="F534" t="str">
        <f t="shared" si="53"/>
        <v>11531181</v>
      </c>
      <c r="G534" t="e">
        <f t="shared" si="56"/>
        <v>#N/A</v>
      </c>
      <c r="H534" s="11">
        <v>1153</v>
      </c>
      <c r="I534" s="5">
        <v>1181</v>
      </c>
      <c r="J534" t="s">
        <v>29</v>
      </c>
      <c r="K534" t="s">
        <v>35</v>
      </c>
      <c r="Q534" s="3"/>
      <c r="R534" s="4"/>
      <c r="S534" s="4"/>
      <c r="T534" s="2">
        <f t="shared" si="54"/>
        <v>0.53169836355594724</v>
      </c>
      <c r="U534" s="2">
        <f t="shared" si="55"/>
        <v>0.46830163644405276</v>
      </c>
      <c r="V534" s="2"/>
      <c r="W534" s="2"/>
      <c r="X534" s="45"/>
      <c r="Y534" s="37"/>
      <c r="Z534" s="37"/>
      <c r="AA534" s="37"/>
      <c r="AB534" s="37"/>
      <c r="AC534" s="37"/>
      <c r="AD534" s="37"/>
      <c r="AE534" s="37"/>
      <c r="AF534" s="12">
        <v>2</v>
      </c>
      <c r="AG534">
        <v>2</v>
      </c>
      <c r="AH534">
        <v>1</v>
      </c>
      <c r="AI534">
        <v>0.09</v>
      </c>
      <c r="AJ534">
        <v>-4</v>
      </c>
      <c r="AK534">
        <v>-3</v>
      </c>
      <c r="AL534">
        <v>0</v>
      </c>
      <c r="AM534">
        <v>4</v>
      </c>
      <c r="AN534">
        <v>-1</v>
      </c>
      <c r="AO534">
        <v>0</v>
      </c>
      <c r="AP534">
        <v>-0.02</v>
      </c>
      <c r="AQ534">
        <v>-10.199999999999999</v>
      </c>
      <c r="AR534">
        <v>-12.5</v>
      </c>
      <c r="AS534">
        <v>2.2999999999999998</v>
      </c>
      <c r="AT534">
        <v>0</v>
      </c>
      <c r="AU534">
        <v>0</v>
      </c>
      <c r="AV534" s="2">
        <v>0.67</v>
      </c>
    </row>
    <row r="535" spans="6:48" x14ac:dyDescent="0.3">
      <c r="F535" t="str">
        <f t="shared" si="53"/>
        <v>11531196</v>
      </c>
      <c r="G535" t="e">
        <f t="shared" si="56"/>
        <v>#N/A</v>
      </c>
      <c r="H535" s="11">
        <v>1153</v>
      </c>
      <c r="I535" s="5">
        <v>1196</v>
      </c>
      <c r="J535" t="s">
        <v>29</v>
      </c>
      <c r="K535" t="s">
        <v>36</v>
      </c>
      <c r="Q535" s="3"/>
      <c r="R535" s="4"/>
      <c r="S535" s="4"/>
      <c r="T535" s="2">
        <f t="shared" si="54"/>
        <v>0.64169836355594723</v>
      </c>
      <c r="U535" s="2">
        <f t="shared" si="55"/>
        <v>0.35830163644405277</v>
      </c>
      <c r="V535" s="2"/>
      <c r="W535" s="2"/>
      <c r="X535" s="45"/>
      <c r="Y535" s="37"/>
      <c r="Z535" s="37"/>
      <c r="AA535" s="37"/>
      <c r="AB535" s="37"/>
      <c r="AC535" s="37"/>
      <c r="AD535" s="37"/>
      <c r="AE535" s="37"/>
      <c r="AF535" s="12">
        <v>2</v>
      </c>
      <c r="AG535">
        <v>6</v>
      </c>
      <c r="AH535">
        <v>-19</v>
      </c>
      <c r="AI535">
        <v>0.26</v>
      </c>
      <c r="AJ535">
        <v>1</v>
      </c>
      <c r="AK535">
        <v>-6</v>
      </c>
      <c r="AL535">
        <v>3</v>
      </c>
      <c r="AM535">
        <v>1</v>
      </c>
      <c r="AN535">
        <v>9</v>
      </c>
      <c r="AO535">
        <v>2</v>
      </c>
      <c r="AP535">
        <v>-0.03</v>
      </c>
      <c r="AQ535">
        <v>-1.6</v>
      </c>
      <c r="AR535">
        <v>-12.3</v>
      </c>
      <c r="AS535">
        <v>10.7</v>
      </c>
      <c r="AT535">
        <v>4</v>
      </c>
      <c r="AU535">
        <v>1</v>
      </c>
      <c r="AV535" s="2">
        <v>0.78</v>
      </c>
    </row>
    <row r="536" spans="6:48" x14ac:dyDescent="0.3">
      <c r="F536" t="str">
        <f t="shared" si="53"/>
        <v>11531199</v>
      </c>
      <c r="G536" t="e">
        <f t="shared" si="56"/>
        <v>#N/A</v>
      </c>
      <c r="H536" s="11">
        <v>1153</v>
      </c>
      <c r="I536" s="5">
        <v>1199</v>
      </c>
      <c r="J536" t="s">
        <v>29</v>
      </c>
      <c r="K536" t="s">
        <v>37</v>
      </c>
      <c r="Q536" s="3"/>
      <c r="R536" s="4"/>
      <c r="S536" s="4"/>
      <c r="T536" s="2">
        <f t="shared" si="54"/>
        <v>0.66169836355594724</v>
      </c>
      <c r="U536" s="2">
        <f t="shared" si="55"/>
        <v>0.33830163644405276</v>
      </c>
      <c r="V536" s="2"/>
      <c r="W536" s="2"/>
      <c r="X536" s="45"/>
      <c r="Y536" s="37"/>
      <c r="Z536" s="37"/>
      <c r="AA536" s="37"/>
      <c r="AB536" s="37"/>
      <c r="AC536" s="37"/>
      <c r="AD536" s="37"/>
      <c r="AE536" s="37"/>
      <c r="AF536" s="12">
        <v>2</v>
      </c>
      <c r="AG536">
        <v>9</v>
      </c>
      <c r="AH536">
        <v>-31</v>
      </c>
      <c r="AI536">
        <v>0.23</v>
      </c>
      <c r="AJ536">
        <v>-2</v>
      </c>
      <c r="AK536">
        <v>-6</v>
      </c>
      <c r="AL536">
        <v>0</v>
      </c>
      <c r="AM536">
        <v>2</v>
      </c>
      <c r="AN536">
        <v>5</v>
      </c>
      <c r="AO536">
        <v>1</v>
      </c>
      <c r="AP536">
        <v>0.01</v>
      </c>
      <c r="AQ536">
        <v>-7.3</v>
      </c>
      <c r="AR536">
        <v>-17.399999999999999</v>
      </c>
      <c r="AS536">
        <v>10.1</v>
      </c>
      <c r="AT536">
        <v>7</v>
      </c>
      <c r="AU536">
        <v>1</v>
      </c>
      <c r="AV536" s="2">
        <v>0.8</v>
      </c>
    </row>
    <row r="537" spans="6:48" x14ac:dyDescent="0.3">
      <c r="F537" t="str">
        <f t="shared" si="53"/>
        <v>11531211</v>
      </c>
      <c r="G537" t="e">
        <f t="shared" si="56"/>
        <v>#N/A</v>
      </c>
      <c r="H537" s="11">
        <v>1153</v>
      </c>
      <c r="I537" s="5">
        <v>1211</v>
      </c>
      <c r="J537" t="s">
        <v>29</v>
      </c>
      <c r="K537" t="s">
        <v>39</v>
      </c>
      <c r="Q537" s="3"/>
      <c r="R537" s="4"/>
      <c r="S537" s="4"/>
      <c r="T537" s="2">
        <f t="shared" si="54"/>
        <v>0.53169836355594724</v>
      </c>
      <c r="U537" s="2">
        <f t="shared" si="55"/>
        <v>0.46830163644405276</v>
      </c>
      <c r="V537" s="2"/>
      <c r="W537" s="2"/>
      <c r="X537" s="45"/>
      <c r="Y537" s="37"/>
      <c r="Z537" s="37"/>
      <c r="AA537" s="37"/>
      <c r="AB537" s="37"/>
      <c r="AC537" s="37"/>
      <c r="AD537" s="37"/>
      <c r="AE537" s="37"/>
      <c r="AF537" s="12">
        <v>2</v>
      </c>
      <c r="AG537">
        <v>4</v>
      </c>
      <c r="AH537">
        <v>-4</v>
      </c>
      <c r="AI537">
        <v>0</v>
      </c>
      <c r="AJ537">
        <v>-6</v>
      </c>
      <c r="AK537">
        <v>-4</v>
      </c>
      <c r="AL537">
        <v>1</v>
      </c>
      <c r="AM537">
        <v>3</v>
      </c>
      <c r="AN537">
        <v>5</v>
      </c>
      <c r="AO537">
        <v>-6</v>
      </c>
      <c r="AP537">
        <v>-0.03</v>
      </c>
      <c r="AQ537">
        <v>-10</v>
      </c>
      <c r="AR537">
        <v>-10</v>
      </c>
      <c r="AS537" s="1">
        <v>-7.1100000000000008E-15</v>
      </c>
      <c r="AT537">
        <v>2</v>
      </c>
      <c r="AU537">
        <v>1</v>
      </c>
      <c r="AV537" s="2">
        <v>0.67</v>
      </c>
    </row>
    <row r="538" spans="6:48" x14ac:dyDescent="0.3">
      <c r="F538" t="str">
        <f t="shared" si="53"/>
        <v>11531222</v>
      </c>
      <c r="G538" t="e">
        <f t="shared" si="56"/>
        <v>#N/A</v>
      </c>
      <c r="H538" s="11">
        <v>1153</v>
      </c>
      <c r="I538" s="5">
        <v>1222</v>
      </c>
      <c r="J538" t="s">
        <v>29</v>
      </c>
      <c r="K538" t="s">
        <v>40</v>
      </c>
      <c r="Q538" s="3"/>
      <c r="R538" s="4"/>
      <c r="S538" s="4"/>
      <c r="T538" s="2">
        <f t="shared" si="54"/>
        <v>0.59169836355594718</v>
      </c>
      <c r="U538" s="2">
        <f t="shared" si="55"/>
        <v>0.40830163644405282</v>
      </c>
      <c r="V538" s="2"/>
      <c r="W538" s="2"/>
      <c r="X538" s="45"/>
      <c r="Y538" s="37"/>
      <c r="Z538" s="37"/>
      <c r="AA538" s="37"/>
      <c r="AB538" s="37"/>
      <c r="AC538" s="37"/>
      <c r="AD538" s="37"/>
      <c r="AE538" s="37"/>
      <c r="AF538" s="12">
        <v>2</v>
      </c>
      <c r="AG538">
        <v>6</v>
      </c>
      <c r="AH538">
        <v>-13</v>
      </c>
      <c r="AI538">
        <v>0.09</v>
      </c>
      <c r="AJ538">
        <v>-2</v>
      </c>
      <c r="AK538">
        <v>-3</v>
      </c>
      <c r="AL538">
        <v>0</v>
      </c>
      <c r="AM538">
        <v>2</v>
      </c>
      <c r="AN538">
        <v>3</v>
      </c>
      <c r="AO538">
        <v>-3</v>
      </c>
      <c r="AP538">
        <v>-0.03</v>
      </c>
      <c r="AQ538">
        <v>-2.9</v>
      </c>
      <c r="AR538">
        <v>-7.8</v>
      </c>
      <c r="AS538">
        <v>4.9000000000000004</v>
      </c>
      <c r="AT538">
        <v>4</v>
      </c>
      <c r="AU538">
        <v>1</v>
      </c>
      <c r="AV538" s="2">
        <v>0.73</v>
      </c>
    </row>
    <row r="539" spans="6:48" x14ac:dyDescent="0.3">
      <c r="F539" t="str">
        <f t="shared" ref="F539:F602" si="57">H539&amp;I539</f>
        <v>11531233</v>
      </c>
      <c r="G539" t="e">
        <f t="shared" si="56"/>
        <v>#N/A</v>
      </c>
      <c r="H539" s="11">
        <v>1153</v>
      </c>
      <c r="I539" s="5">
        <v>1233</v>
      </c>
      <c r="J539" t="s">
        <v>29</v>
      </c>
      <c r="K539" t="s">
        <v>41</v>
      </c>
      <c r="Q539" s="3"/>
      <c r="R539" s="4"/>
      <c r="S539" s="4"/>
      <c r="T539" s="2">
        <f t="shared" ref="T539:T602" si="58">AV539-$AV$2275</f>
        <v>0.80169836355594715</v>
      </c>
      <c r="U539" s="2">
        <f t="shared" ref="U539:U602" si="59">1-T539</f>
        <v>0.19830163644405285</v>
      </c>
      <c r="V539" s="2"/>
      <c r="W539" s="2"/>
      <c r="X539" s="45"/>
      <c r="Y539" s="37"/>
      <c r="Z539" s="37"/>
      <c r="AA539" s="37"/>
      <c r="AB539" s="37"/>
      <c r="AC539" s="37"/>
      <c r="AD539" s="37"/>
      <c r="AE539" s="37"/>
      <c r="AF539" s="12">
        <v>2</v>
      </c>
      <c r="AG539">
        <v>15</v>
      </c>
      <c r="AH539">
        <v>-130</v>
      </c>
      <c r="AI539">
        <v>0.27</v>
      </c>
      <c r="AJ539">
        <v>-2</v>
      </c>
      <c r="AK539">
        <v>-9</v>
      </c>
      <c r="AL539">
        <v>1</v>
      </c>
      <c r="AM539">
        <v>3</v>
      </c>
      <c r="AN539">
        <v>14</v>
      </c>
      <c r="AO539">
        <v>1</v>
      </c>
      <c r="AP539">
        <v>-0.05</v>
      </c>
      <c r="AQ539">
        <v>-5.3</v>
      </c>
      <c r="AR539">
        <v>-19.100000000000001</v>
      </c>
      <c r="AS539">
        <v>13.8</v>
      </c>
      <c r="AT539">
        <v>13</v>
      </c>
      <c r="AU539">
        <v>1</v>
      </c>
      <c r="AV539" s="2">
        <v>0.94</v>
      </c>
    </row>
    <row r="540" spans="6:48" x14ac:dyDescent="0.3">
      <c r="F540" t="str">
        <f t="shared" si="57"/>
        <v>11531242</v>
      </c>
      <c r="G540" t="e">
        <f t="shared" ref="G540:G603" si="60">VLOOKUP(E540,F540:F2817,COLUMN(F540:F2817),FALSE)</f>
        <v>#N/A</v>
      </c>
      <c r="H540" s="11">
        <v>1153</v>
      </c>
      <c r="I540" s="5">
        <v>1242</v>
      </c>
      <c r="J540" t="s">
        <v>29</v>
      </c>
      <c r="K540" t="s">
        <v>42</v>
      </c>
      <c r="Q540" s="3"/>
      <c r="R540" s="4"/>
      <c r="S540" s="4"/>
      <c r="T540" s="2">
        <f t="shared" si="58"/>
        <v>0.57169836355594716</v>
      </c>
      <c r="U540" s="2">
        <f t="shared" si="59"/>
        <v>0.42830163644405284</v>
      </c>
      <c r="V540" s="2"/>
      <c r="W540" s="2"/>
      <c r="X540" s="45"/>
      <c r="Y540" s="37"/>
      <c r="Z540" s="37"/>
      <c r="AA540" s="37"/>
      <c r="AB540" s="37"/>
      <c r="AC540" s="37"/>
      <c r="AD540" s="37"/>
      <c r="AE540" s="37"/>
      <c r="AF540" s="12">
        <v>2</v>
      </c>
      <c r="AG540">
        <v>1</v>
      </c>
      <c r="AH540">
        <v>-5</v>
      </c>
      <c r="AI540">
        <v>0.09</v>
      </c>
      <c r="AJ540">
        <v>-6</v>
      </c>
      <c r="AK540">
        <v>-5</v>
      </c>
      <c r="AL540">
        <v>0</v>
      </c>
      <c r="AM540">
        <v>3</v>
      </c>
      <c r="AN540">
        <v>9</v>
      </c>
      <c r="AO540">
        <v>3</v>
      </c>
      <c r="AP540">
        <v>-0.01</v>
      </c>
      <c r="AQ540">
        <v>-7</v>
      </c>
      <c r="AR540">
        <v>-13.8</v>
      </c>
      <c r="AS540">
        <v>6.8</v>
      </c>
      <c r="AT540">
        <v>-1</v>
      </c>
      <c r="AU540">
        <v>0</v>
      </c>
      <c r="AV540" s="2">
        <v>0.71</v>
      </c>
    </row>
    <row r="541" spans="6:48" x14ac:dyDescent="0.3">
      <c r="F541" t="str">
        <f t="shared" si="57"/>
        <v>11531243</v>
      </c>
      <c r="G541" t="e">
        <f t="shared" si="60"/>
        <v>#N/A</v>
      </c>
      <c r="H541" s="11">
        <v>1153</v>
      </c>
      <c r="I541" s="5">
        <v>1243</v>
      </c>
      <c r="J541" t="s">
        <v>29</v>
      </c>
      <c r="K541" t="s">
        <v>43</v>
      </c>
      <c r="Q541" s="3"/>
      <c r="R541" s="4"/>
      <c r="S541" s="4"/>
      <c r="T541" s="2">
        <f t="shared" si="58"/>
        <v>0.69169836355594716</v>
      </c>
      <c r="U541" s="2">
        <f t="shared" si="59"/>
        <v>0.30830163644405284</v>
      </c>
      <c r="V541" s="2"/>
      <c r="W541" s="2"/>
      <c r="X541" s="45"/>
      <c r="Y541" s="37"/>
      <c r="Z541" s="37"/>
      <c r="AA541" s="37"/>
      <c r="AB541" s="37"/>
      <c r="AC541" s="37"/>
      <c r="AD541" s="37"/>
      <c r="AE541" s="37"/>
      <c r="AF541" s="12">
        <v>2</v>
      </c>
      <c r="AG541">
        <v>9</v>
      </c>
      <c r="AH541">
        <v>-40</v>
      </c>
      <c r="AI541">
        <v>0.21</v>
      </c>
      <c r="AJ541">
        <v>-1</v>
      </c>
      <c r="AK541">
        <v>-7</v>
      </c>
      <c r="AL541">
        <v>0</v>
      </c>
      <c r="AM541">
        <v>0</v>
      </c>
      <c r="AN541">
        <v>12</v>
      </c>
      <c r="AO541">
        <v>3</v>
      </c>
      <c r="AP541">
        <v>-0.05</v>
      </c>
      <c r="AQ541">
        <v>2.1</v>
      </c>
      <c r="AR541">
        <v>-10.8</v>
      </c>
      <c r="AS541">
        <v>12.9</v>
      </c>
      <c r="AT541">
        <v>7</v>
      </c>
      <c r="AU541">
        <v>1</v>
      </c>
      <c r="AV541" s="2">
        <v>0.83</v>
      </c>
    </row>
    <row r="542" spans="6:48" x14ac:dyDescent="0.3">
      <c r="F542" t="str">
        <f t="shared" si="57"/>
        <v>11531246</v>
      </c>
      <c r="G542" t="e">
        <f t="shared" si="60"/>
        <v>#N/A</v>
      </c>
      <c r="H542" s="11">
        <v>1153</v>
      </c>
      <c r="I542" s="5">
        <v>1246</v>
      </c>
      <c r="J542" t="s">
        <v>29</v>
      </c>
      <c r="K542" t="s">
        <v>44</v>
      </c>
      <c r="Q542" s="3"/>
      <c r="R542" s="4"/>
      <c r="S542" s="4"/>
      <c r="T542" s="2">
        <f t="shared" si="58"/>
        <v>0.64169836355594723</v>
      </c>
      <c r="U542" s="2">
        <f t="shared" si="59"/>
        <v>0.35830163644405277</v>
      </c>
      <c r="V542" s="2"/>
      <c r="W542" s="2"/>
      <c r="X542" s="45"/>
      <c r="Y542" s="37"/>
      <c r="Z542" s="37"/>
      <c r="AA542" s="37"/>
      <c r="AB542" s="37"/>
      <c r="AC542" s="37"/>
      <c r="AD542" s="37"/>
      <c r="AE542" s="37"/>
      <c r="AF542" s="12">
        <v>2</v>
      </c>
      <c r="AG542">
        <v>5</v>
      </c>
      <c r="AH542">
        <v>-14</v>
      </c>
      <c r="AI542">
        <v>0.17</v>
      </c>
      <c r="AJ542">
        <v>0</v>
      </c>
      <c r="AK542">
        <v>-4</v>
      </c>
      <c r="AL542">
        <v>-1</v>
      </c>
      <c r="AM542">
        <v>4</v>
      </c>
      <c r="AN542">
        <v>2</v>
      </c>
      <c r="AO542">
        <v>2</v>
      </c>
      <c r="AP542">
        <v>-0.01</v>
      </c>
      <c r="AQ542">
        <v>-2.2000000000000002</v>
      </c>
      <c r="AR542">
        <v>-13.2</v>
      </c>
      <c r="AS542">
        <v>11</v>
      </c>
      <c r="AT542">
        <v>3</v>
      </c>
      <c r="AU542">
        <v>1</v>
      </c>
      <c r="AV542" s="2">
        <v>0.78</v>
      </c>
    </row>
    <row r="543" spans="6:48" x14ac:dyDescent="0.3">
      <c r="F543" t="str">
        <f t="shared" si="57"/>
        <v>11531252</v>
      </c>
      <c r="G543" t="e">
        <f t="shared" si="60"/>
        <v>#N/A</v>
      </c>
      <c r="H543" s="11">
        <v>1153</v>
      </c>
      <c r="I543" s="5">
        <v>1252</v>
      </c>
      <c r="J543" t="s">
        <v>29</v>
      </c>
      <c r="K543" t="s">
        <v>45</v>
      </c>
      <c r="Q543" s="3"/>
      <c r="R543" s="4"/>
      <c r="S543" s="4"/>
      <c r="T543" s="2">
        <f t="shared" si="58"/>
        <v>0.82169836355594716</v>
      </c>
      <c r="U543" s="2">
        <f t="shared" si="59"/>
        <v>0.17830163644405284</v>
      </c>
      <c r="V543" s="2"/>
      <c r="W543" s="2"/>
      <c r="X543" s="45"/>
      <c r="Y543" s="37"/>
      <c r="Z543" s="37"/>
      <c r="AA543" s="37"/>
      <c r="AB543" s="37"/>
      <c r="AC543" s="37"/>
      <c r="AD543" s="37"/>
      <c r="AE543" s="37"/>
      <c r="AF543" s="12">
        <v>2</v>
      </c>
      <c r="AG543">
        <v>15</v>
      </c>
      <c r="AH543">
        <v>-161</v>
      </c>
      <c r="AI543">
        <v>0.19</v>
      </c>
      <c r="AJ543">
        <v>0</v>
      </c>
      <c r="AK543">
        <v>-9</v>
      </c>
      <c r="AL543">
        <v>-3</v>
      </c>
      <c r="AM543">
        <v>1</v>
      </c>
      <c r="AN543">
        <v>10</v>
      </c>
      <c r="AO543">
        <v>-5</v>
      </c>
      <c r="AP543">
        <v>-0.03</v>
      </c>
      <c r="AQ543">
        <v>-6.4</v>
      </c>
      <c r="AR543">
        <v>-21.4</v>
      </c>
      <c r="AS543">
        <v>15</v>
      </c>
      <c r="AT543">
        <v>13</v>
      </c>
      <c r="AU543">
        <v>1</v>
      </c>
      <c r="AV543" s="2">
        <v>0.96</v>
      </c>
    </row>
    <row r="544" spans="6:48" x14ac:dyDescent="0.3">
      <c r="F544" t="str">
        <f t="shared" si="57"/>
        <v>11531254</v>
      </c>
      <c r="G544" t="e">
        <f t="shared" si="60"/>
        <v>#N/A</v>
      </c>
      <c r="H544" s="11">
        <v>1153</v>
      </c>
      <c r="I544" s="5">
        <v>1254</v>
      </c>
      <c r="J544" t="s">
        <v>29</v>
      </c>
      <c r="K544" t="s">
        <v>46</v>
      </c>
      <c r="Q544" s="3"/>
      <c r="R544" s="4"/>
      <c r="S544" s="4"/>
      <c r="T544" s="2">
        <f t="shared" si="58"/>
        <v>0.85169836355594719</v>
      </c>
      <c r="U544" s="2">
        <f t="shared" si="59"/>
        <v>0.14830163644405281</v>
      </c>
      <c r="V544" s="2"/>
      <c r="W544" s="2"/>
      <c r="X544" s="45"/>
      <c r="Y544" s="37"/>
      <c r="Z544" s="37"/>
      <c r="AA544" s="37"/>
      <c r="AB544" s="37"/>
      <c r="AC544" s="37"/>
      <c r="AD544" s="37"/>
      <c r="AE544" s="37"/>
      <c r="AF544" s="12">
        <v>2</v>
      </c>
      <c r="AG544">
        <v>16</v>
      </c>
      <c r="AH544">
        <v>-247</v>
      </c>
      <c r="AI544">
        <v>0.36</v>
      </c>
      <c r="AJ544">
        <v>0</v>
      </c>
      <c r="AK544">
        <v>-7</v>
      </c>
      <c r="AL544">
        <v>-2</v>
      </c>
      <c r="AM544">
        <v>5</v>
      </c>
      <c r="AN544">
        <v>8</v>
      </c>
      <c r="AO544">
        <v>1</v>
      </c>
      <c r="AP544">
        <v>-0.01</v>
      </c>
      <c r="AQ544">
        <v>-2.2000000000000002</v>
      </c>
      <c r="AR544">
        <v>-19.7</v>
      </c>
      <c r="AS544">
        <v>17.5</v>
      </c>
      <c r="AT544">
        <v>14</v>
      </c>
      <c r="AU544">
        <v>1</v>
      </c>
      <c r="AV544" s="2">
        <v>0.99</v>
      </c>
    </row>
    <row r="545" spans="6:48" x14ac:dyDescent="0.3">
      <c r="F545" t="str">
        <f t="shared" si="57"/>
        <v>11531260</v>
      </c>
      <c r="G545" t="e">
        <f t="shared" si="60"/>
        <v>#N/A</v>
      </c>
      <c r="H545" s="11">
        <v>1153</v>
      </c>
      <c r="I545" s="5">
        <v>1260</v>
      </c>
      <c r="J545" t="s">
        <v>29</v>
      </c>
      <c r="K545" t="s">
        <v>47</v>
      </c>
      <c r="Q545" s="3"/>
      <c r="R545" s="4"/>
      <c r="S545" s="4"/>
      <c r="T545" s="2">
        <f t="shared" si="58"/>
        <v>0.65169836355594724</v>
      </c>
      <c r="U545" s="2">
        <f t="shared" si="59"/>
        <v>0.34830163644405276</v>
      </c>
      <c r="V545" s="2"/>
      <c r="W545" s="2"/>
      <c r="X545" s="45"/>
      <c r="Y545" s="37"/>
      <c r="Z545" s="37"/>
      <c r="AA545" s="37"/>
      <c r="AB545" s="37"/>
      <c r="AC545" s="37"/>
      <c r="AD545" s="37"/>
      <c r="AE545" s="37"/>
      <c r="AF545" s="12">
        <v>2</v>
      </c>
      <c r="AG545">
        <v>11</v>
      </c>
      <c r="AH545">
        <v>-37</v>
      </c>
      <c r="AI545">
        <v>0.04</v>
      </c>
      <c r="AJ545">
        <v>-6</v>
      </c>
      <c r="AK545">
        <v>-4</v>
      </c>
      <c r="AL545">
        <v>-2</v>
      </c>
      <c r="AM545">
        <v>1</v>
      </c>
      <c r="AN545">
        <v>16</v>
      </c>
      <c r="AO545">
        <v>-3</v>
      </c>
      <c r="AP545">
        <v>-0.03</v>
      </c>
      <c r="AQ545">
        <v>2.8</v>
      </c>
      <c r="AR545">
        <v>-4.9000000000000004</v>
      </c>
      <c r="AS545">
        <v>7.7</v>
      </c>
      <c r="AT545">
        <v>9</v>
      </c>
      <c r="AU545">
        <v>1</v>
      </c>
      <c r="AV545" s="2">
        <v>0.79</v>
      </c>
    </row>
    <row r="546" spans="6:48" x14ac:dyDescent="0.3">
      <c r="F546" t="str">
        <f t="shared" si="57"/>
        <v>11531267</v>
      </c>
      <c r="G546" t="e">
        <f t="shared" si="60"/>
        <v>#N/A</v>
      </c>
      <c r="H546" s="11">
        <v>1153</v>
      </c>
      <c r="I546" s="5">
        <v>1267</v>
      </c>
      <c r="J546" t="s">
        <v>29</v>
      </c>
      <c r="K546" t="s">
        <v>48</v>
      </c>
      <c r="Q546" s="3"/>
      <c r="R546" s="4"/>
      <c r="S546" s="4"/>
      <c r="T546" s="2">
        <f t="shared" si="58"/>
        <v>0.78169836355594724</v>
      </c>
      <c r="U546" s="2">
        <f t="shared" si="59"/>
        <v>0.21830163644405276</v>
      </c>
      <c r="V546" s="2"/>
      <c r="W546" s="2"/>
      <c r="X546" s="45"/>
      <c r="Y546" s="37"/>
      <c r="Z546" s="37"/>
      <c r="AA546" s="37"/>
      <c r="AB546" s="37"/>
      <c r="AC546" s="37"/>
      <c r="AD546" s="37"/>
      <c r="AE546" s="37"/>
      <c r="AF546" s="12">
        <v>2</v>
      </c>
      <c r="AG546">
        <v>13</v>
      </c>
      <c r="AH546">
        <v>-110</v>
      </c>
      <c r="AI546">
        <v>0.18</v>
      </c>
      <c r="AJ546">
        <v>-3</v>
      </c>
      <c r="AK546">
        <v>-7</v>
      </c>
      <c r="AL546">
        <v>-1</v>
      </c>
      <c r="AM546">
        <v>3</v>
      </c>
      <c r="AN546">
        <v>16</v>
      </c>
      <c r="AO546">
        <v>3</v>
      </c>
      <c r="AP546">
        <v>-0.08</v>
      </c>
      <c r="AQ546">
        <v>-9.1</v>
      </c>
      <c r="AR546">
        <v>-22</v>
      </c>
      <c r="AS546">
        <v>12.9</v>
      </c>
      <c r="AT546">
        <v>11</v>
      </c>
      <c r="AU546">
        <v>1</v>
      </c>
      <c r="AV546" s="2">
        <v>0.92</v>
      </c>
    </row>
    <row r="547" spans="6:48" x14ac:dyDescent="0.3">
      <c r="F547" t="str">
        <f t="shared" si="57"/>
        <v>11531274</v>
      </c>
      <c r="G547" t="e">
        <f t="shared" si="60"/>
        <v>#N/A</v>
      </c>
      <c r="H547" s="11">
        <v>1153</v>
      </c>
      <c r="I547" s="5">
        <v>1274</v>
      </c>
      <c r="J547" t="s">
        <v>29</v>
      </c>
      <c r="K547" t="s">
        <v>49</v>
      </c>
      <c r="Q547" s="3"/>
      <c r="R547" s="4"/>
      <c r="S547" s="4"/>
      <c r="T547" s="2">
        <f t="shared" si="58"/>
        <v>0.67169836355594725</v>
      </c>
      <c r="U547" s="2">
        <f t="shared" si="59"/>
        <v>0.32830163644405275</v>
      </c>
      <c r="V547" s="2"/>
      <c r="W547" s="2"/>
      <c r="X547" s="45"/>
      <c r="Y547" s="37"/>
      <c r="Z547" s="37"/>
      <c r="AA547" s="37"/>
      <c r="AB547" s="37"/>
      <c r="AC547" s="37"/>
      <c r="AD547" s="37"/>
      <c r="AE547" s="37"/>
      <c r="AF547" s="12">
        <v>2</v>
      </c>
      <c r="AG547">
        <v>6</v>
      </c>
      <c r="AH547">
        <v>-32</v>
      </c>
      <c r="AI547">
        <v>0.17</v>
      </c>
      <c r="AJ547">
        <v>-1</v>
      </c>
      <c r="AK547">
        <v>-6</v>
      </c>
      <c r="AL547">
        <v>0</v>
      </c>
      <c r="AM547">
        <v>2</v>
      </c>
      <c r="AN547">
        <v>9</v>
      </c>
      <c r="AO547">
        <v>-1</v>
      </c>
      <c r="AP547">
        <v>0.03</v>
      </c>
      <c r="AQ547">
        <v>0.3</v>
      </c>
      <c r="AR547">
        <v>-10.9</v>
      </c>
      <c r="AS547">
        <v>11.2</v>
      </c>
      <c r="AT547">
        <v>4</v>
      </c>
      <c r="AU547">
        <v>1</v>
      </c>
      <c r="AV547" s="2">
        <v>0.81</v>
      </c>
    </row>
    <row r="548" spans="6:48" x14ac:dyDescent="0.3">
      <c r="F548" t="str">
        <f t="shared" si="57"/>
        <v>11531276</v>
      </c>
      <c r="G548" t="e">
        <f t="shared" si="60"/>
        <v>#N/A</v>
      </c>
      <c r="H548" s="11">
        <v>1153</v>
      </c>
      <c r="I548" s="5">
        <v>1276</v>
      </c>
      <c r="J548" t="s">
        <v>29</v>
      </c>
      <c r="K548" t="s">
        <v>50</v>
      </c>
      <c r="Q548" s="3"/>
      <c r="R548" s="4"/>
      <c r="S548" s="4"/>
      <c r="T548" s="2">
        <f t="shared" si="58"/>
        <v>0.58169836355594717</v>
      </c>
      <c r="U548" s="2">
        <f t="shared" si="59"/>
        <v>0.41830163644405283</v>
      </c>
      <c r="V548" s="2"/>
      <c r="W548" s="2"/>
      <c r="X548" s="45"/>
      <c r="Y548" s="37"/>
      <c r="Z548" s="37"/>
      <c r="AA548" s="37"/>
      <c r="AB548" s="37"/>
      <c r="AC548" s="37"/>
      <c r="AD548" s="37"/>
      <c r="AE548" s="37"/>
      <c r="AF548" s="12">
        <v>2</v>
      </c>
      <c r="AG548">
        <v>3</v>
      </c>
      <c r="AH548">
        <v>-6</v>
      </c>
      <c r="AI548">
        <v>0.09</v>
      </c>
      <c r="AJ548">
        <v>-2</v>
      </c>
      <c r="AK548">
        <v>-5</v>
      </c>
      <c r="AL548">
        <v>3</v>
      </c>
      <c r="AM548">
        <v>2</v>
      </c>
      <c r="AN548">
        <v>12</v>
      </c>
      <c r="AO548">
        <v>-5</v>
      </c>
      <c r="AP548">
        <v>0.03</v>
      </c>
      <c r="AQ548">
        <v>0.9</v>
      </c>
      <c r="AR548">
        <v>-6.4</v>
      </c>
      <c r="AS548">
        <v>7.3</v>
      </c>
      <c r="AT548">
        <v>1</v>
      </c>
      <c r="AU548">
        <v>1</v>
      </c>
      <c r="AV548" s="2">
        <v>0.72</v>
      </c>
    </row>
    <row r="549" spans="6:48" x14ac:dyDescent="0.3">
      <c r="F549" t="str">
        <f t="shared" si="57"/>
        <v>11531277</v>
      </c>
      <c r="G549" t="e">
        <f t="shared" si="60"/>
        <v>#N/A</v>
      </c>
      <c r="H549" s="11">
        <v>1153</v>
      </c>
      <c r="I549" s="5">
        <v>1277</v>
      </c>
      <c r="J549" t="s">
        <v>29</v>
      </c>
      <c r="K549" t="s">
        <v>51</v>
      </c>
      <c r="Q549" s="3"/>
      <c r="R549" s="4"/>
      <c r="S549" s="4"/>
      <c r="T549" s="2">
        <f t="shared" si="58"/>
        <v>0.53169836355594724</v>
      </c>
      <c r="U549" s="2">
        <f t="shared" si="59"/>
        <v>0.46830163644405276</v>
      </c>
      <c r="V549" s="2"/>
      <c r="W549" s="2"/>
      <c r="X549" s="45"/>
      <c r="Y549" s="37"/>
      <c r="Z549" s="37"/>
      <c r="AA549" s="37"/>
      <c r="AB549" s="37"/>
      <c r="AC549" s="37"/>
      <c r="AD549" s="37"/>
      <c r="AE549" s="37"/>
      <c r="AF549" s="12">
        <v>2</v>
      </c>
      <c r="AG549">
        <v>3</v>
      </c>
      <c r="AH549">
        <v>-2</v>
      </c>
      <c r="AI549">
        <v>0</v>
      </c>
      <c r="AJ549">
        <v>-6</v>
      </c>
      <c r="AK549">
        <v>0</v>
      </c>
      <c r="AL549">
        <v>-2</v>
      </c>
      <c r="AM549">
        <v>6</v>
      </c>
      <c r="AN549">
        <v>2</v>
      </c>
      <c r="AO549">
        <v>-2</v>
      </c>
      <c r="AP549">
        <v>-0.06</v>
      </c>
      <c r="AQ549">
        <v>-6.5</v>
      </c>
      <c r="AR549">
        <v>-7.7</v>
      </c>
      <c r="AS549">
        <v>1.2</v>
      </c>
      <c r="AT549">
        <v>1</v>
      </c>
      <c r="AU549">
        <v>1</v>
      </c>
      <c r="AV549" s="2">
        <v>0.67</v>
      </c>
    </row>
    <row r="550" spans="6:48" x14ac:dyDescent="0.3">
      <c r="F550" t="str">
        <f t="shared" si="57"/>
        <v>11531281</v>
      </c>
      <c r="G550" t="e">
        <f t="shared" si="60"/>
        <v>#N/A</v>
      </c>
      <c r="H550" s="11">
        <v>1153</v>
      </c>
      <c r="I550" s="5">
        <v>1281</v>
      </c>
      <c r="J550" t="s">
        <v>29</v>
      </c>
      <c r="K550" t="s">
        <v>52</v>
      </c>
      <c r="Q550" s="3"/>
      <c r="R550" s="4"/>
      <c r="S550" s="4"/>
      <c r="T550" s="2">
        <f t="shared" si="58"/>
        <v>0.69169836355594716</v>
      </c>
      <c r="U550" s="2">
        <f t="shared" si="59"/>
        <v>0.30830163644405284</v>
      </c>
      <c r="V550" s="2"/>
      <c r="W550" s="2"/>
      <c r="X550" s="45"/>
      <c r="Y550" s="37"/>
      <c r="Z550" s="37"/>
      <c r="AA550" s="37"/>
      <c r="AB550" s="37"/>
      <c r="AC550" s="37"/>
      <c r="AD550" s="37"/>
      <c r="AE550" s="37"/>
      <c r="AF550" s="12">
        <v>2</v>
      </c>
      <c r="AG550">
        <v>8</v>
      </c>
      <c r="AH550">
        <v>-34</v>
      </c>
      <c r="AI550">
        <v>0.27</v>
      </c>
      <c r="AJ550">
        <v>-2</v>
      </c>
      <c r="AK550">
        <v>-4</v>
      </c>
      <c r="AL550">
        <v>-3</v>
      </c>
      <c r="AM550">
        <v>5</v>
      </c>
      <c r="AN550">
        <v>7</v>
      </c>
      <c r="AO550">
        <v>-1</v>
      </c>
      <c r="AP550">
        <v>-0.06</v>
      </c>
      <c r="AQ550">
        <v>1</v>
      </c>
      <c r="AR550">
        <v>-11.2</v>
      </c>
      <c r="AS550">
        <v>12.2</v>
      </c>
      <c r="AT550">
        <v>6</v>
      </c>
      <c r="AU550">
        <v>1</v>
      </c>
      <c r="AV550" s="2">
        <v>0.83</v>
      </c>
    </row>
    <row r="551" spans="6:48" x14ac:dyDescent="0.3">
      <c r="F551" t="str">
        <f t="shared" si="57"/>
        <v>11531285</v>
      </c>
      <c r="G551" t="e">
        <f t="shared" si="60"/>
        <v>#N/A</v>
      </c>
      <c r="H551" s="11">
        <v>1153</v>
      </c>
      <c r="I551" s="5">
        <v>1285</v>
      </c>
      <c r="J551" t="s">
        <v>29</v>
      </c>
      <c r="K551" t="s">
        <v>53</v>
      </c>
      <c r="Q551" s="3"/>
      <c r="R551" s="4"/>
      <c r="S551" s="4"/>
      <c r="T551" s="2">
        <f t="shared" si="58"/>
        <v>0.72169836355594719</v>
      </c>
      <c r="U551" s="2">
        <f t="shared" si="59"/>
        <v>0.27830163644405281</v>
      </c>
      <c r="V551" s="2"/>
      <c r="W551" s="2"/>
      <c r="X551" s="45"/>
      <c r="Y551" s="37"/>
      <c r="Z551" s="37"/>
      <c r="AA551" s="37"/>
      <c r="AB551" s="37"/>
      <c r="AC551" s="37"/>
      <c r="AD551" s="37"/>
      <c r="AE551" s="37"/>
      <c r="AF551" s="12">
        <v>2</v>
      </c>
      <c r="AG551">
        <v>14</v>
      </c>
      <c r="AH551">
        <v>-67</v>
      </c>
      <c r="AI551">
        <v>0.11</v>
      </c>
      <c r="AJ551">
        <v>0</v>
      </c>
      <c r="AK551">
        <v>-5</v>
      </c>
      <c r="AL551">
        <v>0</v>
      </c>
      <c r="AM551">
        <v>0</v>
      </c>
      <c r="AN551">
        <v>4</v>
      </c>
      <c r="AO551">
        <v>-3</v>
      </c>
      <c r="AP551">
        <v>-0.03</v>
      </c>
      <c r="AQ551">
        <v>-3.6</v>
      </c>
      <c r="AR551">
        <v>-11.7</v>
      </c>
      <c r="AS551">
        <v>8.1</v>
      </c>
      <c r="AT551">
        <v>12</v>
      </c>
      <c r="AU551">
        <v>1</v>
      </c>
      <c r="AV551" s="2">
        <v>0.86</v>
      </c>
    </row>
    <row r="552" spans="6:48" x14ac:dyDescent="0.3">
      <c r="F552" t="str">
        <f t="shared" si="57"/>
        <v>11531293</v>
      </c>
      <c r="G552" t="e">
        <f t="shared" si="60"/>
        <v>#N/A</v>
      </c>
      <c r="H552" s="11">
        <v>1153</v>
      </c>
      <c r="I552" s="5">
        <v>1293</v>
      </c>
      <c r="J552" t="s">
        <v>29</v>
      </c>
      <c r="K552" t="s">
        <v>54</v>
      </c>
      <c r="Q552" s="3"/>
      <c r="R552" s="4"/>
      <c r="S552" s="4"/>
      <c r="T552" s="2">
        <f t="shared" si="58"/>
        <v>0.68169836355594715</v>
      </c>
      <c r="U552" s="2">
        <f t="shared" si="59"/>
        <v>0.31830163644405285</v>
      </c>
      <c r="V552" s="2"/>
      <c r="W552" s="2"/>
      <c r="X552" s="45"/>
      <c r="Y552" s="37"/>
      <c r="Z552" s="37"/>
      <c r="AA552" s="37"/>
      <c r="AB552" s="37"/>
      <c r="AC552" s="37"/>
      <c r="AD552" s="37"/>
      <c r="AE552" s="37"/>
      <c r="AF552" s="12">
        <v>2</v>
      </c>
      <c r="AG552">
        <v>12</v>
      </c>
      <c r="AH552">
        <v>-55</v>
      </c>
      <c r="AI552">
        <v>0.05</v>
      </c>
      <c r="AJ552">
        <v>-3</v>
      </c>
      <c r="AK552">
        <v>-4</v>
      </c>
      <c r="AL552">
        <v>0</v>
      </c>
      <c r="AM552">
        <v>3</v>
      </c>
      <c r="AN552">
        <v>5</v>
      </c>
      <c r="AO552">
        <v>-2</v>
      </c>
      <c r="AP552">
        <v>-0.04</v>
      </c>
      <c r="AQ552">
        <v>-2.9</v>
      </c>
      <c r="AR552">
        <v>-8.9</v>
      </c>
      <c r="AS552">
        <v>6</v>
      </c>
      <c r="AT552">
        <v>10</v>
      </c>
      <c r="AU552">
        <v>1</v>
      </c>
      <c r="AV552" s="2">
        <v>0.82</v>
      </c>
    </row>
    <row r="553" spans="6:48" x14ac:dyDescent="0.3">
      <c r="F553" t="str">
        <f t="shared" si="57"/>
        <v>11531300</v>
      </c>
      <c r="G553" t="e">
        <f t="shared" si="60"/>
        <v>#N/A</v>
      </c>
      <c r="H553" s="11">
        <v>1153</v>
      </c>
      <c r="I553" s="5">
        <v>1300</v>
      </c>
      <c r="J553" t="s">
        <v>29</v>
      </c>
      <c r="K553" t="s">
        <v>55</v>
      </c>
      <c r="Q553" s="3"/>
      <c r="R553" s="4"/>
      <c r="S553" s="4"/>
      <c r="T553" s="2">
        <f t="shared" si="58"/>
        <v>0.85169836355594719</v>
      </c>
      <c r="U553" s="2">
        <f t="shared" si="59"/>
        <v>0.14830163644405281</v>
      </c>
      <c r="V553" s="2"/>
      <c r="W553" s="2"/>
      <c r="X553" s="45"/>
      <c r="Y553" s="37"/>
      <c r="Z553" s="37"/>
      <c r="AA553" s="37"/>
      <c r="AB553" s="37"/>
      <c r="AC553" s="37"/>
      <c r="AD553" s="37"/>
      <c r="AE553" s="37"/>
      <c r="AF553" s="12">
        <v>2</v>
      </c>
      <c r="AG553">
        <v>16</v>
      </c>
      <c r="AH553">
        <v>-305</v>
      </c>
      <c r="AI553">
        <v>0.36</v>
      </c>
      <c r="AJ553">
        <v>1</v>
      </c>
      <c r="AK553">
        <v>-6</v>
      </c>
      <c r="AL553">
        <v>-3</v>
      </c>
      <c r="AM553">
        <v>4</v>
      </c>
      <c r="AN553">
        <v>5</v>
      </c>
      <c r="AO553">
        <v>1</v>
      </c>
      <c r="AP553">
        <v>0.01</v>
      </c>
      <c r="AQ553">
        <v>4.0999999999999996</v>
      </c>
      <c r="AR553">
        <v>-13.6</v>
      </c>
      <c r="AS553">
        <v>17.7</v>
      </c>
      <c r="AT553">
        <v>14</v>
      </c>
      <c r="AU553">
        <v>1</v>
      </c>
      <c r="AV553" s="2">
        <v>0.99</v>
      </c>
    </row>
    <row r="554" spans="6:48" x14ac:dyDescent="0.3">
      <c r="F554" t="str">
        <f t="shared" si="57"/>
        <v>11531301</v>
      </c>
      <c r="G554" t="e">
        <f t="shared" si="60"/>
        <v>#N/A</v>
      </c>
      <c r="H554" s="11">
        <v>1153</v>
      </c>
      <c r="I554" s="5">
        <v>1301</v>
      </c>
      <c r="J554" t="s">
        <v>29</v>
      </c>
      <c r="K554" t="s">
        <v>56</v>
      </c>
      <c r="Q554" s="3"/>
      <c r="R554" s="4"/>
      <c r="S554" s="4"/>
      <c r="T554" s="2">
        <f t="shared" si="58"/>
        <v>0.68169836355594715</v>
      </c>
      <c r="U554" s="2">
        <f t="shared" si="59"/>
        <v>0.31830163644405285</v>
      </c>
      <c r="V554" s="2"/>
      <c r="W554" s="2"/>
      <c r="X554" s="45"/>
      <c r="Y554" s="37"/>
      <c r="Z554" s="37"/>
      <c r="AA554" s="37"/>
      <c r="AB554" s="37"/>
      <c r="AC554" s="37"/>
      <c r="AD554" s="37"/>
      <c r="AE554" s="37"/>
      <c r="AF554" s="12">
        <v>2</v>
      </c>
      <c r="AG554">
        <v>9</v>
      </c>
      <c r="AH554">
        <v>-38</v>
      </c>
      <c r="AI554">
        <v>0.22</v>
      </c>
      <c r="AJ554">
        <v>-1</v>
      </c>
      <c r="AK554">
        <v>-9</v>
      </c>
      <c r="AL554">
        <v>0</v>
      </c>
      <c r="AM554">
        <v>1</v>
      </c>
      <c r="AN554">
        <v>4</v>
      </c>
      <c r="AO554">
        <v>3</v>
      </c>
      <c r="AP554">
        <v>-0.01</v>
      </c>
      <c r="AQ554">
        <v>-6.7</v>
      </c>
      <c r="AR554">
        <v>-17.399999999999999</v>
      </c>
      <c r="AS554">
        <v>10.7</v>
      </c>
      <c r="AT554">
        <v>7</v>
      </c>
      <c r="AU554">
        <v>1</v>
      </c>
      <c r="AV554" s="2">
        <v>0.82</v>
      </c>
    </row>
    <row r="555" spans="6:48" x14ac:dyDescent="0.3">
      <c r="F555" t="str">
        <f t="shared" si="57"/>
        <v>11531305</v>
      </c>
      <c r="G555" t="e">
        <f t="shared" si="60"/>
        <v>#N/A</v>
      </c>
      <c r="H555" s="11">
        <v>1153</v>
      </c>
      <c r="I555" s="5">
        <v>1305</v>
      </c>
      <c r="J555" t="s">
        <v>29</v>
      </c>
      <c r="K555" t="s">
        <v>57</v>
      </c>
      <c r="Q555" s="3"/>
      <c r="R555" s="4"/>
      <c r="S555" s="4"/>
      <c r="T555" s="2">
        <f t="shared" si="58"/>
        <v>0.6116983635559472</v>
      </c>
      <c r="U555" s="2">
        <f t="shared" si="59"/>
        <v>0.3883016364440528</v>
      </c>
      <c r="V555" s="2"/>
      <c r="W555" s="2"/>
      <c r="X555" s="45"/>
      <c r="Y555" s="37"/>
      <c r="Z555" s="37"/>
      <c r="AA555" s="37"/>
      <c r="AB555" s="37"/>
      <c r="AC555" s="37"/>
      <c r="AD555" s="37"/>
      <c r="AE555" s="37"/>
      <c r="AF555" s="12">
        <v>2</v>
      </c>
      <c r="AG555">
        <v>7</v>
      </c>
      <c r="AH555">
        <v>-20</v>
      </c>
      <c r="AI555">
        <v>0.09</v>
      </c>
      <c r="AJ555">
        <v>-3</v>
      </c>
      <c r="AK555">
        <v>-6</v>
      </c>
      <c r="AL555">
        <v>3</v>
      </c>
      <c r="AM555">
        <v>3</v>
      </c>
      <c r="AN555">
        <v>11</v>
      </c>
      <c r="AO555">
        <v>0</v>
      </c>
      <c r="AP555">
        <v>-0.06</v>
      </c>
      <c r="AQ555">
        <v>-8.6</v>
      </c>
      <c r="AR555">
        <v>-15.8</v>
      </c>
      <c r="AS555">
        <v>7.2</v>
      </c>
      <c r="AT555">
        <v>5</v>
      </c>
      <c r="AU555">
        <v>1</v>
      </c>
      <c r="AV555" s="2">
        <v>0.75</v>
      </c>
    </row>
    <row r="556" spans="6:48" x14ac:dyDescent="0.3">
      <c r="F556" t="str">
        <f t="shared" si="57"/>
        <v>11531308</v>
      </c>
      <c r="G556" t="e">
        <f t="shared" si="60"/>
        <v>#N/A</v>
      </c>
      <c r="H556" s="11">
        <v>1153</v>
      </c>
      <c r="I556" s="5">
        <v>1308</v>
      </c>
      <c r="J556" t="s">
        <v>29</v>
      </c>
      <c r="K556" t="s">
        <v>58</v>
      </c>
      <c r="Q556" s="3"/>
      <c r="R556" s="4"/>
      <c r="S556" s="4"/>
      <c r="T556" s="2">
        <f t="shared" si="58"/>
        <v>0.68169836355594715</v>
      </c>
      <c r="U556" s="2">
        <f t="shared" si="59"/>
        <v>0.31830163644405285</v>
      </c>
      <c r="V556" s="2"/>
      <c r="W556" s="2"/>
      <c r="X556" s="45"/>
      <c r="Y556" s="37"/>
      <c r="Z556" s="37"/>
      <c r="AA556" s="37"/>
      <c r="AB556" s="37"/>
      <c r="AC556" s="37"/>
      <c r="AD556" s="37"/>
      <c r="AE556" s="37"/>
      <c r="AF556" s="12">
        <v>2</v>
      </c>
      <c r="AG556">
        <v>12</v>
      </c>
      <c r="AH556">
        <v>-51</v>
      </c>
      <c r="AI556">
        <v>0.05</v>
      </c>
      <c r="AJ556">
        <v>0</v>
      </c>
      <c r="AK556">
        <v>-2</v>
      </c>
      <c r="AL556">
        <v>0</v>
      </c>
      <c r="AM556">
        <v>2</v>
      </c>
      <c r="AN556">
        <v>4</v>
      </c>
      <c r="AO556">
        <v>-6</v>
      </c>
      <c r="AP556">
        <v>0.05</v>
      </c>
      <c r="AQ556">
        <v>-1.1000000000000001</v>
      </c>
      <c r="AR556">
        <v>-7.6</v>
      </c>
      <c r="AS556">
        <v>6.5</v>
      </c>
      <c r="AT556">
        <v>10</v>
      </c>
      <c r="AU556">
        <v>1</v>
      </c>
      <c r="AV556" s="2">
        <v>0.82</v>
      </c>
    </row>
    <row r="557" spans="6:48" x14ac:dyDescent="0.3">
      <c r="F557" t="str">
        <f t="shared" si="57"/>
        <v>11531314</v>
      </c>
      <c r="G557" t="e">
        <f t="shared" si="60"/>
        <v>#N/A</v>
      </c>
      <c r="H557" s="11">
        <v>1153</v>
      </c>
      <c r="I557" s="5">
        <v>1314</v>
      </c>
      <c r="J557" t="s">
        <v>29</v>
      </c>
      <c r="K557" t="s">
        <v>59</v>
      </c>
      <c r="Q557" s="3"/>
      <c r="R557" s="4"/>
      <c r="S557" s="4"/>
      <c r="T557" s="2">
        <f t="shared" si="58"/>
        <v>0.6116983635559472</v>
      </c>
      <c r="U557" s="2">
        <f t="shared" si="59"/>
        <v>0.3883016364440528</v>
      </c>
      <c r="V557" s="2"/>
      <c r="W557" s="2"/>
      <c r="X557" s="45"/>
      <c r="Y557" s="37"/>
      <c r="Z557" s="37"/>
      <c r="AA557" s="37"/>
      <c r="AB557" s="37"/>
      <c r="AC557" s="37"/>
      <c r="AD557" s="37"/>
      <c r="AE557" s="37"/>
      <c r="AF557" s="12">
        <v>2</v>
      </c>
      <c r="AG557">
        <v>2</v>
      </c>
      <c r="AH557">
        <v>-3</v>
      </c>
      <c r="AI557">
        <v>0.17</v>
      </c>
      <c r="AJ557">
        <v>0</v>
      </c>
      <c r="AK557">
        <v>-7</v>
      </c>
      <c r="AL557">
        <v>1</v>
      </c>
      <c r="AM557">
        <v>5</v>
      </c>
      <c r="AN557">
        <v>0</v>
      </c>
      <c r="AO557">
        <v>-3</v>
      </c>
      <c r="AP557">
        <v>-0.05</v>
      </c>
      <c r="AQ557">
        <v>-7.5</v>
      </c>
      <c r="AR557">
        <v>-16</v>
      </c>
      <c r="AS557">
        <v>8.5</v>
      </c>
      <c r="AT557">
        <v>0</v>
      </c>
      <c r="AU557">
        <v>0</v>
      </c>
      <c r="AV557" s="2">
        <v>0.75</v>
      </c>
    </row>
    <row r="558" spans="6:48" x14ac:dyDescent="0.3">
      <c r="F558" t="str">
        <f t="shared" si="57"/>
        <v>11531326</v>
      </c>
      <c r="G558" t="e">
        <f t="shared" si="60"/>
        <v>#N/A</v>
      </c>
      <c r="H558" s="11">
        <v>1153</v>
      </c>
      <c r="I558" s="5">
        <v>1326</v>
      </c>
      <c r="J558" t="s">
        <v>29</v>
      </c>
      <c r="K558" t="s">
        <v>60</v>
      </c>
      <c r="Q558" s="3"/>
      <c r="R558" s="4"/>
      <c r="S558" s="4"/>
      <c r="T558" s="2">
        <f t="shared" si="58"/>
        <v>0.6116983635559472</v>
      </c>
      <c r="U558" s="2">
        <f t="shared" si="59"/>
        <v>0.3883016364440528</v>
      </c>
      <c r="V558" s="2"/>
      <c r="W558" s="2"/>
      <c r="X558" s="45"/>
      <c r="Y558" s="37"/>
      <c r="Z558" s="37"/>
      <c r="AA558" s="37"/>
      <c r="AB558" s="37"/>
      <c r="AC558" s="37"/>
      <c r="AD558" s="37"/>
      <c r="AE558" s="37"/>
      <c r="AF558" s="12">
        <v>2</v>
      </c>
      <c r="AG558">
        <v>5</v>
      </c>
      <c r="AH558">
        <v>-11</v>
      </c>
      <c r="AI558">
        <v>0.13</v>
      </c>
      <c r="AJ558">
        <v>-2</v>
      </c>
      <c r="AK558">
        <v>-5</v>
      </c>
      <c r="AL558">
        <v>0</v>
      </c>
      <c r="AM558">
        <v>3</v>
      </c>
      <c r="AN558">
        <v>8</v>
      </c>
      <c r="AO558">
        <v>-4</v>
      </c>
      <c r="AP558">
        <v>-0.04</v>
      </c>
      <c r="AQ558">
        <v>-1.3</v>
      </c>
      <c r="AR558">
        <v>-9.6</v>
      </c>
      <c r="AS558">
        <v>8.3000000000000007</v>
      </c>
      <c r="AT558">
        <v>3</v>
      </c>
      <c r="AU558">
        <v>1</v>
      </c>
      <c r="AV558" s="2">
        <v>0.75</v>
      </c>
    </row>
    <row r="559" spans="6:48" x14ac:dyDescent="0.3">
      <c r="F559" t="str">
        <f t="shared" si="57"/>
        <v>11531328</v>
      </c>
      <c r="G559" t="e">
        <f t="shared" si="60"/>
        <v>#N/A</v>
      </c>
      <c r="H559" s="11">
        <v>1153</v>
      </c>
      <c r="I559" s="5">
        <v>1328</v>
      </c>
      <c r="J559" t="s">
        <v>29</v>
      </c>
      <c r="K559" t="s">
        <v>61</v>
      </c>
      <c r="Q559" s="3"/>
      <c r="R559" s="4"/>
      <c r="S559" s="4"/>
      <c r="T559" s="2">
        <f t="shared" si="58"/>
        <v>0.70169836355594717</v>
      </c>
      <c r="U559" s="2">
        <f t="shared" si="59"/>
        <v>0.29830163644405283</v>
      </c>
      <c r="V559" s="2"/>
      <c r="W559" s="2"/>
      <c r="X559" s="45"/>
      <c r="Y559" s="37"/>
      <c r="Z559" s="37"/>
      <c r="AA559" s="37"/>
      <c r="AB559" s="37"/>
      <c r="AC559" s="37"/>
      <c r="AD559" s="37"/>
      <c r="AE559" s="37"/>
      <c r="AF559" s="12">
        <v>2</v>
      </c>
      <c r="AG559">
        <v>10</v>
      </c>
      <c r="AH559">
        <v>-43</v>
      </c>
      <c r="AI559">
        <v>0.3</v>
      </c>
      <c r="AJ559">
        <v>-2</v>
      </c>
      <c r="AK559">
        <v>-8</v>
      </c>
      <c r="AL559">
        <v>0</v>
      </c>
      <c r="AM559">
        <v>4</v>
      </c>
      <c r="AN559">
        <v>10</v>
      </c>
      <c r="AO559">
        <v>1</v>
      </c>
      <c r="AP559">
        <v>-0.06</v>
      </c>
      <c r="AQ559">
        <v>-10.7</v>
      </c>
      <c r="AR559">
        <v>-24.5</v>
      </c>
      <c r="AS559">
        <v>13.8</v>
      </c>
      <c r="AT559">
        <v>8</v>
      </c>
      <c r="AU559">
        <v>1</v>
      </c>
      <c r="AV559" s="2">
        <v>0.84</v>
      </c>
    </row>
    <row r="560" spans="6:48" x14ac:dyDescent="0.3">
      <c r="F560" t="str">
        <f t="shared" si="57"/>
        <v>11531335</v>
      </c>
      <c r="G560" t="e">
        <f t="shared" si="60"/>
        <v>#N/A</v>
      </c>
      <c r="H560" s="11">
        <v>1153</v>
      </c>
      <c r="I560" s="5">
        <v>1335</v>
      </c>
      <c r="J560" t="s">
        <v>29</v>
      </c>
      <c r="K560" t="s">
        <v>62</v>
      </c>
      <c r="Q560" s="3"/>
      <c r="R560" s="4"/>
      <c r="S560" s="4"/>
      <c r="T560" s="2">
        <f t="shared" si="58"/>
        <v>0.79169836355594725</v>
      </c>
      <c r="U560" s="2">
        <f t="shared" si="59"/>
        <v>0.20830163644405275</v>
      </c>
      <c r="V560" s="2"/>
      <c r="W560" s="2"/>
      <c r="X560" s="45"/>
      <c r="Y560" s="37"/>
      <c r="Z560" s="37"/>
      <c r="AA560" s="37"/>
      <c r="AB560" s="37"/>
      <c r="AC560" s="37"/>
      <c r="AD560" s="37"/>
      <c r="AE560" s="37"/>
      <c r="AF560" s="12">
        <v>2</v>
      </c>
      <c r="AG560">
        <v>16</v>
      </c>
      <c r="AH560">
        <v>-123</v>
      </c>
      <c r="AI560">
        <v>0.14000000000000001</v>
      </c>
      <c r="AJ560">
        <v>-1</v>
      </c>
      <c r="AK560">
        <v>-4</v>
      </c>
      <c r="AL560">
        <v>0</v>
      </c>
      <c r="AM560">
        <v>4</v>
      </c>
      <c r="AN560">
        <v>14</v>
      </c>
      <c r="AO560">
        <v>-6</v>
      </c>
      <c r="AP560">
        <v>0.03</v>
      </c>
      <c r="AQ560">
        <v>-1.2</v>
      </c>
      <c r="AR560">
        <v>-12.5</v>
      </c>
      <c r="AS560">
        <v>11.3</v>
      </c>
      <c r="AT560">
        <v>14</v>
      </c>
      <c r="AU560">
        <v>1</v>
      </c>
      <c r="AV560" s="2">
        <v>0.93</v>
      </c>
    </row>
    <row r="561" spans="6:48" x14ac:dyDescent="0.3">
      <c r="F561" t="str">
        <f t="shared" si="57"/>
        <v>11531344</v>
      </c>
      <c r="G561" t="e">
        <f t="shared" si="60"/>
        <v>#N/A</v>
      </c>
      <c r="H561" s="11">
        <v>1153</v>
      </c>
      <c r="I561" s="5">
        <v>1344</v>
      </c>
      <c r="J561" t="s">
        <v>29</v>
      </c>
      <c r="K561" t="s">
        <v>63</v>
      </c>
      <c r="Q561" s="3"/>
      <c r="R561" s="4"/>
      <c r="S561" s="4"/>
      <c r="T561" s="2">
        <f t="shared" si="58"/>
        <v>0.7416983635559472</v>
      </c>
      <c r="U561" s="2">
        <f t="shared" si="59"/>
        <v>0.2583016364440528</v>
      </c>
      <c r="V561" s="2"/>
      <c r="W561" s="2"/>
      <c r="X561" s="45"/>
      <c r="Y561" s="37"/>
      <c r="Z561" s="37"/>
      <c r="AA561" s="37"/>
      <c r="AB561" s="37"/>
      <c r="AC561" s="37"/>
      <c r="AD561" s="37"/>
      <c r="AE561" s="37"/>
      <c r="AF561" s="12">
        <v>2</v>
      </c>
      <c r="AG561">
        <v>10</v>
      </c>
      <c r="AH561">
        <v>-59</v>
      </c>
      <c r="AI561">
        <v>0.26</v>
      </c>
      <c r="AJ561">
        <v>2</v>
      </c>
      <c r="AK561">
        <v>-7</v>
      </c>
      <c r="AL561">
        <v>0</v>
      </c>
      <c r="AM561">
        <v>2</v>
      </c>
      <c r="AN561">
        <v>9</v>
      </c>
      <c r="AO561">
        <v>0</v>
      </c>
      <c r="AP561">
        <v>-0.01</v>
      </c>
      <c r="AQ561">
        <v>0.8</v>
      </c>
      <c r="AR561">
        <v>-15.6</v>
      </c>
      <c r="AS561">
        <v>16.399999999999999</v>
      </c>
      <c r="AT561">
        <v>8</v>
      </c>
      <c r="AU561">
        <v>1</v>
      </c>
      <c r="AV561" s="2">
        <v>0.88</v>
      </c>
    </row>
    <row r="562" spans="6:48" x14ac:dyDescent="0.3">
      <c r="F562" t="str">
        <f t="shared" si="57"/>
        <v>11531345</v>
      </c>
      <c r="G562" t="e">
        <f t="shared" si="60"/>
        <v>#N/A</v>
      </c>
      <c r="H562" s="11">
        <v>1153</v>
      </c>
      <c r="I562" s="5">
        <v>1345</v>
      </c>
      <c r="J562" t="s">
        <v>29</v>
      </c>
      <c r="K562" t="s">
        <v>64</v>
      </c>
      <c r="Q562" s="3"/>
      <c r="R562" s="4"/>
      <c r="S562" s="4"/>
      <c r="T562" s="2">
        <f t="shared" si="58"/>
        <v>0.53169836355594724</v>
      </c>
      <c r="U562" s="2">
        <f t="shared" si="59"/>
        <v>0.46830163644405276</v>
      </c>
      <c r="V562" s="2"/>
      <c r="W562" s="2"/>
      <c r="X562" s="45"/>
      <c r="Y562" s="37"/>
      <c r="Z562" s="37"/>
      <c r="AA562" s="37"/>
      <c r="AB562" s="37"/>
      <c r="AC562" s="37"/>
      <c r="AD562" s="37"/>
      <c r="AE562" s="37"/>
      <c r="AF562" s="12">
        <v>2</v>
      </c>
      <c r="AG562">
        <v>2</v>
      </c>
      <c r="AH562">
        <v>-1</v>
      </c>
      <c r="AI562">
        <v>0.06</v>
      </c>
      <c r="AJ562">
        <v>-6</v>
      </c>
      <c r="AK562">
        <v>-4</v>
      </c>
      <c r="AL562">
        <v>1</v>
      </c>
      <c r="AM562">
        <v>4</v>
      </c>
      <c r="AN562">
        <v>10</v>
      </c>
      <c r="AO562">
        <v>-1</v>
      </c>
      <c r="AP562">
        <v>-0.05</v>
      </c>
      <c r="AQ562">
        <v>-6.6</v>
      </c>
      <c r="AR562">
        <v>-8.5</v>
      </c>
      <c r="AS562">
        <v>1.9</v>
      </c>
      <c r="AT562">
        <v>0</v>
      </c>
      <c r="AU562">
        <v>0</v>
      </c>
      <c r="AV562" s="2">
        <v>0.67</v>
      </c>
    </row>
    <row r="563" spans="6:48" x14ac:dyDescent="0.3">
      <c r="F563" t="str">
        <f t="shared" si="57"/>
        <v>11531347</v>
      </c>
      <c r="G563" t="e">
        <f t="shared" si="60"/>
        <v>#N/A</v>
      </c>
      <c r="H563" s="11">
        <v>1153</v>
      </c>
      <c r="I563" s="5">
        <v>1347</v>
      </c>
      <c r="J563" t="s">
        <v>29</v>
      </c>
      <c r="K563" t="s">
        <v>65</v>
      </c>
      <c r="Q563" s="3"/>
      <c r="R563" s="4"/>
      <c r="S563" s="4"/>
      <c r="T563" s="2">
        <f t="shared" si="58"/>
        <v>0.82169836355594716</v>
      </c>
      <c r="U563" s="2">
        <f t="shared" si="59"/>
        <v>0.17830163644405284</v>
      </c>
      <c r="V563" s="2"/>
      <c r="W563" s="2"/>
      <c r="X563" s="45"/>
      <c r="Y563" s="37"/>
      <c r="Z563" s="37"/>
      <c r="AA563" s="37"/>
      <c r="AB563" s="37"/>
      <c r="AC563" s="37"/>
      <c r="AD563" s="37"/>
      <c r="AE563" s="37"/>
      <c r="AF563" s="12">
        <v>2</v>
      </c>
      <c r="AG563">
        <v>16</v>
      </c>
      <c r="AH563">
        <v>-166</v>
      </c>
      <c r="AI563">
        <v>0.26</v>
      </c>
      <c r="AJ563">
        <v>3</v>
      </c>
      <c r="AK563">
        <v>-6</v>
      </c>
      <c r="AL563">
        <v>-1</v>
      </c>
      <c r="AM563">
        <v>1</v>
      </c>
      <c r="AN563">
        <v>6</v>
      </c>
      <c r="AO563">
        <v>-1</v>
      </c>
      <c r="AP563">
        <v>-0.04</v>
      </c>
      <c r="AQ563">
        <v>7.6</v>
      </c>
      <c r="AR563">
        <v>-7.8</v>
      </c>
      <c r="AS563">
        <v>15.4</v>
      </c>
      <c r="AT563">
        <v>14</v>
      </c>
      <c r="AU563">
        <v>1</v>
      </c>
      <c r="AV563" s="2">
        <v>0.96</v>
      </c>
    </row>
    <row r="564" spans="6:48" x14ac:dyDescent="0.3">
      <c r="F564" t="str">
        <f t="shared" si="57"/>
        <v>11531348</v>
      </c>
      <c r="G564" t="e">
        <f t="shared" si="60"/>
        <v>#N/A</v>
      </c>
      <c r="H564" s="11">
        <v>1153</v>
      </c>
      <c r="I564" s="5">
        <v>1348</v>
      </c>
      <c r="J564" t="s">
        <v>29</v>
      </c>
      <c r="K564" t="s">
        <v>66</v>
      </c>
      <c r="Q564" s="3"/>
      <c r="R564" s="4"/>
      <c r="S564" s="4"/>
      <c r="T564" s="2">
        <f t="shared" si="58"/>
        <v>0.68169836355594715</v>
      </c>
      <c r="U564" s="2">
        <f t="shared" si="59"/>
        <v>0.31830163644405285</v>
      </c>
      <c r="V564" s="2"/>
      <c r="W564" s="2"/>
      <c r="X564" s="45"/>
      <c r="Y564" s="37"/>
      <c r="Z564" s="37"/>
      <c r="AA564" s="37"/>
      <c r="AB564" s="37"/>
      <c r="AC564" s="37"/>
      <c r="AD564" s="37"/>
      <c r="AE564" s="37"/>
      <c r="AF564" s="12">
        <v>2</v>
      </c>
      <c r="AG564">
        <v>7</v>
      </c>
      <c r="AH564">
        <v>-45</v>
      </c>
      <c r="AI564">
        <v>0.1</v>
      </c>
      <c r="AJ564">
        <v>0</v>
      </c>
      <c r="AK564">
        <v>-7</v>
      </c>
      <c r="AL564">
        <v>2</v>
      </c>
      <c r="AM564">
        <v>-1</v>
      </c>
      <c r="AN564">
        <v>7</v>
      </c>
      <c r="AO564">
        <v>-2</v>
      </c>
      <c r="AP564">
        <v>-0.02</v>
      </c>
      <c r="AQ564">
        <v>-1.7</v>
      </c>
      <c r="AR564">
        <v>-10.8</v>
      </c>
      <c r="AS564">
        <v>9.1</v>
      </c>
      <c r="AT564">
        <v>5</v>
      </c>
      <c r="AU564">
        <v>1</v>
      </c>
      <c r="AV564" s="2">
        <v>0.82</v>
      </c>
    </row>
    <row r="565" spans="6:48" x14ac:dyDescent="0.3">
      <c r="F565" t="str">
        <f t="shared" si="57"/>
        <v>11531355</v>
      </c>
      <c r="G565" t="e">
        <f t="shared" si="60"/>
        <v>#N/A</v>
      </c>
      <c r="H565" s="11">
        <v>1153</v>
      </c>
      <c r="I565" s="5">
        <v>1355</v>
      </c>
      <c r="J565" t="s">
        <v>29</v>
      </c>
      <c r="K565" t="s">
        <v>67</v>
      </c>
      <c r="Q565" s="3"/>
      <c r="R565" s="4"/>
      <c r="S565" s="4"/>
      <c r="T565" s="2">
        <f t="shared" si="58"/>
        <v>0.7316983635559472</v>
      </c>
      <c r="U565" s="2">
        <f t="shared" si="59"/>
        <v>0.2683016364440528</v>
      </c>
      <c r="V565" s="2"/>
      <c r="W565" s="2"/>
      <c r="X565" s="45"/>
      <c r="Y565" s="37"/>
      <c r="Z565" s="37"/>
      <c r="AA565" s="37"/>
      <c r="AB565" s="37"/>
      <c r="AC565" s="37"/>
      <c r="AD565" s="37"/>
      <c r="AE565" s="37"/>
      <c r="AF565" s="12">
        <v>2</v>
      </c>
      <c r="AG565">
        <v>12</v>
      </c>
      <c r="AH565">
        <v>-71</v>
      </c>
      <c r="AI565">
        <v>0.08</v>
      </c>
      <c r="AJ565">
        <v>-2</v>
      </c>
      <c r="AK565">
        <v>-7</v>
      </c>
      <c r="AL565">
        <v>3</v>
      </c>
      <c r="AM565">
        <v>6</v>
      </c>
      <c r="AN565">
        <v>13</v>
      </c>
      <c r="AO565">
        <v>-6</v>
      </c>
      <c r="AP565">
        <v>-7.0000000000000007E-2</v>
      </c>
      <c r="AQ565">
        <v>-8.9</v>
      </c>
      <c r="AR565">
        <v>-18.5</v>
      </c>
      <c r="AS565">
        <v>9.6</v>
      </c>
      <c r="AT565">
        <v>10</v>
      </c>
      <c r="AU565">
        <v>1</v>
      </c>
      <c r="AV565" s="2">
        <v>0.87</v>
      </c>
    </row>
    <row r="566" spans="6:48" x14ac:dyDescent="0.3">
      <c r="F566" t="str">
        <f t="shared" si="57"/>
        <v>11531361</v>
      </c>
      <c r="G566" t="e">
        <f t="shared" si="60"/>
        <v>#N/A</v>
      </c>
      <c r="H566" s="11">
        <v>1153</v>
      </c>
      <c r="I566" s="5">
        <v>1361</v>
      </c>
      <c r="J566" t="s">
        <v>29</v>
      </c>
      <c r="K566" t="s">
        <v>68</v>
      </c>
      <c r="Q566" s="3"/>
      <c r="R566" s="4"/>
      <c r="S566" s="4"/>
      <c r="T566" s="2">
        <f t="shared" si="58"/>
        <v>0.69169836355594716</v>
      </c>
      <c r="U566" s="2">
        <f t="shared" si="59"/>
        <v>0.30830163644405284</v>
      </c>
      <c r="V566" s="2"/>
      <c r="W566" s="2"/>
      <c r="X566" s="45"/>
      <c r="Y566" s="37"/>
      <c r="Z566" s="37"/>
      <c r="AA566" s="37"/>
      <c r="AB566" s="37"/>
      <c r="AC566" s="37"/>
      <c r="AD566" s="37"/>
      <c r="AE566" s="37"/>
      <c r="AF566" s="12">
        <v>2</v>
      </c>
      <c r="AG566">
        <v>11</v>
      </c>
      <c r="AH566">
        <v>-46</v>
      </c>
      <c r="AI566">
        <v>0.2</v>
      </c>
      <c r="AJ566">
        <v>0</v>
      </c>
      <c r="AK566">
        <v>-6</v>
      </c>
      <c r="AL566">
        <v>0</v>
      </c>
      <c r="AM566">
        <v>2</v>
      </c>
      <c r="AN566">
        <v>6</v>
      </c>
      <c r="AO566">
        <v>-4</v>
      </c>
      <c r="AP566">
        <v>-0.03</v>
      </c>
      <c r="AQ566">
        <v>-2.6</v>
      </c>
      <c r="AR566">
        <v>-11.3</v>
      </c>
      <c r="AS566">
        <v>8.6999999999999993</v>
      </c>
      <c r="AT566">
        <v>9</v>
      </c>
      <c r="AU566">
        <v>1</v>
      </c>
      <c r="AV566" s="2">
        <v>0.83</v>
      </c>
    </row>
    <row r="567" spans="6:48" x14ac:dyDescent="0.3">
      <c r="F567" t="str">
        <f t="shared" si="57"/>
        <v>11531371</v>
      </c>
      <c r="G567" t="e">
        <f t="shared" si="60"/>
        <v>#N/A</v>
      </c>
      <c r="H567" s="11">
        <v>1153</v>
      </c>
      <c r="I567" s="5">
        <v>1371</v>
      </c>
      <c r="J567" t="s">
        <v>29</v>
      </c>
      <c r="K567" t="s">
        <v>69</v>
      </c>
      <c r="Q567" s="3"/>
      <c r="R567" s="4"/>
      <c r="S567" s="4"/>
      <c r="T567" s="2">
        <f t="shared" si="58"/>
        <v>0.66169836355594724</v>
      </c>
      <c r="U567" s="2">
        <f t="shared" si="59"/>
        <v>0.33830163644405276</v>
      </c>
      <c r="V567" s="2"/>
      <c r="W567" s="2"/>
      <c r="X567" s="45"/>
      <c r="Y567" s="37"/>
      <c r="Z567" s="37"/>
      <c r="AA567" s="37"/>
      <c r="AB567" s="37"/>
      <c r="AC567" s="37"/>
      <c r="AD567" s="37"/>
      <c r="AE567" s="37"/>
      <c r="AF567" s="12">
        <v>2</v>
      </c>
      <c r="AG567">
        <v>8</v>
      </c>
      <c r="AH567">
        <v>-22</v>
      </c>
      <c r="AI567">
        <v>0.22</v>
      </c>
      <c r="AJ567">
        <v>-1</v>
      </c>
      <c r="AK567">
        <v>-7</v>
      </c>
      <c r="AL567">
        <v>0</v>
      </c>
      <c r="AM567">
        <v>3</v>
      </c>
      <c r="AN567">
        <v>4</v>
      </c>
      <c r="AO567">
        <v>-1</v>
      </c>
      <c r="AP567">
        <v>0</v>
      </c>
      <c r="AQ567">
        <v>-4.5</v>
      </c>
      <c r="AR567">
        <v>-16.2</v>
      </c>
      <c r="AS567">
        <v>11.7</v>
      </c>
      <c r="AT567">
        <v>6</v>
      </c>
      <c r="AU567">
        <v>1</v>
      </c>
      <c r="AV567" s="2">
        <v>0.8</v>
      </c>
    </row>
    <row r="568" spans="6:48" x14ac:dyDescent="0.3">
      <c r="F568" t="str">
        <f t="shared" si="57"/>
        <v>11531372</v>
      </c>
      <c r="G568" t="e">
        <f t="shared" si="60"/>
        <v>#N/A</v>
      </c>
      <c r="H568" s="11">
        <v>1153</v>
      </c>
      <c r="I568" s="5">
        <v>1372</v>
      </c>
      <c r="J568" t="s">
        <v>29</v>
      </c>
      <c r="K568" t="s">
        <v>70</v>
      </c>
      <c r="Q568" s="3"/>
      <c r="R568" s="4"/>
      <c r="S568" s="4"/>
      <c r="T568" s="2">
        <f t="shared" si="58"/>
        <v>0.77169836355594723</v>
      </c>
      <c r="U568" s="2">
        <f t="shared" si="59"/>
        <v>0.22830163644405277</v>
      </c>
      <c r="V568" s="2"/>
      <c r="W568" s="2"/>
      <c r="X568" s="45"/>
      <c r="Y568" s="37"/>
      <c r="Z568" s="37"/>
      <c r="AA568" s="37"/>
      <c r="AB568" s="37"/>
      <c r="AC568" s="37"/>
      <c r="AD568" s="37"/>
      <c r="AE568" s="37"/>
      <c r="AF568" s="12">
        <v>2</v>
      </c>
      <c r="AG568">
        <v>14</v>
      </c>
      <c r="AH568">
        <v>-107</v>
      </c>
      <c r="AI568">
        <v>0.08</v>
      </c>
      <c r="AJ568">
        <v>-1</v>
      </c>
      <c r="AK568">
        <v>-7</v>
      </c>
      <c r="AL568">
        <v>-3</v>
      </c>
      <c r="AM568">
        <v>-4</v>
      </c>
      <c r="AN568">
        <v>5</v>
      </c>
      <c r="AO568">
        <v>0</v>
      </c>
      <c r="AP568">
        <v>-0.01</v>
      </c>
      <c r="AQ568">
        <v>-3.7</v>
      </c>
      <c r="AR568">
        <v>-11.3</v>
      </c>
      <c r="AS568">
        <v>7.6</v>
      </c>
      <c r="AT568">
        <v>12</v>
      </c>
      <c r="AU568">
        <v>1</v>
      </c>
      <c r="AV568" s="2">
        <v>0.91</v>
      </c>
    </row>
    <row r="569" spans="6:48" x14ac:dyDescent="0.3">
      <c r="F569" t="str">
        <f t="shared" si="57"/>
        <v>11531382</v>
      </c>
      <c r="G569" t="e">
        <f t="shared" si="60"/>
        <v>#N/A</v>
      </c>
      <c r="H569" s="11">
        <v>1153</v>
      </c>
      <c r="I569" s="5">
        <v>1382</v>
      </c>
      <c r="J569" t="s">
        <v>29</v>
      </c>
      <c r="K569" t="s">
        <v>71</v>
      </c>
      <c r="Q569" s="3"/>
      <c r="R569" s="4"/>
      <c r="S569" s="4"/>
      <c r="T569" s="2">
        <f t="shared" si="58"/>
        <v>0.72169836355594719</v>
      </c>
      <c r="U569" s="2">
        <f t="shared" si="59"/>
        <v>0.27830163644405281</v>
      </c>
      <c r="V569" s="2"/>
      <c r="W569" s="2"/>
      <c r="X569" s="45"/>
      <c r="Y569" s="37"/>
      <c r="Z569" s="37"/>
      <c r="AA569" s="37"/>
      <c r="AB569" s="37"/>
      <c r="AC569" s="37"/>
      <c r="AD569" s="37"/>
      <c r="AE569" s="37"/>
      <c r="AF569" s="12">
        <v>2</v>
      </c>
      <c r="AG569">
        <v>11</v>
      </c>
      <c r="AH569">
        <v>-65</v>
      </c>
      <c r="AI569">
        <v>0.1</v>
      </c>
      <c r="AJ569">
        <v>0</v>
      </c>
      <c r="AK569">
        <v>-6</v>
      </c>
      <c r="AL569">
        <v>1</v>
      </c>
      <c r="AM569">
        <v>1</v>
      </c>
      <c r="AN569">
        <v>8</v>
      </c>
      <c r="AO569">
        <v>1</v>
      </c>
      <c r="AP569">
        <v>-0.06</v>
      </c>
      <c r="AQ569">
        <v>-3.4</v>
      </c>
      <c r="AR569">
        <v>-13.9</v>
      </c>
      <c r="AS569">
        <v>10.5</v>
      </c>
      <c r="AT569">
        <v>9</v>
      </c>
      <c r="AU569">
        <v>1</v>
      </c>
      <c r="AV569" s="2">
        <v>0.86</v>
      </c>
    </row>
    <row r="570" spans="6:48" x14ac:dyDescent="0.3">
      <c r="F570" t="str">
        <f t="shared" si="57"/>
        <v>11531393</v>
      </c>
      <c r="G570" t="e">
        <f t="shared" si="60"/>
        <v>#N/A</v>
      </c>
      <c r="H570" s="11">
        <v>1153</v>
      </c>
      <c r="I570" s="5">
        <v>1393</v>
      </c>
      <c r="J570" t="s">
        <v>29</v>
      </c>
      <c r="K570" t="s">
        <v>72</v>
      </c>
      <c r="Q570" s="3"/>
      <c r="R570" s="4"/>
      <c r="S570" s="4"/>
      <c r="T570" s="2">
        <f t="shared" si="58"/>
        <v>0.7316983635559472</v>
      </c>
      <c r="U570" s="2">
        <f t="shared" si="59"/>
        <v>0.2683016364440528</v>
      </c>
      <c r="V570" s="2"/>
      <c r="W570" s="2"/>
      <c r="X570" s="45"/>
      <c r="Y570" s="37"/>
      <c r="Z570" s="37"/>
      <c r="AA570" s="37"/>
      <c r="AB570" s="37"/>
      <c r="AC570" s="37"/>
      <c r="AD570" s="37"/>
      <c r="AE570" s="37"/>
      <c r="AF570" s="12">
        <v>2</v>
      </c>
      <c r="AG570">
        <v>11</v>
      </c>
      <c r="AH570">
        <v>-50</v>
      </c>
      <c r="AI570">
        <v>0.27</v>
      </c>
      <c r="AJ570">
        <v>5</v>
      </c>
      <c r="AK570">
        <v>-4</v>
      </c>
      <c r="AL570">
        <v>-1</v>
      </c>
      <c r="AM570">
        <v>2</v>
      </c>
      <c r="AN570">
        <v>3</v>
      </c>
      <c r="AO570">
        <v>0</v>
      </c>
      <c r="AP570">
        <v>-0.05</v>
      </c>
      <c r="AQ570">
        <v>7</v>
      </c>
      <c r="AR570">
        <v>-7.4</v>
      </c>
      <c r="AS570">
        <v>14.4</v>
      </c>
      <c r="AT570">
        <v>9</v>
      </c>
      <c r="AU570">
        <v>1</v>
      </c>
      <c r="AV570" s="2">
        <v>0.87</v>
      </c>
    </row>
    <row r="571" spans="6:48" x14ac:dyDescent="0.3">
      <c r="F571" t="str">
        <f t="shared" si="57"/>
        <v>11531395</v>
      </c>
      <c r="G571" t="e">
        <f t="shared" si="60"/>
        <v>#N/A</v>
      </c>
      <c r="H571" s="11">
        <v>1153</v>
      </c>
      <c r="I571" s="5">
        <v>1395</v>
      </c>
      <c r="J571" t="s">
        <v>29</v>
      </c>
      <c r="K571" t="s">
        <v>73</v>
      </c>
      <c r="Q571" s="3"/>
      <c r="R571" s="4"/>
      <c r="S571" s="4"/>
      <c r="T571" s="2">
        <f t="shared" si="58"/>
        <v>0.64169836355594723</v>
      </c>
      <c r="U571" s="2">
        <f t="shared" si="59"/>
        <v>0.35830163644405277</v>
      </c>
      <c r="V571" s="2"/>
      <c r="W571" s="2"/>
      <c r="X571" s="45"/>
      <c r="Y571" s="37"/>
      <c r="Z571" s="37"/>
      <c r="AA571" s="37"/>
      <c r="AB571" s="37"/>
      <c r="AC571" s="37"/>
      <c r="AD571" s="37"/>
      <c r="AE571" s="37"/>
      <c r="AF571" s="12">
        <v>2</v>
      </c>
      <c r="AG571">
        <v>6</v>
      </c>
      <c r="AH571">
        <v>-18</v>
      </c>
      <c r="AI571">
        <v>0.22</v>
      </c>
      <c r="AJ571">
        <v>-5</v>
      </c>
      <c r="AK571">
        <v>-10</v>
      </c>
      <c r="AL571">
        <v>0</v>
      </c>
      <c r="AM571">
        <v>3</v>
      </c>
      <c r="AN571">
        <v>3</v>
      </c>
      <c r="AO571">
        <v>-3</v>
      </c>
      <c r="AP571">
        <v>-0.02</v>
      </c>
      <c r="AQ571">
        <v>-8.5</v>
      </c>
      <c r="AR571">
        <v>-18.8</v>
      </c>
      <c r="AS571">
        <v>10.3</v>
      </c>
      <c r="AT571">
        <v>4</v>
      </c>
      <c r="AU571">
        <v>1</v>
      </c>
      <c r="AV571" s="2">
        <v>0.78</v>
      </c>
    </row>
    <row r="572" spans="6:48" x14ac:dyDescent="0.3">
      <c r="F572" t="str">
        <f t="shared" si="57"/>
        <v>11531397</v>
      </c>
      <c r="G572" t="e">
        <f t="shared" si="60"/>
        <v>#N/A</v>
      </c>
      <c r="H572" s="11">
        <v>1153</v>
      </c>
      <c r="I572" s="5">
        <v>1397</v>
      </c>
      <c r="J572" t="s">
        <v>29</v>
      </c>
      <c r="K572" t="s">
        <v>74</v>
      </c>
      <c r="Q572" s="3"/>
      <c r="R572" s="4"/>
      <c r="S572" s="4"/>
      <c r="T572" s="2">
        <f t="shared" si="58"/>
        <v>0.6116983635559472</v>
      </c>
      <c r="U572" s="2">
        <f t="shared" si="59"/>
        <v>0.3883016364440528</v>
      </c>
      <c r="V572" s="2"/>
      <c r="W572" s="2"/>
      <c r="X572" s="45"/>
      <c r="Y572" s="37"/>
      <c r="Z572" s="37"/>
      <c r="AA572" s="37"/>
      <c r="AB572" s="37"/>
      <c r="AC572" s="37"/>
      <c r="AD572" s="37"/>
      <c r="AE572" s="37"/>
      <c r="AF572" s="12">
        <v>2</v>
      </c>
      <c r="AG572">
        <v>3</v>
      </c>
      <c r="AH572">
        <v>-7</v>
      </c>
      <c r="AI572">
        <v>0.12</v>
      </c>
      <c r="AJ572">
        <v>1</v>
      </c>
      <c r="AK572">
        <v>-4</v>
      </c>
      <c r="AL572">
        <v>0</v>
      </c>
      <c r="AM572">
        <v>1</v>
      </c>
      <c r="AN572">
        <v>4</v>
      </c>
      <c r="AO572">
        <v>2</v>
      </c>
      <c r="AP572">
        <v>-7.0000000000000007E-2</v>
      </c>
      <c r="AQ572">
        <v>0.3</v>
      </c>
      <c r="AR572">
        <v>-9.3000000000000007</v>
      </c>
      <c r="AS572">
        <v>9.6</v>
      </c>
      <c r="AT572">
        <v>1</v>
      </c>
      <c r="AU572">
        <v>1</v>
      </c>
      <c r="AV572" s="2">
        <v>0.75</v>
      </c>
    </row>
    <row r="573" spans="6:48" x14ac:dyDescent="0.3">
      <c r="F573" t="str">
        <f t="shared" si="57"/>
        <v>11531400</v>
      </c>
      <c r="G573" t="e">
        <f t="shared" si="60"/>
        <v>#N/A</v>
      </c>
      <c r="H573" s="11">
        <v>1153</v>
      </c>
      <c r="I573" s="5">
        <v>1400</v>
      </c>
      <c r="J573" t="s">
        <v>29</v>
      </c>
      <c r="K573" t="s">
        <v>75</v>
      </c>
      <c r="Q573" s="3"/>
      <c r="R573" s="4"/>
      <c r="S573" s="4"/>
      <c r="T573" s="2">
        <f t="shared" si="58"/>
        <v>0.70169836355594717</v>
      </c>
      <c r="U573" s="2">
        <f t="shared" si="59"/>
        <v>0.29830163644405283</v>
      </c>
      <c r="V573" s="2"/>
      <c r="W573" s="2"/>
      <c r="X573" s="45"/>
      <c r="Y573" s="37"/>
      <c r="Z573" s="37"/>
      <c r="AA573" s="37"/>
      <c r="AB573" s="37"/>
      <c r="AC573" s="37"/>
      <c r="AD573" s="37"/>
      <c r="AE573" s="37"/>
      <c r="AF573" s="12">
        <v>2</v>
      </c>
      <c r="AG573">
        <v>10</v>
      </c>
      <c r="AH573">
        <v>-35</v>
      </c>
      <c r="AI573">
        <v>0.3</v>
      </c>
      <c r="AJ573">
        <v>2</v>
      </c>
      <c r="AK573">
        <v>-5</v>
      </c>
      <c r="AL573">
        <v>0</v>
      </c>
      <c r="AM573">
        <v>3</v>
      </c>
      <c r="AN573">
        <v>9</v>
      </c>
      <c r="AO573">
        <v>0</v>
      </c>
      <c r="AP573">
        <v>0.02</v>
      </c>
      <c r="AQ573">
        <v>2.8</v>
      </c>
      <c r="AR573">
        <v>-11.1</v>
      </c>
      <c r="AS573">
        <v>13.9</v>
      </c>
      <c r="AT573">
        <v>8</v>
      </c>
      <c r="AU573">
        <v>1</v>
      </c>
      <c r="AV573" s="2">
        <v>0.84</v>
      </c>
    </row>
    <row r="574" spans="6:48" x14ac:dyDescent="0.3">
      <c r="F574" t="str">
        <f t="shared" si="57"/>
        <v>11531401</v>
      </c>
      <c r="G574" t="e">
        <f t="shared" si="60"/>
        <v>#N/A</v>
      </c>
      <c r="H574" s="11">
        <v>1153</v>
      </c>
      <c r="I574" s="5">
        <v>1401</v>
      </c>
      <c r="J574" t="s">
        <v>29</v>
      </c>
      <c r="K574" t="s">
        <v>76</v>
      </c>
      <c r="Q574" s="3"/>
      <c r="R574" s="4"/>
      <c r="S574" s="4"/>
      <c r="T574" s="2">
        <f t="shared" si="58"/>
        <v>0.67169836355594725</v>
      </c>
      <c r="U574" s="2">
        <f t="shared" si="59"/>
        <v>0.32830163644405275</v>
      </c>
      <c r="V574" s="2"/>
      <c r="W574" s="2"/>
      <c r="X574" s="45"/>
      <c r="Y574" s="37"/>
      <c r="Z574" s="37"/>
      <c r="AA574" s="37"/>
      <c r="AB574" s="37"/>
      <c r="AC574" s="37"/>
      <c r="AD574" s="37"/>
      <c r="AE574" s="37"/>
      <c r="AF574" s="12">
        <v>2</v>
      </c>
      <c r="AG574">
        <v>7</v>
      </c>
      <c r="AH574">
        <v>-26</v>
      </c>
      <c r="AI574">
        <v>0.26</v>
      </c>
      <c r="AJ574">
        <v>1</v>
      </c>
      <c r="AK574">
        <v>-3</v>
      </c>
      <c r="AL574">
        <v>-1</v>
      </c>
      <c r="AM574">
        <v>5</v>
      </c>
      <c r="AN574">
        <v>4</v>
      </c>
      <c r="AO574">
        <v>-1</v>
      </c>
      <c r="AP574">
        <v>0.02</v>
      </c>
      <c r="AQ574">
        <v>-0.5</v>
      </c>
      <c r="AR574">
        <v>-12.7</v>
      </c>
      <c r="AS574">
        <v>12.2</v>
      </c>
      <c r="AT574">
        <v>5</v>
      </c>
      <c r="AU574">
        <v>1</v>
      </c>
      <c r="AV574" s="2">
        <v>0.81</v>
      </c>
    </row>
    <row r="575" spans="6:48" x14ac:dyDescent="0.3">
      <c r="F575" t="str">
        <f t="shared" si="57"/>
        <v>11531403</v>
      </c>
      <c r="G575" t="e">
        <f t="shared" si="60"/>
        <v>#N/A</v>
      </c>
      <c r="H575" s="11">
        <v>1153</v>
      </c>
      <c r="I575" s="5">
        <v>1403</v>
      </c>
      <c r="J575" t="s">
        <v>29</v>
      </c>
      <c r="K575" t="s">
        <v>77</v>
      </c>
      <c r="Q575" s="3"/>
      <c r="R575" s="4"/>
      <c r="S575" s="4"/>
      <c r="T575" s="2">
        <f t="shared" si="58"/>
        <v>0.60169836355594719</v>
      </c>
      <c r="U575" s="2">
        <f t="shared" si="59"/>
        <v>0.39830163644405281</v>
      </c>
      <c r="V575" s="2"/>
      <c r="W575" s="2"/>
      <c r="X575" s="45"/>
      <c r="Y575" s="37"/>
      <c r="Z575" s="37"/>
      <c r="AA575" s="37"/>
      <c r="AB575" s="37"/>
      <c r="AC575" s="37"/>
      <c r="AD575" s="37"/>
      <c r="AE575" s="37"/>
      <c r="AF575" s="12">
        <v>2</v>
      </c>
      <c r="AG575">
        <v>3</v>
      </c>
      <c r="AH575">
        <v>-8</v>
      </c>
      <c r="AI575">
        <v>0.15</v>
      </c>
      <c r="AJ575">
        <v>-1</v>
      </c>
      <c r="AK575">
        <v>-4</v>
      </c>
      <c r="AL575">
        <v>-1</v>
      </c>
      <c r="AM575">
        <v>0</v>
      </c>
      <c r="AN575">
        <v>5</v>
      </c>
      <c r="AO575">
        <v>-1</v>
      </c>
      <c r="AP575">
        <v>-0.01</v>
      </c>
      <c r="AQ575">
        <v>-0.7</v>
      </c>
      <c r="AR575">
        <v>-7.6</v>
      </c>
      <c r="AS575">
        <v>6.9</v>
      </c>
      <c r="AT575">
        <v>1</v>
      </c>
      <c r="AU575">
        <v>1</v>
      </c>
      <c r="AV575" s="2">
        <v>0.74</v>
      </c>
    </row>
    <row r="576" spans="6:48" x14ac:dyDescent="0.3">
      <c r="F576" t="str">
        <f t="shared" si="57"/>
        <v>11531411</v>
      </c>
      <c r="G576" t="e">
        <f t="shared" si="60"/>
        <v>#N/A</v>
      </c>
      <c r="H576" s="11">
        <v>1153</v>
      </c>
      <c r="I576" s="5">
        <v>1411</v>
      </c>
      <c r="J576" t="s">
        <v>29</v>
      </c>
      <c r="K576" t="s">
        <v>78</v>
      </c>
      <c r="Q576" s="3"/>
      <c r="R576" s="4"/>
      <c r="S576" s="4"/>
      <c r="T576" s="2">
        <f t="shared" si="58"/>
        <v>0.85169836355594719</v>
      </c>
      <c r="U576" s="2">
        <f t="shared" si="59"/>
        <v>0.14830163644405281</v>
      </c>
      <c r="V576" s="2"/>
      <c r="W576" s="2"/>
      <c r="X576" s="45"/>
      <c r="Y576" s="37"/>
      <c r="Z576" s="37"/>
      <c r="AA576" s="37"/>
      <c r="AB576" s="37"/>
      <c r="AC576" s="37"/>
      <c r="AD576" s="37"/>
      <c r="AE576" s="37"/>
      <c r="AF576" s="12">
        <v>2</v>
      </c>
      <c r="AG576">
        <v>16</v>
      </c>
      <c r="AH576">
        <v>-245</v>
      </c>
      <c r="AI576">
        <v>0.44</v>
      </c>
      <c r="AJ576">
        <v>1</v>
      </c>
      <c r="AK576">
        <v>-9</v>
      </c>
      <c r="AL576">
        <v>0</v>
      </c>
      <c r="AM576">
        <v>5</v>
      </c>
      <c r="AN576">
        <v>9</v>
      </c>
      <c r="AO576">
        <v>3</v>
      </c>
      <c r="AP576">
        <v>-0.03</v>
      </c>
      <c r="AQ576">
        <v>-3.1</v>
      </c>
      <c r="AR576">
        <v>-22.6</v>
      </c>
      <c r="AS576">
        <v>19.5</v>
      </c>
      <c r="AT576">
        <v>14</v>
      </c>
      <c r="AU576">
        <v>1</v>
      </c>
      <c r="AV576" s="2">
        <v>0.99</v>
      </c>
    </row>
    <row r="577" spans="6:48" x14ac:dyDescent="0.3">
      <c r="F577" t="str">
        <f t="shared" si="57"/>
        <v>11531417</v>
      </c>
      <c r="G577" t="e">
        <f t="shared" si="60"/>
        <v>#N/A</v>
      </c>
      <c r="H577" s="11">
        <v>1153</v>
      </c>
      <c r="I577" s="5">
        <v>1417</v>
      </c>
      <c r="J577" t="s">
        <v>29</v>
      </c>
      <c r="K577" t="s">
        <v>79</v>
      </c>
      <c r="Q577" s="3"/>
      <c r="R577" s="4"/>
      <c r="S577" s="4"/>
      <c r="T577" s="2">
        <f t="shared" si="58"/>
        <v>0.70169836355594717</v>
      </c>
      <c r="U577" s="2">
        <f t="shared" si="59"/>
        <v>0.29830163644405283</v>
      </c>
      <c r="V577" s="2"/>
      <c r="W577" s="2"/>
      <c r="X577" s="45"/>
      <c r="Y577" s="37"/>
      <c r="Z577" s="37"/>
      <c r="AA577" s="37"/>
      <c r="AB577" s="37"/>
      <c r="AC577" s="37"/>
      <c r="AD577" s="37"/>
      <c r="AE577" s="37"/>
      <c r="AF577" s="12">
        <v>2</v>
      </c>
      <c r="AG577">
        <v>11</v>
      </c>
      <c r="AH577">
        <v>-44</v>
      </c>
      <c r="AI577">
        <v>0.22</v>
      </c>
      <c r="AJ577">
        <v>-2</v>
      </c>
      <c r="AK577">
        <v>-6</v>
      </c>
      <c r="AL577">
        <v>1</v>
      </c>
      <c r="AM577">
        <v>6</v>
      </c>
      <c r="AN577">
        <v>9</v>
      </c>
      <c r="AO577">
        <v>-2</v>
      </c>
      <c r="AP577">
        <v>-0.03</v>
      </c>
      <c r="AQ577">
        <v>-7.4</v>
      </c>
      <c r="AR577">
        <v>-19.2</v>
      </c>
      <c r="AS577">
        <v>11.8</v>
      </c>
      <c r="AT577">
        <v>9</v>
      </c>
      <c r="AU577">
        <v>1</v>
      </c>
      <c r="AV577" s="2">
        <v>0.84</v>
      </c>
    </row>
    <row r="578" spans="6:48" x14ac:dyDescent="0.3">
      <c r="F578" t="str">
        <f t="shared" si="57"/>
        <v>11531420</v>
      </c>
      <c r="G578" t="e">
        <f t="shared" si="60"/>
        <v>#N/A</v>
      </c>
      <c r="H578" s="11">
        <v>1153</v>
      </c>
      <c r="I578" s="5">
        <v>1420</v>
      </c>
      <c r="J578" t="s">
        <v>29</v>
      </c>
      <c r="K578" t="s">
        <v>80</v>
      </c>
      <c r="Q578" s="3"/>
      <c r="R578" s="4"/>
      <c r="S578" s="4"/>
      <c r="T578" s="2">
        <f t="shared" si="58"/>
        <v>0.83169836355594717</v>
      </c>
      <c r="U578" s="2">
        <f t="shared" si="59"/>
        <v>0.16830163644405283</v>
      </c>
      <c r="V578" s="2"/>
      <c r="W578" s="2"/>
      <c r="X578" s="45"/>
      <c r="Y578" s="37"/>
      <c r="Z578" s="37"/>
      <c r="AA578" s="37"/>
      <c r="AB578" s="37"/>
      <c r="AC578" s="37"/>
      <c r="AD578" s="37"/>
      <c r="AE578" s="37"/>
      <c r="AF578" s="12">
        <v>2</v>
      </c>
      <c r="AG578">
        <v>16</v>
      </c>
      <c r="AH578">
        <v>-180</v>
      </c>
      <c r="AI578">
        <v>0.2</v>
      </c>
      <c r="AJ578">
        <v>0</v>
      </c>
      <c r="AK578">
        <v>-9</v>
      </c>
      <c r="AL578">
        <v>0</v>
      </c>
      <c r="AM578">
        <v>1</v>
      </c>
      <c r="AN578">
        <v>12</v>
      </c>
      <c r="AO578">
        <v>0</v>
      </c>
      <c r="AP578">
        <v>0.04</v>
      </c>
      <c r="AQ578">
        <v>2</v>
      </c>
      <c r="AR578">
        <v>-13.9</v>
      </c>
      <c r="AS578">
        <v>15.9</v>
      </c>
      <c r="AT578">
        <v>14</v>
      </c>
      <c r="AU578">
        <v>1</v>
      </c>
      <c r="AV578" s="2">
        <v>0.97</v>
      </c>
    </row>
    <row r="579" spans="6:48" x14ac:dyDescent="0.3">
      <c r="F579" t="str">
        <f t="shared" si="57"/>
        <v>11531422</v>
      </c>
      <c r="G579" t="e">
        <f t="shared" si="60"/>
        <v>#N/A</v>
      </c>
      <c r="H579" s="11">
        <v>1153</v>
      </c>
      <c r="I579" s="5">
        <v>1422</v>
      </c>
      <c r="J579" t="s">
        <v>29</v>
      </c>
      <c r="K579" t="s">
        <v>81</v>
      </c>
      <c r="Q579" s="3"/>
      <c r="R579" s="4"/>
      <c r="S579" s="4"/>
      <c r="T579" s="2">
        <f t="shared" si="58"/>
        <v>0.7416983635559472</v>
      </c>
      <c r="U579" s="2">
        <f t="shared" si="59"/>
        <v>0.2583016364440528</v>
      </c>
      <c r="V579" s="2"/>
      <c r="W579" s="2"/>
      <c r="X579" s="45"/>
      <c r="Y579" s="37"/>
      <c r="Z579" s="37"/>
      <c r="AA579" s="37"/>
      <c r="AB579" s="37"/>
      <c r="AC579" s="37"/>
      <c r="AD579" s="37"/>
      <c r="AE579" s="37"/>
      <c r="AF579" s="12">
        <v>2</v>
      </c>
      <c r="AG579">
        <v>13</v>
      </c>
      <c r="AH579">
        <v>-78</v>
      </c>
      <c r="AI579">
        <v>0.11</v>
      </c>
      <c r="AJ579">
        <v>0</v>
      </c>
      <c r="AK579">
        <v>-5</v>
      </c>
      <c r="AL579">
        <v>-2</v>
      </c>
      <c r="AM579">
        <v>-1</v>
      </c>
      <c r="AN579">
        <v>4</v>
      </c>
      <c r="AO579">
        <v>-5</v>
      </c>
      <c r="AP579">
        <v>-0.01</v>
      </c>
      <c r="AQ579">
        <v>2.4</v>
      </c>
      <c r="AR579">
        <v>-6.2</v>
      </c>
      <c r="AS579">
        <v>8.6</v>
      </c>
      <c r="AT579">
        <v>11</v>
      </c>
      <c r="AU579">
        <v>1</v>
      </c>
      <c r="AV579" s="2">
        <v>0.88</v>
      </c>
    </row>
    <row r="580" spans="6:48" x14ac:dyDescent="0.3">
      <c r="F580" t="str">
        <f t="shared" si="57"/>
        <v>11531437</v>
      </c>
      <c r="G580" t="e">
        <f t="shared" si="60"/>
        <v>#N/A</v>
      </c>
      <c r="H580" s="11">
        <v>1153</v>
      </c>
      <c r="I580" s="5">
        <v>1437</v>
      </c>
      <c r="J580" t="s">
        <v>29</v>
      </c>
      <c r="K580" t="s">
        <v>82</v>
      </c>
      <c r="Q580" s="3"/>
      <c r="R580" s="4"/>
      <c r="S580" s="4"/>
      <c r="T580" s="2">
        <f t="shared" si="58"/>
        <v>0.51169836355594722</v>
      </c>
      <c r="U580" s="2">
        <f t="shared" si="59"/>
        <v>0.48830163644405278</v>
      </c>
      <c r="V580" s="2"/>
      <c r="W580" s="2"/>
      <c r="X580" s="45"/>
      <c r="Y580" s="37"/>
      <c r="Z580" s="37"/>
      <c r="AA580" s="37"/>
      <c r="AB580" s="37"/>
      <c r="AC580" s="37"/>
      <c r="AD580" s="37"/>
      <c r="AE580" s="37"/>
      <c r="AF580" s="12">
        <v>2</v>
      </c>
      <c r="AG580">
        <v>1</v>
      </c>
      <c r="AH580">
        <v>2</v>
      </c>
      <c r="AI580">
        <v>0</v>
      </c>
      <c r="AJ580">
        <v>-8</v>
      </c>
      <c r="AK580">
        <v>-6</v>
      </c>
      <c r="AL580">
        <v>2</v>
      </c>
      <c r="AM580">
        <v>3</v>
      </c>
      <c r="AN580">
        <v>9</v>
      </c>
      <c r="AO580">
        <v>-2</v>
      </c>
      <c r="AP580">
        <v>-0.08</v>
      </c>
      <c r="AQ580">
        <v>-12.6</v>
      </c>
      <c r="AR580">
        <v>-13.8</v>
      </c>
      <c r="AS580">
        <v>1.2</v>
      </c>
      <c r="AT580">
        <v>-1</v>
      </c>
      <c r="AU580">
        <v>0</v>
      </c>
      <c r="AV580" s="2">
        <v>0.65</v>
      </c>
    </row>
    <row r="581" spans="6:48" x14ac:dyDescent="0.3">
      <c r="F581" t="str">
        <f t="shared" si="57"/>
        <v>11531438</v>
      </c>
      <c r="G581" t="e">
        <f t="shared" si="60"/>
        <v>#N/A</v>
      </c>
      <c r="H581" s="11">
        <v>1153</v>
      </c>
      <c r="I581" s="5">
        <v>1438</v>
      </c>
      <c r="J581" t="s">
        <v>29</v>
      </c>
      <c r="K581" t="s">
        <v>83</v>
      </c>
      <c r="Q581" s="3"/>
      <c r="R581" s="4"/>
      <c r="S581" s="4"/>
      <c r="T581" s="2">
        <f t="shared" si="58"/>
        <v>0.52169836355594723</v>
      </c>
      <c r="U581" s="2">
        <f t="shared" si="59"/>
        <v>0.47830163644405277</v>
      </c>
      <c r="V581" s="2"/>
      <c r="W581" s="2"/>
      <c r="X581" s="45"/>
      <c r="Y581" s="37"/>
      <c r="Z581" s="37"/>
      <c r="AA581" s="37"/>
      <c r="AB581" s="37"/>
      <c r="AC581" s="37"/>
      <c r="AD581" s="37"/>
      <c r="AE581" s="37"/>
      <c r="AF581" s="12">
        <v>2</v>
      </c>
      <c r="AG581">
        <v>1</v>
      </c>
      <c r="AH581">
        <v>3</v>
      </c>
      <c r="AI581">
        <v>-0.06</v>
      </c>
      <c r="AJ581">
        <v>-1</v>
      </c>
      <c r="AK581">
        <v>-1</v>
      </c>
      <c r="AL581">
        <v>3</v>
      </c>
      <c r="AM581">
        <v>0</v>
      </c>
      <c r="AN581">
        <v>11</v>
      </c>
      <c r="AO581">
        <v>-3</v>
      </c>
      <c r="AP581">
        <v>-7.0000000000000007E-2</v>
      </c>
      <c r="AQ581">
        <v>7</v>
      </c>
      <c r="AR581">
        <v>3.7</v>
      </c>
      <c r="AS581">
        <v>3.3</v>
      </c>
      <c r="AT581">
        <v>-1</v>
      </c>
      <c r="AU581">
        <v>0</v>
      </c>
      <c r="AV581" s="2">
        <v>0.66</v>
      </c>
    </row>
    <row r="582" spans="6:48" x14ac:dyDescent="0.3">
      <c r="F582" t="str">
        <f t="shared" si="57"/>
        <v>11531439</v>
      </c>
      <c r="G582" t="e">
        <f t="shared" si="60"/>
        <v>#N/A</v>
      </c>
      <c r="H582" s="11">
        <v>1153</v>
      </c>
      <c r="I582" s="5">
        <v>1439</v>
      </c>
      <c r="J582" t="s">
        <v>29</v>
      </c>
      <c r="K582" t="s">
        <v>84</v>
      </c>
      <c r="Q582" s="3"/>
      <c r="R582" s="4"/>
      <c r="S582" s="4"/>
      <c r="T582" s="2">
        <f t="shared" si="58"/>
        <v>0.65169836355594724</v>
      </c>
      <c r="U582" s="2">
        <f t="shared" si="59"/>
        <v>0.34830163644405276</v>
      </c>
      <c r="V582" s="2"/>
      <c r="W582" s="2"/>
      <c r="X582" s="45"/>
      <c r="Y582" s="37"/>
      <c r="Z582" s="37"/>
      <c r="AA582" s="37"/>
      <c r="AB582" s="37"/>
      <c r="AC582" s="37"/>
      <c r="AD582" s="37"/>
      <c r="AE582" s="37"/>
      <c r="AF582" s="12">
        <v>2</v>
      </c>
      <c r="AG582">
        <v>8</v>
      </c>
      <c r="AH582">
        <v>-28</v>
      </c>
      <c r="AI582">
        <v>0.22</v>
      </c>
      <c r="AJ582">
        <v>-5</v>
      </c>
      <c r="AK582">
        <v>-7</v>
      </c>
      <c r="AL582">
        <v>0</v>
      </c>
      <c r="AM582">
        <v>3</v>
      </c>
      <c r="AN582">
        <v>14</v>
      </c>
      <c r="AO582">
        <v>0</v>
      </c>
      <c r="AP582">
        <v>-0.02</v>
      </c>
      <c r="AQ582">
        <v>-5.2</v>
      </c>
      <c r="AR582">
        <v>-14.7</v>
      </c>
      <c r="AS582">
        <v>9.5</v>
      </c>
      <c r="AT582">
        <v>6</v>
      </c>
      <c r="AU582">
        <v>1</v>
      </c>
      <c r="AV582" s="2">
        <v>0.79</v>
      </c>
    </row>
    <row r="583" spans="6:48" x14ac:dyDescent="0.3">
      <c r="F583" t="str">
        <f t="shared" si="57"/>
        <v>11531452</v>
      </c>
      <c r="G583" t="e">
        <f t="shared" si="60"/>
        <v>#N/A</v>
      </c>
      <c r="H583" s="11">
        <v>1153</v>
      </c>
      <c r="I583" s="5">
        <v>1452</v>
      </c>
      <c r="J583" t="s">
        <v>29</v>
      </c>
      <c r="K583" t="s">
        <v>85</v>
      </c>
      <c r="Q583" s="3"/>
      <c r="R583" s="4"/>
      <c r="S583" s="4"/>
      <c r="T583" s="2">
        <f t="shared" si="58"/>
        <v>0.60169836355594719</v>
      </c>
      <c r="U583" s="2">
        <f t="shared" si="59"/>
        <v>0.39830163644405281</v>
      </c>
      <c r="V583" s="2"/>
      <c r="W583" s="2"/>
      <c r="X583" s="45"/>
      <c r="Y583" s="37"/>
      <c r="Z583" s="37"/>
      <c r="AA583" s="37"/>
      <c r="AB583" s="37"/>
      <c r="AC583" s="37"/>
      <c r="AD583" s="37"/>
      <c r="AE583" s="37"/>
      <c r="AF583" s="12">
        <v>2</v>
      </c>
      <c r="AG583">
        <v>5</v>
      </c>
      <c r="AH583">
        <v>-9</v>
      </c>
      <c r="AI583">
        <v>0.17</v>
      </c>
      <c r="AJ583">
        <v>2</v>
      </c>
      <c r="AK583">
        <v>-7</v>
      </c>
      <c r="AL583">
        <v>2</v>
      </c>
      <c r="AM583">
        <v>-2</v>
      </c>
      <c r="AN583">
        <v>1</v>
      </c>
      <c r="AO583">
        <v>1</v>
      </c>
      <c r="AP583">
        <v>-0.08</v>
      </c>
      <c r="AQ583">
        <v>-5.0999999999999996</v>
      </c>
      <c r="AR583">
        <v>-11.9</v>
      </c>
      <c r="AS583">
        <v>6.8</v>
      </c>
      <c r="AT583">
        <v>3</v>
      </c>
      <c r="AU583">
        <v>1</v>
      </c>
      <c r="AV583" s="2">
        <v>0.74</v>
      </c>
    </row>
    <row r="584" spans="6:48" x14ac:dyDescent="0.3">
      <c r="F584" t="str">
        <f t="shared" si="57"/>
        <v>11531455</v>
      </c>
      <c r="G584" t="e">
        <f t="shared" si="60"/>
        <v>#N/A</v>
      </c>
      <c r="H584" s="11">
        <v>1153</v>
      </c>
      <c r="I584" s="5">
        <v>1455</v>
      </c>
      <c r="J584" t="s">
        <v>29</v>
      </c>
      <c r="K584" t="s">
        <v>86</v>
      </c>
      <c r="Q584" s="3"/>
      <c r="R584" s="4"/>
      <c r="S584" s="4"/>
      <c r="T584" s="2">
        <f t="shared" si="58"/>
        <v>0.6116983635559472</v>
      </c>
      <c r="U584" s="2">
        <f t="shared" si="59"/>
        <v>0.3883016364440528</v>
      </c>
      <c r="V584" s="2"/>
      <c r="W584" s="2"/>
      <c r="X584" s="45"/>
      <c r="Y584" s="37"/>
      <c r="Z584" s="37"/>
      <c r="AA584" s="37"/>
      <c r="AB584" s="37"/>
      <c r="AC584" s="37"/>
      <c r="AD584" s="37"/>
      <c r="AE584" s="37"/>
      <c r="AF584" s="12">
        <v>2</v>
      </c>
      <c r="AG584">
        <v>4</v>
      </c>
      <c r="AH584">
        <v>-16</v>
      </c>
      <c r="AI584">
        <v>0.1</v>
      </c>
      <c r="AJ584">
        <v>-3</v>
      </c>
      <c r="AK584">
        <v>-6</v>
      </c>
      <c r="AL584">
        <v>1</v>
      </c>
      <c r="AM584">
        <v>4</v>
      </c>
      <c r="AN584">
        <v>3</v>
      </c>
      <c r="AO584">
        <v>-6</v>
      </c>
      <c r="AP584">
        <v>-0.05</v>
      </c>
      <c r="AQ584">
        <v>-8.5</v>
      </c>
      <c r="AR584">
        <v>-14.2</v>
      </c>
      <c r="AS584">
        <v>5.7</v>
      </c>
      <c r="AT584">
        <v>2</v>
      </c>
      <c r="AU584">
        <v>1</v>
      </c>
      <c r="AV584" s="2">
        <v>0.75</v>
      </c>
    </row>
    <row r="585" spans="6:48" x14ac:dyDescent="0.3">
      <c r="F585" t="str">
        <f t="shared" si="57"/>
        <v>11531460</v>
      </c>
      <c r="G585" t="e">
        <f t="shared" si="60"/>
        <v>#N/A</v>
      </c>
      <c r="H585" s="11">
        <v>1153</v>
      </c>
      <c r="I585" s="5">
        <v>1460</v>
      </c>
      <c r="J585" t="s">
        <v>29</v>
      </c>
      <c r="K585" t="s">
        <v>87</v>
      </c>
      <c r="Q585" s="3"/>
      <c r="R585" s="4"/>
      <c r="S585" s="4"/>
      <c r="T585" s="2">
        <f t="shared" si="58"/>
        <v>0.80169836355594715</v>
      </c>
      <c r="U585" s="2">
        <f t="shared" si="59"/>
        <v>0.19830163644405285</v>
      </c>
      <c r="V585" s="2"/>
      <c r="W585" s="2"/>
      <c r="X585" s="45"/>
      <c r="Y585" s="37"/>
      <c r="Z585" s="37"/>
      <c r="AA585" s="37"/>
      <c r="AB585" s="37"/>
      <c r="AC585" s="37"/>
      <c r="AD585" s="37"/>
      <c r="AE585" s="37"/>
      <c r="AF585" s="12">
        <v>2</v>
      </c>
      <c r="AG585">
        <v>14</v>
      </c>
      <c r="AH585">
        <v>-131</v>
      </c>
      <c r="AI585">
        <v>0.16</v>
      </c>
      <c r="AJ585">
        <v>3</v>
      </c>
      <c r="AK585">
        <v>-5</v>
      </c>
      <c r="AL585">
        <v>-1</v>
      </c>
      <c r="AM585">
        <v>0</v>
      </c>
      <c r="AN585">
        <v>9</v>
      </c>
      <c r="AO585">
        <v>-4</v>
      </c>
      <c r="AP585">
        <v>-0.03</v>
      </c>
      <c r="AQ585">
        <v>3.2</v>
      </c>
      <c r="AR585">
        <v>-9.1</v>
      </c>
      <c r="AS585">
        <v>12.3</v>
      </c>
      <c r="AT585">
        <v>12</v>
      </c>
      <c r="AU585">
        <v>1</v>
      </c>
      <c r="AV585" s="2">
        <v>0.94</v>
      </c>
    </row>
    <row r="586" spans="6:48" x14ac:dyDescent="0.3">
      <c r="F586" t="str">
        <f t="shared" si="57"/>
        <v>11531462</v>
      </c>
      <c r="G586" t="e">
        <f t="shared" si="60"/>
        <v>#N/A</v>
      </c>
      <c r="H586" s="11">
        <v>1153</v>
      </c>
      <c r="I586" s="5">
        <v>1462</v>
      </c>
      <c r="J586" t="s">
        <v>29</v>
      </c>
      <c r="K586" t="s">
        <v>88</v>
      </c>
      <c r="Q586" s="3"/>
      <c r="R586" s="4"/>
      <c r="S586" s="4"/>
      <c r="T586" s="2">
        <f t="shared" si="58"/>
        <v>0.6116983635559472</v>
      </c>
      <c r="U586" s="2">
        <f t="shared" si="59"/>
        <v>0.3883016364440528</v>
      </c>
      <c r="V586" s="2"/>
      <c r="W586" s="2"/>
      <c r="X586" s="45"/>
      <c r="Y586" s="37"/>
      <c r="Z586" s="37"/>
      <c r="AA586" s="37"/>
      <c r="AB586" s="37"/>
      <c r="AC586" s="37"/>
      <c r="AD586" s="37"/>
      <c r="AE586" s="37"/>
      <c r="AF586" s="12">
        <v>2</v>
      </c>
      <c r="AG586">
        <v>1</v>
      </c>
      <c r="AH586">
        <v>-10</v>
      </c>
      <c r="AI586">
        <v>0.03</v>
      </c>
      <c r="AJ586">
        <v>-4</v>
      </c>
      <c r="AK586">
        <v>-7</v>
      </c>
      <c r="AL586">
        <v>0</v>
      </c>
      <c r="AM586">
        <v>5</v>
      </c>
      <c r="AN586">
        <v>8</v>
      </c>
      <c r="AO586">
        <v>-6</v>
      </c>
      <c r="AP586">
        <v>-0.1</v>
      </c>
      <c r="AQ586">
        <v>-9.8000000000000007</v>
      </c>
      <c r="AR586">
        <v>-17.399999999999999</v>
      </c>
      <c r="AS586">
        <v>7.6</v>
      </c>
      <c r="AT586">
        <v>-1</v>
      </c>
      <c r="AU586">
        <v>0</v>
      </c>
      <c r="AV586" s="2">
        <v>0.75</v>
      </c>
    </row>
    <row r="587" spans="6:48" x14ac:dyDescent="0.3">
      <c r="F587" t="str">
        <f t="shared" si="57"/>
        <v>11551158</v>
      </c>
      <c r="G587" t="e">
        <f t="shared" si="60"/>
        <v>#N/A</v>
      </c>
      <c r="H587" s="11">
        <v>1155</v>
      </c>
      <c r="I587" s="5">
        <v>1158</v>
      </c>
      <c r="J587" t="s">
        <v>30</v>
      </c>
      <c r="K587" t="s">
        <v>31</v>
      </c>
      <c r="Q587" s="3"/>
      <c r="R587" s="4"/>
      <c r="S587" s="4"/>
      <c r="T587" s="2">
        <f t="shared" si="58"/>
        <v>0.7316983635559472</v>
      </c>
      <c r="U587" s="2">
        <f t="shared" si="59"/>
        <v>0.2683016364440528</v>
      </c>
      <c r="V587" s="2"/>
      <c r="W587" s="2"/>
      <c r="X587" s="45"/>
      <c r="Y587" s="37"/>
      <c r="Z587" s="37"/>
      <c r="AA587" s="37"/>
      <c r="AB587" s="37"/>
      <c r="AC587" s="37"/>
      <c r="AD587" s="37"/>
      <c r="AE587" s="37"/>
      <c r="AF587" s="12">
        <v>5</v>
      </c>
      <c r="AG587">
        <v>13</v>
      </c>
      <c r="AH587">
        <v>-101</v>
      </c>
      <c r="AI587">
        <v>-0.05</v>
      </c>
      <c r="AJ587">
        <v>0</v>
      </c>
      <c r="AK587">
        <v>-2</v>
      </c>
      <c r="AL587">
        <v>3</v>
      </c>
      <c r="AM587">
        <v>0</v>
      </c>
      <c r="AN587">
        <v>1</v>
      </c>
      <c r="AO587">
        <v>1</v>
      </c>
      <c r="AP587">
        <v>-0.01</v>
      </c>
      <c r="AQ587">
        <v>-1.9</v>
      </c>
      <c r="AR587">
        <v>-4</v>
      </c>
      <c r="AS587">
        <v>2.1</v>
      </c>
      <c r="AT587">
        <v>8</v>
      </c>
      <c r="AU587">
        <v>1</v>
      </c>
      <c r="AV587" s="2">
        <v>0.87</v>
      </c>
    </row>
    <row r="588" spans="6:48" x14ac:dyDescent="0.3">
      <c r="F588" t="str">
        <f t="shared" si="57"/>
        <v>11551166</v>
      </c>
      <c r="G588" t="e">
        <f t="shared" si="60"/>
        <v>#N/A</v>
      </c>
      <c r="H588" s="11">
        <v>1155</v>
      </c>
      <c r="I588" s="5">
        <v>1166</v>
      </c>
      <c r="J588" t="s">
        <v>30</v>
      </c>
      <c r="K588" t="s">
        <v>32</v>
      </c>
      <c r="Q588" s="3"/>
      <c r="R588" s="4"/>
      <c r="S588" s="4"/>
      <c r="T588" s="2">
        <f t="shared" si="58"/>
        <v>0.51169836355594722</v>
      </c>
      <c r="U588" s="2">
        <f t="shared" si="59"/>
        <v>0.48830163644405278</v>
      </c>
      <c r="V588" s="2"/>
      <c r="W588" s="2"/>
      <c r="X588" s="45"/>
      <c r="Y588" s="37"/>
      <c r="Z588" s="37"/>
      <c r="AA588" s="37"/>
      <c r="AB588" s="37"/>
      <c r="AC588" s="37"/>
      <c r="AD588" s="37"/>
      <c r="AE588" s="37"/>
      <c r="AF588" s="12">
        <v>5</v>
      </c>
      <c r="AG588">
        <v>8</v>
      </c>
      <c r="AH588">
        <v>-8</v>
      </c>
      <c r="AI588">
        <v>7.0000000000000007E-2</v>
      </c>
      <c r="AJ588">
        <v>-5</v>
      </c>
      <c r="AK588">
        <v>-2</v>
      </c>
      <c r="AL588">
        <v>2</v>
      </c>
      <c r="AM588">
        <v>2</v>
      </c>
      <c r="AN588">
        <v>5</v>
      </c>
      <c r="AO588">
        <v>-2</v>
      </c>
      <c r="AP588">
        <v>0.01</v>
      </c>
      <c r="AQ588">
        <v>-10.7</v>
      </c>
      <c r="AR588">
        <v>-9.3000000000000007</v>
      </c>
      <c r="AS588">
        <v>-1.4</v>
      </c>
      <c r="AT588">
        <v>3</v>
      </c>
      <c r="AU588">
        <v>1</v>
      </c>
      <c r="AV588" s="2">
        <v>0.65</v>
      </c>
    </row>
    <row r="589" spans="6:48" x14ac:dyDescent="0.3">
      <c r="F589" t="str">
        <f t="shared" si="57"/>
        <v>11551168</v>
      </c>
      <c r="G589" t="e">
        <f t="shared" si="60"/>
        <v>#N/A</v>
      </c>
      <c r="H589" s="11">
        <v>1155</v>
      </c>
      <c r="I589" s="5">
        <v>1168</v>
      </c>
      <c r="J589" t="s">
        <v>30</v>
      </c>
      <c r="K589" t="s">
        <v>33</v>
      </c>
      <c r="Q589" s="3"/>
      <c r="R589" s="4"/>
      <c r="S589" s="4"/>
      <c r="T589" s="2">
        <f t="shared" si="58"/>
        <v>0.79169836355594725</v>
      </c>
      <c r="U589" s="2">
        <f t="shared" si="59"/>
        <v>0.20830163644405275</v>
      </c>
      <c r="V589" s="2"/>
      <c r="W589" s="2"/>
      <c r="X589" s="45"/>
      <c r="Y589" s="37"/>
      <c r="Z589" s="37"/>
      <c r="AA589" s="37"/>
      <c r="AB589" s="37"/>
      <c r="AC589" s="37"/>
      <c r="AD589" s="37"/>
      <c r="AE589" s="37"/>
      <c r="AF589" s="12">
        <v>5</v>
      </c>
      <c r="AG589">
        <v>15</v>
      </c>
      <c r="AH589">
        <v>-134</v>
      </c>
      <c r="AI589">
        <v>0.1</v>
      </c>
      <c r="AJ589">
        <v>1</v>
      </c>
      <c r="AK589">
        <v>0</v>
      </c>
      <c r="AL589">
        <v>-3</v>
      </c>
      <c r="AM589">
        <v>0</v>
      </c>
      <c r="AN589">
        <v>0</v>
      </c>
      <c r="AO589">
        <v>2</v>
      </c>
      <c r="AP589">
        <v>0.02</v>
      </c>
      <c r="AQ589">
        <v>0.6</v>
      </c>
      <c r="AR589">
        <v>-5.9</v>
      </c>
      <c r="AS589">
        <v>6.5</v>
      </c>
      <c r="AT589">
        <v>10</v>
      </c>
      <c r="AU589">
        <v>1</v>
      </c>
      <c r="AV589" s="2">
        <v>0.93</v>
      </c>
    </row>
    <row r="590" spans="6:48" x14ac:dyDescent="0.3">
      <c r="F590" t="str">
        <f t="shared" si="57"/>
        <v>11551172</v>
      </c>
      <c r="G590" t="e">
        <f t="shared" si="60"/>
        <v>#N/A</v>
      </c>
      <c r="H590" s="11">
        <v>1155</v>
      </c>
      <c r="I590" s="5">
        <v>1172</v>
      </c>
      <c r="J590" t="s">
        <v>30</v>
      </c>
      <c r="K590" t="s">
        <v>34</v>
      </c>
      <c r="Q590" s="3"/>
      <c r="R590" s="4"/>
      <c r="S590" s="4"/>
      <c r="T590" s="2">
        <f t="shared" si="58"/>
        <v>0.55169836355594715</v>
      </c>
      <c r="U590" s="2">
        <f t="shared" si="59"/>
        <v>0.44830163644405285</v>
      </c>
      <c r="V590" s="2"/>
      <c r="W590" s="2"/>
      <c r="X590" s="45"/>
      <c r="Y590" s="37"/>
      <c r="Z590" s="37"/>
      <c r="AA590" s="37"/>
      <c r="AB590" s="37"/>
      <c r="AC590" s="37"/>
      <c r="AD590" s="37"/>
      <c r="AE590" s="37"/>
      <c r="AF590" s="12">
        <v>5</v>
      </c>
      <c r="AG590">
        <v>12</v>
      </c>
      <c r="AH590">
        <v>-24</v>
      </c>
      <c r="AI590">
        <v>0.06</v>
      </c>
      <c r="AJ590">
        <v>-5</v>
      </c>
      <c r="AK590">
        <v>-3</v>
      </c>
      <c r="AL590">
        <v>3</v>
      </c>
      <c r="AM590">
        <v>1</v>
      </c>
      <c r="AN590">
        <v>4</v>
      </c>
      <c r="AO590">
        <v>-4</v>
      </c>
      <c r="AP590">
        <v>-0.04</v>
      </c>
      <c r="AQ590">
        <v>-3.1</v>
      </c>
      <c r="AR590">
        <v>-1.8</v>
      </c>
      <c r="AS590">
        <v>-1.3</v>
      </c>
      <c r="AT590">
        <v>7</v>
      </c>
      <c r="AU590">
        <v>1</v>
      </c>
      <c r="AV590" s="2">
        <v>0.69</v>
      </c>
    </row>
    <row r="591" spans="6:48" x14ac:dyDescent="0.3">
      <c r="F591" t="str">
        <f t="shared" si="57"/>
        <v>11551181</v>
      </c>
      <c r="G591" t="e">
        <f t="shared" si="60"/>
        <v>#N/A</v>
      </c>
      <c r="H591" s="11">
        <v>1155</v>
      </c>
      <c r="I591" s="5">
        <v>1181</v>
      </c>
      <c r="J591" t="s">
        <v>30</v>
      </c>
      <c r="K591" t="s">
        <v>35</v>
      </c>
      <c r="Q591" s="3"/>
      <c r="R591" s="4"/>
      <c r="S591" s="4"/>
      <c r="T591" s="2">
        <f t="shared" si="58"/>
        <v>0.39169836355594723</v>
      </c>
      <c r="U591" s="2">
        <f t="shared" si="59"/>
        <v>0.60830163644405277</v>
      </c>
      <c r="V591" s="2"/>
      <c r="W591" s="2"/>
      <c r="X591" s="45"/>
      <c r="Y591" s="37"/>
      <c r="Z591" s="37"/>
      <c r="AA591" s="37"/>
      <c r="AB591" s="37"/>
      <c r="AC591" s="37"/>
      <c r="AD591" s="37"/>
      <c r="AE591" s="37"/>
      <c r="AF591" s="12">
        <v>5</v>
      </c>
      <c r="AG591">
        <v>2</v>
      </c>
      <c r="AH591">
        <v>16</v>
      </c>
      <c r="AI591">
        <v>-7.0000000000000007E-2</v>
      </c>
      <c r="AJ591">
        <v>-3</v>
      </c>
      <c r="AK591">
        <v>2</v>
      </c>
      <c r="AL591">
        <v>1</v>
      </c>
      <c r="AM591">
        <v>1</v>
      </c>
      <c r="AN591">
        <v>-12</v>
      </c>
      <c r="AO591">
        <v>2</v>
      </c>
      <c r="AP591">
        <v>0.05</v>
      </c>
      <c r="AQ591">
        <v>-11.4</v>
      </c>
      <c r="AR591">
        <v>-3.8</v>
      </c>
      <c r="AS591">
        <v>-7.6</v>
      </c>
      <c r="AT591">
        <v>-3</v>
      </c>
      <c r="AU591">
        <v>0</v>
      </c>
      <c r="AV591" s="2">
        <v>0.53</v>
      </c>
    </row>
    <row r="592" spans="6:48" x14ac:dyDescent="0.3">
      <c r="F592" t="str">
        <f t="shared" si="57"/>
        <v>11551196</v>
      </c>
      <c r="G592" t="e">
        <f t="shared" si="60"/>
        <v>#N/A</v>
      </c>
      <c r="H592" s="11">
        <v>1155</v>
      </c>
      <c r="I592" s="5">
        <v>1196</v>
      </c>
      <c r="J592" t="s">
        <v>30</v>
      </c>
      <c r="K592" t="s">
        <v>36</v>
      </c>
      <c r="Q592" s="3"/>
      <c r="R592" s="4"/>
      <c r="S592" s="4"/>
      <c r="T592" s="2">
        <f t="shared" si="58"/>
        <v>0.52169836355594723</v>
      </c>
      <c r="U592" s="2">
        <f t="shared" si="59"/>
        <v>0.47830163644405277</v>
      </c>
      <c r="V592" s="2"/>
      <c r="W592" s="2"/>
      <c r="X592" s="45"/>
      <c r="Y592" s="37"/>
      <c r="Z592" s="37"/>
      <c r="AA592" s="37"/>
      <c r="AB592" s="37"/>
      <c r="AC592" s="37"/>
      <c r="AD592" s="37"/>
      <c r="AE592" s="37"/>
      <c r="AF592" s="12">
        <v>5</v>
      </c>
      <c r="AG592">
        <v>6</v>
      </c>
      <c r="AH592">
        <v>-4</v>
      </c>
      <c r="AI592">
        <v>0.1</v>
      </c>
      <c r="AJ592">
        <v>2</v>
      </c>
      <c r="AK592">
        <v>-1</v>
      </c>
      <c r="AL592">
        <v>4</v>
      </c>
      <c r="AM592">
        <v>-2</v>
      </c>
      <c r="AN592">
        <v>-2</v>
      </c>
      <c r="AO592">
        <v>4</v>
      </c>
      <c r="AP592">
        <v>0.04</v>
      </c>
      <c r="AQ592">
        <v>-2.8</v>
      </c>
      <c r="AR592">
        <v>-3.6</v>
      </c>
      <c r="AS592">
        <v>0.8</v>
      </c>
      <c r="AT592">
        <v>1</v>
      </c>
      <c r="AU592">
        <v>1</v>
      </c>
      <c r="AV592" s="2">
        <v>0.66</v>
      </c>
    </row>
    <row r="593" spans="6:48" x14ac:dyDescent="0.3">
      <c r="F593" t="str">
        <f t="shared" si="57"/>
        <v>11551199</v>
      </c>
      <c r="G593" t="e">
        <f t="shared" si="60"/>
        <v>#N/A</v>
      </c>
      <c r="H593" s="11">
        <v>1155</v>
      </c>
      <c r="I593" s="5">
        <v>1199</v>
      </c>
      <c r="J593" t="s">
        <v>30</v>
      </c>
      <c r="K593" t="s">
        <v>37</v>
      </c>
      <c r="Q593" s="3"/>
      <c r="R593" s="4"/>
      <c r="S593" s="4"/>
      <c r="T593" s="2">
        <f t="shared" si="58"/>
        <v>0.55169836355594715</v>
      </c>
      <c r="U593" s="2">
        <f t="shared" si="59"/>
        <v>0.44830163644405285</v>
      </c>
      <c r="V593" s="2"/>
      <c r="W593" s="2"/>
      <c r="X593" s="45"/>
      <c r="Y593" s="37"/>
      <c r="Z593" s="37"/>
      <c r="AA593" s="37"/>
      <c r="AB593" s="37"/>
      <c r="AC593" s="37"/>
      <c r="AD593" s="37"/>
      <c r="AE593" s="37"/>
      <c r="AF593" s="12">
        <v>5</v>
      </c>
      <c r="AG593">
        <v>9</v>
      </c>
      <c r="AH593">
        <v>-16</v>
      </c>
      <c r="AI593">
        <v>7.0000000000000007E-2</v>
      </c>
      <c r="AJ593">
        <v>-1</v>
      </c>
      <c r="AK593">
        <v>-1</v>
      </c>
      <c r="AL593">
        <v>1</v>
      </c>
      <c r="AM593">
        <v>-1</v>
      </c>
      <c r="AN593">
        <v>-6</v>
      </c>
      <c r="AO593">
        <v>3</v>
      </c>
      <c r="AP593">
        <v>0.08</v>
      </c>
      <c r="AQ593">
        <v>-8.5</v>
      </c>
      <c r="AR593">
        <v>-8.6999999999999993</v>
      </c>
      <c r="AS593">
        <v>0.2</v>
      </c>
      <c r="AT593">
        <v>4</v>
      </c>
      <c r="AU593">
        <v>1</v>
      </c>
      <c r="AV593" s="2">
        <v>0.69</v>
      </c>
    </row>
    <row r="594" spans="6:48" x14ac:dyDescent="0.3">
      <c r="F594" t="str">
        <f t="shared" si="57"/>
        <v>11551209</v>
      </c>
      <c r="G594" t="e">
        <f t="shared" si="60"/>
        <v>#N/A</v>
      </c>
      <c r="H594" s="11">
        <v>1155</v>
      </c>
      <c r="I594" s="5">
        <v>1209</v>
      </c>
      <c r="J594" t="s">
        <v>30</v>
      </c>
      <c r="K594" t="s">
        <v>38</v>
      </c>
      <c r="Q594" s="3"/>
      <c r="R594" s="4"/>
      <c r="S594" s="4"/>
      <c r="T594" s="2">
        <f t="shared" si="58"/>
        <v>0.68169836355594715</v>
      </c>
      <c r="U594" s="2">
        <f t="shared" si="59"/>
        <v>0.31830163644405285</v>
      </c>
      <c r="V594" s="2"/>
      <c r="W594" s="2"/>
      <c r="X594" s="45"/>
      <c r="Y594" s="37"/>
      <c r="Z594" s="37"/>
      <c r="AA594" s="37"/>
      <c r="AB594" s="37"/>
      <c r="AC594" s="37"/>
      <c r="AD594" s="37"/>
      <c r="AE594" s="37"/>
      <c r="AF594" s="12">
        <v>5</v>
      </c>
      <c r="AG594">
        <v>15</v>
      </c>
      <c r="AH594">
        <v>-77</v>
      </c>
      <c r="AI594">
        <v>0.03</v>
      </c>
      <c r="AJ594">
        <v>-1</v>
      </c>
      <c r="AK594">
        <v>1</v>
      </c>
      <c r="AL594">
        <v>1</v>
      </c>
      <c r="AM594">
        <v>-2</v>
      </c>
      <c r="AN594">
        <v>1</v>
      </c>
      <c r="AO594">
        <v>6</v>
      </c>
      <c r="AP594">
        <v>0.08</v>
      </c>
      <c r="AQ594">
        <v>-1.1000000000000001</v>
      </c>
      <c r="AR594">
        <v>-2</v>
      </c>
      <c r="AS594">
        <v>0.9</v>
      </c>
      <c r="AT594">
        <v>10</v>
      </c>
      <c r="AU594">
        <v>1</v>
      </c>
      <c r="AV594" s="2">
        <v>0.82</v>
      </c>
    </row>
    <row r="595" spans="6:48" x14ac:dyDescent="0.3">
      <c r="F595" t="str">
        <f t="shared" si="57"/>
        <v>11551211</v>
      </c>
      <c r="G595" t="e">
        <f t="shared" si="60"/>
        <v>#N/A</v>
      </c>
      <c r="H595" s="11">
        <v>1155</v>
      </c>
      <c r="I595" s="5">
        <v>1211</v>
      </c>
      <c r="J595" t="s">
        <v>30</v>
      </c>
      <c r="K595" t="s">
        <v>39</v>
      </c>
      <c r="Q595" s="3"/>
      <c r="R595" s="4"/>
      <c r="S595" s="4"/>
      <c r="T595" s="2">
        <f t="shared" si="58"/>
        <v>0.39169836355594723</v>
      </c>
      <c r="U595" s="2">
        <f t="shared" si="59"/>
        <v>0.60830163644405277</v>
      </c>
      <c r="V595" s="2"/>
      <c r="W595" s="2"/>
      <c r="X595" s="45"/>
      <c r="Y595" s="37"/>
      <c r="Z595" s="37"/>
      <c r="AA595" s="37"/>
      <c r="AB595" s="37"/>
      <c r="AC595" s="37"/>
      <c r="AD595" s="37"/>
      <c r="AE595" s="37"/>
      <c r="AF595" s="12">
        <v>5</v>
      </c>
      <c r="AG595">
        <v>4</v>
      </c>
      <c r="AH595">
        <v>11</v>
      </c>
      <c r="AI595">
        <v>-0.16</v>
      </c>
      <c r="AJ595">
        <v>-5</v>
      </c>
      <c r="AK595">
        <v>1</v>
      </c>
      <c r="AL595">
        <v>2</v>
      </c>
      <c r="AM595">
        <v>0</v>
      </c>
      <c r="AN595">
        <v>-6</v>
      </c>
      <c r="AO595">
        <v>-4</v>
      </c>
      <c r="AP595">
        <v>0.04</v>
      </c>
      <c r="AQ595">
        <v>-11.2</v>
      </c>
      <c r="AR595">
        <v>-1.3</v>
      </c>
      <c r="AS595">
        <v>-9.9</v>
      </c>
      <c r="AT595">
        <v>-1</v>
      </c>
      <c r="AU595">
        <v>0</v>
      </c>
      <c r="AV595" s="2">
        <v>0.53</v>
      </c>
    </row>
    <row r="596" spans="6:48" x14ac:dyDescent="0.3">
      <c r="F596" t="str">
        <f t="shared" si="57"/>
        <v>11551222</v>
      </c>
      <c r="G596" t="e">
        <f t="shared" si="60"/>
        <v>#N/A</v>
      </c>
      <c r="H596" s="11">
        <v>1155</v>
      </c>
      <c r="I596" s="5">
        <v>1222</v>
      </c>
      <c r="J596" t="s">
        <v>30</v>
      </c>
      <c r="K596" t="s">
        <v>40</v>
      </c>
      <c r="Q596" s="3"/>
      <c r="R596" s="4"/>
      <c r="S596" s="4"/>
      <c r="T596" s="2">
        <f t="shared" si="58"/>
        <v>0.46169836355594718</v>
      </c>
      <c r="U596" s="2">
        <f t="shared" si="59"/>
        <v>0.53830163644405282</v>
      </c>
      <c r="V596" s="2"/>
      <c r="W596" s="2"/>
      <c r="X596" s="45"/>
      <c r="Y596" s="37"/>
      <c r="Z596" s="37"/>
      <c r="AA596" s="37"/>
      <c r="AB596" s="37"/>
      <c r="AC596" s="37"/>
      <c r="AD596" s="37"/>
      <c r="AE596" s="37"/>
      <c r="AF596" s="12">
        <v>5</v>
      </c>
      <c r="AG596">
        <v>6</v>
      </c>
      <c r="AH596">
        <v>2</v>
      </c>
      <c r="AI596">
        <v>-7.0000000000000007E-2</v>
      </c>
      <c r="AJ596">
        <v>-1</v>
      </c>
      <c r="AK596">
        <v>2</v>
      </c>
      <c r="AL596">
        <v>1</v>
      </c>
      <c r="AM596">
        <v>-1</v>
      </c>
      <c r="AN596">
        <v>-8</v>
      </c>
      <c r="AO596">
        <v>-1</v>
      </c>
      <c r="AP596">
        <v>0.04</v>
      </c>
      <c r="AQ596">
        <v>-4.0999999999999996</v>
      </c>
      <c r="AR596">
        <v>0.9</v>
      </c>
      <c r="AS596">
        <v>-5</v>
      </c>
      <c r="AT596">
        <v>1</v>
      </c>
      <c r="AU596">
        <v>1</v>
      </c>
      <c r="AV596" s="2">
        <v>0.6</v>
      </c>
    </row>
    <row r="597" spans="6:48" x14ac:dyDescent="0.3">
      <c r="F597" t="str">
        <f t="shared" si="57"/>
        <v>11551233</v>
      </c>
      <c r="G597" t="e">
        <f t="shared" si="60"/>
        <v>#N/A</v>
      </c>
      <c r="H597" s="11">
        <v>1155</v>
      </c>
      <c r="I597" s="5">
        <v>1233</v>
      </c>
      <c r="J597" t="s">
        <v>30</v>
      </c>
      <c r="K597" t="s">
        <v>41</v>
      </c>
      <c r="Q597" s="3"/>
      <c r="R597" s="4"/>
      <c r="S597" s="4"/>
      <c r="T597" s="2">
        <f t="shared" si="58"/>
        <v>0.75169836355594721</v>
      </c>
      <c r="U597" s="2">
        <f t="shared" si="59"/>
        <v>0.24830163644405279</v>
      </c>
      <c r="V597" s="2"/>
      <c r="W597" s="2"/>
      <c r="X597" s="45"/>
      <c r="Y597" s="37"/>
      <c r="Z597" s="37"/>
      <c r="AA597" s="37"/>
      <c r="AB597" s="37"/>
      <c r="AC597" s="37"/>
      <c r="AD597" s="37"/>
      <c r="AE597" s="37"/>
      <c r="AF597" s="12">
        <v>5</v>
      </c>
      <c r="AG597">
        <v>15</v>
      </c>
      <c r="AH597">
        <v>-115</v>
      </c>
      <c r="AI597">
        <v>0.11</v>
      </c>
      <c r="AJ597">
        <v>-1</v>
      </c>
      <c r="AK597">
        <v>-4</v>
      </c>
      <c r="AL597">
        <v>2</v>
      </c>
      <c r="AM597">
        <v>0</v>
      </c>
      <c r="AN597">
        <v>3</v>
      </c>
      <c r="AO597">
        <v>3</v>
      </c>
      <c r="AP597">
        <v>0.02</v>
      </c>
      <c r="AQ597">
        <v>-6.5</v>
      </c>
      <c r="AR597">
        <v>-10.4</v>
      </c>
      <c r="AS597">
        <v>3.9</v>
      </c>
      <c r="AT597">
        <v>10</v>
      </c>
      <c r="AU597">
        <v>1</v>
      </c>
      <c r="AV597" s="2">
        <v>0.89</v>
      </c>
    </row>
    <row r="598" spans="6:48" x14ac:dyDescent="0.3">
      <c r="F598" t="str">
        <f t="shared" si="57"/>
        <v>11551242</v>
      </c>
      <c r="G598" t="e">
        <f t="shared" si="60"/>
        <v>#N/A</v>
      </c>
      <c r="H598" s="11">
        <v>1155</v>
      </c>
      <c r="I598" s="5">
        <v>1242</v>
      </c>
      <c r="J598" t="s">
        <v>30</v>
      </c>
      <c r="K598" t="s">
        <v>42</v>
      </c>
      <c r="Q598" s="3"/>
      <c r="R598" s="4"/>
      <c r="S598" s="4"/>
      <c r="T598" s="2">
        <f t="shared" si="58"/>
        <v>0.43169836355594715</v>
      </c>
      <c r="U598" s="2">
        <f t="shared" si="59"/>
        <v>0.56830163644405285</v>
      </c>
      <c r="V598" s="2"/>
      <c r="W598" s="2"/>
      <c r="X598" s="45"/>
      <c r="Y598" s="37"/>
      <c r="Z598" s="37"/>
      <c r="AA598" s="37"/>
      <c r="AB598" s="37"/>
      <c r="AC598" s="37"/>
      <c r="AD598" s="37"/>
      <c r="AE598" s="37"/>
      <c r="AF598" s="12">
        <v>5</v>
      </c>
      <c r="AG598">
        <v>1</v>
      </c>
      <c r="AH598">
        <v>10</v>
      </c>
      <c r="AI598">
        <v>-7.0000000000000007E-2</v>
      </c>
      <c r="AJ598">
        <v>-5</v>
      </c>
      <c r="AK598">
        <v>0</v>
      </c>
      <c r="AL598">
        <v>1</v>
      </c>
      <c r="AM598">
        <v>0</v>
      </c>
      <c r="AN598">
        <v>-2</v>
      </c>
      <c r="AO598">
        <v>5</v>
      </c>
      <c r="AP598">
        <v>0.06</v>
      </c>
      <c r="AQ598">
        <v>-8.1999999999999993</v>
      </c>
      <c r="AR598">
        <v>-5.0999999999999996</v>
      </c>
      <c r="AS598">
        <v>-3.1</v>
      </c>
      <c r="AT598">
        <v>-4</v>
      </c>
      <c r="AU598">
        <v>0</v>
      </c>
      <c r="AV598" s="2">
        <v>0.56999999999999995</v>
      </c>
    </row>
    <row r="599" spans="6:48" x14ac:dyDescent="0.3">
      <c r="F599" t="str">
        <f t="shared" si="57"/>
        <v>11551243</v>
      </c>
      <c r="G599" t="e">
        <f t="shared" si="60"/>
        <v>#N/A</v>
      </c>
      <c r="H599" s="11">
        <v>1155</v>
      </c>
      <c r="I599" s="5">
        <v>1243</v>
      </c>
      <c r="J599" t="s">
        <v>30</v>
      </c>
      <c r="K599" t="s">
        <v>43</v>
      </c>
      <c r="Q599" s="3"/>
      <c r="R599" s="4"/>
      <c r="S599" s="4"/>
      <c r="T599" s="2">
        <f t="shared" si="58"/>
        <v>0.59169836355594718</v>
      </c>
      <c r="U599" s="2">
        <f t="shared" si="59"/>
        <v>0.40830163644405282</v>
      </c>
      <c r="V599" s="2"/>
      <c r="W599" s="2"/>
      <c r="X599" s="45"/>
      <c r="Y599" s="37"/>
      <c r="Z599" s="37"/>
      <c r="AA599" s="37"/>
      <c r="AB599" s="37"/>
      <c r="AC599" s="37"/>
      <c r="AD599" s="37"/>
      <c r="AE599" s="37"/>
      <c r="AF599" s="12">
        <v>5</v>
      </c>
      <c r="AG599">
        <v>9</v>
      </c>
      <c r="AH599">
        <v>-25</v>
      </c>
      <c r="AI599">
        <v>0.05</v>
      </c>
      <c r="AJ599">
        <v>0</v>
      </c>
      <c r="AK599">
        <v>-2</v>
      </c>
      <c r="AL599">
        <v>1</v>
      </c>
      <c r="AM599">
        <v>-3</v>
      </c>
      <c r="AN599">
        <v>1</v>
      </c>
      <c r="AO599">
        <v>5</v>
      </c>
      <c r="AP599">
        <v>0.02</v>
      </c>
      <c r="AQ599">
        <v>0.9</v>
      </c>
      <c r="AR599">
        <v>-2.1</v>
      </c>
      <c r="AS599">
        <v>3</v>
      </c>
      <c r="AT599">
        <v>4</v>
      </c>
      <c r="AU599">
        <v>1</v>
      </c>
      <c r="AV599" s="2">
        <v>0.73</v>
      </c>
    </row>
    <row r="600" spans="6:48" x14ac:dyDescent="0.3">
      <c r="F600" t="str">
        <f t="shared" si="57"/>
        <v>11551246</v>
      </c>
      <c r="G600" t="e">
        <f t="shared" si="60"/>
        <v>#N/A</v>
      </c>
      <c r="H600" s="11">
        <v>1155</v>
      </c>
      <c r="I600" s="5">
        <v>1246</v>
      </c>
      <c r="J600" t="s">
        <v>30</v>
      </c>
      <c r="K600" t="s">
        <v>44</v>
      </c>
      <c r="Q600" s="3"/>
      <c r="R600" s="4"/>
      <c r="S600" s="4"/>
      <c r="T600" s="2">
        <f t="shared" si="58"/>
        <v>0.52169836355594723</v>
      </c>
      <c r="U600" s="2">
        <f t="shared" si="59"/>
        <v>0.47830163644405277</v>
      </c>
      <c r="V600" s="2"/>
      <c r="W600" s="2"/>
      <c r="X600" s="45"/>
      <c r="Y600" s="37"/>
      <c r="Z600" s="37"/>
      <c r="AA600" s="37"/>
      <c r="AB600" s="37"/>
      <c r="AC600" s="37"/>
      <c r="AD600" s="37"/>
      <c r="AE600" s="37"/>
      <c r="AF600" s="12">
        <v>5</v>
      </c>
      <c r="AG600">
        <v>5</v>
      </c>
      <c r="AH600">
        <v>1</v>
      </c>
      <c r="AI600">
        <v>0.01</v>
      </c>
      <c r="AJ600">
        <v>1</v>
      </c>
      <c r="AK600">
        <v>1</v>
      </c>
      <c r="AL600">
        <v>0</v>
      </c>
      <c r="AM600">
        <v>1</v>
      </c>
      <c r="AN600">
        <v>-9</v>
      </c>
      <c r="AO600">
        <v>4</v>
      </c>
      <c r="AP600">
        <v>0.06</v>
      </c>
      <c r="AQ600">
        <v>-3.4</v>
      </c>
      <c r="AR600">
        <v>-4.5</v>
      </c>
      <c r="AS600">
        <v>1.1000000000000001</v>
      </c>
      <c r="AT600">
        <v>0</v>
      </c>
      <c r="AU600">
        <v>0</v>
      </c>
      <c r="AV600" s="2">
        <v>0.66</v>
      </c>
    </row>
    <row r="601" spans="6:48" x14ac:dyDescent="0.3">
      <c r="F601" t="str">
        <f t="shared" si="57"/>
        <v>11551252</v>
      </c>
      <c r="G601" t="e">
        <f t="shared" si="60"/>
        <v>#N/A</v>
      </c>
      <c r="H601" s="11">
        <v>1155</v>
      </c>
      <c r="I601" s="5">
        <v>1252</v>
      </c>
      <c r="J601" t="s">
        <v>30</v>
      </c>
      <c r="K601" t="s">
        <v>45</v>
      </c>
      <c r="Q601" s="3"/>
      <c r="R601" s="4"/>
      <c r="S601" s="4"/>
      <c r="T601" s="2">
        <f t="shared" si="58"/>
        <v>0.80169836355594715</v>
      </c>
      <c r="U601" s="2">
        <f t="shared" si="59"/>
        <v>0.19830163644405285</v>
      </c>
      <c r="V601" s="2"/>
      <c r="W601" s="2"/>
      <c r="X601" s="45"/>
      <c r="Y601" s="37"/>
      <c r="Z601" s="37"/>
      <c r="AA601" s="37"/>
      <c r="AB601" s="37"/>
      <c r="AC601" s="37"/>
      <c r="AD601" s="37"/>
      <c r="AE601" s="37"/>
      <c r="AF601" s="12">
        <v>5</v>
      </c>
      <c r="AG601">
        <v>15</v>
      </c>
      <c r="AH601">
        <v>-146</v>
      </c>
      <c r="AI601">
        <v>0.03</v>
      </c>
      <c r="AJ601">
        <v>1</v>
      </c>
      <c r="AK601">
        <v>-4</v>
      </c>
      <c r="AL601">
        <v>-2</v>
      </c>
      <c r="AM601">
        <v>-2</v>
      </c>
      <c r="AN601">
        <v>-1</v>
      </c>
      <c r="AO601">
        <v>-3</v>
      </c>
      <c r="AP601">
        <v>0.04</v>
      </c>
      <c r="AQ601">
        <v>-7.6</v>
      </c>
      <c r="AR601">
        <v>-12.7</v>
      </c>
      <c r="AS601">
        <v>5.0999999999999996</v>
      </c>
      <c r="AT601">
        <v>10</v>
      </c>
      <c r="AU601">
        <v>1</v>
      </c>
      <c r="AV601" s="2">
        <v>0.94</v>
      </c>
    </row>
    <row r="602" spans="6:48" x14ac:dyDescent="0.3">
      <c r="F602" t="str">
        <f t="shared" si="57"/>
        <v>11551254</v>
      </c>
      <c r="G602" t="e">
        <f t="shared" si="60"/>
        <v>#N/A</v>
      </c>
      <c r="H602" s="11">
        <v>1155</v>
      </c>
      <c r="I602" s="5">
        <v>1254</v>
      </c>
      <c r="J602" t="s">
        <v>30</v>
      </c>
      <c r="K602" t="s">
        <v>46</v>
      </c>
      <c r="Q602" s="3"/>
      <c r="R602" s="4"/>
      <c r="S602" s="4"/>
      <c r="T602" s="2">
        <f t="shared" si="58"/>
        <v>0.84169836355594718</v>
      </c>
      <c r="U602" s="2">
        <f t="shared" si="59"/>
        <v>0.15830163644405282</v>
      </c>
      <c r="V602" s="2"/>
      <c r="W602" s="2"/>
      <c r="X602" s="45"/>
      <c r="Y602" s="37"/>
      <c r="Z602" s="37"/>
      <c r="AA602" s="37"/>
      <c r="AB602" s="37"/>
      <c r="AC602" s="37"/>
      <c r="AD602" s="37"/>
      <c r="AE602" s="37"/>
      <c r="AF602" s="12">
        <v>5</v>
      </c>
      <c r="AG602">
        <v>16</v>
      </c>
      <c r="AH602">
        <v>-232</v>
      </c>
      <c r="AI602">
        <v>0.2</v>
      </c>
      <c r="AJ602">
        <v>1</v>
      </c>
      <c r="AK602">
        <v>-2</v>
      </c>
      <c r="AL602">
        <v>-1</v>
      </c>
      <c r="AM602">
        <v>2</v>
      </c>
      <c r="AN602">
        <v>-3</v>
      </c>
      <c r="AO602">
        <v>3</v>
      </c>
      <c r="AP602">
        <v>0.06</v>
      </c>
      <c r="AQ602">
        <v>-3.4</v>
      </c>
      <c r="AR602">
        <v>-11</v>
      </c>
      <c r="AS602">
        <v>7.6</v>
      </c>
      <c r="AT602">
        <v>11</v>
      </c>
      <c r="AU602">
        <v>1</v>
      </c>
      <c r="AV602" s="2">
        <v>0.98</v>
      </c>
    </row>
    <row r="603" spans="6:48" x14ac:dyDescent="0.3">
      <c r="F603" t="str">
        <f t="shared" ref="F603:F666" si="61">H603&amp;I603</f>
        <v>11551260</v>
      </c>
      <c r="G603" t="e">
        <f t="shared" si="60"/>
        <v>#N/A</v>
      </c>
      <c r="H603" s="11">
        <v>1155</v>
      </c>
      <c r="I603" s="5">
        <v>1260</v>
      </c>
      <c r="J603" t="s">
        <v>30</v>
      </c>
      <c r="K603" t="s">
        <v>47</v>
      </c>
      <c r="Q603" s="3"/>
      <c r="R603" s="4"/>
      <c r="S603" s="4"/>
      <c r="T603" s="2">
        <f t="shared" ref="T603:T666" si="62">AV603-$AV$2275</f>
        <v>0.54169836355594725</v>
      </c>
      <c r="U603" s="2">
        <f t="shared" ref="U603:U666" si="63">1-T603</f>
        <v>0.45830163644405275</v>
      </c>
      <c r="V603" s="2"/>
      <c r="W603" s="2"/>
      <c r="X603" s="45"/>
      <c r="Y603" s="37"/>
      <c r="Z603" s="37"/>
      <c r="AA603" s="37"/>
      <c r="AB603" s="37"/>
      <c r="AC603" s="37"/>
      <c r="AD603" s="37"/>
      <c r="AE603" s="37"/>
      <c r="AF603" s="12">
        <v>5</v>
      </c>
      <c r="AG603">
        <v>11</v>
      </c>
      <c r="AH603">
        <v>-22</v>
      </c>
      <c r="AI603">
        <v>-0.12</v>
      </c>
      <c r="AJ603">
        <v>-5</v>
      </c>
      <c r="AK603">
        <v>1</v>
      </c>
      <c r="AL603">
        <v>-1</v>
      </c>
      <c r="AM603">
        <v>-2</v>
      </c>
      <c r="AN603">
        <v>5</v>
      </c>
      <c r="AO603">
        <v>-1</v>
      </c>
      <c r="AP603">
        <v>0.04</v>
      </c>
      <c r="AQ603">
        <v>1.6</v>
      </c>
      <c r="AR603">
        <v>3.8</v>
      </c>
      <c r="AS603">
        <v>-2.2000000000000002</v>
      </c>
      <c r="AT603">
        <v>6</v>
      </c>
      <c r="AU603">
        <v>1</v>
      </c>
      <c r="AV603" s="2">
        <v>0.68</v>
      </c>
    </row>
    <row r="604" spans="6:48" x14ac:dyDescent="0.3">
      <c r="F604" t="str">
        <f t="shared" si="61"/>
        <v>11551267</v>
      </c>
      <c r="G604" t="e">
        <f t="shared" ref="G604:G667" si="64">VLOOKUP(E604,F604:F2881,COLUMN(F604:F2881),FALSE)</f>
        <v>#N/A</v>
      </c>
      <c r="H604" s="11">
        <v>1155</v>
      </c>
      <c r="I604" s="5">
        <v>1267</v>
      </c>
      <c r="J604" t="s">
        <v>30</v>
      </c>
      <c r="K604" t="s">
        <v>48</v>
      </c>
      <c r="Q604" s="3"/>
      <c r="R604" s="4"/>
      <c r="S604" s="4"/>
      <c r="T604" s="2">
        <f t="shared" si="62"/>
        <v>0.7316983635559472</v>
      </c>
      <c r="U604" s="2">
        <f t="shared" si="63"/>
        <v>0.2683016364440528</v>
      </c>
      <c r="V604" s="2"/>
      <c r="W604" s="2"/>
      <c r="X604" s="45"/>
      <c r="Y604" s="37"/>
      <c r="Z604" s="37"/>
      <c r="AA604" s="37"/>
      <c r="AB604" s="37"/>
      <c r="AC604" s="37"/>
      <c r="AD604" s="37"/>
      <c r="AE604" s="37"/>
      <c r="AF604" s="12">
        <v>5</v>
      </c>
      <c r="AG604">
        <v>13</v>
      </c>
      <c r="AH604">
        <v>-95</v>
      </c>
      <c r="AI604">
        <v>0.02</v>
      </c>
      <c r="AJ604">
        <v>-2</v>
      </c>
      <c r="AK604">
        <v>-2</v>
      </c>
      <c r="AL604">
        <v>0</v>
      </c>
      <c r="AM604">
        <v>0</v>
      </c>
      <c r="AN604">
        <v>5</v>
      </c>
      <c r="AO604">
        <v>5</v>
      </c>
      <c r="AP604">
        <v>-0.01</v>
      </c>
      <c r="AQ604">
        <v>-10.3</v>
      </c>
      <c r="AR604">
        <v>-13.3</v>
      </c>
      <c r="AS604">
        <v>3</v>
      </c>
      <c r="AT604">
        <v>8</v>
      </c>
      <c r="AU604">
        <v>1</v>
      </c>
      <c r="AV604" s="2">
        <v>0.87</v>
      </c>
    </row>
    <row r="605" spans="6:48" x14ac:dyDescent="0.3">
      <c r="F605" t="str">
        <f t="shared" si="61"/>
        <v>11551274</v>
      </c>
      <c r="G605" t="e">
        <f t="shared" si="64"/>
        <v>#N/A</v>
      </c>
      <c r="H605" s="11">
        <v>1155</v>
      </c>
      <c r="I605" s="5">
        <v>1274</v>
      </c>
      <c r="J605" t="s">
        <v>30</v>
      </c>
      <c r="K605" t="s">
        <v>49</v>
      </c>
      <c r="Q605" s="3"/>
      <c r="R605" s="4"/>
      <c r="S605" s="4"/>
      <c r="T605" s="2">
        <f t="shared" si="62"/>
        <v>0.57169836355594716</v>
      </c>
      <c r="U605" s="2">
        <f t="shared" si="63"/>
        <v>0.42830163644405284</v>
      </c>
      <c r="V605" s="2"/>
      <c r="W605" s="2"/>
      <c r="X605" s="45"/>
      <c r="Y605" s="37"/>
      <c r="Z605" s="37"/>
      <c r="AA605" s="37"/>
      <c r="AB605" s="37"/>
      <c r="AC605" s="37"/>
      <c r="AD605" s="37"/>
      <c r="AE605" s="37"/>
      <c r="AF605" s="12">
        <v>5</v>
      </c>
      <c r="AG605">
        <v>6</v>
      </c>
      <c r="AH605">
        <v>-17</v>
      </c>
      <c r="AI605">
        <v>0.01</v>
      </c>
      <c r="AJ605">
        <v>0</v>
      </c>
      <c r="AK605">
        <v>-1</v>
      </c>
      <c r="AL605">
        <v>1</v>
      </c>
      <c r="AM605">
        <v>-1</v>
      </c>
      <c r="AN605">
        <v>-2</v>
      </c>
      <c r="AO605">
        <v>1</v>
      </c>
      <c r="AP605">
        <v>0.1</v>
      </c>
      <c r="AQ605">
        <v>-0.9</v>
      </c>
      <c r="AR605">
        <v>-2.2000000000000002</v>
      </c>
      <c r="AS605">
        <v>1.3</v>
      </c>
      <c r="AT605">
        <v>1</v>
      </c>
      <c r="AU605">
        <v>1</v>
      </c>
      <c r="AV605" s="2">
        <v>0.71</v>
      </c>
    </row>
    <row r="606" spans="6:48" x14ac:dyDescent="0.3">
      <c r="F606" t="str">
        <f t="shared" si="61"/>
        <v>11551276</v>
      </c>
      <c r="G606" t="e">
        <f t="shared" si="64"/>
        <v>#N/A</v>
      </c>
      <c r="H606" s="11">
        <v>1155</v>
      </c>
      <c r="I606" s="5">
        <v>1276</v>
      </c>
      <c r="J606" t="s">
        <v>30</v>
      </c>
      <c r="K606" t="s">
        <v>50</v>
      </c>
      <c r="Q606" s="3"/>
      <c r="R606" s="4"/>
      <c r="S606" s="4"/>
      <c r="T606" s="2">
        <f t="shared" si="62"/>
        <v>0.45169836355594717</v>
      </c>
      <c r="U606" s="2">
        <f t="shared" si="63"/>
        <v>0.54830163644405283</v>
      </c>
      <c r="V606" s="2"/>
      <c r="W606" s="2"/>
      <c r="X606" s="45"/>
      <c r="Y606" s="37"/>
      <c r="Z606" s="37"/>
      <c r="AA606" s="37"/>
      <c r="AB606" s="37"/>
      <c r="AC606" s="37"/>
      <c r="AD606" s="37"/>
      <c r="AE606" s="37"/>
      <c r="AF606" s="12">
        <v>5</v>
      </c>
      <c r="AG606">
        <v>3</v>
      </c>
      <c r="AH606">
        <v>9</v>
      </c>
      <c r="AI606">
        <v>-7.0000000000000007E-2</v>
      </c>
      <c r="AJ606">
        <v>-1</v>
      </c>
      <c r="AK606">
        <v>0</v>
      </c>
      <c r="AL606">
        <v>4</v>
      </c>
      <c r="AM606">
        <v>-1</v>
      </c>
      <c r="AN606">
        <v>1</v>
      </c>
      <c r="AO606">
        <v>-3</v>
      </c>
      <c r="AP606">
        <v>0.1</v>
      </c>
      <c r="AQ606">
        <v>-0.3</v>
      </c>
      <c r="AR606">
        <v>2.2999999999999998</v>
      </c>
      <c r="AS606">
        <v>-2.6</v>
      </c>
      <c r="AT606">
        <v>-2</v>
      </c>
      <c r="AU606">
        <v>0</v>
      </c>
      <c r="AV606" s="2">
        <v>0.59</v>
      </c>
    </row>
    <row r="607" spans="6:48" x14ac:dyDescent="0.3">
      <c r="F607" t="str">
        <f t="shared" si="61"/>
        <v>11551277</v>
      </c>
      <c r="G607" t="e">
        <f t="shared" si="64"/>
        <v>#N/A</v>
      </c>
      <c r="H607" s="11">
        <v>1155</v>
      </c>
      <c r="I607" s="5">
        <v>1277</v>
      </c>
      <c r="J607" t="s">
        <v>30</v>
      </c>
      <c r="K607" t="s">
        <v>51</v>
      </c>
      <c r="Q607" s="3"/>
      <c r="R607" s="4"/>
      <c r="S607" s="4"/>
      <c r="T607" s="2">
        <f t="shared" si="62"/>
        <v>0.39169836355594723</v>
      </c>
      <c r="U607" s="2">
        <f t="shared" si="63"/>
        <v>0.60830163644405277</v>
      </c>
      <c r="V607" s="2"/>
      <c r="W607" s="2"/>
      <c r="X607" s="45"/>
      <c r="Y607" s="37"/>
      <c r="Z607" s="37"/>
      <c r="AA607" s="37"/>
      <c r="AB607" s="37"/>
      <c r="AC607" s="37"/>
      <c r="AD607" s="37"/>
      <c r="AE607" s="37"/>
      <c r="AF607" s="12">
        <v>5</v>
      </c>
      <c r="AG607">
        <v>3</v>
      </c>
      <c r="AH607">
        <v>13</v>
      </c>
      <c r="AI607">
        <v>-0.16</v>
      </c>
      <c r="AJ607">
        <v>-5</v>
      </c>
      <c r="AK607">
        <v>5</v>
      </c>
      <c r="AL607">
        <v>-1</v>
      </c>
      <c r="AM607">
        <v>3</v>
      </c>
      <c r="AN607">
        <v>-9</v>
      </c>
      <c r="AO607">
        <v>0</v>
      </c>
      <c r="AP607">
        <v>0.01</v>
      </c>
      <c r="AQ607">
        <v>-7.7</v>
      </c>
      <c r="AR607">
        <v>1</v>
      </c>
      <c r="AS607">
        <v>-8.6999999999999993</v>
      </c>
      <c r="AT607">
        <v>-2</v>
      </c>
      <c r="AU607">
        <v>0</v>
      </c>
      <c r="AV607" s="2">
        <v>0.53</v>
      </c>
    </row>
    <row r="608" spans="6:48" x14ac:dyDescent="0.3">
      <c r="F608" t="str">
        <f t="shared" si="61"/>
        <v>11551281</v>
      </c>
      <c r="G608" t="e">
        <f t="shared" si="64"/>
        <v>#N/A</v>
      </c>
      <c r="H608" s="11">
        <v>1155</v>
      </c>
      <c r="I608" s="5">
        <v>1281</v>
      </c>
      <c r="J608" t="s">
        <v>30</v>
      </c>
      <c r="K608" t="s">
        <v>52</v>
      </c>
      <c r="Q608" s="3"/>
      <c r="R608" s="4"/>
      <c r="S608" s="4"/>
      <c r="T608" s="2">
        <f t="shared" si="62"/>
        <v>0.59169836355594718</v>
      </c>
      <c r="U608" s="2">
        <f t="shared" si="63"/>
        <v>0.40830163644405282</v>
      </c>
      <c r="V608" s="2"/>
      <c r="W608" s="2"/>
      <c r="X608" s="45"/>
      <c r="Y608" s="37"/>
      <c r="Z608" s="37"/>
      <c r="AA608" s="37"/>
      <c r="AB608" s="37"/>
      <c r="AC608" s="37"/>
      <c r="AD608" s="37"/>
      <c r="AE608" s="37"/>
      <c r="AF608" s="12">
        <v>5</v>
      </c>
      <c r="AG608">
        <v>8</v>
      </c>
      <c r="AH608">
        <v>-19</v>
      </c>
      <c r="AI608">
        <v>0.11</v>
      </c>
      <c r="AJ608">
        <v>-1</v>
      </c>
      <c r="AK608">
        <v>1</v>
      </c>
      <c r="AL608">
        <v>-2</v>
      </c>
      <c r="AM608">
        <v>2</v>
      </c>
      <c r="AN608">
        <v>-4</v>
      </c>
      <c r="AO608">
        <v>1</v>
      </c>
      <c r="AP608">
        <v>0.01</v>
      </c>
      <c r="AQ608">
        <v>-0.2</v>
      </c>
      <c r="AR608">
        <v>-2.5</v>
      </c>
      <c r="AS608">
        <v>2.2999999999999998</v>
      </c>
      <c r="AT608">
        <v>3</v>
      </c>
      <c r="AU608">
        <v>1</v>
      </c>
      <c r="AV608" s="2">
        <v>0.73</v>
      </c>
    </row>
    <row r="609" spans="6:48" x14ac:dyDescent="0.3">
      <c r="F609" t="str">
        <f t="shared" si="61"/>
        <v>11551285</v>
      </c>
      <c r="G609" t="e">
        <f t="shared" si="64"/>
        <v>#N/A</v>
      </c>
      <c r="H609" s="11">
        <v>1155</v>
      </c>
      <c r="I609" s="5">
        <v>1285</v>
      </c>
      <c r="J609" t="s">
        <v>30</v>
      </c>
      <c r="K609" t="s">
        <v>53</v>
      </c>
      <c r="Q609" s="3"/>
      <c r="R609" s="4"/>
      <c r="S609" s="4"/>
      <c r="T609" s="2">
        <f t="shared" si="62"/>
        <v>0.63169836355594722</v>
      </c>
      <c r="U609" s="2">
        <f t="shared" si="63"/>
        <v>0.36830163644405278</v>
      </c>
      <c r="V609" s="2"/>
      <c r="W609" s="2"/>
      <c r="X609" s="45"/>
      <c r="Y609" s="37"/>
      <c r="Z609" s="37"/>
      <c r="AA609" s="37"/>
      <c r="AB609" s="37"/>
      <c r="AC609" s="37"/>
      <c r="AD609" s="37"/>
      <c r="AE609" s="37"/>
      <c r="AF609" s="12">
        <v>5</v>
      </c>
      <c r="AG609">
        <v>14</v>
      </c>
      <c r="AH609">
        <v>-52</v>
      </c>
      <c r="AI609">
        <v>-0.05</v>
      </c>
      <c r="AJ609">
        <v>1</v>
      </c>
      <c r="AK609">
        <v>0</v>
      </c>
      <c r="AL609">
        <v>1</v>
      </c>
      <c r="AM609">
        <v>-3</v>
      </c>
      <c r="AN609">
        <v>-7</v>
      </c>
      <c r="AO609">
        <v>-1</v>
      </c>
      <c r="AP609">
        <v>0.04</v>
      </c>
      <c r="AQ609">
        <v>-4.8</v>
      </c>
      <c r="AR609">
        <v>-3</v>
      </c>
      <c r="AS609">
        <v>-1.8</v>
      </c>
      <c r="AT609">
        <v>9</v>
      </c>
      <c r="AU609">
        <v>1</v>
      </c>
      <c r="AV609" s="2">
        <v>0.77</v>
      </c>
    </row>
    <row r="610" spans="6:48" x14ac:dyDescent="0.3">
      <c r="F610" t="str">
        <f t="shared" si="61"/>
        <v>11551293</v>
      </c>
      <c r="G610" t="e">
        <f t="shared" si="64"/>
        <v>#N/A</v>
      </c>
      <c r="H610" s="11">
        <v>1155</v>
      </c>
      <c r="I610" s="5">
        <v>1293</v>
      </c>
      <c r="J610" t="s">
        <v>30</v>
      </c>
      <c r="K610" t="s">
        <v>54</v>
      </c>
      <c r="Q610" s="3"/>
      <c r="R610" s="4"/>
      <c r="S610" s="4"/>
      <c r="T610" s="2">
        <f t="shared" si="62"/>
        <v>0.58169836355594717</v>
      </c>
      <c r="U610" s="2">
        <f t="shared" si="63"/>
        <v>0.41830163644405283</v>
      </c>
      <c r="V610" s="2"/>
      <c r="W610" s="2"/>
      <c r="X610" s="45"/>
      <c r="Y610" s="37"/>
      <c r="Z610" s="37"/>
      <c r="AA610" s="37"/>
      <c r="AB610" s="37"/>
      <c r="AC610" s="37"/>
      <c r="AD610" s="37"/>
      <c r="AE610" s="37"/>
      <c r="AF610" s="12">
        <v>5</v>
      </c>
      <c r="AG610">
        <v>12</v>
      </c>
      <c r="AH610">
        <v>-40</v>
      </c>
      <c r="AI610">
        <v>-0.11</v>
      </c>
      <c r="AJ610">
        <v>-2</v>
      </c>
      <c r="AK610">
        <v>1</v>
      </c>
      <c r="AL610">
        <v>1</v>
      </c>
      <c r="AM610">
        <v>0</v>
      </c>
      <c r="AN610">
        <v>-6</v>
      </c>
      <c r="AO610">
        <v>0</v>
      </c>
      <c r="AP610">
        <v>0.03</v>
      </c>
      <c r="AQ610">
        <v>-4.0999999999999996</v>
      </c>
      <c r="AR610">
        <v>-0.2</v>
      </c>
      <c r="AS610">
        <v>-3.9</v>
      </c>
      <c r="AT610">
        <v>7</v>
      </c>
      <c r="AU610">
        <v>1</v>
      </c>
      <c r="AV610" s="2">
        <v>0.72</v>
      </c>
    </row>
    <row r="611" spans="6:48" x14ac:dyDescent="0.3">
      <c r="F611" t="str">
        <f t="shared" si="61"/>
        <v>11551300</v>
      </c>
      <c r="G611" t="e">
        <f t="shared" si="64"/>
        <v>#N/A</v>
      </c>
      <c r="H611" s="11">
        <v>1155</v>
      </c>
      <c r="I611" s="5">
        <v>1300</v>
      </c>
      <c r="J611" t="s">
        <v>30</v>
      </c>
      <c r="K611" t="s">
        <v>55</v>
      </c>
      <c r="Q611" s="3"/>
      <c r="R611" s="4"/>
      <c r="S611" s="4"/>
      <c r="T611" s="2">
        <f t="shared" si="62"/>
        <v>0.85169836355594719</v>
      </c>
      <c r="U611" s="2">
        <f t="shared" si="63"/>
        <v>0.14830163644405281</v>
      </c>
      <c r="V611" s="2"/>
      <c r="W611" s="2"/>
      <c r="X611" s="45"/>
      <c r="Y611" s="37"/>
      <c r="Z611" s="37"/>
      <c r="AA611" s="37"/>
      <c r="AB611" s="37"/>
      <c r="AC611" s="37"/>
      <c r="AD611" s="37"/>
      <c r="AE611" s="37"/>
      <c r="AF611" s="12">
        <v>5</v>
      </c>
      <c r="AG611">
        <v>16</v>
      </c>
      <c r="AH611">
        <v>-290</v>
      </c>
      <c r="AI611">
        <v>0.2</v>
      </c>
      <c r="AJ611">
        <v>2</v>
      </c>
      <c r="AK611">
        <v>-1</v>
      </c>
      <c r="AL611">
        <v>-2</v>
      </c>
      <c r="AM611">
        <v>1</v>
      </c>
      <c r="AN611">
        <v>-6</v>
      </c>
      <c r="AO611">
        <v>3</v>
      </c>
      <c r="AP611">
        <v>0.08</v>
      </c>
      <c r="AQ611">
        <v>2.9</v>
      </c>
      <c r="AR611">
        <v>-4.9000000000000004</v>
      </c>
      <c r="AS611">
        <v>7.8</v>
      </c>
      <c r="AT611">
        <v>11</v>
      </c>
      <c r="AU611">
        <v>1</v>
      </c>
      <c r="AV611" s="2">
        <v>0.99</v>
      </c>
    </row>
    <row r="612" spans="6:48" x14ac:dyDescent="0.3">
      <c r="F612" t="str">
        <f t="shared" si="61"/>
        <v>11551301</v>
      </c>
      <c r="G612" t="e">
        <f t="shared" si="64"/>
        <v>#N/A</v>
      </c>
      <c r="H612" s="11">
        <v>1155</v>
      </c>
      <c r="I612" s="5">
        <v>1301</v>
      </c>
      <c r="J612" t="s">
        <v>30</v>
      </c>
      <c r="K612" t="s">
        <v>56</v>
      </c>
      <c r="Q612" s="3"/>
      <c r="R612" s="4"/>
      <c r="S612" s="4"/>
      <c r="T612" s="2">
        <f t="shared" si="62"/>
        <v>0.58169836355594717</v>
      </c>
      <c r="U612" s="2">
        <f t="shared" si="63"/>
        <v>0.41830163644405283</v>
      </c>
      <c r="V612" s="2"/>
      <c r="W612" s="2"/>
      <c r="X612" s="45"/>
      <c r="Y612" s="37"/>
      <c r="Z612" s="37"/>
      <c r="AA612" s="37"/>
      <c r="AB612" s="37"/>
      <c r="AC612" s="37"/>
      <c r="AD612" s="37"/>
      <c r="AE612" s="37"/>
      <c r="AF612" s="12">
        <v>5</v>
      </c>
      <c r="AG612">
        <v>9</v>
      </c>
      <c r="AH612">
        <v>-23</v>
      </c>
      <c r="AI612">
        <v>0.06</v>
      </c>
      <c r="AJ612">
        <v>0</v>
      </c>
      <c r="AK612">
        <v>-4</v>
      </c>
      <c r="AL612">
        <v>1</v>
      </c>
      <c r="AM612">
        <v>-2</v>
      </c>
      <c r="AN612">
        <v>-7</v>
      </c>
      <c r="AO612">
        <v>5</v>
      </c>
      <c r="AP612">
        <v>0.06</v>
      </c>
      <c r="AQ612">
        <v>-7.9</v>
      </c>
      <c r="AR612">
        <v>-8.6999999999999993</v>
      </c>
      <c r="AS612">
        <v>0.8</v>
      </c>
      <c r="AT612">
        <v>4</v>
      </c>
      <c r="AU612">
        <v>1</v>
      </c>
      <c r="AV612" s="2">
        <v>0.72</v>
      </c>
    </row>
    <row r="613" spans="6:48" x14ac:dyDescent="0.3">
      <c r="F613" t="str">
        <f t="shared" si="61"/>
        <v>11551305</v>
      </c>
      <c r="G613" t="e">
        <f t="shared" si="64"/>
        <v>#N/A</v>
      </c>
      <c r="H613" s="11">
        <v>1155</v>
      </c>
      <c r="I613" s="5">
        <v>1305</v>
      </c>
      <c r="J613" t="s">
        <v>30</v>
      </c>
      <c r="K613" t="s">
        <v>57</v>
      </c>
      <c r="Q613" s="3"/>
      <c r="R613" s="4"/>
      <c r="S613" s="4"/>
      <c r="T613" s="2">
        <f t="shared" si="62"/>
        <v>0.4916983635559472</v>
      </c>
      <c r="U613" s="2">
        <f t="shared" si="63"/>
        <v>0.5083016364440528</v>
      </c>
      <c r="V613" s="2"/>
      <c r="W613" s="2"/>
      <c r="X613" s="45"/>
      <c r="Y613" s="37"/>
      <c r="Z613" s="37"/>
      <c r="AA613" s="37"/>
      <c r="AB613" s="37"/>
      <c r="AC613" s="37"/>
      <c r="AD613" s="37"/>
      <c r="AE613" s="37"/>
      <c r="AF613" s="12">
        <v>5</v>
      </c>
      <c r="AG613">
        <v>7</v>
      </c>
      <c r="AH613">
        <v>-5</v>
      </c>
      <c r="AI613">
        <v>-7.0000000000000007E-2</v>
      </c>
      <c r="AJ613">
        <v>-2</v>
      </c>
      <c r="AK613">
        <v>-1</v>
      </c>
      <c r="AL613">
        <v>4</v>
      </c>
      <c r="AM613">
        <v>0</v>
      </c>
      <c r="AN613">
        <v>0</v>
      </c>
      <c r="AO613">
        <v>2</v>
      </c>
      <c r="AP613">
        <v>0.01</v>
      </c>
      <c r="AQ613">
        <v>-9.8000000000000007</v>
      </c>
      <c r="AR613">
        <v>-7.1</v>
      </c>
      <c r="AS613">
        <v>-2.7</v>
      </c>
      <c r="AT613">
        <v>2</v>
      </c>
      <c r="AU613">
        <v>1</v>
      </c>
      <c r="AV613" s="2">
        <v>0.63</v>
      </c>
    </row>
    <row r="614" spans="6:48" x14ac:dyDescent="0.3">
      <c r="F614" t="str">
        <f t="shared" si="61"/>
        <v>11551314</v>
      </c>
      <c r="G614" t="e">
        <f t="shared" si="64"/>
        <v>#N/A</v>
      </c>
      <c r="H614" s="11">
        <v>1155</v>
      </c>
      <c r="I614" s="5">
        <v>1314</v>
      </c>
      <c r="J614" t="s">
        <v>30</v>
      </c>
      <c r="K614" t="s">
        <v>59</v>
      </c>
      <c r="Q614" s="3"/>
      <c r="R614" s="4"/>
      <c r="S614" s="4"/>
      <c r="T614" s="2">
        <f t="shared" si="62"/>
        <v>0.4816983635559472</v>
      </c>
      <c r="U614" s="2">
        <f t="shared" si="63"/>
        <v>0.5183016364440528</v>
      </c>
      <c r="V614" s="2"/>
      <c r="W614" s="2"/>
      <c r="X614" s="45"/>
      <c r="Y614" s="37"/>
      <c r="Z614" s="37"/>
      <c r="AA614" s="37"/>
      <c r="AB614" s="37"/>
      <c r="AC614" s="37"/>
      <c r="AD614" s="37"/>
      <c r="AE614" s="37"/>
      <c r="AF614" s="12">
        <v>5</v>
      </c>
      <c r="AG614">
        <v>2</v>
      </c>
      <c r="AH614">
        <v>12</v>
      </c>
      <c r="AI614">
        <v>0.01</v>
      </c>
      <c r="AJ614">
        <v>1</v>
      </c>
      <c r="AK614">
        <v>-2</v>
      </c>
      <c r="AL614">
        <v>2</v>
      </c>
      <c r="AM614">
        <v>2</v>
      </c>
      <c r="AN614">
        <v>-11</v>
      </c>
      <c r="AO614">
        <v>-1</v>
      </c>
      <c r="AP614">
        <v>0.02</v>
      </c>
      <c r="AQ614">
        <v>-8.6999999999999993</v>
      </c>
      <c r="AR614">
        <v>-7.3</v>
      </c>
      <c r="AS614">
        <v>-1.4</v>
      </c>
      <c r="AT614">
        <v>-3</v>
      </c>
      <c r="AU614">
        <v>0</v>
      </c>
      <c r="AV614" s="2">
        <v>0.62</v>
      </c>
    </row>
    <row r="615" spans="6:48" x14ac:dyDescent="0.3">
      <c r="F615" t="str">
        <f t="shared" si="61"/>
        <v>11551326</v>
      </c>
      <c r="G615" t="e">
        <f t="shared" si="64"/>
        <v>#N/A</v>
      </c>
      <c r="H615" s="11">
        <v>1155</v>
      </c>
      <c r="I615" s="5">
        <v>1326</v>
      </c>
      <c r="J615" t="s">
        <v>30</v>
      </c>
      <c r="K615" t="s">
        <v>60</v>
      </c>
      <c r="Q615" s="3"/>
      <c r="R615" s="4"/>
      <c r="S615" s="4"/>
      <c r="T615" s="2">
        <f t="shared" si="62"/>
        <v>0.4916983635559472</v>
      </c>
      <c r="U615" s="2">
        <f t="shared" si="63"/>
        <v>0.5083016364440528</v>
      </c>
      <c r="V615" s="2"/>
      <c r="W615" s="2"/>
      <c r="X615" s="45"/>
      <c r="Y615" s="37"/>
      <c r="Z615" s="37"/>
      <c r="AA615" s="37"/>
      <c r="AB615" s="37"/>
      <c r="AC615" s="37"/>
      <c r="AD615" s="37"/>
      <c r="AE615" s="37"/>
      <c r="AF615" s="12">
        <v>5</v>
      </c>
      <c r="AG615">
        <v>5</v>
      </c>
      <c r="AH615">
        <v>4</v>
      </c>
      <c r="AI615">
        <v>-0.03</v>
      </c>
      <c r="AJ615">
        <v>-1</v>
      </c>
      <c r="AK615">
        <v>0</v>
      </c>
      <c r="AL615">
        <v>1</v>
      </c>
      <c r="AM615">
        <v>0</v>
      </c>
      <c r="AN615">
        <v>-3</v>
      </c>
      <c r="AO615">
        <v>-2</v>
      </c>
      <c r="AP615">
        <v>0.03</v>
      </c>
      <c r="AQ615">
        <v>-2.5</v>
      </c>
      <c r="AR615">
        <v>-0.9</v>
      </c>
      <c r="AS615">
        <v>-1.6</v>
      </c>
      <c r="AT615">
        <v>0</v>
      </c>
      <c r="AU615">
        <v>0</v>
      </c>
      <c r="AV615" s="2">
        <v>0.63</v>
      </c>
    </row>
    <row r="616" spans="6:48" x14ac:dyDescent="0.3">
      <c r="F616" t="str">
        <f t="shared" si="61"/>
        <v>11551328</v>
      </c>
      <c r="G616" t="e">
        <f t="shared" si="64"/>
        <v>#N/A</v>
      </c>
      <c r="H616" s="11">
        <v>1155</v>
      </c>
      <c r="I616" s="5">
        <v>1328</v>
      </c>
      <c r="J616" t="s">
        <v>30</v>
      </c>
      <c r="K616" t="s">
        <v>61</v>
      </c>
      <c r="Q616" s="3"/>
      <c r="R616" s="4"/>
      <c r="S616" s="4"/>
      <c r="T616" s="2">
        <f t="shared" si="62"/>
        <v>0.6116983635559472</v>
      </c>
      <c r="U616" s="2">
        <f t="shared" si="63"/>
        <v>0.3883016364440528</v>
      </c>
      <c r="V616" s="2"/>
      <c r="W616" s="2"/>
      <c r="X616" s="45"/>
      <c r="Y616" s="37"/>
      <c r="Z616" s="37"/>
      <c r="AA616" s="37"/>
      <c r="AB616" s="37"/>
      <c r="AC616" s="37"/>
      <c r="AD616" s="37"/>
      <c r="AE616" s="37"/>
      <c r="AF616" s="12">
        <v>5</v>
      </c>
      <c r="AG616">
        <v>10</v>
      </c>
      <c r="AH616">
        <v>-28</v>
      </c>
      <c r="AI616">
        <v>0.14000000000000001</v>
      </c>
      <c r="AJ616">
        <v>-1</v>
      </c>
      <c r="AK616">
        <v>-3</v>
      </c>
      <c r="AL616">
        <v>1</v>
      </c>
      <c r="AM616">
        <v>1</v>
      </c>
      <c r="AN616">
        <v>-1</v>
      </c>
      <c r="AO616">
        <v>3</v>
      </c>
      <c r="AP616">
        <v>0.01</v>
      </c>
      <c r="AQ616">
        <v>-11.9</v>
      </c>
      <c r="AR616">
        <v>-15.8</v>
      </c>
      <c r="AS616">
        <v>3.9</v>
      </c>
      <c r="AT616">
        <v>5</v>
      </c>
      <c r="AU616">
        <v>1</v>
      </c>
      <c r="AV616" s="2">
        <v>0.75</v>
      </c>
    </row>
    <row r="617" spans="6:48" x14ac:dyDescent="0.3">
      <c r="F617" t="str">
        <f t="shared" si="61"/>
        <v>11551335</v>
      </c>
      <c r="G617" t="e">
        <f t="shared" si="64"/>
        <v>#N/A</v>
      </c>
      <c r="H617" s="11">
        <v>1155</v>
      </c>
      <c r="I617" s="5">
        <v>1335</v>
      </c>
      <c r="J617" t="s">
        <v>30</v>
      </c>
      <c r="K617" t="s">
        <v>62</v>
      </c>
      <c r="Q617" s="3"/>
      <c r="R617" s="4"/>
      <c r="S617" s="4"/>
      <c r="T617" s="2">
        <f t="shared" si="62"/>
        <v>0.7416983635559472</v>
      </c>
      <c r="U617" s="2">
        <f t="shared" si="63"/>
        <v>0.2583016364440528</v>
      </c>
      <c r="V617" s="2"/>
      <c r="W617" s="2"/>
      <c r="X617" s="45"/>
      <c r="Y617" s="37"/>
      <c r="Z617" s="37"/>
      <c r="AA617" s="37"/>
      <c r="AB617" s="37"/>
      <c r="AC617" s="37"/>
      <c r="AD617" s="37"/>
      <c r="AE617" s="37"/>
      <c r="AF617" s="12">
        <v>5</v>
      </c>
      <c r="AG617">
        <v>16</v>
      </c>
      <c r="AH617">
        <v>-108</v>
      </c>
      <c r="AI617">
        <v>-0.02</v>
      </c>
      <c r="AJ617">
        <v>0</v>
      </c>
      <c r="AK617">
        <v>1</v>
      </c>
      <c r="AL617">
        <v>1</v>
      </c>
      <c r="AM617">
        <v>1</v>
      </c>
      <c r="AN617">
        <v>3</v>
      </c>
      <c r="AO617">
        <v>-4</v>
      </c>
      <c r="AP617">
        <v>0.1</v>
      </c>
      <c r="AQ617">
        <v>-2.4</v>
      </c>
      <c r="AR617">
        <v>-3.8</v>
      </c>
      <c r="AS617">
        <v>1.4</v>
      </c>
      <c r="AT617">
        <v>11</v>
      </c>
      <c r="AU617">
        <v>1</v>
      </c>
      <c r="AV617" s="2">
        <v>0.88</v>
      </c>
    </row>
    <row r="618" spans="6:48" x14ac:dyDescent="0.3">
      <c r="F618" t="str">
        <f t="shared" si="61"/>
        <v>11551344</v>
      </c>
      <c r="G618" t="e">
        <f t="shared" si="64"/>
        <v>#N/A</v>
      </c>
      <c r="H618" s="11">
        <v>1155</v>
      </c>
      <c r="I618" s="5">
        <v>1344</v>
      </c>
      <c r="J618" t="s">
        <v>30</v>
      </c>
      <c r="K618" t="s">
        <v>63</v>
      </c>
      <c r="Q618" s="3"/>
      <c r="R618" s="4"/>
      <c r="S618" s="4"/>
      <c r="T618" s="2">
        <f t="shared" si="62"/>
        <v>0.67169836355594725</v>
      </c>
      <c r="U618" s="2">
        <f t="shared" si="63"/>
        <v>0.32830163644405275</v>
      </c>
      <c r="V618" s="2"/>
      <c r="W618" s="2"/>
      <c r="X618" s="45"/>
      <c r="Y618" s="37"/>
      <c r="Z618" s="37"/>
      <c r="AA618" s="37"/>
      <c r="AB618" s="37"/>
      <c r="AC618" s="37"/>
      <c r="AD618" s="37"/>
      <c r="AE618" s="37"/>
      <c r="AF618" s="12">
        <v>5</v>
      </c>
      <c r="AG618">
        <v>10</v>
      </c>
      <c r="AH618">
        <v>-44</v>
      </c>
      <c r="AI618">
        <v>0.1</v>
      </c>
      <c r="AJ618">
        <v>3</v>
      </c>
      <c r="AK618">
        <v>-2</v>
      </c>
      <c r="AL618">
        <v>1</v>
      </c>
      <c r="AM618">
        <v>-1</v>
      </c>
      <c r="AN618">
        <v>-2</v>
      </c>
      <c r="AO618">
        <v>2</v>
      </c>
      <c r="AP618">
        <v>0.06</v>
      </c>
      <c r="AQ618">
        <v>-0.4</v>
      </c>
      <c r="AR618">
        <v>-6.9</v>
      </c>
      <c r="AS618">
        <v>6.5</v>
      </c>
      <c r="AT618">
        <v>5</v>
      </c>
      <c r="AU618">
        <v>1</v>
      </c>
      <c r="AV618" s="2">
        <v>0.81</v>
      </c>
    </row>
    <row r="619" spans="6:48" x14ac:dyDescent="0.3">
      <c r="F619" t="str">
        <f t="shared" si="61"/>
        <v>11551345</v>
      </c>
      <c r="G619" t="e">
        <f t="shared" si="64"/>
        <v>#N/A</v>
      </c>
      <c r="H619" s="11">
        <v>1155</v>
      </c>
      <c r="I619" s="5">
        <v>1345</v>
      </c>
      <c r="J619" t="s">
        <v>30</v>
      </c>
      <c r="K619" t="s">
        <v>64</v>
      </c>
      <c r="Q619" s="3"/>
      <c r="R619" s="4"/>
      <c r="S619" s="4"/>
      <c r="T619" s="2">
        <f t="shared" si="62"/>
        <v>0.39169836355594723</v>
      </c>
      <c r="U619" s="2">
        <f t="shared" si="63"/>
        <v>0.60830163644405277</v>
      </c>
      <c r="V619" s="2"/>
      <c r="W619" s="2"/>
      <c r="X619" s="45"/>
      <c r="Y619" s="37"/>
      <c r="Z619" s="37"/>
      <c r="AA619" s="37"/>
      <c r="AB619" s="37"/>
      <c r="AC619" s="37"/>
      <c r="AD619" s="37"/>
      <c r="AE619" s="37"/>
      <c r="AF619" s="12">
        <v>5</v>
      </c>
      <c r="AG619">
        <v>2</v>
      </c>
      <c r="AH619">
        <v>14</v>
      </c>
      <c r="AI619">
        <v>-0.1</v>
      </c>
      <c r="AJ619">
        <v>-5</v>
      </c>
      <c r="AK619">
        <v>1</v>
      </c>
      <c r="AL619">
        <v>2</v>
      </c>
      <c r="AM619">
        <v>1</v>
      </c>
      <c r="AN619">
        <v>-1</v>
      </c>
      <c r="AO619">
        <v>1</v>
      </c>
      <c r="AP619">
        <v>0.02</v>
      </c>
      <c r="AQ619">
        <v>-7.8</v>
      </c>
      <c r="AR619">
        <v>0.2</v>
      </c>
      <c r="AS619">
        <v>-8</v>
      </c>
      <c r="AT619">
        <v>-3</v>
      </c>
      <c r="AU619">
        <v>0</v>
      </c>
      <c r="AV619" s="2">
        <v>0.53</v>
      </c>
    </row>
    <row r="620" spans="6:48" x14ac:dyDescent="0.3">
      <c r="F620" t="str">
        <f t="shared" si="61"/>
        <v>11551347</v>
      </c>
      <c r="G620" t="e">
        <f t="shared" si="64"/>
        <v>#N/A</v>
      </c>
      <c r="H620" s="11">
        <v>1155</v>
      </c>
      <c r="I620" s="5">
        <v>1347</v>
      </c>
      <c r="J620" t="s">
        <v>30</v>
      </c>
      <c r="K620" t="s">
        <v>65</v>
      </c>
      <c r="Q620" s="3"/>
      <c r="R620" s="4"/>
      <c r="S620" s="4"/>
      <c r="T620" s="2">
        <f t="shared" si="62"/>
        <v>0.80169836355594715</v>
      </c>
      <c r="U620" s="2">
        <f t="shared" si="63"/>
        <v>0.19830163644405285</v>
      </c>
      <c r="V620" s="2"/>
      <c r="W620" s="2"/>
      <c r="X620" s="45"/>
      <c r="Y620" s="37"/>
      <c r="Z620" s="37"/>
      <c r="AA620" s="37"/>
      <c r="AB620" s="37"/>
      <c r="AC620" s="37"/>
      <c r="AD620" s="37"/>
      <c r="AE620" s="37"/>
      <c r="AF620" s="12">
        <v>5</v>
      </c>
      <c r="AG620">
        <v>16</v>
      </c>
      <c r="AH620">
        <v>-151</v>
      </c>
      <c r="AI620">
        <v>0.1</v>
      </c>
      <c r="AJ620">
        <v>4</v>
      </c>
      <c r="AK620">
        <v>-1</v>
      </c>
      <c r="AL620">
        <v>0</v>
      </c>
      <c r="AM620">
        <v>-2</v>
      </c>
      <c r="AN620">
        <v>-5</v>
      </c>
      <c r="AO620">
        <v>1</v>
      </c>
      <c r="AP620">
        <v>0.03</v>
      </c>
      <c r="AQ620">
        <v>6.4</v>
      </c>
      <c r="AR620">
        <v>0.9</v>
      </c>
      <c r="AS620">
        <v>5.5</v>
      </c>
      <c r="AT620">
        <v>11</v>
      </c>
      <c r="AU620">
        <v>1</v>
      </c>
      <c r="AV620" s="2">
        <v>0.94</v>
      </c>
    </row>
    <row r="621" spans="6:48" x14ac:dyDescent="0.3">
      <c r="F621" t="str">
        <f t="shared" si="61"/>
        <v>11551348</v>
      </c>
      <c r="G621" t="e">
        <f t="shared" si="64"/>
        <v>#N/A</v>
      </c>
      <c r="H621" s="11">
        <v>1155</v>
      </c>
      <c r="I621" s="5">
        <v>1348</v>
      </c>
      <c r="J621" t="s">
        <v>30</v>
      </c>
      <c r="K621" t="s">
        <v>66</v>
      </c>
      <c r="Q621" s="3"/>
      <c r="R621" s="4"/>
      <c r="S621" s="4"/>
      <c r="T621" s="2">
        <f t="shared" si="62"/>
        <v>0.58169836355594717</v>
      </c>
      <c r="U621" s="2">
        <f t="shared" si="63"/>
        <v>0.41830163644405283</v>
      </c>
      <c r="V621" s="2"/>
      <c r="W621" s="2"/>
      <c r="X621" s="45"/>
      <c r="Y621" s="37"/>
      <c r="Z621" s="37"/>
      <c r="AA621" s="37"/>
      <c r="AB621" s="37"/>
      <c r="AC621" s="37"/>
      <c r="AD621" s="37"/>
      <c r="AE621" s="37"/>
      <c r="AF621" s="12">
        <v>5</v>
      </c>
      <c r="AG621">
        <v>7</v>
      </c>
      <c r="AH621">
        <v>-30</v>
      </c>
      <c r="AI621">
        <v>-0.06</v>
      </c>
      <c r="AJ621">
        <v>1</v>
      </c>
      <c r="AK621">
        <v>-2</v>
      </c>
      <c r="AL621">
        <v>3</v>
      </c>
      <c r="AM621">
        <v>-4</v>
      </c>
      <c r="AN621">
        <v>-4</v>
      </c>
      <c r="AO621">
        <v>0</v>
      </c>
      <c r="AP621">
        <v>0.05</v>
      </c>
      <c r="AQ621">
        <v>-2.9</v>
      </c>
      <c r="AR621">
        <v>-2.1</v>
      </c>
      <c r="AS621">
        <v>-0.8</v>
      </c>
      <c r="AT621">
        <v>2</v>
      </c>
      <c r="AU621">
        <v>1</v>
      </c>
      <c r="AV621" s="2">
        <v>0.72</v>
      </c>
    </row>
    <row r="622" spans="6:48" x14ac:dyDescent="0.3">
      <c r="F622" t="str">
        <f t="shared" si="61"/>
        <v>11551355</v>
      </c>
      <c r="G622" t="e">
        <f t="shared" si="64"/>
        <v>#N/A</v>
      </c>
      <c r="H622" s="11">
        <v>1155</v>
      </c>
      <c r="I622" s="5">
        <v>1355</v>
      </c>
      <c r="J622" t="s">
        <v>30</v>
      </c>
      <c r="K622" t="s">
        <v>67</v>
      </c>
      <c r="Q622" s="3"/>
      <c r="R622" s="4"/>
      <c r="S622" s="4"/>
      <c r="T622" s="2">
        <f t="shared" si="62"/>
        <v>0.65169836355594724</v>
      </c>
      <c r="U622" s="2">
        <f t="shared" si="63"/>
        <v>0.34830163644405276</v>
      </c>
      <c r="V622" s="2"/>
      <c r="W622" s="2"/>
      <c r="X622" s="45"/>
      <c r="Y622" s="37"/>
      <c r="Z622" s="37"/>
      <c r="AA622" s="37"/>
      <c r="AB622" s="37"/>
      <c r="AC622" s="37"/>
      <c r="AD622" s="37"/>
      <c r="AE622" s="37"/>
      <c r="AF622" s="12">
        <v>5</v>
      </c>
      <c r="AG622">
        <v>12</v>
      </c>
      <c r="AH622">
        <v>-56</v>
      </c>
      <c r="AI622">
        <v>-0.08</v>
      </c>
      <c r="AJ622">
        <v>-1</v>
      </c>
      <c r="AK622">
        <v>-2</v>
      </c>
      <c r="AL622">
        <v>4</v>
      </c>
      <c r="AM622">
        <v>3</v>
      </c>
      <c r="AN622">
        <v>2</v>
      </c>
      <c r="AO622">
        <v>-4</v>
      </c>
      <c r="AP622">
        <v>0</v>
      </c>
      <c r="AQ622">
        <v>-10.1</v>
      </c>
      <c r="AR622">
        <v>-9.8000000000000007</v>
      </c>
      <c r="AS622">
        <v>-0.3</v>
      </c>
      <c r="AT622">
        <v>7</v>
      </c>
      <c r="AU622">
        <v>1</v>
      </c>
      <c r="AV622" s="2">
        <v>0.79</v>
      </c>
    </row>
    <row r="623" spans="6:48" x14ac:dyDescent="0.3">
      <c r="F623" t="str">
        <f t="shared" si="61"/>
        <v>11551361</v>
      </c>
      <c r="G623" t="e">
        <f t="shared" si="64"/>
        <v>#N/A</v>
      </c>
      <c r="H623" s="11">
        <v>1155</v>
      </c>
      <c r="I623" s="5">
        <v>1361</v>
      </c>
      <c r="J623" t="s">
        <v>30</v>
      </c>
      <c r="K623" t="s">
        <v>68</v>
      </c>
      <c r="Q623" s="3"/>
      <c r="R623" s="4"/>
      <c r="S623" s="4"/>
      <c r="T623" s="2">
        <f t="shared" si="62"/>
        <v>0.59169836355594718</v>
      </c>
      <c r="U623" s="2">
        <f t="shared" si="63"/>
        <v>0.40830163644405282</v>
      </c>
      <c r="V623" s="2"/>
      <c r="W623" s="2"/>
      <c r="X623" s="45"/>
      <c r="Y623" s="37"/>
      <c r="Z623" s="37"/>
      <c r="AA623" s="37"/>
      <c r="AB623" s="37"/>
      <c r="AC623" s="37"/>
      <c r="AD623" s="37"/>
      <c r="AE623" s="37"/>
      <c r="AF623" s="12">
        <v>5</v>
      </c>
      <c r="AG623">
        <v>11</v>
      </c>
      <c r="AH623">
        <v>-31</v>
      </c>
      <c r="AI623">
        <v>0.04</v>
      </c>
      <c r="AJ623">
        <v>1</v>
      </c>
      <c r="AK623">
        <v>-1</v>
      </c>
      <c r="AL623">
        <v>1</v>
      </c>
      <c r="AM623">
        <v>-1</v>
      </c>
      <c r="AN623">
        <v>-5</v>
      </c>
      <c r="AO623">
        <v>-2</v>
      </c>
      <c r="AP623">
        <v>0.04</v>
      </c>
      <c r="AQ623">
        <v>-3.8</v>
      </c>
      <c r="AR623">
        <v>-2.6</v>
      </c>
      <c r="AS623">
        <v>-1.2</v>
      </c>
      <c r="AT623">
        <v>6</v>
      </c>
      <c r="AU623">
        <v>1</v>
      </c>
      <c r="AV623" s="2">
        <v>0.73</v>
      </c>
    </row>
    <row r="624" spans="6:48" x14ac:dyDescent="0.3">
      <c r="F624" t="str">
        <f t="shared" si="61"/>
        <v>11551371</v>
      </c>
      <c r="G624" t="e">
        <f t="shared" si="64"/>
        <v>#N/A</v>
      </c>
      <c r="H624" s="11">
        <v>1155</v>
      </c>
      <c r="I624" s="5">
        <v>1371</v>
      </c>
      <c r="J624" t="s">
        <v>30</v>
      </c>
      <c r="K624" t="s">
        <v>69</v>
      </c>
      <c r="Q624" s="3"/>
      <c r="R624" s="4"/>
      <c r="S624" s="4"/>
      <c r="T624" s="2">
        <f t="shared" si="62"/>
        <v>0.55169836355594715</v>
      </c>
      <c r="U624" s="2">
        <f t="shared" si="63"/>
        <v>0.44830163644405285</v>
      </c>
      <c r="V624" s="2"/>
      <c r="W624" s="2"/>
      <c r="X624" s="45"/>
      <c r="Y624" s="37"/>
      <c r="Z624" s="37"/>
      <c r="AA624" s="37"/>
      <c r="AB624" s="37"/>
      <c r="AC624" s="37"/>
      <c r="AD624" s="37"/>
      <c r="AE624" s="37"/>
      <c r="AF624" s="12">
        <v>5</v>
      </c>
      <c r="AG624">
        <v>8</v>
      </c>
      <c r="AH624">
        <v>-7</v>
      </c>
      <c r="AI624">
        <v>0.06</v>
      </c>
      <c r="AJ624">
        <v>0</v>
      </c>
      <c r="AK624">
        <v>-2</v>
      </c>
      <c r="AL624">
        <v>1</v>
      </c>
      <c r="AM624">
        <v>0</v>
      </c>
      <c r="AN624">
        <v>-7</v>
      </c>
      <c r="AO624">
        <v>1</v>
      </c>
      <c r="AP624">
        <v>7.0000000000000007E-2</v>
      </c>
      <c r="AQ624">
        <v>-5.7</v>
      </c>
      <c r="AR624">
        <v>-7.5</v>
      </c>
      <c r="AS624">
        <v>1.8</v>
      </c>
      <c r="AT624">
        <v>3</v>
      </c>
      <c r="AU624">
        <v>1</v>
      </c>
      <c r="AV624" s="2">
        <v>0.69</v>
      </c>
    </row>
    <row r="625" spans="6:48" x14ac:dyDescent="0.3">
      <c r="F625" t="str">
        <f t="shared" si="61"/>
        <v>11551372</v>
      </c>
      <c r="G625" t="e">
        <f t="shared" si="64"/>
        <v>#N/A</v>
      </c>
      <c r="H625" s="11">
        <v>1155</v>
      </c>
      <c r="I625" s="5">
        <v>1372</v>
      </c>
      <c r="J625" t="s">
        <v>30</v>
      </c>
      <c r="K625" t="s">
        <v>70</v>
      </c>
      <c r="Q625" s="3"/>
      <c r="R625" s="4"/>
      <c r="S625" s="4"/>
      <c r="T625" s="2">
        <f t="shared" si="62"/>
        <v>0.71169836355594718</v>
      </c>
      <c r="U625" s="2">
        <f t="shared" si="63"/>
        <v>0.28830163644405282</v>
      </c>
      <c r="V625" s="2"/>
      <c r="W625" s="2"/>
      <c r="X625" s="45"/>
      <c r="Y625" s="37"/>
      <c r="Z625" s="37"/>
      <c r="AA625" s="37"/>
      <c r="AB625" s="37"/>
      <c r="AC625" s="37"/>
      <c r="AD625" s="37"/>
      <c r="AE625" s="37"/>
      <c r="AF625" s="12">
        <v>5</v>
      </c>
      <c r="AG625">
        <v>14</v>
      </c>
      <c r="AH625">
        <v>-92</v>
      </c>
      <c r="AI625">
        <v>-0.08</v>
      </c>
      <c r="AJ625">
        <v>0</v>
      </c>
      <c r="AK625">
        <v>-2</v>
      </c>
      <c r="AL625">
        <v>-2</v>
      </c>
      <c r="AM625">
        <v>-7</v>
      </c>
      <c r="AN625">
        <v>-6</v>
      </c>
      <c r="AO625">
        <v>2</v>
      </c>
      <c r="AP625">
        <v>0.06</v>
      </c>
      <c r="AQ625">
        <v>-4.9000000000000004</v>
      </c>
      <c r="AR625">
        <v>-2.6</v>
      </c>
      <c r="AS625">
        <v>-2.2999999999999998</v>
      </c>
      <c r="AT625">
        <v>9</v>
      </c>
      <c r="AU625">
        <v>1</v>
      </c>
      <c r="AV625" s="2">
        <v>0.85</v>
      </c>
    </row>
    <row r="626" spans="6:48" x14ac:dyDescent="0.3">
      <c r="F626" t="str">
        <f t="shared" si="61"/>
        <v>11551382</v>
      </c>
      <c r="G626" t="e">
        <f t="shared" si="64"/>
        <v>#N/A</v>
      </c>
      <c r="H626" s="11">
        <v>1155</v>
      </c>
      <c r="I626" s="5">
        <v>1382</v>
      </c>
      <c r="J626" t="s">
        <v>30</v>
      </c>
      <c r="K626" t="s">
        <v>71</v>
      </c>
      <c r="Q626" s="3"/>
      <c r="R626" s="4"/>
      <c r="S626" s="4"/>
      <c r="T626" s="2">
        <f t="shared" si="62"/>
        <v>0.63169836355594722</v>
      </c>
      <c r="U626" s="2">
        <f t="shared" si="63"/>
        <v>0.36830163644405278</v>
      </c>
      <c r="V626" s="2"/>
      <c r="W626" s="2"/>
      <c r="X626" s="45"/>
      <c r="Y626" s="37"/>
      <c r="Z626" s="37"/>
      <c r="AA626" s="37"/>
      <c r="AB626" s="37"/>
      <c r="AC626" s="37"/>
      <c r="AD626" s="37"/>
      <c r="AE626" s="37"/>
      <c r="AF626" s="12">
        <v>5</v>
      </c>
      <c r="AG626">
        <v>11</v>
      </c>
      <c r="AH626">
        <v>-50</v>
      </c>
      <c r="AI626">
        <v>-0.06</v>
      </c>
      <c r="AJ626">
        <v>1</v>
      </c>
      <c r="AK626">
        <v>-1</v>
      </c>
      <c r="AL626">
        <v>2</v>
      </c>
      <c r="AM626">
        <v>-2</v>
      </c>
      <c r="AN626">
        <v>-3</v>
      </c>
      <c r="AO626">
        <v>3</v>
      </c>
      <c r="AP626">
        <v>0.01</v>
      </c>
      <c r="AQ626">
        <v>-4.5999999999999996</v>
      </c>
      <c r="AR626">
        <v>-5.2</v>
      </c>
      <c r="AS626">
        <v>0.6</v>
      </c>
      <c r="AT626">
        <v>6</v>
      </c>
      <c r="AU626">
        <v>1</v>
      </c>
      <c r="AV626" s="2">
        <v>0.77</v>
      </c>
    </row>
    <row r="627" spans="6:48" x14ac:dyDescent="0.3">
      <c r="F627" t="str">
        <f t="shared" si="61"/>
        <v>11551393</v>
      </c>
      <c r="G627" t="e">
        <f t="shared" si="64"/>
        <v>#N/A</v>
      </c>
      <c r="H627" s="11">
        <v>1155</v>
      </c>
      <c r="I627" s="5">
        <v>1393</v>
      </c>
      <c r="J627" t="s">
        <v>30</v>
      </c>
      <c r="K627" t="s">
        <v>72</v>
      </c>
      <c r="Q627" s="3"/>
      <c r="R627" s="4"/>
      <c r="S627" s="4"/>
      <c r="T627" s="2">
        <f t="shared" si="62"/>
        <v>0.65169836355594724</v>
      </c>
      <c r="U627" s="2">
        <f t="shared" si="63"/>
        <v>0.34830163644405276</v>
      </c>
      <c r="V627" s="2"/>
      <c r="W627" s="2"/>
      <c r="X627" s="45"/>
      <c r="Y627" s="37"/>
      <c r="Z627" s="37"/>
      <c r="AA627" s="37"/>
      <c r="AB627" s="37"/>
      <c r="AC627" s="37"/>
      <c r="AD627" s="37"/>
      <c r="AE627" s="37"/>
      <c r="AF627" s="12">
        <v>5</v>
      </c>
      <c r="AG627">
        <v>11</v>
      </c>
      <c r="AH627">
        <v>-35</v>
      </c>
      <c r="AI627">
        <v>0.11</v>
      </c>
      <c r="AJ627">
        <v>6</v>
      </c>
      <c r="AK627">
        <v>1</v>
      </c>
      <c r="AL627">
        <v>0</v>
      </c>
      <c r="AM627">
        <v>-1</v>
      </c>
      <c r="AN627">
        <v>-8</v>
      </c>
      <c r="AO627">
        <v>2</v>
      </c>
      <c r="AP627">
        <v>0.02</v>
      </c>
      <c r="AQ627">
        <v>5.8</v>
      </c>
      <c r="AR627">
        <v>1.3</v>
      </c>
      <c r="AS627">
        <v>4.5</v>
      </c>
      <c r="AT627">
        <v>6</v>
      </c>
      <c r="AU627">
        <v>1</v>
      </c>
      <c r="AV627" s="2">
        <v>0.79</v>
      </c>
    </row>
    <row r="628" spans="6:48" x14ac:dyDescent="0.3">
      <c r="F628" t="str">
        <f t="shared" si="61"/>
        <v>11551395</v>
      </c>
      <c r="G628" t="e">
        <f t="shared" si="64"/>
        <v>#N/A</v>
      </c>
      <c r="H628" s="11">
        <v>1155</v>
      </c>
      <c r="I628" s="5">
        <v>1395</v>
      </c>
      <c r="J628" t="s">
        <v>30</v>
      </c>
      <c r="K628" t="s">
        <v>73</v>
      </c>
      <c r="Q628" s="3"/>
      <c r="R628" s="4"/>
      <c r="S628" s="4"/>
      <c r="T628" s="2">
        <f t="shared" si="62"/>
        <v>0.52169836355594723</v>
      </c>
      <c r="U628" s="2">
        <f t="shared" si="63"/>
        <v>0.47830163644405277</v>
      </c>
      <c r="V628" s="2"/>
      <c r="W628" s="2"/>
      <c r="X628" s="45"/>
      <c r="Y628" s="37"/>
      <c r="Z628" s="37"/>
      <c r="AA628" s="37"/>
      <c r="AB628" s="37"/>
      <c r="AC628" s="37"/>
      <c r="AD628" s="37"/>
      <c r="AE628" s="37"/>
      <c r="AF628" s="12">
        <v>5</v>
      </c>
      <c r="AG628">
        <v>6</v>
      </c>
      <c r="AH628">
        <v>-3</v>
      </c>
      <c r="AI628">
        <v>0.06</v>
      </c>
      <c r="AJ628">
        <v>-4</v>
      </c>
      <c r="AK628">
        <v>-5</v>
      </c>
      <c r="AL628">
        <v>1</v>
      </c>
      <c r="AM628">
        <v>0</v>
      </c>
      <c r="AN628">
        <v>-8</v>
      </c>
      <c r="AO628">
        <v>-1</v>
      </c>
      <c r="AP628">
        <v>0.05</v>
      </c>
      <c r="AQ628">
        <v>-9.6999999999999993</v>
      </c>
      <c r="AR628">
        <v>-10.1</v>
      </c>
      <c r="AS628">
        <v>0.4</v>
      </c>
      <c r="AT628">
        <v>1</v>
      </c>
      <c r="AU628">
        <v>1</v>
      </c>
      <c r="AV628" s="2">
        <v>0.66</v>
      </c>
    </row>
    <row r="629" spans="6:48" x14ac:dyDescent="0.3">
      <c r="F629" t="str">
        <f t="shared" si="61"/>
        <v>11551397</v>
      </c>
      <c r="G629" t="e">
        <f t="shared" si="64"/>
        <v>#N/A</v>
      </c>
      <c r="H629" s="11">
        <v>1155</v>
      </c>
      <c r="I629" s="5">
        <v>1397</v>
      </c>
      <c r="J629" t="s">
        <v>30</v>
      </c>
      <c r="K629" t="s">
        <v>74</v>
      </c>
      <c r="Q629" s="3"/>
      <c r="R629" s="4"/>
      <c r="S629" s="4"/>
      <c r="T629" s="2">
        <f t="shared" si="62"/>
        <v>0.4916983635559472</v>
      </c>
      <c r="U629" s="2">
        <f t="shared" si="63"/>
        <v>0.5083016364440528</v>
      </c>
      <c r="V629" s="2"/>
      <c r="W629" s="2"/>
      <c r="X629" s="45"/>
      <c r="Y629" s="37"/>
      <c r="Z629" s="37"/>
      <c r="AA629" s="37"/>
      <c r="AB629" s="37"/>
      <c r="AC629" s="37"/>
      <c r="AD629" s="37"/>
      <c r="AE629" s="37"/>
      <c r="AF629" s="12">
        <v>5</v>
      </c>
      <c r="AG629">
        <v>3</v>
      </c>
      <c r="AH629">
        <v>8</v>
      </c>
      <c r="AI629">
        <v>-0.04</v>
      </c>
      <c r="AJ629">
        <v>2</v>
      </c>
      <c r="AK629">
        <v>1</v>
      </c>
      <c r="AL629">
        <v>1</v>
      </c>
      <c r="AM629">
        <v>-2</v>
      </c>
      <c r="AN629">
        <v>-7</v>
      </c>
      <c r="AO629">
        <v>4</v>
      </c>
      <c r="AP629">
        <v>0</v>
      </c>
      <c r="AQ629">
        <v>-0.9</v>
      </c>
      <c r="AR629">
        <v>-0.6</v>
      </c>
      <c r="AS629">
        <v>-0.3</v>
      </c>
      <c r="AT629">
        <v>-2</v>
      </c>
      <c r="AU629">
        <v>0</v>
      </c>
      <c r="AV629" s="2">
        <v>0.63</v>
      </c>
    </row>
    <row r="630" spans="6:48" x14ac:dyDescent="0.3">
      <c r="F630" t="str">
        <f t="shared" si="61"/>
        <v>11551400</v>
      </c>
      <c r="G630" t="e">
        <f t="shared" si="64"/>
        <v>#N/A</v>
      </c>
      <c r="H630" s="11">
        <v>1155</v>
      </c>
      <c r="I630" s="5">
        <v>1400</v>
      </c>
      <c r="J630" t="s">
        <v>30</v>
      </c>
      <c r="K630" t="s">
        <v>75</v>
      </c>
      <c r="Q630" s="3"/>
      <c r="R630" s="4"/>
      <c r="S630" s="4"/>
      <c r="T630" s="2">
        <f t="shared" si="62"/>
        <v>0.60169836355594719</v>
      </c>
      <c r="U630" s="2">
        <f t="shared" si="63"/>
        <v>0.39830163644405281</v>
      </c>
      <c r="V630" s="2"/>
      <c r="W630" s="2"/>
      <c r="X630" s="45"/>
      <c r="Y630" s="37"/>
      <c r="Z630" s="37"/>
      <c r="AA630" s="37"/>
      <c r="AB630" s="37"/>
      <c r="AC630" s="37"/>
      <c r="AD630" s="37"/>
      <c r="AE630" s="37"/>
      <c r="AF630" s="12">
        <v>5</v>
      </c>
      <c r="AG630">
        <v>10</v>
      </c>
      <c r="AH630">
        <v>-20</v>
      </c>
      <c r="AI630">
        <v>0.14000000000000001</v>
      </c>
      <c r="AJ630">
        <v>3</v>
      </c>
      <c r="AK630">
        <v>0</v>
      </c>
      <c r="AL630">
        <v>1</v>
      </c>
      <c r="AM630">
        <v>0</v>
      </c>
      <c r="AN630">
        <v>-2</v>
      </c>
      <c r="AO630">
        <v>2</v>
      </c>
      <c r="AP630">
        <v>0.09</v>
      </c>
      <c r="AQ630">
        <v>1.6</v>
      </c>
      <c r="AR630">
        <v>-2.4</v>
      </c>
      <c r="AS630">
        <v>4</v>
      </c>
      <c r="AT630">
        <v>5</v>
      </c>
      <c r="AU630">
        <v>1</v>
      </c>
      <c r="AV630" s="2">
        <v>0.74</v>
      </c>
    </row>
    <row r="631" spans="6:48" x14ac:dyDescent="0.3">
      <c r="F631" t="str">
        <f t="shared" si="61"/>
        <v>11551401</v>
      </c>
      <c r="G631" t="e">
        <f t="shared" si="64"/>
        <v>#N/A</v>
      </c>
      <c r="H631" s="11">
        <v>1155</v>
      </c>
      <c r="I631" s="5">
        <v>1401</v>
      </c>
      <c r="J631" t="s">
        <v>30</v>
      </c>
      <c r="K631" t="s">
        <v>76</v>
      </c>
      <c r="Q631" s="3"/>
      <c r="R631" s="4"/>
      <c r="S631" s="4"/>
      <c r="T631" s="2">
        <f t="shared" si="62"/>
        <v>0.57169836355594716</v>
      </c>
      <c r="U631" s="2">
        <f t="shared" si="63"/>
        <v>0.42830163644405284</v>
      </c>
      <c r="V631" s="2"/>
      <c r="W631" s="2"/>
      <c r="X631" s="45"/>
      <c r="Y631" s="37"/>
      <c r="Z631" s="37"/>
      <c r="AA631" s="37"/>
      <c r="AB631" s="37"/>
      <c r="AC631" s="37"/>
      <c r="AD631" s="37"/>
      <c r="AE631" s="37"/>
      <c r="AF631" s="12">
        <v>5</v>
      </c>
      <c r="AG631">
        <v>7</v>
      </c>
      <c r="AH631">
        <v>-11</v>
      </c>
      <c r="AI631">
        <v>0.1</v>
      </c>
      <c r="AJ631">
        <v>2</v>
      </c>
      <c r="AK631">
        <v>2</v>
      </c>
      <c r="AL631">
        <v>0</v>
      </c>
      <c r="AM631">
        <v>2</v>
      </c>
      <c r="AN631">
        <v>-7</v>
      </c>
      <c r="AO631">
        <v>1</v>
      </c>
      <c r="AP631">
        <v>0.09</v>
      </c>
      <c r="AQ631">
        <v>-1.7</v>
      </c>
      <c r="AR631">
        <v>-4</v>
      </c>
      <c r="AS631">
        <v>2.2999999999999998</v>
      </c>
      <c r="AT631">
        <v>2</v>
      </c>
      <c r="AU631">
        <v>1</v>
      </c>
      <c r="AV631" s="2">
        <v>0.71</v>
      </c>
    </row>
    <row r="632" spans="6:48" x14ac:dyDescent="0.3">
      <c r="F632" t="str">
        <f t="shared" si="61"/>
        <v>11551403</v>
      </c>
      <c r="G632" t="e">
        <f t="shared" si="64"/>
        <v>#N/A</v>
      </c>
      <c r="H632" s="11">
        <v>1155</v>
      </c>
      <c r="I632" s="5">
        <v>1403</v>
      </c>
      <c r="J632" t="s">
        <v>30</v>
      </c>
      <c r="K632" t="s">
        <v>77</v>
      </c>
      <c r="Q632" s="3"/>
      <c r="R632" s="4"/>
      <c r="S632" s="4"/>
      <c r="T632" s="2">
        <f t="shared" si="62"/>
        <v>0.47169836355594719</v>
      </c>
      <c r="U632" s="2">
        <f t="shared" si="63"/>
        <v>0.52830163644405281</v>
      </c>
      <c r="V632" s="2"/>
      <c r="W632" s="2"/>
      <c r="X632" s="45"/>
      <c r="Y632" s="37"/>
      <c r="Z632" s="37"/>
      <c r="AA632" s="37"/>
      <c r="AB632" s="37"/>
      <c r="AC632" s="37"/>
      <c r="AD632" s="37"/>
      <c r="AE632" s="37"/>
      <c r="AF632" s="12">
        <v>5</v>
      </c>
      <c r="AG632">
        <v>3</v>
      </c>
      <c r="AH632">
        <v>7</v>
      </c>
      <c r="AI632">
        <v>-0.01</v>
      </c>
      <c r="AJ632">
        <v>0</v>
      </c>
      <c r="AK632">
        <v>1</v>
      </c>
      <c r="AL632">
        <v>0</v>
      </c>
      <c r="AM632">
        <v>-3</v>
      </c>
      <c r="AN632">
        <v>-6</v>
      </c>
      <c r="AO632">
        <v>1</v>
      </c>
      <c r="AP632">
        <v>0.06</v>
      </c>
      <c r="AQ632">
        <v>-1.9</v>
      </c>
      <c r="AR632">
        <v>1.1000000000000001</v>
      </c>
      <c r="AS632">
        <v>-3</v>
      </c>
      <c r="AT632">
        <v>-2</v>
      </c>
      <c r="AU632">
        <v>0</v>
      </c>
      <c r="AV632" s="2">
        <v>0.61</v>
      </c>
    </row>
    <row r="633" spans="6:48" x14ac:dyDescent="0.3">
      <c r="F633" t="str">
        <f t="shared" si="61"/>
        <v>11551411</v>
      </c>
      <c r="G633" t="e">
        <f t="shared" si="64"/>
        <v>#N/A</v>
      </c>
      <c r="H633" s="11">
        <v>1155</v>
      </c>
      <c r="I633" s="5">
        <v>1411</v>
      </c>
      <c r="J633" t="s">
        <v>30</v>
      </c>
      <c r="K633" t="s">
        <v>78</v>
      </c>
      <c r="Q633" s="3"/>
      <c r="R633" s="4"/>
      <c r="S633" s="4"/>
      <c r="T633" s="2">
        <f t="shared" si="62"/>
        <v>0.84169836355594718</v>
      </c>
      <c r="U633" s="2">
        <f t="shared" si="63"/>
        <v>0.15830163644405282</v>
      </c>
      <c r="V633" s="2"/>
      <c r="W633" s="2"/>
      <c r="X633" s="45"/>
      <c r="Y633" s="37"/>
      <c r="Z633" s="37"/>
      <c r="AA633" s="37"/>
      <c r="AB633" s="37"/>
      <c r="AC633" s="37"/>
      <c r="AD633" s="37"/>
      <c r="AE633" s="37"/>
      <c r="AF633" s="12">
        <v>5</v>
      </c>
      <c r="AG633">
        <v>16</v>
      </c>
      <c r="AH633">
        <v>-230</v>
      </c>
      <c r="AI633">
        <v>0.28000000000000003</v>
      </c>
      <c r="AJ633">
        <v>2</v>
      </c>
      <c r="AK633">
        <v>-4</v>
      </c>
      <c r="AL633">
        <v>1</v>
      </c>
      <c r="AM633">
        <v>2</v>
      </c>
      <c r="AN633">
        <v>-2</v>
      </c>
      <c r="AO633">
        <v>5</v>
      </c>
      <c r="AP633">
        <v>0.04</v>
      </c>
      <c r="AQ633">
        <v>-4.3</v>
      </c>
      <c r="AR633">
        <v>-13.9</v>
      </c>
      <c r="AS633">
        <v>9.6</v>
      </c>
      <c r="AT633">
        <v>11</v>
      </c>
      <c r="AU633">
        <v>1</v>
      </c>
      <c r="AV633" s="2">
        <v>0.98</v>
      </c>
    </row>
    <row r="634" spans="6:48" x14ac:dyDescent="0.3">
      <c r="F634" t="str">
        <f t="shared" si="61"/>
        <v>11551417</v>
      </c>
      <c r="G634" t="e">
        <f t="shared" si="64"/>
        <v>#N/A</v>
      </c>
      <c r="H634" s="11">
        <v>1155</v>
      </c>
      <c r="I634" s="5">
        <v>1417</v>
      </c>
      <c r="J634" t="s">
        <v>30</v>
      </c>
      <c r="K634" t="s">
        <v>79</v>
      </c>
      <c r="Q634" s="3"/>
      <c r="R634" s="4"/>
      <c r="S634" s="4"/>
      <c r="T634" s="2">
        <f t="shared" si="62"/>
        <v>0.60169836355594719</v>
      </c>
      <c r="U634" s="2">
        <f t="shared" si="63"/>
        <v>0.39830163644405281</v>
      </c>
      <c r="V634" s="2"/>
      <c r="W634" s="2"/>
      <c r="X634" s="45"/>
      <c r="Y634" s="37"/>
      <c r="Z634" s="37"/>
      <c r="AA634" s="37"/>
      <c r="AB634" s="37"/>
      <c r="AC634" s="37"/>
      <c r="AD634" s="37"/>
      <c r="AE634" s="37"/>
      <c r="AF634" s="12">
        <v>5</v>
      </c>
      <c r="AG634">
        <v>11</v>
      </c>
      <c r="AH634">
        <v>-29</v>
      </c>
      <c r="AI634">
        <v>0.06</v>
      </c>
      <c r="AJ634">
        <v>-1</v>
      </c>
      <c r="AK634">
        <v>-1</v>
      </c>
      <c r="AL634">
        <v>2</v>
      </c>
      <c r="AM634">
        <v>3</v>
      </c>
      <c r="AN634">
        <v>-2</v>
      </c>
      <c r="AO634">
        <v>0</v>
      </c>
      <c r="AP634">
        <v>0.04</v>
      </c>
      <c r="AQ634">
        <v>-8.6</v>
      </c>
      <c r="AR634">
        <v>-10.5</v>
      </c>
      <c r="AS634">
        <v>1.9</v>
      </c>
      <c r="AT634">
        <v>6</v>
      </c>
      <c r="AU634">
        <v>1</v>
      </c>
      <c r="AV634" s="2">
        <v>0.74</v>
      </c>
    </row>
    <row r="635" spans="6:48" x14ac:dyDescent="0.3">
      <c r="F635" t="str">
        <f t="shared" si="61"/>
        <v>11551420</v>
      </c>
      <c r="G635" t="e">
        <f t="shared" si="64"/>
        <v>#N/A</v>
      </c>
      <c r="H635" s="11">
        <v>1155</v>
      </c>
      <c r="I635" s="5">
        <v>1420</v>
      </c>
      <c r="J635" t="s">
        <v>30</v>
      </c>
      <c r="K635" t="s">
        <v>80</v>
      </c>
      <c r="Q635" s="3"/>
      <c r="R635" s="4"/>
      <c r="S635" s="4"/>
      <c r="T635" s="2">
        <f t="shared" si="62"/>
        <v>0.81169836355594716</v>
      </c>
      <c r="U635" s="2">
        <f t="shared" si="63"/>
        <v>0.18830163644405284</v>
      </c>
      <c r="V635" s="2"/>
      <c r="W635" s="2"/>
      <c r="X635" s="45"/>
      <c r="Y635" s="37"/>
      <c r="Z635" s="37"/>
      <c r="AA635" s="37"/>
      <c r="AB635" s="37"/>
      <c r="AC635" s="37"/>
      <c r="AD635" s="37"/>
      <c r="AE635" s="37"/>
      <c r="AF635" s="12">
        <v>5</v>
      </c>
      <c r="AG635">
        <v>16</v>
      </c>
      <c r="AH635">
        <v>-165</v>
      </c>
      <c r="AI635">
        <v>0.04</v>
      </c>
      <c r="AJ635">
        <v>1</v>
      </c>
      <c r="AK635">
        <v>-4</v>
      </c>
      <c r="AL635">
        <v>1</v>
      </c>
      <c r="AM635">
        <v>-2</v>
      </c>
      <c r="AN635">
        <v>1</v>
      </c>
      <c r="AO635">
        <v>2</v>
      </c>
      <c r="AP635">
        <v>0.11</v>
      </c>
      <c r="AQ635">
        <v>0.8</v>
      </c>
      <c r="AR635">
        <v>-5.2</v>
      </c>
      <c r="AS635">
        <v>6</v>
      </c>
      <c r="AT635">
        <v>11</v>
      </c>
      <c r="AU635">
        <v>1</v>
      </c>
      <c r="AV635" s="2">
        <v>0.95</v>
      </c>
    </row>
    <row r="636" spans="6:48" x14ac:dyDescent="0.3">
      <c r="F636" t="str">
        <f t="shared" si="61"/>
        <v>11551422</v>
      </c>
      <c r="G636" t="e">
        <f t="shared" si="64"/>
        <v>#N/A</v>
      </c>
      <c r="H636" s="11">
        <v>1155</v>
      </c>
      <c r="I636" s="5">
        <v>1422</v>
      </c>
      <c r="J636" t="s">
        <v>30</v>
      </c>
      <c r="K636" t="s">
        <v>81</v>
      </c>
      <c r="Q636" s="3"/>
      <c r="R636" s="4"/>
      <c r="S636" s="4"/>
      <c r="T636" s="2">
        <f t="shared" si="62"/>
        <v>0.66169836355594724</v>
      </c>
      <c r="U636" s="2">
        <f t="shared" si="63"/>
        <v>0.33830163644405276</v>
      </c>
      <c r="V636" s="2"/>
      <c r="W636" s="2"/>
      <c r="X636" s="45"/>
      <c r="Y636" s="37"/>
      <c r="Z636" s="37"/>
      <c r="AA636" s="37"/>
      <c r="AB636" s="37"/>
      <c r="AC636" s="37"/>
      <c r="AD636" s="37"/>
      <c r="AE636" s="37"/>
      <c r="AF636" s="12">
        <v>5</v>
      </c>
      <c r="AG636">
        <v>13</v>
      </c>
      <c r="AH636">
        <v>-63</v>
      </c>
      <c r="AI636">
        <v>-0.05</v>
      </c>
      <c r="AJ636">
        <v>1</v>
      </c>
      <c r="AK636">
        <v>0</v>
      </c>
      <c r="AL636">
        <v>-1</v>
      </c>
      <c r="AM636">
        <v>-4</v>
      </c>
      <c r="AN636">
        <v>-7</v>
      </c>
      <c r="AO636">
        <v>-3</v>
      </c>
      <c r="AP636">
        <v>0.06</v>
      </c>
      <c r="AQ636">
        <v>1.2</v>
      </c>
      <c r="AR636">
        <v>2.5</v>
      </c>
      <c r="AS636">
        <v>-1.3</v>
      </c>
      <c r="AT636">
        <v>8</v>
      </c>
      <c r="AU636">
        <v>1</v>
      </c>
      <c r="AV636" s="2">
        <v>0.8</v>
      </c>
    </row>
    <row r="637" spans="6:48" x14ac:dyDescent="0.3">
      <c r="F637" t="str">
        <f t="shared" si="61"/>
        <v>11551437</v>
      </c>
      <c r="G637" t="e">
        <f t="shared" si="64"/>
        <v>#N/A</v>
      </c>
      <c r="H637" s="11">
        <v>1155</v>
      </c>
      <c r="I637" s="5">
        <v>1437</v>
      </c>
      <c r="J637" t="s">
        <v>30</v>
      </c>
      <c r="K637" t="s">
        <v>82</v>
      </c>
      <c r="Q637" s="3"/>
      <c r="R637" s="4"/>
      <c r="S637" s="4"/>
      <c r="T637" s="2">
        <f t="shared" si="62"/>
        <v>0.3616983635559472</v>
      </c>
      <c r="U637" s="2">
        <f t="shared" si="63"/>
        <v>0.6383016364440528</v>
      </c>
      <c r="V637" s="2"/>
      <c r="W637" s="2"/>
      <c r="X637" s="45"/>
      <c r="Y637" s="37"/>
      <c r="Z637" s="37"/>
      <c r="AA637" s="37"/>
      <c r="AB637" s="37"/>
      <c r="AC637" s="37"/>
      <c r="AD637" s="37"/>
      <c r="AE637" s="37"/>
      <c r="AF637" s="12">
        <v>5</v>
      </c>
      <c r="AG637">
        <v>1</v>
      </c>
      <c r="AH637">
        <v>17</v>
      </c>
      <c r="AI637">
        <v>-0.16</v>
      </c>
      <c r="AJ637">
        <v>-7</v>
      </c>
      <c r="AK637">
        <v>-1</v>
      </c>
      <c r="AL637">
        <v>3</v>
      </c>
      <c r="AM637">
        <v>0</v>
      </c>
      <c r="AN637">
        <v>-2</v>
      </c>
      <c r="AO637">
        <v>0</v>
      </c>
      <c r="AP637">
        <v>-0.01</v>
      </c>
      <c r="AQ637">
        <v>-13.8</v>
      </c>
      <c r="AR637">
        <v>-5.0999999999999996</v>
      </c>
      <c r="AS637">
        <v>-8.6999999999999993</v>
      </c>
      <c r="AT637">
        <v>-4</v>
      </c>
      <c r="AU637">
        <v>0</v>
      </c>
      <c r="AV637" s="2">
        <v>0.5</v>
      </c>
    </row>
    <row r="638" spans="6:48" x14ac:dyDescent="0.3">
      <c r="F638" t="str">
        <f t="shared" si="61"/>
        <v>11551438</v>
      </c>
      <c r="G638" t="e">
        <f t="shared" si="64"/>
        <v>#N/A</v>
      </c>
      <c r="H638" s="11">
        <v>1155</v>
      </c>
      <c r="I638" s="5">
        <v>1438</v>
      </c>
      <c r="J638" t="s">
        <v>30</v>
      </c>
      <c r="K638" t="s">
        <v>83</v>
      </c>
      <c r="Q638" s="3"/>
      <c r="R638" s="4"/>
      <c r="S638" s="4"/>
      <c r="T638" s="2">
        <f t="shared" si="62"/>
        <v>0.38169836355594722</v>
      </c>
      <c r="U638" s="2">
        <f t="shared" si="63"/>
        <v>0.61830163644405278</v>
      </c>
      <c r="V638" s="2"/>
      <c r="W638" s="2"/>
      <c r="X638" s="45"/>
      <c r="Y638" s="37"/>
      <c r="Z638" s="37"/>
      <c r="AA638" s="37"/>
      <c r="AB638" s="37"/>
      <c r="AC638" s="37"/>
      <c r="AD638" s="37"/>
      <c r="AE638" s="37"/>
      <c r="AF638" s="12">
        <v>5</v>
      </c>
      <c r="AG638">
        <v>1</v>
      </c>
      <c r="AH638">
        <v>18</v>
      </c>
      <c r="AI638">
        <v>-0.22</v>
      </c>
      <c r="AJ638">
        <v>0</v>
      </c>
      <c r="AK638">
        <v>4</v>
      </c>
      <c r="AL638">
        <v>4</v>
      </c>
      <c r="AM638">
        <v>-3</v>
      </c>
      <c r="AN638">
        <v>0</v>
      </c>
      <c r="AO638">
        <v>-1</v>
      </c>
      <c r="AP638">
        <v>0</v>
      </c>
      <c r="AQ638">
        <v>5.8</v>
      </c>
      <c r="AR638">
        <v>12.4</v>
      </c>
      <c r="AS638">
        <v>-6.6</v>
      </c>
      <c r="AT638">
        <v>-4</v>
      </c>
      <c r="AU638">
        <v>0</v>
      </c>
      <c r="AV638" s="2">
        <v>0.52</v>
      </c>
    </row>
    <row r="639" spans="6:48" x14ac:dyDescent="0.3">
      <c r="F639" t="str">
        <f t="shared" si="61"/>
        <v>11551439</v>
      </c>
      <c r="G639" t="e">
        <f t="shared" si="64"/>
        <v>#N/A</v>
      </c>
      <c r="H639" s="11">
        <v>1155</v>
      </c>
      <c r="I639" s="5">
        <v>1439</v>
      </c>
      <c r="J639" t="s">
        <v>30</v>
      </c>
      <c r="K639" t="s">
        <v>84</v>
      </c>
      <c r="Q639" s="3"/>
      <c r="R639" s="4"/>
      <c r="S639" s="4"/>
      <c r="T639" s="2">
        <f t="shared" si="62"/>
        <v>0.53169836355594724</v>
      </c>
      <c r="U639" s="2">
        <f t="shared" si="63"/>
        <v>0.46830163644405276</v>
      </c>
      <c r="V639" s="2"/>
      <c r="W639" s="2"/>
      <c r="X639" s="45"/>
      <c r="Y639" s="37"/>
      <c r="Z639" s="37"/>
      <c r="AA639" s="37"/>
      <c r="AB639" s="37"/>
      <c r="AC639" s="37"/>
      <c r="AD639" s="37"/>
      <c r="AE639" s="37"/>
      <c r="AF639" s="12">
        <v>5</v>
      </c>
      <c r="AG639">
        <v>8</v>
      </c>
      <c r="AH639">
        <v>-13</v>
      </c>
      <c r="AI639">
        <v>0.06</v>
      </c>
      <c r="AJ639">
        <v>-4</v>
      </c>
      <c r="AK639">
        <v>-2</v>
      </c>
      <c r="AL639">
        <v>1</v>
      </c>
      <c r="AM639">
        <v>0</v>
      </c>
      <c r="AN639">
        <v>3</v>
      </c>
      <c r="AO639">
        <v>2</v>
      </c>
      <c r="AP639">
        <v>0.05</v>
      </c>
      <c r="AQ639">
        <v>-6.4</v>
      </c>
      <c r="AR639">
        <v>-6</v>
      </c>
      <c r="AS639">
        <v>-0.4</v>
      </c>
      <c r="AT639">
        <v>3</v>
      </c>
      <c r="AU639">
        <v>1</v>
      </c>
      <c r="AV639" s="2">
        <v>0.67</v>
      </c>
    </row>
    <row r="640" spans="6:48" x14ac:dyDescent="0.3">
      <c r="F640" t="str">
        <f t="shared" si="61"/>
        <v>11551452</v>
      </c>
      <c r="G640" t="e">
        <f t="shared" si="64"/>
        <v>#N/A</v>
      </c>
      <c r="H640" s="11">
        <v>1155</v>
      </c>
      <c r="I640" s="5">
        <v>1452</v>
      </c>
      <c r="J640" t="s">
        <v>30</v>
      </c>
      <c r="K640" t="s">
        <v>85</v>
      </c>
      <c r="Q640" s="3"/>
      <c r="R640" s="4"/>
      <c r="S640" s="4"/>
      <c r="T640" s="2">
        <f t="shared" si="62"/>
        <v>0.47169836355594719</v>
      </c>
      <c r="U640" s="2">
        <f t="shared" si="63"/>
        <v>0.52830163644405281</v>
      </c>
      <c r="V640" s="2"/>
      <c r="W640" s="2"/>
      <c r="X640" s="45"/>
      <c r="Y640" s="37"/>
      <c r="Z640" s="37"/>
      <c r="AA640" s="37"/>
      <c r="AB640" s="37"/>
      <c r="AC640" s="37"/>
      <c r="AD640" s="37"/>
      <c r="AE640" s="37"/>
      <c r="AF640" s="12">
        <v>5</v>
      </c>
      <c r="AG640">
        <v>5</v>
      </c>
      <c r="AH640">
        <v>6</v>
      </c>
      <c r="AI640">
        <v>0.01</v>
      </c>
      <c r="AJ640">
        <v>3</v>
      </c>
      <c r="AK640">
        <v>-2</v>
      </c>
      <c r="AL640">
        <v>3</v>
      </c>
      <c r="AM640">
        <v>-5</v>
      </c>
      <c r="AN640">
        <v>-10</v>
      </c>
      <c r="AO640">
        <v>3</v>
      </c>
      <c r="AP640">
        <v>-0.01</v>
      </c>
      <c r="AQ640">
        <v>-6.3</v>
      </c>
      <c r="AR640">
        <v>-3.2</v>
      </c>
      <c r="AS640">
        <v>-3.1</v>
      </c>
      <c r="AT640">
        <v>0</v>
      </c>
      <c r="AU640">
        <v>0</v>
      </c>
      <c r="AV640" s="2">
        <v>0.61</v>
      </c>
    </row>
    <row r="641" spans="6:48" x14ac:dyDescent="0.3">
      <c r="F641" t="str">
        <f t="shared" si="61"/>
        <v>11551455</v>
      </c>
      <c r="G641" t="e">
        <f t="shared" si="64"/>
        <v>#N/A</v>
      </c>
      <c r="H641" s="11">
        <v>1155</v>
      </c>
      <c r="I641" s="5">
        <v>1455</v>
      </c>
      <c r="J641" t="s">
        <v>30</v>
      </c>
      <c r="K641" t="s">
        <v>86</v>
      </c>
      <c r="Q641" s="3"/>
      <c r="R641" s="4"/>
      <c r="S641" s="4"/>
      <c r="T641" s="2">
        <f t="shared" si="62"/>
        <v>0.4816983635559472</v>
      </c>
      <c r="U641" s="2">
        <f t="shared" si="63"/>
        <v>0.5183016364440528</v>
      </c>
      <c r="V641" s="2"/>
      <c r="W641" s="2"/>
      <c r="X641" s="45"/>
      <c r="Y641" s="37"/>
      <c r="Z641" s="37"/>
      <c r="AA641" s="37"/>
      <c r="AB641" s="37"/>
      <c r="AC641" s="37"/>
      <c r="AD641" s="37"/>
      <c r="AE641" s="37"/>
      <c r="AF641" s="12">
        <v>5</v>
      </c>
      <c r="AG641">
        <v>4</v>
      </c>
      <c r="AH641">
        <v>-1</v>
      </c>
      <c r="AI641">
        <v>-0.06</v>
      </c>
      <c r="AJ641">
        <v>-2</v>
      </c>
      <c r="AK641">
        <v>-1</v>
      </c>
      <c r="AL641">
        <v>2</v>
      </c>
      <c r="AM641">
        <v>1</v>
      </c>
      <c r="AN641">
        <v>-8</v>
      </c>
      <c r="AO641">
        <v>-4</v>
      </c>
      <c r="AP641">
        <v>0.02</v>
      </c>
      <c r="AQ641">
        <v>-9.6999999999999993</v>
      </c>
      <c r="AR641">
        <v>-5.5</v>
      </c>
      <c r="AS641">
        <v>-4.2</v>
      </c>
      <c r="AT641">
        <v>-1</v>
      </c>
      <c r="AU641">
        <v>0</v>
      </c>
      <c r="AV641" s="2">
        <v>0.62</v>
      </c>
    </row>
    <row r="642" spans="6:48" x14ac:dyDescent="0.3">
      <c r="F642" t="str">
        <f t="shared" si="61"/>
        <v>11551460</v>
      </c>
      <c r="G642" t="e">
        <f t="shared" si="64"/>
        <v>#N/A</v>
      </c>
      <c r="H642" s="11">
        <v>1155</v>
      </c>
      <c r="I642" s="5">
        <v>1460</v>
      </c>
      <c r="J642" t="s">
        <v>30</v>
      </c>
      <c r="K642" t="s">
        <v>87</v>
      </c>
      <c r="Q642" s="3"/>
      <c r="R642" s="4"/>
      <c r="S642" s="4"/>
      <c r="T642" s="2">
        <f t="shared" si="62"/>
        <v>0.76169836355594722</v>
      </c>
      <c r="U642" s="2">
        <f t="shared" si="63"/>
        <v>0.23830163644405278</v>
      </c>
      <c r="V642" s="2"/>
      <c r="W642" s="2"/>
      <c r="X642" s="45"/>
      <c r="Y642" s="37"/>
      <c r="Z642" s="37"/>
      <c r="AA642" s="37"/>
      <c r="AB642" s="37"/>
      <c r="AC642" s="37"/>
      <c r="AD642" s="37"/>
      <c r="AE642" s="37"/>
      <c r="AF642" s="12">
        <v>5</v>
      </c>
      <c r="AG642">
        <v>14</v>
      </c>
      <c r="AH642">
        <v>-116</v>
      </c>
      <c r="AI642">
        <v>0</v>
      </c>
      <c r="AJ642">
        <v>4</v>
      </c>
      <c r="AK642">
        <v>0</v>
      </c>
      <c r="AL642">
        <v>0</v>
      </c>
      <c r="AM642">
        <v>-3</v>
      </c>
      <c r="AN642">
        <v>-2</v>
      </c>
      <c r="AO642">
        <v>-2</v>
      </c>
      <c r="AP642">
        <v>0.04</v>
      </c>
      <c r="AQ642">
        <v>2</v>
      </c>
      <c r="AR642">
        <v>-0.4</v>
      </c>
      <c r="AS642">
        <v>2.4</v>
      </c>
      <c r="AT642">
        <v>9</v>
      </c>
      <c r="AU642">
        <v>1</v>
      </c>
      <c r="AV642" s="2">
        <v>0.9</v>
      </c>
    </row>
    <row r="643" spans="6:48" x14ac:dyDescent="0.3">
      <c r="F643" t="str">
        <f t="shared" si="61"/>
        <v>11551462</v>
      </c>
      <c r="G643" t="e">
        <f t="shared" si="64"/>
        <v>#N/A</v>
      </c>
      <c r="H643" s="11">
        <v>1155</v>
      </c>
      <c r="I643" s="5">
        <v>1462</v>
      </c>
      <c r="J643" t="s">
        <v>30</v>
      </c>
      <c r="K643" t="s">
        <v>88</v>
      </c>
      <c r="Q643" s="3"/>
      <c r="R643" s="4"/>
      <c r="S643" s="4"/>
      <c r="T643" s="2">
        <f t="shared" si="62"/>
        <v>0.4916983635559472</v>
      </c>
      <c r="U643" s="2">
        <f t="shared" si="63"/>
        <v>0.5083016364440528</v>
      </c>
      <c r="V643" s="2"/>
      <c r="W643" s="2"/>
      <c r="X643" s="45"/>
      <c r="Y643" s="37"/>
      <c r="Z643" s="37"/>
      <c r="AA643" s="37"/>
      <c r="AB643" s="37"/>
      <c r="AC643" s="37"/>
      <c r="AD643" s="37"/>
      <c r="AE643" s="37"/>
      <c r="AF643" s="12">
        <v>5</v>
      </c>
      <c r="AG643">
        <v>1</v>
      </c>
      <c r="AH643">
        <v>5</v>
      </c>
      <c r="AI643">
        <v>-0.13</v>
      </c>
      <c r="AJ643">
        <v>-3</v>
      </c>
      <c r="AK643">
        <v>-2</v>
      </c>
      <c r="AL643">
        <v>1</v>
      </c>
      <c r="AM643">
        <v>2</v>
      </c>
      <c r="AN643">
        <v>-3</v>
      </c>
      <c r="AO643">
        <v>-4</v>
      </c>
      <c r="AP643">
        <v>-0.03</v>
      </c>
      <c r="AQ643">
        <v>-11</v>
      </c>
      <c r="AR643">
        <v>-8.6999999999999993</v>
      </c>
      <c r="AS643">
        <v>-2.2999999999999998</v>
      </c>
      <c r="AT643">
        <v>-4</v>
      </c>
      <c r="AU643">
        <v>0</v>
      </c>
      <c r="AV643" s="2">
        <v>0.63</v>
      </c>
    </row>
    <row r="644" spans="6:48" x14ac:dyDescent="0.3">
      <c r="F644" t="str">
        <f t="shared" si="61"/>
        <v>11581166</v>
      </c>
      <c r="G644" t="e">
        <f t="shared" si="64"/>
        <v>#N/A</v>
      </c>
      <c r="H644" s="11">
        <v>1158</v>
      </c>
      <c r="I644" s="5">
        <v>1166</v>
      </c>
      <c r="J644" t="s">
        <v>31</v>
      </c>
      <c r="K644" t="s">
        <v>32</v>
      </c>
      <c r="Q644" s="3"/>
      <c r="R644" s="4"/>
      <c r="S644" s="4"/>
      <c r="T644" s="2">
        <f t="shared" si="62"/>
        <v>0.22169836355594719</v>
      </c>
      <c r="U644" s="2">
        <f t="shared" si="63"/>
        <v>0.77830163644405281</v>
      </c>
      <c r="V644" s="2"/>
      <c r="W644" s="2"/>
      <c r="X644" s="45"/>
      <c r="Y644" s="37"/>
      <c r="Z644" s="37"/>
      <c r="AA644" s="37"/>
      <c r="AB644" s="37"/>
      <c r="AC644" s="37"/>
      <c r="AD644" s="37"/>
      <c r="AE644" s="37"/>
      <c r="AF644" s="12">
        <v>13</v>
      </c>
      <c r="AG644">
        <v>8</v>
      </c>
      <c r="AH644">
        <v>93</v>
      </c>
      <c r="AI644">
        <v>0.12</v>
      </c>
      <c r="AJ644">
        <v>-5</v>
      </c>
      <c r="AK644">
        <v>0</v>
      </c>
      <c r="AL644">
        <v>-1</v>
      </c>
      <c r="AM644">
        <v>2</v>
      </c>
      <c r="AN644">
        <v>4</v>
      </c>
      <c r="AO644">
        <v>-3</v>
      </c>
      <c r="AP644">
        <v>0.02</v>
      </c>
      <c r="AQ644">
        <v>-8.8000000000000007</v>
      </c>
      <c r="AR644">
        <v>-5.3</v>
      </c>
      <c r="AS644">
        <v>-3.5</v>
      </c>
      <c r="AT644">
        <v>-5</v>
      </c>
      <c r="AU644">
        <v>0</v>
      </c>
      <c r="AV644" s="2">
        <v>0.36</v>
      </c>
    </row>
    <row r="645" spans="6:48" x14ac:dyDescent="0.3">
      <c r="F645" t="str">
        <f t="shared" si="61"/>
        <v>11581168</v>
      </c>
      <c r="G645" t="e">
        <f t="shared" si="64"/>
        <v>#N/A</v>
      </c>
      <c r="H645" s="11">
        <v>1158</v>
      </c>
      <c r="I645" s="5">
        <v>1168</v>
      </c>
      <c r="J645" t="s">
        <v>31</v>
      </c>
      <c r="K645" t="s">
        <v>33</v>
      </c>
      <c r="Q645" s="3"/>
      <c r="R645" s="4"/>
      <c r="S645" s="4"/>
      <c r="T645" s="2">
        <f t="shared" si="62"/>
        <v>0.65169836355594724</v>
      </c>
      <c r="U645" s="2">
        <f t="shared" si="63"/>
        <v>0.34830163644405276</v>
      </c>
      <c r="V645" s="2"/>
      <c r="W645" s="2"/>
      <c r="X645" s="45"/>
      <c r="Y645" s="37"/>
      <c r="Z645" s="37"/>
      <c r="AA645" s="37"/>
      <c r="AB645" s="37"/>
      <c r="AC645" s="37"/>
      <c r="AD645" s="37"/>
      <c r="AE645" s="37"/>
      <c r="AF645" s="12">
        <v>13</v>
      </c>
      <c r="AG645">
        <v>15</v>
      </c>
      <c r="AH645">
        <v>-33</v>
      </c>
      <c r="AI645">
        <v>0.15</v>
      </c>
      <c r="AJ645">
        <v>1</v>
      </c>
      <c r="AK645">
        <v>2</v>
      </c>
      <c r="AL645">
        <v>-6</v>
      </c>
      <c r="AM645">
        <v>0</v>
      </c>
      <c r="AN645">
        <v>-1</v>
      </c>
      <c r="AO645">
        <v>1</v>
      </c>
      <c r="AP645">
        <v>0.03</v>
      </c>
      <c r="AQ645">
        <v>2.5</v>
      </c>
      <c r="AR645">
        <v>-1.9</v>
      </c>
      <c r="AS645">
        <v>4.4000000000000004</v>
      </c>
      <c r="AT645">
        <v>2</v>
      </c>
      <c r="AU645">
        <v>1</v>
      </c>
      <c r="AV645" s="2">
        <v>0.79</v>
      </c>
    </row>
    <row r="646" spans="6:48" x14ac:dyDescent="0.3">
      <c r="F646" t="str">
        <f t="shared" si="61"/>
        <v>11581172</v>
      </c>
      <c r="G646" t="e">
        <f t="shared" si="64"/>
        <v>#N/A</v>
      </c>
      <c r="H646" s="11">
        <v>1158</v>
      </c>
      <c r="I646" s="5">
        <v>1172</v>
      </c>
      <c r="J646" t="s">
        <v>31</v>
      </c>
      <c r="K646" t="s">
        <v>34</v>
      </c>
      <c r="Q646" s="3"/>
      <c r="R646" s="4"/>
      <c r="S646" s="4"/>
      <c r="T646" s="2">
        <f t="shared" si="62"/>
        <v>0.26169836355594722</v>
      </c>
      <c r="U646" s="2">
        <f t="shared" si="63"/>
        <v>0.73830163644405278</v>
      </c>
      <c r="V646" s="2"/>
      <c r="W646" s="2"/>
      <c r="X646" s="45"/>
      <c r="Y646" s="37"/>
      <c r="Z646" s="37"/>
      <c r="AA646" s="37"/>
      <c r="AB646" s="37"/>
      <c r="AC646" s="37"/>
      <c r="AD646" s="37"/>
      <c r="AE646" s="37"/>
      <c r="AF646" s="12">
        <v>13</v>
      </c>
      <c r="AG646">
        <v>12</v>
      </c>
      <c r="AH646">
        <v>77</v>
      </c>
      <c r="AI646">
        <v>0.11</v>
      </c>
      <c r="AJ646">
        <v>-5</v>
      </c>
      <c r="AK646">
        <v>-1</v>
      </c>
      <c r="AL646">
        <v>0</v>
      </c>
      <c r="AM646">
        <v>1</v>
      </c>
      <c r="AN646">
        <v>3</v>
      </c>
      <c r="AO646">
        <v>-5</v>
      </c>
      <c r="AP646">
        <v>-0.03</v>
      </c>
      <c r="AQ646">
        <v>-1.2</v>
      </c>
      <c r="AR646">
        <v>2.2000000000000002</v>
      </c>
      <c r="AS646">
        <v>-3.4</v>
      </c>
      <c r="AT646">
        <v>-1</v>
      </c>
      <c r="AU646">
        <v>0</v>
      </c>
      <c r="AV646" s="2">
        <v>0.4</v>
      </c>
    </row>
    <row r="647" spans="6:48" x14ac:dyDescent="0.3">
      <c r="F647" t="str">
        <f t="shared" si="61"/>
        <v>11581181</v>
      </c>
      <c r="G647" t="e">
        <f t="shared" si="64"/>
        <v>#N/A</v>
      </c>
      <c r="H647" s="11">
        <v>1158</v>
      </c>
      <c r="I647" s="5">
        <v>1181</v>
      </c>
      <c r="J647" t="s">
        <v>31</v>
      </c>
      <c r="K647" t="s">
        <v>35</v>
      </c>
      <c r="Q647" s="3"/>
      <c r="R647" s="4"/>
      <c r="S647" s="4"/>
      <c r="T647" s="2">
        <f t="shared" si="62"/>
        <v>0.1116983635559472</v>
      </c>
      <c r="U647" s="2">
        <f t="shared" si="63"/>
        <v>0.8883016364440528</v>
      </c>
      <c r="V647" s="2"/>
      <c r="W647" s="2"/>
      <c r="X647" s="45"/>
      <c r="Y647" s="37"/>
      <c r="Z647" s="37"/>
      <c r="AA647" s="37"/>
      <c r="AB647" s="37"/>
      <c r="AC647" s="37"/>
      <c r="AD647" s="37"/>
      <c r="AE647" s="37"/>
      <c r="AF647" s="12">
        <v>13</v>
      </c>
      <c r="AG647">
        <v>2</v>
      </c>
      <c r="AH647">
        <v>117</v>
      </c>
      <c r="AI647">
        <v>-0.02</v>
      </c>
      <c r="AJ647">
        <v>-3</v>
      </c>
      <c r="AK647">
        <v>4</v>
      </c>
      <c r="AL647">
        <v>-2</v>
      </c>
      <c r="AM647">
        <v>1</v>
      </c>
      <c r="AN647">
        <v>-13</v>
      </c>
      <c r="AO647">
        <v>1</v>
      </c>
      <c r="AP647">
        <v>0.06</v>
      </c>
      <c r="AQ647">
        <v>-9.5</v>
      </c>
      <c r="AR647">
        <v>0.2</v>
      </c>
      <c r="AS647">
        <v>-9.6999999999999993</v>
      </c>
      <c r="AT647">
        <v>-11</v>
      </c>
      <c r="AU647">
        <v>0</v>
      </c>
      <c r="AV647" s="2">
        <v>0.25</v>
      </c>
    </row>
    <row r="648" spans="6:48" x14ac:dyDescent="0.3">
      <c r="F648" t="str">
        <f t="shared" si="61"/>
        <v>11581196</v>
      </c>
      <c r="G648" t="e">
        <f t="shared" si="64"/>
        <v>#N/A</v>
      </c>
      <c r="H648" s="11">
        <v>1158</v>
      </c>
      <c r="I648" s="5">
        <v>1196</v>
      </c>
      <c r="J648" t="s">
        <v>31</v>
      </c>
      <c r="K648" t="s">
        <v>36</v>
      </c>
      <c r="Q648" s="3"/>
      <c r="R648" s="4"/>
      <c r="S648" s="4"/>
      <c r="T648" s="2">
        <f t="shared" si="62"/>
        <v>0.22169836355594719</v>
      </c>
      <c r="U648" s="2">
        <f t="shared" si="63"/>
        <v>0.77830163644405281</v>
      </c>
      <c r="V648" s="2"/>
      <c r="W648" s="2"/>
      <c r="X648" s="45"/>
      <c r="Y648" s="37"/>
      <c r="Z648" s="37"/>
      <c r="AA648" s="37"/>
      <c r="AB648" s="37"/>
      <c r="AC648" s="37"/>
      <c r="AD648" s="37"/>
      <c r="AE648" s="37"/>
      <c r="AF648" s="12">
        <v>13</v>
      </c>
      <c r="AG648">
        <v>6</v>
      </c>
      <c r="AH648">
        <v>97</v>
      </c>
      <c r="AI648">
        <v>0.15</v>
      </c>
      <c r="AJ648">
        <v>2</v>
      </c>
      <c r="AK648">
        <v>1</v>
      </c>
      <c r="AL648">
        <v>1</v>
      </c>
      <c r="AM648">
        <v>-2</v>
      </c>
      <c r="AN648">
        <v>-3</v>
      </c>
      <c r="AO648">
        <v>3</v>
      </c>
      <c r="AP648">
        <v>0.05</v>
      </c>
      <c r="AQ648">
        <v>-0.9</v>
      </c>
      <c r="AR648">
        <v>0.4</v>
      </c>
      <c r="AS648">
        <v>-1.3</v>
      </c>
      <c r="AT648">
        <v>-7</v>
      </c>
      <c r="AU648">
        <v>0</v>
      </c>
      <c r="AV648" s="2">
        <v>0.36</v>
      </c>
    </row>
    <row r="649" spans="6:48" x14ac:dyDescent="0.3">
      <c r="F649" t="str">
        <f t="shared" si="61"/>
        <v>11581199</v>
      </c>
      <c r="G649" t="e">
        <f t="shared" si="64"/>
        <v>#N/A</v>
      </c>
      <c r="H649" s="11">
        <v>1158</v>
      </c>
      <c r="I649" s="5">
        <v>1199</v>
      </c>
      <c r="J649" t="s">
        <v>31</v>
      </c>
      <c r="K649" t="s">
        <v>37</v>
      </c>
      <c r="Q649" s="3"/>
      <c r="R649" s="4"/>
      <c r="S649" s="4"/>
      <c r="T649" s="2">
        <f t="shared" si="62"/>
        <v>0.25169836355594721</v>
      </c>
      <c r="U649" s="2">
        <f t="shared" si="63"/>
        <v>0.74830163644405279</v>
      </c>
      <c r="V649" s="2"/>
      <c r="W649" s="2"/>
      <c r="X649" s="45"/>
      <c r="Y649" s="37"/>
      <c r="Z649" s="37"/>
      <c r="AA649" s="37"/>
      <c r="AB649" s="37"/>
      <c r="AC649" s="37"/>
      <c r="AD649" s="37"/>
      <c r="AE649" s="37"/>
      <c r="AF649" s="12">
        <v>13</v>
      </c>
      <c r="AG649">
        <v>9</v>
      </c>
      <c r="AH649">
        <v>85</v>
      </c>
      <c r="AI649">
        <v>0.12</v>
      </c>
      <c r="AJ649">
        <v>-1</v>
      </c>
      <c r="AK649">
        <v>1</v>
      </c>
      <c r="AL649">
        <v>-2</v>
      </c>
      <c r="AM649">
        <v>-1</v>
      </c>
      <c r="AN649">
        <v>-7</v>
      </c>
      <c r="AO649">
        <v>2</v>
      </c>
      <c r="AP649">
        <v>0.09</v>
      </c>
      <c r="AQ649">
        <v>-6.6</v>
      </c>
      <c r="AR649">
        <v>-4.7</v>
      </c>
      <c r="AS649">
        <v>-1.9</v>
      </c>
      <c r="AT649">
        <v>-4</v>
      </c>
      <c r="AU649">
        <v>0</v>
      </c>
      <c r="AV649" s="2">
        <v>0.39</v>
      </c>
    </row>
    <row r="650" spans="6:48" x14ac:dyDescent="0.3">
      <c r="F650" t="str">
        <f t="shared" si="61"/>
        <v>11581209</v>
      </c>
      <c r="G650" t="e">
        <f t="shared" si="64"/>
        <v>#N/A</v>
      </c>
      <c r="H650" s="11">
        <v>1158</v>
      </c>
      <c r="I650" s="5">
        <v>1209</v>
      </c>
      <c r="J650" t="s">
        <v>31</v>
      </c>
      <c r="K650" t="s">
        <v>38</v>
      </c>
      <c r="Q650" s="3"/>
      <c r="R650" s="4"/>
      <c r="S650" s="4"/>
      <c r="T650" s="2">
        <f t="shared" si="62"/>
        <v>0.43169836355594715</v>
      </c>
      <c r="U650" s="2">
        <f t="shared" si="63"/>
        <v>0.56830163644405285</v>
      </c>
      <c r="V650" s="2"/>
      <c r="W650" s="2"/>
      <c r="X650" s="45"/>
      <c r="Y650" s="37"/>
      <c r="Z650" s="37"/>
      <c r="AA650" s="37"/>
      <c r="AB650" s="37"/>
      <c r="AC650" s="37"/>
      <c r="AD650" s="37"/>
      <c r="AE650" s="37"/>
      <c r="AF650" s="12">
        <v>13</v>
      </c>
      <c r="AG650">
        <v>15</v>
      </c>
      <c r="AH650">
        <v>24</v>
      </c>
      <c r="AI650">
        <v>0.08</v>
      </c>
      <c r="AJ650">
        <v>-1</v>
      </c>
      <c r="AK650">
        <v>3</v>
      </c>
      <c r="AL650">
        <v>-2</v>
      </c>
      <c r="AM650">
        <v>-2</v>
      </c>
      <c r="AN650">
        <v>0</v>
      </c>
      <c r="AO650">
        <v>5</v>
      </c>
      <c r="AP650">
        <v>0.09</v>
      </c>
      <c r="AQ650">
        <v>0.8</v>
      </c>
      <c r="AR650">
        <v>2</v>
      </c>
      <c r="AS650">
        <v>-1.2</v>
      </c>
      <c r="AT650">
        <v>2</v>
      </c>
      <c r="AU650">
        <v>1</v>
      </c>
      <c r="AV650" s="2">
        <v>0.56999999999999995</v>
      </c>
    </row>
    <row r="651" spans="6:48" x14ac:dyDescent="0.3">
      <c r="F651" t="str">
        <f t="shared" si="61"/>
        <v>11581211</v>
      </c>
      <c r="G651" t="e">
        <f t="shared" si="64"/>
        <v>#N/A</v>
      </c>
      <c r="H651" s="11">
        <v>1158</v>
      </c>
      <c r="I651" s="5">
        <v>1211</v>
      </c>
      <c r="J651" t="s">
        <v>31</v>
      </c>
      <c r="K651" t="s">
        <v>39</v>
      </c>
      <c r="Q651" s="3"/>
      <c r="R651" s="4"/>
      <c r="S651" s="4"/>
      <c r="T651" s="2">
        <f t="shared" si="62"/>
        <v>0.1116983635559472</v>
      </c>
      <c r="U651" s="2">
        <f t="shared" si="63"/>
        <v>0.8883016364440528</v>
      </c>
      <c r="V651" s="2"/>
      <c r="W651" s="2"/>
      <c r="X651" s="45"/>
      <c r="Y651" s="37"/>
      <c r="Z651" s="37"/>
      <c r="AA651" s="37"/>
      <c r="AB651" s="37"/>
      <c r="AC651" s="37"/>
      <c r="AD651" s="37"/>
      <c r="AE651" s="37"/>
      <c r="AF651" s="12">
        <v>13</v>
      </c>
      <c r="AG651">
        <v>4</v>
      </c>
      <c r="AH651">
        <v>112</v>
      </c>
      <c r="AI651">
        <v>-0.11</v>
      </c>
      <c r="AJ651">
        <v>-5</v>
      </c>
      <c r="AK651">
        <v>3</v>
      </c>
      <c r="AL651">
        <v>-1</v>
      </c>
      <c r="AM651">
        <v>0</v>
      </c>
      <c r="AN651">
        <v>-7</v>
      </c>
      <c r="AO651">
        <v>-5</v>
      </c>
      <c r="AP651">
        <v>0.05</v>
      </c>
      <c r="AQ651">
        <v>-9.3000000000000007</v>
      </c>
      <c r="AR651">
        <v>2.7</v>
      </c>
      <c r="AS651">
        <v>-12</v>
      </c>
      <c r="AT651">
        <v>-9</v>
      </c>
      <c r="AU651">
        <v>0</v>
      </c>
      <c r="AV651" s="2">
        <v>0.25</v>
      </c>
    </row>
    <row r="652" spans="6:48" x14ac:dyDescent="0.3">
      <c r="F652" t="str">
        <f t="shared" si="61"/>
        <v>11581222</v>
      </c>
      <c r="G652" t="e">
        <f t="shared" si="64"/>
        <v>#N/A</v>
      </c>
      <c r="H652" s="11">
        <v>1158</v>
      </c>
      <c r="I652" s="5">
        <v>1222</v>
      </c>
      <c r="J652" t="s">
        <v>31</v>
      </c>
      <c r="K652" t="s">
        <v>40</v>
      </c>
      <c r="Q652" s="3"/>
      <c r="R652" s="4"/>
      <c r="S652" s="4"/>
      <c r="T652" s="2">
        <f t="shared" si="62"/>
        <v>0.1716983635559472</v>
      </c>
      <c r="U652" s="2">
        <f t="shared" si="63"/>
        <v>0.82830163644405275</v>
      </c>
      <c r="V652" s="2"/>
      <c r="W652" s="2"/>
      <c r="X652" s="45"/>
      <c r="Y652" s="37"/>
      <c r="Z652" s="37"/>
      <c r="AA652" s="37"/>
      <c r="AB652" s="37"/>
      <c r="AC652" s="37"/>
      <c r="AD652" s="37"/>
      <c r="AE652" s="37"/>
      <c r="AF652" s="12">
        <v>13</v>
      </c>
      <c r="AG652">
        <v>6</v>
      </c>
      <c r="AH652">
        <v>103</v>
      </c>
      <c r="AI652">
        <v>-0.02</v>
      </c>
      <c r="AJ652">
        <v>-1</v>
      </c>
      <c r="AK652">
        <v>4</v>
      </c>
      <c r="AL652">
        <v>-2</v>
      </c>
      <c r="AM652">
        <v>-1</v>
      </c>
      <c r="AN652">
        <v>-9</v>
      </c>
      <c r="AO652">
        <v>-2</v>
      </c>
      <c r="AP652">
        <v>0.05</v>
      </c>
      <c r="AQ652">
        <v>-2.2000000000000002</v>
      </c>
      <c r="AR652">
        <v>4.9000000000000004</v>
      </c>
      <c r="AS652">
        <v>-7.1</v>
      </c>
      <c r="AT652">
        <v>-7</v>
      </c>
      <c r="AU652">
        <v>0</v>
      </c>
      <c r="AV652" s="2">
        <v>0.31</v>
      </c>
    </row>
    <row r="653" spans="6:48" x14ac:dyDescent="0.3">
      <c r="F653" t="str">
        <f t="shared" si="61"/>
        <v>11581233</v>
      </c>
      <c r="G653" t="e">
        <f t="shared" si="64"/>
        <v>#N/A</v>
      </c>
      <c r="H653" s="11">
        <v>1158</v>
      </c>
      <c r="I653" s="5">
        <v>1233</v>
      </c>
      <c r="J653" t="s">
        <v>31</v>
      </c>
      <c r="K653" t="s">
        <v>41</v>
      </c>
      <c r="Q653" s="3"/>
      <c r="R653" s="4"/>
      <c r="S653" s="4"/>
      <c r="T653" s="2">
        <f t="shared" si="62"/>
        <v>0.57169836355594716</v>
      </c>
      <c r="U653" s="2">
        <f t="shared" si="63"/>
        <v>0.42830163644405284</v>
      </c>
      <c r="V653" s="2"/>
      <c r="W653" s="2"/>
      <c r="X653" s="45"/>
      <c r="Y653" s="37"/>
      <c r="Z653" s="37"/>
      <c r="AA653" s="37"/>
      <c r="AB653" s="37"/>
      <c r="AC653" s="37"/>
      <c r="AD653" s="37"/>
      <c r="AE653" s="37"/>
      <c r="AF653" s="12">
        <v>13</v>
      </c>
      <c r="AG653">
        <v>15</v>
      </c>
      <c r="AH653">
        <v>-14</v>
      </c>
      <c r="AI653">
        <v>0.16</v>
      </c>
      <c r="AJ653">
        <v>-1</v>
      </c>
      <c r="AK653">
        <v>-2</v>
      </c>
      <c r="AL653">
        <v>-1</v>
      </c>
      <c r="AM653">
        <v>0</v>
      </c>
      <c r="AN653">
        <v>2</v>
      </c>
      <c r="AO653">
        <v>2</v>
      </c>
      <c r="AP653">
        <v>0.03</v>
      </c>
      <c r="AQ653">
        <v>-4.5999999999999996</v>
      </c>
      <c r="AR653">
        <v>-6.4</v>
      </c>
      <c r="AS653">
        <v>1.8</v>
      </c>
      <c r="AT653">
        <v>2</v>
      </c>
      <c r="AU653">
        <v>1</v>
      </c>
      <c r="AV653" s="2">
        <v>0.71</v>
      </c>
    </row>
    <row r="654" spans="6:48" x14ac:dyDescent="0.3">
      <c r="F654" t="str">
        <f t="shared" si="61"/>
        <v>11581242</v>
      </c>
      <c r="G654" t="e">
        <f t="shared" si="64"/>
        <v>#N/A</v>
      </c>
      <c r="H654" s="11">
        <v>1158</v>
      </c>
      <c r="I654" s="5">
        <v>1242</v>
      </c>
      <c r="J654" t="s">
        <v>31</v>
      </c>
      <c r="K654" t="s">
        <v>42</v>
      </c>
      <c r="Q654" s="3"/>
      <c r="R654" s="4"/>
      <c r="S654" s="4"/>
      <c r="T654" s="2">
        <f t="shared" si="62"/>
        <v>0.14169836355594723</v>
      </c>
      <c r="U654" s="2">
        <f t="shared" si="63"/>
        <v>0.85830163644405277</v>
      </c>
      <c r="V654" s="2"/>
      <c r="W654" s="2"/>
      <c r="X654" s="45"/>
      <c r="Y654" s="37"/>
      <c r="Z654" s="37"/>
      <c r="AA654" s="37"/>
      <c r="AB654" s="37"/>
      <c r="AC654" s="37"/>
      <c r="AD654" s="37"/>
      <c r="AE654" s="37"/>
      <c r="AF654" s="12">
        <v>13</v>
      </c>
      <c r="AG654">
        <v>1</v>
      </c>
      <c r="AH654">
        <v>111</v>
      </c>
      <c r="AI654">
        <v>-0.02</v>
      </c>
      <c r="AJ654">
        <v>-5</v>
      </c>
      <c r="AK654">
        <v>2</v>
      </c>
      <c r="AL654">
        <v>-2</v>
      </c>
      <c r="AM654">
        <v>0</v>
      </c>
      <c r="AN654">
        <v>-3</v>
      </c>
      <c r="AO654">
        <v>4</v>
      </c>
      <c r="AP654">
        <v>7.0000000000000007E-2</v>
      </c>
      <c r="AQ654">
        <v>-6.3</v>
      </c>
      <c r="AR654">
        <v>-1.1000000000000001</v>
      </c>
      <c r="AS654">
        <v>-5.2</v>
      </c>
      <c r="AT654">
        <v>-12</v>
      </c>
      <c r="AU654">
        <v>0</v>
      </c>
      <c r="AV654" s="2">
        <v>0.28000000000000003</v>
      </c>
    </row>
    <row r="655" spans="6:48" x14ac:dyDescent="0.3">
      <c r="F655" t="str">
        <f t="shared" si="61"/>
        <v>11581243</v>
      </c>
      <c r="G655" t="e">
        <f t="shared" si="64"/>
        <v>#N/A</v>
      </c>
      <c r="H655" s="11">
        <v>1158</v>
      </c>
      <c r="I655" s="5">
        <v>1243</v>
      </c>
      <c r="J655" t="s">
        <v>31</v>
      </c>
      <c r="K655" t="s">
        <v>43</v>
      </c>
      <c r="Q655" s="3"/>
      <c r="R655" s="4"/>
      <c r="S655" s="4"/>
      <c r="T655" s="2">
        <f t="shared" si="62"/>
        <v>0.3016983635559472</v>
      </c>
      <c r="U655" s="2">
        <f t="shared" si="63"/>
        <v>0.69830163644405285</v>
      </c>
      <c r="V655" s="2"/>
      <c r="W655" s="2"/>
      <c r="X655" s="45"/>
      <c r="Y655" s="37"/>
      <c r="Z655" s="37"/>
      <c r="AA655" s="37"/>
      <c r="AB655" s="37"/>
      <c r="AC655" s="37"/>
      <c r="AD655" s="37"/>
      <c r="AE655" s="37"/>
      <c r="AF655" s="12">
        <v>13</v>
      </c>
      <c r="AG655">
        <v>9</v>
      </c>
      <c r="AH655">
        <v>76</v>
      </c>
      <c r="AI655">
        <v>0.1</v>
      </c>
      <c r="AJ655">
        <v>0</v>
      </c>
      <c r="AK655">
        <v>0</v>
      </c>
      <c r="AL655">
        <v>-2</v>
      </c>
      <c r="AM655">
        <v>-3</v>
      </c>
      <c r="AN655">
        <v>0</v>
      </c>
      <c r="AO655">
        <v>4</v>
      </c>
      <c r="AP655">
        <v>0.03</v>
      </c>
      <c r="AQ655">
        <v>2.8</v>
      </c>
      <c r="AR655">
        <v>1.9</v>
      </c>
      <c r="AS655">
        <v>0.9</v>
      </c>
      <c r="AT655">
        <v>-4</v>
      </c>
      <c r="AU655">
        <v>0</v>
      </c>
      <c r="AV655" s="2">
        <v>0.44</v>
      </c>
    </row>
    <row r="656" spans="6:48" x14ac:dyDescent="0.3">
      <c r="F656" t="str">
        <f t="shared" si="61"/>
        <v>11581246</v>
      </c>
      <c r="G656" t="e">
        <f t="shared" si="64"/>
        <v>#N/A</v>
      </c>
      <c r="H656" s="11">
        <v>1158</v>
      </c>
      <c r="I656" s="5">
        <v>1246</v>
      </c>
      <c r="J656" t="s">
        <v>31</v>
      </c>
      <c r="K656" t="s">
        <v>44</v>
      </c>
      <c r="Q656" s="3"/>
      <c r="R656" s="4"/>
      <c r="S656" s="4"/>
      <c r="T656" s="2">
        <f t="shared" si="62"/>
        <v>0.22169836355594719</v>
      </c>
      <c r="U656" s="2">
        <f t="shared" si="63"/>
        <v>0.77830163644405281</v>
      </c>
      <c r="V656" s="2"/>
      <c r="W656" s="2"/>
      <c r="X656" s="45"/>
      <c r="Y656" s="37"/>
      <c r="Z656" s="37"/>
      <c r="AA656" s="37"/>
      <c r="AB656" s="37"/>
      <c r="AC656" s="37"/>
      <c r="AD656" s="37"/>
      <c r="AE656" s="37"/>
      <c r="AF656" s="12">
        <v>13</v>
      </c>
      <c r="AG656">
        <v>5</v>
      </c>
      <c r="AH656">
        <v>102</v>
      </c>
      <c r="AI656">
        <v>0.06</v>
      </c>
      <c r="AJ656">
        <v>1</v>
      </c>
      <c r="AK656">
        <v>3</v>
      </c>
      <c r="AL656">
        <v>-3</v>
      </c>
      <c r="AM656">
        <v>1</v>
      </c>
      <c r="AN656">
        <v>-10</v>
      </c>
      <c r="AO656">
        <v>3</v>
      </c>
      <c r="AP656">
        <v>7.0000000000000007E-2</v>
      </c>
      <c r="AQ656">
        <v>-1.5</v>
      </c>
      <c r="AR656">
        <v>-0.5</v>
      </c>
      <c r="AS656">
        <v>-1</v>
      </c>
      <c r="AT656">
        <v>-8</v>
      </c>
      <c r="AU656">
        <v>0</v>
      </c>
      <c r="AV656" s="2">
        <v>0.36</v>
      </c>
    </row>
    <row r="657" spans="6:48" x14ac:dyDescent="0.3">
      <c r="F657" t="str">
        <f t="shared" si="61"/>
        <v>11581252</v>
      </c>
      <c r="G657" t="e">
        <f t="shared" si="64"/>
        <v>#N/A</v>
      </c>
      <c r="H657" s="11">
        <v>1158</v>
      </c>
      <c r="I657" s="5">
        <v>1252</v>
      </c>
      <c r="J657" t="s">
        <v>31</v>
      </c>
      <c r="K657" t="s">
        <v>45</v>
      </c>
      <c r="Q657" s="3"/>
      <c r="R657" s="4"/>
      <c r="S657" s="4"/>
      <c r="T657" s="2">
        <f t="shared" si="62"/>
        <v>0.67169836355594725</v>
      </c>
      <c r="U657" s="2">
        <f t="shared" si="63"/>
        <v>0.32830163644405275</v>
      </c>
      <c r="V657" s="2"/>
      <c r="W657" s="2"/>
      <c r="X657" s="45"/>
      <c r="Y657" s="37"/>
      <c r="Z657" s="37"/>
      <c r="AA657" s="37"/>
      <c r="AB657" s="37"/>
      <c r="AC657" s="37"/>
      <c r="AD657" s="37"/>
      <c r="AE657" s="37"/>
      <c r="AF657" s="12">
        <v>13</v>
      </c>
      <c r="AG657">
        <v>15</v>
      </c>
      <c r="AH657">
        <v>-45</v>
      </c>
      <c r="AI657">
        <v>0.08</v>
      </c>
      <c r="AJ657">
        <v>1</v>
      </c>
      <c r="AK657">
        <v>-2</v>
      </c>
      <c r="AL657">
        <v>-5</v>
      </c>
      <c r="AM657">
        <v>-2</v>
      </c>
      <c r="AN657">
        <v>-2</v>
      </c>
      <c r="AO657">
        <v>-4</v>
      </c>
      <c r="AP657">
        <v>0.05</v>
      </c>
      <c r="AQ657">
        <v>-5.7</v>
      </c>
      <c r="AR657">
        <v>-8.6999999999999993</v>
      </c>
      <c r="AS657">
        <v>3</v>
      </c>
      <c r="AT657">
        <v>2</v>
      </c>
      <c r="AU657">
        <v>1</v>
      </c>
      <c r="AV657" s="2">
        <v>0.81</v>
      </c>
    </row>
    <row r="658" spans="6:48" x14ac:dyDescent="0.3">
      <c r="F658" t="str">
        <f t="shared" si="61"/>
        <v>11581254</v>
      </c>
      <c r="G658" t="e">
        <f t="shared" si="64"/>
        <v>#N/A</v>
      </c>
      <c r="H658" s="11">
        <v>1158</v>
      </c>
      <c r="I658" s="5">
        <v>1254</v>
      </c>
      <c r="J658" t="s">
        <v>31</v>
      </c>
      <c r="K658" t="s">
        <v>46</v>
      </c>
      <c r="Q658" s="3"/>
      <c r="R658" s="4"/>
      <c r="S658" s="4"/>
      <c r="T658" s="2">
        <f t="shared" si="62"/>
        <v>0.78169836355594724</v>
      </c>
      <c r="U658" s="2">
        <f t="shared" si="63"/>
        <v>0.21830163644405276</v>
      </c>
      <c r="V658" s="2"/>
      <c r="W658" s="2"/>
      <c r="X658" s="45"/>
      <c r="Y658" s="37"/>
      <c r="Z658" s="37"/>
      <c r="AA658" s="37"/>
      <c r="AB658" s="37"/>
      <c r="AC658" s="37"/>
      <c r="AD658" s="37"/>
      <c r="AE658" s="37"/>
      <c r="AF658" s="12">
        <v>13</v>
      </c>
      <c r="AG658">
        <v>16</v>
      </c>
      <c r="AH658">
        <v>-131</v>
      </c>
      <c r="AI658">
        <v>0.25</v>
      </c>
      <c r="AJ658">
        <v>1</v>
      </c>
      <c r="AK658">
        <v>0</v>
      </c>
      <c r="AL658">
        <v>-4</v>
      </c>
      <c r="AM658">
        <v>2</v>
      </c>
      <c r="AN658">
        <v>-4</v>
      </c>
      <c r="AO658">
        <v>2</v>
      </c>
      <c r="AP658">
        <v>7.0000000000000007E-2</v>
      </c>
      <c r="AQ658">
        <v>-1.5</v>
      </c>
      <c r="AR658">
        <v>-7</v>
      </c>
      <c r="AS658">
        <v>5.5</v>
      </c>
      <c r="AT658">
        <v>3</v>
      </c>
      <c r="AU658">
        <v>1</v>
      </c>
      <c r="AV658" s="2">
        <v>0.92</v>
      </c>
    </row>
    <row r="659" spans="6:48" x14ac:dyDescent="0.3">
      <c r="F659" t="str">
        <f t="shared" si="61"/>
        <v>11581260</v>
      </c>
      <c r="G659" t="e">
        <f t="shared" si="64"/>
        <v>#N/A</v>
      </c>
      <c r="H659" s="11">
        <v>1158</v>
      </c>
      <c r="I659" s="5">
        <v>1260</v>
      </c>
      <c r="J659" t="s">
        <v>31</v>
      </c>
      <c r="K659" t="s">
        <v>47</v>
      </c>
      <c r="Q659" s="3"/>
      <c r="R659" s="4"/>
      <c r="S659" s="4"/>
      <c r="T659" s="2">
        <f t="shared" si="62"/>
        <v>0.25169836355594721</v>
      </c>
      <c r="U659" s="2">
        <f t="shared" si="63"/>
        <v>0.74830163644405279</v>
      </c>
      <c r="V659" s="2"/>
      <c r="W659" s="2"/>
      <c r="X659" s="45"/>
      <c r="Y659" s="37"/>
      <c r="Z659" s="37"/>
      <c r="AA659" s="37"/>
      <c r="AB659" s="37"/>
      <c r="AC659" s="37"/>
      <c r="AD659" s="37"/>
      <c r="AE659" s="37"/>
      <c r="AF659" s="12">
        <v>13</v>
      </c>
      <c r="AG659">
        <v>11</v>
      </c>
      <c r="AH659">
        <v>79</v>
      </c>
      <c r="AI659">
        <v>-7.0000000000000007E-2</v>
      </c>
      <c r="AJ659">
        <v>-5</v>
      </c>
      <c r="AK659">
        <v>3</v>
      </c>
      <c r="AL659">
        <v>-4</v>
      </c>
      <c r="AM659">
        <v>-2</v>
      </c>
      <c r="AN659">
        <v>4</v>
      </c>
      <c r="AO659">
        <v>-2</v>
      </c>
      <c r="AP659">
        <v>0.05</v>
      </c>
      <c r="AQ659">
        <v>3.5</v>
      </c>
      <c r="AR659">
        <v>7.8</v>
      </c>
      <c r="AS659">
        <v>-4.3</v>
      </c>
      <c r="AT659">
        <v>-2</v>
      </c>
      <c r="AU659">
        <v>0</v>
      </c>
      <c r="AV659" s="2">
        <v>0.39</v>
      </c>
    </row>
    <row r="660" spans="6:48" x14ac:dyDescent="0.3">
      <c r="F660" t="str">
        <f t="shared" si="61"/>
        <v>11581267</v>
      </c>
      <c r="G660" t="e">
        <f t="shared" si="64"/>
        <v>#N/A</v>
      </c>
      <c r="H660" s="11">
        <v>1158</v>
      </c>
      <c r="I660" s="5">
        <v>1267</v>
      </c>
      <c r="J660" t="s">
        <v>31</v>
      </c>
      <c r="K660" t="s">
        <v>48</v>
      </c>
      <c r="Q660" s="3"/>
      <c r="R660" s="4"/>
      <c r="S660" s="4"/>
      <c r="T660" s="2">
        <f t="shared" si="62"/>
        <v>0.51169836355594722</v>
      </c>
      <c r="U660" s="2">
        <f t="shared" si="63"/>
        <v>0.48830163644405278</v>
      </c>
      <c r="V660" s="2"/>
      <c r="W660" s="2"/>
      <c r="X660" s="45"/>
      <c r="Y660" s="37"/>
      <c r="Z660" s="37"/>
      <c r="AA660" s="37"/>
      <c r="AB660" s="37"/>
      <c r="AC660" s="37"/>
      <c r="AD660" s="37"/>
      <c r="AE660" s="37"/>
      <c r="AF660" s="12">
        <v>13</v>
      </c>
      <c r="AG660">
        <v>13</v>
      </c>
      <c r="AH660">
        <v>6</v>
      </c>
      <c r="AI660">
        <v>7.0000000000000007E-2</v>
      </c>
      <c r="AJ660">
        <v>-2</v>
      </c>
      <c r="AK660">
        <v>0</v>
      </c>
      <c r="AL660">
        <v>-3</v>
      </c>
      <c r="AM660">
        <v>0</v>
      </c>
      <c r="AN660">
        <v>4</v>
      </c>
      <c r="AO660">
        <v>4</v>
      </c>
      <c r="AP660">
        <v>0</v>
      </c>
      <c r="AQ660">
        <v>-8.4</v>
      </c>
      <c r="AR660">
        <v>-9.3000000000000007</v>
      </c>
      <c r="AS660">
        <v>0.9</v>
      </c>
      <c r="AT660">
        <v>0</v>
      </c>
      <c r="AU660">
        <v>0</v>
      </c>
      <c r="AV660" s="2">
        <v>0.65</v>
      </c>
    </row>
    <row r="661" spans="6:48" x14ac:dyDescent="0.3">
      <c r="F661" t="str">
        <f t="shared" si="61"/>
        <v>11581274</v>
      </c>
      <c r="G661" t="e">
        <f t="shared" si="64"/>
        <v>#N/A</v>
      </c>
      <c r="H661" s="11">
        <v>1158</v>
      </c>
      <c r="I661" s="5">
        <v>1274</v>
      </c>
      <c r="J661" t="s">
        <v>31</v>
      </c>
      <c r="K661" t="s">
        <v>49</v>
      </c>
      <c r="Q661" s="3"/>
      <c r="R661" s="4"/>
      <c r="S661" s="4"/>
      <c r="T661" s="2">
        <f t="shared" si="62"/>
        <v>0.27169836355594718</v>
      </c>
      <c r="U661" s="2">
        <f t="shared" si="63"/>
        <v>0.72830163644405288</v>
      </c>
      <c r="V661" s="2"/>
      <c r="W661" s="2"/>
      <c r="X661" s="45"/>
      <c r="Y661" s="37"/>
      <c r="Z661" s="37"/>
      <c r="AA661" s="37"/>
      <c r="AB661" s="37"/>
      <c r="AC661" s="37"/>
      <c r="AD661" s="37"/>
      <c r="AE661" s="37"/>
      <c r="AF661" s="12">
        <v>13</v>
      </c>
      <c r="AG661">
        <v>6</v>
      </c>
      <c r="AH661">
        <v>84</v>
      </c>
      <c r="AI661">
        <v>0.06</v>
      </c>
      <c r="AJ661">
        <v>0</v>
      </c>
      <c r="AK661">
        <v>1</v>
      </c>
      <c r="AL661">
        <v>-2</v>
      </c>
      <c r="AM661">
        <v>-1</v>
      </c>
      <c r="AN661">
        <v>-3</v>
      </c>
      <c r="AO661">
        <v>0</v>
      </c>
      <c r="AP661">
        <v>0.11</v>
      </c>
      <c r="AQ661">
        <v>1</v>
      </c>
      <c r="AR661">
        <v>1.8</v>
      </c>
      <c r="AS661">
        <v>-0.8</v>
      </c>
      <c r="AT661">
        <v>-7</v>
      </c>
      <c r="AU661">
        <v>0</v>
      </c>
      <c r="AV661" s="2">
        <v>0.41</v>
      </c>
    </row>
    <row r="662" spans="6:48" x14ac:dyDescent="0.3">
      <c r="F662" t="str">
        <f t="shared" si="61"/>
        <v>11581276</v>
      </c>
      <c r="G662" t="e">
        <f t="shared" si="64"/>
        <v>#N/A</v>
      </c>
      <c r="H662" s="11">
        <v>1158</v>
      </c>
      <c r="I662" s="5">
        <v>1276</v>
      </c>
      <c r="J662" t="s">
        <v>31</v>
      </c>
      <c r="K662" t="s">
        <v>50</v>
      </c>
      <c r="Q662" s="3"/>
      <c r="R662" s="4"/>
      <c r="S662" s="4"/>
      <c r="T662" s="2">
        <f t="shared" si="62"/>
        <v>0.16169836355594719</v>
      </c>
      <c r="U662" s="2">
        <f t="shared" si="63"/>
        <v>0.83830163644405276</v>
      </c>
      <c r="V662" s="2"/>
      <c r="W662" s="2"/>
      <c r="X662" s="45"/>
      <c r="Y662" s="37"/>
      <c r="Z662" s="37"/>
      <c r="AA662" s="37"/>
      <c r="AB662" s="37"/>
      <c r="AC662" s="37"/>
      <c r="AD662" s="37"/>
      <c r="AE662" s="37"/>
      <c r="AF662" s="12">
        <v>13</v>
      </c>
      <c r="AG662">
        <v>3</v>
      </c>
      <c r="AH662">
        <v>110</v>
      </c>
      <c r="AI662">
        <v>-0.02</v>
      </c>
      <c r="AJ662">
        <v>-1</v>
      </c>
      <c r="AK662">
        <v>2</v>
      </c>
      <c r="AL662">
        <v>1</v>
      </c>
      <c r="AM662">
        <v>-1</v>
      </c>
      <c r="AN662">
        <v>0</v>
      </c>
      <c r="AO662">
        <v>-4</v>
      </c>
      <c r="AP662">
        <v>0.11</v>
      </c>
      <c r="AQ662">
        <v>1.6</v>
      </c>
      <c r="AR662">
        <v>6.3</v>
      </c>
      <c r="AS662">
        <v>-4.7</v>
      </c>
      <c r="AT662">
        <v>-10</v>
      </c>
      <c r="AU662">
        <v>0</v>
      </c>
      <c r="AV662" s="2">
        <v>0.3</v>
      </c>
    </row>
    <row r="663" spans="6:48" x14ac:dyDescent="0.3">
      <c r="F663" t="str">
        <f t="shared" si="61"/>
        <v>11581277</v>
      </c>
      <c r="G663" t="e">
        <f t="shared" si="64"/>
        <v>#N/A</v>
      </c>
      <c r="H663" s="11">
        <v>1158</v>
      </c>
      <c r="I663" s="5">
        <v>1277</v>
      </c>
      <c r="J663" t="s">
        <v>31</v>
      </c>
      <c r="K663" t="s">
        <v>51</v>
      </c>
      <c r="Q663" s="3"/>
      <c r="R663" s="4"/>
      <c r="S663" s="4"/>
      <c r="T663" s="2">
        <f t="shared" si="62"/>
        <v>0.1116983635559472</v>
      </c>
      <c r="U663" s="2">
        <f t="shared" si="63"/>
        <v>0.8883016364440528</v>
      </c>
      <c r="V663" s="2"/>
      <c r="W663" s="2"/>
      <c r="X663" s="45"/>
      <c r="Y663" s="37"/>
      <c r="Z663" s="37"/>
      <c r="AA663" s="37"/>
      <c r="AB663" s="37"/>
      <c r="AC663" s="37"/>
      <c r="AD663" s="37"/>
      <c r="AE663" s="37"/>
      <c r="AF663" s="12">
        <v>13</v>
      </c>
      <c r="AG663">
        <v>3</v>
      </c>
      <c r="AH663">
        <v>114</v>
      </c>
      <c r="AI663">
        <v>-0.11</v>
      </c>
      <c r="AJ663">
        <v>-5</v>
      </c>
      <c r="AK663">
        <v>7</v>
      </c>
      <c r="AL663">
        <v>-4</v>
      </c>
      <c r="AM663">
        <v>3</v>
      </c>
      <c r="AN663">
        <v>-10</v>
      </c>
      <c r="AO663">
        <v>-1</v>
      </c>
      <c r="AP663">
        <v>0.02</v>
      </c>
      <c r="AQ663">
        <v>-5.8</v>
      </c>
      <c r="AR663">
        <v>5</v>
      </c>
      <c r="AS663">
        <v>-10.8</v>
      </c>
      <c r="AT663">
        <v>-10</v>
      </c>
      <c r="AU663">
        <v>0</v>
      </c>
      <c r="AV663" s="2">
        <v>0.25</v>
      </c>
    </row>
    <row r="664" spans="6:48" x14ac:dyDescent="0.3">
      <c r="F664" t="str">
        <f t="shared" si="61"/>
        <v>11581281</v>
      </c>
      <c r="G664" t="e">
        <f t="shared" si="64"/>
        <v>#N/A</v>
      </c>
      <c r="H664" s="11">
        <v>1158</v>
      </c>
      <c r="I664" s="5">
        <v>1281</v>
      </c>
      <c r="J664" t="s">
        <v>31</v>
      </c>
      <c r="K664" t="s">
        <v>52</v>
      </c>
      <c r="Q664" s="3"/>
      <c r="R664" s="4"/>
      <c r="S664" s="4"/>
      <c r="T664" s="2">
        <f t="shared" si="62"/>
        <v>0.3016983635559472</v>
      </c>
      <c r="U664" s="2">
        <f t="shared" si="63"/>
        <v>0.69830163644405285</v>
      </c>
      <c r="V664" s="2"/>
      <c r="W664" s="2"/>
      <c r="X664" s="45"/>
      <c r="Y664" s="37"/>
      <c r="Z664" s="37"/>
      <c r="AA664" s="37"/>
      <c r="AB664" s="37"/>
      <c r="AC664" s="37"/>
      <c r="AD664" s="37"/>
      <c r="AE664" s="37"/>
      <c r="AF664" s="12">
        <v>13</v>
      </c>
      <c r="AG664">
        <v>8</v>
      </c>
      <c r="AH664">
        <v>82</v>
      </c>
      <c r="AI664">
        <v>0.16</v>
      </c>
      <c r="AJ664">
        <v>-1</v>
      </c>
      <c r="AK664">
        <v>3</v>
      </c>
      <c r="AL664">
        <v>-5</v>
      </c>
      <c r="AM664">
        <v>2</v>
      </c>
      <c r="AN664">
        <v>-5</v>
      </c>
      <c r="AO664">
        <v>0</v>
      </c>
      <c r="AP664">
        <v>0.02</v>
      </c>
      <c r="AQ664">
        <v>1.7</v>
      </c>
      <c r="AR664">
        <v>1.5</v>
      </c>
      <c r="AS664">
        <v>0.2</v>
      </c>
      <c r="AT664">
        <v>-5</v>
      </c>
      <c r="AU664">
        <v>0</v>
      </c>
      <c r="AV664" s="2">
        <v>0.44</v>
      </c>
    </row>
    <row r="665" spans="6:48" x14ac:dyDescent="0.3">
      <c r="F665" t="str">
        <f t="shared" si="61"/>
        <v>11581285</v>
      </c>
      <c r="G665" t="e">
        <f t="shared" si="64"/>
        <v>#N/A</v>
      </c>
      <c r="H665" s="11">
        <v>1158</v>
      </c>
      <c r="I665" s="5">
        <v>1285</v>
      </c>
      <c r="J665" t="s">
        <v>31</v>
      </c>
      <c r="K665" t="s">
        <v>53</v>
      </c>
      <c r="Q665" s="3"/>
      <c r="R665" s="4"/>
      <c r="S665" s="4"/>
      <c r="T665" s="2">
        <f t="shared" si="62"/>
        <v>0.35169836355594719</v>
      </c>
      <c r="U665" s="2">
        <f t="shared" si="63"/>
        <v>0.64830163644405281</v>
      </c>
      <c r="V665" s="2"/>
      <c r="W665" s="2"/>
      <c r="X665" s="45"/>
      <c r="Y665" s="37"/>
      <c r="Z665" s="37"/>
      <c r="AA665" s="37"/>
      <c r="AB665" s="37"/>
      <c r="AC665" s="37"/>
      <c r="AD665" s="37"/>
      <c r="AE665" s="37"/>
      <c r="AF665" s="12">
        <v>13</v>
      </c>
      <c r="AG665">
        <v>14</v>
      </c>
      <c r="AH665">
        <v>49</v>
      </c>
      <c r="AI665">
        <v>0</v>
      </c>
      <c r="AJ665">
        <v>1</v>
      </c>
      <c r="AK665">
        <v>2</v>
      </c>
      <c r="AL665">
        <v>-2</v>
      </c>
      <c r="AM665">
        <v>-3</v>
      </c>
      <c r="AN665">
        <v>-8</v>
      </c>
      <c r="AO665">
        <v>-2</v>
      </c>
      <c r="AP665">
        <v>0.05</v>
      </c>
      <c r="AQ665">
        <v>-2.9</v>
      </c>
      <c r="AR665">
        <v>1</v>
      </c>
      <c r="AS665">
        <v>-3.9</v>
      </c>
      <c r="AT665">
        <v>1</v>
      </c>
      <c r="AU665">
        <v>1</v>
      </c>
      <c r="AV665" s="2">
        <v>0.49</v>
      </c>
    </row>
    <row r="666" spans="6:48" x14ac:dyDescent="0.3">
      <c r="F666" t="str">
        <f t="shared" si="61"/>
        <v>11581293</v>
      </c>
      <c r="G666" t="e">
        <f t="shared" si="64"/>
        <v>#N/A</v>
      </c>
      <c r="H666" s="11">
        <v>1158</v>
      </c>
      <c r="I666" s="5">
        <v>1293</v>
      </c>
      <c r="J666" t="s">
        <v>31</v>
      </c>
      <c r="K666" t="s">
        <v>54</v>
      </c>
      <c r="Q666" s="3"/>
      <c r="R666" s="4"/>
      <c r="S666" s="4"/>
      <c r="T666" s="2">
        <f t="shared" si="62"/>
        <v>0.29169836355594719</v>
      </c>
      <c r="U666" s="2">
        <f t="shared" si="63"/>
        <v>0.70830163644405286</v>
      </c>
      <c r="V666" s="2"/>
      <c r="W666" s="2"/>
      <c r="X666" s="45"/>
      <c r="Y666" s="37"/>
      <c r="Z666" s="37"/>
      <c r="AA666" s="37"/>
      <c r="AB666" s="37"/>
      <c r="AC666" s="37"/>
      <c r="AD666" s="37"/>
      <c r="AE666" s="37"/>
      <c r="AF666" s="12">
        <v>13</v>
      </c>
      <c r="AG666">
        <v>12</v>
      </c>
      <c r="AH666">
        <v>61</v>
      </c>
      <c r="AI666">
        <v>-0.06</v>
      </c>
      <c r="AJ666">
        <v>-2</v>
      </c>
      <c r="AK666">
        <v>3</v>
      </c>
      <c r="AL666">
        <v>-2</v>
      </c>
      <c r="AM666">
        <v>0</v>
      </c>
      <c r="AN666">
        <v>-7</v>
      </c>
      <c r="AO666">
        <v>-1</v>
      </c>
      <c r="AP666">
        <v>0.04</v>
      </c>
      <c r="AQ666">
        <v>-2.2000000000000002</v>
      </c>
      <c r="AR666">
        <v>3.8</v>
      </c>
      <c r="AS666">
        <v>-6</v>
      </c>
      <c r="AT666">
        <v>-1</v>
      </c>
      <c r="AU666">
        <v>0</v>
      </c>
      <c r="AV666" s="2">
        <v>0.43</v>
      </c>
    </row>
    <row r="667" spans="6:48" x14ac:dyDescent="0.3">
      <c r="F667" t="str">
        <f t="shared" ref="F667:F730" si="65">H667&amp;I667</f>
        <v>11581300</v>
      </c>
      <c r="G667" t="e">
        <f t="shared" si="64"/>
        <v>#N/A</v>
      </c>
      <c r="H667" s="11">
        <v>1158</v>
      </c>
      <c r="I667" s="5">
        <v>1300</v>
      </c>
      <c r="J667" t="s">
        <v>31</v>
      </c>
      <c r="K667" t="s">
        <v>55</v>
      </c>
      <c r="Q667" s="3"/>
      <c r="R667" s="4"/>
      <c r="S667" s="4"/>
      <c r="T667" s="2">
        <f t="shared" ref="T667:T730" si="66">AV667-$AV$2275</f>
        <v>0.82169836355594716</v>
      </c>
      <c r="U667" s="2">
        <f t="shared" ref="U667:U730" si="67">1-T667</f>
        <v>0.17830163644405284</v>
      </c>
      <c r="V667" s="2"/>
      <c r="W667" s="2"/>
      <c r="X667" s="45"/>
      <c r="Y667" s="37"/>
      <c r="Z667" s="37"/>
      <c r="AA667" s="37"/>
      <c r="AB667" s="37"/>
      <c r="AC667" s="37"/>
      <c r="AD667" s="37"/>
      <c r="AE667" s="37"/>
      <c r="AF667" s="12">
        <v>13</v>
      </c>
      <c r="AG667">
        <v>16</v>
      </c>
      <c r="AH667">
        <v>-189</v>
      </c>
      <c r="AI667">
        <v>0.25</v>
      </c>
      <c r="AJ667">
        <v>2</v>
      </c>
      <c r="AK667">
        <v>1</v>
      </c>
      <c r="AL667">
        <v>-5</v>
      </c>
      <c r="AM667">
        <v>1</v>
      </c>
      <c r="AN667">
        <v>-7</v>
      </c>
      <c r="AO667">
        <v>2</v>
      </c>
      <c r="AP667">
        <v>0.09</v>
      </c>
      <c r="AQ667">
        <v>4.8</v>
      </c>
      <c r="AR667">
        <v>-0.9</v>
      </c>
      <c r="AS667">
        <v>5.7</v>
      </c>
      <c r="AT667">
        <v>3</v>
      </c>
      <c r="AU667">
        <v>1</v>
      </c>
      <c r="AV667" s="2">
        <v>0.96</v>
      </c>
    </row>
    <row r="668" spans="6:48" x14ac:dyDescent="0.3">
      <c r="F668" t="str">
        <f t="shared" si="65"/>
        <v>11581301</v>
      </c>
      <c r="G668" t="e">
        <f t="shared" ref="G668:G731" si="68">VLOOKUP(E668,F668:F2945,COLUMN(F668:F2945),FALSE)</f>
        <v>#N/A</v>
      </c>
      <c r="H668" s="11">
        <v>1158</v>
      </c>
      <c r="I668" s="5">
        <v>1301</v>
      </c>
      <c r="J668" t="s">
        <v>31</v>
      </c>
      <c r="K668" t="s">
        <v>56</v>
      </c>
      <c r="Q668" s="3"/>
      <c r="R668" s="4"/>
      <c r="S668" s="4"/>
      <c r="T668" s="2">
        <f t="shared" si="66"/>
        <v>0.29169836355594719</v>
      </c>
      <c r="U668" s="2">
        <f t="shared" si="67"/>
        <v>0.70830163644405286</v>
      </c>
      <c r="V668" s="2"/>
      <c r="W668" s="2"/>
      <c r="X668" s="45"/>
      <c r="Y668" s="37"/>
      <c r="Z668" s="37"/>
      <c r="AA668" s="37"/>
      <c r="AB668" s="37"/>
      <c r="AC668" s="37"/>
      <c r="AD668" s="37"/>
      <c r="AE668" s="37"/>
      <c r="AF668" s="12">
        <v>13</v>
      </c>
      <c r="AG668">
        <v>9</v>
      </c>
      <c r="AH668">
        <v>78</v>
      </c>
      <c r="AI668">
        <v>0.11</v>
      </c>
      <c r="AJ668">
        <v>0</v>
      </c>
      <c r="AK668">
        <v>-2</v>
      </c>
      <c r="AL668">
        <v>-2</v>
      </c>
      <c r="AM668">
        <v>-2</v>
      </c>
      <c r="AN668">
        <v>-8</v>
      </c>
      <c r="AO668">
        <v>4</v>
      </c>
      <c r="AP668">
        <v>7.0000000000000007E-2</v>
      </c>
      <c r="AQ668">
        <v>-6</v>
      </c>
      <c r="AR668">
        <v>-4.7</v>
      </c>
      <c r="AS668">
        <v>-1.3</v>
      </c>
      <c r="AT668">
        <v>-4</v>
      </c>
      <c r="AU668">
        <v>0</v>
      </c>
      <c r="AV668" s="2">
        <v>0.43</v>
      </c>
    </row>
    <row r="669" spans="6:48" x14ac:dyDescent="0.3">
      <c r="F669" t="str">
        <f t="shared" si="65"/>
        <v>11581305</v>
      </c>
      <c r="G669" t="e">
        <f t="shared" si="68"/>
        <v>#N/A</v>
      </c>
      <c r="H669" s="11">
        <v>1158</v>
      </c>
      <c r="I669" s="5">
        <v>1305</v>
      </c>
      <c r="J669" t="s">
        <v>31</v>
      </c>
      <c r="K669" t="s">
        <v>57</v>
      </c>
      <c r="Q669" s="3"/>
      <c r="R669" s="4"/>
      <c r="S669" s="4"/>
      <c r="T669" s="2">
        <f t="shared" si="66"/>
        <v>0.19169836355594722</v>
      </c>
      <c r="U669" s="2">
        <f t="shared" si="67"/>
        <v>0.80830163644405273</v>
      </c>
      <c r="V669" s="2"/>
      <c r="W669" s="2"/>
      <c r="X669" s="45"/>
      <c r="Y669" s="37"/>
      <c r="Z669" s="37"/>
      <c r="AA669" s="37"/>
      <c r="AB669" s="37"/>
      <c r="AC669" s="37"/>
      <c r="AD669" s="37"/>
      <c r="AE669" s="37"/>
      <c r="AF669" s="12">
        <v>13</v>
      </c>
      <c r="AG669">
        <v>7</v>
      </c>
      <c r="AH669">
        <v>96</v>
      </c>
      <c r="AI669">
        <v>-0.02</v>
      </c>
      <c r="AJ669">
        <v>-2</v>
      </c>
      <c r="AK669">
        <v>1</v>
      </c>
      <c r="AL669">
        <v>1</v>
      </c>
      <c r="AM669">
        <v>0</v>
      </c>
      <c r="AN669">
        <v>-1</v>
      </c>
      <c r="AO669">
        <v>1</v>
      </c>
      <c r="AP669">
        <v>0.02</v>
      </c>
      <c r="AQ669">
        <v>-7.9</v>
      </c>
      <c r="AR669">
        <v>-3.1</v>
      </c>
      <c r="AS669">
        <v>-4.8</v>
      </c>
      <c r="AT669">
        <v>-6</v>
      </c>
      <c r="AU669">
        <v>0</v>
      </c>
      <c r="AV669" s="2">
        <v>0.33</v>
      </c>
    </row>
    <row r="670" spans="6:48" x14ac:dyDescent="0.3">
      <c r="F670" t="str">
        <f t="shared" si="65"/>
        <v>11581308</v>
      </c>
      <c r="G670" t="e">
        <f t="shared" si="68"/>
        <v>#N/A</v>
      </c>
      <c r="H670" s="11">
        <v>1158</v>
      </c>
      <c r="I670" s="5">
        <v>1308</v>
      </c>
      <c r="J670" t="s">
        <v>31</v>
      </c>
      <c r="K670" t="s">
        <v>58</v>
      </c>
      <c r="Q670" s="3"/>
      <c r="R670" s="4"/>
      <c r="S670" s="4"/>
      <c r="T670" s="2">
        <f t="shared" si="66"/>
        <v>0.29169836355594719</v>
      </c>
      <c r="U670" s="2">
        <f t="shared" si="67"/>
        <v>0.70830163644405286</v>
      </c>
      <c r="V670" s="2"/>
      <c r="W670" s="2"/>
      <c r="X670" s="45"/>
      <c r="Y670" s="37"/>
      <c r="Z670" s="37"/>
      <c r="AA670" s="37"/>
      <c r="AB670" s="37"/>
      <c r="AC670" s="37"/>
      <c r="AD670" s="37"/>
      <c r="AE670" s="37"/>
      <c r="AF670" s="12">
        <v>13</v>
      </c>
      <c r="AG670">
        <v>12</v>
      </c>
      <c r="AH670">
        <v>65</v>
      </c>
      <c r="AI670">
        <v>-0.06</v>
      </c>
      <c r="AJ670">
        <v>1</v>
      </c>
      <c r="AK670">
        <v>5</v>
      </c>
      <c r="AL670">
        <v>-2</v>
      </c>
      <c r="AM670">
        <v>-1</v>
      </c>
      <c r="AN670">
        <v>-8</v>
      </c>
      <c r="AO670">
        <v>-5</v>
      </c>
      <c r="AP670">
        <v>0.13</v>
      </c>
      <c r="AQ670">
        <v>-0.4</v>
      </c>
      <c r="AR670">
        <v>5.0999999999999996</v>
      </c>
      <c r="AS670">
        <v>-5.5</v>
      </c>
      <c r="AT670">
        <v>-1</v>
      </c>
      <c r="AU670">
        <v>0</v>
      </c>
      <c r="AV670" s="2">
        <v>0.43</v>
      </c>
    </row>
    <row r="671" spans="6:48" x14ac:dyDescent="0.3">
      <c r="F671" t="str">
        <f t="shared" si="65"/>
        <v>11581314</v>
      </c>
      <c r="G671" t="e">
        <f t="shared" si="68"/>
        <v>#N/A</v>
      </c>
      <c r="H671" s="11">
        <v>1158</v>
      </c>
      <c r="I671" s="5">
        <v>1314</v>
      </c>
      <c r="J671" t="s">
        <v>31</v>
      </c>
      <c r="K671" t="s">
        <v>59</v>
      </c>
      <c r="Q671" s="3"/>
      <c r="R671" s="4"/>
      <c r="S671" s="4"/>
      <c r="T671" s="2">
        <f t="shared" si="66"/>
        <v>0.19169836355594722</v>
      </c>
      <c r="U671" s="2">
        <f t="shared" si="67"/>
        <v>0.80830163644405273</v>
      </c>
      <c r="V671" s="2"/>
      <c r="W671" s="2"/>
      <c r="X671" s="45"/>
      <c r="Y671" s="37"/>
      <c r="Z671" s="37"/>
      <c r="AA671" s="37"/>
      <c r="AB671" s="37"/>
      <c r="AC671" s="37"/>
      <c r="AD671" s="37"/>
      <c r="AE671" s="37"/>
      <c r="AF671" s="12">
        <v>13</v>
      </c>
      <c r="AG671">
        <v>2</v>
      </c>
      <c r="AH671">
        <v>113</v>
      </c>
      <c r="AI671">
        <v>0.06</v>
      </c>
      <c r="AJ671">
        <v>1</v>
      </c>
      <c r="AK671">
        <v>0</v>
      </c>
      <c r="AL671">
        <v>-1</v>
      </c>
      <c r="AM671">
        <v>2</v>
      </c>
      <c r="AN671">
        <v>-12</v>
      </c>
      <c r="AO671">
        <v>-2</v>
      </c>
      <c r="AP671">
        <v>0.03</v>
      </c>
      <c r="AQ671">
        <v>-6.8</v>
      </c>
      <c r="AR671">
        <v>-3.3</v>
      </c>
      <c r="AS671">
        <v>-3.5</v>
      </c>
      <c r="AT671">
        <v>-11</v>
      </c>
      <c r="AU671">
        <v>0</v>
      </c>
      <c r="AV671" s="2">
        <v>0.33</v>
      </c>
    </row>
    <row r="672" spans="6:48" x14ac:dyDescent="0.3">
      <c r="F672" t="str">
        <f t="shared" si="65"/>
        <v>11581326</v>
      </c>
      <c r="G672" t="e">
        <f t="shared" si="68"/>
        <v>#N/A</v>
      </c>
      <c r="H672" s="11">
        <v>1158</v>
      </c>
      <c r="I672" s="5">
        <v>1326</v>
      </c>
      <c r="J672" t="s">
        <v>31</v>
      </c>
      <c r="K672" t="s">
        <v>60</v>
      </c>
      <c r="Q672" s="3"/>
      <c r="R672" s="4"/>
      <c r="S672" s="4"/>
      <c r="T672" s="2">
        <f t="shared" si="66"/>
        <v>0.19169836355594722</v>
      </c>
      <c r="U672" s="2">
        <f t="shared" si="67"/>
        <v>0.80830163644405273</v>
      </c>
      <c r="V672" s="2"/>
      <c r="W672" s="2"/>
      <c r="X672" s="45"/>
      <c r="Y672" s="37"/>
      <c r="Z672" s="37"/>
      <c r="AA672" s="37"/>
      <c r="AB672" s="37"/>
      <c r="AC672" s="37"/>
      <c r="AD672" s="37"/>
      <c r="AE672" s="37"/>
      <c r="AF672" s="12">
        <v>13</v>
      </c>
      <c r="AG672">
        <v>5</v>
      </c>
      <c r="AH672">
        <v>105</v>
      </c>
      <c r="AI672">
        <v>0.02</v>
      </c>
      <c r="AJ672">
        <v>-1</v>
      </c>
      <c r="AK672">
        <v>2</v>
      </c>
      <c r="AL672">
        <v>-2</v>
      </c>
      <c r="AM672">
        <v>0</v>
      </c>
      <c r="AN672">
        <v>-4</v>
      </c>
      <c r="AO672">
        <v>-3</v>
      </c>
      <c r="AP672">
        <v>0.04</v>
      </c>
      <c r="AQ672">
        <v>-0.6</v>
      </c>
      <c r="AR672">
        <v>3.1</v>
      </c>
      <c r="AS672">
        <v>-3.7</v>
      </c>
      <c r="AT672">
        <v>-8</v>
      </c>
      <c r="AU672">
        <v>0</v>
      </c>
      <c r="AV672" s="2">
        <v>0.33</v>
      </c>
    </row>
    <row r="673" spans="6:48" x14ac:dyDescent="0.3">
      <c r="F673" t="str">
        <f t="shared" si="65"/>
        <v>11581328</v>
      </c>
      <c r="G673" t="e">
        <f t="shared" si="68"/>
        <v>#N/A</v>
      </c>
      <c r="H673" s="11">
        <v>1158</v>
      </c>
      <c r="I673" s="5">
        <v>1328</v>
      </c>
      <c r="J673" t="s">
        <v>31</v>
      </c>
      <c r="K673" t="s">
        <v>61</v>
      </c>
      <c r="Q673" s="3"/>
      <c r="R673" s="4"/>
      <c r="S673" s="4"/>
      <c r="T673" s="2">
        <f t="shared" si="66"/>
        <v>0.33169836355594717</v>
      </c>
      <c r="U673" s="2">
        <f t="shared" si="67"/>
        <v>0.66830163644405283</v>
      </c>
      <c r="V673" s="2"/>
      <c r="W673" s="2"/>
      <c r="X673" s="45"/>
      <c r="Y673" s="37"/>
      <c r="Z673" s="37"/>
      <c r="AA673" s="37"/>
      <c r="AB673" s="37"/>
      <c r="AC673" s="37"/>
      <c r="AD673" s="37"/>
      <c r="AE673" s="37"/>
      <c r="AF673" s="12">
        <v>13</v>
      </c>
      <c r="AG673">
        <v>10</v>
      </c>
      <c r="AH673">
        <v>73</v>
      </c>
      <c r="AI673">
        <v>0.19</v>
      </c>
      <c r="AJ673">
        <v>-1</v>
      </c>
      <c r="AK673">
        <v>-1</v>
      </c>
      <c r="AL673">
        <v>-2</v>
      </c>
      <c r="AM673">
        <v>1</v>
      </c>
      <c r="AN673">
        <v>-2</v>
      </c>
      <c r="AO673">
        <v>2</v>
      </c>
      <c r="AP673">
        <v>0.02</v>
      </c>
      <c r="AQ673">
        <v>-10</v>
      </c>
      <c r="AR673">
        <v>-11.8</v>
      </c>
      <c r="AS673">
        <v>1.8</v>
      </c>
      <c r="AT673">
        <v>-3</v>
      </c>
      <c r="AU673">
        <v>0</v>
      </c>
      <c r="AV673" s="2">
        <v>0.47</v>
      </c>
    </row>
    <row r="674" spans="6:48" x14ac:dyDescent="0.3">
      <c r="F674" t="str">
        <f t="shared" si="65"/>
        <v>11581335</v>
      </c>
      <c r="G674" t="e">
        <f t="shared" si="68"/>
        <v>#N/A</v>
      </c>
      <c r="H674" s="11">
        <v>1158</v>
      </c>
      <c r="I674" s="5">
        <v>1335</v>
      </c>
      <c r="J674" t="s">
        <v>31</v>
      </c>
      <c r="K674" t="s">
        <v>62</v>
      </c>
      <c r="Q674" s="3"/>
      <c r="R674" s="4"/>
      <c r="S674" s="4"/>
      <c r="T674" s="2">
        <f t="shared" si="66"/>
        <v>0.54169836355594725</v>
      </c>
      <c r="U674" s="2">
        <f t="shared" si="67"/>
        <v>0.45830163644405275</v>
      </c>
      <c r="V674" s="2"/>
      <c r="W674" s="2"/>
      <c r="X674" s="45"/>
      <c r="Y674" s="37"/>
      <c r="Z674" s="37"/>
      <c r="AA674" s="37"/>
      <c r="AB674" s="37"/>
      <c r="AC674" s="37"/>
      <c r="AD674" s="37"/>
      <c r="AE674" s="37"/>
      <c r="AF674" s="12">
        <v>13</v>
      </c>
      <c r="AG674">
        <v>16</v>
      </c>
      <c r="AH674">
        <v>-7</v>
      </c>
      <c r="AI674">
        <v>0.03</v>
      </c>
      <c r="AJ674">
        <v>0</v>
      </c>
      <c r="AK674">
        <v>3</v>
      </c>
      <c r="AL674">
        <v>-2</v>
      </c>
      <c r="AM674">
        <v>1</v>
      </c>
      <c r="AN674">
        <v>2</v>
      </c>
      <c r="AO674">
        <v>-5</v>
      </c>
      <c r="AP674">
        <v>0.11</v>
      </c>
      <c r="AQ674">
        <v>-0.5</v>
      </c>
      <c r="AR674">
        <v>0.2</v>
      </c>
      <c r="AS674">
        <v>-0.7</v>
      </c>
      <c r="AT674">
        <v>3</v>
      </c>
      <c r="AU674">
        <v>1</v>
      </c>
      <c r="AV674" s="2">
        <v>0.68</v>
      </c>
    </row>
    <row r="675" spans="6:48" x14ac:dyDescent="0.3">
      <c r="F675" t="str">
        <f t="shared" si="65"/>
        <v>11581344</v>
      </c>
      <c r="G675" t="e">
        <f t="shared" si="68"/>
        <v>#N/A</v>
      </c>
      <c r="H675" s="11">
        <v>1158</v>
      </c>
      <c r="I675" s="5">
        <v>1344</v>
      </c>
      <c r="J675" t="s">
        <v>31</v>
      </c>
      <c r="K675" t="s">
        <v>63</v>
      </c>
      <c r="Q675" s="3"/>
      <c r="R675" s="4"/>
      <c r="S675" s="4"/>
      <c r="T675" s="2">
        <f t="shared" si="66"/>
        <v>0.41169836355594724</v>
      </c>
      <c r="U675" s="2">
        <f t="shared" si="67"/>
        <v>0.58830163644405276</v>
      </c>
      <c r="V675" s="2"/>
      <c r="W675" s="2"/>
      <c r="X675" s="45"/>
      <c r="Y675" s="37"/>
      <c r="Z675" s="37"/>
      <c r="AA675" s="37"/>
      <c r="AB675" s="37"/>
      <c r="AC675" s="37"/>
      <c r="AD675" s="37"/>
      <c r="AE675" s="37"/>
      <c r="AF675" s="12">
        <v>13</v>
      </c>
      <c r="AG675">
        <v>10</v>
      </c>
      <c r="AH675">
        <v>57</v>
      </c>
      <c r="AI675">
        <v>0.15</v>
      </c>
      <c r="AJ675">
        <v>3</v>
      </c>
      <c r="AK675">
        <v>0</v>
      </c>
      <c r="AL675">
        <v>-2</v>
      </c>
      <c r="AM675">
        <v>-1</v>
      </c>
      <c r="AN675">
        <v>-3</v>
      </c>
      <c r="AO675">
        <v>1</v>
      </c>
      <c r="AP675">
        <v>7.0000000000000007E-2</v>
      </c>
      <c r="AQ675">
        <v>1.5</v>
      </c>
      <c r="AR675">
        <v>-2.9</v>
      </c>
      <c r="AS675">
        <v>4.4000000000000004</v>
      </c>
      <c r="AT675">
        <v>-3</v>
      </c>
      <c r="AU675">
        <v>0</v>
      </c>
      <c r="AV675" s="2">
        <v>0.55000000000000004</v>
      </c>
    </row>
    <row r="676" spans="6:48" x14ac:dyDescent="0.3">
      <c r="F676" t="str">
        <f t="shared" si="65"/>
        <v>11581345</v>
      </c>
      <c r="G676" t="e">
        <f t="shared" si="68"/>
        <v>#N/A</v>
      </c>
      <c r="H676" s="11">
        <v>1158</v>
      </c>
      <c r="I676" s="5">
        <v>1345</v>
      </c>
      <c r="J676" t="s">
        <v>31</v>
      </c>
      <c r="K676" t="s">
        <v>64</v>
      </c>
      <c r="Q676" s="3"/>
      <c r="R676" s="4"/>
      <c r="S676" s="4"/>
      <c r="T676" s="2">
        <f t="shared" si="66"/>
        <v>0.1116983635559472</v>
      </c>
      <c r="U676" s="2">
        <f t="shared" si="67"/>
        <v>0.8883016364440528</v>
      </c>
      <c r="V676" s="2"/>
      <c r="W676" s="2"/>
      <c r="X676" s="45"/>
      <c r="Y676" s="37"/>
      <c r="Z676" s="37"/>
      <c r="AA676" s="37"/>
      <c r="AB676" s="37"/>
      <c r="AC676" s="37"/>
      <c r="AD676" s="37"/>
      <c r="AE676" s="37"/>
      <c r="AF676" s="12">
        <v>13</v>
      </c>
      <c r="AG676">
        <v>2</v>
      </c>
      <c r="AH676">
        <v>115</v>
      </c>
      <c r="AI676">
        <v>-0.05</v>
      </c>
      <c r="AJ676">
        <v>-5</v>
      </c>
      <c r="AK676">
        <v>3</v>
      </c>
      <c r="AL676">
        <v>-1</v>
      </c>
      <c r="AM676">
        <v>1</v>
      </c>
      <c r="AN676">
        <v>-2</v>
      </c>
      <c r="AO676">
        <v>0</v>
      </c>
      <c r="AP676">
        <v>0.03</v>
      </c>
      <c r="AQ676">
        <v>-5.9</v>
      </c>
      <c r="AR676">
        <v>4.2</v>
      </c>
      <c r="AS676">
        <v>-10.1</v>
      </c>
      <c r="AT676">
        <v>-11</v>
      </c>
      <c r="AU676">
        <v>0</v>
      </c>
      <c r="AV676" s="2">
        <v>0.25</v>
      </c>
    </row>
    <row r="677" spans="6:48" x14ac:dyDescent="0.3">
      <c r="F677" t="str">
        <f t="shared" si="65"/>
        <v>11581347</v>
      </c>
      <c r="G677" t="e">
        <f t="shared" si="68"/>
        <v>#N/A</v>
      </c>
      <c r="H677" s="11">
        <v>1158</v>
      </c>
      <c r="I677" s="5">
        <v>1347</v>
      </c>
      <c r="J677" t="s">
        <v>31</v>
      </c>
      <c r="K677" t="s">
        <v>65</v>
      </c>
      <c r="Q677" s="3"/>
      <c r="R677" s="4"/>
      <c r="S677" s="4"/>
      <c r="T677" s="2">
        <f t="shared" si="66"/>
        <v>0.67169836355594725</v>
      </c>
      <c r="U677" s="2">
        <f t="shared" si="67"/>
        <v>0.32830163644405275</v>
      </c>
      <c r="V677" s="2"/>
      <c r="W677" s="2"/>
      <c r="X677" s="45"/>
      <c r="Y677" s="37"/>
      <c r="Z677" s="37"/>
      <c r="AA677" s="37"/>
      <c r="AB677" s="37"/>
      <c r="AC677" s="37"/>
      <c r="AD677" s="37"/>
      <c r="AE677" s="37"/>
      <c r="AF677" s="12">
        <v>13</v>
      </c>
      <c r="AG677">
        <v>16</v>
      </c>
      <c r="AH677">
        <v>-50</v>
      </c>
      <c r="AI677">
        <v>0.15</v>
      </c>
      <c r="AJ677">
        <v>4</v>
      </c>
      <c r="AK677">
        <v>1</v>
      </c>
      <c r="AL677">
        <v>-3</v>
      </c>
      <c r="AM677">
        <v>-2</v>
      </c>
      <c r="AN677">
        <v>-6</v>
      </c>
      <c r="AO677">
        <v>0</v>
      </c>
      <c r="AP677">
        <v>0.04</v>
      </c>
      <c r="AQ677">
        <v>8.3000000000000007</v>
      </c>
      <c r="AR677">
        <v>4.9000000000000004</v>
      </c>
      <c r="AS677">
        <v>3.4</v>
      </c>
      <c r="AT677">
        <v>3</v>
      </c>
      <c r="AU677">
        <v>1</v>
      </c>
      <c r="AV677" s="2">
        <v>0.81</v>
      </c>
    </row>
    <row r="678" spans="6:48" x14ac:dyDescent="0.3">
      <c r="F678" t="str">
        <f t="shared" si="65"/>
        <v>11581348</v>
      </c>
      <c r="G678" t="e">
        <f t="shared" si="68"/>
        <v>#N/A</v>
      </c>
      <c r="H678" s="11">
        <v>1158</v>
      </c>
      <c r="I678" s="5">
        <v>1348</v>
      </c>
      <c r="J678" t="s">
        <v>31</v>
      </c>
      <c r="K678" t="s">
        <v>66</v>
      </c>
      <c r="Q678" s="3"/>
      <c r="R678" s="4"/>
      <c r="S678" s="4"/>
      <c r="T678" s="2">
        <f t="shared" si="66"/>
        <v>0.29169836355594719</v>
      </c>
      <c r="U678" s="2">
        <f t="shared" si="67"/>
        <v>0.70830163644405286</v>
      </c>
      <c r="V678" s="2"/>
      <c r="W678" s="2"/>
      <c r="X678" s="45"/>
      <c r="Y678" s="37"/>
      <c r="Z678" s="37"/>
      <c r="AA678" s="37"/>
      <c r="AB678" s="37"/>
      <c r="AC678" s="37"/>
      <c r="AD678" s="37"/>
      <c r="AE678" s="37"/>
      <c r="AF678" s="12">
        <v>13</v>
      </c>
      <c r="AG678">
        <v>7</v>
      </c>
      <c r="AH678">
        <v>71</v>
      </c>
      <c r="AI678">
        <v>-0.01</v>
      </c>
      <c r="AJ678">
        <v>1</v>
      </c>
      <c r="AK678">
        <v>0</v>
      </c>
      <c r="AL678">
        <v>0</v>
      </c>
      <c r="AM678">
        <v>-4</v>
      </c>
      <c r="AN678">
        <v>-5</v>
      </c>
      <c r="AO678">
        <v>-1</v>
      </c>
      <c r="AP678">
        <v>0.06</v>
      </c>
      <c r="AQ678">
        <v>-1</v>
      </c>
      <c r="AR678">
        <v>1.9</v>
      </c>
      <c r="AS678">
        <v>-2.9</v>
      </c>
      <c r="AT678">
        <v>-6</v>
      </c>
      <c r="AU678">
        <v>0</v>
      </c>
      <c r="AV678" s="2">
        <v>0.43</v>
      </c>
    </row>
    <row r="679" spans="6:48" x14ac:dyDescent="0.3">
      <c r="F679" t="str">
        <f t="shared" si="65"/>
        <v>11581355</v>
      </c>
      <c r="G679" t="e">
        <f t="shared" si="68"/>
        <v>#N/A</v>
      </c>
      <c r="H679" s="11">
        <v>1158</v>
      </c>
      <c r="I679" s="5">
        <v>1355</v>
      </c>
      <c r="J679" t="s">
        <v>31</v>
      </c>
      <c r="K679" t="s">
        <v>67</v>
      </c>
      <c r="Q679" s="3"/>
      <c r="R679" s="4"/>
      <c r="S679" s="4"/>
      <c r="T679" s="2">
        <f t="shared" si="66"/>
        <v>0.38169836355594722</v>
      </c>
      <c r="U679" s="2">
        <f t="shared" si="67"/>
        <v>0.61830163644405278</v>
      </c>
      <c r="V679" s="2"/>
      <c r="W679" s="2"/>
      <c r="X679" s="45"/>
      <c r="Y679" s="37"/>
      <c r="Z679" s="37"/>
      <c r="AA679" s="37"/>
      <c r="AB679" s="37"/>
      <c r="AC679" s="37"/>
      <c r="AD679" s="37"/>
      <c r="AE679" s="37"/>
      <c r="AF679" s="12">
        <v>13</v>
      </c>
      <c r="AG679">
        <v>12</v>
      </c>
      <c r="AH679">
        <v>45</v>
      </c>
      <c r="AI679">
        <v>-0.03</v>
      </c>
      <c r="AJ679">
        <v>-1</v>
      </c>
      <c r="AK679">
        <v>0</v>
      </c>
      <c r="AL679">
        <v>1</v>
      </c>
      <c r="AM679">
        <v>3</v>
      </c>
      <c r="AN679">
        <v>1</v>
      </c>
      <c r="AO679">
        <v>-5</v>
      </c>
      <c r="AP679">
        <v>0.01</v>
      </c>
      <c r="AQ679">
        <v>-8.1999999999999993</v>
      </c>
      <c r="AR679">
        <v>-5.8</v>
      </c>
      <c r="AS679">
        <v>-2.4</v>
      </c>
      <c r="AT679">
        <v>-1</v>
      </c>
      <c r="AU679">
        <v>0</v>
      </c>
      <c r="AV679" s="2">
        <v>0.52</v>
      </c>
    </row>
    <row r="680" spans="6:48" x14ac:dyDescent="0.3">
      <c r="F680" t="str">
        <f t="shared" si="65"/>
        <v>11581361</v>
      </c>
      <c r="G680" t="e">
        <f t="shared" si="68"/>
        <v>#N/A</v>
      </c>
      <c r="H680" s="11">
        <v>1158</v>
      </c>
      <c r="I680" s="5">
        <v>1361</v>
      </c>
      <c r="J680" t="s">
        <v>31</v>
      </c>
      <c r="K680" t="s">
        <v>68</v>
      </c>
      <c r="Q680" s="3"/>
      <c r="R680" s="4"/>
      <c r="S680" s="4"/>
      <c r="T680" s="2">
        <f t="shared" si="66"/>
        <v>0.31169836355594721</v>
      </c>
      <c r="U680" s="2">
        <f t="shared" si="67"/>
        <v>0.68830163644405284</v>
      </c>
      <c r="V680" s="2"/>
      <c r="W680" s="2"/>
      <c r="X680" s="45"/>
      <c r="Y680" s="37"/>
      <c r="Z680" s="37"/>
      <c r="AA680" s="37"/>
      <c r="AB680" s="37"/>
      <c r="AC680" s="37"/>
      <c r="AD680" s="37"/>
      <c r="AE680" s="37"/>
      <c r="AF680" s="12">
        <v>13</v>
      </c>
      <c r="AG680">
        <v>11</v>
      </c>
      <c r="AH680">
        <v>70</v>
      </c>
      <c r="AI680">
        <v>0.09</v>
      </c>
      <c r="AJ680">
        <v>1</v>
      </c>
      <c r="AK680">
        <v>1</v>
      </c>
      <c r="AL680">
        <v>-2</v>
      </c>
      <c r="AM680">
        <v>-1</v>
      </c>
      <c r="AN680">
        <v>-6</v>
      </c>
      <c r="AO680">
        <v>-3</v>
      </c>
      <c r="AP680">
        <v>0.05</v>
      </c>
      <c r="AQ680">
        <v>-1.9</v>
      </c>
      <c r="AR680">
        <v>1.4</v>
      </c>
      <c r="AS680">
        <v>-3.3</v>
      </c>
      <c r="AT680">
        <v>-2</v>
      </c>
      <c r="AU680">
        <v>0</v>
      </c>
      <c r="AV680" s="2">
        <v>0.45</v>
      </c>
    </row>
    <row r="681" spans="6:48" x14ac:dyDescent="0.3">
      <c r="F681" t="str">
        <f t="shared" si="65"/>
        <v>11581371</v>
      </c>
      <c r="G681" t="e">
        <f t="shared" si="68"/>
        <v>#N/A</v>
      </c>
      <c r="H681" s="11">
        <v>1158</v>
      </c>
      <c r="I681" s="5">
        <v>1371</v>
      </c>
      <c r="J681" t="s">
        <v>31</v>
      </c>
      <c r="K681" t="s">
        <v>69</v>
      </c>
      <c r="Q681" s="3"/>
      <c r="R681" s="4"/>
      <c r="S681" s="4"/>
      <c r="T681" s="2">
        <f t="shared" si="66"/>
        <v>0.25169836355594721</v>
      </c>
      <c r="U681" s="2">
        <f t="shared" si="67"/>
        <v>0.74830163644405279</v>
      </c>
      <c r="V681" s="2"/>
      <c r="W681" s="2"/>
      <c r="X681" s="45"/>
      <c r="Y681" s="37"/>
      <c r="Z681" s="37"/>
      <c r="AA681" s="37"/>
      <c r="AB681" s="37"/>
      <c r="AC681" s="37"/>
      <c r="AD681" s="37"/>
      <c r="AE681" s="37"/>
      <c r="AF681" s="12">
        <v>13</v>
      </c>
      <c r="AG681">
        <v>8</v>
      </c>
      <c r="AH681">
        <v>94</v>
      </c>
      <c r="AI681">
        <v>0.11</v>
      </c>
      <c r="AJ681">
        <v>0</v>
      </c>
      <c r="AK681">
        <v>0</v>
      </c>
      <c r="AL681">
        <v>-2</v>
      </c>
      <c r="AM681">
        <v>0</v>
      </c>
      <c r="AN681">
        <v>-8</v>
      </c>
      <c r="AO681">
        <v>0</v>
      </c>
      <c r="AP681">
        <v>0.08</v>
      </c>
      <c r="AQ681">
        <v>-3.8</v>
      </c>
      <c r="AR681">
        <v>-3.5</v>
      </c>
      <c r="AS681">
        <v>-0.3</v>
      </c>
      <c r="AT681">
        <v>-5</v>
      </c>
      <c r="AU681">
        <v>0</v>
      </c>
      <c r="AV681" s="2">
        <v>0.39</v>
      </c>
    </row>
    <row r="682" spans="6:48" x14ac:dyDescent="0.3">
      <c r="F682" t="str">
        <f t="shared" si="65"/>
        <v>11581372</v>
      </c>
      <c r="G682" t="e">
        <f t="shared" si="68"/>
        <v>#N/A</v>
      </c>
      <c r="H682" s="11">
        <v>1158</v>
      </c>
      <c r="I682" s="5">
        <v>1372</v>
      </c>
      <c r="J682" t="s">
        <v>31</v>
      </c>
      <c r="K682" t="s">
        <v>70</v>
      </c>
      <c r="Q682" s="3"/>
      <c r="R682" s="4"/>
      <c r="S682" s="4"/>
      <c r="T682" s="2">
        <f t="shared" si="66"/>
        <v>0.4816983635559472</v>
      </c>
      <c r="U682" s="2">
        <f t="shared" si="67"/>
        <v>0.5183016364440528</v>
      </c>
      <c r="V682" s="2"/>
      <c r="W682" s="2"/>
      <c r="X682" s="45"/>
      <c r="Y682" s="37"/>
      <c r="Z682" s="37"/>
      <c r="AA682" s="37"/>
      <c r="AB682" s="37"/>
      <c r="AC682" s="37"/>
      <c r="AD682" s="37"/>
      <c r="AE682" s="37"/>
      <c r="AF682" s="12">
        <v>13</v>
      </c>
      <c r="AG682">
        <v>14</v>
      </c>
      <c r="AH682">
        <v>9</v>
      </c>
      <c r="AI682">
        <v>-0.03</v>
      </c>
      <c r="AJ682">
        <v>0</v>
      </c>
      <c r="AK682">
        <v>0</v>
      </c>
      <c r="AL682">
        <v>-5</v>
      </c>
      <c r="AM682">
        <v>-7</v>
      </c>
      <c r="AN682">
        <v>-7</v>
      </c>
      <c r="AO682">
        <v>1</v>
      </c>
      <c r="AP682">
        <v>7.0000000000000007E-2</v>
      </c>
      <c r="AQ682">
        <v>-3</v>
      </c>
      <c r="AR682">
        <v>1.4</v>
      </c>
      <c r="AS682">
        <v>-4.4000000000000004</v>
      </c>
      <c r="AT682">
        <v>1</v>
      </c>
      <c r="AU682">
        <v>1</v>
      </c>
      <c r="AV682" s="2">
        <v>0.62</v>
      </c>
    </row>
    <row r="683" spans="6:48" x14ac:dyDescent="0.3">
      <c r="F683" t="str">
        <f t="shared" si="65"/>
        <v>11581382</v>
      </c>
      <c r="G683" t="e">
        <f t="shared" si="68"/>
        <v>#N/A</v>
      </c>
      <c r="H683" s="11">
        <v>1158</v>
      </c>
      <c r="I683" s="5">
        <v>1382</v>
      </c>
      <c r="J683" t="s">
        <v>31</v>
      </c>
      <c r="K683" t="s">
        <v>71</v>
      </c>
      <c r="Q683" s="3"/>
      <c r="R683" s="4"/>
      <c r="S683" s="4"/>
      <c r="T683" s="2">
        <f t="shared" si="66"/>
        <v>0.3616983635559472</v>
      </c>
      <c r="U683" s="2">
        <f t="shared" si="67"/>
        <v>0.6383016364440528</v>
      </c>
      <c r="V683" s="2"/>
      <c r="W683" s="2"/>
      <c r="X683" s="45"/>
      <c r="Y683" s="37"/>
      <c r="Z683" s="37"/>
      <c r="AA683" s="37"/>
      <c r="AB683" s="37"/>
      <c r="AC683" s="37"/>
      <c r="AD683" s="37"/>
      <c r="AE683" s="37"/>
      <c r="AF683" s="12">
        <v>13</v>
      </c>
      <c r="AG683">
        <v>11</v>
      </c>
      <c r="AH683">
        <v>51</v>
      </c>
      <c r="AI683">
        <v>-0.01</v>
      </c>
      <c r="AJ683">
        <v>1</v>
      </c>
      <c r="AK683">
        <v>1</v>
      </c>
      <c r="AL683">
        <v>-1</v>
      </c>
      <c r="AM683">
        <v>-2</v>
      </c>
      <c r="AN683">
        <v>-4</v>
      </c>
      <c r="AO683">
        <v>2</v>
      </c>
      <c r="AP683">
        <v>0.02</v>
      </c>
      <c r="AQ683">
        <v>-2.7</v>
      </c>
      <c r="AR683">
        <v>-1.2</v>
      </c>
      <c r="AS683">
        <v>-1.5</v>
      </c>
      <c r="AT683">
        <v>-2</v>
      </c>
      <c r="AU683">
        <v>0</v>
      </c>
      <c r="AV683" s="2">
        <v>0.5</v>
      </c>
    </row>
    <row r="684" spans="6:48" x14ac:dyDescent="0.3">
      <c r="F684" t="str">
        <f t="shared" si="65"/>
        <v>11581393</v>
      </c>
      <c r="G684" t="e">
        <f t="shared" si="68"/>
        <v>#N/A</v>
      </c>
      <c r="H684" s="11">
        <v>1158</v>
      </c>
      <c r="I684" s="5">
        <v>1393</v>
      </c>
      <c r="J684" t="s">
        <v>31</v>
      </c>
      <c r="K684" t="s">
        <v>72</v>
      </c>
      <c r="Q684" s="3"/>
      <c r="R684" s="4"/>
      <c r="S684" s="4"/>
      <c r="T684" s="2">
        <f t="shared" si="66"/>
        <v>0.38169836355594722</v>
      </c>
      <c r="U684" s="2">
        <f t="shared" si="67"/>
        <v>0.61830163644405278</v>
      </c>
      <c r="V684" s="2"/>
      <c r="W684" s="2"/>
      <c r="X684" s="45"/>
      <c r="Y684" s="37"/>
      <c r="Z684" s="37"/>
      <c r="AA684" s="37"/>
      <c r="AB684" s="37"/>
      <c r="AC684" s="37"/>
      <c r="AD684" s="37"/>
      <c r="AE684" s="37"/>
      <c r="AF684" s="12">
        <v>13</v>
      </c>
      <c r="AG684">
        <v>11</v>
      </c>
      <c r="AH684">
        <v>66</v>
      </c>
      <c r="AI684">
        <v>0.16</v>
      </c>
      <c r="AJ684">
        <v>6</v>
      </c>
      <c r="AK684">
        <v>3</v>
      </c>
      <c r="AL684">
        <v>-3</v>
      </c>
      <c r="AM684">
        <v>-1</v>
      </c>
      <c r="AN684">
        <v>-9</v>
      </c>
      <c r="AO684">
        <v>1</v>
      </c>
      <c r="AP684">
        <v>0.03</v>
      </c>
      <c r="AQ684">
        <v>7.7</v>
      </c>
      <c r="AR684">
        <v>5.3</v>
      </c>
      <c r="AS684">
        <v>2.4</v>
      </c>
      <c r="AT684">
        <v>-2</v>
      </c>
      <c r="AU684">
        <v>0</v>
      </c>
      <c r="AV684" s="2">
        <v>0.52</v>
      </c>
    </row>
    <row r="685" spans="6:48" x14ac:dyDescent="0.3">
      <c r="F685" t="str">
        <f t="shared" si="65"/>
        <v>11581395</v>
      </c>
      <c r="G685" t="e">
        <f t="shared" si="68"/>
        <v>#N/A</v>
      </c>
      <c r="H685" s="11">
        <v>1158</v>
      </c>
      <c r="I685" s="5">
        <v>1395</v>
      </c>
      <c r="J685" t="s">
        <v>31</v>
      </c>
      <c r="K685" t="s">
        <v>73</v>
      </c>
      <c r="Q685" s="3"/>
      <c r="R685" s="4"/>
      <c r="S685" s="4"/>
      <c r="T685" s="2">
        <f t="shared" si="66"/>
        <v>0.22169836355594719</v>
      </c>
      <c r="U685" s="2">
        <f t="shared" si="67"/>
        <v>0.77830163644405281</v>
      </c>
      <c r="V685" s="2"/>
      <c r="W685" s="2"/>
      <c r="X685" s="45"/>
      <c r="Y685" s="37"/>
      <c r="Z685" s="37"/>
      <c r="AA685" s="37"/>
      <c r="AB685" s="37"/>
      <c r="AC685" s="37"/>
      <c r="AD685" s="37"/>
      <c r="AE685" s="37"/>
      <c r="AF685" s="12">
        <v>13</v>
      </c>
      <c r="AG685">
        <v>6</v>
      </c>
      <c r="AH685">
        <v>98</v>
      </c>
      <c r="AI685">
        <v>0.11</v>
      </c>
      <c r="AJ685">
        <v>-4</v>
      </c>
      <c r="AK685">
        <v>-3</v>
      </c>
      <c r="AL685">
        <v>-2</v>
      </c>
      <c r="AM685">
        <v>0</v>
      </c>
      <c r="AN685">
        <v>-9</v>
      </c>
      <c r="AO685">
        <v>-2</v>
      </c>
      <c r="AP685">
        <v>0.06</v>
      </c>
      <c r="AQ685">
        <v>-7.8</v>
      </c>
      <c r="AR685">
        <v>-6.1</v>
      </c>
      <c r="AS685">
        <v>-1.7</v>
      </c>
      <c r="AT685">
        <v>-7</v>
      </c>
      <c r="AU685">
        <v>0</v>
      </c>
      <c r="AV685" s="2">
        <v>0.36</v>
      </c>
    </row>
    <row r="686" spans="6:48" x14ac:dyDescent="0.3">
      <c r="F686" t="str">
        <f t="shared" si="65"/>
        <v>11581397</v>
      </c>
      <c r="G686" t="e">
        <f t="shared" si="68"/>
        <v>#N/A</v>
      </c>
      <c r="H686" s="11">
        <v>1158</v>
      </c>
      <c r="I686" s="5">
        <v>1397</v>
      </c>
      <c r="J686" t="s">
        <v>31</v>
      </c>
      <c r="K686" t="s">
        <v>74</v>
      </c>
      <c r="Q686" s="3"/>
      <c r="R686" s="4"/>
      <c r="S686" s="4"/>
      <c r="T686" s="2">
        <f t="shared" si="66"/>
        <v>0.19169836355594722</v>
      </c>
      <c r="U686" s="2">
        <f t="shared" si="67"/>
        <v>0.80830163644405273</v>
      </c>
      <c r="V686" s="2"/>
      <c r="W686" s="2"/>
      <c r="X686" s="45"/>
      <c r="Y686" s="37"/>
      <c r="Z686" s="37"/>
      <c r="AA686" s="37"/>
      <c r="AB686" s="37"/>
      <c r="AC686" s="37"/>
      <c r="AD686" s="37"/>
      <c r="AE686" s="37"/>
      <c r="AF686" s="12">
        <v>13</v>
      </c>
      <c r="AG686">
        <v>3</v>
      </c>
      <c r="AH686">
        <v>109</v>
      </c>
      <c r="AI686">
        <v>0.01</v>
      </c>
      <c r="AJ686">
        <v>2</v>
      </c>
      <c r="AK686">
        <v>3</v>
      </c>
      <c r="AL686">
        <v>-2</v>
      </c>
      <c r="AM686">
        <v>-2</v>
      </c>
      <c r="AN686">
        <v>-8</v>
      </c>
      <c r="AO686">
        <v>3</v>
      </c>
      <c r="AP686">
        <v>0.01</v>
      </c>
      <c r="AQ686">
        <v>1</v>
      </c>
      <c r="AR686">
        <v>3.4</v>
      </c>
      <c r="AS686">
        <v>-2.4</v>
      </c>
      <c r="AT686">
        <v>-10</v>
      </c>
      <c r="AU686">
        <v>0</v>
      </c>
      <c r="AV686" s="2">
        <v>0.33</v>
      </c>
    </row>
    <row r="687" spans="6:48" x14ac:dyDescent="0.3">
      <c r="F687" t="str">
        <f t="shared" si="65"/>
        <v>11581400</v>
      </c>
      <c r="G687" t="e">
        <f t="shared" si="68"/>
        <v>#N/A</v>
      </c>
      <c r="H687" s="11">
        <v>1158</v>
      </c>
      <c r="I687" s="5">
        <v>1400</v>
      </c>
      <c r="J687" t="s">
        <v>31</v>
      </c>
      <c r="K687" t="s">
        <v>75</v>
      </c>
      <c r="Q687" s="3"/>
      <c r="R687" s="4"/>
      <c r="S687" s="4"/>
      <c r="T687" s="2">
        <f t="shared" si="66"/>
        <v>0.32169836355594722</v>
      </c>
      <c r="U687" s="2">
        <f t="shared" si="67"/>
        <v>0.67830163644405284</v>
      </c>
      <c r="V687" s="2"/>
      <c r="W687" s="2"/>
      <c r="X687" s="45"/>
      <c r="Y687" s="37"/>
      <c r="Z687" s="37"/>
      <c r="AA687" s="37"/>
      <c r="AB687" s="37"/>
      <c r="AC687" s="37"/>
      <c r="AD687" s="37"/>
      <c r="AE687" s="37"/>
      <c r="AF687" s="12">
        <v>13</v>
      </c>
      <c r="AG687">
        <v>10</v>
      </c>
      <c r="AH687">
        <v>81</v>
      </c>
      <c r="AI687">
        <v>0.19</v>
      </c>
      <c r="AJ687">
        <v>3</v>
      </c>
      <c r="AK687">
        <v>2</v>
      </c>
      <c r="AL687">
        <v>-2</v>
      </c>
      <c r="AM687">
        <v>0</v>
      </c>
      <c r="AN687">
        <v>-3</v>
      </c>
      <c r="AO687">
        <v>1</v>
      </c>
      <c r="AP687">
        <v>0.1</v>
      </c>
      <c r="AQ687">
        <v>3.5</v>
      </c>
      <c r="AR687">
        <v>1.6</v>
      </c>
      <c r="AS687">
        <v>1.9</v>
      </c>
      <c r="AT687">
        <v>-3</v>
      </c>
      <c r="AU687">
        <v>0</v>
      </c>
      <c r="AV687" s="2">
        <v>0.46</v>
      </c>
    </row>
    <row r="688" spans="6:48" x14ac:dyDescent="0.3">
      <c r="F688" t="str">
        <f t="shared" si="65"/>
        <v>11581401</v>
      </c>
      <c r="G688" t="e">
        <f t="shared" si="68"/>
        <v>#N/A</v>
      </c>
      <c r="H688" s="11">
        <v>1158</v>
      </c>
      <c r="I688" s="5">
        <v>1401</v>
      </c>
      <c r="J688" t="s">
        <v>31</v>
      </c>
      <c r="K688" t="s">
        <v>76</v>
      </c>
      <c r="Q688" s="3"/>
      <c r="R688" s="4"/>
      <c r="S688" s="4"/>
      <c r="T688" s="2">
        <f t="shared" si="66"/>
        <v>0.27169836355594718</v>
      </c>
      <c r="U688" s="2">
        <f t="shared" si="67"/>
        <v>0.72830163644405288</v>
      </c>
      <c r="V688" s="2"/>
      <c r="W688" s="2"/>
      <c r="X688" s="45"/>
      <c r="Y688" s="37"/>
      <c r="Z688" s="37"/>
      <c r="AA688" s="37"/>
      <c r="AB688" s="37"/>
      <c r="AC688" s="37"/>
      <c r="AD688" s="37"/>
      <c r="AE688" s="37"/>
      <c r="AF688" s="12">
        <v>13</v>
      </c>
      <c r="AG688">
        <v>7</v>
      </c>
      <c r="AH688">
        <v>90</v>
      </c>
      <c r="AI688">
        <v>0.15</v>
      </c>
      <c r="AJ688">
        <v>2</v>
      </c>
      <c r="AK688">
        <v>4</v>
      </c>
      <c r="AL688">
        <v>-3</v>
      </c>
      <c r="AM688">
        <v>2</v>
      </c>
      <c r="AN688">
        <v>-8</v>
      </c>
      <c r="AO688">
        <v>0</v>
      </c>
      <c r="AP688">
        <v>0.1</v>
      </c>
      <c r="AQ688">
        <v>0.2</v>
      </c>
      <c r="AR688">
        <v>0</v>
      </c>
      <c r="AS688">
        <v>0.2</v>
      </c>
      <c r="AT688">
        <v>-6</v>
      </c>
      <c r="AU688">
        <v>0</v>
      </c>
      <c r="AV688" s="2">
        <v>0.41</v>
      </c>
    </row>
    <row r="689" spans="6:48" x14ac:dyDescent="0.3">
      <c r="F689" t="str">
        <f t="shared" si="65"/>
        <v>11581403</v>
      </c>
      <c r="G689" t="e">
        <f t="shared" si="68"/>
        <v>#N/A</v>
      </c>
      <c r="H689" s="11">
        <v>1158</v>
      </c>
      <c r="I689" s="5">
        <v>1403</v>
      </c>
      <c r="J689" t="s">
        <v>31</v>
      </c>
      <c r="K689" t="s">
        <v>77</v>
      </c>
      <c r="Q689" s="3"/>
      <c r="R689" s="4"/>
      <c r="S689" s="4"/>
      <c r="T689" s="2">
        <f t="shared" si="66"/>
        <v>0.1716983635559472</v>
      </c>
      <c r="U689" s="2">
        <f t="shared" si="67"/>
        <v>0.82830163644405275</v>
      </c>
      <c r="V689" s="2"/>
      <c r="W689" s="2"/>
      <c r="X689" s="45"/>
      <c r="Y689" s="37"/>
      <c r="Z689" s="37"/>
      <c r="AA689" s="37"/>
      <c r="AB689" s="37"/>
      <c r="AC689" s="37"/>
      <c r="AD689" s="37"/>
      <c r="AE689" s="37"/>
      <c r="AF689" s="12">
        <v>13</v>
      </c>
      <c r="AG689">
        <v>3</v>
      </c>
      <c r="AH689">
        <v>108</v>
      </c>
      <c r="AI689">
        <v>0.04</v>
      </c>
      <c r="AJ689">
        <v>0</v>
      </c>
      <c r="AK689">
        <v>3</v>
      </c>
      <c r="AL689">
        <v>-3</v>
      </c>
      <c r="AM689">
        <v>-3</v>
      </c>
      <c r="AN689">
        <v>-7</v>
      </c>
      <c r="AO689">
        <v>0</v>
      </c>
      <c r="AP689">
        <v>7.0000000000000007E-2</v>
      </c>
      <c r="AQ689">
        <v>0</v>
      </c>
      <c r="AR689">
        <v>5.0999999999999996</v>
      </c>
      <c r="AS689">
        <v>-5.0999999999999996</v>
      </c>
      <c r="AT689">
        <v>-10</v>
      </c>
      <c r="AU689">
        <v>0</v>
      </c>
      <c r="AV689" s="2">
        <v>0.31</v>
      </c>
    </row>
    <row r="690" spans="6:48" x14ac:dyDescent="0.3">
      <c r="F690" t="str">
        <f t="shared" si="65"/>
        <v>11581411</v>
      </c>
      <c r="G690" t="e">
        <f t="shared" si="68"/>
        <v>#N/A</v>
      </c>
      <c r="H690" s="11">
        <v>1158</v>
      </c>
      <c r="I690" s="5">
        <v>1411</v>
      </c>
      <c r="J690" t="s">
        <v>31</v>
      </c>
      <c r="K690" t="s">
        <v>78</v>
      </c>
      <c r="Q690" s="3"/>
      <c r="R690" s="4"/>
      <c r="S690" s="4"/>
      <c r="T690" s="2">
        <f t="shared" si="66"/>
        <v>0.79169836355594725</v>
      </c>
      <c r="U690" s="2">
        <f t="shared" si="67"/>
        <v>0.20830163644405275</v>
      </c>
      <c r="V690" s="2"/>
      <c r="W690" s="2"/>
      <c r="X690" s="45"/>
      <c r="Y690" s="37"/>
      <c r="Z690" s="37"/>
      <c r="AA690" s="37"/>
      <c r="AB690" s="37"/>
      <c r="AC690" s="37"/>
      <c r="AD690" s="37"/>
      <c r="AE690" s="37"/>
      <c r="AF690" s="12">
        <v>13</v>
      </c>
      <c r="AG690">
        <v>16</v>
      </c>
      <c r="AH690">
        <v>-129</v>
      </c>
      <c r="AI690">
        <v>0.33</v>
      </c>
      <c r="AJ690">
        <v>2</v>
      </c>
      <c r="AK690">
        <v>-2</v>
      </c>
      <c r="AL690">
        <v>-2</v>
      </c>
      <c r="AM690">
        <v>2</v>
      </c>
      <c r="AN690">
        <v>-3</v>
      </c>
      <c r="AO690">
        <v>4</v>
      </c>
      <c r="AP690">
        <v>0.05</v>
      </c>
      <c r="AQ690">
        <v>-2.4</v>
      </c>
      <c r="AR690">
        <v>-9.9</v>
      </c>
      <c r="AS690">
        <v>7.5</v>
      </c>
      <c r="AT690">
        <v>3</v>
      </c>
      <c r="AU690">
        <v>1</v>
      </c>
      <c r="AV690" s="2">
        <v>0.93</v>
      </c>
    </row>
    <row r="691" spans="6:48" x14ac:dyDescent="0.3">
      <c r="F691" t="str">
        <f t="shared" si="65"/>
        <v>11581417</v>
      </c>
      <c r="G691" t="e">
        <f t="shared" si="68"/>
        <v>#N/A</v>
      </c>
      <c r="H691" s="11">
        <v>1158</v>
      </c>
      <c r="I691" s="5">
        <v>1417</v>
      </c>
      <c r="J691" t="s">
        <v>31</v>
      </c>
      <c r="K691" t="s">
        <v>79</v>
      </c>
      <c r="Q691" s="3"/>
      <c r="R691" s="4"/>
      <c r="S691" s="4"/>
      <c r="T691" s="2">
        <f t="shared" si="66"/>
        <v>0.31169836355594721</v>
      </c>
      <c r="U691" s="2">
        <f t="shared" si="67"/>
        <v>0.68830163644405284</v>
      </c>
      <c r="V691" s="2"/>
      <c r="W691" s="2"/>
      <c r="X691" s="45"/>
      <c r="Y691" s="37"/>
      <c r="Z691" s="37"/>
      <c r="AA691" s="37"/>
      <c r="AB691" s="37"/>
      <c r="AC691" s="37"/>
      <c r="AD691" s="37"/>
      <c r="AE691" s="37"/>
      <c r="AF691" s="12">
        <v>13</v>
      </c>
      <c r="AG691">
        <v>11</v>
      </c>
      <c r="AH691">
        <v>72</v>
      </c>
      <c r="AI691">
        <v>0.11</v>
      </c>
      <c r="AJ691">
        <v>-1</v>
      </c>
      <c r="AK691">
        <v>1</v>
      </c>
      <c r="AL691">
        <v>-1</v>
      </c>
      <c r="AM691">
        <v>3</v>
      </c>
      <c r="AN691">
        <v>-3</v>
      </c>
      <c r="AO691">
        <v>-1</v>
      </c>
      <c r="AP691">
        <v>0.05</v>
      </c>
      <c r="AQ691">
        <v>-6.7</v>
      </c>
      <c r="AR691">
        <v>-6.5</v>
      </c>
      <c r="AS691">
        <v>-0.2</v>
      </c>
      <c r="AT691">
        <v>-2</v>
      </c>
      <c r="AU691">
        <v>0</v>
      </c>
      <c r="AV691" s="2">
        <v>0.45</v>
      </c>
    </row>
    <row r="692" spans="6:48" x14ac:dyDescent="0.3">
      <c r="F692" t="str">
        <f t="shared" si="65"/>
        <v>11581420</v>
      </c>
      <c r="G692" t="e">
        <f t="shared" si="68"/>
        <v>#N/A</v>
      </c>
      <c r="H692" s="11">
        <v>1158</v>
      </c>
      <c r="I692" s="5">
        <v>1420</v>
      </c>
      <c r="J692" t="s">
        <v>31</v>
      </c>
      <c r="K692" t="s">
        <v>80</v>
      </c>
      <c r="Q692" s="3"/>
      <c r="R692" s="4"/>
      <c r="S692" s="4"/>
      <c r="T692" s="2">
        <f t="shared" si="66"/>
        <v>0.69169836355594716</v>
      </c>
      <c r="U692" s="2">
        <f t="shared" si="67"/>
        <v>0.30830163644405284</v>
      </c>
      <c r="V692" s="2"/>
      <c r="W692" s="2"/>
      <c r="X692" s="45"/>
      <c r="Y692" s="37"/>
      <c r="Z692" s="37"/>
      <c r="AA692" s="37"/>
      <c r="AB692" s="37"/>
      <c r="AC692" s="37"/>
      <c r="AD692" s="37"/>
      <c r="AE692" s="37"/>
      <c r="AF692" s="12">
        <v>13</v>
      </c>
      <c r="AG692">
        <v>16</v>
      </c>
      <c r="AH692">
        <v>-64</v>
      </c>
      <c r="AI692">
        <v>0.09</v>
      </c>
      <c r="AJ692">
        <v>1</v>
      </c>
      <c r="AK692">
        <v>-2</v>
      </c>
      <c r="AL692">
        <v>-2</v>
      </c>
      <c r="AM692">
        <v>-2</v>
      </c>
      <c r="AN692">
        <v>0</v>
      </c>
      <c r="AO692">
        <v>1</v>
      </c>
      <c r="AP692">
        <v>0.12</v>
      </c>
      <c r="AQ692">
        <v>2.7</v>
      </c>
      <c r="AR692">
        <v>-1.2</v>
      </c>
      <c r="AS692">
        <v>3.9</v>
      </c>
      <c r="AT692">
        <v>3</v>
      </c>
      <c r="AU692">
        <v>1</v>
      </c>
      <c r="AV692" s="2">
        <v>0.83</v>
      </c>
    </row>
    <row r="693" spans="6:48" x14ac:dyDescent="0.3">
      <c r="F693" t="str">
        <f t="shared" si="65"/>
        <v>11581422</v>
      </c>
      <c r="G693" t="e">
        <f t="shared" si="68"/>
        <v>#N/A</v>
      </c>
      <c r="H693" s="11">
        <v>1158</v>
      </c>
      <c r="I693" s="5">
        <v>1422</v>
      </c>
      <c r="J693" t="s">
        <v>31</v>
      </c>
      <c r="K693" t="s">
        <v>81</v>
      </c>
      <c r="Q693" s="3"/>
      <c r="R693" s="4"/>
      <c r="S693" s="4"/>
      <c r="T693" s="2">
        <f t="shared" si="66"/>
        <v>0.40169836355594724</v>
      </c>
      <c r="U693" s="2">
        <f t="shared" si="67"/>
        <v>0.59830163644405276</v>
      </c>
      <c r="V693" s="2"/>
      <c r="W693" s="2"/>
      <c r="X693" s="45"/>
      <c r="Y693" s="37"/>
      <c r="Z693" s="37"/>
      <c r="AA693" s="37"/>
      <c r="AB693" s="37"/>
      <c r="AC693" s="37"/>
      <c r="AD693" s="37"/>
      <c r="AE693" s="37"/>
      <c r="AF693" s="12">
        <v>13</v>
      </c>
      <c r="AG693">
        <v>13</v>
      </c>
      <c r="AH693">
        <v>38</v>
      </c>
      <c r="AI693">
        <v>0</v>
      </c>
      <c r="AJ693">
        <v>1</v>
      </c>
      <c r="AK693">
        <v>2</v>
      </c>
      <c r="AL693">
        <v>-4</v>
      </c>
      <c r="AM693">
        <v>-4</v>
      </c>
      <c r="AN693">
        <v>-8</v>
      </c>
      <c r="AO693">
        <v>-4</v>
      </c>
      <c r="AP693">
        <v>7.0000000000000007E-2</v>
      </c>
      <c r="AQ693">
        <v>3.1</v>
      </c>
      <c r="AR693">
        <v>6.5</v>
      </c>
      <c r="AS693">
        <v>-3.4</v>
      </c>
      <c r="AT693">
        <v>0</v>
      </c>
      <c r="AU693">
        <v>0</v>
      </c>
      <c r="AV693" s="2">
        <v>0.54</v>
      </c>
    </row>
    <row r="694" spans="6:48" x14ac:dyDescent="0.3">
      <c r="F694" t="str">
        <f t="shared" si="65"/>
        <v>11581437</v>
      </c>
      <c r="G694" t="e">
        <f t="shared" si="68"/>
        <v>#N/A</v>
      </c>
      <c r="H694" s="11">
        <v>1158</v>
      </c>
      <c r="I694" s="5">
        <v>1437</v>
      </c>
      <c r="J694" t="s">
        <v>31</v>
      </c>
      <c r="K694" t="s">
        <v>82</v>
      </c>
      <c r="Q694" s="3"/>
      <c r="R694" s="4"/>
      <c r="S694" s="4"/>
      <c r="T694" s="2">
        <f t="shared" si="66"/>
        <v>9.169836355594721E-2</v>
      </c>
      <c r="U694" s="2">
        <f t="shared" si="67"/>
        <v>0.90830163644405282</v>
      </c>
      <c r="V694" s="2"/>
      <c r="W694" s="2"/>
      <c r="X694" s="45"/>
      <c r="Y694" s="37"/>
      <c r="Z694" s="37"/>
      <c r="AA694" s="37"/>
      <c r="AB694" s="37"/>
      <c r="AC694" s="37"/>
      <c r="AD694" s="37"/>
      <c r="AE694" s="37"/>
      <c r="AF694" s="12">
        <v>13</v>
      </c>
      <c r="AG694">
        <v>1</v>
      </c>
      <c r="AH694">
        <v>118</v>
      </c>
      <c r="AI694">
        <v>-0.11</v>
      </c>
      <c r="AJ694">
        <v>-7</v>
      </c>
      <c r="AK694">
        <v>1</v>
      </c>
      <c r="AL694">
        <v>0</v>
      </c>
      <c r="AM694">
        <v>0</v>
      </c>
      <c r="AN694">
        <v>-3</v>
      </c>
      <c r="AO694">
        <v>-1</v>
      </c>
      <c r="AP694">
        <v>0</v>
      </c>
      <c r="AQ694">
        <v>-11.9</v>
      </c>
      <c r="AR694">
        <v>-1.1000000000000001</v>
      </c>
      <c r="AS694">
        <v>-10.8</v>
      </c>
      <c r="AT694">
        <v>-12</v>
      </c>
      <c r="AU694">
        <v>0</v>
      </c>
      <c r="AV694" s="2">
        <v>0.23</v>
      </c>
    </row>
    <row r="695" spans="6:48" x14ac:dyDescent="0.3">
      <c r="F695" t="str">
        <f t="shared" si="65"/>
        <v>11581438</v>
      </c>
      <c r="G695" t="e">
        <f t="shared" si="68"/>
        <v>#N/A</v>
      </c>
      <c r="H695" s="11">
        <v>1158</v>
      </c>
      <c r="I695" s="5">
        <v>1438</v>
      </c>
      <c r="J695" t="s">
        <v>31</v>
      </c>
      <c r="K695" t="s">
        <v>83</v>
      </c>
      <c r="Q695" s="3"/>
      <c r="R695" s="4"/>
      <c r="S695" s="4"/>
      <c r="T695" s="2">
        <f t="shared" si="66"/>
        <v>0.10169836355594719</v>
      </c>
      <c r="U695" s="2">
        <f t="shared" si="67"/>
        <v>0.89830163644405281</v>
      </c>
      <c r="V695" s="2"/>
      <c r="W695" s="2"/>
      <c r="X695" s="45"/>
      <c r="Y695" s="37"/>
      <c r="Z695" s="37"/>
      <c r="AA695" s="37"/>
      <c r="AB695" s="37"/>
      <c r="AC695" s="37"/>
      <c r="AD695" s="37"/>
      <c r="AE695" s="37"/>
      <c r="AF695" s="12">
        <v>13</v>
      </c>
      <c r="AG695">
        <v>1</v>
      </c>
      <c r="AH695">
        <v>119</v>
      </c>
      <c r="AI695">
        <v>-0.17</v>
      </c>
      <c r="AJ695">
        <v>0</v>
      </c>
      <c r="AK695">
        <v>6</v>
      </c>
      <c r="AL695">
        <v>1</v>
      </c>
      <c r="AM695">
        <v>-3</v>
      </c>
      <c r="AN695">
        <v>-1</v>
      </c>
      <c r="AO695">
        <v>-2</v>
      </c>
      <c r="AP695">
        <v>0.01</v>
      </c>
      <c r="AQ695">
        <v>7.7</v>
      </c>
      <c r="AR695">
        <v>16.399999999999999</v>
      </c>
      <c r="AS695">
        <v>-8.6999999999999993</v>
      </c>
      <c r="AT695">
        <v>-12</v>
      </c>
      <c r="AU695">
        <v>0</v>
      </c>
      <c r="AV695" s="2">
        <v>0.24</v>
      </c>
    </row>
    <row r="696" spans="6:48" x14ac:dyDescent="0.3">
      <c r="F696" t="str">
        <f t="shared" si="65"/>
        <v>11581439</v>
      </c>
      <c r="G696" t="e">
        <f t="shared" si="68"/>
        <v>#N/A</v>
      </c>
      <c r="H696" s="11">
        <v>1158</v>
      </c>
      <c r="I696" s="5">
        <v>1439</v>
      </c>
      <c r="J696" t="s">
        <v>31</v>
      </c>
      <c r="K696" t="s">
        <v>84</v>
      </c>
      <c r="Q696" s="3"/>
      <c r="R696" s="4"/>
      <c r="S696" s="4"/>
      <c r="T696" s="2">
        <f t="shared" si="66"/>
        <v>0.2416983635559472</v>
      </c>
      <c r="U696" s="2">
        <f t="shared" si="67"/>
        <v>0.7583016364440528</v>
      </c>
      <c r="V696" s="2"/>
      <c r="W696" s="2"/>
      <c r="X696" s="45"/>
      <c r="Y696" s="37"/>
      <c r="Z696" s="37"/>
      <c r="AA696" s="37"/>
      <c r="AB696" s="37"/>
      <c r="AC696" s="37"/>
      <c r="AD696" s="37"/>
      <c r="AE696" s="37"/>
      <c r="AF696" s="12">
        <v>13</v>
      </c>
      <c r="AG696">
        <v>8</v>
      </c>
      <c r="AH696">
        <v>88</v>
      </c>
      <c r="AI696">
        <v>0.11</v>
      </c>
      <c r="AJ696">
        <v>-4</v>
      </c>
      <c r="AK696">
        <v>0</v>
      </c>
      <c r="AL696">
        <v>-2</v>
      </c>
      <c r="AM696">
        <v>0</v>
      </c>
      <c r="AN696">
        <v>2</v>
      </c>
      <c r="AO696">
        <v>1</v>
      </c>
      <c r="AP696">
        <v>0.06</v>
      </c>
      <c r="AQ696">
        <v>-4.5</v>
      </c>
      <c r="AR696">
        <v>-2</v>
      </c>
      <c r="AS696">
        <v>-2.5</v>
      </c>
      <c r="AT696">
        <v>-5</v>
      </c>
      <c r="AU696">
        <v>0</v>
      </c>
      <c r="AV696" s="2">
        <v>0.38</v>
      </c>
    </row>
    <row r="697" spans="6:48" x14ac:dyDescent="0.3">
      <c r="F697" t="str">
        <f t="shared" si="65"/>
        <v>11581452</v>
      </c>
      <c r="G697" t="e">
        <f t="shared" si="68"/>
        <v>#N/A</v>
      </c>
      <c r="H697" s="11">
        <v>1158</v>
      </c>
      <c r="I697" s="5">
        <v>1452</v>
      </c>
      <c r="J697" t="s">
        <v>31</v>
      </c>
      <c r="K697" t="s">
        <v>85</v>
      </c>
      <c r="Q697" s="3"/>
      <c r="R697" s="4"/>
      <c r="S697" s="4"/>
      <c r="T697" s="2">
        <f t="shared" si="66"/>
        <v>0.18169836355594721</v>
      </c>
      <c r="U697" s="2">
        <f t="shared" si="67"/>
        <v>0.81830163644405274</v>
      </c>
      <c r="V697" s="2"/>
      <c r="W697" s="2"/>
      <c r="X697" s="45"/>
      <c r="Y697" s="37"/>
      <c r="Z697" s="37"/>
      <c r="AA697" s="37"/>
      <c r="AB697" s="37"/>
      <c r="AC697" s="37"/>
      <c r="AD697" s="37"/>
      <c r="AE697" s="37"/>
      <c r="AF697" s="12">
        <v>13</v>
      </c>
      <c r="AG697">
        <v>5</v>
      </c>
      <c r="AH697">
        <v>107</v>
      </c>
      <c r="AI697">
        <v>0.06</v>
      </c>
      <c r="AJ697">
        <v>3</v>
      </c>
      <c r="AK697">
        <v>0</v>
      </c>
      <c r="AL697">
        <v>0</v>
      </c>
      <c r="AM697">
        <v>-5</v>
      </c>
      <c r="AN697">
        <v>-11</v>
      </c>
      <c r="AO697">
        <v>2</v>
      </c>
      <c r="AP697">
        <v>0</v>
      </c>
      <c r="AQ697">
        <v>-4.4000000000000004</v>
      </c>
      <c r="AR697">
        <v>0.8</v>
      </c>
      <c r="AS697">
        <v>-5.2</v>
      </c>
      <c r="AT697">
        <v>-8</v>
      </c>
      <c r="AU697">
        <v>0</v>
      </c>
      <c r="AV697" s="2">
        <v>0.32</v>
      </c>
    </row>
    <row r="698" spans="6:48" x14ac:dyDescent="0.3">
      <c r="F698" t="str">
        <f t="shared" si="65"/>
        <v>11581455</v>
      </c>
      <c r="G698" t="e">
        <f t="shared" si="68"/>
        <v>#N/A</v>
      </c>
      <c r="H698" s="11">
        <v>1158</v>
      </c>
      <c r="I698" s="5">
        <v>1455</v>
      </c>
      <c r="J698" t="s">
        <v>31</v>
      </c>
      <c r="K698" t="s">
        <v>86</v>
      </c>
      <c r="Q698" s="3"/>
      <c r="R698" s="4"/>
      <c r="S698" s="4"/>
      <c r="T698" s="2">
        <f t="shared" si="66"/>
        <v>0.19169836355594722</v>
      </c>
      <c r="U698" s="2">
        <f t="shared" si="67"/>
        <v>0.80830163644405273</v>
      </c>
      <c r="V698" s="2"/>
      <c r="W698" s="2"/>
      <c r="X698" s="45"/>
      <c r="Y698" s="37"/>
      <c r="Z698" s="37"/>
      <c r="AA698" s="37"/>
      <c r="AB698" s="37"/>
      <c r="AC698" s="37"/>
      <c r="AD698" s="37"/>
      <c r="AE698" s="37"/>
      <c r="AF698" s="12">
        <v>13</v>
      </c>
      <c r="AG698">
        <v>4</v>
      </c>
      <c r="AH698">
        <v>100</v>
      </c>
      <c r="AI698">
        <v>-0.01</v>
      </c>
      <c r="AJ698">
        <v>-2</v>
      </c>
      <c r="AK698">
        <v>1</v>
      </c>
      <c r="AL698">
        <v>-1</v>
      </c>
      <c r="AM698">
        <v>1</v>
      </c>
      <c r="AN698">
        <v>-9</v>
      </c>
      <c r="AO698">
        <v>-5</v>
      </c>
      <c r="AP698">
        <v>0.03</v>
      </c>
      <c r="AQ698">
        <v>-7.8</v>
      </c>
      <c r="AR698">
        <v>-1.5</v>
      </c>
      <c r="AS698">
        <v>-6.3</v>
      </c>
      <c r="AT698">
        <v>-9</v>
      </c>
      <c r="AU698">
        <v>0</v>
      </c>
      <c r="AV698" s="2">
        <v>0.33</v>
      </c>
    </row>
    <row r="699" spans="6:48" x14ac:dyDescent="0.3">
      <c r="F699" t="str">
        <f t="shared" si="65"/>
        <v>11581460</v>
      </c>
      <c r="G699" t="e">
        <f t="shared" si="68"/>
        <v>#N/A</v>
      </c>
      <c r="H699" s="11">
        <v>1158</v>
      </c>
      <c r="I699" s="5">
        <v>1460</v>
      </c>
      <c r="J699" t="s">
        <v>31</v>
      </c>
      <c r="K699" t="s">
        <v>87</v>
      </c>
      <c r="Q699" s="3"/>
      <c r="R699" s="4"/>
      <c r="S699" s="4"/>
      <c r="T699" s="2">
        <f t="shared" si="66"/>
        <v>0.58169836355594717</v>
      </c>
      <c r="U699" s="2">
        <f t="shared" si="67"/>
        <v>0.41830163644405283</v>
      </c>
      <c r="V699" s="2"/>
      <c r="W699" s="2"/>
      <c r="X699" s="45"/>
      <c r="Y699" s="37"/>
      <c r="Z699" s="37"/>
      <c r="AA699" s="37"/>
      <c r="AB699" s="37"/>
      <c r="AC699" s="37"/>
      <c r="AD699" s="37"/>
      <c r="AE699" s="37"/>
      <c r="AF699" s="12">
        <v>13</v>
      </c>
      <c r="AG699">
        <v>14</v>
      </c>
      <c r="AH699">
        <v>-15</v>
      </c>
      <c r="AI699">
        <v>0.05</v>
      </c>
      <c r="AJ699">
        <v>4</v>
      </c>
      <c r="AK699">
        <v>2</v>
      </c>
      <c r="AL699">
        <v>-3</v>
      </c>
      <c r="AM699">
        <v>-3</v>
      </c>
      <c r="AN699">
        <v>-3</v>
      </c>
      <c r="AO699">
        <v>-3</v>
      </c>
      <c r="AP699">
        <v>0.05</v>
      </c>
      <c r="AQ699">
        <v>3.9</v>
      </c>
      <c r="AR699">
        <v>3.6</v>
      </c>
      <c r="AS699">
        <v>0.3</v>
      </c>
      <c r="AT699">
        <v>1</v>
      </c>
      <c r="AU699">
        <v>1</v>
      </c>
      <c r="AV699" s="2">
        <v>0.72</v>
      </c>
    </row>
    <row r="700" spans="6:48" x14ac:dyDescent="0.3">
      <c r="F700" t="str">
        <f t="shared" si="65"/>
        <v>11581462</v>
      </c>
      <c r="G700" t="e">
        <f t="shared" si="68"/>
        <v>#N/A</v>
      </c>
      <c r="H700" s="11">
        <v>1158</v>
      </c>
      <c r="I700" s="5">
        <v>1462</v>
      </c>
      <c r="J700" t="s">
        <v>31</v>
      </c>
      <c r="K700" t="s">
        <v>88</v>
      </c>
      <c r="Q700" s="3"/>
      <c r="R700" s="4"/>
      <c r="S700" s="4"/>
      <c r="T700" s="2">
        <f t="shared" si="66"/>
        <v>0.19169836355594722</v>
      </c>
      <c r="U700" s="2">
        <f t="shared" si="67"/>
        <v>0.80830163644405273</v>
      </c>
      <c r="V700" s="2"/>
      <c r="W700" s="2"/>
      <c r="X700" s="45"/>
      <c r="Y700" s="37"/>
      <c r="Z700" s="37"/>
      <c r="AA700" s="37"/>
      <c r="AB700" s="37"/>
      <c r="AC700" s="37"/>
      <c r="AD700" s="37"/>
      <c r="AE700" s="37"/>
      <c r="AF700" s="12">
        <v>13</v>
      </c>
      <c r="AG700">
        <v>1</v>
      </c>
      <c r="AH700">
        <v>106</v>
      </c>
      <c r="AI700">
        <v>-0.08</v>
      </c>
      <c r="AJ700">
        <v>-3</v>
      </c>
      <c r="AK700">
        <v>0</v>
      </c>
      <c r="AL700">
        <v>-2</v>
      </c>
      <c r="AM700">
        <v>2</v>
      </c>
      <c r="AN700">
        <v>-4</v>
      </c>
      <c r="AO700">
        <v>-5</v>
      </c>
      <c r="AP700">
        <v>-0.02</v>
      </c>
      <c r="AQ700">
        <v>-9.1</v>
      </c>
      <c r="AR700">
        <v>-4.7</v>
      </c>
      <c r="AS700">
        <v>-4.4000000000000004</v>
      </c>
      <c r="AT700">
        <v>-12</v>
      </c>
      <c r="AU700">
        <v>0</v>
      </c>
      <c r="AV700" s="2">
        <v>0.33</v>
      </c>
    </row>
    <row r="701" spans="6:48" x14ac:dyDescent="0.3">
      <c r="F701" t="str">
        <f t="shared" si="65"/>
        <v>11661168</v>
      </c>
      <c r="G701" t="e">
        <f t="shared" si="68"/>
        <v>#N/A</v>
      </c>
      <c r="H701" s="11">
        <v>1166</v>
      </c>
      <c r="I701" s="5">
        <v>1168</v>
      </c>
      <c r="J701" t="s">
        <v>32</v>
      </c>
      <c r="K701" t="s">
        <v>33</v>
      </c>
      <c r="Q701" s="3"/>
      <c r="R701" s="4"/>
      <c r="S701" s="4"/>
      <c r="T701" s="2">
        <f t="shared" si="66"/>
        <v>0.79169836355594725</v>
      </c>
      <c r="U701" s="2">
        <f t="shared" si="67"/>
        <v>0.20830163644405275</v>
      </c>
      <c r="V701" s="2"/>
      <c r="W701" s="2"/>
      <c r="X701" s="45"/>
      <c r="Y701" s="37"/>
      <c r="Z701" s="37"/>
      <c r="AA701" s="37"/>
      <c r="AB701" s="37"/>
      <c r="AC701" s="37"/>
      <c r="AD701" s="37"/>
      <c r="AE701" s="37"/>
      <c r="AF701" s="12">
        <v>8</v>
      </c>
      <c r="AG701">
        <v>15</v>
      </c>
      <c r="AH701">
        <v>-126</v>
      </c>
      <c r="AI701">
        <v>0.03</v>
      </c>
      <c r="AJ701">
        <v>6</v>
      </c>
      <c r="AK701">
        <v>2</v>
      </c>
      <c r="AL701">
        <v>-5</v>
      </c>
      <c r="AM701">
        <v>-2</v>
      </c>
      <c r="AN701">
        <v>-5</v>
      </c>
      <c r="AO701">
        <v>4</v>
      </c>
      <c r="AP701">
        <v>0.01</v>
      </c>
      <c r="AQ701">
        <v>11.3</v>
      </c>
      <c r="AR701">
        <v>3.4</v>
      </c>
      <c r="AS701">
        <v>7.9</v>
      </c>
      <c r="AT701">
        <v>7</v>
      </c>
      <c r="AU701">
        <v>1</v>
      </c>
      <c r="AV701" s="2">
        <v>0.93</v>
      </c>
    </row>
    <row r="702" spans="6:48" x14ac:dyDescent="0.3">
      <c r="F702" t="str">
        <f t="shared" si="65"/>
        <v>11661172</v>
      </c>
      <c r="G702" t="e">
        <f t="shared" si="68"/>
        <v>#N/A</v>
      </c>
      <c r="H702" s="11">
        <v>1166</v>
      </c>
      <c r="I702" s="5">
        <v>1172</v>
      </c>
      <c r="J702" t="s">
        <v>32</v>
      </c>
      <c r="K702" t="s">
        <v>34</v>
      </c>
      <c r="Q702" s="3"/>
      <c r="R702" s="4"/>
      <c r="S702" s="4"/>
      <c r="T702" s="2">
        <f t="shared" si="66"/>
        <v>0.56169836355594716</v>
      </c>
      <c r="U702" s="2">
        <f t="shared" si="67"/>
        <v>0.43830163644405284</v>
      </c>
      <c r="V702" s="2"/>
      <c r="W702" s="2"/>
      <c r="X702" s="45"/>
      <c r="Y702" s="37"/>
      <c r="Z702" s="37"/>
      <c r="AA702" s="37"/>
      <c r="AB702" s="37"/>
      <c r="AC702" s="37"/>
      <c r="AD702" s="37"/>
      <c r="AE702" s="37"/>
      <c r="AF702" s="12">
        <v>8</v>
      </c>
      <c r="AG702">
        <v>12</v>
      </c>
      <c r="AH702">
        <v>-16</v>
      </c>
      <c r="AI702">
        <v>-0.01</v>
      </c>
      <c r="AJ702">
        <v>0</v>
      </c>
      <c r="AK702">
        <v>-1</v>
      </c>
      <c r="AL702">
        <v>1</v>
      </c>
      <c r="AM702">
        <v>-1</v>
      </c>
      <c r="AN702">
        <v>-1</v>
      </c>
      <c r="AO702">
        <v>-2</v>
      </c>
      <c r="AP702">
        <v>-0.05</v>
      </c>
      <c r="AQ702">
        <v>7.6</v>
      </c>
      <c r="AR702">
        <v>7.5</v>
      </c>
      <c r="AS702">
        <v>0.1</v>
      </c>
      <c r="AT702">
        <v>4</v>
      </c>
      <c r="AU702">
        <v>1</v>
      </c>
      <c r="AV702" s="2">
        <v>0.7</v>
      </c>
    </row>
    <row r="703" spans="6:48" x14ac:dyDescent="0.3">
      <c r="F703" t="str">
        <f t="shared" si="65"/>
        <v>11661181</v>
      </c>
      <c r="G703" t="e">
        <f t="shared" si="68"/>
        <v>#N/A</v>
      </c>
      <c r="H703" s="11">
        <v>1166</v>
      </c>
      <c r="I703" s="5">
        <v>1181</v>
      </c>
      <c r="J703" t="s">
        <v>32</v>
      </c>
      <c r="K703" t="s">
        <v>35</v>
      </c>
      <c r="Q703" s="3"/>
      <c r="R703" s="4"/>
      <c r="S703" s="4"/>
      <c r="T703" s="2">
        <f t="shared" si="66"/>
        <v>0.40169836355594724</v>
      </c>
      <c r="U703" s="2">
        <f t="shared" si="67"/>
        <v>0.59830163644405276</v>
      </c>
      <c r="V703" s="2"/>
      <c r="W703" s="2"/>
      <c r="X703" s="45"/>
      <c r="Y703" s="37"/>
      <c r="Z703" s="37"/>
      <c r="AA703" s="37"/>
      <c r="AB703" s="37"/>
      <c r="AC703" s="37"/>
      <c r="AD703" s="37"/>
      <c r="AE703" s="37"/>
      <c r="AF703" s="12">
        <v>8</v>
      </c>
      <c r="AG703">
        <v>2</v>
      </c>
      <c r="AH703">
        <v>24</v>
      </c>
      <c r="AI703">
        <v>-0.14000000000000001</v>
      </c>
      <c r="AJ703">
        <v>2</v>
      </c>
      <c r="AK703">
        <v>4</v>
      </c>
      <c r="AL703">
        <v>-1</v>
      </c>
      <c r="AM703">
        <v>-1</v>
      </c>
      <c r="AN703">
        <v>-17</v>
      </c>
      <c r="AO703">
        <v>4</v>
      </c>
      <c r="AP703">
        <v>0.04</v>
      </c>
      <c r="AQ703">
        <v>-0.7</v>
      </c>
      <c r="AR703">
        <v>5.5</v>
      </c>
      <c r="AS703">
        <v>-6.2</v>
      </c>
      <c r="AT703">
        <v>-6</v>
      </c>
      <c r="AU703">
        <v>0</v>
      </c>
      <c r="AV703" s="2">
        <v>0.54</v>
      </c>
    </row>
    <row r="704" spans="6:48" x14ac:dyDescent="0.3">
      <c r="F704" t="str">
        <f t="shared" si="65"/>
        <v>11661196</v>
      </c>
      <c r="G704" t="e">
        <f t="shared" si="68"/>
        <v>#N/A</v>
      </c>
      <c r="H704" s="11">
        <v>1166</v>
      </c>
      <c r="I704" s="5">
        <v>1196</v>
      </c>
      <c r="J704" t="s">
        <v>32</v>
      </c>
      <c r="K704" t="s">
        <v>36</v>
      </c>
      <c r="Q704" s="3"/>
      <c r="R704" s="4"/>
      <c r="S704" s="4"/>
      <c r="T704" s="2">
        <f t="shared" si="66"/>
        <v>0.53169836355594724</v>
      </c>
      <c r="U704" s="2">
        <f t="shared" si="67"/>
        <v>0.46830163644405276</v>
      </c>
      <c r="V704" s="2"/>
      <c r="W704" s="2"/>
      <c r="X704" s="45"/>
      <c r="Y704" s="37"/>
      <c r="Z704" s="37"/>
      <c r="AA704" s="37"/>
      <c r="AB704" s="37"/>
      <c r="AC704" s="37"/>
      <c r="AD704" s="37"/>
      <c r="AE704" s="37"/>
      <c r="AF704" s="12">
        <v>8</v>
      </c>
      <c r="AG704">
        <v>6</v>
      </c>
      <c r="AH704">
        <v>4</v>
      </c>
      <c r="AI704">
        <v>0.03</v>
      </c>
      <c r="AJ704">
        <v>7</v>
      </c>
      <c r="AK704">
        <v>1</v>
      </c>
      <c r="AL704">
        <v>2</v>
      </c>
      <c r="AM704">
        <v>-4</v>
      </c>
      <c r="AN704">
        <v>-7</v>
      </c>
      <c r="AO704">
        <v>6</v>
      </c>
      <c r="AP704">
        <v>0.03</v>
      </c>
      <c r="AQ704">
        <v>7.9</v>
      </c>
      <c r="AR704">
        <v>5.7</v>
      </c>
      <c r="AS704">
        <v>2.2000000000000002</v>
      </c>
      <c r="AT704">
        <v>-2</v>
      </c>
      <c r="AU704">
        <v>0</v>
      </c>
      <c r="AV704" s="2">
        <v>0.67</v>
      </c>
    </row>
    <row r="705" spans="6:48" x14ac:dyDescent="0.3">
      <c r="F705" t="str">
        <f t="shared" si="65"/>
        <v>11661199</v>
      </c>
      <c r="G705" t="e">
        <f t="shared" si="68"/>
        <v>#N/A</v>
      </c>
      <c r="H705" s="11">
        <v>1166</v>
      </c>
      <c r="I705" s="5">
        <v>1199</v>
      </c>
      <c r="J705" t="s">
        <v>32</v>
      </c>
      <c r="K705" t="s">
        <v>37</v>
      </c>
      <c r="Q705" s="3"/>
      <c r="R705" s="4"/>
      <c r="S705" s="4"/>
      <c r="T705" s="2">
        <f t="shared" si="66"/>
        <v>0.56169836355594716</v>
      </c>
      <c r="U705" s="2">
        <f t="shared" si="67"/>
        <v>0.43830163644405284</v>
      </c>
      <c r="V705" s="2"/>
      <c r="W705" s="2"/>
      <c r="X705" s="45"/>
      <c r="Y705" s="37"/>
      <c r="Z705" s="37"/>
      <c r="AA705" s="37"/>
      <c r="AB705" s="37"/>
      <c r="AC705" s="37"/>
      <c r="AD705" s="37"/>
      <c r="AE705" s="37"/>
      <c r="AF705" s="12">
        <v>8</v>
      </c>
      <c r="AG705">
        <v>9</v>
      </c>
      <c r="AH705">
        <v>-8</v>
      </c>
      <c r="AI705">
        <v>0</v>
      </c>
      <c r="AJ705">
        <v>4</v>
      </c>
      <c r="AK705">
        <v>1</v>
      </c>
      <c r="AL705">
        <v>-1</v>
      </c>
      <c r="AM705">
        <v>-3</v>
      </c>
      <c r="AN705">
        <v>-11</v>
      </c>
      <c r="AO705">
        <v>5</v>
      </c>
      <c r="AP705">
        <v>7.0000000000000007E-2</v>
      </c>
      <c r="AQ705">
        <v>2.2000000000000002</v>
      </c>
      <c r="AR705">
        <v>0.6</v>
      </c>
      <c r="AS705">
        <v>1.6</v>
      </c>
      <c r="AT705">
        <v>1</v>
      </c>
      <c r="AU705">
        <v>1</v>
      </c>
      <c r="AV705" s="2">
        <v>0.7</v>
      </c>
    </row>
    <row r="706" spans="6:48" x14ac:dyDescent="0.3">
      <c r="F706" t="str">
        <f t="shared" si="65"/>
        <v>11661209</v>
      </c>
      <c r="G706" t="e">
        <f t="shared" si="68"/>
        <v>#N/A</v>
      </c>
      <c r="H706" s="11">
        <v>1166</v>
      </c>
      <c r="I706" s="5">
        <v>1209</v>
      </c>
      <c r="J706" t="s">
        <v>32</v>
      </c>
      <c r="K706" t="s">
        <v>38</v>
      </c>
      <c r="Q706" s="3"/>
      <c r="R706" s="4"/>
      <c r="S706" s="4"/>
      <c r="T706" s="2">
        <f t="shared" si="66"/>
        <v>0.68169836355594715</v>
      </c>
      <c r="U706" s="2">
        <f t="shared" si="67"/>
        <v>0.31830163644405285</v>
      </c>
      <c r="V706" s="2"/>
      <c r="W706" s="2"/>
      <c r="X706" s="45"/>
      <c r="Y706" s="37"/>
      <c r="Z706" s="37"/>
      <c r="AA706" s="37"/>
      <c r="AB706" s="37"/>
      <c r="AC706" s="37"/>
      <c r="AD706" s="37"/>
      <c r="AE706" s="37"/>
      <c r="AF706" s="12">
        <v>8</v>
      </c>
      <c r="AG706">
        <v>15</v>
      </c>
      <c r="AH706">
        <v>-69</v>
      </c>
      <c r="AI706">
        <v>-0.04</v>
      </c>
      <c r="AJ706">
        <v>4</v>
      </c>
      <c r="AK706">
        <v>3</v>
      </c>
      <c r="AL706">
        <v>-1</v>
      </c>
      <c r="AM706">
        <v>-4</v>
      </c>
      <c r="AN706">
        <v>-4</v>
      </c>
      <c r="AO706">
        <v>8</v>
      </c>
      <c r="AP706">
        <v>7.0000000000000007E-2</v>
      </c>
      <c r="AQ706">
        <v>9.6</v>
      </c>
      <c r="AR706">
        <v>7.3</v>
      </c>
      <c r="AS706">
        <v>2.2999999999999998</v>
      </c>
      <c r="AT706">
        <v>7</v>
      </c>
      <c r="AU706">
        <v>1</v>
      </c>
      <c r="AV706" s="2">
        <v>0.82</v>
      </c>
    </row>
    <row r="707" spans="6:48" x14ac:dyDescent="0.3">
      <c r="F707" t="str">
        <f t="shared" si="65"/>
        <v>11661211</v>
      </c>
      <c r="G707" t="e">
        <f t="shared" si="68"/>
        <v>#N/A</v>
      </c>
      <c r="H707" s="11">
        <v>1166</v>
      </c>
      <c r="I707" s="5">
        <v>1211</v>
      </c>
      <c r="J707" t="s">
        <v>32</v>
      </c>
      <c r="K707" t="s">
        <v>39</v>
      </c>
      <c r="Q707" s="3"/>
      <c r="R707" s="4"/>
      <c r="S707" s="4"/>
      <c r="T707" s="2">
        <f t="shared" si="66"/>
        <v>0.39169836355594723</v>
      </c>
      <c r="U707" s="2">
        <f t="shared" si="67"/>
        <v>0.60830163644405277</v>
      </c>
      <c r="V707" s="2"/>
      <c r="W707" s="2"/>
      <c r="X707" s="45"/>
      <c r="Y707" s="37"/>
      <c r="Z707" s="37"/>
      <c r="AA707" s="37"/>
      <c r="AB707" s="37"/>
      <c r="AC707" s="37"/>
      <c r="AD707" s="37"/>
      <c r="AE707" s="37"/>
      <c r="AF707" s="12">
        <v>8</v>
      </c>
      <c r="AG707">
        <v>4</v>
      </c>
      <c r="AH707">
        <v>19</v>
      </c>
      <c r="AI707">
        <v>-0.23</v>
      </c>
      <c r="AJ707">
        <v>0</v>
      </c>
      <c r="AK707">
        <v>3</v>
      </c>
      <c r="AL707">
        <v>0</v>
      </c>
      <c r="AM707">
        <v>-2</v>
      </c>
      <c r="AN707">
        <v>-11</v>
      </c>
      <c r="AO707">
        <v>-2</v>
      </c>
      <c r="AP707">
        <v>0.03</v>
      </c>
      <c r="AQ707">
        <v>-0.5</v>
      </c>
      <c r="AR707">
        <v>8</v>
      </c>
      <c r="AS707">
        <v>-8.5</v>
      </c>
      <c r="AT707">
        <v>-4</v>
      </c>
      <c r="AU707">
        <v>0</v>
      </c>
      <c r="AV707" s="2">
        <v>0.53</v>
      </c>
    </row>
    <row r="708" spans="6:48" x14ac:dyDescent="0.3">
      <c r="F708" t="str">
        <f t="shared" si="65"/>
        <v>11661222</v>
      </c>
      <c r="G708" t="e">
        <f t="shared" si="68"/>
        <v>#N/A</v>
      </c>
      <c r="H708" s="11">
        <v>1166</v>
      </c>
      <c r="I708" s="5">
        <v>1222</v>
      </c>
      <c r="J708" t="s">
        <v>32</v>
      </c>
      <c r="K708" t="s">
        <v>40</v>
      </c>
      <c r="Q708" s="3"/>
      <c r="R708" s="4"/>
      <c r="S708" s="4"/>
      <c r="T708" s="2">
        <f t="shared" si="66"/>
        <v>0.47169836355594719</v>
      </c>
      <c r="U708" s="2">
        <f t="shared" si="67"/>
        <v>0.52830163644405281</v>
      </c>
      <c r="V708" s="2"/>
      <c r="W708" s="2"/>
      <c r="X708" s="45"/>
      <c r="Y708" s="37"/>
      <c r="Z708" s="37"/>
      <c r="AA708" s="37"/>
      <c r="AB708" s="37"/>
      <c r="AC708" s="37"/>
      <c r="AD708" s="37"/>
      <c r="AE708" s="37"/>
      <c r="AF708" s="12">
        <v>8</v>
      </c>
      <c r="AG708">
        <v>6</v>
      </c>
      <c r="AH708">
        <v>10</v>
      </c>
      <c r="AI708">
        <v>-0.14000000000000001</v>
      </c>
      <c r="AJ708">
        <v>4</v>
      </c>
      <c r="AK708">
        <v>4</v>
      </c>
      <c r="AL708">
        <v>-1</v>
      </c>
      <c r="AM708">
        <v>-3</v>
      </c>
      <c r="AN708">
        <v>-13</v>
      </c>
      <c r="AO708">
        <v>1</v>
      </c>
      <c r="AP708">
        <v>0.03</v>
      </c>
      <c r="AQ708">
        <v>6.6</v>
      </c>
      <c r="AR708">
        <v>10.199999999999999</v>
      </c>
      <c r="AS708">
        <v>-3.6</v>
      </c>
      <c r="AT708">
        <v>-2</v>
      </c>
      <c r="AU708">
        <v>0</v>
      </c>
      <c r="AV708" s="2">
        <v>0.61</v>
      </c>
    </row>
    <row r="709" spans="6:48" x14ac:dyDescent="0.3">
      <c r="F709" t="str">
        <f t="shared" si="65"/>
        <v>11661233</v>
      </c>
      <c r="G709" t="e">
        <f t="shared" si="68"/>
        <v>#N/A</v>
      </c>
      <c r="H709" s="11">
        <v>1166</v>
      </c>
      <c r="I709" s="5">
        <v>1233</v>
      </c>
      <c r="J709" t="s">
        <v>32</v>
      </c>
      <c r="K709" t="s">
        <v>41</v>
      </c>
      <c r="Q709" s="3"/>
      <c r="R709" s="4"/>
      <c r="S709" s="4"/>
      <c r="T709" s="2">
        <f t="shared" si="66"/>
        <v>0.76169836355594722</v>
      </c>
      <c r="U709" s="2">
        <f t="shared" si="67"/>
        <v>0.23830163644405278</v>
      </c>
      <c r="V709" s="2"/>
      <c r="W709" s="2"/>
      <c r="X709" s="45"/>
      <c r="Y709" s="37"/>
      <c r="Z709" s="37"/>
      <c r="AA709" s="37"/>
      <c r="AB709" s="37"/>
      <c r="AC709" s="37"/>
      <c r="AD709" s="37"/>
      <c r="AE709" s="37"/>
      <c r="AF709" s="12">
        <v>8</v>
      </c>
      <c r="AG709">
        <v>15</v>
      </c>
      <c r="AH709">
        <v>-107</v>
      </c>
      <c r="AI709">
        <v>0.04</v>
      </c>
      <c r="AJ709">
        <v>4</v>
      </c>
      <c r="AK709">
        <v>-2</v>
      </c>
      <c r="AL709">
        <v>0</v>
      </c>
      <c r="AM709">
        <v>-2</v>
      </c>
      <c r="AN709">
        <v>-2</v>
      </c>
      <c r="AO709">
        <v>5</v>
      </c>
      <c r="AP709">
        <v>0.01</v>
      </c>
      <c r="AQ709">
        <v>4.2</v>
      </c>
      <c r="AR709">
        <v>-1.1000000000000001</v>
      </c>
      <c r="AS709">
        <v>5.3</v>
      </c>
      <c r="AT709">
        <v>7</v>
      </c>
      <c r="AU709">
        <v>1</v>
      </c>
      <c r="AV709" s="2">
        <v>0.9</v>
      </c>
    </row>
    <row r="710" spans="6:48" x14ac:dyDescent="0.3">
      <c r="F710" t="str">
        <f t="shared" si="65"/>
        <v>11661242</v>
      </c>
      <c r="G710" t="e">
        <f t="shared" si="68"/>
        <v>#N/A</v>
      </c>
      <c r="H710" s="11">
        <v>1166</v>
      </c>
      <c r="I710" s="5">
        <v>1242</v>
      </c>
      <c r="J710" t="s">
        <v>32</v>
      </c>
      <c r="K710" t="s">
        <v>42</v>
      </c>
      <c r="Q710" s="3"/>
      <c r="R710" s="4"/>
      <c r="S710" s="4"/>
      <c r="T710" s="2">
        <f t="shared" si="66"/>
        <v>0.44169836355594716</v>
      </c>
      <c r="U710" s="2">
        <f t="shared" si="67"/>
        <v>0.55830163644405284</v>
      </c>
      <c r="V710" s="2"/>
      <c r="W710" s="2"/>
      <c r="X710" s="45"/>
      <c r="Y710" s="37"/>
      <c r="Z710" s="37"/>
      <c r="AA710" s="37"/>
      <c r="AB710" s="37"/>
      <c r="AC710" s="37"/>
      <c r="AD710" s="37"/>
      <c r="AE710" s="37"/>
      <c r="AF710" s="12">
        <v>8</v>
      </c>
      <c r="AG710">
        <v>1</v>
      </c>
      <c r="AH710">
        <v>18</v>
      </c>
      <c r="AI710">
        <v>-0.14000000000000001</v>
      </c>
      <c r="AJ710">
        <v>0</v>
      </c>
      <c r="AK710">
        <v>2</v>
      </c>
      <c r="AL710">
        <v>-1</v>
      </c>
      <c r="AM710">
        <v>-2</v>
      </c>
      <c r="AN710">
        <v>-7</v>
      </c>
      <c r="AO710">
        <v>7</v>
      </c>
      <c r="AP710">
        <v>0.05</v>
      </c>
      <c r="AQ710">
        <v>2.5</v>
      </c>
      <c r="AR710">
        <v>4.2</v>
      </c>
      <c r="AS710">
        <v>-1.7</v>
      </c>
      <c r="AT710">
        <v>-7</v>
      </c>
      <c r="AU710">
        <v>0</v>
      </c>
      <c r="AV710" s="2">
        <v>0.57999999999999996</v>
      </c>
    </row>
    <row r="711" spans="6:48" x14ac:dyDescent="0.3">
      <c r="F711" t="str">
        <f t="shared" si="65"/>
        <v>11661246</v>
      </c>
      <c r="G711" t="e">
        <f t="shared" si="68"/>
        <v>#N/A</v>
      </c>
      <c r="H711" s="11">
        <v>1166</v>
      </c>
      <c r="I711" s="5">
        <v>1246</v>
      </c>
      <c r="J711" t="s">
        <v>32</v>
      </c>
      <c r="K711" t="s">
        <v>44</v>
      </c>
      <c r="Q711" s="3"/>
      <c r="R711" s="4"/>
      <c r="S711" s="4"/>
      <c r="T711" s="2">
        <f t="shared" si="66"/>
        <v>0.53169836355594724</v>
      </c>
      <c r="U711" s="2">
        <f t="shared" si="67"/>
        <v>0.46830163644405276</v>
      </c>
      <c r="V711" s="2"/>
      <c r="W711" s="2"/>
      <c r="X711" s="45"/>
      <c r="Y711" s="37"/>
      <c r="Z711" s="37"/>
      <c r="AA711" s="37"/>
      <c r="AB711" s="37"/>
      <c r="AC711" s="37"/>
      <c r="AD711" s="37"/>
      <c r="AE711" s="37"/>
      <c r="AF711" s="12">
        <v>8</v>
      </c>
      <c r="AG711">
        <v>5</v>
      </c>
      <c r="AH711">
        <v>9</v>
      </c>
      <c r="AI711">
        <v>-0.06</v>
      </c>
      <c r="AJ711">
        <v>6</v>
      </c>
      <c r="AK711">
        <v>3</v>
      </c>
      <c r="AL711">
        <v>-2</v>
      </c>
      <c r="AM711">
        <v>-1</v>
      </c>
      <c r="AN711">
        <v>-14</v>
      </c>
      <c r="AO711">
        <v>6</v>
      </c>
      <c r="AP711">
        <v>0.05</v>
      </c>
      <c r="AQ711">
        <v>7.3</v>
      </c>
      <c r="AR711">
        <v>4.8</v>
      </c>
      <c r="AS711">
        <v>2.5</v>
      </c>
      <c r="AT711">
        <v>-3</v>
      </c>
      <c r="AU711">
        <v>0</v>
      </c>
      <c r="AV711" s="2">
        <v>0.67</v>
      </c>
    </row>
    <row r="712" spans="6:48" x14ac:dyDescent="0.3">
      <c r="F712" t="str">
        <f t="shared" si="65"/>
        <v>11661252</v>
      </c>
      <c r="G712" t="e">
        <f t="shared" si="68"/>
        <v>#N/A</v>
      </c>
      <c r="H712" s="11">
        <v>1166</v>
      </c>
      <c r="I712" s="5">
        <v>1252</v>
      </c>
      <c r="J712" t="s">
        <v>32</v>
      </c>
      <c r="K712" t="s">
        <v>45</v>
      </c>
      <c r="Q712" s="3"/>
      <c r="R712" s="4"/>
      <c r="S712" s="4"/>
      <c r="T712" s="2">
        <f t="shared" si="66"/>
        <v>0.80169836355594715</v>
      </c>
      <c r="U712" s="2">
        <f t="shared" si="67"/>
        <v>0.19830163644405285</v>
      </c>
      <c r="V712" s="2"/>
      <c r="W712" s="2"/>
      <c r="X712" s="45"/>
      <c r="Y712" s="37"/>
      <c r="Z712" s="37"/>
      <c r="AA712" s="37"/>
      <c r="AB712" s="37"/>
      <c r="AC712" s="37"/>
      <c r="AD712" s="37"/>
      <c r="AE712" s="37"/>
      <c r="AF712" s="12">
        <v>8</v>
      </c>
      <c r="AG712">
        <v>15</v>
      </c>
      <c r="AH712">
        <v>-138</v>
      </c>
      <c r="AI712">
        <v>-0.04</v>
      </c>
      <c r="AJ712">
        <v>6</v>
      </c>
      <c r="AK712">
        <v>-2</v>
      </c>
      <c r="AL712">
        <v>-4</v>
      </c>
      <c r="AM712">
        <v>-4</v>
      </c>
      <c r="AN712">
        <v>-6</v>
      </c>
      <c r="AO712">
        <v>-1</v>
      </c>
      <c r="AP712">
        <v>0.03</v>
      </c>
      <c r="AQ712">
        <v>3.1</v>
      </c>
      <c r="AR712">
        <v>-3.4</v>
      </c>
      <c r="AS712">
        <v>6.5</v>
      </c>
      <c r="AT712">
        <v>7</v>
      </c>
      <c r="AU712">
        <v>1</v>
      </c>
      <c r="AV712" s="2">
        <v>0.94</v>
      </c>
    </row>
    <row r="713" spans="6:48" x14ac:dyDescent="0.3">
      <c r="F713" t="str">
        <f t="shared" si="65"/>
        <v>11661254</v>
      </c>
      <c r="G713" t="e">
        <f t="shared" si="68"/>
        <v>#N/A</v>
      </c>
      <c r="H713" s="11">
        <v>1166</v>
      </c>
      <c r="I713" s="5">
        <v>1254</v>
      </c>
      <c r="J713" t="s">
        <v>32</v>
      </c>
      <c r="K713" t="s">
        <v>46</v>
      </c>
      <c r="Q713" s="3"/>
      <c r="R713" s="4"/>
      <c r="S713" s="4"/>
      <c r="T713" s="2">
        <f t="shared" si="66"/>
        <v>0.84169836355594718</v>
      </c>
      <c r="U713" s="2">
        <f t="shared" si="67"/>
        <v>0.15830163644405282</v>
      </c>
      <c r="V713" s="2"/>
      <c r="W713" s="2"/>
      <c r="X713" s="45"/>
      <c r="Y713" s="37"/>
      <c r="Z713" s="37"/>
      <c r="AA713" s="37"/>
      <c r="AB713" s="37"/>
      <c r="AC713" s="37"/>
      <c r="AD713" s="37"/>
      <c r="AE713" s="37"/>
      <c r="AF713" s="12">
        <v>8</v>
      </c>
      <c r="AG713">
        <v>16</v>
      </c>
      <c r="AH713">
        <v>-224</v>
      </c>
      <c r="AI713">
        <v>0.13</v>
      </c>
      <c r="AJ713">
        <v>6</v>
      </c>
      <c r="AK713">
        <v>0</v>
      </c>
      <c r="AL713">
        <v>-3</v>
      </c>
      <c r="AM713">
        <v>0</v>
      </c>
      <c r="AN713">
        <v>-8</v>
      </c>
      <c r="AO713">
        <v>5</v>
      </c>
      <c r="AP713">
        <v>0.05</v>
      </c>
      <c r="AQ713">
        <v>7.3</v>
      </c>
      <c r="AR713">
        <v>-1.7</v>
      </c>
      <c r="AS713">
        <v>9</v>
      </c>
      <c r="AT713">
        <v>8</v>
      </c>
      <c r="AU713">
        <v>1</v>
      </c>
      <c r="AV713" s="2">
        <v>0.98</v>
      </c>
    </row>
    <row r="714" spans="6:48" x14ac:dyDescent="0.3">
      <c r="F714" t="str">
        <f t="shared" si="65"/>
        <v>11661260</v>
      </c>
      <c r="G714" t="e">
        <f t="shared" si="68"/>
        <v>#N/A</v>
      </c>
      <c r="H714" s="11">
        <v>1166</v>
      </c>
      <c r="I714" s="5">
        <v>1260</v>
      </c>
      <c r="J714" t="s">
        <v>32</v>
      </c>
      <c r="K714" t="s">
        <v>47</v>
      </c>
      <c r="Q714" s="3"/>
      <c r="R714" s="4"/>
      <c r="S714" s="4"/>
      <c r="T714" s="2">
        <f t="shared" si="66"/>
        <v>0.55169836355594715</v>
      </c>
      <c r="U714" s="2">
        <f t="shared" si="67"/>
        <v>0.44830163644405285</v>
      </c>
      <c r="V714" s="2"/>
      <c r="W714" s="2"/>
      <c r="X714" s="45"/>
      <c r="Y714" s="37"/>
      <c r="Z714" s="37"/>
      <c r="AA714" s="37"/>
      <c r="AB714" s="37"/>
      <c r="AC714" s="37"/>
      <c r="AD714" s="37"/>
      <c r="AE714" s="37"/>
      <c r="AF714" s="12">
        <v>8</v>
      </c>
      <c r="AG714">
        <v>11</v>
      </c>
      <c r="AH714">
        <v>-14</v>
      </c>
      <c r="AI714">
        <v>-0.19</v>
      </c>
      <c r="AJ714">
        <v>0</v>
      </c>
      <c r="AK714">
        <v>3</v>
      </c>
      <c r="AL714">
        <v>-3</v>
      </c>
      <c r="AM714">
        <v>-4</v>
      </c>
      <c r="AN714">
        <v>0</v>
      </c>
      <c r="AO714">
        <v>1</v>
      </c>
      <c r="AP714">
        <v>0.03</v>
      </c>
      <c r="AQ714">
        <v>12.3</v>
      </c>
      <c r="AR714">
        <v>13.1</v>
      </c>
      <c r="AS714">
        <v>-0.8</v>
      </c>
      <c r="AT714">
        <v>3</v>
      </c>
      <c r="AU714">
        <v>1</v>
      </c>
      <c r="AV714" s="2">
        <v>0.69</v>
      </c>
    </row>
    <row r="715" spans="6:48" x14ac:dyDescent="0.3">
      <c r="F715" t="str">
        <f t="shared" si="65"/>
        <v>11661267</v>
      </c>
      <c r="G715" t="e">
        <f t="shared" si="68"/>
        <v>#N/A</v>
      </c>
      <c r="H715" s="11">
        <v>1166</v>
      </c>
      <c r="I715" s="5">
        <v>1267</v>
      </c>
      <c r="J715" t="s">
        <v>32</v>
      </c>
      <c r="K715" t="s">
        <v>48</v>
      </c>
      <c r="Q715" s="3"/>
      <c r="R715" s="4"/>
      <c r="S715" s="4"/>
      <c r="T715" s="2">
        <f t="shared" si="66"/>
        <v>0.7316983635559472</v>
      </c>
      <c r="U715" s="2">
        <f t="shared" si="67"/>
        <v>0.2683016364440528</v>
      </c>
      <c r="V715" s="2"/>
      <c r="W715" s="2"/>
      <c r="X715" s="45"/>
      <c r="Y715" s="37"/>
      <c r="Z715" s="37"/>
      <c r="AA715" s="37"/>
      <c r="AB715" s="37"/>
      <c r="AC715" s="37"/>
      <c r="AD715" s="37"/>
      <c r="AE715" s="37"/>
      <c r="AF715" s="12">
        <v>8</v>
      </c>
      <c r="AG715">
        <v>13</v>
      </c>
      <c r="AH715">
        <v>-87</v>
      </c>
      <c r="AI715">
        <v>-0.05</v>
      </c>
      <c r="AJ715">
        <v>3</v>
      </c>
      <c r="AK715">
        <v>0</v>
      </c>
      <c r="AL715">
        <v>-2</v>
      </c>
      <c r="AM715">
        <v>-2</v>
      </c>
      <c r="AN715">
        <v>0</v>
      </c>
      <c r="AO715">
        <v>7</v>
      </c>
      <c r="AP715">
        <v>-0.02</v>
      </c>
      <c r="AQ715">
        <v>0.4</v>
      </c>
      <c r="AR715">
        <v>-4</v>
      </c>
      <c r="AS715">
        <v>4.4000000000000004</v>
      </c>
      <c r="AT715">
        <v>5</v>
      </c>
      <c r="AU715">
        <v>1</v>
      </c>
      <c r="AV715" s="2">
        <v>0.87</v>
      </c>
    </row>
    <row r="716" spans="6:48" x14ac:dyDescent="0.3">
      <c r="F716" t="str">
        <f t="shared" si="65"/>
        <v>11661274</v>
      </c>
      <c r="G716" t="e">
        <f t="shared" si="68"/>
        <v>#N/A</v>
      </c>
      <c r="H716" s="11">
        <v>1166</v>
      </c>
      <c r="I716" s="5">
        <v>1274</v>
      </c>
      <c r="J716" t="s">
        <v>32</v>
      </c>
      <c r="K716" t="s">
        <v>49</v>
      </c>
      <c r="Q716" s="3"/>
      <c r="R716" s="4"/>
      <c r="S716" s="4"/>
      <c r="T716" s="2">
        <f t="shared" si="66"/>
        <v>0.57169836355594716</v>
      </c>
      <c r="U716" s="2">
        <f t="shared" si="67"/>
        <v>0.42830163644405284</v>
      </c>
      <c r="V716" s="2"/>
      <c r="W716" s="2"/>
      <c r="X716" s="45"/>
      <c r="Y716" s="37"/>
      <c r="Z716" s="37"/>
      <c r="AA716" s="37"/>
      <c r="AB716" s="37"/>
      <c r="AC716" s="37"/>
      <c r="AD716" s="37"/>
      <c r="AE716" s="37"/>
      <c r="AF716" s="12">
        <v>8</v>
      </c>
      <c r="AG716">
        <v>6</v>
      </c>
      <c r="AH716">
        <v>-9</v>
      </c>
      <c r="AI716">
        <v>-0.06</v>
      </c>
      <c r="AJ716">
        <v>5</v>
      </c>
      <c r="AK716">
        <v>1</v>
      </c>
      <c r="AL716">
        <v>-1</v>
      </c>
      <c r="AM716">
        <v>-3</v>
      </c>
      <c r="AN716">
        <v>-7</v>
      </c>
      <c r="AO716">
        <v>3</v>
      </c>
      <c r="AP716">
        <v>0.09</v>
      </c>
      <c r="AQ716">
        <v>9.8000000000000007</v>
      </c>
      <c r="AR716">
        <v>7.1</v>
      </c>
      <c r="AS716">
        <v>2.7</v>
      </c>
      <c r="AT716">
        <v>-2</v>
      </c>
      <c r="AU716">
        <v>0</v>
      </c>
      <c r="AV716" s="2">
        <v>0.71</v>
      </c>
    </row>
    <row r="717" spans="6:48" x14ac:dyDescent="0.3">
      <c r="F717" t="str">
        <f t="shared" si="65"/>
        <v>11661276</v>
      </c>
      <c r="G717" t="e">
        <f t="shared" si="68"/>
        <v>#N/A</v>
      </c>
      <c r="H717" s="11">
        <v>1166</v>
      </c>
      <c r="I717" s="5">
        <v>1276</v>
      </c>
      <c r="J717" t="s">
        <v>32</v>
      </c>
      <c r="K717" t="s">
        <v>50</v>
      </c>
      <c r="Q717" s="3"/>
      <c r="R717" s="4"/>
      <c r="S717" s="4"/>
      <c r="T717" s="2">
        <f t="shared" si="66"/>
        <v>0.46169836355594718</v>
      </c>
      <c r="U717" s="2">
        <f t="shared" si="67"/>
        <v>0.53830163644405282</v>
      </c>
      <c r="V717" s="2"/>
      <c r="W717" s="2"/>
      <c r="X717" s="45"/>
      <c r="Y717" s="37"/>
      <c r="Z717" s="37"/>
      <c r="AA717" s="37"/>
      <c r="AB717" s="37"/>
      <c r="AC717" s="37"/>
      <c r="AD717" s="37"/>
      <c r="AE717" s="37"/>
      <c r="AF717" s="12">
        <v>8</v>
      </c>
      <c r="AG717">
        <v>3</v>
      </c>
      <c r="AH717">
        <v>17</v>
      </c>
      <c r="AI717">
        <v>-0.14000000000000001</v>
      </c>
      <c r="AJ717">
        <v>4</v>
      </c>
      <c r="AK717">
        <v>2</v>
      </c>
      <c r="AL717">
        <v>2</v>
      </c>
      <c r="AM717">
        <v>-3</v>
      </c>
      <c r="AN717">
        <v>-4</v>
      </c>
      <c r="AO717">
        <v>-1</v>
      </c>
      <c r="AP717">
        <v>0.09</v>
      </c>
      <c r="AQ717">
        <v>10.4</v>
      </c>
      <c r="AR717">
        <v>11.6</v>
      </c>
      <c r="AS717">
        <v>-1.2</v>
      </c>
      <c r="AT717">
        <v>-5</v>
      </c>
      <c r="AU717">
        <v>0</v>
      </c>
      <c r="AV717" s="2">
        <v>0.6</v>
      </c>
    </row>
    <row r="718" spans="6:48" x14ac:dyDescent="0.3">
      <c r="F718" t="str">
        <f t="shared" si="65"/>
        <v>11661277</v>
      </c>
      <c r="G718" t="e">
        <f t="shared" si="68"/>
        <v>#N/A</v>
      </c>
      <c r="H718" s="11">
        <v>1166</v>
      </c>
      <c r="I718" s="5">
        <v>1277</v>
      </c>
      <c r="J718" t="s">
        <v>32</v>
      </c>
      <c r="K718" t="s">
        <v>51</v>
      </c>
      <c r="Q718" s="3"/>
      <c r="R718" s="4"/>
      <c r="S718" s="4"/>
      <c r="T718" s="2">
        <f t="shared" si="66"/>
        <v>0.40169836355594724</v>
      </c>
      <c r="U718" s="2">
        <f t="shared" si="67"/>
        <v>0.59830163644405276</v>
      </c>
      <c r="V718" s="2"/>
      <c r="W718" s="2"/>
      <c r="X718" s="45"/>
      <c r="Y718" s="37"/>
      <c r="Z718" s="37"/>
      <c r="AA718" s="37"/>
      <c r="AB718" s="37"/>
      <c r="AC718" s="37"/>
      <c r="AD718" s="37"/>
      <c r="AE718" s="37"/>
      <c r="AF718" s="12">
        <v>8</v>
      </c>
      <c r="AG718">
        <v>3</v>
      </c>
      <c r="AH718">
        <v>21</v>
      </c>
      <c r="AI718">
        <v>-0.23</v>
      </c>
      <c r="AJ718">
        <v>0</v>
      </c>
      <c r="AK718">
        <v>7</v>
      </c>
      <c r="AL718">
        <v>-3</v>
      </c>
      <c r="AM718">
        <v>1</v>
      </c>
      <c r="AN718">
        <v>-14</v>
      </c>
      <c r="AO718">
        <v>2</v>
      </c>
      <c r="AP718">
        <v>0</v>
      </c>
      <c r="AQ718">
        <v>3</v>
      </c>
      <c r="AR718">
        <v>10.3</v>
      </c>
      <c r="AS718">
        <v>-7.3</v>
      </c>
      <c r="AT718">
        <v>-5</v>
      </c>
      <c r="AU718">
        <v>0</v>
      </c>
      <c r="AV718" s="2">
        <v>0.54</v>
      </c>
    </row>
    <row r="719" spans="6:48" x14ac:dyDescent="0.3">
      <c r="F719" t="str">
        <f t="shared" si="65"/>
        <v>11661281</v>
      </c>
      <c r="G719" t="e">
        <f t="shared" si="68"/>
        <v>#N/A</v>
      </c>
      <c r="H719" s="11">
        <v>1166</v>
      </c>
      <c r="I719" s="5">
        <v>1281</v>
      </c>
      <c r="J719" t="s">
        <v>32</v>
      </c>
      <c r="K719" t="s">
        <v>52</v>
      </c>
      <c r="Q719" s="3"/>
      <c r="R719" s="4"/>
      <c r="S719" s="4"/>
      <c r="T719" s="2">
        <f t="shared" si="66"/>
        <v>0.59169836355594718</v>
      </c>
      <c r="U719" s="2">
        <f t="shared" si="67"/>
        <v>0.40830163644405282</v>
      </c>
      <c r="V719" s="2"/>
      <c r="W719" s="2"/>
      <c r="X719" s="45"/>
      <c r="Y719" s="37"/>
      <c r="Z719" s="37"/>
      <c r="AA719" s="37"/>
      <c r="AB719" s="37"/>
      <c r="AC719" s="37"/>
      <c r="AD719" s="37"/>
      <c r="AE719" s="37"/>
      <c r="AF719" s="12">
        <v>8</v>
      </c>
      <c r="AG719">
        <v>8</v>
      </c>
      <c r="AH719">
        <v>-11</v>
      </c>
      <c r="AI719">
        <v>0.04</v>
      </c>
      <c r="AJ719">
        <v>4</v>
      </c>
      <c r="AK719">
        <v>3</v>
      </c>
      <c r="AL719">
        <v>-4</v>
      </c>
      <c r="AM719">
        <v>0</v>
      </c>
      <c r="AN719">
        <v>-9</v>
      </c>
      <c r="AO719">
        <v>3</v>
      </c>
      <c r="AP719">
        <v>0</v>
      </c>
      <c r="AQ719">
        <v>10.5</v>
      </c>
      <c r="AR719">
        <v>6.8</v>
      </c>
      <c r="AS719">
        <v>3.7</v>
      </c>
      <c r="AT719">
        <v>0</v>
      </c>
      <c r="AU719">
        <v>0</v>
      </c>
      <c r="AV719" s="2">
        <v>0.73</v>
      </c>
    </row>
    <row r="720" spans="6:48" x14ac:dyDescent="0.3">
      <c r="F720" t="str">
        <f t="shared" si="65"/>
        <v>11661285</v>
      </c>
      <c r="G720" t="e">
        <f t="shared" si="68"/>
        <v>#N/A</v>
      </c>
      <c r="H720" s="11">
        <v>1166</v>
      </c>
      <c r="I720" s="5">
        <v>1285</v>
      </c>
      <c r="J720" t="s">
        <v>32</v>
      </c>
      <c r="K720" t="s">
        <v>53</v>
      </c>
      <c r="Q720" s="3"/>
      <c r="R720" s="4"/>
      <c r="S720" s="4"/>
      <c r="T720" s="2">
        <f t="shared" si="66"/>
        <v>0.64169836355594723</v>
      </c>
      <c r="U720" s="2">
        <f t="shared" si="67"/>
        <v>0.35830163644405277</v>
      </c>
      <c r="V720" s="2"/>
      <c r="W720" s="2"/>
      <c r="X720" s="45"/>
      <c r="Y720" s="37"/>
      <c r="Z720" s="37"/>
      <c r="AA720" s="37"/>
      <c r="AB720" s="37"/>
      <c r="AC720" s="37"/>
      <c r="AD720" s="37"/>
      <c r="AE720" s="37"/>
      <c r="AF720" s="12">
        <v>8</v>
      </c>
      <c r="AG720">
        <v>14</v>
      </c>
      <c r="AH720">
        <v>-44</v>
      </c>
      <c r="AI720">
        <v>-0.12</v>
      </c>
      <c r="AJ720">
        <v>6</v>
      </c>
      <c r="AK720">
        <v>2</v>
      </c>
      <c r="AL720">
        <v>-1</v>
      </c>
      <c r="AM720">
        <v>-5</v>
      </c>
      <c r="AN720">
        <v>-12</v>
      </c>
      <c r="AO720">
        <v>1</v>
      </c>
      <c r="AP720">
        <v>0.03</v>
      </c>
      <c r="AQ720">
        <v>5.9</v>
      </c>
      <c r="AR720">
        <v>6.3</v>
      </c>
      <c r="AS720">
        <v>-0.4</v>
      </c>
      <c r="AT720">
        <v>6</v>
      </c>
      <c r="AU720">
        <v>1</v>
      </c>
      <c r="AV720" s="2">
        <v>0.78</v>
      </c>
    </row>
    <row r="721" spans="6:48" x14ac:dyDescent="0.3">
      <c r="F721" t="str">
        <f t="shared" si="65"/>
        <v>11661293</v>
      </c>
      <c r="G721" t="e">
        <f t="shared" si="68"/>
        <v>#N/A</v>
      </c>
      <c r="H721" s="11">
        <v>1166</v>
      </c>
      <c r="I721" s="5">
        <v>1293</v>
      </c>
      <c r="J721" t="s">
        <v>32</v>
      </c>
      <c r="K721" t="s">
        <v>54</v>
      </c>
      <c r="Q721" s="3"/>
      <c r="R721" s="4"/>
      <c r="S721" s="4"/>
      <c r="T721" s="2">
        <f t="shared" si="66"/>
        <v>0.59169836355594718</v>
      </c>
      <c r="U721" s="2">
        <f t="shared" si="67"/>
        <v>0.40830163644405282</v>
      </c>
      <c r="V721" s="2"/>
      <c r="W721" s="2"/>
      <c r="X721" s="45"/>
      <c r="Y721" s="37"/>
      <c r="Z721" s="37"/>
      <c r="AA721" s="37"/>
      <c r="AB721" s="37"/>
      <c r="AC721" s="37"/>
      <c r="AD721" s="37"/>
      <c r="AE721" s="37"/>
      <c r="AF721" s="12">
        <v>8</v>
      </c>
      <c r="AG721">
        <v>12</v>
      </c>
      <c r="AH721">
        <v>-32</v>
      </c>
      <c r="AI721">
        <v>-0.18</v>
      </c>
      <c r="AJ721">
        <v>3</v>
      </c>
      <c r="AK721">
        <v>3</v>
      </c>
      <c r="AL721">
        <v>-1</v>
      </c>
      <c r="AM721">
        <v>-2</v>
      </c>
      <c r="AN721">
        <v>-11</v>
      </c>
      <c r="AO721">
        <v>2</v>
      </c>
      <c r="AP721">
        <v>0.02</v>
      </c>
      <c r="AQ721">
        <v>6.6</v>
      </c>
      <c r="AR721">
        <v>9.1</v>
      </c>
      <c r="AS721">
        <v>-2.5</v>
      </c>
      <c r="AT721">
        <v>4</v>
      </c>
      <c r="AU721">
        <v>1</v>
      </c>
      <c r="AV721" s="2">
        <v>0.73</v>
      </c>
    </row>
    <row r="722" spans="6:48" x14ac:dyDescent="0.3">
      <c r="F722" t="str">
        <f t="shared" si="65"/>
        <v>11661300</v>
      </c>
      <c r="G722" t="e">
        <f t="shared" si="68"/>
        <v>#N/A</v>
      </c>
      <c r="H722" s="11">
        <v>1166</v>
      </c>
      <c r="I722" s="5">
        <v>1300</v>
      </c>
      <c r="J722" t="s">
        <v>32</v>
      </c>
      <c r="K722" t="s">
        <v>55</v>
      </c>
      <c r="Q722" s="3"/>
      <c r="R722" s="4"/>
      <c r="S722" s="4"/>
      <c r="T722" s="2">
        <f t="shared" si="66"/>
        <v>0.85169836355594719</v>
      </c>
      <c r="U722" s="2">
        <f t="shared" si="67"/>
        <v>0.14830163644405281</v>
      </c>
      <c r="V722" s="2"/>
      <c r="W722" s="2"/>
      <c r="X722" s="45"/>
      <c r="Y722" s="37"/>
      <c r="Z722" s="37"/>
      <c r="AA722" s="37"/>
      <c r="AB722" s="37"/>
      <c r="AC722" s="37"/>
      <c r="AD722" s="37"/>
      <c r="AE722" s="37"/>
      <c r="AF722" s="12">
        <v>8</v>
      </c>
      <c r="AG722">
        <v>16</v>
      </c>
      <c r="AH722">
        <v>-282</v>
      </c>
      <c r="AI722">
        <v>0.13</v>
      </c>
      <c r="AJ722">
        <v>7</v>
      </c>
      <c r="AK722">
        <v>1</v>
      </c>
      <c r="AL722">
        <v>-4</v>
      </c>
      <c r="AM722">
        <v>-1</v>
      </c>
      <c r="AN722">
        <v>-11</v>
      </c>
      <c r="AO722">
        <v>5</v>
      </c>
      <c r="AP722">
        <v>7.0000000000000007E-2</v>
      </c>
      <c r="AQ722">
        <v>13.6</v>
      </c>
      <c r="AR722">
        <v>4.4000000000000004</v>
      </c>
      <c r="AS722">
        <v>9.1999999999999993</v>
      </c>
      <c r="AT722">
        <v>8</v>
      </c>
      <c r="AU722">
        <v>1</v>
      </c>
      <c r="AV722" s="2">
        <v>0.99</v>
      </c>
    </row>
    <row r="723" spans="6:48" x14ac:dyDescent="0.3">
      <c r="F723" t="str">
        <f t="shared" si="65"/>
        <v>11661301</v>
      </c>
      <c r="G723" t="e">
        <f t="shared" si="68"/>
        <v>#N/A</v>
      </c>
      <c r="H723" s="11">
        <v>1166</v>
      </c>
      <c r="I723" s="5">
        <v>1301</v>
      </c>
      <c r="J723" t="s">
        <v>32</v>
      </c>
      <c r="K723" t="s">
        <v>56</v>
      </c>
      <c r="Q723" s="3"/>
      <c r="R723" s="4"/>
      <c r="S723" s="4"/>
      <c r="T723" s="2">
        <f t="shared" si="66"/>
        <v>0.59169836355594718</v>
      </c>
      <c r="U723" s="2">
        <f t="shared" si="67"/>
        <v>0.40830163644405282</v>
      </c>
      <c r="V723" s="2"/>
      <c r="W723" s="2"/>
      <c r="X723" s="45"/>
      <c r="Y723" s="37"/>
      <c r="Z723" s="37"/>
      <c r="AA723" s="37"/>
      <c r="AB723" s="37"/>
      <c r="AC723" s="37"/>
      <c r="AD723" s="37"/>
      <c r="AE723" s="37"/>
      <c r="AF723" s="12">
        <v>8</v>
      </c>
      <c r="AG723">
        <v>9</v>
      </c>
      <c r="AH723">
        <v>-15</v>
      </c>
      <c r="AI723">
        <v>-0.01</v>
      </c>
      <c r="AJ723">
        <v>5</v>
      </c>
      <c r="AK723">
        <v>-2</v>
      </c>
      <c r="AL723">
        <v>-1</v>
      </c>
      <c r="AM723">
        <v>-4</v>
      </c>
      <c r="AN723">
        <v>-12</v>
      </c>
      <c r="AO723">
        <v>7</v>
      </c>
      <c r="AP723">
        <v>0.05</v>
      </c>
      <c r="AQ723">
        <v>2.8</v>
      </c>
      <c r="AR723">
        <v>0.6</v>
      </c>
      <c r="AS723">
        <v>2.2000000000000002</v>
      </c>
      <c r="AT723">
        <v>1</v>
      </c>
      <c r="AU723">
        <v>1</v>
      </c>
      <c r="AV723" s="2">
        <v>0.73</v>
      </c>
    </row>
    <row r="724" spans="6:48" x14ac:dyDescent="0.3">
      <c r="F724" t="str">
        <f t="shared" si="65"/>
        <v>11661305</v>
      </c>
      <c r="G724" t="e">
        <f t="shared" si="68"/>
        <v>#N/A</v>
      </c>
      <c r="H724" s="11">
        <v>1166</v>
      </c>
      <c r="I724" s="5">
        <v>1305</v>
      </c>
      <c r="J724" t="s">
        <v>32</v>
      </c>
      <c r="K724" t="s">
        <v>57</v>
      </c>
      <c r="Q724" s="3"/>
      <c r="R724" s="4"/>
      <c r="S724" s="4"/>
      <c r="T724" s="2">
        <f t="shared" si="66"/>
        <v>0.50169836355594721</v>
      </c>
      <c r="U724" s="2">
        <f t="shared" si="67"/>
        <v>0.49830163644405279</v>
      </c>
      <c r="V724" s="2"/>
      <c r="W724" s="2"/>
      <c r="X724" s="45"/>
      <c r="Y724" s="37"/>
      <c r="Z724" s="37"/>
      <c r="AA724" s="37"/>
      <c r="AB724" s="37"/>
      <c r="AC724" s="37"/>
      <c r="AD724" s="37"/>
      <c r="AE724" s="37"/>
      <c r="AF724" s="12">
        <v>8</v>
      </c>
      <c r="AG724">
        <v>7</v>
      </c>
      <c r="AH724">
        <v>3</v>
      </c>
      <c r="AI724">
        <v>-0.14000000000000001</v>
      </c>
      <c r="AJ724">
        <v>3</v>
      </c>
      <c r="AK724">
        <v>1</v>
      </c>
      <c r="AL724">
        <v>2</v>
      </c>
      <c r="AM724">
        <v>-2</v>
      </c>
      <c r="AN724">
        <v>-5</v>
      </c>
      <c r="AO724">
        <v>4</v>
      </c>
      <c r="AP724">
        <v>0</v>
      </c>
      <c r="AQ724">
        <v>0.9</v>
      </c>
      <c r="AR724">
        <v>2.2000000000000002</v>
      </c>
      <c r="AS724">
        <v>-1.3</v>
      </c>
      <c r="AT724">
        <v>-1</v>
      </c>
      <c r="AU724">
        <v>0</v>
      </c>
      <c r="AV724" s="2">
        <v>0.64</v>
      </c>
    </row>
    <row r="725" spans="6:48" x14ac:dyDescent="0.3">
      <c r="F725" t="str">
        <f t="shared" si="65"/>
        <v>11661308</v>
      </c>
      <c r="G725" t="e">
        <f t="shared" si="68"/>
        <v>#N/A</v>
      </c>
      <c r="H725" s="11">
        <v>1166</v>
      </c>
      <c r="I725" s="5">
        <v>1308</v>
      </c>
      <c r="J725" t="s">
        <v>32</v>
      </c>
      <c r="K725" t="s">
        <v>58</v>
      </c>
      <c r="Q725" s="3"/>
      <c r="R725" s="4"/>
      <c r="S725" s="4"/>
      <c r="T725" s="2">
        <f t="shared" si="66"/>
        <v>0.59169836355594718</v>
      </c>
      <c r="U725" s="2">
        <f t="shared" si="67"/>
        <v>0.40830163644405282</v>
      </c>
      <c r="V725" s="2"/>
      <c r="W725" s="2"/>
      <c r="X725" s="45"/>
      <c r="Y725" s="37"/>
      <c r="Z725" s="37"/>
      <c r="AA725" s="37"/>
      <c r="AB725" s="37"/>
      <c r="AC725" s="37"/>
      <c r="AD725" s="37"/>
      <c r="AE725" s="37"/>
      <c r="AF725" s="12">
        <v>8</v>
      </c>
      <c r="AG725">
        <v>12</v>
      </c>
      <c r="AH725">
        <v>-28</v>
      </c>
      <c r="AI725">
        <v>-0.18</v>
      </c>
      <c r="AJ725">
        <v>6</v>
      </c>
      <c r="AK725">
        <v>5</v>
      </c>
      <c r="AL725">
        <v>-1</v>
      </c>
      <c r="AM725">
        <v>-3</v>
      </c>
      <c r="AN725">
        <v>-12</v>
      </c>
      <c r="AO725">
        <v>-2</v>
      </c>
      <c r="AP725">
        <v>0.11</v>
      </c>
      <c r="AQ725">
        <v>8.4</v>
      </c>
      <c r="AR725">
        <v>10.4</v>
      </c>
      <c r="AS725">
        <v>-2</v>
      </c>
      <c r="AT725">
        <v>4</v>
      </c>
      <c r="AU725">
        <v>1</v>
      </c>
      <c r="AV725" s="2">
        <v>0.73</v>
      </c>
    </row>
    <row r="726" spans="6:48" x14ac:dyDescent="0.3">
      <c r="F726" t="str">
        <f t="shared" si="65"/>
        <v>11661314</v>
      </c>
      <c r="G726" t="e">
        <f t="shared" si="68"/>
        <v>#N/A</v>
      </c>
      <c r="H726" s="11">
        <v>1166</v>
      </c>
      <c r="I726" s="5">
        <v>1314</v>
      </c>
      <c r="J726" t="s">
        <v>32</v>
      </c>
      <c r="K726" t="s">
        <v>59</v>
      </c>
      <c r="Q726" s="3"/>
      <c r="R726" s="4"/>
      <c r="S726" s="4"/>
      <c r="T726" s="2">
        <f t="shared" si="66"/>
        <v>0.4916983635559472</v>
      </c>
      <c r="U726" s="2">
        <f t="shared" si="67"/>
        <v>0.5083016364440528</v>
      </c>
      <c r="V726" s="2"/>
      <c r="W726" s="2"/>
      <c r="X726" s="45"/>
      <c r="Y726" s="37"/>
      <c r="Z726" s="37"/>
      <c r="AA726" s="37"/>
      <c r="AB726" s="37"/>
      <c r="AC726" s="37"/>
      <c r="AD726" s="37"/>
      <c r="AE726" s="37"/>
      <c r="AF726" s="12">
        <v>8</v>
      </c>
      <c r="AG726">
        <v>2</v>
      </c>
      <c r="AH726">
        <v>20</v>
      </c>
      <c r="AI726">
        <v>-0.06</v>
      </c>
      <c r="AJ726">
        <v>6</v>
      </c>
      <c r="AK726">
        <v>0</v>
      </c>
      <c r="AL726">
        <v>0</v>
      </c>
      <c r="AM726">
        <v>0</v>
      </c>
      <c r="AN726">
        <v>-16</v>
      </c>
      <c r="AO726">
        <v>1</v>
      </c>
      <c r="AP726">
        <v>0.01</v>
      </c>
      <c r="AQ726">
        <v>2</v>
      </c>
      <c r="AR726">
        <v>2</v>
      </c>
      <c r="AS726">
        <v>0</v>
      </c>
      <c r="AT726">
        <v>-6</v>
      </c>
      <c r="AU726">
        <v>0</v>
      </c>
      <c r="AV726" s="2">
        <v>0.63</v>
      </c>
    </row>
    <row r="727" spans="6:48" x14ac:dyDescent="0.3">
      <c r="F727" t="str">
        <f t="shared" si="65"/>
        <v>11661326</v>
      </c>
      <c r="G727" t="e">
        <f t="shared" si="68"/>
        <v>#N/A</v>
      </c>
      <c r="H727" s="11">
        <v>1166</v>
      </c>
      <c r="I727" s="5">
        <v>1326</v>
      </c>
      <c r="J727" t="s">
        <v>32</v>
      </c>
      <c r="K727" t="s">
        <v>60</v>
      </c>
      <c r="Q727" s="3"/>
      <c r="R727" s="4"/>
      <c r="S727" s="4"/>
      <c r="T727" s="2">
        <f t="shared" si="66"/>
        <v>0.50169836355594721</v>
      </c>
      <c r="U727" s="2">
        <f t="shared" si="67"/>
        <v>0.49830163644405279</v>
      </c>
      <c r="V727" s="2"/>
      <c r="W727" s="2"/>
      <c r="X727" s="45"/>
      <c r="Y727" s="37"/>
      <c r="Z727" s="37"/>
      <c r="AA727" s="37"/>
      <c r="AB727" s="37"/>
      <c r="AC727" s="37"/>
      <c r="AD727" s="37"/>
      <c r="AE727" s="37"/>
      <c r="AF727" s="12">
        <v>8</v>
      </c>
      <c r="AG727">
        <v>5</v>
      </c>
      <c r="AH727">
        <v>12</v>
      </c>
      <c r="AI727">
        <v>-0.1</v>
      </c>
      <c r="AJ727">
        <v>4</v>
      </c>
      <c r="AK727">
        <v>2</v>
      </c>
      <c r="AL727">
        <v>-1</v>
      </c>
      <c r="AM727">
        <v>-2</v>
      </c>
      <c r="AN727">
        <v>-8</v>
      </c>
      <c r="AO727">
        <v>0</v>
      </c>
      <c r="AP727">
        <v>0.02</v>
      </c>
      <c r="AQ727">
        <v>8.1999999999999993</v>
      </c>
      <c r="AR727">
        <v>8.4</v>
      </c>
      <c r="AS727">
        <v>-0.2</v>
      </c>
      <c r="AT727">
        <v>-3</v>
      </c>
      <c r="AU727">
        <v>0</v>
      </c>
      <c r="AV727" s="2">
        <v>0.64</v>
      </c>
    </row>
    <row r="728" spans="6:48" x14ac:dyDescent="0.3">
      <c r="F728" t="str">
        <f t="shared" si="65"/>
        <v>11661328</v>
      </c>
      <c r="G728" t="e">
        <f t="shared" si="68"/>
        <v>#N/A</v>
      </c>
      <c r="H728" s="11">
        <v>1166</v>
      </c>
      <c r="I728" s="5">
        <v>1328</v>
      </c>
      <c r="J728" t="s">
        <v>32</v>
      </c>
      <c r="K728" t="s">
        <v>61</v>
      </c>
      <c r="Q728" s="3"/>
      <c r="R728" s="4"/>
      <c r="S728" s="4"/>
      <c r="T728" s="2">
        <f t="shared" si="66"/>
        <v>0.62169836355594721</v>
      </c>
      <c r="U728" s="2">
        <f t="shared" si="67"/>
        <v>0.37830163644405279</v>
      </c>
      <c r="V728" s="2"/>
      <c r="W728" s="2"/>
      <c r="X728" s="45"/>
      <c r="Y728" s="37"/>
      <c r="Z728" s="37"/>
      <c r="AA728" s="37"/>
      <c r="AB728" s="37"/>
      <c r="AC728" s="37"/>
      <c r="AD728" s="37"/>
      <c r="AE728" s="37"/>
      <c r="AF728" s="12">
        <v>8</v>
      </c>
      <c r="AG728">
        <v>10</v>
      </c>
      <c r="AH728">
        <v>-20</v>
      </c>
      <c r="AI728">
        <v>7.0000000000000007E-2</v>
      </c>
      <c r="AJ728">
        <v>4</v>
      </c>
      <c r="AK728">
        <v>-1</v>
      </c>
      <c r="AL728">
        <v>-1</v>
      </c>
      <c r="AM728">
        <v>-1</v>
      </c>
      <c r="AN728">
        <v>-6</v>
      </c>
      <c r="AO728">
        <v>5</v>
      </c>
      <c r="AP728">
        <v>0</v>
      </c>
      <c r="AQ728">
        <v>-1.2</v>
      </c>
      <c r="AR728">
        <v>-6.5</v>
      </c>
      <c r="AS728">
        <v>5.3</v>
      </c>
      <c r="AT728">
        <v>2</v>
      </c>
      <c r="AU728">
        <v>1</v>
      </c>
      <c r="AV728" s="2">
        <v>0.76</v>
      </c>
    </row>
    <row r="729" spans="6:48" x14ac:dyDescent="0.3">
      <c r="F729" t="str">
        <f t="shared" si="65"/>
        <v>11661335</v>
      </c>
      <c r="G729" t="e">
        <f t="shared" si="68"/>
        <v>#N/A</v>
      </c>
      <c r="H729" s="11">
        <v>1166</v>
      </c>
      <c r="I729" s="5">
        <v>1335</v>
      </c>
      <c r="J729" t="s">
        <v>32</v>
      </c>
      <c r="K729" t="s">
        <v>62</v>
      </c>
      <c r="Q729" s="3"/>
      <c r="R729" s="4"/>
      <c r="S729" s="4"/>
      <c r="T729" s="2">
        <f t="shared" si="66"/>
        <v>0.7416983635559472</v>
      </c>
      <c r="U729" s="2">
        <f t="shared" si="67"/>
        <v>0.2583016364440528</v>
      </c>
      <c r="V729" s="2"/>
      <c r="W729" s="2"/>
      <c r="X729" s="45"/>
      <c r="Y729" s="37"/>
      <c r="Z729" s="37"/>
      <c r="AA729" s="37"/>
      <c r="AB729" s="37"/>
      <c r="AC729" s="37"/>
      <c r="AD729" s="37"/>
      <c r="AE729" s="37"/>
      <c r="AF729" s="12">
        <v>8</v>
      </c>
      <c r="AG729">
        <v>16</v>
      </c>
      <c r="AH729">
        <v>-100</v>
      </c>
      <c r="AI729">
        <v>-0.09</v>
      </c>
      <c r="AJ729">
        <v>5</v>
      </c>
      <c r="AK729">
        <v>3</v>
      </c>
      <c r="AL729">
        <v>-1</v>
      </c>
      <c r="AM729">
        <v>-1</v>
      </c>
      <c r="AN729">
        <v>-2</v>
      </c>
      <c r="AO729">
        <v>-2</v>
      </c>
      <c r="AP729">
        <v>0.09</v>
      </c>
      <c r="AQ729">
        <v>8.3000000000000007</v>
      </c>
      <c r="AR729">
        <v>5.5</v>
      </c>
      <c r="AS729">
        <v>2.8</v>
      </c>
      <c r="AT729">
        <v>8</v>
      </c>
      <c r="AU729">
        <v>1</v>
      </c>
      <c r="AV729" s="2">
        <v>0.88</v>
      </c>
    </row>
    <row r="730" spans="6:48" x14ac:dyDescent="0.3">
      <c r="F730" t="str">
        <f t="shared" si="65"/>
        <v>11661344</v>
      </c>
      <c r="G730" t="e">
        <f t="shared" si="68"/>
        <v>#N/A</v>
      </c>
      <c r="H730" s="11">
        <v>1166</v>
      </c>
      <c r="I730" s="5">
        <v>1344</v>
      </c>
      <c r="J730" t="s">
        <v>32</v>
      </c>
      <c r="K730" t="s">
        <v>63</v>
      </c>
      <c r="Q730" s="3"/>
      <c r="R730" s="4"/>
      <c r="S730" s="4"/>
      <c r="T730" s="2">
        <f t="shared" si="66"/>
        <v>0.67169836355594725</v>
      </c>
      <c r="U730" s="2">
        <f t="shared" si="67"/>
        <v>0.32830163644405275</v>
      </c>
      <c r="V730" s="2"/>
      <c r="W730" s="2"/>
      <c r="X730" s="45"/>
      <c r="Y730" s="37"/>
      <c r="Z730" s="37"/>
      <c r="AA730" s="37"/>
      <c r="AB730" s="37"/>
      <c r="AC730" s="37"/>
      <c r="AD730" s="37"/>
      <c r="AE730" s="37"/>
      <c r="AF730" s="12">
        <v>8</v>
      </c>
      <c r="AG730">
        <v>10</v>
      </c>
      <c r="AH730">
        <v>-36</v>
      </c>
      <c r="AI730">
        <v>0.03</v>
      </c>
      <c r="AJ730">
        <v>8</v>
      </c>
      <c r="AK730">
        <v>0</v>
      </c>
      <c r="AL730">
        <v>-1</v>
      </c>
      <c r="AM730">
        <v>-3</v>
      </c>
      <c r="AN730">
        <v>-7</v>
      </c>
      <c r="AO730">
        <v>4</v>
      </c>
      <c r="AP730">
        <v>0.05</v>
      </c>
      <c r="AQ730">
        <v>10.3</v>
      </c>
      <c r="AR730">
        <v>2.4</v>
      </c>
      <c r="AS730">
        <v>7.9</v>
      </c>
      <c r="AT730">
        <v>2</v>
      </c>
      <c r="AU730">
        <v>1</v>
      </c>
      <c r="AV730" s="2">
        <v>0.81</v>
      </c>
    </row>
    <row r="731" spans="6:48" x14ac:dyDescent="0.3">
      <c r="F731" t="str">
        <f t="shared" ref="F731:F794" si="69">H731&amp;I731</f>
        <v>11661345</v>
      </c>
      <c r="G731" t="e">
        <f t="shared" si="68"/>
        <v>#N/A</v>
      </c>
      <c r="H731" s="11">
        <v>1166</v>
      </c>
      <c r="I731" s="5">
        <v>1345</v>
      </c>
      <c r="J731" t="s">
        <v>32</v>
      </c>
      <c r="K731" t="s">
        <v>64</v>
      </c>
      <c r="Q731" s="3"/>
      <c r="R731" s="4"/>
      <c r="S731" s="4"/>
      <c r="T731" s="2">
        <f t="shared" ref="T731:T794" si="70">AV731-$AV$2275</f>
        <v>0.40169836355594724</v>
      </c>
      <c r="U731" s="2">
        <f t="shared" ref="U731:U794" si="71">1-T731</f>
        <v>0.59830163644405276</v>
      </c>
      <c r="V731" s="2"/>
      <c r="W731" s="2"/>
      <c r="X731" s="45"/>
      <c r="Y731" s="37"/>
      <c r="Z731" s="37"/>
      <c r="AA731" s="37"/>
      <c r="AB731" s="37"/>
      <c r="AC731" s="37"/>
      <c r="AD731" s="37"/>
      <c r="AE731" s="37"/>
      <c r="AF731" s="12">
        <v>8</v>
      </c>
      <c r="AG731">
        <v>2</v>
      </c>
      <c r="AH731">
        <v>22</v>
      </c>
      <c r="AI731">
        <v>-0.17</v>
      </c>
      <c r="AJ731">
        <v>0</v>
      </c>
      <c r="AK731">
        <v>3</v>
      </c>
      <c r="AL731">
        <v>0</v>
      </c>
      <c r="AM731">
        <v>-1</v>
      </c>
      <c r="AN731">
        <v>-6</v>
      </c>
      <c r="AO731">
        <v>3</v>
      </c>
      <c r="AP731">
        <v>0.01</v>
      </c>
      <c r="AQ731">
        <v>2.9</v>
      </c>
      <c r="AR731">
        <v>9.5</v>
      </c>
      <c r="AS731">
        <v>-6.6</v>
      </c>
      <c r="AT731">
        <v>-6</v>
      </c>
      <c r="AU731">
        <v>0</v>
      </c>
      <c r="AV731" s="2">
        <v>0.54</v>
      </c>
    </row>
    <row r="732" spans="6:48" x14ac:dyDescent="0.3">
      <c r="F732" t="str">
        <f t="shared" si="69"/>
        <v>11661347</v>
      </c>
      <c r="G732" t="e">
        <f t="shared" ref="G732:G795" si="72">VLOOKUP(E732,F732:F3009,COLUMN(F732:F3009),FALSE)</f>
        <v>#N/A</v>
      </c>
      <c r="H732" s="11">
        <v>1166</v>
      </c>
      <c r="I732" s="5">
        <v>1347</v>
      </c>
      <c r="J732" t="s">
        <v>32</v>
      </c>
      <c r="K732" t="s">
        <v>65</v>
      </c>
      <c r="Q732" s="3"/>
      <c r="R732" s="4"/>
      <c r="S732" s="4"/>
      <c r="T732" s="2">
        <f t="shared" si="70"/>
        <v>0.80169836355594715</v>
      </c>
      <c r="U732" s="2">
        <f t="shared" si="71"/>
        <v>0.19830163644405285</v>
      </c>
      <c r="V732" s="2"/>
      <c r="W732" s="2"/>
      <c r="X732" s="45"/>
      <c r="Y732" s="37"/>
      <c r="Z732" s="37"/>
      <c r="AA732" s="37"/>
      <c r="AB732" s="37"/>
      <c r="AC732" s="37"/>
      <c r="AD732" s="37"/>
      <c r="AE732" s="37"/>
      <c r="AF732" s="12">
        <v>8</v>
      </c>
      <c r="AG732">
        <v>16</v>
      </c>
      <c r="AH732">
        <v>-143</v>
      </c>
      <c r="AI732">
        <v>0.03</v>
      </c>
      <c r="AJ732">
        <v>9</v>
      </c>
      <c r="AK732">
        <v>1</v>
      </c>
      <c r="AL732">
        <v>-2</v>
      </c>
      <c r="AM732">
        <v>-4</v>
      </c>
      <c r="AN732">
        <v>-10</v>
      </c>
      <c r="AO732">
        <v>3</v>
      </c>
      <c r="AP732">
        <v>0.02</v>
      </c>
      <c r="AQ732">
        <v>17.100000000000001</v>
      </c>
      <c r="AR732">
        <v>10.199999999999999</v>
      </c>
      <c r="AS732">
        <v>6.9</v>
      </c>
      <c r="AT732">
        <v>8</v>
      </c>
      <c r="AU732">
        <v>1</v>
      </c>
      <c r="AV732" s="2">
        <v>0.94</v>
      </c>
    </row>
    <row r="733" spans="6:48" x14ac:dyDescent="0.3">
      <c r="F733" t="str">
        <f t="shared" si="69"/>
        <v>11661348</v>
      </c>
      <c r="G733" t="e">
        <f t="shared" si="72"/>
        <v>#N/A</v>
      </c>
      <c r="H733" s="11">
        <v>1166</v>
      </c>
      <c r="I733" s="5">
        <v>1348</v>
      </c>
      <c r="J733" t="s">
        <v>32</v>
      </c>
      <c r="K733" t="s">
        <v>66</v>
      </c>
      <c r="Q733" s="3"/>
      <c r="R733" s="4"/>
      <c r="S733" s="4"/>
      <c r="T733" s="2">
        <f t="shared" si="70"/>
        <v>0.59169836355594718</v>
      </c>
      <c r="U733" s="2">
        <f t="shared" si="71"/>
        <v>0.40830163644405282</v>
      </c>
      <c r="V733" s="2"/>
      <c r="W733" s="2"/>
      <c r="X733" s="45"/>
      <c r="Y733" s="37"/>
      <c r="Z733" s="37"/>
      <c r="AA733" s="37"/>
      <c r="AB733" s="37"/>
      <c r="AC733" s="37"/>
      <c r="AD733" s="37"/>
      <c r="AE733" s="37"/>
      <c r="AF733" s="12">
        <v>8</v>
      </c>
      <c r="AG733">
        <v>7</v>
      </c>
      <c r="AH733">
        <v>-22</v>
      </c>
      <c r="AI733">
        <v>-0.13</v>
      </c>
      <c r="AJ733">
        <v>6</v>
      </c>
      <c r="AK733">
        <v>0</v>
      </c>
      <c r="AL733">
        <v>1</v>
      </c>
      <c r="AM733">
        <v>-6</v>
      </c>
      <c r="AN733">
        <v>-9</v>
      </c>
      <c r="AO733">
        <v>2</v>
      </c>
      <c r="AP733">
        <v>0.04</v>
      </c>
      <c r="AQ733">
        <v>7.8</v>
      </c>
      <c r="AR733">
        <v>7.2</v>
      </c>
      <c r="AS733">
        <v>0.6</v>
      </c>
      <c r="AT733">
        <v>-1</v>
      </c>
      <c r="AU733">
        <v>0</v>
      </c>
      <c r="AV733" s="2">
        <v>0.73</v>
      </c>
    </row>
    <row r="734" spans="6:48" x14ac:dyDescent="0.3">
      <c r="F734" t="str">
        <f t="shared" si="69"/>
        <v>11661355</v>
      </c>
      <c r="G734" t="e">
        <f t="shared" si="72"/>
        <v>#N/A</v>
      </c>
      <c r="H734" s="11">
        <v>1166</v>
      </c>
      <c r="I734" s="5">
        <v>1355</v>
      </c>
      <c r="J734" t="s">
        <v>32</v>
      </c>
      <c r="K734" t="s">
        <v>67</v>
      </c>
      <c r="Q734" s="3"/>
      <c r="R734" s="4"/>
      <c r="S734" s="4"/>
      <c r="T734" s="2">
        <f t="shared" si="70"/>
        <v>0.65169836355594724</v>
      </c>
      <c r="U734" s="2">
        <f t="shared" si="71"/>
        <v>0.34830163644405276</v>
      </c>
      <c r="V734" s="2"/>
      <c r="W734" s="2"/>
      <c r="X734" s="45"/>
      <c r="Y734" s="37"/>
      <c r="Z734" s="37"/>
      <c r="AA734" s="37"/>
      <c r="AB734" s="37"/>
      <c r="AC734" s="37"/>
      <c r="AD734" s="37"/>
      <c r="AE734" s="37"/>
      <c r="AF734" s="12">
        <v>8</v>
      </c>
      <c r="AG734">
        <v>12</v>
      </c>
      <c r="AH734">
        <v>-48</v>
      </c>
      <c r="AI734">
        <v>-0.15</v>
      </c>
      <c r="AJ734">
        <v>4</v>
      </c>
      <c r="AK734">
        <v>0</v>
      </c>
      <c r="AL734">
        <v>2</v>
      </c>
      <c r="AM734">
        <v>1</v>
      </c>
      <c r="AN734">
        <v>-3</v>
      </c>
      <c r="AO734">
        <v>-2</v>
      </c>
      <c r="AP734">
        <v>-0.01</v>
      </c>
      <c r="AQ734">
        <v>0.6</v>
      </c>
      <c r="AR734">
        <v>-0.5</v>
      </c>
      <c r="AS734">
        <v>1.1000000000000001</v>
      </c>
      <c r="AT734">
        <v>4</v>
      </c>
      <c r="AU734">
        <v>1</v>
      </c>
      <c r="AV734" s="2">
        <v>0.79</v>
      </c>
    </row>
    <row r="735" spans="6:48" x14ac:dyDescent="0.3">
      <c r="F735" t="str">
        <f t="shared" si="69"/>
        <v>11661361</v>
      </c>
      <c r="G735" t="e">
        <f t="shared" si="72"/>
        <v>#N/A</v>
      </c>
      <c r="H735" s="11">
        <v>1166</v>
      </c>
      <c r="I735" s="5">
        <v>1361</v>
      </c>
      <c r="J735" t="s">
        <v>32</v>
      </c>
      <c r="K735" t="s">
        <v>68</v>
      </c>
      <c r="Q735" s="3"/>
      <c r="R735" s="4"/>
      <c r="S735" s="4"/>
      <c r="T735" s="2">
        <f t="shared" si="70"/>
        <v>0.60169836355594719</v>
      </c>
      <c r="U735" s="2">
        <f t="shared" si="71"/>
        <v>0.39830163644405281</v>
      </c>
      <c r="V735" s="2"/>
      <c r="W735" s="2"/>
      <c r="X735" s="45"/>
      <c r="Y735" s="37"/>
      <c r="Z735" s="37"/>
      <c r="AA735" s="37"/>
      <c r="AB735" s="37"/>
      <c r="AC735" s="37"/>
      <c r="AD735" s="37"/>
      <c r="AE735" s="37"/>
      <c r="AF735" s="12">
        <v>8</v>
      </c>
      <c r="AG735">
        <v>11</v>
      </c>
      <c r="AH735">
        <v>-23</v>
      </c>
      <c r="AI735">
        <v>-0.03</v>
      </c>
      <c r="AJ735">
        <v>6</v>
      </c>
      <c r="AK735">
        <v>1</v>
      </c>
      <c r="AL735">
        <v>-1</v>
      </c>
      <c r="AM735">
        <v>-3</v>
      </c>
      <c r="AN735">
        <v>-10</v>
      </c>
      <c r="AO735">
        <v>0</v>
      </c>
      <c r="AP735">
        <v>0.03</v>
      </c>
      <c r="AQ735">
        <v>6.9</v>
      </c>
      <c r="AR735">
        <v>6.7</v>
      </c>
      <c r="AS735">
        <v>0.2</v>
      </c>
      <c r="AT735">
        <v>3</v>
      </c>
      <c r="AU735">
        <v>1</v>
      </c>
      <c r="AV735" s="2">
        <v>0.74</v>
      </c>
    </row>
    <row r="736" spans="6:48" x14ac:dyDescent="0.3">
      <c r="F736" t="str">
        <f t="shared" si="69"/>
        <v>11661371</v>
      </c>
      <c r="G736" t="e">
        <f t="shared" si="72"/>
        <v>#N/A</v>
      </c>
      <c r="H736" s="11">
        <v>1166</v>
      </c>
      <c r="I736" s="5">
        <v>1371</v>
      </c>
      <c r="J736" t="s">
        <v>32</v>
      </c>
      <c r="K736" t="s">
        <v>69</v>
      </c>
      <c r="Q736" s="3"/>
      <c r="R736" s="4"/>
      <c r="S736" s="4"/>
      <c r="T736" s="2">
        <f t="shared" si="70"/>
        <v>0.55169836355594715</v>
      </c>
      <c r="U736" s="2">
        <f t="shared" si="71"/>
        <v>0.44830163644405285</v>
      </c>
      <c r="V736" s="2"/>
      <c r="W736" s="2"/>
      <c r="X736" s="45"/>
      <c r="Y736" s="37"/>
      <c r="Z736" s="37"/>
      <c r="AA736" s="37"/>
      <c r="AB736" s="37"/>
      <c r="AC736" s="37"/>
      <c r="AD736" s="37"/>
      <c r="AE736" s="37"/>
      <c r="AF736" s="12">
        <v>8</v>
      </c>
      <c r="AG736">
        <v>8</v>
      </c>
      <c r="AH736">
        <v>1</v>
      </c>
      <c r="AI736">
        <v>-0.01</v>
      </c>
      <c r="AJ736">
        <v>5</v>
      </c>
      <c r="AK736">
        <v>0</v>
      </c>
      <c r="AL736">
        <v>-1</v>
      </c>
      <c r="AM736">
        <v>-2</v>
      </c>
      <c r="AN736">
        <v>-12</v>
      </c>
      <c r="AO736">
        <v>3</v>
      </c>
      <c r="AP736">
        <v>0.06</v>
      </c>
      <c r="AQ736">
        <v>5</v>
      </c>
      <c r="AR736">
        <v>1.8</v>
      </c>
      <c r="AS736">
        <v>3.2</v>
      </c>
      <c r="AT736">
        <v>0</v>
      </c>
      <c r="AU736">
        <v>0</v>
      </c>
      <c r="AV736" s="2">
        <v>0.69</v>
      </c>
    </row>
    <row r="737" spans="6:48" x14ac:dyDescent="0.3">
      <c r="F737" t="str">
        <f t="shared" si="69"/>
        <v>11661372</v>
      </c>
      <c r="G737" t="e">
        <f t="shared" si="72"/>
        <v>#N/A</v>
      </c>
      <c r="H737" s="11">
        <v>1166</v>
      </c>
      <c r="I737" s="5">
        <v>1372</v>
      </c>
      <c r="J737" t="s">
        <v>32</v>
      </c>
      <c r="K737" t="s">
        <v>70</v>
      </c>
      <c r="Q737" s="3"/>
      <c r="R737" s="4"/>
      <c r="S737" s="4"/>
      <c r="T737" s="2">
        <f t="shared" si="70"/>
        <v>0.71169836355594718</v>
      </c>
      <c r="U737" s="2">
        <f t="shared" si="71"/>
        <v>0.28830163644405282</v>
      </c>
      <c r="V737" s="2"/>
      <c r="W737" s="2"/>
      <c r="X737" s="45"/>
      <c r="Y737" s="37"/>
      <c r="Z737" s="37"/>
      <c r="AA737" s="37"/>
      <c r="AB737" s="37"/>
      <c r="AC737" s="37"/>
      <c r="AD737" s="37"/>
      <c r="AE737" s="37"/>
      <c r="AF737" s="12">
        <v>8</v>
      </c>
      <c r="AG737">
        <v>14</v>
      </c>
      <c r="AH737">
        <v>-84</v>
      </c>
      <c r="AI737">
        <v>-0.15</v>
      </c>
      <c r="AJ737">
        <v>5</v>
      </c>
      <c r="AK737">
        <v>0</v>
      </c>
      <c r="AL737">
        <v>-4</v>
      </c>
      <c r="AM737">
        <v>-9</v>
      </c>
      <c r="AN737">
        <v>-11</v>
      </c>
      <c r="AO737">
        <v>4</v>
      </c>
      <c r="AP737">
        <v>0.05</v>
      </c>
      <c r="AQ737">
        <v>5.8</v>
      </c>
      <c r="AR737">
        <v>6.7</v>
      </c>
      <c r="AS737">
        <v>-0.9</v>
      </c>
      <c r="AT737">
        <v>6</v>
      </c>
      <c r="AU737">
        <v>1</v>
      </c>
      <c r="AV737" s="2">
        <v>0.85</v>
      </c>
    </row>
    <row r="738" spans="6:48" x14ac:dyDescent="0.3">
      <c r="F738" t="str">
        <f t="shared" si="69"/>
        <v>11661382</v>
      </c>
      <c r="G738" t="e">
        <f t="shared" si="72"/>
        <v>#N/A</v>
      </c>
      <c r="H738" s="11">
        <v>1166</v>
      </c>
      <c r="I738" s="5">
        <v>1382</v>
      </c>
      <c r="J738" t="s">
        <v>32</v>
      </c>
      <c r="K738" t="s">
        <v>71</v>
      </c>
      <c r="Q738" s="3"/>
      <c r="R738" s="4"/>
      <c r="S738" s="4"/>
      <c r="T738" s="2">
        <f t="shared" si="70"/>
        <v>0.64169836355594723</v>
      </c>
      <c r="U738" s="2">
        <f t="shared" si="71"/>
        <v>0.35830163644405277</v>
      </c>
      <c r="V738" s="2"/>
      <c r="W738" s="2"/>
      <c r="X738" s="45"/>
      <c r="Y738" s="37"/>
      <c r="Z738" s="37"/>
      <c r="AA738" s="37"/>
      <c r="AB738" s="37"/>
      <c r="AC738" s="37"/>
      <c r="AD738" s="37"/>
      <c r="AE738" s="37"/>
      <c r="AF738" s="12">
        <v>8</v>
      </c>
      <c r="AG738">
        <v>11</v>
      </c>
      <c r="AH738">
        <v>-42</v>
      </c>
      <c r="AI738">
        <v>-0.13</v>
      </c>
      <c r="AJ738">
        <v>6</v>
      </c>
      <c r="AK738">
        <v>1</v>
      </c>
      <c r="AL738">
        <v>0</v>
      </c>
      <c r="AM738">
        <v>-4</v>
      </c>
      <c r="AN738">
        <v>-8</v>
      </c>
      <c r="AO738">
        <v>5</v>
      </c>
      <c r="AP738">
        <v>0</v>
      </c>
      <c r="AQ738">
        <v>6.1</v>
      </c>
      <c r="AR738">
        <v>4.0999999999999996</v>
      </c>
      <c r="AS738">
        <v>2</v>
      </c>
      <c r="AT738">
        <v>3</v>
      </c>
      <c r="AU738">
        <v>1</v>
      </c>
      <c r="AV738" s="2">
        <v>0.78</v>
      </c>
    </row>
    <row r="739" spans="6:48" x14ac:dyDescent="0.3">
      <c r="F739" t="str">
        <f t="shared" si="69"/>
        <v>11661393</v>
      </c>
      <c r="G739" t="e">
        <f t="shared" si="72"/>
        <v>#N/A</v>
      </c>
      <c r="H739" s="11">
        <v>1166</v>
      </c>
      <c r="I739" s="5">
        <v>1393</v>
      </c>
      <c r="J739" t="s">
        <v>32</v>
      </c>
      <c r="K739" t="s">
        <v>72</v>
      </c>
      <c r="Q739" s="3"/>
      <c r="R739" s="4"/>
      <c r="S739" s="4"/>
      <c r="T739" s="2">
        <f t="shared" si="70"/>
        <v>0.65169836355594724</v>
      </c>
      <c r="U739" s="2">
        <f t="shared" si="71"/>
        <v>0.34830163644405276</v>
      </c>
      <c r="V739" s="2"/>
      <c r="W739" s="2"/>
      <c r="X739" s="45"/>
      <c r="Y739" s="37"/>
      <c r="Z739" s="37"/>
      <c r="AA739" s="37"/>
      <c r="AB739" s="37"/>
      <c r="AC739" s="37"/>
      <c r="AD739" s="37"/>
      <c r="AE739" s="37"/>
      <c r="AF739" s="12">
        <v>8</v>
      </c>
      <c r="AG739">
        <v>11</v>
      </c>
      <c r="AH739">
        <v>-27</v>
      </c>
      <c r="AI739">
        <v>0.04</v>
      </c>
      <c r="AJ739">
        <v>11</v>
      </c>
      <c r="AK739">
        <v>3</v>
      </c>
      <c r="AL739">
        <v>-2</v>
      </c>
      <c r="AM739">
        <v>-3</v>
      </c>
      <c r="AN739">
        <v>-13</v>
      </c>
      <c r="AO739">
        <v>4</v>
      </c>
      <c r="AP739">
        <v>0.01</v>
      </c>
      <c r="AQ739">
        <v>16.5</v>
      </c>
      <c r="AR739">
        <v>10.6</v>
      </c>
      <c r="AS739">
        <v>5.9</v>
      </c>
      <c r="AT739">
        <v>3</v>
      </c>
      <c r="AU739">
        <v>1</v>
      </c>
      <c r="AV739" s="2">
        <v>0.79</v>
      </c>
    </row>
    <row r="740" spans="6:48" x14ac:dyDescent="0.3">
      <c r="F740" t="str">
        <f t="shared" si="69"/>
        <v>11661395</v>
      </c>
      <c r="G740" t="e">
        <f t="shared" si="72"/>
        <v>#N/A</v>
      </c>
      <c r="H740" s="11">
        <v>1166</v>
      </c>
      <c r="I740" s="5">
        <v>1395</v>
      </c>
      <c r="J740" t="s">
        <v>32</v>
      </c>
      <c r="K740" t="s">
        <v>73</v>
      </c>
      <c r="Q740" s="3"/>
      <c r="R740" s="4"/>
      <c r="S740" s="4"/>
      <c r="T740" s="2">
        <f t="shared" si="70"/>
        <v>0.53169836355594724</v>
      </c>
      <c r="U740" s="2">
        <f t="shared" si="71"/>
        <v>0.46830163644405276</v>
      </c>
      <c r="V740" s="2"/>
      <c r="W740" s="2"/>
      <c r="X740" s="45"/>
      <c r="Y740" s="37"/>
      <c r="Z740" s="37"/>
      <c r="AA740" s="37"/>
      <c r="AB740" s="37"/>
      <c r="AC740" s="37"/>
      <c r="AD740" s="37"/>
      <c r="AE740" s="37"/>
      <c r="AF740" s="12">
        <v>8</v>
      </c>
      <c r="AG740">
        <v>6</v>
      </c>
      <c r="AH740">
        <v>5</v>
      </c>
      <c r="AI740">
        <v>-0.01</v>
      </c>
      <c r="AJ740">
        <v>1</v>
      </c>
      <c r="AK740">
        <v>-3</v>
      </c>
      <c r="AL740">
        <v>-1</v>
      </c>
      <c r="AM740">
        <v>-2</v>
      </c>
      <c r="AN740">
        <v>-13</v>
      </c>
      <c r="AO740">
        <v>1</v>
      </c>
      <c r="AP740">
        <v>0.04</v>
      </c>
      <c r="AQ740">
        <v>1</v>
      </c>
      <c r="AR740">
        <v>-0.8</v>
      </c>
      <c r="AS740">
        <v>1.8</v>
      </c>
      <c r="AT740">
        <v>-2</v>
      </c>
      <c r="AU740">
        <v>0</v>
      </c>
      <c r="AV740" s="2">
        <v>0.67</v>
      </c>
    </row>
    <row r="741" spans="6:48" x14ac:dyDescent="0.3">
      <c r="F741" t="str">
        <f t="shared" si="69"/>
        <v>11661397</v>
      </c>
      <c r="G741" t="e">
        <f t="shared" si="72"/>
        <v>#N/A</v>
      </c>
      <c r="H741" s="11">
        <v>1166</v>
      </c>
      <c r="I741" s="5">
        <v>1397</v>
      </c>
      <c r="J741" t="s">
        <v>32</v>
      </c>
      <c r="K741" t="s">
        <v>74</v>
      </c>
      <c r="Q741" s="3"/>
      <c r="R741" s="4"/>
      <c r="S741" s="4"/>
      <c r="T741" s="2">
        <f t="shared" si="70"/>
        <v>0.4916983635559472</v>
      </c>
      <c r="U741" s="2">
        <f t="shared" si="71"/>
        <v>0.5083016364440528</v>
      </c>
      <c r="V741" s="2"/>
      <c r="W741" s="2"/>
      <c r="X741" s="45"/>
      <c r="Y741" s="37"/>
      <c r="Z741" s="37"/>
      <c r="AA741" s="37"/>
      <c r="AB741" s="37"/>
      <c r="AC741" s="37"/>
      <c r="AD741" s="37"/>
      <c r="AE741" s="37"/>
      <c r="AF741" s="12">
        <v>8</v>
      </c>
      <c r="AG741">
        <v>3</v>
      </c>
      <c r="AH741">
        <v>16</v>
      </c>
      <c r="AI741">
        <v>-0.11</v>
      </c>
      <c r="AJ741">
        <v>7</v>
      </c>
      <c r="AK741">
        <v>3</v>
      </c>
      <c r="AL741">
        <v>-1</v>
      </c>
      <c r="AM741">
        <v>-4</v>
      </c>
      <c r="AN741">
        <v>-12</v>
      </c>
      <c r="AO741">
        <v>6</v>
      </c>
      <c r="AP741">
        <v>-0.01</v>
      </c>
      <c r="AQ741">
        <v>9.8000000000000007</v>
      </c>
      <c r="AR741">
        <v>8.6999999999999993</v>
      </c>
      <c r="AS741">
        <v>1.1000000000000001</v>
      </c>
      <c r="AT741">
        <v>-5</v>
      </c>
      <c r="AU741">
        <v>0</v>
      </c>
      <c r="AV741" s="2">
        <v>0.63</v>
      </c>
    </row>
    <row r="742" spans="6:48" x14ac:dyDescent="0.3">
      <c r="F742" t="str">
        <f t="shared" si="69"/>
        <v>11661400</v>
      </c>
      <c r="G742" t="e">
        <f t="shared" si="72"/>
        <v>#N/A</v>
      </c>
      <c r="H742" s="11">
        <v>1166</v>
      </c>
      <c r="I742" s="5">
        <v>1400</v>
      </c>
      <c r="J742" t="s">
        <v>32</v>
      </c>
      <c r="K742" t="s">
        <v>75</v>
      </c>
      <c r="Q742" s="3"/>
      <c r="R742" s="4"/>
      <c r="S742" s="4"/>
      <c r="T742" s="2">
        <f t="shared" si="70"/>
        <v>0.6116983635559472</v>
      </c>
      <c r="U742" s="2">
        <f t="shared" si="71"/>
        <v>0.3883016364440528</v>
      </c>
      <c r="V742" s="2"/>
      <c r="W742" s="2"/>
      <c r="X742" s="45"/>
      <c r="Y742" s="37"/>
      <c r="Z742" s="37"/>
      <c r="AA742" s="37"/>
      <c r="AB742" s="37"/>
      <c r="AC742" s="37"/>
      <c r="AD742" s="37"/>
      <c r="AE742" s="37"/>
      <c r="AF742" s="12">
        <v>8</v>
      </c>
      <c r="AG742">
        <v>10</v>
      </c>
      <c r="AH742">
        <v>-12</v>
      </c>
      <c r="AI742">
        <v>7.0000000000000007E-2</v>
      </c>
      <c r="AJ742">
        <v>8</v>
      </c>
      <c r="AK742">
        <v>2</v>
      </c>
      <c r="AL742">
        <v>-1</v>
      </c>
      <c r="AM742">
        <v>-2</v>
      </c>
      <c r="AN742">
        <v>-7</v>
      </c>
      <c r="AO742">
        <v>4</v>
      </c>
      <c r="AP742">
        <v>0.08</v>
      </c>
      <c r="AQ742">
        <v>12.3</v>
      </c>
      <c r="AR742">
        <v>6.9</v>
      </c>
      <c r="AS742">
        <v>5.4</v>
      </c>
      <c r="AT742">
        <v>2</v>
      </c>
      <c r="AU742">
        <v>1</v>
      </c>
      <c r="AV742" s="2">
        <v>0.75</v>
      </c>
    </row>
    <row r="743" spans="6:48" x14ac:dyDescent="0.3">
      <c r="F743" t="str">
        <f t="shared" si="69"/>
        <v>11661401</v>
      </c>
      <c r="G743" t="e">
        <f t="shared" si="72"/>
        <v>#N/A</v>
      </c>
      <c r="H743" s="11">
        <v>1166</v>
      </c>
      <c r="I743" s="5">
        <v>1401</v>
      </c>
      <c r="J743" t="s">
        <v>32</v>
      </c>
      <c r="K743" t="s">
        <v>76</v>
      </c>
      <c r="Q743" s="3"/>
      <c r="R743" s="4"/>
      <c r="S743" s="4"/>
      <c r="T743" s="2">
        <f t="shared" si="70"/>
        <v>0.57169836355594716</v>
      </c>
      <c r="U743" s="2">
        <f t="shared" si="71"/>
        <v>0.42830163644405284</v>
      </c>
      <c r="V743" s="2"/>
      <c r="W743" s="2"/>
      <c r="X743" s="45"/>
      <c r="Y743" s="37"/>
      <c r="Z743" s="37"/>
      <c r="AA743" s="37"/>
      <c r="AB743" s="37"/>
      <c r="AC743" s="37"/>
      <c r="AD743" s="37"/>
      <c r="AE743" s="37"/>
      <c r="AF743" s="12">
        <v>8</v>
      </c>
      <c r="AG743">
        <v>7</v>
      </c>
      <c r="AH743">
        <v>-3</v>
      </c>
      <c r="AI743">
        <v>0.03</v>
      </c>
      <c r="AJ743">
        <v>7</v>
      </c>
      <c r="AK743">
        <v>4</v>
      </c>
      <c r="AL743">
        <v>-2</v>
      </c>
      <c r="AM743">
        <v>0</v>
      </c>
      <c r="AN743">
        <v>-12</v>
      </c>
      <c r="AO743">
        <v>3</v>
      </c>
      <c r="AP743">
        <v>0.08</v>
      </c>
      <c r="AQ743">
        <v>9</v>
      </c>
      <c r="AR743">
        <v>5.3</v>
      </c>
      <c r="AS743">
        <v>3.7</v>
      </c>
      <c r="AT743">
        <v>-1</v>
      </c>
      <c r="AU743">
        <v>0</v>
      </c>
      <c r="AV743" s="2">
        <v>0.71</v>
      </c>
    </row>
    <row r="744" spans="6:48" x14ac:dyDescent="0.3">
      <c r="F744" t="str">
        <f t="shared" si="69"/>
        <v>11661403</v>
      </c>
      <c r="G744" t="e">
        <f t="shared" si="72"/>
        <v>#N/A</v>
      </c>
      <c r="H744" s="11">
        <v>1166</v>
      </c>
      <c r="I744" s="5">
        <v>1403</v>
      </c>
      <c r="J744" t="s">
        <v>32</v>
      </c>
      <c r="K744" t="s">
        <v>77</v>
      </c>
      <c r="Q744" s="3"/>
      <c r="R744" s="4"/>
      <c r="S744" s="4"/>
      <c r="T744" s="2">
        <f t="shared" si="70"/>
        <v>0.4816983635559472</v>
      </c>
      <c r="U744" s="2">
        <f t="shared" si="71"/>
        <v>0.5183016364440528</v>
      </c>
      <c r="V744" s="2"/>
      <c r="W744" s="2"/>
      <c r="X744" s="45"/>
      <c r="Y744" s="37"/>
      <c r="Z744" s="37"/>
      <c r="AA744" s="37"/>
      <c r="AB744" s="37"/>
      <c r="AC744" s="37"/>
      <c r="AD744" s="37"/>
      <c r="AE744" s="37"/>
      <c r="AF744" s="12">
        <v>8</v>
      </c>
      <c r="AG744">
        <v>3</v>
      </c>
      <c r="AH744">
        <v>15</v>
      </c>
      <c r="AI744">
        <v>-0.08</v>
      </c>
      <c r="AJ744">
        <v>5</v>
      </c>
      <c r="AK744">
        <v>3</v>
      </c>
      <c r="AL744">
        <v>-2</v>
      </c>
      <c r="AM744">
        <v>-5</v>
      </c>
      <c r="AN744">
        <v>-11</v>
      </c>
      <c r="AO744">
        <v>3</v>
      </c>
      <c r="AP744">
        <v>0.05</v>
      </c>
      <c r="AQ744">
        <v>8.8000000000000007</v>
      </c>
      <c r="AR744">
        <v>10.4</v>
      </c>
      <c r="AS744">
        <v>-1.6</v>
      </c>
      <c r="AT744">
        <v>-5</v>
      </c>
      <c r="AU744">
        <v>0</v>
      </c>
      <c r="AV744" s="2">
        <v>0.62</v>
      </c>
    </row>
    <row r="745" spans="6:48" x14ac:dyDescent="0.3">
      <c r="F745" t="str">
        <f t="shared" si="69"/>
        <v>11661411</v>
      </c>
      <c r="G745" t="e">
        <f t="shared" si="72"/>
        <v>#N/A</v>
      </c>
      <c r="H745" s="11">
        <v>1166</v>
      </c>
      <c r="I745" s="5">
        <v>1411</v>
      </c>
      <c r="J745" t="s">
        <v>32</v>
      </c>
      <c r="K745" t="s">
        <v>78</v>
      </c>
      <c r="Q745" s="3"/>
      <c r="R745" s="4"/>
      <c r="S745" s="4"/>
      <c r="T745" s="2">
        <f t="shared" si="70"/>
        <v>0.84169836355594718</v>
      </c>
      <c r="U745" s="2">
        <f t="shared" si="71"/>
        <v>0.15830163644405282</v>
      </c>
      <c r="V745" s="2"/>
      <c r="W745" s="2"/>
      <c r="X745" s="45"/>
      <c r="Y745" s="37"/>
      <c r="Z745" s="37"/>
      <c r="AA745" s="37"/>
      <c r="AB745" s="37"/>
      <c r="AC745" s="37"/>
      <c r="AD745" s="37"/>
      <c r="AE745" s="37"/>
      <c r="AF745" s="12">
        <v>8</v>
      </c>
      <c r="AG745">
        <v>16</v>
      </c>
      <c r="AH745">
        <v>-222</v>
      </c>
      <c r="AI745">
        <v>0.21</v>
      </c>
      <c r="AJ745">
        <v>7</v>
      </c>
      <c r="AK745">
        <v>-2</v>
      </c>
      <c r="AL745">
        <v>-1</v>
      </c>
      <c r="AM745">
        <v>0</v>
      </c>
      <c r="AN745">
        <v>-7</v>
      </c>
      <c r="AO745">
        <v>7</v>
      </c>
      <c r="AP745">
        <v>0.03</v>
      </c>
      <c r="AQ745">
        <v>6.4</v>
      </c>
      <c r="AR745">
        <v>-4.5999999999999996</v>
      </c>
      <c r="AS745">
        <v>11</v>
      </c>
      <c r="AT745">
        <v>8</v>
      </c>
      <c r="AU745">
        <v>1</v>
      </c>
      <c r="AV745" s="2">
        <v>0.98</v>
      </c>
    </row>
    <row r="746" spans="6:48" x14ac:dyDescent="0.3">
      <c r="F746" t="str">
        <f t="shared" si="69"/>
        <v>11661417</v>
      </c>
      <c r="G746" t="e">
        <f t="shared" si="72"/>
        <v>#N/A</v>
      </c>
      <c r="H746" s="11">
        <v>1166</v>
      </c>
      <c r="I746" s="5">
        <v>1417</v>
      </c>
      <c r="J746" t="s">
        <v>32</v>
      </c>
      <c r="K746" t="s">
        <v>79</v>
      </c>
      <c r="Q746" s="3"/>
      <c r="R746" s="4"/>
      <c r="S746" s="4"/>
      <c r="T746" s="2">
        <f t="shared" si="70"/>
        <v>0.6116983635559472</v>
      </c>
      <c r="U746" s="2">
        <f t="shared" si="71"/>
        <v>0.3883016364440528</v>
      </c>
      <c r="V746" s="2"/>
      <c r="W746" s="2"/>
      <c r="X746" s="45"/>
      <c r="Y746" s="37"/>
      <c r="Z746" s="37"/>
      <c r="AA746" s="37"/>
      <c r="AB746" s="37"/>
      <c r="AC746" s="37"/>
      <c r="AD746" s="37"/>
      <c r="AE746" s="37"/>
      <c r="AF746" s="12">
        <v>8</v>
      </c>
      <c r="AG746">
        <v>11</v>
      </c>
      <c r="AH746">
        <v>-21</v>
      </c>
      <c r="AI746">
        <v>-0.01</v>
      </c>
      <c r="AJ746">
        <v>4</v>
      </c>
      <c r="AK746">
        <v>1</v>
      </c>
      <c r="AL746">
        <v>0</v>
      </c>
      <c r="AM746">
        <v>1</v>
      </c>
      <c r="AN746">
        <v>-7</v>
      </c>
      <c r="AO746">
        <v>2</v>
      </c>
      <c r="AP746">
        <v>0.03</v>
      </c>
      <c r="AQ746">
        <v>2.1</v>
      </c>
      <c r="AR746">
        <v>-1.2</v>
      </c>
      <c r="AS746">
        <v>3.3</v>
      </c>
      <c r="AT746">
        <v>3</v>
      </c>
      <c r="AU746">
        <v>1</v>
      </c>
      <c r="AV746" s="2">
        <v>0.75</v>
      </c>
    </row>
    <row r="747" spans="6:48" x14ac:dyDescent="0.3">
      <c r="F747" t="str">
        <f t="shared" si="69"/>
        <v>11661420</v>
      </c>
      <c r="G747" t="e">
        <f t="shared" si="72"/>
        <v>#N/A</v>
      </c>
      <c r="H747" s="11">
        <v>1166</v>
      </c>
      <c r="I747" s="5">
        <v>1420</v>
      </c>
      <c r="J747" t="s">
        <v>32</v>
      </c>
      <c r="K747" t="s">
        <v>80</v>
      </c>
      <c r="Q747" s="3"/>
      <c r="R747" s="4"/>
      <c r="S747" s="4"/>
      <c r="T747" s="2">
        <f t="shared" si="70"/>
        <v>0.81169836355594716</v>
      </c>
      <c r="U747" s="2">
        <f t="shared" si="71"/>
        <v>0.18830163644405284</v>
      </c>
      <c r="V747" s="2"/>
      <c r="W747" s="2"/>
      <c r="X747" s="45"/>
      <c r="Y747" s="37"/>
      <c r="Z747" s="37"/>
      <c r="AA747" s="37"/>
      <c r="AB747" s="37"/>
      <c r="AC747" s="37"/>
      <c r="AD747" s="37"/>
      <c r="AE747" s="37"/>
      <c r="AF747" s="12">
        <v>8</v>
      </c>
      <c r="AG747">
        <v>16</v>
      </c>
      <c r="AH747">
        <v>-157</v>
      </c>
      <c r="AI747">
        <v>-0.03</v>
      </c>
      <c r="AJ747">
        <v>6</v>
      </c>
      <c r="AK747">
        <v>-2</v>
      </c>
      <c r="AL747">
        <v>-1</v>
      </c>
      <c r="AM747">
        <v>-4</v>
      </c>
      <c r="AN747">
        <v>-4</v>
      </c>
      <c r="AO747">
        <v>4</v>
      </c>
      <c r="AP747">
        <v>0.1</v>
      </c>
      <c r="AQ747">
        <v>11.5</v>
      </c>
      <c r="AR747">
        <v>4.0999999999999996</v>
      </c>
      <c r="AS747">
        <v>7.4</v>
      </c>
      <c r="AT747">
        <v>8</v>
      </c>
      <c r="AU747">
        <v>1</v>
      </c>
      <c r="AV747" s="2">
        <v>0.95</v>
      </c>
    </row>
    <row r="748" spans="6:48" x14ac:dyDescent="0.3">
      <c r="F748" t="str">
        <f t="shared" si="69"/>
        <v>11661422</v>
      </c>
      <c r="G748" t="e">
        <f t="shared" si="72"/>
        <v>#N/A</v>
      </c>
      <c r="H748" s="11">
        <v>1166</v>
      </c>
      <c r="I748" s="5">
        <v>1422</v>
      </c>
      <c r="J748" t="s">
        <v>32</v>
      </c>
      <c r="K748" t="s">
        <v>81</v>
      </c>
      <c r="Q748" s="3"/>
      <c r="R748" s="4"/>
      <c r="S748" s="4"/>
      <c r="T748" s="2">
        <f t="shared" si="70"/>
        <v>0.67169836355594725</v>
      </c>
      <c r="U748" s="2">
        <f t="shared" si="71"/>
        <v>0.32830163644405275</v>
      </c>
      <c r="V748" s="2"/>
      <c r="W748" s="2"/>
      <c r="X748" s="45"/>
      <c r="Y748" s="37"/>
      <c r="Z748" s="37"/>
      <c r="AA748" s="37"/>
      <c r="AB748" s="37"/>
      <c r="AC748" s="37"/>
      <c r="AD748" s="37"/>
      <c r="AE748" s="37"/>
      <c r="AF748" s="12">
        <v>8</v>
      </c>
      <c r="AG748">
        <v>13</v>
      </c>
      <c r="AH748">
        <v>-55</v>
      </c>
      <c r="AI748">
        <v>-0.12</v>
      </c>
      <c r="AJ748">
        <v>6</v>
      </c>
      <c r="AK748">
        <v>2</v>
      </c>
      <c r="AL748">
        <v>-3</v>
      </c>
      <c r="AM748">
        <v>-6</v>
      </c>
      <c r="AN748">
        <v>-12</v>
      </c>
      <c r="AO748">
        <v>-1</v>
      </c>
      <c r="AP748">
        <v>0.05</v>
      </c>
      <c r="AQ748">
        <v>11.9</v>
      </c>
      <c r="AR748">
        <v>11.8</v>
      </c>
      <c r="AS748">
        <v>0.1</v>
      </c>
      <c r="AT748">
        <v>5</v>
      </c>
      <c r="AU748">
        <v>1</v>
      </c>
      <c r="AV748" s="2">
        <v>0.81</v>
      </c>
    </row>
    <row r="749" spans="6:48" x14ac:dyDescent="0.3">
      <c r="F749" t="str">
        <f t="shared" si="69"/>
        <v>11661437</v>
      </c>
      <c r="G749" t="e">
        <f t="shared" si="72"/>
        <v>#N/A</v>
      </c>
      <c r="H749" s="11">
        <v>1166</v>
      </c>
      <c r="I749" s="5">
        <v>1437</v>
      </c>
      <c r="J749" t="s">
        <v>32</v>
      </c>
      <c r="K749" t="s">
        <v>82</v>
      </c>
      <c r="Q749" s="3"/>
      <c r="R749" s="4"/>
      <c r="S749" s="4"/>
      <c r="T749" s="2">
        <f t="shared" si="70"/>
        <v>0.37169836355594721</v>
      </c>
      <c r="U749" s="2">
        <f t="shared" si="71"/>
        <v>0.62830163644405279</v>
      </c>
      <c r="V749" s="2"/>
      <c r="W749" s="2"/>
      <c r="X749" s="45"/>
      <c r="Y749" s="37"/>
      <c r="Z749" s="37"/>
      <c r="AA749" s="37"/>
      <c r="AB749" s="37"/>
      <c r="AC749" s="37"/>
      <c r="AD749" s="37"/>
      <c r="AE749" s="37"/>
      <c r="AF749" s="12">
        <v>8</v>
      </c>
      <c r="AG749">
        <v>1</v>
      </c>
      <c r="AH749">
        <v>25</v>
      </c>
      <c r="AI749">
        <v>-0.23</v>
      </c>
      <c r="AJ749">
        <v>-2</v>
      </c>
      <c r="AK749">
        <v>1</v>
      </c>
      <c r="AL749">
        <v>1</v>
      </c>
      <c r="AM749">
        <v>-2</v>
      </c>
      <c r="AN749">
        <v>-7</v>
      </c>
      <c r="AO749">
        <v>2</v>
      </c>
      <c r="AP749">
        <v>-0.02</v>
      </c>
      <c r="AQ749">
        <v>-3.1</v>
      </c>
      <c r="AR749">
        <v>4.2</v>
      </c>
      <c r="AS749">
        <v>-7.3</v>
      </c>
      <c r="AT749">
        <v>-7</v>
      </c>
      <c r="AU749">
        <v>0</v>
      </c>
      <c r="AV749" s="2">
        <v>0.51</v>
      </c>
    </row>
    <row r="750" spans="6:48" x14ac:dyDescent="0.3">
      <c r="F750" t="str">
        <f t="shared" si="69"/>
        <v>11661438</v>
      </c>
      <c r="G750" t="e">
        <f t="shared" si="72"/>
        <v>#N/A</v>
      </c>
      <c r="H750" s="11">
        <v>1166</v>
      </c>
      <c r="I750" s="5">
        <v>1438</v>
      </c>
      <c r="J750" t="s">
        <v>32</v>
      </c>
      <c r="K750" t="s">
        <v>83</v>
      </c>
      <c r="Q750" s="3"/>
      <c r="R750" s="4"/>
      <c r="S750" s="4"/>
      <c r="T750" s="2">
        <f t="shared" si="70"/>
        <v>0.39169836355594723</v>
      </c>
      <c r="U750" s="2">
        <f t="shared" si="71"/>
        <v>0.60830163644405277</v>
      </c>
      <c r="V750" s="2"/>
      <c r="W750" s="2"/>
      <c r="X750" s="45"/>
      <c r="Y750" s="37"/>
      <c r="Z750" s="37"/>
      <c r="AA750" s="37"/>
      <c r="AB750" s="37"/>
      <c r="AC750" s="37"/>
      <c r="AD750" s="37"/>
      <c r="AE750" s="37"/>
      <c r="AF750" s="12">
        <v>8</v>
      </c>
      <c r="AG750">
        <v>1</v>
      </c>
      <c r="AH750">
        <v>26</v>
      </c>
      <c r="AI750">
        <v>-0.28999999999999998</v>
      </c>
      <c r="AJ750">
        <v>5</v>
      </c>
      <c r="AK750">
        <v>6</v>
      </c>
      <c r="AL750">
        <v>2</v>
      </c>
      <c r="AM750">
        <v>-5</v>
      </c>
      <c r="AN750">
        <v>-5</v>
      </c>
      <c r="AO750">
        <v>1</v>
      </c>
      <c r="AP750">
        <v>-0.01</v>
      </c>
      <c r="AQ750">
        <v>16.5</v>
      </c>
      <c r="AR750">
        <v>21.7</v>
      </c>
      <c r="AS750">
        <v>-5.2</v>
      </c>
      <c r="AT750">
        <v>-7</v>
      </c>
      <c r="AU750">
        <v>0</v>
      </c>
      <c r="AV750" s="2">
        <v>0.53</v>
      </c>
    </row>
    <row r="751" spans="6:48" x14ac:dyDescent="0.3">
      <c r="F751" t="str">
        <f t="shared" si="69"/>
        <v>11661439</v>
      </c>
      <c r="G751" t="e">
        <f t="shared" si="72"/>
        <v>#N/A</v>
      </c>
      <c r="H751" s="11">
        <v>1166</v>
      </c>
      <c r="I751" s="5">
        <v>1439</v>
      </c>
      <c r="J751" t="s">
        <v>32</v>
      </c>
      <c r="K751" t="s">
        <v>84</v>
      </c>
      <c r="Q751" s="3"/>
      <c r="R751" s="4"/>
      <c r="S751" s="4"/>
      <c r="T751" s="2">
        <f t="shared" si="70"/>
        <v>0.54169836355594725</v>
      </c>
      <c r="U751" s="2">
        <f t="shared" si="71"/>
        <v>0.45830163644405275</v>
      </c>
      <c r="V751" s="2"/>
      <c r="W751" s="2"/>
      <c r="X751" s="45"/>
      <c r="Y751" s="37"/>
      <c r="Z751" s="37"/>
      <c r="AA751" s="37"/>
      <c r="AB751" s="37"/>
      <c r="AC751" s="37"/>
      <c r="AD751" s="37"/>
      <c r="AE751" s="37"/>
      <c r="AF751" s="12">
        <v>8</v>
      </c>
      <c r="AG751">
        <v>8</v>
      </c>
      <c r="AH751">
        <v>-5</v>
      </c>
      <c r="AI751">
        <v>-0.01</v>
      </c>
      <c r="AJ751">
        <v>1</v>
      </c>
      <c r="AK751">
        <v>0</v>
      </c>
      <c r="AL751">
        <v>-1</v>
      </c>
      <c r="AM751">
        <v>-2</v>
      </c>
      <c r="AN751">
        <v>-2</v>
      </c>
      <c r="AO751">
        <v>4</v>
      </c>
      <c r="AP751">
        <v>0.04</v>
      </c>
      <c r="AQ751">
        <v>4.3</v>
      </c>
      <c r="AR751">
        <v>3.3</v>
      </c>
      <c r="AS751">
        <v>1</v>
      </c>
      <c r="AT751">
        <v>0</v>
      </c>
      <c r="AU751">
        <v>0</v>
      </c>
      <c r="AV751" s="2">
        <v>0.68</v>
      </c>
    </row>
    <row r="752" spans="6:48" x14ac:dyDescent="0.3">
      <c r="F752" t="str">
        <f t="shared" si="69"/>
        <v>11661452</v>
      </c>
      <c r="G752" t="e">
        <f t="shared" si="72"/>
        <v>#N/A</v>
      </c>
      <c r="H752" s="11">
        <v>1166</v>
      </c>
      <c r="I752" s="5">
        <v>1452</v>
      </c>
      <c r="J752" t="s">
        <v>32</v>
      </c>
      <c r="K752" t="s">
        <v>85</v>
      </c>
      <c r="Q752" s="3"/>
      <c r="R752" s="4"/>
      <c r="S752" s="4"/>
      <c r="T752" s="2">
        <f t="shared" si="70"/>
        <v>0.4816983635559472</v>
      </c>
      <c r="U752" s="2">
        <f t="shared" si="71"/>
        <v>0.5183016364440528</v>
      </c>
      <c r="V752" s="2"/>
      <c r="W752" s="2"/>
      <c r="X752" s="45"/>
      <c r="Y752" s="37"/>
      <c r="Z752" s="37"/>
      <c r="AA752" s="37"/>
      <c r="AB752" s="37"/>
      <c r="AC752" s="37"/>
      <c r="AD752" s="37"/>
      <c r="AE752" s="37"/>
      <c r="AF752" s="12">
        <v>8</v>
      </c>
      <c r="AG752">
        <v>5</v>
      </c>
      <c r="AH752">
        <v>14</v>
      </c>
      <c r="AI752">
        <v>-0.06</v>
      </c>
      <c r="AJ752">
        <v>8</v>
      </c>
      <c r="AK752">
        <v>0</v>
      </c>
      <c r="AL752">
        <v>1</v>
      </c>
      <c r="AM752">
        <v>-7</v>
      </c>
      <c r="AN752">
        <v>-15</v>
      </c>
      <c r="AO752">
        <v>5</v>
      </c>
      <c r="AP752">
        <v>-0.02</v>
      </c>
      <c r="AQ752">
        <v>4.4000000000000004</v>
      </c>
      <c r="AR752">
        <v>6.1</v>
      </c>
      <c r="AS752">
        <v>-1.7</v>
      </c>
      <c r="AT752">
        <v>-3</v>
      </c>
      <c r="AU752">
        <v>0</v>
      </c>
      <c r="AV752" s="2">
        <v>0.62</v>
      </c>
    </row>
    <row r="753" spans="6:48" x14ac:dyDescent="0.3">
      <c r="F753" t="str">
        <f t="shared" si="69"/>
        <v>11661455</v>
      </c>
      <c r="G753" t="e">
        <f t="shared" si="72"/>
        <v>#N/A</v>
      </c>
      <c r="H753" s="11">
        <v>1166</v>
      </c>
      <c r="I753" s="5">
        <v>1455</v>
      </c>
      <c r="J753" t="s">
        <v>32</v>
      </c>
      <c r="K753" t="s">
        <v>86</v>
      </c>
      <c r="Q753" s="3"/>
      <c r="R753" s="4"/>
      <c r="S753" s="4"/>
      <c r="T753" s="2">
        <f t="shared" si="70"/>
        <v>0.4916983635559472</v>
      </c>
      <c r="U753" s="2">
        <f t="shared" si="71"/>
        <v>0.5083016364440528</v>
      </c>
      <c r="V753" s="2"/>
      <c r="W753" s="2"/>
      <c r="X753" s="45"/>
      <c r="Y753" s="37"/>
      <c r="Z753" s="37"/>
      <c r="AA753" s="37"/>
      <c r="AB753" s="37"/>
      <c r="AC753" s="37"/>
      <c r="AD753" s="37"/>
      <c r="AE753" s="37"/>
      <c r="AF753" s="12">
        <v>8</v>
      </c>
      <c r="AG753">
        <v>4</v>
      </c>
      <c r="AH753">
        <v>7</v>
      </c>
      <c r="AI753">
        <v>-0.13</v>
      </c>
      <c r="AJ753">
        <v>3</v>
      </c>
      <c r="AK753">
        <v>1</v>
      </c>
      <c r="AL753">
        <v>0</v>
      </c>
      <c r="AM753">
        <v>-1</v>
      </c>
      <c r="AN753">
        <v>-13</v>
      </c>
      <c r="AO753">
        <v>-2</v>
      </c>
      <c r="AP753">
        <v>0.01</v>
      </c>
      <c r="AQ753">
        <v>1</v>
      </c>
      <c r="AR753">
        <v>3.8</v>
      </c>
      <c r="AS753">
        <v>-2.8</v>
      </c>
      <c r="AT753">
        <v>-4</v>
      </c>
      <c r="AU753">
        <v>0</v>
      </c>
      <c r="AV753" s="2">
        <v>0.63</v>
      </c>
    </row>
    <row r="754" spans="6:48" x14ac:dyDescent="0.3">
      <c r="F754" t="str">
        <f t="shared" si="69"/>
        <v>11661460</v>
      </c>
      <c r="G754" t="e">
        <f t="shared" si="72"/>
        <v>#N/A</v>
      </c>
      <c r="H754" s="11">
        <v>1166</v>
      </c>
      <c r="I754" s="5">
        <v>1460</v>
      </c>
      <c r="J754" t="s">
        <v>32</v>
      </c>
      <c r="K754" t="s">
        <v>87</v>
      </c>
      <c r="Q754" s="3"/>
      <c r="R754" s="4"/>
      <c r="S754" s="4"/>
      <c r="T754" s="2">
        <f t="shared" si="70"/>
        <v>0.76169836355594722</v>
      </c>
      <c r="U754" s="2">
        <f t="shared" si="71"/>
        <v>0.23830163644405278</v>
      </c>
      <c r="V754" s="2"/>
      <c r="W754" s="2"/>
      <c r="X754" s="45"/>
      <c r="Y754" s="37"/>
      <c r="Z754" s="37"/>
      <c r="AA754" s="37"/>
      <c r="AB754" s="37"/>
      <c r="AC754" s="37"/>
      <c r="AD754" s="37"/>
      <c r="AE754" s="37"/>
      <c r="AF754" s="12">
        <v>8</v>
      </c>
      <c r="AG754">
        <v>14</v>
      </c>
      <c r="AH754">
        <v>-108</v>
      </c>
      <c r="AI754">
        <v>-7.0000000000000007E-2</v>
      </c>
      <c r="AJ754">
        <v>9</v>
      </c>
      <c r="AK754">
        <v>2</v>
      </c>
      <c r="AL754">
        <v>-2</v>
      </c>
      <c r="AM754">
        <v>-5</v>
      </c>
      <c r="AN754">
        <v>-7</v>
      </c>
      <c r="AO754">
        <v>0</v>
      </c>
      <c r="AP754">
        <v>0.03</v>
      </c>
      <c r="AQ754">
        <v>12.7</v>
      </c>
      <c r="AR754">
        <v>8.9</v>
      </c>
      <c r="AS754">
        <v>3.8</v>
      </c>
      <c r="AT754">
        <v>6</v>
      </c>
      <c r="AU754">
        <v>1</v>
      </c>
      <c r="AV754" s="2">
        <v>0.9</v>
      </c>
    </row>
    <row r="755" spans="6:48" x14ac:dyDescent="0.3">
      <c r="F755" t="str">
        <f t="shared" si="69"/>
        <v>11661462</v>
      </c>
      <c r="G755" t="e">
        <f t="shared" si="72"/>
        <v>#N/A</v>
      </c>
      <c r="H755" s="11">
        <v>1166</v>
      </c>
      <c r="I755" s="5">
        <v>1462</v>
      </c>
      <c r="J755" t="s">
        <v>32</v>
      </c>
      <c r="K755" t="s">
        <v>88</v>
      </c>
      <c r="Q755" s="3"/>
      <c r="R755" s="4"/>
      <c r="S755" s="4"/>
      <c r="T755" s="2">
        <f t="shared" si="70"/>
        <v>0.50169836355594721</v>
      </c>
      <c r="U755" s="2">
        <f t="shared" si="71"/>
        <v>0.49830163644405279</v>
      </c>
      <c r="V755" s="2"/>
      <c r="W755" s="2"/>
      <c r="X755" s="45"/>
      <c r="Y755" s="37"/>
      <c r="Z755" s="37"/>
      <c r="AA755" s="37"/>
      <c r="AB755" s="37"/>
      <c r="AC755" s="37"/>
      <c r="AD755" s="37"/>
      <c r="AE755" s="37"/>
      <c r="AF755" s="12">
        <v>8</v>
      </c>
      <c r="AG755">
        <v>1</v>
      </c>
      <c r="AH755">
        <v>13</v>
      </c>
      <c r="AI755">
        <v>-0.2</v>
      </c>
      <c r="AJ755">
        <v>2</v>
      </c>
      <c r="AK755">
        <v>0</v>
      </c>
      <c r="AL755">
        <v>-1</v>
      </c>
      <c r="AM755">
        <v>0</v>
      </c>
      <c r="AN755">
        <v>-8</v>
      </c>
      <c r="AO755">
        <v>-2</v>
      </c>
      <c r="AP755">
        <v>-0.04</v>
      </c>
      <c r="AQ755">
        <v>-0.3</v>
      </c>
      <c r="AR755">
        <v>0.6</v>
      </c>
      <c r="AS755">
        <v>-0.9</v>
      </c>
      <c r="AT755">
        <v>-7</v>
      </c>
      <c r="AU755">
        <v>0</v>
      </c>
      <c r="AV755" s="2">
        <v>0.64</v>
      </c>
    </row>
    <row r="756" spans="6:48" x14ac:dyDescent="0.3">
      <c r="F756" t="str">
        <f t="shared" si="69"/>
        <v>11681172</v>
      </c>
      <c r="G756" t="e">
        <f t="shared" si="72"/>
        <v>#N/A</v>
      </c>
      <c r="H756" s="11">
        <v>1168</v>
      </c>
      <c r="I756" s="5">
        <v>1172</v>
      </c>
      <c r="J756" t="s">
        <v>33</v>
      </c>
      <c r="K756" t="s">
        <v>34</v>
      </c>
      <c r="Q756" s="3"/>
      <c r="R756" s="4"/>
      <c r="S756" s="4"/>
      <c r="T756" s="2">
        <f t="shared" si="70"/>
        <v>0.12169836355594721</v>
      </c>
      <c r="U756" s="2">
        <f t="shared" si="71"/>
        <v>0.87830163644405279</v>
      </c>
      <c r="V756" s="2"/>
      <c r="W756" s="2"/>
      <c r="X756" s="45"/>
      <c r="Y756" s="37"/>
      <c r="Z756" s="37"/>
      <c r="AA756" s="37"/>
      <c r="AB756" s="37"/>
      <c r="AC756" s="37"/>
      <c r="AD756" s="37"/>
      <c r="AE756" s="37"/>
      <c r="AF756" s="12">
        <v>15</v>
      </c>
      <c r="AG756">
        <v>12</v>
      </c>
      <c r="AH756">
        <v>110</v>
      </c>
      <c r="AI756">
        <v>-0.04</v>
      </c>
      <c r="AJ756">
        <v>-6</v>
      </c>
      <c r="AK756">
        <v>-3</v>
      </c>
      <c r="AL756">
        <v>6</v>
      </c>
      <c r="AM756">
        <v>1</v>
      </c>
      <c r="AN756">
        <v>4</v>
      </c>
      <c r="AO756">
        <v>-6</v>
      </c>
      <c r="AP756">
        <v>-0.06</v>
      </c>
      <c r="AQ756">
        <v>-3.7</v>
      </c>
      <c r="AR756">
        <v>4.0999999999999996</v>
      </c>
      <c r="AS756">
        <v>-7.8</v>
      </c>
      <c r="AT756">
        <v>-3</v>
      </c>
      <c r="AU756">
        <v>0</v>
      </c>
      <c r="AV756" s="2">
        <v>0.26</v>
      </c>
    </row>
    <row r="757" spans="6:48" x14ac:dyDescent="0.3">
      <c r="F757" t="str">
        <f t="shared" si="69"/>
        <v>11681181</v>
      </c>
      <c r="G757" t="e">
        <f t="shared" si="72"/>
        <v>#N/A</v>
      </c>
      <c r="H757" s="11">
        <v>1168</v>
      </c>
      <c r="I757" s="5">
        <v>1181</v>
      </c>
      <c r="J757" t="s">
        <v>33</v>
      </c>
      <c r="K757" t="s">
        <v>35</v>
      </c>
      <c r="Q757" s="3"/>
      <c r="R757" s="4"/>
      <c r="S757" s="4"/>
      <c r="T757" s="2">
        <f t="shared" si="70"/>
        <v>1.1698363555947194E-2</v>
      </c>
      <c r="U757" s="2">
        <f t="shared" si="71"/>
        <v>0.98830163644405278</v>
      </c>
      <c r="V757" s="2"/>
      <c r="W757" s="2"/>
      <c r="X757" s="45"/>
      <c r="Y757" s="37"/>
      <c r="Z757" s="37"/>
      <c r="AA757" s="37"/>
      <c r="AB757" s="37"/>
      <c r="AC757" s="37"/>
      <c r="AD757" s="37"/>
      <c r="AE757" s="37"/>
      <c r="AF757" s="12">
        <v>15</v>
      </c>
      <c r="AG757">
        <v>2</v>
      </c>
      <c r="AH757">
        <v>150</v>
      </c>
      <c r="AI757">
        <v>-0.17</v>
      </c>
      <c r="AJ757">
        <v>-4</v>
      </c>
      <c r="AK757">
        <v>2</v>
      </c>
      <c r="AL757">
        <v>4</v>
      </c>
      <c r="AM757">
        <v>1</v>
      </c>
      <c r="AN757">
        <v>-12</v>
      </c>
      <c r="AO757">
        <v>0</v>
      </c>
      <c r="AP757">
        <v>0.03</v>
      </c>
      <c r="AQ757">
        <v>-12</v>
      </c>
      <c r="AR757">
        <v>2.1</v>
      </c>
      <c r="AS757">
        <v>-14.1</v>
      </c>
      <c r="AT757">
        <v>-13</v>
      </c>
      <c r="AU757">
        <v>0</v>
      </c>
      <c r="AV757" s="2">
        <v>0.15</v>
      </c>
    </row>
    <row r="758" spans="6:48" x14ac:dyDescent="0.3">
      <c r="F758" t="str">
        <f t="shared" si="69"/>
        <v>11681196</v>
      </c>
      <c r="G758" t="e">
        <f t="shared" si="72"/>
        <v>#N/A</v>
      </c>
      <c r="H758" s="11">
        <v>1168</v>
      </c>
      <c r="I758" s="5">
        <v>1196</v>
      </c>
      <c r="J758" t="s">
        <v>33</v>
      </c>
      <c r="K758" t="s">
        <v>36</v>
      </c>
      <c r="Q758" s="3"/>
      <c r="R758" s="4"/>
      <c r="S758" s="4"/>
      <c r="T758" s="2">
        <f t="shared" si="70"/>
        <v>9.169836355594721E-2</v>
      </c>
      <c r="U758" s="2">
        <f t="shared" si="71"/>
        <v>0.90830163644405282</v>
      </c>
      <c r="V758" s="2"/>
      <c r="W758" s="2"/>
      <c r="X758" s="45"/>
      <c r="Y758" s="37"/>
      <c r="Z758" s="37"/>
      <c r="AA758" s="37"/>
      <c r="AB758" s="37"/>
      <c r="AC758" s="37"/>
      <c r="AD758" s="37"/>
      <c r="AE758" s="37"/>
      <c r="AF758" s="12">
        <v>15</v>
      </c>
      <c r="AG758">
        <v>6</v>
      </c>
      <c r="AH758">
        <v>130</v>
      </c>
      <c r="AI758">
        <v>0</v>
      </c>
      <c r="AJ758">
        <v>1</v>
      </c>
      <c r="AK758">
        <v>-1</v>
      </c>
      <c r="AL758">
        <v>7</v>
      </c>
      <c r="AM758">
        <v>-2</v>
      </c>
      <c r="AN758">
        <v>-2</v>
      </c>
      <c r="AO758">
        <v>2</v>
      </c>
      <c r="AP758">
        <v>0.02</v>
      </c>
      <c r="AQ758">
        <v>-3.4</v>
      </c>
      <c r="AR758">
        <v>2.2999999999999998</v>
      </c>
      <c r="AS758">
        <v>-5.7</v>
      </c>
      <c r="AT758">
        <v>-9</v>
      </c>
      <c r="AU758">
        <v>0</v>
      </c>
      <c r="AV758" s="2">
        <v>0.23</v>
      </c>
    </row>
    <row r="759" spans="6:48" x14ac:dyDescent="0.3">
      <c r="F759" t="str">
        <f t="shared" si="69"/>
        <v>11681199</v>
      </c>
      <c r="G759" t="e">
        <f t="shared" si="72"/>
        <v>#N/A</v>
      </c>
      <c r="H759" s="11">
        <v>1168</v>
      </c>
      <c r="I759" s="5">
        <v>1199</v>
      </c>
      <c r="J759" t="s">
        <v>33</v>
      </c>
      <c r="K759" t="s">
        <v>37</v>
      </c>
      <c r="Q759" s="3"/>
      <c r="R759" s="4"/>
      <c r="S759" s="4"/>
      <c r="T759" s="2">
        <f t="shared" si="70"/>
        <v>0.12169836355594721</v>
      </c>
      <c r="U759" s="2">
        <f t="shared" si="71"/>
        <v>0.87830163644405279</v>
      </c>
      <c r="V759" s="2"/>
      <c r="W759" s="2"/>
      <c r="X759" s="45"/>
      <c r="Y759" s="37"/>
      <c r="Z759" s="37"/>
      <c r="AA759" s="37"/>
      <c r="AB759" s="37"/>
      <c r="AC759" s="37"/>
      <c r="AD759" s="37"/>
      <c r="AE759" s="37"/>
      <c r="AF759" s="12">
        <v>15</v>
      </c>
      <c r="AG759">
        <v>9</v>
      </c>
      <c r="AH759">
        <v>118</v>
      </c>
      <c r="AI759">
        <v>-0.03</v>
      </c>
      <c r="AJ759">
        <v>-2</v>
      </c>
      <c r="AK759">
        <v>-1</v>
      </c>
      <c r="AL759">
        <v>4</v>
      </c>
      <c r="AM759">
        <v>-1</v>
      </c>
      <c r="AN759">
        <v>-6</v>
      </c>
      <c r="AO759">
        <v>1</v>
      </c>
      <c r="AP759">
        <v>0.06</v>
      </c>
      <c r="AQ759">
        <v>-9.1</v>
      </c>
      <c r="AR759">
        <v>-2.8</v>
      </c>
      <c r="AS759">
        <v>-6.3</v>
      </c>
      <c r="AT759">
        <v>-6</v>
      </c>
      <c r="AU759">
        <v>0</v>
      </c>
      <c r="AV759" s="2">
        <v>0.26</v>
      </c>
    </row>
    <row r="760" spans="6:48" x14ac:dyDescent="0.3">
      <c r="F760" t="str">
        <f t="shared" si="69"/>
        <v>11681209</v>
      </c>
      <c r="G760" t="e">
        <f t="shared" si="72"/>
        <v>#N/A</v>
      </c>
      <c r="H760" s="11">
        <v>1168</v>
      </c>
      <c r="I760" s="5">
        <v>1209</v>
      </c>
      <c r="J760" t="s">
        <v>33</v>
      </c>
      <c r="K760" t="s">
        <v>38</v>
      </c>
      <c r="Q760" s="3"/>
      <c r="R760" s="4"/>
      <c r="S760" s="4"/>
      <c r="T760" s="2">
        <f t="shared" si="70"/>
        <v>0.27169836355594718</v>
      </c>
      <c r="U760" s="2">
        <f t="shared" si="71"/>
        <v>0.72830163644405288</v>
      </c>
      <c r="V760" s="2"/>
      <c r="W760" s="2"/>
      <c r="X760" s="45"/>
      <c r="Y760" s="37"/>
      <c r="Z760" s="37"/>
      <c r="AA760" s="37"/>
      <c r="AB760" s="37"/>
      <c r="AC760" s="37"/>
      <c r="AD760" s="37"/>
      <c r="AE760" s="37"/>
      <c r="AF760" s="12">
        <v>15</v>
      </c>
      <c r="AG760">
        <v>15</v>
      </c>
      <c r="AH760">
        <v>57</v>
      </c>
      <c r="AI760">
        <v>-7.0000000000000007E-2</v>
      </c>
      <c r="AJ760">
        <v>-2</v>
      </c>
      <c r="AK760">
        <v>1</v>
      </c>
      <c r="AL760">
        <v>4</v>
      </c>
      <c r="AM760">
        <v>-2</v>
      </c>
      <c r="AN760">
        <v>1</v>
      </c>
      <c r="AO760">
        <v>4</v>
      </c>
      <c r="AP760">
        <v>0.06</v>
      </c>
      <c r="AQ760">
        <v>-1.7</v>
      </c>
      <c r="AR760">
        <v>3.9</v>
      </c>
      <c r="AS760">
        <v>-5.6</v>
      </c>
      <c r="AT760">
        <v>0</v>
      </c>
      <c r="AU760">
        <v>0</v>
      </c>
      <c r="AV760" s="2">
        <v>0.41</v>
      </c>
    </row>
    <row r="761" spans="6:48" x14ac:dyDescent="0.3">
      <c r="F761" t="str">
        <f t="shared" si="69"/>
        <v>11681211</v>
      </c>
      <c r="G761" t="e">
        <f t="shared" si="72"/>
        <v>#N/A</v>
      </c>
      <c r="H761" s="11">
        <v>1168</v>
      </c>
      <c r="I761" s="5">
        <v>1211</v>
      </c>
      <c r="J761" t="s">
        <v>33</v>
      </c>
      <c r="K761" t="s">
        <v>39</v>
      </c>
      <c r="Q761" s="3"/>
      <c r="R761" s="4"/>
      <c r="S761" s="4"/>
      <c r="T761" s="2">
        <f t="shared" si="70"/>
        <v>1.1698363555947194E-2</v>
      </c>
      <c r="U761" s="2">
        <f t="shared" si="71"/>
        <v>0.98830163644405278</v>
      </c>
      <c r="V761" s="2"/>
      <c r="W761" s="2"/>
      <c r="X761" s="45"/>
      <c r="Y761" s="37"/>
      <c r="Z761" s="37"/>
      <c r="AA761" s="37"/>
      <c r="AB761" s="37"/>
      <c r="AC761" s="37"/>
      <c r="AD761" s="37"/>
      <c r="AE761" s="37"/>
      <c r="AF761" s="12">
        <v>15</v>
      </c>
      <c r="AG761">
        <v>4</v>
      </c>
      <c r="AH761">
        <v>145</v>
      </c>
      <c r="AI761">
        <v>-0.26</v>
      </c>
      <c r="AJ761">
        <v>-6</v>
      </c>
      <c r="AK761">
        <v>1</v>
      </c>
      <c r="AL761">
        <v>5</v>
      </c>
      <c r="AM761">
        <v>0</v>
      </c>
      <c r="AN761">
        <v>-6</v>
      </c>
      <c r="AO761">
        <v>-6</v>
      </c>
      <c r="AP761">
        <v>0.02</v>
      </c>
      <c r="AQ761">
        <v>-11.8</v>
      </c>
      <c r="AR761">
        <v>4.5999999999999996</v>
      </c>
      <c r="AS761">
        <v>-16.399999999999999</v>
      </c>
      <c r="AT761">
        <v>-11</v>
      </c>
      <c r="AU761">
        <v>0</v>
      </c>
      <c r="AV761" s="2">
        <v>0.15</v>
      </c>
    </row>
    <row r="762" spans="6:48" x14ac:dyDescent="0.3">
      <c r="F762" t="str">
        <f t="shared" si="69"/>
        <v>11681222</v>
      </c>
      <c r="G762" t="e">
        <f t="shared" si="72"/>
        <v>#N/A</v>
      </c>
      <c r="H762" s="11">
        <v>1168</v>
      </c>
      <c r="I762" s="5">
        <v>1222</v>
      </c>
      <c r="J762" t="s">
        <v>33</v>
      </c>
      <c r="K762" t="s">
        <v>40</v>
      </c>
      <c r="Q762" s="3"/>
      <c r="R762" s="4"/>
      <c r="S762" s="4"/>
      <c r="T762" s="2">
        <f t="shared" si="70"/>
        <v>5.1698363555947202E-2</v>
      </c>
      <c r="U762" s="2">
        <f t="shared" si="71"/>
        <v>0.94830163644405285</v>
      </c>
      <c r="V762" s="2"/>
      <c r="W762" s="2"/>
      <c r="X762" s="45"/>
      <c r="Y762" s="37"/>
      <c r="Z762" s="37"/>
      <c r="AA762" s="37"/>
      <c r="AB762" s="37"/>
      <c r="AC762" s="37"/>
      <c r="AD762" s="37"/>
      <c r="AE762" s="37"/>
      <c r="AF762" s="12">
        <v>15</v>
      </c>
      <c r="AG762">
        <v>6</v>
      </c>
      <c r="AH762">
        <v>136</v>
      </c>
      <c r="AI762">
        <v>-0.17</v>
      </c>
      <c r="AJ762">
        <v>-2</v>
      </c>
      <c r="AK762">
        <v>2</v>
      </c>
      <c r="AL762">
        <v>4</v>
      </c>
      <c r="AM762">
        <v>-1</v>
      </c>
      <c r="AN762">
        <v>-8</v>
      </c>
      <c r="AO762">
        <v>-3</v>
      </c>
      <c r="AP762">
        <v>0.02</v>
      </c>
      <c r="AQ762">
        <v>-4.7</v>
      </c>
      <c r="AR762">
        <v>6.8</v>
      </c>
      <c r="AS762">
        <v>-11.5</v>
      </c>
      <c r="AT762">
        <v>-9</v>
      </c>
      <c r="AU762">
        <v>0</v>
      </c>
      <c r="AV762" s="2">
        <v>0.19</v>
      </c>
    </row>
    <row r="763" spans="6:48" x14ac:dyDescent="0.3">
      <c r="F763" t="str">
        <f t="shared" si="69"/>
        <v>11681233</v>
      </c>
      <c r="G763" t="e">
        <f t="shared" si="72"/>
        <v>#N/A</v>
      </c>
      <c r="H763" s="11">
        <v>1168</v>
      </c>
      <c r="I763" s="5">
        <v>1233</v>
      </c>
      <c r="J763" t="s">
        <v>33</v>
      </c>
      <c r="K763" t="s">
        <v>41</v>
      </c>
      <c r="Q763" s="3"/>
      <c r="R763" s="4"/>
      <c r="S763" s="4"/>
      <c r="T763" s="2">
        <f t="shared" si="70"/>
        <v>0.43169836355594715</v>
      </c>
      <c r="U763" s="2">
        <f t="shared" si="71"/>
        <v>0.56830163644405285</v>
      </c>
      <c r="V763" s="2"/>
      <c r="W763" s="2"/>
      <c r="X763" s="45"/>
      <c r="Y763" s="37"/>
      <c r="Z763" s="37"/>
      <c r="AA763" s="37"/>
      <c r="AB763" s="37"/>
      <c r="AC763" s="37"/>
      <c r="AD763" s="37"/>
      <c r="AE763" s="37"/>
      <c r="AF763" s="12">
        <v>15</v>
      </c>
      <c r="AG763">
        <v>15</v>
      </c>
      <c r="AH763">
        <v>19</v>
      </c>
      <c r="AI763">
        <v>0.01</v>
      </c>
      <c r="AJ763">
        <v>-2</v>
      </c>
      <c r="AK763">
        <v>-4</v>
      </c>
      <c r="AL763">
        <v>5</v>
      </c>
      <c r="AM763">
        <v>0</v>
      </c>
      <c r="AN763">
        <v>3</v>
      </c>
      <c r="AO763">
        <v>1</v>
      </c>
      <c r="AP763">
        <v>0</v>
      </c>
      <c r="AQ763">
        <v>-7.1</v>
      </c>
      <c r="AR763">
        <v>-4.5</v>
      </c>
      <c r="AS763">
        <v>-2.6</v>
      </c>
      <c r="AT763">
        <v>0</v>
      </c>
      <c r="AU763">
        <v>0</v>
      </c>
      <c r="AV763" s="2">
        <v>0.56999999999999995</v>
      </c>
    </row>
    <row r="764" spans="6:48" x14ac:dyDescent="0.3">
      <c r="F764" t="str">
        <f t="shared" si="69"/>
        <v>11681242</v>
      </c>
      <c r="G764" t="e">
        <f t="shared" si="72"/>
        <v>#N/A</v>
      </c>
      <c r="H764" s="11">
        <v>1168</v>
      </c>
      <c r="I764" s="5">
        <v>1242</v>
      </c>
      <c r="J764" t="s">
        <v>33</v>
      </c>
      <c r="K764" t="s">
        <v>42</v>
      </c>
      <c r="Q764" s="3"/>
      <c r="R764" s="4"/>
      <c r="S764" s="4"/>
      <c r="T764" s="2">
        <f t="shared" si="70"/>
        <v>3.1698363555947212E-2</v>
      </c>
      <c r="U764" s="2">
        <f t="shared" si="71"/>
        <v>0.96830163644405276</v>
      </c>
      <c r="V764" s="2"/>
      <c r="W764" s="2"/>
      <c r="X764" s="45"/>
      <c r="Y764" s="37"/>
      <c r="Z764" s="37"/>
      <c r="AA764" s="37"/>
      <c r="AB764" s="37"/>
      <c r="AC764" s="37"/>
      <c r="AD764" s="37"/>
      <c r="AE764" s="37"/>
      <c r="AF764" s="12">
        <v>15</v>
      </c>
      <c r="AG764">
        <v>1</v>
      </c>
      <c r="AH764">
        <v>144</v>
      </c>
      <c r="AI764">
        <v>-0.17</v>
      </c>
      <c r="AJ764">
        <v>-6</v>
      </c>
      <c r="AK764">
        <v>0</v>
      </c>
      <c r="AL764">
        <v>4</v>
      </c>
      <c r="AM764">
        <v>0</v>
      </c>
      <c r="AN764">
        <v>-2</v>
      </c>
      <c r="AO764">
        <v>3</v>
      </c>
      <c r="AP764">
        <v>0.04</v>
      </c>
      <c r="AQ764">
        <v>-8.8000000000000007</v>
      </c>
      <c r="AR764">
        <v>0.8</v>
      </c>
      <c r="AS764">
        <v>-9.6</v>
      </c>
      <c r="AT764">
        <v>-14</v>
      </c>
      <c r="AU764">
        <v>0</v>
      </c>
      <c r="AV764" s="2">
        <v>0.17</v>
      </c>
    </row>
    <row r="765" spans="6:48" x14ac:dyDescent="0.3">
      <c r="F765" t="str">
        <f t="shared" si="69"/>
        <v>11681243</v>
      </c>
      <c r="G765" t="e">
        <f t="shared" si="72"/>
        <v>#N/A</v>
      </c>
      <c r="H765" s="11">
        <v>1168</v>
      </c>
      <c r="I765" s="5">
        <v>1243</v>
      </c>
      <c r="J765" t="s">
        <v>33</v>
      </c>
      <c r="K765" t="s">
        <v>43</v>
      </c>
      <c r="Q765" s="3"/>
      <c r="R765" s="4"/>
      <c r="S765" s="4"/>
      <c r="T765" s="2">
        <f t="shared" si="70"/>
        <v>0.16169836355594719</v>
      </c>
      <c r="U765" s="2">
        <f t="shared" si="71"/>
        <v>0.83830163644405276</v>
      </c>
      <c r="V765" s="2"/>
      <c r="W765" s="2"/>
      <c r="X765" s="45"/>
      <c r="Y765" s="37"/>
      <c r="Z765" s="37"/>
      <c r="AA765" s="37"/>
      <c r="AB765" s="37"/>
      <c r="AC765" s="37"/>
      <c r="AD765" s="37"/>
      <c r="AE765" s="37"/>
      <c r="AF765" s="12">
        <v>15</v>
      </c>
      <c r="AG765">
        <v>9</v>
      </c>
      <c r="AH765">
        <v>109</v>
      </c>
      <c r="AI765">
        <v>-0.05</v>
      </c>
      <c r="AJ765">
        <v>-1</v>
      </c>
      <c r="AK765">
        <v>-2</v>
      </c>
      <c r="AL765">
        <v>4</v>
      </c>
      <c r="AM765">
        <v>-3</v>
      </c>
      <c r="AN765">
        <v>1</v>
      </c>
      <c r="AO765">
        <v>3</v>
      </c>
      <c r="AP765">
        <v>0</v>
      </c>
      <c r="AQ765">
        <v>0.3</v>
      </c>
      <c r="AR765">
        <v>3.8</v>
      </c>
      <c r="AS765">
        <v>-3.5</v>
      </c>
      <c r="AT765">
        <v>-6</v>
      </c>
      <c r="AU765">
        <v>0</v>
      </c>
      <c r="AV765" s="2">
        <v>0.3</v>
      </c>
    </row>
    <row r="766" spans="6:48" x14ac:dyDescent="0.3">
      <c r="F766" t="str">
        <f t="shared" si="69"/>
        <v>11681246</v>
      </c>
      <c r="G766" t="e">
        <f t="shared" si="72"/>
        <v>#N/A</v>
      </c>
      <c r="H766" s="11">
        <v>1168</v>
      </c>
      <c r="I766" s="5">
        <v>1246</v>
      </c>
      <c r="J766" t="s">
        <v>33</v>
      </c>
      <c r="K766" t="s">
        <v>44</v>
      </c>
      <c r="Q766" s="3"/>
      <c r="R766" s="4"/>
      <c r="S766" s="4"/>
      <c r="T766" s="2">
        <f t="shared" si="70"/>
        <v>9.169836355594721E-2</v>
      </c>
      <c r="U766" s="2">
        <f t="shared" si="71"/>
        <v>0.90830163644405282</v>
      </c>
      <c r="V766" s="2"/>
      <c r="W766" s="2"/>
      <c r="X766" s="45"/>
      <c r="Y766" s="37"/>
      <c r="Z766" s="37"/>
      <c r="AA766" s="37"/>
      <c r="AB766" s="37"/>
      <c r="AC766" s="37"/>
      <c r="AD766" s="37"/>
      <c r="AE766" s="37"/>
      <c r="AF766" s="12">
        <v>15</v>
      </c>
      <c r="AG766">
        <v>5</v>
      </c>
      <c r="AH766">
        <v>135</v>
      </c>
      <c r="AI766">
        <v>-0.09</v>
      </c>
      <c r="AJ766">
        <v>0</v>
      </c>
      <c r="AK766">
        <v>1</v>
      </c>
      <c r="AL766">
        <v>3</v>
      </c>
      <c r="AM766">
        <v>1</v>
      </c>
      <c r="AN766">
        <v>-9</v>
      </c>
      <c r="AO766">
        <v>2</v>
      </c>
      <c r="AP766">
        <v>0.04</v>
      </c>
      <c r="AQ766">
        <v>-4</v>
      </c>
      <c r="AR766">
        <v>1.4</v>
      </c>
      <c r="AS766">
        <v>-5.4</v>
      </c>
      <c r="AT766">
        <v>-10</v>
      </c>
      <c r="AU766">
        <v>0</v>
      </c>
      <c r="AV766" s="2">
        <v>0.23</v>
      </c>
    </row>
    <row r="767" spans="6:48" x14ac:dyDescent="0.3">
      <c r="F767" t="str">
        <f t="shared" si="69"/>
        <v>11681252</v>
      </c>
      <c r="G767" t="e">
        <f t="shared" si="72"/>
        <v>#N/A</v>
      </c>
      <c r="H767" s="11">
        <v>1168</v>
      </c>
      <c r="I767" s="5">
        <v>1252</v>
      </c>
      <c r="J767" t="s">
        <v>33</v>
      </c>
      <c r="K767" t="s">
        <v>45</v>
      </c>
      <c r="Q767" s="3"/>
      <c r="R767" s="4"/>
      <c r="S767" s="4"/>
      <c r="T767" s="2">
        <f t="shared" si="70"/>
        <v>0.55169836355594715</v>
      </c>
      <c r="U767" s="2">
        <f t="shared" si="71"/>
        <v>0.44830163644405285</v>
      </c>
      <c r="V767" s="2"/>
      <c r="W767" s="2"/>
      <c r="X767" s="45"/>
      <c r="Y767" s="37"/>
      <c r="Z767" s="37"/>
      <c r="AA767" s="37"/>
      <c r="AB767" s="37"/>
      <c r="AC767" s="37"/>
      <c r="AD767" s="37"/>
      <c r="AE767" s="37"/>
      <c r="AF767" s="12">
        <v>15</v>
      </c>
      <c r="AG767">
        <v>15</v>
      </c>
      <c r="AH767">
        <v>-12</v>
      </c>
      <c r="AI767">
        <v>-7.0000000000000007E-2</v>
      </c>
      <c r="AJ767">
        <v>0</v>
      </c>
      <c r="AK767">
        <v>-4</v>
      </c>
      <c r="AL767">
        <v>1</v>
      </c>
      <c r="AM767">
        <v>-2</v>
      </c>
      <c r="AN767">
        <v>-1</v>
      </c>
      <c r="AO767">
        <v>-5</v>
      </c>
      <c r="AP767">
        <v>0.02</v>
      </c>
      <c r="AQ767">
        <v>-8.1999999999999993</v>
      </c>
      <c r="AR767">
        <v>-6.8</v>
      </c>
      <c r="AS767">
        <v>-1.4</v>
      </c>
      <c r="AT767">
        <v>0</v>
      </c>
      <c r="AU767">
        <v>0</v>
      </c>
      <c r="AV767" s="2">
        <v>0.69</v>
      </c>
    </row>
    <row r="768" spans="6:48" x14ac:dyDescent="0.3">
      <c r="F768" t="str">
        <f t="shared" si="69"/>
        <v>11681254</v>
      </c>
      <c r="G768" t="e">
        <f t="shared" si="72"/>
        <v>#N/A</v>
      </c>
      <c r="H768" s="11">
        <v>1168</v>
      </c>
      <c r="I768" s="5">
        <v>1254</v>
      </c>
      <c r="J768" t="s">
        <v>33</v>
      </c>
      <c r="K768" t="s">
        <v>46</v>
      </c>
      <c r="Q768" s="3"/>
      <c r="R768" s="4"/>
      <c r="S768" s="4"/>
      <c r="T768" s="2">
        <f t="shared" si="70"/>
        <v>0.7316983635559472</v>
      </c>
      <c r="U768" s="2">
        <f t="shared" si="71"/>
        <v>0.2683016364440528</v>
      </c>
      <c r="V768" s="2"/>
      <c r="W768" s="2"/>
      <c r="X768" s="45"/>
      <c r="Y768" s="37"/>
      <c r="Z768" s="37"/>
      <c r="AA768" s="37"/>
      <c r="AB768" s="37"/>
      <c r="AC768" s="37"/>
      <c r="AD768" s="37"/>
      <c r="AE768" s="37"/>
      <c r="AF768" s="12">
        <v>15</v>
      </c>
      <c r="AG768">
        <v>16</v>
      </c>
      <c r="AH768">
        <v>-98</v>
      </c>
      <c r="AI768">
        <v>0.1</v>
      </c>
      <c r="AJ768">
        <v>0</v>
      </c>
      <c r="AK768">
        <v>-2</v>
      </c>
      <c r="AL768">
        <v>2</v>
      </c>
      <c r="AM768">
        <v>2</v>
      </c>
      <c r="AN768">
        <v>-3</v>
      </c>
      <c r="AO768">
        <v>1</v>
      </c>
      <c r="AP768">
        <v>0.04</v>
      </c>
      <c r="AQ768">
        <v>-4</v>
      </c>
      <c r="AR768">
        <v>-5.0999999999999996</v>
      </c>
      <c r="AS768">
        <v>1.1000000000000001</v>
      </c>
      <c r="AT768">
        <v>1</v>
      </c>
      <c r="AU768">
        <v>1</v>
      </c>
      <c r="AV768" s="2">
        <v>0.87</v>
      </c>
    </row>
    <row r="769" spans="6:48" x14ac:dyDescent="0.3">
      <c r="F769" t="str">
        <f t="shared" si="69"/>
        <v>11681260</v>
      </c>
      <c r="G769" t="e">
        <f t="shared" si="72"/>
        <v>#N/A</v>
      </c>
      <c r="H769" s="11">
        <v>1168</v>
      </c>
      <c r="I769" s="5">
        <v>1260</v>
      </c>
      <c r="J769" t="s">
        <v>33</v>
      </c>
      <c r="K769" t="s">
        <v>47</v>
      </c>
      <c r="Q769" s="3"/>
      <c r="R769" s="4"/>
      <c r="S769" s="4"/>
      <c r="T769" s="2">
        <f t="shared" si="70"/>
        <v>0.1116983635559472</v>
      </c>
      <c r="U769" s="2">
        <f t="shared" si="71"/>
        <v>0.8883016364440528</v>
      </c>
      <c r="V769" s="2"/>
      <c r="W769" s="2"/>
      <c r="X769" s="45"/>
      <c r="Y769" s="37"/>
      <c r="Z769" s="37"/>
      <c r="AA769" s="37"/>
      <c r="AB769" s="37"/>
      <c r="AC769" s="37"/>
      <c r="AD769" s="37"/>
      <c r="AE769" s="37"/>
      <c r="AF769" s="12">
        <v>15</v>
      </c>
      <c r="AG769">
        <v>11</v>
      </c>
      <c r="AH769">
        <v>112</v>
      </c>
      <c r="AI769">
        <v>-0.22</v>
      </c>
      <c r="AJ769">
        <v>-6</v>
      </c>
      <c r="AK769">
        <v>1</v>
      </c>
      <c r="AL769">
        <v>2</v>
      </c>
      <c r="AM769">
        <v>-2</v>
      </c>
      <c r="AN769">
        <v>5</v>
      </c>
      <c r="AO769">
        <v>-3</v>
      </c>
      <c r="AP769">
        <v>0.02</v>
      </c>
      <c r="AQ769">
        <v>1</v>
      </c>
      <c r="AR769">
        <v>9.6999999999999993</v>
      </c>
      <c r="AS769">
        <v>-8.6999999999999993</v>
      </c>
      <c r="AT769">
        <v>-4</v>
      </c>
      <c r="AU769">
        <v>0</v>
      </c>
      <c r="AV769" s="2">
        <v>0.25</v>
      </c>
    </row>
    <row r="770" spans="6:48" x14ac:dyDescent="0.3">
      <c r="F770" t="str">
        <f t="shared" si="69"/>
        <v>11681267</v>
      </c>
      <c r="G770" t="e">
        <f t="shared" si="72"/>
        <v>#N/A</v>
      </c>
      <c r="H770" s="11">
        <v>1168</v>
      </c>
      <c r="I770" s="5">
        <v>1267</v>
      </c>
      <c r="J770" t="s">
        <v>33</v>
      </c>
      <c r="K770" t="s">
        <v>48</v>
      </c>
      <c r="Q770" s="3"/>
      <c r="R770" s="4"/>
      <c r="S770" s="4"/>
      <c r="T770" s="2">
        <f t="shared" si="70"/>
        <v>0.3616983635559472</v>
      </c>
      <c r="U770" s="2">
        <f t="shared" si="71"/>
        <v>0.6383016364440528</v>
      </c>
      <c r="V770" s="2"/>
      <c r="W770" s="2"/>
      <c r="X770" s="45"/>
      <c r="Y770" s="37"/>
      <c r="Z770" s="37"/>
      <c r="AA770" s="37"/>
      <c r="AB770" s="37"/>
      <c r="AC770" s="37"/>
      <c r="AD770" s="37"/>
      <c r="AE770" s="37"/>
      <c r="AF770" s="12">
        <v>15</v>
      </c>
      <c r="AG770">
        <v>13</v>
      </c>
      <c r="AH770">
        <v>39</v>
      </c>
      <c r="AI770">
        <v>-0.08</v>
      </c>
      <c r="AJ770">
        <v>-3</v>
      </c>
      <c r="AK770">
        <v>-2</v>
      </c>
      <c r="AL770">
        <v>3</v>
      </c>
      <c r="AM770">
        <v>0</v>
      </c>
      <c r="AN770">
        <v>5</v>
      </c>
      <c r="AO770">
        <v>3</v>
      </c>
      <c r="AP770">
        <v>-0.03</v>
      </c>
      <c r="AQ770">
        <v>-10.9</v>
      </c>
      <c r="AR770">
        <v>-7.4</v>
      </c>
      <c r="AS770">
        <v>-3.5</v>
      </c>
      <c r="AT770">
        <v>-2</v>
      </c>
      <c r="AU770">
        <v>0</v>
      </c>
      <c r="AV770" s="2">
        <v>0.5</v>
      </c>
    </row>
    <row r="771" spans="6:48" x14ac:dyDescent="0.3">
      <c r="F771" t="str">
        <f t="shared" si="69"/>
        <v>11681274</v>
      </c>
      <c r="G771" t="e">
        <f t="shared" si="72"/>
        <v>#N/A</v>
      </c>
      <c r="H771" s="11">
        <v>1168</v>
      </c>
      <c r="I771" s="5">
        <v>1274</v>
      </c>
      <c r="J771" t="s">
        <v>33</v>
      </c>
      <c r="K771" t="s">
        <v>49</v>
      </c>
      <c r="Q771" s="3"/>
      <c r="R771" s="4"/>
      <c r="S771" s="4"/>
      <c r="T771" s="2">
        <f t="shared" si="70"/>
        <v>0.13169836355594722</v>
      </c>
      <c r="U771" s="2">
        <f t="shared" si="71"/>
        <v>0.86830163644405278</v>
      </c>
      <c r="V771" s="2"/>
      <c r="W771" s="2"/>
      <c r="X771" s="45"/>
      <c r="Y771" s="37"/>
      <c r="Z771" s="37"/>
      <c r="AA771" s="37"/>
      <c r="AB771" s="37"/>
      <c r="AC771" s="37"/>
      <c r="AD771" s="37"/>
      <c r="AE771" s="37"/>
      <c r="AF771" s="12">
        <v>15</v>
      </c>
      <c r="AG771">
        <v>6</v>
      </c>
      <c r="AH771">
        <v>117</v>
      </c>
      <c r="AI771">
        <v>-0.09</v>
      </c>
      <c r="AJ771">
        <v>-1</v>
      </c>
      <c r="AK771">
        <v>-1</v>
      </c>
      <c r="AL771">
        <v>4</v>
      </c>
      <c r="AM771">
        <v>-1</v>
      </c>
      <c r="AN771">
        <v>-2</v>
      </c>
      <c r="AO771">
        <v>-1</v>
      </c>
      <c r="AP771">
        <v>0.08</v>
      </c>
      <c r="AQ771">
        <v>-1.5</v>
      </c>
      <c r="AR771">
        <v>3.7</v>
      </c>
      <c r="AS771">
        <v>-5.2</v>
      </c>
      <c r="AT771">
        <v>-9</v>
      </c>
      <c r="AU771">
        <v>0</v>
      </c>
      <c r="AV771" s="2">
        <v>0.27</v>
      </c>
    </row>
    <row r="772" spans="6:48" x14ac:dyDescent="0.3">
      <c r="F772" t="str">
        <f t="shared" si="69"/>
        <v>11681276</v>
      </c>
      <c r="G772" t="e">
        <f t="shared" si="72"/>
        <v>#N/A</v>
      </c>
      <c r="H772" s="11">
        <v>1168</v>
      </c>
      <c r="I772" s="5">
        <v>1276</v>
      </c>
      <c r="J772" t="s">
        <v>33</v>
      </c>
      <c r="K772" t="s">
        <v>50</v>
      </c>
      <c r="Q772" s="3"/>
      <c r="R772" s="4"/>
      <c r="S772" s="4"/>
      <c r="T772" s="2">
        <f t="shared" si="70"/>
        <v>4.1698363555947193E-2</v>
      </c>
      <c r="U772" s="2">
        <f t="shared" si="71"/>
        <v>0.95830163644405286</v>
      </c>
      <c r="V772" s="2"/>
      <c r="W772" s="2"/>
      <c r="X772" s="45"/>
      <c r="Y772" s="37"/>
      <c r="Z772" s="37"/>
      <c r="AA772" s="37"/>
      <c r="AB772" s="37"/>
      <c r="AC772" s="37"/>
      <c r="AD772" s="37"/>
      <c r="AE772" s="37"/>
      <c r="AF772" s="12">
        <v>15</v>
      </c>
      <c r="AG772">
        <v>3</v>
      </c>
      <c r="AH772">
        <v>143</v>
      </c>
      <c r="AI772">
        <v>-0.17</v>
      </c>
      <c r="AJ772">
        <v>-2</v>
      </c>
      <c r="AK772">
        <v>0</v>
      </c>
      <c r="AL772">
        <v>7</v>
      </c>
      <c r="AM772">
        <v>-1</v>
      </c>
      <c r="AN772">
        <v>1</v>
      </c>
      <c r="AO772">
        <v>-5</v>
      </c>
      <c r="AP772">
        <v>0.08</v>
      </c>
      <c r="AQ772">
        <v>-0.9</v>
      </c>
      <c r="AR772">
        <v>8.1999999999999993</v>
      </c>
      <c r="AS772">
        <v>-9.1</v>
      </c>
      <c r="AT772">
        <v>-12</v>
      </c>
      <c r="AU772">
        <v>0</v>
      </c>
      <c r="AV772" s="2">
        <v>0.18</v>
      </c>
    </row>
    <row r="773" spans="6:48" x14ac:dyDescent="0.3">
      <c r="F773" t="str">
        <f t="shared" si="69"/>
        <v>11681277</v>
      </c>
      <c r="G773" t="e">
        <f t="shared" si="72"/>
        <v>#N/A</v>
      </c>
      <c r="H773" s="11">
        <v>1168</v>
      </c>
      <c r="I773" s="5">
        <v>1277</v>
      </c>
      <c r="J773" t="s">
        <v>33</v>
      </c>
      <c r="K773" t="s">
        <v>51</v>
      </c>
      <c r="Q773" s="3"/>
      <c r="R773" s="4"/>
      <c r="S773" s="4"/>
      <c r="T773" s="2">
        <f t="shared" si="70"/>
        <v>1.1698363555947194E-2</v>
      </c>
      <c r="U773" s="2">
        <f t="shared" si="71"/>
        <v>0.98830163644405278</v>
      </c>
      <c r="V773" s="2"/>
      <c r="W773" s="2"/>
      <c r="X773" s="45"/>
      <c r="Y773" s="37"/>
      <c r="Z773" s="37"/>
      <c r="AA773" s="37"/>
      <c r="AB773" s="37"/>
      <c r="AC773" s="37"/>
      <c r="AD773" s="37"/>
      <c r="AE773" s="37"/>
      <c r="AF773" s="12">
        <v>15</v>
      </c>
      <c r="AG773">
        <v>3</v>
      </c>
      <c r="AH773">
        <v>147</v>
      </c>
      <c r="AI773">
        <v>-0.26</v>
      </c>
      <c r="AJ773">
        <v>-6</v>
      </c>
      <c r="AK773">
        <v>5</v>
      </c>
      <c r="AL773">
        <v>2</v>
      </c>
      <c r="AM773">
        <v>3</v>
      </c>
      <c r="AN773">
        <v>-9</v>
      </c>
      <c r="AO773">
        <v>-2</v>
      </c>
      <c r="AP773">
        <v>-0.01</v>
      </c>
      <c r="AQ773">
        <v>-8.3000000000000007</v>
      </c>
      <c r="AR773">
        <v>6.9</v>
      </c>
      <c r="AS773">
        <v>-15.2</v>
      </c>
      <c r="AT773">
        <v>-12</v>
      </c>
      <c r="AU773">
        <v>0</v>
      </c>
      <c r="AV773" s="2">
        <v>0.15</v>
      </c>
    </row>
    <row r="774" spans="6:48" x14ac:dyDescent="0.3">
      <c r="F774" t="str">
        <f t="shared" si="69"/>
        <v>11681281</v>
      </c>
      <c r="G774" t="e">
        <f t="shared" si="72"/>
        <v>#N/A</v>
      </c>
      <c r="H774" s="11">
        <v>1168</v>
      </c>
      <c r="I774" s="5">
        <v>1281</v>
      </c>
      <c r="J774" t="s">
        <v>33</v>
      </c>
      <c r="K774" t="s">
        <v>52</v>
      </c>
      <c r="Q774" s="3"/>
      <c r="R774" s="4"/>
      <c r="S774" s="4"/>
      <c r="T774" s="2">
        <f t="shared" si="70"/>
        <v>0.15169836355594718</v>
      </c>
      <c r="U774" s="2">
        <f t="shared" si="71"/>
        <v>0.84830163644405276</v>
      </c>
      <c r="V774" s="2"/>
      <c r="W774" s="2"/>
      <c r="X774" s="45"/>
      <c r="Y774" s="37"/>
      <c r="Z774" s="37"/>
      <c r="AA774" s="37"/>
      <c r="AB774" s="37"/>
      <c r="AC774" s="37"/>
      <c r="AD774" s="37"/>
      <c r="AE774" s="37"/>
      <c r="AF774" s="12">
        <v>15</v>
      </c>
      <c r="AG774">
        <v>8</v>
      </c>
      <c r="AH774">
        <v>115</v>
      </c>
      <c r="AI774">
        <v>0.01</v>
      </c>
      <c r="AJ774">
        <v>-2</v>
      </c>
      <c r="AK774">
        <v>1</v>
      </c>
      <c r="AL774">
        <v>1</v>
      </c>
      <c r="AM774">
        <v>2</v>
      </c>
      <c r="AN774">
        <v>-4</v>
      </c>
      <c r="AO774">
        <v>-1</v>
      </c>
      <c r="AP774">
        <v>-0.01</v>
      </c>
      <c r="AQ774">
        <v>-0.8</v>
      </c>
      <c r="AR774">
        <v>3.4</v>
      </c>
      <c r="AS774">
        <v>-4.2</v>
      </c>
      <c r="AT774">
        <v>-7</v>
      </c>
      <c r="AU774">
        <v>0</v>
      </c>
      <c r="AV774" s="2">
        <v>0.28999999999999998</v>
      </c>
    </row>
    <row r="775" spans="6:48" x14ac:dyDescent="0.3">
      <c r="F775" t="str">
        <f t="shared" si="69"/>
        <v>11681285</v>
      </c>
      <c r="G775" t="e">
        <f t="shared" si="72"/>
        <v>#N/A</v>
      </c>
      <c r="H775" s="11">
        <v>1168</v>
      </c>
      <c r="I775" s="5">
        <v>1285</v>
      </c>
      <c r="J775" t="s">
        <v>33</v>
      </c>
      <c r="K775" t="s">
        <v>53</v>
      </c>
      <c r="Q775" s="3"/>
      <c r="R775" s="4"/>
      <c r="S775" s="4"/>
      <c r="T775" s="2">
        <f t="shared" si="70"/>
        <v>0.20169836355594722</v>
      </c>
      <c r="U775" s="2">
        <f t="shared" si="71"/>
        <v>0.79830163644405272</v>
      </c>
      <c r="V775" s="2"/>
      <c r="W775" s="2"/>
      <c r="X775" s="45"/>
      <c r="Y775" s="37"/>
      <c r="Z775" s="37"/>
      <c r="AA775" s="37"/>
      <c r="AB775" s="37"/>
      <c r="AC775" s="37"/>
      <c r="AD775" s="37"/>
      <c r="AE775" s="37"/>
      <c r="AF775" s="12">
        <v>15</v>
      </c>
      <c r="AG775">
        <v>14</v>
      </c>
      <c r="AH775">
        <v>82</v>
      </c>
      <c r="AI775">
        <v>-0.15</v>
      </c>
      <c r="AJ775">
        <v>0</v>
      </c>
      <c r="AK775">
        <v>0</v>
      </c>
      <c r="AL775">
        <v>4</v>
      </c>
      <c r="AM775">
        <v>-3</v>
      </c>
      <c r="AN775">
        <v>-7</v>
      </c>
      <c r="AO775">
        <v>-3</v>
      </c>
      <c r="AP775">
        <v>0.02</v>
      </c>
      <c r="AQ775">
        <v>-5.4</v>
      </c>
      <c r="AR775">
        <v>2.9</v>
      </c>
      <c r="AS775">
        <v>-8.3000000000000007</v>
      </c>
      <c r="AT775">
        <v>-1</v>
      </c>
      <c r="AU775">
        <v>0</v>
      </c>
      <c r="AV775" s="2">
        <v>0.34</v>
      </c>
    </row>
    <row r="776" spans="6:48" x14ac:dyDescent="0.3">
      <c r="F776" t="str">
        <f t="shared" si="69"/>
        <v>11681293</v>
      </c>
      <c r="G776" t="e">
        <f t="shared" si="72"/>
        <v>#N/A</v>
      </c>
      <c r="H776" s="11">
        <v>1168</v>
      </c>
      <c r="I776" s="5">
        <v>1293</v>
      </c>
      <c r="J776" t="s">
        <v>33</v>
      </c>
      <c r="K776" t="s">
        <v>54</v>
      </c>
      <c r="Q776" s="3"/>
      <c r="R776" s="4"/>
      <c r="S776" s="4"/>
      <c r="T776" s="2">
        <f t="shared" si="70"/>
        <v>0.15169836355594718</v>
      </c>
      <c r="U776" s="2">
        <f t="shared" si="71"/>
        <v>0.84830163644405276</v>
      </c>
      <c r="V776" s="2"/>
      <c r="W776" s="2"/>
      <c r="X776" s="45"/>
      <c r="Y776" s="37"/>
      <c r="Z776" s="37"/>
      <c r="AA776" s="37"/>
      <c r="AB776" s="37"/>
      <c r="AC776" s="37"/>
      <c r="AD776" s="37"/>
      <c r="AE776" s="37"/>
      <c r="AF776" s="12">
        <v>15</v>
      </c>
      <c r="AG776">
        <v>12</v>
      </c>
      <c r="AH776">
        <v>94</v>
      </c>
      <c r="AI776">
        <v>-0.21</v>
      </c>
      <c r="AJ776">
        <v>-3</v>
      </c>
      <c r="AK776">
        <v>1</v>
      </c>
      <c r="AL776">
        <v>4</v>
      </c>
      <c r="AM776">
        <v>0</v>
      </c>
      <c r="AN776">
        <v>-6</v>
      </c>
      <c r="AO776">
        <v>-2</v>
      </c>
      <c r="AP776">
        <v>0.01</v>
      </c>
      <c r="AQ776">
        <v>-4.7</v>
      </c>
      <c r="AR776">
        <v>5.7</v>
      </c>
      <c r="AS776">
        <v>-10.4</v>
      </c>
      <c r="AT776">
        <v>-3</v>
      </c>
      <c r="AU776">
        <v>0</v>
      </c>
      <c r="AV776" s="2">
        <v>0.28999999999999998</v>
      </c>
    </row>
    <row r="777" spans="6:48" x14ac:dyDescent="0.3">
      <c r="F777" t="str">
        <f t="shared" si="69"/>
        <v>11681300</v>
      </c>
      <c r="G777" t="e">
        <f t="shared" si="72"/>
        <v>#N/A</v>
      </c>
      <c r="H777" s="11">
        <v>1168</v>
      </c>
      <c r="I777" s="5">
        <v>1300</v>
      </c>
      <c r="J777" t="s">
        <v>33</v>
      </c>
      <c r="K777" t="s">
        <v>55</v>
      </c>
      <c r="Q777" s="3"/>
      <c r="R777" s="4"/>
      <c r="S777" s="4"/>
      <c r="T777" s="2">
        <f t="shared" si="70"/>
        <v>0.79169836355594725</v>
      </c>
      <c r="U777" s="2">
        <f t="shared" si="71"/>
        <v>0.20830163644405275</v>
      </c>
      <c r="V777" s="2"/>
      <c r="W777" s="2"/>
      <c r="X777" s="45"/>
      <c r="Y777" s="37"/>
      <c r="Z777" s="37"/>
      <c r="AA777" s="37"/>
      <c r="AB777" s="37"/>
      <c r="AC777" s="37"/>
      <c r="AD777" s="37"/>
      <c r="AE777" s="37"/>
      <c r="AF777" s="12">
        <v>15</v>
      </c>
      <c r="AG777">
        <v>16</v>
      </c>
      <c r="AH777">
        <v>-156</v>
      </c>
      <c r="AI777">
        <v>0.1</v>
      </c>
      <c r="AJ777">
        <v>1</v>
      </c>
      <c r="AK777">
        <v>-1</v>
      </c>
      <c r="AL777">
        <v>1</v>
      </c>
      <c r="AM777">
        <v>1</v>
      </c>
      <c r="AN777">
        <v>-6</v>
      </c>
      <c r="AO777">
        <v>1</v>
      </c>
      <c r="AP777">
        <v>0.06</v>
      </c>
      <c r="AQ777">
        <v>2.2999999999999998</v>
      </c>
      <c r="AR777">
        <v>1</v>
      </c>
      <c r="AS777">
        <v>1.3</v>
      </c>
      <c r="AT777">
        <v>1</v>
      </c>
      <c r="AU777">
        <v>1</v>
      </c>
      <c r="AV777" s="2">
        <v>0.93</v>
      </c>
    </row>
    <row r="778" spans="6:48" x14ac:dyDescent="0.3">
      <c r="F778" t="str">
        <f t="shared" si="69"/>
        <v>11681301</v>
      </c>
      <c r="G778" t="e">
        <f t="shared" si="72"/>
        <v>#N/A</v>
      </c>
      <c r="H778" s="11">
        <v>1168</v>
      </c>
      <c r="I778" s="5">
        <v>1301</v>
      </c>
      <c r="J778" t="s">
        <v>33</v>
      </c>
      <c r="K778" t="s">
        <v>56</v>
      </c>
      <c r="Q778" s="3"/>
      <c r="R778" s="4"/>
      <c r="S778" s="4"/>
      <c r="T778" s="2">
        <f t="shared" si="70"/>
        <v>0.15169836355594718</v>
      </c>
      <c r="U778" s="2">
        <f t="shared" si="71"/>
        <v>0.84830163644405276</v>
      </c>
      <c r="V778" s="2"/>
      <c r="W778" s="2"/>
      <c r="X778" s="45"/>
      <c r="Y778" s="37"/>
      <c r="Z778" s="37"/>
      <c r="AA778" s="37"/>
      <c r="AB778" s="37"/>
      <c r="AC778" s="37"/>
      <c r="AD778" s="37"/>
      <c r="AE778" s="37"/>
      <c r="AF778" s="12">
        <v>15</v>
      </c>
      <c r="AG778">
        <v>9</v>
      </c>
      <c r="AH778">
        <v>111</v>
      </c>
      <c r="AI778">
        <v>-0.04</v>
      </c>
      <c r="AJ778">
        <v>-1</v>
      </c>
      <c r="AK778">
        <v>-4</v>
      </c>
      <c r="AL778">
        <v>4</v>
      </c>
      <c r="AM778">
        <v>-2</v>
      </c>
      <c r="AN778">
        <v>-7</v>
      </c>
      <c r="AO778">
        <v>3</v>
      </c>
      <c r="AP778">
        <v>0.04</v>
      </c>
      <c r="AQ778">
        <v>-8.5</v>
      </c>
      <c r="AR778">
        <v>-2.8</v>
      </c>
      <c r="AS778">
        <v>-5.7</v>
      </c>
      <c r="AT778">
        <v>-6</v>
      </c>
      <c r="AU778">
        <v>0</v>
      </c>
      <c r="AV778" s="2">
        <v>0.28999999999999998</v>
      </c>
    </row>
    <row r="779" spans="6:48" x14ac:dyDescent="0.3">
      <c r="F779" t="str">
        <f t="shared" si="69"/>
        <v>11681305</v>
      </c>
      <c r="G779" t="e">
        <f t="shared" si="72"/>
        <v>#N/A</v>
      </c>
      <c r="H779" s="11">
        <v>1168</v>
      </c>
      <c r="I779" s="5">
        <v>1305</v>
      </c>
      <c r="J779" t="s">
        <v>33</v>
      </c>
      <c r="K779" t="s">
        <v>57</v>
      </c>
      <c r="Q779" s="3"/>
      <c r="R779" s="4"/>
      <c r="S779" s="4"/>
      <c r="T779" s="2">
        <f t="shared" si="70"/>
        <v>7.1698363555947192E-2</v>
      </c>
      <c r="U779" s="2">
        <f t="shared" si="71"/>
        <v>0.92830163644405284</v>
      </c>
      <c r="V779" s="2"/>
      <c r="W779" s="2"/>
      <c r="X779" s="45"/>
      <c r="Y779" s="37"/>
      <c r="Z779" s="37"/>
      <c r="AA779" s="37"/>
      <c r="AB779" s="37"/>
      <c r="AC779" s="37"/>
      <c r="AD779" s="37"/>
      <c r="AE779" s="37"/>
      <c r="AF779" s="12">
        <v>15</v>
      </c>
      <c r="AG779">
        <v>7</v>
      </c>
      <c r="AH779">
        <v>129</v>
      </c>
      <c r="AI779">
        <v>-0.17</v>
      </c>
      <c r="AJ779">
        <v>-3</v>
      </c>
      <c r="AK779">
        <v>-1</v>
      </c>
      <c r="AL779">
        <v>7</v>
      </c>
      <c r="AM779">
        <v>0</v>
      </c>
      <c r="AN779">
        <v>0</v>
      </c>
      <c r="AO779">
        <v>0</v>
      </c>
      <c r="AP779">
        <v>-0.01</v>
      </c>
      <c r="AQ779">
        <v>-10.4</v>
      </c>
      <c r="AR779">
        <v>-1.2</v>
      </c>
      <c r="AS779">
        <v>-9.1999999999999993</v>
      </c>
      <c r="AT779">
        <v>-8</v>
      </c>
      <c r="AU779">
        <v>0</v>
      </c>
      <c r="AV779" s="2">
        <v>0.21</v>
      </c>
    </row>
    <row r="780" spans="6:48" x14ac:dyDescent="0.3">
      <c r="F780" t="str">
        <f t="shared" si="69"/>
        <v>11681308</v>
      </c>
      <c r="G780" t="e">
        <f t="shared" si="72"/>
        <v>#N/A</v>
      </c>
      <c r="H780" s="11">
        <v>1168</v>
      </c>
      <c r="I780" s="5">
        <v>1308</v>
      </c>
      <c r="J780" t="s">
        <v>33</v>
      </c>
      <c r="K780" t="s">
        <v>58</v>
      </c>
      <c r="Q780" s="3"/>
      <c r="R780" s="4"/>
      <c r="S780" s="4"/>
      <c r="T780" s="2">
        <f t="shared" si="70"/>
        <v>0.15169836355594718</v>
      </c>
      <c r="U780" s="2">
        <f t="shared" si="71"/>
        <v>0.84830163644405276</v>
      </c>
      <c r="V780" s="2"/>
      <c r="W780" s="2"/>
      <c r="X780" s="45"/>
      <c r="Y780" s="37"/>
      <c r="Z780" s="37"/>
      <c r="AA780" s="37"/>
      <c r="AB780" s="37"/>
      <c r="AC780" s="37"/>
      <c r="AD780" s="37"/>
      <c r="AE780" s="37"/>
      <c r="AF780" s="12">
        <v>15</v>
      </c>
      <c r="AG780">
        <v>12</v>
      </c>
      <c r="AH780">
        <v>98</v>
      </c>
      <c r="AI780">
        <v>-0.21</v>
      </c>
      <c r="AJ780">
        <v>0</v>
      </c>
      <c r="AK780">
        <v>3</v>
      </c>
      <c r="AL780">
        <v>4</v>
      </c>
      <c r="AM780">
        <v>-1</v>
      </c>
      <c r="AN780">
        <v>-7</v>
      </c>
      <c r="AO780">
        <v>-6</v>
      </c>
      <c r="AP780">
        <v>0.1</v>
      </c>
      <c r="AQ780">
        <v>-2.9</v>
      </c>
      <c r="AR780">
        <v>7</v>
      </c>
      <c r="AS780">
        <v>-9.9</v>
      </c>
      <c r="AT780">
        <v>-3</v>
      </c>
      <c r="AU780">
        <v>0</v>
      </c>
      <c r="AV780" s="2">
        <v>0.28999999999999998</v>
      </c>
    </row>
    <row r="781" spans="6:48" x14ac:dyDescent="0.3">
      <c r="F781" t="str">
        <f t="shared" si="69"/>
        <v>11681314</v>
      </c>
      <c r="G781" t="e">
        <f t="shared" si="72"/>
        <v>#N/A</v>
      </c>
      <c r="H781" s="11">
        <v>1168</v>
      </c>
      <c r="I781" s="5">
        <v>1314</v>
      </c>
      <c r="J781" t="s">
        <v>33</v>
      </c>
      <c r="K781" t="s">
        <v>59</v>
      </c>
      <c r="Q781" s="3"/>
      <c r="R781" s="4"/>
      <c r="S781" s="4"/>
      <c r="T781" s="2">
        <f t="shared" si="70"/>
        <v>6.1698363555947211E-2</v>
      </c>
      <c r="U781" s="2">
        <f t="shared" si="71"/>
        <v>0.93830163644405284</v>
      </c>
      <c r="V781" s="2"/>
      <c r="W781" s="2"/>
      <c r="X781" s="45"/>
      <c r="Y781" s="37"/>
      <c r="Z781" s="37"/>
      <c r="AA781" s="37"/>
      <c r="AB781" s="37"/>
      <c r="AC781" s="37"/>
      <c r="AD781" s="37"/>
      <c r="AE781" s="37"/>
      <c r="AF781" s="12">
        <v>15</v>
      </c>
      <c r="AG781">
        <v>2</v>
      </c>
      <c r="AH781">
        <v>146</v>
      </c>
      <c r="AI781">
        <v>-0.09</v>
      </c>
      <c r="AJ781">
        <v>0</v>
      </c>
      <c r="AK781">
        <v>-2</v>
      </c>
      <c r="AL781">
        <v>5</v>
      </c>
      <c r="AM781">
        <v>2</v>
      </c>
      <c r="AN781">
        <v>-11</v>
      </c>
      <c r="AO781">
        <v>-3</v>
      </c>
      <c r="AP781">
        <v>0</v>
      </c>
      <c r="AQ781">
        <v>-9.3000000000000007</v>
      </c>
      <c r="AR781">
        <v>-1.4</v>
      </c>
      <c r="AS781">
        <v>-7.9</v>
      </c>
      <c r="AT781">
        <v>-13</v>
      </c>
      <c r="AU781">
        <v>0</v>
      </c>
      <c r="AV781" s="2">
        <v>0.2</v>
      </c>
    </row>
    <row r="782" spans="6:48" x14ac:dyDescent="0.3">
      <c r="F782" t="str">
        <f t="shared" si="69"/>
        <v>11681326</v>
      </c>
      <c r="G782" t="e">
        <f t="shared" si="72"/>
        <v>#N/A</v>
      </c>
      <c r="H782" s="11">
        <v>1168</v>
      </c>
      <c r="I782" s="5">
        <v>1326</v>
      </c>
      <c r="J782" t="s">
        <v>33</v>
      </c>
      <c r="K782" t="s">
        <v>60</v>
      </c>
      <c r="Q782" s="3"/>
      <c r="R782" s="4"/>
      <c r="S782" s="4"/>
      <c r="T782" s="2">
        <f t="shared" si="70"/>
        <v>7.1698363555947192E-2</v>
      </c>
      <c r="U782" s="2">
        <f t="shared" si="71"/>
        <v>0.92830163644405284</v>
      </c>
      <c r="V782" s="2"/>
      <c r="W782" s="2"/>
      <c r="X782" s="45"/>
      <c r="Y782" s="37"/>
      <c r="Z782" s="37"/>
      <c r="AA782" s="37"/>
      <c r="AB782" s="37"/>
      <c r="AC782" s="37"/>
      <c r="AD782" s="37"/>
      <c r="AE782" s="37"/>
      <c r="AF782" s="12">
        <v>15</v>
      </c>
      <c r="AG782">
        <v>5</v>
      </c>
      <c r="AH782">
        <v>138</v>
      </c>
      <c r="AI782">
        <v>-0.13</v>
      </c>
      <c r="AJ782">
        <v>-2</v>
      </c>
      <c r="AK782">
        <v>0</v>
      </c>
      <c r="AL782">
        <v>4</v>
      </c>
      <c r="AM782">
        <v>0</v>
      </c>
      <c r="AN782">
        <v>-3</v>
      </c>
      <c r="AO782">
        <v>-4</v>
      </c>
      <c r="AP782">
        <v>0.01</v>
      </c>
      <c r="AQ782">
        <v>-3.1</v>
      </c>
      <c r="AR782">
        <v>5</v>
      </c>
      <c r="AS782">
        <v>-8.1</v>
      </c>
      <c r="AT782">
        <v>-10</v>
      </c>
      <c r="AU782">
        <v>0</v>
      </c>
      <c r="AV782" s="2">
        <v>0.21</v>
      </c>
    </row>
    <row r="783" spans="6:48" x14ac:dyDescent="0.3">
      <c r="F783" t="str">
        <f t="shared" si="69"/>
        <v>11681328</v>
      </c>
      <c r="G783" t="e">
        <f t="shared" si="72"/>
        <v>#N/A</v>
      </c>
      <c r="H783" s="11">
        <v>1168</v>
      </c>
      <c r="I783" s="5">
        <v>1328</v>
      </c>
      <c r="J783" t="s">
        <v>33</v>
      </c>
      <c r="K783" t="s">
        <v>61</v>
      </c>
      <c r="Q783" s="3"/>
      <c r="R783" s="4"/>
      <c r="S783" s="4"/>
      <c r="T783" s="2">
        <f t="shared" si="70"/>
        <v>0.18169836355594721</v>
      </c>
      <c r="U783" s="2">
        <f t="shared" si="71"/>
        <v>0.81830163644405274</v>
      </c>
      <c r="V783" s="2"/>
      <c r="W783" s="2"/>
      <c r="X783" s="45"/>
      <c r="Y783" s="37"/>
      <c r="Z783" s="37"/>
      <c r="AA783" s="37"/>
      <c r="AB783" s="37"/>
      <c r="AC783" s="37"/>
      <c r="AD783" s="37"/>
      <c r="AE783" s="37"/>
      <c r="AF783" s="12">
        <v>15</v>
      </c>
      <c r="AG783">
        <v>10</v>
      </c>
      <c r="AH783">
        <v>106</v>
      </c>
      <c r="AI783">
        <v>0.04</v>
      </c>
      <c r="AJ783">
        <v>-2</v>
      </c>
      <c r="AK783">
        <v>-3</v>
      </c>
      <c r="AL783">
        <v>4</v>
      </c>
      <c r="AM783">
        <v>1</v>
      </c>
      <c r="AN783">
        <v>-1</v>
      </c>
      <c r="AO783">
        <v>1</v>
      </c>
      <c r="AP783">
        <v>-0.01</v>
      </c>
      <c r="AQ783">
        <v>-12.5</v>
      </c>
      <c r="AR783">
        <v>-9.9</v>
      </c>
      <c r="AS783">
        <v>-2.6</v>
      </c>
      <c r="AT783">
        <v>-5</v>
      </c>
      <c r="AU783">
        <v>0</v>
      </c>
      <c r="AV783" s="2">
        <v>0.32</v>
      </c>
    </row>
    <row r="784" spans="6:48" x14ac:dyDescent="0.3">
      <c r="F784" t="str">
        <f t="shared" si="69"/>
        <v>11681335</v>
      </c>
      <c r="G784" t="e">
        <f t="shared" si="72"/>
        <v>#N/A</v>
      </c>
      <c r="H784" s="11">
        <v>1168</v>
      </c>
      <c r="I784" s="5">
        <v>1335</v>
      </c>
      <c r="J784" t="s">
        <v>33</v>
      </c>
      <c r="K784" t="s">
        <v>62</v>
      </c>
      <c r="Q784" s="3"/>
      <c r="R784" s="4"/>
      <c r="S784" s="4"/>
      <c r="T784" s="2">
        <f t="shared" si="70"/>
        <v>0.39169836355594723</v>
      </c>
      <c r="U784" s="2">
        <f t="shared" si="71"/>
        <v>0.60830163644405277</v>
      </c>
      <c r="V784" s="2"/>
      <c r="W784" s="2"/>
      <c r="X784" s="45"/>
      <c r="Y784" s="37"/>
      <c r="Z784" s="37"/>
      <c r="AA784" s="37"/>
      <c r="AB784" s="37"/>
      <c r="AC784" s="37"/>
      <c r="AD784" s="37"/>
      <c r="AE784" s="37"/>
      <c r="AF784" s="12">
        <v>15</v>
      </c>
      <c r="AG784">
        <v>16</v>
      </c>
      <c r="AH784">
        <v>26</v>
      </c>
      <c r="AI784">
        <v>-0.12</v>
      </c>
      <c r="AJ784">
        <v>-1</v>
      </c>
      <c r="AK784">
        <v>1</v>
      </c>
      <c r="AL784">
        <v>4</v>
      </c>
      <c r="AM784">
        <v>1</v>
      </c>
      <c r="AN784">
        <v>3</v>
      </c>
      <c r="AO784">
        <v>-6</v>
      </c>
      <c r="AP784">
        <v>0.08</v>
      </c>
      <c r="AQ784">
        <v>-3</v>
      </c>
      <c r="AR784">
        <v>2.1</v>
      </c>
      <c r="AS784">
        <v>-5.0999999999999996</v>
      </c>
      <c r="AT784">
        <v>1</v>
      </c>
      <c r="AU784">
        <v>1</v>
      </c>
      <c r="AV784" s="2">
        <v>0.53</v>
      </c>
    </row>
    <row r="785" spans="6:48" x14ac:dyDescent="0.3">
      <c r="F785" t="str">
        <f t="shared" si="69"/>
        <v>11681344</v>
      </c>
      <c r="G785" t="e">
        <f t="shared" si="72"/>
        <v>#N/A</v>
      </c>
      <c r="H785" s="11">
        <v>1168</v>
      </c>
      <c r="I785" s="5">
        <v>1344</v>
      </c>
      <c r="J785" t="s">
        <v>33</v>
      </c>
      <c r="K785" t="s">
        <v>63</v>
      </c>
      <c r="Q785" s="3"/>
      <c r="R785" s="4"/>
      <c r="S785" s="4"/>
      <c r="T785" s="2">
        <f t="shared" si="70"/>
        <v>0.25169836355594721</v>
      </c>
      <c r="U785" s="2">
        <f t="shared" si="71"/>
        <v>0.74830163644405279</v>
      </c>
      <c r="V785" s="2"/>
      <c r="W785" s="2"/>
      <c r="X785" s="45"/>
      <c r="Y785" s="37"/>
      <c r="Z785" s="37"/>
      <c r="AA785" s="37"/>
      <c r="AB785" s="37"/>
      <c r="AC785" s="37"/>
      <c r="AD785" s="37"/>
      <c r="AE785" s="37"/>
      <c r="AF785" s="12">
        <v>15</v>
      </c>
      <c r="AG785">
        <v>10</v>
      </c>
      <c r="AH785">
        <v>90</v>
      </c>
      <c r="AI785">
        <v>0</v>
      </c>
      <c r="AJ785">
        <v>2</v>
      </c>
      <c r="AK785">
        <v>-2</v>
      </c>
      <c r="AL785">
        <v>4</v>
      </c>
      <c r="AM785">
        <v>-1</v>
      </c>
      <c r="AN785">
        <v>-2</v>
      </c>
      <c r="AO785">
        <v>0</v>
      </c>
      <c r="AP785">
        <v>0.04</v>
      </c>
      <c r="AQ785">
        <v>-1</v>
      </c>
      <c r="AR785">
        <v>-1</v>
      </c>
      <c r="AS785">
        <v>0</v>
      </c>
      <c r="AT785">
        <v>-5</v>
      </c>
      <c r="AU785">
        <v>0</v>
      </c>
      <c r="AV785" s="2">
        <v>0.39</v>
      </c>
    </row>
    <row r="786" spans="6:48" x14ac:dyDescent="0.3">
      <c r="F786" t="str">
        <f t="shared" si="69"/>
        <v>11681347</v>
      </c>
      <c r="G786" t="e">
        <f t="shared" si="72"/>
        <v>#N/A</v>
      </c>
      <c r="H786" s="11">
        <v>1168</v>
      </c>
      <c r="I786" s="5">
        <v>1347</v>
      </c>
      <c r="J786" t="s">
        <v>33</v>
      </c>
      <c r="K786" t="s">
        <v>65</v>
      </c>
      <c r="Q786" s="3"/>
      <c r="R786" s="4"/>
      <c r="S786" s="4"/>
      <c r="T786" s="2">
        <f t="shared" si="70"/>
        <v>0.56169836355594716</v>
      </c>
      <c r="U786" s="2">
        <f t="shared" si="71"/>
        <v>0.43830163644405284</v>
      </c>
      <c r="V786" s="2"/>
      <c r="W786" s="2"/>
      <c r="X786" s="45"/>
      <c r="Y786" s="37"/>
      <c r="Z786" s="37"/>
      <c r="AA786" s="37"/>
      <c r="AB786" s="37"/>
      <c r="AC786" s="37"/>
      <c r="AD786" s="37"/>
      <c r="AE786" s="37"/>
      <c r="AF786" s="12">
        <v>15</v>
      </c>
      <c r="AG786">
        <v>16</v>
      </c>
      <c r="AH786">
        <v>-17</v>
      </c>
      <c r="AI786">
        <v>0</v>
      </c>
      <c r="AJ786">
        <v>3</v>
      </c>
      <c r="AK786">
        <v>-1</v>
      </c>
      <c r="AL786">
        <v>3</v>
      </c>
      <c r="AM786">
        <v>-2</v>
      </c>
      <c r="AN786">
        <v>-5</v>
      </c>
      <c r="AO786">
        <v>-1</v>
      </c>
      <c r="AP786">
        <v>0.01</v>
      </c>
      <c r="AQ786">
        <v>5.8</v>
      </c>
      <c r="AR786">
        <v>6.8</v>
      </c>
      <c r="AS786">
        <v>-1</v>
      </c>
      <c r="AT786">
        <v>1</v>
      </c>
      <c r="AU786">
        <v>1</v>
      </c>
      <c r="AV786" s="2">
        <v>0.7</v>
      </c>
    </row>
    <row r="787" spans="6:48" x14ac:dyDescent="0.3">
      <c r="F787" t="str">
        <f t="shared" si="69"/>
        <v>11681348</v>
      </c>
      <c r="G787" t="e">
        <f t="shared" si="72"/>
        <v>#N/A</v>
      </c>
      <c r="H787" s="11">
        <v>1168</v>
      </c>
      <c r="I787" s="5">
        <v>1348</v>
      </c>
      <c r="J787" t="s">
        <v>33</v>
      </c>
      <c r="K787" t="s">
        <v>66</v>
      </c>
      <c r="Q787" s="3"/>
      <c r="R787" s="4"/>
      <c r="S787" s="4"/>
      <c r="T787" s="2">
        <f t="shared" si="70"/>
        <v>0.14169836355594723</v>
      </c>
      <c r="U787" s="2">
        <f t="shared" si="71"/>
        <v>0.85830163644405277</v>
      </c>
      <c r="V787" s="2"/>
      <c r="W787" s="2"/>
      <c r="X787" s="45"/>
      <c r="Y787" s="37"/>
      <c r="Z787" s="37"/>
      <c r="AA787" s="37"/>
      <c r="AB787" s="37"/>
      <c r="AC787" s="37"/>
      <c r="AD787" s="37"/>
      <c r="AE787" s="37"/>
      <c r="AF787" s="12">
        <v>15</v>
      </c>
      <c r="AG787">
        <v>7</v>
      </c>
      <c r="AH787">
        <v>104</v>
      </c>
      <c r="AI787">
        <v>-0.16</v>
      </c>
      <c r="AJ787">
        <v>0</v>
      </c>
      <c r="AK787">
        <v>-2</v>
      </c>
      <c r="AL787">
        <v>6</v>
      </c>
      <c r="AM787">
        <v>-4</v>
      </c>
      <c r="AN787">
        <v>-4</v>
      </c>
      <c r="AO787">
        <v>-2</v>
      </c>
      <c r="AP787">
        <v>0.03</v>
      </c>
      <c r="AQ787">
        <v>-3.5</v>
      </c>
      <c r="AR787">
        <v>3.8</v>
      </c>
      <c r="AS787">
        <v>-7.3</v>
      </c>
      <c r="AT787">
        <v>-8</v>
      </c>
      <c r="AU787">
        <v>0</v>
      </c>
      <c r="AV787" s="2">
        <v>0.28000000000000003</v>
      </c>
    </row>
    <row r="788" spans="6:48" x14ac:dyDescent="0.3">
      <c r="F788" t="str">
        <f t="shared" si="69"/>
        <v>11681355</v>
      </c>
      <c r="G788" t="e">
        <f t="shared" si="72"/>
        <v>#N/A</v>
      </c>
      <c r="H788" s="11">
        <v>1168</v>
      </c>
      <c r="I788" s="5">
        <v>1355</v>
      </c>
      <c r="J788" t="s">
        <v>33</v>
      </c>
      <c r="K788" t="s">
        <v>67</v>
      </c>
      <c r="Q788" s="3"/>
      <c r="R788" s="4"/>
      <c r="S788" s="4"/>
      <c r="T788" s="2">
        <f t="shared" si="70"/>
        <v>0.22169836355594719</v>
      </c>
      <c r="U788" s="2">
        <f t="shared" si="71"/>
        <v>0.77830163644405281</v>
      </c>
      <c r="V788" s="2"/>
      <c r="W788" s="2"/>
      <c r="X788" s="45"/>
      <c r="Y788" s="37"/>
      <c r="Z788" s="37"/>
      <c r="AA788" s="37"/>
      <c r="AB788" s="37"/>
      <c r="AC788" s="37"/>
      <c r="AD788" s="37"/>
      <c r="AE788" s="37"/>
      <c r="AF788" s="12">
        <v>15</v>
      </c>
      <c r="AG788">
        <v>12</v>
      </c>
      <c r="AH788">
        <v>78</v>
      </c>
      <c r="AI788">
        <v>-0.18</v>
      </c>
      <c r="AJ788">
        <v>-2</v>
      </c>
      <c r="AK788">
        <v>-2</v>
      </c>
      <c r="AL788">
        <v>7</v>
      </c>
      <c r="AM788">
        <v>3</v>
      </c>
      <c r="AN788">
        <v>2</v>
      </c>
      <c r="AO788">
        <v>-6</v>
      </c>
      <c r="AP788">
        <v>-0.02</v>
      </c>
      <c r="AQ788">
        <v>-10.7</v>
      </c>
      <c r="AR788">
        <v>-3.9</v>
      </c>
      <c r="AS788">
        <v>-6.8</v>
      </c>
      <c r="AT788">
        <v>-3</v>
      </c>
      <c r="AU788">
        <v>0</v>
      </c>
      <c r="AV788" s="2">
        <v>0.36</v>
      </c>
    </row>
    <row r="789" spans="6:48" x14ac:dyDescent="0.3">
      <c r="F789" t="str">
        <f t="shared" si="69"/>
        <v>11681361</v>
      </c>
      <c r="G789" t="e">
        <f t="shared" si="72"/>
        <v>#N/A</v>
      </c>
      <c r="H789" s="11">
        <v>1168</v>
      </c>
      <c r="I789" s="5">
        <v>1361</v>
      </c>
      <c r="J789" t="s">
        <v>33</v>
      </c>
      <c r="K789" t="s">
        <v>68</v>
      </c>
      <c r="Q789" s="3"/>
      <c r="R789" s="4"/>
      <c r="S789" s="4"/>
      <c r="T789" s="2">
        <f t="shared" si="70"/>
        <v>0.16169836355594719</v>
      </c>
      <c r="U789" s="2">
        <f t="shared" si="71"/>
        <v>0.83830163644405276</v>
      </c>
      <c r="V789" s="2"/>
      <c r="W789" s="2"/>
      <c r="X789" s="45"/>
      <c r="Y789" s="37"/>
      <c r="Z789" s="37"/>
      <c r="AA789" s="37"/>
      <c r="AB789" s="37"/>
      <c r="AC789" s="37"/>
      <c r="AD789" s="37"/>
      <c r="AE789" s="37"/>
      <c r="AF789" s="12">
        <v>15</v>
      </c>
      <c r="AG789">
        <v>11</v>
      </c>
      <c r="AH789">
        <v>103</v>
      </c>
      <c r="AI789">
        <v>-0.06</v>
      </c>
      <c r="AJ789">
        <v>0</v>
      </c>
      <c r="AK789">
        <v>-1</v>
      </c>
      <c r="AL789">
        <v>4</v>
      </c>
      <c r="AM789">
        <v>-1</v>
      </c>
      <c r="AN789">
        <v>-5</v>
      </c>
      <c r="AO789">
        <v>-4</v>
      </c>
      <c r="AP789">
        <v>0.02</v>
      </c>
      <c r="AQ789">
        <v>-4.4000000000000004</v>
      </c>
      <c r="AR789">
        <v>3.3</v>
      </c>
      <c r="AS789">
        <v>-7.7</v>
      </c>
      <c r="AT789">
        <v>-4</v>
      </c>
      <c r="AU789">
        <v>0</v>
      </c>
      <c r="AV789" s="2">
        <v>0.3</v>
      </c>
    </row>
    <row r="790" spans="6:48" x14ac:dyDescent="0.3">
      <c r="F790" t="str">
        <f t="shared" si="69"/>
        <v>11681371</v>
      </c>
      <c r="G790" t="e">
        <f t="shared" si="72"/>
        <v>#N/A</v>
      </c>
      <c r="H790" s="11">
        <v>1168</v>
      </c>
      <c r="I790" s="5">
        <v>1371</v>
      </c>
      <c r="J790" t="s">
        <v>33</v>
      </c>
      <c r="K790" t="s">
        <v>69</v>
      </c>
      <c r="Q790" s="3"/>
      <c r="R790" s="4"/>
      <c r="S790" s="4"/>
      <c r="T790" s="2">
        <f t="shared" si="70"/>
        <v>0.1116983635559472</v>
      </c>
      <c r="U790" s="2">
        <f t="shared" si="71"/>
        <v>0.8883016364440528</v>
      </c>
      <c r="V790" s="2"/>
      <c r="W790" s="2"/>
      <c r="X790" s="45"/>
      <c r="Y790" s="37"/>
      <c r="Z790" s="37"/>
      <c r="AA790" s="37"/>
      <c r="AB790" s="37"/>
      <c r="AC790" s="37"/>
      <c r="AD790" s="37"/>
      <c r="AE790" s="37"/>
      <c r="AF790" s="12">
        <v>15</v>
      </c>
      <c r="AG790">
        <v>8</v>
      </c>
      <c r="AH790">
        <v>127</v>
      </c>
      <c r="AI790">
        <v>-0.04</v>
      </c>
      <c r="AJ790">
        <v>-1</v>
      </c>
      <c r="AK790">
        <v>-2</v>
      </c>
      <c r="AL790">
        <v>4</v>
      </c>
      <c r="AM790">
        <v>0</v>
      </c>
      <c r="AN790">
        <v>-7</v>
      </c>
      <c r="AO790">
        <v>-1</v>
      </c>
      <c r="AP790">
        <v>0.05</v>
      </c>
      <c r="AQ790">
        <v>-6.3</v>
      </c>
      <c r="AR790">
        <v>-1.6</v>
      </c>
      <c r="AS790">
        <v>-4.7</v>
      </c>
      <c r="AT790">
        <v>-7</v>
      </c>
      <c r="AU790">
        <v>0</v>
      </c>
      <c r="AV790" s="2">
        <v>0.25</v>
      </c>
    </row>
    <row r="791" spans="6:48" x14ac:dyDescent="0.3">
      <c r="F791" t="str">
        <f t="shared" si="69"/>
        <v>11681372</v>
      </c>
      <c r="G791" t="e">
        <f t="shared" si="72"/>
        <v>#N/A</v>
      </c>
      <c r="H791" s="11">
        <v>1168</v>
      </c>
      <c r="I791" s="5">
        <v>1372</v>
      </c>
      <c r="J791" t="s">
        <v>33</v>
      </c>
      <c r="K791" t="s">
        <v>70</v>
      </c>
      <c r="Q791" s="3"/>
      <c r="R791" s="4"/>
      <c r="S791" s="4"/>
      <c r="T791" s="2">
        <f t="shared" si="70"/>
        <v>0.32169836355594722</v>
      </c>
      <c r="U791" s="2">
        <f t="shared" si="71"/>
        <v>0.67830163644405284</v>
      </c>
      <c r="V791" s="2"/>
      <c r="W791" s="2"/>
      <c r="X791" s="45"/>
      <c r="Y791" s="37"/>
      <c r="Z791" s="37"/>
      <c r="AA791" s="37"/>
      <c r="AB791" s="37"/>
      <c r="AC791" s="37"/>
      <c r="AD791" s="37"/>
      <c r="AE791" s="37"/>
      <c r="AF791" s="12">
        <v>15</v>
      </c>
      <c r="AG791">
        <v>14</v>
      </c>
      <c r="AH791">
        <v>42</v>
      </c>
      <c r="AI791">
        <v>-0.18</v>
      </c>
      <c r="AJ791">
        <v>-1</v>
      </c>
      <c r="AK791">
        <v>-2</v>
      </c>
      <c r="AL791">
        <v>1</v>
      </c>
      <c r="AM791">
        <v>-7</v>
      </c>
      <c r="AN791">
        <v>-6</v>
      </c>
      <c r="AO791">
        <v>0</v>
      </c>
      <c r="AP791">
        <v>0.04</v>
      </c>
      <c r="AQ791">
        <v>-5.5</v>
      </c>
      <c r="AR791">
        <v>3.3</v>
      </c>
      <c r="AS791">
        <v>-8.8000000000000007</v>
      </c>
      <c r="AT791">
        <v>-1</v>
      </c>
      <c r="AU791">
        <v>0</v>
      </c>
      <c r="AV791" s="2">
        <v>0.46</v>
      </c>
    </row>
    <row r="792" spans="6:48" x14ac:dyDescent="0.3">
      <c r="F792" t="str">
        <f t="shared" si="69"/>
        <v>11681382</v>
      </c>
      <c r="G792" t="e">
        <f t="shared" si="72"/>
        <v>#N/A</v>
      </c>
      <c r="H792" s="11">
        <v>1168</v>
      </c>
      <c r="I792" s="5">
        <v>1382</v>
      </c>
      <c r="J792" t="s">
        <v>33</v>
      </c>
      <c r="K792" t="s">
        <v>71</v>
      </c>
      <c r="Q792" s="3"/>
      <c r="R792" s="4"/>
      <c r="S792" s="4"/>
      <c r="T792" s="2">
        <f t="shared" si="70"/>
        <v>0.21169836355594718</v>
      </c>
      <c r="U792" s="2">
        <f t="shared" si="71"/>
        <v>0.78830163644405282</v>
      </c>
      <c r="V792" s="2"/>
      <c r="W792" s="2"/>
      <c r="X792" s="45"/>
      <c r="Y792" s="37"/>
      <c r="Z792" s="37"/>
      <c r="AA792" s="37"/>
      <c r="AB792" s="37"/>
      <c r="AC792" s="37"/>
      <c r="AD792" s="37"/>
      <c r="AE792" s="37"/>
      <c r="AF792" s="12">
        <v>15</v>
      </c>
      <c r="AG792">
        <v>11</v>
      </c>
      <c r="AH792">
        <v>84</v>
      </c>
      <c r="AI792">
        <v>-0.16</v>
      </c>
      <c r="AJ792">
        <v>0</v>
      </c>
      <c r="AK792">
        <v>-1</v>
      </c>
      <c r="AL792">
        <v>5</v>
      </c>
      <c r="AM792">
        <v>-2</v>
      </c>
      <c r="AN792">
        <v>-3</v>
      </c>
      <c r="AO792">
        <v>1</v>
      </c>
      <c r="AP792">
        <v>-0.01</v>
      </c>
      <c r="AQ792">
        <v>-5.2</v>
      </c>
      <c r="AR792">
        <v>0.7</v>
      </c>
      <c r="AS792">
        <v>-5.9</v>
      </c>
      <c r="AT792">
        <v>-4</v>
      </c>
      <c r="AU792">
        <v>0</v>
      </c>
      <c r="AV792" s="2">
        <v>0.35</v>
      </c>
    </row>
    <row r="793" spans="6:48" x14ac:dyDescent="0.3">
      <c r="F793" t="str">
        <f t="shared" si="69"/>
        <v>11681393</v>
      </c>
      <c r="G793" t="e">
        <f t="shared" si="72"/>
        <v>#N/A</v>
      </c>
      <c r="H793" s="11">
        <v>1168</v>
      </c>
      <c r="I793" s="5">
        <v>1393</v>
      </c>
      <c r="J793" t="s">
        <v>33</v>
      </c>
      <c r="K793" t="s">
        <v>72</v>
      </c>
      <c r="Q793" s="3"/>
      <c r="R793" s="4"/>
      <c r="S793" s="4"/>
      <c r="T793" s="2">
        <f t="shared" si="70"/>
        <v>0.22169836355594719</v>
      </c>
      <c r="U793" s="2">
        <f t="shared" si="71"/>
        <v>0.77830163644405281</v>
      </c>
      <c r="V793" s="2"/>
      <c r="W793" s="2"/>
      <c r="X793" s="45"/>
      <c r="Y793" s="37"/>
      <c r="Z793" s="37"/>
      <c r="AA793" s="37"/>
      <c r="AB793" s="37"/>
      <c r="AC793" s="37"/>
      <c r="AD793" s="37"/>
      <c r="AE793" s="37"/>
      <c r="AF793" s="12">
        <v>15</v>
      </c>
      <c r="AG793">
        <v>11</v>
      </c>
      <c r="AH793">
        <v>99</v>
      </c>
      <c r="AI793">
        <v>0.01</v>
      </c>
      <c r="AJ793">
        <v>5</v>
      </c>
      <c r="AK793">
        <v>1</v>
      </c>
      <c r="AL793">
        <v>3</v>
      </c>
      <c r="AM793">
        <v>-1</v>
      </c>
      <c r="AN793">
        <v>-8</v>
      </c>
      <c r="AO793">
        <v>0</v>
      </c>
      <c r="AP793">
        <v>0</v>
      </c>
      <c r="AQ793">
        <v>5.2</v>
      </c>
      <c r="AR793">
        <v>7.2</v>
      </c>
      <c r="AS793">
        <v>-2</v>
      </c>
      <c r="AT793">
        <v>-4</v>
      </c>
      <c r="AU793">
        <v>0</v>
      </c>
      <c r="AV793" s="2">
        <v>0.36</v>
      </c>
    </row>
    <row r="794" spans="6:48" x14ac:dyDescent="0.3">
      <c r="F794" t="str">
        <f t="shared" si="69"/>
        <v>11681395</v>
      </c>
      <c r="G794" t="e">
        <f t="shared" si="72"/>
        <v>#N/A</v>
      </c>
      <c r="H794" s="11">
        <v>1168</v>
      </c>
      <c r="I794" s="5">
        <v>1395</v>
      </c>
      <c r="J794" t="s">
        <v>33</v>
      </c>
      <c r="K794" t="s">
        <v>73</v>
      </c>
      <c r="Q794" s="3"/>
      <c r="R794" s="4"/>
      <c r="S794" s="4"/>
      <c r="T794" s="2">
        <f t="shared" si="70"/>
        <v>9.169836355594721E-2</v>
      </c>
      <c r="U794" s="2">
        <f t="shared" si="71"/>
        <v>0.90830163644405282</v>
      </c>
      <c r="V794" s="2"/>
      <c r="W794" s="2"/>
      <c r="X794" s="45"/>
      <c r="Y794" s="37"/>
      <c r="Z794" s="37"/>
      <c r="AA794" s="37"/>
      <c r="AB794" s="37"/>
      <c r="AC794" s="37"/>
      <c r="AD794" s="37"/>
      <c r="AE794" s="37"/>
      <c r="AF794" s="12">
        <v>15</v>
      </c>
      <c r="AG794">
        <v>6</v>
      </c>
      <c r="AH794">
        <v>131</v>
      </c>
      <c r="AI794">
        <v>-0.04</v>
      </c>
      <c r="AJ794">
        <v>-5</v>
      </c>
      <c r="AK794">
        <v>-5</v>
      </c>
      <c r="AL794">
        <v>4</v>
      </c>
      <c r="AM794">
        <v>0</v>
      </c>
      <c r="AN794">
        <v>-8</v>
      </c>
      <c r="AO794">
        <v>-3</v>
      </c>
      <c r="AP794">
        <v>0.03</v>
      </c>
      <c r="AQ794">
        <v>-10.3</v>
      </c>
      <c r="AR794">
        <v>-4.2</v>
      </c>
      <c r="AS794">
        <v>-6.1</v>
      </c>
      <c r="AT794">
        <v>-9</v>
      </c>
      <c r="AU794">
        <v>0</v>
      </c>
      <c r="AV794" s="2">
        <v>0.23</v>
      </c>
    </row>
    <row r="795" spans="6:48" x14ac:dyDescent="0.3">
      <c r="F795" t="str">
        <f t="shared" ref="F795:F858" si="73">H795&amp;I795</f>
        <v>11681397</v>
      </c>
      <c r="G795" t="e">
        <f t="shared" si="72"/>
        <v>#N/A</v>
      </c>
      <c r="H795" s="11">
        <v>1168</v>
      </c>
      <c r="I795" s="5">
        <v>1397</v>
      </c>
      <c r="J795" t="s">
        <v>33</v>
      </c>
      <c r="K795" t="s">
        <v>74</v>
      </c>
      <c r="Q795" s="3"/>
      <c r="R795" s="4"/>
      <c r="S795" s="4"/>
      <c r="T795" s="2">
        <f t="shared" ref="T795:T858" si="74">AV795-$AV$2275</f>
        <v>7.1698363555947192E-2</v>
      </c>
      <c r="U795" s="2">
        <f t="shared" ref="U795:U858" si="75">1-T795</f>
        <v>0.92830163644405284</v>
      </c>
      <c r="V795" s="2"/>
      <c r="W795" s="2"/>
      <c r="X795" s="45"/>
      <c r="Y795" s="37"/>
      <c r="Z795" s="37"/>
      <c r="AA795" s="37"/>
      <c r="AB795" s="37"/>
      <c r="AC795" s="37"/>
      <c r="AD795" s="37"/>
      <c r="AE795" s="37"/>
      <c r="AF795" s="12">
        <v>15</v>
      </c>
      <c r="AG795">
        <v>3</v>
      </c>
      <c r="AH795">
        <v>142</v>
      </c>
      <c r="AI795">
        <v>-0.14000000000000001</v>
      </c>
      <c r="AJ795">
        <v>1</v>
      </c>
      <c r="AK795">
        <v>1</v>
      </c>
      <c r="AL795">
        <v>4</v>
      </c>
      <c r="AM795">
        <v>-2</v>
      </c>
      <c r="AN795">
        <v>-7</v>
      </c>
      <c r="AO795">
        <v>2</v>
      </c>
      <c r="AP795">
        <v>-0.02</v>
      </c>
      <c r="AQ795">
        <v>-1.5</v>
      </c>
      <c r="AR795">
        <v>5.3</v>
      </c>
      <c r="AS795">
        <v>-6.8</v>
      </c>
      <c r="AT795">
        <v>-12</v>
      </c>
      <c r="AU795">
        <v>0</v>
      </c>
      <c r="AV795" s="2">
        <v>0.21</v>
      </c>
    </row>
    <row r="796" spans="6:48" x14ac:dyDescent="0.3">
      <c r="F796" t="str">
        <f t="shared" si="73"/>
        <v>11681400</v>
      </c>
      <c r="G796" t="e">
        <f t="shared" ref="G796:G859" si="76">VLOOKUP(E796,F796:F3073,COLUMN(F796:F3073),FALSE)</f>
        <v>#N/A</v>
      </c>
      <c r="H796" s="11">
        <v>1168</v>
      </c>
      <c r="I796" s="5">
        <v>1400</v>
      </c>
      <c r="J796" t="s">
        <v>33</v>
      </c>
      <c r="K796" t="s">
        <v>75</v>
      </c>
      <c r="Q796" s="3"/>
      <c r="R796" s="4"/>
      <c r="S796" s="4"/>
      <c r="T796" s="2">
        <f t="shared" si="74"/>
        <v>0.1716983635559472</v>
      </c>
      <c r="U796" s="2">
        <f t="shared" si="75"/>
        <v>0.82830163644405275</v>
      </c>
      <c r="V796" s="2"/>
      <c r="W796" s="2"/>
      <c r="X796" s="45"/>
      <c r="Y796" s="37"/>
      <c r="Z796" s="37"/>
      <c r="AA796" s="37"/>
      <c r="AB796" s="37"/>
      <c r="AC796" s="37"/>
      <c r="AD796" s="37"/>
      <c r="AE796" s="37"/>
      <c r="AF796" s="12">
        <v>15</v>
      </c>
      <c r="AG796">
        <v>10</v>
      </c>
      <c r="AH796">
        <v>114</v>
      </c>
      <c r="AI796">
        <v>0.04</v>
      </c>
      <c r="AJ796">
        <v>2</v>
      </c>
      <c r="AK796">
        <v>0</v>
      </c>
      <c r="AL796">
        <v>4</v>
      </c>
      <c r="AM796">
        <v>0</v>
      </c>
      <c r="AN796">
        <v>-2</v>
      </c>
      <c r="AO796">
        <v>0</v>
      </c>
      <c r="AP796">
        <v>7.0000000000000007E-2</v>
      </c>
      <c r="AQ796">
        <v>1</v>
      </c>
      <c r="AR796">
        <v>3.5</v>
      </c>
      <c r="AS796">
        <v>-2.5</v>
      </c>
      <c r="AT796">
        <v>-5</v>
      </c>
      <c r="AU796">
        <v>0</v>
      </c>
      <c r="AV796" s="2">
        <v>0.31</v>
      </c>
    </row>
    <row r="797" spans="6:48" x14ac:dyDescent="0.3">
      <c r="F797" t="str">
        <f t="shared" si="73"/>
        <v>11681401</v>
      </c>
      <c r="G797" t="e">
        <f t="shared" si="76"/>
        <v>#N/A</v>
      </c>
      <c r="H797" s="11">
        <v>1168</v>
      </c>
      <c r="I797" s="5">
        <v>1401</v>
      </c>
      <c r="J797" t="s">
        <v>33</v>
      </c>
      <c r="K797" t="s">
        <v>76</v>
      </c>
      <c r="Q797" s="3"/>
      <c r="R797" s="4"/>
      <c r="S797" s="4"/>
      <c r="T797" s="2">
        <f t="shared" si="74"/>
        <v>0.13169836355594722</v>
      </c>
      <c r="U797" s="2">
        <f t="shared" si="75"/>
        <v>0.86830163644405278</v>
      </c>
      <c r="V797" s="2"/>
      <c r="W797" s="2"/>
      <c r="X797" s="45"/>
      <c r="Y797" s="37"/>
      <c r="Z797" s="37"/>
      <c r="AA797" s="37"/>
      <c r="AB797" s="37"/>
      <c r="AC797" s="37"/>
      <c r="AD797" s="37"/>
      <c r="AE797" s="37"/>
      <c r="AF797" s="12">
        <v>15</v>
      </c>
      <c r="AG797">
        <v>7</v>
      </c>
      <c r="AH797">
        <v>123</v>
      </c>
      <c r="AI797">
        <v>0</v>
      </c>
      <c r="AJ797">
        <v>1</v>
      </c>
      <c r="AK797">
        <v>2</v>
      </c>
      <c r="AL797">
        <v>3</v>
      </c>
      <c r="AM797">
        <v>2</v>
      </c>
      <c r="AN797">
        <v>-7</v>
      </c>
      <c r="AO797">
        <v>-1</v>
      </c>
      <c r="AP797">
        <v>7.0000000000000007E-2</v>
      </c>
      <c r="AQ797">
        <v>-2.2999999999999998</v>
      </c>
      <c r="AR797">
        <v>1.9</v>
      </c>
      <c r="AS797">
        <v>-4.2</v>
      </c>
      <c r="AT797">
        <v>-8</v>
      </c>
      <c r="AU797">
        <v>0</v>
      </c>
      <c r="AV797" s="2">
        <v>0.27</v>
      </c>
    </row>
    <row r="798" spans="6:48" x14ac:dyDescent="0.3">
      <c r="F798" t="str">
        <f t="shared" si="73"/>
        <v>11681403</v>
      </c>
      <c r="G798" t="e">
        <f t="shared" si="76"/>
        <v>#N/A</v>
      </c>
      <c r="H798" s="11">
        <v>1168</v>
      </c>
      <c r="I798" s="5">
        <v>1403</v>
      </c>
      <c r="J798" t="s">
        <v>33</v>
      </c>
      <c r="K798" t="s">
        <v>77</v>
      </c>
      <c r="Q798" s="3"/>
      <c r="R798" s="4"/>
      <c r="S798" s="4"/>
      <c r="T798" s="2">
        <f t="shared" si="74"/>
        <v>5.1698363555947202E-2</v>
      </c>
      <c r="U798" s="2">
        <f t="shared" si="75"/>
        <v>0.94830163644405285</v>
      </c>
      <c r="V798" s="2"/>
      <c r="W798" s="2"/>
      <c r="X798" s="45"/>
      <c r="Y798" s="37"/>
      <c r="Z798" s="37"/>
      <c r="AA798" s="37"/>
      <c r="AB798" s="37"/>
      <c r="AC798" s="37"/>
      <c r="AD798" s="37"/>
      <c r="AE798" s="37"/>
      <c r="AF798" s="12">
        <v>15</v>
      </c>
      <c r="AG798">
        <v>3</v>
      </c>
      <c r="AH798">
        <v>141</v>
      </c>
      <c r="AI798">
        <v>-0.11</v>
      </c>
      <c r="AJ798">
        <v>-1</v>
      </c>
      <c r="AK798">
        <v>1</v>
      </c>
      <c r="AL798">
        <v>3</v>
      </c>
      <c r="AM798">
        <v>-3</v>
      </c>
      <c r="AN798">
        <v>-6</v>
      </c>
      <c r="AO798">
        <v>-1</v>
      </c>
      <c r="AP798">
        <v>0.04</v>
      </c>
      <c r="AQ798">
        <v>-2.5</v>
      </c>
      <c r="AR798">
        <v>7</v>
      </c>
      <c r="AS798">
        <v>-9.5</v>
      </c>
      <c r="AT798">
        <v>-12</v>
      </c>
      <c r="AU798">
        <v>0</v>
      </c>
      <c r="AV798" s="2">
        <v>0.19</v>
      </c>
    </row>
    <row r="799" spans="6:48" x14ac:dyDescent="0.3">
      <c r="F799" t="str">
        <f t="shared" si="73"/>
        <v>11681411</v>
      </c>
      <c r="G799" t="e">
        <f t="shared" si="76"/>
        <v>#N/A</v>
      </c>
      <c r="H799" s="11">
        <v>1168</v>
      </c>
      <c r="I799" s="5">
        <v>1411</v>
      </c>
      <c r="J799" t="s">
        <v>33</v>
      </c>
      <c r="K799" t="s">
        <v>78</v>
      </c>
      <c r="Q799" s="3"/>
      <c r="R799" s="4"/>
      <c r="S799" s="4"/>
      <c r="T799" s="2">
        <f t="shared" si="74"/>
        <v>0.7316983635559472</v>
      </c>
      <c r="U799" s="2">
        <f t="shared" si="75"/>
        <v>0.2683016364440528</v>
      </c>
      <c r="V799" s="2"/>
      <c r="W799" s="2"/>
      <c r="X799" s="45"/>
      <c r="Y799" s="37"/>
      <c r="Z799" s="37"/>
      <c r="AA799" s="37"/>
      <c r="AB799" s="37"/>
      <c r="AC799" s="37"/>
      <c r="AD799" s="37"/>
      <c r="AE799" s="37"/>
      <c r="AF799" s="12">
        <v>15</v>
      </c>
      <c r="AG799">
        <v>16</v>
      </c>
      <c r="AH799">
        <v>-96</v>
      </c>
      <c r="AI799">
        <v>0.18</v>
      </c>
      <c r="AJ799">
        <v>1</v>
      </c>
      <c r="AK799">
        <v>-4</v>
      </c>
      <c r="AL799">
        <v>4</v>
      </c>
      <c r="AM799">
        <v>2</v>
      </c>
      <c r="AN799">
        <v>-2</v>
      </c>
      <c r="AO799">
        <v>3</v>
      </c>
      <c r="AP799">
        <v>0.02</v>
      </c>
      <c r="AQ799">
        <v>-4.9000000000000004</v>
      </c>
      <c r="AR799">
        <v>-8</v>
      </c>
      <c r="AS799">
        <v>3.1</v>
      </c>
      <c r="AT799">
        <v>1</v>
      </c>
      <c r="AU799">
        <v>1</v>
      </c>
      <c r="AV799" s="2">
        <v>0.87</v>
      </c>
    </row>
    <row r="800" spans="6:48" x14ac:dyDescent="0.3">
      <c r="F800" t="str">
        <f t="shared" si="73"/>
        <v>11681417</v>
      </c>
      <c r="G800" t="e">
        <f t="shared" si="76"/>
        <v>#N/A</v>
      </c>
      <c r="H800" s="11">
        <v>1168</v>
      </c>
      <c r="I800" s="5">
        <v>1417</v>
      </c>
      <c r="J800" t="s">
        <v>33</v>
      </c>
      <c r="K800" t="s">
        <v>79</v>
      </c>
      <c r="Q800" s="3"/>
      <c r="R800" s="4"/>
      <c r="S800" s="4"/>
      <c r="T800" s="2">
        <f t="shared" si="74"/>
        <v>0.16169836355594719</v>
      </c>
      <c r="U800" s="2">
        <f t="shared" si="75"/>
        <v>0.83830163644405276</v>
      </c>
      <c r="V800" s="2"/>
      <c r="W800" s="2"/>
      <c r="X800" s="45"/>
      <c r="Y800" s="37"/>
      <c r="Z800" s="37"/>
      <c r="AA800" s="37"/>
      <c r="AB800" s="37"/>
      <c r="AC800" s="37"/>
      <c r="AD800" s="37"/>
      <c r="AE800" s="37"/>
      <c r="AF800" s="12">
        <v>15</v>
      </c>
      <c r="AG800">
        <v>11</v>
      </c>
      <c r="AH800">
        <v>105</v>
      </c>
      <c r="AI800">
        <v>-0.04</v>
      </c>
      <c r="AJ800">
        <v>-2</v>
      </c>
      <c r="AK800">
        <v>-1</v>
      </c>
      <c r="AL800">
        <v>5</v>
      </c>
      <c r="AM800">
        <v>3</v>
      </c>
      <c r="AN800">
        <v>-2</v>
      </c>
      <c r="AO800">
        <v>-2</v>
      </c>
      <c r="AP800">
        <v>0.02</v>
      </c>
      <c r="AQ800">
        <v>-9.1999999999999993</v>
      </c>
      <c r="AR800">
        <v>-4.5999999999999996</v>
      </c>
      <c r="AS800">
        <v>-4.5999999999999996</v>
      </c>
      <c r="AT800">
        <v>-4</v>
      </c>
      <c r="AU800">
        <v>0</v>
      </c>
      <c r="AV800" s="2">
        <v>0.3</v>
      </c>
    </row>
    <row r="801" spans="6:48" x14ac:dyDescent="0.3">
      <c r="F801" t="str">
        <f t="shared" si="73"/>
        <v>11681420</v>
      </c>
      <c r="G801" t="e">
        <f t="shared" si="76"/>
        <v>#N/A</v>
      </c>
      <c r="H801" s="11">
        <v>1168</v>
      </c>
      <c r="I801" s="5">
        <v>1420</v>
      </c>
      <c r="J801" t="s">
        <v>33</v>
      </c>
      <c r="K801" t="s">
        <v>80</v>
      </c>
      <c r="Q801" s="3"/>
      <c r="R801" s="4"/>
      <c r="S801" s="4"/>
      <c r="T801" s="2">
        <f t="shared" si="74"/>
        <v>0.59169836355594718</v>
      </c>
      <c r="U801" s="2">
        <f t="shared" si="75"/>
        <v>0.40830163644405282</v>
      </c>
      <c r="V801" s="2"/>
      <c r="W801" s="2"/>
      <c r="X801" s="45"/>
      <c r="Y801" s="37"/>
      <c r="Z801" s="37"/>
      <c r="AA801" s="37"/>
      <c r="AB801" s="37"/>
      <c r="AC801" s="37"/>
      <c r="AD801" s="37"/>
      <c r="AE801" s="37"/>
      <c r="AF801" s="12">
        <v>15</v>
      </c>
      <c r="AG801">
        <v>16</v>
      </c>
      <c r="AH801">
        <v>-31</v>
      </c>
      <c r="AI801">
        <v>-0.06</v>
      </c>
      <c r="AJ801">
        <v>0</v>
      </c>
      <c r="AK801">
        <v>-4</v>
      </c>
      <c r="AL801">
        <v>4</v>
      </c>
      <c r="AM801">
        <v>-2</v>
      </c>
      <c r="AN801">
        <v>1</v>
      </c>
      <c r="AO801">
        <v>0</v>
      </c>
      <c r="AP801">
        <v>0.09</v>
      </c>
      <c r="AQ801">
        <v>0.2</v>
      </c>
      <c r="AR801">
        <v>0.7</v>
      </c>
      <c r="AS801">
        <v>-0.5</v>
      </c>
      <c r="AT801">
        <v>1</v>
      </c>
      <c r="AU801">
        <v>1</v>
      </c>
      <c r="AV801" s="2">
        <v>0.73</v>
      </c>
    </row>
    <row r="802" spans="6:48" x14ac:dyDescent="0.3">
      <c r="F802" t="str">
        <f t="shared" si="73"/>
        <v>11681422</v>
      </c>
      <c r="G802" t="e">
        <f t="shared" si="76"/>
        <v>#N/A</v>
      </c>
      <c r="H802" s="11">
        <v>1168</v>
      </c>
      <c r="I802" s="5">
        <v>1422</v>
      </c>
      <c r="J802" t="s">
        <v>33</v>
      </c>
      <c r="K802" t="s">
        <v>81</v>
      </c>
      <c r="Q802" s="3"/>
      <c r="R802" s="4"/>
      <c r="S802" s="4"/>
      <c r="T802" s="2">
        <f t="shared" si="74"/>
        <v>0.25169836355594721</v>
      </c>
      <c r="U802" s="2">
        <f t="shared" si="75"/>
        <v>0.74830163644405279</v>
      </c>
      <c r="V802" s="2"/>
      <c r="W802" s="2"/>
      <c r="X802" s="45"/>
      <c r="Y802" s="37"/>
      <c r="Z802" s="37"/>
      <c r="AA802" s="37"/>
      <c r="AB802" s="37"/>
      <c r="AC802" s="37"/>
      <c r="AD802" s="37"/>
      <c r="AE802" s="37"/>
      <c r="AF802" s="12">
        <v>15</v>
      </c>
      <c r="AG802">
        <v>13</v>
      </c>
      <c r="AH802">
        <v>71</v>
      </c>
      <c r="AI802">
        <v>-0.15</v>
      </c>
      <c r="AJ802">
        <v>0</v>
      </c>
      <c r="AK802">
        <v>0</v>
      </c>
      <c r="AL802">
        <v>2</v>
      </c>
      <c r="AM802">
        <v>-4</v>
      </c>
      <c r="AN802">
        <v>-7</v>
      </c>
      <c r="AO802">
        <v>-5</v>
      </c>
      <c r="AP802">
        <v>0.04</v>
      </c>
      <c r="AQ802">
        <v>0.6</v>
      </c>
      <c r="AR802">
        <v>8.4</v>
      </c>
      <c r="AS802">
        <v>-7.8</v>
      </c>
      <c r="AT802">
        <v>-2</v>
      </c>
      <c r="AU802">
        <v>0</v>
      </c>
      <c r="AV802" s="2">
        <v>0.39</v>
      </c>
    </row>
    <row r="803" spans="6:48" x14ac:dyDescent="0.3">
      <c r="F803" t="str">
        <f t="shared" si="73"/>
        <v>11681437</v>
      </c>
      <c r="G803" t="e">
        <f t="shared" si="76"/>
        <v>#N/A</v>
      </c>
      <c r="H803" s="11">
        <v>1168</v>
      </c>
      <c r="I803" s="5">
        <v>1437</v>
      </c>
      <c r="J803" t="s">
        <v>33</v>
      </c>
      <c r="K803" t="s">
        <v>82</v>
      </c>
      <c r="Q803" s="3"/>
      <c r="R803" s="4"/>
      <c r="S803" s="4"/>
      <c r="T803" s="2">
        <f t="shared" si="74"/>
        <v>1.6983635559472132E-3</v>
      </c>
      <c r="U803" s="2">
        <f t="shared" si="75"/>
        <v>0.99830163644405279</v>
      </c>
      <c r="V803" s="2"/>
      <c r="W803" s="2"/>
      <c r="X803" s="45"/>
      <c r="Y803" s="37"/>
      <c r="Z803" s="37"/>
      <c r="AA803" s="37"/>
      <c r="AB803" s="37"/>
      <c r="AC803" s="37"/>
      <c r="AD803" s="37"/>
      <c r="AE803" s="37"/>
      <c r="AF803" s="12">
        <v>15</v>
      </c>
      <c r="AG803">
        <v>1</v>
      </c>
      <c r="AH803">
        <v>151</v>
      </c>
      <c r="AI803">
        <v>-0.26</v>
      </c>
      <c r="AJ803">
        <v>-8</v>
      </c>
      <c r="AK803">
        <v>-1</v>
      </c>
      <c r="AL803">
        <v>6</v>
      </c>
      <c r="AM803">
        <v>0</v>
      </c>
      <c r="AN803">
        <v>-2</v>
      </c>
      <c r="AO803">
        <v>-2</v>
      </c>
      <c r="AP803">
        <v>-0.03</v>
      </c>
      <c r="AQ803">
        <v>-14.4</v>
      </c>
      <c r="AR803">
        <v>0.8</v>
      </c>
      <c r="AS803">
        <v>-15.2</v>
      </c>
      <c r="AT803">
        <v>-14</v>
      </c>
      <c r="AU803">
        <v>0</v>
      </c>
      <c r="AV803" s="2">
        <v>0.14000000000000001</v>
      </c>
    </row>
    <row r="804" spans="6:48" x14ac:dyDescent="0.3">
      <c r="F804" t="str">
        <f t="shared" si="73"/>
        <v>11681438</v>
      </c>
      <c r="G804" t="e">
        <f t="shared" si="76"/>
        <v>#N/A</v>
      </c>
      <c r="H804" s="11">
        <v>1168</v>
      </c>
      <c r="I804" s="5">
        <v>1438</v>
      </c>
      <c r="J804" t="s">
        <v>33</v>
      </c>
      <c r="K804" t="s">
        <v>83</v>
      </c>
      <c r="Q804" s="3"/>
      <c r="R804" s="4"/>
      <c r="S804" s="4"/>
      <c r="T804" s="2">
        <f t="shared" si="74"/>
        <v>1.6983635559472132E-3</v>
      </c>
      <c r="U804" s="2">
        <f t="shared" si="75"/>
        <v>0.99830163644405279</v>
      </c>
      <c r="V804" s="2"/>
      <c r="W804" s="2"/>
      <c r="X804" s="45"/>
      <c r="Y804" s="37"/>
      <c r="Z804" s="37"/>
      <c r="AA804" s="37"/>
      <c r="AB804" s="37"/>
      <c r="AC804" s="37"/>
      <c r="AD804" s="37"/>
      <c r="AE804" s="37"/>
      <c r="AF804" s="12">
        <v>15</v>
      </c>
      <c r="AG804">
        <v>1</v>
      </c>
      <c r="AH804">
        <v>152</v>
      </c>
      <c r="AI804">
        <v>-0.32</v>
      </c>
      <c r="AJ804">
        <v>-1</v>
      </c>
      <c r="AK804">
        <v>4</v>
      </c>
      <c r="AL804">
        <v>7</v>
      </c>
      <c r="AM804">
        <v>-3</v>
      </c>
      <c r="AN804">
        <v>0</v>
      </c>
      <c r="AO804">
        <v>-3</v>
      </c>
      <c r="AP804">
        <v>-0.02</v>
      </c>
      <c r="AQ804">
        <v>5.2</v>
      </c>
      <c r="AR804">
        <v>18.3</v>
      </c>
      <c r="AS804">
        <v>-13.1</v>
      </c>
      <c r="AT804">
        <v>-14</v>
      </c>
      <c r="AU804">
        <v>0</v>
      </c>
      <c r="AV804" s="2">
        <v>0.14000000000000001</v>
      </c>
    </row>
    <row r="805" spans="6:48" x14ac:dyDescent="0.3">
      <c r="F805" t="str">
        <f t="shared" si="73"/>
        <v>11681439</v>
      </c>
      <c r="G805" t="e">
        <f t="shared" si="76"/>
        <v>#N/A</v>
      </c>
      <c r="H805" s="11">
        <v>1168</v>
      </c>
      <c r="I805" s="5">
        <v>1439</v>
      </c>
      <c r="J805" t="s">
        <v>33</v>
      </c>
      <c r="K805" t="s">
        <v>84</v>
      </c>
      <c r="Q805" s="3"/>
      <c r="R805" s="4"/>
      <c r="S805" s="4"/>
      <c r="T805" s="2">
        <f t="shared" si="74"/>
        <v>0.10169836355594719</v>
      </c>
      <c r="U805" s="2">
        <f t="shared" si="75"/>
        <v>0.89830163644405281</v>
      </c>
      <c r="V805" s="2"/>
      <c r="W805" s="2"/>
      <c r="X805" s="45"/>
      <c r="Y805" s="37"/>
      <c r="Z805" s="37"/>
      <c r="AA805" s="37"/>
      <c r="AB805" s="37"/>
      <c r="AC805" s="37"/>
      <c r="AD805" s="37"/>
      <c r="AE805" s="37"/>
      <c r="AF805" s="12">
        <v>15</v>
      </c>
      <c r="AG805">
        <v>8</v>
      </c>
      <c r="AH805">
        <v>121</v>
      </c>
      <c r="AI805">
        <v>-0.04</v>
      </c>
      <c r="AJ805">
        <v>-5</v>
      </c>
      <c r="AK805">
        <v>-2</v>
      </c>
      <c r="AL805">
        <v>4</v>
      </c>
      <c r="AM805">
        <v>0</v>
      </c>
      <c r="AN805">
        <v>3</v>
      </c>
      <c r="AO805">
        <v>0</v>
      </c>
      <c r="AP805">
        <v>0.03</v>
      </c>
      <c r="AQ805">
        <v>-7</v>
      </c>
      <c r="AR805">
        <v>-0.1</v>
      </c>
      <c r="AS805">
        <v>-6.9</v>
      </c>
      <c r="AT805">
        <v>-7</v>
      </c>
      <c r="AU805">
        <v>0</v>
      </c>
      <c r="AV805" s="2">
        <v>0.24</v>
      </c>
    </row>
    <row r="806" spans="6:48" x14ac:dyDescent="0.3">
      <c r="F806" t="str">
        <f t="shared" si="73"/>
        <v>11681452</v>
      </c>
      <c r="G806" t="e">
        <f t="shared" si="76"/>
        <v>#N/A</v>
      </c>
      <c r="H806" s="11">
        <v>1168</v>
      </c>
      <c r="I806" s="5">
        <v>1452</v>
      </c>
      <c r="J806" t="s">
        <v>33</v>
      </c>
      <c r="K806" t="s">
        <v>85</v>
      </c>
      <c r="Q806" s="3"/>
      <c r="R806" s="4"/>
      <c r="S806" s="4"/>
      <c r="T806" s="2">
        <f t="shared" si="74"/>
        <v>6.1698363555947211E-2</v>
      </c>
      <c r="U806" s="2">
        <f t="shared" si="75"/>
        <v>0.93830163644405284</v>
      </c>
      <c r="V806" s="2"/>
      <c r="W806" s="2"/>
      <c r="X806" s="45"/>
      <c r="Y806" s="37"/>
      <c r="Z806" s="37"/>
      <c r="AA806" s="37"/>
      <c r="AB806" s="37"/>
      <c r="AC806" s="37"/>
      <c r="AD806" s="37"/>
      <c r="AE806" s="37"/>
      <c r="AF806" s="12">
        <v>15</v>
      </c>
      <c r="AG806">
        <v>5</v>
      </c>
      <c r="AH806">
        <v>140</v>
      </c>
      <c r="AI806">
        <v>-0.09</v>
      </c>
      <c r="AJ806">
        <v>2</v>
      </c>
      <c r="AK806">
        <v>-2</v>
      </c>
      <c r="AL806">
        <v>6</v>
      </c>
      <c r="AM806">
        <v>-5</v>
      </c>
      <c r="AN806">
        <v>-10</v>
      </c>
      <c r="AO806">
        <v>1</v>
      </c>
      <c r="AP806">
        <v>-0.03</v>
      </c>
      <c r="AQ806">
        <v>-6.9</v>
      </c>
      <c r="AR806">
        <v>2.7</v>
      </c>
      <c r="AS806">
        <v>-9.6</v>
      </c>
      <c r="AT806">
        <v>-10</v>
      </c>
      <c r="AU806">
        <v>0</v>
      </c>
      <c r="AV806" s="2">
        <v>0.2</v>
      </c>
    </row>
    <row r="807" spans="6:48" x14ac:dyDescent="0.3">
      <c r="F807" t="str">
        <f t="shared" si="73"/>
        <v>11681455</v>
      </c>
      <c r="G807" t="e">
        <f t="shared" si="76"/>
        <v>#N/A</v>
      </c>
      <c r="H807" s="11">
        <v>1168</v>
      </c>
      <c r="I807" s="5">
        <v>1455</v>
      </c>
      <c r="J807" t="s">
        <v>33</v>
      </c>
      <c r="K807" t="s">
        <v>86</v>
      </c>
      <c r="Q807" s="3"/>
      <c r="R807" s="4"/>
      <c r="S807" s="4"/>
      <c r="T807" s="2">
        <f t="shared" si="74"/>
        <v>6.1698363555947211E-2</v>
      </c>
      <c r="U807" s="2">
        <f t="shared" si="75"/>
        <v>0.93830163644405284</v>
      </c>
      <c r="V807" s="2"/>
      <c r="W807" s="2"/>
      <c r="X807" s="45"/>
      <c r="Y807" s="37"/>
      <c r="Z807" s="37"/>
      <c r="AA807" s="37"/>
      <c r="AB807" s="37"/>
      <c r="AC807" s="37"/>
      <c r="AD807" s="37"/>
      <c r="AE807" s="37"/>
      <c r="AF807" s="12">
        <v>15</v>
      </c>
      <c r="AG807">
        <v>4</v>
      </c>
      <c r="AH807">
        <v>133</v>
      </c>
      <c r="AI807">
        <v>-0.16</v>
      </c>
      <c r="AJ807">
        <v>-3</v>
      </c>
      <c r="AK807">
        <v>-1</v>
      </c>
      <c r="AL807">
        <v>5</v>
      </c>
      <c r="AM807">
        <v>1</v>
      </c>
      <c r="AN807">
        <v>-8</v>
      </c>
      <c r="AO807">
        <v>-6</v>
      </c>
      <c r="AP807">
        <v>0</v>
      </c>
      <c r="AQ807">
        <v>-10.3</v>
      </c>
      <c r="AR807">
        <v>0.4</v>
      </c>
      <c r="AS807">
        <v>-10.7</v>
      </c>
      <c r="AT807">
        <v>-11</v>
      </c>
      <c r="AU807">
        <v>0</v>
      </c>
      <c r="AV807" s="2">
        <v>0.2</v>
      </c>
    </row>
    <row r="808" spans="6:48" x14ac:dyDescent="0.3">
      <c r="F808" t="str">
        <f t="shared" si="73"/>
        <v>11681460</v>
      </c>
      <c r="G808" t="e">
        <f t="shared" si="76"/>
        <v>#N/A</v>
      </c>
      <c r="H808" s="11">
        <v>1168</v>
      </c>
      <c r="I808" s="5">
        <v>1460</v>
      </c>
      <c r="J808" t="s">
        <v>33</v>
      </c>
      <c r="K808" t="s">
        <v>87</v>
      </c>
      <c r="Q808" s="3"/>
      <c r="R808" s="4"/>
      <c r="S808" s="4"/>
      <c r="T808" s="2">
        <f t="shared" si="74"/>
        <v>0.44169836355594716</v>
      </c>
      <c r="U808" s="2">
        <f t="shared" si="75"/>
        <v>0.55830163644405284</v>
      </c>
      <c r="V808" s="2"/>
      <c r="W808" s="2"/>
      <c r="X808" s="45"/>
      <c r="Y808" s="37"/>
      <c r="Z808" s="37"/>
      <c r="AA808" s="37"/>
      <c r="AB808" s="37"/>
      <c r="AC808" s="37"/>
      <c r="AD808" s="37"/>
      <c r="AE808" s="37"/>
      <c r="AF808" s="12">
        <v>15</v>
      </c>
      <c r="AG808">
        <v>14</v>
      </c>
      <c r="AH808">
        <v>18</v>
      </c>
      <c r="AI808">
        <v>-0.1</v>
      </c>
      <c r="AJ808">
        <v>3</v>
      </c>
      <c r="AK808">
        <v>0</v>
      </c>
      <c r="AL808">
        <v>3</v>
      </c>
      <c r="AM808">
        <v>-3</v>
      </c>
      <c r="AN808">
        <v>-2</v>
      </c>
      <c r="AO808">
        <v>-4</v>
      </c>
      <c r="AP808">
        <v>0.02</v>
      </c>
      <c r="AQ808">
        <v>1.4</v>
      </c>
      <c r="AR808">
        <v>5.5</v>
      </c>
      <c r="AS808">
        <v>-4.0999999999999996</v>
      </c>
      <c r="AT808">
        <v>-1</v>
      </c>
      <c r="AU808">
        <v>0</v>
      </c>
      <c r="AV808" s="2">
        <v>0.57999999999999996</v>
      </c>
    </row>
    <row r="809" spans="6:48" x14ac:dyDescent="0.3">
      <c r="F809" t="str">
        <f t="shared" si="73"/>
        <v>11681462</v>
      </c>
      <c r="G809" t="e">
        <f t="shared" si="76"/>
        <v>#N/A</v>
      </c>
      <c r="H809" s="11">
        <v>1168</v>
      </c>
      <c r="I809" s="5">
        <v>1462</v>
      </c>
      <c r="J809" t="s">
        <v>33</v>
      </c>
      <c r="K809" t="s">
        <v>88</v>
      </c>
      <c r="Q809" s="3"/>
      <c r="R809" s="4"/>
      <c r="S809" s="4"/>
      <c r="T809" s="2">
        <f t="shared" si="74"/>
        <v>7.1698363555947192E-2</v>
      </c>
      <c r="U809" s="2">
        <f t="shared" si="75"/>
        <v>0.92830163644405284</v>
      </c>
      <c r="V809" s="2"/>
      <c r="W809" s="2"/>
      <c r="X809" s="45"/>
      <c r="Y809" s="37"/>
      <c r="Z809" s="37"/>
      <c r="AA809" s="37"/>
      <c r="AB809" s="37"/>
      <c r="AC809" s="37"/>
      <c r="AD809" s="37"/>
      <c r="AE809" s="37"/>
      <c r="AF809" s="12">
        <v>15</v>
      </c>
      <c r="AG809">
        <v>1</v>
      </c>
      <c r="AH809">
        <v>139</v>
      </c>
      <c r="AI809">
        <v>-0.23</v>
      </c>
      <c r="AJ809">
        <v>-4</v>
      </c>
      <c r="AK809">
        <v>-2</v>
      </c>
      <c r="AL809">
        <v>4</v>
      </c>
      <c r="AM809">
        <v>2</v>
      </c>
      <c r="AN809">
        <v>-3</v>
      </c>
      <c r="AO809">
        <v>-6</v>
      </c>
      <c r="AP809">
        <v>-0.05</v>
      </c>
      <c r="AQ809">
        <v>-11.6</v>
      </c>
      <c r="AR809">
        <v>-2.8</v>
      </c>
      <c r="AS809">
        <v>-8.8000000000000007</v>
      </c>
      <c r="AT809">
        <v>-14</v>
      </c>
      <c r="AU809">
        <v>0</v>
      </c>
      <c r="AV809" s="2">
        <v>0.21</v>
      </c>
    </row>
    <row r="810" spans="6:48" x14ac:dyDescent="0.3">
      <c r="F810" t="str">
        <f t="shared" si="73"/>
        <v>11721181</v>
      </c>
      <c r="G810" t="e">
        <f t="shared" si="76"/>
        <v>#N/A</v>
      </c>
      <c r="H810" s="11">
        <v>1172</v>
      </c>
      <c r="I810" s="5">
        <v>1181</v>
      </c>
      <c r="J810" t="s">
        <v>34</v>
      </c>
      <c r="K810" t="s">
        <v>35</v>
      </c>
      <c r="Q810" s="3"/>
      <c r="R810" s="4"/>
      <c r="S810" s="4"/>
      <c r="T810" s="2">
        <f t="shared" si="74"/>
        <v>0.35169836355594719</v>
      </c>
      <c r="U810" s="2">
        <f t="shared" si="75"/>
        <v>0.64830163644405281</v>
      </c>
      <c r="V810" s="2"/>
      <c r="W810" s="2"/>
      <c r="X810" s="45"/>
      <c r="Y810" s="37"/>
      <c r="Z810" s="37"/>
      <c r="AA810" s="37"/>
      <c r="AB810" s="37"/>
      <c r="AC810" s="37"/>
      <c r="AD810" s="37"/>
      <c r="AE810" s="37"/>
      <c r="AF810" s="12">
        <v>12</v>
      </c>
      <c r="AG810">
        <v>2</v>
      </c>
      <c r="AH810">
        <v>40</v>
      </c>
      <c r="AI810">
        <v>-0.13</v>
      </c>
      <c r="AJ810">
        <v>2</v>
      </c>
      <c r="AK810">
        <v>5</v>
      </c>
      <c r="AL810">
        <v>-2</v>
      </c>
      <c r="AM810">
        <v>0</v>
      </c>
      <c r="AN810">
        <v>-16</v>
      </c>
      <c r="AO810">
        <v>6</v>
      </c>
      <c r="AP810">
        <v>0.09</v>
      </c>
      <c r="AQ810">
        <v>-8.3000000000000007</v>
      </c>
      <c r="AR810">
        <v>-2</v>
      </c>
      <c r="AS810">
        <v>-6.3</v>
      </c>
      <c r="AT810">
        <v>-10</v>
      </c>
      <c r="AU810">
        <v>0</v>
      </c>
      <c r="AV810" s="2">
        <v>0.49</v>
      </c>
    </row>
    <row r="811" spans="6:48" x14ac:dyDescent="0.3">
      <c r="F811" t="str">
        <f t="shared" si="73"/>
        <v>11721196</v>
      </c>
      <c r="G811" t="e">
        <f t="shared" si="76"/>
        <v>#N/A</v>
      </c>
      <c r="H811" s="11">
        <v>1172</v>
      </c>
      <c r="I811" s="5">
        <v>1196</v>
      </c>
      <c r="J811" t="s">
        <v>34</v>
      </c>
      <c r="K811" t="s">
        <v>36</v>
      </c>
      <c r="Q811" s="3"/>
      <c r="R811" s="4"/>
      <c r="S811" s="4"/>
      <c r="T811" s="2">
        <f t="shared" si="74"/>
        <v>0.4816983635559472</v>
      </c>
      <c r="U811" s="2">
        <f t="shared" si="75"/>
        <v>0.5183016364440528</v>
      </c>
      <c r="V811" s="2"/>
      <c r="W811" s="2"/>
      <c r="X811" s="45"/>
      <c r="Y811" s="37"/>
      <c r="Z811" s="37"/>
      <c r="AA811" s="37"/>
      <c r="AB811" s="37"/>
      <c r="AC811" s="37"/>
      <c r="AD811" s="37"/>
      <c r="AE811" s="37"/>
      <c r="AF811" s="12">
        <v>12</v>
      </c>
      <c r="AG811">
        <v>6</v>
      </c>
      <c r="AH811">
        <v>20</v>
      </c>
      <c r="AI811">
        <v>0.04</v>
      </c>
      <c r="AJ811">
        <v>7</v>
      </c>
      <c r="AK811">
        <v>2</v>
      </c>
      <c r="AL811">
        <v>1</v>
      </c>
      <c r="AM811">
        <v>-3</v>
      </c>
      <c r="AN811">
        <v>-6</v>
      </c>
      <c r="AO811">
        <v>8</v>
      </c>
      <c r="AP811">
        <v>0.08</v>
      </c>
      <c r="AQ811">
        <v>0.3</v>
      </c>
      <c r="AR811">
        <v>-1.8</v>
      </c>
      <c r="AS811">
        <v>2.1</v>
      </c>
      <c r="AT811">
        <v>-6</v>
      </c>
      <c r="AU811">
        <v>0</v>
      </c>
      <c r="AV811" s="2">
        <v>0.62</v>
      </c>
    </row>
    <row r="812" spans="6:48" x14ac:dyDescent="0.3">
      <c r="F812" t="str">
        <f t="shared" si="73"/>
        <v>11721199</v>
      </c>
      <c r="G812" t="e">
        <f t="shared" si="76"/>
        <v>#N/A</v>
      </c>
      <c r="H812" s="11">
        <v>1172</v>
      </c>
      <c r="I812" s="5">
        <v>1199</v>
      </c>
      <c r="J812" t="s">
        <v>34</v>
      </c>
      <c r="K812" t="s">
        <v>37</v>
      </c>
      <c r="Q812" s="3"/>
      <c r="R812" s="4"/>
      <c r="S812" s="4"/>
      <c r="T812" s="2">
        <f t="shared" si="74"/>
        <v>0.52169836355594723</v>
      </c>
      <c r="U812" s="2">
        <f t="shared" si="75"/>
        <v>0.47830163644405277</v>
      </c>
      <c r="V812" s="2"/>
      <c r="W812" s="2"/>
      <c r="X812" s="45"/>
      <c r="Y812" s="37"/>
      <c r="Z812" s="37"/>
      <c r="AA812" s="37"/>
      <c r="AB812" s="37"/>
      <c r="AC812" s="37"/>
      <c r="AD812" s="37"/>
      <c r="AE812" s="37"/>
      <c r="AF812" s="12">
        <v>12</v>
      </c>
      <c r="AG812">
        <v>9</v>
      </c>
      <c r="AH812">
        <v>8</v>
      </c>
      <c r="AI812">
        <v>0.01</v>
      </c>
      <c r="AJ812">
        <v>4</v>
      </c>
      <c r="AK812">
        <v>2</v>
      </c>
      <c r="AL812">
        <v>-2</v>
      </c>
      <c r="AM812">
        <v>-2</v>
      </c>
      <c r="AN812">
        <v>-10</v>
      </c>
      <c r="AO812">
        <v>7</v>
      </c>
      <c r="AP812">
        <v>0.12</v>
      </c>
      <c r="AQ812">
        <v>-5.4</v>
      </c>
      <c r="AR812">
        <v>-6.9</v>
      </c>
      <c r="AS812">
        <v>1.5</v>
      </c>
      <c r="AT812">
        <v>-3</v>
      </c>
      <c r="AU812">
        <v>0</v>
      </c>
      <c r="AV812" s="2">
        <v>0.66</v>
      </c>
    </row>
    <row r="813" spans="6:48" x14ac:dyDescent="0.3">
      <c r="F813" t="str">
        <f t="shared" si="73"/>
        <v>11721209</v>
      </c>
      <c r="G813" t="e">
        <f t="shared" si="76"/>
        <v>#N/A</v>
      </c>
      <c r="H813" s="11">
        <v>1172</v>
      </c>
      <c r="I813" s="5">
        <v>1209</v>
      </c>
      <c r="J813" t="s">
        <v>34</v>
      </c>
      <c r="K813" t="s">
        <v>38</v>
      </c>
      <c r="Q813" s="3"/>
      <c r="R813" s="4"/>
      <c r="S813" s="4"/>
      <c r="T813" s="2">
        <f t="shared" si="74"/>
        <v>0.65169836355594724</v>
      </c>
      <c r="U813" s="2">
        <f t="shared" si="75"/>
        <v>0.34830163644405276</v>
      </c>
      <c r="V813" s="2"/>
      <c r="W813" s="2"/>
      <c r="X813" s="45"/>
      <c r="Y813" s="37"/>
      <c r="Z813" s="37"/>
      <c r="AA813" s="37"/>
      <c r="AB813" s="37"/>
      <c r="AC813" s="37"/>
      <c r="AD813" s="37"/>
      <c r="AE813" s="37"/>
      <c r="AF813" s="12">
        <v>12</v>
      </c>
      <c r="AG813">
        <v>15</v>
      </c>
      <c r="AH813">
        <v>-53</v>
      </c>
      <c r="AI813">
        <v>-0.03</v>
      </c>
      <c r="AJ813">
        <v>4</v>
      </c>
      <c r="AK813">
        <v>4</v>
      </c>
      <c r="AL813">
        <v>-2</v>
      </c>
      <c r="AM813">
        <v>-3</v>
      </c>
      <c r="AN813">
        <v>-3</v>
      </c>
      <c r="AO813">
        <v>10</v>
      </c>
      <c r="AP813">
        <v>0.12</v>
      </c>
      <c r="AQ813">
        <v>2</v>
      </c>
      <c r="AR813">
        <v>-0.2</v>
      </c>
      <c r="AS813">
        <v>2.2000000000000002</v>
      </c>
      <c r="AT813">
        <v>3</v>
      </c>
      <c r="AU813">
        <v>1</v>
      </c>
      <c r="AV813" s="2">
        <v>0.79</v>
      </c>
    </row>
    <row r="814" spans="6:48" x14ac:dyDescent="0.3">
      <c r="F814" t="str">
        <f t="shared" si="73"/>
        <v>11721211</v>
      </c>
      <c r="G814" t="e">
        <f t="shared" si="76"/>
        <v>#N/A</v>
      </c>
      <c r="H814" s="11">
        <v>1172</v>
      </c>
      <c r="I814" s="5">
        <v>1211</v>
      </c>
      <c r="J814" t="s">
        <v>34</v>
      </c>
      <c r="K814" t="s">
        <v>39</v>
      </c>
      <c r="Q814" s="3"/>
      <c r="R814" s="4"/>
      <c r="S814" s="4"/>
      <c r="T814" s="2">
        <f t="shared" si="74"/>
        <v>0.35169836355594719</v>
      </c>
      <c r="U814" s="2">
        <f t="shared" si="75"/>
        <v>0.64830163644405281</v>
      </c>
      <c r="V814" s="2"/>
      <c r="W814" s="2"/>
      <c r="X814" s="45"/>
      <c r="Y814" s="37"/>
      <c r="Z814" s="37"/>
      <c r="AA814" s="37"/>
      <c r="AB814" s="37"/>
      <c r="AC814" s="37"/>
      <c r="AD814" s="37"/>
      <c r="AE814" s="37"/>
      <c r="AF814" s="12">
        <v>12</v>
      </c>
      <c r="AG814">
        <v>4</v>
      </c>
      <c r="AH814">
        <v>35</v>
      </c>
      <c r="AI814">
        <v>-0.22</v>
      </c>
      <c r="AJ814">
        <v>0</v>
      </c>
      <c r="AK814">
        <v>4</v>
      </c>
      <c r="AL814">
        <v>-1</v>
      </c>
      <c r="AM814">
        <v>-1</v>
      </c>
      <c r="AN814">
        <v>-10</v>
      </c>
      <c r="AO814">
        <v>0</v>
      </c>
      <c r="AP814">
        <v>0.08</v>
      </c>
      <c r="AQ814">
        <v>-8.1</v>
      </c>
      <c r="AR814">
        <v>0.5</v>
      </c>
      <c r="AS814">
        <v>-8.6</v>
      </c>
      <c r="AT814">
        <v>-8</v>
      </c>
      <c r="AU814">
        <v>0</v>
      </c>
      <c r="AV814" s="2">
        <v>0.49</v>
      </c>
    </row>
    <row r="815" spans="6:48" x14ac:dyDescent="0.3">
      <c r="F815" t="str">
        <f t="shared" si="73"/>
        <v>11721222</v>
      </c>
      <c r="G815" t="e">
        <f t="shared" si="76"/>
        <v>#N/A</v>
      </c>
      <c r="H815" s="11">
        <v>1172</v>
      </c>
      <c r="I815" s="5">
        <v>1222</v>
      </c>
      <c r="J815" t="s">
        <v>34</v>
      </c>
      <c r="K815" t="s">
        <v>40</v>
      </c>
      <c r="Q815" s="3"/>
      <c r="R815" s="4"/>
      <c r="S815" s="4"/>
      <c r="T815" s="2">
        <f t="shared" si="74"/>
        <v>0.42169836355594725</v>
      </c>
      <c r="U815" s="2">
        <f t="shared" si="75"/>
        <v>0.57830163644405275</v>
      </c>
      <c r="V815" s="2"/>
      <c r="W815" s="2"/>
      <c r="X815" s="45"/>
      <c r="Y815" s="37"/>
      <c r="Z815" s="37"/>
      <c r="AA815" s="37"/>
      <c r="AB815" s="37"/>
      <c r="AC815" s="37"/>
      <c r="AD815" s="37"/>
      <c r="AE815" s="37"/>
      <c r="AF815" s="12">
        <v>12</v>
      </c>
      <c r="AG815">
        <v>6</v>
      </c>
      <c r="AH815">
        <v>26</v>
      </c>
      <c r="AI815">
        <v>-0.13</v>
      </c>
      <c r="AJ815">
        <v>4</v>
      </c>
      <c r="AK815">
        <v>5</v>
      </c>
      <c r="AL815">
        <v>-2</v>
      </c>
      <c r="AM815">
        <v>-2</v>
      </c>
      <c r="AN815">
        <v>-12</v>
      </c>
      <c r="AO815">
        <v>3</v>
      </c>
      <c r="AP815">
        <v>0.08</v>
      </c>
      <c r="AQ815">
        <v>-1</v>
      </c>
      <c r="AR815">
        <v>2.7</v>
      </c>
      <c r="AS815">
        <v>-3.7</v>
      </c>
      <c r="AT815">
        <v>-6</v>
      </c>
      <c r="AU815">
        <v>0</v>
      </c>
      <c r="AV815" s="2">
        <v>0.56000000000000005</v>
      </c>
    </row>
    <row r="816" spans="6:48" x14ac:dyDescent="0.3">
      <c r="F816" t="str">
        <f t="shared" si="73"/>
        <v>11721233</v>
      </c>
      <c r="G816" t="e">
        <f t="shared" si="76"/>
        <v>#N/A</v>
      </c>
      <c r="H816" s="11">
        <v>1172</v>
      </c>
      <c r="I816" s="5">
        <v>1233</v>
      </c>
      <c r="J816" t="s">
        <v>34</v>
      </c>
      <c r="K816" t="s">
        <v>41</v>
      </c>
      <c r="Q816" s="3"/>
      <c r="R816" s="4"/>
      <c r="S816" s="4"/>
      <c r="T816" s="2">
        <f t="shared" si="74"/>
        <v>0.7416983635559472</v>
      </c>
      <c r="U816" s="2">
        <f t="shared" si="75"/>
        <v>0.2583016364440528</v>
      </c>
      <c r="V816" s="2"/>
      <c r="W816" s="2"/>
      <c r="X816" s="45"/>
      <c r="Y816" s="37"/>
      <c r="Z816" s="37"/>
      <c r="AA816" s="37"/>
      <c r="AB816" s="37"/>
      <c r="AC816" s="37"/>
      <c r="AD816" s="37"/>
      <c r="AE816" s="37"/>
      <c r="AF816" s="12">
        <v>12</v>
      </c>
      <c r="AG816">
        <v>15</v>
      </c>
      <c r="AH816">
        <v>-91</v>
      </c>
      <c r="AI816">
        <v>0.05</v>
      </c>
      <c r="AJ816">
        <v>4</v>
      </c>
      <c r="AK816">
        <v>-1</v>
      </c>
      <c r="AL816">
        <v>-1</v>
      </c>
      <c r="AM816">
        <v>-1</v>
      </c>
      <c r="AN816">
        <v>-1</v>
      </c>
      <c r="AO816">
        <v>7</v>
      </c>
      <c r="AP816">
        <v>0.06</v>
      </c>
      <c r="AQ816">
        <v>-3.4</v>
      </c>
      <c r="AR816">
        <v>-8.6</v>
      </c>
      <c r="AS816">
        <v>5.2</v>
      </c>
      <c r="AT816">
        <v>3</v>
      </c>
      <c r="AU816">
        <v>1</v>
      </c>
      <c r="AV816" s="2">
        <v>0.88</v>
      </c>
    </row>
    <row r="817" spans="6:48" x14ac:dyDescent="0.3">
      <c r="F817" t="str">
        <f t="shared" si="73"/>
        <v>11721242</v>
      </c>
      <c r="G817" t="e">
        <f t="shared" si="76"/>
        <v>#N/A</v>
      </c>
      <c r="H817" s="11">
        <v>1172</v>
      </c>
      <c r="I817" s="5">
        <v>1242</v>
      </c>
      <c r="J817" t="s">
        <v>34</v>
      </c>
      <c r="K817" t="s">
        <v>42</v>
      </c>
      <c r="Q817" s="3"/>
      <c r="R817" s="4"/>
      <c r="S817" s="4"/>
      <c r="T817" s="2">
        <f t="shared" si="74"/>
        <v>0.40169836355594724</v>
      </c>
      <c r="U817" s="2">
        <f t="shared" si="75"/>
        <v>0.59830163644405276</v>
      </c>
      <c r="V817" s="2"/>
      <c r="W817" s="2"/>
      <c r="X817" s="45"/>
      <c r="Y817" s="37"/>
      <c r="Z817" s="37"/>
      <c r="AA817" s="37"/>
      <c r="AB817" s="37"/>
      <c r="AC817" s="37"/>
      <c r="AD817" s="37"/>
      <c r="AE817" s="37"/>
      <c r="AF817" s="12">
        <v>12</v>
      </c>
      <c r="AG817">
        <v>1</v>
      </c>
      <c r="AH817">
        <v>34</v>
      </c>
      <c r="AI817">
        <v>-0.13</v>
      </c>
      <c r="AJ817">
        <v>0</v>
      </c>
      <c r="AK817">
        <v>3</v>
      </c>
      <c r="AL817">
        <v>-2</v>
      </c>
      <c r="AM817">
        <v>-1</v>
      </c>
      <c r="AN817">
        <v>-6</v>
      </c>
      <c r="AO817">
        <v>9</v>
      </c>
      <c r="AP817">
        <v>0.1</v>
      </c>
      <c r="AQ817">
        <v>-5.0999999999999996</v>
      </c>
      <c r="AR817">
        <v>-3.3</v>
      </c>
      <c r="AS817">
        <v>-1.8</v>
      </c>
      <c r="AT817">
        <v>-11</v>
      </c>
      <c r="AU817">
        <v>0</v>
      </c>
      <c r="AV817" s="2">
        <v>0.54</v>
      </c>
    </row>
    <row r="818" spans="6:48" x14ac:dyDescent="0.3">
      <c r="F818" t="str">
        <f t="shared" si="73"/>
        <v>11721243</v>
      </c>
      <c r="G818" t="e">
        <f t="shared" si="76"/>
        <v>#N/A</v>
      </c>
      <c r="H818" s="11">
        <v>1172</v>
      </c>
      <c r="I818" s="5">
        <v>1243</v>
      </c>
      <c r="J818" t="s">
        <v>34</v>
      </c>
      <c r="K818" t="s">
        <v>43</v>
      </c>
      <c r="Q818" s="3"/>
      <c r="R818" s="4"/>
      <c r="S818" s="4"/>
      <c r="T818" s="2">
        <f t="shared" si="74"/>
        <v>0.56169836355594716</v>
      </c>
      <c r="U818" s="2">
        <f t="shared" si="75"/>
        <v>0.43830163644405284</v>
      </c>
      <c r="V818" s="2"/>
      <c r="W818" s="2"/>
      <c r="X818" s="45"/>
      <c r="Y818" s="37"/>
      <c r="Z818" s="37"/>
      <c r="AA818" s="37"/>
      <c r="AB818" s="37"/>
      <c r="AC818" s="37"/>
      <c r="AD818" s="37"/>
      <c r="AE818" s="37"/>
      <c r="AF818" s="12">
        <v>12</v>
      </c>
      <c r="AG818">
        <v>9</v>
      </c>
      <c r="AH818">
        <v>-1</v>
      </c>
      <c r="AI818">
        <v>-0.01</v>
      </c>
      <c r="AJ818">
        <v>5</v>
      </c>
      <c r="AK818">
        <v>1</v>
      </c>
      <c r="AL818">
        <v>-2</v>
      </c>
      <c r="AM818">
        <v>-4</v>
      </c>
      <c r="AN818">
        <v>-3</v>
      </c>
      <c r="AO818">
        <v>9</v>
      </c>
      <c r="AP818">
        <v>0.06</v>
      </c>
      <c r="AQ818">
        <v>4</v>
      </c>
      <c r="AR818">
        <v>-0.3</v>
      </c>
      <c r="AS818">
        <v>4.3</v>
      </c>
      <c r="AT818">
        <v>-3</v>
      </c>
      <c r="AU818">
        <v>0</v>
      </c>
      <c r="AV818" s="2">
        <v>0.7</v>
      </c>
    </row>
    <row r="819" spans="6:48" x14ac:dyDescent="0.3">
      <c r="F819" t="str">
        <f t="shared" si="73"/>
        <v>11721252</v>
      </c>
      <c r="G819" t="e">
        <f t="shared" si="76"/>
        <v>#N/A</v>
      </c>
      <c r="H819" s="11">
        <v>1172</v>
      </c>
      <c r="I819" s="5">
        <v>1252</v>
      </c>
      <c r="J819" t="s">
        <v>34</v>
      </c>
      <c r="K819" t="s">
        <v>45</v>
      </c>
      <c r="Q819" s="3"/>
      <c r="R819" s="4"/>
      <c r="S819" s="4"/>
      <c r="T819" s="2">
        <f t="shared" si="74"/>
        <v>0.79169836355594725</v>
      </c>
      <c r="U819" s="2">
        <f t="shared" si="75"/>
        <v>0.20830163644405275</v>
      </c>
      <c r="V819" s="2"/>
      <c r="W819" s="2"/>
      <c r="X819" s="45"/>
      <c r="Y819" s="37"/>
      <c r="Z819" s="37"/>
      <c r="AA819" s="37"/>
      <c r="AB819" s="37"/>
      <c r="AC819" s="37"/>
      <c r="AD819" s="37"/>
      <c r="AE819" s="37"/>
      <c r="AF819" s="12">
        <v>12</v>
      </c>
      <c r="AG819">
        <v>15</v>
      </c>
      <c r="AH819">
        <v>-122</v>
      </c>
      <c r="AI819">
        <v>-0.03</v>
      </c>
      <c r="AJ819">
        <v>6</v>
      </c>
      <c r="AK819">
        <v>-1</v>
      </c>
      <c r="AL819">
        <v>-5</v>
      </c>
      <c r="AM819">
        <v>-3</v>
      </c>
      <c r="AN819">
        <v>-5</v>
      </c>
      <c r="AO819">
        <v>1</v>
      </c>
      <c r="AP819">
        <v>0.08</v>
      </c>
      <c r="AQ819">
        <v>-4.5</v>
      </c>
      <c r="AR819">
        <v>-10.9</v>
      </c>
      <c r="AS819">
        <v>6.4</v>
      </c>
      <c r="AT819">
        <v>3</v>
      </c>
      <c r="AU819">
        <v>1</v>
      </c>
      <c r="AV819" s="2">
        <v>0.93</v>
      </c>
    </row>
    <row r="820" spans="6:48" x14ac:dyDescent="0.3">
      <c r="F820" t="str">
        <f t="shared" si="73"/>
        <v>11721254</v>
      </c>
      <c r="G820" t="e">
        <f t="shared" si="76"/>
        <v>#N/A</v>
      </c>
      <c r="H820" s="11">
        <v>1172</v>
      </c>
      <c r="I820" s="5">
        <v>1254</v>
      </c>
      <c r="J820" t="s">
        <v>34</v>
      </c>
      <c r="K820" t="s">
        <v>46</v>
      </c>
      <c r="Q820" s="3"/>
      <c r="R820" s="4"/>
      <c r="S820" s="4"/>
      <c r="T820" s="2">
        <f t="shared" si="74"/>
        <v>0.83169836355594717</v>
      </c>
      <c r="U820" s="2">
        <f t="shared" si="75"/>
        <v>0.16830163644405283</v>
      </c>
      <c r="V820" s="2"/>
      <c r="W820" s="2"/>
      <c r="X820" s="45"/>
      <c r="Y820" s="37"/>
      <c r="Z820" s="37"/>
      <c r="AA820" s="37"/>
      <c r="AB820" s="37"/>
      <c r="AC820" s="37"/>
      <c r="AD820" s="37"/>
      <c r="AE820" s="37"/>
      <c r="AF820" s="12">
        <v>12</v>
      </c>
      <c r="AG820">
        <v>16</v>
      </c>
      <c r="AH820">
        <v>-208</v>
      </c>
      <c r="AI820">
        <v>0.14000000000000001</v>
      </c>
      <c r="AJ820">
        <v>6</v>
      </c>
      <c r="AK820">
        <v>1</v>
      </c>
      <c r="AL820">
        <v>-4</v>
      </c>
      <c r="AM820">
        <v>1</v>
      </c>
      <c r="AN820">
        <v>-7</v>
      </c>
      <c r="AO820">
        <v>7</v>
      </c>
      <c r="AP820">
        <v>0.1</v>
      </c>
      <c r="AQ820">
        <v>-0.3</v>
      </c>
      <c r="AR820">
        <v>-9.1999999999999993</v>
      </c>
      <c r="AS820">
        <v>8.9</v>
      </c>
      <c r="AT820">
        <v>4</v>
      </c>
      <c r="AU820">
        <v>1</v>
      </c>
      <c r="AV820" s="2">
        <v>0.97</v>
      </c>
    </row>
    <row r="821" spans="6:48" x14ac:dyDescent="0.3">
      <c r="F821" t="str">
        <f t="shared" si="73"/>
        <v>11721260</v>
      </c>
      <c r="G821" t="e">
        <f t="shared" si="76"/>
        <v>#N/A</v>
      </c>
      <c r="H821" s="11">
        <v>1172</v>
      </c>
      <c r="I821" s="5">
        <v>1260</v>
      </c>
      <c r="J821" t="s">
        <v>34</v>
      </c>
      <c r="K821" t="s">
        <v>47</v>
      </c>
      <c r="Q821" s="3"/>
      <c r="R821" s="4"/>
      <c r="S821" s="4"/>
      <c r="T821" s="2">
        <f t="shared" si="74"/>
        <v>0.51169836355594722</v>
      </c>
      <c r="U821" s="2">
        <f t="shared" si="75"/>
        <v>0.48830163644405278</v>
      </c>
      <c r="V821" s="2"/>
      <c r="W821" s="2"/>
      <c r="X821" s="45"/>
      <c r="Y821" s="37"/>
      <c r="Z821" s="37"/>
      <c r="AA821" s="37"/>
      <c r="AB821" s="37"/>
      <c r="AC821" s="37"/>
      <c r="AD821" s="37"/>
      <c r="AE821" s="37"/>
      <c r="AF821" s="12">
        <v>12</v>
      </c>
      <c r="AG821">
        <v>11</v>
      </c>
      <c r="AH821">
        <v>2</v>
      </c>
      <c r="AI821">
        <v>-0.18</v>
      </c>
      <c r="AJ821">
        <v>0</v>
      </c>
      <c r="AK821">
        <v>4</v>
      </c>
      <c r="AL821">
        <v>-4</v>
      </c>
      <c r="AM821">
        <v>-3</v>
      </c>
      <c r="AN821">
        <v>1</v>
      </c>
      <c r="AO821">
        <v>3</v>
      </c>
      <c r="AP821">
        <v>0.08</v>
      </c>
      <c r="AQ821">
        <v>4.7</v>
      </c>
      <c r="AR821">
        <v>5.6</v>
      </c>
      <c r="AS821">
        <v>-0.9</v>
      </c>
      <c r="AT821">
        <v>-1</v>
      </c>
      <c r="AU821">
        <v>0</v>
      </c>
      <c r="AV821" s="2">
        <v>0.65</v>
      </c>
    </row>
    <row r="822" spans="6:48" x14ac:dyDescent="0.3">
      <c r="F822" t="str">
        <f t="shared" si="73"/>
        <v>11721267</v>
      </c>
      <c r="G822" t="e">
        <f t="shared" si="76"/>
        <v>#N/A</v>
      </c>
      <c r="H822" s="11">
        <v>1172</v>
      </c>
      <c r="I822" s="5">
        <v>1267</v>
      </c>
      <c r="J822" t="s">
        <v>34</v>
      </c>
      <c r="K822" t="s">
        <v>48</v>
      </c>
      <c r="Q822" s="3"/>
      <c r="R822" s="4"/>
      <c r="S822" s="4"/>
      <c r="T822" s="2">
        <f t="shared" si="74"/>
        <v>0.71169836355594718</v>
      </c>
      <c r="U822" s="2">
        <f t="shared" si="75"/>
        <v>0.28830163644405282</v>
      </c>
      <c r="V822" s="2"/>
      <c r="W822" s="2"/>
      <c r="X822" s="45"/>
      <c r="Y822" s="37"/>
      <c r="Z822" s="37"/>
      <c r="AA822" s="37"/>
      <c r="AB822" s="37"/>
      <c r="AC822" s="37"/>
      <c r="AD822" s="37"/>
      <c r="AE822" s="37"/>
      <c r="AF822" s="12">
        <v>12</v>
      </c>
      <c r="AG822">
        <v>13</v>
      </c>
      <c r="AH822">
        <v>-71</v>
      </c>
      <c r="AI822">
        <v>-0.04</v>
      </c>
      <c r="AJ822">
        <v>3</v>
      </c>
      <c r="AK822">
        <v>1</v>
      </c>
      <c r="AL822">
        <v>-3</v>
      </c>
      <c r="AM822">
        <v>-1</v>
      </c>
      <c r="AN822">
        <v>1</v>
      </c>
      <c r="AO822">
        <v>9</v>
      </c>
      <c r="AP822">
        <v>0.03</v>
      </c>
      <c r="AQ822">
        <v>-7.2</v>
      </c>
      <c r="AR822">
        <v>-11.5</v>
      </c>
      <c r="AS822">
        <v>4.3</v>
      </c>
      <c r="AT822">
        <v>1</v>
      </c>
      <c r="AU822">
        <v>1</v>
      </c>
      <c r="AV822" s="2">
        <v>0.85</v>
      </c>
    </row>
    <row r="823" spans="6:48" x14ac:dyDescent="0.3">
      <c r="F823" t="str">
        <f t="shared" si="73"/>
        <v>11721274</v>
      </c>
      <c r="G823" t="e">
        <f t="shared" si="76"/>
        <v>#N/A</v>
      </c>
      <c r="H823" s="11">
        <v>1172</v>
      </c>
      <c r="I823" s="5">
        <v>1274</v>
      </c>
      <c r="J823" t="s">
        <v>34</v>
      </c>
      <c r="K823" t="s">
        <v>49</v>
      </c>
      <c r="Q823" s="3"/>
      <c r="R823" s="4"/>
      <c r="S823" s="4"/>
      <c r="T823" s="2">
        <f t="shared" si="74"/>
        <v>0.53169836355594724</v>
      </c>
      <c r="U823" s="2">
        <f t="shared" si="75"/>
        <v>0.46830163644405276</v>
      </c>
      <c r="V823" s="2"/>
      <c r="W823" s="2"/>
      <c r="X823" s="45"/>
      <c r="Y823" s="37"/>
      <c r="Z823" s="37"/>
      <c r="AA823" s="37"/>
      <c r="AB823" s="37"/>
      <c r="AC823" s="37"/>
      <c r="AD823" s="37"/>
      <c r="AE823" s="37"/>
      <c r="AF823" s="12">
        <v>12</v>
      </c>
      <c r="AG823">
        <v>6</v>
      </c>
      <c r="AH823">
        <v>7</v>
      </c>
      <c r="AI823">
        <v>-0.05</v>
      </c>
      <c r="AJ823">
        <v>5</v>
      </c>
      <c r="AK823">
        <v>2</v>
      </c>
      <c r="AL823">
        <v>-2</v>
      </c>
      <c r="AM823">
        <v>-2</v>
      </c>
      <c r="AN823">
        <v>-6</v>
      </c>
      <c r="AO823">
        <v>5</v>
      </c>
      <c r="AP823">
        <v>0.14000000000000001</v>
      </c>
      <c r="AQ823">
        <v>2.2000000000000002</v>
      </c>
      <c r="AR823">
        <v>-0.4</v>
      </c>
      <c r="AS823">
        <v>2.6</v>
      </c>
      <c r="AT823">
        <v>-6</v>
      </c>
      <c r="AU823">
        <v>0</v>
      </c>
      <c r="AV823" s="2">
        <v>0.67</v>
      </c>
    </row>
    <row r="824" spans="6:48" x14ac:dyDescent="0.3">
      <c r="F824" t="str">
        <f t="shared" si="73"/>
        <v>11721276</v>
      </c>
      <c r="G824" t="e">
        <f t="shared" si="76"/>
        <v>#N/A</v>
      </c>
      <c r="H824" s="11">
        <v>1172</v>
      </c>
      <c r="I824" s="5">
        <v>1276</v>
      </c>
      <c r="J824" t="s">
        <v>34</v>
      </c>
      <c r="K824" t="s">
        <v>50</v>
      </c>
      <c r="Q824" s="3"/>
      <c r="R824" s="4"/>
      <c r="S824" s="4"/>
      <c r="T824" s="2">
        <f t="shared" si="74"/>
        <v>0.42169836355594725</v>
      </c>
      <c r="U824" s="2">
        <f t="shared" si="75"/>
        <v>0.57830163644405275</v>
      </c>
      <c r="V824" s="2"/>
      <c r="W824" s="2"/>
      <c r="X824" s="45"/>
      <c r="Y824" s="37"/>
      <c r="Z824" s="37"/>
      <c r="AA824" s="37"/>
      <c r="AB824" s="37"/>
      <c r="AC824" s="37"/>
      <c r="AD824" s="37"/>
      <c r="AE824" s="37"/>
      <c r="AF824" s="12">
        <v>12</v>
      </c>
      <c r="AG824">
        <v>3</v>
      </c>
      <c r="AH824">
        <v>33</v>
      </c>
      <c r="AI824">
        <v>-0.13</v>
      </c>
      <c r="AJ824">
        <v>4</v>
      </c>
      <c r="AK824">
        <v>3</v>
      </c>
      <c r="AL824">
        <v>1</v>
      </c>
      <c r="AM824">
        <v>-2</v>
      </c>
      <c r="AN824">
        <v>-3</v>
      </c>
      <c r="AO824">
        <v>1</v>
      </c>
      <c r="AP824">
        <v>0.14000000000000001</v>
      </c>
      <c r="AQ824">
        <v>2.8</v>
      </c>
      <c r="AR824">
        <v>4.0999999999999996</v>
      </c>
      <c r="AS824">
        <v>-1.3</v>
      </c>
      <c r="AT824">
        <v>-9</v>
      </c>
      <c r="AU824">
        <v>0</v>
      </c>
      <c r="AV824" s="2">
        <v>0.56000000000000005</v>
      </c>
    </row>
    <row r="825" spans="6:48" x14ac:dyDescent="0.3">
      <c r="F825" t="str">
        <f t="shared" si="73"/>
        <v>11721277</v>
      </c>
      <c r="G825" t="e">
        <f t="shared" si="76"/>
        <v>#N/A</v>
      </c>
      <c r="H825" s="11">
        <v>1172</v>
      </c>
      <c r="I825" s="5">
        <v>1277</v>
      </c>
      <c r="J825" t="s">
        <v>34</v>
      </c>
      <c r="K825" t="s">
        <v>51</v>
      </c>
      <c r="Q825" s="3"/>
      <c r="R825" s="4"/>
      <c r="S825" s="4"/>
      <c r="T825" s="2">
        <f t="shared" si="74"/>
        <v>0.35169836355594719</v>
      </c>
      <c r="U825" s="2">
        <f t="shared" si="75"/>
        <v>0.64830163644405281</v>
      </c>
      <c r="V825" s="2"/>
      <c r="W825" s="2"/>
      <c r="X825" s="45"/>
      <c r="Y825" s="37"/>
      <c r="Z825" s="37"/>
      <c r="AA825" s="37"/>
      <c r="AB825" s="37"/>
      <c r="AC825" s="37"/>
      <c r="AD825" s="37"/>
      <c r="AE825" s="37"/>
      <c r="AF825" s="12">
        <v>12</v>
      </c>
      <c r="AG825">
        <v>3</v>
      </c>
      <c r="AH825">
        <v>37</v>
      </c>
      <c r="AI825">
        <v>-0.22</v>
      </c>
      <c r="AJ825">
        <v>0</v>
      </c>
      <c r="AK825">
        <v>8</v>
      </c>
      <c r="AL825">
        <v>-4</v>
      </c>
      <c r="AM825">
        <v>2</v>
      </c>
      <c r="AN825">
        <v>-13</v>
      </c>
      <c r="AO825">
        <v>4</v>
      </c>
      <c r="AP825">
        <v>0.05</v>
      </c>
      <c r="AQ825">
        <v>-4.5999999999999996</v>
      </c>
      <c r="AR825">
        <v>2.8</v>
      </c>
      <c r="AS825">
        <v>-7.4</v>
      </c>
      <c r="AT825">
        <v>-9</v>
      </c>
      <c r="AU825">
        <v>0</v>
      </c>
      <c r="AV825" s="2">
        <v>0.49</v>
      </c>
    </row>
    <row r="826" spans="6:48" x14ac:dyDescent="0.3">
      <c r="F826" t="str">
        <f t="shared" si="73"/>
        <v>11721281</v>
      </c>
      <c r="G826" t="e">
        <f t="shared" si="76"/>
        <v>#N/A</v>
      </c>
      <c r="H826" s="11">
        <v>1172</v>
      </c>
      <c r="I826" s="5">
        <v>1281</v>
      </c>
      <c r="J826" t="s">
        <v>34</v>
      </c>
      <c r="K826" t="s">
        <v>52</v>
      </c>
      <c r="Q826" s="3"/>
      <c r="R826" s="4"/>
      <c r="S826" s="4"/>
      <c r="T826" s="2">
        <f t="shared" si="74"/>
        <v>0.55169836355594715</v>
      </c>
      <c r="U826" s="2">
        <f t="shared" si="75"/>
        <v>0.44830163644405285</v>
      </c>
      <c r="V826" s="2"/>
      <c r="W826" s="2"/>
      <c r="X826" s="45"/>
      <c r="Y826" s="37"/>
      <c r="Z826" s="37"/>
      <c r="AA826" s="37"/>
      <c r="AB826" s="37"/>
      <c r="AC826" s="37"/>
      <c r="AD826" s="37"/>
      <c r="AE826" s="37"/>
      <c r="AF826" s="12">
        <v>12</v>
      </c>
      <c r="AG826">
        <v>8</v>
      </c>
      <c r="AH826">
        <v>5</v>
      </c>
      <c r="AI826">
        <v>0.05</v>
      </c>
      <c r="AJ826">
        <v>4</v>
      </c>
      <c r="AK826">
        <v>4</v>
      </c>
      <c r="AL826">
        <v>-5</v>
      </c>
      <c r="AM826">
        <v>1</v>
      </c>
      <c r="AN826">
        <v>-8</v>
      </c>
      <c r="AO826">
        <v>5</v>
      </c>
      <c r="AP826">
        <v>0.05</v>
      </c>
      <c r="AQ826">
        <v>2.9</v>
      </c>
      <c r="AR826">
        <v>-0.7</v>
      </c>
      <c r="AS826">
        <v>3.6</v>
      </c>
      <c r="AT826">
        <v>-4</v>
      </c>
      <c r="AU826">
        <v>0</v>
      </c>
      <c r="AV826" s="2">
        <v>0.69</v>
      </c>
    </row>
    <row r="827" spans="6:48" x14ac:dyDescent="0.3">
      <c r="F827" t="str">
        <f t="shared" si="73"/>
        <v>11721285</v>
      </c>
      <c r="G827" t="e">
        <f t="shared" si="76"/>
        <v>#N/A</v>
      </c>
      <c r="H827" s="11">
        <v>1172</v>
      </c>
      <c r="I827" s="5">
        <v>1285</v>
      </c>
      <c r="J827" t="s">
        <v>34</v>
      </c>
      <c r="K827" t="s">
        <v>53</v>
      </c>
      <c r="Q827" s="3"/>
      <c r="R827" s="4"/>
      <c r="S827" s="4"/>
      <c r="T827" s="2">
        <f t="shared" si="74"/>
        <v>0.60169836355594719</v>
      </c>
      <c r="U827" s="2">
        <f t="shared" si="75"/>
        <v>0.39830163644405281</v>
      </c>
      <c r="V827" s="2"/>
      <c r="W827" s="2"/>
      <c r="X827" s="45"/>
      <c r="Y827" s="37"/>
      <c r="Z827" s="37"/>
      <c r="AA827" s="37"/>
      <c r="AB827" s="37"/>
      <c r="AC827" s="37"/>
      <c r="AD827" s="37"/>
      <c r="AE827" s="37"/>
      <c r="AF827" s="12">
        <v>12</v>
      </c>
      <c r="AG827">
        <v>14</v>
      </c>
      <c r="AH827">
        <v>-28</v>
      </c>
      <c r="AI827">
        <v>-0.11</v>
      </c>
      <c r="AJ827">
        <v>6</v>
      </c>
      <c r="AK827">
        <v>3</v>
      </c>
      <c r="AL827">
        <v>-2</v>
      </c>
      <c r="AM827">
        <v>-4</v>
      </c>
      <c r="AN827">
        <v>-11</v>
      </c>
      <c r="AO827">
        <v>3</v>
      </c>
      <c r="AP827">
        <v>0.08</v>
      </c>
      <c r="AQ827">
        <v>-1.7</v>
      </c>
      <c r="AR827">
        <v>-1.2</v>
      </c>
      <c r="AS827">
        <v>-0.5</v>
      </c>
      <c r="AT827">
        <v>2</v>
      </c>
      <c r="AU827">
        <v>1</v>
      </c>
      <c r="AV827" s="2">
        <v>0.74</v>
      </c>
    </row>
    <row r="828" spans="6:48" x14ac:dyDescent="0.3">
      <c r="F828" t="str">
        <f t="shared" si="73"/>
        <v>11721293</v>
      </c>
      <c r="G828" t="e">
        <f t="shared" si="76"/>
        <v>#N/A</v>
      </c>
      <c r="H828" s="11">
        <v>1172</v>
      </c>
      <c r="I828" s="5">
        <v>1293</v>
      </c>
      <c r="J828" t="s">
        <v>34</v>
      </c>
      <c r="K828" t="s">
        <v>54</v>
      </c>
      <c r="Q828" s="3"/>
      <c r="R828" s="4"/>
      <c r="S828" s="4"/>
      <c r="T828" s="2">
        <f t="shared" si="74"/>
        <v>0.55169836355594715</v>
      </c>
      <c r="U828" s="2">
        <f t="shared" si="75"/>
        <v>0.44830163644405285</v>
      </c>
      <c r="V828" s="2"/>
      <c r="W828" s="2"/>
      <c r="X828" s="45"/>
      <c r="Y828" s="37"/>
      <c r="Z828" s="37"/>
      <c r="AA828" s="37"/>
      <c r="AB828" s="37"/>
      <c r="AC828" s="37"/>
      <c r="AD828" s="37"/>
      <c r="AE828" s="37"/>
      <c r="AF828" s="12">
        <v>12</v>
      </c>
      <c r="AG828">
        <v>12</v>
      </c>
      <c r="AH828">
        <v>-16</v>
      </c>
      <c r="AI828">
        <v>-0.17</v>
      </c>
      <c r="AJ828">
        <v>3</v>
      </c>
      <c r="AK828">
        <v>4</v>
      </c>
      <c r="AL828">
        <v>-2</v>
      </c>
      <c r="AM828">
        <v>-1</v>
      </c>
      <c r="AN828">
        <v>-10</v>
      </c>
      <c r="AO828">
        <v>4</v>
      </c>
      <c r="AP828">
        <v>7.0000000000000007E-2</v>
      </c>
      <c r="AQ828">
        <v>-1</v>
      </c>
      <c r="AR828">
        <v>1.6</v>
      </c>
      <c r="AS828">
        <v>-2.6</v>
      </c>
      <c r="AT828">
        <v>0</v>
      </c>
      <c r="AU828">
        <v>0</v>
      </c>
      <c r="AV828" s="2">
        <v>0.69</v>
      </c>
    </row>
    <row r="829" spans="6:48" x14ac:dyDescent="0.3">
      <c r="F829" t="str">
        <f t="shared" si="73"/>
        <v>11721300</v>
      </c>
      <c r="G829" t="e">
        <f t="shared" si="76"/>
        <v>#N/A</v>
      </c>
      <c r="H829" s="11">
        <v>1172</v>
      </c>
      <c r="I829" s="5">
        <v>1300</v>
      </c>
      <c r="J829" t="s">
        <v>34</v>
      </c>
      <c r="K829" t="s">
        <v>55</v>
      </c>
      <c r="Q829" s="3"/>
      <c r="R829" s="4"/>
      <c r="S829" s="4"/>
      <c r="T829" s="2">
        <f t="shared" si="74"/>
        <v>0.85169836355594719</v>
      </c>
      <c r="U829" s="2">
        <f t="shared" si="75"/>
        <v>0.14830163644405281</v>
      </c>
      <c r="V829" s="2"/>
      <c r="W829" s="2"/>
      <c r="X829" s="45"/>
      <c r="Y829" s="37"/>
      <c r="Z829" s="37"/>
      <c r="AA829" s="37"/>
      <c r="AB829" s="37"/>
      <c r="AC829" s="37"/>
      <c r="AD829" s="37"/>
      <c r="AE829" s="37"/>
      <c r="AF829" s="12">
        <v>12</v>
      </c>
      <c r="AG829">
        <v>16</v>
      </c>
      <c r="AH829">
        <v>-266</v>
      </c>
      <c r="AI829">
        <v>0.14000000000000001</v>
      </c>
      <c r="AJ829">
        <v>7</v>
      </c>
      <c r="AK829">
        <v>2</v>
      </c>
      <c r="AL829">
        <v>-5</v>
      </c>
      <c r="AM829">
        <v>0</v>
      </c>
      <c r="AN829">
        <v>-10</v>
      </c>
      <c r="AO829">
        <v>7</v>
      </c>
      <c r="AP829">
        <v>0.12</v>
      </c>
      <c r="AQ829">
        <v>6</v>
      </c>
      <c r="AR829">
        <v>-3.1</v>
      </c>
      <c r="AS829">
        <v>9.1</v>
      </c>
      <c r="AT829">
        <v>4</v>
      </c>
      <c r="AU829">
        <v>1</v>
      </c>
      <c r="AV829" s="2">
        <v>0.99</v>
      </c>
    </row>
    <row r="830" spans="6:48" x14ac:dyDescent="0.3">
      <c r="F830" t="str">
        <f t="shared" si="73"/>
        <v>11721301</v>
      </c>
      <c r="G830" t="e">
        <f t="shared" si="76"/>
        <v>#N/A</v>
      </c>
      <c r="H830" s="11">
        <v>1172</v>
      </c>
      <c r="I830" s="5">
        <v>1301</v>
      </c>
      <c r="J830" t="s">
        <v>34</v>
      </c>
      <c r="K830" t="s">
        <v>56</v>
      </c>
      <c r="Q830" s="3"/>
      <c r="R830" s="4"/>
      <c r="S830" s="4"/>
      <c r="T830" s="2">
        <f t="shared" si="74"/>
        <v>0.55169836355594715</v>
      </c>
      <c r="U830" s="2">
        <f t="shared" si="75"/>
        <v>0.44830163644405285</v>
      </c>
      <c r="V830" s="2"/>
      <c r="W830" s="2"/>
      <c r="X830" s="45"/>
      <c r="Y830" s="37"/>
      <c r="Z830" s="37"/>
      <c r="AA830" s="37"/>
      <c r="AB830" s="37"/>
      <c r="AC830" s="37"/>
      <c r="AD830" s="37"/>
      <c r="AE830" s="37"/>
      <c r="AF830" s="12">
        <v>12</v>
      </c>
      <c r="AG830">
        <v>9</v>
      </c>
      <c r="AH830">
        <v>1</v>
      </c>
      <c r="AI830">
        <v>0</v>
      </c>
      <c r="AJ830">
        <v>5</v>
      </c>
      <c r="AK830">
        <v>-1</v>
      </c>
      <c r="AL830">
        <v>-2</v>
      </c>
      <c r="AM830">
        <v>-3</v>
      </c>
      <c r="AN830">
        <v>-11</v>
      </c>
      <c r="AO830">
        <v>9</v>
      </c>
      <c r="AP830">
        <v>0.1</v>
      </c>
      <c r="AQ830">
        <v>-4.8</v>
      </c>
      <c r="AR830">
        <v>-6.9</v>
      </c>
      <c r="AS830">
        <v>2.1</v>
      </c>
      <c r="AT830">
        <v>-3</v>
      </c>
      <c r="AU830">
        <v>0</v>
      </c>
      <c r="AV830" s="2">
        <v>0.69</v>
      </c>
    </row>
    <row r="831" spans="6:48" x14ac:dyDescent="0.3">
      <c r="F831" t="str">
        <f t="shared" si="73"/>
        <v>11721305</v>
      </c>
      <c r="G831" t="e">
        <f t="shared" si="76"/>
        <v>#N/A</v>
      </c>
      <c r="H831" s="11">
        <v>1172</v>
      </c>
      <c r="I831" s="5">
        <v>1305</v>
      </c>
      <c r="J831" t="s">
        <v>34</v>
      </c>
      <c r="K831" t="s">
        <v>57</v>
      </c>
      <c r="Q831" s="3"/>
      <c r="R831" s="4"/>
      <c r="S831" s="4"/>
      <c r="T831" s="2">
        <f t="shared" si="74"/>
        <v>0.45169836355594717</v>
      </c>
      <c r="U831" s="2">
        <f t="shared" si="75"/>
        <v>0.54830163644405283</v>
      </c>
      <c r="V831" s="2"/>
      <c r="W831" s="2"/>
      <c r="X831" s="45"/>
      <c r="Y831" s="37"/>
      <c r="Z831" s="37"/>
      <c r="AA831" s="37"/>
      <c r="AB831" s="37"/>
      <c r="AC831" s="37"/>
      <c r="AD831" s="37"/>
      <c r="AE831" s="37"/>
      <c r="AF831" s="12">
        <v>12</v>
      </c>
      <c r="AG831">
        <v>7</v>
      </c>
      <c r="AH831">
        <v>19</v>
      </c>
      <c r="AI831">
        <v>-0.13</v>
      </c>
      <c r="AJ831">
        <v>3</v>
      </c>
      <c r="AK831">
        <v>2</v>
      </c>
      <c r="AL831">
        <v>1</v>
      </c>
      <c r="AM831">
        <v>-1</v>
      </c>
      <c r="AN831">
        <v>-4</v>
      </c>
      <c r="AO831">
        <v>6</v>
      </c>
      <c r="AP831">
        <v>0.05</v>
      </c>
      <c r="AQ831">
        <v>-6.7</v>
      </c>
      <c r="AR831">
        <v>-5.3</v>
      </c>
      <c r="AS831">
        <v>-1.4</v>
      </c>
      <c r="AT831">
        <v>-5</v>
      </c>
      <c r="AU831">
        <v>0</v>
      </c>
      <c r="AV831" s="2">
        <v>0.59</v>
      </c>
    </row>
    <row r="832" spans="6:48" x14ac:dyDescent="0.3">
      <c r="F832" t="str">
        <f t="shared" si="73"/>
        <v>11721308</v>
      </c>
      <c r="G832" t="e">
        <f t="shared" si="76"/>
        <v>#N/A</v>
      </c>
      <c r="H832" s="11">
        <v>1172</v>
      </c>
      <c r="I832" s="5">
        <v>1308</v>
      </c>
      <c r="J832" t="s">
        <v>34</v>
      </c>
      <c r="K832" t="s">
        <v>58</v>
      </c>
      <c r="Q832" s="3"/>
      <c r="R832" s="4"/>
      <c r="S832" s="4"/>
      <c r="T832" s="2">
        <f t="shared" si="74"/>
        <v>0.55169836355594715</v>
      </c>
      <c r="U832" s="2">
        <f t="shared" si="75"/>
        <v>0.44830163644405285</v>
      </c>
      <c r="V832" s="2"/>
      <c r="W832" s="2"/>
      <c r="X832" s="45"/>
      <c r="Y832" s="37"/>
      <c r="Z832" s="37"/>
      <c r="AA832" s="37"/>
      <c r="AB832" s="37"/>
      <c r="AC832" s="37"/>
      <c r="AD832" s="37"/>
      <c r="AE832" s="37"/>
      <c r="AF832" s="12">
        <v>12</v>
      </c>
      <c r="AG832">
        <v>12</v>
      </c>
      <c r="AH832">
        <v>-12</v>
      </c>
      <c r="AI832">
        <v>-0.17</v>
      </c>
      <c r="AJ832">
        <v>6</v>
      </c>
      <c r="AK832">
        <v>6</v>
      </c>
      <c r="AL832">
        <v>-2</v>
      </c>
      <c r="AM832">
        <v>-2</v>
      </c>
      <c r="AN832">
        <v>-11</v>
      </c>
      <c r="AO832">
        <v>0</v>
      </c>
      <c r="AP832">
        <v>0.16</v>
      </c>
      <c r="AQ832">
        <v>0.8</v>
      </c>
      <c r="AR832">
        <v>2.9</v>
      </c>
      <c r="AS832">
        <v>-2.1</v>
      </c>
      <c r="AT832">
        <v>0</v>
      </c>
      <c r="AU832">
        <v>0</v>
      </c>
      <c r="AV832" s="2">
        <v>0.69</v>
      </c>
    </row>
    <row r="833" spans="6:48" x14ac:dyDescent="0.3">
      <c r="F833" t="str">
        <f t="shared" si="73"/>
        <v>11721314</v>
      </c>
      <c r="G833" t="e">
        <f t="shared" si="76"/>
        <v>#N/A</v>
      </c>
      <c r="H833" s="11">
        <v>1172</v>
      </c>
      <c r="I833" s="5">
        <v>1314</v>
      </c>
      <c r="J833" t="s">
        <v>34</v>
      </c>
      <c r="K833" t="s">
        <v>59</v>
      </c>
      <c r="Q833" s="3"/>
      <c r="R833" s="4"/>
      <c r="S833" s="4"/>
      <c r="T833" s="2">
        <f t="shared" si="74"/>
        <v>0.45169836355594717</v>
      </c>
      <c r="U833" s="2">
        <f t="shared" si="75"/>
        <v>0.54830163644405283</v>
      </c>
      <c r="V833" s="2"/>
      <c r="W833" s="2"/>
      <c r="X833" s="45"/>
      <c r="Y833" s="37"/>
      <c r="Z833" s="37"/>
      <c r="AA833" s="37"/>
      <c r="AB833" s="37"/>
      <c r="AC833" s="37"/>
      <c r="AD833" s="37"/>
      <c r="AE833" s="37"/>
      <c r="AF833" s="12">
        <v>12</v>
      </c>
      <c r="AG833">
        <v>2</v>
      </c>
      <c r="AH833">
        <v>36</v>
      </c>
      <c r="AI833">
        <v>-0.05</v>
      </c>
      <c r="AJ833">
        <v>6</v>
      </c>
      <c r="AK833">
        <v>1</v>
      </c>
      <c r="AL833">
        <v>-1</v>
      </c>
      <c r="AM833">
        <v>1</v>
      </c>
      <c r="AN833">
        <v>-15</v>
      </c>
      <c r="AO833">
        <v>3</v>
      </c>
      <c r="AP833">
        <v>0.06</v>
      </c>
      <c r="AQ833">
        <v>-5.6</v>
      </c>
      <c r="AR833">
        <v>-5.5</v>
      </c>
      <c r="AS833">
        <v>-0.1</v>
      </c>
      <c r="AT833">
        <v>-10</v>
      </c>
      <c r="AU833">
        <v>0</v>
      </c>
      <c r="AV833" s="2">
        <v>0.59</v>
      </c>
    </row>
    <row r="834" spans="6:48" x14ac:dyDescent="0.3">
      <c r="F834" t="str">
        <f t="shared" si="73"/>
        <v>11721326</v>
      </c>
      <c r="G834" t="e">
        <f t="shared" si="76"/>
        <v>#N/A</v>
      </c>
      <c r="H834" s="11">
        <v>1172</v>
      </c>
      <c r="I834" s="5">
        <v>1326</v>
      </c>
      <c r="J834" t="s">
        <v>34</v>
      </c>
      <c r="K834" t="s">
        <v>60</v>
      </c>
      <c r="Q834" s="3"/>
      <c r="R834" s="4"/>
      <c r="S834" s="4"/>
      <c r="T834" s="2">
        <f t="shared" si="74"/>
        <v>0.45169836355594717</v>
      </c>
      <c r="U834" s="2">
        <f t="shared" si="75"/>
        <v>0.54830163644405283</v>
      </c>
      <c r="V834" s="2"/>
      <c r="W834" s="2"/>
      <c r="X834" s="45"/>
      <c r="Y834" s="37"/>
      <c r="Z834" s="37"/>
      <c r="AA834" s="37"/>
      <c r="AB834" s="37"/>
      <c r="AC834" s="37"/>
      <c r="AD834" s="37"/>
      <c r="AE834" s="37"/>
      <c r="AF834" s="12">
        <v>12</v>
      </c>
      <c r="AG834">
        <v>5</v>
      </c>
      <c r="AH834">
        <v>28</v>
      </c>
      <c r="AI834">
        <v>-0.09</v>
      </c>
      <c r="AJ834">
        <v>4</v>
      </c>
      <c r="AK834">
        <v>3</v>
      </c>
      <c r="AL834">
        <v>-2</v>
      </c>
      <c r="AM834">
        <v>-1</v>
      </c>
      <c r="AN834">
        <v>-7</v>
      </c>
      <c r="AO834">
        <v>2</v>
      </c>
      <c r="AP834">
        <v>7.0000000000000007E-2</v>
      </c>
      <c r="AQ834">
        <v>0.6</v>
      </c>
      <c r="AR834">
        <v>0.9</v>
      </c>
      <c r="AS834">
        <v>-0.3</v>
      </c>
      <c r="AT834">
        <v>-7</v>
      </c>
      <c r="AU834">
        <v>0</v>
      </c>
      <c r="AV834" s="2">
        <v>0.59</v>
      </c>
    </row>
    <row r="835" spans="6:48" x14ac:dyDescent="0.3">
      <c r="F835" t="str">
        <f t="shared" si="73"/>
        <v>11721328</v>
      </c>
      <c r="G835" t="e">
        <f t="shared" si="76"/>
        <v>#N/A</v>
      </c>
      <c r="H835" s="11">
        <v>1172</v>
      </c>
      <c r="I835" s="5">
        <v>1328</v>
      </c>
      <c r="J835" t="s">
        <v>34</v>
      </c>
      <c r="K835" t="s">
        <v>61</v>
      </c>
      <c r="Q835" s="3"/>
      <c r="R835" s="4"/>
      <c r="S835" s="4"/>
      <c r="T835" s="2">
        <f t="shared" si="74"/>
        <v>0.58169836355594717</v>
      </c>
      <c r="U835" s="2">
        <f t="shared" si="75"/>
        <v>0.41830163644405283</v>
      </c>
      <c r="V835" s="2"/>
      <c r="W835" s="2"/>
      <c r="X835" s="45"/>
      <c r="Y835" s="37"/>
      <c r="Z835" s="37"/>
      <c r="AA835" s="37"/>
      <c r="AB835" s="37"/>
      <c r="AC835" s="37"/>
      <c r="AD835" s="37"/>
      <c r="AE835" s="37"/>
      <c r="AF835" s="12">
        <v>12</v>
      </c>
      <c r="AG835">
        <v>10</v>
      </c>
      <c r="AH835">
        <v>-4</v>
      </c>
      <c r="AI835">
        <v>0.08</v>
      </c>
      <c r="AJ835">
        <v>4</v>
      </c>
      <c r="AK835">
        <v>0</v>
      </c>
      <c r="AL835">
        <v>-2</v>
      </c>
      <c r="AM835">
        <v>0</v>
      </c>
      <c r="AN835">
        <v>-5</v>
      </c>
      <c r="AO835">
        <v>7</v>
      </c>
      <c r="AP835">
        <v>0.05</v>
      </c>
      <c r="AQ835">
        <v>-8.8000000000000007</v>
      </c>
      <c r="AR835">
        <v>-14</v>
      </c>
      <c r="AS835">
        <v>5.2</v>
      </c>
      <c r="AT835">
        <v>-2</v>
      </c>
      <c r="AU835">
        <v>0</v>
      </c>
      <c r="AV835" s="2">
        <v>0.72</v>
      </c>
    </row>
    <row r="836" spans="6:48" x14ac:dyDescent="0.3">
      <c r="F836" t="str">
        <f t="shared" si="73"/>
        <v>11721335</v>
      </c>
      <c r="G836" t="e">
        <f t="shared" si="76"/>
        <v>#N/A</v>
      </c>
      <c r="H836" s="11">
        <v>1172</v>
      </c>
      <c r="I836" s="5">
        <v>1335</v>
      </c>
      <c r="J836" t="s">
        <v>34</v>
      </c>
      <c r="K836" t="s">
        <v>62</v>
      </c>
      <c r="Q836" s="3"/>
      <c r="R836" s="4"/>
      <c r="S836" s="4"/>
      <c r="T836" s="2">
        <f t="shared" si="74"/>
        <v>0.72169836355594719</v>
      </c>
      <c r="U836" s="2">
        <f t="shared" si="75"/>
        <v>0.27830163644405281</v>
      </c>
      <c r="V836" s="2"/>
      <c r="W836" s="2"/>
      <c r="X836" s="45"/>
      <c r="Y836" s="37"/>
      <c r="Z836" s="37"/>
      <c r="AA836" s="37"/>
      <c r="AB836" s="37"/>
      <c r="AC836" s="37"/>
      <c r="AD836" s="37"/>
      <c r="AE836" s="37"/>
      <c r="AF836" s="12">
        <v>12</v>
      </c>
      <c r="AG836">
        <v>16</v>
      </c>
      <c r="AH836">
        <v>-84</v>
      </c>
      <c r="AI836">
        <v>-0.08</v>
      </c>
      <c r="AJ836">
        <v>5</v>
      </c>
      <c r="AK836">
        <v>4</v>
      </c>
      <c r="AL836">
        <v>-2</v>
      </c>
      <c r="AM836">
        <v>0</v>
      </c>
      <c r="AN836">
        <v>-1</v>
      </c>
      <c r="AO836">
        <v>0</v>
      </c>
      <c r="AP836">
        <v>0.14000000000000001</v>
      </c>
      <c r="AQ836">
        <v>0.7</v>
      </c>
      <c r="AR836">
        <v>-2</v>
      </c>
      <c r="AS836">
        <v>2.7</v>
      </c>
      <c r="AT836">
        <v>4</v>
      </c>
      <c r="AU836">
        <v>1</v>
      </c>
      <c r="AV836" s="2">
        <v>0.86</v>
      </c>
    </row>
    <row r="837" spans="6:48" x14ac:dyDescent="0.3">
      <c r="F837" t="str">
        <f t="shared" si="73"/>
        <v>11721344</v>
      </c>
      <c r="G837" t="e">
        <f t="shared" si="76"/>
        <v>#N/A</v>
      </c>
      <c r="H837" s="11">
        <v>1172</v>
      </c>
      <c r="I837" s="5">
        <v>1344</v>
      </c>
      <c r="J837" t="s">
        <v>34</v>
      </c>
      <c r="K837" t="s">
        <v>63</v>
      </c>
      <c r="Q837" s="3"/>
      <c r="R837" s="4"/>
      <c r="S837" s="4"/>
      <c r="T837" s="2">
        <f t="shared" si="74"/>
        <v>0.64169836355594723</v>
      </c>
      <c r="U837" s="2">
        <f t="shared" si="75"/>
        <v>0.35830163644405277</v>
      </c>
      <c r="V837" s="2"/>
      <c r="W837" s="2"/>
      <c r="X837" s="45"/>
      <c r="Y837" s="37"/>
      <c r="Z837" s="37"/>
      <c r="AA837" s="37"/>
      <c r="AB837" s="37"/>
      <c r="AC837" s="37"/>
      <c r="AD837" s="37"/>
      <c r="AE837" s="37"/>
      <c r="AF837" s="12">
        <v>12</v>
      </c>
      <c r="AG837">
        <v>10</v>
      </c>
      <c r="AH837">
        <v>-20</v>
      </c>
      <c r="AI837">
        <v>0.04</v>
      </c>
      <c r="AJ837">
        <v>8</v>
      </c>
      <c r="AK837">
        <v>1</v>
      </c>
      <c r="AL837">
        <v>-2</v>
      </c>
      <c r="AM837">
        <v>-2</v>
      </c>
      <c r="AN837">
        <v>-6</v>
      </c>
      <c r="AO837">
        <v>6</v>
      </c>
      <c r="AP837">
        <v>0.1</v>
      </c>
      <c r="AQ837">
        <v>2.7</v>
      </c>
      <c r="AR837">
        <v>-5.0999999999999996</v>
      </c>
      <c r="AS837">
        <v>7.8</v>
      </c>
      <c r="AT837">
        <v>-2</v>
      </c>
      <c r="AU837">
        <v>0</v>
      </c>
      <c r="AV837" s="2">
        <v>0.78</v>
      </c>
    </row>
    <row r="838" spans="6:48" x14ac:dyDescent="0.3">
      <c r="F838" t="str">
        <f t="shared" si="73"/>
        <v>11721345</v>
      </c>
      <c r="G838" t="e">
        <f t="shared" si="76"/>
        <v>#N/A</v>
      </c>
      <c r="H838" s="11">
        <v>1172</v>
      </c>
      <c r="I838" s="5">
        <v>1345</v>
      </c>
      <c r="J838" t="s">
        <v>34</v>
      </c>
      <c r="K838" t="s">
        <v>64</v>
      </c>
      <c r="Q838" s="3"/>
      <c r="R838" s="4"/>
      <c r="S838" s="4"/>
      <c r="T838" s="2">
        <f t="shared" si="74"/>
        <v>0.35169836355594719</v>
      </c>
      <c r="U838" s="2">
        <f t="shared" si="75"/>
        <v>0.64830163644405281</v>
      </c>
      <c r="V838" s="2"/>
      <c r="W838" s="2"/>
      <c r="X838" s="45"/>
      <c r="Y838" s="37"/>
      <c r="Z838" s="37"/>
      <c r="AA838" s="37"/>
      <c r="AB838" s="37"/>
      <c r="AC838" s="37"/>
      <c r="AD838" s="37"/>
      <c r="AE838" s="37"/>
      <c r="AF838" s="12">
        <v>12</v>
      </c>
      <c r="AG838">
        <v>2</v>
      </c>
      <c r="AH838">
        <v>38</v>
      </c>
      <c r="AI838">
        <v>-0.16</v>
      </c>
      <c r="AJ838">
        <v>0</v>
      </c>
      <c r="AK838">
        <v>4</v>
      </c>
      <c r="AL838">
        <v>-1</v>
      </c>
      <c r="AM838">
        <v>0</v>
      </c>
      <c r="AN838">
        <v>-5</v>
      </c>
      <c r="AO838">
        <v>5</v>
      </c>
      <c r="AP838">
        <v>0.06</v>
      </c>
      <c r="AQ838">
        <v>-4.7</v>
      </c>
      <c r="AR838">
        <v>2</v>
      </c>
      <c r="AS838">
        <v>-6.7</v>
      </c>
      <c r="AT838">
        <v>-10</v>
      </c>
      <c r="AU838">
        <v>0</v>
      </c>
      <c r="AV838" s="2">
        <v>0.49</v>
      </c>
    </row>
    <row r="839" spans="6:48" x14ac:dyDescent="0.3">
      <c r="F839" t="str">
        <f t="shared" si="73"/>
        <v>11721347</v>
      </c>
      <c r="G839" t="e">
        <f t="shared" si="76"/>
        <v>#N/A</v>
      </c>
      <c r="H839" s="11">
        <v>1172</v>
      </c>
      <c r="I839" s="5">
        <v>1347</v>
      </c>
      <c r="J839" t="s">
        <v>34</v>
      </c>
      <c r="K839" t="s">
        <v>65</v>
      </c>
      <c r="Q839" s="3"/>
      <c r="R839" s="4"/>
      <c r="S839" s="4"/>
      <c r="T839" s="2">
        <f t="shared" si="74"/>
        <v>0.79169836355594725</v>
      </c>
      <c r="U839" s="2">
        <f t="shared" si="75"/>
        <v>0.20830163644405275</v>
      </c>
      <c r="V839" s="2"/>
      <c r="W839" s="2"/>
      <c r="X839" s="45"/>
      <c r="Y839" s="37"/>
      <c r="Z839" s="37"/>
      <c r="AA839" s="37"/>
      <c r="AB839" s="37"/>
      <c r="AC839" s="37"/>
      <c r="AD839" s="37"/>
      <c r="AE839" s="37"/>
      <c r="AF839" s="12">
        <v>12</v>
      </c>
      <c r="AG839">
        <v>16</v>
      </c>
      <c r="AH839">
        <v>-127</v>
      </c>
      <c r="AI839">
        <v>0.04</v>
      </c>
      <c r="AJ839">
        <v>9</v>
      </c>
      <c r="AK839">
        <v>2</v>
      </c>
      <c r="AL839">
        <v>-3</v>
      </c>
      <c r="AM839">
        <v>-3</v>
      </c>
      <c r="AN839">
        <v>-9</v>
      </c>
      <c r="AO839">
        <v>5</v>
      </c>
      <c r="AP839">
        <v>7.0000000000000007E-2</v>
      </c>
      <c r="AQ839">
        <v>9.5</v>
      </c>
      <c r="AR839">
        <v>2.7</v>
      </c>
      <c r="AS839">
        <v>6.8</v>
      </c>
      <c r="AT839">
        <v>4</v>
      </c>
      <c r="AU839">
        <v>1</v>
      </c>
      <c r="AV839" s="2">
        <v>0.93</v>
      </c>
    </row>
    <row r="840" spans="6:48" x14ac:dyDescent="0.3">
      <c r="F840" t="str">
        <f t="shared" si="73"/>
        <v>11721348</v>
      </c>
      <c r="G840" t="e">
        <f t="shared" si="76"/>
        <v>#N/A</v>
      </c>
      <c r="H840" s="11">
        <v>1172</v>
      </c>
      <c r="I840" s="5">
        <v>1348</v>
      </c>
      <c r="J840" t="s">
        <v>34</v>
      </c>
      <c r="K840" t="s">
        <v>66</v>
      </c>
      <c r="Q840" s="3"/>
      <c r="R840" s="4"/>
      <c r="S840" s="4"/>
      <c r="T840" s="2">
        <f t="shared" si="74"/>
        <v>0.55169836355594715</v>
      </c>
      <c r="U840" s="2">
        <f t="shared" si="75"/>
        <v>0.44830163644405285</v>
      </c>
      <c r="V840" s="2"/>
      <c r="W840" s="2"/>
      <c r="X840" s="45"/>
      <c r="Y840" s="37"/>
      <c r="Z840" s="37"/>
      <c r="AA840" s="37"/>
      <c r="AB840" s="37"/>
      <c r="AC840" s="37"/>
      <c r="AD840" s="37"/>
      <c r="AE840" s="37"/>
      <c r="AF840" s="12">
        <v>12</v>
      </c>
      <c r="AG840">
        <v>7</v>
      </c>
      <c r="AH840">
        <v>-6</v>
      </c>
      <c r="AI840">
        <v>-0.12</v>
      </c>
      <c r="AJ840">
        <v>6</v>
      </c>
      <c r="AK840">
        <v>1</v>
      </c>
      <c r="AL840">
        <v>0</v>
      </c>
      <c r="AM840">
        <v>-5</v>
      </c>
      <c r="AN840">
        <v>-8</v>
      </c>
      <c r="AO840">
        <v>4</v>
      </c>
      <c r="AP840">
        <v>0.09</v>
      </c>
      <c r="AQ840">
        <v>0.2</v>
      </c>
      <c r="AR840">
        <v>-0.3</v>
      </c>
      <c r="AS840">
        <v>0.5</v>
      </c>
      <c r="AT840">
        <v>-5</v>
      </c>
      <c r="AU840">
        <v>0</v>
      </c>
      <c r="AV840" s="2">
        <v>0.69</v>
      </c>
    </row>
    <row r="841" spans="6:48" x14ac:dyDescent="0.3">
      <c r="F841" t="str">
        <f t="shared" si="73"/>
        <v>11721355</v>
      </c>
      <c r="G841" t="e">
        <f t="shared" si="76"/>
        <v>#N/A</v>
      </c>
      <c r="H841" s="11">
        <v>1172</v>
      </c>
      <c r="I841" s="5">
        <v>1355</v>
      </c>
      <c r="J841" t="s">
        <v>34</v>
      </c>
      <c r="K841" t="s">
        <v>67</v>
      </c>
      <c r="Q841" s="3"/>
      <c r="R841" s="4"/>
      <c r="S841" s="4"/>
      <c r="T841" s="2">
        <f t="shared" si="74"/>
        <v>0.62169836355594721</v>
      </c>
      <c r="U841" s="2">
        <f t="shared" si="75"/>
        <v>0.37830163644405279</v>
      </c>
      <c r="V841" s="2"/>
      <c r="W841" s="2"/>
      <c r="X841" s="45"/>
      <c r="Y841" s="37"/>
      <c r="Z841" s="37"/>
      <c r="AA841" s="37"/>
      <c r="AB841" s="37"/>
      <c r="AC841" s="37"/>
      <c r="AD841" s="37"/>
      <c r="AE841" s="37"/>
      <c r="AF841" s="12">
        <v>12</v>
      </c>
      <c r="AG841">
        <v>12</v>
      </c>
      <c r="AH841">
        <v>-32</v>
      </c>
      <c r="AI841">
        <v>-0.14000000000000001</v>
      </c>
      <c r="AJ841">
        <v>4</v>
      </c>
      <c r="AK841">
        <v>1</v>
      </c>
      <c r="AL841">
        <v>1</v>
      </c>
      <c r="AM841">
        <v>2</v>
      </c>
      <c r="AN841">
        <v>-2</v>
      </c>
      <c r="AO841">
        <v>0</v>
      </c>
      <c r="AP841">
        <v>0.04</v>
      </c>
      <c r="AQ841">
        <v>-7</v>
      </c>
      <c r="AR841">
        <v>-8</v>
      </c>
      <c r="AS841">
        <v>1</v>
      </c>
      <c r="AT841">
        <v>0</v>
      </c>
      <c r="AU841">
        <v>0</v>
      </c>
      <c r="AV841" s="2">
        <v>0.76</v>
      </c>
    </row>
    <row r="842" spans="6:48" x14ac:dyDescent="0.3">
      <c r="F842" t="str">
        <f t="shared" si="73"/>
        <v>11721361</v>
      </c>
      <c r="G842" t="e">
        <f t="shared" si="76"/>
        <v>#N/A</v>
      </c>
      <c r="H842" s="11">
        <v>1172</v>
      </c>
      <c r="I842" s="5">
        <v>1361</v>
      </c>
      <c r="J842" t="s">
        <v>34</v>
      </c>
      <c r="K842" t="s">
        <v>68</v>
      </c>
      <c r="Q842" s="3"/>
      <c r="R842" s="4"/>
      <c r="S842" s="4"/>
      <c r="T842" s="2">
        <f t="shared" si="74"/>
        <v>0.56169836355594716</v>
      </c>
      <c r="U842" s="2">
        <f t="shared" si="75"/>
        <v>0.43830163644405284</v>
      </c>
      <c r="V842" s="2"/>
      <c r="W842" s="2"/>
      <c r="X842" s="45"/>
      <c r="Y842" s="37"/>
      <c r="Z842" s="37"/>
      <c r="AA842" s="37"/>
      <c r="AB842" s="37"/>
      <c r="AC842" s="37"/>
      <c r="AD842" s="37"/>
      <c r="AE842" s="37"/>
      <c r="AF842" s="12">
        <v>12</v>
      </c>
      <c r="AG842">
        <v>11</v>
      </c>
      <c r="AH842">
        <v>-7</v>
      </c>
      <c r="AI842">
        <v>-0.02</v>
      </c>
      <c r="AJ842">
        <v>6</v>
      </c>
      <c r="AK842">
        <v>2</v>
      </c>
      <c r="AL842">
        <v>-2</v>
      </c>
      <c r="AM842">
        <v>-2</v>
      </c>
      <c r="AN842">
        <v>-9</v>
      </c>
      <c r="AO842">
        <v>2</v>
      </c>
      <c r="AP842">
        <v>0.08</v>
      </c>
      <c r="AQ842">
        <v>-0.7</v>
      </c>
      <c r="AR842">
        <v>-0.8</v>
      </c>
      <c r="AS842">
        <v>0.1</v>
      </c>
      <c r="AT842">
        <v>-1</v>
      </c>
      <c r="AU842">
        <v>0</v>
      </c>
      <c r="AV842" s="2">
        <v>0.7</v>
      </c>
    </row>
    <row r="843" spans="6:48" x14ac:dyDescent="0.3">
      <c r="F843" t="str">
        <f t="shared" si="73"/>
        <v>11721371</v>
      </c>
      <c r="G843" t="e">
        <f t="shared" si="76"/>
        <v>#N/A</v>
      </c>
      <c r="H843" s="11">
        <v>1172</v>
      </c>
      <c r="I843" s="5">
        <v>1371</v>
      </c>
      <c r="J843" t="s">
        <v>34</v>
      </c>
      <c r="K843" t="s">
        <v>69</v>
      </c>
      <c r="Q843" s="3"/>
      <c r="R843" s="4"/>
      <c r="S843" s="4"/>
      <c r="T843" s="2">
        <f t="shared" si="74"/>
        <v>0.51169836355594722</v>
      </c>
      <c r="U843" s="2">
        <f t="shared" si="75"/>
        <v>0.48830163644405278</v>
      </c>
      <c r="V843" s="2"/>
      <c r="W843" s="2"/>
      <c r="X843" s="45"/>
      <c r="Y843" s="37"/>
      <c r="Z843" s="37"/>
      <c r="AA843" s="37"/>
      <c r="AB843" s="37"/>
      <c r="AC843" s="37"/>
      <c r="AD843" s="37"/>
      <c r="AE843" s="37"/>
      <c r="AF843" s="12">
        <v>12</v>
      </c>
      <c r="AG843">
        <v>8</v>
      </c>
      <c r="AH843">
        <v>17</v>
      </c>
      <c r="AI843">
        <v>0</v>
      </c>
      <c r="AJ843">
        <v>5</v>
      </c>
      <c r="AK843">
        <v>1</v>
      </c>
      <c r="AL843">
        <v>-2</v>
      </c>
      <c r="AM843">
        <v>-1</v>
      </c>
      <c r="AN843">
        <v>-11</v>
      </c>
      <c r="AO843">
        <v>5</v>
      </c>
      <c r="AP843">
        <v>0.11</v>
      </c>
      <c r="AQ843">
        <v>-2.6</v>
      </c>
      <c r="AR843">
        <v>-5.7</v>
      </c>
      <c r="AS843">
        <v>3.1</v>
      </c>
      <c r="AT843">
        <v>-4</v>
      </c>
      <c r="AU843">
        <v>0</v>
      </c>
      <c r="AV843" s="2">
        <v>0.65</v>
      </c>
    </row>
    <row r="844" spans="6:48" x14ac:dyDescent="0.3">
      <c r="F844" t="str">
        <f t="shared" si="73"/>
        <v>11721372</v>
      </c>
      <c r="G844" t="e">
        <f t="shared" si="76"/>
        <v>#N/A</v>
      </c>
      <c r="H844" s="11">
        <v>1172</v>
      </c>
      <c r="I844" s="5">
        <v>1372</v>
      </c>
      <c r="J844" t="s">
        <v>34</v>
      </c>
      <c r="K844" t="s">
        <v>70</v>
      </c>
      <c r="Q844" s="3"/>
      <c r="R844" s="4"/>
      <c r="S844" s="4"/>
      <c r="T844" s="2">
        <f t="shared" si="74"/>
        <v>0.68169836355594715</v>
      </c>
      <c r="U844" s="2">
        <f t="shared" si="75"/>
        <v>0.31830163644405285</v>
      </c>
      <c r="V844" s="2"/>
      <c r="W844" s="2"/>
      <c r="X844" s="45"/>
      <c r="Y844" s="37"/>
      <c r="Z844" s="37"/>
      <c r="AA844" s="37"/>
      <c r="AB844" s="37"/>
      <c r="AC844" s="37"/>
      <c r="AD844" s="37"/>
      <c r="AE844" s="37"/>
      <c r="AF844" s="12">
        <v>12</v>
      </c>
      <c r="AG844">
        <v>14</v>
      </c>
      <c r="AH844">
        <v>-68</v>
      </c>
      <c r="AI844">
        <v>-0.14000000000000001</v>
      </c>
      <c r="AJ844">
        <v>5</v>
      </c>
      <c r="AK844">
        <v>1</v>
      </c>
      <c r="AL844">
        <v>-5</v>
      </c>
      <c r="AM844">
        <v>-8</v>
      </c>
      <c r="AN844">
        <v>-10</v>
      </c>
      <c r="AO844">
        <v>6</v>
      </c>
      <c r="AP844">
        <v>0.1</v>
      </c>
      <c r="AQ844">
        <v>-1.8</v>
      </c>
      <c r="AR844">
        <v>-0.8</v>
      </c>
      <c r="AS844">
        <v>-1</v>
      </c>
      <c r="AT844">
        <v>2</v>
      </c>
      <c r="AU844">
        <v>1</v>
      </c>
      <c r="AV844" s="2">
        <v>0.82</v>
      </c>
    </row>
    <row r="845" spans="6:48" x14ac:dyDescent="0.3">
      <c r="F845" t="str">
        <f t="shared" si="73"/>
        <v>11721382</v>
      </c>
      <c r="G845" t="e">
        <f t="shared" si="76"/>
        <v>#N/A</v>
      </c>
      <c r="H845" s="11">
        <v>1172</v>
      </c>
      <c r="I845" s="5">
        <v>1382</v>
      </c>
      <c r="J845" t="s">
        <v>34</v>
      </c>
      <c r="K845" t="s">
        <v>71</v>
      </c>
      <c r="Q845" s="3"/>
      <c r="R845" s="4"/>
      <c r="S845" s="4"/>
      <c r="T845" s="2">
        <f t="shared" si="74"/>
        <v>0.6116983635559472</v>
      </c>
      <c r="U845" s="2">
        <f t="shared" si="75"/>
        <v>0.3883016364440528</v>
      </c>
      <c r="V845" s="2"/>
      <c r="W845" s="2"/>
      <c r="X845" s="45"/>
      <c r="Y845" s="37"/>
      <c r="Z845" s="37"/>
      <c r="AA845" s="37"/>
      <c r="AB845" s="37"/>
      <c r="AC845" s="37"/>
      <c r="AD845" s="37"/>
      <c r="AE845" s="37"/>
      <c r="AF845" s="12">
        <v>12</v>
      </c>
      <c r="AG845">
        <v>11</v>
      </c>
      <c r="AH845">
        <v>-26</v>
      </c>
      <c r="AI845">
        <v>-0.12</v>
      </c>
      <c r="AJ845">
        <v>6</v>
      </c>
      <c r="AK845">
        <v>2</v>
      </c>
      <c r="AL845">
        <v>-1</v>
      </c>
      <c r="AM845">
        <v>-3</v>
      </c>
      <c r="AN845">
        <v>-7</v>
      </c>
      <c r="AO845">
        <v>7</v>
      </c>
      <c r="AP845">
        <v>0.05</v>
      </c>
      <c r="AQ845">
        <v>-1.5</v>
      </c>
      <c r="AR845">
        <v>-3.4</v>
      </c>
      <c r="AS845">
        <v>1.9</v>
      </c>
      <c r="AT845">
        <v>-1</v>
      </c>
      <c r="AU845">
        <v>0</v>
      </c>
      <c r="AV845" s="2">
        <v>0.75</v>
      </c>
    </row>
    <row r="846" spans="6:48" x14ac:dyDescent="0.3">
      <c r="F846" t="str">
        <f t="shared" si="73"/>
        <v>11721393</v>
      </c>
      <c r="G846" t="e">
        <f t="shared" si="76"/>
        <v>#N/A</v>
      </c>
      <c r="H846" s="11">
        <v>1172</v>
      </c>
      <c r="I846" s="5">
        <v>1393</v>
      </c>
      <c r="J846" t="s">
        <v>34</v>
      </c>
      <c r="K846" t="s">
        <v>72</v>
      </c>
      <c r="Q846" s="3"/>
      <c r="R846" s="4"/>
      <c r="S846" s="4"/>
      <c r="T846" s="2">
        <f t="shared" si="74"/>
        <v>0.62169836355594721</v>
      </c>
      <c r="U846" s="2">
        <f t="shared" si="75"/>
        <v>0.37830163644405279</v>
      </c>
      <c r="V846" s="2"/>
      <c r="W846" s="2"/>
      <c r="X846" s="45"/>
      <c r="Y846" s="37"/>
      <c r="Z846" s="37"/>
      <c r="AA846" s="37"/>
      <c r="AB846" s="37"/>
      <c r="AC846" s="37"/>
      <c r="AD846" s="37"/>
      <c r="AE846" s="37"/>
      <c r="AF846" s="12">
        <v>12</v>
      </c>
      <c r="AG846">
        <v>11</v>
      </c>
      <c r="AH846">
        <v>-11</v>
      </c>
      <c r="AI846">
        <v>0.05</v>
      </c>
      <c r="AJ846">
        <v>11</v>
      </c>
      <c r="AK846">
        <v>4</v>
      </c>
      <c r="AL846">
        <v>-3</v>
      </c>
      <c r="AM846">
        <v>-2</v>
      </c>
      <c r="AN846">
        <v>-12</v>
      </c>
      <c r="AO846">
        <v>6</v>
      </c>
      <c r="AP846">
        <v>0.06</v>
      </c>
      <c r="AQ846">
        <v>8.9</v>
      </c>
      <c r="AR846">
        <v>3.1</v>
      </c>
      <c r="AS846">
        <v>5.8</v>
      </c>
      <c r="AT846">
        <v>-1</v>
      </c>
      <c r="AU846">
        <v>0</v>
      </c>
      <c r="AV846" s="2">
        <v>0.76</v>
      </c>
    </row>
    <row r="847" spans="6:48" x14ac:dyDescent="0.3">
      <c r="F847" t="str">
        <f t="shared" si="73"/>
        <v>11721395</v>
      </c>
      <c r="G847" t="e">
        <f t="shared" si="76"/>
        <v>#N/A</v>
      </c>
      <c r="H847" s="11">
        <v>1172</v>
      </c>
      <c r="I847" s="5">
        <v>1395</v>
      </c>
      <c r="J847" t="s">
        <v>34</v>
      </c>
      <c r="K847" t="s">
        <v>73</v>
      </c>
      <c r="Q847" s="3"/>
      <c r="R847" s="4"/>
      <c r="S847" s="4"/>
      <c r="T847" s="2">
        <f t="shared" si="74"/>
        <v>0.4916983635559472</v>
      </c>
      <c r="U847" s="2">
        <f t="shared" si="75"/>
        <v>0.5083016364440528</v>
      </c>
      <c r="V847" s="2"/>
      <c r="W847" s="2"/>
      <c r="X847" s="45"/>
      <c r="Y847" s="37"/>
      <c r="Z847" s="37"/>
      <c r="AA847" s="37"/>
      <c r="AB847" s="37"/>
      <c r="AC847" s="37"/>
      <c r="AD847" s="37"/>
      <c r="AE847" s="37"/>
      <c r="AF847" s="12">
        <v>12</v>
      </c>
      <c r="AG847">
        <v>6</v>
      </c>
      <c r="AH847">
        <v>21</v>
      </c>
      <c r="AI847">
        <v>0</v>
      </c>
      <c r="AJ847">
        <v>1</v>
      </c>
      <c r="AK847">
        <v>-2</v>
      </c>
      <c r="AL847">
        <v>-2</v>
      </c>
      <c r="AM847">
        <v>-1</v>
      </c>
      <c r="AN847">
        <v>-12</v>
      </c>
      <c r="AO847">
        <v>3</v>
      </c>
      <c r="AP847">
        <v>0.09</v>
      </c>
      <c r="AQ847">
        <v>-6.6</v>
      </c>
      <c r="AR847">
        <v>-8.3000000000000007</v>
      </c>
      <c r="AS847">
        <v>1.7</v>
      </c>
      <c r="AT847">
        <v>-6</v>
      </c>
      <c r="AU847">
        <v>0</v>
      </c>
      <c r="AV847" s="2">
        <v>0.63</v>
      </c>
    </row>
    <row r="848" spans="6:48" x14ac:dyDescent="0.3">
      <c r="F848" t="str">
        <f t="shared" si="73"/>
        <v>11721397</v>
      </c>
      <c r="G848" t="e">
        <f t="shared" si="76"/>
        <v>#N/A</v>
      </c>
      <c r="H848" s="11">
        <v>1172</v>
      </c>
      <c r="I848" s="5">
        <v>1397</v>
      </c>
      <c r="J848" t="s">
        <v>34</v>
      </c>
      <c r="K848" t="s">
        <v>74</v>
      </c>
      <c r="Q848" s="3"/>
      <c r="R848" s="4"/>
      <c r="S848" s="4"/>
      <c r="T848" s="2">
        <f t="shared" si="74"/>
        <v>0.45169836355594717</v>
      </c>
      <c r="U848" s="2">
        <f t="shared" si="75"/>
        <v>0.54830163644405283</v>
      </c>
      <c r="V848" s="2"/>
      <c r="W848" s="2"/>
      <c r="X848" s="45"/>
      <c r="Y848" s="37"/>
      <c r="Z848" s="37"/>
      <c r="AA848" s="37"/>
      <c r="AB848" s="37"/>
      <c r="AC848" s="37"/>
      <c r="AD848" s="37"/>
      <c r="AE848" s="37"/>
      <c r="AF848" s="12">
        <v>12</v>
      </c>
      <c r="AG848">
        <v>3</v>
      </c>
      <c r="AH848">
        <v>32</v>
      </c>
      <c r="AI848">
        <v>-0.1</v>
      </c>
      <c r="AJ848">
        <v>7</v>
      </c>
      <c r="AK848">
        <v>4</v>
      </c>
      <c r="AL848">
        <v>-2</v>
      </c>
      <c r="AM848">
        <v>-3</v>
      </c>
      <c r="AN848">
        <v>-11</v>
      </c>
      <c r="AO848">
        <v>8</v>
      </c>
      <c r="AP848">
        <v>0.04</v>
      </c>
      <c r="AQ848">
        <v>2.2000000000000002</v>
      </c>
      <c r="AR848">
        <v>1.2</v>
      </c>
      <c r="AS848">
        <v>1</v>
      </c>
      <c r="AT848">
        <v>-9</v>
      </c>
      <c r="AU848">
        <v>0</v>
      </c>
      <c r="AV848" s="2">
        <v>0.59</v>
      </c>
    </row>
    <row r="849" spans="6:48" x14ac:dyDescent="0.3">
      <c r="F849" t="str">
        <f t="shared" si="73"/>
        <v>11721400</v>
      </c>
      <c r="G849" t="e">
        <f t="shared" si="76"/>
        <v>#N/A</v>
      </c>
      <c r="H849" s="11">
        <v>1172</v>
      </c>
      <c r="I849" s="5">
        <v>1400</v>
      </c>
      <c r="J849" t="s">
        <v>34</v>
      </c>
      <c r="K849" t="s">
        <v>75</v>
      </c>
      <c r="Q849" s="3"/>
      <c r="R849" s="4"/>
      <c r="S849" s="4"/>
      <c r="T849" s="2">
        <f t="shared" si="74"/>
        <v>0.57169836355594716</v>
      </c>
      <c r="U849" s="2">
        <f t="shared" si="75"/>
        <v>0.42830163644405284</v>
      </c>
      <c r="V849" s="2"/>
      <c r="W849" s="2"/>
      <c r="X849" s="45"/>
      <c r="Y849" s="37"/>
      <c r="Z849" s="37"/>
      <c r="AA849" s="37"/>
      <c r="AB849" s="37"/>
      <c r="AC849" s="37"/>
      <c r="AD849" s="37"/>
      <c r="AE849" s="37"/>
      <c r="AF849" s="12">
        <v>12</v>
      </c>
      <c r="AG849">
        <v>10</v>
      </c>
      <c r="AH849">
        <v>4</v>
      </c>
      <c r="AI849">
        <v>0.08</v>
      </c>
      <c r="AJ849">
        <v>8</v>
      </c>
      <c r="AK849">
        <v>3</v>
      </c>
      <c r="AL849">
        <v>-2</v>
      </c>
      <c r="AM849">
        <v>-1</v>
      </c>
      <c r="AN849">
        <v>-6</v>
      </c>
      <c r="AO849">
        <v>6</v>
      </c>
      <c r="AP849">
        <v>0.13</v>
      </c>
      <c r="AQ849">
        <v>4.7</v>
      </c>
      <c r="AR849">
        <v>-0.6</v>
      </c>
      <c r="AS849">
        <v>5.3</v>
      </c>
      <c r="AT849">
        <v>-2</v>
      </c>
      <c r="AU849">
        <v>0</v>
      </c>
      <c r="AV849" s="2">
        <v>0.71</v>
      </c>
    </row>
    <row r="850" spans="6:48" x14ac:dyDescent="0.3">
      <c r="F850" t="str">
        <f t="shared" si="73"/>
        <v>11721401</v>
      </c>
      <c r="G850" t="e">
        <f t="shared" si="76"/>
        <v>#N/A</v>
      </c>
      <c r="H850" s="11">
        <v>1172</v>
      </c>
      <c r="I850" s="5">
        <v>1401</v>
      </c>
      <c r="J850" t="s">
        <v>34</v>
      </c>
      <c r="K850" t="s">
        <v>76</v>
      </c>
      <c r="Q850" s="3"/>
      <c r="R850" s="4"/>
      <c r="S850" s="4"/>
      <c r="T850" s="2">
        <f t="shared" si="74"/>
        <v>0.53169836355594724</v>
      </c>
      <c r="U850" s="2">
        <f t="shared" si="75"/>
        <v>0.46830163644405276</v>
      </c>
      <c r="V850" s="2"/>
      <c r="W850" s="2"/>
      <c r="X850" s="45"/>
      <c r="Y850" s="37"/>
      <c r="Z850" s="37"/>
      <c r="AA850" s="37"/>
      <c r="AB850" s="37"/>
      <c r="AC850" s="37"/>
      <c r="AD850" s="37"/>
      <c r="AE850" s="37"/>
      <c r="AF850" s="12">
        <v>12</v>
      </c>
      <c r="AG850">
        <v>7</v>
      </c>
      <c r="AH850">
        <v>13</v>
      </c>
      <c r="AI850">
        <v>0.04</v>
      </c>
      <c r="AJ850">
        <v>7</v>
      </c>
      <c r="AK850">
        <v>5</v>
      </c>
      <c r="AL850">
        <v>-3</v>
      </c>
      <c r="AM850">
        <v>1</v>
      </c>
      <c r="AN850">
        <v>-11</v>
      </c>
      <c r="AO850">
        <v>5</v>
      </c>
      <c r="AP850">
        <v>0.13</v>
      </c>
      <c r="AQ850">
        <v>1.4</v>
      </c>
      <c r="AR850">
        <v>-2.2000000000000002</v>
      </c>
      <c r="AS850">
        <v>3.6</v>
      </c>
      <c r="AT850">
        <v>-5</v>
      </c>
      <c r="AU850">
        <v>0</v>
      </c>
      <c r="AV850" s="2">
        <v>0.67</v>
      </c>
    </row>
    <row r="851" spans="6:48" x14ac:dyDescent="0.3">
      <c r="F851" t="str">
        <f t="shared" si="73"/>
        <v>11721403</v>
      </c>
      <c r="G851" t="e">
        <f t="shared" si="76"/>
        <v>#N/A</v>
      </c>
      <c r="H851" s="11">
        <v>1172</v>
      </c>
      <c r="I851" s="5">
        <v>1403</v>
      </c>
      <c r="J851" t="s">
        <v>34</v>
      </c>
      <c r="K851" t="s">
        <v>77</v>
      </c>
      <c r="Q851" s="3"/>
      <c r="R851" s="4"/>
      <c r="S851" s="4"/>
      <c r="T851" s="2">
        <f t="shared" si="74"/>
        <v>0.43169836355594715</v>
      </c>
      <c r="U851" s="2">
        <f t="shared" si="75"/>
        <v>0.56830163644405285</v>
      </c>
      <c r="V851" s="2"/>
      <c r="W851" s="2"/>
      <c r="X851" s="45"/>
      <c r="Y851" s="37"/>
      <c r="Z851" s="37"/>
      <c r="AA851" s="37"/>
      <c r="AB851" s="37"/>
      <c r="AC851" s="37"/>
      <c r="AD851" s="37"/>
      <c r="AE851" s="37"/>
      <c r="AF851" s="12">
        <v>12</v>
      </c>
      <c r="AG851">
        <v>3</v>
      </c>
      <c r="AH851">
        <v>31</v>
      </c>
      <c r="AI851">
        <v>-7.0000000000000007E-2</v>
      </c>
      <c r="AJ851">
        <v>5</v>
      </c>
      <c r="AK851">
        <v>4</v>
      </c>
      <c r="AL851">
        <v>-3</v>
      </c>
      <c r="AM851">
        <v>-4</v>
      </c>
      <c r="AN851">
        <v>-10</v>
      </c>
      <c r="AO851">
        <v>5</v>
      </c>
      <c r="AP851">
        <v>0.1</v>
      </c>
      <c r="AQ851">
        <v>1.2</v>
      </c>
      <c r="AR851">
        <v>2.9</v>
      </c>
      <c r="AS851">
        <v>-1.7</v>
      </c>
      <c r="AT851">
        <v>-9</v>
      </c>
      <c r="AU851">
        <v>0</v>
      </c>
      <c r="AV851" s="2">
        <v>0.56999999999999995</v>
      </c>
    </row>
    <row r="852" spans="6:48" x14ac:dyDescent="0.3">
      <c r="F852" t="str">
        <f t="shared" si="73"/>
        <v>11721411</v>
      </c>
      <c r="G852" t="e">
        <f t="shared" si="76"/>
        <v>#N/A</v>
      </c>
      <c r="H852" s="11">
        <v>1172</v>
      </c>
      <c r="I852" s="5">
        <v>1411</v>
      </c>
      <c r="J852" t="s">
        <v>34</v>
      </c>
      <c r="K852" t="s">
        <v>78</v>
      </c>
      <c r="Q852" s="3"/>
      <c r="R852" s="4"/>
      <c r="S852" s="4"/>
      <c r="T852" s="2">
        <f t="shared" si="74"/>
        <v>0.83169836355594717</v>
      </c>
      <c r="U852" s="2">
        <f t="shared" si="75"/>
        <v>0.16830163644405283</v>
      </c>
      <c r="V852" s="2"/>
      <c r="W852" s="2"/>
      <c r="X852" s="45"/>
      <c r="Y852" s="37"/>
      <c r="Z852" s="37"/>
      <c r="AA852" s="37"/>
      <c r="AB852" s="37"/>
      <c r="AC852" s="37"/>
      <c r="AD852" s="37"/>
      <c r="AE852" s="37"/>
      <c r="AF852" s="12">
        <v>12</v>
      </c>
      <c r="AG852">
        <v>16</v>
      </c>
      <c r="AH852">
        <v>-206</v>
      </c>
      <c r="AI852">
        <v>0.22</v>
      </c>
      <c r="AJ852">
        <v>7</v>
      </c>
      <c r="AK852">
        <v>-1</v>
      </c>
      <c r="AL852">
        <v>-2</v>
      </c>
      <c r="AM852">
        <v>1</v>
      </c>
      <c r="AN852">
        <v>-6</v>
      </c>
      <c r="AO852">
        <v>9</v>
      </c>
      <c r="AP852">
        <v>0.08</v>
      </c>
      <c r="AQ852">
        <v>-1.2</v>
      </c>
      <c r="AR852">
        <v>-12.1</v>
      </c>
      <c r="AS852">
        <v>10.9</v>
      </c>
      <c r="AT852">
        <v>4</v>
      </c>
      <c r="AU852">
        <v>1</v>
      </c>
      <c r="AV852" s="2">
        <v>0.97</v>
      </c>
    </row>
    <row r="853" spans="6:48" x14ac:dyDescent="0.3">
      <c r="F853" t="str">
        <f t="shared" si="73"/>
        <v>11721417</v>
      </c>
      <c r="G853" t="e">
        <f t="shared" si="76"/>
        <v>#N/A</v>
      </c>
      <c r="H853" s="11">
        <v>1172</v>
      </c>
      <c r="I853" s="5">
        <v>1417</v>
      </c>
      <c r="J853" t="s">
        <v>34</v>
      </c>
      <c r="K853" t="s">
        <v>79</v>
      </c>
      <c r="Q853" s="3"/>
      <c r="R853" s="4"/>
      <c r="S853" s="4"/>
      <c r="T853" s="2">
        <f t="shared" si="74"/>
        <v>0.57169836355594716</v>
      </c>
      <c r="U853" s="2">
        <f t="shared" si="75"/>
        <v>0.42830163644405284</v>
      </c>
      <c r="V853" s="2"/>
      <c r="W853" s="2"/>
      <c r="X853" s="45"/>
      <c r="Y853" s="37"/>
      <c r="Z853" s="37"/>
      <c r="AA853" s="37"/>
      <c r="AB853" s="37"/>
      <c r="AC853" s="37"/>
      <c r="AD853" s="37"/>
      <c r="AE853" s="37"/>
      <c r="AF853" s="12">
        <v>12</v>
      </c>
      <c r="AG853">
        <v>11</v>
      </c>
      <c r="AH853">
        <v>-5</v>
      </c>
      <c r="AI853">
        <v>0</v>
      </c>
      <c r="AJ853">
        <v>4</v>
      </c>
      <c r="AK853">
        <v>2</v>
      </c>
      <c r="AL853">
        <v>-1</v>
      </c>
      <c r="AM853">
        <v>2</v>
      </c>
      <c r="AN853">
        <v>-6</v>
      </c>
      <c r="AO853">
        <v>4</v>
      </c>
      <c r="AP853">
        <v>0.08</v>
      </c>
      <c r="AQ853">
        <v>-5.5</v>
      </c>
      <c r="AR853">
        <v>-8.6999999999999993</v>
      </c>
      <c r="AS853">
        <v>3.2</v>
      </c>
      <c r="AT853">
        <v>-1</v>
      </c>
      <c r="AU853">
        <v>0</v>
      </c>
      <c r="AV853" s="2">
        <v>0.71</v>
      </c>
    </row>
    <row r="854" spans="6:48" x14ac:dyDescent="0.3">
      <c r="F854" t="str">
        <f t="shared" si="73"/>
        <v>11721420</v>
      </c>
      <c r="G854" t="e">
        <f t="shared" si="76"/>
        <v>#N/A</v>
      </c>
      <c r="H854" s="11">
        <v>1172</v>
      </c>
      <c r="I854" s="5">
        <v>1420</v>
      </c>
      <c r="J854" t="s">
        <v>34</v>
      </c>
      <c r="K854" t="s">
        <v>80</v>
      </c>
      <c r="Q854" s="3"/>
      <c r="R854" s="4"/>
      <c r="S854" s="4"/>
      <c r="T854" s="2">
        <f t="shared" si="74"/>
        <v>0.80169836355594715</v>
      </c>
      <c r="U854" s="2">
        <f t="shared" si="75"/>
        <v>0.19830163644405285</v>
      </c>
      <c r="V854" s="2"/>
      <c r="W854" s="2"/>
      <c r="X854" s="45"/>
      <c r="Y854" s="37"/>
      <c r="Z854" s="37"/>
      <c r="AA854" s="37"/>
      <c r="AB854" s="37"/>
      <c r="AC854" s="37"/>
      <c r="AD854" s="37"/>
      <c r="AE854" s="37"/>
      <c r="AF854" s="12">
        <v>12</v>
      </c>
      <c r="AG854">
        <v>16</v>
      </c>
      <c r="AH854">
        <v>-141</v>
      </c>
      <c r="AI854">
        <v>-0.02</v>
      </c>
      <c r="AJ854">
        <v>6</v>
      </c>
      <c r="AK854">
        <v>-1</v>
      </c>
      <c r="AL854">
        <v>-2</v>
      </c>
      <c r="AM854">
        <v>-3</v>
      </c>
      <c r="AN854">
        <v>-3</v>
      </c>
      <c r="AO854">
        <v>6</v>
      </c>
      <c r="AP854">
        <v>0.15</v>
      </c>
      <c r="AQ854">
        <v>3.9</v>
      </c>
      <c r="AR854">
        <v>-3.4</v>
      </c>
      <c r="AS854">
        <v>7.3</v>
      </c>
      <c r="AT854">
        <v>4</v>
      </c>
      <c r="AU854">
        <v>1</v>
      </c>
      <c r="AV854" s="2">
        <v>0.94</v>
      </c>
    </row>
    <row r="855" spans="6:48" x14ac:dyDescent="0.3">
      <c r="F855" t="str">
        <f t="shared" si="73"/>
        <v>11721422</v>
      </c>
      <c r="G855" t="e">
        <f t="shared" si="76"/>
        <v>#N/A</v>
      </c>
      <c r="H855" s="11">
        <v>1172</v>
      </c>
      <c r="I855" s="5">
        <v>1422</v>
      </c>
      <c r="J855" t="s">
        <v>34</v>
      </c>
      <c r="K855" t="s">
        <v>81</v>
      </c>
      <c r="Q855" s="3"/>
      <c r="R855" s="4"/>
      <c r="S855" s="4"/>
      <c r="T855" s="2">
        <f t="shared" si="74"/>
        <v>0.64169836355594723</v>
      </c>
      <c r="U855" s="2">
        <f t="shared" si="75"/>
        <v>0.35830163644405277</v>
      </c>
      <c r="V855" s="2"/>
      <c r="W855" s="2"/>
      <c r="X855" s="45"/>
      <c r="Y855" s="37"/>
      <c r="Z855" s="37"/>
      <c r="AA855" s="37"/>
      <c r="AB855" s="37"/>
      <c r="AC855" s="37"/>
      <c r="AD855" s="37"/>
      <c r="AE855" s="37"/>
      <c r="AF855" s="12">
        <v>12</v>
      </c>
      <c r="AG855">
        <v>13</v>
      </c>
      <c r="AH855">
        <v>-39</v>
      </c>
      <c r="AI855">
        <v>-0.11</v>
      </c>
      <c r="AJ855">
        <v>6</v>
      </c>
      <c r="AK855">
        <v>3</v>
      </c>
      <c r="AL855">
        <v>-4</v>
      </c>
      <c r="AM855">
        <v>-5</v>
      </c>
      <c r="AN855">
        <v>-11</v>
      </c>
      <c r="AO855">
        <v>1</v>
      </c>
      <c r="AP855">
        <v>0.1</v>
      </c>
      <c r="AQ855">
        <v>4.3</v>
      </c>
      <c r="AR855">
        <v>4.3</v>
      </c>
      <c r="AS855" s="1">
        <v>1.42E-14</v>
      </c>
      <c r="AT855">
        <v>1</v>
      </c>
      <c r="AU855">
        <v>1</v>
      </c>
      <c r="AV855" s="2">
        <v>0.78</v>
      </c>
    </row>
    <row r="856" spans="6:48" x14ac:dyDescent="0.3">
      <c r="F856" t="str">
        <f t="shared" si="73"/>
        <v>11721437</v>
      </c>
      <c r="G856" t="e">
        <f t="shared" si="76"/>
        <v>#N/A</v>
      </c>
      <c r="H856" s="11">
        <v>1172</v>
      </c>
      <c r="I856" s="5">
        <v>1437</v>
      </c>
      <c r="J856" t="s">
        <v>34</v>
      </c>
      <c r="K856" t="s">
        <v>82</v>
      </c>
      <c r="Q856" s="3"/>
      <c r="R856" s="4"/>
      <c r="S856" s="4"/>
      <c r="T856" s="2">
        <f t="shared" si="74"/>
        <v>0.33169836355594717</v>
      </c>
      <c r="U856" s="2">
        <f t="shared" si="75"/>
        <v>0.66830163644405283</v>
      </c>
      <c r="V856" s="2"/>
      <c r="W856" s="2"/>
      <c r="X856" s="45"/>
      <c r="Y856" s="37"/>
      <c r="Z856" s="37"/>
      <c r="AA856" s="37"/>
      <c r="AB856" s="37"/>
      <c r="AC856" s="37"/>
      <c r="AD856" s="37"/>
      <c r="AE856" s="37"/>
      <c r="AF856" s="12">
        <v>12</v>
      </c>
      <c r="AG856">
        <v>1</v>
      </c>
      <c r="AH856">
        <v>41</v>
      </c>
      <c r="AI856">
        <v>-0.22</v>
      </c>
      <c r="AJ856">
        <v>-2</v>
      </c>
      <c r="AK856">
        <v>2</v>
      </c>
      <c r="AL856">
        <v>0</v>
      </c>
      <c r="AM856">
        <v>-1</v>
      </c>
      <c r="AN856">
        <v>-6</v>
      </c>
      <c r="AO856">
        <v>4</v>
      </c>
      <c r="AP856">
        <v>0.03</v>
      </c>
      <c r="AQ856">
        <v>-10.7</v>
      </c>
      <c r="AR856">
        <v>-3.3</v>
      </c>
      <c r="AS856">
        <v>-7.4</v>
      </c>
      <c r="AT856">
        <v>-11</v>
      </c>
      <c r="AU856">
        <v>0</v>
      </c>
      <c r="AV856" s="2">
        <v>0.47</v>
      </c>
    </row>
    <row r="857" spans="6:48" x14ac:dyDescent="0.3">
      <c r="F857" t="str">
        <f t="shared" si="73"/>
        <v>11721438</v>
      </c>
      <c r="G857" t="e">
        <f t="shared" si="76"/>
        <v>#N/A</v>
      </c>
      <c r="H857" s="11">
        <v>1172</v>
      </c>
      <c r="I857" s="5">
        <v>1438</v>
      </c>
      <c r="J857" t="s">
        <v>34</v>
      </c>
      <c r="K857" t="s">
        <v>83</v>
      </c>
      <c r="Q857" s="3"/>
      <c r="R857" s="4"/>
      <c r="S857" s="4"/>
      <c r="T857" s="2">
        <f t="shared" si="74"/>
        <v>0.34169836355594718</v>
      </c>
      <c r="U857" s="2">
        <f t="shared" si="75"/>
        <v>0.65830163644405282</v>
      </c>
      <c r="V857" s="2"/>
      <c r="W857" s="2"/>
      <c r="X857" s="45"/>
      <c r="Y857" s="37"/>
      <c r="Z857" s="37"/>
      <c r="AA857" s="37"/>
      <c r="AB857" s="37"/>
      <c r="AC857" s="37"/>
      <c r="AD857" s="37"/>
      <c r="AE857" s="37"/>
      <c r="AF857" s="12">
        <v>12</v>
      </c>
      <c r="AG857">
        <v>1</v>
      </c>
      <c r="AH857">
        <v>42</v>
      </c>
      <c r="AI857">
        <v>-0.28000000000000003</v>
      </c>
      <c r="AJ857">
        <v>5</v>
      </c>
      <c r="AK857">
        <v>7</v>
      </c>
      <c r="AL857">
        <v>1</v>
      </c>
      <c r="AM857">
        <v>-4</v>
      </c>
      <c r="AN857">
        <v>-4</v>
      </c>
      <c r="AO857">
        <v>3</v>
      </c>
      <c r="AP857">
        <v>0.04</v>
      </c>
      <c r="AQ857">
        <v>8.9</v>
      </c>
      <c r="AR857">
        <v>14.2</v>
      </c>
      <c r="AS857">
        <v>-5.3</v>
      </c>
      <c r="AT857">
        <v>-11</v>
      </c>
      <c r="AU857">
        <v>0</v>
      </c>
      <c r="AV857" s="2">
        <v>0.48</v>
      </c>
    </row>
    <row r="858" spans="6:48" x14ac:dyDescent="0.3">
      <c r="F858" t="str">
        <f t="shared" si="73"/>
        <v>11721439</v>
      </c>
      <c r="G858" t="e">
        <f t="shared" si="76"/>
        <v>#N/A</v>
      </c>
      <c r="H858" s="11">
        <v>1172</v>
      </c>
      <c r="I858" s="5">
        <v>1439</v>
      </c>
      <c r="J858" t="s">
        <v>34</v>
      </c>
      <c r="K858" t="s">
        <v>84</v>
      </c>
      <c r="Q858" s="3"/>
      <c r="R858" s="4"/>
      <c r="S858" s="4"/>
      <c r="T858" s="2">
        <f t="shared" si="74"/>
        <v>0.50169836355594721</v>
      </c>
      <c r="U858" s="2">
        <f t="shared" si="75"/>
        <v>0.49830163644405279</v>
      </c>
      <c r="V858" s="2"/>
      <c r="W858" s="2"/>
      <c r="X858" s="45"/>
      <c r="Y858" s="37"/>
      <c r="Z858" s="37"/>
      <c r="AA858" s="37"/>
      <c r="AB858" s="37"/>
      <c r="AC858" s="37"/>
      <c r="AD858" s="37"/>
      <c r="AE858" s="37"/>
      <c r="AF858" s="12">
        <v>12</v>
      </c>
      <c r="AG858">
        <v>8</v>
      </c>
      <c r="AH858">
        <v>11</v>
      </c>
      <c r="AI858">
        <v>0</v>
      </c>
      <c r="AJ858">
        <v>1</v>
      </c>
      <c r="AK858">
        <v>1</v>
      </c>
      <c r="AL858">
        <v>-2</v>
      </c>
      <c r="AM858">
        <v>-1</v>
      </c>
      <c r="AN858">
        <v>-1</v>
      </c>
      <c r="AO858">
        <v>6</v>
      </c>
      <c r="AP858">
        <v>0.09</v>
      </c>
      <c r="AQ858">
        <v>-3.3</v>
      </c>
      <c r="AR858">
        <v>-4.2</v>
      </c>
      <c r="AS858">
        <v>0.9</v>
      </c>
      <c r="AT858">
        <v>-4</v>
      </c>
      <c r="AU858">
        <v>0</v>
      </c>
      <c r="AV858" s="2">
        <v>0.64</v>
      </c>
    </row>
    <row r="859" spans="6:48" x14ac:dyDescent="0.3">
      <c r="F859" t="str">
        <f t="shared" ref="F859:F922" si="77">H859&amp;I859</f>
        <v>11721452</v>
      </c>
      <c r="G859" t="e">
        <f t="shared" si="76"/>
        <v>#N/A</v>
      </c>
      <c r="H859" s="11">
        <v>1172</v>
      </c>
      <c r="I859" s="5">
        <v>1452</v>
      </c>
      <c r="J859" t="s">
        <v>34</v>
      </c>
      <c r="K859" t="s">
        <v>85</v>
      </c>
      <c r="Q859" s="3"/>
      <c r="R859" s="4"/>
      <c r="S859" s="4"/>
      <c r="T859" s="2">
        <f t="shared" ref="T859:T922" si="78">AV859-$AV$2275</f>
        <v>0.44169836355594716</v>
      </c>
      <c r="U859" s="2">
        <f t="shared" ref="U859:U922" si="79">1-T859</f>
        <v>0.55830163644405284</v>
      </c>
      <c r="V859" s="2"/>
      <c r="W859" s="2"/>
      <c r="X859" s="45"/>
      <c r="Y859" s="37"/>
      <c r="Z859" s="37"/>
      <c r="AA859" s="37"/>
      <c r="AB859" s="37"/>
      <c r="AC859" s="37"/>
      <c r="AD859" s="37"/>
      <c r="AE859" s="37"/>
      <c r="AF859" s="12">
        <v>12</v>
      </c>
      <c r="AG859">
        <v>5</v>
      </c>
      <c r="AH859">
        <v>30</v>
      </c>
      <c r="AI859">
        <v>-0.05</v>
      </c>
      <c r="AJ859">
        <v>8</v>
      </c>
      <c r="AK859">
        <v>1</v>
      </c>
      <c r="AL859">
        <v>0</v>
      </c>
      <c r="AM859">
        <v>-6</v>
      </c>
      <c r="AN859">
        <v>-14</v>
      </c>
      <c r="AO859">
        <v>7</v>
      </c>
      <c r="AP859">
        <v>0.03</v>
      </c>
      <c r="AQ859">
        <v>-3.2</v>
      </c>
      <c r="AR859">
        <v>-1.4</v>
      </c>
      <c r="AS859">
        <v>-1.8</v>
      </c>
      <c r="AT859">
        <v>-7</v>
      </c>
      <c r="AU859">
        <v>0</v>
      </c>
      <c r="AV859" s="2">
        <v>0.57999999999999996</v>
      </c>
    </row>
    <row r="860" spans="6:48" x14ac:dyDescent="0.3">
      <c r="F860" t="str">
        <f t="shared" si="77"/>
        <v>11721455</v>
      </c>
      <c r="G860" t="e">
        <f t="shared" ref="G860:G923" si="80">VLOOKUP(E860,F860:F3137,COLUMN(F860:F3137),FALSE)</f>
        <v>#N/A</v>
      </c>
      <c r="H860" s="11">
        <v>1172</v>
      </c>
      <c r="I860" s="5">
        <v>1455</v>
      </c>
      <c r="J860" t="s">
        <v>34</v>
      </c>
      <c r="K860" t="s">
        <v>86</v>
      </c>
      <c r="Q860" s="3"/>
      <c r="R860" s="4"/>
      <c r="S860" s="4"/>
      <c r="T860" s="2">
        <f t="shared" si="78"/>
        <v>0.45169836355594717</v>
      </c>
      <c r="U860" s="2">
        <f t="shared" si="79"/>
        <v>0.54830163644405283</v>
      </c>
      <c r="V860" s="2"/>
      <c r="W860" s="2"/>
      <c r="X860" s="45"/>
      <c r="Y860" s="37"/>
      <c r="Z860" s="37"/>
      <c r="AA860" s="37"/>
      <c r="AB860" s="37"/>
      <c r="AC860" s="37"/>
      <c r="AD860" s="37"/>
      <c r="AE860" s="37"/>
      <c r="AF860" s="12">
        <v>12</v>
      </c>
      <c r="AG860">
        <v>4</v>
      </c>
      <c r="AH860">
        <v>23</v>
      </c>
      <c r="AI860">
        <v>-0.12</v>
      </c>
      <c r="AJ860">
        <v>3</v>
      </c>
      <c r="AK860">
        <v>2</v>
      </c>
      <c r="AL860">
        <v>-1</v>
      </c>
      <c r="AM860">
        <v>0</v>
      </c>
      <c r="AN860">
        <v>-12</v>
      </c>
      <c r="AO860">
        <v>0</v>
      </c>
      <c r="AP860">
        <v>0.06</v>
      </c>
      <c r="AQ860">
        <v>-6.6</v>
      </c>
      <c r="AR860">
        <v>-3.7</v>
      </c>
      <c r="AS860">
        <v>-2.9</v>
      </c>
      <c r="AT860">
        <v>-8</v>
      </c>
      <c r="AU860">
        <v>0</v>
      </c>
      <c r="AV860" s="2">
        <v>0.59</v>
      </c>
    </row>
    <row r="861" spans="6:48" x14ac:dyDescent="0.3">
      <c r="F861" t="str">
        <f t="shared" si="77"/>
        <v>11721460</v>
      </c>
      <c r="G861" t="e">
        <f t="shared" si="80"/>
        <v>#N/A</v>
      </c>
      <c r="H861" s="11">
        <v>1172</v>
      </c>
      <c r="I861" s="5">
        <v>1460</v>
      </c>
      <c r="J861" t="s">
        <v>34</v>
      </c>
      <c r="K861" t="s">
        <v>87</v>
      </c>
      <c r="Q861" s="3"/>
      <c r="R861" s="4"/>
      <c r="S861" s="4"/>
      <c r="T861" s="2">
        <f t="shared" si="78"/>
        <v>0.75169836355594721</v>
      </c>
      <c r="U861" s="2">
        <f t="shared" si="79"/>
        <v>0.24830163644405279</v>
      </c>
      <c r="V861" s="2"/>
      <c r="W861" s="2"/>
      <c r="X861" s="45"/>
      <c r="Y861" s="37"/>
      <c r="Z861" s="37"/>
      <c r="AA861" s="37"/>
      <c r="AB861" s="37"/>
      <c r="AC861" s="37"/>
      <c r="AD861" s="37"/>
      <c r="AE861" s="37"/>
      <c r="AF861" s="12">
        <v>12</v>
      </c>
      <c r="AG861">
        <v>14</v>
      </c>
      <c r="AH861">
        <v>-92</v>
      </c>
      <c r="AI861">
        <v>-0.06</v>
      </c>
      <c r="AJ861">
        <v>9</v>
      </c>
      <c r="AK861">
        <v>3</v>
      </c>
      <c r="AL861">
        <v>-3</v>
      </c>
      <c r="AM861">
        <v>-4</v>
      </c>
      <c r="AN861">
        <v>-6</v>
      </c>
      <c r="AO861">
        <v>2</v>
      </c>
      <c r="AP861">
        <v>0.08</v>
      </c>
      <c r="AQ861">
        <v>5.0999999999999996</v>
      </c>
      <c r="AR861">
        <v>1.4</v>
      </c>
      <c r="AS861">
        <v>3.7</v>
      </c>
      <c r="AT861">
        <v>2</v>
      </c>
      <c r="AU861">
        <v>1</v>
      </c>
      <c r="AV861" s="2">
        <v>0.89</v>
      </c>
    </row>
    <row r="862" spans="6:48" x14ac:dyDescent="0.3">
      <c r="F862" t="str">
        <f t="shared" si="77"/>
        <v>11721462</v>
      </c>
      <c r="G862" t="e">
        <f t="shared" si="80"/>
        <v>#N/A</v>
      </c>
      <c r="H862" s="11">
        <v>1172</v>
      </c>
      <c r="I862" s="5">
        <v>1462</v>
      </c>
      <c r="J862" t="s">
        <v>34</v>
      </c>
      <c r="K862" t="s">
        <v>88</v>
      </c>
      <c r="Q862" s="3"/>
      <c r="R862" s="4"/>
      <c r="S862" s="4"/>
      <c r="T862" s="2">
        <f t="shared" si="78"/>
        <v>0.45169836355594717</v>
      </c>
      <c r="U862" s="2">
        <f t="shared" si="79"/>
        <v>0.54830163644405283</v>
      </c>
      <c r="V862" s="2"/>
      <c r="W862" s="2"/>
      <c r="X862" s="45"/>
      <c r="Y862" s="37"/>
      <c r="Z862" s="37"/>
      <c r="AA862" s="37"/>
      <c r="AB862" s="37"/>
      <c r="AC862" s="37"/>
      <c r="AD862" s="37"/>
      <c r="AE862" s="37"/>
      <c r="AF862" s="12">
        <v>12</v>
      </c>
      <c r="AG862">
        <v>1</v>
      </c>
      <c r="AH862">
        <v>29</v>
      </c>
      <c r="AI862">
        <v>-0.19</v>
      </c>
      <c r="AJ862">
        <v>2</v>
      </c>
      <c r="AK862">
        <v>1</v>
      </c>
      <c r="AL862">
        <v>-2</v>
      </c>
      <c r="AM862">
        <v>1</v>
      </c>
      <c r="AN862">
        <v>-7</v>
      </c>
      <c r="AO862">
        <v>0</v>
      </c>
      <c r="AP862">
        <v>0.01</v>
      </c>
      <c r="AQ862">
        <v>-7.9</v>
      </c>
      <c r="AR862">
        <v>-6.9</v>
      </c>
      <c r="AS862">
        <v>-1</v>
      </c>
      <c r="AT862">
        <v>-11</v>
      </c>
      <c r="AU862">
        <v>0</v>
      </c>
      <c r="AV862" s="2">
        <v>0.59</v>
      </c>
    </row>
    <row r="863" spans="6:48" x14ac:dyDescent="0.3">
      <c r="F863" t="str">
        <f t="shared" si="77"/>
        <v>11811196</v>
      </c>
      <c r="G863" t="e">
        <f t="shared" si="80"/>
        <v>#N/A</v>
      </c>
      <c r="H863" s="11">
        <v>1181</v>
      </c>
      <c r="I863" s="5">
        <v>1196</v>
      </c>
      <c r="J863" t="s">
        <v>35</v>
      </c>
      <c r="K863" t="s">
        <v>36</v>
      </c>
      <c r="Q863" s="3"/>
      <c r="R863" s="4"/>
      <c r="S863" s="4"/>
      <c r="T863" s="2">
        <f t="shared" si="78"/>
        <v>0.63169836355594722</v>
      </c>
      <c r="U863" s="2">
        <f t="shared" si="79"/>
        <v>0.36830163644405278</v>
      </c>
      <c r="V863" s="2"/>
      <c r="W863" s="2"/>
      <c r="X863" s="45"/>
      <c r="Y863" s="37"/>
      <c r="Z863" s="37"/>
      <c r="AA863" s="37"/>
      <c r="AB863" s="37"/>
      <c r="AC863" s="37"/>
      <c r="AD863" s="37"/>
      <c r="AE863" s="37"/>
      <c r="AF863" s="12">
        <v>2</v>
      </c>
      <c r="AG863">
        <v>6</v>
      </c>
      <c r="AH863">
        <v>-20</v>
      </c>
      <c r="AI863">
        <v>0.17</v>
      </c>
      <c r="AJ863">
        <v>5</v>
      </c>
      <c r="AK863">
        <v>-3</v>
      </c>
      <c r="AL863">
        <v>3</v>
      </c>
      <c r="AM863">
        <v>-3</v>
      </c>
      <c r="AN863">
        <v>10</v>
      </c>
      <c r="AO863">
        <v>2</v>
      </c>
      <c r="AP863">
        <v>-0.01</v>
      </c>
      <c r="AQ863">
        <v>8.6</v>
      </c>
      <c r="AR863">
        <v>0.2</v>
      </c>
      <c r="AS863">
        <v>8.4</v>
      </c>
      <c r="AT863">
        <v>4</v>
      </c>
      <c r="AU863">
        <v>1</v>
      </c>
      <c r="AV863" s="2">
        <v>0.77</v>
      </c>
    </row>
    <row r="864" spans="6:48" x14ac:dyDescent="0.3">
      <c r="F864" t="str">
        <f t="shared" si="77"/>
        <v>11811199</v>
      </c>
      <c r="G864" t="e">
        <f t="shared" si="80"/>
        <v>#N/A</v>
      </c>
      <c r="H864" s="11">
        <v>1181</v>
      </c>
      <c r="I864" s="5">
        <v>1199</v>
      </c>
      <c r="J864" t="s">
        <v>35</v>
      </c>
      <c r="K864" t="s">
        <v>37</v>
      </c>
      <c r="Q864" s="3"/>
      <c r="R864" s="4"/>
      <c r="S864" s="4"/>
      <c r="T864" s="2">
        <f t="shared" si="78"/>
        <v>0.65169836355594724</v>
      </c>
      <c r="U864" s="2">
        <f t="shared" si="79"/>
        <v>0.34830163644405276</v>
      </c>
      <c r="V864" s="2"/>
      <c r="W864" s="2"/>
      <c r="X864" s="45"/>
      <c r="Y864" s="37"/>
      <c r="Z864" s="37"/>
      <c r="AA864" s="37"/>
      <c r="AB864" s="37"/>
      <c r="AC864" s="37"/>
      <c r="AD864" s="37"/>
      <c r="AE864" s="37"/>
      <c r="AF864" s="12">
        <v>2</v>
      </c>
      <c r="AG864">
        <v>9</v>
      </c>
      <c r="AH864">
        <v>-32</v>
      </c>
      <c r="AI864">
        <v>0.14000000000000001</v>
      </c>
      <c r="AJ864">
        <v>2</v>
      </c>
      <c r="AK864">
        <v>-3</v>
      </c>
      <c r="AL864">
        <v>0</v>
      </c>
      <c r="AM864">
        <v>-2</v>
      </c>
      <c r="AN864">
        <v>6</v>
      </c>
      <c r="AO864">
        <v>1</v>
      </c>
      <c r="AP864">
        <v>0.03</v>
      </c>
      <c r="AQ864">
        <v>2.9</v>
      </c>
      <c r="AR864">
        <v>-4.9000000000000004</v>
      </c>
      <c r="AS864">
        <v>7.8</v>
      </c>
      <c r="AT864">
        <v>7</v>
      </c>
      <c r="AU864">
        <v>1</v>
      </c>
      <c r="AV864" s="2">
        <v>0.79</v>
      </c>
    </row>
    <row r="865" spans="6:48" x14ac:dyDescent="0.3">
      <c r="F865" t="str">
        <f t="shared" si="77"/>
        <v>11811209</v>
      </c>
      <c r="G865" t="e">
        <f t="shared" si="80"/>
        <v>#N/A</v>
      </c>
      <c r="H865" s="11">
        <v>1181</v>
      </c>
      <c r="I865" s="5">
        <v>1209</v>
      </c>
      <c r="J865" t="s">
        <v>35</v>
      </c>
      <c r="K865" t="s">
        <v>38</v>
      </c>
      <c r="Q865" s="3"/>
      <c r="R865" s="4"/>
      <c r="S865" s="4"/>
      <c r="T865" s="2">
        <f t="shared" si="78"/>
        <v>0.75169836355594721</v>
      </c>
      <c r="U865" s="2">
        <f t="shared" si="79"/>
        <v>0.24830163644405279</v>
      </c>
      <c r="V865" s="2"/>
      <c r="W865" s="2"/>
      <c r="X865" s="45"/>
      <c r="Y865" s="37"/>
      <c r="Z865" s="37"/>
      <c r="AA865" s="37"/>
      <c r="AB865" s="37"/>
      <c r="AC865" s="37"/>
      <c r="AD865" s="37"/>
      <c r="AE865" s="37"/>
      <c r="AF865" s="12">
        <v>2</v>
      </c>
      <c r="AG865">
        <v>15</v>
      </c>
      <c r="AH865">
        <v>-93</v>
      </c>
      <c r="AI865">
        <v>0.1</v>
      </c>
      <c r="AJ865">
        <v>2</v>
      </c>
      <c r="AK865">
        <v>-1</v>
      </c>
      <c r="AL865">
        <v>0</v>
      </c>
      <c r="AM865">
        <v>-3</v>
      </c>
      <c r="AN865">
        <v>13</v>
      </c>
      <c r="AO865">
        <v>4</v>
      </c>
      <c r="AP865">
        <v>0.03</v>
      </c>
      <c r="AQ865">
        <v>10.3</v>
      </c>
      <c r="AR865">
        <v>1.8</v>
      </c>
      <c r="AS865">
        <v>8.5</v>
      </c>
      <c r="AT865">
        <v>13</v>
      </c>
      <c r="AU865">
        <v>1</v>
      </c>
      <c r="AV865" s="2">
        <v>0.89</v>
      </c>
    </row>
    <row r="866" spans="6:48" x14ac:dyDescent="0.3">
      <c r="F866" t="str">
        <f t="shared" si="77"/>
        <v>11811211</v>
      </c>
      <c r="G866" t="e">
        <f t="shared" si="80"/>
        <v>#N/A</v>
      </c>
      <c r="H866" s="11">
        <v>1181</v>
      </c>
      <c r="I866" s="5">
        <v>1211</v>
      </c>
      <c r="J866" t="s">
        <v>35</v>
      </c>
      <c r="K866" t="s">
        <v>39</v>
      </c>
      <c r="Q866" s="3"/>
      <c r="R866" s="4"/>
      <c r="S866" s="4"/>
      <c r="T866" s="2">
        <f t="shared" si="78"/>
        <v>0.52169836355594723</v>
      </c>
      <c r="U866" s="2">
        <f t="shared" si="79"/>
        <v>0.47830163644405277</v>
      </c>
      <c r="V866" s="2"/>
      <c r="W866" s="2"/>
      <c r="X866" s="45"/>
      <c r="Y866" s="37"/>
      <c r="Z866" s="37"/>
      <c r="AA866" s="37"/>
      <c r="AB866" s="37"/>
      <c r="AC866" s="37"/>
      <c r="AD866" s="37"/>
      <c r="AE866" s="37"/>
      <c r="AF866" s="12">
        <v>2</v>
      </c>
      <c r="AG866">
        <v>4</v>
      </c>
      <c r="AH866">
        <v>-5</v>
      </c>
      <c r="AI866">
        <v>-0.09</v>
      </c>
      <c r="AJ866">
        <v>-2</v>
      </c>
      <c r="AK866">
        <v>-1</v>
      </c>
      <c r="AL866">
        <v>1</v>
      </c>
      <c r="AM866">
        <v>-1</v>
      </c>
      <c r="AN866">
        <v>6</v>
      </c>
      <c r="AO866">
        <v>-6</v>
      </c>
      <c r="AP866">
        <v>-0.01</v>
      </c>
      <c r="AQ866">
        <v>0.2</v>
      </c>
      <c r="AR866">
        <v>2.5</v>
      </c>
      <c r="AS866">
        <v>-2.2999999999999998</v>
      </c>
      <c r="AT866">
        <v>2</v>
      </c>
      <c r="AU866">
        <v>1</v>
      </c>
      <c r="AV866" s="2">
        <v>0.66</v>
      </c>
    </row>
    <row r="867" spans="6:48" x14ac:dyDescent="0.3">
      <c r="F867" t="str">
        <f t="shared" si="77"/>
        <v>11811222</v>
      </c>
      <c r="G867" t="e">
        <f t="shared" si="80"/>
        <v>#N/A</v>
      </c>
      <c r="H867" s="11">
        <v>1181</v>
      </c>
      <c r="I867" s="5">
        <v>1222</v>
      </c>
      <c r="J867" t="s">
        <v>35</v>
      </c>
      <c r="K867" t="s">
        <v>40</v>
      </c>
      <c r="Q867" s="3"/>
      <c r="R867" s="4"/>
      <c r="S867" s="4"/>
      <c r="T867" s="2">
        <f t="shared" si="78"/>
        <v>0.58169836355594717</v>
      </c>
      <c r="U867" s="2">
        <f t="shared" si="79"/>
        <v>0.41830163644405283</v>
      </c>
      <c r="V867" s="2"/>
      <c r="W867" s="2"/>
      <c r="X867" s="45"/>
      <c r="Y867" s="37"/>
      <c r="Z867" s="37"/>
      <c r="AA867" s="37"/>
      <c r="AB867" s="37"/>
      <c r="AC867" s="37"/>
      <c r="AD867" s="37"/>
      <c r="AE867" s="37"/>
      <c r="AF867" s="12">
        <v>2</v>
      </c>
      <c r="AG867">
        <v>6</v>
      </c>
      <c r="AH867">
        <v>-14</v>
      </c>
      <c r="AI867">
        <v>0</v>
      </c>
      <c r="AJ867">
        <v>2</v>
      </c>
      <c r="AK867">
        <v>0</v>
      </c>
      <c r="AL867">
        <v>0</v>
      </c>
      <c r="AM867">
        <v>-2</v>
      </c>
      <c r="AN867">
        <v>4</v>
      </c>
      <c r="AO867">
        <v>-3</v>
      </c>
      <c r="AP867">
        <v>-0.01</v>
      </c>
      <c r="AQ867">
        <v>7.3</v>
      </c>
      <c r="AR867">
        <v>4.7</v>
      </c>
      <c r="AS867">
        <v>2.6</v>
      </c>
      <c r="AT867">
        <v>4</v>
      </c>
      <c r="AU867">
        <v>1</v>
      </c>
      <c r="AV867" s="2">
        <v>0.72</v>
      </c>
    </row>
    <row r="868" spans="6:48" x14ac:dyDescent="0.3">
      <c r="F868" t="str">
        <f t="shared" si="77"/>
        <v>11811242</v>
      </c>
      <c r="G868" t="e">
        <f t="shared" si="80"/>
        <v>#N/A</v>
      </c>
      <c r="H868" s="11">
        <v>1181</v>
      </c>
      <c r="I868" s="5">
        <v>1242</v>
      </c>
      <c r="J868" t="s">
        <v>35</v>
      </c>
      <c r="K868" t="s">
        <v>42</v>
      </c>
      <c r="Q868" s="3"/>
      <c r="R868" s="4"/>
      <c r="S868" s="4"/>
      <c r="T868" s="2">
        <f t="shared" si="78"/>
        <v>0.56169836355594716</v>
      </c>
      <c r="U868" s="2">
        <f t="shared" si="79"/>
        <v>0.43830163644405284</v>
      </c>
      <c r="V868" s="2"/>
      <c r="W868" s="2"/>
      <c r="X868" s="45"/>
      <c r="Y868" s="37"/>
      <c r="Z868" s="37"/>
      <c r="AA868" s="37"/>
      <c r="AB868" s="37"/>
      <c r="AC868" s="37"/>
      <c r="AD868" s="37"/>
      <c r="AE868" s="37"/>
      <c r="AF868" s="12">
        <v>2</v>
      </c>
      <c r="AG868">
        <v>1</v>
      </c>
      <c r="AH868">
        <v>-6</v>
      </c>
      <c r="AI868">
        <v>0</v>
      </c>
      <c r="AJ868">
        <v>-2</v>
      </c>
      <c r="AK868">
        <v>-2</v>
      </c>
      <c r="AL868">
        <v>0</v>
      </c>
      <c r="AM868">
        <v>-1</v>
      </c>
      <c r="AN868">
        <v>10</v>
      </c>
      <c r="AO868">
        <v>3</v>
      </c>
      <c r="AP868">
        <v>0.01</v>
      </c>
      <c r="AQ868">
        <v>3.2</v>
      </c>
      <c r="AR868">
        <v>-1.3</v>
      </c>
      <c r="AS868">
        <v>4.5</v>
      </c>
      <c r="AT868">
        <v>-1</v>
      </c>
      <c r="AU868">
        <v>0</v>
      </c>
      <c r="AV868" s="2">
        <v>0.7</v>
      </c>
    </row>
    <row r="869" spans="6:48" x14ac:dyDescent="0.3">
      <c r="F869" t="str">
        <f t="shared" si="77"/>
        <v>11811243</v>
      </c>
      <c r="G869" t="e">
        <f t="shared" si="80"/>
        <v>#N/A</v>
      </c>
      <c r="H869" s="11">
        <v>1181</v>
      </c>
      <c r="I869" s="5">
        <v>1243</v>
      </c>
      <c r="J869" t="s">
        <v>35</v>
      </c>
      <c r="K869" t="s">
        <v>43</v>
      </c>
      <c r="Q869" s="3"/>
      <c r="R869" s="4"/>
      <c r="S869" s="4"/>
      <c r="T869" s="2">
        <f t="shared" si="78"/>
        <v>0.68169836355594715</v>
      </c>
      <c r="U869" s="2">
        <f t="shared" si="79"/>
        <v>0.31830163644405285</v>
      </c>
      <c r="V869" s="2"/>
      <c r="W869" s="2"/>
      <c r="X869" s="45"/>
      <c r="Y869" s="37"/>
      <c r="Z869" s="37"/>
      <c r="AA869" s="37"/>
      <c r="AB869" s="37"/>
      <c r="AC869" s="37"/>
      <c r="AD869" s="37"/>
      <c r="AE869" s="37"/>
      <c r="AF869" s="12">
        <v>2</v>
      </c>
      <c r="AG869">
        <v>9</v>
      </c>
      <c r="AH869">
        <v>-41</v>
      </c>
      <c r="AI869">
        <v>0.12</v>
      </c>
      <c r="AJ869">
        <v>3</v>
      </c>
      <c r="AK869">
        <v>-4</v>
      </c>
      <c r="AL869">
        <v>0</v>
      </c>
      <c r="AM869">
        <v>-4</v>
      </c>
      <c r="AN869">
        <v>13</v>
      </c>
      <c r="AO869">
        <v>3</v>
      </c>
      <c r="AP869">
        <v>-0.03</v>
      </c>
      <c r="AQ869">
        <v>12.3</v>
      </c>
      <c r="AR869">
        <v>1.7</v>
      </c>
      <c r="AS869">
        <v>10.6</v>
      </c>
      <c r="AT869">
        <v>7</v>
      </c>
      <c r="AU869">
        <v>1</v>
      </c>
      <c r="AV869" s="2">
        <v>0.82</v>
      </c>
    </row>
    <row r="870" spans="6:48" x14ac:dyDescent="0.3">
      <c r="F870" t="str">
        <f t="shared" si="77"/>
        <v>11811246</v>
      </c>
      <c r="G870" t="e">
        <f t="shared" si="80"/>
        <v>#N/A</v>
      </c>
      <c r="H870" s="11">
        <v>1181</v>
      </c>
      <c r="I870" s="5">
        <v>1246</v>
      </c>
      <c r="J870" t="s">
        <v>35</v>
      </c>
      <c r="K870" t="s">
        <v>44</v>
      </c>
      <c r="Q870" s="3"/>
      <c r="R870" s="4"/>
      <c r="S870" s="4"/>
      <c r="T870" s="2">
        <f t="shared" si="78"/>
        <v>0.63169836355594722</v>
      </c>
      <c r="U870" s="2">
        <f t="shared" si="79"/>
        <v>0.36830163644405278</v>
      </c>
      <c r="V870" s="2"/>
      <c r="W870" s="2"/>
      <c r="X870" s="45"/>
      <c r="Y870" s="37"/>
      <c r="Z870" s="37"/>
      <c r="AA870" s="37"/>
      <c r="AB870" s="37"/>
      <c r="AC870" s="37"/>
      <c r="AD870" s="37"/>
      <c r="AE870" s="37"/>
      <c r="AF870" s="12">
        <v>2</v>
      </c>
      <c r="AG870">
        <v>5</v>
      </c>
      <c r="AH870">
        <v>-15</v>
      </c>
      <c r="AI870">
        <v>0.08</v>
      </c>
      <c r="AJ870">
        <v>4</v>
      </c>
      <c r="AK870">
        <v>-1</v>
      </c>
      <c r="AL870">
        <v>-1</v>
      </c>
      <c r="AM870">
        <v>0</v>
      </c>
      <c r="AN870">
        <v>3</v>
      </c>
      <c r="AO870">
        <v>2</v>
      </c>
      <c r="AP870">
        <v>0.01</v>
      </c>
      <c r="AQ870">
        <v>8</v>
      </c>
      <c r="AR870">
        <v>-0.7</v>
      </c>
      <c r="AS870">
        <v>8.6999999999999993</v>
      </c>
      <c r="AT870">
        <v>3</v>
      </c>
      <c r="AU870">
        <v>1</v>
      </c>
      <c r="AV870" s="2">
        <v>0.77</v>
      </c>
    </row>
    <row r="871" spans="6:48" x14ac:dyDescent="0.3">
      <c r="F871" t="str">
        <f t="shared" si="77"/>
        <v>11811252</v>
      </c>
      <c r="G871" t="e">
        <f t="shared" si="80"/>
        <v>#N/A</v>
      </c>
      <c r="H871" s="11">
        <v>1181</v>
      </c>
      <c r="I871" s="5">
        <v>1252</v>
      </c>
      <c r="J871" t="s">
        <v>35</v>
      </c>
      <c r="K871" t="s">
        <v>45</v>
      </c>
      <c r="Q871" s="3"/>
      <c r="R871" s="4"/>
      <c r="S871" s="4"/>
      <c r="T871" s="2">
        <f t="shared" si="78"/>
        <v>0.82169836355594716</v>
      </c>
      <c r="U871" s="2">
        <f t="shared" si="79"/>
        <v>0.17830163644405284</v>
      </c>
      <c r="V871" s="2"/>
      <c r="W871" s="2"/>
      <c r="X871" s="45"/>
      <c r="Y871" s="37"/>
      <c r="Z871" s="37"/>
      <c r="AA871" s="37"/>
      <c r="AB871" s="37"/>
      <c r="AC871" s="37"/>
      <c r="AD871" s="37"/>
      <c r="AE871" s="37"/>
      <c r="AF871" s="12">
        <v>2</v>
      </c>
      <c r="AG871">
        <v>15</v>
      </c>
      <c r="AH871">
        <v>-162</v>
      </c>
      <c r="AI871">
        <v>0.1</v>
      </c>
      <c r="AJ871">
        <v>4</v>
      </c>
      <c r="AK871">
        <v>-6</v>
      </c>
      <c r="AL871">
        <v>-3</v>
      </c>
      <c r="AM871">
        <v>-3</v>
      </c>
      <c r="AN871">
        <v>11</v>
      </c>
      <c r="AO871">
        <v>-5</v>
      </c>
      <c r="AP871">
        <v>-0.01</v>
      </c>
      <c r="AQ871">
        <v>3.8</v>
      </c>
      <c r="AR871">
        <v>-8.9</v>
      </c>
      <c r="AS871">
        <v>12.7</v>
      </c>
      <c r="AT871">
        <v>13</v>
      </c>
      <c r="AU871">
        <v>1</v>
      </c>
      <c r="AV871" s="2">
        <v>0.96</v>
      </c>
    </row>
    <row r="872" spans="6:48" x14ac:dyDescent="0.3">
      <c r="F872" t="str">
        <f t="shared" si="77"/>
        <v>11811254</v>
      </c>
      <c r="G872" t="e">
        <f t="shared" si="80"/>
        <v>#N/A</v>
      </c>
      <c r="H872" s="11">
        <v>1181</v>
      </c>
      <c r="I872" s="5">
        <v>1254</v>
      </c>
      <c r="J872" t="s">
        <v>35</v>
      </c>
      <c r="K872" t="s">
        <v>46</v>
      </c>
      <c r="Q872" s="3"/>
      <c r="R872" s="4"/>
      <c r="S872" s="4"/>
      <c r="T872" s="2">
        <f t="shared" si="78"/>
        <v>0.85169836355594719</v>
      </c>
      <c r="U872" s="2">
        <f t="shared" si="79"/>
        <v>0.14830163644405281</v>
      </c>
      <c r="V872" s="2"/>
      <c r="W872" s="2"/>
      <c r="X872" s="45"/>
      <c r="Y872" s="37"/>
      <c r="Z872" s="37"/>
      <c r="AA872" s="37"/>
      <c r="AB872" s="37"/>
      <c r="AC872" s="37"/>
      <c r="AD872" s="37"/>
      <c r="AE872" s="37"/>
      <c r="AF872" s="12">
        <v>2</v>
      </c>
      <c r="AG872">
        <v>16</v>
      </c>
      <c r="AH872">
        <v>-248</v>
      </c>
      <c r="AI872">
        <v>0.27</v>
      </c>
      <c r="AJ872">
        <v>4</v>
      </c>
      <c r="AK872">
        <v>-4</v>
      </c>
      <c r="AL872">
        <v>-2</v>
      </c>
      <c r="AM872">
        <v>1</v>
      </c>
      <c r="AN872">
        <v>9</v>
      </c>
      <c r="AO872">
        <v>1</v>
      </c>
      <c r="AP872">
        <v>0.01</v>
      </c>
      <c r="AQ872">
        <v>8</v>
      </c>
      <c r="AR872">
        <v>-7.2</v>
      </c>
      <c r="AS872">
        <v>15.2</v>
      </c>
      <c r="AT872">
        <v>14</v>
      </c>
      <c r="AU872">
        <v>1</v>
      </c>
      <c r="AV872" s="2">
        <v>0.99</v>
      </c>
    </row>
    <row r="873" spans="6:48" x14ac:dyDescent="0.3">
      <c r="F873" t="str">
        <f t="shared" si="77"/>
        <v>11811260</v>
      </c>
      <c r="G873" t="e">
        <f t="shared" si="80"/>
        <v>#N/A</v>
      </c>
      <c r="H873" s="11">
        <v>1181</v>
      </c>
      <c r="I873" s="5">
        <v>1260</v>
      </c>
      <c r="J873" t="s">
        <v>35</v>
      </c>
      <c r="K873" t="s">
        <v>47</v>
      </c>
      <c r="Q873" s="3"/>
      <c r="R873" s="4"/>
      <c r="S873" s="4"/>
      <c r="T873" s="2">
        <f t="shared" si="78"/>
        <v>0.65169836355594724</v>
      </c>
      <c r="U873" s="2">
        <f t="shared" si="79"/>
        <v>0.34830163644405276</v>
      </c>
      <c r="V873" s="2"/>
      <c r="W873" s="2"/>
      <c r="X873" s="45"/>
      <c r="Y873" s="37"/>
      <c r="Z873" s="37"/>
      <c r="AA873" s="37"/>
      <c r="AB873" s="37"/>
      <c r="AC873" s="37"/>
      <c r="AD873" s="37"/>
      <c r="AE873" s="37"/>
      <c r="AF873" s="12">
        <v>2</v>
      </c>
      <c r="AG873">
        <v>11</v>
      </c>
      <c r="AH873">
        <v>-38</v>
      </c>
      <c r="AI873">
        <v>-0.05</v>
      </c>
      <c r="AJ873">
        <v>-2</v>
      </c>
      <c r="AK873">
        <v>-1</v>
      </c>
      <c r="AL873">
        <v>-2</v>
      </c>
      <c r="AM873">
        <v>-3</v>
      </c>
      <c r="AN873">
        <v>17</v>
      </c>
      <c r="AO873">
        <v>-3</v>
      </c>
      <c r="AP873">
        <v>-0.01</v>
      </c>
      <c r="AQ873">
        <v>13</v>
      </c>
      <c r="AR873">
        <v>7.6</v>
      </c>
      <c r="AS873">
        <v>5.4</v>
      </c>
      <c r="AT873">
        <v>9</v>
      </c>
      <c r="AU873">
        <v>1</v>
      </c>
      <c r="AV873" s="2">
        <v>0.79</v>
      </c>
    </row>
    <row r="874" spans="6:48" x14ac:dyDescent="0.3">
      <c r="F874" t="str">
        <f t="shared" si="77"/>
        <v>11811267</v>
      </c>
      <c r="G874" t="e">
        <f t="shared" si="80"/>
        <v>#N/A</v>
      </c>
      <c r="H874" s="11">
        <v>1181</v>
      </c>
      <c r="I874" s="5">
        <v>1267</v>
      </c>
      <c r="J874" t="s">
        <v>35</v>
      </c>
      <c r="K874" t="s">
        <v>48</v>
      </c>
      <c r="Q874" s="3"/>
      <c r="R874" s="4"/>
      <c r="S874" s="4"/>
      <c r="T874" s="2">
        <f t="shared" si="78"/>
        <v>0.78169836355594724</v>
      </c>
      <c r="U874" s="2">
        <f t="shared" si="79"/>
        <v>0.21830163644405276</v>
      </c>
      <c r="V874" s="2"/>
      <c r="W874" s="2"/>
      <c r="X874" s="45"/>
      <c r="Y874" s="37"/>
      <c r="Z874" s="37"/>
      <c r="AA874" s="37"/>
      <c r="AB874" s="37"/>
      <c r="AC874" s="37"/>
      <c r="AD874" s="37"/>
      <c r="AE874" s="37"/>
      <c r="AF874" s="12">
        <v>2</v>
      </c>
      <c r="AG874">
        <v>13</v>
      </c>
      <c r="AH874">
        <v>-111</v>
      </c>
      <c r="AI874">
        <v>0.09</v>
      </c>
      <c r="AJ874">
        <v>1</v>
      </c>
      <c r="AK874">
        <v>-4</v>
      </c>
      <c r="AL874">
        <v>-1</v>
      </c>
      <c r="AM874">
        <v>-1</v>
      </c>
      <c r="AN874">
        <v>17</v>
      </c>
      <c r="AO874">
        <v>3</v>
      </c>
      <c r="AP874">
        <v>-0.06</v>
      </c>
      <c r="AQ874">
        <v>1.1000000000000001</v>
      </c>
      <c r="AR874">
        <v>-9.5</v>
      </c>
      <c r="AS874">
        <v>10.6</v>
      </c>
      <c r="AT874">
        <v>11</v>
      </c>
      <c r="AU874">
        <v>1</v>
      </c>
      <c r="AV874" s="2">
        <v>0.92</v>
      </c>
    </row>
    <row r="875" spans="6:48" x14ac:dyDescent="0.3">
      <c r="F875" t="str">
        <f t="shared" si="77"/>
        <v>11811274</v>
      </c>
      <c r="G875" t="e">
        <f t="shared" si="80"/>
        <v>#N/A</v>
      </c>
      <c r="H875" s="11">
        <v>1181</v>
      </c>
      <c r="I875" s="5">
        <v>1274</v>
      </c>
      <c r="J875" t="s">
        <v>35</v>
      </c>
      <c r="K875" t="s">
        <v>49</v>
      </c>
      <c r="Q875" s="3"/>
      <c r="R875" s="4"/>
      <c r="S875" s="4"/>
      <c r="T875" s="2">
        <f t="shared" si="78"/>
        <v>0.67169836355594725</v>
      </c>
      <c r="U875" s="2">
        <f t="shared" si="79"/>
        <v>0.32830163644405275</v>
      </c>
      <c r="V875" s="2"/>
      <c r="W875" s="2"/>
      <c r="X875" s="45"/>
      <c r="Y875" s="37"/>
      <c r="Z875" s="37"/>
      <c r="AA875" s="37"/>
      <c r="AB875" s="37"/>
      <c r="AC875" s="37"/>
      <c r="AD875" s="37"/>
      <c r="AE875" s="37"/>
      <c r="AF875" s="12">
        <v>2</v>
      </c>
      <c r="AG875">
        <v>6</v>
      </c>
      <c r="AH875">
        <v>-33</v>
      </c>
      <c r="AI875">
        <v>0.08</v>
      </c>
      <c r="AJ875">
        <v>3</v>
      </c>
      <c r="AK875">
        <v>-3</v>
      </c>
      <c r="AL875">
        <v>0</v>
      </c>
      <c r="AM875">
        <v>-2</v>
      </c>
      <c r="AN875">
        <v>10</v>
      </c>
      <c r="AO875">
        <v>-1</v>
      </c>
      <c r="AP875">
        <v>0.05</v>
      </c>
      <c r="AQ875">
        <v>10.5</v>
      </c>
      <c r="AR875">
        <v>1.6</v>
      </c>
      <c r="AS875">
        <v>8.9</v>
      </c>
      <c r="AT875">
        <v>4</v>
      </c>
      <c r="AU875">
        <v>1</v>
      </c>
      <c r="AV875" s="2">
        <v>0.81</v>
      </c>
    </row>
    <row r="876" spans="6:48" x14ac:dyDescent="0.3">
      <c r="F876" t="str">
        <f t="shared" si="77"/>
        <v>11811276</v>
      </c>
      <c r="G876" t="e">
        <f t="shared" si="80"/>
        <v>#N/A</v>
      </c>
      <c r="H876" s="11">
        <v>1181</v>
      </c>
      <c r="I876" s="5">
        <v>1276</v>
      </c>
      <c r="J876" t="s">
        <v>35</v>
      </c>
      <c r="K876" t="s">
        <v>50</v>
      </c>
      <c r="Q876" s="3"/>
      <c r="R876" s="4"/>
      <c r="S876" s="4"/>
      <c r="T876" s="2">
        <f t="shared" si="78"/>
        <v>0.58169836355594717</v>
      </c>
      <c r="U876" s="2">
        <f t="shared" si="79"/>
        <v>0.41830163644405283</v>
      </c>
      <c r="V876" s="2"/>
      <c r="W876" s="2"/>
      <c r="X876" s="45"/>
      <c r="Y876" s="37"/>
      <c r="Z876" s="37"/>
      <c r="AA876" s="37"/>
      <c r="AB876" s="37"/>
      <c r="AC876" s="37"/>
      <c r="AD876" s="37"/>
      <c r="AE876" s="37"/>
      <c r="AF876" s="12">
        <v>2</v>
      </c>
      <c r="AG876">
        <v>3</v>
      </c>
      <c r="AH876">
        <v>-7</v>
      </c>
      <c r="AI876">
        <v>0</v>
      </c>
      <c r="AJ876">
        <v>2</v>
      </c>
      <c r="AK876">
        <v>-2</v>
      </c>
      <c r="AL876">
        <v>3</v>
      </c>
      <c r="AM876">
        <v>-2</v>
      </c>
      <c r="AN876">
        <v>13</v>
      </c>
      <c r="AO876">
        <v>-5</v>
      </c>
      <c r="AP876">
        <v>0.05</v>
      </c>
      <c r="AQ876">
        <v>11.1</v>
      </c>
      <c r="AR876">
        <v>6.1</v>
      </c>
      <c r="AS876">
        <v>5</v>
      </c>
      <c r="AT876">
        <v>1</v>
      </c>
      <c r="AU876">
        <v>1</v>
      </c>
      <c r="AV876" s="2">
        <v>0.72</v>
      </c>
    </row>
    <row r="877" spans="6:48" x14ac:dyDescent="0.3">
      <c r="F877" t="str">
        <f t="shared" si="77"/>
        <v>11811277</v>
      </c>
      <c r="G877" t="e">
        <f t="shared" si="80"/>
        <v>#N/A</v>
      </c>
      <c r="H877" s="11">
        <v>1181</v>
      </c>
      <c r="I877" s="5">
        <v>1277</v>
      </c>
      <c r="J877" t="s">
        <v>35</v>
      </c>
      <c r="K877" t="s">
        <v>51</v>
      </c>
      <c r="Q877" s="3"/>
      <c r="R877" s="4"/>
      <c r="S877" s="4"/>
      <c r="T877" s="2">
        <f t="shared" si="78"/>
        <v>0.52169836355594723</v>
      </c>
      <c r="U877" s="2">
        <f t="shared" si="79"/>
        <v>0.47830163644405277</v>
      </c>
      <c r="V877" s="2"/>
      <c r="W877" s="2"/>
      <c r="X877" s="45"/>
      <c r="Y877" s="37"/>
      <c r="Z877" s="37"/>
      <c r="AA877" s="37"/>
      <c r="AB877" s="37"/>
      <c r="AC877" s="37"/>
      <c r="AD877" s="37"/>
      <c r="AE877" s="37"/>
      <c r="AF877" s="12">
        <v>2</v>
      </c>
      <c r="AG877">
        <v>3</v>
      </c>
      <c r="AH877">
        <v>-3</v>
      </c>
      <c r="AI877">
        <v>-0.09</v>
      </c>
      <c r="AJ877">
        <v>-2</v>
      </c>
      <c r="AK877">
        <v>3</v>
      </c>
      <c r="AL877">
        <v>-2</v>
      </c>
      <c r="AM877">
        <v>2</v>
      </c>
      <c r="AN877">
        <v>3</v>
      </c>
      <c r="AO877">
        <v>-2</v>
      </c>
      <c r="AP877">
        <v>-0.04</v>
      </c>
      <c r="AQ877">
        <v>3.7</v>
      </c>
      <c r="AR877">
        <v>4.8</v>
      </c>
      <c r="AS877">
        <v>-1.1000000000000001</v>
      </c>
      <c r="AT877">
        <v>1</v>
      </c>
      <c r="AU877">
        <v>1</v>
      </c>
      <c r="AV877" s="2">
        <v>0.66</v>
      </c>
    </row>
    <row r="878" spans="6:48" x14ac:dyDescent="0.3">
      <c r="F878" t="str">
        <f t="shared" si="77"/>
        <v>11811281</v>
      </c>
      <c r="G878" t="e">
        <f t="shared" si="80"/>
        <v>#N/A</v>
      </c>
      <c r="H878" s="11">
        <v>1181</v>
      </c>
      <c r="I878" s="5">
        <v>1281</v>
      </c>
      <c r="J878" t="s">
        <v>35</v>
      </c>
      <c r="K878" t="s">
        <v>52</v>
      </c>
      <c r="Q878" s="3"/>
      <c r="R878" s="4"/>
      <c r="S878" s="4"/>
      <c r="T878" s="2">
        <f t="shared" si="78"/>
        <v>0.68169836355594715</v>
      </c>
      <c r="U878" s="2">
        <f t="shared" si="79"/>
        <v>0.31830163644405285</v>
      </c>
      <c r="V878" s="2"/>
      <c r="W878" s="2"/>
      <c r="X878" s="45"/>
      <c r="Y878" s="37"/>
      <c r="Z878" s="37"/>
      <c r="AA878" s="37"/>
      <c r="AB878" s="37"/>
      <c r="AC878" s="37"/>
      <c r="AD878" s="37"/>
      <c r="AE878" s="37"/>
      <c r="AF878" s="12">
        <v>2</v>
      </c>
      <c r="AG878">
        <v>8</v>
      </c>
      <c r="AH878">
        <v>-35</v>
      </c>
      <c r="AI878">
        <v>0.18</v>
      </c>
      <c r="AJ878">
        <v>2</v>
      </c>
      <c r="AK878">
        <v>-1</v>
      </c>
      <c r="AL878">
        <v>-3</v>
      </c>
      <c r="AM878">
        <v>1</v>
      </c>
      <c r="AN878">
        <v>8</v>
      </c>
      <c r="AO878">
        <v>-1</v>
      </c>
      <c r="AP878">
        <v>-0.04</v>
      </c>
      <c r="AQ878">
        <v>11.2</v>
      </c>
      <c r="AR878">
        <v>1.3</v>
      </c>
      <c r="AS878">
        <v>9.9</v>
      </c>
      <c r="AT878">
        <v>6</v>
      </c>
      <c r="AU878">
        <v>1</v>
      </c>
      <c r="AV878" s="2">
        <v>0.82</v>
      </c>
    </row>
    <row r="879" spans="6:48" x14ac:dyDescent="0.3">
      <c r="F879" t="str">
        <f t="shared" si="77"/>
        <v>11811285</v>
      </c>
      <c r="G879" t="e">
        <f t="shared" si="80"/>
        <v>#N/A</v>
      </c>
      <c r="H879" s="11">
        <v>1181</v>
      </c>
      <c r="I879" s="5">
        <v>1285</v>
      </c>
      <c r="J879" t="s">
        <v>35</v>
      </c>
      <c r="K879" t="s">
        <v>53</v>
      </c>
      <c r="Q879" s="3"/>
      <c r="R879" s="4"/>
      <c r="S879" s="4"/>
      <c r="T879" s="2">
        <f t="shared" si="78"/>
        <v>0.71169836355594718</v>
      </c>
      <c r="U879" s="2">
        <f t="shared" si="79"/>
        <v>0.28830163644405282</v>
      </c>
      <c r="V879" s="2"/>
      <c r="W879" s="2"/>
      <c r="X879" s="45"/>
      <c r="Y879" s="37"/>
      <c r="Z879" s="37"/>
      <c r="AA879" s="37"/>
      <c r="AB879" s="37"/>
      <c r="AC879" s="37"/>
      <c r="AD879" s="37"/>
      <c r="AE879" s="37"/>
      <c r="AF879" s="12">
        <v>2</v>
      </c>
      <c r="AG879">
        <v>14</v>
      </c>
      <c r="AH879">
        <v>-68</v>
      </c>
      <c r="AI879">
        <v>0.02</v>
      </c>
      <c r="AJ879">
        <v>4</v>
      </c>
      <c r="AK879">
        <v>-2</v>
      </c>
      <c r="AL879">
        <v>0</v>
      </c>
      <c r="AM879">
        <v>-4</v>
      </c>
      <c r="AN879">
        <v>5</v>
      </c>
      <c r="AO879">
        <v>-3</v>
      </c>
      <c r="AP879">
        <v>-0.01</v>
      </c>
      <c r="AQ879">
        <v>6.6</v>
      </c>
      <c r="AR879">
        <v>0.8</v>
      </c>
      <c r="AS879">
        <v>5.8</v>
      </c>
      <c r="AT879">
        <v>12</v>
      </c>
      <c r="AU879">
        <v>1</v>
      </c>
      <c r="AV879" s="2">
        <v>0.85</v>
      </c>
    </row>
    <row r="880" spans="6:48" x14ac:dyDescent="0.3">
      <c r="F880" t="str">
        <f t="shared" si="77"/>
        <v>11811293</v>
      </c>
      <c r="G880" t="e">
        <f t="shared" si="80"/>
        <v>#N/A</v>
      </c>
      <c r="H880" s="11">
        <v>1181</v>
      </c>
      <c r="I880" s="5">
        <v>1293</v>
      </c>
      <c r="J880" t="s">
        <v>35</v>
      </c>
      <c r="K880" t="s">
        <v>54</v>
      </c>
      <c r="Q880" s="3"/>
      <c r="R880" s="4"/>
      <c r="S880" s="4"/>
      <c r="T880" s="2">
        <f t="shared" si="78"/>
        <v>0.68169836355594715</v>
      </c>
      <c r="U880" s="2">
        <f t="shared" si="79"/>
        <v>0.31830163644405285</v>
      </c>
      <c r="V880" s="2"/>
      <c r="W880" s="2"/>
      <c r="X880" s="45"/>
      <c r="Y880" s="37"/>
      <c r="Z880" s="37"/>
      <c r="AA880" s="37"/>
      <c r="AB880" s="37"/>
      <c r="AC880" s="37"/>
      <c r="AD880" s="37"/>
      <c r="AE880" s="37"/>
      <c r="AF880" s="12">
        <v>2</v>
      </c>
      <c r="AG880">
        <v>12</v>
      </c>
      <c r="AH880">
        <v>-56</v>
      </c>
      <c r="AI880">
        <v>-0.04</v>
      </c>
      <c r="AJ880">
        <v>1</v>
      </c>
      <c r="AK880">
        <v>-1</v>
      </c>
      <c r="AL880">
        <v>0</v>
      </c>
      <c r="AM880">
        <v>-1</v>
      </c>
      <c r="AN880">
        <v>6</v>
      </c>
      <c r="AO880">
        <v>-2</v>
      </c>
      <c r="AP880">
        <v>-0.02</v>
      </c>
      <c r="AQ880">
        <v>7.3</v>
      </c>
      <c r="AR880">
        <v>3.6</v>
      </c>
      <c r="AS880">
        <v>3.7</v>
      </c>
      <c r="AT880">
        <v>10</v>
      </c>
      <c r="AU880">
        <v>1</v>
      </c>
      <c r="AV880" s="2">
        <v>0.82</v>
      </c>
    </row>
    <row r="881" spans="6:48" x14ac:dyDescent="0.3">
      <c r="F881" t="str">
        <f t="shared" si="77"/>
        <v>11811300</v>
      </c>
      <c r="G881" t="e">
        <f t="shared" si="80"/>
        <v>#N/A</v>
      </c>
      <c r="H881" s="11">
        <v>1181</v>
      </c>
      <c r="I881" s="5">
        <v>1300</v>
      </c>
      <c r="J881" t="s">
        <v>35</v>
      </c>
      <c r="K881" t="s">
        <v>55</v>
      </c>
      <c r="Q881" s="3"/>
      <c r="R881" s="4"/>
      <c r="S881" s="4"/>
      <c r="T881" s="2">
        <f t="shared" si="78"/>
        <v>0.85169836355594719</v>
      </c>
      <c r="U881" s="2">
        <f t="shared" si="79"/>
        <v>0.14830163644405281</v>
      </c>
      <c r="V881" s="2"/>
      <c r="W881" s="2"/>
      <c r="X881" s="45"/>
      <c r="Y881" s="37"/>
      <c r="Z881" s="37"/>
      <c r="AA881" s="37"/>
      <c r="AB881" s="37"/>
      <c r="AC881" s="37"/>
      <c r="AD881" s="37"/>
      <c r="AE881" s="37"/>
      <c r="AF881" s="12">
        <v>2</v>
      </c>
      <c r="AG881">
        <v>16</v>
      </c>
      <c r="AH881">
        <v>-306</v>
      </c>
      <c r="AI881">
        <v>0.27</v>
      </c>
      <c r="AJ881">
        <v>5</v>
      </c>
      <c r="AK881">
        <v>-3</v>
      </c>
      <c r="AL881">
        <v>-3</v>
      </c>
      <c r="AM881">
        <v>0</v>
      </c>
      <c r="AN881">
        <v>6</v>
      </c>
      <c r="AO881">
        <v>1</v>
      </c>
      <c r="AP881">
        <v>0.03</v>
      </c>
      <c r="AQ881">
        <v>14.3</v>
      </c>
      <c r="AR881">
        <v>-1.1000000000000001</v>
      </c>
      <c r="AS881">
        <v>15.4</v>
      </c>
      <c r="AT881">
        <v>14</v>
      </c>
      <c r="AU881">
        <v>1</v>
      </c>
      <c r="AV881" s="2">
        <v>0.99</v>
      </c>
    </row>
    <row r="882" spans="6:48" x14ac:dyDescent="0.3">
      <c r="F882" t="str">
        <f t="shared" si="77"/>
        <v>11811301</v>
      </c>
      <c r="G882" t="e">
        <f t="shared" si="80"/>
        <v>#N/A</v>
      </c>
      <c r="H882" s="11">
        <v>1181</v>
      </c>
      <c r="I882" s="5">
        <v>1301</v>
      </c>
      <c r="J882" t="s">
        <v>35</v>
      </c>
      <c r="K882" t="s">
        <v>56</v>
      </c>
      <c r="Q882" s="3"/>
      <c r="R882" s="4"/>
      <c r="S882" s="4"/>
      <c r="T882" s="2">
        <f t="shared" si="78"/>
        <v>0.68169836355594715</v>
      </c>
      <c r="U882" s="2">
        <f t="shared" si="79"/>
        <v>0.31830163644405285</v>
      </c>
      <c r="V882" s="2"/>
      <c r="W882" s="2"/>
      <c r="X882" s="45"/>
      <c r="Y882" s="37"/>
      <c r="Z882" s="37"/>
      <c r="AA882" s="37"/>
      <c r="AB882" s="37"/>
      <c r="AC882" s="37"/>
      <c r="AD882" s="37"/>
      <c r="AE882" s="37"/>
      <c r="AF882" s="12">
        <v>2</v>
      </c>
      <c r="AG882">
        <v>9</v>
      </c>
      <c r="AH882">
        <v>-39</v>
      </c>
      <c r="AI882">
        <v>0.13</v>
      </c>
      <c r="AJ882">
        <v>3</v>
      </c>
      <c r="AK882">
        <v>-6</v>
      </c>
      <c r="AL882">
        <v>0</v>
      </c>
      <c r="AM882">
        <v>-3</v>
      </c>
      <c r="AN882">
        <v>5</v>
      </c>
      <c r="AO882">
        <v>3</v>
      </c>
      <c r="AP882">
        <v>0.01</v>
      </c>
      <c r="AQ882">
        <v>3.5</v>
      </c>
      <c r="AR882">
        <v>-4.9000000000000004</v>
      </c>
      <c r="AS882">
        <v>8.4</v>
      </c>
      <c r="AT882">
        <v>7</v>
      </c>
      <c r="AU882">
        <v>1</v>
      </c>
      <c r="AV882" s="2">
        <v>0.82</v>
      </c>
    </row>
    <row r="883" spans="6:48" x14ac:dyDescent="0.3">
      <c r="F883" t="str">
        <f t="shared" si="77"/>
        <v>11811305</v>
      </c>
      <c r="G883" t="e">
        <f t="shared" si="80"/>
        <v>#N/A</v>
      </c>
      <c r="H883" s="11">
        <v>1181</v>
      </c>
      <c r="I883" s="5">
        <v>1305</v>
      </c>
      <c r="J883" t="s">
        <v>35</v>
      </c>
      <c r="K883" t="s">
        <v>57</v>
      </c>
      <c r="Q883" s="3"/>
      <c r="R883" s="4"/>
      <c r="S883" s="4"/>
      <c r="T883" s="2">
        <f t="shared" si="78"/>
        <v>0.60169836355594719</v>
      </c>
      <c r="U883" s="2">
        <f t="shared" si="79"/>
        <v>0.39830163644405281</v>
      </c>
      <c r="V883" s="2"/>
      <c r="W883" s="2"/>
      <c r="X883" s="45"/>
      <c r="Y883" s="37"/>
      <c r="Z883" s="37"/>
      <c r="AA883" s="37"/>
      <c r="AB883" s="37"/>
      <c r="AC883" s="37"/>
      <c r="AD883" s="37"/>
      <c r="AE883" s="37"/>
      <c r="AF883" s="12">
        <v>2</v>
      </c>
      <c r="AG883">
        <v>7</v>
      </c>
      <c r="AH883">
        <v>-21</v>
      </c>
      <c r="AI883">
        <v>0</v>
      </c>
      <c r="AJ883">
        <v>1</v>
      </c>
      <c r="AK883">
        <v>-3</v>
      </c>
      <c r="AL883">
        <v>3</v>
      </c>
      <c r="AM883">
        <v>-1</v>
      </c>
      <c r="AN883">
        <v>12</v>
      </c>
      <c r="AO883">
        <v>0</v>
      </c>
      <c r="AP883">
        <v>-0.04</v>
      </c>
      <c r="AQ883">
        <v>1.6</v>
      </c>
      <c r="AR883">
        <v>-3.3</v>
      </c>
      <c r="AS883">
        <v>4.9000000000000004</v>
      </c>
      <c r="AT883">
        <v>5</v>
      </c>
      <c r="AU883">
        <v>1</v>
      </c>
      <c r="AV883" s="2">
        <v>0.74</v>
      </c>
    </row>
    <row r="884" spans="6:48" x14ac:dyDescent="0.3">
      <c r="F884" t="str">
        <f t="shared" si="77"/>
        <v>11811308</v>
      </c>
      <c r="G884" t="e">
        <f t="shared" si="80"/>
        <v>#N/A</v>
      </c>
      <c r="H884" s="11">
        <v>1181</v>
      </c>
      <c r="I884" s="5">
        <v>1308</v>
      </c>
      <c r="J884" t="s">
        <v>35</v>
      </c>
      <c r="K884" t="s">
        <v>58</v>
      </c>
      <c r="Q884" s="3"/>
      <c r="R884" s="4"/>
      <c r="S884" s="4"/>
      <c r="T884" s="2">
        <f t="shared" si="78"/>
        <v>0.68169836355594715</v>
      </c>
      <c r="U884" s="2">
        <f t="shared" si="79"/>
        <v>0.31830163644405285</v>
      </c>
      <c r="V884" s="2"/>
      <c r="W884" s="2"/>
      <c r="X884" s="45"/>
      <c r="Y884" s="37"/>
      <c r="Z884" s="37"/>
      <c r="AA884" s="37"/>
      <c r="AB884" s="37"/>
      <c r="AC884" s="37"/>
      <c r="AD884" s="37"/>
      <c r="AE884" s="37"/>
      <c r="AF884" s="12">
        <v>2</v>
      </c>
      <c r="AG884">
        <v>12</v>
      </c>
      <c r="AH884">
        <v>-52</v>
      </c>
      <c r="AI884">
        <v>-0.04</v>
      </c>
      <c r="AJ884">
        <v>4</v>
      </c>
      <c r="AK884">
        <v>1</v>
      </c>
      <c r="AL884">
        <v>0</v>
      </c>
      <c r="AM884">
        <v>-2</v>
      </c>
      <c r="AN884">
        <v>5</v>
      </c>
      <c r="AO884">
        <v>-6</v>
      </c>
      <c r="AP884">
        <v>7.0000000000000007E-2</v>
      </c>
      <c r="AQ884">
        <v>9.1</v>
      </c>
      <c r="AR884">
        <v>4.9000000000000004</v>
      </c>
      <c r="AS884">
        <v>4.2</v>
      </c>
      <c r="AT884">
        <v>10</v>
      </c>
      <c r="AU884">
        <v>1</v>
      </c>
      <c r="AV884" s="2">
        <v>0.82</v>
      </c>
    </row>
    <row r="885" spans="6:48" x14ac:dyDescent="0.3">
      <c r="F885" t="str">
        <f t="shared" si="77"/>
        <v>11811314</v>
      </c>
      <c r="G885" t="e">
        <f t="shared" si="80"/>
        <v>#N/A</v>
      </c>
      <c r="H885" s="11">
        <v>1181</v>
      </c>
      <c r="I885" s="5">
        <v>1314</v>
      </c>
      <c r="J885" t="s">
        <v>35</v>
      </c>
      <c r="K885" t="s">
        <v>59</v>
      </c>
      <c r="Q885" s="3"/>
      <c r="R885" s="4"/>
      <c r="S885" s="4"/>
      <c r="T885" s="2">
        <f t="shared" si="78"/>
        <v>0.60169836355594719</v>
      </c>
      <c r="U885" s="2">
        <f t="shared" si="79"/>
        <v>0.39830163644405281</v>
      </c>
      <c r="V885" s="2"/>
      <c r="W885" s="2"/>
      <c r="X885" s="45"/>
      <c r="Y885" s="37"/>
      <c r="Z885" s="37"/>
      <c r="AA885" s="37"/>
      <c r="AB885" s="37"/>
      <c r="AC885" s="37"/>
      <c r="AD885" s="37"/>
      <c r="AE885" s="37"/>
      <c r="AF885" s="12">
        <v>2</v>
      </c>
      <c r="AG885">
        <v>2</v>
      </c>
      <c r="AH885">
        <v>-4</v>
      </c>
      <c r="AI885">
        <v>0.08</v>
      </c>
      <c r="AJ885">
        <v>4</v>
      </c>
      <c r="AK885">
        <v>-4</v>
      </c>
      <c r="AL885">
        <v>1</v>
      </c>
      <c r="AM885">
        <v>1</v>
      </c>
      <c r="AN885">
        <v>1</v>
      </c>
      <c r="AO885">
        <v>-3</v>
      </c>
      <c r="AP885">
        <v>-0.03</v>
      </c>
      <c r="AQ885">
        <v>2.7</v>
      </c>
      <c r="AR885">
        <v>-3.5</v>
      </c>
      <c r="AS885">
        <v>6.2</v>
      </c>
      <c r="AT885">
        <v>0</v>
      </c>
      <c r="AU885">
        <v>0</v>
      </c>
      <c r="AV885" s="2">
        <v>0.74</v>
      </c>
    </row>
    <row r="886" spans="6:48" x14ac:dyDescent="0.3">
      <c r="F886" t="str">
        <f t="shared" si="77"/>
        <v>11811326</v>
      </c>
      <c r="G886" t="e">
        <f t="shared" si="80"/>
        <v>#N/A</v>
      </c>
      <c r="H886" s="11">
        <v>1181</v>
      </c>
      <c r="I886" s="5">
        <v>1326</v>
      </c>
      <c r="J886" t="s">
        <v>35</v>
      </c>
      <c r="K886" t="s">
        <v>60</v>
      </c>
      <c r="Q886" s="3"/>
      <c r="R886" s="4"/>
      <c r="S886" s="4"/>
      <c r="T886" s="2">
        <f t="shared" si="78"/>
        <v>0.6116983635559472</v>
      </c>
      <c r="U886" s="2">
        <f t="shared" si="79"/>
        <v>0.3883016364440528</v>
      </c>
      <c r="V886" s="2"/>
      <c r="W886" s="2"/>
      <c r="X886" s="45"/>
      <c r="Y886" s="37"/>
      <c r="Z886" s="37"/>
      <c r="AA886" s="37"/>
      <c r="AB886" s="37"/>
      <c r="AC886" s="37"/>
      <c r="AD886" s="37"/>
      <c r="AE886" s="37"/>
      <c r="AF886" s="12">
        <v>2</v>
      </c>
      <c r="AG886">
        <v>5</v>
      </c>
      <c r="AH886">
        <v>-12</v>
      </c>
      <c r="AI886">
        <v>0.04</v>
      </c>
      <c r="AJ886">
        <v>2</v>
      </c>
      <c r="AK886">
        <v>-2</v>
      </c>
      <c r="AL886">
        <v>0</v>
      </c>
      <c r="AM886">
        <v>-1</v>
      </c>
      <c r="AN886">
        <v>9</v>
      </c>
      <c r="AO886">
        <v>-4</v>
      </c>
      <c r="AP886">
        <v>-0.02</v>
      </c>
      <c r="AQ886">
        <v>8.9</v>
      </c>
      <c r="AR886">
        <v>2.9</v>
      </c>
      <c r="AS886">
        <v>6</v>
      </c>
      <c r="AT886">
        <v>3</v>
      </c>
      <c r="AU886">
        <v>1</v>
      </c>
      <c r="AV886" s="2">
        <v>0.75</v>
      </c>
    </row>
    <row r="887" spans="6:48" x14ac:dyDescent="0.3">
      <c r="F887" t="str">
        <f t="shared" si="77"/>
        <v>11811328</v>
      </c>
      <c r="G887" t="e">
        <f t="shared" si="80"/>
        <v>#N/A</v>
      </c>
      <c r="H887" s="11">
        <v>1181</v>
      </c>
      <c r="I887" s="5">
        <v>1328</v>
      </c>
      <c r="J887" t="s">
        <v>35</v>
      </c>
      <c r="K887" t="s">
        <v>61</v>
      </c>
      <c r="Q887" s="3"/>
      <c r="R887" s="4"/>
      <c r="S887" s="4"/>
      <c r="T887" s="2">
        <f t="shared" si="78"/>
        <v>0.70169836355594717</v>
      </c>
      <c r="U887" s="2">
        <f t="shared" si="79"/>
        <v>0.29830163644405283</v>
      </c>
      <c r="V887" s="2"/>
      <c r="W887" s="2"/>
      <c r="X887" s="45"/>
      <c r="Y887" s="37"/>
      <c r="Z887" s="37"/>
      <c r="AA887" s="37"/>
      <c r="AB887" s="37"/>
      <c r="AC887" s="37"/>
      <c r="AD887" s="37"/>
      <c r="AE887" s="37"/>
      <c r="AF887" s="12">
        <v>2</v>
      </c>
      <c r="AG887">
        <v>10</v>
      </c>
      <c r="AH887">
        <v>-44</v>
      </c>
      <c r="AI887">
        <v>0.21</v>
      </c>
      <c r="AJ887">
        <v>2</v>
      </c>
      <c r="AK887">
        <v>-5</v>
      </c>
      <c r="AL887">
        <v>0</v>
      </c>
      <c r="AM887">
        <v>0</v>
      </c>
      <c r="AN887">
        <v>11</v>
      </c>
      <c r="AO887">
        <v>1</v>
      </c>
      <c r="AP887">
        <v>-0.04</v>
      </c>
      <c r="AQ887">
        <v>-0.5</v>
      </c>
      <c r="AR887">
        <v>-12</v>
      </c>
      <c r="AS887">
        <v>11.5</v>
      </c>
      <c r="AT887">
        <v>8</v>
      </c>
      <c r="AU887">
        <v>1</v>
      </c>
      <c r="AV887" s="2">
        <v>0.84</v>
      </c>
    </row>
    <row r="888" spans="6:48" x14ac:dyDescent="0.3">
      <c r="F888" t="str">
        <f t="shared" si="77"/>
        <v>11811335</v>
      </c>
      <c r="G888" t="e">
        <f t="shared" si="80"/>
        <v>#N/A</v>
      </c>
      <c r="H888" s="11">
        <v>1181</v>
      </c>
      <c r="I888" s="5">
        <v>1335</v>
      </c>
      <c r="J888" t="s">
        <v>35</v>
      </c>
      <c r="K888" t="s">
        <v>62</v>
      </c>
      <c r="Q888" s="3"/>
      <c r="R888" s="4"/>
      <c r="S888" s="4"/>
      <c r="T888" s="2">
        <f t="shared" si="78"/>
        <v>0.79169836355594725</v>
      </c>
      <c r="U888" s="2">
        <f t="shared" si="79"/>
        <v>0.20830163644405275</v>
      </c>
      <c r="V888" s="2"/>
      <c r="W888" s="2"/>
      <c r="X888" s="45"/>
      <c r="Y888" s="37"/>
      <c r="Z888" s="37"/>
      <c r="AA888" s="37"/>
      <c r="AB888" s="37"/>
      <c r="AC888" s="37"/>
      <c r="AD888" s="37"/>
      <c r="AE888" s="37"/>
      <c r="AF888" s="12">
        <v>2</v>
      </c>
      <c r="AG888">
        <v>16</v>
      </c>
      <c r="AH888">
        <v>-124</v>
      </c>
      <c r="AI888">
        <v>0.05</v>
      </c>
      <c r="AJ888">
        <v>3</v>
      </c>
      <c r="AK888">
        <v>-1</v>
      </c>
      <c r="AL888">
        <v>0</v>
      </c>
      <c r="AM888">
        <v>0</v>
      </c>
      <c r="AN888">
        <v>15</v>
      </c>
      <c r="AO888">
        <v>-6</v>
      </c>
      <c r="AP888">
        <v>0.05</v>
      </c>
      <c r="AQ888">
        <v>9</v>
      </c>
      <c r="AR888">
        <v>0</v>
      </c>
      <c r="AS888">
        <v>9</v>
      </c>
      <c r="AT888">
        <v>14</v>
      </c>
      <c r="AU888">
        <v>1</v>
      </c>
      <c r="AV888" s="2">
        <v>0.93</v>
      </c>
    </row>
    <row r="889" spans="6:48" x14ac:dyDescent="0.3">
      <c r="F889" t="str">
        <f t="shared" si="77"/>
        <v>11811344</v>
      </c>
      <c r="G889" t="e">
        <f t="shared" si="80"/>
        <v>#N/A</v>
      </c>
      <c r="H889" s="11">
        <v>1181</v>
      </c>
      <c r="I889" s="5">
        <v>1344</v>
      </c>
      <c r="J889" t="s">
        <v>35</v>
      </c>
      <c r="K889" t="s">
        <v>63</v>
      </c>
      <c r="Q889" s="3"/>
      <c r="R889" s="4"/>
      <c r="S889" s="4"/>
      <c r="T889" s="2">
        <f t="shared" si="78"/>
        <v>0.7416983635559472</v>
      </c>
      <c r="U889" s="2">
        <f t="shared" si="79"/>
        <v>0.2583016364440528</v>
      </c>
      <c r="V889" s="2"/>
      <c r="W889" s="2"/>
      <c r="X889" s="45"/>
      <c r="Y889" s="37"/>
      <c r="Z889" s="37"/>
      <c r="AA889" s="37"/>
      <c r="AB889" s="37"/>
      <c r="AC889" s="37"/>
      <c r="AD889" s="37"/>
      <c r="AE889" s="37"/>
      <c r="AF889" s="12">
        <v>2</v>
      </c>
      <c r="AG889">
        <v>10</v>
      </c>
      <c r="AH889">
        <v>-60</v>
      </c>
      <c r="AI889">
        <v>0.17</v>
      </c>
      <c r="AJ889">
        <v>6</v>
      </c>
      <c r="AK889">
        <v>-4</v>
      </c>
      <c r="AL889">
        <v>0</v>
      </c>
      <c r="AM889">
        <v>-2</v>
      </c>
      <c r="AN889">
        <v>10</v>
      </c>
      <c r="AO889">
        <v>0</v>
      </c>
      <c r="AP889">
        <v>0.01</v>
      </c>
      <c r="AQ889">
        <v>11</v>
      </c>
      <c r="AR889">
        <v>-3.1</v>
      </c>
      <c r="AS889">
        <v>14.1</v>
      </c>
      <c r="AT889">
        <v>8</v>
      </c>
      <c r="AU889">
        <v>1</v>
      </c>
      <c r="AV889" s="2">
        <v>0.88</v>
      </c>
    </row>
    <row r="890" spans="6:48" x14ac:dyDescent="0.3">
      <c r="F890" t="str">
        <f t="shared" si="77"/>
        <v>11811345</v>
      </c>
      <c r="G890" t="e">
        <f t="shared" si="80"/>
        <v>#N/A</v>
      </c>
      <c r="H890" s="11">
        <v>1181</v>
      </c>
      <c r="I890" s="5">
        <v>1345</v>
      </c>
      <c r="J890" t="s">
        <v>35</v>
      </c>
      <c r="K890" t="s">
        <v>64</v>
      </c>
      <c r="Q890" s="3"/>
      <c r="R890" s="4"/>
      <c r="S890" s="4"/>
      <c r="T890" s="2">
        <f t="shared" si="78"/>
        <v>0.52169836355594723</v>
      </c>
      <c r="U890" s="2">
        <f t="shared" si="79"/>
        <v>0.47830163644405277</v>
      </c>
      <c r="V890" s="2"/>
      <c r="W890" s="2"/>
      <c r="X890" s="45"/>
      <c r="Y890" s="37"/>
      <c r="Z890" s="37"/>
      <c r="AA890" s="37"/>
      <c r="AB890" s="37"/>
      <c r="AC890" s="37"/>
      <c r="AD890" s="37"/>
      <c r="AE890" s="37"/>
      <c r="AF890" s="12">
        <v>2</v>
      </c>
      <c r="AG890">
        <v>2</v>
      </c>
      <c r="AH890">
        <v>-2</v>
      </c>
      <c r="AI890">
        <v>-0.03</v>
      </c>
      <c r="AJ890">
        <v>-2</v>
      </c>
      <c r="AK890">
        <v>-1</v>
      </c>
      <c r="AL890">
        <v>1</v>
      </c>
      <c r="AM890">
        <v>0</v>
      </c>
      <c r="AN890">
        <v>11</v>
      </c>
      <c r="AO890">
        <v>-1</v>
      </c>
      <c r="AP890">
        <v>-0.03</v>
      </c>
      <c r="AQ890">
        <v>3.6</v>
      </c>
      <c r="AR890">
        <v>4</v>
      </c>
      <c r="AS890">
        <v>-0.4</v>
      </c>
      <c r="AT890">
        <v>0</v>
      </c>
      <c r="AU890">
        <v>0</v>
      </c>
      <c r="AV890" s="2">
        <v>0.66</v>
      </c>
    </row>
    <row r="891" spans="6:48" x14ac:dyDescent="0.3">
      <c r="F891" t="str">
        <f t="shared" si="77"/>
        <v>11811347</v>
      </c>
      <c r="G891" t="e">
        <f t="shared" si="80"/>
        <v>#N/A</v>
      </c>
      <c r="H891" s="11">
        <v>1181</v>
      </c>
      <c r="I891" s="5">
        <v>1347</v>
      </c>
      <c r="J891" t="s">
        <v>35</v>
      </c>
      <c r="K891" t="s">
        <v>65</v>
      </c>
      <c r="Q891" s="3"/>
      <c r="R891" s="4"/>
      <c r="S891" s="4"/>
      <c r="T891" s="2">
        <f t="shared" si="78"/>
        <v>0.82169836355594716</v>
      </c>
      <c r="U891" s="2">
        <f t="shared" si="79"/>
        <v>0.17830163644405284</v>
      </c>
      <c r="V891" s="2"/>
      <c r="W891" s="2"/>
      <c r="X891" s="45"/>
      <c r="Y891" s="37"/>
      <c r="Z891" s="37"/>
      <c r="AA891" s="37"/>
      <c r="AB891" s="37"/>
      <c r="AC891" s="37"/>
      <c r="AD891" s="37"/>
      <c r="AE891" s="37"/>
      <c r="AF891" s="12">
        <v>2</v>
      </c>
      <c r="AG891">
        <v>16</v>
      </c>
      <c r="AH891">
        <v>-167</v>
      </c>
      <c r="AI891">
        <v>0.17</v>
      </c>
      <c r="AJ891">
        <v>7</v>
      </c>
      <c r="AK891">
        <v>-3</v>
      </c>
      <c r="AL891">
        <v>-1</v>
      </c>
      <c r="AM891">
        <v>-3</v>
      </c>
      <c r="AN891">
        <v>7</v>
      </c>
      <c r="AO891">
        <v>-1</v>
      </c>
      <c r="AP891">
        <v>-0.02</v>
      </c>
      <c r="AQ891">
        <v>17.8</v>
      </c>
      <c r="AR891">
        <v>4.7</v>
      </c>
      <c r="AS891">
        <v>13.1</v>
      </c>
      <c r="AT891">
        <v>14</v>
      </c>
      <c r="AU891">
        <v>1</v>
      </c>
      <c r="AV891" s="2">
        <v>0.96</v>
      </c>
    </row>
    <row r="892" spans="6:48" x14ac:dyDescent="0.3">
      <c r="F892" t="str">
        <f t="shared" si="77"/>
        <v>11811348</v>
      </c>
      <c r="G892" t="e">
        <f t="shared" si="80"/>
        <v>#N/A</v>
      </c>
      <c r="H892" s="11">
        <v>1181</v>
      </c>
      <c r="I892" s="5">
        <v>1348</v>
      </c>
      <c r="J892" t="s">
        <v>35</v>
      </c>
      <c r="K892" t="s">
        <v>66</v>
      </c>
      <c r="Q892" s="3"/>
      <c r="R892" s="4"/>
      <c r="S892" s="4"/>
      <c r="T892" s="2">
        <f t="shared" si="78"/>
        <v>0.68169836355594715</v>
      </c>
      <c r="U892" s="2">
        <f t="shared" si="79"/>
        <v>0.31830163644405285</v>
      </c>
      <c r="V892" s="2"/>
      <c r="W892" s="2"/>
      <c r="X892" s="45"/>
      <c r="Y892" s="37"/>
      <c r="Z892" s="37"/>
      <c r="AA892" s="37"/>
      <c r="AB892" s="37"/>
      <c r="AC892" s="37"/>
      <c r="AD892" s="37"/>
      <c r="AE892" s="37"/>
      <c r="AF892" s="12">
        <v>2</v>
      </c>
      <c r="AG892">
        <v>7</v>
      </c>
      <c r="AH892">
        <v>-46</v>
      </c>
      <c r="AI892">
        <v>0.01</v>
      </c>
      <c r="AJ892">
        <v>4</v>
      </c>
      <c r="AK892">
        <v>-4</v>
      </c>
      <c r="AL892">
        <v>2</v>
      </c>
      <c r="AM892">
        <v>-5</v>
      </c>
      <c r="AN892">
        <v>8</v>
      </c>
      <c r="AO892">
        <v>-2</v>
      </c>
      <c r="AP892">
        <v>0</v>
      </c>
      <c r="AQ892">
        <v>8.5</v>
      </c>
      <c r="AR892">
        <v>1.7</v>
      </c>
      <c r="AS892">
        <v>6.8</v>
      </c>
      <c r="AT892">
        <v>5</v>
      </c>
      <c r="AU892">
        <v>1</v>
      </c>
      <c r="AV892" s="2">
        <v>0.82</v>
      </c>
    </row>
    <row r="893" spans="6:48" x14ac:dyDescent="0.3">
      <c r="F893" t="str">
        <f t="shared" si="77"/>
        <v>11811355</v>
      </c>
      <c r="G893" t="e">
        <f t="shared" si="80"/>
        <v>#N/A</v>
      </c>
      <c r="H893" s="11">
        <v>1181</v>
      </c>
      <c r="I893" s="5">
        <v>1355</v>
      </c>
      <c r="J893" t="s">
        <v>35</v>
      </c>
      <c r="K893" t="s">
        <v>67</v>
      </c>
      <c r="Q893" s="3"/>
      <c r="R893" s="4"/>
      <c r="S893" s="4"/>
      <c r="T893" s="2">
        <f t="shared" si="78"/>
        <v>0.72169836355594719</v>
      </c>
      <c r="U893" s="2">
        <f t="shared" si="79"/>
        <v>0.27830163644405281</v>
      </c>
      <c r="V893" s="2"/>
      <c r="W893" s="2"/>
      <c r="X893" s="45"/>
      <c r="Y893" s="37"/>
      <c r="Z893" s="37"/>
      <c r="AA893" s="37"/>
      <c r="AB893" s="37"/>
      <c r="AC893" s="37"/>
      <c r="AD893" s="37"/>
      <c r="AE893" s="37"/>
      <c r="AF893" s="12">
        <v>2</v>
      </c>
      <c r="AG893">
        <v>12</v>
      </c>
      <c r="AH893">
        <v>-72</v>
      </c>
      <c r="AI893">
        <v>-0.01</v>
      </c>
      <c r="AJ893">
        <v>2</v>
      </c>
      <c r="AK893">
        <v>-4</v>
      </c>
      <c r="AL893">
        <v>3</v>
      </c>
      <c r="AM893">
        <v>2</v>
      </c>
      <c r="AN893">
        <v>14</v>
      </c>
      <c r="AO893">
        <v>-6</v>
      </c>
      <c r="AP893">
        <v>-0.05</v>
      </c>
      <c r="AQ893">
        <v>1.3</v>
      </c>
      <c r="AR893">
        <v>-6</v>
      </c>
      <c r="AS893">
        <v>7.3</v>
      </c>
      <c r="AT893">
        <v>10</v>
      </c>
      <c r="AU893">
        <v>1</v>
      </c>
      <c r="AV893" s="2">
        <v>0.86</v>
      </c>
    </row>
    <row r="894" spans="6:48" x14ac:dyDescent="0.3">
      <c r="F894" t="str">
        <f t="shared" si="77"/>
        <v>11811361</v>
      </c>
      <c r="G894" t="e">
        <f t="shared" si="80"/>
        <v>#N/A</v>
      </c>
      <c r="H894" s="11">
        <v>1181</v>
      </c>
      <c r="I894" s="5">
        <v>1361</v>
      </c>
      <c r="J894" t="s">
        <v>35</v>
      </c>
      <c r="K894" t="s">
        <v>68</v>
      </c>
      <c r="Q894" s="3"/>
      <c r="R894" s="4"/>
      <c r="S894" s="4"/>
      <c r="T894" s="2">
        <f t="shared" si="78"/>
        <v>0.69169836355594716</v>
      </c>
      <c r="U894" s="2">
        <f t="shared" si="79"/>
        <v>0.30830163644405284</v>
      </c>
      <c r="V894" s="2"/>
      <c r="W894" s="2"/>
      <c r="X894" s="45"/>
      <c r="Y894" s="37"/>
      <c r="Z894" s="37"/>
      <c r="AA894" s="37"/>
      <c r="AB894" s="37"/>
      <c r="AC894" s="37"/>
      <c r="AD894" s="37"/>
      <c r="AE894" s="37"/>
      <c r="AF894" s="12">
        <v>2</v>
      </c>
      <c r="AG894">
        <v>11</v>
      </c>
      <c r="AH894">
        <v>-47</v>
      </c>
      <c r="AI894">
        <v>0.11</v>
      </c>
      <c r="AJ894">
        <v>4</v>
      </c>
      <c r="AK894">
        <v>-3</v>
      </c>
      <c r="AL894">
        <v>0</v>
      </c>
      <c r="AM894">
        <v>-2</v>
      </c>
      <c r="AN894">
        <v>7</v>
      </c>
      <c r="AO894">
        <v>-4</v>
      </c>
      <c r="AP894">
        <v>-0.01</v>
      </c>
      <c r="AQ894">
        <v>7.6</v>
      </c>
      <c r="AR894">
        <v>1.2</v>
      </c>
      <c r="AS894">
        <v>6.4</v>
      </c>
      <c r="AT894">
        <v>9</v>
      </c>
      <c r="AU894">
        <v>1</v>
      </c>
      <c r="AV894" s="2">
        <v>0.83</v>
      </c>
    </row>
    <row r="895" spans="6:48" x14ac:dyDescent="0.3">
      <c r="F895" t="str">
        <f t="shared" si="77"/>
        <v>11811371</v>
      </c>
      <c r="G895" t="e">
        <f t="shared" si="80"/>
        <v>#N/A</v>
      </c>
      <c r="H895" s="11">
        <v>1181</v>
      </c>
      <c r="I895" s="5">
        <v>1371</v>
      </c>
      <c r="J895" t="s">
        <v>35</v>
      </c>
      <c r="K895" t="s">
        <v>69</v>
      </c>
      <c r="Q895" s="3"/>
      <c r="R895" s="4"/>
      <c r="S895" s="4"/>
      <c r="T895" s="2">
        <f t="shared" si="78"/>
        <v>0.65169836355594724</v>
      </c>
      <c r="U895" s="2">
        <f t="shared" si="79"/>
        <v>0.34830163644405276</v>
      </c>
      <c r="V895" s="2"/>
      <c r="W895" s="2"/>
      <c r="X895" s="45"/>
      <c r="Y895" s="37"/>
      <c r="Z895" s="37"/>
      <c r="AA895" s="37"/>
      <c r="AB895" s="37"/>
      <c r="AC895" s="37"/>
      <c r="AD895" s="37"/>
      <c r="AE895" s="37"/>
      <c r="AF895" s="12">
        <v>2</v>
      </c>
      <c r="AG895">
        <v>8</v>
      </c>
      <c r="AH895">
        <v>-23</v>
      </c>
      <c r="AI895">
        <v>0.13</v>
      </c>
      <c r="AJ895">
        <v>3</v>
      </c>
      <c r="AK895">
        <v>-4</v>
      </c>
      <c r="AL895">
        <v>0</v>
      </c>
      <c r="AM895">
        <v>-1</v>
      </c>
      <c r="AN895">
        <v>5</v>
      </c>
      <c r="AO895">
        <v>-1</v>
      </c>
      <c r="AP895">
        <v>0.02</v>
      </c>
      <c r="AQ895">
        <v>5.7</v>
      </c>
      <c r="AR895">
        <v>-3.7</v>
      </c>
      <c r="AS895">
        <v>9.4</v>
      </c>
      <c r="AT895">
        <v>6</v>
      </c>
      <c r="AU895">
        <v>1</v>
      </c>
      <c r="AV895" s="2">
        <v>0.79</v>
      </c>
    </row>
    <row r="896" spans="6:48" x14ac:dyDescent="0.3">
      <c r="F896" t="str">
        <f t="shared" si="77"/>
        <v>11811372</v>
      </c>
      <c r="G896" t="e">
        <f t="shared" si="80"/>
        <v>#N/A</v>
      </c>
      <c r="H896" s="11">
        <v>1181</v>
      </c>
      <c r="I896" s="5">
        <v>1372</v>
      </c>
      <c r="J896" t="s">
        <v>35</v>
      </c>
      <c r="K896" t="s">
        <v>70</v>
      </c>
      <c r="Q896" s="3"/>
      <c r="R896" s="4"/>
      <c r="S896" s="4"/>
      <c r="T896" s="2">
        <f t="shared" si="78"/>
        <v>0.76169836355594722</v>
      </c>
      <c r="U896" s="2">
        <f t="shared" si="79"/>
        <v>0.23830163644405278</v>
      </c>
      <c r="V896" s="2"/>
      <c r="W896" s="2"/>
      <c r="X896" s="45"/>
      <c r="Y896" s="37"/>
      <c r="Z896" s="37"/>
      <c r="AA896" s="37"/>
      <c r="AB896" s="37"/>
      <c r="AC896" s="37"/>
      <c r="AD896" s="37"/>
      <c r="AE896" s="37"/>
      <c r="AF896" s="12">
        <v>2</v>
      </c>
      <c r="AG896">
        <v>14</v>
      </c>
      <c r="AH896">
        <v>-108</v>
      </c>
      <c r="AI896">
        <v>-0.01</v>
      </c>
      <c r="AJ896">
        <v>3</v>
      </c>
      <c r="AK896">
        <v>-4</v>
      </c>
      <c r="AL896">
        <v>-3</v>
      </c>
      <c r="AM896">
        <v>-8</v>
      </c>
      <c r="AN896">
        <v>6</v>
      </c>
      <c r="AO896">
        <v>0</v>
      </c>
      <c r="AP896">
        <v>0.01</v>
      </c>
      <c r="AQ896">
        <v>6.5</v>
      </c>
      <c r="AR896">
        <v>1.2</v>
      </c>
      <c r="AS896">
        <v>5.3</v>
      </c>
      <c r="AT896">
        <v>12</v>
      </c>
      <c r="AU896">
        <v>1</v>
      </c>
      <c r="AV896" s="2">
        <v>0.9</v>
      </c>
    </row>
    <row r="897" spans="6:48" x14ac:dyDescent="0.3">
      <c r="F897" t="str">
        <f t="shared" si="77"/>
        <v>11811382</v>
      </c>
      <c r="G897" t="e">
        <f t="shared" si="80"/>
        <v>#N/A</v>
      </c>
      <c r="H897" s="11">
        <v>1181</v>
      </c>
      <c r="I897" s="5">
        <v>1382</v>
      </c>
      <c r="J897" t="s">
        <v>35</v>
      </c>
      <c r="K897" t="s">
        <v>71</v>
      </c>
      <c r="Q897" s="3"/>
      <c r="R897" s="4"/>
      <c r="S897" s="4"/>
      <c r="T897" s="2">
        <f t="shared" si="78"/>
        <v>0.72169836355594719</v>
      </c>
      <c r="U897" s="2">
        <f t="shared" si="79"/>
        <v>0.27830163644405281</v>
      </c>
      <c r="V897" s="2"/>
      <c r="W897" s="2"/>
      <c r="X897" s="45"/>
      <c r="Y897" s="37"/>
      <c r="Z897" s="37"/>
      <c r="AA897" s="37"/>
      <c r="AB897" s="37"/>
      <c r="AC897" s="37"/>
      <c r="AD897" s="37"/>
      <c r="AE897" s="37"/>
      <c r="AF897" s="12">
        <v>2</v>
      </c>
      <c r="AG897">
        <v>11</v>
      </c>
      <c r="AH897">
        <v>-66</v>
      </c>
      <c r="AI897">
        <v>0.01</v>
      </c>
      <c r="AJ897">
        <v>4</v>
      </c>
      <c r="AK897">
        <v>-3</v>
      </c>
      <c r="AL897">
        <v>1</v>
      </c>
      <c r="AM897">
        <v>-3</v>
      </c>
      <c r="AN897">
        <v>9</v>
      </c>
      <c r="AO897">
        <v>1</v>
      </c>
      <c r="AP897">
        <v>-0.04</v>
      </c>
      <c r="AQ897">
        <v>6.8</v>
      </c>
      <c r="AR897">
        <v>-1.4</v>
      </c>
      <c r="AS897">
        <v>8.1999999999999993</v>
      </c>
      <c r="AT897">
        <v>9</v>
      </c>
      <c r="AU897">
        <v>1</v>
      </c>
      <c r="AV897" s="2">
        <v>0.86</v>
      </c>
    </row>
    <row r="898" spans="6:48" x14ac:dyDescent="0.3">
      <c r="F898" t="str">
        <f t="shared" si="77"/>
        <v>11811393</v>
      </c>
      <c r="G898" t="e">
        <f t="shared" si="80"/>
        <v>#N/A</v>
      </c>
      <c r="H898" s="11">
        <v>1181</v>
      </c>
      <c r="I898" s="5">
        <v>1393</v>
      </c>
      <c r="J898" t="s">
        <v>35</v>
      </c>
      <c r="K898" t="s">
        <v>72</v>
      </c>
      <c r="Q898" s="3"/>
      <c r="R898" s="4"/>
      <c r="S898" s="4"/>
      <c r="T898" s="2">
        <f t="shared" si="78"/>
        <v>0.72169836355594719</v>
      </c>
      <c r="U898" s="2">
        <f t="shared" si="79"/>
        <v>0.27830163644405281</v>
      </c>
      <c r="V898" s="2"/>
      <c r="W898" s="2"/>
      <c r="X898" s="45"/>
      <c r="Y898" s="37"/>
      <c r="Z898" s="37"/>
      <c r="AA898" s="37"/>
      <c r="AB898" s="37"/>
      <c r="AC898" s="37"/>
      <c r="AD898" s="37"/>
      <c r="AE898" s="37"/>
      <c r="AF898" s="12">
        <v>2</v>
      </c>
      <c r="AG898">
        <v>11</v>
      </c>
      <c r="AH898">
        <v>-51</v>
      </c>
      <c r="AI898">
        <v>0.18</v>
      </c>
      <c r="AJ898">
        <v>9</v>
      </c>
      <c r="AK898">
        <v>-1</v>
      </c>
      <c r="AL898">
        <v>-1</v>
      </c>
      <c r="AM898">
        <v>-2</v>
      </c>
      <c r="AN898">
        <v>4</v>
      </c>
      <c r="AO898">
        <v>0</v>
      </c>
      <c r="AP898">
        <v>-0.03</v>
      </c>
      <c r="AQ898">
        <v>17.2</v>
      </c>
      <c r="AR898">
        <v>5.0999999999999996</v>
      </c>
      <c r="AS898">
        <v>12.1</v>
      </c>
      <c r="AT898">
        <v>9</v>
      </c>
      <c r="AU898">
        <v>1</v>
      </c>
      <c r="AV898" s="2">
        <v>0.86</v>
      </c>
    </row>
    <row r="899" spans="6:48" x14ac:dyDescent="0.3">
      <c r="F899" t="str">
        <f t="shared" si="77"/>
        <v>11811395</v>
      </c>
      <c r="G899" t="e">
        <f t="shared" si="80"/>
        <v>#N/A</v>
      </c>
      <c r="H899" s="11">
        <v>1181</v>
      </c>
      <c r="I899" s="5">
        <v>1395</v>
      </c>
      <c r="J899" t="s">
        <v>35</v>
      </c>
      <c r="K899" t="s">
        <v>73</v>
      </c>
      <c r="Q899" s="3"/>
      <c r="R899" s="4"/>
      <c r="S899" s="4"/>
      <c r="T899" s="2">
        <f t="shared" si="78"/>
        <v>0.63169836355594722</v>
      </c>
      <c r="U899" s="2">
        <f t="shared" si="79"/>
        <v>0.36830163644405278</v>
      </c>
      <c r="V899" s="2"/>
      <c r="W899" s="2"/>
      <c r="X899" s="45"/>
      <c r="Y899" s="37"/>
      <c r="Z899" s="37"/>
      <c r="AA899" s="37"/>
      <c r="AB899" s="37"/>
      <c r="AC899" s="37"/>
      <c r="AD899" s="37"/>
      <c r="AE899" s="37"/>
      <c r="AF899" s="12">
        <v>2</v>
      </c>
      <c r="AG899">
        <v>6</v>
      </c>
      <c r="AH899">
        <v>-19</v>
      </c>
      <c r="AI899">
        <v>0.13</v>
      </c>
      <c r="AJ899">
        <v>-1</v>
      </c>
      <c r="AK899">
        <v>-7</v>
      </c>
      <c r="AL899">
        <v>0</v>
      </c>
      <c r="AM899">
        <v>-1</v>
      </c>
      <c r="AN899">
        <v>4</v>
      </c>
      <c r="AO899">
        <v>-3</v>
      </c>
      <c r="AP899">
        <v>0</v>
      </c>
      <c r="AQ899">
        <v>1.7</v>
      </c>
      <c r="AR899">
        <v>-6.3</v>
      </c>
      <c r="AS899">
        <v>8</v>
      </c>
      <c r="AT899">
        <v>4</v>
      </c>
      <c r="AU899">
        <v>1</v>
      </c>
      <c r="AV899" s="2">
        <v>0.77</v>
      </c>
    </row>
    <row r="900" spans="6:48" x14ac:dyDescent="0.3">
      <c r="F900" t="str">
        <f t="shared" si="77"/>
        <v>11811397</v>
      </c>
      <c r="G900" t="e">
        <f t="shared" si="80"/>
        <v>#N/A</v>
      </c>
      <c r="H900" s="11">
        <v>1181</v>
      </c>
      <c r="I900" s="5">
        <v>1397</v>
      </c>
      <c r="J900" t="s">
        <v>35</v>
      </c>
      <c r="K900" t="s">
        <v>74</v>
      </c>
      <c r="Q900" s="3"/>
      <c r="R900" s="4"/>
      <c r="S900" s="4"/>
      <c r="T900" s="2">
        <f t="shared" si="78"/>
        <v>0.60169836355594719</v>
      </c>
      <c r="U900" s="2">
        <f t="shared" si="79"/>
        <v>0.39830163644405281</v>
      </c>
      <c r="V900" s="2"/>
      <c r="W900" s="2"/>
      <c r="X900" s="45"/>
      <c r="Y900" s="37"/>
      <c r="Z900" s="37"/>
      <c r="AA900" s="37"/>
      <c r="AB900" s="37"/>
      <c r="AC900" s="37"/>
      <c r="AD900" s="37"/>
      <c r="AE900" s="37"/>
      <c r="AF900" s="12">
        <v>2</v>
      </c>
      <c r="AG900">
        <v>3</v>
      </c>
      <c r="AH900">
        <v>-8</v>
      </c>
      <c r="AI900">
        <v>0.03</v>
      </c>
      <c r="AJ900">
        <v>5</v>
      </c>
      <c r="AK900">
        <v>-1</v>
      </c>
      <c r="AL900">
        <v>0</v>
      </c>
      <c r="AM900">
        <v>-3</v>
      </c>
      <c r="AN900">
        <v>5</v>
      </c>
      <c r="AO900">
        <v>2</v>
      </c>
      <c r="AP900">
        <v>-0.05</v>
      </c>
      <c r="AQ900">
        <v>10.5</v>
      </c>
      <c r="AR900">
        <v>3.2</v>
      </c>
      <c r="AS900">
        <v>7.3</v>
      </c>
      <c r="AT900">
        <v>1</v>
      </c>
      <c r="AU900">
        <v>1</v>
      </c>
      <c r="AV900" s="2">
        <v>0.74</v>
      </c>
    </row>
    <row r="901" spans="6:48" x14ac:dyDescent="0.3">
      <c r="F901" t="str">
        <f t="shared" si="77"/>
        <v>11811400</v>
      </c>
      <c r="G901" t="e">
        <f t="shared" si="80"/>
        <v>#N/A</v>
      </c>
      <c r="H901" s="11">
        <v>1181</v>
      </c>
      <c r="I901" s="5">
        <v>1400</v>
      </c>
      <c r="J901" t="s">
        <v>35</v>
      </c>
      <c r="K901" t="s">
        <v>75</v>
      </c>
      <c r="Q901" s="3"/>
      <c r="R901" s="4"/>
      <c r="S901" s="4"/>
      <c r="T901" s="2">
        <f t="shared" si="78"/>
        <v>0.69169836355594716</v>
      </c>
      <c r="U901" s="2">
        <f t="shared" si="79"/>
        <v>0.30830163644405284</v>
      </c>
      <c r="V901" s="2"/>
      <c r="W901" s="2"/>
      <c r="X901" s="45"/>
      <c r="Y901" s="37"/>
      <c r="Z901" s="37"/>
      <c r="AA901" s="37"/>
      <c r="AB901" s="37"/>
      <c r="AC901" s="37"/>
      <c r="AD901" s="37"/>
      <c r="AE901" s="37"/>
      <c r="AF901" s="12">
        <v>2</v>
      </c>
      <c r="AG901">
        <v>10</v>
      </c>
      <c r="AH901">
        <v>-36</v>
      </c>
      <c r="AI901">
        <v>0.21</v>
      </c>
      <c r="AJ901">
        <v>6</v>
      </c>
      <c r="AK901">
        <v>-2</v>
      </c>
      <c r="AL901">
        <v>0</v>
      </c>
      <c r="AM901">
        <v>-1</v>
      </c>
      <c r="AN901">
        <v>10</v>
      </c>
      <c r="AO901">
        <v>0</v>
      </c>
      <c r="AP901">
        <v>0.04</v>
      </c>
      <c r="AQ901">
        <v>13</v>
      </c>
      <c r="AR901">
        <v>1.4</v>
      </c>
      <c r="AS901">
        <v>11.6</v>
      </c>
      <c r="AT901">
        <v>8</v>
      </c>
      <c r="AU901">
        <v>1</v>
      </c>
      <c r="AV901" s="2">
        <v>0.83</v>
      </c>
    </row>
    <row r="902" spans="6:48" x14ac:dyDescent="0.3">
      <c r="F902" t="str">
        <f t="shared" si="77"/>
        <v>11811401</v>
      </c>
      <c r="G902" t="e">
        <f t="shared" si="80"/>
        <v>#N/A</v>
      </c>
      <c r="H902" s="11">
        <v>1181</v>
      </c>
      <c r="I902" s="5">
        <v>1401</v>
      </c>
      <c r="J902" t="s">
        <v>35</v>
      </c>
      <c r="K902" t="s">
        <v>76</v>
      </c>
      <c r="Q902" s="3"/>
      <c r="R902" s="4"/>
      <c r="S902" s="4"/>
      <c r="T902" s="2">
        <f t="shared" si="78"/>
        <v>0.67169836355594725</v>
      </c>
      <c r="U902" s="2">
        <f t="shared" si="79"/>
        <v>0.32830163644405275</v>
      </c>
      <c r="V902" s="2"/>
      <c r="W902" s="2"/>
      <c r="X902" s="45"/>
      <c r="Y902" s="37"/>
      <c r="Z902" s="37"/>
      <c r="AA902" s="37"/>
      <c r="AB902" s="37"/>
      <c r="AC902" s="37"/>
      <c r="AD902" s="37"/>
      <c r="AE902" s="37"/>
      <c r="AF902" s="12">
        <v>2</v>
      </c>
      <c r="AG902">
        <v>7</v>
      </c>
      <c r="AH902">
        <v>-27</v>
      </c>
      <c r="AI902">
        <v>0.17</v>
      </c>
      <c r="AJ902">
        <v>5</v>
      </c>
      <c r="AK902">
        <v>0</v>
      </c>
      <c r="AL902">
        <v>-1</v>
      </c>
      <c r="AM902">
        <v>1</v>
      </c>
      <c r="AN902">
        <v>5</v>
      </c>
      <c r="AO902">
        <v>-1</v>
      </c>
      <c r="AP902">
        <v>0.04</v>
      </c>
      <c r="AQ902">
        <v>9.6999999999999993</v>
      </c>
      <c r="AR902">
        <v>-0.2</v>
      </c>
      <c r="AS902">
        <v>9.9</v>
      </c>
      <c r="AT902">
        <v>5</v>
      </c>
      <c r="AU902">
        <v>1</v>
      </c>
      <c r="AV902" s="2">
        <v>0.81</v>
      </c>
    </row>
    <row r="903" spans="6:48" x14ac:dyDescent="0.3">
      <c r="F903" t="str">
        <f t="shared" si="77"/>
        <v>11811403</v>
      </c>
      <c r="G903" t="e">
        <f t="shared" si="80"/>
        <v>#N/A</v>
      </c>
      <c r="H903" s="11">
        <v>1181</v>
      </c>
      <c r="I903" s="5">
        <v>1403</v>
      </c>
      <c r="J903" t="s">
        <v>35</v>
      </c>
      <c r="K903" t="s">
        <v>77</v>
      </c>
      <c r="Q903" s="3"/>
      <c r="R903" s="4"/>
      <c r="S903" s="4"/>
      <c r="T903" s="2">
        <f t="shared" si="78"/>
        <v>0.59169836355594718</v>
      </c>
      <c r="U903" s="2">
        <f t="shared" si="79"/>
        <v>0.40830163644405282</v>
      </c>
      <c r="V903" s="2"/>
      <c r="W903" s="2"/>
      <c r="X903" s="45"/>
      <c r="Y903" s="37"/>
      <c r="Z903" s="37"/>
      <c r="AA903" s="37"/>
      <c r="AB903" s="37"/>
      <c r="AC903" s="37"/>
      <c r="AD903" s="37"/>
      <c r="AE903" s="37"/>
      <c r="AF903" s="12">
        <v>2</v>
      </c>
      <c r="AG903">
        <v>3</v>
      </c>
      <c r="AH903">
        <v>-9</v>
      </c>
      <c r="AI903">
        <v>0.06</v>
      </c>
      <c r="AJ903">
        <v>3</v>
      </c>
      <c r="AK903">
        <v>-1</v>
      </c>
      <c r="AL903">
        <v>-1</v>
      </c>
      <c r="AM903">
        <v>-4</v>
      </c>
      <c r="AN903">
        <v>6</v>
      </c>
      <c r="AO903">
        <v>-1</v>
      </c>
      <c r="AP903">
        <v>0.01</v>
      </c>
      <c r="AQ903">
        <v>9.5</v>
      </c>
      <c r="AR903">
        <v>4.9000000000000004</v>
      </c>
      <c r="AS903">
        <v>4.5999999999999996</v>
      </c>
      <c r="AT903">
        <v>1</v>
      </c>
      <c r="AU903">
        <v>1</v>
      </c>
      <c r="AV903" s="2">
        <v>0.73</v>
      </c>
    </row>
    <row r="904" spans="6:48" x14ac:dyDescent="0.3">
      <c r="F904" t="str">
        <f t="shared" si="77"/>
        <v>11811411</v>
      </c>
      <c r="G904" t="e">
        <f t="shared" si="80"/>
        <v>#N/A</v>
      </c>
      <c r="H904" s="11">
        <v>1181</v>
      </c>
      <c r="I904" s="5">
        <v>1411</v>
      </c>
      <c r="J904" t="s">
        <v>35</v>
      </c>
      <c r="K904" t="s">
        <v>78</v>
      </c>
      <c r="Q904" s="3"/>
      <c r="R904" s="4"/>
      <c r="S904" s="4"/>
      <c r="T904" s="2">
        <f t="shared" si="78"/>
        <v>0.85169836355594719</v>
      </c>
      <c r="U904" s="2">
        <f t="shared" si="79"/>
        <v>0.14830163644405281</v>
      </c>
      <c r="V904" s="2"/>
      <c r="W904" s="2"/>
      <c r="X904" s="45"/>
      <c r="Y904" s="37"/>
      <c r="Z904" s="37"/>
      <c r="AA904" s="37"/>
      <c r="AB904" s="37"/>
      <c r="AC904" s="37"/>
      <c r="AD904" s="37"/>
      <c r="AE904" s="37"/>
      <c r="AF904" s="12">
        <v>2</v>
      </c>
      <c r="AG904">
        <v>16</v>
      </c>
      <c r="AH904">
        <v>-246</v>
      </c>
      <c r="AI904">
        <v>0.35</v>
      </c>
      <c r="AJ904">
        <v>5</v>
      </c>
      <c r="AK904">
        <v>-6</v>
      </c>
      <c r="AL904">
        <v>0</v>
      </c>
      <c r="AM904">
        <v>1</v>
      </c>
      <c r="AN904">
        <v>10</v>
      </c>
      <c r="AO904">
        <v>3</v>
      </c>
      <c r="AP904">
        <v>-0.01</v>
      </c>
      <c r="AQ904">
        <v>7.1</v>
      </c>
      <c r="AR904">
        <v>-10.1</v>
      </c>
      <c r="AS904">
        <v>17.2</v>
      </c>
      <c r="AT904">
        <v>14</v>
      </c>
      <c r="AU904">
        <v>1</v>
      </c>
      <c r="AV904" s="2">
        <v>0.99</v>
      </c>
    </row>
    <row r="905" spans="6:48" x14ac:dyDescent="0.3">
      <c r="F905" t="str">
        <f t="shared" si="77"/>
        <v>11811417</v>
      </c>
      <c r="G905" t="e">
        <f t="shared" si="80"/>
        <v>#N/A</v>
      </c>
      <c r="H905" s="11">
        <v>1181</v>
      </c>
      <c r="I905" s="5">
        <v>1417</v>
      </c>
      <c r="J905" t="s">
        <v>35</v>
      </c>
      <c r="K905" t="s">
        <v>79</v>
      </c>
      <c r="Q905" s="3"/>
      <c r="R905" s="4"/>
      <c r="S905" s="4"/>
      <c r="T905" s="2">
        <f t="shared" si="78"/>
        <v>0.69169836355594716</v>
      </c>
      <c r="U905" s="2">
        <f t="shared" si="79"/>
        <v>0.30830163644405284</v>
      </c>
      <c r="V905" s="2"/>
      <c r="W905" s="2"/>
      <c r="X905" s="45"/>
      <c r="Y905" s="37"/>
      <c r="Z905" s="37"/>
      <c r="AA905" s="37"/>
      <c r="AB905" s="37"/>
      <c r="AC905" s="37"/>
      <c r="AD905" s="37"/>
      <c r="AE905" s="37"/>
      <c r="AF905" s="12">
        <v>2</v>
      </c>
      <c r="AG905">
        <v>11</v>
      </c>
      <c r="AH905">
        <v>-45</v>
      </c>
      <c r="AI905">
        <v>0.13</v>
      </c>
      <c r="AJ905">
        <v>2</v>
      </c>
      <c r="AK905">
        <v>-3</v>
      </c>
      <c r="AL905">
        <v>1</v>
      </c>
      <c r="AM905">
        <v>2</v>
      </c>
      <c r="AN905">
        <v>10</v>
      </c>
      <c r="AO905">
        <v>-2</v>
      </c>
      <c r="AP905">
        <v>-0.01</v>
      </c>
      <c r="AQ905">
        <v>2.8</v>
      </c>
      <c r="AR905">
        <v>-6.7</v>
      </c>
      <c r="AS905">
        <v>9.5</v>
      </c>
      <c r="AT905">
        <v>9</v>
      </c>
      <c r="AU905">
        <v>1</v>
      </c>
      <c r="AV905" s="2">
        <v>0.83</v>
      </c>
    </row>
    <row r="906" spans="6:48" x14ac:dyDescent="0.3">
      <c r="F906" t="str">
        <f t="shared" si="77"/>
        <v>11811420</v>
      </c>
      <c r="G906" t="e">
        <f t="shared" si="80"/>
        <v>#N/A</v>
      </c>
      <c r="H906" s="11">
        <v>1181</v>
      </c>
      <c r="I906" s="5">
        <v>1420</v>
      </c>
      <c r="J906" t="s">
        <v>35</v>
      </c>
      <c r="K906" t="s">
        <v>80</v>
      </c>
      <c r="Q906" s="3"/>
      <c r="R906" s="4"/>
      <c r="S906" s="4"/>
      <c r="T906" s="2">
        <f t="shared" si="78"/>
        <v>0.83169836355594717</v>
      </c>
      <c r="U906" s="2">
        <f t="shared" si="79"/>
        <v>0.16830163644405283</v>
      </c>
      <c r="V906" s="2"/>
      <c r="W906" s="2"/>
      <c r="X906" s="45"/>
      <c r="Y906" s="37"/>
      <c r="Z906" s="37"/>
      <c r="AA906" s="37"/>
      <c r="AB906" s="37"/>
      <c r="AC906" s="37"/>
      <c r="AD906" s="37"/>
      <c r="AE906" s="37"/>
      <c r="AF906" s="12">
        <v>2</v>
      </c>
      <c r="AG906">
        <v>16</v>
      </c>
      <c r="AH906">
        <v>-181</v>
      </c>
      <c r="AI906">
        <v>0.11</v>
      </c>
      <c r="AJ906">
        <v>4</v>
      </c>
      <c r="AK906">
        <v>-6</v>
      </c>
      <c r="AL906">
        <v>0</v>
      </c>
      <c r="AM906">
        <v>-3</v>
      </c>
      <c r="AN906">
        <v>13</v>
      </c>
      <c r="AO906">
        <v>0</v>
      </c>
      <c r="AP906">
        <v>0.06</v>
      </c>
      <c r="AQ906">
        <v>12.2</v>
      </c>
      <c r="AR906">
        <v>-1.4</v>
      </c>
      <c r="AS906">
        <v>13.6</v>
      </c>
      <c r="AT906">
        <v>14</v>
      </c>
      <c r="AU906">
        <v>1</v>
      </c>
      <c r="AV906" s="2">
        <v>0.97</v>
      </c>
    </row>
    <row r="907" spans="6:48" x14ac:dyDescent="0.3">
      <c r="F907" t="str">
        <f t="shared" si="77"/>
        <v>11811422</v>
      </c>
      <c r="G907" t="e">
        <f t="shared" si="80"/>
        <v>#N/A</v>
      </c>
      <c r="H907" s="11">
        <v>1181</v>
      </c>
      <c r="I907" s="5">
        <v>1422</v>
      </c>
      <c r="J907" t="s">
        <v>35</v>
      </c>
      <c r="K907" t="s">
        <v>81</v>
      </c>
      <c r="Q907" s="3"/>
      <c r="R907" s="4"/>
      <c r="S907" s="4"/>
      <c r="T907" s="2">
        <f t="shared" si="78"/>
        <v>0.7316983635559472</v>
      </c>
      <c r="U907" s="2">
        <f t="shared" si="79"/>
        <v>0.2683016364440528</v>
      </c>
      <c r="V907" s="2"/>
      <c r="W907" s="2"/>
      <c r="X907" s="45"/>
      <c r="Y907" s="37"/>
      <c r="Z907" s="37"/>
      <c r="AA907" s="37"/>
      <c r="AB907" s="37"/>
      <c r="AC907" s="37"/>
      <c r="AD907" s="37"/>
      <c r="AE907" s="37"/>
      <c r="AF907" s="12">
        <v>2</v>
      </c>
      <c r="AG907">
        <v>13</v>
      </c>
      <c r="AH907">
        <v>-79</v>
      </c>
      <c r="AI907">
        <v>0.02</v>
      </c>
      <c r="AJ907">
        <v>4</v>
      </c>
      <c r="AK907">
        <v>-2</v>
      </c>
      <c r="AL907">
        <v>-2</v>
      </c>
      <c r="AM907">
        <v>-5</v>
      </c>
      <c r="AN907">
        <v>5</v>
      </c>
      <c r="AO907">
        <v>-5</v>
      </c>
      <c r="AP907">
        <v>0.01</v>
      </c>
      <c r="AQ907">
        <v>12.6</v>
      </c>
      <c r="AR907">
        <v>6.3</v>
      </c>
      <c r="AS907">
        <v>6.3</v>
      </c>
      <c r="AT907">
        <v>11</v>
      </c>
      <c r="AU907">
        <v>1</v>
      </c>
      <c r="AV907" s="2">
        <v>0.87</v>
      </c>
    </row>
    <row r="908" spans="6:48" x14ac:dyDescent="0.3">
      <c r="F908" t="str">
        <f t="shared" si="77"/>
        <v>11811437</v>
      </c>
      <c r="G908" t="e">
        <f t="shared" si="80"/>
        <v>#N/A</v>
      </c>
      <c r="H908" s="11">
        <v>1181</v>
      </c>
      <c r="I908" s="5">
        <v>1437</v>
      </c>
      <c r="J908" t="s">
        <v>35</v>
      </c>
      <c r="K908" t="s">
        <v>82</v>
      </c>
      <c r="Q908" s="3"/>
      <c r="R908" s="4"/>
      <c r="S908" s="4"/>
      <c r="T908" s="2">
        <f t="shared" si="78"/>
        <v>0.50169836355594721</v>
      </c>
      <c r="U908" s="2">
        <f t="shared" si="79"/>
        <v>0.49830163644405279</v>
      </c>
      <c r="V908" s="2"/>
      <c r="W908" s="2"/>
      <c r="X908" s="45"/>
      <c r="Y908" s="37"/>
      <c r="Z908" s="37"/>
      <c r="AA908" s="37"/>
      <c r="AB908" s="37"/>
      <c r="AC908" s="37"/>
      <c r="AD908" s="37"/>
      <c r="AE908" s="37"/>
      <c r="AF908" s="12">
        <v>2</v>
      </c>
      <c r="AG908">
        <v>1</v>
      </c>
      <c r="AH908">
        <v>1</v>
      </c>
      <c r="AI908">
        <v>-0.09</v>
      </c>
      <c r="AJ908">
        <v>-4</v>
      </c>
      <c r="AK908">
        <v>-3</v>
      </c>
      <c r="AL908">
        <v>2</v>
      </c>
      <c r="AM908">
        <v>-1</v>
      </c>
      <c r="AN908">
        <v>10</v>
      </c>
      <c r="AO908">
        <v>-2</v>
      </c>
      <c r="AP908">
        <v>-0.06</v>
      </c>
      <c r="AQ908">
        <v>-2.4</v>
      </c>
      <c r="AR908">
        <v>-1.3</v>
      </c>
      <c r="AS908">
        <v>-1.1000000000000001</v>
      </c>
      <c r="AT908">
        <v>-1</v>
      </c>
      <c r="AU908">
        <v>0</v>
      </c>
      <c r="AV908" s="2">
        <v>0.64</v>
      </c>
    </row>
    <row r="909" spans="6:48" x14ac:dyDescent="0.3">
      <c r="F909" t="str">
        <f t="shared" si="77"/>
        <v>11811438</v>
      </c>
      <c r="G909" t="e">
        <f t="shared" si="80"/>
        <v>#N/A</v>
      </c>
      <c r="H909" s="11">
        <v>1181</v>
      </c>
      <c r="I909" s="5">
        <v>1438</v>
      </c>
      <c r="J909" t="s">
        <v>35</v>
      </c>
      <c r="K909" t="s">
        <v>83</v>
      </c>
      <c r="Q909" s="3"/>
      <c r="R909" s="4"/>
      <c r="S909" s="4"/>
      <c r="T909" s="2">
        <f t="shared" si="78"/>
        <v>0.51169836355594722</v>
      </c>
      <c r="U909" s="2">
        <f t="shared" si="79"/>
        <v>0.48830163644405278</v>
      </c>
      <c r="V909" s="2"/>
      <c r="W909" s="2"/>
      <c r="X909" s="45"/>
      <c r="Y909" s="37"/>
      <c r="Z909" s="37"/>
      <c r="AA909" s="37"/>
      <c r="AB909" s="37"/>
      <c r="AC909" s="37"/>
      <c r="AD909" s="37"/>
      <c r="AE909" s="37"/>
      <c r="AF909" s="12">
        <v>2</v>
      </c>
      <c r="AG909">
        <v>1</v>
      </c>
      <c r="AH909">
        <v>2</v>
      </c>
      <c r="AI909">
        <v>-0.15</v>
      </c>
      <c r="AJ909">
        <v>3</v>
      </c>
      <c r="AK909">
        <v>2</v>
      </c>
      <c r="AL909">
        <v>3</v>
      </c>
      <c r="AM909">
        <v>-4</v>
      </c>
      <c r="AN909">
        <v>12</v>
      </c>
      <c r="AO909">
        <v>-3</v>
      </c>
      <c r="AP909">
        <v>-0.05</v>
      </c>
      <c r="AQ909">
        <v>17.2</v>
      </c>
      <c r="AR909">
        <v>16.2</v>
      </c>
      <c r="AS909">
        <v>1</v>
      </c>
      <c r="AT909">
        <v>-1</v>
      </c>
      <c r="AU909">
        <v>0</v>
      </c>
      <c r="AV909" s="2">
        <v>0.65</v>
      </c>
    </row>
    <row r="910" spans="6:48" x14ac:dyDescent="0.3">
      <c r="F910" t="str">
        <f t="shared" si="77"/>
        <v>11811439</v>
      </c>
      <c r="G910" t="e">
        <f t="shared" si="80"/>
        <v>#N/A</v>
      </c>
      <c r="H910" s="11">
        <v>1181</v>
      </c>
      <c r="I910" s="5">
        <v>1439</v>
      </c>
      <c r="J910" t="s">
        <v>35</v>
      </c>
      <c r="K910" t="s">
        <v>84</v>
      </c>
      <c r="Q910" s="3"/>
      <c r="R910" s="4"/>
      <c r="S910" s="4"/>
      <c r="T910" s="2">
        <f t="shared" si="78"/>
        <v>0.64169836355594723</v>
      </c>
      <c r="U910" s="2">
        <f t="shared" si="79"/>
        <v>0.35830163644405277</v>
      </c>
      <c r="V910" s="2"/>
      <c r="W910" s="2"/>
      <c r="X910" s="45"/>
      <c r="Y910" s="37"/>
      <c r="Z910" s="37"/>
      <c r="AA910" s="37"/>
      <c r="AB910" s="37"/>
      <c r="AC910" s="37"/>
      <c r="AD910" s="37"/>
      <c r="AE910" s="37"/>
      <c r="AF910" s="12">
        <v>2</v>
      </c>
      <c r="AG910">
        <v>8</v>
      </c>
      <c r="AH910">
        <v>-29</v>
      </c>
      <c r="AI910">
        <v>0.13</v>
      </c>
      <c r="AJ910">
        <v>-1</v>
      </c>
      <c r="AK910">
        <v>-4</v>
      </c>
      <c r="AL910">
        <v>0</v>
      </c>
      <c r="AM910">
        <v>-1</v>
      </c>
      <c r="AN910">
        <v>15</v>
      </c>
      <c r="AO910">
        <v>0</v>
      </c>
      <c r="AP910">
        <v>0</v>
      </c>
      <c r="AQ910">
        <v>5</v>
      </c>
      <c r="AR910">
        <v>-2.2000000000000002</v>
      </c>
      <c r="AS910">
        <v>7.2</v>
      </c>
      <c r="AT910">
        <v>6</v>
      </c>
      <c r="AU910">
        <v>1</v>
      </c>
      <c r="AV910" s="2">
        <v>0.78</v>
      </c>
    </row>
    <row r="911" spans="6:48" x14ac:dyDescent="0.3">
      <c r="F911" t="str">
        <f t="shared" si="77"/>
        <v>11811452</v>
      </c>
      <c r="G911" t="e">
        <f t="shared" si="80"/>
        <v>#N/A</v>
      </c>
      <c r="H911" s="11">
        <v>1181</v>
      </c>
      <c r="I911" s="5">
        <v>1452</v>
      </c>
      <c r="J911" t="s">
        <v>35</v>
      </c>
      <c r="K911" t="s">
        <v>85</v>
      </c>
      <c r="Q911" s="3"/>
      <c r="R911" s="4"/>
      <c r="S911" s="4"/>
      <c r="T911" s="2">
        <f t="shared" si="78"/>
        <v>0.59169836355594718</v>
      </c>
      <c r="U911" s="2">
        <f t="shared" si="79"/>
        <v>0.40830163644405282</v>
      </c>
      <c r="V911" s="2"/>
      <c r="W911" s="2"/>
      <c r="X911" s="45"/>
      <c r="Y911" s="37"/>
      <c r="Z911" s="37"/>
      <c r="AA911" s="37"/>
      <c r="AB911" s="37"/>
      <c r="AC911" s="37"/>
      <c r="AD911" s="37"/>
      <c r="AE911" s="37"/>
      <c r="AF911" s="12">
        <v>2</v>
      </c>
      <c r="AG911">
        <v>5</v>
      </c>
      <c r="AH911">
        <v>-10</v>
      </c>
      <c r="AI911">
        <v>0.08</v>
      </c>
      <c r="AJ911">
        <v>6</v>
      </c>
      <c r="AK911">
        <v>-4</v>
      </c>
      <c r="AL911">
        <v>2</v>
      </c>
      <c r="AM911">
        <v>-6</v>
      </c>
      <c r="AN911">
        <v>2</v>
      </c>
      <c r="AO911">
        <v>1</v>
      </c>
      <c r="AP911">
        <v>-0.06</v>
      </c>
      <c r="AQ911">
        <v>5.0999999999999996</v>
      </c>
      <c r="AR911">
        <v>0.6</v>
      </c>
      <c r="AS911">
        <v>4.5</v>
      </c>
      <c r="AT911">
        <v>3</v>
      </c>
      <c r="AU911">
        <v>1</v>
      </c>
      <c r="AV911" s="2">
        <v>0.73</v>
      </c>
    </row>
    <row r="912" spans="6:48" x14ac:dyDescent="0.3">
      <c r="F912" t="str">
        <f t="shared" si="77"/>
        <v>11811455</v>
      </c>
      <c r="G912" t="e">
        <f t="shared" si="80"/>
        <v>#N/A</v>
      </c>
      <c r="H912" s="11">
        <v>1181</v>
      </c>
      <c r="I912" s="5">
        <v>1455</v>
      </c>
      <c r="J912" t="s">
        <v>35</v>
      </c>
      <c r="K912" t="s">
        <v>86</v>
      </c>
      <c r="Q912" s="3"/>
      <c r="R912" s="4"/>
      <c r="S912" s="4"/>
      <c r="T912" s="2">
        <f t="shared" si="78"/>
        <v>0.60169836355594719</v>
      </c>
      <c r="U912" s="2">
        <f t="shared" si="79"/>
        <v>0.39830163644405281</v>
      </c>
      <c r="V912" s="2"/>
      <c r="W912" s="2"/>
      <c r="X912" s="45"/>
      <c r="Y912" s="37"/>
      <c r="Z912" s="37"/>
      <c r="AA912" s="37"/>
      <c r="AB912" s="37"/>
      <c r="AC912" s="37"/>
      <c r="AD912" s="37"/>
      <c r="AE912" s="37"/>
      <c r="AF912" s="12">
        <v>2</v>
      </c>
      <c r="AG912">
        <v>4</v>
      </c>
      <c r="AH912">
        <v>-17</v>
      </c>
      <c r="AI912">
        <v>0.01</v>
      </c>
      <c r="AJ912">
        <v>1</v>
      </c>
      <c r="AK912">
        <v>-3</v>
      </c>
      <c r="AL912">
        <v>1</v>
      </c>
      <c r="AM912">
        <v>0</v>
      </c>
      <c r="AN912">
        <v>4</v>
      </c>
      <c r="AO912">
        <v>-6</v>
      </c>
      <c r="AP912">
        <v>-0.03</v>
      </c>
      <c r="AQ912">
        <v>1.7</v>
      </c>
      <c r="AR912">
        <v>-1.7</v>
      </c>
      <c r="AS912">
        <v>3.4</v>
      </c>
      <c r="AT912">
        <v>2</v>
      </c>
      <c r="AU912">
        <v>1</v>
      </c>
      <c r="AV912" s="2">
        <v>0.74</v>
      </c>
    </row>
    <row r="913" spans="6:48" x14ac:dyDescent="0.3">
      <c r="F913" t="str">
        <f t="shared" si="77"/>
        <v>11811460</v>
      </c>
      <c r="G913" t="e">
        <f t="shared" si="80"/>
        <v>#N/A</v>
      </c>
      <c r="H913" s="11">
        <v>1181</v>
      </c>
      <c r="I913" s="5">
        <v>1460</v>
      </c>
      <c r="J913" t="s">
        <v>35</v>
      </c>
      <c r="K913" t="s">
        <v>87</v>
      </c>
      <c r="Q913" s="3"/>
      <c r="R913" s="4"/>
      <c r="S913" s="4"/>
      <c r="T913" s="2">
        <f t="shared" si="78"/>
        <v>0.80169836355594715</v>
      </c>
      <c r="U913" s="2">
        <f t="shared" si="79"/>
        <v>0.19830163644405285</v>
      </c>
      <c r="V913" s="2"/>
      <c r="W913" s="2"/>
      <c r="X913" s="45"/>
      <c r="Y913" s="37"/>
      <c r="Z913" s="37"/>
      <c r="AA913" s="37"/>
      <c r="AB913" s="37"/>
      <c r="AC913" s="37"/>
      <c r="AD913" s="37"/>
      <c r="AE913" s="37"/>
      <c r="AF913" s="12">
        <v>2</v>
      </c>
      <c r="AG913">
        <v>14</v>
      </c>
      <c r="AH913">
        <v>-132</v>
      </c>
      <c r="AI913">
        <v>7.0000000000000007E-2</v>
      </c>
      <c r="AJ913">
        <v>7</v>
      </c>
      <c r="AK913">
        <v>-2</v>
      </c>
      <c r="AL913">
        <v>-1</v>
      </c>
      <c r="AM913">
        <v>-4</v>
      </c>
      <c r="AN913">
        <v>10</v>
      </c>
      <c r="AO913">
        <v>-4</v>
      </c>
      <c r="AP913">
        <v>-0.01</v>
      </c>
      <c r="AQ913">
        <v>13.4</v>
      </c>
      <c r="AR913">
        <v>3.4</v>
      </c>
      <c r="AS913">
        <v>10</v>
      </c>
      <c r="AT913">
        <v>12</v>
      </c>
      <c r="AU913">
        <v>1</v>
      </c>
      <c r="AV913" s="2">
        <v>0.94</v>
      </c>
    </row>
    <row r="914" spans="6:48" x14ac:dyDescent="0.3">
      <c r="F914" t="str">
        <f t="shared" si="77"/>
        <v>11811462</v>
      </c>
      <c r="G914" t="e">
        <f t="shared" si="80"/>
        <v>#N/A</v>
      </c>
      <c r="H914" s="11">
        <v>1181</v>
      </c>
      <c r="I914" s="5">
        <v>1462</v>
      </c>
      <c r="J914" t="s">
        <v>35</v>
      </c>
      <c r="K914" t="s">
        <v>88</v>
      </c>
      <c r="Q914" s="3"/>
      <c r="R914" s="4"/>
      <c r="S914" s="4"/>
      <c r="T914" s="2">
        <f t="shared" si="78"/>
        <v>0.60169836355594719</v>
      </c>
      <c r="U914" s="2">
        <f t="shared" si="79"/>
        <v>0.39830163644405281</v>
      </c>
      <c r="V914" s="2"/>
      <c r="W914" s="2"/>
      <c r="X914" s="45"/>
      <c r="Y914" s="37"/>
      <c r="Z914" s="37"/>
      <c r="AA914" s="37"/>
      <c r="AB914" s="37"/>
      <c r="AC914" s="37"/>
      <c r="AD914" s="37"/>
      <c r="AE914" s="37"/>
      <c r="AF914" s="12">
        <v>2</v>
      </c>
      <c r="AG914">
        <v>1</v>
      </c>
      <c r="AH914">
        <v>-11</v>
      </c>
      <c r="AI914">
        <v>-0.06</v>
      </c>
      <c r="AJ914">
        <v>0</v>
      </c>
      <c r="AK914">
        <v>-4</v>
      </c>
      <c r="AL914">
        <v>0</v>
      </c>
      <c r="AM914">
        <v>1</v>
      </c>
      <c r="AN914">
        <v>9</v>
      </c>
      <c r="AO914">
        <v>-6</v>
      </c>
      <c r="AP914">
        <v>-0.08</v>
      </c>
      <c r="AQ914">
        <v>0.4</v>
      </c>
      <c r="AR914">
        <v>-4.9000000000000004</v>
      </c>
      <c r="AS914">
        <v>5.3</v>
      </c>
      <c r="AT914">
        <v>-1</v>
      </c>
      <c r="AU914">
        <v>0</v>
      </c>
      <c r="AV914" s="2">
        <v>0.74</v>
      </c>
    </row>
    <row r="915" spans="6:48" x14ac:dyDescent="0.3">
      <c r="F915" t="str">
        <f t="shared" si="77"/>
        <v>11961199</v>
      </c>
      <c r="G915" t="e">
        <f t="shared" si="80"/>
        <v>#N/A</v>
      </c>
      <c r="H915" s="11">
        <v>1196</v>
      </c>
      <c r="I915" s="5">
        <v>1199</v>
      </c>
      <c r="J915" t="s">
        <v>36</v>
      </c>
      <c r="K915" t="s">
        <v>37</v>
      </c>
      <c r="Q915" s="3"/>
      <c r="R915" s="4"/>
      <c r="S915" s="4"/>
      <c r="T915" s="2">
        <f t="shared" si="78"/>
        <v>0.55169836355594715</v>
      </c>
      <c r="U915" s="2">
        <f t="shared" si="79"/>
        <v>0.44830163644405285</v>
      </c>
      <c r="V915" s="2"/>
      <c r="W915" s="2"/>
      <c r="X915" s="45"/>
      <c r="Y915" s="37"/>
      <c r="Z915" s="37"/>
      <c r="AA915" s="37"/>
      <c r="AB915" s="37"/>
      <c r="AC915" s="37"/>
      <c r="AD915" s="37"/>
      <c r="AE915" s="37"/>
      <c r="AF915" s="12">
        <v>6</v>
      </c>
      <c r="AG915">
        <v>9</v>
      </c>
      <c r="AH915">
        <v>-12</v>
      </c>
      <c r="AI915">
        <v>-0.03</v>
      </c>
      <c r="AJ915">
        <v>-3</v>
      </c>
      <c r="AK915">
        <v>0</v>
      </c>
      <c r="AL915">
        <v>-3</v>
      </c>
      <c r="AM915">
        <v>1</v>
      </c>
      <c r="AN915">
        <v>-4</v>
      </c>
      <c r="AO915">
        <v>-1</v>
      </c>
      <c r="AP915">
        <v>0.04</v>
      </c>
      <c r="AQ915">
        <v>-5.7</v>
      </c>
      <c r="AR915">
        <v>-5.0999999999999996</v>
      </c>
      <c r="AS915">
        <v>-0.6</v>
      </c>
      <c r="AT915">
        <v>3</v>
      </c>
      <c r="AU915">
        <v>1</v>
      </c>
      <c r="AV915" s="2">
        <v>0.69</v>
      </c>
    </row>
    <row r="916" spans="6:48" x14ac:dyDescent="0.3">
      <c r="F916" t="str">
        <f t="shared" si="77"/>
        <v>11961209</v>
      </c>
      <c r="G916" t="e">
        <f t="shared" si="80"/>
        <v>#N/A</v>
      </c>
      <c r="H916" s="11">
        <v>1196</v>
      </c>
      <c r="I916" s="5">
        <v>1209</v>
      </c>
      <c r="J916" t="s">
        <v>36</v>
      </c>
      <c r="K916" t="s">
        <v>38</v>
      </c>
      <c r="Q916" s="3"/>
      <c r="R916" s="4"/>
      <c r="S916" s="4"/>
      <c r="T916" s="2">
        <f t="shared" si="78"/>
        <v>0.68169836355594715</v>
      </c>
      <c r="U916" s="2">
        <f t="shared" si="79"/>
        <v>0.31830163644405285</v>
      </c>
      <c r="V916" s="2"/>
      <c r="W916" s="2"/>
      <c r="X916" s="45"/>
      <c r="Y916" s="37"/>
      <c r="Z916" s="37"/>
      <c r="AA916" s="37"/>
      <c r="AB916" s="37"/>
      <c r="AC916" s="37"/>
      <c r="AD916" s="37"/>
      <c r="AE916" s="37"/>
      <c r="AF916" s="12">
        <v>6</v>
      </c>
      <c r="AG916">
        <v>15</v>
      </c>
      <c r="AH916">
        <v>-73</v>
      </c>
      <c r="AI916">
        <v>-7.0000000000000007E-2</v>
      </c>
      <c r="AJ916">
        <v>-3</v>
      </c>
      <c r="AK916">
        <v>2</v>
      </c>
      <c r="AL916">
        <v>-3</v>
      </c>
      <c r="AM916">
        <v>0</v>
      </c>
      <c r="AN916">
        <v>3</v>
      </c>
      <c r="AO916">
        <v>2</v>
      </c>
      <c r="AP916">
        <v>0.04</v>
      </c>
      <c r="AQ916">
        <v>1.7</v>
      </c>
      <c r="AR916">
        <v>1.6</v>
      </c>
      <c r="AS916">
        <v>0.1</v>
      </c>
      <c r="AT916">
        <v>9</v>
      </c>
      <c r="AU916">
        <v>1</v>
      </c>
      <c r="AV916" s="2">
        <v>0.82</v>
      </c>
    </row>
    <row r="917" spans="6:48" x14ac:dyDescent="0.3">
      <c r="F917" t="str">
        <f t="shared" si="77"/>
        <v>11961211</v>
      </c>
      <c r="G917" t="e">
        <f t="shared" si="80"/>
        <v>#N/A</v>
      </c>
      <c r="H917" s="11">
        <v>1196</v>
      </c>
      <c r="I917" s="5">
        <v>1211</v>
      </c>
      <c r="J917" t="s">
        <v>36</v>
      </c>
      <c r="K917" t="s">
        <v>39</v>
      </c>
      <c r="Q917" s="3"/>
      <c r="R917" s="4"/>
      <c r="S917" s="4"/>
      <c r="T917" s="2">
        <f t="shared" si="78"/>
        <v>0.39169836355594723</v>
      </c>
      <c r="U917" s="2">
        <f t="shared" si="79"/>
        <v>0.60830163644405277</v>
      </c>
      <c r="V917" s="2"/>
      <c r="W917" s="2"/>
      <c r="X917" s="45"/>
      <c r="Y917" s="37"/>
      <c r="Z917" s="37"/>
      <c r="AA917" s="37"/>
      <c r="AB917" s="37"/>
      <c r="AC917" s="37"/>
      <c r="AD917" s="37"/>
      <c r="AE917" s="37"/>
      <c r="AF917" s="12">
        <v>6</v>
      </c>
      <c r="AG917">
        <v>4</v>
      </c>
      <c r="AH917">
        <v>15</v>
      </c>
      <c r="AI917">
        <v>-0.26</v>
      </c>
      <c r="AJ917">
        <v>-7</v>
      </c>
      <c r="AK917">
        <v>2</v>
      </c>
      <c r="AL917">
        <v>-2</v>
      </c>
      <c r="AM917">
        <v>2</v>
      </c>
      <c r="AN917">
        <v>-4</v>
      </c>
      <c r="AO917">
        <v>-8</v>
      </c>
      <c r="AP917">
        <v>0</v>
      </c>
      <c r="AQ917">
        <v>-8.4</v>
      </c>
      <c r="AR917">
        <v>2.2999999999999998</v>
      </c>
      <c r="AS917">
        <v>-10.7</v>
      </c>
      <c r="AT917">
        <v>-2</v>
      </c>
      <c r="AU917">
        <v>0</v>
      </c>
      <c r="AV917" s="2">
        <v>0.53</v>
      </c>
    </row>
    <row r="918" spans="6:48" x14ac:dyDescent="0.3">
      <c r="F918" t="str">
        <f t="shared" si="77"/>
        <v>11961222</v>
      </c>
      <c r="G918" t="e">
        <f t="shared" si="80"/>
        <v>#N/A</v>
      </c>
      <c r="H918" s="11">
        <v>1196</v>
      </c>
      <c r="I918" s="5">
        <v>1222</v>
      </c>
      <c r="J918" t="s">
        <v>36</v>
      </c>
      <c r="K918" t="s">
        <v>40</v>
      </c>
      <c r="Q918" s="3"/>
      <c r="R918" s="4"/>
      <c r="S918" s="4"/>
      <c r="T918" s="2">
        <f t="shared" si="78"/>
        <v>0.46169836355594718</v>
      </c>
      <c r="U918" s="2">
        <f t="shared" si="79"/>
        <v>0.53830163644405282</v>
      </c>
      <c r="V918" s="2"/>
      <c r="W918" s="2"/>
      <c r="X918" s="45"/>
      <c r="Y918" s="37"/>
      <c r="Z918" s="37"/>
      <c r="AA918" s="37"/>
      <c r="AB918" s="37"/>
      <c r="AC918" s="37"/>
      <c r="AD918" s="37"/>
      <c r="AE918" s="37"/>
      <c r="AF918" s="12">
        <v>6</v>
      </c>
      <c r="AG918">
        <v>6</v>
      </c>
      <c r="AH918">
        <v>6</v>
      </c>
      <c r="AI918">
        <v>-0.17</v>
      </c>
      <c r="AJ918">
        <v>-3</v>
      </c>
      <c r="AK918">
        <v>3</v>
      </c>
      <c r="AL918">
        <v>-3</v>
      </c>
      <c r="AM918">
        <v>1</v>
      </c>
      <c r="AN918">
        <v>-6</v>
      </c>
      <c r="AO918">
        <v>-5</v>
      </c>
      <c r="AP918">
        <v>0</v>
      </c>
      <c r="AQ918">
        <v>-1.3</v>
      </c>
      <c r="AR918">
        <v>4.5</v>
      </c>
      <c r="AS918">
        <v>-5.8</v>
      </c>
      <c r="AT918">
        <v>0</v>
      </c>
      <c r="AU918">
        <v>0</v>
      </c>
      <c r="AV918" s="2">
        <v>0.6</v>
      </c>
    </row>
    <row r="919" spans="6:48" x14ac:dyDescent="0.3">
      <c r="F919" t="str">
        <f t="shared" si="77"/>
        <v>11961233</v>
      </c>
      <c r="G919" t="e">
        <f t="shared" si="80"/>
        <v>#N/A</v>
      </c>
      <c r="H919" s="11">
        <v>1196</v>
      </c>
      <c r="I919" s="5">
        <v>1233</v>
      </c>
      <c r="J919" t="s">
        <v>36</v>
      </c>
      <c r="K919" t="s">
        <v>41</v>
      </c>
      <c r="Q919" s="3"/>
      <c r="R919" s="4"/>
      <c r="S919" s="4"/>
      <c r="T919" s="2">
        <f t="shared" si="78"/>
        <v>0.76169836355594722</v>
      </c>
      <c r="U919" s="2">
        <f t="shared" si="79"/>
        <v>0.23830163644405278</v>
      </c>
      <c r="V919" s="2"/>
      <c r="W919" s="2"/>
      <c r="X919" s="45"/>
      <c r="Y919" s="37"/>
      <c r="Z919" s="37"/>
      <c r="AA919" s="37"/>
      <c r="AB919" s="37"/>
      <c r="AC919" s="37"/>
      <c r="AD919" s="37"/>
      <c r="AE919" s="37"/>
      <c r="AF919" s="12">
        <v>6</v>
      </c>
      <c r="AG919">
        <v>15</v>
      </c>
      <c r="AH919">
        <v>-111</v>
      </c>
      <c r="AI919">
        <v>0.01</v>
      </c>
      <c r="AJ919">
        <v>-3</v>
      </c>
      <c r="AK919">
        <v>-3</v>
      </c>
      <c r="AL919">
        <v>-2</v>
      </c>
      <c r="AM919">
        <v>2</v>
      </c>
      <c r="AN919">
        <v>5</v>
      </c>
      <c r="AO919">
        <v>-1</v>
      </c>
      <c r="AP919">
        <v>-0.02</v>
      </c>
      <c r="AQ919">
        <v>-3.7</v>
      </c>
      <c r="AR919">
        <v>-6.8</v>
      </c>
      <c r="AS919">
        <v>3.1</v>
      </c>
      <c r="AT919">
        <v>9</v>
      </c>
      <c r="AU919">
        <v>1</v>
      </c>
      <c r="AV919" s="2">
        <v>0.9</v>
      </c>
    </row>
    <row r="920" spans="6:48" x14ac:dyDescent="0.3">
      <c r="F920" t="str">
        <f t="shared" si="77"/>
        <v>11961242</v>
      </c>
      <c r="G920" t="e">
        <f t="shared" si="80"/>
        <v>#N/A</v>
      </c>
      <c r="H920" s="11">
        <v>1196</v>
      </c>
      <c r="I920" s="5">
        <v>1242</v>
      </c>
      <c r="J920" t="s">
        <v>36</v>
      </c>
      <c r="K920" t="s">
        <v>42</v>
      </c>
      <c r="Q920" s="3"/>
      <c r="R920" s="4"/>
      <c r="S920" s="4"/>
      <c r="T920" s="2">
        <f t="shared" si="78"/>
        <v>0.44169836355594716</v>
      </c>
      <c r="U920" s="2">
        <f t="shared" si="79"/>
        <v>0.55830163644405284</v>
      </c>
      <c r="V920" s="2"/>
      <c r="W920" s="2"/>
      <c r="X920" s="45"/>
      <c r="Y920" s="37"/>
      <c r="Z920" s="37"/>
      <c r="AA920" s="37"/>
      <c r="AB920" s="37"/>
      <c r="AC920" s="37"/>
      <c r="AD920" s="37"/>
      <c r="AE920" s="37"/>
      <c r="AF920" s="12">
        <v>6</v>
      </c>
      <c r="AG920">
        <v>1</v>
      </c>
      <c r="AH920">
        <v>14</v>
      </c>
      <c r="AI920">
        <v>-0.17</v>
      </c>
      <c r="AJ920">
        <v>-7</v>
      </c>
      <c r="AK920">
        <v>1</v>
      </c>
      <c r="AL920">
        <v>-3</v>
      </c>
      <c r="AM920">
        <v>2</v>
      </c>
      <c r="AN920">
        <v>0</v>
      </c>
      <c r="AO920">
        <v>1</v>
      </c>
      <c r="AP920">
        <v>0.02</v>
      </c>
      <c r="AQ920">
        <v>-5.4</v>
      </c>
      <c r="AR920">
        <v>-1.5</v>
      </c>
      <c r="AS920">
        <v>-3.9</v>
      </c>
      <c r="AT920">
        <v>-5</v>
      </c>
      <c r="AU920">
        <v>0</v>
      </c>
      <c r="AV920" s="2">
        <v>0.57999999999999996</v>
      </c>
    </row>
    <row r="921" spans="6:48" x14ac:dyDescent="0.3">
      <c r="F921" t="str">
        <f t="shared" si="77"/>
        <v>11961243</v>
      </c>
      <c r="G921" t="e">
        <f t="shared" si="80"/>
        <v>#N/A</v>
      </c>
      <c r="H921" s="11">
        <v>1196</v>
      </c>
      <c r="I921" s="5">
        <v>1243</v>
      </c>
      <c r="J921" t="s">
        <v>36</v>
      </c>
      <c r="K921" t="s">
        <v>43</v>
      </c>
      <c r="Q921" s="3"/>
      <c r="R921" s="4"/>
      <c r="S921" s="4"/>
      <c r="T921" s="2">
        <f t="shared" si="78"/>
        <v>0.59169836355594718</v>
      </c>
      <c r="U921" s="2">
        <f t="shared" si="79"/>
        <v>0.40830163644405282</v>
      </c>
      <c r="V921" s="2"/>
      <c r="W921" s="2"/>
      <c r="X921" s="45"/>
      <c r="Y921" s="37"/>
      <c r="Z921" s="37"/>
      <c r="AA921" s="37"/>
      <c r="AB921" s="37"/>
      <c r="AC921" s="37"/>
      <c r="AD921" s="37"/>
      <c r="AE921" s="37"/>
      <c r="AF921" s="12">
        <v>6</v>
      </c>
      <c r="AG921">
        <v>9</v>
      </c>
      <c r="AH921">
        <v>-21</v>
      </c>
      <c r="AI921">
        <v>-0.05</v>
      </c>
      <c r="AJ921">
        <v>-2</v>
      </c>
      <c r="AK921">
        <v>-1</v>
      </c>
      <c r="AL921">
        <v>-3</v>
      </c>
      <c r="AM921">
        <v>-1</v>
      </c>
      <c r="AN921">
        <v>3</v>
      </c>
      <c r="AO921">
        <v>1</v>
      </c>
      <c r="AP921">
        <v>-0.02</v>
      </c>
      <c r="AQ921">
        <v>3.7</v>
      </c>
      <c r="AR921">
        <v>1.5</v>
      </c>
      <c r="AS921">
        <v>2.2000000000000002</v>
      </c>
      <c r="AT921">
        <v>3</v>
      </c>
      <c r="AU921">
        <v>1</v>
      </c>
      <c r="AV921" s="2">
        <v>0.73</v>
      </c>
    </row>
    <row r="922" spans="6:48" x14ac:dyDescent="0.3">
      <c r="F922" t="str">
        <f t="shared" si="77"/>
        <v>11961246</v>
      </c>
      <c r="G922" t="e">
        <f t="shared" si="80"/>
        <v>#N/A</v>
      </c>
      <c r="H922" s="11">
        <v>1196</v>
      </c>
      <c r="I922" s="5">
        <v>1246</v>
      </c>
      <c r="J922" t="s">
        <v>36</v>
      </c>
      <c r="K922" t="s">
        <v>44</v>
      </c>
      <c r="Q922" s="3"/>
      <c r="R922" s="4"/>
      <c r="S922" s="4"/>
      <c r="T922" s="2">
        <f t="shared" si="78"/>
        <v>0.52169836355594723</v>
      </c>
      <c r="U922" s="2">
        <f t="shared" si="79"/>
        <v>0.47830163644405277</v>
      </c>
      <c r="V922" s="2"/>
      <c r="W922" s="2"/>
      <c r="X922" s="45"/>
      <c r="Y922" s="37"/>
      <c r="Z922" s="37"/>
      <c r="AA922" s="37"/>
      <c r="AB922" s="37"/>
      <c r="AC922" s="37"/>
      <c r="AD922" s="37"/>
      <c r="AE922" s="37"/>
      <c r="AF922" s="12">
        <v>6</v>
      </c>
      <c r="AG922">
        <v>5</v>
      </c>
      <c r="AH922">
        <v>5</v>
      </c>
      <c r="AI922">
        <v>-0.09</v>
      </c>
      <c r="AJ922">
        <v>-1</v>
      </c>
      <c r="AK922">
        <v>2</v>
      </c>
      <c r="AL922">
        <v>-4</v>
      </c>
      <c r="AM922">
        <v>3</v>
      </c>
      <c r="AN922">
        <v>-7</v>
      </c>
      <c r="AO922">
        <v>0</v>
      </c>
      <c r="AP922">
        <v>0.02</v>
      </c>
      <c r="AQ922">
        <v>-0.6</v>
      </c>
      <c r="AR922">
        <v>-0.9</v>
      </c>
      <c r="AS922">
        <v>0.3</v>
      </c>
      <c r="AT922">
        <v>-1</v>
      </c>
      <c r="AU922">
        <v>0</v>
      </c>
      <c r="AV922" s="2">
        <v>0.66</v>
      </c>
    </row>
    <row r="923" spans="6:48" x14ac:dyDescent="0.3">
      <c r="F923" t="str">
        <f t="shared" ref="F923:F986" si="81">H923&amp;I923</f>
        <v>11961252</v>
      </c>
      <c r="G923" t="e">
        <f t="shared" si="80"/>
        <v>#N/A</v>
      </c>
      <c r="H923" s="11">
        <v>1196</v>
      </c>
      <c r="I923" s="5">
        <v>1252</v>
      </c>
      <c r="J923" t="s">
        <v>36</v>
      </c>
      <c r="K923" t="s">
        <v>45</v>
      </c>
      <c r="Q923" s="3"/>
      <c r="R923" s="4"/>
      <c r="S923" s="4"/>
      <c r="T923" s="2">
        <f t="shared" ref="T923:T986" si="82">AV923-$AV$2275</f>
        <v>0.80169836355594715</v>
      </c>
      <c r="U923" s="2">
        <f t="shared" ref="U923:U986" si="83">1-T923</f>
        <v>0.19830163644405285</v>
      </c>
      <c r="V923" s="2"/>
      <c r="W923" s="2"/>
      <c r="X923" s="45"/>
      <c r="Y923" s="37"/>
      <c r="Z923" s="37"/>
      <c r="AA923" s="37"/>
      <c r="AB923" s="37"/>
      <c r="AC923" s="37"/>
      <c r="AD923" s="37"/>
      <c r="AE923" s="37"/>
      <c r="AF923" s="12">
        <v>6</v>
      </c>
      <c r="AG923">
        <v>15</v>
      </c>
      <c r="AH923">
        <v>-142</v>
      </c>
      <c r="AI923">
        <v>-7.0000000000000007E-2</v>
      </c>
      <c r="AJ923">
        <v>-1</v>
      </c>
      <c r="AK923">
        <v>-3</v>
      </c>
      <c r="AL923">
        <v>-6</v>
      </c>
      <c r="AM923">
        <v>0</v>
      </c>
      <c r="AN923">
        <v>1</v>
      </c>
      <c r="AO923">
        <v>-7</v>
      </c>
      <c r="AP923">
        <v>0</v>
      </c>
      <c r="AQ923">
        <v>-4.8</v>
      </c>
      <c r="AR923">
        <v>-9.1</v>
      </c>
      <c r="AS923">
        <v>4.3</v>
      </c>
      <c r="AT923">
        <v>9</v>
      </c>
      <c r="AU923">
        <v>1</v>
      </c>
      <c r="AV923" s="2">
        <v>0.94</v>
      </c>
    </row>
    <row r="924" spans="6:48" x14ac:dyDescent="0.3">
      <c r="F924" t="str">
        <f t="shared" si="81"/>
        <v>11961254</v>
      </c>
      <c r="G924" t="e">
        <f t="shared" ref="G924:G987" si="84">VLOOKUP(E924,F924:F3201,COLUMN(F924:F3201),FALSE)</f>
        <v>#N/A</v>
      </c>
      <c r="H924" s="11">
        <v>1196</v>
      </c>
      <c r="I924" s="5">
        <v>1254</v>
      </c>
      <c r="J924" t="s">
        <v>36</v>
      </c>
      <c r="K924" t="s">
        <v>46</v>
      </c>
      <c r="Q924" s="3"/>
      <c r="R924" s="4"/>
      <c r="S924" s="4"/>
      <c r="T924" s="2">
        <f t="shared" si="82"/>
        <v>0.84169836355594718</v>
      </c>
      <c r="U924" s="2">
        <f t="shared" si="83"/>
        <v>0.15830163644405282</v>
      </c>
      <c r="V924" s="2"/>
      <c r="W924" s="2"/>
      <c r="X924" s="45"/>
      <c r="Y924" s="37"/>
      <c r="Z924" s="37"/>
      <c r="AA924" s="37"/>
      <c r="AB924" s="37"/>
      <c r="AC924" s="37"/>
      <c r="AD924" s="37"/>
      <c r="AE924" s="37"/>
      <c r="AF924" s="12">
        <v>6</v>
      </c>
      <c r="AG924">
        <v>16</v>
      </c>
      <c r="AH924">
        <v>-228</v>
      </c>
      <c r="AI924">
        <v>0.1</v>
      </c>
      <c r="AJ924">
        <v>-1</v>
      </c>
      <c r="AK924">
        <v>-1</v>
      </c>
      <c r="AL924">
        <v>-5</v>
      </c>
      <c r="AM924">
        <v>4</v>
      </c>
      <c r="AN924">
        <v>-1</v>
      </c>
      <c r="AO924">
        <v>-1</v>
      </c>
      <c r="AP924">
        <v>0.02</v>
      </c>
      <c r="AQ924">
        <v>-0.6</v>
      </c>
      <c r="AR924">
        <v>-7.4</v>
      </c>
      <c r="AS924">
        <v>6.8</v>
      </c>
      <c r="AT924">
        <v>10</v>
      </c>
      <c r="AU924">
        <v>1</v>
      </c>
      <c r="AV924" s="2">
        <v>0.98</v>
      </c>
    </row>
    <row r="925" spans="6:48" x14ac:dyDescent="0.3">
      <c r="F925" t="str">
        <f t="shared" si="81"/>
        <v>11961260</v>
      </c>
      <c r="G925" t="e">
        <f t="shared" si="84"/>
        <v>#N/A</v>
      </c>
      <c r="H925" s="11">
        <v>1196</v>
      </c>
      <c r="I925" s="5">
        <v>1260</v>
      </c>
      <c r="J925" t="s">
        <v>36</v>
      </c>
      <c r="K925" t="s">
        <v>47</v>
      </c>
      <c r="Q925" s="3"/>
      <c r="R925" s="4"/>
      <c r="S925" s="4"/>
      <c r="T925" s="2">
        <f t="shared" si="82"/>
        <v>0.54169836355594725</v>
      </c>
      <c r="U925" s="2">
        <f t="shared" si="83"/>
        <v>0.45830163644405275</v>
      </c>
      <c r="V925" s="2"/>
      <c r="W925" s="2"/>
      <c r="X925" s="45"/>
      <c r="Y925" s="37"/>
      <c r="Z925" s="37"/>
      <c r="AA925" s="37"/>
      <c r="AB925" s="37"/>
      <c r="AC925" s="37"/>
      <c r="AD925" s="37"/>
      <c r="AE925" s="37"/>
      <c r="AF925" s="12">
        <v>6</v>
      </c>
      <c r="AG925">
        <v>11</v>
      </c>
      <c r="AH925">
        <v>-18</v>
      </c>
      <c r="AI925">
        <v>-0.22</v>
      </c>
      <c r="AJ925">
        <v>-7</v>
      </c>
      <c r="AK925">
        <v>2</v>
      </c>
      <c r="AL925">
        <v>-5</v>
      </c>
      <c r="AM925">
        <v>0</v>
      </c>
      <c r="AN925">
        <v>7</v>
      </c>
      <c r="AO925">
        <v>-5</v>
      </c>
      <c r="AP925">
        <v>0</v>
      </c>
      <c r="AQ925">
        <v>4.4000000000000004</v>
      </c>
      <c r="AR925">
        <v>7.4</v>
      </c>
      <c r="AS925">
        <v>-3</v>
      </c>
      <c r="AT925">
        <v>5</v>
      </c>
      <c r="AU925">
        <v>1</v>
      </c>
      <c r="AV925" s="2">
        <v>0.68</v>
      </c>
    </row>
    <row r="926" spans="6:48" x14ac:dyDescent="0.3">
      <c r="F926" t="str">
        <f t="shared" si="81"/>
        <v>11961267</v>
      </c>
      <c r="G926" t="e">
        <f t="shared" si="84"/>
        <v>#N/A</v>
      </c>
      <c r="H926" s="11">
        <v>1196</v>
      </c>
      <c r="I926" s="5">
        <v>1267</v>
      </c>
      <c r="J926" t="s">
        <v>36</v>
      </c>
      <c r="K926" t="s">
        <v>48</v>
      </c>
      <c r="Q926" s="3"/>
      <c r="R926" s="4"/>
      <c r="S926" s="4"/>
      <c r="T926" s="2">
        <f t="shared" si="82"/>
        <v>0.7316983635559472</v>
      </c>
      <c r="U926" s="2">
        <f t="shared" si="83"/>
        <v>0.2683016364440528</v>
      </c>
      <c r="V926" s="2"/>
      <c r="W926" s="2"/>
      <c r="X926" s="45"/>
      <c r="Y926" s="37"/>
      <c r="Z926" s="37"/>
      <c r="AA926" s="37"/>
      <c r="AB926" s="37"/>
      <c r="AC926" s="37"/>
      <c r="AD926" s="37"/>
      <c r="AE926" s="37"/>
      <c r="AF926" s="12">
        <v>6</v>
      </c>
      <c r="AG926">
        <v>13</v>
      </c>
      <c r="AH926">
        <v>-91</v>
      </c>
      <c r="AI926">
        <v>-0.08</v>
      </c>
      <c r="AJ926">
        <v>-4</v>
      </c>
      <c r="AK926">
        <v>-1</v>
      </c>
      <c r="AL926">
        <v>-4</v>
      </c>
      <c r="AM926">
        <v>2</v>
      </c>
      <c r="AN926">
        <v>7</v>
      </c>
      <c r="AO926">
        <v>1</v>
      </c>
      <c r="AP926">
        <v>-0.05</v>
      </c>
      <c r="AQ926">
        <v>-7.5</v>
      </c>
      <c r="AR926">
        <v>-9.6999999999999993</v>
      </c>
      <c r="AS926">
        <v>2.2000000000000002</v>
      </c>
      <c r="AT926">
        <v>7</v>
      </c>
      <c r="AU926">
        <v>1</v>
      </c>
      <c r="AV926" s="2">
        <v>0.87</v>
      </c>
    </row>
    <row r="927" spans="6:48" x14ac:dyDescent="0.3">
      <c r="F927" t="str">
        <f t="shared" si="81"/>
        <v>11961274</v>
      </c>
      <c r="G927" t="e">
        <f t="shared" si="84"/>
        <v>#N/A</v>
      </c>
      <c r="H927" s="11">
        <v>1196</v>
      </c>
      <c r="I927" s="5">
        <v>1274</v>
      </c>
      <c r="J927" t="s">
        <v>36</v>
      </c>
      <c r="K927" t="s">
        <v>49</v>
      </c>
      <c r="Q927" s="3"/>
      <c r="R927" s="4"/>
      <c r="S927" s="4"/>
      <c r="T927" s="2">
        <f t="shared" si="82"/>
        <v>0.57169836355594716</v>
      </c>
      <c r="U927" s="2">
        <f t="shared" si="83"/>
        <v>0.42830163644405284</v>
      </c>
      <c r="V927" s="2"/>
      <c r="W927" s="2"/>
      <c r="X927" s="45"/>
      <c r="Y927" s="37"/>
      <c r="Z927" s="37"/>
      <c r="AA927" s="37"/>
      <c r="AB927" s="37"/>
      <c r="AC927" s="37"/>
      <c r="AD927" s="37"/>
      <c r="AE927" s="37"/>
      <c r="AF927" s="12">
        <v>6</v>
      </c>
      <c r="AG927">
        <v>6</v>
      </c>
      <c r="AH927">
        <v>-13</v>
      </c>
      <c r="AI927">
        <v>-0.09</v>
      </c>
      <c r="AJ927">
        <v>-2</v>
      </c>
      <c r="AK927">
        <v>0</v>
      </c>
      <c r="AL927">
        <v>-3</v>
      </c>
      <c r="AM927">
        <v>1</v>
      </c>
      <c r="AN927">
        <v>0</v>
      </c>
      <c r="AO927">
        <v>-3</v>
      </c>
      <c r="AP927">
        <v>0.06</v>
      </c>
      <c r="AQ927">
        <v>1.9</v>
      </c>
      <c r="AR927">
        <v>1.4</v>
      </c>
      <c r="AS927">
        <v>0.5</v>
      </c>
      <c r="AT927">
        <v>0</v>
      </c>
      <c r="AU927">
        <v>0</v>
      </c>
      <c r="AV927" s="2">
        <v>0.71</v>
      </c>
    </row>
    <row r="928" spans="6:48" x14ac:dyDescent="0.3">
      <c r="F928" t="str">
        <f t="shared" si="81"/>
        <v>11961276</v>
      </c>
      <c r="G928" t="e">
        <f t="shared" si="84"/>
        <v>#N/A</v>
      </c>
      <c r="H928" s="11">
        <v>1196</v>
      </c>
      <c r="I928" s="5">
        <v>1276</v>
      </c>
      <c r="J928" t="s">
        <v>36</v>
      </c>
      <c r="K928" t="s">
        <v>50</v>
      </c>
      <c r="Q928" s="3"/>
      <c r="R928" s="4"/>
      <c r="S928" s="4"/>
      <c r="T928" s="2">
        <f t="shared" si="82"/>
        <v>0.46169836355594718</v>
      </c>
      <c r="U928" s="2">
        <f t="shared" si="83"/>
        <v>0.53830163644405282</v>
      </c>
      <c r="V928" s="2"/>
      <c r="W928" s="2"/>
      <c r="X928" s="45"/>
      <c r="Y928" s="37"/>
      <c r="Z928" s="37"/>
      <c r="AA928" s="37"/>
      <c r="AB928" s="37"/>
      <c r="AC928" s="37"/>
      <c r="AD928" s="37"/>
      <c r="AE928" s="37"/>
      <c r="AF928" s="12">
        <v>6</v>
      </c>
      <c r="AG928">
        <v>3</v>
      </c>
      <c r="AH928">
        <v>13</v>
      </c>
      <c r="AI928">
        <v>-0.17</v>
      </c>
      <c r="AJ928">
        <v>-3</v>
      </c>
      <c r="AK928">
        <v>1</v>
      </c>
      <c r="AL928">
        <v>0</v>
      </c>
      <c r="AM928">
        <v>1</v>
      </c>
      <c r="AN928">
        <v>3</v>
      </c>
      <c r="AO928">
        <v>-7</v>
      </c>
      <c r="AP928">
        <v>0.06</v>
      </c>
      <c r="AQ928">
        <v>2.5</v>
      </c>
      <c r="AR928">
        <v>5.9</v>
      </c>
      <c r="AS928">
        <v>-3.4</v>
      </c>
      <c r="AT928">
        <v>-3</v>
      </c>
      <c r="AU928">
        <v>0</v>
      </c>
      <c r="AV928" s="2">
        <v>0.6</v>
      </c>
    </row>
    <row r="929" spans="6:48" x14ac:dyDescent="0.3">
      <c r="F929" t="str">
        <f t="shared" si="81"/>
        <v>11961277</v>
      </c>
      <c r="G929" t="e">
        <f t="shared" si="84"/>
        <v>#N/A</v>
      </c>
      <c r="H929" s="11">
        <v>1196</v>
      </c>
      <c r="I929" s="5">
        <v>1277</v>
      </c>
      <c r="J929" t="s">
        <v>36</v>
      </c>
      <c r="K929" t="s">
        <v>51</v>
      </c>
      <c r="Q929" s="3"/>
      <c r="R929" s="4"/>
      <c r="S929" s="4"/>
      <c r="T929" s="2">
        <f t="shared" si="82"/>
        <v>0.39169836355594723</v>
      </c>
      <c r="U929" s="2">
        <f t="shared" si="83"/>
        <v>0.60830163644405277</v>
      </c>
      <c r="V929" s="2"/>
      <c r="W929" s="2"/>
      <c r="X929" s="45"/>
      <c r="Y929" s="37"/>
      <c r="Z929" s="37"/>
      <c r="AA929" s="37"/>
      <c r="AB929" s="37"/>
      <c r="AC929" s="37"/>
      <c r="AD929" s="37"/>
      <c r="AE929" s="37"/>
      <c r="AF929" s="12">
        <v>6</v>
      </c>
      <c r="AG929">
        <v>3</v>
      </c>
      <c r="AH929">
        <v>17</v>
      </c>
      <c r="AI929">
        <v>-0.26</v>
      </c>
      <c r="AJ929">
        <v>-7</v>
      </c>
      <c r="AK929">
        <v>6</v>
      </c>
      <c r="AL929">
        <v>-5</v>
      </c>
      <c r="AM929">
        <v>5</v>
      </c>
      <c r="AN929">
        <v>-7</v>
      </c>
      <c r="AO929">
        <v>-4</v>
      </c>
      <c r="AP929">
        <v>-0.03</v>
      </c>
      <c r="AQ929">
        <v>-4.9000000000000004</v>
      </c>
      <c r="AR929">
        <v>4.5999999999999996</v>
      </c>
      <c r="AS929">
        <v>-9.5</v>
      </c>
      <c r="AT929">
        <v>-3</v>
      </c>
      <c r="AU929">
        <v>0</v>
      </c>
      <c r="AV929" s="2">
        <v>0.53</v>
      </c>
    </row>
    <row r="930" spans="6:48" x14ac:dyDescent="0.3">
      <c r="F930" t="str">
        <f t="shared" si="81"/>
        <v>11961281</v>
      </c>
      <c r="G930" t="e">
        <f t="shared" si="84"/>
        <v>#N/A</v>
      </c>
      <c r="H930" s="11">
        <v>1196</v>
      </c>
      <c r="I930" s="5">
        <v>1281</v>
      </c>
      <c r="J930" t="s">
        <v>36</v>
      </c>
      <c r="K930" t="s">
        <v>52</v>
      </c>
      <c r="Q930" s="3"/>
      <c r="R930" s="4"/>
      <c r="S930" s="4"/>
      <c r="T930" s="2">
        <f t="shared" si="82"/>
        <v>0.59169836355594718</v>
      </c>
      <c r="U930" s="2">
        <f t="shared" si="83"/>
        <v>0.40830163644405282</v>
      </c>
      <c r="V930" s="2"/>
      <c r="W930" s="2"/>
      <c r="X930" s="45"/>
      <c r="Y930" s="37"/>
      <c r="Z930" s="37"/>
      <c r="AA930" s="37"/>
      <c r="AB930" s="37"/>
      <c r="AC930" s="37"/>
      <c r="AD930" s="37"/>
      <c r="AE930" s="37"/>
      <c r="AF930" s="12">
        <v>6</v>
      </c>
      <c r="AG930">
        <v>8</v>
      </c>
      <c r="AH930">
        <v>-15</v>
      </c>
      <c r="AI930">
        <v>0.01</v>
      </c>
      <c r="AJ930">
        <v>-3</v>
      </c>
      <c r="AK930">
        <v>2</v>
      </c>
      <c r="AL930">
        <v>-6</v>
      </c>
      <c r="AM930">
        <v>4</v>
      </c>
      <c r="AN930">
        <v>-2</v>
      </c>
      <c r="AO930">
        <v>-3</v>
      </c>
      <c r="AP930">
        <v>-0.03</v>
      </c>
      <c r="AQ930">
        <v>2.6</v>
      </c>
      <c r="AR930">
        <v>1.1000000000000001</v>
      </c>
      <c r="AS930">
        <v>1.5</v>
      </c>
      <c r="AT930">
        <v>2</v>
      </c>
      <c r="AU930">
        <v>1</v>
      </c>
      <c r="AV930" s="2">
        <v>0.73</v>
      </c>
    </row>
    <row r="931" spans="6:48" x14ac:dyDescent="0.3">
      <c r="F931" t="str">
        <f t="shared" si="81"/>
        <v>11961285</v>
      </c>
      <c r="G931" t="e">
        <f t="shared" si="84"/>
        <v>#N/A</v>
      </c>
      <c r="H931" s="11">
        <v>1196</v>
      </c>
      <c r="I931" s="5">
        <v>1285</v>
      </c>
      <c r="J931" t="s">
        <v>36</v>
      </c>
      <c r="K931" t="s">
        <v>53</v>
      </c>
      <c r="Q931" s="3"/>
      <c r="R931" s="4"/>
      <c r="S931" s="4"/>
      <c r="T931" s="2">
        <f t="shared" si="82"/>
        <v>0.63169836355594722</v>
      </c>
      <c r="U931" s="2">
        <f t="shared" si="83"/>
        <v>0.36830163644405278</v>
      </c>
      <c r="V931" s="2"/>
      <c r="W931" s="2"/>
      <c r="X931" s="45"/>
      <c r="Y931" s="37"/>
      <c r="Z931" s="37"/>
      <c r="AA931" s="37"/>
      <c r="AB931" s="37"/>
      <c r="AC931" s="37"/>
      <c r="AD931" s="37"/>
      <c r="AE931" s="37"/>
      <c r="AF931" s="12">
        <v>6</v>
      </c>
      <c r="AG931">
        <v>14</v>
      </c>
      <c r="AH931">
        <v>-48</v>
      </c>
      <c r="AI931">
        <v>-0.15</v>
      </c>
      <c r="AJ931">
        <v>-1</v>
      </c>
      <c r="AK931">
        <v>1</v>
      </c>
      <c r="AL931">
        <v>-3</v>
      </c>
      <c r="AM931">
        <v>-1</v>
      </c>
      <c r="AN931">
        <v>-5</v>
      </c>
      <c r="AO931">
        <v>-5</v>
      </c>
      <c r="AP931">
        <v>0</v>
      </c>
      <c r="AQ931">
        <v>-2</v>
      </c>
      <c r="AR931">
        <v>0.6</v>
      </c>
      <c r="AS931">
        <v>-2.6</v>
      </c>
      <c r="AT931">
        <v>8</v>
      </c>
      <c r="AU931">
        <v>1</v>
      </c>
      <c r="AV931" s="2">
        <v>0.77</v>
      </c>
    </row>
    <row r="932" spans="6:48" x14ac:dyDescent="0.3">
      <c r="F932" t="str">
        <f t="shared" si="81"/>
        <v>11961293</v>
      </c>
      <c r="G932" t="e">
        <f t="shared" si="84"/>
        <v>#N/A</v>
      </c>
      <c r="H932" s="11">
        <v>1196</v>
      </c>
      <c r="I932" s="5">
        <v>1293</v>
      </c>
      <c r="J932" t="s">
        <v>36</v>
      </c>
      <c r="K932" t="s">
        <v>54</v>
      </c>
      <c r="Q932" s="3"/>
      <c r="R932" s="4"/>
      <c r="S932" s="4"/>
      <c r="T932" s="2">
        <f t="shared" si="82"/>
        <v>0.58169836355594717</v>
      </c>
      <c r="U932" s="2">
        <f t="shared" si="83"/>
        <v>0.41830163644405283</v>
      </c>
      <c r="V932" s="2"/>
      <c r="W932" s="2"/>
      <c r="X932" s="45"/>
      <c r="Y932" s="37"/>
      <c r="Z932" s="37"/>
      <c r="AA932" s="37"/>
      <c r="AB932" s="37"/>
      <c r="AC932" s="37"/>
      <c r="AD932" s="37"/>
      <c r="AE932" s="37"/>
      <c r="AF932" s="12">
        <v>6</v>
      </c>
      <c r="AG932">
        <v>12</v>
      </c>
      <c r="AH932">
        <v>-36</v>
      </c>
      <c r="AI932">
        <v>-0.21</v>
      </c>
      <c r="AJ932">
        <v>-4</v>
      </c>
      <c r="AK932">
        <v>2</v>
      </c>
      <c r="AL932">
        <v>-3</v>
      </c>
      <c r="AM932">
        <v>2</v>
      </c>
      <c r="AN932">
        <v>-4</v>
      </c>
      <c r="AO932">
        <v>-4</v>
      </c>
      <c r="AP932">
        <v>-0.01</v>
      </c>
      <c r="AQ932">
        <v>-1.3</v>
      </c>
      <c r="AR932">
        <v>3.4</v>
      </c>
      <c r="AS932">
        <v>-4.7</v>
      </c>
      <c r="AT932">
        <v>6</v>
      </c>
      <c r="AU932">
        <v>1</v>
      </c>
      <c r="AV932" s="2">
        <v>0.72</v>
      </c>
    </row>
    <row r="933" spans="6:48" x14ac:dyDescent="0.3">
      <c r="F933" t="str">
        <f t="shared" si="81"/>
        <v>11961300</v>
      </c>
      <c r="G933" t="e">
        <f t="shared" si="84"/>
        <v>#N/A</v>
      </c>
      <c r="H933" s="11">
        <v>1196</v>
      </c>
      <c r="I933" s="5">
        <v>1300</v>
      </c>
      <c r="J933" t="s">
        <v>36</v>
      </c>
      <c r="K933" t="s">
        <v>55</v>
      </c>
      <c r="Q933" s="3"/>
      <c r="R933" s="4"/>
      <c r="S933" s="4"/>
      <c r="T933" s="2">
        <f t="shared" si="82"/>
        <v>0.85169836355594719</v>
      </c>
      <c r="U933" s="2">
        <f t="shared" si="83"/>
        <v>0.14830163644405281</v>
      </c>
      <c r="V933" s="2"/>
      <c r="W933" s="2"/>
      <c r="X933" s="45"/>
      <c r="Y933" s="37"/>
      <c r="Z933" s="37"/>
      <c r="AA933" s="37"/>
      <c r="AB933" s="37"/>
      <c r="AC933" s="37"/>
      <c r="AD933" s="37"/>
      <c r="AE933" s="37"/>
      <c r="AF933" s="12">
        <v>6</v>
      </c>
      <c r="AG933">
        <v>16</v>
      </c>
      <c r="AH933">
        <v>-286</v>
      </c>
      <c r="AI933">
        <v>0.1</v>
      </c>
      <c r="AJ933">
        <v>0</v>
      </c>
      <c r="AK933">
        <v>0</v>
      </c>
      <c r="AL933">
        <v>-6</v>
      </c>
      <c r="AM933">
        <v>3</v>
      </c>
      <c r="AN933">
        <v>-4</v>
      </c>
      <c r="AO933">
        <v>-1</v>
      </c>
      <c r="AP933">
        <v>0.04</v>
      </c>
      <c r="AQ933">
        <v>5.7</v>
      </c>
      <c r="AR933">
        <v>-1.3</v>
      </c>
      <c r="AS933">
        <v>7</v>
      </c>
      <c r="AT933">
        <v>10</v>
      </c>
      <c r="AU933">
        <v>1</v>
      </c>
      <c r="AV933" s="2">
        <v>0.99</v>
      </c>
    </row>
    <row r="934" spans="6:48" x14ac:dyDescent="0.3">
      <c r="F934" t="str">
        <f t="shared" si="81"/>
        <v>11961301</v>
      </c>
      <c r="G934" t="e">
        <f t="shared" si="84"/>
        <v>#N/A</v>
      </c>
      <c r="H934" s="11">
        <v>1196</v>
      </c>
      <c r="I934" s="5">
        <v>1301</v>
      </c>
      <c r="J934" t="s">
        <v>36</v>
      </c>
      <c r="K934" t="s">
        <v>56</v>
      </c>
      <c r="Q934" s="3"/>
      <c r="R934" s="4"/>
      <c r="S934" s="4"/>
      <c r="T934" s="2">
        <f t="shared" si="82"/>
        <v>0.58169836355594717</v>
      </c>
      <c r="U934" s="2">
        <f t="shared" si="83"/>
        <v>0.41830163644405283</v>
      </c>
      <c r="V934" s="2"/>
      <c r="W934" s="2"/>
      <c r="X934" s="45"/>
      <c r="Y934" s="37"/>
      <c r="Z934" s="37"/>
      <c r="AA934" s="37"/>
      <c r="AB934" s="37"/>
      <c r="AC934" s="37"/>
      <c r="AD934" s="37"/>
      <c r="AE934" s="37"/>
      <c r="AF934" s="12">
        <v>6</v>
      </c>
      <c r="AG934">
        <v>9</v>
      </c>
      <c r="AH934">
        <v>-19</v>
      </c>
      <c r="AI934">
        <v>-0.04</v>
      </c>
      <c r="AJ934">
        <v>-2</v>
      </c>
      <c r="AK934">
        <v>-3</v>
      </c>
      <c r="AL934">
        <v>-3</v>
      </c>
      <c r="AM934">
        <v>0</v>
      </c>
      <c r="AN934">
        <v>-5</v>
      </c>
      <c r="AO934">
        <v>1</v>
      </c>
      <c r="AP934">
        <v>0.02</v>
      </c>
      <c r="AQ934">
        <v>-5.0999999999999996</v>
      </c>
      <c r="AR934">
        <v>-5.0999999999999996</v>
      </c>
      <c r="AS934" s="1">
        <v>-1.42E-14</v>
      </c>
      <c r="AT934">
        <v>3</v>
      </c>
      <c r="AU934">
        <v>1</v>
      </c>
      <c r="AV934" s="2">
        <v>0.72</v>
      </c>
    </row>
    <row r="935" spans="6:48" x14ac:dyDescent="0.3">
      <c r="F935" t="str">
        <f t="shared" si="81"/>
        <v>11961305</v>
      </c>
      <c r="G935" t="e">
        <f t="shared" si="84"/>
        <v>#N/A</v>
      </c>
      <c r="H935" s="11">
        <v>1196</v>
      </c>
      <c r="I935" s="5">
        <v>1305</v>
      </c>
      <c r="J935" t="s">
        <v>36</v>
      </c>
      <c r="K935" t="s">
        <v>57</v>
      </c>
      <c r="Q935" s="3"/>
      <c r="R935" s="4"/>
      <c r="S935" s="4"/>
      <c r="T935" s="2">
        <f t="shared" si="82"/>
        <v>0.4916983635559472</v>
      </c>
      <c r="U935" s="2">
        <f t="shared" si="83"/>
        <v>0.5083016364440528</v>
      </c>
      <c r="V935" s="2"/>
      <c r="W935" s="2"/>
      <c r="X935" s="45"/>
      <c r="Y935" s="37"/>
      <c r="Z935" s="37"/>
      <c r="AA935" s="37"/>
      <c r="AB935" s="37"/>
      <c r="AC935" s="37"/>
      <c r="AD935" s="37"/>
      <c r="AE935" s="37"/>
      <c r="AF935" s="12">
        <v>6</v>
      </c>
      <c r="AG935">
        <v>7</v>
      </c>
      <c r="AH935">
        <v>-1</v>
      </c>
      <c r="AI935">
        <v>-0.17</v>
      </c>
      <c r="AJ935">
        <v>-4</v>
      </c>
      <c r="AK935">
        <v>0</v>
      </c>
      <c r="AL935">
        <v>0</v>
      </c>
      <c r="AM935">
        <v>2</v>
      </c>
      <c r="AN935">
        <v>2</v>
      </c>
      <c r="AO935">
        <v>-2</v>
      </c>
      <c r="AP935">
        <v>-0.03</v>
      </c>
      <c r="AQ935">
        <v>-7</v>
      </c>
      <c r="AR935">
        <v>-3.5</v>
      </c>
      <c r="AS935">
        <v>-3.5</v>
      </c>
      <c r="AT935">
        <v>1</v>
      </c>
      <c r="AU935">
        <v>1</v>
      </c>
      <c r="AV935" s="2">
        <v>0.63</v>
      </c>
    </row>
    <row r="936" spans="6:48" x14ac:dyDescent="0.3">
      <c r="F936" t="str">
        <f t="shared" si="81"/>
        <v>11961308</v>
      </c>
      <c r="G936" t="e">
        <f t="shared" si="84"/>
        <v>#N/A</v>
      </c>
      <c r="H936" s="11">
        <v>1196</v>
      </c>
      <c r="I936" s="5">
        <v>1308</v>
      </c>
      <c r="J936" t="s">
        <v>36</v>
      </c>
      <c r="K936" t="s">
        <v>58</v>
      </c>
      <c r="Q936" s="3"/>
      <c r="R936" s="4"/>
      <c r="S936" s="4"/>
      <c r="T936" s="2">
        <f t="shared" si="82"/>
        <v>0.58169836355594717</v>
      </c>
      <c r="U936" s="2">
        <f t="shared" si="83"/>
        <v>0.41830163644405283</v>
      </c>
      <c r="V936" s="2"/>
      <c r="W936" s="2"/>
      <c r="X936" s="45"/>
      <c r="Y936" s="37"/>
      <c r="Z936" s="37"/>
      <c r="AA936" s="37"/>
      <c r="AB936" s="37"/>
      <c r="AC936" s="37"/>
      <c r="AD936" s="37"/>
      <c r="AE936" s="37"/>
      <c r="AF936" s="12">
        <v>6</v>
      </c>
      <c r="AG936">
        <v>12</v>
      </c>
      <c r="AH936">
        <v>-32</v>
      </c>
      <c r="AI936">
        <v>-0.21</v>
      </c>
      <c r="AJ936">
        <v>-1</v>
      </c>
      <c r="AK936">
        <v>4</v>
      </c>
      <c r="AL936">
        <v>-3</v>
      </c>
      <c r="AM936">
        <v>1</v>
      </c>
      <c r="AN936">
        <v>-5</v>
      </c>
      <c r="AO936">
        <v>-8</v>
      </c>
      <c r="AP936">
        <v>0.08</v>
      </c>
      <c r="AQ936">
        <v>0.5</v>
      </c>
      <c r="AR936">
        <v>4.7</v>
      </c>
      <c r="AS936">
        <v>-4.2</v>
      </c>
      <c r="AT936">
        <v>6</v>
      </c>
      <c r="AU936">
        <v>1</v>
      </c>
      <c r="AV936" s="2">
        <v>0.72</v>
      </c>
    </row>
    <row r="937" spans="6:48" x14ac:dyDescent="0.3">
      <c r="F937" t="str">
        <f t="shared" si="81"/>
        <v>11961314</v>
      </c>
      <c r="G937" t="e">
        <f t="shared" si="84"/>
        <v>#N/A</v>
      </c>
      <c r="H937" s="11">
        <v>1196</v>
      </c>
      <c r="I937" s="5">
        <v>1314</v>
      </c>
      <c r="J937" t="s">
        <v>36</v>
      </c>
      <c r="K937" t="s">
        <v>59</v>
      </c>
      <c r="Q937" s="3"/>
      <c r="R937" s="4"/>
      <c r="S937" s="4"/>
      <c r="T937" s="2">
        <f t="shared" si="82"/>
        <v>0.4816983635559472</v>
      </c>
      <c r="U937" s="2">
        <f t="shared" si="83"/>
        <v>0.5183016364440528</v>
      </c>
      <c r="V937" s="2"/>
      <c r="W937" s="2"/>
      <c r="X937" s="45"/>
      <c r="Y937" s="37"/>
      <c r="Z937" s="37"/>
      <c r="AA937" s="37"/>
      <c r="AB937" s="37"/>
      <c r="AC937" s="37"/>
      <c r="AD937" s="37"/>
      <c r="AE937" s="37"/>
      <c r="AF937" s="12">
        <v>6</v>
      </c>
      <c r="AG937">
        <v>2</v>
      </c>
      <c r="AH937">
        <v>16</v>
      </c>
      <c r="AI937">
        <v>-0.09</v>
      </c>
      <c r="AJ937">
        <v>-1</v>
      </c>
      <c r="AK937">
        <v>-1</v>
      </c>
      <c r="AL937">
        <v>-2</v>
      </c>
      <c r="AM937">
        <v>4</v>
      </c>
      <c r="AN937">
        <v>-9</v>
      </c>
      <c r="AO937">
        <v>-5</v>
      </c>
      <c r="AP937">
        <v>-0.02</v>
      </c>
      <c r="AQ937">
        <v>-5.9</v>
      </c>
      <c r="AR937">
        <v>-3.7</v>
      </c>
      <c r="AS937">
        <v>-2.2000000000000002</v>
      </c>
      <c r="AT937">
        <v>-4</v>
      </c>
      <c r="AU937">
        <v>0</v>
      </c>
      <c r="AV937" s="2">
        <v>0.62</v>
      </c>
    </row>
    <row r="938" spans="6:48" x14ac:dyDescent="0.3">
      <c r="F938" t="str">
        <f t="shared" si="81"/>
        <v>11961326</v>
      </c>
      <c r="G938" t="e">
        <f t="shared" si="84"/>
        <v>#N/A</v>
      </c>
      <c r="H938" s="11">
        <v>1196</v>
      </c>
      <c r="I938" s="5">
        <v>1326</v>
      </c>
      <c r="J938" t="s">
        <v>36</v>
      </c>
      <c r="K938" t="s">
        <v>60</v>
      </c>
      <c r="Q938" s="3"/>
      <c r="R938" s="4"/>
      <c r="S938" s="4"/>
      <c r="T938" s="2">
        <f t="shared" si="82"/>
        <v>0.4916983635559472</v>
      </c>
      <c r="U938" s="2">
        <f t="shared" si="83"/>
        <v>0.5083016364440528</v>
      </c>
      <c r="V938" s="2"/>
      <c r="W938" s="2"/>
      <c r="X938" s="45"/>
      <c r="Y938" s="37"/>
      <c r="Z938" s="37"/>
      <c r="AA938" s="37"/>
      <c r="AB938" s="37"/>
      <c r="AC938" s="37"/>
      <c r="AD938" s="37"/>
      <c r="AE938" s="37"/>
      <c r="AF938" s="12">
        <v>6</v>
      </c>
      <c r="AG938">
        <v>5</v>
      </c>
      <c r="AH938">
        <v>8</v>
      </c>
      <c r="AI938">
        <v>-0.13</v>
      </c>
      <c r="AJ938">
        <v>-3</v>
      </c>
      <c r="AK938">
        <v>1</v>
      </c>
      <c r="AL938">
        <v>-3</v>
      </c>
      <c r="AM938">
        <v>2</v>
      </c>
      <c r="AN938">
        <v>-1</v>
      </c>
      <c r="AO938">
        <v>-6</v>
      </c>
      <c r="AP938">
        <v>-0.01</v>
      </c>
      <c r="AQ938">
        <v>0.3</v>
      </c>
      <c r="AR938">
        <v>2.7</v>
      </c>
      <c r="AS938">
        <v>-2.4</v>
      </c>
      <c r="AT938">
        <v>-1</v>
      </c>
      <c r="AU938">
        <v>0</v>
      </c>
      <c r="AV938" s="2">
        <v>0.63</v>
      </c>
    </row>
    <row r="939" spans="6:48" x14ac:dyDescent="0.3">
      <c r="F939" t="str">
        <f t="shared" si="81"/>
        <v>11961328</v>
      </c>
      <c r="G939" t="e">
        <f t="shared" si="84"/>
        <v>#N/A</v>
      </c>
      <c r="H939" s="11">
        <v>1196</v>
      </c>
      <c r="I939" s="5">
        <v>1328</v>
      </c>
      <c r="J939" t="s">
        <v>36</v>
      </c>
      <c r="K939" t="s">
        <v>61</v>
      </c>
      <c r="Q939" s="3"/>
      <c r="R939" s="4"/>
      <c r="S939" s="4"/>
      <c r="T939" s="2">
        <f t="shared" si="82"/>
        <v>0.6116983635559472</v>
      </c>
      <c r="U939" s="2">
        <f t="shared" si="83"/>
        <v>0.3883016364440528</v>
      </c>
      <c r="V939" s="2"/>
      <c r="W939" s="2"/>
      <c r="X939" s="45"/>
      <c r="Y939" s="37"/>
      <c r="Z939" s="37"/>
      <c r="AA939" s="37"/>
      <c r="AB939" s="37"/>
      <c r="AC939" s="37"/>
      <c r="AD939" s="37"/>
      <c r="AE939" s="37"/>
      <c r="AF939" s="12">
        <v>6</v>
      </c>
      <c r="AG939">
        <v>10</v>
      </c>
      <c r="AH939">
        <v>-24</v>
      </c>
      <c r="AI939">
        <v>0.04</v>
      </c>
      <c r="AJ939">
        <v>-3</v>
      </c>
      <c r="AK939">
        <v>-2</v>
      </c>
      <c r="AL939">
        <v>-3</v>
      </c>
      <c r="AM939">
        <v>3</v>
      </c>
      <c r="AN939">
        <v>1</v>
      </c>
      <c r="AO939">
        <v>-1</v>
      </c>
      <c r="AP939">
        <v>-0.03</v>
      </c>
      <c r="AQ939">
        <v>-9.1</v>
      </c>
      <c r="AR939">
        <v>-12.2</v>
      </c>
      <c r="AS939">
        <v>3.1</v>
      </c>
      <c r="AT939">
        <v>4</v>
      </c>
      <c r="AU939">
        <v>1</v>
      </c>
      <c r="AV939" s="2">
        <v>0.75</v>
      </c>
    </row>
    <row r="940" spans="6:48" x14ac:dyDescent="0.3">
      <c r="F940" t="str">
        <f t="shared" si="81"/>
        <v>11961335</v>
      </c>
      <c r="G940" t="e">
        <f t="shared" si="84"/>
        <v>#N/A</v>
      </c>
      <c r="H940" s="11">
        <v>1196</v>
      </c>
      <c r="I940" s="5">
        <v>1335</v>
      </c>
      <c r="J940" t="s">
        <v>36</v>
      </c>
      <c r="K940" t="s">
        <v>62</v>
      </c>
      <c r="Q940" s="3"/>
      <c r="R940" s="4"/>
      <c r="S940" s="4"/>
      <c r="T940" s="2">
        <f t="shared" si="82"/>
        <v>0.7416983635559472</v>
      </c>
      <c r="U940" s="2">
        <f t="shared" si="83"/>
        <v>0.2583016364440528</v>
      </c>
      <c r="V940" s="2"/>
      <c r="W940" s="2"/>
      <c r="X940" s="45"/>
      <c r="Y940" s="37"/>
      <c r="Z940" s="37"/>
      <c r="AA940" s="37"/>
      <c r="AB940" s="37"/>
      <c r="AC940" s="37"/>
      <c r="AD940" s="37"/>
      <c r="AE940" s="37"/>
      <c r="AF940" s="12">
        <v>6</v>
      </c>
      <c r="AG940">
        <v>16</v>
      </c>
      <c r="AH940">
        <v>-104</v>
      </c>
      <c r="AI940">
        <v>-0.12</v>
      </c>
      <c r="AJ940">
        <v>-2</v>
      </c>
      <c r="AK940">
        <v>2</v>
      </c>
      <c r="AL940">
        <v>-3</v>
      </c>
      <c r="AM940">
        <v>3</v>
      </c>
      <c r="AN940">
        <v>5</v>
      </c>
      <c r="AO940">
        <v>-8</v>
      </c>
      <c r="AP940">
        <v>0.06</v>
      </c>
      <c r="AQ940">
        <v>0.4</v>
      </c>
      <c r="AR940">
        <v>-0.2</v>
      </c>
      <c r="AS940">
        <v>0.6</v>
      </c>
      <c r="AT940">
        <v>10</v>
      </c>
      <c r="AU940">
        <v>1</v>
      </c>
      <c r="AV940" s="2">
        <v>0.88</v>
      </c>
    </row>
    <row r="941" spans="6:48" x14ac:dyDescent="0.3">
      <c r="F941" t="str">
        <f t="shared" si="81"/>
        <v>11961344</v>
      </c>
      <c r="G941" t="e">
        <f t="shared" si="84"/>
        <v>#N/A</v>
      </c>
      <c r="H941" s="11">
        <v>1196</v>
      </c>
      <c r="I941" s="5">
        <v>1344</v>
      </c>
      <c r="J941" t="s">
        <v>36</v>
      </c>
      <c r="K941" t="s">
        <v>63</v>
      </c>
      <c r="Q941" s="3"/>
      <c r="R941" s="4"/>
      <c r="S941" s="4"/>
      <c r="T941" s="2">
        <f t="shared" si="82"/>
        <v>0.67169836355594725</v>
      </c>
      <c r="U941" s="2">
        <f t="shared" si="83"/>
        <v>0.32830163644405275</v>
      </c>
      <c r="V941" s="2"/>
      <c r="W941" s="2"/>
      <c r="X941" s="45"/>
      <c r="Y941" s="37"/>
      <c r="Z941" s="37"/>
      <c r="AA941" s="37"/>
      <c r="AB941" s="37"/>
      <c r="AC941" s="37"/>
      <c r="AD941" s="37"/>
      <c r="AE941" s="37"/>
      <c r="AF941" s="12">
        <v>6</v>
      </c>
      <c r="AG941">
        <v>10</v>
      </c>
      <c r="AH941">
        <v>-40</v>
      </c>
      <c r="AI941">
        <v>0</v>
      </c>
      <c r="AJ941">
        <v>1</v>
      </c>
      <c r="AK941">
        <v>-1</v>
      </c>
      <c r="AL941">
        <v>-3</v>
      </c>
      <c r="AM941">
        <v>1</v>
      </c>
      <c r="AN941">
        <v>0</v>
      </c>
      <c r="AO941">
        <v>-2</v>
      </c>
      <c r="AP941">
        <v>0.02</v>
      </c>
      <c r="AQ941">
        <v>2.4</v>
      </c>
      <c r="AR941">
        <v>-3.3</v>
      </c>
      <c r="AS941">
        <v>5.7</v>
      </c>
      <c r="AT941">
        <v>4</v>
      </c>
      <c r="AU941">
        <v>1</v>
      </c>
      <c r="AV941" s="2">
        <v>0.81</v>
      </c>
    </row>
    <row r="942" spans="6:48" x14ac:dyDescent="0.3">
      <c r="F942" t="str">
        <f t="shared" si="81"/>
        <v>11961345</v>
      </c>
      <c r="G942" t="e">
        <f t="shared" si="84"/>
        <v>#N/A</v>
      </c>
      <c r="H942" s="11">
        <v>1196</v>
      </c>
      <c r="I942" s="5">
        <v>1345</v>
      </c>
      <c r="J942" t="s">
        <v>36</v>
      </c>
      <c r="K942" t="s">
        <v>64</v>
      </c>
      <c r="Q942" s="3"/>
      <c r="R942" s="4"/>
      <c r="S942" s="4"/>
      <c r="T942" s="2">
        <f t="shared" si="82"/>
        <v>0.39169836355594723</v>
      </c>
      <c r="U942" s="2">
        <f t="shared" si="83"/>
        <v>0.60830163644405277</v>
      </c>
      <c r="V942" s="2"/>
      <c r="W942" s="2"/>
      <c r="X942" s="45"/>
      <c r="Y942" s="37"/>
      <c r="Z942" s="37"/>
      <c r="AA942" s="37"/>
      <c r="AB942" s="37"/>
      <c r="AC942" s="37"/>
      <c r="AD942" s="37"/>
      <c r="AE942" s="37"/>
      <c r="AF942" s="12">
        <v>6</v>
      </c>
      <c r="AG942">
        <v>2</v>
      </c>
      <c r="AH942">
        <v>18</v>
      </c>
      <c r="AI942">
        <v>-0.2</v>
      </c>
      <c r="AJ942">
        <v>-7</v>
      </c>
      <c r="AK942">
        <v>2</v>
      </c>
      <c r="AL942">
        <v>-2</v>
      </c>
      <c r="AM942">
        <v>3</v>
      </c>
      <c r="AN942">
        <v>1</v>
      </c>
      <c r="AO942">
        <v>-3</v>
      </c>
      <c r="AP942">
        <v>-0.02</v>
      </c>
      <c r="AQ942">
        <v>-5</v>
      </c>
      <c r="AR942">
        <v>3.8</v>
      </c>
      <c r="AS942">
        <v>-8.8000000000000007</v>
      </c>
      <c r="AT942">
        <v>-4</v>
      </c>
      <c r="AU942">
        <v>0</v>
      </c>
      <c r="AV942" s="2">
        <v>0.53</v>
      </c>
    </row>
    <row r="943" spans="6:48" x14ac:dyDescent="0.3">
      <c r="F943" t="str">
        <f t="shared" si="81"/>
        <v>11961347</v>
      </c>
      <c r="G943" t="e">
        <f t="shared" si="84"/>
        <v>#N/A</v>
      </c>
      <c r="H943" s="11">
        <v>1196</v>
      </c>
      <c r="I943" s="5">
        <v>1347</v>
      </c>
      <c r="J943" t="s">
        <v>36</v>
      </c>
      <c r="K943" t="s">
        <v>65</v>
      </c>
      <c r="Q943" s="3"/>
      <c r="R943" s="4"/>
      <c r="S943" s="4"/>
      <c r="T943" s="2">
        <f t="shared" si="82"/>
        <v>0.80169836355594715</v>
      </c>
      <c r="U943" s="2">
        <f t="shared" si="83"/>
        <v>0.19830163644405285</v>
      </c>
      <c r="V943" s="2"/>
      <c r="W943" s="2"/>
      <c r="X943" s="45"/>
      <c r="Y943" s="37"/>
      <c r="Z943" s="37"/>
      <c r="AA943" s="37"/>
      <c r="AB943" s="37"/>
      <c r="AC943" s="37"/>
      <c r="AD943" s="37"/>
      <c r="AE943" s="37"/>
      <c r="AF943" s="12">
        <v>6</v>
      </c>
      <c r="AG943">
        <v>16</v>
      </c>
      <c r="AH943">
        <v>-147</v>
      </c>
      <c r="AI943">
        <v>0</v>
      </c>
      <c r="AJ943">
        <v>2</v>
      </c>
      <c r="AK943">
        <v>0</v>
      </c>
      <c r="AL943">
        <v>-4</v>
      </c>
      <c r="AM943">
        <v>0</v>
      </c>
      <c r="AN943">
        <v>-3</v>
      </c>
      <c r="AO943">
        <v>-3</v>
      </c>
      <c r="AP943">
        <v>-0.01</v>
      </c>
      <c r="AQ943">
        <v>9.1999999999999993</v>
      </c>
      <c r="AR943">
        <v>4.5</v>
      </c>
      <c r="AS943">
        <v>4.7</v>
      </c>
      <c r="AT943">
        <v>10</v>
      </c>
      <c r="AU943">
        <v>1</v>
      </c>
      <c r="AV943" s="2">
        <v>0.94</v>
      </c>
    </row>
    <row r="944" spans="6:48" x14ac:dyDescent="0.3">
      <c r="F944" t="str">
        <f t="shared" si="81"/>
        <v>11961348</v>
      </c>
      <c r="G944" t="e">
        <f t="shared" si="84"/>
        <v>#N/A</v>
      </c>
      <c r="H944" s="11">
        <v>1196</v>
      </c>
      <c r="I944" s="5">
        <v>1348</v>
      </c>
      <c r="J944" t="s">
        <v>36</v>
      </c>
      <c r="K944" t="s">
        <v>66</v>
      </c>
      <c r="Q944" s="3"/>
      <c r="R944" s="4"/>
      <c r="S944" s="4"/>
      <c r="T944" s="2">
        <f t="shared" si="82"/>
        <v>0.58169836355594717</v>
      </c>
      <c r="U944" s="2">
        <f t="shared" si="83"/>
        <v>0.41830163644405283</v>
      </c>
      <c r="V944" s="2"/>
      <c r="W944" s="2"/>
      <c r="X944" s="45"/>
      <c r="Y944" s="37"/>
      <c r="Z944" s="37"/>
      <c r="AA944" s="37"/>
      <c r="AB944" s="37"/>
      <c r="AC944" s="37"/>
      <c r="AD944" s="37"/>
      <c r="AE944" s="37"/>
      <c r="AF944" s="12">
        <v>6</v>
      </c>
      <c r="AG944">
        <v>7</v>
      </c>
      <c r="AH944">
        <v>-26</v>
      </c>
      <c r="AI944">
        <v>-0.16</v>
      </c>
      <c r="AJ944">
        <v>-1</v>
      </c>
      <c r="AK944">
        <v>-1</v>
      </c>
      <c r="AL944">
        <v>-1</v>
      </c>
      <c r="AM944">
        <v>-2</v>
      </c>
      <c r="AN944">
        <v>-2</v>
      </c>
      <c r="AO944">
        <v>-4</v>
      </c>
      <c r="AP944">
        <v>0.01</v>
      </c>
      <c r="AQ944">
        <v>-0.1</v>
      </c>
      <c r="AR944">
        <v>1.5</v>
      </c>
      <c r="AS944">
        <v>-1.6</v>
      </c>
      <c r="AT944">
        <v>1</v>
      </c>
      <c r="AU944">
        <v>1</v>
      </c>
      <c r="AV944" s="2">
        <v>0.72</v>
      </c>
    </row>
    <row r="945" spans="6:48" x14ac:dyDescent="0.3">
      <c r="F945" t="str">
        <f t="shared" si="81"/>
        <v>11961355</v>
      </c>
      <c r="G945" t="e">
        <f t="shared" si="84"/>
        <v>#N/A</v>
      </c>
      <c r="H945" s="11">
        <v>1196</v>
      </c>
      <c r="I945" s="5">
        <v>1355</v>
      </c>
      <c r="J945" t="s">
        <v>36</v>
      </c>
      <c r="K945" t="s">
        <v>67</v>
      </c>
      <c r="Q945" s="3"/>
      <c r="R945" s="4"/>
      <c r="S945" s="4"/>
      <c r="T945" s="2">
        <f t="shared" si="82"/>
        <v>0.65169836355594724</v>
      </c>
      <c r="U945" s="2">
        <f t="shared" si="83"/>
        <v>0.34830163644405276</v>
      </c>
      <c r="V945" s="2"/>
      <c r="W945" s="2"/>
      <c r="X945" s="45"/>
      <c r="Y945" s="37"/>
      <c r="Z945" s="37"/>
      <c r="AA945" s="37"/>
      <c r="AB945" s="37"/>
      <c r="AC945" s="37"/>
      <c r="AD945" s="37"/>
      <c r="AE945" s="37"/>
      <c r="AF945" s="12">
        <v>6</v>
      </c>
      <c r="AG945">
        <v>12</v>
      </c>
      <c r="AH945">
        <v>-52</v>
      </c>
      <c r="AI945">
        <v>-0.18</v>
      </c>
      <c r="AJ945">
        <v>-3</v>
      </c>
      <c r="AK945">
        <v>-1</v>
      </c>
      <c r="AL945">
        <v>0</v>
      </c>
      <c r="AM945">
        <v>5</v>
      </c>
      <c r="AN945">
        <v>4</v>
      </c>
      <c r="AO945">
        <v>-8</v>
      </c>
      <c r="AP945">
        <v>-0.04</v>
      </c>
      <c r="AQ945">
        <v>-7.3</v>
      </c>
      <c r="AR945">
        <v>-6.2</v>
      </c>
      <c r="AS945">
        <v>-1.1000000000000001</v>
      </c>
      <c r="AT945">
        <v>6</v>
      </c>
      <c r="AU945">
        <v>1</v>
      </c>
      <c r="AV945" s="2">
        <v>0.79</v>
      </c>
    </row>
    <row r="946" spans="6:48" x14ac:dyDescent="0.3">
      <c r="F946" t="str">
        <f t="shared" si="81"/>
        <v>11961361</v>
      </c>
      <c r="G946" t="e">
        <f t="shared" si="84"/>
        <v>#N/A</v>
      </c>
      <c r="H946" s="11">
        <v>1196</v>
      </c>
      <c r="I946" s="5">
        <v>1361</v>
      </c>
      <c r="J946" t="s">
        <v>36</v>
      </c>
      <c r="K946" t="s">
        <v>68</v>
      </c>
      <c r="Q946" s="3"/>
      <c r="R946" s="4"/>
      <c r="S946" s="4"/>
      <c r="T946" s="2">
        <f t="shared" si="82"/>
        <v>0.60169836355594719</v>
      </c>
      <c r="U946" s="2">
        <f t="shared" si="83"/>
        <v>0.39830163644405281</v>
      </c>
      <c r="V946" s="2"/>
      <c r="W946" s="2"/>
      <c r="X946" s="45"/>
      <c r="Y946" s="37"/>
      <c r="Z946" s="37"/>
      <c r="AA946" s="37"/>
      <c r="AB946" s="37"/>
      <c r="AC946" s="37"/>
      <c r="AD946" s="37"/>
      <c r="AE946" s="37"/>
      <c r="AF946" s="12">
        <v>6</v>
      </c>
      <c r="AG946">
        <v>11</v>
      </c>
      <c r="AH946">
        <v>-27</v>
      </c>
      <c r="AI946">
        <v>-0.06</v>
      </c>
      <c r="AJ946">
        <v>-1</v>
      </c>
      <c r="AK946">
        <v>0</v>
      </c>
      <c r="AL946">
        <v>-3</v>
      </c>
      <c r="AM946">
        <v>1</v>
      </c>
      <c r="AN946">
        <v>-3</v>
      </c>
      <c r="AO946">
        <v>-6</v>
      </c>
      <c r="AP946">
        <v>0</v>
      </c>
      <c r="AQ946">
        <v>-1</v>
      </c>
      <c r="AR946">
        <v>1</v>
      </c>
      <c r="AS946">
        <v>-2</v>
      </c>
      <c r="AT946">
        <v>5</v>
      </c>
      <c r="AU946">
        <v>1</v>
      </c>
      <c r="AV946" s="2">
        <v>0.74</v>
      </c>
    </row>
    <row r="947" spans="6:48" x14ac:dyDescent="0.3">
      <c r="F947" t="str">
        <f t="shared" si="81"/>
        <v>11961371</v>
      </c>
      <c r="G947" t="e">
        <f t="shared" si="84"/>
        <v>#N/A</v>
      </c>
      <c r="H947" s="11">
        <v>1196</v>
      </c>
      <c r="I947" s="5">
        <v>1371</v>
      </c>
      <c r="J947" t="s">
        <v>36</v>
      </c>
      <c r="K947" t="s">
        <v>69</v>
      </c>
      <c r="Q947" s="3"/>
      <c r="R947" s="4"/>
      <c r="S947" s="4"/>
      <c r="T947" s="2">
        <f t="shared" si="82"/>
        <v>0.55169836355594715</v>
      </c>
      <c r="U947" s="2">
        <f t="shared" si="83"/>
        <v>0.44830163644405285</v>
      </c>
      <c r="V947" s="2"/>
      <c r="W947" s="2"/>
      <c r="X947" s="45"/>
      <c r="Y947" s="37"/>
      <c r="Z947" s="37"/>
      <c r="AA947" s="37"/>
      <c r="AB947" s="37"/>
      <c r="AC947" s="37"/>
      <c r="AD947" s="37"/>
      <c r="AE947" s="37"/>
      <c r="AF947" s="12">
        <v>6</v>
      </c>
      <c r="AG947">
        <v>8</v>
      </c>
      <c r="AH947">
        <v>-3</v>
      </c>
      <c r="AI947">
        <v>-0.04</v>
      </c>
      <c r="AJ947">
        <v>-2</v>
      </c>
      <c r="AK947">
        <v>-1</v>
      </c>
      <c r="AL947">
        <v>-3</v>
      </c>
      <c r="AM947">
        <v>2</v>
      </c>
      <c r="AN947">
        <v>-5</v>
      </c>
      <c r="AO947">
        <v>-3</v>
      </c>
      <c r="AP947">
        <v>0.03</v>
      </c>
      <c r="AQ947">
        <v>-2.9</v>
      </c>
      <c r="AR947">
        <v>-3.9</v>
      </c>
      <c r="AS947">
        <v>1</v>
      </c>
      <c r="AT947">
        <v>2</v>
      </c>
      <c r="AU947">
        <v>1</v>
      </c>
      <c r="AV947" s="2">
        <v>0.69</v>
      </c>
    </row>
    <row r="948" spans="6:48" x14ac:dyDescent="0.3">
      <c r="F948" t="str">
        <f t="shared" si="81"/>
        <v>11961372</v>
      </c>
      <c r="G948" t="e">
        <f t="shared" si="84"/>
        <v>#N/A</v>
      </c>
      <c r="H948" s="11">
        <v>1196</v>
      </c>
      <c r="I948" s="5">
        <v>1372</v>
      </c>
      <c r="J948" t="s">
        <v>36</v>
      </c>
      <c r="K948" t="s">
        <v>70</v>
      </c>
      <c r="Q948" s="3"/>
      <c r="R948" s="4"/>
      <c r="S948" s="4"/>
      <c r="T948" s="2">
        <f t="shared" si="82"/>
        <v>0.71169836355594718</v>
      </c>
      <c r="U948" s="2">
        <f t="shared" si="83"/>
        <v>0.28830163644405282</v>
      </c>
      <c r="V948" s="2"/>
      <c r="W948" s="2"/>
      <c r="X948" s="45"/>
      <c r="Y948" s="37"/>
      <c r="Z948" s="37"/>
      <c r="AA948" s="37"/>
      <c r="AB948" s="37"/>
      <c r="AC948" s="37"/>
      <c r="AD948" s="37"/>
      <c r="AE948" s="37"/>
      <c r="AF948" s="12">
        <v>6</v>
      </c>
      <c r="AG948">
        <v>14</v>
      </c>
      <c r="AH948">
        <v>-88</v>
      </c>
      <c r="AI948">
        <v>-0.18</v>
      </c>
      <c r="AJ948">
        <v>-2</v>
      </c>
      <c r="AK948">
        <v>-1</v>
      </c>
      <c r="AL948">
        <v>-6</v>
      </c>
      <c r="AM948">
        <v>-5</v>
      </c>
      <c r="AN948">
        <v>-4</v>
      </c>
      <c r="AO948">
        <v>-2</v>
      </c>
      <c r="AP948">
        <v>0.02</v>
      </c>
      <c r="AQ948">
        <v>-2.1</v>
      </c>
      <c r="AR948">
        <v>1</v>
      </c>
      <c r="AS948">
        <v>-3.1</v>
      </c>
      <c r="AT948">
        <v>8</v>
      </c>
      <c r="AU948">
        <v>1</v>
      </c>
      <c r="AV948" s="2">
        <v>0.85</v>
      </c>
    </row>
    <row r="949" spans="6:48" x14ac:dyDescent="0.3">
      <c r="F949" t="str">
        <f t="shared" si="81"/>
        <v>11961382</v>
      </c>
      <c r="G949" t="e">
        <f t="shared" si="84"/>
        <v>#N/A</v>
      </c>
      <c r="H949" s="11">
        <v>1196</v>
      </c>
      <c r="I949" s="5">
        <v>1382</v>
      </c>
      <c r="J949" t="s">
        <v>36</v>
      </c>
      <c r="K949" t="s">
        <v>71</v>
      </c>
      <c r="Q949" s="3"/>
      <c r="R949" s="4"/>
      <c r="S949" s="4"/>
      <c r="T949" s="2">
        <f t="shared" si="82"/>
        <v>0.64169836355594723</v>
      </c>
      <c r="U949" s="2">
        <f t="shared" si="83"/>
        <v>0.35830163644405277</v>
      </c>
      <c r="V949" s="2"/>
      <c r="W949" s="2"/>
      <c r="X949" s="45"/>
      <c r="Y949" s="37"/>
      <c r="Z949" s="37"/>
      <c r="AA949" s="37"/>
      <c r="AB949" s="37"/>
      <c r="AC949" s="37"/>
      <c r="AD949" s="37"/>
      <c r="AE949" s="37"/>
      <c r="AF949" s="12">
        <v>6</v>
      </c>
      <c r="AG949">
        <v>11</v>
      </c>
      <c r="AH949">
        <v>-46</v>
      </c>
      <c r="AI949">
        <v>-0.16</v>
      </c>
      <c r="AJ949">
        <v>-1</v>
      </c>
      <c r="AK949">
        <v>0</v>
      </c>
      <c r="AL949">
        <v>-2</v>
      </c>
      <c r="AM949">
        <v>0</v>
      </c>
      <c r="AN949">
        <v>-1</v>
      </c>
      <c r="AO949">
        <v>-1</v>
      </c>
      <c r="AP949">
        <v>-0.03</v>
      </c>
      <c r="AQ949">
        <v>-1.8</v>
      </c>
      <c r="AR949">
        <v>-1.6</v>
      </c>
      <c r="AS949">
        <v>-0.2</v>
      </c>
      <c r="AT949">
        <v>5</v>
      </c>
      <c r="AU949">
        <v>1</v>
      </c>
      <c r="AV949" s="2">
        <v>0.78</v>
      </c>
    </row>
    <row r="950" spans="6:48" x14ac:dyDescent="0.3">
      <c r="F950" t="str">
        <f t="shared" si="81"/>
        <v>11961393</v>
      </c>
      <c r="G950" t="e">
        <f t="shared" si="84"/>
        <v>#N/A</v>
      </c>
      <c r="H950" s="11">
        <v>1196</v>
      </c>
      <c r="I950" s="5">
        <v>1393</v>
      </c>
      <c r="J950" t="s">
        <v>36</v>
      </c>
      <c r="K950" t="s">
        <v>72</v>
      </c>
      <c r="Q950" s="3"/>
      <c r="R950" s="4"/>
      <c r="S950" s="4"/>
      <c r="T950" s="2">
        <f t="shared" si="82"/>
        <v>0.65169836355594724</v>
      </c>
      <c r="U950" s="2">
        <f t="shared" si="83"/>
        <v>0.34830163644405276</v>
      </c>
      <c r="V950" s="2"/>
      <c r="W950" s="2"/>
      <c r="X950" s="45"/>
      <c r="Y950" s="37"/>
      <c r="Z950" s="37"/>
      <c r="AA950" s="37"/>
      <c r="AB950" s="37"/>
      <c r="AC950" s="37"/>
      <c r="AD950" s="37"/>
      <c r="AE950" s="37"/>
      <c r="AF950" s="12">
        <v>6</v>
      </c>
      <c r="AG950">
        <v>11</v>
      </c>
      <c r="AH950">
        <v>-31</v>
      </c>
      <c r="AI950">
        <v>0.01</v>
      </c>
      <c r="AJ950">
        <v>4</v>
      </c>
      <c r="AK950">
        <v>2</v>
      </c>
      <c r="AL950">
        <v>-4</v>
      </c>
      <c r="AM950">
        <v>1</v>
      </c>
      <c r="AN950">
        <v>-6</v>
      </c>
      <c r="AO950">
        <v>-2</v>
      </c>
      <c r="AP950">
        <v>-0.02</v>
      </c>
      <c r="AQ950">
        <v>8.6</v>
      </c>
      <c r="AR950">
        <v>4.9000000000000004</v>
      </c>
      <c r="AS950">
        <v>3.7</v>
      </c>
      <c r="AT950">
        <v>5</v>
      </c>
      <c r="AU950">
        <v>1</v>
      </c>
      <c r="AV950" s="2">
        <v>0.79</v>
      </c>
    </row>
    <row r="951" spans="6:48" x14ac:dyDescent="0.3">
      <c r="F951" t="str">
        <f t="shared" si="81"/>
        <v>11961395</v>
      </c>
      <c r="G951" t="e">
        <f t="shared" si="84"/>
        <v>#N/A</v>
      </c>
      <c r="H951" s="11">
        <v>1196</v>
      </c>
      <c r="I951" s="5">
        <v>1395</v>
      </c>
      <c r="J951" t="s">
        <v>36</v>
      </c>
      <c r="K951" t="s">
        <v>73</v>
      </c>
      <c r="Q951" s="3"/>
      <c r="R951" s="4"/>
      <c r="S951" s="4"/>
      <c r="T951" s="2">
        <f t="shared" si="82"/>
        <v>0.52169836355594723</v>
      </c>
      <c r="U951" s="2">
        <f t="shared" si="83"/>
        <v>0.47830163644405277</v>
      </c>
      <c r="V951" s="2"/>
      <c r="W951" s="2"/>
      <c r="X951" s="45"/>
      <c r="Y951" s="37"/>
      <c r="Z951" s="37"/>
      <c r="AA951" s="37"/>
      <c r="AB951" s="37"/>
      <c r="AC951" s="37"/>
      <c r="AD951" s="37"/>
      <c r="AE951" s="37"/>
      <c r="AF951" s="12">
        <v>6</v>
      </c>
      <c r="AG951">
        <v>6</v>
      </c>
      <c r="AH951">
        <v>1</v>
      </c>
      <c r="AI951">
        <v>-0.04</v>
      </c>
      <c r="AJ951">
        <v>-6</v>
      </c>
      <c r="AK951">
        <v>-4</v>
      </c>
      <c r="AL951">
        <v>-3</v>
      </c>
      <c r="AM951">
        <v>2</v>
      </c>
      <c r="AN951">
        <v>-6</v>
      </c>
      <c r="AO951">
        <v>-5</v>
      </c>
      <c r="AP951">
        <v>0.01</v>
      </c>
      <c r="AQ951">
        <v>-6.9</v>
      </c>
      <c r="AR951">
        <v>-6.5</v>
      </c>
      <c r="AS951">
        <v>-0.4</v>
      </c>
      <c r="AT951">
        <v>0</v>
      </c>
      <c r="AU951">
        <v>0</v>
      </c>
      <c r="AV951" s="2">
        <v>0.66</v>
      </c>
    </row>
    <row r="952" spans="6:48" x14ac:dyDescent="0.3">
      <c r="F952" t="str">
        <f t="shared" si="81"/>
        <v>11961397</v>
      </c>
      <c r="G952" t="e">
        <f t="shared" si="84"/>
        <v>#N/A</v>
      </c>
      <c r="H952" s="11">
        <v>1196</v>
      </c>
      <c r="I952" s="5">
        <v>1397</v>
      </c>
      <c r="J952" t="s">
        <v>36</v>
      </c>
      <c r="K952" t="s">
        <v>74</v>
      </c>
      <c r="Q952" s="3"/>
      <c r="R952" s="4"/>
      <c r="S952" s="4"/>
      <c r="T952" s="2">
        <f t="shared" si="82"/>
        <v>0.4916983635559472</v>
      </c>
      <c r="U952" s="2">
        <f t="shared" si="83"/>
        <v>0.5083016364440528</v>
      </c>
      <c r="V952" s="2"/>
      <c r="W952" s="2"/>
      <c r="X952" s="45"/>
      <c r="Y952" s="37"/>
      <c r="Z952" s="37"/>
      <c r="AA952" s="37"/>
      <c r="AB952" s="37"/>
      <c r="AC952" s="37"/>
      <c r="AD952" s="37"/>
      <c r="AE952" s="37"/>
      <c r="AF952" s="12">
        <v>6</v>
      </c>
      <c r="AG952">
        <v>3</v>
      </c>
      <c r="AH952">
        <v>12</v>
      </c>
      <c r="AI952">
        <v>-0.14000000000000001</v>
      </c>
      <c r="AJ952">
        <v>0</v>
      </c>
      <c r="AK952">
        <v>2</v>
      </c>
      <c r="AL952">
        <v>-3</v>
      </c>
      <c r="AM952">
        <v>0</v>
      </c>
      <c r="AN952">
        <v>-5</v>
      </c>
      <c r="AO952">
        <v>0</v>
      </c>
      <c r="AP952">
        <v>-0.04</v>
      </c>
      <c r="AQ952">
        <v>1.9</v>
      </c>
      <c r="AR952">
        <v>3</v>
      </c>
      <c r="AS952">
        <v>-1.1000000000000001</v>
      </c>
      <c r="AT952">
        <v>-3</v>
      </c>
      <c r="AU952">
        <v>0</v>
      </c>
      <c r="AV952" s="2">
        <v>0.63</v>
      </c>
    </row>
    <row r="953" spans="6:48" x14ac:dyDescent="0.3">
      <c r="F953" t="str">
        <f t="shared" si="81"/>
        <v>11961400</v>
      </c>
      <c r="G953" t="e">
        <f t="shared" si="84"/>
        <v>#N/A</v>
      </c>
      <c r="H953" s="11">
        <v>1196</v>
      </c>
      <c r="I953" s="5">
        <v>1400</v>
      </c>
      <c r="J953" t="s">
        <v>36</v>
      </c>
      <c r="K953" t="s">
        <v>75</v>
      </c>
      <c r="Q953" s="3"/>
      <c r="R953" s="4"/>
      <c r="S953" s="4"/>
      <c r="T953" s="2">
        <f t="shared" si="82"/>
        <v>0.60169836355594719</v>
      </c>
      <c r="U953" s="2">
        <f t="shared" si="83"/>
        <v>0.39830163644405281</v>
      </c>
      <c r="V953" s="2"/>
      <c r="W953" s="2"/>
      <c r="X953" s="45"/>
      <c r="Y953" s="37"/>
      <c r="Z953" s="37"/>
      <c r="AA953" s="37"/>
      <c r="AB953" s="37"/>
      <c r="AC953" s="37"/>
      <c r="AD953" s="37"/>
      <c r="AE953" s="37"/>
      <c r="AF953" s="12">
        <v>6</v>
      </c>
      <c r="AG953">
        <v>10</v>
      </c>
      <c r="AH953">
        <v>-16</v>
      </c>
      <c r="AI953">
        <v>0.04</v>
      </c>
      <c r="AJ953">
        <v>1</v>
      </c>
      <c r="AK953">
        <v>1</v>
      </c>
      <c r="AL953">
        <v>-3</v>
      </c>
      <c r="AM953">
        <v>2</v>
      </c>
      <c r="AN953">
        <v>0</v>
      </c>
      <c r="AO953">
        <v>-2</v>
      </c>
      <c r="AP953">
        <v>0.05</v>
      </c>
      <c r="AQ953">
        <v>4.4000000000000004</v>
      </c>
      <c r="AR953">
        <v>1.2</v>
      </c>
      <c r="AS953">
        <v>3.2</v>
      </c>
      <c r="AT953">
        <v>4</v>
      </c>
      <c r="AU953">
        <v>1</v>
      </c>
      <c r="AV953" s="2">
        <v>0.74</v>
      </c>
    </row>
    <row r="954" spans="6:48" x14ac:dyDescent="0.3">
      <c r="F954" t="str">
        <f t="shared" si="81"/>
        <v>11961401</v>
      </c>
      <c r="G954" t="e">
        <f t="shared" si="84"/>
        <v>#N/A</v>
      </c>
      <c r="H954" s="11">
        <v>1196</v>
      </c>
      <c r="I954" s="5">
        <v>1401</v>
      </c>
      <c r="J954" t="s">
        <v>36</v>
      </c>
      <c r="K954" t="s">
        <v>76</v>
      </c>
      <c r="Q954" s="3"/>
      <c r="R954" s="4"/>
      <c r="S954" s="4"/>
      <c r="T954" s="2">
        <f t="shared" si="82"/>
        <v>0.57169836355594716</v>
      </c>
      <c r="U954" s="2">
        <f t="shared" si="83"/>
        <v>0.42830163644405284</v>
      </c>
      <c r="V954" s="2"/>
      <c r="W954" s="2"/>
      <c r="X954" s="45"/>
      <c r="Y954" s="37"/>
      <c r="Z954" s="37"/>
      <c r="AA954" s="37"/>
      <c r="AB954" s="37"/>
      <c r="AC954" s="37"/>
      <c r="AD954" s="37"/>
      <c r="AE954" s="37"/>
      <c r="AF954" s="12">
        <v>6</v>
      </c>
      <c r="AG954">
        <v>7</v>
      </c>
      <c r="AH954">
        <v>-7</v>
      </c>
      <c r="AI954">
        <v>0</v>
      </c>
      <c r="AJ954">
        <v>0</v>
      </c>
      <c r="AK954">
        <v>3</v>
      </c>
      <c r="AL954">
        <v>-4</v>
      </c>
      <c r="AM954">
        <v>4</v>
      </c>
      <c r="AN954">
        <v>-5</v>
      </c>
      <c r="AO954">
        <v>-3</v>
      </c>
      <c r="AP954">
        <v>0.05</v>
      </c>
      <c r="AQ954">
        <v>1.1000000000000001</v>
      </c>
      <c r="AR954">
        <v>-0.4</v>
      </c>
      <c r="AS954">
        <v>1.5</v>
      </c>
      <c r="AT954">
        <v>1</v>
      </c>
      <c r="AU954">
        <v>1</v>
      </c>
      <c r="AV954" s="2">
        <v>0.71</v>
      </c>
    </row>
    <row r="955" spans="6:48" x14ac:dyDescent="0.3">
      <c r="F955" t="str">
        <f t="shared" si="81"/>
        <v>11961403</v>
      </c>
      <c r="G955" t="e">
        <f t="shared" si="84"/>
        <v>#N/A</v>
      </c>
      <c r="H955" s="11">
        <v>1196</v>
      </c>
      <c r="I955" s="5">
        <v>1403</v>
      </c>
      <c r="J955" t="s">
        <v>36</v>
      </c>
      <c r="K955" t="s">
        <v>77</v>
      </c>
      <c r="Q955" s="3"/>
      <c r="R955" s="4"/>
      <c r="S955" s="4"/>
      <c r="T955" s="2">
        <f t="shared" si="82"/>
        <v>0.47169836355594719</v>
      </c>
      <c r="U955" s="2">
        <f t="shared" si="83"/>
        <v>0.52830163644405281</v>
      </c>
      <c r="V955" s="2"/>
      <c r="W955" s="2"/>
      <c r="X955" s="45"/>
      <c r="Y955" s="37"/>
      <c r="Z955" s="37"/>
      <c r="AA955" s="37"/>
      <c r="AB955" s="37"/>
      <c r="AC955" s="37"/>
      <c r="AD955" s="37"/>
      <c r="AE955" s="37"/>
      <c r="AF955" s="12">
        <v>6</v>
      </c>
      <c r="AG955">
        <v>3</v>
      </c>
      <c r="AH955">
        <v>11</v>
      </c>
      <c r="AI955">
        <v>-0.11</v>
      </c>
      <c r="AJ955">
        <v>-2</v>
      </c>
      <c r="AK955">
        <v>2</v>
      </c>
      <c r="AL955">
        <v>-4</v>
      </c>
      <c r="AM955">
        <v>-1</v>
      </c>
      <c r="AN955">
        <v>-4</v>
      </c>
      <c r="AO955">
        <v>-3</v>
      </c>
      <c r="AP955">
        <v>0.02</v>
      </c>
      <c r="AQ955">
        <v>0.9</v>
      </c>
      <c r="AR955">
        <v>4.7</v>
      </c>
      <c r="AS955">
        <v>-3.8</v>
      </c>
      <c r="AT955">
        <v>-3</v>
      </c>
      <c r="AU955">
        <v>0</v>
      </c>
      <c r="AV955" s="2">
        <v>0.61</v>
      </c>
    </row>
    <row r="956" spans="6:48" x14ac:dyDescent="0.3">
      <c r="F956" t="str">
        <f t="shared" si="81"/>
        <v>11961411</v>
      </c>
      <c r="G956" t="e">
        <f t="shared" si="84"/>
        <v>#N/A</v>
      </c>
      <c r="H956" s="11">
        <v>1196</v>
      </c>
      <c r="I956" s="5">
        <v>1411</v>
      </c>
      <c r="J956" t="s">
        <v>36</v>
      </c>
      <c r="K956" t="s">
        <v>78</v>
      </c>
      <c r="Q956" s="3"/>
      <c r="R956" s="4"/>
      <c r="S956" s="4"/>
      <c r="T956" s="2">
        <f t="shared" si="82"/>
        <v>0.84169836355594718</v>
      </c>
      <c r="U956" s="2">
        <f t="shared" si="83"/>
        <v>0.15830163644405282</v>
      </c>
      <c r="V956" s="2"/>
      <c r="W956" s="2"/>
      <c r="X956" s="45"/>
      <c r="Y956" s="37"/>
      <c r="Z956" s="37"/>
      <c r="AA956" s="37"/>
      <c r="AB956" s="37"/>
      <c r="AC956" s="37"/>
      <c r="AD956" s="37"/>
      <c r="AE956" s="37"/>
      <c r="AF956" s="12">
        <v>6</v>
      </c>
      <c r="AG956">
        <v>16</v>
      </c>
      <c r="AH956">
        <v>-226</v>
      </c>
      <c r="AI956">
        <v>0.18</v>
      </c>
      <c r="AJ956">
        <v>0</v>
      </c>
      <c r="AK956">
        <v>-3</v>
      </c>
      <c r="AL956">
        <v>-3</v>
      </c>
      <c r="AM956">
        <v>4</v>
      </c>
      <c r="AN956">
        <v>0</v>
      </c>
      <c r="AO956">
        <v>1</v>
      </c>
      <c r="AP956">
        <v>0</v>
      </c>
      <c r="AQ956">
        <v>-1.5</v>
      </c>
      <c r="AR956">
        <v>-10.3</v>
      </c>
      <c r="AS956">
        <v>8.8000000000000007</v>
      </c>
      <c r="AT956">
        <v>10</v>
      </c>
      <c r="AU956">
        <v>1</v>
      </c>
      <c r="AV956" s="2">
        <v>0.98</v>
      </c>
    </row>
    <row r="957" spans="6:48" x14ac:dyDescent="0.3">
      <c r="F957" t="str">
        <f t="shared" si="81"/>
        <v>11961420</v>
      </c>
      <c r="G957" t="e">
        <f t="shared" si="84"/>
        <v>#N/A</v>
      </c>
      <c r="H957" s="11">
        <v>1196</v>
      </c>
      <c r="I957" s="5">
        <v>1420</v>
      </c>
      <c r="J957" t="s">
        <v>36</v>
      </c>
      <c r="K957" t="s">
        <v>80</v>
      </c>
      <c r="Q957" s="3"/>
      <c r="R957" s="4"/>
      <c r="S957" s="4"/>
      <c r="T957" s="2">
        <f t="shared" si="82"/>
        <v>0.81169836355594716</v>
      </c>
      <c r="U957" s="2">
        <f t="shared" si="83"/>
        <v>0.18830163644405284</v>
      </c>
      <c r="V957" s="2"/>
      <c r="W957" s="2"/>
      <c r="X957" s="45"/>
      <c r="Y957" s="37"/>
      <c r="Z957" s="37"/>
      <c r="AA957" s="37"/>
      <c r="AB957" s="37"/>
      <c r="AC957" s="37"/>
      <c r="AD957" s="37"/>
      <c r="AE957" s="37"/>
      <c r="AF957" s="12">
        <v>6</v>
      </c>
      <c r="AG957">
        <v>16</v>
      </c>
      <c r="AH957">
        <v>-161</v>
      </c>
      <c r="AI957">
        <v>-0.06</v>
      </c>
      <c r="AJ957">
        <v>-1</v>
      </c>
      <c r="AK957">
        <v>-3</v>
      </c>
      <c r="AL957">
        <v>-3</v>
      </c>
      <c r="AM957">
        <v>0</v>
      </c>
      <c r="AN957">
        <v>3</v>
      </c>
      <c r="AO957">
        <v>-2</v>
      </c>
      <c r="AP957">
        <v>7.0000000000000007E-2</v>
      </c>
      <c r="AQ957">
        <v>3.6</v>
      </c>
      <c r="AR957">
        <v>-1.6</v>
      </c>
      <c r="AS957">
        <v>5.2</v>
      </c>
      <c r="AT957">
        <v>10</v>
      </c>
      <c r="AU957">
        <v>1</v>
      </c>
      <c r="AV957" s="2">
        <v>0.95</v>
      </c>
    </row>
    <row r="958" spans="6:48" x14ac:dyDescent="0.3">
      <c r="F958" t="str">
        <f t="shared" si="81"/>
        <v>11961422</v>
      </c>
      <c r="G958" t="e">
        <f t="shared" si="84"/>
        <v>#N/A</v>
      </c>
      <c r="H958" s="11">
        <v>1196</v>
      </c>
      <c r="I958" s="5">
        <v>1422</v>
      </c>
      <c r="J958" t="s">
        <v>36</v>
      </c>
      <c r="K958" t="s">
        <v>81</v>
      </c>
      <c r="Q958" s="3"/>
      <c r="R958" s="4"/>
      <c r="S958" s="4"/>
      <c r="T958" s="2">
        <f t="shared" si="82"/>
        <v>0.66169836355594724</v>
      </c>
      <c r="U958" s="2">
        <f t="shared" si="83"/>
        <v>0.33830163644405276</v>
      </c>
      <c r="V958" s="2"/>
      <c r="W958" s="2"/>
      <c r="X958" s="45"/>
      <c r="Y958" s="37"/>
      <c r="Z958" s="37"/>
      <c r="AA958" s="37"/>
      <c r="AB958" s="37"/>
      <c r="AC958" s="37"/>
      <c r="AD958" s="37"/>
      <c r="AE958" s="37"/>
      <c r="AF958" s="12">
        <v>6</v>
      </c>
      <c r="AG958">
        <v>13</v>
      </c>
      <c r="AH958">
        <v>-59</v>
      </c>
      <c r="AI958">
        <v>-0.15</v>
      </c>
      <c r="AJ958">
        <v>-1</v>
      </c>
      <c r="AK958">
        <v>1</v>
      </c>
      <c r="AL958">
        <v>-5</v>
      </c>
      <c r="AM958">
        <v>-2</v>
      </c>
      <c r="AN958">
        <v>-5</v>
      </c>
      <c r="AO958">
        <v>-7</v>
      </c>
      <c r="AP958">
        <v>0.02</v>
      </c>
      <c r="AQ958">
        <v>4</v>
      </c>
      <c r="AR958">
        <v>6.1</v>
      </c>
      <c r="AS958">
        <v>-2.1</v>
      </c>
      <c r="AT958">
        <v>7</v>
      </c>
      <c r="AU958">
        <v>1</v>
      </c>
      <c r="AV958" s="2">
        <v>0.8</v>
      </c>
    </row>
    <row r="959" spans="6:48" x14ac:dyDescent="0.3">
      <c r="F959" t="str">
        <f t="shared" si="81"/>
        <v>11961437</v>
      </c>
      <c r="G959" t="e">
        <f t="shared" si="84"/>
        <v>#N/A</v>
      </c>
      <c r="H959" s="11">
        <v>1196</v>
      </c>
      <c r="I959" s="5">
        <v>1437</v>
      </c>
      <c r="J959" t="s">
        <v>36</v>
      </c>
      <c r="K959" t="s">
        <v>82</v>
      </c>
      <c r="Q959" s="3"/>
      <c r="R959" s="4"/>
      <c r="S959" s="4"/>
      <c r="T959" s="2">
        <f t="shared" si="82"/>
        <v>0.37169836355594721</v>
      </c>
      <c r="U959" s="2">
        <f t="shared" si="83"/>
        <v>0.62830163644405279</v>
      </c>
      <c r="V959" s="2"/>
      <c r="W959" s="2"/>
      <c r="X959" s="45"/>
      <c r="Y959" s="37"/>
      <c r="Z959" s="37"/>
      <c r="AA959" s="37"/>
      <c r="AB959" s="37"/>
      <c r="AC959" s="37"/>
      <c r="AD959" s="37"/>
      <c r="AE959" s="37"/>
      <c r="AF959" s="12">
        <v>6</v>
      </c>
      <c r="AG959">
        <v>1</v>
      </c>
      <c r="AH959">
        <v>21</v>
      </c>
      <c r="AI959">
        <v>-0.26</v>
      </c>
      <c r="AJ959">
        <v>-9</v>
      </c>
      <c r="AK959">
        <v>0</v>
      </c>
      <c r="AL959">
        <v>-1</v>
      </c>
      <c r="AM959">
        <v>2</v>
      </c>
      <c r="AN959">
        <v>0</v>
      </c>
      <c r="AO959">
        <v>-4</v>
      </c>
      <c r="AP959">
        <v>-0.05</v>
      </c>
      <c r="AQ959">
        <v>-11</v>
      </c>
      <c r="AR959">
        <v>-1.5</v>
      </c>
      <c r="AS959">
        <v>-9.5</v>
      </c>
      <c r="AT959">
        <v>-5</v>
      </c>
      <c r="AU959">
        <v>0</v>
      </c>
      <c r="AV959" s="2">
        <v>0.51</v>
      </c>
    </row>
    <row r="960" spans="6:48" x14ac:dyDescent="0.3">
      <c r="F960" t="str">
        <f t="shared" si="81"/>
        <v>11961438</v>
      </c>
      <c r="G960" t="e">
        <f t="shared" si="84"/>
        <v>#N/A</v>
      </c>
      <c r="H960" s="11">
        <v>1196</v>
      </c>
      <c r="I960" s="5">
        <v>1438</v>
      </c>
      <c r="J960" t="s">
        <v>36</v>
      </c>
      <c r="K960" t="s">
        <v>83</v>
      </c>
      <c r="Q960" s="3"/>
      <c r="R960" s="4"/>
      <c r="S960" s="4"/>
      <c r="T960" s="2">
        <f t="shared" si="82"/>
        <v>0.38169836355594722</v>
      </c>
      <c r="U960" s="2">
        <f t="shared" si="83"/>
        <v>0.61830163644405278</v>
      </c>
      <c r="V960" s="2"/>
      <c r="W960" s="2"/>
      <c r="X960" s="45"/>
      <c r="Y960" s="37"/>
      <c r="Z960" s="37"/>
      <c r="AA960" s="37"/>
      <c r="AB960" s="37"/>
      <c r="AC960" s="37"/>
      <c r="AD960" s="37"/>
      <c r="AE960" s="37"/>
      <c r="AF960" s="12">
        <v>6</v>
      </c>
      <c r="AG960">
        <v>1</v>
      </c>
      <c r="AH960">
        <v>22</v>
      </c>
      <c r="AI960">
        <v>-0.32</v>
      </c>
      <c r="AJ960">
        <v>-2</v>
      </c>
      <c r="AK960">
        <v>5</v>
      </c>
      <c r="AL960">
        <v>0</v>
      </c>
      <c r="AM960">
        <v>-1</v>
      </c>
      <c r="AN960">
        <v>2</v>
      </c>
      <c r="AO960">
        <v>-5</v>
      </c>
      <c r="AP960">
        <v>-0.04</v>
      </c>
      <c r="AQ960">
        <v>8.6</v>
      </c>
      <c r="AR960">
        <v>16</v>
      </c>
      <c r="AS960">
        <v>-7.4</v>
      </c>
      <c r="AT960">
        <v>-5</v>
      </c>
      <c r="AU960">
        <v>0</v>
      </c>
      <c r="AV960" s="2">
        <v>0.52</v>
      </c>
    </row>
    <row r="961" spans="6:48" x14ac:dyDescent="0.3">
      <c r="F961" t="str">
        <f t="shared" si="81"/>
        <v>11961439</v>
      </c>
      <c r="G961" t="e">
        <f t="shared" si="84"/>
        <v>#N/A</v>
      </c>
      <c r="H961" s="11">
        <v>1196</v>
      </c>
      <c r="I961" s="5">
        <v>1439</v>
      </c>
      <c r="J961" t="s">
        <v>36</v>
      </c>
      <c r="K961" t="s">
        <v>84</v>
      </c>
      <c r="Q961" s="3"/>
      <c r="R961" s="4"/>
      <c r="S961" s="4"/>
      <c r="T961" s="2">
        <f t="shared" si="82"/>
        <v>0.54169836355594725</v>
      </c>
      <c r="U961" s="2">
        <f t="shared" si="83"/>
        <v>0.45830163644405275</v>
      </c>
      <c r="V961" s="2"/>
      <c r="W961" s="2"/>
      <c r="X961" s="45"/>
      <c r="Y961" s="37"/>
      <c r="Z961" s="37"/>
      <c r="AA961" s="37"/>
      <c r="AB961" s="37"/>
      <c r="AC961" s="37"/>
      <c r="AD961" s="37"/>
      <c r="AE961" s="37"/>
      <c r="AF961" s="12">
        <v>6</v>
      </c>
      <c r="AG961">
        <v>8</v>
      </c>
      <c r="AH961">
        <v>-9</v>
      </c>
      <c r="AI961">
        <v>-0.04</v>
      </c>
      <c r="AJ961">
        <v>-6</v>
      </c>
      <c r="AK961">
        <v>-1</v>
      </c>
      <c r="AL961">
        <v>-3</v>
      </c>
      <c r="AM961">
        <v>2</v>
      </c>
      <c r="AN961">
        <v>5</v>
      </c>
      <c r="AO961">
        <v>-2</v>
      </c>
      <c r="AP961">
        <v>0.01</v>
      </c>
      <c r="AQ961">
        <v>-3.6</v>
      </c>
      <c r="AR961">
        <v>-2.4</v>
      </c>
      <c r="AS961">
        <v>-1.2</v>
      </c>
      <c r="AT961">
        <v>2</v>
      </c>
      <c r="AU961">
        <v>1</v>
      </c>
      <c r="AV961" s="2">
        <v>0.68</v>
      </c>
    </row>
    <row r="962" spans="6:48" x14ac:dyDescent="0.3">
      <c r="F962" t="str">
        <f t="shared" si="81"/>
        <v>11961452</v>
      </c>
      <c r="G962" t="e">
        <f t="shared" si="84"/>
        <v>#N/A</v>
      </c>
      <c r="H962" s="11">
        <v>1196</v>
      </c>
      <c r="I962" s="5">
        <v>1452</v>
      </c>
      <c r="J962" t="s">
        <v>36</v>
      </c>
      <c r="K962" t="s">
        <v>85</v>
      </c>
      <c r="Q962" s="3"/>
      <c r="R962" s="4"/>
      <c r="S962" s="4"/>
      <c r="T962" s="2">
        <f t="shared" si="82"/>
        <v>0.4816983635559472</v>
      </c>
      <c r="U962" s="2">
        <f t="shared" si="83"/>
        <v>0.5183016364440528</v>
      </c>
      <c r="V962" s="2"/>
      <c r="W962" s="2"/>
      <c r="X962" s="45"/>
      <c r="Y962" s="37"/>
      <c r="Z962" s="37"/>
      <c r="AA962" s="37"/>
      <c r="AB962" s="37"/>
      <c r="AC962" s="37"/>
      <c r="AD962" s="37"/>
      <c r="AE962" s="37"/>
      <c r="AF962" s="12">
        <v>6</v>
      </c>
      <c r="AG962">
        <v>5</v>
      </c>
      <c r="AH962">
        <v>10</v>
      </c>
      <c r="AI962">
        <v>-0.09</v>
      </c>
      <c r="AJ962">
        <v>1</v>
      </c>
      <c r="AK962">
        <v>-1</v>
      </c>
      <c r="AL962">
        <v>-1</v>
      </c>
      <c r="AM962">
        <v>-3</v>
      </c>
      <c r="AN962">
        <v>-8</v>
      </c>
      <c r="AO962">
        <v>-1</v>
      </c>
      <c r="AP962">
        <v>-0.05</v>
      </c>
      <c r="AQ962">
        <v>-3.5</v>
      </c>
      <c r="AR962">
        <v>0.4</v>
      </c>
      <c r="AS962">
        <v>-3.9</v>
      </c>
      <c r="AT962">
        <v>-1</v>
      </c>
      <c r="AU962">
        <v>0</v>
      </c>
      <c r="AV962" s="2">
        <v>0.62</v>
      </c>
    </row>
    <row r="963" spans="6:48" x14ac:dyDescent="0.3">
      <c r="F963" t="str">
        <f t="shared" si="81"/>
        <v>11961455</v>
      </c>
      <c r="G963" t="e">
        <f t="shared" si="84"/>
        <v>#N/A</v>
      </c>
      <c r="H963" s="11">
        <v>1196</v>
      </c>
      <c r="I963" s="5">
        <v>1455</v>
      </c>
      <c r="J963" t="s">
        <v>36</v>
      </c>
      <c r="K963" t="s">
        <v>86</v>
      </c>
      <c r="Q963" s="3"/>
      <c r="R963" s="4"/>
      <c r="S963" s="4"/>
      <c r="T963" s="2">
        <f t="shared" si="82"/>
        <v>0.4916983635559472</v>
      </c>
      <c r="U963" s="2">
        <f t="shared" si="83"/>
        <v>0.5083016364440528</v>
      </c>
      <c r="V963" s="2"/>
      <c r="W963" s="2"/>
      <c r="X963" s="45"/>
      <c r="Y963" s="37"/>
      <c r="Z963" s="37"/>
      <c r="AA963" s="37"/>
      <c r="AB963" s="37"/>
      <c r="AC963" s="37"/>
      <c r="AD963" s="37"/>
      <c r="AE963" s="37"/>
      <c r="AF963" s="12">
        <v>6</v>
      </c>
      <c r="AG963">
        <v>4</v>
      </c>
      <c r="AH963">
        <v>3</v>
      </c>
      <c r="AI963">
        <v>-0.16</v>
      </c>
      <c r="AJ963">
        <v>-4</v>
      </c>
      <c r="AK963">
        <v>0</v>
      </c>
      <c r="AL963">
        <v>-2</v>
      </c>
      <c r="AM963">
        <v>3</v>
      </c>
      <c r="AN963">
        <v>-6</v>
      </c>
      <c r="AO963">
        <v>-8</v>
      </c>
      <c r="AP963">
        <v>-0.02</v>
      </c>
      <c r="AQ963">
        <v>-6.9</v>
      </c>
      <c r="AR963">
        <v>-1.9</v>
      </c>
      <c r="AS963">
        <v>-5</v>
      </c>
      <c r="AT963">
        <v>-2</v>
      </c>
      <c r="AU963">
        <v>0</v>
      </c>
      <c r="AV963" s="2">
        <v>0.63</v>
      </c>
    </row>
    <row r="964" spans="6:48" x14ac:dyDescent="0.3">
      <c r="F964" t="str">
        <f t="shared" si="81"/>
        <v>11961460</v>
      </c>
      <c r="G964" t="e">
        <f t="shared" si="84"/>
        <v>#N/A</v>
      </c>
      <c r="H964" s="11">
        <v>1196</v>
      </c>
      <c r="I964" s="5">
        <v>1460</v>
      </c>
      <c r="J964" t="s">
        <v>36</v>
      </c>
      <c r="K964" t="s">
        <v>87</v>
      </c>
      <c r="Q964" s="3"/>
      <c r="R964" s="4"/>
      <c r="S964" s="4"/>
      <c r="T964" s="2">
        <f t="shared" si="82"/>
        <v>0.76169836355594722</v>
      </c>
      <c r="U964" s="2">
        <f t="shared" si="83"/>
        <v>0.23830163644405278</v>
      </c>
      <c r="V964" s="2"/>
      <c r="W964" s="2"/>
      <c r="X964" s="45"/>
      <c r="Y964" s="37"/>
      <c r="Z964" s="37"/>
      <c r="AA964" s="37"/>
      <c r="AB964" s="37"/>
      <c r="AC964" s="37"/>
      <c r="AD964" s="37"/>
      <c r="AE964" s="37"/>
      <c r="AF964" s="12">
        <v>6</v>
      </c>
      <c r="AG964">
        <v>14</v>
      </c>
      <c r="AH964">
        <v>-112</v>
      </c>
      <c r="AI964">
        <v>-0.1</v>
      </c>
      <c r="AJ964">
        <v>2</v>
      </c>
      <c r="AK964">
        <v>1</v>
      </c>
      <c r="AL964">
        <v>-4</v>
      </c>
      <c r="AM964">
        <v>-1</v>
      </c>
      <c r="AN964">
        <v>0</v>
      </c>
      <c r="AO964">
        <v>-6</v>
      </c>
      <c r="AP964">
        <v>0</v>
      </c>
      <c r="AQ964">
        <v>4.8</v>
      </c>
      <c r="AR964">
        <v>3.2</v>
      </c>
      <c r="AS964">
        <v>1.6</v>
      </c>
      <c r="AT964">
        <v>8</v>
      </c>
      <c r="AU964">
        <v>1</v>
      </c>
      <c r="AV964" s="2">
        <v>0.9</v>
      </c>
    </row>
    <row r="965" spans="6:48" x14ac:dyDescent="0.3">
      <c r="F965" t="str">
        <f t="shared" si="81"/>
        <v>11961462</v>
      </c>
      <c r="G965" t="e">
        <f t="shared" si="84"/>
        <v>#N/A</v>
      </c>
      <c r="H965" s="11">
        <v>1196</v>
      </c>
      <c r="I965" s="5">
        <v>1462</v>
      </c>
      <c r="J965" t="s">
        <v>36</v>
      </c>
      <c r="K965" t="s">
        <v>88</v>
      </c>
      <c r="Q965" s="3"/>
      <c r="R965" s="4"/>
      <c r="S965" s="4"/>
      <c r="T965" s="2">
        <f t="shared" si="82"/>
        <v>0.4916983635559472</v>
      </c>
      <c r="U965" s="2">
        <f t="shared" si="83"/>
        <v>0.5083016364440528</v>
      </c>
      <c r="V965" s="2"/>
      <c r="W965" s="2"/>
      <c r="X965" s="45"/>
      <c r="Y965" s="37"/>
      <c r="Z965" s="37"/>
      <c r="AA965" s="37"/>
      <c r="AB965" s="37"/>
      <c r="AC965" s="37"/>
      <c r="AD965" s="37"/>
      <c r="AE965" s="37"/>
      <c r="AF965" s="12">
        <v>6</v>
      </c>
      <c r="AG965">
        <v>1</v>
      </c>
      <c r="AH965">
        <v>9</v>
      </c>
      <c r="AI965">
        <v>-0.23</v>
      </c>
      <c r="AJ965">
        <v>-5</v>
      </c>
      <c r="AK965">
        <v>-1</v>
      </c>
      <c r="AL965">
        <v>-3</v>
      </c>
      <c r="AM965">
        <v>4</v>
      </c>
      <c r="AN965">
        <v>-1</v>
      </c>
      <c r="AO965">
        <v>-8</v>
      </c>
      <c r="AP965">
        <v>-7.0000000000000007E-2</v>
      </c>
      <c r="AQ965">
        <v>-8.1999999999999993</v>
      </c>
      <c r="AR965">
        <v>-5.0999999999999996</v>
      </c>
      <c r="AS965">
        <v>-3.1</v>
      </c>
      <c r="AT965">
        <v>-5</v>
      </c>
      <c r="AU965">
        <v>0</v>
      </c>
      <c r="AV965" s="2">
        <v>0.63</v>
      </c>
    </row>
    <row r="966" spans="6:48" x14ac:dyDescent="0.3">
      <c r="F966" t="str">
        <f t="shared" si="81"/>
        <v>11991209</v>
      </c>
      <c r="G966" t="e">
        <f t="shared" si="84"/>
        <v>#N/A</v>
      </c>
      <c r="H966" s="11">
        <v>1199</v>
      </c>
      <c r="I966" s="5">
        <v>1209</v>
      </c>
      <c r="J966" t="s">
        <v>37</v>
      </c>
      <c r="K966" t="s">
        <v>38</v>
      </c>
      <c r="Q966" s="3"/>
      <c r="R966" s="4"/>
      <c r="S966" s="4"/>
      <c r="T966" s="2">
        <f t="shared" si="82"/>
        <v>0.66169836355594724</v>
      </c>
      <c r="U966" s="2">
        <f t="shared" si="83"/>
        <v>0.33830163644405276</v>
      </c>
      <c r="V966" s="2"/>
      <c r="W966" s="2"/>
      <c r="X966" s="45"/>
      <c r="Y966" s="37"/>
      <c r="Z966" s="37"/>
      <c r="AA966" s="37"/>
      <c r="AB966" s="37"/>
      <c r="AC966" s="37"/>
      <c r="AD966" s="37"/>
      <c r="AE966" s="37"/>
      <c r="AF966" s="12">
        <v>9</v>
      </c>
      <c r="AG966">
        <v>15</v>
      </c>
      <c r="AH966">
        <v>-61</v>
      </c>
      <c r="AI966">
        <v>-0.04</v>
      </c>
      <c r="AJ966">
        <v>0</v>
      </c>
      <c r="AK966">
        <v>2</v>
      </c>
      <c r="AL966">
        <v>0</v>
      </c>
      <c r="AM966">
        <v>-1</v>
      </c>
      <c r="AN966">
        <v>7</v>
      </c>
      <c r="AO966">
        <v>3</v>
      </c>
      <c r="AP966">
        <v>0</v>
      </c>
      <c r="AQ966">
        <v>7.4</v>
      </c>
      <c r="AR966">
        <v>6.7</v>
      </c>
      <c r="AS966">
        <v>0.7</v>
      </c>
      <c r="AT966">
        <v>6</v>
      </c>
      <c r="AU966">
        <v>1</v>
      </c>
      <c r="AV966" s="2">
        <v>0.8</v>
      </c>
    </row>
    <row r="967" spans="6:48" x14ac:dyDescent="0.3">
      <c r="F967" t="str">
        <f t="shared" si="81"/>
        <v>11991211</v>
      </c>
      <c r="G967" t="e">
        <f t="shared" si="84"/>
        <v>#N/A</v>
      </c>
      <c r="H967" s="11">
        <v>1199</v>
      </c>
      <c r="I967" s="5">
        <v>1211</v>
      </c>
      <c r="J967" t="s">
        <v>37</v>
      </c>
      <c r="K967" t="s">
        <v>39</v>
      </c>
      <c r="Q967" s="3"/>
      <c r="R967" s="4"/>
      <c r="S967" s="4"/>
      <c r="T967" s="2">
        <f t="shared" si="82"/>
        <v>0.35169836355594719</v>
      </c>
      <c r="U967" s="2">
        <f t="shared" si="83"/>
        <v>0.64830163644405281</v>
      </c>
      <c r="V967" s="2"/>
      <c r="W967" s="2"/>
      <c r="X967" s="45"/>
      <c r="Y967" s="37"/>
      <c r="Z967" s="37"/>
      <c r="AA967" s="37"/>
      <c r="AB967" s="37"/>
      <c r="AC967" s="37"/>
      <c r="AD967" s="37"/>
      <c r="AE967" s="37"/>
      <c r="AF967" s="12">
        <v>9</v>
      </c>
      <c r="AG967">
        <v>4</v>
      </c>
      <c r="AH967">
        <v>27</v>
      </c>
      <c r="AI967">
        <v>-0.23</v>
      </c>
      <c r="AJ967">
        <v>-4</v>
      </c>
      <c r="AK967">
        <v>2</v>
      </c>
      <c r="AL967">
        <v>1</v>
      </c>
      <c r="AM967">
        <v>1</v>
      </c>
      <c r="AN967">
        <v>0</v>
      </c>
      <c r="AO967">
        <v>-7</v>
      </c>
      <c r="AP967">
        <v>-0.04</v>
      </c>
      <c r="AQ967">
        <v>-2.7</v>
      </c>
      <c r="AR967">
        <v>7.4</v>
      </c>
      <c r="AS967">
        <v>-10.1</v>
      </c>
      <c r="AT967">
        <v>-5</v>
      </c>
      <c r="AU967">
        <v>0</v>
      </c>
      <c r="AV967" s="2">
        <v>0.49</v>
      </c>
    </row>
    <row r="968" spans="6:48" x14ac:dyDescent="0.3">
      <c r="F968" t="str">
        <f t="shared" si="81"/>
        <v>11991222</v>
      </c>
      <c r="G968" t="e">
        <f t="shared" si="84"/>
        <v>#N/A</v>
      </c>
      <c r="H968" s="11">
        <v>1199</v>
      </c>
      <c r="I968" s="5">
        <v>1222</v>
      </c>
      <c r="J968" t="s">
        <v>37</v>
      </c>
      <c r="K968" t="s">
        <v>40</v>
      </c>
      <c r="Q968" s="3"/>
      <c r="R968" s="4"/>
      <c r="S968" s="4"/>
      <c r="T968" s="2">
        <f t="shared" si="82"/>
        <v>0.43169836355594715</v>
      </c>
      <c r="U968" s="2">
        <f t="shared" si="83"/>
        <v>0.56830163644405285</v>
      </c>
      <c r="V968" s="2"/>
      <c r="W968" s="2"/>
      <c r="X968" s="45"/>
      <c r="Y968" s="37"/>
      <c r="Z968" s="37"/>
      <c r="AA968" s="37"/>
      <c r="AB968" s="37"/>
      <c r="AC968" s="37"/>
      <c r="AD968" s="37"/>
      <c r="AE968" s="37"/>
      <c r="AF968" s="12">
        <v>9</v>
      </c>
      <c r="AG968">
        <v>6</v>
      </c>
      <c r="AH968">
        <v>18</v>
      </c>
      <c r="AI968">
        <v>-0.14000000000000001</v>
      </c>
      <c r="AJ968">
        <v>0</v>
      </c>
      <c r="AK968">
        <v>3</v>
      </c>
      <c r="AL968">
        <v>0</v>
      </c>
      <c r="AM968">
        <v>0</v>
      </c>
      <c r="AN968">
        <v>-2</v>
      </c>
      <c r="AO968">
        <v>-4</v>
      </c>
      <c r="AP968">
        <v>-0.04</v>
      </c>
      <c r="AQ968">
        <v>4.4000000000000004</v>
      </c>
      <c r="AR968">
        <v>9.6</v>
      </c>
      <c r="AS968">
        <v>-5.2</v>
      </c>
      <c r="AT968">
        <v>-3</v>
      </c>
      <c r="AU968">
        <v>0</v>
      </c>
      <c r="AV968" s="2">
        <v>0.56999999999999995</v>
      </c>
    </row>
    <row r="969" spans="6:48" x14ac:dyDescent="0.3">
      <c r="F969" t="str">
        <f t="shared" si="81"/>
        <v>11991233</v>
      </c>
      <c r="G969" t="e">
        <f t="shared" si="84"/>
        <v>#N/A</v>
      </c>
      <c r="H969" s="11">
        <v>1199</v>
      </c>
      <c r="I969" s="5">
        <v>1233</v>
      </c>
      <c r="J969" t="s">
        <v>37</v>
      </c>
      <c r="K969" t="s">
        <v>41</v>
      </c>
      <c r="Q969" s="3"/>
      <c r="R969" s="4"/>
      <c r="S969" s="4"/>
      <c r="T969" s="2">
        <f t="shared" si="82"/>
        <v>0.7416983635559472</v>
      </c>
      <c r="U969" s="2">
        <f t="shared" si="83"/>
        <v>0.2583016364440528</v>
      </c>
      <c r="V969" s="2"/>
      <c r="W969" s="2"/>
      <c r="X969" s="45"/>
      <c r="Y969" s="37"/>
      <c r="Z969" s="37"/>
      <c r="AA969" s="37"/>
      <c r="AB969" s="37"/>
      <c r="AC969" s="37"/>
      <c r="AD969" s="37"/>
      <c r="AE969" s="37"/>
      <c r="AF969" s="12">
        <v>9</v>
      </c>
      <c r="AG969">
        <v>15</v>
      </c>
      <c r="AH969">
        <v>-99</v>
      </c>
      <c r="AI969">
        <v>0.04</v>
      </c>
      <c r="AJ969">
        <v>0</v>
      </c>
      <c r="AK969">
        <v>-3</v>
      </c>
      <c r="AL969">
        <v>1</v>
      </c>
      <c r="AM969">
        <v>1</v>
      </c>
      <c r="AN969">
        <v>9</v>
      </c>
      <c r="AO969">
        <v>0</v>
      </c>
      <c r="AP969">
        <v>-0.06</v>
      </c>
      <c r="AQ969">
        <v>2</v>
      </c>
      <c r="AR969">
        <v>-1.7</v>
      </c>
      <c r="AS969">
        <v>3.7</v>
      </c>
      <c r="AT969">
        <v>6</v>
      </c>
      <c r="AU969">
        <v>1</v>
      </c>
      <c r="AV969" s="2">
        <v>0.88</v>
      </c>
    </row>
    <row r="970" spans="6:48" x14ac:dyDescent="0.3">
      <c r="F970" t="str">
        <f t="shared" si="81"/>
        <v>11991242</v>
      </c>
      <c r="G970" t="e">
        <f t="shared" si="84"/>
        <v>#N/A</v>
      </c>
      <c r="H970" s="11">
        <v>1199</v>
      </c>
      <c r="I970" s="5">
        <v>1242</v>
      </c>
      <c r="J970" t="s">
        <v>37</v>
      </c>
      <c r="K970" t="s">
        <v>42</v>
      </c>
      <c r="Q970" s="3"/>
      <c r="R970" s="4"/>
      <c r="S970" s="4"/>
      <c r="T970" s="2">
        <f t="shared" si="82"/>
        <v>0.40169836355594724</v>
      </c>
      <c r="U970" s="2">
        <f t="shared" si="83"/>
        <v>0.59830163644405276</v>
      </c>
      <c r="V970" s="2"/>
      <c r="W970" s="2"/>
      <c r="X970" s="45"/>
      <c r="Y970" s="37"/>
      <c r="Z970" s="37"/>
      <c r="AA970" s="37"/>
      <c r="AB970" s="37"/>
      <c r="AC970" s="37"/>
      <c r="AD970" s="37"/>
      <c r="AE970" s="37"/>
      <c r="AF970" s="12">
        <v>9</v>
      </c>
      <c r="AG970">
        <v>1</v>
      </c>
      <c r="AH970">
        <v>26</v>
      </c>
      <c r="AI970">
        <v>-0.14000000000000001</v>
      </c>
      <c r="AJ970">
        <v>-4</v>
      </c>
      <c r="AK970">
        <v>1</v>
      </c>
      <c r="AL970">
        <v>0</v>
      </c>
      <c r="AM970">
        <v>1</v>
      </c>
      <c r="AN970">
        <v>4</v>
      </c>
      <c r="AO970">
        <v>2</v>
      </c>
      <c r="AP970">
        <v>-0.02</v>
      </c>
      <c r="AQ970">
        <v>0.3</v>
      </c>
      <c r="AR970">
        <v>3.6</v>
      </c>
      <c r="AS970">
        <v>-3.3</v>
      </c>
      <c r="AT970">
        <v>-8</v>
      </c>
      <c r="AU970">
        <v>0</v>
      </c>
      <c r="AV970" s="2">
        <v>0.54</v>
      </c>
    </row>
    <row r="971" spans="6:48" x14ac:dyDescent="0.3">
      <c r="F971" t="str">
        <f t="shared" si="81"/>
        <v>11991243</v>
      </c>
      <c r="G971" t="e">
        <f t="shared" si="84"/>
        <v>#N/A</v>
      </c>
      <c r="H971" s="11">
        <v>1199</v>
      </c>
      <c r="I971" s="5">
        <v>1243</v>
      </c>
      <c r="J971" t="s">
        <v>37</v>
      </c>
      <c r="K971" t="s">
        <v>43</v>
      </c>
      <c r="Q971" s="3"/>
      <c r="R971" s="4"/>
      <c r="S971" s="4"/>
      <c r="T971" s="2">
        <f t="shared" si="82"/>
        <v>0.57169836355594716</v>
      </c>
      <c r="U971" s="2">
        <f t="shared" si="83"/>
        <v>0.42830163644405284</v>
      </c>
      <c r="V971" s="2"/>
      <c r="W971" s="2"/>
      <c r="X971" s="45"/>
      <c r="Y971" s="37"/>
      <c r="Z971" s="37"/>
      <c r="AA971" s="37"/>
      <c r="AB971" s="37"/>
      <c r="AC971" s="37"/>
      <c r="AD971" s="37"/>
      <c r="AE971" s="37"/>
      <c r="AF971" s="12">
        <v>9</v>
      </c>
      <c r="AG971">
        <v>9</v>
      </c>
      <c r="AH971">
        <v>-9</v>
      </c>
      <c r="AI971">
        <v>-0.02</v>
      </c>
      <c r="AJ971">
        <v>1</v>
      </c>
      <c r="AK971">
        <v>-1</v>
      </c>
      <c r="AL971">
        <v>0</v>
      </c>
      <c r="AM971">
        <v>-2</v>
      </c>
      <c r="AN971">
        <v>7</v>
      </c>
      <c r="AO971">
        <v>2</v>
      </c>
      <c r="AP971">
        <v>-0.06</v>
      </c>
      <c r="AQ971">
        <v>9.4</v>
      </c>
      <c r="AR971">
        <v>6.6</v>
      </c>
      <c r="AS971">
        <v>2.8</v>
      </c>
      <c r="AT971">
        <v>0</v>
      </c>
      <c r="AU971">
        <v>0</v>
      </c>
      <c r="AV971" s="2">
        <v>0.71</v>
      </c>
    </row>
    <row r="972" spans="6:48" x14ac:dyDescent="0.3">
      <c r="F972" t="str">
        <f t="shared" si="81"/>
        <v>11991246</v>
      </c>
      <c r="G972" t="e">
        <f t="shared" si="84"/>
        <v>#N/A</v>
      </c>
      <c r="H972" s="11">
        <v>1199</v>
      </c>
      <c r="I972" s="5">
        <v>1246</v>
      </c>
      <c r="J972" t="s">
        <v>37</v>
      </c>
      <c r="K972" t="s">
        <v>44</v>
      </c>
      <c r="Q972" s="3"/>
      <c r="R972" s="4"/>
      <c r="S972" s="4"/>
      <c r="T972" s="2">
        <f t="shared" si="82"/>
        <v>0.4916983635559472</v>
      </c>
      <c r="U972" s="2">
        <f t="shared" si="83"/>
        <v>0.5083016364440528</v>
      </c>
      <c r="V972" s="2"/>
      <c r="W972" s="2"/>
      <c r="X972" s="45"/>
      <c r="Y972" s="37"/>
      <c r="Z972" s="37"/>
      <c r="AA972" s="37"/>
      <c r="AB972" s="37"/>
      <c r="AC972" s="37"/>
      <c r="AD972" s="37"/>
      <c r="AE972" s="37"/>
      <c r="AF972" s="12">
        <v>9</v>
      </c>
      <c r="AG972">
        <v>5</v>
      </c>
      <c r="AH972">
        <v>17</v>
      </c>
      <c r="AI972">
        <v>-0.06</v>
      </c>
      <c r="AJ972">
        <v>2</v>
      </c>
      <c r="AK972">
        <v>2</v>
      </c>
      <c r="AL972">
        <v>-1</v>
      </c>
      <c r="AM972">
        <v>2</v>
      </c>
      <c r="AN972">
        <v>-3</v>
      </c>
      <c r="AO972">
        <v>1</v>
      </c>
      <c r="AP972">
        <v>-0.02</v>
      </c>
      <c r="AQ972">
        <v>5.0999999999999996</v>
      </c>
      <c r="AR972">
        <v>4.2</v>
      </c>
      <c r="AS972">
        <v>0.9</v>
      </c>
      <c r="AT972">
        <v>-4</v>
      </c>
      <c r="AU972">
        <v>0</v>
      </c>
      <c r="AV972" s="2">
        <v>0.63</v>
      </c>
    </row>
    <row r="973" spans="6:48" x14ac:dyDescent="0.3">
      <c r="F973" t="str">
        <f t="shared" si="81"/>
        <v>11991252</v>
      </c>
      <c r="G973" t="e">
        <f t="shared" si="84"/>
        <v>#N/A</v>
      </c>
      <c r="H973" s="11">
        <v>1199</v>
      </c>
      <c r="I973" s="5">
        <v>1252</v>
      </c>
      <c r="J973" t="s">
        <v>37</v>
      </c>
      <c r="K973" t="s">
        <v>45</v>
      </c>
      <c r="Q973" s="3"/>
      <c r="R973" s="4"/>
      <c r="S973" s="4"/>
      <c r="T973" s="2">
        <f t="shared" si="82"/>
        <v>0.79169836355594725</v>
      </c>
      <c r="U973" s="2">
        <f t="shared" si="83"/>
        <v>0.20830163644405275</v>
      </c>
      <c r="V973" s="2"/>
      <c r="W973" s="2"/>
      <c r="X973" s="45"/>
      <c r="Y973" s="37"/>
      <c r="Z973" s="37"/>
      <c r="AA973" s="37"/>
      <c r="AB973" s="37"/>
      <c r="AC973" s="37"/>
      <c r="AD973" s="37"/>
      <c r="AE973" s="37"/>
      <c r="AF973" s="12">
        <v>9</v>
      </c>
      <c r="AG973">
        <v>15</v>
      </c>
      <c r="AH973">
        <v>-130</v>
      </c>
      <c r="AI973">
        <v>-0.04</v>
      </c>
      <c r="AJ973">
        <v>2</v>
      </c>
      <c r="AK973">
        <v>-3</v>
      </c>
      <c r="AL973">
        <v>-3</v>
      </c>
      <c r="AM973">
        <v>-1</v>
      </c>
      <c r="AN973">
        <v>5</v>
      </c>
      <c r="AO973">
        <v>-6</v>
      </c>
      <c r="AP973">
        <v>-0.04</v>
      </c>
      <c r="AQ973">
        <v>0.9</v>
      </c>
      <c r="AR973">
        <v>-4</v>
      </c>
      <c r="AS973">
        <v>4.9000000000000004</v>
      </c>
      <c r="AT973">
        <v>6</v>
      </c>
      <c r="AU973">
        <v>1</v>
      </c>
      <c r="AV973" s="2">
        <v>0.93</v>
      </c>
    </row>
    <row r="974" spans="6:48" x14ac:dyDescent="0.3">
      <c r="F974" t="str">
        <f t="shared" si="81"/>
        <v>11991254</v>
      </c>
      <c r="G974" t="e">
        <f t="shared" si="84"/>
        <v>#N/A</v>
      </c>
      <c r="H974" s="11">
        <v>1199</v>
      </c>
      <c r="I974" s="5">
        <v>1254</v>
      </c>
      <c r="J974" t="s">
        <v>37</v>
      </c>
      <c r="K974" t="s">
        <v>46</v>
      </c>
      <c r="Q974" s="3"/>
      <c r="R974" s="4"/>
      <c r="S974" s="4"/>
      <c r="T974" s="2">
        <f t="shared" si="82"/>
        <v>0.83169836355594717</v>
      </c>
      <c r="U974" s="2">
        <f t="shared" si="83"/>
        <v>0.16830163644405283</v>
      </c>
      <c r="V974" s="2"/>
      <c r="W974" s="2"/>
      <c r="X974" s="45"/>
      <c r="Y974" s="37"/>
      <c r="Z974" s="37"/>
      <c r="AA974" s="37"/>
      <c r="AB974" s="37"/>
      <c r="AC974" s="37"/>
      <c r="AD974" s="37"/>
      <c r="AE974" s="37"/>
      <c r="AF974" s="12">
        <v>9</v>
      </c>
      <c r="AG974">
        <v>16</v>
      </c>
      <c r="AH974">
        <v>-216</v>
      </c>
      <c r="AI974">
        <v>0.13</v>
      </c>
      <c r="AJ974">
        <v>2</v>
      </c>
      <c r="AK974">
        <v>-1</v>
      </c>
      <c r="AL974">
        <v>-2</v>
      </c>
      <c r="AM974">
        <v>3</v>
      </c>
      <c r="AN974">
        <v>3</v>
      </c>
      <c r="AO974">
        <v>0</v>
      </c>
      <c r="AP974">
        <v>-0.02</v>
      </c>
      <c r="AQ974">
        <v>5.0999999999999996</v>
      </c>
      <c r="AR974">
        <v>-2.2999999999999998</v>
      </c>
      <c r="AS974">
        <v>7.4</v>
      </c>
      <c r="AT974">
        <v>7</v>
      </c>
      <c r="AU974">
        <v>1</v>
      </c>
      <c r="AV974" s="2">
        <v>0.97</v>
      </c>
    </row>
    <row r="975" spans="6:48" x14ac:dyDescent="0.3">
      <c r="F975" t="str">
        <f t="shared" si="81"/>
        <v>11991260</v>
      </c>
      <c r="G975" t="e">
        <f t="shared" si="84"/>
        <v>#N/A</v>
      </c>
      <c r="H975" s="11">
        <v>1199</v>
      </c>
      <c r="I975" s="5">
        <v>1260</v>
      </c>
      <c r="J975" t="s">
        <v>37</v>
      </c>
      <c r="K975" t="s">
        <v>47</v>
      </c>
      <c r="Q975" s="3"/>
      <c r="R975" s="4"/>
      <c r="S975" s="4"/>
      <c r="T975" s="2">
        <f t="shared" si="82"/>
        <v>0.51169836355594722</v>
      </c>
      <c r="U975" s="2">
        <f t="shared" si="83"/>
        <v>0.48830163644405278</v>
      </c>
      <c r="V975" s="2"/>
      <c r="W975" s="2"/>
      <c r="X975" s="45"/>
      <c r="Y975" s="37"/>
      <c r="Z975" s="37"/>
      <c r="AA975" s="37"/>
      <c r="AB975" s="37"/>
      <c r="AC975" s="37"/>
      <c r="AD975" s="37"/>
      <c r="AE975" s="37"/>
      <c r="AF975" s="12">
        <v>9</v>
      </c>
      <c r="AG975">
        <v>11</v>
      </c>
      <c r="AH975">
        <v>-6</v>
      </c>
      <c r="AI975">
        <v>-0.19</v>
      </c>
      <c r="AJ975">
        <v>-4</v>
      </c>
      <c r="AK975">
        <v>2</v>
      </c>
      <c r="AL975">
        <v>-2</v>
      </c>
      <c r="AM975">
        <v>-1</v>
      </c>
      <c r="AN975">
        <v>11</v>
      </c>
      <c r="AO975">
        <v>-4</v>
      </c>
      <c r="AP975">
        <v>-0.04</v>
      </c>
      <c r="AQ975">
        <v>10.1</v>
      </c>
      <c r="AR975">
        <v>12.5</v>
      </c>
      <c r="AS975">
        <v>-2.4</v>
      </c>
      <c r="AT975">
        <v>2</v>
      </c>
      <c r="AU975">
        <v>1</v>
      </c>
      <c r="AV975" s="2">
        <v>0.65</v>
      </c>
    </row>
    <row r="976" spans="6:48" x14ac:dyDescent="0.3">
      <c r="F976" t="str">
        <f t="shared" si="81"/>
        <v>11991267</v>
      </c>
      <c r="G976" t="e">
        <f t="shared" si="84"/>
        <v>#N/A</v>
      </c>
      <c r="H976" s="11">
        <v>1199</v>
      </c>
      <c r="I976" s="5">
        <v>1267</v>
      </c>
      <c r="J976" t="s">
        <v>37</v>
      </c>
      <c r="K976" t="s">
        <v>48</v>
      </c>
      <c r="Q976" s="3"/>
      <c r="R976" s="4"/>
      <c r="S976" s="4"/>
      <c r="T976" s="2">
        <f t="shared" si="82"/>
        <v>0.71169836355594718</v>
      </c>
      <c r="U976" s="2">
        <f t="shared" si="83"/>
        <v>0.28830163644405282</v>
      </c>
      <c r="V976" s="2"/>
      <c r="W976" s="2"/>
      <c r="X976" s="45"/>
      <c r="Y976" s="37"/>
      <c r="Z976" s="37"/>
      <c r="AA976" s="37"/>
      <c r="AB976" s="37"/>
      <c r="AC976" s="37"/>
      <c r="AD976" s="37"/>
      <c r="AE976" s="37"/>
      <c r="AF976" s="12">
        <v>9</v>
      </c>
      <c r="AG976">
        <v>13</v>
      </c>
      <c r="AH976">
        <v>-79</v>
      </c>
      <c r="AI976">
        <v>-0.05</v>
      </c>
      <c r="AJ976">
        <v>-1</v>
      </c>
      <c r="AK976">
        <v>-1</v>
      </c>
      <c r="AL976">
        <v>-1</v>
      </c>
      <c r="AM976">
        <v>1</v>
      </c>
      <c r="AN976">
        <v>11</v>
      </c>
      <c r="AO976">
        <v>2</v>
      </c>
      <c r="AP976">
        <v>-0.09</v>
      </c>
      <c r="AQ976">
        <v>-1.8</v>
      </c>
      <c r="AR976">
        <v>-4.5999999999999996</v>
      </c>
      <c r="AS976">
        <v>2.8</v>
      </c>
      <c r="AT976">
        <v>4</v>
      </c>
      <c r="AU976">
        <v>1</v>
      </c>
      <c r="AV976" s="2">
        <v>0.85</v>
      </c>
    </row>
    <row r="977" spans="6:48" x14ac:dyDescent="0.3">
      <c r="F977" t="str">
        <f t="shared" si="81"/>
        <v>11991274</v>
      </c>
      <c r="G977" t="e">
        <f t="shared" si="84"/>
        <v>#N/A</v>
      </c>
      <c r="H977" s="11">
        <v>1199</v>
      </c>
      <c r="I977" s="5">
        <v>1274</v>
      </c>
      <c r="J977" t="s">
        <v>37</v>
      </c>
      <c r="K977" t="s">
        <v>49</v>
      </c>
      <c r="Q977" s="3"/>
      <c r="R977" s="4"/>
      <c r="S977" s="4"/>
      <c r="T977" s="2">
        <f t="shared" si="82"/>
        <v>0.54169836355594725</v>
      </c>
      <c r="U977" s="2">
        <f t="shared" si="83"/>
        <v>0.45830163644405275</v>
      </c>
      <c r="V977" s="2"/>
      <c r="W977" s="2"/>
      <c r="X977" s="45"/>
      <c r="Y977" s="37"/>
      <c r="Z977" s="37"/>
      <c r="AA977" s="37"/>
      <c r="AB977" s="37"/>
      <c r="AC977" s="37"/>
      <c r="AD977" s="37"/>
      <c r="AE977" s="37"/>
      <c r="AF977" s="12">
        <v>9</v>
      </c>
      <c r="AG977">
        <v>6</v>
      </c>
      <c r="AH977">
        <v>-1</v>
      </c>
      <c r="AI977">
        <v>-0.06</v>
      </c>
      <c r="AJ977">
        <v>1</v>
      </c>
      <c r="AK977">
        <v>0</v>
      </c>
      <c r="AL977">
        <v>0</v>
      </c>
      <c r="AM977">
        <v>0</v>
      </c>
      <c r="AN977">
        <v>4</v>
      </c>
      <c r="AO977">
        <v>-2</v>
      </c>
      <c r="AP977">
        <v>0.02</v>
      </c>
      <c r="AQ977">
        <v>7.6</v>
      </c>
      <c r="AR977">
        <v>6.5</v>
      </c>
      <c r="AS977">
        <v>1.1000000000000001</v>
      </c>
      <c r="AT977">
        <v>-3</v>
      </c>
      <c r="AU977">
        <v>0</v>
      </c>
      <c r="AV977" s="2">
        <v>0.68</v>
      </c>
    </row>
    <row r="978" spans="6:48" x14ac:dyDescent="0.3">
      <c r="F978" t="str">
        <f t="shared" si="81"/>
        <v>11991276</v>
      </c>
      <c r="G978" t="e">
        <f t="shared" si="84"/>
        <v>#N/A</v>
      </c>
      <c r="H978" s="11">
        <v>1199</v>
      </c>
      <c r="I978" s="5">
        <v>1276</v>
      </c>
      <c r="J978" t="s">
        <v>37</v>
      </c>
      <c r="K978" t="s">
        <v>50</v>
      </c>
      <c r="Q978" s="3"/>
      <c r="R978" s="4"/>
      <c r="S978" s="4"/>
      <c r="T978" s="2">
        <f t="shared" si="82"/>
        <v>0.42169836355594725</v>
      </c>
      <c r="U978" s="2">
        <f t="shared" si="83"/>
        <v>0.57830163644405275</v>
      </c>
      <c r="V978" s="2"/>
      <c r="W978" s="2"/>
      <c r="X978" s="45"/>
      <c r="Y978" s="37"/>
      <c r="Z978" s="37"/>
      <c r="AA978" s="37"/>
      <c r="AB978" s="37"/>
      <c r="AC978" s="37"/>
      <c r="AD978" s="37"/>
      <c r="AE978" s="37"/>
      <c r="AF978" s="12">
        <v>9</v>
      </c>
      <c r="AG978">
        <v>3</v>
      </c>
      <c r="AH978">
        <v>25</v>
      </c>
      <c r="AI978">
        <v>-0.14000000000000001</v>
      </c>
      <c r="AJ978">
        <v>0</v>
      </c>
      <c r="AK978">
        <v>1</v>
      </c>
      <c r="AL978">
        <v>3</v>
      </c>
      <c r="AM978">
        <v>0</v>
      </c>
      <c r="AN978">
        <v>7</v>
      </c>
      <c r="AO978">
        <v>-6</v>
      </c>
      <c r="AP978">
        <v>0.02</v>
      </c>
      <c r="AQ978">
        <v>8.1999999999999993</v>
      </c>
      <c r="AR978">
        <v>11</v>
      </c>
      <c r="AS978">
        <v>-2.8</v>
      </c>
      <c r="AT978">
        <v>-6</v>
      </c>
      <c r="AU978">
        <v>0</v>
      </c>
      <c r="AV978" s="2">
        <v>0.56000000000000005</v>
      </c>
    </row>
    <row r="979" spans="6:48" x14ac:dyDescent="0.3">
      <c r="F979" t="str">
        <f t="shared" si="81"/>
        <v>11991277</v>
      </c>
      <c r="G979" t="e">
        <f t="shared" si="84"/>
        <v>#N/A</v>
      </c>
      <c r="H979" s="11">
        <v>1199</v>
      </c>
      <c r="I979" s="5">
        <v>1277</v>
      </c>
      <c r="J979" t="s">
        <v>37</v>
      </c>
      <c r="K979" t="s">
        <v>51</v>
      </c>
      <c r="Q979" s="3"/>
      <c r="R979" s="4"/>
      <c r="S979" s="4"/>
      <c r="T979" s="2">
        <f t="shared" si="82"/>
        <v>0.3616983635559472</v>
      </c>
      <c r="U979" s="2">
        <f t="shared" si="83"/>
        <v>0.6383016364440528</v>
      </c>
      <c r="V979" s="2"/>
      <c r="W979" s="2"/>
      <c r="X979" s="45"/>
      <c r="Y979" s="37"/>
      <c r="Z979" s="37"/>
      <c r="AA979" s="37"/>
      <c r="AB979" s="37"/>
      <c r="AC979" s="37"/>
      <c r="AD979" s="37"/>
      <c r="AE979" s="37"/>
      <c r="AF979" s="12">
        <v>9</v>
      </c>
      <c r="AG979">
        <v>3</v>
      </c>
      <c r="AH979">
        <v>29</v>
      </c>
      <c r="AI979">
        <v>-0.23</v>
      </c>
      <c r="AJ979">
        <v>-4</v>
      </c>
      <c r="AK979">
        <v>6</v>
      </c>
      <c r="AL979">
        <v>-2</v>
      </c>
      <c r="AM979">
        <v>4</v>
      </c>
      <c r="AN979">
        <v>-3</v>
      </c>
      <c r="AO979">
        <v>-3</v>
      </c>
      <c r="AP979">
        <v>-7.0000000000000007E-2</v>
      </c>
      <c r="AQ979">
        <v>0.8</v>
      </c>
      <c r="AR979">
        <v>9.6999999999999993</v>
      </c>
      <c r="AS979">
        <v>-8.9</v>
      </c>
      <c r="AT979">
        <v>-6</v>
      </c>
      <c r="AU979">
        <v>0</v>
      </c>
      <c r="AV979" s="2">
        <v>0.5</v>
      </c>
    </row>
    <row r="980" spans="6:48" x14ac:dyDescent="0.3">
      <c r="F980" t="str">
        <f t="shared" si="81"/>
        <v>11991285</v>
      </c>
      <c r="G980" t="e">
        <f t="shared" si="84"/>
        <v>#N/A</v>
      </c>
      <c r="H980" s="11">
        <v>1199</v>
      </c>
      <c r="I980" s="5">
        <v>1285</v>
      </c>
      <c r="J980" t="s">
        <v>37</v>
      </c>
      <c r="K980" t="s">
        <v>53</v>
      </c>
      <c r="Q980" s="3"/>
      <c r="R980" s="4"/>
      <c r="S980" s="4"/>
      <c r="T980" s="2">
        <f t="shared" si="82"/>
        <v>0.6116983635559472</v>
      </c>
      <c r="U980" s="2">
        <f t="shared" si="83"/>
        <v>0.3883016364440528</v>
      </c>
      <c r="V980" s="2"/>
      <c r="W980" s="2"/>
      <c r="X980" s="45"/>
      <c r="Y980" s="37"/>
      <c r="Z980" s="37"/>
      <c r="AA980" s="37"/>
      <c r="AB980" s="37"/>
      <c r="AC980" s="37"/>
      <c r="AD980" s="37"/>
      <c r="AE980" s="37"/>
      <c r="AF980" s="12">
        <v>9</v>
      </c>
      <c r="AG980">
        <v>14</v>
      </c>
      <c r="AH980">
        <v>-36</v>
      </c>
      <c r="AI980">
        <v>-0.12</v>
      </c>
      <c r="AJ980">
        <v>2</v>
      </c>
      <c r="AK980">
        <v>1</v>
      </c>
      <c r="AL980">
        <v>0</v>
      </c>
      <c r="AM980">
        <v>-2</v>
      </c>
      <c r="AN980">
        <v>-1</v>
      </c>
      <c r="AO980">
        <v>-4</v>
      </c>
      <c r="AP980">
        <v>-0.04</v>
      </c>
      <c r="AQ980">
        <v>3.7</v>
      </c>
      <c r="AR980">
        <v>5.7</v>
      </c>
      <c r="AS980">
        <v>-2</v>
      </c>
      <c r="AT980">
        <v>5</v>
      </c>
      <c r="AU980">
        <v>1</v>
      </c>
      <c r="AV980" s="2">
        <v>0.75</v>
      </c>
    </row>
    <row r="981" spans="6:48" x14ac:dyDescent="0.3">
      <c r="F981" t="str">
        <f t="shared" si="81"/>
        <v>11991293</v>
      </c>
      <c r="G981" t="e">
        <f t="shared" si="84"/>
        <v>#N/A</v>
      </c>
      <c r="H981" s="11">
        <v>1199</v>
      </c>
      <c r="I981" s="5">
        <v>1293</v>
      </c>
      <c r="J981" t="s">
        <v>37</v>
      </c>
      <c r="K981" t="s">
        <v>54</v>
      </c>
      <c r="Q981" s="3"/>
      <c r="R981" s="4"/>
      <c r="S981" s="4"/>
      <c r="T981" s="2">
        <f t="shared" si="82"/>
        <v>0.55169836355594715</v>
      </c>
      <c r="U981" s="2">
        <f t="shared" si="83"/>
        <v>0.44830163644405285</v>
      </c>
      <c r="V981" s="2"/>
      <c r="W981" s="2"/>
      <c r="X981" s="45"/>
      <c r="Y981" s="37"/>
      <c r="Z981" s="37"/>
      <c r="AA981" s="37"/>
      <c r="AB981" s="37"/>
      <c r="AC981" s="37"/>
      <c r="AD981" s="37"/>
      <c r="AE981" s="37"/>
      <c r="AF981" s="12">
        <v>9</v>
      </c>
      <c r="AG981">
        <v>12</v>
      </c>
      <c r="AH981">
        <v>-24</v>
      </c>
      <c r="AI981">
        <v>-0.18</v>
      </c>
      <c r="AJ981">
        <v>-1</v>
      </c>
      <c r="AK981">
        <v>2</v>
      </c>
      <c r="AL981">
        <v>0</v>
      </c>
      <c r="AM981">
        <v>1</v>
      </c>
      <c r="AN981">
        <v>0</v>
      </c>
      <c r="AO981">
        <v>-3</v>
      </c>
      <c r="AP981">
        <v>-0.05</v>
      </c>
      <c r="AQ981">
        <v>4.4000000000000004</v>
      </c>
      <c r="AR981">
        <v>8.5</v>
      </c>
      <c r="AS981">
        <v>-4.0999999999999996</v>
      </c>
      <c r="AT981">
        <v>3</v>
      </c>
      <c r="AU981">
        <v>1</v>
      </c>
      <c r="AV981" s="2">
        <v>0.69</v>
      </c>
    </row>
    <row r="982" spans="6:48" x14ac:dyDescent="0.3">
      <c r="F982" t="str">
        <f t="shared" si="81"/>
        <v>11991300</v>
      </c>
      <c r="G982" t="e">
        <f t="shared" si="84"/>
        <v>#N/A</v>
      </c>
      <c r="H982" s="11">
        <v>1199</v>
      </c>
      <c r="I982" s="5">
        <v>1300</v>
      </c>
      <c r="J982" t="s">
        <v>37</v>
      </c>
      <c r="K982" t="s">
        <v>55</v>
      </c>
      <c r="Q982" s="3"/>
      <c r="R982" s="4"/>
      <c r="S982" s="4"/>
      <c r="T982" s="2">
        <f t="shared" si="82"/>
        <v>0.85169836355594719</v>
      </c>
      <c r="U982" s="2">
        <f t="shared" si="83"/>
        <v>0.14830163644405281</v>
      </c>
      <c r="V982" s="2"/>
      <c r="W982" s="2"/>
      <c r="X982" s="45"/>
      <c r="Y982" s="37"/>
      <c r="Z982" s="37"/>
      <c r="AA982" s="37"/>
      <c r="AB982" s="37"/>
      <c r="AC982" s="37"/>
      <c r="AD982" s="37"/>
      <c r="AE982" s="37"/>
      <c r="AF982" s="12">
        <v>9</v>
      </c>
      <c r="AG982">
        <v>16</v>
      </c>
      <c r="AH982">
        <v>-274</v>
      </c>
      <c r="AI982">
        <v>0.13</v>
      </c>
      <c r="AJ982">
        <v>3</v>
      </c>
      <c r="AK982">
        <v>0</v>
      </c>
      <c r="AL982">
        <v>-3</v>
      </c>
      <c r="AM982">
        <v>2</v>
      </c>
      <c r="AN982">
        <v>0</v>
      </c>
      <c r="AO982">
        <v>0</v>
      </c>
      <c r="AP982">
        <v>0</v>
      </c>
      <c r="AQ982">
        <v>11.4</v>
      </c>
      <c r="AR982">
        <v>3.8</v>
      </c>
      <c r="AS982">
        <v>7.6</v>
      </c>
      <c r="AT982">
        <v>7</v>
      </c>
      <c r="AU982">
        <v>1</v>
      </c>
      <c r="AV982" s="2">
        <v>0.99</v>
      </c>
    </row>
    <row r="983" spans="6:48" x14ac:dyDescent="0.3">
      <c r="F983" t="str">
        <f t="shared" si="81"/>
        <v>11991301</v>
      </c>
      <c r="G983" t="e">
        <f t="shared" si="84"/>
        <v>#N/A</v>
      </c>
      <c r="H983" s="11">
        <v>1199</v>
      </c>
      <c r="I983" s="5">
        <v>1301</v>
      </c>
      <c r="J983" t="s">
        <v>37</v>
      </c>
      <c r="K983" t="s">
        <v>56</v>
      </c>
      <c r="Q983" s="3"/>
      <c r="R983" s="4"/>
      <c r="S983" s="4"/>
      <c r="T983" s="2">
        <f t="shared" si="82"/>
        <v>0.55169836355594715</v>
      </c>
      <c r="U983" s="2">
        <f t="shared" si="83"/>
        <v>0.44830163644405285</v>
      </c>
      <c r="V983" s="2"/>
      <c r="W983" s="2"/>
      <c r="X983" s="45"/>
      <c r="Y983" s="37"/>
      <c r="Z983" s="37"/>
      <c r="AA983" s="37"/>
      <c r="AB983" s="37"/>
      <c r="AC983" s="37"/>
      <c r="AD983" s="37"/>
      <c r="AE983" s="37"/>
      <c r="AF983" s="12">
        <v>9</v>
      </c>
      <c r="AG983">
        <v>9</v>
      </c>
      <c r="AH983">
        <v>-7</v>
      </c>
      <c r="AI983">
        <v>-0.01</v>
      </c>
      <c r="AJ983">
        <v>1</v>
      </c>
      <c r="AK983">
        <v>-3</v>
      </c>
      <c r="AL983">
        <v>0</v>
      </c>
      <c r="AM983">
        <v>-1</v>
      </c>
      <c r="AN983">
        <v>-1</v>
      </c>
      <c r="AO983">
        <v>2</v>
      </c>
      <c r="AP983">
        <v>-0.02</v>
      </c>
      <c r="AQ983">
        <v>0.6</v>
      </c>
      <c r="AR983">
        <v>0</v>
      </c>
      <c r="AS983">
        <v>0.6</v>
      </c>
      <c r="AT983">
        <v>0</v>
      </c>
      <c r="AU983">
        <v>0</v>
      </c>
      <c r="AV983" s="2">
        <v>0.69</v>
      </c>
    </row>
    <row r="984" spans="6:48" x14ac:dyDescent="0.3">
      <c r="F984" t="str">
        <f t="shared" si="81"/>
        <v>11991305</v>
      </c>
      <c r="G984" t="e">
        <f t="shared" si="84"/>
        <v>#N/A</v>
      </c>
      <c r="H984" s="11">
        <v>1199</v>
      </c>
      <c r="I984" s="5">
        <v>1305</v>
      </c>
      <c r="J984" t="s">
        <v>37</v>
      </c>
      <c r="K984" t="s">
        <v>57</v>
      </c>
      <c r="Q984" s="3"/>
      <c r="R984" s="4"/>
      <c r="S984" s="4"/>
      <c r="T984" s="2">
        <f t="shared" si="82"/>
        <v>0.46169836355594718</v>
      </c>
      <c r="U984" s="2">
        <f t="shared" si="83"/>
        <v>0.53830163644405282</v>
      </c>
      <c r="V984" s="2"/>
      <c r="W984" s="2"/>
      <c r="X984" s="45"/>
      <c r="Y984" s="37"/>
      <c r="Z984" s="37"/>
      <c r="AA984" s="37"/>
      <c r="AB984" s="37"/>
      <c r="AC984" s="37"/>
      <c r="AD984" s="37"/>
      <c r="AE984" s="37"/>
      <c r="AF984" s="12">
        <v>9</v>
      </c>
      <c r="AG984">
        <v>7</v>
      </c>
      <c r="AH984">
        <v>11</v>
      </c>
      <c r="AI984">
        <v>-0.14000000000000001</v>
      </c>
      <c r="AJ984">
        <v>-1</v>
      </c>
      <c r="AK984">
        <v>0</v>
      </c>
      <c r="AL984">
        <v>3</v>
      </c>
      <c r="AM984">
        <v>1</v>
      </c>
      <c r="AN984">
        <v>6</v>
      </c>
      <c r="AO984">
        <v>-1</v>
      </c>
      <c r="AP984">
        <v>-7.0000000000000007E-2</v>
      </c>
      <c r="AQ984">
        <v>-1.3</v>
      </c>
      <c r="AR984">
        <v>1.6</v>
      </c>
      <c r="AS984">
        <v>-2.9</v>
      </c>
      <c r="AT984">
        <v>-2</v>
      </c>
      <c r="AU984">
        <v>0</v>
      </c>
      <c r="AV984" s="2">
        <v>0.6</v>
      </c>
    </row>
    <row r="985" spans="6:48" x14ac:dyDescent="0.3">
      <c r="F985" t="str">
        <f t="shared" si="81"/>
        <v>11991308</v>
      </c>
      <c r="G985" t="e">
        <f t="shared" si="84"/>
        <v>#N/A</v>
      </c>
      <c r="H985" s="11">
        <v>1199</v>
      </c>
      <c r="I985" s="5">
        <v>1308</v>
      </c>
      <c r="J985" t="s">
        <v>37</v>
      </c>
      <c r="K985" t="s">
        <v>58</v>
      </c>
      <c r="Q985" s="3"/>
      <c r="R985" s="4"/>
      <c r="S985" s="4"/>
      <c r="T985" s="2">
        <f t="shared" si="82"/>
        <v>0.56169836355594716</v>
      </c>
      <c r="U985" s="2">
        <f t="shared" si="83"/>
        <v>0.43830163644405284</v>
      </c>
      <c r="V985" s="2"/>
      <c r="W985" s="2"/>
      <c r="X985" s="45"/>
      <c r="Y985" s="37"/>
      <c r="Z985" s="37"/>
      <c r="AA985" s="37"/>
      <c r="AB985" s="37"/>
      <c r="AC985" s="37"/>
      <c r="AD985" s="37"/>
      <c r="AE985" s="37"/>
      <c r="AF985" s="12">
        <v>9</v>
      </c>
      <c r="AG985">
        <v>12</v>
      </c>
      <c r="AH985">
        <v>-20</v>
      </c>
      <c r="AI985">
        <v>-0.18</v>
      </c>
      <c r="AJ985">
        <v>2</v>
      </c>
      <c r="AK985">
        <v>4</v>
      </c>
      <c r="AL985">
        <v>0</v>
      </c>
      <c r="AM985">
        <v>0</v>
      </c>
      <c r="AN985">
        <v>-1</v>
      </c>
      <c r="AO985">
        <v>-7</v>
      </c>
      <c r="AP985">
        <v>0.04</v>
      </c>
      <c r="AQ985">
        <v>6.2</v>
      </c>
      <c r="AR985">
        <v>9.8000000000000007</v>
      </c>
      <c r="AS985">
        <v>-3.6</v>
      </c>
      <c r="AT985">
        <v>3</v>
      </c>
      <c r="AU985">
        <v>1</v>
      </c>
      <c r="AV985" s="2">
        <v>0.7</v>
      </c>
    </row>
    <row r="986" spans="6:48" x14ac:dyDescent="0.3">
      <c r="F986" t="str">
        <f t="shared" si="81"/>
        <v>11991314</v>
      </c>
      <c r="G986" t="e">
        <f t="shared" si="84"/>
        <v>#N/A</v>
      </c>
      <c r="H986" s="11">
        <v>1199</v>
      </c>
      <c r="I986" s="5">
        <v>1314</v>
      </c>
      <c r="J986" t="s">
        <v>37</v>
      </c>
      <c r="K986" t="s">
        <v>59</v>
      </c>
      <c r="Q986" s="3"/>
      <c r="R986" s="4"/>
      <c r="S986" s="4"/>
      <c r="T986" s="2">
        <f t="shared" si="82"/>
        <v>0.45169836355594717</v>
      </c>
      <c r="U986" s="2">
        <f t="shared" si="83"/>
        <v>0.54830163644405283</v>
      </c>
      <c r="V986" s="2"/>
      <c r="W986" s="2"/>
      <c r="X986" s="45"/>
      <c r="Y986" s="37"/>
      <c r="Z986" s="37"/>
      <c r="AA986" s="37"/>
      <c r="AB986" s="37"/>
      <c r="AC986" s="37"/>
      <c r="AD986" s="37"/>
      <c r="AE986" s="37"/>
      <c r="AF986" s="12">
        <v>9</v>
      </c>
      <c r="AG986">
        <v>2</v>
      </c>
      <c r="AH986">
        <v>28</v>
      </c>
      <c r="AI986">
        <v>-0.06</v>
      </c>
      <c r="AJ986">
        <v>2</v>
      </c>
      <c r="AK986">
        <v>-1</v>
      </c>
      <c r="AL986">
        <v>1</v>
      </c>
      <c r="AM986">
        <v>3</v>
      </c>
      <c r="AN986">
        <v>-5</v>
      </c>
      <c r="AO986">
        <v>-4</v>
      </c>
      <c r="AP986">
        <v>-0.06</v>
      </c>
      <c r="AQ986">
        <v>-0.2</v>
      </c>
      <c r="AR986">
        <v>1.4</v>
      </c>
      <c r="AS986">
        <v>-1.6</v>
      </c>
      <c r="AT986">
        <v>-7</v>
      </c>
      <c r="AU986">
        <v>0</v>
      </c>
      <c r="AV986" s="2">
        <v>0.59</v>
      </c>
    </row>
    <row r="987" spans="6:48" x14ac:dyDescent="0.3">
      <c r="F987" t="str">
        <f t="shared" ref="F987:F1050" si="85">H987&amp;I987</f>
        <v>11991326</v>
      </c>
      <c r="G987" t="e">
        <f t="shared" si="84"/>
        <v>#N/A</v>
      </c>
      <c r="H987" s="11">
        <v>1199</v>
      </c>
      <c r="I987" s="5">
        <v>1326</v>
      </c>
      <c r="J987" t="s">
        <v>37</v>
      </c>
      <c r="K987" t="s">
        <v>60</v>
      </c>
      <c r="Q987" s="3"/>
      <c r="R987" s="4"/>
      <c r="S987" s="4"/>
      <c r="T987" s="2">
        <f t="shared" ref="T987:T1050" si="86">AV987-$AV$2275</f>
        <v>0.46169836355594718</v>
      </c>
      <c r="U987" s="2">
        <f t="shared" ref="U987:U1050" si="87">1-T987</f>
        <v>0.53830163644405282</v>
      </c>
      <c r="V987" s="2"/>
      <c r="W987" s="2"/>
      <c r="X987" s="45"/>
      <c r="Y987" s="37"/>
      <c r="Z987" s="37"/>
      <c r="AA987" s="37"/>
      <c r="AB987" s="37"/>
      <c r="AC987" s="37"/>
      <c r="AD987" s="37"/>
      <c r="AE987" s="37"/>
      <c r="AF987" s="12">
        <v>9</v>
      </c>
      <c r="AG987">
        <v>5</v>
      </c>
      <c r="AH987">
        <v>20</v>
      </c>
      <c r="AI987">
        <v>-0.1</v>
      </c>
      <c r="AJ987">
        <v>0</v>
      </c>
      <c r="AK987">
        <v>1</v>
      </c>
      <c r="AL987">
        <v>0</v>
      </c>
      <c r="AM987">
        <v>1</v>
      </c>
      <c r="AN987">
        <v>3</v>
      </c>
      <c r="AO987">
        <v>-5</v>
      </c>
      <c r="AP987">
        <v>-0.05</v>
      </c>
      <c r="AQ987">
        <v>6</v>
      </c>
      <c r="AR987">
        <v>7.8</v>
      </c>
      <c r="AS987">
        <v>-1.8</v>
      </c>
      <c r="AT987">
        <v>-4</v>
      </c>
      <c r="AU987">
        <v>0</v>
      </c>
      <c r="AV987" s="2">
        <v>0.6</v>
      </c>
    </row>
    <row r="988" spans="6:48" x14ac:dyDescent="0.3">
      <c r="F988" t="str">
        <f t="shared" si="85"/>
        <v>11991328</v>
      </c>
      <c r="G988" t="e">
        <f t="shared" ref="G988:G1051" si="88">VLOOKUP(E988,F988:F3265,COLUMN(F988:F3265),FALSE)</f>
        <v>#N/A</v>
      </c>
      <c r="H988" s="11">
        <v>1199</v>
      </c>
      <c r="I988" s="5">
        <v>1328</v>
      </c>
      <c r="J988" t="s">
        <v>37</v>
      </c>
      <c r="K988" t="s">
        <v>61</v>
      </c>
      <c r="Q988" s="3"/>
      <c r="R988" s="4"/>
      <c r="S988" s="4"/>
      <c r="T988" s="2">
        <f t="shared" si="86"/>
        <v>0.59169836355594718</v>
      </c>
      <c r="U988" s="2">
        <f t="shared" si="87"/>
        <v>0.40830163644405282</v>
      </c>
      <c r="V988" s="2"/>
      <c r="W988" s="2"/>
      <c r="X988" s="45"/>
      <c r="Y988" s="37"/>
      <c r="Z988" s="37"/>
      <c r="AA988" s="37"/>
      <c r="AB988" s="37"/>
      <c r="AC988" s="37"/>
      <c r="AD988" s="37"/>
      <c r="AE988" s="37"/>
      <c r="AF988" s="12">
        <v>9</v>
      </c>
      <c r="AG988">
        <v>10</v>
      </c>
      <c r="AH988">
        <v>-12</v>
      </c>
      <c r="AI988">
        <v>7.0000000000000007E-2</v>
      </c>
      <c r="AJ988">
        <v>0</v>
      </c>
      <c r="AK988">
        <v>-2</v>
      </c>
      <c r="AL988">
        <v>0</v>
      </c>
      <c r="AM988">
        <v>2</v>
      </c>
      <c r="AN988">
        <v>5</v>
      </c>
      <c r="AO988">
        <v>0</v>
      </c>
      <c r="AP988">
        <v>-7.0000000000000007E-2</v>
      </c>
      <c r="AQ988">
        <v>-3.4</v>
      </c>
      <c r="AR988">
        <v>-7.1</v>
      </c>
      <c r="AS988">
        <v>3.7</v>
      </c>
      <c r="AT988">
        <v>1</v>
      </c>
      <c r="AU988">
        <v>1</v>
      </c>
      <c r="AV988" s="2">
        <v>0.73</v>
      </c>
    </row>
    <row r="989" spans="6:48" x14ac:dyDescent="0.3">
      <c r="F989" t="str">
        <f t="shared" si="85"/>
        <v>11991335</v>
      </c>
      <c r="G989" t="e">
        <f t="shared" si="88"/>
        <v>#N/A</v>
      </c>
      <c r="H989" s="11">
        <v>1199</v>
      </c>
      <c r="I989" s="5">
        <v>1335</v>
      </c>
      <c r="J989" t="s">
        <v>37</v>
      </c>
      <c r="K989" t="s">
        <v>62</v>
      </c>
      <c r="Q989" s="3"/>
      <c r="R989" s="4"/>
      <c r="S989" s="4"/>
      <c r="T989" s="2">
        <f t="shared" si="86"/>
        <v>0.7316983635559472</v>
      </c>
      <c r="U989" s="2">
        <f t="shared" si="87"/>
        <v>0.2683016364440528</v>
      </c>
      <c r="V989" s="2"/>
      <c r="W989" s="2"/>
      <c r="X989" s="45"/>
      <c r="Y989" s="37"/>
      <c r="Z989" s="37"/>
      <c r="AA989" s="37"/>
      <c r="AB989" s="37"/>
      <c r="AC989" s="37"/>
      <c r="AD989" s="37"/>
      <c r="AE989" s="37"/>
      <c r="AF989" s="12">
        <v>9</v>
      </c>
      <c r="AG989">
        <v>16</v>
      </c>
      <c r="AH989">
        <v>-92</v>
      </c>
      <c r="AI989">
        <v>-0.09</v>
      </c>
      <c r="AJ989">
        <v>1</v>
      </c>
      <c r="AK989">
        <v>2</v>
      </c>
      <c r="AL989">
        <v>0</v>
      </c>
      <c r="AM989">
        <v>2</v>
      </c>
      <c r="AN989">
        <v>9</v>
      </c>
      <c r="AO989">
        <v>-7</v>
      </c>
      <c r="AP989">
        <v>0.02</v>
      </c>
      <c r="AQ989">
        <v>6.1</v>
      </c>
      <c r="AR989">
        <v>4.9000000000000004</v>
      </c>
      <c r="AS989">
        <v>1.2</v>
      </c>
      <c r="AT989">
        <v>7</v>
      </c>
      <c r="AU989">
        <v>1</v>
      </c>
      <c r="AV989" s="2">
        <v>0.87</v>
      </c>
    </row>
    <row r="990" spans="6:48" x14ac:dyDescent="0.3">
      <c r="F990" t="str">
        <f t="shared" si="85"/>
        <v>11991344</v>
      </c>
      <c r="G990" t="e">
        <f t="shared" si="88"/>
        <v>#N/A</v>
      </c>
      <c r="H990" s="11">
        <v>1199</v>
      </c>
      <c r="I990" s="5">
        <v>1344</v>
      </c>
      <c r="J990" t="s">
        <v>37</v>
      </c>
      <c r="K990" t="s">
        <v>63</v>
      </c>
      <c r="Q990" s="3"/>
      <c r="R990" s="4"/>
      <c r="S990" s="4"/>
      <c r="T990" s="2">
        <f t="shared" si="86"/>
        <v>0.64169836355594723</v>
      </c>
      <c r="U990" s="2">
        <f t="shared" si="87"/>
        <v>0.35830163644405277</v>
      </c>
      <c r="V990" s="2"/>
      <c r="W990" s="2"/>
      <c r="X990" s="45"/>
      <c r="Y990" s="37"/>
      <c r="Z990" s="37"/>
      <c r="AA990" s="37"/>
      <c r="AB990" s="37"/>
      <c r="AC990" s="37"/>
      <c r="AD990" s="37"/>
      <c r="AE990" s="37"/>
      <c r="AF990" s="12">
        <v>9</v>
      </c>
      <c r="AG990">
        <v>10</v>
      </c>
      <c r="AH990">
        <v>-28</v>
      </c>
      <c r="AI990">
        <v>0.03</v>
      </c>
      <c r="AJ990">
        <v>4</v>
      </c>
      <c r="AK990">
        <v>-1</v>
      </c>
      <c r="AL990">
        <v>0</v>
      </c>
      <c r="AM990">
        <v>0</v>
      </c>
      <c r="AN990">
        <v>4</v>
      </c>
      <c r="AO990">
        <v>-1</v>
      </c>
      <c r="AP990">
        <v>-0.02</v>
      </c>
      <c r="AQ990">
        <v>8.1</v>
      </c>
      <c r="AR990">
        <v>1.8</v>
      </c>
      <c r="AS990">
        <v>6.3</v>
      </c>
      <c r="AT990">
        <v>1</v>
      </c>
      <c r="AU990">
        <v>1</v>
      </c>
      <c r="AV990" s="2">
        <v>0.78</v>
      </c>
    </row>
    <row r="991" spans="6:48" x14ac:dyDescent="0.3">
      <c r="F991" t="str">
        <f t="shared" si="85"/>
        <v>11991345</v>
      </c>
      <c r="G991" t="e">
        <f t="shared" si="88"/>
        <v>#N/A</v>
      </c>
      <c r="H991" s="11">
        <v>1199</v>
      </c>
      <c r="I991" s="5">
        <v>1345</v>
      </c>
      <c r="J991" t="s">
        <v>37</v>
      </c>
      <c r="K991" t="s">
        <v>64</v>
      </c>
      <c r="Q991" s="3"/>
      <c r="R991" s="4"/>
      <c r="S991" s="4"/>
      <c r="T991" s="2">
        <f t="shared" si="86"/>
        <v>0.3616983635559472</v>
      </c>
      <c r="U991" s="2">
        <f t="shared" si="87"/>
        <v>0.6383016364440528</v>
      </c>
      <c r="V991" s="2"/>
      <c r="W991" s="2"/>
      <c r="X991" s="45"/>
      <c r="Y991" s="37"/>
      <c r="Z991" s="37"/>
      <c r="AA991" s="37"/>
      <c r="AB991" s="37"/>
      <c r="AC991" s="37"/>
      <c r="AD991" s="37"/>
      <c r="AE991" s="37"/>
      <c r="AF991" s="12">
        <v>9</v>
      </c>
      <c r="AG991">
        <v>2</v>
      </c>
      <c r="AH991">
        <v>30</v>
      </c>
      <c r="AI991">
        <v>-0.17</v>
      </c>
      <c r="AJ991">
        <v>-4</v>
      </c>
      <c r="AK991">
        <v>2</v>
      </c>
      <c r="AL991">
        <v>1</v>
      </c>
      <c r="AM991">
        <v>2</v>
      </c>
      <c r="AN991">
        <v>5</v>
      </c>
      <c r="AO991">
        <v>-2</v>
      </c>
      <c r="AP991">
        <v>-0.06</v>
      </c>
      <c r="AQ991">
        <v>0.7</v>
      </c>
      <c r="AR991">
        <v>8.9</v>
      </c>
      <c r="AS991">
        <v>-8.1999999999999993</v>
      </c>
      <c r="AT991">
        <v>-7</v>
      </c>
      <c r="AU991">
        <v>0</v>
      </c>
      <c r="AV991" s="2">
        <v>0.5</v>
      </c>
    </row>
    <row r="992" spans="6:48" x14ac:dyDescent="0.3">
      <c r="F992" t="str">
        <f t="shared" si="85"/>
        <v>11991347</v>
      </c>
      <c r="G992" t="e">
        <f t="shared" si="88"/>
        <v>#N/A</v>
      </c>
      <c r="H992" s="11">
        <v>1199</v>
      </c>
      <c r="I992" s="5">
        <v>1347</v>
      </c>
      <c r="J992" t="s">
        <v>37</v>
      </c>
      <c r="K992" t="s">
        <v>65</v>
      </c>
      <c r="Q992" s="3"/>
      <c r="R992" s="4"/>
      <c r="S992" s="4"/>
      <c r="T992" s="2">
        <f t="shared" si="86"/>
        <v>0.79169836355594725</v>
      </c>
      <c r="U992" s="2">
        <f t="shared" si="87"/>
        <v>0.20830163644405275</v>
      </c>
      <c r="V992" s="2"/>
      <c r="W992" s="2"/>
      <c r="X992" s="45"/>
      <c r="Y992" s="37"/>
      <c r="Z992" s="37"/>
      <c r="AA992" s="37"/>
      <c r="AB992" s="37"/>
      <c r="AC992" s="37"/>
      <c r="AD992" s="37"/>
      <c r="AE992" s="37"/>
      <c r="AF992" s="12">
        <v>9</v>
      </c>
      <c r="AG992">
        <v>16</v>
      </c>
      <c r="AH992">
        <v>-135</v>
      </c>
      <c r="AI992">
        <v>0.03</v>
      </c>
      <c r="AJ992">
        <v>5</v>
      </c>
      <c r="AK992">
        <v>0</v>
      </c>
      <c r="AL992">
        <v>-1</v>
      </c>
      <c r="AM992">
        <v>-1</v>
      </c>
      <c r="AN992">
        <v>1</v>
      </c>
      <c r="AO992">
        <v>-2</v>
      </c>
      <c r="AP992">
        <v>-0.05</v>
      </c>
      <c r="AQ992">
        <v>14.9</v>
      </c>
      <c r="AR992">
        <v>9.6</v>
      </c>
      <c r="AS992">
        <v>5.3</v>
      </c>
      <c r="AT992">
        <v>7</v>
      </c>
      <c r="AU992">
        <v>1</v>
      </c>
      <c r="AV992" s="2">
        <v>0.93</v>
      </c>
    </row>
    <row r="993" spans="6:48" x14ac:dyDescent="0.3">
      <c r="F993" t="str">
        <f t="shared" si="85"/>
        <v>11991348</v>
      </c>
      <c r="G993" t="e">
        <f t="shared" si="88"/>
        <v>#N/A</v>
      </c>
      <c r="H993" s="11">
        <v>1199</v>
      </c>
      <c r="I993" s="5">
        <v>1348</v>
      </c>
      <c r="J993" t="s">
        <v>37</v>
      </c>
      <c r="K993" t="s">
        <v>66</v>
      </c>
      <c r="Q993" s="3"/>
      <c r="R993" s="4"/>
      <c r="S993" s="4"/>
      <c r="T993" s="2">
        <f t="shared" si="86"/>
        <v>0.55169836355594715</v>
      </c>
      <c r="U993" s="2">
        <f t="shared" si="87"/>
        <v>0.44830163644405285</v>
      </c>
      <c r="V993" s="2"/>
      <c r="W993" s="2"/>
      <c r="X993" s="45"/>
      <c r="Y993" s="37"/>
      <c r="Z993" s="37"/>
      <c r="AA993" s="37"/>
      <c r="AB993" s="37"/>
      <c r="AC993" s="37"/>
      <c r="AD993" s="37"/>
      <c r="AE993" s="37"/>
      <c r="AF993" s="12">
        <v>9</v>
      </c>
      <c r="AG993">
        <v>7</v>
      </c>
      <c r="AH993">
        <v>-14</v>
      </c>
      <c r="AI993">
        <v>-0.13</v>
      </c>
      <c r="AJ993">
        <v>2</v>
      </c>
      <c r="AK993">
        <v>-1</v>
      </c>
      <c r="AL993">
        <v>2</v>
      </c>
      <c r="AM993">
        <v>-3</v>
      </c>
      <c r="AN993">
        <v>2</v>
      </c>
      <c r="AO993">
        <v>-3</v>
      </c>
      <c r="AP993">
        <v>-0.03</v>
      </c>
      <c r="AQ993">
        <v>5.6</v>
      </c>
      <c r="AR993">
        <v>6.6</v>
      </c>
      <c r="AS993">
        <v>-1</v>
      </c>
      <c r="AT993">
        <v>-2</v>
      </c>
      <c r="AU993">
        <v>0</v>
      </c>
      <c r="AV993" s="2">
        <v>0.69</v>
      </c>
    </row>
    <row r="994" spans="6:48" x14ac:dyDescent="0.3">
      <c r="F994" t="str">
        <f t="shared" si="85"/>
        <v>11991355</v>
      </c>
      <c r="G994" t="e">
        <f t="shared" si="88"/>
        <v>#N/A</v>
      </c>
      <c r="H994" s="11">
        <v>1199</v>
      </c>
      <c r="I994" s="5">
        <v>1355</v>
      </c>
      <c r="J994" t="s">
        <v>37</v>
      </c>
      <c r="K994" t="s">
        <v>67</v>
      </c>
      <c r="Q994" s="3"/>
      <c r="R994" s="4"/>
      <c r="S994" s="4"/>
      <c r="T994" s="2">
        <f t="shared" si="86"/>
        <v>0.62169836355594721</v>
      </c>
      <c r="U994" s="2">
        <f t="shared" si="87"/>
        <v>0.37830163644405279</v>
      </c>
      <c r="V994" s="2"/>
      <c r="W994" s="2"/>
      <c r="X994" s="45"/>
      <c r="Y994" s="37"/>
      <c r="Z994" s="37"/>
      <c r="AA994" s="37"/>
      <c r="AB994" s="37"/>
      <c r="AC994" s="37"/>
      <c r="AD994" s="37"/>
      <c r="AE994" s="37"/>
      <c r="AF994" s="12">
        <v>9</v>
      </c>
      <c r="AG994">
        <v>12</v>
      </c>
      <c r="AH994">
        <v>-40</v>
      </c>
      <c r="AI994">
        <v>-0.15</v>
      </c>
      <c r="AJ994">
        <v>0</v>
      </c>
      <c r="AK994">
        <v>-1</v>
      </c>
      <c r="AL994">
        <v>3</v>
      </c>
      <c r="AM994">
        <v>4</v>
      </c>
      <c r="AN994">
        <v>8</v>
      </c>
      <c r="AO994">
        <v>-7</v>
      </c>
      <c r="AP994">
        <v>-0.08</v>
      </c>
      <c r="AQ994">
        <v>-1.6</v>
      </c>
      <c r="AR994">
        <v>-1.1000000000000001</v>
      </c>
      <c r="AS994">
        <v>-0.5</v>
      </c>
      <c r="AT994">
        <v>3</v>
      </c>
      <c r="AU994">
        <v>1</v>
      </c>
      <c r="AV994" s="2">
        <v>0.76</v>
      </c>
    </row>
    <row r="995" spans="6:48" x14ac:dyDescent="0.3">
      <c r="F995" t="str">
        <f t="shared" si="85"/>
        <v>11991361</v>
      </c>
      <c r="G995" t="e">
        <f t="shared" si="88"/>
        <v>#N/A</v>
      </c>
      <c r="H995" s="11">
        <v>1199</v>
      </c>
      <c r="I995" s="5">
        <v>1361</v>
      </c>
      <c r="J995" t="s">
        <v>37</v>
      </c>
      <c r="K995" t="s">
        <v>68</v>
      </c>
      <c r="Q995" s="3"/>
      <c r="R995" s="4"/>
      <c r="S995" s="4"/>
      <c r="T995" s="2">
        <f t="shared" si="86"/>
        <v>0.57169836355594716</v>
      </c>
      <c r="U995" s="2">
        <f t="shared" si="87"/>
        <v>0.42830163644405284</v>
      </c>
      <c r="V995" s="2"/>
      <c r="W995" s="2"/>
      <c r="X995" s="45"/>
      <c r="Y995" s="37"/>
      <c r="Z995" s="37"/>
      <c r="AA995" s="37"/>
      <c r="AB995" s="37"/>
      <c r="AC995" s="37"/>
      <c r="AD995" s="37"/>
      <c r="AE995" s="37"/>
      <c r="AF995" s="12">
        <v>9</v>
      </c>
      <c r="AG995">
        <v>11</v>
      </c>
      <c r="AH995">
        <v>-15</v>
      </c>
      <c r="AI995">
        <v>-0.03</v>
      </c>
      <c r="AJ995">
        <v>2</v>
      </c>
      <c r="AK995">
        <v>0</v>
      </c>
      <c r="AL995">
        <v>0</v>
      </c>
      <c r="AM995">
        <v>0</v>
      </c>
      <c r="AN995">
        <v>1</v>
      </c>
      <c r="AO995">
        <v>-5</v>
      </c>
      <c r="AP995">
        <v>-0.04</v>
      </c>
      <c r="AQ995">
        <v>4.7</v>
      </c>
      <c r="AR995">
        <v>6.1</v>
      </c>
      <c r="AS995">
        <v>-1.4</v>
      </c>
      <c r="AT995">
        <v>2</v>
      </c>
      <c r="AU995">
        <v>1</v>
      </c>
      <c r="AV995" s="2">
        <v>0.71</v>
      </c>
    </row>
    <row r="996" spans="6:48" x14ac:dyDescent="0.3">
      <c r="F996" t="str">
        <f t="shared" si="85"/>
        <v>11991371</v>
      </c>
      <c r="G996" t="e">
        <f t="shared" si="88"/>
        <v>#N/A</v>
      </c>
      <c r="H996" s="11">
        <v>1199</v>
      </c>
      <c r="I996" s="5">
        <v>1371</v>
      </c>
      <c r="J996" t="s">
        <v>37</v>
      </c>
      <c r="K996" t="s">
        <v>69</v>
      </c>
      <c r="Q996" s="3"/>
      <c r="R996" s="4"/>
      <c r="S996" s="4"/>
      <c r="T996" s="2">
        <f t="shared" si="86"/>
        <v>0.52169836355594723</v>
      </c>
      <c r="U996" s="2">
        <f t="shared" si="87"/>
        <v>0.47830163644405277</v>
      </c>
      <c r="V996" s="2"/>
      <c r="W996" s="2"/>
      <c r="X996" s="45"/>
      <c r="Y996" s="37"/>
      <c r="Z996" s="37"/>
      <c r="AA996" s="37"/>
      <c r="AB996" s="37"/>
      <c r="AC996" s="37"/>
      <c r="AD996" s="37"/>
      <c r="AE996" s="37"/>
      <c r="AF996" s="12">
        <v>9</v>
      </c>
      <c r="AG996">
        <v>8</v>
      </c>
      <c r="AH996">
        <v>9</v>
      </c>
      <c r="AI996">
        <v>-0.01</v>
      </c>
      <c r="AJ996">
        <v>1</v>
      </c>
      <c r="AK996">
        <v>-1</v>
      </c>
      <c r="AL996">
        <v>0</v>
      </c>
      <c r="AM996">
        <v>1</v>
      </c>
      <c r="AN996">
        <v>-1</v>
      </c>
      <c r="AO996">
        <v>-2</v>
      </c>
      <c r="AP996">
        <v>-0.01</v>
      </c>
      <c r="AQ996">
        <v>2.8</v>
      </c>
      <c r="AR996">
        <v>1.2</v>
      </c>
      <c r="AS996">
        <v>1.6</v>
      </c>
      <c r="AT996">
        <v>-1</v>
      </c>
      <c r="AU996">
        <v>0</v>
      </c>
      <c r="AV996" s="2">
        <v>0.66</v>
      </c>
    </row>
    <row r="997" spans="6:48" x14ac:dyDescent="0.3">
      <c r="F997" t="str">
        <f t="shared" si="85"/>
        <v>11991372</v>
      </c>
      <c r="G997" t="e">
        <f t="shared" si="88"/>
        <v>#N/A</v>
      </c>
      <c r="H997" s="11">
        <v>1199</v>
      </c>
      <c r="I997" s="5">
        <v>1372</v>
      </c>
      <c r="J997" t="s">
        <v>37</v>
      </c>
      <c r="K997" t="s">
        <v>70</v>
      </c>
      <c r="Q997" s="3"/>
      <c r="R997" s="4"/>
      <c r="S997" s="4"/>
      <c r="T997" s="2">
        <f t="shared" si="86"/>
        <v>0.69169836355594716</v>
      </c>
      <c r="U997" s="2">
        <f t="shared" si="87"/>
        <v>0.30830163644405284</v>
      </c>
      <c r="V997" s="2"/>
      <c r="W997" s="2"/>
      <c r="X997" s="45"/>
      <c r="Y997" s="37"/>
      <c r="Z997" s="37"/>
      <c r="AA997" s="37"/>
      <c r="AB997" s="37"/>
      <c r="AC997" s="37"/>
      <c r="AD997" s="37"/>
      <c r="AE997" s="37"/>
      <c r="AF997" s="12">
        <v>9</v>
      </c>
      <c r="AG997">
        <v>14</v>
      </c>
      <c r="AH997">
        <v>-76</v>
      </c>
      <c r="AI997">
        <v>-0.15</v>
      </c>
      <c r="AJ997">
        <v>1</v>
      </c>
      <c r="AK997">
        <v>-1</v>
      </c>
      <c r="AL997">
        <v>-3</v>
      </c>
      <c r="AM997">
        <v>-6</v>
      </c>
      <c r="AN997">
        <v>0</v>
      </c>
      <c r="AO997">
        <v>-1</v>
      </c>
      <c r="AP997">
        <v>-0.02</v>
      </c>
      <c r="AQ997">
        <v>3.6</v>
      </c>
      <c r="AR997">
        <v>6.1</v>
      </c>
      <c r="AS997">
        <v>-2.5</v>
      </c>
      <c r="AT997">
        <v>5</v>
      </c>
      <c r="AU997">
        <v>1</v>
      </c>
      <c r="AV997" s="2">
        <v>0.83</v>
      </c>
    </row>
    <row r="998" spans="6:48" x14ac:dyDescent="0.3">
      <c r="F998" t="str">
        <f t="shared" si="85"/>
        <v>11991382</v>
      </c>
      <c r="G998" t="e">
        <f t="shared" si="88"/>
        <v>#N/A</v>
      </c>
      <c r="H998" s="11">
        <v>1199</v>
      </c>
      <c r="I998" s="5">
        <v>1382</v>
      </c>
      <c r="J998" t="s">
        <v>37</v>
      </c>
      <c r="K998" t="s">
        <v>71</v>
      </c>
      <c r="Q998" s="3"/>
      <c r="R998" s="4"/>
      <c r="S998" s="4"/>
      <c r="T998" s="2">
        <f t="shared" si="86"/>
        <v>0.6116983635559472</v>
      </c>
      <c r="U998" s="2">
        <f t="shared" si="87"/>
        <v>0.3883016364440528</v>
      </c>
      <c r="V998" s="2"/>
      <c r="W998" s="2"/>
      <c r="X998" s="45"/>
      <c r="Y998" s="37"/>
      <c r="Z998" s="37"/>
      <c r="AA998" s="37"/>
      <c r="AB998" s="37"/>
      <c r="AC998" s="37"/>
      <c r="AD998" s="37"/>
      <c r="AE998" s="37"/>
      <c r="AF998" s="12">
        <v>9</v>
      </c>
      <c r="AG998">
        <v>11</v>
      </c>
      <c r="AH998">
        <v>-34</v>
      </c>
      <c r="AI998">
        <v>-0.13</v>
      </c>
      <c r="AJ998">
        <v>2</v>
      </c>
      <c r="AK998">
        <v>0</v>
      </c>
      <c r="AL998">
        <v>1</v>
      </c>
      <c r="AM998">
        <v>-1</v>
      </c>
      <c r="AN998">
        <v>3</v>
      </c>
      <c r="AO998">
        <v>0</v>
      </c>
      <c r="AP998">
        <v>-7.0000000000000007E-2</v>
      </c>
      <c r="AQ998">
        <v>3.9</v>
      </c>
      <c r="AR998">
        <v>3.5</v>
      </c>
      <c r="AS998">
        <v>0.4</v>
      </c>
      <c r="AT998">
        <v>2</v>
      </c>
      <c r="AU998">
        <v>1</v>
      </c>
      <c r="AV998" s="2">
        <v>0.75</v>
      </c>
    </row>
    <row r="999" spans="6:48" x14ac:dyDescent="0.3">
      <c r="F999" t="str">
        <f t="shared" si="85"/>
        <v>11991393</v>
      </c>
      <c r="G999" t="e">
        <f t="shared" si="88"/>
        <v>#N/A</v>
      </c>
      <c r="H999" s="11">
        <v>1199</v>
      </c>
      <c r="I999" s="5">
        <v>1393</v>
      </c>
      <c r="J999" t="s">
        <v>37</v>
      </c>
      <c r="K999" t="s">
        <v>72</v>
      </c>
      <c r="Q999" s="3"/>
      <c r="R999" s="4"/>
      <c r="S999" s="4"/>
      <c r="T999" s="2">
        <f t="shared" si="86"/>
        <v>0.62169836355594721</v>
      </c>
      <c r="U999" s="2">
        <f t="shared" si="87"/>
        <v>0.37830163644405279</v>
      </c>
      <c r="V999" s="2"/>
      <c r="W999" s="2"/>
      <c r="X999" s="45"/>
      <c r="Y999" s="37"/>
      <c r="Z999" s="37"/>
      <c r="AA999" s="37"/>
      <c r="AB999" s="37"/>
      <c r="AC999" s="37"/>
      <c r="AD999" s="37"/>
      <c r="AE999" s="37"/>
      <c r="AF999" s="12">
        <v>9</v>
      </c>
      <c r="AG999">
        <v>11</v>
      </c>
      <c r="AH999">
        <v>-19</v>
      </c>
      <c r="AI999">
        <v>0.04</v>
      </c>
      <c r="AJ999">
        <v>7</v>
      </c>
      <c r="AK999">
        <v>2</v>
      </c>
      <c r="AL999">
        <v>-1</v>
      </c>
      <c r="AM999">
        <v>0</v>
      </c>
      <c r="AN999">
        <v>-2</v>
      </c>
      <c r="AO999">
        <v>-1</v>
      </c>
      <c r="AP999">
        <v>-0.06</v>
      </c>
      <c r="AQ999">
        <v>14.3</v>
      </c>
      <c r="AR999">
        <v>10</v>
      </c>
      <c r="AS999">
        <v>4.3</v>
      </c>
      <c r="AT999">
        <v>2</v>
      </c>
      <c r="AU999">
        <v>1</v>
      </c>
      <c r="AV999" s="2">
        <v>0.76</v>
      </c>
    </row>
    <row r="1000" spans="6:48" x14ac:dyDescent="0.3">
      <c r="F1000" t="str">
        <f t="shared" si="85"/>
        <v>11991395</v>
      </c>
      <c r="G1000" t="e">
        <f t="shared" si="88"/>
        <v>#N/A</v>
      </c>
      <c r="H1000" s="11">
        <v>1199</v>
      </c>
      <c r="I1000" s="5">
        <v>1395</v>
      </c>
      <c r="J1000" t="s">
        <v>37</v>
      </c>
      <c r="K1000" t="s">
        <v>73</v>
      </c>
      <c r="Q1000" s="3"/>
      <c r="R1000" s="4"/>
      <c r="S1000" s="4"/>
      <c r="T1000" s="2">
        <f t="shared" si="86"/>
        <v>0.4916983635559472</v>
      </c>
      <c r="U1000" s="2">
        <f t="shared" si="87"/>
        <v>0.5083016364440528</v>
      </c>
      <c r="V1000" s="2"/>
      <c r="W1000" s="2"/>
      <c r="X1000" s="45"/>
      <c r="Y1000" s="37"/>
      <c r="Z1000" s="37"/>
      <c r="AA1000" s="37"/>
      <c r="AB1000" s="37"/>
      <c r="AC1000" s="37"/>
      <c r="AD1000" s="37"/>
      <c r="AE1000" s="37"/>
      <c r="AF1000" s="12">
        <v>9</v>
      </c>
      <c r="AG1000">
        <v>6</v>
      </c>
      <c r="AH1000">
        <v>13</v>
      </c>
      <c r="AI1000">
        <v>-0.01</v>
      </c>
      <c r="AJ1000">
        <v>-3</v>
      </c>
      <c r="AK1000">
        <v>-4</v>
      </c>
      <c r="AL1000">
        <v>0</v>
      </c>
      <c r="AM1000">
        <v>1</v>
      </c>
      <c r="AN1000">
        <v>-2</v>
      </c>
      <c r="AO1000">
        <v>-4</v>
      </c>
      <c r="AP1000">
        <v>-0.03</v>
      </c>
      <c r="AQ1000">
        <v>-1.2</v>
      </c>
      <c r="AR1000">
        <v>-1.4</v>
      </c>
      <c r="AS1000">
        <v>0.2</v>
      </c>
      <c r="AT1000">
        <v>-3</v>
      </c>
      <c r="AU1000">
        <v>0</v>
      </c>
      <c r="AV1000" s="2">
        <v>0.63</v>
      </c>
    </row>
    <row r="1001" spans="6:48" x14ac:dyDescent="0.3">
      <c r="F1001" t="str">
        <f t="shared" si="85"/>
        <v>11991397</v>
      </c>
      <c r="G1001" t="e">
        <f t="shared" si="88"/>
        <v>#N/A</v>
      </c>
      <c r="H1001" s="11">
        <v>1199</v>
      </c>
      <c r="I1001" s="5">
        <v>1397</v>
      </c>
      <c r="J1001" t="s">
        <v>37</v>
      </c>
      <c r="K1001" t="s">
        <v>74</v>
      </c>
      <c r="Q1001" s="3"/>
      <c r="R1001" s="4"/>
      <c r="S1001" s="4"/>
      <c r="T1001" s="2">
        <f t="shared" si="86"/>
        <v>0.46169836355594718</v>
      </c>
      <c r="U1001" s="2">
        <f t="shared" si="87"/>
        <v>0.53830163644405282</v>
      </c>
      <c r="V1001" s="2"/>
      <c r="W1001" s="2"/>
      <c r="X1001" s="45"/>
      <c r="Y1001" s="37"/>
      <c r="Z1001" s="37"/>
      <c r="AA1001" s="37"/>
      <c r="AB1001" s="37"/>
      <c r="AC1001" s="37"/>
      <c r="AD1001" s="37"/>
      <c r="AE1001" s="37"/>
      <c r="AF1001" s="12">
        <v>9</v>
      </c>
      <c r="AG1001">
        <v>3</v>
      </c>
      <c r="AH1001">
        <v>24</v>
      </c>
      <c r="AI1001">
        <v>-0.11</v>
      </c>
      <c r="AJ1001">
        <v>3</v>
      </c>
      <c r="AK1001">
        <v>2</v>
      </c>
      <c r="AL1001">
        <v>0</v>
      </c>
      <c r="AM1001">
        <v>-1</v>
      </c>
      <c r="AN1001">
        <v>-1</v>
      </c>
      <c r="AO1001">
        <v>1</v>
      </c>
      <c r="AP1001">
        <v>-0.08</v>
      </c>
      <c r="AQ1001">
        <v>7.6</v>
      </c>
      <c r="AR1001">
        <v>8.1</v>
      </c>
      <c r="AS1001">
        <v>-0.5</v>
      </c>
      <c r="AT1001">
        <v>-6</v>
      </c>
      <c r="AU1001">
        <v>0</v>
      </c>
      <c r="AV1001" s="2">
        <v>0.6</v>
      </c>
    </row>
    <row r="1002" spans="6:48" x14ac:dyDescent="0.3">
      <c r="F1002" t="str">
        <f t="shared" si="85"/>
        <v>11991400</v>
      </c>
      <c r="G1002" t="e">
        <f t="shared" si="88"/>
        <v>#N/A</v>
      </c>
      <c r="H1002" s="11">
        <v>1199</v>
      </c>
      <c r="I1002" s="5">
        <v>1400</v>
      </c>
      <c r="J1002" t="s">
        <v>37</v>
      </c>
      <c r="K1002" t="s">
        <v>75</v>
      </c>
      <c r="Q1002" s="3"/>
      <c r="R1002" s="4"/>
      <c r="S1002" s="4"/>
      <c r="T1002" s="2">
        <f t="shared" si="86"/>
        <v>0.57169836355594716</v>
      </c>
      <c r="U1002" s="2">
        <f t="shared" si="87"/>
        <v>0.42830163644405284</v>
      </c>
      <c r="V1002" s="2"/>
      <c r="W1002" s="2"/>
      <c r="X1002" s="45"/>
      <c r="Y1002" s="37"/>
      <c r="Z1002" s="37"/>
      <c r="AA1002" s="37"/>
      <c r="AB1002" s="37"/>
      <c r="AC1002" s="37"/>
      <c r="AD1002" s="37"/>
      <c r="AE1002" s="37"/>
      <c r="AF1002" s="12">
        <v>9</v>
      </c>
      <c r="AG1002">
        <v>10</v>
      </c>
      <c r="AH1002">
        <v>-4</v>
      </c>
      <c r="AI1002">
        <v>7.0000000000000007E-2</v>
      </c>
      <c r="AJ1002">
        <v>4</v>
      </c>
      <c r="AK1002">
        <v>1</v>
      </c>
      <c r="AL1002">
        <v>0</v>
      </c>
      <c r="AM1002">
        <v>1</v>
      </c>
      <c r="AN1002">
        <v>4</v>
      </c>
      <c r="AO1002">
        <v>-1</v>
      </c>
      <c r="AP1002">
        <v>0.01</v>
      </c>
      <c r="AQ1002">
        <v>10.1</v>
      </c>
      <c r="AR1002">
        <v>6.3</v>
      </c>
      <c r="AS1002">
        <v>3.8</v>
      </c>
      <c r="AT1002">
        <v>1</v>
      </c>
      <c r="AU1002">
        <v>1</v>
      </c>
      <c r="AV1002" s="2">
        <v>0.71</v>
      </c>
    </row>
    <row r="1003" spans="6:48" x14ac:dyDescent="0.3">
      <c r="F1003" t="str">
        <f t="shared" si="85"/>
        <v>11991401</v>
      </c>
      <c r="G1003" t="e">
        <f t="shared" si="88"/>
        <v>#N/A</v>
      </c>
      <c r="H1003" s="11">
        <v>1199</v>
      </c>
      <c r="I1003" s="5">
        <v>1401</v>
      </c>
      <c r="J1003" t="s">
        <v>37</v>
      </c>
      <c r="K1003" t="s">
        <v>76</v>
      </c>
      <c r="Q1003" s="3"/>
      <c r="R1003" s="4"/>
      <c r="S1003" s="4"/>
      <c r="T1003" s="2">
        <f t="shared" si="86"/>
        <v>0.54169836355594725</v>
      </c>
      <c r="U1003" s="2">
        <f t="shared" si="87"/>
        <v>0.45830163644405275</v>
      </c>
      <c r="V1003" s="2"/>
      <c r="W1003" s="2"/>
      <c r="X1003" s="45"/>
      <c r="Y1003" s="37"/>
      <c r="Z1003" s="37"/>
      <c r="AA1003" s="37"/>
      <c r="AB1003" s="37"/>
      <c r="AC1003" s="37"/>
      <c r="AD1003" s="37"/>
      <c r="AE1003" s="37"/>
      <c r="AF1003" s="12">
        <v>9</v>
      </c>
      <c r="AG1003">
        <v>7</v>
      </c>
      <c r="AH1003">
        <v>5</v>
      </c>
      <c r="AI1003">
        <v>0.03</v>
      </c>
      <c r="AJ1003">
        <v>3</v>
      </c>
      <c r="AK1003">
        <v>3</v>
      </c>
      <c r="AL1003">
        <v>-1</v>
      </c>
      <c r="AM1003">
        <v>3</v>
      </c>
      <c r="AN1003">
        <v>-1</v>
      </c>
      <c r="AO1003">
        <v>-2</v>
      </c>
      <c r="AP1003">
        <v>0.01</v>
      </c>
      <c r="AQ1003">
        <v>6.8</v>
      </c>
      <c r="AR1003">
        <v>4.7</v>
      </c>
      <c r="AS1003">
        <v>2.1</v>
      </c>
      <c r="AT1003">
        <v>-2</v>
      </c>
      <c r="AU1003">
        <v>0</v>
      </c>
      <c r="AV1003" s="2">
        <v>0.68</v>
      </c>
    </row>
    <row r="1004" spans="6:48" x14ac:dyDescent="0.3">
      <c r="F1004" t="str">
        <f t="shared" si="85"/>
        <v>11991403</v>
      </c>
      <c r="G1004" t="e">
        <f t="shared" si="88"/>
        <v>#N/A</v>
      </c>
      <c r="H1004" s="11">
        <v>1199</v>
      </c>
      <c r="I1004" s="5">
        <v>1403</v>
      </c>
      <c r="J1004" t="s">
        <v>37</v>
      </c>
      <c r="K1004" t="s">
        <v>77</v>
      </c>
      <c r="Q1004" s="3"/>
      <c r="R1004" s="4"/>
      <c r="S1004" s="4"/>
      <c r="T1004" s="2">
        <f t="shared" si="86"/>
        <v>0.44169836355594716</v>
      </c>
      <c r="U1004" s="2">
        <f t="shared" si="87"/>
        <v>0.55830163644405284</v>
      </c>
      <c r="V1004" s="2"/>
      <c r="W1004" s="2"/>
      <c r="X1004" s="45"/>
      <c r="Y1004" s="37"/>
      <c r="Z1004" s="37"/>
      <c r="AA1004" s="37"/>
      <c r="AB1004" s="37"/>
      <c r="AC1004" s="37"/>
      <c r="AD1004" s="37"/>
      <c r="AE1004" s="37"/>
      <c r="AF1004" s="12">
        <v>9</v>
      </c>
      <c r="AG1004">
        <v>3</v>
      </c>
      <c r="AH1004">
        <v>23</v>
      </c>
      <c r="AI1004">
        <v>-0.08</v>
      </c>
      <c r="AJ1004">
        <v>1</v>
      </c>
      <c r="AK1004">
        <v>2</v>
      </c>
      <c r="AL1004">
        <v>-1</v>
      </c>
      <c r="AM1004">
        <v>-2</v>
      </c>
      <c r="AN1004">
        <v>0</v>
      </c>
      <c r="AO1004">
        <v>-2</v>
      </c>
      <c r="AP1004">
        <v>-0.02</v>
      </c>
      <c r="AQ1004">
        <v>6.6</v>
      </c>
      <c r="AR1004">
        <v>9.8000000000000007</v>
      </c>
      <c r="AS1004">
        <v>-3.2</v>
      </c>
      <c r="AT1004">
        <v>-6</v>
      </c>
      <c r="AU1004">
        <v>0</v>
      </c>
      <c r="AV1004" s="2">
        <v>0.57999999999999996</v>
      </c>
    </row>
    <row r="1005" spans="6:48" x14ac:dyDescent="0.3">
      <c r="F1005" t="str">
        <f t="shared" si="85"/>
        <v>11991411</v>
      </c>
      <c r="G1005" t="e">
        <f t="shared" si="88"/>
        <v>#N/A</v>
      </c>
      <c r="H1005" s="11">
        <v>1199</v>
      </c>
      <c r="I1005" s="5">
        <v>1411</v>
      </c>
      <c r="J1005" t="s">
        <v>37</v>
      </c>
      <c r="K1005" t="s">
        <v>78</v>
      </c>
      <c r="Q1005" s="3"/>
      <c r="R1005" s="4"/>
      <c r="S1005" s="4"/>
      <c r="T1005" s="2">
        <f t="shared" si="86"/>
        <v>0.83169836355594717</v>
      </c>
      <c r="U1005" s="2">
        <f t="shared" si="87"/>
        <v>0.16830163644405283</v>
      </c>
      <c r="V1005" s="2"/>
      <c r="W1005" s="2"/>
      <c r="X1005" s="45"/>
      <c r="Y1005" s="37"/>
      <c r="Z1005" s="37"/>
      <c r="AA1005" s="37"/>
      <c r="AB1005" s="37"/>
      <c r="AC1005" s="37"/>
      <c r="AD1005" s="37"/>
      <c r="AE1005" s="37"/>
      <c r="AF1005" s="12">
        <v>9</v>
      </c>
      <c r="AG1005">
        <v>16</v>
      </c>
      <c r="AH1005">
        <v>-214</v>
      </c>
      <c r="AI1005">
        <v>0.21</v>
      </c>
      <c r="AJ1005">
        <v>3</v>
      </c>
      <c r="AK1005">
        <v>-3</v>
      </c>
      <c r="AL1005">
        <v>0</v>
      </c>
      <c r="AM1005">
        <v>3</v>
      </c>
      <c r="AN1005">
        <v>4</v>
      </c>
      <c r="AO1005">
        <v>2</v>
      </c>
      <c r="AP1005">
        <v>-0.04</v>
      </c>
      <c r="AQ1005">
        <v>4.2</v>
      </c>
      <c r="AR1005">
        <v>-5.2</v>
      </c>
      <c r="AS1005">
        <v>9.4</v>
      </c>
      <c r="AT1005">
        <v>7</v>
      </c>
      <c r="AU1005">
        <v>1</v>
      </c>
      <c r="AV1005" s="2">
        <v>0.97</v>
      </c>
    </row>
    <row r="1006" spans="6:48" x14ac:dyDescent="0.3">
      <c r="F1006" t="str">
        <f t="shared" si="85"/>
        <v>11991417</v>
      </c>
      <c r="G1006" t="e">
        <f t="shared" si="88"/>
        <v>#N/A</v>
      </c>
      <c r="H1006" s="11">
        <v>1199</v>
      </c>
      <c r="I1006" s="5">
        <v>1417</v>
      </c>
      <c r="J1006" t="s">
        <v>37</v>
      </c>
      <c r="K1006" t="s">
        <v>79</v>
      </c>
      <c r="Q1006" s="3"/>
      <c r="R1006" s="4"/>
      <c r="S1006" s="4"/>
      <c r="T1006" s="2">
        <f t="shared" si="86"/>
        <v>0.57169836355594716</v>
      </c>
      <c r="U1006" s="2">
        <f t="shared" si="87"/>
        <v>0.42830163644405284</v>
      </c>
      <c r="V1006" s="2"/>
      <c r="W1006" s="2"/>
      <c r="X1006" s="45"/>
      <c r="Y1006" s="37"/>
      <c r="Z1006" s="37"/>
      <c r="AA1006" s="37"/>
      <c r="AB1006" s="37"/>
      <c r="AC1006" s="37"/>
      <c r="AD1006" s="37"/>
      <c r="AE1006" s="37"/>
      <c r="AF1006" s="12">
        <v>9</v>
      </c>
      <c r="AG1006">
        <v>11</v>
      </c>
      <c r="AH1006">
        <v>-13</v>
      </c>
      <c r="AI1006">
        <v>-0.01</v>
      </c>
      <c r="AJ1006">
        <v>0</v>
      </c>
      <c r="AK1006">
        <v>0</v>
      </c>
      <c r="AL1006">
        <v>1</v>
      </c>
      <c r="AM1006">
        <v>4</v>
      </c>
      <c r="AN1006">
        <v>4</v>
      </c>
      <c r="AO1006">
        <v>-3</v>
      </c>
      <c r="AP1006">
        <v>-0.04</v>
      </c>
      <c r="AQ1006">
        <v>-0.1</v>
      </c>
      <c r="AR1006">
        <v>-1.8</v>
      </c>
      <c r="AS1006">
        <v>1.7</v>
      </c>
      <c r="AT1006">
        <v>2</v>
      </c>
      <c r="AU1006">
        <v>1</v>
      </c>
      <c r="AV1006" s="2">
        <v>0.71</v>
      </c>
    </row>
    <row r="1007" spans="6:48" x14ac:dyDescent="0.3">
      <c r="F1007" t="str">
        <f t="shared" si="85"/>
        <v>11991420</v>
      </c>
      <c r="G1007" t="e">
        <f t="shared" si="88"/>
        <v>#N/A</v>
      </c>
      <c r="H1007" s="11">
        <v>1199</v>
      </c>
      <c r="I1007" s="5">
        <v>1420</v>
      </c>
      <c r="J1007" t="s">
        <v>37</v>
      </c>
      <c r="K1007" t="s">
        <v>80</v>
      </c>
      <c r="Q1007" s="3"/>
      <c r="R1007" s="4"/>
      <c r="S1007" s="4"/>
      <c r="T1007" s="2">
        <f t="shared" si="86"/>
        <v>0.80169836355594715</v>
      </c>
      <c r="U1007" s="2">
        <f t="shared" si="87"/>
        <v>0.19830163644405285</v>
      </c>
      <c r="V1007" s="2"/>
      <c r="W1007" s="2"/>
      <c r="X1007" s="45"/>
      <c r="Y1007" s="37"/>
      <c r="Z1007" s="37"/>
      <c r="AA1007" s="37"/>
      <c r="AB1007" s="37"/>
      <c r="AC1007" s="37"/>
      <c r="AD1007" s="37"/>
      <c r="AE1007" s="37"/>
      <c r="AF1007" s="12">
        <v>9</v>
      </c>
      <c r="AG1007">
        <v>16</v>
      </c>
      <c r="AH1007">
        <v>-149</v>
      </c>
      <c r="AI1007">
        <v>-0.03</v>
      </c>
      <c r="AJ1007">
        <v>2</v>
      </c>
      <c r="AK1007">
        <v>-3</v>
      </c>
      <c r="AL1007">
        <v>0</v>
      </c>
      <c r="AM1007">
        <v>-1</v>
      </c>
      <c r="AN1007">
        <v>7</v>
      </c>
      <c r="AO1007">
        <v>-1</v>
      </c>
      <c r="AP1007">
        <v>0.03</v>
      </c>
      <c r="AQ1007">
        <v>9.3000000000000007</v>
      </c>
      <c r="AR1007">
        <v>3.5</v>
      </c>
      <c r="AS1007">
        <v>5.8</v>
      </c>
      <c r="AT1007">
        <v>7</v>
      </c>
      <c r="AU1007">
        <v>1</v>
      </c>
      <c r="AV1007" s="2">
        <v>0.94</v>
      </c>
    </row>
    <row r="1008" spans="6:48" x14ac:dyDescent="0.3">
      <c r="F1008" t="str">
        <f t="shared" si="85"/>
        <v>11991422</v>
      </c>
      <c r="G1008" t="e">
        <f t="shared" si="88"/>
        <v>#N/A</v>
      </c>
      <c r="H1008" s="11">
        <v>1199</v>
      </c>
      <c r="I1008" s="5">
        <v>1422</v>
      </c>
      <c r="J1008" t="s">
        <v>37</v>
      </c>
      <c r="K1008" t="s">
        <v>81</v>
      </c>
      <c r="Q1008" s="3"/>
      <c r="R1008" s="4"/>
      <c r="S1008" s="4"/>
      <c r="T1008" s="2">
        <f t="shared" si="86"/>
        <v>0.64169836355594723</v>
      </c>
      <c r="U1008" s="2">
        <f t="shared" si="87"/>
        <v>0.35830163644405277</v>
      </c>
      <c r="V1008" s="2"/>
      <c r="W1008" s="2"/>
      <c r="X1008" s="45"/>
      <c r="Y1008" s="37"/>
      <c r="Z1008" s="37"/>
      <c r="AA1008" s="37"/>
      <c r="AB1008" s="37"/>
      <c r="AC1008" s="37"/>
      <c r="AD1008" s="37"/>
      <c r="AE1008" s="37"/>
      <c r="AF1008" s="12">
        <v>9</v>
      </c>
      <c r="AG1008">
        <v>13</v>
      </c>
      <c r="AH1008">
        <v>-47</v>
      </c>
      <c r="AI1008">
        <v>-0.12</v>
      </c>
      <c r="AJ1008">
        <v>2</v>
      </c>
      <c r="AK1008">
        <v>1</v>
      </c>
      <c r="AL1008">
        <v>-2</v>
      </c>
      <c r="AM1008">
        <v>-3</v>
      </c>
      <c r="AN1008">
        <v>-1</v>
      </c>
      <c r="AO1008">
        <v>-6</v>
      </c>
      <c r="AP1008">
        <v>-0.02</v>
      </c>
      <c r="AQ1008">
        <v>9.6999999999999993</v>
      </c>
      <c r="AR1008">
        <v>11.2</v>
      </c>
      <c r="AS1008">
        <v>-1.5</v>
      </c>
      <c r="AT1008">
        <v>4</v>
      </c>
      <c r="AU1008">
        <v>1</v>
      </c>
      <c r="AV1008" s="2">
        <v>0.78</v>
      </c>
    </row>
    <row r="1009" spans="6:48" x14ac:dyDescent="0.3">
      <c r="F1009" t="str">
        <f t="shared" si="85"/>
        <v>11991437</v>
      </c>
      <c r="G1009" t="e">
        <f t="shared" si="88"/>
        <v>#N/A</v>
      </c>
      <c r="H1009" s="11">
        <v>1199</v>
      </c>
      <c r="I1009" s="5">
        <v>1437</v>
      </c>
      <c r="J1009" t="s">
        <v>37</v>
      </c>
      <c r="K1009" t="s">
        <v>82</v>
      </c>
      <c r="Q1009" s="3"/>
      <c r="R1009" s="4"/>
      <c r="S1009" s="4"/>
      <c r="T1009" s="2">
        <f t="shared" si="86"/>
        <v>0.33169836355594717</v>
      </c>
      <c r="U1009" s="2">
        <f t="shared" si="87"/>
        <v>0.66830163644405283</v>
      </c>
      <c r="V1009" s="2"/>
      <c r="W1009" s="2"/>
      <c r="X1009" s="45"/>
      <c r="Y1009" s="37"/>
      <c r="Z1009" s="37"/>
      <c r="AA1009" s="37"/>
      <c r="AB1009" s="37"/>
      <c r="AC1009" s="37"/>
      <c r="AD1009" s="37"/>
      <c r="AE1009" s="37"/>
      <c r="AF1009" s="12">
        <v>9</v>
      </c>
      <c r="AG1009">
        <v>1</v>
      </c>
      <c r="AH1009">
        <v>33</v>
      </c>
      <c r="AI1009">
        <v>-0.23</v>
      </c>
      <c r="AJ1009">
        <v>-6</v>
      </c>
      <c r="AK1009">
        <v>0</v>
      </c>
      <c r="AL1009">
        <v>2</v>
      </c>
      <c r="AM1009">
        <v>1</v>
      </c>
      <c r="AN1009">
        <v>4</v>
      </c>
      <c r="AO1009">
        <v>-3</v>
      </c>
      <c r="AP1009">
        <v>-0.09</v>
      </c>
      <c r="AQ1009">
        <v>-5.3</v>
      </c>
      <c r="AR1009">
        <v>3.6</v>
      </c>
      <c r="AS1009">
        <v>-8.9</v>
      </c>
      <c r="AT1009">
        <v>-8</v>
      </c>
      <c r="AU1009">
        <v>0</v>
      </c>
      <c r="AV1009" s="2">
        <v>0.47</v>
      </c>
    </row>
    <row r="1010" spans="6:48" x14ac:dyDescent="0.3">
      <c r="F1010" t="str">
        <f t="shared" si="85"/>
        <v>11991438</v>
      </c>
      <c r="G1010" t="e">
        <f t="shared" si="88"/>
        <v>#N/A</v>
      </c>
      <c r="H1010" s="11">
        <v>1199</v>
      </c>
      <c r="I1010" s="5">
        <v>1438</v>
      </c>
      <c r="J1010" t="s">
        <v>37</v>
      </c>
      <c r="K1010" t="s">
        <v>83</v>
      </c>
      <c r="Q1010" s="3"/>
      <c r="R1010" s="4"/>
      <c r="S1010" s="4"/>
      <c r="T1010" s="2">
        <f t="shared" si="86"/>
        <v>0.35169836355594719</v>
      </c>
      <c r="U1010" s="2">
        <f t="shared" si="87"/>
        <v>0.64830163644405281</v>
      </c>
      <c r="V1010" s="2"/>
      <c r="W1010" s="2"/>
      <c r="X1010" s="45"/>
      <c r="Y1010" s="37"/>
      <c r="Z1010" s="37"/>
      <c r="AA1010" s="37"/>
      <c r="AB1010" s="37"/>
      <c r="AC1010" s="37"/>
      <c r="AD1010" s="37"/>
      <c r="AE1010" s="37"/>
      <c r="AF1010" s="12">
        <v>9</v>
      </c>
      <c r="AG1010">
        <v>1</v>
      </c>
      <c r="AH1010">
        <v>34</v>
      </c>
      <c r="AI1010">
        <v>-0.28999999999999998</v>
      </c>
      <c r="AJ1010">
        <v>1</v>
      </c>
      <c r="AK1010">
        <v>5</v>
      </c>
      <c r="AL1010">
        <v>3</v>
      </c>
      <c r="AM1010">
        <v>-2</v>
      </c>
      <c r="AN1010">
        <v>6</v>
      </c>
      <c r="AO1010">
        <v>-4</v>
      </c>
      <c r="AP1010">
        <v>-0.08</v>
      </c>
      <c r="AQ1010">
        <v>14.3</v>
      </c>
      <c r="AR1010">
        <v>21.1</v>
      </c>
      <c r="AS1010">
        <v>-6.8</v>
      </c>
      <c r="AT1010">
        <v>-8</v>
      </c>
      <c r="AU1010">
        <v>0</v>
      </c>
      <c r="AV1010" s="2">
        <v>0.49</v>
      </c>
    </row>
    <row r="1011" spans="6:48" x14ac:dyDescent="0.3">
      <c r="F1011" t="str">
        <f t="shared" si="85"/>
        <v>11991439</v>
      </c>
      <c r="G1011" t="e">
        <f t="shared" si="88"/>
        <v>#N/A</v>
      </c>
      <c r="H1011" s="11">
        <v>1199</v>
      </c>
      <c r="I1011" s="5">
        <v>1439</v>
      </c>
      <c r="J1011" t="s">
        <v>37</v>
      </c>
      <c r="K1011" t="s">
        <v>84</v>
      </c>
      <c r="Q1011" s="3"/>
      <c r="R1011" s="4"/>
      <c r="S1011" s="4"/>
      <c r="T1011" s="2">
        <f t="shared" si="86"/>
        <v>0.51169836355594722</v>
      </c>
      <c r="U1011" s="2">
        <f t="shared" si="87"/>
        <v>0.48830163644405278</v>
      </c>
      <c r="V1011" s="2"/>
      <c r="W1011" s="2"/>
      <c r="X1011" s="45"/>
      <c r="Y1011" s="37"/>
      <c r="Z1011" s="37"/>
      <c r="AA1011" s="37"/>
      <c r="AB1011" s="37"/>
      <c r="AC1011" s="37"/>
      <c r="AD1011" s="37"/>
      <c r="AE1011" s="37"/>
      <c r="AF1011" s="12">
        <v>9</v>
      </c>
      <c r="AG1011">
        <v>8</v>
      </c>
      <c r="AH1011">
        <v>3</v>
      </c>
      <c r="AI1011">
        <v>-0.01</v>
      </c>
      <c r="AJ1011">
        <v>-3</v>
      </c>
      <c r="AK1011">
        <v>-1</v>
      </c>
      <c r="AL1011">
        <v>0</v>
      </c>
      <c r="AM1011">
        <v>1</v>
      </c>
      <c r="AN1011">
        <v>9</v>
      </c>
      <c r="AO1011">
        <v>-1</v>
      </c>
      <c r="AP1011">
        <v>-0.03</v>
      </c>
      <c r="AQ1011">
        <v>2.1</v>
      </c>
      <c r="AR1011">
        <v>2.7</v>
      </c>
      <c r="AS1011">
        <v>-0.6</v>
      </c>
      <c r="AT1011">
        <v>-1</v>
      </c>
      <c r="AU1011">
        <v>0</v>
      </c>
      <c r="AV1011" s="2">
        <v>0.65</v>
      </c>
    </row>
    <row r="1012" spans="6:48" x14ac:dyDescent="0.3">
      <c r="F1012" t="str">
        <f t="shared" si="85"/>
        <v>11991452</v>
      </c>
      <c r="G1012" t="e">
        <f t="shared" si="88"/>
        <v>#N/A</v>
      </c>
      <c r="H1012" s="11">
        <v>1199</v>
      </c>
      <c r="I1012" s="5">
        <v>1452</v>
      </c>
      <c r="J1012" t="s">
        <v>37</v>
      </c>
      <c r="K1012" t="s">
        <v>85</v>
      </c>
      <c r="Q1012" s="3"/>
      <c r="R1012" s="4"/>
      <c r="S1012" s="4"/>
      <c r="T1012" s="2">
        <f t="shared" si="86"/>
        <v>0.44169836355594716</v>
      </c>
      <c r="U1012" s="2">
        <f t="shared" si="87"/>
        <v>0.55830163644405284</v>
      </c>
      <c r="V1012" s="2"/>
      <c r="W1012" s="2"/>
      <c r="X1012" s="45"/>
      <c r="Y1012" s="37"/>
      <c r="Z1012" s="37"/>
      <c r="AA1012" s="37"/>
      <c r="AB1012" s="37"/>
      <c r="AC1012" s="37"/>
      <c r="AD1012" s="37"/>
      <c r="AE1012" s="37"/>
      <c r="AF1012" s="12">
        <v>9</v>
      </c>
      <c r="AG1012">
        <v>5</v>
      </c>
      <c r="AH1012">
        <v>22</v>
      </c>
      <c r="AI1012">
        <v>-0.06</v>
      </c>
      <c r="AJ1012">
        <v>4</v>
      </c>
      <c r="AK1012">
        <v>-1</v>
      </c>
      <c r="AL1012">
        <v>2</v>
      </c>
      <c r="AM1012">
        <v>-4</v>
      </c>
      <c r="AN1012">
        <v>-4</v>
      </c>
      <c r="AO1012">
        <v>0</v>
      </c>
      <c r="AP1012">
        <v>-0.09</v>
      </c>
      <c r="AQ1012">
        <v>2.2000000000000002</v>
      </c>
      <c r="AR1012">
        <v>5.5</v>
      </c>
      <c r="AS1012">
        <v>-3.3</v>
      </c>
      <c r="AT1012">
        <v>-4</v>
      </c>
      <c r="AU1012">
        <v>0</v>
      </c>
      <c r="AV1012" s="2">
        <v>0.57999999999999996</v>
      </c>
    </row>
    <row r="1013" spans="6:48" x14ac:dyDescent="0.3">
      <c r="F1013" t="str">
        <f t="shared" si="85"/>
        <v>11991455</v>
      </c>
      <c r="G1013" t="e">
        <f t="shared" si="88"/>
        <v>#N/A</v>
      </c>
      <c r="H1013" s="11">
        <v>1199</v>
      </c>
      <c r="I1013" s="5">
        <v>1455</v>
      </c>
      <c r="J1013" t="s">
        <v>37</v>
      </c>
      <c r="K1013" t="s">
        <v>86</v>
      </c>
      <c r="Q1013" s="3"/>
      <c r="R1013" s="4"/>
      <c r="S1013" s="4"/>
      <c r="T1013" s="2">
        <f t="shared" si="86"/>
        <v>0.45169836355594717</v>
      </c>
      <c r="U1013" s="2">
        <f t="shared" si="87"/>
        <v>0.54830163644405283</v>
      </c>
      <c r="V1013" s="2"/>
      <c r="W1013" s="2"/>
      <c r="X1013" s="45"/>
      <c r="Y1013" s="37"/>
      <c r="Z1013" s="37"/>
      <c r="AA1013" s="37"/>
      <c r="AB1013" s="37"/>
      <c r="AC1013" s="37"/>
      <c r="AD1013" s="37"/>
      <c r="AE1013" s="37"/>
      <c r="AF1013" s="12">
        <v>9</v>
      </c>
      <c r="AG1013">
        <v>4</v>
      </c>
      <c r="AH1013">
        <v>15</v>
      </c>
      <c r="AI1013">
        <v>-0.13</v>
      </c>
      <c r="AJ1013">
        <v>-1</v>
      </c>
      <c r="AK1013">
        <v>0</v>
      </c>
      <c r="AL1013">
        <v>1</v>
      </c>
      <c r="AM1013">
        <v>2</v>
      </c>
      <c r="AN1013">
        <v>-2</v>
      </c>
      <c r="AO1013">
        <v>-7</v>
      </c>
      <c r="AP1013">
        <v>-0.06</v>
      </c>
      <c r="AQ1013">
        <v>-1.2</v>
      </c>
      <c r="AR1013">
        <v>3.2</v>
      </c>
      <c r="AS1013">
        <v>-4.4000000000000004</v>
      </c>
      <c r="AT1013">
        <v>-5</v>
      </c>
      <c r="AU1013">
        <v>0</v>
      </c>
      <c r="AV1013" s="2">
        <v>0.59</v>
      </c>
    </row>
    <row r="1014" spans="6:48" x14ac:dyDescent="0.3">
      <c r="F1014" t="str">
        <f t="shared" si="85"/>
        <v>11991460</v>
      </c>
      <c r="G1014" t="e">
        <f t="shared" si="88"/>
        <v>#N/A</v>
      </c>
      <c r="H1014" s="11">
        <v>1199</v>
      </c>
      <c r="I1014" s="5">
        <v>1460</v>
      </c>
      <c r="J1014" t="s">
        <v>37</v>
      </c>
      <c r="K1014" t="s">
        <v>87</v>
      </c>
      <c r="Q1014" s="3"/>
      <c r="R1014" s="4"/>
      <c r="S1014" s="4"/>
      <c r="T1014" s="2">
        <f t="shared" si="86"/>
        <v>0.75169836355594721</v>
      </c>
      <c r="U1014" s="2">
        <f t="shared" si="87"/>
        <v>0.24830163644405279</v>
      </c>
      <c r="V1014" s="2"/>
      <c r="W1014" s="2"/>
      <c r="X1014" s="45"/>
      <c r="Y1014" s="37"/>
      <c r="Z1014" s="37"/>
      <c r="AA1014" s="37"/>
      <c r="AB1014" s="37"/>
      <c r="AC1014" s="37"/>
      <c r="AD1014" s="37"/>
      <c r="AE1014" s="37"/>
      <c r="AF1014" s="12">
        <v>9</v>
      </c>
      <c r="AG1014">
        <v>14</v>
      </c>
      <c r="AH1014">
        <v>-100</v>
      </c>
      <c r="AI1014">
        <v>-7.0000000000000007E-2</v>
      </c>
      <c r="AJ1014">
        <v>5</v>
      </c>
      <c r="AK1014">
        <v>1</v>
      </c>
      <c r="AL1014">
        <v>-1</v>
      </c>
      <c r="AM1014">
        <v>-2</v>
      </c>
      <c r="AN1014">
        <v>4</v>
      </c>
      <c r="AO1014">
        <v>-5</v>
      </c>
      <c r="AP1014">
        <v>-0.04</v>
      </c>
      <c r="AQ1014">
        <v>10.5</v>
      </c>
      <c r="AR1014">
        <v>8.3000000000000007</v>
      </c>
      <c r="AS1014">
        <v>2.2000000000000002</v>
      </c>
      <c r="AT1014">
        <v>5</v>
      </c>
      <c r="AU1014">
        <v>1</v>
      </c>
      <c r="AV1014" s="2">
        <v>0.89</v>
      </c>
    </row>
    <row r="1015" spans="6:48" x14ac:dyDescent="0.3">
      <c r="F1015" t="str">
        <f t="shared" si="85"/>
        <v>11991462</v>
      </c>
      <c r="G1015" t="e">
        <f t="shared" si="88"/>
        <v>#N/A</v>
      </c>
      <c r="H1015" s="11">
        <v>1199</v>
      </c>
      <c r="I1015" s="5">
        <v>1462</v>
      </c>
      <c r="J1015" t="s">
        <v>37</v>
      </c>
      <c r="K1015" t="s">
        <v>88</v>
      </c>
      <c r="Q1015" s="3"/>
      <c r="R1015" s="4"/>
      <c r="S1015" s="4"/>
      <c r="T1015" s="2">
        <f t="shared" si="86"/>
        <v>0.46169836355594718</v>
      </c>
      <c r="U1015" s="2">
        <f t="shared" si="87"/>
        <v>0.53830163644405282</v>
      </c>
      <c r="V1015" s="2"/>
      <c r="W1015" s="2"/>
      <c r="X1015" s="45"/>
      <c r="Y1015" s="37"/>
      <c r="Z1015" s="37"/>
      <c r="AA1015" s="37"/>
      <c r="AB1015" s="37"/>
      <c r="AC1015" s="37"/>
      <c r="AD1015" s="37"/>
      <c r="AE1015" s="37"/>
      <c r="AF1015" s="12">
        <v>9</v>
      </c>
      <c r="AG1015">
        <v>1</v>
      </c>
      <c r="AH1015">
        <v>21</v>
      </c>
      <c r="AI1015">
        <v>-0.2</v>
      </c>
      <c r="AJ1015">
        <v>-2</v>
      </c>
      <c r="AK1015">
        <v>-1</v>
      </c>
      <c r="AL1015">
        <v>0</v>
      </c>
      <c r="AM1015">
        <v>3</v>
      </c>
      <c r="AN1015">
        <v>3</v>
      </c>
      <c r="AO1015">
        <v>-7</v>
      </c>
      <c r="AP1015">
        <v>-0.11</v>
      </c>
      <c r="AQ1015">
        <v>-2.5</v>
      </c>
      <c r="AR1015">
        <v>0</v>
      </c>
      <c r="AS1015">
        <v>-2.5</v>
      </c>
      <c r="AT1015">
        <v>-8</v>
      </c>
      <c r="AU1015">
        <v>0</v>
      </c>
      <c r="AV1015" s="2">
        <v>0.6</v>
      </c>
    </row>
    <row r="1016" spans="6:48" x14ac:dyDescent="0.3">
      <c r="F1016" t="str">
        <f t="shared" si="85"/>
        <v>12091211</v>
      </c>
      <c r="G1016" t="e">
        <f t="shared" si="88"/>
        <v>#N/A</v>
      </c>
      <c r="H1016" s="11">
        <v>1209</v>
      </c>
      <c r="I1016" s="5">
        <v>1211</v>
      </c>
      <c r="J1016" t="s">
        <v>38</v>
      </c>
      <c r="K1016" t="s">
        <v>39</v>
      </c>
      <c r="Q1016" s="3"/>
      <c r="R1016" s="4"/>
      <c r="S1016" s="4"/>
      <c r="T1016" s="2">
        <f t="shared" si="86"/>
        <v>0.18169836355594721</v>
      </c>
      <c r="U1016" s="2">
        <f t="shared" si="87"/>
        <v>0.81830163644405274</v>
      </c>
      <c r="V1016" s="2"/>
      <c r="W1016" s="2"/>
      <c r="X1016" s="45"/>
      <c r="Y1016" s="37"/>
      <c r="Z1016" s="37"/>
      <c r="AA1016" s="37"/>
      <c r="AB1016" s="37"/>
      <c r="AC1016" s="37"/>
      <c r="AD1016" s="37"/>
      <c r="AE1016" s="37"/>
      <c r="AF1016" s="12">
        <v>15</v>
      </c>
      <c r="AG1016">
        <v>4</v>
      </c>
      <c r="AH1016">
        <v>88</v>
      </c>
      <c r="AI1016">
        <v>-0.19</v>
      </c>
      <c r="AJ1016">
        <v>-4</v>
      </c>
      <c r="AK1016">
        <v>0</v>
      </c>
      <c r="AL1016">
        <v>1</v>
      </c>
      <c r="AM1016">
        <v>2</v>
      </c>
      <c r="AN1016">
        <v>-7</v>
      </c>
      <c r="AO1016">
        <v>-10</v>
      </c>
      <c r="AP1016">
        <v>-0.04</v>
      </c>
      <c r="AQ1016">
        <v>-10.1</v>
      </c>
      <c r="AR1016">
        <v>0.7</v>
      </c>
      <c r="AS1016">
        <v>-10.8</v>
      </c>
      <c r="AT1016">
        <v>-11</v>
      </c>
      <c r="AU1016">
        <v>0</v>
      </c>
      <c r="AV1016" s="2">
        <v>0.32</v>
      </c>
    </row>
    <row r="1017" spans="6:48" x14ac:dyDescent="0.3">
      <c r="F1017" t="str">
        <f t="shared" si="85"/>
        <v>12091222</v>
      </c>
      <c r="G1017" t="e">
        <f t="shared" si="88"/>
        <v>#N/A</v>
      </c>
      <c r="H1017" s="11">
        <v>1209</v>
      </c>
      <c r="I1017" s="5">
        <v>1222</v>
      </c>
      <c r="J1017" t="s">
        <v>38</v>
      </c>
      <c r="K1017" t="s">
        <v>40</v>
      </c>
      <c r="Q1017" s="3"/>
      <c r="R1017" s="4"/>
      <c r="S1017" s="4"/>
      <c r="T1017" s="2">
        <f t="shared" si="86"/>
        <v>0.26169836355594722</v>
      </c>
      <c r="U1017" s="2">
        <f t="shared" si="87"/>
        <v>0.73830163644405278</v>
      </c>
      <c r="V1017" s="2"/>
      <c r="W1017" s="2"/>
      <c r="X1017" s="45"/>
      <c r="Y1017" s="37"/>
      <c r="Z1017" s="37"/>
      <c r="AA1017" s="37"/>
      <c r="AB1017" s="37"/>
      <c r="AC1017" s="37"/>
      <c r="AD1017" s="37"/>
      <c r="AE1017" s="37"/>
      <c r="AF1017" s="12">
        <v>15</v>
      </c>
      <c r="AG1017">
        <v>6</v>
      </c>
      <c r="AH1017">
        <v>79</v>
      </c>
      <c r="AI1017">
        <v>-0.1</v>
      </c>
      <c r="AJ1017">
        <v>0</v>
      </c>
      <c r="AK1017">
        <v>1</v>
      </c>
      <c r="AL1017">
        <v>0</v>
      </c>
      <c r="AM1017">
        <v>1</v>
      </c>
      <c r="AN1017">
        <v>-9</v>
      </c>
      <c r="AO1017">
        <v>-7</v>
      </c>
      <c r="AP1017">
        <v>-0.04</v>
      </c>
      <c r="AQ1017">
        <v>-3</v>
      </c>
      <c r="AR1017">
        <v>2.9</v>
      </c>
      <c r="AS1017">
        <v>-5.9</v>
      </c>
      <c r="AT1017">
        <v>-9</v>
      </c>
      <c r="AU1017">
        <v>0</v>
      </c>
      <c r="AV1017" s="2">
        <v>0.4</v>
      </c>
    </row>
    <row r="1018" spans="6:48" x14ac:dyDescent="0.3">
      <c r="F1018" t="str">
        <f t="shared" si="85"/>
        <v>12091233</v>
      </c>
      <c r="G1018" t="e">
        <f t="shared" si="88"/>
        <v>#N/A</v>
      </c>
      <c r="H1018" s="11">
        <v>1209</v>
      </c>
      <c r="I1018" s="5">
        <v>1233</v>
      </c>
      <c r="J1018" t="s">
        <v>38</v>
      </c>
      <c r="K1018" t="s">
        <v>41</v>
      </c>
      <c r="Q1018" s="3"/>
      <c r="R1018" s="4"/>
      <c r="S1018" s="4"/>
      <c r="T1018" s="2">
        <f t="shared" si="86"/>
        <v>0.65169836355594724</v>
      </c>
      <c r="U1018" s="2">
        <f t="shared" si="87"/>
        <v>0.34830163644405276</v>
      </c>
      <c r="V1018" s="2"/>
      <c r="W1018" s="2"/>
      <c r="X1018" s="45"/>
      <c r="Y1018" s="37"/>
      <c r="Z1018" s="37"/>
      <c r="AA1018" s="37"/>
      <c r="AB1018" s="37"/>
      <c r="AC1018" s="37"/>
      <c r="AD1018" s="37"/>
      <c r="AE1018" s="37"/>
      <c r="AF1018" s="12">
        <v>15</v>
      </c>
      <c r="AG1018">
        <v>15</v>
      </c>
      <c r="AH1018">
        <v>-38</v>
      </c>
      <c r="AI1018">
        <v>0.08</v>
      </c>
      <c r="AJ1018">
        <v>0</v>
      </c>
      <c r="AK1018">
        <v>-5</v>
      </c>
      <c r="AL1018">
        <v>1</v>
      </c>
      <c r="AM1018">
        <v>2</v>
      </c>
      <c r="AN1018">
        <v>2</v>
      </c>
      <c r="AO1018">
        <v>-3</v>
      </c>
      <c r="AP1018">
        <v>-0.06</v>
      </c>
      <c r="AQ1018">
        <v>-5.4</v>
      </c>
      <c r="AR1018">
        <v>-8.4</v>
      </c>
      <c r="AS1018">
        <v>3</v>
      </c>
      <c r="AT1018">
        <v>0</v>
      </c>
      <c r="AU1018">
        <v>0</v>
      </c>
      <c r="AV1018" s="2">
        <v>0.79</v>
      </c>
    </row>
    <row r="1019" spans="6:48" x14ac:dyDescent="0.3">
      <c r="F1019" t="str">
        <f t="shared" si="85"/>
        <v>12091242</v>
      </c>
      <c r="G1019" t="e">
        <f t="shared" si="88"/>
        <v>#N/A</v>
      </c>
      <c r="H1019" s="11">
        <v>1209</v>
      </c>
      <c r="I1019" s="5">
        <v>1242</v>
      </c>
      <c r="J1019" t="s">
        <v>38</v>
      </c>
      <c r="K1019" t="s">
        <v>42</v>
      </c>
      <c r="Q1019" s="3"/>
      <c r="R1019" s="4"/>
      <c r="S1019" s="4"/>
      <c r="T1019" s="2">
        <f t="shared" si="86"/>
        <v>0.2316983635559472</v>
      </c>
      <c r="U1019" s="2">
        <f t="shared" si="87"/>
        <v>0.7683016364440528</v>
      </c>
      <c r="V1019" s="2"/>
      <c r="W1019" s="2"/>
      <c r="X1019" s="45"/>
      <c r="Y1019" s="37"/>
      <c r="Z1019" s="37"/>
      <c r="AA1019" s="37"/>
      <c r="AB1019" s="37"/>
      <c r="AC1019" s="37"/>
      <c r="AD1019" s="37"/>
      <c r="AE1019" s="37"/>
      <c r="AF1019" s="12">
        <v>15</v>
      </c>
      <c r="AG1019">
        <v>1</v>
      </c>
      <c r="AH1019">
        <v>87</v>
      </c>
      <c r="AI1019">
        <v>-0.1</v>
      </c>
      <c r="AJ1019">
        <v>-4</v>
      </c>
      <c r="AK1019">
        <v>-1</v>
      </c>
      <c r="AL1019">
        <v>0</v>
      </c>
      <c r="AM1019">
        <v>2</v>
      </c>
      <c r="AN1019">
        <v>-3</v>
      </c>
      <c r="AO1019">
        <v>-1</v>
      </c>
      <c r="AP1019">
        <v>-0.02</v>
      </c>
      <c r="AQ1019">
        <v>-7.1</v>
      </c>
      <c r="AR1019">
        <v>-3.1</v>
      </c>
      <c r="AS1019">
        <v>-4</v>
      </c>
      <c r="AT1019">
        <v>-14</v>
      </c>
      <c r="AU1019">
        <v>0</v>
      </c>
      <c r="AV1019" s="2">
        <v>0.37</v>
      </c>
    </row>
    <row r="1020" spans="6:48" x14ac:dyDescent="0.3">
      <c r="F1020" t="str">
        <f t="shared" si="85"/>
        <v>12091243</v>
      </c>
      <c r="G1020" t="e">
        <f t="shared" si="88"/>
        <v>#N/A</v>
      </c>
      <c r="H1020" s="11">
        <v>1209</v>
      </c>
      <c r="I1020" s="5">
        <v>1243</v>
      </c>
      <c r="J1020" t="s">
        <v>38</v>
      </c>
      <c r="K1020" t="s">
        <v>43</v>
      </c>
      <c r="Q1020" s="3"/>
      <c r="R1020" s="4"/>
      <c r="S1020" s="4"/>
      <c r="T1020" s="2">
        <f t="shared" si="86"/>
        <v>0.40169836355594724</v>
      </c>
      <c r="U1020" s="2">
        <f t="shared" si="87"/>
        <v>0.59830163644405276</v>
      </c>
      <c r="V1020" s="2"/>
      <c r="W1020" s="2"/>
      <c r="X1020" s="45"/>
      <c r="Y1020" s="37"/>
      <c r="Z1020" s="37"/>
      <c r="AA1020" s="37"/>
      <c r="AB1020" s="37"/>
      <c r="AC1020" s="37"/>
      <c r="AD1020" s="37"/>
      <c r="AE1020" s="37"/>
      <c r="AF1020" s="12">
        <v>15</v>
      </c>
      <c r="AG1020">
        <v>9</v>
      </c>
      <c r="AH1020">
        <v>52</v>
      </c>
      <c r="AI1020">
        <v>0.02</v>
      </c>
      <c r="AJ1020">
        <v>1</v>
      </c>
      <c r="AK1020">
        <v>-3</v>
      </c>
      <c r="AL1020">
        <v>0</v>
      </c>
      <c r="AM1020">
        <v>-1</v>
      </c>
      <c r="AN1020">
        <v>0</v>
      </c>
      <c r="AO1020">
        <v>-1</v>
      </c>
      <c r="AP1020">
        <v>-0.06</v>
      </c>
      <c r="AQ1020">
        <v>2</v>
      </c>
      <c r="AR1020">
        <v>-0.1</v>
      </c>
      <c r="AS1020">
        <v>2.1</v>
      </c>
      <c r="AT1020">
        <v>-6</v>
      </c>
      <c r="AU1020">
        <v>0</v>
      </c>
      <c r="AV1020" s="2">
        <v>0.54</v>
      </c>
    </row>
    <row r="1021" spans="6:48" x14ac:dyDescent="0.3">
      <c r="F1021" t="str">
        <f t="shared" si="85"/>
        <v>12091246</v>
      </c>
      <c r="G1021" t="e">
        <f t="shared" si="88"/>
        <v>#N/A</v>
      </c>
      <c r="H1021" s="11">
        <v>1209</v>
      </c>
      <c r="I1021" s="5">
        <v>1246</v>
      </c>
      <c r="J1021" t="s">
        <v>38</v>
      </c>
      <c r="K1021" t="s">
        <v>44</v>
      </c>
      <c r="Q1021" s="3"/>
      <c r="R1021" s="4"/>
      <c r="S1021" s="4"/>
      <c r="T1021" s="2">
        <f t="shared" si="86"/>
        <v>0.32169836355594722</v>
      </c>
      <c r="U1021" s="2">
        <f t="shared" si="87"/>
        <v>0.67830163644405284</v>
      </c>
      <c r="V1021" s="2"/>
      <c r="W1021" s="2"/>
      <c r="X1021" s="45"/>
      <c r="Y1021" s="37"/>
      <c r="Z1021" s="37"/>
      <c r="AA1021" s="37"/>
      <c r="AB1021" s="37"/>
      <c r="AC1021" s="37"/>
      <c r="AD1021" s="37"/>
      <c r="AE1021" s="37"/>
      <c r="AF1021" s="12">
        <v>15</v>
      </c>
      <c r="AG1021">
        <v>5</v>
      </c>
      <c r="AH1021">
        <v>78</v>
      </c>
      <c r="AI1021">
        <v>-0.02</v>
      </c>
      <c r="AJ1021">
        <v>2</v>
      </c>
      <c r="AK1021">
        <v>0</v>
      </c>
      <c r="AL1021">
        <v>-1</v>
      </c>
      <c r="AM1021">
        <v>3</v>
      </c>
      <c r="AN1021">
        <v>-10</v>
      </c>
      <c r="AO1021">
        <v>-2</v>
      </c>
      <c r="AP1021">
        <v>-0.02</v>
      </c>
      <c r="AQ1021">
        <v>-2.2999999999999998</v>
      </c>
      <c r="AR1021">
        <v>-2.5</v>
      </c>
      <c r="AS1021">
        <v>0.2</v>
      </c>
      <c r="AT1021">
        <v>-10</v>
      </c>
      <c r="AU1021">
        <v>0</v>
      </c>
      <c r="AV1021" s="2">
        <v>0.46</v>
      </c>
    </row>
    <row r="1022" spans="6:48" x14ac:dyDescent="0.3">
      <c r="F1022" t="str">
        <f t="shared" si="85"/>
        <v>12091252</v>
      </c>
      <c r="G1022" t="e">
        <f t="shared" si="88"/>
        <v>#N/A</v>
      </c>
      <c r="H1022" s="11">
        <v>1209</v>
      </c>
      <c r="I1022" s="5">
        <v>1252</v>
      </c>
      <c r="J1022" t="s">
        <v>38</v>
      </c>
      <c r="K1022" t="s">
        <v>45</v>
      </c>
      <c r="Q1022" s="3"/>
      <c r="R1022" s="4"/>
      <c r="S1022" s="4"/>
      <c r="T1022" s="2">
        <f t="shared" si="86"/>
        <v>0.72169836355594719</v>
      </c>
      <c r="U1022" s="2">
        <f t="shared" si="87"/>
        <v>0.27830163644405281</v>
      </c>
      <c r="V1022" s="2"/>
      <c r="W1022" s="2"/>
      <c r="X1022" s="45"/>
      <c r="Y1022" s="37"/>
      <c r="Z1022" s="37"/>
      <c r="AA1022" s="37"/>
      <c r="AB1022" s="37"/>
      <c r="AC1022" s="37"/>
      <c r="AD1022" s="37"/>
      <c r="AE1022" s="37"/>
      <c r="AF1022" s="12">
        <v>15</v>
      </c>
      <c r="AG1022">
        <v>15</v>
      </c>
      <c r="AH1022">
        <v>-69</v>
      </c>
      <c r="AI1022">
        <v>0</v>
      </c>
      <c r="AJ1022">
        <v>2</v>
      </c>
      <c r="AK1022">
        <v>-5</v>
      </c>
      <c r="AL1022">
        <v>-3</v>
      </c>
      <c r="AM1022">
        <v>0</v>
      </c>
      <c r="AN1022">
        <v>-2</v>
      </c>
      <c r="AO1022">
        <v>-9</v>
      </c>
      <c r="AP1022">
        <v>-0.04</v>
      </c>
      <c r="AQ1022">
        <v>-6.5</v>
      </c>
      <c r="AR1022">
        <v>-10.7</v>
      </c>
      <c r="AS1022">
        <v>4.2</v>
      </c>
      <c r="AT1022">
        <v>0</v>
      </c>
      <c r="AU1022">
        <v>0</v>
      </c>
      <c r="AV1022" s="2">
        <v>0.86</v>
      </c>
    </row>
    <row r="1023" spans="6:48" x14ac:dyDescent="0.3">
      <c r="F1023" t="str">
        <f t="shared" si="85"/>
        <v>12091254</v>
      </c>
      <c r="G1023" t="e">
        <f t="shared" si="88"/>
        <v>#N/A</v>
      </c>
      <c r="H1023" s="11">
        <v>1209</v>
      </c>
      <c r="I1023" s="5">
        <v>1254</v>
      </c>
      <c r="J1023" t="s">
        <v>38</v>
      </c>
      <c r="K1023" t="s">
        <v>46</v>
      </c>
      <c r="Q1023" s="3"/>
      <c r="R1023" s="4"/>
      <c r="S1023" s="4"/>
      <c r="T1023" s="2">
        <f t="shared" si="86"/>
        <v>0.81169836355594716</v>
      </c>
      <c r="U1023" s="2">
        <f t="shared" si="87"/>
        <v>0.18830163644405284</v>
      </c>
      <c r="V1023" s="2"/>
      <c r="W1023" s="2"/>
      <c r="X1023" s="45"/>
      <c r="Y1023" s="37"/>
      <c r="Z1023" s="37"/>
      <c r="AA1023" s="37"/>
      <c r="AB1023" s="37"/>
      <c r="AC1023" s="37"/>
      <c r="AD1023" s="37"/>
      <c r="AE1023" s="37"/>
      <c r="AF1023" s="12">
        <v>15</v>
      </c>
      <c r="AG1023">
        <v>16</v>
      </c>
      <c r="AH1023">
        <v>-155</v>
      </c>
      <c r="AI1023">
        <v>0.17</v>
      </c>
      <c r="AJ1023">
        <v>2</v>
      </c>
      <c r="AK1023">
        <v>-3</v>
      </c>
      <c r="AL1023">
        <v>-2</v>
      </c>
      <c r="AM1023">
        <v>4</v>
      </c>
      <c r="AN1023">
        <v>-4</v>
      </c>
      <c r="AO1023">
        <v>-3</v>
      </c>
      <c r="AP1023">
        <v>-0.02</v>
      </c>
      <c r="AQ1023">
        <v>-2.2999999999999998</v>
      </c>
      <c r="AR1023">
        <v>-9</v>
      </c>
      <c r="AS1023">
        <v>6.7</v>
      </c>
      <c r="AT1023">
        <v>1</v>
      </c>
      <c r="AU1023">
        <v>1</v>
      </c>
      <c r="AV1023" s="2">
        <v>0.95</v>
      </c>
    </row>
    <row r="1024" spans="6:48" x14ac:dyDescent="0.3">
      <c r="F1024" t="str">
        <f t="shared" si="85"/>
        <v>12091260</v>
      </c>
      <c r="G1024" t="e">
        <f t="shared" si="88"/>
        <v>#N/A</v>
      </c>
      <c r="H1024" s="11">
        <v>1209</v>
      </c>
      <c r="I1024" s="5">
        <v>1260</v>
      </c>
      <c r="J1024" t="s">
        <v>38</v>
      </c>
      <c r="K1024" t="s">
        <v>47</v>
      </c>
      <c r="Q1024" s="3"/>
      <c r="R1024" s="4"/>
      <c r="S1024" s="4"/>
      <c r="T1024" s="2">
        <f t="shared" si="86"/>
        <v>0.34169836355594718</v>
      </c>
      <c r="U1024" s="2">
        <f t="shared" si="87"/>
        <v>0.65830163644405282</v>
      </c>
      <c r="V1024" s="2"/>
      <c r="W1024" s="2"/>
      <c r="X1024" s="45"/>
      <c r="Y1024" s="37"/>
      <c r="Z1024" s="37"/>
      <c r="AA1024" s="37"/>
      <c r="AB1024" s="37"/>
      <c r="AC1024" s="37"/>
      <c r="AD1024" s="37"/>
      <c r="AE1024" s="37"/>
      <c r="AF1024" s="12">
        <v>15</v>
      </c>
      <c r="AG1024">
        <v>11</v>
      </c>
      <c r="AH1024">
        <v>55</v>
      </c>
      <c r="AI1024">
        <v>-0.15</v>
      </c>
      <c r="AJ1024">
        <v>-4</v>
      </c>
      <c r="AK1024">
        <v>0</v>
      </c>
      <c r="AL1024">
        <v>-2</v>
      </c>
      <c r="AM1024">
        <v>0</v>
      </c>
      <c r="AN1024">
        <v>4</v>
      </c>
      <c r="AO1024">
        <v>-7</v>
      </c>
      <c r="AP1024">
        <v>-0.04</v>
      </c>
      <c r="AQ1024">
        <v>2.7</v>
      </c>
      <c r="AR1024">
        <v>5.8</v>
      </c>
      <c r="AS1024">
        <v>-3.1</v>
      </c>
      <c r="AT1024">
        <v>-4</v>
      </c>
      <c r="AU1024">
        <v>0</v>
      </c>
      <c r="AV1024" s="2">
        <v>0.48</v>
      </c>
    </row>
    <row r="1025" spans="6:48" x14ac:dyDescent="0.3">
      <c r="F1025" t="str">
        <f t="shared" si="85"/>
        <v>12091267</v>
      </c>
      <c r="G1025" t="e">
        <f t="shared" si="88"/>
        <v>#N/A</v>
      </c>
      <c r="H1025" s="11">
        <v>1209</v>
      </c>
      <c r="I1025" s="5">
        <v>1267</v>
      </c>
      <c r="J1025" t="s">
        <v>38</v>
      </c>
      <c r="K1025" t="s">
        <v>48</v>
      </c>
      <c r="Q1025" s="3"/>
      <c r="R1025" s="4"/>
      <c r="S1025" s="4"/>
      <c r="T1025" s="2">
        <f t="shared" si="86"/>
        <v>0.60169836355594719</v>
      </c>
      <c r="U1025" s="2">
        <f t="shared" si="87"/>
        <v>0.39830163644405281</v>
      </c>
      <c r="V1025" s="2"/>
      <c r="W1025" s="2"/>
      <c r="X1025" s="45"/>
      <c r="Y1025" s="37"/>
      <c r="Z1025" s="37"/>
      <c r="AA1025" s="37"/>
      <c r="AB1025" s="37"/>
      <c r="AC1025" s="37"/>
      <c r="AD1025" s="37"/>
      <c r="AE1025" s="37"/>
      <c r="AF1025" s="12">
        <v>15</v>
      </c>
      <c r="AG1025">
        <v>13</v>
      </c>
      <c r="AH1025">
        <v>-18</v>
      </c>
      <c r="AI1025">
        <v>-0.01</v>
      </c>
      <c r="AJ1025">
        <v>-1</v>
      </c>
      <c r="AK1025">
        <v>-3</v>
      </c>
      <c r="AL1025">
        <v>-1</v>
      </c>
      <c r="AM1025">
        <v>2</v>
      </c>
      <c r="AN1025">
        <v>4</v>
      </c>
      <c r="AO1025">
        <v>-1</v>
      </c>
      <c r="AP1025">
        <v>-0.09</v>
      </c>
      <c r="AQ1025">
        <v>-9.1999999999999993</v>
      </c>
      <c r="AR1025">
        <v>-11.3</v>
      </c>
      <c r="AS1025">
        <v>2.1</v>
      </c>
      <c r="AT1025">
        <v>-2</v>
      </c>
      <c r="AU1025">
        <v>0</v>
      </c>
      <c r="AV1025" s="2">
        <v>0.74</v>
      </c>
    </row>
    <row r="1026" spans="6:48" x14ac:dyDescent="0.3">
      <c r="F1026" t="str">
        <f t="shared" si="85"/>
        <v>12091274</v>
      </c>
      <c r="G1026" t="e">
        <f t="shared" si="88"/>
        <v>#N/A</v>
      </c>
      <c r="H1026" s="11">
        <v>1209</v>
      </c>
      <c r="I1026" s="5">
        <v>1274</v>
      </c>
      <c r="J1026" t="s">
        <v>38</v>
      </c>
      <c r="K1026" t="s">
        <v>49</v>
      </c>
      <c r="Q1026" s="3"/>
      <c r="R1026" s="4"/>
      <c r="S1026" s="4"/>
      <c r="T1026" s="2">
        <f t="shared" si="86"/>
        <v>0.37169836355594721</v>
      </c>
      <c r="U1026" s="2">
        <f t="shared" si="87"/>
        <v>0.62830163644405279</v>
      </c>
      <c r="V1026" s="2"/>
      <c r="W1026" s="2"/>
      <c r="X1026" s="45"/>
      <c r="Y1026" s="37"/>
      <c r="Z1026" s="37"/>
      <c r="AA1026" s="37"/>
      <c r="AB1026" s="37"/>
      <c r="AC1026" s="37"/>
      <c r="AD1026" s="37"/>
      <c r="AE1026" s="37"/>
      <c r="AF1026" s="12">
        <v>15</v>
      </c>
      <c r="AG1026">
        <v>6</v>
      </c>
      <c r="AH1026">
        <v>60</v>
      </c>
      <c r="AI1026">
        <v>-0.02</v>
      </c>
      <c r="AJ1026">
        <v>1</v>
      </c>
      <c r="AK1026">
        <v>-2</v>
      </c>
      <c r="AL1026">
        <v>0</v>
      </c>
      <c r="AM1026">
        <v>1</v>
      </c>
      <c r="AN1026">
        <v>-3</v>
      </c>
      <c r="AO1026">
        <v>-5</v>
      </c>
      <c r="AP1026">
        <v>0.02</v>
      </c>
      <c r="AQ1026">
        <v>0.2</v>
      </c>
      <c r="AR1026">
        <v>-0.2</v>
      </c>
      <c r="AS1026">
        <v>0.4</v>
      </c>
      <c r="AT1026">
        <v>-9</v>
      </c>
      <c r="AU1026">
        <v>0</v>
      </c>
      <c r="AV1026" s="2">
        <v>0.51</v>
      </c>
    </row>
    <row r="1027" spans="6:48" x14ac:dyDescent="0.3">
      <c r="F1027" t="str">
        <f t="shared" si="85"/>
        <v>12091276</v>
      </c>
      <c r="G1027" t="e">
        <f t="shared" si="88"/>
        <v>#N/A</v>
      </c>
      <c r="H1027" s="11">
        <v>1209</v>
      </c>
      <c r="I1027" s="5">
        <v>1276</v>
      </c>
      <c r="J1027" t="s">
        <v>38</v>
      </c>
      <c r="K1027" t="s">
        <v>50</v>
      </c>
      <c r="Q1027" s="3"/>
      <c r="R1027" s="4"/>
      <c r="S1027" s="4"/>
      <c r="T1027" s="2">
        <f t="shared" si="86"/>
        <v>0.25169836355594721</v>
      </c>
      <c r="U1027" s="2">
        <f t="shared" si="87"/>
        <v>0.74830163644405279</v>
      </c>
      <c r="V1027" s="2"/>
      <c r="W1027" s="2"/>
      <c r="X1027" s="45"/>
      <c r="Y1027" s="37"/>
      <c r="Z1027" s="37"/>
      <c r="AA1027" s="37"/>
      <c r="AB1027" s="37"/>
      <c r="AC1027" s="37"/>
      <c r="AD1027" s="37"/>
      <c r="AE1027" s="37"/>
      <c r="AF1027" s="12">
        <v>15</v>
      </c>
      <c r="AG1027">
        <v>3</v>
      </c>
      <c r="AH1027">
        <v>86</v>
      </c>
      <c r="AI1027">
        <v>-0.1</v>
      </c>
      <c r="AJ1027">
        <v>0</v>
      </c>
      <c r="AK1027">
        <v>-1</v>
      </c>
      <c r="AL1027">
        <v>3</v>
      </c>
      <c r="AM1027">
        <v>1</v>
      </c>
      <c r="AN1027">
        <v>0</v>
      </c>
      <c r="AO1027">
        <v>-9</v>
      </c>
      <c r="AP1027">
        <v>0.02</v>
      </c>
      <c r="AQ1027">
        <v>0.8</v>
      </c>
      <c r="AR1027">
        <v>4.3</v>
      </c>
      <c r="AS1027">
        <v>-3.5</v>
      </c>
      <c r="AT1027">
        <v>-12</v>
      </c>
      <c r="AU1027">
        <v>0</v>
      </c>
      <c r="AV1027" s="2">
        <v>0.39</v>
      </c>
    </row>
    <row r="1028" spans="6:48" x14ac:dyDescent="0.3">
      <c r="F1028" t="str">
        <f t="shared" si="85"/>
        <v>12091277</v>
      </c>
      <c r="G1028" t="e">
        <f t="shared" si="88"/>
        <v>#N/A</v>
      </c>
      <c r="H1028" s="11">
        <v>1209</v>
      </c>
      <c r="I1028" s="5">
        <v>1277</v>
      </c>
      <c r="J1028" t="s">
        <v>38</v>
      </c>
      <c r="K1028" t="s">
        <v>51</v>
      </c>
      <c r="Q1028" s="3"/>
      <c r="R1028" s="4"/>
      <c r="S1028" s="4"/>
      <c r="T1028" s="2">
        <f t="shared" si="86"/>
        <v>0.19169836355594722</v>
      </c>
      <c r="U1028" s="2">
        <f t="shared" si="87"/>
        <v>0.80830163644405273</v>
      </c>
      <c r="V1028" s="2"/>
      <c r="W1028" s="2"/>
      <c r="X1028" s="45"/>
      <c r="Y1028" s="37"/>
      <c r="Z1028" s="37"/>
      <c r="AA1028" s="37"/>
      <c r="AB1028" s="37"/>
      <c r="AC1028" s="37"/>
      <c r="AD1028" s="37"/>
      <c r="AE1028" s="37"/>
      <c r="AF1028" s="12">
        <v>15</v>
      </c>
      <c r="AG1028">
        <v>3</v>
      </c>
      <c r="AH1028">
        <v>90</v>
      </c>
      <c r="AI1028">
        <v>-0.19</v>
      </c>
      <c r="AJ1028">
        <v>-4</v>
      </c>
      <c r="AK1028">
        <v>4</v>
      </c>
      <c r="AL1028">
        <v>-2</v>
      </c>
      <c r="AM1028">
        <v>5</v>
      </c>
      <c r="AN1028">
        <v>-10</v>
      </c>
      <c r="AO1028">
        <v>-6</v>
      </c>
      <c r="AP1028">
        <v>-7.0000000000000007E-2</v>
      </c>
      <c r="AQ1028">
        <v>-6.6</v>
      </c>
      <c r="AR1028">
        <v>3</v>
      </c>
      <c r="AS1028">
        <v>-9.6</v>
      </c>
      <c r="AT1028">
        <v>-12</v>
      </c>
      <c r="AU1028">
        <v>0</v>
      </c>
      <c r="AV1028" s="2">
        <v>0.33</v>
      </c>
    </row>
    <row r="1029" spans="6:48" x14ac:dyDescent="0.3">
      <c r="F1029" t="str">
        <f t="shared" si="85"/>
        <v>12091281</v>
      </c>
      <c r="G1029" t="e">
        <f t="shared" si="88"/>
        <v>#N/A</v>
      </c>
      <c r="H1029" s="11">
        <v>1209</v>
      </c>
      <c r="I1029" s="5">
        <v>1281</v>
      </c>
      <c r="J1029" t="s">
        <v>38</v>
      </c>
      <c r="K1029" t="s">
        <v>52</v>
      </c>
      <c r="Q1029" s="3"/>
      <c r="R1029" s="4"/>
      <c r="S1029" s="4"/>
      <c r="T1029" s="2">
        <f t="shared" si="86"/>
        <v>0.39169836355594723</v>
      </c>
      <c r="U1029" s="2">
        <f t="shared" si="87"/>
        <v>0.60830163644405277</v>
      </c>
      <c r="V1029" s="2"/>
      <c r="W1029" s="2"/>
      <c r="X1029" s="45"/>
      <c r="Y1029" s="37"/>
      <c r="Z1029" s="37"/>
      <c r="AA1029" s="37"/>
      <c r="AB1029" s="37"/>
      <c r="AC1029" s="37"/>
      <c r="AD1029" s="37"/>
      <c r="AE1029" s="37"/>
      <c r="AF1029" s="12">
        <v>15</v>
      </c>
      <c r="AG1029">
        <v>8</v>
      </c>
      <c r="AH1029">
        <v>58</v>
      </c>
      <c r="AI1029">
        <v>0.08</v>
      </c>
      <c r="AJ1029">
        <v>0</v>
      </c>
      <c r="AK1029">
        <v>0</v>
      </c>
      <c r="AL1029">
        <v>-3</v>
      </c>
      <c r="AM1029">
        <v>4</v>
      </c>
      <c r="AN1029">
        <v>-5</v>
      </c>
      <c r="AO1029">
        <v>-5</v>
      </c>
      <c r="AP1029">
        <v>-7.0000000000000007E-2</v>
      </c>
      <c r="AQ1029">
        <v>0.9</v>
      </c>
      <c r="AR1029">
        <v>-0.5</v>
      </c>
      <c r="AS1029">
        <v>1.4</v>
      </c>
      <c r="AT1029">
        <v>-7</v>
      </c>
      <c r="AU1029">
        <v>0</v>
      </c>
      <c r="AV1029" s="2">
        <v>0.53</v>
      </c>
    </row>
    <row r="1030" spans="6:48" x14ac:dyDescent="0.3">
      <c r="F1030" t="str">
        <f t="shared" si="85"/>
        <v>12091285</v>
      </c>
      <c r="G1030" t="e">
        <f t="shared" si="88"/>
        <v>#N/A</v>
      </c>
      <c r="H1030" s="11">
        <v>1209</v>
      </c>
      <c r="I1030" s="5">
        <v>1285</v>
      </c>
      <c r="J1030" t="s">
        <v>38</v>
      </c>
      <c r="K1030" t="s">
        <v>53</v>
      </c>
      <c r="Q1030" s="3"/>
      <c r="R1030" s="4"/>
      <c r="S1030" s="4"/>
      <c r="T1030" s="2">
        <f t="shared" si="86"/>
        <v>0.45169836355594717</v>
      </c>
      <c r="U1030" s="2">
        <f t="shared" si="87"/>
        <v>0.54830163644405283</v>
      </c>
      <c r="V1030" s="2"/>
      <c r="W1030" s="2"/>
      <c r="X1030" s="45"/>
      <c r="Y1030" s="37"/>
      <c r="Z1030" s="37"/>
      <c r="AA1030" s="37"/>
      <c r="AB1030" s="37"/>
      <c r="AC1030" s="37"/>
      <c r="AD1030" s="37"/>
      <c r="AE1030" s="37"/>
      <c r="AF1030" s="12">
        <v>15</v>
      </c>
      <c r="AG1030">
        <v>14</v>
      </c>
      <c r="AH1030">
        <v>25</v>
      </c>
      <c r="AI1030">
        <v>-0.08</v>
      </c>
      <c r="AJ1030">
        <v>2</v>
      </c>
      <c r="AK1030">
        <v>-1</v>
      </c>
      <c r="AL1030">
        <v>0</v>
      </c>
      <c r="AM1030">
        <v>-1</v>
      </c>
      <c r="AN1030">
        <v>-8</v>
      </c>
      <c r="AO1030">
        <v>-7</v>
      </c>
      <c r="AP1030">
        <v>-0.04</v>
      </c>
      <c r="AQ1030">
        <v>-3.7</v>
      </c>
      <c r="AR1030">
        <v>-1</v>
      </c>
      <c r="AS1030">
        <v>-2.7</v>
      </c>
      <c r="AT1030">
        <v>-1</v>
      </c>
      <c r="AU1030">
        <v>0</v>
      </c>
      <c r="AV1030" s="2">
        <v>0.59</v>
      </c>
    </row>
    <row r="1031" spans="6:48" x14ac:dyDescent="0.3">
      <c r="F1031" t="str">
        <f t="shared" si="85"/>
        <v>12091293</v>
      </c>
      <c r="G1031" t="e">
        <f t="shared" si="88"/>
        <v>#N/A</v>
      </c>
      <c r="H1031" s="11">
        <v>1209</v>
      </c>
      <c r="I1031" s="5">
        <v>1293</v>
      </c>
      <c r="J1031" t="s">
        <v>38</v>
      </c>
      <c r="K1031" t="s">
        <v>54</v>
      </c>
      <c r="Q1031" s="3"/>
      <c r="R1031" s="4"/>
      <c r="S1031" s="4"/>
      <c r="T1031" s="2">
        <f t="shared" si="86"/>
        <v>0.39169836355594723</v>
      </c>
      <c r="U1031" s="2">
        <f t="shared" si="87"/>
        <v>0.60830163644405277</v>
      </c>
      <c r="V1031" s="2"/>
      <c r="W1031" s="2"/>
      <c r="X1031" s="45"/>
      <c r="Y1031" s="37"/>
      <c r="Z1031" s="37"/>
      <c r="AA1031" s="37"/>
      <c r="AB1031" s="37"/>
      <c r="AC1031" s="37"/>
      <c r="AD1031" s="37"/>
      <c r="AE1031" s="37"/>
      <c r="AF1031" s="12">
        <v>15</v>
      </c>
      <c r="AG1031">
        <v>12</v>
      </c>
      <c r="AH1031">
        <v>37</v>
      </c>
      <c r="AI1031">
        <v>-0.14000000000000001</v>
      </c>
      <c r="AJ1031">
        <v>-1</v>
      </c>
      <c r="AK1031">
        <v>0</v>
      </c>
      <c r="AL1031">
        <v>0</v>
      </c>
      <c r="AM1031">
        <v>2</v>
      </c>
      <c r="AN1031">
        <v>-7</v>
      </c>
      <c r="AO1031">
        <v>-6</v>
      </c>
      <c r="AP1031">
        <v>-0.05</v>
      </c>
      <c r="AQ1031">
        <v>-3</v>
      </c>
      <c r="AR1031">
        <v>1.8</v>
      </c>
      <c r="AS1031">
        <v>-4.8</v>
      </c>
      <c r="AT1031">
        <v>-3</v>
      </c>
      <c r="AU1031">
        <v>0</v>
      </c>
      <c r="AV1031" s="2">
        <v>0.53</v>
      </c>
    </row>
    <row r="1032" spans="6:48" x14ac:dyDescent="0.3">
      <c r="F1032" t="str">
        <f t="shared" si="85"/>
        <v>12091300</v>
      </c>
      <c r="G1032" t="e">
        <f t="shared" si="88"/>
        <v>#N/A</v>
      </c>
      <c r="H1032" s="11">
        <v>1209</v>
      </c>
      <c r="I1032" s="5">
        <v>1300</v>
      </c>
      <c r="J1032" t="s">
        <v>38</v>
      </c>
      <c r="K1032" t="s">
        <v>55</v>
      </c>
      <c r="Q1032" s="3"/>
      <c r="R1032" s="4"/>
      <c r="S1032" s="4"/>
      <c r="T1032" s="2">
        <f t="shared" si="86"/>
        <v>0.83169836355594717</v>
      </c>
      <c r="U1032" s="2">
        <f t="shared" si="87"/>
        <v>0.16830163644405283</v>
      </c>
      <c r="V1032" s="2"/>
      <c r="W1032" s="2"/>
      <c r="X1032" s="45"/>
      <c r="Y1032" s="37"/>
      <c r="Z1032" s="37"/>
      <c r="AA1032" s="37"/>
      <c r="AB1032" s="37"/>
      <c r="AC1032" s="37"/>
      <c r="AD1032" s="37"/>
      <c r="AE1032" s="37"/>
      <c r="AF1032" s="12">
        <v>15</v>
      </c>
      <c r="AG1032">
        <v>16</v>
      </c>
      <c r="AH1032">
        <v>-213</v>
      </c>
      <c r="AI1032">
        <v>0.17</v>
      </c>
      <c r="AJ1032">
        <v>3</v>
      </c>
      <c r="AK1032">
        <v>-2</v>
      </c>
      <c r="AL1032">
        <v>-3</v>
      </c>
      <c r="AM1032">
        <v>3</v>
      </c>
      <c r="AN1032">
        <v>-7</v>
      </c>
      <c r="AO1032">
        <v>-3</v>
      </c>
      <c r="AP1032">
        <v>0</v>
      </c>
      <c r="AQ1032">
        <v>4</v>
      </c>
      <c r="AR1032">
        <v>-2.9</v>
      </c>
      <c r="AS1032">
        <v>6.9</v>
      </c>
      <c r="AT1032">
        <v>1</v>
      </c>
      <c r="AU1032">
        <v>1</v>
      </c>
      <c r="AV1032" s="2">
        <v>0.97</v>
      </c>
    </row>
    <row r="1033" spans="6:48" x14ac:dyDescent="0.3">
      <c r="F1033" t="str">
        <f t="shared" si="85"/>
        <v>12091301</v>
      </c>
      <c r="G1033" t="e">
        <f t="shared" si="88"/>
        <v>#N/A</v>
      </c>
      <c r="H1033" s="11">
        <v>1209</v>
      </c>
      <c r="I1033" s="5">
        <v>1301</v>
      </c>
      <c r="J1033" t="s">
        <v>38</v>
      </c>
      <c r="K1033" t="s">
        <v>56</v>
      </c>
      <c r="Q1033" s="3"/>
      <c r="R1033" s="4"/>
      <c r="S1033" s="4"/>
      <c r="T1033" s="2">
        <f t="shared" si="86"/>
        <v>0.39169836355594723</v>
      </c>
      <c r="U1033" s="2">
        <f t="shared" si="87"/>
        <v>0.60830163644405277</v>
      </c>
      <c r="V1033" s="2"/>
      <c r="W1033" s="2"/>
      <c r="X1033" s="45"/>
      <c r="Y1033" s="37"/>
      <c r="Z1033" s="37"/>
      <c r="AA1033" s="37"/>
      <c r="AB1033" s="37"/>
      <c r="AC1033" s="37"/>
      <c r="AD1033" s="37"/>
      <c r="AE1033" s="37"/>
      <c r="AF1033" s="12">
        <v>15</v>
      </c>
      <c r="AG1033">
        <v>9</v>
      </c>
      <c r="AH1033">
        <v>54</v>
      </c>
      <c r="AI1033">
        <v>0.03</v>
      </c>
      <c r="AJ1033">
        <v>1</v>
      </c>
      <c r="AK1033">
        <v>-5</v>
      </c>
      <c r="AL1033">
        <v>0</v>
      </c>
      <c r="AM1033">
        <v>0</v>
      </c>
      <c r="AN1033">
        <v>-8</v>
      </c>
      <c r="AO1033">
        <v>-1</v>
      </c>
      <c r="AP1033">
        <v>-0.02</v>
      </c>
      <c r="AQ1033">
        <v>-6.8</v>
      </c>
      <c r="AR1033">
        <v>-6.7</v>
      </c>
      <c r="AS1033">
        <v>-0.1</v>
      </c>
      <c r="AT1033">
        <v>-6</v>
      </c>
      <c r="AU1033">
        <v>0</v>
      </c>
      <c r="AV1033" s="2">
        <v>0.53</v>
      </c>
    </row>
    <row r="1034" spans="6:48" x14ac:dyDescent="0.3">
      <c r="F1034" t="str">
        <f t="shared" si="85"/>
        <v>12091305</v>
      </c>
      <c r="G1034" t="e">
        <f t="shared" si="88"/>
        <v>#N/A</v>
      </c>
      <c r="H1034" s="11">
        <v>1209</v>
      </c>
      <c r="I1034" s="5">
        <v>1305</v>
      </c>
      <c r="J1034" t="s">
        <v>38</v>
      </c>
      <c r="K1034" t="s">
        <v>57</v>
      </c>
      <c r="Q1034" s="3"/>
      <c r="R1034" s="4"/>
      <c r="S1034" s="4"/>
      <c r="T1034" s="2">
        <f t="shared" si="86"/>
        <v>0.28169836355594718</v>
      </c>
      <c r="U1034" s="2">
        <f t="shared" si="87"/>
        <v>0.71830163644405287</v>
      </c>
      <c r="V1034" s="2"/>
      <c r="W1034" s="2"/>
      <c r="X1034" s="45"/>
      <c r="Y1034" s="37"/>
      <c r="Z1034" s="37"/>
      <c r="AA1034" s="37"/>
      <c r="AB1034" s="37"/>
      <c r="AC1034" s="37"/>
      <c r="AD1034" s="37"/>
      <c r="AE1034" s="37"/>
      <c r="AF1034" s="12">
        <v>15</v>
      </c>
      <c r="AG1034">
        <v>7</v>
      </c>
      <c r="AH1034">
        <v>72</v>
      </c>
      <c r="AI1034">
        <v>-0.1</v>
      </c>
      <c r="AJ1034">
        <v>-1</v>
      </c>
      <c r="AK1034">
        <v>-2</v>
      </c>
      <c r="AL1034">
        <v>3</v>
      </c>
      <c r="AM1034">
        <v>2</v>
      </c>
      <c r="AN1034">
        <v>-1</v>
      </c>
      <c r="AO1034">
        <v>-4</v>
      </c>
      <c r="AP1034">
        <v>-7.0000000000000007E-2</v>
      </c>
      <c r="AQ1034">
        <v>-8.6999999999999993</v>
      </c>
      <c r="AR1034">
        <v>-5.0999999999999996</v>
      </c>
      <c r="AS1034">
        <v>-3.6</v>
      </c>
      <c r="AT1034">
        <v>-8</v>
      </c>
      <c r="AU1034">
        <v>0</v>
      </c>
      <c r="AV1034" s="2">
        <v>0.42</v>
      </c>
    </row>
    <row r="1035" spans="6:48" x14ac:dyDescent="0.3">
      <c r="F1035" t="str">
        <f t="shared" si="85"/>
        <v>12091308</v>
      </c>
      <c r="G1035" t="e">
        <f t="shared" si="88"/>
        <v>#N/A</v>
      </c>
      <c r="H1035" s="11">
        <v>1209</v>
      </c>
      <c r="I1035" s="5">
        <v>1308</v>
      </c>
      <c r="J1035" t="s">
        <v>38</v>
      </c>
      <c r="K1035" t="s">
        <v>58</v>
      </c>
      <c r="Q1035" s="3"/>
      <c r="R1035" s="4"/>
      <c r="S1035" s="4"/>
      <c r="T1035" s="2">
        <f t="shared" si="86"/>
        <v>0.39169836355594723</v>
      </c>
      <c r="U1035" s="2">
        <f t="shared" si="87"/>
        <v>0.60830163644405277</v>
      </c>
      <c r="V1035" s="2"/>
      <c r="W1035" s="2"/>
      <c r="X1035" s="45"/>
      <c r="Y1035" s="37"/>
      <c r="Z1035" s="37"/>
      <c r="AA1035" s="37"/>
      <c r="AB1035" s="37"/>
      <c r="AC1035" s="37"/>
      <c r="AD1035" s="37"/>
      <c r="AE1035" s="37"/>
      <c r="AF1035" s="12">
        <v>15</v>
      </c>
      <c r="AG1035">
        <v>12</v>
      </c>
      <c r="AH1035">
        <v>41</v>
      </c>
      <c r="AI1035">
        <v>-0.14000000000000001</v>
      </c>
      <c r="AJ1035">
        <v>2</v>
      </c>
      <c r="AK1035">
        <v>2</v>
      </c>
      <c r="AL1035">
        <v>0</v>
      </c>
      <c r="AM1035">
        <v>1</v>
      </c>
      <c r="AN1035">
        <v>-8</v>
      </c>
      <c r="AO1035">
        <v>-10</v>
      </c>
      <c r="AP1035">
        <v>0.04</v>
      </c>
      <c r="AQ1035">
        <v>-1.2</v>
      </c>
      <c r="AR1035">
        <v>3.1</v>
      </c>
      <c r="AS1035">
        <v>-4.3</v>
      </c>
      <c r="AT1035">
        <v>-3</v>
      </c>
      <c r="AU1035">
        <v>0</v>
      </c>
      <c r="AV1035" s="2">
        <v>0.53</v>
      </c>
    </row>
    <row r="1036" spans="6:48" x14ac:dyDescent="0.3">
      <c r="F1036" t="str">
        <f t="shared" si="85"/>
        <v>12091314</v>
      </c>
      <c r="G1036" t="e">
        <f t="shared" si="88"/>
        <v>#N/A</v>
      </c>
      <c r="H1036" s="11">
        <v>1209</v>
      </c>
      <c r="I1036" s="5">
        <v>1314</v>
      </c>
      <c r="J1036" t="s">
        <v>38</v>
      </c>
      <c r="K1036" t="s">
        <v>59</v>
      </c>
      <c r="Q1036" s="3"/>
      <c r="R1036" s="4"/>
      <c r="S1036" s="4"/>
      <c r="T1036" s="2">
        <f t="shared" si="86"/>
        <v>0.28169836355594718</v>
      </c>
      <c r="U1036" s="2">
        <f t="shared" si="87"/>
        <v>0.71830163644405287</v>
      </c>
      <c r="V1036" s="2"/>
      <c r="W1036" s="2"/>
      <c r="X1036" s="45"/>
      <c r="Y1036" s="37"/>
      <c r="Z1036" s="37"/>
      <c r="AA1036" s="37"/>
      <c r="AB1036" s="37"/>
      <c r="AC1036" s="37"/>
      <c r="AD1036" s="37"/>
      <c r="AE1036" s="37"/>
      <c r="AF1036" s="12">
        <v>15</v>
      </c>
      <c r="AG1036">
        <v>2</v>
      </c>
      <c r="AH1036">
        <v>89</v>
      </c>
      <c r="AI1036">
        <v>-0.02</v>
      </c>
      <c r="AJ1036">
        <v>2</v>
      </c>
      <c r="AK1036">
        <v>-3</v>
      </c>
      <c r="AL1036">
        <v>1</v>
      </c>
      <c r="AM1036">
        <v>4</v>
      </c>
      <c r="AN1036">
        <v>-12</v>
      </c>
      <c r="AO1036">
        <v>-7</v>
      </c>
      <c r="AP1036">
        <v>-0.06</v>
      </c>
      <c r="AQ1036">
        <v>-7.6</v>
      </c>
      <c r="AR1036">
        <v>-5.3</v>
      </c>
      <c r="AS1036">
        <v>-2.2999999999999998</v>
      </c>
      <c r="AT1036">
        <v>-13</v>
      </c>
      <c r="AU1036">
        <v>0</v>
      </c>
      <c r="AV1036" s="2">
        <v>0.42</v>
      </c>
    </row>
    <row r="1037" spans="6:48" x14ac:dyDescent="0.3">
      <c r="F1037" t="str">
        <f t="shared" si="85"/>
        <v>12091326</v>
      </c>
      <c r="G1037" t="e">
        <f t="shared" si="88"/>
        <v>#N/A</v>
      </c>
      <c r="H1037" s="11">
        <v>1209</v>
      </c>
      <c r="I1037" s="5">
        <v>1326</v>
      </c>
      <c r="J1037" t="s">
        <v>38</v>
      </c>
      <c r="K1037" t="s">
        <v>60</v>
      </c>
      <c r="Q1037" s="3"/>
      <c r="R1037" s="4"/>
      <c r="S1037" s="4"/>
      <c r="T1037" s="2">
        <f t="shared" si="86"/>
        <v>0.29169836355594719</v>
      </c>
      <c r="U1037" s="2">
        <f t="shared" si="87"/>
        <v>0.70830163644405286</v>
      </c>
      <c r="V1037" s="2"/>
      <c r="W1037" s="2"/>
      <c r="X1037" s="45"/>
      <c r="Y1037" s="37"/>
      <c r="Z1037" s="37"/>
      <c r="AA1037" s="37"/>
      <c r="AB1037" s="37"/>
      <c r="AC1037" s="37"/>
      <c r="AD1037" s="37"/>
      <c r="AE1037" s="37"/>
      <c r="AF1037" s="12">
        <v>15</v>
      </c>
      <c r="AG1037">
        <v>5</v>
      </c>
      <c r="AH1037">
        <v>81</v>
      </c>
      <c r="AI1037">
        <v>-0.06</v>
      </c>
      <c r="AJ1037">
        <v>0</v>
      </c>
      <c r="AK1037">
        <v>-1</v>
      </c>
      <c r="AL1037">
        <v>0</v>
      </c>
      <c r="AM1037">
        <v>2</v>
      </c>
      <c r="AN1037">
        <v>-4</v>
      </c>
      <c r="AO1037">
        <v>-8</v>
      </c>
      <c r="AP1037">
        <v>-0.05</v>
      </c>
      <c r="AQ1037">
        <v>-1.4</v>
      </c>
      <c r="AR1037">
        <v>1.1000000000000001</v>
      </c>
      <c r="AS1037">
        <v>-2.5</v>
      </c>
      <c r="AT1037">
        <v>-10</v>
      </c>
      <c r="AU1037">
        <v>0</v>
      </c>
      <c r="AV1037" s="2">
        <v>0.43</v>
      </c>
    </row>
    <row r="1038" spans="6:48" x14ac:dyDescent="0.3">
      <c r="F1038" t="str">
        <f t="shared" si="85"/>
        <v>12091328</v>
      </c>
      <c r="G1038" t="e">
        <f t="shared" si="88"/>
        <v>#N/A</v>
      </c>
      <c r="H1038" s="11">
        <v>1209</v>
      </c>
      <c r="I1038" s="5">
        <v>1328</v>
      </c>
      <c r="J1038" t="s">
        <v>38</v>
      </c>
      <c r="K1038" t="s">
        <v>61</v>
      </c>
      <c r="Q1038" s="3"/>
      <c r="R1038" s="4"/>
      <c r="S1038" s="4"/>
      <c r="T1038" s="2">
        <f t="shared" si="86"/>
        <v>0.43169836355594715</v>
      </c>
      <c r="U1038" s="2">
        <f t="shared" si="87"/>
        <v>0.56830163644405285</v>
      </c>
      <c r="V1038" s="2"/>
      <c r="W1038" s="2"/>
      <c r="X1038" s="45"/>
      <c r="Y1038" s="37"/>
      <c r="Z1038" s="37"/>
      <c r="AA1038" s="37"/>
      <c r="AB1038" s="37"/>
      <c r="AC1038" s="37"/>
      <c r="AD1038" s="37"/>
      <c r="AE1038" s="37"/>
      <c r="AF1038" s="12">
        <v>15</v>
      </c>
      <c r="AG1038">
        <v>10</v>
      </c>
      <c r="AH1038">
        <v>49</v>
      </c>
      <c r="AI1038">
        <v>0.11</v>
      </c>
      <c r="AJ1038">
        <v>0</v>
      </c>
      <c r="AK1038">
        <v>-4</v>
      </c>
      <c r="AL1038">
        <v>0</v>
      </c>
      <c r="AM1038">
        <v>3</v>
      </c>
      <c r="AN1038">
        <v>-2</v>
      </c>
      <c r="AO1038">
        <v>-3</v>
      </c>
      <c r="AP1038">
        <v>-7.0000000000000007E-2</v>
      </c>
      <c r="AQ1038">
        <v>-10.8</v>
      </c>
      <c r="AR1038">
        <v>-13.8</v>
      </c>
      <c r="AS1038">
        <v>3</v>
      </c>
      <c r="AT1038">
        <v>-5</v>
      </c>
      <c r="AU1038">
        <v>0</v>
      </c>
      <c r="AV1038" s="2">
        <v>0.56999999999999995</v>
      </c>
    </row>
    <row r="1039" spans="6:48" x14ac:dyDescent="0.3">
      <c r="F1039" t="str">
        <f t="shared" si="85"/>
        <v>12091335</v>
      </c>
      <c r="G1039" t="e">
        <f t="shared" si="88"/>
        <v>#N/A</v>
      </c>
      <c r="H1039" s="11">
        <v>1209</v>
      </c>
      <c r="I1039" s="5">
        <v>1335</v>
      </c>
      <c r="J1039" t="s">
        <v>38</v>
      </c>
      <c r="K1039" t="s">
        <v>62</v>
      </c>
      <c r="Q1039" s="3"/>
      <c r="R1039" s="4"/>
      <c r="S1039" s="4"/>
      <c r="T1039" s="2">
        <f t="shared" si="86"/>
        <v>0.62169836355594721</v>
      </c>
      <c r="U1039" s="2">
        <f t="shared" si="87"/>
        <v>0.37830163644405279</v>
      </c>
      <c r="V1039" s="2"/>
      <c r="W1039" s="2"/>
      <c r="X1039" s="45"/>
      <c r="Y1039" s="37"/>
      <c r="Z1039" s="37"/>
      <c r="AA1039" s="37"/>
      <c r="AB1039" s="37"/>
      <c r="AC1039" s="37"/>
      <c r="AD1039" s="37"/>
      <c r="AE1039" s="37"/>
      <c r="AF1039" s="12">
        <v>15</v>
      </c>
      <c r="AG1039">
        <v>16</v>
      </c>
      <c r="AH1039">
        <v>-31</v>
      </c>
      <c r="AI1039">
        <v>-0.05</v>
      </c>
      <c r="AJ1039">
        <v>1</v>
      </c>
      <c r="AK1039">
        <v>0</v>
      </c>
      <c r="AL1039">
        <v>0</v>
      </c>
      <c r="AM1039">
        <v>3</v>
      </c>
      <c r="AN1039">
        <v>2</v>
      </c>
      <c r="AO1039">
        <v>-10</v>
      </c>
      <c r="AP1039">
        <v>0.02</v>
      </c>
      <c r="AQ1039">
        <v>-1.3</v>
      </c>
      <c r="AR1039">
        <v>-1.8</v>
      </c>
      <c r="AS1039">
        <v>0.5</v>
      </c>
      <c r="AT1039">
        <v>1</v>
      </c>
      <c r="AU1039">
        <v>1</v>
      </c>
      <c r="AV1039" s="2">
        <v>0.76</v>
      </c>
    </row>
    <row r="1040" spans="6:48" x14ac:dyDescent="0.3">
      <c r="F1040" t="str">
        <f t="shared" si="85"/>
        <v>12091344</v>
      </c>
      <c r="G1040" t="e">
        <f t="shared" si="88"/>
        <v>#N/A</v>
      </c>
      <c r="H1040" s="11">
        <v>1209</v>
      </c>
      <c r="I1040" s="5">
        <v>1344</v>
      </c>
      <c r="J1040" t="s">
        <v>38</v>
      </c>
      <c r="K1040" t="s">
        <v>63</v>
      </c>
      <c r="Q1040" s="3"/>
      <c r="R1040" s="4"/>
      <c r="S1040" s="4"/>
      <c r="T1040" s="2">
        <f t="shared" si="86"/>
        <v>0.50169836355594721</v>
      </c>
      <c r="U1040" s="2">
        <f t="shared" si="87"/>
        <v>0.49830163644405279</v>
      </c>
      <c r="V1040" s="2"/>
      <c r="W1040" s="2"/>
      <c r="X1040" s="45"/>
      <c r="Y1040" s="37"/>
      <c r="Z1040" s="37"/>
      <c r="AA1040" s="37"/>
      <c r="AB1040" s="37"/>
      <c r="AC1040" s="37"/>
      <c r="AD1040" s="37"/>
      <c r="AE1040" s="37"/>
      <c r="AF1040" s="12">
        <v>15</v>
      </c>
      <c r="AG1040">
        <v>10</v>
      </c>
      <c r="AH1040">
        <v>33</v>
      </c>
      <c r="AI1040">
        <v>7.0000000000000007E-2</v>
      </c>
      <c r="AJ1040">
        <v>4</v>
      </c>
      <c r="AK1040">
        <v>-3</v>
      </c>
      <c r="AL1040">
        <v>0</v>
      </c>
      <c r="AM1040">
        <v>1</v>
      </c>
      <c r="AN1040">
        <v>-3</v>
      </c>
      <c r="AO1040">
        <v>-4</v>
      </c>
      <c r="AP1040">
        <v>-0.02</v>
      </c>
      <c r="AQ1040">
        <v>0.7</v>
      </c>
      <c r="AR1040">
        <v>-4.9000000000000004</v>
      </c>
      <c r="AS1040">
        <v>5.6</v>
      </c>
      <c r="AT1040">
        <v>-5</v>
      </c>
      <c r="AU1040">
        <v>0</v>
      </c>
      <c r="AV1040" s="2">
        <v>0.64</v>
      </c>
    </row>
    <row r="1041" spans="6:48" x14ac:dyDescent="0.3">
      <c r="F1041" t="str">
        <f t="shared" si="85"/>
        <v>12091345</v>
      </c>
      <c r="G1041" t="e">
        <f t="shared" si="88"/>
        <v>#N/A</v>
      </c>
      <c r="H1041" s="11">
        <v>1209</v>
      </c>
      <c r="I1041" s="5">
        <v>1345</v>
      </c>
      <c r="J1041" t="s">
        <v>38</v>
      </c>
      <c r="K1041" t="s">
        <v>64</v>
      </c>
      <c r="Q1041" s="3"/>
      <c r="R1041" s="4"/>
      <c r="S1041" s="4"/>
      <c r="T1041" s="2">
        <f t="shared" si="86"/>
        <v>0.19169836355594722</v>
      </c>
      <c r="U1041" s="2">
        <f t="shared" si="87"/>
        <v>0.80830163644405273</v>
      </c>
      <c r="V1041" s="2"/>
      <c r="W1041" s="2"/>
      <c r="X1041" s="45"/>
      <c r="Y1041" s="37"/>
      <c r="Z1041" s="37"/>
      <c r="AA1041" s="37"/>
      <c r="AB1041" s="37"/>
      <c r="AC1041" s="37"/>
      <c r="AD1041" s="37"/>
      <c r="AE1041" s="37"/>
      <c r="AF1041" s="12">
        <v>15</v>
      </c>
      <c r="AG1041">
        <v>2</v>
      </c>
      <c r="AH1041">
        <v>91</v>
      </c>
      <c r="AI1041">
        <v>-0.13</v>
      </c>
      <c r="AJ1041">
        <v>-4</v>
      </c>
      <c r="AK1041">
        <v>0</v>
      </c>
      <c r="AL1041">
        <v>1</v>
      </c>
      <c r="AM1041">
        <v>3</v>
      </c>
      <c r="AN1041">
        <v>-2</v>
      </c>
      <c r="AO1041">
        <v>-5</v>
      </c>
      <c r="AP1041">
        <v>-0.06</v>
      </c>
      <c r="AQ1041">
        <v>-6.7</v>
      </c>
      <c r="AR1041">
        <v>2.2000000000000002</v>
      </c>
      <c r="AS1041">
        <v>-8.9</v>
      </c>
      <c r="AT1041">
        <v>-13</v>
      </c>
      <c r="AU1041">
        <v>0</v>
      </c>
      <c r="AV1041" s="2">
        <v>0.33</v>
      </c>
    </row>
    <row r="1042" spans="6:48" x14ac:dyDescent="0.3">
      <c r="F1042" t="str">
        <f t="shared" si="85"/>
        <v>12091347</v>
      </c>
      <c r="G1042" t="e">
        <f t="shared" si="88"/>
        <v>#N/A</v>
      </c>
      <c r="H1042" s="11">
        <v>1209</v>
      </c>
      <c r="I1042" s="5">
        <v>1347</v>
      </c>
      <c r="J1042" t="s">
        <v>38</v>
      </c>
      <c r="K1042" t="s">
        <v>65</v>
      </c>
      <c r="Q1042" s="3"/>
      <c r="R1042" s="4"/>
      <c r="S1042" s="4"/>
      <c r="T1042" s="2">
        <f t="shared" si="86"/>
        <v>0.7316983635559472</v>
      </c>
      <c r="U1042" s="2">
        <f t="shared" si="87"/>
        <v>0.2683016364440528</v>
      </c>
      <c r="V1042" s="2"/>
      <c r="W1042" s="2"/>
      <c r="X1042" s="45"/>
      <c r="Y1042" s="37"/>
      <c r="Z1042" s="37"/>
      <c r="AA1042" s="37"/>
      <c r="AB1042" s="37"/>
      <c r="AC1042" s="37"/>
      <c r="AD1042" s="37"/>
      <c r="AE1042" s="37"/>
      <c r="AF1042" s="12">
        <v>15</v>
      </c>
      <c r="AG1042">
        <v>16</v>
      </c>
      <c r="AH1042">
        <v>-74</v>
      </c>
      <c r="AI1042">
        <v>7.0000000000000007E-2</v>
      </c>
      <c r="AJ1042">
        <v>5</v>
      </c>
      <c r="AK1042">
        <v>-2</v>
      </c>
      <c r="AL1042">
        <v>-1</v>
      </c>
      <c r="AM1042">
        <v>0</v>
      </c>
      <c r="AN1042">
        <v>-6</v>
      </c>
      <c r="AO1042">
        <v>-5</v>
      </c>
      <c r="AP1042">
        <v>-0.05</v>
      </c>
      <c r="AQ1042">
        <v>7.5</v>
      </c>
      <c r="AR1042">
        <v>2.9</v>
      </c>
      <c r="AS1042">
        <v>4.5999999999999996</v>
      </c>
      <c r="AT1042">
        <v>1</v>
      </c>
      <c r="AU1042">
        <v>1</v>
      </c>
      <c r="AV1042" s="2">
        <v>0.87</v>
      </c>
    </row>
    <row r="1043" spans="6:48" x14ac:dyDescent="0.3">
      <c r="F1043" t="str">
        <f t="shared" si="85"/>
        <v>12091348</v>
      </c>
      <c r="G1043" t="e">
        <f t="shared" si="88"/>
        <v>#N/A</v>
      </c>
      <c r="H1043" s="11">
        <v>1209</v>
      </c>
      <c r="I1043" s="5">
        <v>1348</v>
      </c>
      <c r="J1043" t="s">
        <v>38</v>
      </c>
      <c r="K1043" t="s">
        <v>66</v>
      </c>
      <c r="Q1043" s="3"/>
      <c r="R1043" s="4"/>
      <c r="S1043" s="4"/>
      <c r="T1043" s="2">
        <f t="shared" si="86"/>
        <v>0.39169836355594723</v>
      </c>
      <c r="U1043" s="2">
        <f t="shared" si="87"/>
        <v>0.60830163644405277</v>
      </c>
      <c r="V1043" s="2"/>
      <c r="W1043" s="2"/>
      <c r="X1043" s="45"/>
      <c r="Y1043" s="37"/>
      <c r="Z1043" s="37"/>
      <c r="AA1043" s="37"/>
      <c r="AB1043" s="37"/>
      <c r="AC1043" s="37"/>
      <c r="AD1043" s="37"/>
      <c r="AE1043" s="37"/>
      <c r="AF1043" s="12">
        <v>15</v>
      </c>
      <c r="AG1043">
        <v>7</v>
      </c>
      <c r="AH1043">
        <v>47</v>
      </c>
      <c r="AI1043">
        <v>-0.09</v>
      </c>
      <c r="AJ1043">
        <v>2</v>
      </c>
      <c r="AK1043">
        <v>-3</v>
      </c>
      <c r="AL1043">
        <v>2</v>
      </c>
      <c r="AM1043">
        <v>-2</v>
      </c>
      <c r="AN1043">
        <v>-5</v>
      </c>
      <c r="AO1043">
        <v>-6</v>
      </c>
      <c r="AP1043">
        <v>-0.03</v>
      </c>
      <c r="AQ1043">
        <v>-1.8</v>
      </c>
      <c r="AR1043">
        <v>-0.1</v>
      </c>
      <c r="AS1043">
        <v>-1.7</v>
      </c>
      <c r="AT1043">
        <v>-8</v>
      </c>
      <c r="AU1043">
        <v>0</v>
      </c>
      <c r="AV1043" s="2">
        <v>0.53</v>
      </c>
    </row>
    <row r="1044" spans="6:48" x14ac:dyDescent="0.3">
      <c r="F1044" t="str">
        <f t="shared" si="85"/>
        <v>12091355</v>
      </c>
      <c r="G1044" t="e">
        <f t="shared" si="88"/>
        <v>#N/A</v>
      </c>
      <c r="H1044" s="11">
        <v>1209</v>
      </c>
      <c r="I1044" s="5">
        <v>1355</v>
      </c>
      <c r="J1044" t="s">
        <v>38</v>
      </c>
      <c r="K1044" t="s">
        <v>67</v>
      </c>
      <c r="Q1044" s="3"/>
      <c r="R1044" s="4"/>
      <c r="S1044" s="4"/>
      <c r="T1044" s="2">
        <f t="shared" si="86"/>
        <v>0.4816983635559472</v>
      </c>
      <c r="U1044" s="2">
        <f t="shared" si="87"/>
        <v>0.5183016364440528</v>
      </c>
      <c r="V1044" s="2"/>
      <c r="W1044" s="2"/>
      <c r="X1044" s="45"/>
      <c r="Y1044" s="37"/>
      <c r="Z1044" s="37"/>
      <c r="AA1044" s="37"/>
      <c r="AB1044" s="37"/>
      <c r="AC1044" s="37"/>
      <c r="AD1044" s="37"/>
      <c r="AE1044" s="37"/>
      <c r="AF1044" s="12">
        <v>15</v>
      </c>
      <c r="AG1044">
        <v>12</v>
      </c>
      <c r="AH1044">
        <v>21</v>
      </c>
      <c r="AI1044">
        <v>-0.11</v>
      </c>
      <c r="AJ1044">
        <v>0</v>
      </c>
      <c r="AK1044">
        <v>-3</v>
      </c>
      <c r="AL1044">
        <v>3</v>
      </c>
      <c r="AM1044">
        <v>5</v>
      </c>
      <c r="AN1044">
        <v>1</v>
      </c>
      <c r="AO1044">
        <v>-10</v>
      </c>
      <c r="AP1044">
        <v>-0.08</v>
      </c>
      <c r="AQ1044">
        <v>-9</v>
      </c>
      <c r="AR1044">
        <v>-7.8</v>
      </c>
      <c r="AS1044">
        <v>-1.2</v>
      </c>
      <c r="AT1044">
        <v>-3</v>
      </c>
      <c r="AU1044">
        <v>0</v>
      </c>
      <c r="AV1044" s="2">
        <v>0.62</v>
      </c>
    </row>
    <row r="1045" spans="6:48" x14ac:dyDescent="0.3">
      <c r="F1045" t="str">
        <f t="shared" si="85"/>
        <v>12091361</v>
      </c>
      <c r="G1045" t="e">
        <f t="shared" si="88"/>
        <v>#N/A</v>
      </c>
      <c r="H1045" s="11">
        <v>1209</v>
      </c>
      <c r="I1045" s="5">
        <v>1361</v>
      </c>
      <c r="J1045" t="s">
        <v>38</v>
      </c>
      <c r="K1045" t="s">
        <v>68</v>
      </c>
      <c r="Q1045" s="3"/>
      <c r="R1045" s="4"/>
      <c r="S1045" s="4"/>
      <c r="T1045" s="2">
        <f t="shared" si="86"/>
        <v>0.41169836355594724</v>
      </c>
      <c r="U1045" s="2">
        <f t="shared" si="87"/>
        <v>0.58830163644405276</v>
      </c>
      <c r="V1045" s="2"/>
      <c r="W1045" s="2"/>
      <c r="X1045" s="45"/>
      <c r="Y1045" s="37"/>
      <c r="Z1045" s="37"/>
      <c r="AA1045" s="37"/>
      <c r="AB1045" s="37"/>
      <c r="AC1045" s="37"/>
      <c r="AD1045" s="37"/>
      <c r="AE1045" s="37"/>
      <c r="AF1045" s="12">
        <v>15</v>
      </c>
      <c r="AG1045">
        <v>11</v>
      </c>
      <c r="AH1045">
        <v>46</v>
      </c>
      <c r="AI1045">
        <v>0.01</v>
      </c>
      <c r="AJ1045">
        <v>2</v>
      </c>
      <c r="AK1045">
        <v>-2</v>
      </c>
      <c r="AL1045">
        <v>0</v>
      </c>
      <c r="AM1045">
        <v>1</v>
      </c>
      <c r="AN1045">
        <v>-6</v>
      </c>
      <c r="AO1045">
        <v>-8</v>
      </c>
      <c r="AP1045">
        <v>-0.04</v>
      </c>
      <c r="AQ1045">
        <v>-2.7</v>
      </c>
      <c r="AR1045">
        <v>-0.6</v>
      </c>
      <c r="AS1045">
        <v>-2.1</v>
      </c>
      <c r="AT1045">
        <v>-4</v>
      </c>
      <c r="AU1045">
        <v>0</v>
      </c>
      <c r="AV1045" s="2">
        <v>0.55000000000000004</v>
      </c>
    </row>
    <row r="1046" spans="6:48" x14ac:dyDescent="0.3">
      <c r="F1046" t="str">
        <f t="shared" si="85"/>
        <v>12091371</v>
      </c>
      <c r="G1046" t="e">
        <f t="shared" si="88"/>
        <v>#N/A</v>
      </c>
      <c r="H1046" s="11">
        <v>1209</v>
      </c>
      <c r="I1046" s="5">
        <v>1371</v>
      </c>
      <c r="J1046" t="s">
        <v>38</v>
      </c>
      <c r="K1046" t="s">
        <v>69</v>
      </c>
      <c r="Q1046" s="3"/>
      <c r="R1046" s="4"/>
      <c r="S1046" s="4"/>
      <c r="T1046" s="2">
        <f t="shared" si="86"/>
        <v>0.35169836355594719</v>
      </c>
      <c r="U1046" s="2">
        <f t="shared" si="87"/>
        <v>0.64830163644405281</v>
      </c>
      <c r="V1046" s="2"/>
      <c r="W1046" s="2"/>
      <c r="X1046" s="45"/>
      <c r="Y1046" s="37"/>
      <c r="Z1046" s="37"/>
      <c r="AA1046" s="37"/>
      <c r="AB1046" s="37"/>
      <c r="AC1046" s="37"/>
      <c r="AD1046" s="37"/>
      <c r="AE1046" s="37"/>
      <c r="AF1046" s="12">
        <v>15</v>
      </c>
      <c r="AG1046">
        <v>8</v>
      </c>
      <c r="AH1046">
        <v>70</v>
      </c>
      <c r="AI1046">
        <v>0.03</v>
      </c>
      <c r="AJ1046">
        <v>1</v>
      </c>
      <c r="AK1046">
        <v>-3</v>
      </c>
      <c r="AL1046">
        <v>0</v>
      </c>
      <c r="AM1046">
        <v>2</v>
      </c>
      <c r="AN1046">
        <v>-8</v>
      </c>
      <c r="AO1046">
        <v>-5</v>
      </c>
      <c r="AP1046">
        <v>-0.01</v>
      </c>
      <c r="AQ1046">
        <v>-4.5999999999999996</v>
      </c>
      <c r="AR1046">
        <v>-5.5</v>
      </c>
      <c r="AS1046">
        <v>0.9</v>
      </c>
      <c r="AT1046">
        <v>-7</v>
      </c>
      <c r="AU1046">
        <v>0</v>
      </c>
      <c r="AV1046" s="2">
        <v>0.49</v>
      </c>
    </row>
    <row r="1047" spans="6:48" x14ac:dyDescent="0.3">
      <c r="F1047" t="str">
        <f t="shared" si="85"/>
        <v>12091372</v>
      </c>
      <c r="G1047" t="e">
        <f t="shared" si="88"/>
        <v>#N/A</v>
      </c>
      <c r="H1047" s="11">
        <v>1209</v>
      </c>
      <c r="I1047" s="5">
        <v>1372</v>
      </c>
      <c r="J1047" t="s">
        <v>38</v>
      </c>
      <c r="K1047" t="s">
        <v>70</v>
      </c>
      <c r="Q1047" s="3"/>
      <c r="R1047" s="4"/>
      <c r="S1047" s="4"/>
      <c r="T1047" s="2">
        <f t="shared" si="86"/>
        <v>0.56169836355594716</v>
      </c>
      <c r="U1047" s="2">
        <f t="shared" si="87"/>
        <v>0.43830163644405284</v>
      </c>
      <c r="V1047" s="2"/>
      <c r="W1047" s="2"/>
      <c r="X1047" s="45"/>
      <c r="Y1047" s="37"/>
      <c r="Z1047" s="37"/>
      <c r="AA1047" s="37"/>
      <c r="AB1047" s="37"/>
      <c r="AC1047" s="37"/>
      <c r="AD1047" s="37"/>
      <c r="AE1047" s="37"/>
      <c r="AF1047" s="12">
        <v>15</v>
      </c>
      <c r="AG1047">
        <v>14</v>
      </c>
      <c r="AH1047">
        <v>-15</v>
      </c>
      <c r="AI1047">
        <v>-0.11</v>
      </c>
      <c r="AJ1047">
        <v>1</v>
      </c>
      <c r="AK1047">
        <v>-3</v>
      </c>
      <c r="AL1047">
        <v>-3</v>
      </c>
      <c r="AM1047">
        <v>-5</v>
      </c>
      <c r="AN1047">
        <v>-7</v>
      </c>
      <c r="AO1047">
        <v>-4</v>
      </c>
      <c r="AP1047">
        <v>-0.02</v>
      </c>
      <c r="AQ1047">
        <v>-3.8</v>
      </c>
      <c r="AR1047">
        <v>-0.6</v>
      </c>
      <c r="AS1047">
        <v>-3.2</v>
      </c>
      <c r="AT1047">
        <v>-1</v>
      </c>
      <c r="AU1047">
        <v>0</v>
      </c>
      <c r="AV1047" s="2">
        <v>0.7</v>
      </c>
    </row>
    <row r="1048" spans="6:48" x14ac:dyDescent="0.3">
      <c r="F1048" t="str">
        <f t="shared" si="85"/>
        <v>12091382</v>
      </c>
      <c r="G1048" t="e">
        <f t="shared" si="88"/>
        <v>#N/A</v>
      </c>
      <c r="H1048" s="11">
        <v>1209</v>
      </c>
      <c r="I1048" s="5">
        <v>1382</v>
      </c>
      <c r="J1048" t="s">
        <v>38</v>
      </c>
      <c r="K1048" t="s">
        <v>71</v>
      </c>
      <c r="Q1048" s="3"/>
      <c r="R1048" s="4"/>
      <c r="S1048" s="4"/>
      <c r="T1048" s="2">
        <f t="shared" si="86"/>
        <v>0.46169836355594718</v>
      </c>
      <c r="U1048" s="2">
        <f t="shared" si="87"/>
        <v>0.53830163644405282</v>
      </c>
      <c r="V1048" s="2"/>
      <c r="W1048" s="2"/>
      <c r="X1048" s="45"/>
      <c r="Y1048" s="37"/>
      <c r="Z1048" s="37"/>
      <c r="AA1048" s="37"/>
      <c r="AB1048" s="37"/>
      <c r="AC1048" s="37"/>
      <c r="AD1048" s="37"/>
      <c r="AE1048" s="37"/>
      <c r="AF1048" s="12">
        <v>15</v>
      </c>
      <c r="AG1048">
        <v>11</v>
      </c>
      <c r="AH1048">
        <v>27</v>
      </c>
      <c r="AI1048">
        <v>-0.09</v>
      </c>
      <c r="AJ1048">
        <v>2</v>
      </c>
      <c r="AK1048">
        <v>-2</v>
      </c>
      <c r="AL1048">
        <v>1</v>
      </c>
      <c r="AM1048">
        <v>0</v>
      </c>
      <c r="AN1048">
        <v>-4</v>
      </c>
      <c r="AO1048">
        <v>-3</v>
      </c>
      <c r="AP1048">
        <v>-7.0000000000000007E-2</v>
      </c>
      <c r="AQ1048">
        <v>-3.5</v>
      </c>
      <c r="AR1048">
        <v>-3.2</v>
      </c>
      <c r="AS1048">
        <v>-0.3</v>
      </c>
      <c r="AT1048">
        <v>-4</v>
      </c>
      <c r="AU1048">
        <v>0</v>
      </c>
      <c r="AV1048" s="2">
        <v>0.6</v>
      </c>
    </row>
    <row r="1049" spans="6:48" x14ac:dyDescent="0.3">
      <c r="F1049" t="str">
        <f t="shared" si="85"/>
        <v>12091393</v>
      </c>
      <c r="G1049" t="e">
        <f t="shared" si="88"/>
        <v>#N/A</v>
      </c>
      <c r="H1049" s="11">
        <v>1209</v>
      </c>
      <c r="I1049" s="5">
        <v>1393</v>
      </c>
      <c r="J1049" t="s">
        <v>38</v>
      </c>
      <c r="K1049" t="s">
        <v>72</v>
      </c>
      <c r="Q1049" s="3"/>
      <c r="R1049" s="4"/>
      <c r="S1049" s="4"/>
      <c r="T1049" s="2">
        <f t="shared" si="86"/>
        <v>0.47169836355594719</v>
      </c>
      <c r="U1049" s="2">
        <f t="shared" si="87"/>
        <v>0.52830163644405281</v>
      </c>
      <c r="V1049" s="2"/>
      <c r="W1049" s="2"/>
      <c r="X1049" s="45"/>
      <c r="Y1049" s="37"/>
      <c r="Z1049" s="37"/>
      <c r="AA1049" s="37"/>
      <c r="AB1049" s="37"/>
      <c r="AC1049" s="37"/>
      <c r="AD1049" s="37"/>
      <c r="AE1049" s="37"/>
      <c r="AF1049" s="12">
        <v>15</v>
      </c>
      <c r="AG1049">
        <v>11</v>
      </c>
      <c r="AH1049">
        <v>42</v>
      </c>
      <c r="AI1049">
        <v>0.08</v>
      </c>
      <c r="AJ1049">
        <v>7</v>
      </c>
      <c r="AK1049">
        <v>0</v>
      </c>
      <c r="AL1049">
        <v>-1</v>
      </c>
      <c r="AM1049">
        <v>1</v>
      </c>
      <c r="AN1049">
        <v>-9</v>
      </c>
      <c r="AO1049">
        <v>-4</v>
      </c>
      <c r="AP1049">
        <v>-0.06</v>
      </c>
      <c r="AQ1049">
        <v>6.9</v>
      </c>
      <c r="AR1049">
        <v>3.3</v>
      </c>
      <c r="AS1049">
        <v>3.6</v>
      </c>
      <c r="AT1049">
        <v>-4</v>
      </c>
      <c r="AU1049">
        <v>0</v>
      </c>
      <c r="AV1049" s="2">
        <v>0.61</v>
      </c>
    </row>
    <row r="1050" spans="6:48" x14ac:dyDescent="0.3">
      <c r="F1050" t="str">
        <f t="shared" si="85"/>
        <v>12091395</v>
      </c>
      <c r="G1050" t="e">
        <f t="shared" si="88"/>
        <v>#N/A</v>
      </c>
      <c r="H1050" s="11">
        <v>1209</v>
      </c>
      <c r="I1050" s="5">
        <v>1395</v>
      </c>
      <c r="J1050" t="s">
        <v>38</v>
      </c>
      <c r="K1050" t="s">
        <v>73</v>
      </c>
      <c r="Q1050" s="3"/>
      <c r="R1050" s="4"/>
      <c r="S1050" s="4"/>
      <c r="T1050" s="2">
        <f t="shared" si="86"/>
        <v>0.32169836355594722</v>
      </c>
      <c r="U1050" s="2">
        <f t="shared" si="87"/>
        <v>0.67830163644405284</v>
      </c>
      <c r="V1050" s="2"/>
      <c r="W1050" s="2"/>
      <c r="X1050" s="45"/>
      <c r="Y1050" s="37"/>
      <c r="Z1050" s="37"/>
      <c r="AA1050" s="37"/>
      <c r="AB1050" s="37"/>
      <c r="AC1050" s="37"/>
      <c r="AD1050" s="37"/>
      <c r="AE1050" s="37"/>
      <c r="AF1050" s="12">
        <v>15</v>
      </c>
      <c r="AG1050">
        <v>6</v>
      </c>
      <c r="AH1050">
        <v>74</v>
      </c>
      <c r="AI1050">
        <v>0.03</v>
      </c>
      <c r="AJ1050">
        <v>-3</v>
      </c>
      <c r="AK1050">
        <v>-6</v>
      </c>
      <c r="AL1050">
        <v>0</v>
      </c>
      <c r="AM1050">
        <v>2</v>
      </c>
      <c r="AN1050">
        <v>-9</v>
      </c>
      <c r="AO1050">
        <v>-7</v>
      </c>
      <c r="AP1050">
        <v>-0.03</v>
      </c>
      <c r="AQ1050">
        <v>-8.6</v>
      </c>
      <c r="AR1050">
        <v>-8.1</v>
      </c>
      <c r="AS1050">
        <v>-0.5</v>
      </c>
      <c r="AT1050">
        <v>-9</v>
      </c>
      <c r="AU1050">
        <v>0</v>
      </c>
      <c r="AV1050" s="2">
        <v>0.46</v>
      </c>
    </row>
    <row r="1051" spans="6:48" x14ac:dyDescent="0.3">
      <c r="F1051" t="str">
        <f t="shared" ref="F1051:F1114" si="89">H1051&amp;I1051</f>
        <v>12091397</v>
      </c>
      <c r="G1051" t="e">
        <f t="shared" si="88"/>
        <v>#N/A</v>
      </c>
      <c r="H1051" s="11">
        <v>1209</v>
      </c>
      <c r="I1051" s="5">
        <v>1397</v>
      </c>
      <c r="J1051" t="s">
        <v>38</v>
      </c>
      <c r="K1051" t="s">
        <v>74</v>
      </c>
      <c r="Q1051" s="3"/>
      <c r="R1051" s="4"/>
      <c r="S1051" s="4"/>
      <c r="T1051" s="2">
        <f t="shared" ref="T1051:T1114" si="90">AV1051-$AV$2275</f>
        <v>0.28169836355594718</v>
      </c>
      <c r="U1051" s="2">
        <f t="shared" ref="U1051:U1114" si="91">1-T1051</f>
        <v>0.71830163644405287</v>
      </c>
      <c r="V1051" s="2"/>
      <c r="W1051" s="2"/>
      <c r="X1051" s="45"/>
      <c r="Y1051" s="37"/>
      <c r="Z1051" s="37"/>
      <c r="AA1051" s="37"/>
      <c r="AB1051" s="37"/>
      <c r="AC1051" s="37"/>
      <c r="AD1051" s="37"/>
      <c r="AE1051" s="37"/>
      <c r="AF1051" s="12">
        <v>15</v>
      </c>
      <c r="AG1051">
        <v>3</v>
      </c>
      <c r="AH1051">
        <v>85</v>
      </c>
      <c r="AI1051">
        <v>-7.0000000000000007E-2</v>
      </c>
      <c r="AJ1051">
        <v>3</v>
      </c>
      <c r="AK1051">
        <v>0</v>
      </c>
      <c r="AL1051">
        <v>0</v>
      </c>
      <c r="AM1051">
        <v>0</v>
      </c>
      <c r="AN1051">
        <v>-8</v>
      </c>
      <c r="AO1051">
        <v>-2</v>
      </c>
      <c r="AP1051">
        <v>-0.08</v>
      </c>
      <c r="AQ1051">
        <v>0.2</v>
      </c>
      <c r="AR1051">
        <v>1.4</v>
      </c>
      <c r="AS1051">
        <v>-1.2</v>
      </c>
      <c r="AT1051">
        <v>-12</v>
      </c>
      <c r="AU1051">
        <v>0</v>
      </c>
      <c r="AV1051" s="2">
        <v>0.42</v>
      </c>
    </row>
    <row r="1052" spans="6:48" x14ac:dyDescent="0.3">
      <c r="F1052" t="str">
        <f t="shared" si="89"/>
        <v>12091400</v>
      </c>
      <c r="G1052" t="e">
        <f t="shared" ref="G1052:G1115" si="92">VLOOKUP(E1052,F1052:F3329,COLUMN(F1052:F3329),FALSE)</f>
        <v>#N/A</v>
      </c>
      <c r="H1052" s="11">
        <v>1209</v>
      </c>
      <c r="I1052" s="5">
        <v>1400</v>
      </c>
      <c r="J1052" t="s">
        <v>38</v>
      </c>
      <c r="K1052" t="s">
        <v>75</v>
      </c>
      <c r="Q1052" s="3"/>
      <c r="R1052" s="4"/>
      <c r="S1052" s="4"/>
      <c r="T1052" s="2">
        <f t="shared" si="90"/>
        <v>0.41169836355594724</v>
      </c>
      <c r="U1052" s="2">
        <f t="shared" si="91"/>
        <v>0.58830163644405276</v>
      </c>
      <c r="V1052" s="2"/>
      <c r="W1052" s="2"/>
      <c r="X1052" s="45"/>
      <c r="Y1052" s="37"/>
      <c r="Z1052" s="37"/>
      <c r="AA1052" s="37"/>
      <c r="AB1052" s="37"/>
      <c r="AC1052" s="37"/>
      <c r="AD1052" s="37"/>
      <c r="AE1052" s="37"/>
      <c r="AF1052" s="12">
        <v>15</v>
      </c>
      <c r="AG1052">
        <v>10</v>
      </c>
      <c r="AH1052">
        <v>57</v>
      </c>
      <c r="AI1052">
        <v>0.11</v>
      </c>
      <c r="AJ1052">
        <v>4</v>
      </c>
      <c r="AK1052">
        <v>-1</v>
      </c>
      <c r="AL1052">
        <v>0</v>
      </c>
      <c r="AM1052">
        <v>2</v>
      </c>
      <c r="AN1052">
        <v>-3</v>
      </c>
      <c r="AO1052">
        <v>-4</v>
      </c>
      <c r="AP1052">
        <v>0.01</v>
      </c>
      <c r="AQ1052">
        <v>2.7</v>
      </c>
      <c r="AR1052">
        <v>-0.4</v>
      </c>
      <c r="AS1052">
        <v>3.1</v>
      </c>
      <c r="AT1052">
        <v>-5</v>
      </c>
      <c r="AU1052">
        <v>0</v>
      </c>
      <c r="AV1052" s="2">
        <v>0.55000000000000004</v>
      </c>
    </row>
    <row r="1053" spans="6:48" x14ac:dyDescent="0.3">
      <c r="F1053" t="str">
        <f t="shared" si="89"/>
        <v>12091401</v>
      </c>
      <c r="G1053" t="e">
        <f t="shared" si="92"/>
        <v>#N/A</v>
      </c>
      <c r="H1053" s="11">
        <v>1209</v>
      </c>
      <c r="I1053" s="5">
        <v>1401</v>
      </c>
      <c r="J1053" t="s">
        <v>38</v>
      </c>
      <c r="K1053" t="s">
        <v>76</v>
      </c>
      <c r="Q1053" s="3"/>
      <c r="R1053" s="4"/>
      <c r="S1053" s="4"/>
      <c r="T1053" s="2">
        <f t="shared" si="90"/>
        <v>0.37169836355594721</v>
      </c>
      <c r="U1053" s="2">
        <f t="shared" si="91"/>
        <v>0.62830163644405279</v>
      </c>
      <c r="V1053" s="2"/>
      <c r="W1053" s="2"/>
      <c r="X1053" s="45"/>
      <c r="Y1053" s="37"/>
      <c r="Z1053" s="37"/>
      <c r="AA1053" s="37"/>
      <c r="AB1053" s="37"/>
      <c r="AC1053" s="37"/>
      <c r="AD1053" s="37"/>
      <c r="AE1053" s="37"/>
      <c r="AF1053" s="12">
        <v>15</v>
      </c>
      <c r="AG1053">
        <v>7</v>
      </c>
      <c r="AH1053">
        <v>66</v>
      </c>
      <c r="AI1053">
        <v>7.0000000000000007E-2</v>
      </c>
      <c r="AJ1053">
        <v>3</v>
      </c>
      <c r="AK1053">
        <v>1</v>
      </c>
      <c r="AL1053">
        <v>-1</v>
      </c>
      <c r="AM1053">
        <v>4</v>
      </c>
      <c r="AN1053">
        <v>-8</v>
      </c>
      <c r="AO1053">
        <v>-5</v>
      </c>
      <c r="AP1053">
        <v>0.01</v>
      </c>
      <c r="AQ1053">
        <v>-0.6</v>
      </c>
      <c r="AR1053">
        <v>-2</v>
      </c>
      <c r="AS1053">
        <v>1.4</v>
      </c>
      <c r="AT1053">
        <v>-8</v>
      </c>
      <c r="AU1053">
        <v>0</v>
      </c>
      <c r="AV1053" s="2">
        <v>0.51</v>
      </c>
    </row>
    <row r="1054" spans="6:48" x14ac:dyDescent="0.3">
      <c r="F1054" t="str">
        <f t="shared" si="89"/>
        <v>12091403</v>
      </c>
      <c r="G1054" t="e">
        <f t="shared" si="92"/>
        <v>#N/A</v>
      </c>
      <c r="H1054" s="11">
        <v>1209</v>
      </c>
      <c r="I1054" s="5">
        <v>1403</v>
      </c>
      <c r="J1054" t="s">
        <v>38</v>
      </c>
      <c r="K1054" t="s">
        <v>77</v>
      </c>
      <c r="Q1054" s="3"/>
      <c r="R1054" s="4"/>
      <c r="S1054" s="4"/>
      <c r="T1054" s="2">
        <f t="shared" si="90"/>
        <v>0.26169836355594722</v>
      </c>
      <c r="U1054" s="2">
        <f t="shared" si="91"/>
        <v>0.73830163644405278</v>
      </c>
      <c r="V1054" s="2"/>
      <c r="W1054" s="2"/>
      <c r="X1054" s="45"/>
      <c r="Y1054" s="37"/>
      <c r="Z1054" s="37"/>
      <c r="AA1054" s="37"/>
      <c r="AB1054" s="37"/>
      <c r="AC1054" s="37"/>
      <c r="AD1054" s="37"/>
      <c r="AE1054" s="37"/>
      <c r="AF1054" s="12">
        <v>15</v>
      </c>
      <c r="AG1054">
        <v>3</v>
      </c>
      <c r="AH1054">
        <v>84</v>
      </c>
      <c r="AI1054">
        <v>-0.04</v>
      </c>
      <c r="AJ1054">
        <v>1</v>
      </c>
      <c r="AK1054">
        <v>0</v>
      </c>
      <c r="AL1054">
        <v>-1</v>
      </c>
      <c r="AM1054">
        <v>-1</v>
      </c>
      <c r="AN1054">
        <v>-7</v>
      </c>
      <c r="AO1054">
        <v>-5</v>
      </c>
      <c r="AP1054">
        <v>-0.02</v>
      </c>
      <c r="AQ1054">
        <v>-0.8</v>
      </c>
      <c r="AR1054">
        <v>3.1</v>
      </c>
      <c r="AS1054">
        <v>-3.9</v>
      </c>
      <c r="AT1054">
        <v>-12</v>
      </c>
      <c r="AU1054">
        <v>0</v>
      </c>
      <c r="AV1054" s="2">
        <v>0.4</v>
      </c>
    </row>
    <row r="1055" spans="6:48" x14ac:dyDescent="0.3">
      <c r="F1055" t="str">
        <f t="shared" si="89"/>
        <v>12091411</v>
      </c>
      <c r="G1055" t="e">
        <f t="shared" si="92"/>
        <v>#N/A</v>
      </c>
      <c r="H1055" s="11">
        <v>1209</v>
      </c>
      <c r="I1055" s="5">
        <v>1411</v>
      </c>
      <c r="J1055" t="s">
        <v>38</v>
      </c>
      <c r="K1055" t="s">
        <v>78</v>
      </c>
      <c r="Q1055" s="3"/>
      <c r="R1055" s="4"/>
      <c r="S1055" s="4"/>
      <c r="T1055" s="2">
        <f t="shared" si="90"/>
        <v>0.81169836355594716</v>
      </c>
      <c r="U1055" s="2">
        <f t="shared" si="91"/>
        <v>0.18830163644405284</v>
      </c>
      <c r="V1055" s="2"/>
      <c r="W1055" s="2"/>
      <c r="X1055" s="45"/>
      <c r="Y1055" s="37"/>
      <c r="Z1055" s="37"/>
      <c r="AA1055" s="37"/>
      <c r="AB1055" s="37"/>
      <c r="AC1055" s="37"/>
      <c r="AD1055" s="37"/>
      <c r="AE1055" s="37"/>
      <c r="AF1055" s="12">
        <v>15</v>
      </c>
      <c r="AG1055">
        <v>16</v>
      </c>
      <c r="AH1055">
        <v>-153</v>
      </c>
      <c r="AI1055">
        <v>0.25</v>
      </c>
      <c r="AJ1055">
        <v>3</v>
      </c>
      <c r="AK1055">
        <v>-5</v>
      </c>
      <c r="AL1055">
        <v>0</v>
      </c>
      <c r="AM1055">
        <v>4</v>
      </c>
      <c r="AN1055">
        <v>-3</v>
      </c>
      <c r="AO1055">
        <v>-1</v>
      </c>
      <c r="AP1055">
        <v>-0.04</v>
      </c>
      <c r="AQ1055">
        <v>-3.2</v>
      </c>
      <c r="AR1055">
        <v>-11.9</v>
      </c>
      <c r="AS1055">
        <v>8.6999999999999993</v>
      </c>
      <c r="AT1055">
        <v>1</v>
      </c>
      <c r="AU1055">
        <v>1</v>
      </c>
      <c r="AV1055" s="2">
        <v>0.95</v>
      </c>
    </row>
    <row r="1056" spans="6:48" x14ac:dyDescent="0.3">
      <c r="F1056" t="str">
        <f t="shared" si="89"/>
        <v>12091417</v>
      </c>
      <c r="G1056" t="e">
        <f t="shared" si="92"/>
        <v>#N/A</v>
      </c>
      <c r="H1056" s="11">
        <v>1209</v>
      </c>
      <c r="I1056" s="5">
        <v>1417</v>
      </c>
      <c r="J1056" t="s">
        <v>38</v>
      </c>
      <c r="K1056" t="s">
        <v>79</v>
      </c>
      <c r="Q1056" s="3"/>
      <c r="R1056" s="4"/>
      <c r="S1056" s="4"/>
      <c r="T1056" s="2">
        <f t="shared" si="90"/>
        <v>0.41169836355594724</v>
      </c>
      <c r="U1056" s="2">
        <f t="shared" si="91"/>
        <v>0.58830163644405276</v>
      </c>
      <c r="V1056" s="2"/>
      <c r="W1056" s="2"/>
      <c r="X1056" s="45"/>
      <c r="Y1056" s="37"/>
      <c r="Z1056" s="37"/>
      <c r="AA1056" s="37"/>
      <c r="AB1056" s="37"/>
      <c r="AC1056" s="37"/>
      <c r="AD1056" s="37"/>
      <c r="AE1056" s="37"/>
      <c r="AF1056" s="12">
        <v>15</v>
      </c>
      <c r="AG1056">
        <v>11</v>
      </c>
      <c r="AH1056">
        <v>48</v>
      </c>
      <c r="AI1056">
        <v>0.03</v>
      </c>
      <c r="AJ1056">
        <v>0</v>
      </c>
      <c r="AK1056">
        <v>-2</v>
      </c>
      <c r="AL1056">
        <v>1</v>
      </c>
      <c r="AM1056">
        <v>5</v>
      </c>
      <c r="AN1056">
        <v>-3</v>
      </c>
      <c r="AO1056">
        <v>-6</v>
      </c>
      <c r="AP1056">
        <v>-0.04</v>
      </c>
      <c r="AQ1056">
        <v>-7.5</v>
      </c>
      <c r="AR1056">
        <v>-8.5</v>
      </c>
      <c r="AS1056">
        <v>1</v>
      </c>
      <c r="AT1056">
        <v>-4</v>
      </c>
      <c r="AU1056">
        <v>0</v>
      </c>
      <c r="AV1056" s="2">
        <v>0.55000000000000004</v>
      </c>
    </row>
    <row r="1057" spans="6:48" x14ac:dyDescent="0.3">
      <c r="F1057" t="str">
        <f t="shared" si="89"/>
        <v>12091420</v>
      </c>
      <c r="G1057" t="e">
        <f t="shared" si="92"/>
        <v>#N/A</v>
      </c>
      <c r="H1057" s="11">
        <v>1209</v>
      </c>
      <c r="I1057" s="5">
        <v>1420</v>
      </c>
      <c r="J1057" t="s">
        <v>38</v>
      </c>
      <c r="K1057" t="s">
        <v>80</v>
      </c>
      <c r="Q1057" s="3"/>
      <c r="R1057" s="4"/>
      <c r="S1057" s="4"/>
      <c r="T1057" s="2">
        <f t="shared" si="90"/>
        <v>0.7416983635559472</v>
      </c>
      <c r="U1057" s="2">
        <f t="shared" si="91"/>
        <v>0.2583016364440528</v>
      </c>
      <c r="V1057" s="2"/>
      <c r="W1057" s="2"/>
      <c r="X1057" s="45"/>
      <c r="Y1057" s="37"/>
      <c r="Z1057" s="37"/>
      <c r="AA1057" s="37"/>
      <c r="AB1057" s="37"/>
      <c r="AC1057" s="37"/>
      <c r="AD1057" s="37"/>
      <c r="AE1057" s="37"/>
      <c r="AF1057" s="12">
        <v>15</v>
      </c>
      <c r="AG1057">
        <v>16</v>
      </c>
      <c r="AH1057">
        <v>-88</v>
      </c>
      <c r="AI1057">
        <v>0.01</v>
      </c>
      <c r="AJ1057">
        <v>2</v>
      </c>
      <c r="AK1057">
        <v>-5</v>
      </c>
      <c r="AL1057">
        <v>0</v>
      </c>
      <c r="AM1057">
        <v>0</v>
      </c>
      <c r="AN1057">
        <v>0</v>
      </c>
      <c r="AO1057">
        <v>-4</v>
      </c>
      <c r="AP1057">
        <v>0.03</v>
      </c>
      <c r="AQ1057">
        <v>1.9</v>
      </c>
      <c r="AR1057">
        <v>-3.2</v>
      </c>
      <c r="AS1057">
        <v>5.0999999999999996</v>
      </c>
      <c r="AT1057">
        <v>1</v>
      </c>
      <c r="AU1057">
        <v>1</v>
      </c>
      <c r="AV1057" s="2">
        <v>0.88</v>
      </c>
    </row>
    <row r="1058" spans="6:48" x14ac:dyDescent="0.3">
      <c r="F1058" t="str">
        <f t="shared" si="89"/>
        <v>12091422</v>
      </c>
      <c r="G1058" t="e">
        <f t="shared" si="92"/>
        <v>#N/A</v>
      </c>
      <c r="H1058" s="11">
        <v>1209</v>
      </c>
      <c r="I1058" s="5">
        <v>1422</v>
      </c>
      <c r="J1058" t="s">
        <v>38</v>
      </c>
      <c r="K1058" t="s">
        <v>81</v>
      </c>
      <c r="Q1058" s="3"/>
      <c r="R1058" s="4"/>
      <c r="S1058" s="4"/>
      <c r="T1058" s="2">
        <f t="shared" si="90"/>
        <v>0.50169836355594721</v>
      </c>
      <c r="U1058" s="2">
        <f t="shared" si="91"/>
        <v>0.49830163644405279</v>
      </c>
      <c r="V1058" s="2"/>
      <c r="W1058" s="2"/>
      <c r="X1058" s="45"/>
      <c r="Y1058" s="37"/>
      <c r="Z1058" s="37"/>
      <c r="AA1058" s="37"/>
      <c r="AB1058" s="37"/>
      <c r="AC1058" s="37"/>
      <c r="AD1058" s="37"/>
      <c r="AE1058" s="37"/>
      <c r="AF1058" s="12">
        <v>15</v>
      </c>
      <c r="AG1058">
        <v>13</v>
      </c>
      <c r="AH1058">
        <v>14</v>
      </c>
      <c r="AI1058">
        <v>-0.08</v>
      </c>
      <c r="AJ1058">
        <v>2</v>
      </c>
      <c r="AK1058">
        <v>-1</v>
      </c>
      <c r="AL1058">
        <v>-2</v>
      </c>
      <c r="AM1058">
        <v>-2</v>
      </c>
      <c r="AN1058">
        <v>-8</v>
      </c>
      <c r="AO1058">
        <v>-9</v>
      </c>
      <c r="AP1058">
        <v>-0.02</v>
      </c>
      <c r="AQ1058">
        <v>2.2999999999999998</v>
      </c>
      <c r="AR1058">
        <v>4.5</v>
      </c>
      <c r="AS1058">
        <v>-2.2000000000000002</v>
      </c>
      <c r="AT1058">
        <v>-2</v>
      </c>
      <c r="AU1058">
        <v>0</v>
      </c>
      <c r="AV1058" s="2">
        <v>0.64</v>
      </c>
    </row>
    <row r="1059" spans="6:48" x14ac:dyDescent="0.3">
      <c r="F1059" t="str">
        <f t="shared" si="89"/>
        <v>12091437</v>
      </c>
      <c r="G1059" t="e">
        <f t="shared" si="92"/>
        <v>#N/A</v>
      </c>
      <c r="H1059" s="11">
        <v>1209</v>
      </c>
      <c r="I1059" s="5">
        <v>1437</v>
      </c>
      <c r="J1059" t="s">
        <v>38</v>
      </c>
      <c r="K1059" t="s">
        <v>82</v>
      </c>
      <c r="Q1059" s="3"/>
      <c r="R1059" s="4"/>
      <c r="S1059" s="4"/>
      <c r="T1059" s="2">
        <f t="shared" si="90"/>
        <v>0.1716983635559472</v>
      </c>
      <c r="U1059" s="2">
        <f t="shared" si="91"/>
        <v>0.82830163644405275</v>
      </c>
      <c r="V1059" s="2"/>
      <c r="W1059" s="2"/>
      <c r="X1059" s="45"/>
      <c r="Y1059" s="37"/>
      <c r="Z1059" s="37"/>
      <c r="AA1059" s="37"/>
      <c r="AB1059" s="37"/>
      <c r="AC1059" s="37"/>
      <c r="AD1059" s="37"/>
      <c r="AE1059" s="37"/>
      <c r="AF1059" s="12">
        <v>15</v>
      </c>
      <c r="AG1059">
        <v>1</v>
      </c>
      <c r="AH1059">
        <v>94</v>
      </c>
      <c r="AI1059">
        <v>-0.19</v>
      </c>
      <c r="AJ1059">
        <v>-6</v>
      </c>
      <c r="AK1059">
        <v>-2</v>
      </c>
      <c r="AL1059">
        <v>2</v>
      </c>
      <c r="AM1059">
        <v>2</v>
      </c>
      <c r="AN1059">
        <v>-3</v>
      </c>
      <c r="AO1059">
        <v>-6</v>
      </c>
      <c r="AP1059">
        <v>-0.09</v>
      </c>
      <c r="AQ1059">
        <v>-12.7</v>
      </c>
      <c r="AR1059">
        <v>-3.1</v>
      </c>
      <c r="AS1059">
        <v>-9.6</v>
      </c>
      <c r="AT1059">
        <v>-14</v>
      </c>
      <c r="AU1059">
        <v>0</v>
      </c>
      <c r="AV1059" s="2">
        <v>0.31</v>
      </c>
    </row>
    <row r="1060" spans="6:48" x14ac:dyDescent="0.3">
      <c r="F1060" t="str">
        <f t="shared" si="89"/>
        <v>12091438</v>
      </c>
      <c r="G1060" t="e">
        <f t="shared" si="92"/>
        <v>#N/A</v>
      </c>
      <c r="H1060" s="11">
        <v>1209</v>
      </c>
      <c r="I1060" s="5">
        <v>1438</v>
      </c>
      <c r="J1060" t="s">
        <v>38</v>
      </c>
      <c r="K1060" t="s">
        <v>83</v>
      </c>
      <c r="Q1060" s="3"/>
      <c r="R1060" s="4"/>
      <c r="S1060" s="4"/>
      <c r="T1060" s="2">
        <f t="shared" si="90"/>
        <v>0.18169836355594721</v>
      </c>
      <c r="U1060" s="2">
        <f t="shared" si="91"/>
        <v>0.81830163644405274</v>
      </c>
      <c r="V1060" s="2"/>
      <c r="W1060" s="2"/>
      <c r="X1060" s="45"/>
      <c r="Y1060" s="37"/>
      <c r="Z1060" s="37"/>
      <c r="AA1060" s="37"/>
      <c r="AB1060" s="37"/>
      <c r="AC1060" s="37"/>
      <c r="AD1060" s="37"/>
      <c r="AE1060" s="37"/>
      <c r="AF1060" s="12">
        <v>15</v>
      </c>
      <c r="AG1060">
        <v>1</v>
      </c>
      <c r="AH1060">
        <v>95</v>
      </c>
      <c r="AI1060">
        <v>-0.25</v>
      </c>
      <c r="AJ1060">
        <v>1</v>
      </c>
      <c r="AK1060">
        <v>3</v>
      </c>
      <c r="AL1060">
        <v>3</v>
      </c>
      <c r="AM1060">
        <v>-1</v>
      </c>
      <c r="AN1060">
        <v>-1</v>
      </c>
      <c r="AO1060">
        <v>-7</v>
      </c>
      <c r="AP1060">
        <v>-0.08</v>
      </c>
      <c r="AQ1060">
        <v>6.9</v>
      </c>
      <c r="AR1060">
        <v>14.4</v>
      </c>
      <c r="AS1060">
        <v>-7.5</v>
      </c>
      <c r="AT1060">
        <v>-14</v>
      </c>
      <c r="AU1060">
        <v>0</v>
      </c>
      <c r="AV1060" s="2">
        <v>0.32</v>
      </c>
    </row>
    <row r="1061" spans="6:48" x14ac:dyDescent="0.3">
      <c r="F1061" t="str">
        <f t="shared" si="89"/>
        <v>12091439</v>
      </c>
      <c r="G1061" t="e">
        <f t="shared" si="92"/>
        <v>#N/A</v>
      </c>
      <c r="H1061" s="11">
        <v>1209</v>
      </c>
      <c r="I1061" s="5">
        <v>1439</v>
      </c>
      <c r="J1061" t="s">
        <v>38</v>
      </c>
      <c r="K1061" t="s">
        <v>84</v>
      </c>
      <c r="Q1061" s="3"/>
      <c r="R1061" s="4"/>
      <c r="S1061" s="4"/>
      <c r="T1061" s="2">
        <f t="shared" si="90"/>
        <v>0.33169836355594717</v>
      </c>
      <c r="U1061" s="2">
        <f t="shared" si="91"/>
        <v>0.66830163644405283</v>
      </c>
      <c r="V1061" s="2"/>
      <c r="W1061" s="2"/>
      <c r="X1061" s="45"/>
      <c r="Y1061" s="37"/>
      <c r="Z1061" s="37"/>
      <c r="AA1061" s="37"/>
      <c r="AB1061" s="37"/>
      <c r="AC1061" s="37"/>
      <c r="AD1061" s="37"/>
      <c r="AE1061" s="37"/>
      <c r="AF1061" s="12">
        <v>15</v>
      </c>
      <c r="AG1061">
        <v>8</v>
      </c>
      <c r="AH1061">
        <v>64</v>
      </c>
      <c r="AI1061">
        <v>0.03</v>
      </c>
      <c r="AJ1061">
        <v>-3</v>
      </c>
      <c r="AK1061">
        <v>-3</v>
      </c>
      <c r="AL1061">
        <v>0</v>
      </c>
      <c r="AM1061">
        <v>2</v>
      </c>
      <c r="AN1061">
        <v>2</v>
      </c>
      <c r="AO1061">
        <v>-4</v>
      </c>
      <c r="AP1061">
        <v>-0.03</v>
      </c>
      <c r="AQ1061">
        <v>-5.3</v>
      </c>
      <c r="AR1061">
        <v>-4</v>
      </c>
      <c r="AS1061">
        <v>-1.3</v>
      </c>
      <c r="AT1061">
        <v>-7</v>
      </c>
      <c r="AU1061">
        <v>0</v>
      </c>
      <c r="AV1061" s="2">
        <v>0.47</v>
      </c>
    </row>
    <row r="1062" spans="6:48" x14ac:dyDescent="0.3">
      <c r="F1062" t="str">
        <f t="shared" si="89"/>
        <v>12091452</v>
      </c>
      <c r="G1062" t="e">
        <f t="shared" si="92"/>
        <v>#N/A</v>
      </c>
      <c r="H1062" s="11">
        <v>1209</v>
      </c>
      <c r="I1062" s="5">
        <v>1452</v>
      </c>
      <c r="J1062" t="s">
        <v>38</v>
      </c>
      <c r="K1062" t="s">
        <v>85</v>
      </c>
      <c r="Q1062" s="3"/>
      <c r="R1062" s="4"/>
      <c r="S1062" s="4"/>
      <c r="T1062" s="2">
        <f t="shared" si="90"/>
        <v>0.27169836355594718</v>
      </c>
      <c r="U1062" s="2">
        <f t="shared" si="91"/>
        <v>0.72830163644405288</v>
      </c>
      <c r="V1062" s="2"/>
      <c r="W1062" s="2"/>
      <c r="X1062" s="45"/>
      <c r="Y1062" s="37"/>
      <c r="Z1062" s="37"/>
      <c r="AA1062" s="37"/>
      <c r="AB1062" s="37"/>
      <c r="AC1062" s="37"/>
      <c r="AD1062" s="37"/>
      <c r="AE1062" s="37"/>
      <c r="AF1062" s="12">
        <v>15</v>
      </c>
      <c r="AG1062">
        <v>5</v>
      </c>
      <c r="AH1062">
        <v>83</v>
      </c>
      <c r="AI1062">
        <v>-0.02</v>
      </c>
      <c r="AJ1062">
        <v>4</v>
      </c>
      <c r="AK1062">
        <v>-3</v>
      </c>
      <c r="AL1062">
        <v>2</v>
      </c>
      <c r="AM1062">
        <v>-3</v>
      </c>
      <c r="AN1062">
        <v>-11</v>
      </c>
      <c r="AO1062">
        <v>-3</v>
      </c>
      <c r="AP1062">
        <v>-0.09</v>
      </c>
      <c r="AQ1062">
        <v>-5.2</v>
      </c>
      <c r="AR1062">
        <v>-1.2</v>
      </c>
      <c r="AS1062">
        <v>-4</v>
      </c>
      <c r="AT1062">
        <v>-10</v>
      </c>
      <c r="AU1062">
        <v>0</v>
      </c>
      <c r="AV1062" s="2">
        <v>0.41</v>
      </c>
    </row>
    <row r="1063" spans="6:48" x14ac:dyDescent="0.3">
      <c r="F1063" t="str">
        <f t="shared" si="89"/>
        <v>12091455</v>
      </c>
      <c r="G1063" t="e">
        <f t="shared" si="92"/>
        <v>#N/A</v>
      </c>
      <c r="H1063" s="11">
        <v>1209</v>
      </c>
      <c r="I1063" s="5">
        <v>1455</v>
      </c>
      <c r="J1063" t="s">
        <v>38</v>
      </c>
      <c r="K1063" t="s">
        <v>86</v>
      </c>
      <c r="Q1063" s="3"/>
      <c r="R1063" s="4"/>
      <c r="S1063" s="4"/>
      <c r="T1063" s="2">
        <f t="shared" si="90"/>
        <v>0.28169836355594718</v>
      </c>
      <c r="U1063" s="2">
        <f t="shared" si="91"/>
        <v>0.71830163644405287</v>
      </c>
      <c r="V1063" s="2"/>
      <c r="W1063" s="2"/>
      <c r="X1063" s="45"/>
      <c r="Y1063" s="37"/>
      <c r="Z1063" s="37"/>
      <c r="AA1063" s="37"/>
      <c r="AB1063" s="37"/>
      <c r="AC1063" s="37"/>
      <c r="AD1063" s="37"/>
      <c r="AE1063" s="37"/>
      <c r="AF1063" s="12">
        <v>15</v>
      </c>
      <c r="AG1063">
        <v>4</v>
      </c>
      <c r="AH1063">
        <v>76</v>
      </c>
      <c r="AI1063">
        <v>-0.09</v>
      </c>
      <c r="AJ1063">
        <v>-1</v>
      </c>
      <c r="AK1063">
        <v>-2</v>
      </c>
      <c r="AL1063">
        <v>1</v>
      </c>
      <c r="AM1063">
        <v>3</v>
      </c>
      <c r="AN1063">
        <v>-9</v>
      </c>
      <c r="AO1063">
        <v>-10</v>
      </c>
      <c r="AP1063">
        <v>-0.06</v>
      </c>
      <c r="AQ1063">
        <v>-8.6</v>
      </c>
      <c r="AR1063">
        <v>-3.5</v>
      </c>
      <c r="AS1063">
        <v>-5.0999999999999996</v>
      </c>
      <c r="AT1063">
        <v>-11</v>
      </c>
      <c r="AU1063">
        <v>0</v>
      </c>
      <c r="AV1063" s="2">
        <v>0.42</v>
      </c>
    </row>
    <row r="1064" spans="6:48" x14ac:dyDescent="0.3">
      <c r="F1064" t="str">
        <f t="shared" si="89"/>
        <v>12091460</v>
      </c>
      <c r="G1064" t="e">
        <f t="shared" si="92"/>
        <v>#N/A</v>
      </c>
      <c r="H1064" s="11">
        <v>1209</v>
      </c>
      <c r="I1064" s="5">
        <v>1460</v>
      </c>
      <c r="J1064" t="s">
        <v>38</v>
      </c>
      <c r="K1064" t="s">
        <v>87</v>
      </c>
      <c r="Q1064" s="3"/>
      <c r="R1064" s="4"/>
      <c r="S1064" s="4"/>
      <c r="T1064" s="2">
        <f t="shared" si="90"/>
        <v>0.66169836355594724</v>
      </c>
      <c r="U1064" s="2">
        <f t="shared" si="91"/>
        <v>0.33830163644405276</v>
      </c>
      <c r="V1064" s="2"/>
      <c r="W1064" s="2"/>
      <c r="X1064" s="45"/>
      <c r="Y1064" s="37"/>
      <c r="Z1064" s="37"/>
      <c r="AA1064" s="37"/>
      <c r="AB1064" s="37"/>
      <c r="AC1064" s="37"/>
      <c r="AD1064" s="37"/>
      <c r="AE1064" s="37"/>
      <c r="AF1064" s="12">
        <v>15</v>
      </c>
      <c r="AG1064">
        <v>14</v>
      </c>
      <c r="AH1064">
        <v>-39</v>
      </c>
      <c r="AI1064">
        <v>-0.03</v>
      </c>
      <c r="AJ1064">
        <v>5</v>
      </c>
      <c r="AK1064">
        <v>-1</v>
      </c>
      <c r="AL1064">
        <v>-1</v>
      </c>
      <c r="AM1064">
        <v>-1</v>
      </c>
      <c r="AN1064">
        <v>-3</v>
      </c>
      <c r="AO1064">
        <v>-8</v>
      </c>
      <c r="AP1064">
        <v>-0.04</v>
      </c>
      <c r="AQ1064">
        <v>3.1</v>
      </c>
      <c r="AR1064">
        <v>1.6</v>
      </c>
      <c r="AS1064">
        <v>1.5</v>
      </c>
      <c r="AT1064">
        <v>-1</v>
      </c>
      <c r="AU1064">
        <v>0</v>
      </c>
      <c r="AV1064" s="2">
        <v>0.8</v>
      </c>
    </row>
    <row r="1065" spans="6:48" x14ac:dyDescent="0.3">
      <c r="F1065" t="str">
        <f t="shared" si="89"/>
        <v>12091462</v>
      </c>
      <c r="G1065" t="e">
        <f t="shared" si="92"/>
        <v>#N/A</v>
      </c>
      <c r="H1065" s="11">
        <v>1209</v>
      </c>
      <c r="I1065" s="5">
        <v>1462</v>
      </c>
      <c r="J1065" t="s">
        <v>38</v>
      </c>
      <c r="K1065" t="s">
        <v>88</v>
      </c>
      <c r="Q1065" s="3"/>
      <c r="R1065" s="4"/>
      <c r="S1065" s="4"/>
      <c r="T1065" s="2">
        <f t="shared" si="90"/>
        <v>0.28169836355594718</v>
      </c>
      <c r="U1065" s="2">
        <f t="shared" si="91"/>
        <v>0.71830163644405287</v>
      </c>
      <c r="V1065" s="2"/>
      <c r="W1065" s="2"/>
      <c r="X1065" s="45"/>
      <c r="Y1065" s="37"/>
      <c r="Z1065" s="37"/>
      <c r="AA1065" s="37"/>
      <c r="AB1065" s="37"/>
      <c r="AC1065" s="37"/>
      <c r="AD1065" s="37"/>
      <c r="AE1065" s="37"/>
      <c r="AF1065" s="12">
        <v>15</v>
      </c>
      <c r="AG1065">
        <v>1</v>
      </c>
      <c r="AH1065">
        <v>82</v>
      </c>
      <c r="AI1065">
        <v>-0.16</v>
      </c>
      <c r="AJ1065">
        <v>-2</v>
      </c>
      <c r="AK1065">
        <v>-3</v>
      </c>
      <c r="AL1065">
        <v>0</v>
      </c>
      <c r="AM1065">
        <v>4</v>
      </c>
      <c r="AN1065">
        <v>-4</v>
      </c>
      <c r="AO1065">
        <v>-10</v>
      </c>
      <c r="AP1065">
        <v>-0.11</v>
      </c>
      <c r="AQ1065">
        <v>-9.9</v>
      </c>
      <c r="AR1065">
        <v>-6.7</v>
      </c>
      <c r="AS1065">
        <v>-3.2</v>
      </c>
      <c r="AT1065">
        <v>-14</v>
      </c>
      <c r="AU1065">
        <v>0</v>
      </c>
      <c r="AV1065" s="2">
        <v>0.42</v>
      </c>
    </row>
    <row r="1066" spans="6:48" x14ac:dyDescent="0.3">
      <c r="F1066" t="str">
        <f t="shared" si="89"/>
        <v>12111222</v>
      </c>
      <c r="G1066" t="e">
        <f t="shared" si="92"/>
        <v>#N/A</v>
      </c>
      <c r="H1066" s="11">
        <v>1211</v>
      </c>
      <c r="I1066" s="5">
        <v>1222</v>
      </c>
      <c r="J1066" t="s">
        <v>39</v>
      </c>
      <c r="K1066" t="s">
        <v>40</v>
      </c>
      <c r="Q1066" s="3"/>
      <c r="R1066" s="4"/>
      <c r="S1066" s="4"/>
      <c r="T1066" s="2">
        <f t="shared" si="90"/>
        <v>0.59169836355594718</v>
      </c>
      <c r="U1066" s="2">
        <f t="shared" si="91"/>
        <v>0.40830163644405282</v>
      </c>
      <c r="V1066" s="2"/>
      <c r="W1066" s="2"/>
      <c r="X1066" s="45"/>
      <c r="Y1066" s="37"/>
      <c r="Z1066" s="37"/>
      <c r="AA1066" s="37"/>
      <c r="AB1066" s="37"/>
      <c r="AC1066" s="37"/>
      <c r="AD1066" s="37"/>
      <c r="AE1066" s="37"/>
      <c r="AF1066" s="12">
        <v>4</v>
      </c>
      <c r="AG1066">
        <v>6</v>
      </c>
      <c r="AH1066">
        <v>-9</v>
      </c>
      <c r="AI1066">
        <v>0.09</v>
      </c>
      <c r="AJ1066">
        <v>4</v>
      </c>
      <c r="AK1066">
        <v>1</v>
      </c>
      <c r="AL1066">
        <v>-1</v>
      </c>
      <c r="AM1066">
        <v>-1</v>
      </c>
      <c r="AN1066">
        <v>-2</v>
      </c>
      <c r="AO1066">
        <v>3</v>
      </c>
      <c r="AP1066">
        <v>0</v>
      </c>
      <c r="AQ1066">
        <v>7.1</v>
      </c>
      <c r="AR1066">
        <v>2.2000000000000002</v>
      </c>
      <c r="AS1066">
        <v>4.9000000000000004</v>
      </c>
      <c r="AT1066">
        <v>2</v>
      </c>
      <c r="AU1066">
        <v>1</v>
      </c>
      <c r="AV1066" s="2">
        <v>0.73</v>
      </c>
    </row>
    <row r="1067" spans="6:48" x14ac:dyDescent="0.3">
      <c r="F1067" t="str">
        <f t="shared" si="89"/>
        <v>12111233</v>
      </c>
      <c r="G1067" t="e">
        <f t="shared" si="92"/>
        <v>#N/A</v>
      </c>
      <c r="H1067" s="11">
        <v>1211</v>
      </c>
      <c r="I1067" s="5">
        <v>1233</v>
      </c>
      <c r="J1067" t="s">
        <v>39</v>
      </c>
      <c r="K1067" t="s">
        <v>41</v>
      </c>
      <c r="Q1067" s="3"/>
      <c r="R1067" s="4"/>
      <c r="S1067" s="4"/>
      <c r="T1067" s="2">
        <f t="shared" si="90"/>
        <v>0.80169836355594715</v>
      </c>
      <c r="U1067" s="2">
        <f t="shared" si="91"/>
        <v>0.19830163644405285</v>
      </c>
      <c r="V1067" s="2"/>
      <c r="W1067" s="2"/>
      <c r="X1067" s="45"/>
      <c r="Y1067" s="37"/>
      <c r="Z1067" s="37"/>
      <c r="AA1067" s="37"/>
      <c r="AB1067" s="37"/>
      <c r="AC1067" s="37"/>
      <c r="AD1067" s="37"/>
      <c r="AE1067" s="37"/>
      <c r="AF1067" s="12">
        <v>4</v>
      </c>
      <c r="AG1067">
        <v>15</v>
      </c>
      <c r="AH1067">
        <v>-126</v>
      </c>
      <c r="AI1067">
        <v>0.27</v>
      </c>
      <c r="AJ1067">
        <v>4</v>
      </c>
      <c r="AK1067">
        <v>-5</v>
      </c>
      <c r="AL1067">
        <v>0</v>
      </c>
      <c r="AM1067">
        <v>0</v>
      </c>
      <c r="AN1067">
        <v>9</v>
      </c>
      <c r="AO1067">
        <v>7</v>
      </c>
      <c r="AP1067">
        <v>-0.02</v>
      </c>
      <c r="AQ1067">
        <v>4.7</v>
      </c>
      <c r="AR1067">
        <v>-9.1</v>
      </c>
      <c r="AS1067">
        <v>13.8</v>
      </c>
      <c r="AT1067">
        <v>11</v>
      </c>
      <c r="AU1067">
        <v>1</v>
      </c>
      <c r="AV1067" s="2">
        <v>0.94</v>
      </c>
    </row>
    <row r="1068" spans="6:48" x14ac:dyDescent="0.3">
      <c r="F1068" t="str">
        <f t="shared" si="89"/>
        <v>12111242</v>
      </c>
      <c r="G1068" t="e">
        <f t="shared" si="92"/>
        <v>#N/A</v>
      </c>
      <c r="H1068" s="11">
        <v>1211</v>
      </c>
      <c r="I1068" s="5">
        <v>1242</v>
      </c>
      <c r="J1068" t="s">
        <v>39</v>
      </c>
      <c r="K1068" t="s">
        <v>42</v>
      </c>
      <c r="Q1068" s="3"/>
      <c r="R1068" s="4"/>
      <c r="S1068" s="4"/>
      <c r="T1068" s="2">
        <f t="shared" si="90"/>
        <v>0.56169836355594716</v>
      </c>
      <c r="U1068" s="2">
        <f t="shared" si="91"/>
        <v>0.43830163644405284</v>
      </c>
      <c r="V1068" s="2"/>
      <c r="W1068" s="2"/>
      <c r="X1068" s="45"/>
      <c r="Y1068" s="37"/>
      <c r="Z1068" s="37"/>
      <c r="AA1068" s="37"/>
      <c r="AB1068" s="37"/>
      <c r="AC1068" s="37"/>
      <c r="AD1068" s="37"/>
      <c r="AE1068" s="37"/>
      <c r="AF1068" s="12">
        <v>4</v>
      </c>
      <c r="AG1068">
        <v>1</v>
      </c>
      <c r="AH1068">
        <v>-1</v>
      </c>
      <c r="AI1068">
        <v>0.09</v>
      </c>
      <c r="AJ1068">
        <v>0</v>
      </c>
      <c r="AK1068">
        <v>-1</v>
      </c>
      <c r="AL1068">
        <v>-1</v>
      </c>
      <c r="AM1068">
        <v>0</v>
      </c>
      <c r="AN1068">
        <v>4</v>
      </c>
      <c r="AO1068">
        <v>9</v>
      </c>
      <c r="AP1068">
        <v>0.02</v>
      </c>
      <c r="AQ1068">
        <v>3</v>
      </c>
      <c r="AR1068">
        <v>-3.8</v>
      </c>
      <c r="AS1068">
        <v>6.8</v>
      </c>
      <c r="AT1068">
        <v>-3</v>
      </c>
      <c r="AU1068">
        <v>0</v>
      </c>
      <c r="AV1068" s="2">
        <v>0.7</v>
      </c>
    </row>
    <row r="1069" spans="6:48" x14ac:dyDescent="0.3">
      <c r="F1069" t="str">
        <f t="shared" si="89"/>
        <v>12111243</v>
      </c>
      <c r="G1069" t="e">
        <f t="shared" si="92"/>
        <v>#N/A</v>
      </c>
      <c r="H1069" s="11">
        <v>1211</v>
      </c>
      <c r="I1069" s="5">
        <v>1243</v>
      </c>
      <c r="J1069" t="s">
        <v>39</v>
      </c>
      <c r="K1069" t="s">
        <v>43</v>
      </c>
      <c r="Q1069" s="3"/>
      <c r="R1069" s="4"/>
      <c r="S1069" s="4"/>
      <c r="T1069" s="2">
        <f t="shared" si="90"/>
        <v>0.69169836355594716</v>
      </c>
      <c r="U1069" s="2">
        <f t="shared" si="91"/>
        <v>0.30830163644405284</v>
      </c>
      <c r="V1069" s="2"/>
      <c r="W1069" s="2"/>
      <c r="X1069" s="45"/>
      <c r="Y1069" s="37"/>
      <c r="Z1069" s="37"/>
      <c r="AA1069" s="37"/>
      <c r="AB1069" s="37"/>
      <c r="AC1069" s="37"/>
      <c r="AD1069" s="37"/>
      <c r="AE1069" s="37"/>
      <c r="AF1069" s="12">
        <v>4</v>
      </c>
      <c r="AG1069">
        <v>9</v>
      </c>
      <c r="AH1069">
        <v>-36</v>
      </c>
      <c r="AI1069">
        <v>0.21</v>
      </c>
      <c r="AJ1069">
        <v>5</v>
      </c>
      <c r="AK1069">
        <v>-3</v>
      </c>
      <c r="AL1069">
        <v>-1</v>
      </c>
      <c r="AM1069">
        <v>-3</v>
      </c>
      <c r="AN1069">
        <v>7</v>
      </c>
      <c r="AO1069">
        <v>9</v>
      </c>
      <c r="AP1069">
        <v>-0.02</v>
      </c>
      <c r="AQ1069">
        <v>12.1</v>
      </c>
      <c r="AR1069">
        <v>-0.8</v>
      </c>
      <c r="AS1069">
        <v>12.9</v>
      </c>
      <c r="AT1069">
        <v>5</v>
      </c>
      <c r="AU1069">
        <v>1</v>
      </c>
      <c r="AV1069" s="2">
        <v>0.83</v>
      </c>
    </row>
    <row r="1070" spans="6:48" x14ac:dyDescent="0.3">
      <c r="F1070" t="str">
        <f t="shared" si="89"/>
        <v>12111246</v>
      </c>
      <c r="G1070" t="e">
        <f t="shared" si="92"/>
        <v>#N/A</v>
      </c>
      <c r="H1070" s="11">
        <v>1211</v>
      </c>
      <c r="I1070" s="5">
        <v>1246</v>
      </c>
      <c r="J1070" t="s">
        <v>39</v>
      </c>
      <c r="K1070" t="s">
        <v>44</v>
      </c>
      <c r="Q1070" s="3"/>
      <c r="R1070" s="4"/>
      <c r="S1070" s="4"/>
      <c r="T1070" s="2">
        <f t="shared" si="90"/>
        <v>0.63169836355594722</v>
      </c>
      <c r="U1070" s="2">
        <f t="shared" si="91"/>
        <v>0.36830163644405278</v>
      </c>
      <c r="V1070" s="2"/>
      <c r="W1070" s="2"/>
      <c r="X1070" s="45"/>
      <c r="Y1070" s="37"/>
      <c r="Z1070" s="37"/>
      <c r="AA1070" s="37"/>
      <c r="AB1070" s="37"/>
      <c r="AC1070" s="37"/>
      <c r="AD1070" s="37"/>
      <c r="AE1070" s="37"/>
      <c r="AF1070" s="12">
        <v>4</v>
      </c>
      <c r="AG1070">
        <v>5</v>
      </c>
      <c r="AH1070">
        <v>-10</v>
      </c>
      <c r="AI1070">
        <v>0.17</v>
      </c>
      <c r="AJ1070">
        <v>6</v>
      </c>
      <c r="AK1070">
        <v>0</v>
      </c>
      <c r="AL1070">
        <v>-2</v>
      </c>
      <c r="AM1070">
        <v>1</v>
      </c>
      <c r="AN1070">
        <v>-3</v>
      </c>
      <c r="AO1070">
        <v>8</v>
      </c>
      <c r="AP1070">
        <v>0.02</v>
      </c>
      <c r="AQ1070">
        <v>7.8</v>
      </c>
      <c r="AR1070">
        <v>-3.2</v>
      </c>
      <c r="AS1070">
        <v>11</v>
      </c>
      <c r="AT1070">
        <v>1</v>
      </c>
      <c r="AU1070">
        <v>1</v>
      </c>
      <c r="AV1070" s="2">
        <v>0.77</v>
      </c>
    </row>
    <row r="1071" spans="6:48" x14ac:dyDescent="0.3">
      <c r="F1071" t="str">
        <f t="shared" si="89"/>
        <v>12111252</v>
      </c>
      <c r="G1071" t="e">
        <f t="shared" si="92"/>
        <v>#N/A</v>
      </c>
      <c r="H1071" s="11">
        <v>1211</v>
      </c>
      <c r="I1071" s="5">
        <v>1252</v>
      </c>
      <c r="J1071" t="s">
        <v>39</v>
      </c>
      <c r="K1071" t="s">
        <v>45</v>
      </c>
      <c r="Q1071" s="3"/>
      <c r="R1071" s="4"/>
      <c r="S1071" s="4"/>
      <c r="T1071" s="2">
        <f t="shared" si="90"/>
        <v>0.82169836355594716</v>
      </c>
      <c r="U1071" s="2">
        <f t="shared" si="91"/>
        <v>0.17830163644405284</v>
      </c>
      <c r="V1071" s="2"/>
      <c r="W1071" s="2"/>
      <c r="X1071" s="45"/>
      <c r="Y1071" s="37"/>
      <c r="Z1071" s="37"/>
      <c r="AA1071" s="37"/>
      <c r="AB1071" s="37"/>
      <c r="AC1071" s="37"/>
      <c r="AD1071" s="37"/>
      <c r="AE1071" s="37"/>
      <c r="AF1071" s="12">
        <v>4</v>
      </c>
      <c r="AG1071">
        <v>15</v>
      </c>
      <c r="AH1071">
        <v>-157</v>
      </c>
      <c r="AI1071">
        <v>0.19</v>
      </c>
      <c r="AJ1071">
        <v>6</v>
      </c>
      <c r="AK1071">
        <v>-5</v>
      </c>
      <c r="AL1071">
        <v>-4</v>
      </c>
      <c r="AM1071">
        <v>-2</v>
      </c>
      <c r="AN1071">
        <v>5</v>
      </c>
      <c r="AO1071">
        <v>1</v>
      </c>
      <c r="AP1071">
        <v>0</v>
      </c>
      <c r="AQ1071">
        <v>3.6</v>
      </c>
      <c r="AR1071">
        <v>-11.4</v>
      </c>
      <c r="AS1071">
        <v>15</v>
      </c>
      <c r="AT1071">
        <v>11</v>
      </c>
      <c r="AU1071">
        <v>1</v>
      </c>
      <c r="AV1071" s="2">
        <v>0.96</v>
      </c>
    </row>
    <row r="1072" spans="6:48" x14ac:dyDescent="0.3">
      <c r="F1072" t="str">
        <f t="shared" si="89"/>
        <v>12111254</v>
      </c>
      <c r="G1072" t="e">
        <f t="shared" si="92"/>
        <v>#N/A</v>
      </c>
      <c r="H1072" s="11">
        <v>1211</v>
      </c>
      <c r="I1072" s="5">
        <v>1254</v>
      </c>
      <c r="J1072" t="s">
        <v>39</v>
      </c>
      <c r="K1072" t="s">
        <v>46</v>
      </c>
      <c r="Q1072" s="3"/>
      <c r="R1072" s="4"/>
      <c r="S1072" s="4"/>
      <c r="T1072" s="2">
        <f t="shared" si="90"/>
        <v>0.85169836355594719</v>
      </c>
      <c r="U1072" s="2">
        <f t="shared" si="91"/>
        <v>0.14830163644405281</v>
      </c>
      <c r="V1072" s="2"/>
      <c r="W1072" s="2"/>
      <c r="X1072" s="45"/>
      <c r="Y1072" s="37"/>
      <c r="Z1072" s="37"/>
      <c r="AA1072" s="37"/>
      <c r="AB1072" s="37"/>
      <c r="AC1072" s="37"/>
      <c r="AD1072" s="37"/>
      <c r="AE1072" s="37"/>
      <c r="AF1072" s="12">
        <v>4</v>
      </c>
      <c r="AG1072">
        <v>16</v>
      </c>
      <c r="AH1072">
        <v>-243</v>
      </c>
      <c r="AI1072">
        <v>0.36</v>
      </c>
      <c r="AJ1072">
        <v>6</v>
      </c>
      <c r="AK1072">
        <v>-3</v>
      </c>
      <c r="AL1072">
        <v>-3</v>
      </c>
      <c r="AM1072">
        <v>2</v>
      </c>
      <c r="AN1072">
        <v>3</v>
      </c>
      <c r="AO1072">
        <v>7</v>
      </c>
      <c r="AP1072">
        <v>0.02</v>
      </c>
      <c r="AQ1072">
        <v>7.8</v>
      </c>
      <c r="AR1072">
        <v>-9.6999999999999993</v>
      </c>
      <c r="AS1072">
        <v>17.5</v>
      </c>
      <c r="AT1072">
        <v>12</v>
      </c>
      <c r="AU1072">
        <v>1</v>
      </c>
      <c r="AV1072" s="2">
        <v>0.99</v>
      </c>
    </row>
    <row r="1073" spans="6:48" x14ac:dyDescent="0.3">
      <c r="F1073" t="str">
        <f t="shared" si="89"/>
        <v>12111260</v>
      </c>
      <c r="G1073" t="e">
        <f t="shared" si="92"/>
        <v>#N/A</v>
      </c>
      <c r="H1073" s="11">
        <v>1211</v>
      </c>
      <c r="I1073" s="5">
        <v>1260</v>
      </c>
      <c r="J1073" t="s">
        <v>39</v>
      </c>
      <c r="K1073" t="s">
        <v>47</v>
      </c>
      <c r="Q1073" s="3"/>
      <c r="R1073" s="4"/>
      <c r="S1073" s="4"/>
      <c r="T1073" s="2">
        <f t="shared" si="90"/>
        <v>0.65169836355594724</v>
      </c>
      <c r="U1073" s="2">
        <f t="shared" si="91"/>
        <v>0.34830163644405276</v>
      </c>
      <c r="V1073" s="2"/>
      <c r="W1073" s="2"/>
      <c r="X1073" s="45"/>
      <c r="Y1073" s="37"/>
      <c r="Z1073" s="37"/>
      <c r="AA1073" s="37"/>
      <c r="AB1073" s="37"/>
      <c r="AC1073" s="37"/>
      <c r="AD1073" s="37"/>
      <c r="AE1073" s="37"/>
      <c r="AF1073" s="12">
        <v>4</v>
      </c>
      <c r="AG1073">
        <v>11</v>
      </c>
      <c r="AH1073">
        <v>-33</v>
      </c>
      <c r="AI1073">
        <v>0.04</v>
      </c>
      <c r="AJ1073">
        <v>0</v>
      </c>
      <c r="AK1073">
        <v>0</v>
      </c>
      <c r="AL1073">
        <v>-3</v>
      </c>
      <c r="AM1073">
        <v>-2</v>
      </c>
      <c r="AN1073">
        <v>11</v>
      </c>
      <c r="AO1073">
        <v>3</v>
      </c>
      <c r="AP1073">
        <v>0</v>
      </c>
      <c r="AQ1073">
        <v>12.8</v>
      </c>
      <c r="AR1073">
        <v>5.0999999999999996</v>
      </c>
      <c r="AS1073">
        <v>7.7</v>
      </c>
      <c r="AT1073">
        <v>7</v>
      </c>
      <c r="AU1073">
        <v>1</v>
      </c>
      <c r="AV1073" s="2">
        <v>0.79</v>
      </c>
    </row>
    <row r="1074" spans="6:48" x14ac:dyDescent="0.3">
      <c r="F1074" t="str">
        <f t="shared" si="89"/>
        <v>12111267</v>
      </c>
      <c r="G1074" t="e">
        <f t="shared" si="92"/>
        <v>#N/A</v>
      </c>
      <c r="H1074" s="11">
        <v>1211</v>
      </c>
      <c r="I1074" s="5">
        <v>1267</v>
      </c>
      <c r="J1074" t="s">
        <v>39</v>
      </c>
      <c r="K1074" t="s">
        <v>48</v>
      </c>
      <c r="Q1074" s="3"/>
      <c r="R1074" s="4"/>
      <c r="S1074" s="4"/>
      <c r="T1074" s="2">
        <f t="shared" si="90"/>
        <v>0.78169836355594724</v>
      </c>
      <c r="U1074" s="2">
        <f t="shared" si="91"/>
        <v>0.21830163644405276</v>
      </c>
      <c r="V1074" s="2"/>
      <c r="W1074" s="2"/>
      <c r="X1074" s="45"/>
      <c r="Y1074" s="37"/>
      <c r="Z1074" s="37"/>
      <c r="AA1074" s="37"/>
      <c r="AB1074" s="37"/>
      <c r="AC1074" s="37"/>
      <c r="AD1074" s="37"/>
      <c r="AE1074" s="37"/>
      <c r="AF1074" s="12">
        <v>4</v>
      </c>
      <c r="AG1074">
        <v>13</v>
      </c>
      <c r="AH1074">
        <v>-106</v>
      </c>
      <c r="AI1074">
        <v>0.18</v>
      </c>
      <c r="AJ1074">
        <v>3</v>
      </c>
      <c r="AK1074">
        <v>-3</v>
      </c>
      <c r="AL1074">
        <v>-2</v>
      </c>
      <c r="AM1074">
        <v>0</v>
      </c>
      <c r="AN1074">
        <v>11</v>
      </c>
      <c r="AO1074">
        <v>9</v>
      </c>
      <c r="AP1074">
        <v>-0.05</v>
      </c>
      <c r="AQ1074">
        <v>0.9</v>
      </c>
      <c r="AR1074">
        <v>-12</v>
      </c>
      <c r="AS1074">
        <v>12.9</v>
      </c>
      <c r="AT1074">
        <v>9</v>
      </c>
      <c r="AU1074">
        <v>1</v>
      </c>
      <c r="AV1074" s="2">
        <v>0.92</v>
      </c>
    </row>
    <row r="1075" spans="6:48" x14ac:dyDescent="0.3">
      <c r="F1075" t="str">
        <f t="shared" si="89"/>
        <v>12111274</v>
      </c>
      <c r="G1075" t="e">
        <f t="shared" si="92"/>
        <v>#N/A</v>
      </c>
      <c r="H1075" s="11">
        <v>1211</v>
      </c>
      <c r="I1075" s="5">
        <v>1274</v>
      </c>
      <c r="J1075" t="s">
        <v>39</v>
      </c>
      <c r="K1075" t="s">
        <v>49</v>
      </c>
      <c r="Q1075" s="3"/>
      <c r="R1075" s="4"/>
      <c r="S1075" s="4"/>
      <c r="T1075" s="2">
        <f t="shared" si="90"/>
        <v>0.67169836355594725</v>
      </c>
      <c r="U1075" s="2">
        <f t="shared" si="91"/>
        <v>0.32830163644405275</v>
      </c>
      <c r="V1075" s="2"/>
      <c r="W1075" s="2"/>
      <c r="X1075" s="45"/>
      <c r="Y1075" s="37"/>
      <c r="Z1075" s="37"/>
      <c r="AA1075" s="37"/>
      <c r="AB1075" s="37"/>
      <c r="AC1075" s="37"/>
      <c r="AD1075" s="37"/>
      <c r="AE1075" s="37"/>
      <c r="AF1075" s="12">
        <v>4</v>
      </c>
      <c r="AG1075">
        <v>6</v>
      </c>
      <c r="AH1075">
        <v>-28</v>
      </c>
      <c r="AI1075">
        <v>0.17</v>
      </c>
      <c r="AJ1075">
        <v>5</v>
      </c>
      <c r="AK1075">
        <v>-2</v>
      </c>
      <c r="AL1075">
        <v>-1</v>
      </c>
      <c r="AM1075">
        <v>-1</v>
      </c>
      <c r="AN1075">
        <v>4</v>
      </c>
      <c r="AO1075">
        <v>5</v>
      </c>
      <c r="AP1075">
        <v>0.06</v>
      </c>
      <c r="AQ1075">
        <v>10.3</v>
      </c>
      <c r="AR1075">
        <v>-0.9</v>
      </c>
      <c r="AS1075">
        <v>11.2</v>
      </c>
      <c r="AT1075">
        <v>2</v>
      </c>
      <c r="AU1075">
        <v>1</v>
      </c>
      <c r="AV1075" s="2">
        <v>0.81</v>
      </c>
    </row>
    <row r="1076" spans="6:48" x14ac:dyDescent="0.3">
      <c r="F1076" t="str">
        <f t="shared" si="89"/>
        <v>12111276</v>
      </c>
      <c r="G1076" t="e">
        <f t="shared" si="92"/>
        <v>#N/A</v>
      </c>
      <c r="H1076" s="11">
        <v>1211</v>
      </c>
      <c r="I1076" s="5">
        <v>1276</v>
      </c>
      <c r="J1076" t="s">
        <v>39</v>
      </c>
      <c r="K1076" t="s">
        <v>50</v>
      </c>
      <c r="Q1076" s="3"/>
      <c r="R1076" s="4"/>
      <c r="S1076" s="4"/>
      <c r="T1076" s="2">
        <f t="shared" si="90"/>
        <v>0.58169836355594717</v>
      </c>
      <c r="U1076" s="2">
        <f t="shared" si="91"/>
        <v>0.41830163644405283</v>
      </c>
      <c r="V1076" s="2"/>
      <c r="W1076" s="2"/>
      <c r="X1076" s="45"/>
      <c r="Y1076" s="37"/>
      <c r="Z1076" s="37"/>
      <c r="AA1076" s="37"/>
      <c r="AB1076" s="37"/>
      <c r="AC1076" s="37"/>
      <c r="AD1076" s="37"/>
      <c r="AE1076" s="37"/>
      <c r="AF1076" s="12">
        <v>4</v>
      </c>
      <c r="AG1076">
        <v>3</v>
      </c>
      <c r="AH1076">
        <v>-2</v>
      </c>
      <c r="AI1076">
        <v>0.09</v>
      </c>
      <c r="AJ1076">
        <v>4</v>
      </c>
      <c r="AK1076">
        <v>-1</v>
      </c>
      <c r="AL1076">
        <v>2</v>
      </c>
      <c r="AM1076">
        <v>-1</v>
      </c>
      <c r="AN1076">
        <v>7</v>
      </c>
      <c r="AO1076">
        <v>1</v>
      </c>
      <c r="AP1076">
        <v>0.06</v>
      </c>
      <c r="AQ1076">
        <v>10.9</v>
      </c>
      <c r="AR1076">
        <v>3.6</v>
      </c>
      <c r="AS1076">
        <v>7.3</v>
      </c>
      <c r="AT1076">
        <v>-1</v>
      </c>
      <c r="AU1076">
        <v>0</v>
      </c>
      <c r="AV1076" s="2">
        <v>0.72</v>
      </c>
    </row>
    <row r="1077" spans="6:48" x14ac:dyDescent="0.3">
      <c r="F1077" t="str">
        <f t="shared" si="89"/>
        <v>12111277</v>
      </c>
      <c r="G1077" t="e">
        <f t="shared" si="92"/>
        <v>#N/A</v>
      </c>
      <c r="H1077" s="11">
        <v>1211</v>
      </c>
      <c r="I1077" s="5">
        <v>1277</v>
      </c>
      <c r="J1077" t="s">
        <v>39</v>
      </c>
      <c r="K1077" t="s">
        <v>51</v>
      </c>
      <c r="Q1077" s="3"/>
      <c r="R1077" s="4"/>
      <c r="S1077" s="4"/>
      <c r="T1077" s="2">
        <f t="shared" si="90"/>
        <v>0.53169836355594724</v>
      </c>
      <c r="U1077" s="2">
        <f t="shared" si="91"/>
        <v>0.46830163644405276</v>
      </c>
      <c r="V1077" s="2"/>
      <c r="W1077" s="2"/>
      <c r="X1077" s="45"/>
      <c r="Y1077" s="37"/>
      <c r="Z1077" s="37"/>
      <c r="AA1077" s="37"/>
      <c r="AB1077" s="37"/>
      <c r="AC1077" s="37"/>
      <c r="AD1077" s="37"/>
      <c r="AE1077" s="37"/>
      <c r="AF1077" s="12">
        <v>4</v>
      </c>
      <c r="AG1077">
        <v>3</v>
      </c>
      <c r="AH1077">
        <v>2</v>
      </c>
      <c r="AI1077">
        <v>0</v>
      </c>
      <c r="AJ1077">
        <v>0</v>
      </c>
      <c r="AK1077">
        <v>4</v>
      </c>
      <c r="AL1077">
        <v>-3</v>
      </c>
      <c r="AM1077">
        <v>3</v>
      </c>
      <c r="AN1077">
        <v>-3</v>
      </c>
      <c r="AO1077">
        <v>4</v>
      </c>
      <c r="AP1077">
        <v>-0.03</v>
      </c>
      <c r="AQ1077">
        <v>3.5</v>
      </c>
      <c r="AR1077">
        <v>2.2999999999999998</v>
      </c>
      <c r="AS1077">
        <v>1.2</v>
      </c>
      <c r="AT1077">
        <v>-1</v>
      </c>
      <c r="AU1077">
        <v>0</v>
      </c>
      <c r="AV1077" s="2">
        <v>0.67</v>
      </c>
    </row>
    <row r="1078" spans="6:48" x14ac:dyDescent="0.3">
      <c r="F1078" t="str">
        <f t="shared" si="89"/>
        <v>12111281</v>
      </c>
      <c r="G1078" t="e">
        <f t="shared" si="92"/>
        <v>#N/A</v>
      </c>
      <c r="H1078" s="11">
        <v>1211</v>
      </c>
      <c r="I1078" s="5">
        <v>1281</v>
      </c>
      <c r="J1078" t="s">
        <v>39</v>
      </c>
      <c r="K1078" t="s">
        <v>52</v>
      </c>
      <c r="Q1078" s="3"/>
      <c r="R1078" s="4"/>
      <c r="S1078" s="4"/>
      <c r="T1078" s="2">
        <f t="shared" si="90"/>
        <v>0.68169836355594715</v>
      </c>
      <c r="U1078" s="2">
        <f t="shared" si="91"/>
        <v>0.31830163644405285</v>
      </c>
      <c r="V1078" s="2"/>
      <c r="W1078" s="2"/>
      <c r="X1078" s="45"/>
      <c r="Y1078" s="37"/>
      <c r="Z1078" s="37"/>
      <c r="AA1078" s="37"/>
      <c r="AB1078" s="37"/>
      <c r="AC1078" s="37"/>
      <c r="AD1078" s="37"/>
      <c r="AE1078" s="37"/>
      <c r="AF1078" s="12">
        <v>4</v>
      </c>
      <c r="AG1078">
        <v>8</v>
      </c>
      <c r="AH1078">
        <v>-30</v>
      </c>
      <c r="AI1078">
        <v>0.27</v>
      </c>
      <c r="AJ1078">
        <v>4</v>
      </c>
      <c r="AK1078">
        <v>0</v>
      </c>
      <c r="AL1078">
        <v>-4</v>
      </c>
      <c r="AM1078">
        <v>2</v>
      </c>
      <c r="AN1078">
        <v>2</v>
      </c>
      <c r="AO1078">
        <v>5</v>
      </c>
      <c r="AP1078">
        <v>-0.03</v>
      </c>
      <c r="AQ1078">
        <v>11</v>
      </c>
      <c r="AR1078">
        <v>-1.2</v>
      </c>
      <c r="AS1078">
        <v>12.2</v>
      </c>
      <c r="AT1078">
        <v>4</v>
      </c>
      <c r="AU1078">
        <v>1</v>
      </c>
      <c r="AV1078" s="2">
        <v>0.82</v>
      </c>
    </row>
    <row r="1079" spans="6:48" x14ac:dyDescent="0.3">
      <c r="F1079" t="str">
        <f t="shared" si="89"/>
        <v>12111285</v>
      </c>
      <c r="G1079" t="e">
        <f t="shared" si="92"/>
        <v>#N/A</v>
      </c>
      <c r="H1079" s="11">
        <v>1211</v>
      </c>
      <c r="I1079" s="5">
        <v>1285</v>
      </c>
      <c r="J1079" t="s">
        <v>39</v>
      </c>
      <c r="K1079" t="s">
        <v>53</v>
      </c>
      <c r="Q1079" s="3"/>
      <c r="R1079" s="4"/>
      <c r="S1079" s="4"/>
      <c r="T1079" s="2">
        <f t="shared" si="90"/>
        <v>0.71169836355594718</v>
      </c>
      <c r="U1079" s="2">
        <f t="shared" si="91"/>
        <v>0.28830163644405282</v>
      </c>
      <c r="V1079" s="2"/>
      <c r="W1079" s="2"/>
      <c r="X1079" s="45"/>
      <c r="Y1079" s="37"/>
      <c r="Z1079" s="37"/>
      <c r="AA1079" s="37"/>
      <c r="AB1079" s="37"/>
      <c r="AC1079" s="37"/>
      <c r="AD1079" s="37"/>
      <c r="AE1079" s="37"/>
      <c r="AF1079" s="12">
        <v>4</v>
      </c>
      <c r="AG1079">
        <v>14</v>
      </c>
      <c r="AH1079">
        <v>-63</v>
      </c>
      <c r="AI1079">
        <v>0.11</v>
      </c>
      <c r="AJ1079">
        <v>6</v>
      </c>
      <c r="AK1079">
        <v>-1</v>
      </c>
      <c r="AL1079">
        <v>-1</v>
      </c>
      <c r="AM1079">
        <v>-3</v>
      </c>
      <c r="AN1079">
        <v>-1</v>
      </c>
      <c r="AO1079">
        <v>3</v>
      </c>
      <c r="AP1079">
        <v>0</v>
      </c>
      <c r="AQ1079">
        <v>6.4</v>
      </c>
      <c r="AR1079">
        <v>-1.7</v>
      </c>
      <c r="AS1079">
        <v>8.1</v>
      </c>
      <c r="AT1079">
        <v>10</v>
      </c>
      <c r="AU1079">
        <v>1</v>
      </c>
      <c r="AV1079" s="2">
        <v>0.85</v>
      </c>
    </row>
    <row r="1080" spans="6:48" x14ac:dyDescent="0.3">
      <c r="F1080" t="str">
        <f t="shared" si="89"/>
        <v>12111293</v>
      </c>
      <c r="G1080" t="e">
        <f t="shared" si="92"/>
        <v>#N/A</v>
      </c>
      <c r="H1080" s="11">
        <v>1211</v>
      </c>
      <c r="I1080" s="5">
        <v>1293</v>
      </c>
      <c r="J1080" t="s">
        <v>39</v>
      </c>
      <c r="K1080" t="s">
        <v>54</v>
      </c>
      <c r="Q1080" s="3"/>
      <c r="R1080" s="4"/>
      <c r="S1080" s="4"/>
      <c r="T1080" s="2">
        <f t="shared" si="90"/>
        <v>0.68169836355594715</v>
      </c>
      <c r="U1080" s="2">
        <f t="shared" si="91"/>
        <v>0.31830163644405285</v>
      </c>
      <c r="V1080" s="2"/>
      <c r="W1080" s="2"/>
      <c r="X1080" s="45"/>
      <c r="Y1080" s="37"/>
      <c r="Z1080" s="37"/>
      <c r="AA1080" s="37"/>
      <c r="AB1080" s="37"/>
      <c r="AC1080" s="37"/>
      <c r="AD1080" s="37"/>
      <c r="AE1080" s="37"/>
      <c r="AF1080" s="12">
        <v>4</v>
      </c>
      <c r="AG1080">
        <v>12</v>
      </c>
      <c r="AH1080">
        <v>-51</v>
      </c>
      <c r="AI1080">
        <v>0.05</v>
      </c>
      <c r="AJ1080">
        <v>3</v>
      </c>
      <c r="AK1080">
        <v>0</v>
      </c>
      <c r="AL1080">
        <v>-1</v>
      </c>
      <c r="AM1080">
        <v>0</v>
      </c>
      <c r="AN1080">
        <v>0</v>
      </c>
      <c r="AO1080">
        <v>4</v>
      </c>
      <c r="AP1080">
        <v>-0.01</v>
      </c>
      <c r="AQ1080">
        <v>7.1</v>
      </c>
      <c r="AR1080">
        <v>1.1000000000000001</v>
      </c>
      <c r="AS1080">
        <v>6</v>
      </c>
      <c r="AT1080">
        <v>8</v>
      </c>
      <c r="AU1080">
        <v>1</v>
      </c>
      <c r="AV1080" s="2">
        <v>0.82</v>
      </c>
    </row>
    <row r="1081" spans="6:48" x14ac:dyDescent="0.3">
      <c r="F1081" t="str">
        <f t="shared" si="89"/>
        <v>12111300</v>
      </c>
      <c r="G1081" t="e">
        <f t="shared" si="92"/>
        <v>#N/A</v>
      </c>
      <c r="H1081" s="11">
        <v>1211</v>
      </c>
      <c r="I1081" s="5">
        <v>1300</v>
      </c>
      <c r="J1081" t="s">
        <v>39</v>
      </c>
      <c r="K1081" t="s">
        <v>55</v>
      </c>
      <c r="Q1081" s="3"/>
      <c r="R1081" s="4"/>
      <c r="S1081" s="4"/>
      <c r="T1081" s="2">
        <f t="shared" si="90"/>
        <v>0.85169836355594719</v>
      </c>
      <c r="U1081" s="2">
        <f t="shared" si="91"/>
        <v>0.14830163644405281</v>
      </c>
      <c r="V1081" s="2"/>
      <c r="W1081" s="2"/>
      <c r="X1081" s="45"/>
      <c r="Y1081" s="37"/>
      <c r="Z1081" s="37"/>
      <c r="AA1081" s="37"/>
      <c r="AB1081" s="37"/>
      <c r="AC1081" s="37"/>
      <c r="AD1081" s="37"/>
      <c r="AE1081" s="37"/>
      <c r="AF1081" s="12">
        <v>4</v>
      </c>
      <c r="AG1081">
        <v>16</v>
      </c>
      <c r="AH1081">
        <v>-301</v>
      </c>
      <c r="AI1081">
        <v>0.36</v>
      </c>
      <c r="AJ1081">
        <v>7</v>
      </c>
      <c r="AK1081">
        <v>-2</v>
      </c>
      <c r="AL1081">
        <v>-4</v>
      </c>
      <c r="AM1081">
        <v>1</v>
      </c>
      <c r="AN1081">
        <v>0</v>
      </c>
      <c r="AO1081">
        <v>7</v>
      </c>
      <c r="AP1081">
        <v>0.04</v>
      </c>
      <c r="AQ1081">
        <v>14.1</v>
      </c>
      <c r="AR1081">
        <v>-3.6</v>
      </c>
      <c r="AS1081">
        <v>17.7</v>
      </c>
      <c r="AT1081">
        <v>12</v>
      </c>
      <c r="AU1081">
        <v>1</v>
      </c>
      <c r="AV1081" s="2">
        <v>0.99</v>
      </c>
    </row>
    <row r="1082" spans="6:48" x14ac:dyDescent="0.3">
      <c r="F1082" t="str">
        <f t="shared" si="89"/>
        <v>12111301</v>
      </c>
      <c r="G1082" t="e">
        <f t="shared" si="92"/>
        <v>#N/A</v>
      </c>
      <c r="H1082" s="11">
        <v>1211</v>
      </c>
      <c r="I1082" s="5">
        <v>1301</v>
      </c>
      <c r="J1082" t="s">
        <v>39</v>
      </c>
      <c r="K1082" t="s">
        <v>56</v>
      </c>
      <c r="Q1082" s="3"/>
      <c r="R1082" s="4"/>
      <c r="S1082" s="4"/>
      <c r="T1082" s="2">
        <f t="shared" si="90"/>
        <v>0.68169836355594715</v>
      </c>
      <c r="U1082" s="2">
        <f t="shared" si="91"/>
        <v>0.31830163644405285</v>
      </c>
      <c r="V1082" s="2"/>
      <c r="W1082" s="2"/>
      <c r="X1082" s="45"/>
      <c r="Y1082" s="37"/>
      <c r="Z1082" s="37"/>
      <c r="AA1082" s="37"/>
      <c r="AB1082" s="37"/>
      <c r="AC1082" s="37"/>
      <c r="AD1082" s="37"/>
      <c r="AE1082" s="37"/>
      <c r="AF1082" s="12">
        <v>4</v>
      </c>
      <c r="AG1082">
        <v>9</v>
      </c>
      <c r="AH1082">
        <v>-34</v>
      </c>
      <c r="AI1082">
        <v>0.22</v>
      </c>
      <c r="AJ1082">
        <v>5</v>
      </c>
      <c r="AK1082">
        <v>-5</v>
      </c>
      <c r="AL1082">
        <v>-1</v>
      </c>
      <c r="AM1082">
        <v>-2</v>
      </c>
      <c r="AN1082">
        <v>-1</v>
      </c>
      <c r="AO1082">
        <v>9</v>
      </c>
      <c r="AP1082">
        <v>0.02</v>
      </c>
      <c r="AQ1082">
        <v>3.3</v>
      </c>
      <c r="AR1082">
        <v>-7.4</v>
      </c>
      <c r="AS1082">
        <v>10.7</v>
      </c>
      <c r="AT1082">
        <v>5</v>
      </c>
      <c r="AU1082">
        <v>1</v>
      </c>
      <c r="AV1082" s="2">
        <v>0.82</v>
      </c>
    </row>
    <row r="1083" spans="6:48" x14ac:dyDescent="0.3">
      <c r="F1083" t="str">
        <f t="shared" si="89"/>
        <v>12111305</v>
      </c>
      <c r="G1083" t="e">
        <f t="shared" si="92"/>
        <v>#N/A</v>
      </c>
      <c r="H1083" s="11">
        <v>1211</v>
      </c>
      <c r="I1083" s="5">
        <v>1305</v>
      </c>
      <c r="J1083" t="s">
        <v>39</v>
      </c>
      <c r="K1083" t="s">
        <v>57</v>
      </c>
      <c r="Q1083" s="3"/>
      <c r="R1083" s="4"/>
      <c r="S1083" s="4"/>
      <c r="T1083" s="2">
        <f t="shared" si="90"/>
        <v>0.6116983635559472</v>
      </c>
      <c r="U1083" s="2">
        <f t="shared" si="91"/>
        <v>0.3883016364440528</v>
      </c>
      <c r="V1083" s="2"/>
      <c r="W1083" s="2"/>
      <c r="X1083" s="45"/>
      <c r="Y1083" s="37"/>
      <c r="Z1083" s="37"/>
      <c r="AA1083" s="37"/>
      <c r="AB1083" s="37"/>
      <c r="AC1083" s="37"/>
      <c r="AD1083" s="37"/>
      <c r="AE1083" s="37"/>
      <c r="AF1083" s="12">
        <v>4</v>
      </c>
      <c r="AG1083">
        <v>7</v>
      </c>
      <c r="AH1083">
        <v>-16</v>
      </c>
      <c r="AI1083">
        <v>0.09</v>
      </c>
      <c r="AJ1083">
        <v>3</v>
      </c>
      <c r="AK1083">
        <v>-2</v>
      </c>
      <c r="AL1083">
        <v>2</v>
      </c>
      <c r="AM1083">
        <v>0</v>
      </c>
      <c r="AN1083">
        <v>6</v>
      </c>
      <c r="AO1083">
        <v>6</v>
      </c>
      <c r="AP1083">
        <v>-0.03</v>
      </c>
      <c r="AQ1083">
        <v>1.4</v>
      </c>
      <c r="AR1083">
        <v>-5.8</v>
      </c>
      <c r="AS1083">
        <v>7.2</v>
      </c>
      <c r="AT1083">
        <v>3</v>
      </c>
      <c r="AU1083">
        <v>1</v>
      </c>
      <c r="AV1083" s="2">
        <v>0.75</v>
      </c>
    </row>
    <row r="1084" spans="6:48" x14ac:dyDescent="0.3">
      <c r="F1084" t="str">
        <f t="shared" si="89"/>
        <v>12111308</v>
      </c>
      <c r="G1084" t="e">
        <f t="shared" si="92"/>
        <v>#N/A</v>
      </c>
      <c r="H1084" s="11">
        <v>1211</v>
      </c>
      <c r="I1084" s="5">
        <v>1308</v>
      </c>
      <c r="J1084" t="s">
        <v>39</v>
      </c>
      <c r="K1084" t="s">
        <v>58</v>
      </c>
      <c r="Q1084" s="3"/>
      <c r="R1084" s="4"/>
      <c r="S1084" s="4"/>
      <c r="T1084" s="2">
        <f t="shared" si="90"/>
        <v>0.68169836355594715</v>
      </c>
      <c r="U1084" s="2">
        <f t="shared" si="91"/>
        <v>0.31830163644405285</v>
      </c>
      <c r="V1084" s="2"/>
      <c r="W1084" s="2"/>
      <c r="X1084" s="45"/>
      <c r="Y1084" s="37"/>
      <c r="Z1084" s="37"/>
      <c r="AA1084" s="37"/>
      <c r="AB1084" s="37"/>
      <c r="AC1084" s="37"/>
      <c r="AD1084" s="37"/>
      <c r="AE1084" s="37"/>
      <c r="AF1084" s="12">
        <v>4</v>
      </c>
      <c r="AG1084">
        <v>12</v>
      </c>
      <c r="AH1084">
        <v>-47</v>
      </c>
      <c r="AI1084">
        <v>0.05</v>
      </c>
      <c r="AJ1084">
        <v>6</v>
      </c>
      <c r="AK1084">
        <v>2</v>
      </c>
      <c r="AL1084">
        <v>-1</v>
      </c>
      <c r="AM1084">
        <v>-1</v>
      </c>
      <c r="AN1084">
        <v>-1</v>
      </c>
      <c r="AO1084">
        <v>0</v>
      </c>
      <c r="AP1084">
        <v>0.08</v>
      </c>
      <c r="AQ1084">
        <v>8.9</v>
      </c>
      <c r="AR1084">
        <v>2.4</v>
      </c>
      <c r="AS1084">
        <v>6.5</v>
      </c>
      <c r="AT1084">
        <v>8</v>
      </c>
      <c r="AU1084">
        <v>1</v>
      </c>
      <c r="AV1084" s="2">
        <v>0.82</v>
      </c>
    </row>
    <row r="1085" spans="6:48" x14ac:dyDescent="0.3">
      <c r="F1085" t="str">
        <f t="shared" si="89"/>
        <v>12111314</v>
      </c>
      <c r="G1085" t="e">
        <f t="shared" si="92"/>
        <v>#N/A</v>
      </c>
      <c r="H1085" s="11">
        <v>1211</v>
      </c>
      <c r="I1085" s="5">
        <v>1314</v>
      </c>
      <c r="J1085" t="s">
        <v>39</v>
      </c>
      <c r="K1085" t="s">
        <v>59</v>
      </c>
      <c r="Q1085" s="3"/>
      <c r="R1085" s="4"/>
      <c r="S1085" s="4"/>
      <c r="T1085" s="2">
        <f t="shared" si="90"/>
        <v>0.60169836355594719</v>
      </c>
      <c r="U1085" s="2">
        <f t="shared" si="91"/>
        <v>0.39830163644405281</v>
      </c>
      <c r="V1085" s="2"/>
      <c r="W1085" s="2"/>
      <c r="X1085" s="45"/>
      <c r="Y1085" s="37"/>
      <c r="Z1085" s="37"/>
      <c r="AA1085" s="37"/>
      <c r="AB1085" s="37"/>
      <c r="AC1085" s="37"/>
      <c r="AD1085" s="37"/>
      <c r="AE1085" s="37"/>
      <c r="AF1085" s="12">
        <v>4</v>
      </c>
      <c r="AG1085">
        <v>2</v>
      </c>
      <c r="AH1085">
        <v>1</v>
      </c>
      <c r="AI1085">
        <v>0.17</v>
      </c>
      <c r="AJ1085">
        <v>6</v>
      </c>
      <c r="AK1085">
        <v>-3</v>
      </c>
      <c r="AL1085">
        <v>0</v>
      </c>
      <c r="AM1085">
        <v>2</v>
      </c>
      <c r="AN1085">
        <v>-5</v>
      </c>
      <c r="AO1085">
        <v>3</v>
      </c>
      <c r="AP1085">
        <v>-0.02</v>
      </c>
      <c r="AQ1085">
        <v>2.5</v>
      </c>
      <c r="AR1085">
        <v>-6</v>
      </c>
      <c r="AS1085">
        <v>8.5</v>
      </c>
      <c r="AT1085">
        <v>-2</v>
      </c>
      <c r="AU1085">
        <v>0</v>
      </c>
      <c r="AV1085" s="2">
        <v>0.74</v>
      </c>
    </row>
    <row r="1086" spans="6:48" x14ac:dyDescent="0.3">
      <c r="F1086" t="str">
        <f t="shared" si="89"/>
        <v>12111326</v>
      </c>
      <c r="G1086" t="e">
        <f t="shared" si="92"/>
        <v>#N/A</v>
      </c>
      <c r="H1086" s="11">
        <v>1211</v>
      </c>
      <c r="I1086" s="5">
        <v>1326</v>
      </c>
      <c r="J1086" t="s">
        <v>39</v>
      </c>
      <c r="K1086" t="s">
        <v>60</v>
      </c>
      <c r="Q1086" s="3"/>
      <c r="R1086" s="4"/>
      <c r="S1086" s="4"/>
      <c r="T1086" s="2">
        <f t="shared" si="90"/>
        <v>0.6116983635559472</v>
      </c>
      <c r="U1086" s="2">
        <f t="shared" si="91"/>
        <v>0.3883016364440528</v>
      </c>
      <c r="V1086" s="2"/>
      <c r="W1086" s="2"/>
      <c r="X1086" s="45"/>
      <c r="Y1086" s="37"/>
      <c r="Z1086" s="37"/>
      <c r="AA1086" s="37"/>
      <c r="AB1086" s="37"/>
      <c r="AC1086" s="37"/>
      <c r="AD1086" s="37"/>
      <c r="AE1086" s="37"/>
      <c r="AF1086" s="12">
        <v>4</v>
      </c>
      <c r="AG1086">
        <v>5</v>
      </c>
      <c r="AH1086">
        <v>-7</v>
      </c>
      <c r="AI1086">
        <v>0.13</v>
      </c>
      <c r="AJ1086">
        <v>4</v>
      </c>
      <c r="AK1086">
        <v>-1</v>
      </c>
      <c r="AL1086">
        <v>-1</v>
      </c>
      <c r="AM1086">
        <v>0</v>
      </c>
      <c r="AN1086">
        <v>3</v>
      </c>
      <c r="AO1086">
        <v>2</v>
      </c>
      <c r="AP1086">
        <v>-0.01</v>
      </c>
      <c r="AQ1086">
        <v>8.6999999999999993</v>
      </c>
      <c r="AR1086">
        <v>0.4</v>
      </c>
      <c r="AS1086">
        <v>8.3000000000000007</v>
      </c>
      <c r="AT1086">
        <v>1</v>
      </c>
      <c r="AU1086">
        <v>1</v>
      </c>
      <c r="AV1086" s="2">
        <v>0.75</v>
      </c>
    </row>
    <row r="1087" spans="6:48" x14ac:dyDescent="0.3">
      <c r="F1087" t="str">
        <f t="shared" si="89"/>
        <v>12111328</v>
      </c>
      <c r="G1087" t="e">
        <f t="shared" si="92"/>
        <v>#N/A</v>
      </c>
      <c r="H1087" s="11">
        <v>1211</v>
      </c>
      <c r="I1087" s="5">
        <v>1328</v>
      </c>
      <c r="J1087" t="s">
        <v>39</v>
      </c>
      <c r="K1087" t="s">
        <v>61</v>
      </c>
      <c r="Q1087" s="3"/>
      <c r="R1087" s="4"/>
      <c r="S1087" s="4"/>
      <c r="T1087" s="2">
        <f t="shared" si="90"/>
        <v>0.70169836355594717</v>
      </c>
      <c r="U1087" s="2">
        <f t="shared" si="91"/>
        <v>0.29830163644405283</v>
      </c>
      <c r="V1087" s="2"/>
      <c r="W1087" s="2"/>
      <c r="X1087" s="45"/>
      <c r="Y1087" s="37"/>
      <c r="Z1087" s="37"/>
      <c r="AA1087" s="37"/>
      <c r="AB1087" s="37"/>
      <c r="AC1087" s="37"/>
      <c r="AD1087" s="37"/>
      <c r="AE1087" s="37"/>
      <c r="AF1087" s="12">
        <v>4</v>
      </c>
      <c r="AG1087">
        <v>10</v>
      </c>
      <c r="AH1087">
        <v>-39</v>
      </c>
      <c r="AI1087">
        <v>0.3</v>
      </c>
      <c r="AJ1087">
        <v>4</v>
      </c>
      <c r="AK1087">
        <v>-4</v>
      </c>
      <c r="AL1087">
        <v>-1</v>
      </c>
      <c r="AM1087">
        <v>1</v>
      </c>
      <c r="AN1087">
        <v>5</v>
      </c>
      <c r="AO1087">
        <v>7</v>
      </c>
      <c r="AP1087">
        <v>-0.03</v>
      </c>
      <c r="AQ1087">
        <v>-0.7</v>
      </c>
      <c r="AR1087">
        <v>-14.5</v>
      </c>
      <c r="AS1087">
        <v>13.8</v>
      </c>
      <c r="AT1087">
        <v>6</v>
      </c>
      <c r="AU1087">
        <v>1</v>
      </c>
      <c r="AV1087" s="2">
        <v>0.84</v>
      </c>
    </row>
    <row r="1088" spans="6:48" x14ac:dyDescent="0.3">
      <c r="F1088" t="str">
        <f t="shared" si="89"/>
        <v>12111335</v>
      </c>
      <c r="G1088" t="e">
        <f t="shared" si="92"/>
        <v>#N/A</v>
      </c>
      <c r="H1088" s="11">
        <v>1211</v>
      </c>
      <c r="I1088" s="5">
        <v>1335</v>
      </c>
      <c r="J1088" t="s">
        <v>39</v>
      </c>
      <c r="K1088" t="s">
        <v>62</v>
      </c>
      <c r="Q1088" s="3"/>
      <c r="R1088" s="4"/>
      <c r="S1088" s="4"/>
      <c r="T1088" s="2">
        <f t="shared" si="90"/>
        <v>0.79169836355594725</v>
      </c>
      <c r="U1088" s="2">
        <f t="shared" si="91"/>
        <v>0.20830163644405275</v>
      </c>
      <c r="V1088" s="2"/>
      <c r="W1088" s="2"/>
      <c r="X1088" s="45"/>
      <c r="Y1088" s="37"/>
      <c r="Z1088" s="37"/>
      <c r="AA1088" s="37"/>
      <c r="AB1088" s="37"/>
      <c r="AC1088" s="37"/>
      <c r="AD1088" s="37"/>
      <c r="AE1088" s="37"/>
      <c r="AF1088" s="12">
        <v>4</v>
      </c>
      <c r="AG1088">
        <v>16</v>
      </c>
      <c r="AH1088">
        <v>-119</v>
      </c>
      <c r="AI1088">
        <v>0.14000000000000001</v>
      </c>
      <c r="AJ1088">
        <v>5</v>
      </c>
      <c r="AK1088">
        <v>0</v>
      </c>
      <c r="AL1088">
        <v>-1</v>
      </c>
      <c r="AM1088">
        <v>1</v>
      </c>
      <c r="AN1088">
        <v>9</v>
      </c>
      <c r="AO1088">
        <v>0</v>
      </c>
      <c r="AP1088">
        <v>0.06</v>
      </c>
      <c r="AQ1088">
        <v>8.8000000000000007</v>
      </c>
      <c r="AR1088">
        <v>-2.5</v>
      </c>
      <c r="AS1088">
        <v>11.3</v>
      </c>
      <c r="AT1088">
        <v>12</v>
      </c>
      <c r="AU1088">
        <v>1</v>
      </c>
      <c r="AV1088" s="2">
        <v>0.93</v>
      </c>
    </row>
    <row r="1089" spans="6:48" x14ac:dyDescent="0.3">
      <c r="F1089" t="str">
        <f t="shared" si="89"/>
        <v>12111344</v>
      </c>
      <c r="G1089" t="e">
        <f t="shared" si="92"/>
        <v>#N/A</v>
      </c>
      <c r="H1089" s="11">
        <v>1211</v>
      </c>
      <c r="I1089" s="5">
        <v>1344</v>
      </c>
      <c r="J1089" t="s">
        <v>39</v>
      </c>
      <c r="K1089" t="s">
        <v>63</v>
      </c>
      <c r="Q1089" s="3"/>
      <c r="R1089" s="4"/>
      <c r="S1089" s="4"/>
      <c r="T1089" s="2">
        <f t="shared" si="90"/>
        <v>0.7416983635559472</v>
      </c>
      <c r="U1089" s="2">
        <f t="shared" si="91"/>
        <v>0.2583016364440528</v>
      </c>
      <c r="V1089" s="2"/>
      <c r="W1089" s="2"/>
      <c r="X1089" s="45"/>
      <c r="Y1089" s="37"/>
      <c r="Z1089" s="37"/>
      <c r="AA1089" s="37"/>
      <c r="AB1089" s="37"/>
      <c r="AC1089" s="37"/>
      <c r="AD1089" s="37"/>
      <c r="AE1089" s="37"/>
      <c r="AF1089" s="12">
        <v>4</v>
      </c>
      <c r="AG1089">
        <v>10</v>
      </c>
      <c r="AH1089">
        <v>-55</v>
      </c>
      <c r="AI1089">
        <v>0.26</v>
      </c>
      <c r="AJ1089">
        <v>8</v>
      </c>
      <c r="AK1089">
        <v>-3</v>
      </c>
      <c r="AL1089">
        <v>-1</v>
      </c>
      <c r="AM1089">
        <v>-1</v>
      </c>
      <c r="AN1089">
        <v>4</v>
      </c>
      <c r="AO1089">
        <v>6</v>
      </c>
      <c r="AP1089">
        <v>0.02</v>
      </c>
      <c r="AQ1089">
        <v>10.8</v>
      </c>
      <c r="AR1089">
        <v>-5.6</v>
      </c>
      <c r="AS1089">
        <v>16.399999999999999</v>
      </c>
      <c r="AT1089">
        <v>6</v>
      </c>
      <c r="AU1089">
        <v>1</v>
      </c>
      <c r="AV1089" s="2">
        <v>0.88</v>
      </c>
    </row>
    <row r="1090" spans="6:48" x14ac:dyDescent="0.3">
      <c r="F1090" t="str">
        <f t="shared" si="89"/>
        <v>12111345</v>
      </c>
      <c r="G1090" t="e">
        <f t="shared" si="92"/>
        <v>#N/A</v>
      </c>
      <c r="H1090" s="11">
        <v>1211</v>
      </c>
      <c r="I1090" s="5">
        <v>1345</v>
      </c>
      <c r="J1090" t="s">
        <v>39</v>
      </c>
      <c r="K1090" t="s">
        <v>64</v>
      </c>
      <c r="Q1090" s="3"/>
      <c r="R1090" s="4"/>
      <c r="S1090" s="4"/>
      <c r="T1090" s="2">
        <f t="shared" si="90"/>
        <v>0.52169836355594723</v>
      </c>
      <c r="U1090" s="2">
        <f t="shared" si="91"/>
        <v>0.47830163644405277</v>
      </c>
      <c r="V1090" s="2"/>
      <c r="W1090" s="2"/>
      <c r="X1090" s="45"/>
      <c r="Y1090" s="37"/>
      <c r="Z1090" s="37"/>
      <c r="AA1090" s="37"/>
      <c r="AB1090" s="37"/>
      <c r="AC1090" s="37"/>
      <c r="AD1090" s="37"/>
      <c r="AE1090" s="37"/>
      <c r="AF1090" s="12">
        <v>4</v>
      </c>
      <c r="AG1090">
        <v>2</v>
      </c>
      <c r="AH1090">
        <v>3</v>
      </c>
      <c r="AI1090">
        <v>0.06</v>
      </c>
      <c r="AJ1090">
        <v>0</v>
      </c>
      <c r="AK1090">
        <v>0</v>
      </c>
      <c r="AL1090">
        <v>0</v>
      </c>
      <c r="AM1090">
        <v>1</v>
      </c>
      <c r="AN1090">
        <v>5</v>
      </c>
      <c r="AO1090">
        <v>5</v>
      </c>
      <c r="AP1090">
        <v>-0.02</v>
      </c>
      <c r="AQ1090">
        <v>3.4</v>
      </c>
      <c r="AR1090">
        <v>1.5</v>
      </c>
      <c r="AS1090">
        <v>1.9</v>
      </c>
      <c r="AT1090">
        <v>-2</v>
      </c>
      <c r="AU1090">
        <v>0</v>
      </c>
      <c r="AV1090" s="2">
        <v>0.66</v>
      </c>
    </row>
    <row r="1091" spans="6:48" x14ac:dyDescent="0.3">
      <c r="F1091" t="str">
        <f t="shared" si="89"/>
        <v>12111347</v>
      </c>
      <c r="G1091" t="e">
        <f t="shared" si="92"/>
        <v>#N/A</v>
      </c>
      <c r="H1091" s="11">
        <v>1211</v>
      </c>
      <c r="I1091" s="5">
        <v>1347</v>
      </c>
      <c r="J1091" t="s">
        <v>39</v>
      </c>
      <c r="K1091" t="s">
        <v>65</v>
      </c>
      <c r="Q1091" s="3"/>
      <c r="R1091" s="4"/>
      <c r="S1091" s="4"/>
      <c r="T1091" s="2">
        <f t="shared" si="90"/>
        <v>0.82169836355594716</v>
      </c>
      <c r="U1091" s="2">
        <f t="shared" si="91"/>
        <v>0.17830163644405284</v>
      </c>
      <c r="V1091" s="2"/>
      <c r="W1091" s="2"/>
      <c r="X1091" s="45"/>
      <c r="Y1091" s="37"/>
      <c r="Z1091" s="37"/>
      <c r="AA1091" s="37"/>
      <c r="AB1091" s="37"/>
      <c r="AC1091" s="37"/>
      <c r="AD1091" s="37"/>
      <c r="AE1091" s="37"/>
      <c r="AF1091" s="12">
        <v>4</v>
      </c>
      <c r="AG1091">
        <v>16</v>
      </c>
      <c r="AH1091">
        <v>-162</v>
      </c>
      <c r="AI1091">
        <v>0.26</v>
      </c>
      <c r="AJ1091">
        <v>9</v>
      </c>
      <c r="AK1091">
        <v>-2</v>
      </c>
      <c r="AL1091">
        <v>-2</v>
      </c>
      <c r="AM1091">
        <v>-2</v>
      </c>
      <c r="AN1091">
        <v>1</v>
      </c>
      <c r="AO1091">
        <v>5</v>
      </c>
      <c r="AP1091">
        <v>-0.01</v>
      </c>
      <c r="AQ1091">
        <v>17.600000000000001</v>
      </c>
      <c r="AR1091">
        <v>2.2000000000000002</v>
      </c>
      <c r="AS1091">
        <v>15.4</v>
      </c>
      <c r="AT1091">
        <v>12</v>
      </c>
      <c r="AU1091">
        <v>1</v>
      </c>
      <c r="AV1091" s="2">
        <v>0.96</v>
      </c>
    </row>
    <row r="1092" spans="6:48" x14ac:dyDescent="0.3">
      <c r="F1092" t="str">
        <f t="shared" si="89"/>
        <v>12111348</v>
      </c>
      <c r="G1092" t="e">
        <f t="shared" si="92"/>
        <v>#N/A</v>
      </c>
      <c r="H1092" s="11">
        <v>1211</v>
      </c>
      <c r="I1092" s="5">
        <v>1348</v>
      </c>
      <c r="J1092" t="s">
        <v>39</v>
      </c>
      <c r="K1092" t="s">
        <v>66</v>
      </c>
      <c r="Q1092" s="3"/>
      <c r="R1092" s="4"/>
      <c r="S1092" s="4"/>
      <c r="T1092" s="2">
        <f t="shared" si="90"/>
        <v>0.68169836355594715</v>
      </c>
      <c r="U1092" s="2">
        <f t="shared" si="91"/>
        <v>0.31830163644405285</v>
      </c>
      <c r="V1092" s="2"/>
      <c r="W1092" s="2"/>
      <c r="X1092" s="45"/>
      <c r="Y1092" s="37"/>
      <c r="Z1092" s="37"/>
      <c r="AA1092" s="37"/>
      <c r="AB1092" s="37"/>
      <c r="AC1092" s="37"/>
      <c r="AD1092" s="37"/>
      <c r="AE1092" s="37"/>
      <c r="AF1092" s="12">
        <v>4</v>
      </c>
      <c r="AG1092">
        <v>7</v>
      </c>
      <c r="AH1092">
        <v>-41</v>
      </c>
      <c r="AI1092">
        <v>0.1</v>
      </c>
      <c r="AJ1092">
        <v>6</v>
      </c>
      <c r="AK1092">
        <v>-3</v>
      </c>
      <c r="AL1092">
        <v>1</v>
      </c>
      <c r="AM1092">
        <v>-4</v>
      </c>
      <c r="AN1092">
        <v>2</v>
      </c>
      <c r="AO1092">
        <v>4</v>
      </c>
      <c r="AP1092">
        <v>0.01</v>
      </c>
      <c r="AQ1092">
        <v>8.3000000000000007</v>
      </c>
      <c r="AR1092">
        <v>-0.8</v>
      </c>
      <c r="AS1092">
        <v>9.1</v>
      </c>
      <c r="AT1092">
        <v>3</v>
      </c>
      <c r="AU1092">
        <v>1</v>
      </c>
      <c r="AV1092" s="2">
        <v>0.82</v>
      </c>
    </row>
    <row r="1093" spans="6:48" x14ac:dyDescent="0.3">
      <c r="F1093" t="str">
        <f t="shared" si="89"/>
        <v>12111355</v>
      </c>
      <c r="G1093" t="e">
        <f t="shared" si="92"/>
        <v>#N/A</v>
      </c>
      <c r="H1093" s="11">
        <v>1211</v>
      </c>
      <c r="I1093" s="5">
        <v>1355</v>
      </c>
      <c r="J1093" t="s">
        <v>39</v>
      </c>
      <c r="K1093" t="s">
        <v>67</v>
      </c>
      <c r="Q1093" s="3"/>
      <c r="R1093" s="4"/>
      <c r="S1093" s="4"/>
      <c r="T1093" s="2">
        <f t="shared" si="90"/>
        <v>0.7316983635559472</v>
      </c>
      <c r="U1093" s="2">
        <f t="shared" si="91"/>
        <v>0.2683016364440528</v>
      </c>
      <c r="V1093" s="2"/>
      <c r="W1093" s="2"/>
      <c r="X1093" s="45"/>
      <c r="Y1093" s="37"/>
      <c r="Z1093" s="37"/>
      <c r="AA1093" s="37"/>
      <c r="AB1093" s="37"/>
      <c r="AC1093" s="37"/>
      <c r="AD1093" s="37"/>
      <c r="AE1093" s="37"/>
      <c r="AF1093" s="12">
        <v>4</v>
      </c>
      <c r="AG1093">
        <v>12</v>
      </c>
      <c r="AH1093">
        <v>-67</v>
      </c>
      <c r="AI1093">
        <v>0.08</v>
      </c>
      <c r="AJ1093">
        <v>4</v>
      </c>
      <c r="AK1093">
        <v>-3</v>
      </c>
      <c r="AL1093">
        <v>2</v>
      </c>
      <c r="AM1093">
        <v>3</v>
      </c>
      <c r="AN1093">
        <v>8</v>
      </c>
      <c r="AO1093">
        <v>0</v>
      </c>
      <c r="AP1093">
        <v>-0.04</v>
      </c>
      <c r="AQ1093">
        <v>1.1000000000000001</v>
      </c>
      <c r="AR1093">
        <v>-8.5</v>
      </c>
      <c r="AS1093">
        <v>9.6</v>
      </c>
      <c r="AT1093">
        <v>8</v>
      </c>
      <c r="AU1093">
        <v>1</v>
      </c>
      <c r="AV1093" s="2">
        <v>0.87</v>
      </c>
    </row>
    <row r="1094" spans="6:48" x14ac:dyDescent="0.3">
      <c r="F1094" t="str">
        <f t="shared" si="89"/>
        <v>12111361</v>
      </c>
      <c r="G1094" t="e">
        <f t="shared" si="92"/>
        <v>#N/A</v>
      </c>
      <c r="H1094" s="11">
        <v>1211</v>
      </c>
      <c r="I1094" s="5">
        <v>1361</v>
      </c>
      <c r="J1094" t="s">
        <v>39</v>
      </c>
      <c r="K1094" t="s">
        <v>68</v>
      </c>
      <c r="Q1094" s="3"/>
      <c r="R1094" s="4"/>
      <c r="S1094" s="4"/>
      <c r="T1094" s="2">
        <f t="shared" si="90"/>
        <v>0.69169836355594716</v>
      </c>
      <c r="U1094" s="2">
        <f t="shared" si="91"/>
        <v>0.30830163644405284</v>
      </c>
      <c r="V1094" s="2"/>
      <c r="W1094" s="2"/>
      <c r="X1094" s="45"/>
      <c r="Y1094" s="37"/>
      <c r="Z1094" s="37"/>
      <c r="AA1094" s="37"/>
      <c r="AB1094" s="37"/>
      <c r="AC1094" s="37"/>
      <c r="AD1094" s="37"/>
      <c r="AE1094" s="37"/>
      <c r="AF1094" s="12">
        <v>4</v>
      </c>
      <c r="AG1094">
        <v>11</v>
      </c>
      <c r="AH1094">
        <v>-42</v>
      </c>
      <c r="AI1094">
        <v>0.2</v>
      </c>
      <c r="AJ1094">
        <v>6</v>
      </c>
      <c r="AK1094">
        <v>-2</v>
      </c>
      <c r="AL1094">
        <v>-1</v>
      </c>
      <c r="AM1094">
        <v>-1</v>
      </c>
      <c r="AN1094">
        <v>1</v>
      </c>
      <c r="AO1094">
        <v>2</v>
      </c>
      <c r="AP1094">
        <v>0</v>
      </c>
      <c r="AQ1094">
        <v>7.4</v>
      </c>
      <c r="AR1094">
        <v>-1.3</v>
      </c>
      <c r="AS1094">
        <v>8.6999999999999993</v>
      </c>
      <c r="AT1094">
        <v>7</v>
      </c>
      <c r="AU1094">
        <v>1</v>
      </c>
      <c r="AV1094" s="2">
        <v>0.83</v>
      </c>
    </row>
    <row r="1095" spans="6:48" x14ac:dyDescent="0.3">
      <c r="F1095" t="str">
        <f t="shared" si="89"/>
        <v>12111371</v>
      </c>
      <c r="G1095" t="e">
        <f t="shared" si="92"/>
        <v>#N/A</v>
      </c>
      <c r="H1095" s="11">
        <v>1211</v>
      </c>
      <c r="I1095" s="5">
        <v>1371</v>
      </c>
      <c r="J1095" t="s">
        <v>39</v>
      </c>
      <c r="K1095" t="s">
        <v>69</v>
      </c>
      <c r="Q1095" s="3"/>
      <c r="R1095" s="4"/>
      <c r="S1095" s="4"/>
      <c r="T1095" s="2">
        <f t="shared" si="90"/>
        <v>0.66169836355594724</v>
      </c>
      <c r="U1095" s="2">
        <f t="shared" si="91"/>
        <v>0.33830163644405276</v>
      </c>
      <c r="V1095" s="2"/>
      <c r="W1095" s="2"/>
      <c r="X1095" s="45"/>
      <c r="Y1095" s="37"/>
      <c r="Z1095" s="37"/>
      <c r="AA1095" s="37"/>
      <c r="AB1095" s="37"/>
      <c r="AC1095" s="37"/>
      <c r="AD1095" s="37"/>
      <c r="AE1095" s="37"/>
      <c r="AF1095" s="12">
        <v>4</v>
      </c>
      <c r="AG1095">
        <v>8</v>
      </c>
      <c r="AH1095">
        <v>-18</v>
      </c>
      <c r="AI1095">
        <v>0.22</v>
      </c>
      <c r="AJ1095">
        <v>5</v>
      </c>
      <c r="AK1095">
        <v>-3</v>
      </c>
      <c r="AL1095">
        <v>-1</v>
      </c>
      <c r="AM1095">
        <v>0</v>
      </c>
      <c r="AN1095">
        <v>-1</v>
      </c>
      <c r="AO1095">
        <v>5</v>
      </c>
      <c r="AP1095">
        <v>0.03</v>
      </c>
      <c r="AQ1095">
        <v>5.5</v>
      </c>
      <c r="AR1095">
        <v>-6.2</v>
      </c>
      <c r="AS1095">
        <v>11.7</v>
      </c>
      <c r="AT1095">
        <v>4</v>
      </c>
      <c r="AU1095">
        <v>1</v>
      </c>
      <c r="AV1095" s="2">
        <v>0.8</v>
      </c>
    </row>
    <row r="1096" spans="6:48" x14ac:dyDescent="0.3">
      <c r="F1096" t="str">
        <f t="shared" si="89"/>
        <v>12111372</v>
      </c>
      <c r="G1096" t="e">
        <f t="shared" si="92"/>
        <v>#N/A</v>
      </c>
      <c r="H1096" s="11">
        <v>1211</v>
      </c>
      <c r="I1096" s="5">
        <v>1372</v>
      </c>
      <c r="J1096" t="s">
        <v>39</v>
      </c>
      <c r="K1096" t="s">
        <v>70</v>
      </c>
      <c r="Q1096" s="3"/>
      <c r="R1096" s="4"/>
      <c r="S1096" s="4"/>
      <c r="T1096" s="2">
        <f t="shared" si="90"/>
        <v>0.77169836355594723</v>
      </c>
      <c r="U1096" s="2">
        <f t="shared" si="91"/>
        <v>0.22830163644405277</v>
      </c>
      <c r="V1096" s="2"/>
      <c r="W1096" s="2"/>
      <c r="X1096" s="45"/>
      <c r="Y1096" s="37"/>
      <c r="Z1096" s="37"/>
      <c r="AA1096" s="37"/>
      <c r="AB1096" s="37"/>
      <c r="AC1096" s="37"/>
      <c r="AD1096" s="37"/>
      <c r="AE1096" s="37"/>
      <c r="AF1096" s="12">
        <v>4</v>
      </c>
      <c r="AG1096">
        <v>14</v>
      </c>
      <c r="AH1096">
        <v>-103</v>
      </c>
      <c r="AI1096">
        <v>0.08</v>
      </c>
      <c r="AJ1096">
        <v>5</v>
      </c>
      <c r="AK1096">
        <v>-3</v>
      </c>
      <c r="AL1096">
        <v>-4</v>
      </c>
      <c r="AM1096">
        <v>-7</v>
      </c>
      <c r="AN1096">
        <v>0</v>
      </c>
      <c r="AO1096">
        <v>6</v>
      </c>
      <c r="AP1096">
        <v>0.02</v>
      </c>
      <c r="AQ1096">
        <v>6.3</v>
      </c>
      <c r="AR1096">
        <v>-1.3</v>
      </c>
      <c r="AS1096">
        <v>7.6</v>
      </c>
      <c r="AT1096">
        <v>10</v>
      </c>
      <c r="AU1096">
        <v>1</v>
      </c>
      <c r="AV1096" s="2">
        <v>0.91</v>
      </c>
    </row>
    <row r="1097" spans="6:48" x14ac:dyDescent="0.3">
      <c r="F1097" t="str">
        <f t="shared" si="89"/>
        <v>12111382</v>
      </c>
      <c r="G1097" t="e">
        <f t="shared" si="92"/>
        <v>#N/A</v>
      </c>
      <c r="H1097" s="11">
        <v>1211</v>
      </c>
      <c r="I1097" s="5">
        <v>1382</v>
      </c>
      <c r="J1097" t="s">
        <v>39</v>
      </c>
      <c r="K1097" t="s">
        <v>71</v>
      </c>
      <c r="Q1097" s="3"/>
      <c r="R1097" s="4"/>
      <c r="S1097" s="4"/>
      <c r="T1097" s="2">
        <f t="shared" si="90"/>
        <v>0.72169836355594719</v>
      </c>
      <c r="U1097" s="2">
        <f t="shared" si="91"/>
        <v>0.27830163644405281</v>
      </c>
      <c r="V1097" s="2"/>
      <c r="W1097" s="2"/>
      <c r="X1097" s="45"/>
      <c r="Y1097" s="37"/>
      <c r="Z1097" s="37"/>
      <c r="AA1097" s="37"/>
      <c r="AB1097" s="37"/>
      <c r="AC1097" s="37"/>
      <c r="AD1097" s="37"/>
      <c r="AE1097" s="37"/>
      <c r="AF1097" s="12">
        <v>4</v>
      </c>
      <c r="AG1097">
        <v>11</v>
      </c>
      <c r="AH1097">
        <v>-61</v>
      </c>
      <c r="AI1097">
        <v>0.1</v>
      </c>
      <c r="AJ1097">
        <v>6</v>
      </c>
      <c r="AK1097">
        <v>-2</v>
      </c>
      <c r="AL1097">
        <v>0</v>
      </c>
      <c r="AM1097">
        <v>-2</v>
      </c>
      <c r="AN1097">
        <v>3</v>
      </c>
      <c r="AO1097">
        <v>7</v>
      </c>
      <c r="AP1097">
        <v>-0.03</v>
      </c>
      <c r="AQ1097">
        <v>6.6</v>
      </c>
      <c r="AR1097">
        <v>-3.9</v>
      </c>
      <c r="AS1097">
        <v>10.5</v>
      </c>
      <c r="AT1097">
        <v>7</v>
      </c>
      <c r="AU1097">
        <v>1</v>
      </c>
      <c r="AV1097" s="2">
        <v>0.86</v>
      </c>
    </row>
    <row r="1098" spans="6:48" x14ac:dyDescent="0.3">
      <c r="F1098" t="str">
        <f t="shared" si="89"/>
        <v>12111393</v>
      </c>
      <c r="G1098" t="e">
        <f t="shared" si="92"/>
        <v>#N/A</v>
      </c>
      <c r="H1098" s="11">
        <v>1211</v>
      </c>
      <c r="I1098" s="5">
        <v>1393</v>
      </c>
      <c r="J1098" t="s">
        <v>39</v>
      </c>
      <c r="K1098" t="s">
        <v>72</v>
      </c>
      <c r="Q1098" s="3"/>
      <c r="R1098" s="4"/>
      <c r="S1098" s="4"/>
      <c r="T1098" s="2">
        <f t="shared" si="90"/>
        <v>0.7316983635559472</v>
      </c>
      <c r="U1098" s="2">
        <f t="shared" si="91"/>
        <v>0.2683016364440528</v>
      </c>
      <c r="V1098" s="2"/>
      <c r="W1098" s="2"/>
      <c r="X1098" s="45"/>
      <c r="Y1098" s="37"/>
      <c r="Z1098" s="37"/>
      <c r="AA1098" s="37"/>
      <c r="AB1098" s="37"/>
      <c r="AC1098" s="37"/>
      <c r="AD1098" s="37"/>
      <c r="AE1098" s="37"/>
      <c r="AF1098" s="12">
        <v>4</v>
      </c>
      <c r="AG1098">
        <v>11</v>
      </c>
      <c r="AH1098">
        <v>-46</v>
      </c>
      <c r="AI1098">
        <v>0.27</v>
      </c>
      <c r="AJ1098">
        <v>11</v>
      </c>
      <c r="AK1098">
        <v>0</v>
      </c>
      <c r="AL1098">
        <v>-2</v>
      </c>
      <c r="AM1098">
        <v>-1</v>
      </c>
      <c r="AN1098">
        <v>-2</v>
      </c>
      <c r="AO1098">
        <v>6</v>
      </c>
      <c r="AP1098">
        <v>-0.02</v>
      </c>
      <c r="AQ1098">
        <v>17</v>
      </c>
      <c r="AR1098">
        <v>2.6</v>
      </c>
      <c r="AS1098">
        <v>14.4</v>
      </c>
      <c r="AT1098">
        <v>7</v>
      </c>
      <c r="AU1098">
        <v>1</v>
      </c>
      <c r="AV1098" s="2">
        <v>0.87</v>
      </c>
    </row>
    <row r="1099" spans="6:48" x14ac:dyDescent="0.3">
      <c r="F1099" t="str">
        <f t="shared" si="89"/>
        <v>12111395</v>
      </c>
      <c r="G1099" t="e">
        <f t="shared" si="92"/>
        <v>#N/A</v>
      </c>
      <c r="H1099" s="11">
        <v>1211</v>
      </c>
      <c r="I1099" s="5">
        <v>1395</v>
      </c>
      <c r="J1099" t="s">
        <v>39</v>
      </c>
      <c r="K1099" t="s">
        <v>73</v>
      </c>
      <c r="Q1099" s="3"/>
      <c r="R1099" s="4"/>
      <c r="S1099" s="4"/>
      <c r="T1099" s="2">
        <f t="shared" si="90"/>
        <v>0.64169836355594723</v>
      </c>
      <c r="U1099" s="2">
        <f t="shared" si="91"/>
        <v>0.35830163644405277</v>
      </c>
      <c r="V1099" s="2"/>
      <c r="W1099" s="2"/>
      <c r="X1099" s="45"/>
      <c r="Y1099" s="37"/>
      <c r="Z1099" s="37"/>
      <c r="AA1099" s="37"/>
      <c r="AB1099" s="37"/>
      <c r="AC1099" s="37"/>
      <c r="AD1099" s="37"/>
      <c r="AE1099" s="37"/>
      <c r="AF1099" s="12">
        <v>4</v>
      </c>
      <c r="AG1099">
        <v>6</v>
      </c>
      <c r="AH1099">
        <v>-14</v>
      </c>
      <c r="AI1099">
        <v>0.22</v>
      </c>
      <c r="AJ1099">
        <v>1</v>
      </c>
      <c r="AK1099">
        <v>-6</v>
      </c>
      <c r="AL1099">
        <v>-1</v>
      </c>
      <c r="AM1099">
        <v>0</v>
      </c>
      <c r="AN1099">
        <v>-2</v>
      </c>
      <c r="AO1099">
        <v>3</v>
      </c>
      <c r="AP1099">
        <v>0.01</v>
      </c>
      <c r="AQ1099">
        <v>1.5</v>
      </c>
      <c r="AR1099">
        <v>-8.8000000000000007</v>
      </c>
      <c r="AS1099">
        <v>10.3</v>
      </c>
      <c r="AT1099">
        <v>2</v>
      </c>
      <c r="AU1099">
        <v>1</v>
      </c>
      <c r="AV1099" s="2">
        <v>0.78</v>
      </c>
    </row>
    <row r="1100" spans="6:48" x14ac:dyDescent="0.3">
      <c r="F1100" t="str">
        <f t="shared" si="89"/>
        <v>12111397</v>
      </c>
      <c r="G1100" t="e">
        <f t="shared" si="92"/>
        <v>#N/A</v>
      </c>
      <c r="H1100" s="11">
        <v>1211</v>
      </c>
      <c r="I1100" s="5">
        <v>1397</v>
      </c>
      <c r="J1100" t="s">
        <v>39</v>
      </c>
      <c r="K1100" t="s">
        <v>74</v>
      </c>
      <c r="Q1100" s="3"/>
      <c r="R1100" s="4"/>
      <c r="S1100" s="4"/>
      <c r="T1100" s="2">
        <f t="shared" si="90"/>
        <v>0.6116983635559472</v>
      </c>
      <c r="U1100" s="2">
        <f t="shared" si="91"/>
        <v>0.3883016364440528</v>
      </c>
      <c r="V1100" s="2"/>
      <c r="W1100" s="2"/>
      <c r="X1100" s="45"/>
      <c r="Y1100" s="37"/>
      <c r="Z1100" s="37"/>
      <c r="AA1100" s="37"/>
      <c r="AB1100" s="37"/>
      <c r="AC1100" s="37"/>
      <c r="AD1100" s="37"/>
      <c r="AE1100" s="37"/>
      <c r="AF1100" s="12">
        <v>4</v>
      </c>
      <c r="AG1100">
        <v>3</v>
      </c>
      <c r="AH1100">
        <v>-3</v>
      </c>
      <c r="AI1100">
        <v>0.12</v>
      </c>
      <c r="AJ1100">
        <v>7</v>
      </c>
      <c r="AK1100">
        <v>0</v>
      </c>
      <c r="AL1100">
        <v>-1</v>
      </c>
      <c r="AM1100">
        <v>-2</v>
      </c>
      <c r="AN1100">
        <v>-1</v>
      </c>
      <c r="AO1100">
        <v>8</v>
      </c>
      <c r="AP1100">
        <v>-0.04</v>
      </c>
      <c r="AQ1100">
        <v>10.3</v>
      </c>
      <c r="AR1100">
        <v>0.7</v>
      </c>
      <c r="AS1100">
        <v>9.6</v>
      </c>
      <c r="AT1100">
        <v>-1</v>
      </c>
      <c r="AU1100">
        <v>0</v>
      </c>
      <c r="AV1100" s="2">
        <v>0.75</v>
      </c>
    </row>
    <row r="1101" spans="6:48" x14ac:dyDescent="0.3">
      <c r="F1101" t="str">
        <f t="shared" si="89"/>
        <v>12111400</v>
      </c>
      <c r="G1101" t="e">
        <f t="shared" si="92"/>
        <v>#N/A</v>
      </c>
      <c r="H1101" s="11">
        <v>1211</v>
      </c>
      <c r="I1101" s="5">
        <v>1400</v>
      </c>
      <c r="J1101" t="s">
        <v>39</v>
      </c>
      <c r="K1101" t="s">
        <v>75</v>
      </c>
      <c r="Q1101" s="3"/>
      <c r="R1101" s="4"/>
      <c r="S1101" s="4"/>
      <c r="T1101" s="2">
        <f t="shared" si="90"/>
        <v>0.69169836355594716</v>
      </c>
      <c r="U1101" s="2">
        <f t="shared" si="91"/>
        <v>0.30830163644405284</v>
      </c>
      <c r="V1101" s="2"/>
      <c r="W1101" s="2"/>
      <c r="X1101" s="45"/>
      <c r="Y1101" s="37"/>
      <c r="Z1101" s="37"/>
      <c r="AA1101" s="37"/>
      <c r="AB1101" s="37"/>
      <c r="AC1101" s="37"/>
      <c r="AD1101" s="37"/>
      <c r="AE1101" s="37"/>
      <c r="AF1101" s="12">
        <v>4</v>
      </c>
      <c r="AG1101">
        <v>10</v>
      </c>
      <c r="AH1101">
        <v>-31</v>
      </c>
      <c r="AI1101">
        <v>0.3</v>
      </c>
      <c r="AJ1101">
        <v>8</v>
      </c>
      <c r="AK1101">
        <v>-1</v>
      </c>
      <c r="AL1101">
        <v>-1</v>
      </c>
      <c r="AM1101">
        <v>0</v>
      </c>
      <c r="AN1101">
        <v>4</v>
      </c>
      <c r="AO1101">
        <v>6</v>
      </c>
      <c r="AP1101">
        <v>0.05</v>
      </c>
      <c r="AQ1101">
        <v>12.8</v>
      </c>
      <c r="AR1101">
        <v>-1.1000000000000001</v>
      </c>
      <c r="AS1101">
        <v>13.9</v>
      </c>
      <c r="AT1101">
        <v>6</v>
      </c>
      <c r="AU1101">
        <v>1</v>
      </c>
      <c r="AV1101" s="2">
        <v>0.83</v>
      </c>
    </row>
    <row r="1102" spans="6:48" x14ac:dyDescent="0.3">
      <c r="F1102" t="str">
        <f t="shared" si="89"/>
        <v>12111401</v>
      </c>
      <c r="G1102" t="e">
        <f t="shared" si="92"/>
        <v>#N/A</v>
      </c>
      <c r="H1102" s="11">
        <v>1211</v>
      </c>
      <c r="I1102" s="5">
        <v>1401</v>
      </c>
      <c r="J1102" t="s">
        <v>39</v>
      </c>
      <c r="K1102" t="s">
        <v>76</v>
      </c>
      <c r="Q1102" s="3"/>
      <c r="R1102" s="4"/>
      <c r="S1102" s="4"/>
      <c r="T1102" s="2">
        <f t="shared" si="90"/>
        <v>0.67169836355594725</v>
      </c>
      <c r="U1102" s="2">
        <f t="shared" si="91"/>
        <v>0.32830163644405275</v>
      </c>
      <c r="V1102" s="2"/>
      <c r="W1102" s="2"/>
      <c r="X1102" s="45"/>
      <c r="Y1102" s="37"/>
      <c r="Z1102" s="37"/>
      <c r="AA1102" s="37"/>
      <c r="AB1102" s="37"/>
      <c r="AC1102" s="37"/>
      <c r="AD1102" s="37"/>
      <c r="AE1102" s="37"/>
      <c r="AF1102" s="12">
        <v>4</v>
      </c>
      <c r="AG1102">
        <v>7</v>
      </c>
      <c r="AH1102">
        <v>-22</v>
      </c>
      <c r="AI1102">
        <v>0.26</v>
      </c>
      <c r="AJ1102">
        <v>7</v>
      </c>
      <c r="AK1102">
        <v>1</v>
      </c>
      <c r="AL1102">
        <v>-2</v>
      </c>
      <c r="AM1102">
        <v>2</v>
      </c>
      <c r="AN1102">
        <v>-1</v>
      </c>
      <c r="AO1102">
        <v>5</v>
      </c>
      <c r="AP1102">
        <v>0.05</v>
      </c>
      <c r="AQ1102">
        <v>9.5</v>
      </c>
      <c r="AR1102">
        <v>-2.7</v>
      </c>
      <c r="AS1102">
        <v>12.2</v>
      </c>
      <c r="AT1102">
        <v>3</v>
      </c>
      <c r="AU1102">
        <v>1</v>
      </c>
      <c r="AV1102" s="2">
        <v>0.81</v>
      </c>
    </row>
    <row r="1103" spans="6:48" x14ac:dyDescent="0.3">
      <c r="F1103" t="str">
        <f t="shared" si="89"/>
        <v>12111403</v>
      </c>
      <c r="G1103" t="e">
        <f t="shared" si="92"/>
        <v>#N/A</v>
      </c>
      <c r="H1103" s="11">
        <v>1211</v>
      </c>
      <c r="I1103" s="5">
        <v>1403</v>
      </c>
      <c r="J1103" t="s">
        <v>39</v>
      </c>
      <c r="K1103" t="s">
        <v>77</v>
      </c>
      <c r="Q1103" s="3"/>
      <c r="R1103" s="4"/>
      <c r="S1103" s="4"/>
      <c r="T1103" s="2">
        <f t="shared" si="90"/>
        <v>0.59169836355594718</v>
      </c>
      <c r="U1103" s="2">
        <f t="shared" si="91"/>
        <v>0.40830163644405282</v>
      </c>
      <c r="V1103" s="2"/>
      <c r="W1103" s="2"/>
      <c r="X1103" s="45"/>
      <c r="Y1103" s="37"/>
      <c r="Z1103" s="37"/>
      <c r="AA1103" s="37"/>
      <c r="AB1103" s="37"/>
      <c r="AC1103" s="37"/>
      <c r="AD1103" s="37"/>
      <c r="AE1103" s="37"/>
      <c r="AF1103" s="12">
        <v>4</v>
      </c>
      <c r="AG1103">
        <v>3</v>
      </c>
      <c r="AH1103">
        <v>-4</v>
      </c>
      <c r="AI1103">
        <v>0.15</v>
      </c>
      <c r="AJ1103">
        <v>5</v>
      </c>
      <c r="AK1103">
        <v>0</v>
      </c>
      <c r="AL1103">
        <v>-2</v>
      </c>
      <c r="AM1103">
        <v>-3</v>
      </c>
      <c r="AN1103">
        <v>0</v>
      </c>
      <c r="AO1103">
        <v>5</v>
      </c>
      <c r="AP1103">
        <v>0.02</v>
      </c>
      <c r="AQ1103">
        <v>9.3000000000000007</v>
      </c>
      <c r="AR1103">
        <v>2.4</v>
      </c>
      <c r="AS1103">
        <v>6.9</v>
      </c>
      <c r="AT1103">
        <v>-1</v>
      </c>
      <c r="AU1103">
        <v>0</v>
      </c>
      <c r="AV1103" s="2">
        <v>0.73</v>
      </c>
    </row>
    <row r="1104" spans="6:48" x14ac:dyDescent="0.3">
      <c r="F1104" t="str">
        <f t="shared" si="89"/>
        <v>12111411</v>
      </c>
      <c r="G1104" t="e">
        <f t="shared" si="92"/>
        <v>#N/A</v>
      </c>
      <c r="H1104" s="11">
        <v>1211</v>
      </c>
      <c r="I1104" s="5">
        <v>1411</v>
      </c>
      <c r="J1104" t="s">
        <v>39</v>
      </c>
      <c r="K1104" t="s">
        <v>78</v>
      </c>
      <c r="Q1104" s="3"/>
      <c r="R1104" s="4"/>
      <c r="S1104" s="4"/>
      <c r="T1104" s="2">
        <f t="shared" si="90"/>
        <v>0.85169836355594719</v>
      </c>
      <c r="U1104" s="2">
        <f t="shared" si="91"/>
        <v>0.14830163644405281</v>
      </c>
      <c r="V1104" s="2"/>
      <c r="W1104" s="2"/>
      <c r="X1104" s="45"/>
      <c r="Y1104" s="37"/>
      <c r="Z1104" s="37"/>
      <c r="AA1104" s="37"/>
      <c r="AB1104" s="37"/>
      <c r="AC1104" s="37"/>
      <c r="AD1104" s="37"/>
      <c r="AE1104" s="37"/>
      <c r="AF1104" s="12">
        <v>4</v>
      </c>
      <c r="AG1104">
        <v>16</v>
      </c>
      <c r="AH1104">
        <v>-241</v>
      </c>
      <c r="AI1104">
        <v>0.44</v>
      </c>
      <c r="AJ1104">
        <v>7</v>
      </c>
      <c r="AK1104">
        <v>-5</v>
      </c>
      <c r="AL1104">
        <v>-1</v>
      </c>
      <c r="AM1104">
        <v>2</v>
      </c>
      <c r="AN1104">
        <v>4</v>
      </c>
      <c r="AO1104">
        <v>9</v>
      </c>
      <c r="AP1104">
        <v>0</v>
      </c>
      <c r="AQ1104">
        <v>6.9</v>
      </c>
      <c r="AR1104">
        <v>-12.6</v>
      </c>
      <c r="AS1104">
        <v>19.5</v>
      </c>
      <c r="AT1104">
        <v>12</v>
      </c>
      <c r="AU1104">
        <v>1</v>
      </c>
      <c r="AV1104" s="2">
        <v>0.99</v>
      </c>
    </row>
    <row r="1105" spans="6:48" x14ac:dyDescent="0.3">
      <c r="F1105" t="str">
        <f t="shared" si="89"/>
        <v>12111417</v>
      </c>
      <c r="G1105" t="e">
        <f t="shared" si="92"/>
        <v>#N/A</v>
      </c>
      <c r="H1105" s="11">
        <v>1211</v>
      </c>
      <c r="I1105" s="5">
        <v>1417</v>
      </c>
      <c r="J1105" t="s">
        <v>39</v>
      </c>
      <c r="K1105" t="s">
        <v>79</v>
      </c>
      <c r="Q1105" s="3"/>
      <c r="R1105" s="4"/>
      <c r="S1105" s="4"/>
      <c r="T1105" s="2">
        <f t="shared" si="90"/>
        <v>0.69169836355594716</v>
      </c>
      <c r="U1105" s="2">
        <f t="shared" si="91"/>
        <v>0.30830163644405284</v>
      </c>
      <c r="V1105" s="2"/>
      <c r="W1105" s="2"/>
      <c r="X1105" s="45"/>
      <c r="Y1105" s="37"/>
      <c r="Z1105" s="37"/>
      <c r="AA1105" s="37"/>
      <c r="AB1105" s="37"/>
      <c r="AC1105" s="37"/>
      <c r="AD1105" s="37"/>
      <c r="AE1105" s="37"/>
      <c r="AF1105" s="12">
        <v>4</v>
      </c>
      <c r="AG1105">
        <v>11</v>
      </c>
      <c r="AH1105">
        <v>-40</v>
      </c>
      <c r="AI1105">
        <v>0.22</v>
      </c>
      <c r="AJ1105">
        <v>4</v>
      </c>
      <c r="AK1105">
        <v>-2</v>
      </c>
      <c r="AL1105">
        <v>0</v>
      </c>
      <c r="AM1105">
        <v>3</v>
      </c>
      <c r="AN1105">
        <v>4</v>
      </c>
      <c r="AO1105">
        <v>4</v>
      </c>
      <c r="AP1105">
        <v>0</v>
      </c>
      <c r="AQ1105">
        <v>2.6</v>
      </c>
      <c r="AR1105">
        <v>-9.1999999999999993</v>
      </c>
      <c r="AS1105">
        <v>11.8</v>
      </c>
      <c r="AT1105">
        <v>7</v>
      </c>
      <c r="AU1105">
        <v>1</v>
      </c>
      <c r="AV1105" s="2">
        <v>0.83</v>
      </c>
    </row>
    <row r="1106" spans="6:48" x14ac:dyDescent="0.3">
      <c r="F1106" t="str">
        <f t="shared" si="89"/>
        <v>12111420</v>
      </c>
      <c r="G1106" t="e">
        <f t="shared" si="92"/>
        <v>#N/A</v>
      </c>
      <c r="H1106" s="11">
        <v>1211</v>
      </c>
      <c r="I1106" s="5">
        <v>1420</v>
      </c>
      <c r="J1106" t="s">
        <v>39</v>
      </c>
      <c r="K1106" t="s">
        <v>80</v>
      </c>
      <c r="Q1106" s="3"/>
      <c r="R1106" s="4"/>
      <c r="S1106" s="4"/>
      <c r="T1106" s="2">
        <f t="shared" si="90"/>
        <v>0.83169836355594717</v>
      </c>
      <c r="U1106" s="2">
        <f t="shared" si="91"/>
        <v>0.16830163644405283</v>
      </c>
      <c r="V1106" s="2"/>
      <c r="W1106" s="2"/>
      <c r="X1106" s="45"/>
      <c r="Y1106" s="37"/>
      <c r="Z1106" s="37"/>
      <c r="AA1106" s="37"/>
      <c r="AB1106" s="37"/>
      <c r="AC1106" s="37"/>
      <c r="AD1106" s="37"/>
      <c r="AE1106" s="37"/>
      <c r="AF1106" s="12">
        <v>4</v>
      </c>
      <c r="AG1106">
        <v>16</v>
      </c>
      <c r="AH1106">
        <v>-176</v>
      </c>
      <c r="AI1106">
        <v>0.2</v>
      </c>
      <c r="AJ1106">
        <v>6</v>
      </c>
      <c r="AK1106">
        <v>-5</v>
      </c>
      <c r="AL1106">
        <v>-1</v>
      </c>
      <c r="AM1106">
        <v>-2</v>
      </c>
      <c r="AN1106">
        <v>7</v>
      </c>
      <c r="AO1106">
        <v>6</v>
      </c>
      <c r="AP1106">
        <v>7.0000000000000007E-2</v>
      </c>
      <c r="AQ1106">
        <v>12</v>
      </c>
      <c r="AR1106">
        <v>-3.9</v>
      </c>
      <c r="AS1106">
        <v>15.9</v>
      </c>
      <c r="AT1106">
        <v>12</v>
      </c>
      <c r="AU1106">
        <v>1</v>
      </c>
      <c r="AV1106" s="2">
        <v>0.97</v>
      </c>
    </row>
    <row r="1107" spans="6:48" x14ac:dyDescent="0.3">
      <c r="F1107" t="str">
        <f t="shared" si="89"/>
        <v>12111437</v>
      </c>
      <c r="G1107" t="e">
        <f t="shared" si="92"/>
        <v>#N/A</v>
      </c>
      <c r="H1107" s="11">
        <v>1211</v>
      </c>
      <c r="I1107" s="5">
        <v>1437</v>
      </c>
      <c r="J1107" t="s">
        <v>39</v>
      </c>
      <c r="K1107" t="s">
        <v>82</v>
      </c>
      <c r="Q1107" s="3"/>
      <c r="R1107" s="4"/>
      <c r="S1107" s="4"/>
      <c r="T1107" s="2">
        <f t="shared" si="90"/>
        <v>0.50169836355594721</v>
      </c>
      <c r="U1107" s="2">
        <f t="shared" si="91"/>
        <v>0.49830163644405279</v>
      </c>
      <c r="V1107" s="2"/>
      <c r="W1107" s="2"/>
      <c r="X1107" s="45"/>
      <c r="Y1107" s="37"/>
      <c r="Z1107" s="37"/>
      <c r="AA1107" s="37"/>
      <c r="AB1107" s="37"/>
      <c r="AC1107" s="37"/>
      <c r="AD1107" s="37"/>
      <c r="AE1107" s="37"/>
      <c r="AF1107" s="12">
        <v>4</v>
      </c>
      <c r="AG1107">
        <v>1</v>
      </c>
      <c r="AH1107">
        <v>6</v>
      </c>
      <c r="AI1107">
        <v>0</v>
      </c>
      <c r="AJ1107">
        <v>-2</v>
      </c>
      <c r="AK1107">
        <v>-2</v>
      </c>
      <c r="AL1107">
        <v>1</v>
      </c>
      <c r="AM1107">
        <v>0</v>
      </c>
      <c r="AN1107">
        <v>4</v>
      </c>
      <c r="AO1107">
        <v>4</v>
      </c>
      <c r="AP1107">
        <v>-0.05</v>
      </c>
      <c r="AQ1107">
        <v>-2.6</v>
      </c>
      <c r="AR1107">
        <v>-3.8</v>
      </c>
      <c r="AS1107">
        <v>1.2</v>
      </c>
      <c r="AT1107">
        <v>-3</v>
      </c>
      <c r="AU1107">
        <v>0</v>
      </c>
      <c r="AV1107" s="2">
        <v>0.64</v>
      </c>
    </row>
    <row r="1108" spans="6:48" x14ac:dyDescent="0.3">
      <c r="F1108" t="str">
        <f t="shared" si="89"/>
        <v>12111438</v>
      </c>
      <c r="G1108" t="e">
        <f t="shared" si="92"/>
        <v>#N/A</v>
      </c>
      <c r="H1108" s="11">
        <v>1211</v>
      </c>
      <c r="I1108" s="5">
        <v>1438</v>
      </c>
      <c r="J1108" t="s">
        <v>39</v>
      </c>
      <c r="K1108" t="s">
        <v>83</v>
      </c>
      <c r="Q1108" s="3"/>
      <c r="R1108" s="4"/>
      <c r="S1108" s="4"/>
      <c r="T1108" s="2">
        <f t="shared" si="90"/>
        <v>0.52169836355594723</v>
      </c>
      <c r="U1108" s="2">
        <f t="shared" si="91"/>
        <v>0.47830163644405277</v>
      </c>
      <c r="V1108" s="2"/>
      <c r="W1108" s="2"/>
      <c r="X1108" s="45"/>
      <c r="Y1108" s="37"/>
      <c r="Z1108" s="37"/>
      <c r="AA1108" s="37"/>
      <c r="AB1108" s="37"/>
      <c r="AC1108" s="37"/>
      <c r="AD1108" s="37"/>
      <c r="AE1108" s="37"/>
      <c r="AF1108" s="12">
        <v>4</v>
      </c>
      <c r="AG1108">
        <v>1</v>
      </c>
      <c r="AH1108">
        <v>7</v>
      </c>
      <c r="AI1108">
        <v>-0.06</v>
      </c>
      <c r="AJ1108">
        <v>5</v>
      </c>
      <c r="AK1108">
        <v>3</v>
      </c>
      <c r="AL1108">
        <v>2</v>
      </c>
      <c r="AM1108">
        <v>-3</v>
      </c>
      <c r="AN1108">
        <v>6</v>
      </c>
      <c r="AO1108">
        <v>3</v>
      </c>
      <c r="AP1108">
        <v>-0.04</v>
      </c>
      <c r="AQ1108">
        <v>17</v>
      </c>
      <c r="AR1108">
        <v>13.7</v>
      </c>
      <c r="AS1108">
        <v>3.3</v>
      </c>
      <c r="AT1108">
        <v>-3</v>
      </c>
      <c r="AU1108">
        <v>0</v>
      </c>
      <c r="AV1108" s="2">
        <v>0.66</v>
      </c>
    </row>
    <row r="1109" spans="6:48" x14ac:dyDescent="0.3">
      <c r="F1109" t="str">
        <f t="shared" si="89"/>
        <v>12111439</v>
      </c>
      <c r="G1109" t="e">
        <f t="shared" si="92"/>
        <v>#N/A</v>
      </c>
      <c r="H1109" s="11">
        <v>1211</v>
      </c>
      <c r="I1109" s="5">
        <v>1439</v>
      </c>
      <c r="J1109" t="s">
        <v>39</v>
      </c>
      <c r="K1109" t="s">
        <v>84</v>
      </c>
      <c r="Q1109" s="3"/>
      <c r="R1109" s="4"/>
      <c r="S1109" s="4"/>
      <c r="T1109" s="2">
        <f t="shared" si="90"/>
        <v>0.64169836355594723</v>
      </c>
      <c r="U1109" s="2">
        <f t="shared" si="91"/>
        <v>0.35830163644405277</v>
      </c>
      <c r="V1109" s="2"/>
      <c r="W1109" s="2"/>
      <c r="X1109" s="45"/>
      <c r="Y1109" s="37"/>
      <c r="Z1109" s="37"/>
      <c r="AA1109" s="37"/>
      <c r="AB1109" s="37"/>
      <c r="AC1109" s="37"/>
      <c r="AD1109" s="37"/>
      <c r="AE1109" s="37"/>
      <c r="AF1109" s="12">
        <v>4</v>
      </c>
      <c r="AG1109">
        <v>8</v>
      </c>
      <c r="AH1109">
        <v>-24</v>
      </c>
      <c r="AI1109">
        <v>0.22</v>
      </c>
      <c r="AJ1109">
        <v>1</v>
      </c>
      <c r="AK1109">
        <v>-3</v>
      </c>
      <c r="AL1109">
        <v>-1</v>
      </c>
      <c r="AM1109">
        <v>0</v>
      </c>
      <c r="AN1109">
        <v>9</v>
      </c>
      <c r="AO1109">
        <v>6</v>
      </c>
      <c r="AP1109">
        <v>0.01</v>
      </c>
      <c r="AQ1109">
        <v>4.8</v>
      </c>
      <c r="AR1109">
        <v>-4.7</v>
      </c>
      <c r="AS1109">
        <v>9.5</v>
      </c>
      <c r="AT1109">
        <v>4</v>
      </c>
      <c r="AU1109">
        <v>1</v>
      </c>
      <c r="AV1109" s="2">
        <v>0.78</v>
      </c>
    </row>
    <row r="1110" spans="6:48" x14ac:dyDescent="0.3">
      <c r="F1110" t="str">
        <f t="shared" si="89"/>
        <v>12111452</v>
      </c>
      <c r="G1110" t="e">
        <f t="shared" si="92"/>
        <v>#N/A</v>
      </c>
      <c r="H1110" s="11">
        <v>1211</v>
      </c>
      <c r="I1110" s="5">
        <v>1452</v>
      </c>
      <c r="J1110" t="s">
        <v>39</v>
      </c>
      <c r="K1110" t="s">
        <v>85</v>
      </c>
      <c r="Q1110" s="3"/>
      <c r="R1110" s="4"/>
      <c r="S1110" s="4"/>
      <c r="T1110" s="2">
        <f t="shared" si="90"/>
        <v>0.60169836355594719</v>
      </c>
      <c r="U1110" s="2">
        <f t="shared" si="91"/>
        <v>0.39830163644405281</v>
      </c>
      <c r="V1110" s="2"/>
      <c r="W1110" s="2"/>
      <c r="X1110" s="45"/>
      <c r="Y1110" s="37"/>
      <c r="Z1110" s="37"/>
      <c r="AA1110" s="37"/>
      <c r="AB1110" s="37"/>
      <c r="AC1110" s="37"/>
      <c r="AD1110" s="37"/>
      <c r="AE1110" s="37"/>
      <c r="AF1110" s="12">
        <v>4</v>
      </c>
      <c r="AG1110">
        <v>5</v>
      </c>
      <c r="AH1110">
        <v>-5</v>
      </c>
      <c r="AI1110">
        <v>0.17</v>
      </c>
      <c r="AJ1110">
        <v>8</v>
      </c>
      <c r="AK1110">
        <v>-3</v>
      </c>
      <c r="AL1110">
        <v>1</v>
      </c>
      <c r="AM1110">
        <v>-5</v>
      </c>
      <c r="AN1110">
        <v>-4</v>
      </c>
      <c r="AO1110">
        <v>7</v>
      </c>
      <c r="AP1110">
        <v>-0.05</v>
      </c>
      <c r="AQ1110">
        <v>4.9000000000000004</v>
      </c>
      <c r="AR1110">
        <v>-1.9</v>
      </c>
      <c r="AS1110">
        <v>6.8</v>
      </c>
      <c r="AT1110">
        <v>1</v>
      </c>
      <c r="AU1110">
        <v>1</v>
      </c>
      <c r="AV1110" s="2">
        <v>0.74</v>
      </c>
    </row>
    <row r="1111" spans="6:48" x14ac:dyDescent="0.3">
      <c r="F1111" t="str">
        <f t="shared" si="89"/>
        <v>12111455</v>
      </c>
      <c r="G1111" t="e">
        <f t="shared" si="92"/>
        <v>#N/A</v>
      </c>
      <c r="H1111" s="11">
        <v>1211</v>
      </c>
      <c r="I1111" s="5">
        <v>1455</v>
      </c>
      <c r="J1111" t="s">
        <v>39</v>
      </c>
      <c r="K1111" t="s">
        <v>86</v>
      </c>
      <c r="Q1111" s="3"/>
      <c r="R1111" s="4"/>
      <c r="S1111" s="4"/>
      <c r="T1111" s="2">
        <f t="shared" si="90"/>
        <v>0.6116983635559472</v>
      </c>
      <c r="U1111" s="2">
        <f t="shared" si="91"/>
        <v>0.3883016364440528</v>
      </c>
      <c r="V1111" s="2"/>
      <c r="W1111" s="2"/>
      <c r="X1111" s="45"/>
      <c r="Y1111" s="37"/>
      <c r="Z1111" s="37"/>
      <c r="AA1111" s="37"/>
      <c r="AB1111" s="37"/>
      <c r="AC1111" s="37"/>
      <c r="AD1111" s="37"/>
      <c r="AE1111" s="37"/>
      <c r="AF1111" s="12">
        <v>4</v>
      </c>
      <c r="AG1111">
        <v>4</v>
      </c>
      <c r="AH1111">
        <v>-12</v>
      </c>
      <c r="AI1111">
        <v>0.1</v>
      </c>
      <c r="AJ1111">
        <v>3</v>
      </c>
      <c r="AK1111">
        <v>-2</v>
      </c>
      <c r="AL1111">
        <v>0</v>
      </c>
      <c r="AM1111">
        <v>1</v>
      </c>
      <c r="AN1111">
        <v>-2</v>
      </c>
      <c r="AO1111">
        <v>0</v>
      </c>
      <c r="AP1111">
        <v>-0.02</v>
      </c>
      <c r="AQ1111">
        <v>1.5</v>
      </c>
      <c r="AR1111">
        <v>-4.2</v>
      </c>
      <c r="AS1111">
        <v>5.7</v>
      </c>
      <c r="AT1111">
        <v>0</v>
      </c>
      <c r="AU1111">
        <v>0</v>
      </c>
      <c r="AV1111" s="2">
        <v>0.75</v>
      </c>
    </row>
    <row r="1112" spans="6:48" x14ac:dyDescent="0.3">
      <c r="F1112" t="str">
        <f t="shared" si="89"/>
        <v>12111460</v>
      </c>
      <c r="G1112" t="e">
        <f t="shared" si="92"/>
        <v>#N/A</v>
      </c>
      <c r="H1112" s="11">
        <v>1211</v>
      </c>
      <c r="I1112" s="5">
        <v>1460</v>
      </c>
      <c r="J1112" t="s">
        <v>39</v>
      </c>
      <c r="K1112" t="s">
        <v>87</v>
      </c>
      <c r="Q1112" s="3"/>
      <c r="R1112" s="4"/>
      <c r="S1112" s="4"/>
      <c r="T1112" s="2">
        <f t="shared" si="90"/>
        <v>0.80169836355594715</v>
      </c>
      <c r="U1112" s="2">
        <f t="shared" si="91"/>
        <v>0.19830163644405285</v>
      </c>
      <c r="V1112" s="2"/>
      <c r="W1112" s="2"/>
      <c r="X1112" s="45"/>
      <c r="Y1112" s="37"/>
      <c r="Z1112" s="37"/>
      <c r="AA1112" s="37"/>
      <c r="AB1112" s="37"/>
      <c r="AC1112" s="37"/>
      <c r="AD1112" s="37"/>
      <c r="AE1112" s="37"/>
      <c r="AF1112" s="12">
        <v>4</v>
      </c>
      <c r="AG1112">
        <v>14</v>
      </c>
      <c r="AH1112">
        <v>-127</v>
      </c>
      <c r="AI1112">
        <v>0.16</v>
      </c>
      <c r="AJ1112">
        <v>9</v>
      </c>
      <c r="AK1112">
        <v>-1</v>
      </c>
      <c r="AL1112">
        <v>-2</v>
      </c>
      <c r="AM1112">
        <v>-3</v>
      </c>
      <c r="AN1112">
        <v>4</v>
      </c>
      <c r="AO1112">
        <v>2</v>
      </c>
      <c r="AP1112">
        <v>0</v>
      </c>
      <c r="AQ1112">
        <v>13.2</v>
      </c>
      <c r="AR1112">
        <v>0.9</v>
      </c>
      <c r="AS1112">
        <v>12.3</v>
      </c>
      <c r="AT1112">
        <v>10</v>
      </c>
      <c r="AU1112">
        <v>1</v>
      </c>
      <c r="AV1112" s="2">
        <v>0.94</v>
      </c>
    </row>
    <row r="1113" spans="6:48" x14ac:dyDescent="0.3">
      <c r="F1113" t="str">
        <f t="shared" si="89"/>
        <v>12111462</v>
      </c>
      <c r="G1113" t="e">
        <f t="shared" si="92"/>
        <v>#N/A</v>
      </c>
      <c r="H1113" s="11">
        <v>1211</v>
      </c>
      <c r="I1113" s="5">
        <v>1462</v>
      </c>
      <c r="J1113" t="s">
        <v>39</v>
      </c>
      <c r="K1113" t="s">
        <v>88</v>
      </c>
      <c r="Q1113" s="3"/>
      <c r="R1113" s="4"/>
      <c r="S1113" s="4"/>
      <c r="T1113" s="2">
        <f t="shared" si="90"/>
        <v>0.6116983635559472</v>
      </c>
      <c r="U1113" s="2">
        <f t="shared" si="91"/>
        <v>0.3883016364440528</v>
      </c>
      <c r="V1113" s="2"/>
      <c r="W1113" s="2"/>
      <c r="X1113" s="45"/>
      <c r="Y1113" s="37"/>
      <c r="Z1113" s="37"/>
      <c r="AA1113" s="37"/>
      <c r="AB1113" s="37"/>
      <c r="AC1113" s="37"/>
      <c r="AD1113" s="37"/>
      <c r="AE1113" s="37"/>
      <c r="AF1113" s="12">
        <v>4</v>
      </c>
      <c r="AG1113">
        <v>1</v>
      </c>
      <c r="AH1113">
        <v>-6</v>
      </c>
      <c r="AI1113">
        <v>0.03</v>
      </c>
      <c r="AJ1113">
        <v>2</v>
      </c>
      <c r="AK1113">
        <v>-3</v>
      </c>
      <c r="AL1113">
        <v>-1</v>
      </c>
      <c r="AM1113">
        <v>2</v>
      </c>
      <c r="AN1113">
        <v>3</v>
      </c>
      <c r="AO1113">
        <v>0</v>
      </c>
      <c r="AP1113">
        <v>-7.0000000000000007E-2</v>
      </c>
      <c r="AQ1113">
        <v>0.2</v>
      </c>
      <c r="AR1113">
        <v>-7.4</v>
      </c>
      <c r="AS1113">
        <v>7.6</v>
      </c>
      <c r="AT1113">
        <v>-3</v>
      </c>
      <c r="AU1113">
        <v>0</v>
      </c>
      <c r="AV1113" s="2">
        <v>0.75</v>
      </c>
    </row>
    <row r="1114" spans="6:48" x14ac:dyDescent="0.3">
      <c r="F1114" t="str">
        <f t="shared" si="89"/>
        <v>12221233</v>
      </c>
      <c r="G1114" t="e">
        <f t="shared" si="92"/>
        <v>#N/A</v>
      </c>
      <c r="H1114" s="11">
        <v>1222</v>
      </c>
      <c r="I1114" s="5">
        <v>1233</v>
      </c>
      <c r="J1114" t="s">
        <v>40</v>
      </c>
      <c r="K1114" t="s">
        <v>41</v>
      </c>
      <c r="Q1114" s="3"/>
      <c r="R1114" s="4"/>
      <c r="S1114" s="4"/>
      <c r="T1114" s="2">
        <f t="shared" si="90"/>
        <v>0.78169836355594724</v>
      </c>
      <c r="U1114" s="2">
        <f t="shared" si="91"/>
        <v>0.21830163644405276</v>
      </c>
      <c r="V1114" s="2"/>
      <c r="W1114" s="2"/>
      <c r="X1114" s="45"/>
      <c r="Y1114" s="37"/>
      <c r="Z1114" s="37"/>
      <c r="AA1114" s="37"/>
      <c r="AB1114" s="37"/>
      <c r="AC1114" s="37"/>
      <c r="AD1114" s="37"/>
      <c r="AE1114" s="37"/>
      <c r="AF1114" s="12">
        <v>6</v>
      </c>
      <c r="AG1114">
        <v>15</v>
      </c>
      <c r="AH1114">
        <v>-117</v>
      </c>
      <c r="AI1114">
        <v>0.18</v>
      </c>
      <c r="AJ1114">
        <v>0</v>
      </c>
      <c r="AK1114">
        <v>-6</v>
      </c>
      <c r="AL1114">
        <v>1</v>
      </c>
      <c r="AM1114">
        <v>1</v>
      </c>
      <c r="AN1114">
        <v>11</v>
      </c>
      <c r="AO1114">
        <v>4</v>
      </c>
      <c r="AP1114">
        <v>-0.02</v>
      </c>
      <c r="AQ1114">
        <v>-2.4</v>
      </c>
      <c r="AR1114">
        <v>-11.3</v>
      </c>
      <c r="AS1114">
        <v>8.9</v>
      </c>
      <c r="AT1114">
        <v>9</v>
      </c>
      <c r="AU1114">
        <v>1</v>
      </c>
      <c r="AV1114" s="2">
        <v>0.92</v>
      </c>
    </row>
    <row r="1115" spans="6:48" x14ac:dyDescent="0.3">
      <c r="F1115" t="str">
        <f t="shared" ref="F1115:F1178" si="93">H1115&amp;I1115</f>
        <v>12221242</v>
      </c>
      <c r="G1115" t="e">
        <f t="shared" si="92"/>
        <v>#N/A</v>
      </c>
      <c r="H1115" s="11">
        <v>1222</v>
      </c>
      <c r="I1115" s="5">
        <v>1242</v>
      </c>
      <c r="J1115" t="s">
        <v>40</v>
      </c>
      <c r="K1115" t="s">
        <v>42</v>
      </c>
      <c r="Q1115" s="3"/>
      <c r="R1115" s="4"/>
      <c r="S1115" s="4"/>
      <c r="T1115" s="2">
        <f t="shared" ref="T1115:T1178" si="94">AV1115-$AV$2275</f>
        <v>0.50169836355594721</v>
      </c>
      <c r="U1115" s="2">
        <f t="shared" ref="U1115:U1178" si="95">1-T1115</f>
        <v>0.49830163644405279</v>
      </c>
      <c r="V1115" s="2"/>
      <c r="W1115" s="2"/>
      <c r="X1115" s="45"/>
      <c r="Y1115" s="37"/>
      <c r="Z1115" s="37"/>
      <c r="AA1115" s="37"/>
      <c r="AB1115" s="37"/>
      <c r="AC1115" s="37"/>
      <c r="AD1115" s="37"/>
      <c r="AE1115" s="37"/>
      <c r="AF1115" s="12">
        <v>6</v>
      </c>
      <c r="AG1115">
        <v>1</v>
      </c>
      <c r="AH1115">
        <v>8</v>
      </c>
      <c r="AI1115">
        <v>0</v>
      </c>
      <c r="AJ1115">
        <v>-4</v>
      </c>
      <c r="AK1115">
        <v>-2</v>
      </c>
      <c r="AL1115">
        <v>0</v>
      </c>
      <c r="AM1115">
        <v>1</v>
      </c>
      <c r="AN1115">
        <v>6</v>
      </c>
      <c r="AO1115">
        <v>6</v>
      </c>
      <c r="AP1115">
        <v>0.02</v>
      </c>
      <c r="AQ1115">
        <v>-4.0999999999999996</v>
      </c>
      <c r="AR1115">
        <v>-6</v>
      </c>
      <c r="AS1115">
        <v>1.9</v>
      </c>
      <c r="AT1115">
        <v>-5</v>
      </c>
      <c r="AU1115">
        <v>0</v>
      </c>
      <c r="AV1115" s="2">
        <v>0.64</v>
      </c>
    </row>
    <row r="1116" spans="6:48" x14ac:dyDescent="0.3">
      <c r="F1116" t="str">
        <f t="shared" si="93"/>
        <v>12221243</v>
      </c>
      <c r="G1116" t="e">
        <f t="shared" ref="G1116:G1179" si="96">VLOOKUP(E1116,F1116:F3393,COLUMN(F1116:F3393),FALSE)</f>
        <v>#N/A</v>
      </c>
      <c r="H1116" s="11">
        <v>1222</v>
      </c>
      <c r="I1116" s="5">
        <v>1243</v>
      </c>
      <c r="J1116" t="s">
        <v>40</v>
      </c>
      <c r="K1116" t="s">
        <v>43</v>
      </c>
      <c r="Q1116" s="3"/>
      <c r="R1116" s="4"/>
      <c r="S1116" s="4"/>
      <c r="T1116" s="2">
        <f t="shared" si="94"/>
        <v>0.64169836355594723</v>
      </c>
      <c r="U1116" s="2">
        <f t="shared" si="95"/>
        <v>0.35830163644405277</v>
      </c>
      <c r="V1116" s="2"/>
      <c r="W1116" s="2"/>
      <c r="X1116" s="45"/>
      <c r="Y1116" s="37"/>
      <c r="Z1116" s="37"/>
      <c r="AA1116" s="37"/>
      <c r="AB1116" s="37"/>
      <c r="AC1116" s="37"/>
      <c r="AD1116" s="37"/>
      <c r="AE1116" s="37"/>
      <c r="AF1116" s="12">
        <v>6</v>
      </c>
      <c r="AG1116">
        <v>9</v>
      </c>
      <c r="AH1116">
        <v>-27</v>
      </c>
      <c r="AI1116">
        <v>0.12</v>
      </c>
      <c r="AJ1116">
        <v>1</v>
      </c>
      <c r="AK1116">
        <v>-4</v>
      </c>
      <c r="AL1116">
        <v>0</v>
      </c>
      <c r="AM1116">
        <v>-2</v>
      </c>
      <c r="AN1116">
        <v>9</v>
      </c>
      <c r="AO1116">
        <v>6</v>
      </c>
      <c r="AP1116">
        <v>-0.02</v>
      </c>
      <c r="AQ1116">
        <v>5</v>
      </c>
      <c r="AR1116">
        <v>-3</v>
      </c>
      <c r="AS1116">
        <v>8</v>
      </c>
      <c r="AT1116">
        <v>3</v>
      </c>
      <c r="AU1116">
        <v>1</v>
      </c>
      <c r="AV1116" s="2">
        <v>0.78</v>
      </c>
    </row>
    <row r="1117" spans="6:48" x14ac:dyDescent="0.3">
      <c r="F1117" t="str">
        <f t="shared" si="93"/>
        <v>12221246</v>
      </c>
      <c r="G1117" t="e">
        <f t="shared" si="96"/>
        <v>#N/A</v>
      </c>
      <c r="H1117" s="11">
        <v>1222</v>
      </c>
      <c r="I1117" s="5">
        <v>1246</v>
      </c>
      <c r="J1117" t="s">
        <v>40</v>
      </c>
      <c r="K1117" t="s">
        <v>44</v>
      </c>
      <c r="Q1117" s="3"/>
      <c r="R1117" s="4"/>
      <c r="S1117" s="4"/>
      <c r="T1117" s="2">
        <f t="shared" si="94"/>
        <v>0.58169836355594717</v>
      </c>
      <c r="U1117" s="2">
        <f t="shared" si="95"/>
        <v>0.41830163644405283</v>
      </c>
      <c r="V1117" s="2"/>
      <c r="W1117" s="2"/>
      <c r="X1117" s="45"/>
      <c r="Y1117" s="37"/>
      <c r="Z1117" s="37"/>
      <c r="AA1117" s="37"/>
      <c r="AB1117" s="37"/>
      <c r="AC1117" s="37"/>
      <c r="AD1117" s="37"/>
      <c r="AE1117" s="37"/>
      <c r="AF1117" s="12">
        <v>6</v>
      </c>
      <c r="AG1117">
        <v>5</v>
      </c>
      <c r="AH1117">
        <v>-1</v>
      </c>
      <c r="AI1117">
        <v>0.08</v>
      </c>
      <c r="AJ1117">
        <v>2</v>
      </c>
      <c r="AK1117">
        <v>-1</v>
      </c>
      <c r="AL1117">
        <v>-1</v>
      </c>
      <c r="AM1117">
        <v>2</v>
      </c>
      <c r="AN1117">
        <v>-1</v>
      </c>
      <c r="AO1117">
        <v>5</v>
      </c>
      <c r="AP1117">
        <v>0.02</v>
      </c>
      <c r="AQ1117">
        <v>0.7</v>
      </c>
      <c r="AR1117">
        <v>-5.4</v>
      </c>
      <c r="AS1117">
        <v>6.1</v>
      </c>
      <c r="AT1117">
        <v>-1</v>
      </c>
      <c r="AU1117">
        <v>0</v>
      </c>
      <c r="AV1117" s="2">
        <v>0.72</v>
      </c>
    </row>
    <row r="1118" spans="6:48" x14ac:dyDescent="0.3">
      <c r="F1118" t="str">
        <f t="shared" si="93"/>
        <v>12221252</v>
      </c>
      <c r="G1118" t="e">
        <f t="shared" si="96"/>
        <v>#N/A</v>
      </c>
      <c r="H1118" s="11">
        <v>1222</v>
      </c>
      <c r="I1118" s="5">
        <v>1252</v>
      </c>
      <c r="J1118" t="s">
        <v>40</v>
      </c>
      <c r="K1118" t="s">
        <v>45</v>
      </c>
      <c r="Q1118" s="3"/>
      <c r="R1118" s="4"/>
      <c r="S1118" s="4"/>
      <c r="T1118" s="2">
        <f t="shared" si="94"/>
        <v>0.81169836355594716</v>
      </c>
      <c r="U1118" s="2">
        <f t="shared" si="95"/>
        <v>0.18830163644405284</v>
      </c>
      <c r="V1118" s="2"/>
      <c r="W1118" s="2"/>
      <c r="X1118" s="45"/>
      <c r="Y1118" s="37"/>
      <c r="Z1118" s="37"/>
      <c r="AA1118" s="37"/>
      <c r="AB1118" s="37"/>
      <c r="AC1118" s="37"/>
      <c r="AD1118" s="37"/>
      <c r="AE1118" s="37"/>
      <c r="AF1118" s="12">
        <v>6</v>
      </c>
      <c r="AG1118">
        <v>15</v>
      </c>
      <c r="AH1118">
        <v>-148</v>
      </c>
      <c r="AI1118">
        <v>0.1</v>
      </c>
      <c r="AJ1118">
        <v>2</v>
      </c>
      <c r="AK1118">
        <v>-6</v>
      </c>
      <c r="AL1118">
        <v>-3</v>
      </c>
      <c r="AM1118">
        <v>-1</v>
      </c>
      <c r="AN1118">
        <v>7</v>
      </c>
      <c r="AO1118">
        <v>-2</v>
      </c>
      <c r="AP1118">
        <v>0</v>
      </c>
      <c r="AQ1118">
        <v>-3.5</v>
      </c>
      <c r="AR1118">
        <v>-13.6</v>
      </c>
      <c r="AS1118">
        <v>10.1</v>
      </c>
      <c r="AT1118">
        <v>9</v>
      </c>
      <c r="AU1118">
        <v>1</v>
      </c>
      <c r="AV1118" s="2">
        <v>0.95</v>
      </c>
    </row>
    <row r="1119" spans="6:48" x14ac:dyDescent="0.3">
      <c r="F1119" t="str">
        <f t="shared" si="93"/>
        <v>12221254</v>
      </c>
      <c r="G1119" t="e">
        <f t="shared" si="96"/>
        <v>#N/A</v>
      </c>
      <c r="H1119" s="11">
        <v>1222</v>
      </c>
      <c r="I1119" s="5">
        <v>1254</v>
      </c>
      <c r="J1119" t="s">
        <v>40</v>
      </c>
      <c r="K1119" t="s">
        <v>46</v>
      </c>
      <c r="Q1119" s="3"/>
      <c r="R1119" s="4"/>
      <c r="S1119" s="4"/>
      <c r="T1119" s="2">
        <f t="shared" si="94"/>
        <v>0.84169836355594718</v>
      </c>
      <c r="U1119" s="2">
        <f t="shared" si="95"/>
        <v>0.15830163644405282</v>
      </c>
      <c r="V1119" s="2"/>
      <c r="W1119" s="2"/>
      <c r="X1119" s="45"/>
      <c r="Y1119" s="37"/>
      <c r="Z1119" s="37"/>
      <c r="AA1119" s="37"/>
      <c r="AB1119" s="37"/>
      <c r="AC1119" s="37"/>
      <c r="AD1119" s="37"/>
      <c r="AE1119" s="37"/>
      <c r="AF1119" s="12">
        <v>6</v>
      </c>
      <c r="AG1119">
        <v>16</v>
      </c>
      <c r="AH1119">
        <v>-234</v>
      </c>
      <c r="AI1119">
        <v>0.27</v>
      </c>
      <c r="AJ1119">
        <v>2</v>
      </c>
      <c r="AK1119">
        <v>-4</v>
      </c>
      <c r="AL1119">
        <v>-2</v>
      </c>
      <c r="AM1119">
        <v>3</v>
      </c>
      <c r="AN1119">
        <v>5</v>
      </c>
      <c r="AO1119">
        <v>4</v>
      </c>
      <c r="AP1119">
        <v>0.02</v>
      </c>
      <c r="AQ1119">
        <v>0.7</v>
      </c>
      <c r="AR1119">
        <v>-11.9</v>
      </c>
      <c r="AS1119">
        <v>12.6</v>
      </c>
      <c r="AT1119">
        <v>10</v>
      </c>
      <c r="AU1119">
        <v>1</v>
      </c>
      <c r="AV1119" s="2">
        <v>0.98</v>
      </c>
    </row>
    <row r="1120" spans="6:48" x14ac:dyDescent="0.3">
      <c r="F1120" t="str">
        <f t="shared" si="93"/>
        <v>12221260</v>
      </c>
      <c r="G1120" t="e">
        <f t="shared" si="96"/>
        <v>#N/A</v>
      </c>
      <c r="H1120" s="11">
        <v>1222</v>
      </c>
      <c r="I1120" s="5">
        <v>1260</v>
      </c>
      <c r="J1120" t="s">
        <v>40</v>
      </c>
      <c r="K1120" t="s">
        <v>47</v>
      </c>
      <c r="Q1120" s="3"/>
      <c r="R1120" s="4"/>
      <c r="S1120" s="4"/>
      <c r="T1120" s="2">
        <f t="shared" si="94"/>
        <v>0.59169836355594718</v>
      </c>
      <c r="U1120" s="2">
        <f t="shared" si="95"/>
        <v>0.40830163644405282</v>
      </c>
      <c r="V1120" s="2"/>
      <c r="W1120" s="2"/>
      <c r="X1120" s="45"/>
      <c r="Y1120" s="37"/>
      <c r="Z1120" s="37"/>
      <c r="AA1120" s="37"/>
      <c r="AB1120" s="37"/>
      <c r="AC1120" s="37"/>
      <c r="AD1120" s="37"/>
      <c r="AE1120" s="37"/>
      <c r="AF1120" s="12">
        <v>6</v>
      </c>
      <c r="AG1120">
        <v>11</v>
      </c>
      <c r="AH1120">
        <v>-24</v>
      </c>
      <c r="AI1120">
        <v>-0.05</v>
      </c>
      <c r="AJ1120">
        <v>-4</v>
      </c>
      <c r="AK1120">
        <v>-1</v>
      </c>
      <c r="AL1120">
        <v>-2</v>
      </c>
      <c r="AM1120">
        <v>-1</v>
      </c>
      <c r="AN1120">
        <v>13</v>
      </c>
      <c r="AO1120">
        <v>0</v>
      </c>
      <c r="AP1120">
        <v>0</v>
      </c>
      <c r="AQ1120">
        <v>5.7</v>
      </c>
      <c r="AR1120">
        <v>2.9</v>
      </c>
      <c r="AS1120">
        <v>2.8</v>
      </c>
      <c r="AT1120">
        <v>5</v>
      </c>
      <c r="AU1120">
        <v>1</v>
      </c>
      <c r="AV1120" s="2">
        <v>0.73</v>
      </c>
    </row>
    <row r="1121" spans="6:48" x14ac:dyDescent="0.3">
      <c r="F1121" t="str">
        <f t="shared" si="93"/>
        <v>12221267</v>
      </c>
      <c r="G1121" t="e">
        <f t="shared" si="96"/>
        <v>#N/A</v>
      </c>
      <c r="H1121" s="11">
        <v>1222</v>
      </c>
      <c r="I1121" s="5">
        <v>1267</v>
      </c>
      <c r="J1121" t="s">
        <v>40</v>
      </c>
      <c r="K1121" t="s">
        <v>48</v>
      </c>
      <c r="Q1121" s="3"/>
      <c r="R1121" s="4"/>
      <c r="S1121" s="4"/>
      <c r="T1121" s="2">
        <f t="shared" si="94"/>
        <v>0.75169836355594721</v>
      </c>
      <c r="U1121" s="2">
        <f t="shared" si="95"/>
        <v>0.24830163644405279</v>
      </c>
      <c r="V1121" s="2"/>
      <c r="W1121" s="2"/>
      <c r="X1121" s="45"/>
      <c r="Y1121" s="37"/>
      <c r="Z1121" s="37"/>
      <c r="AA1121" s="37"/>
      <c r="AB1121" s="37"/>
      <c r="AC1121" s="37"/>
      <c r="AD1121" s="37"/>
      <c r="AE1121" s="37"/>
      <c r="AF1121" s="12">
        <v>6</v>
      </c>
      <c r="AG1121">
        <v>13</v>
      </c>
      <c r="AH1121">
        <v>-97</v>
      </c>
      <c r="AI1121">
        <v>0.09</v>
      </c>
      <c r="AJ1121">
        <v>-1</v>
      </c>
      <c r="AK1121">
        <v>-4</v>
      </c>
      <c r="AL1121">
        <v>-1</v>
      </c>
      <c r="AM1121">
        <v>1</v>
      </c>
      <c r="AN1121">
        <v>13</v>
      </c>
      <c r="AO1121">
        <v>6</v>
      </c>
      <c r="AP1121">
        <v>-0.05</v>
      </c>
      <c r="AQ1121">
        <v>-6.2</v>
      </c>
      <c r="AR1121">
        <v>-14.2</v>
      </c>
      <c r="AS1121">
        <v>8</v>
      </c>
      <c r="AT1121">
        <v>7</v>
      </c>
      <c r="AU1121">
        <v>1</v>
      </c>
      <c r="AV1121" s="2">
        <v>0.89</v>
      </c>
    </row>
    <row r="1122" spans="6:48" x14ac:dyDescent="0.3">
      <c r="F1122" t="str">
        <f t="shared" si="93"/>
        <v>12221274</v>
      </c>
      <c r="G1122" t="e">
        <f t="shared" si="96"/>
        <v>#N/A</v>
      </c>
      <c r="H1122" s="11">
        <v>1222</v>
      </c>
      <c r="I1122" s="5">
        <v>1274</v>
      </c>
      <c r="J1122" t="s">
        <v>40</v>
      </c>
      <c r="K1122" t="s">
        <v>49</v>
      </c>
      <c r="Q1122" s="3"/>
      <c r="R1122" s="4"/>
      <c r="S1122" s="4"/>
      <c r="T1122" s="2">
        <f t="shared" si="94"/>
        <v>0.62169836355594721</v>
      </c>
      <c r="U1122" s="2">
        <f t="shared" si="95"/>
        <v>0.37830163644405279</v>
      </c>
      <c r="V1122" s="2"/>
      <c r="W1122" s="2"/>
      <c r="X1122" s="45"/>
      <c r="Y1122" s="37"/>
      <c r="Z1122" s="37"/>
      <c r="AA1122" s="37"/>
      <c r="AB1122" s="37"/>
      <c r="AC1122" s="37"/>
      <c r="AD1122" s="37"/>
      <c r="AE1122" s="37"/>
      <c r="AF1122" s="12">
        <v>6</v>
      </c>
      <c r="AG1122">
        <v>6</v>
      </c>
      <c r="AH1122">
        <v>-19</v>
      </c>
      <c r="AI1122">
        <v>0.08</v>
      </c>
      <c r="AJ1122">
        <v>1</v>
      </c>
      <c r="AK1122">
        <v>-3</v>
      </c>
      <c r="AL1122">
        <v>0</v>
      </c>
      <c r="AM1122">
        <v>0</v>
      </c>
      <c r="AN1122">
        <v>6</v>
      </c>
      <c r="AO1122">
        <v>2</v>
      </c>
      <c r="AP1122">
        <v>0.06</v>
      </c>
      <c r="AQ1122">
        <v>3.2</v>
      </c>
      <c r="AR1122">
        <v>-3.1</v>
      </c>
      <c r="AS1122">
        <v>6.3</v>
      </c>
      <c r="AT1122">
        <v>0</v>
      </c>
      <c r="AU1122">
        <v>0</v>
      </c>
      <c r="AV1122" s="2">
        <v>0.76</v>
      </c>
    </row>
    <row r="1123" spans="6:48" x14ac:dyDescent="0.3">
      <c r="F1123" t="str">
        <f t="shared" si="93"/>
        <v>12221276</v>
      </c>
      <c r="G1123" t="e">
        <f t="shared" si="96"/>
        <v>#N/A</v>
      </c>
      <c r="H1123" s="11">
        <v>1222</v>
      </c>
      <c r="I1123" s="5">
        <v>1276</v>
      </c>
      <c r="J1123" t="s">
        <v>40</v>
      </c>
      <c r="K1123" t="s">
        <v>50</v>
      </c>
      <c r="Q1123" s="3"/>
      <c r="R1123" s="4"/>
      <c r="S1123" s="4"/>
      <c r="T1123" s="2">
        <f t="shared" si="94"/>
        <v>0.51169836355594722</v>
      </c>
      <c r="U1123" s="2">
        <f t="shared" si="95"/>
        <v>0.48830163644405278</v>
      </c>
      <c r="V1123" s="2"/>
      <c r="W1123" s="2"/>
      <c r="X1123" s="45"/>
      <c r="Y1123" s="37"/>
      <c r="Z1123" s="37"/>
      <c r="AA1123" s="37"/>
      <c r="AB1123" s="37"/>
      <c r="AC1123" s="37"/>
      <c r="AD1123" s="37"/>
      <c r="AE1123" s="37"/>
      <c r="AF1123" s="12">
        <v>6</v>
      </c>
      <c r="AG1123">
        <v>3</v>
      </c>
      <c r="AH1123">
        <v>7</v>
      </c>
      <c r="AI1123">
        <v>0</v>
      </c>
      <c r="AJ1123">
        <v>0</v>
      </c>
      <c r="AK1123">
        <v>-2</v>
      </c>
      <c r="AL1123">
        <v>3</v>
      </c>
      <c r="AM1123">
        <v>0</v>
      </c>
      <c r="AN1123">
        <v>9</v>
      </c>
      <c r="AO1123">
        <v>-2</v>
      </c>
      <c r="AP1123">
        <v>0.06</v>
      </c>
      <c r="AQ1123">
        <v>3.8</v>
      </c>
      <c r="AR1123">
        <v>1.4</v>
      </c>
      <c r="AS1123">
        <v>2.4</v>
      </c>
      <c r="AT1123">
        <v>-3</v>
      </c>
      <c r="AU1123">
        <v>0</v>
      </c>
      <c r="AV1123" s="2">
        <v>0.65</v>
      </c>
    </row>
    <row r="1124" spans="6:48" x14ac:dyDescent="0.3">
      <c r="F1124" t="str">
        <f t="shared" si="93"/>
        <v>12221277</v>
      </c>
      <c r="G1124" t="e">
        <f t="shared" si="96"/>
        <v>#N/A</v>
      </c>
      <c r="H1124" s="11">
        <v>1222</v>
      </c>
      <c r="I1124" s="5">
        <v>1277</v>
      </c>
      <c r="J1124" t="s">
        <v>40</v>
      </c>
      <c r="K1124" t="s">
        <v>51</v>
      </c>
      <c r="Q1124" s="3"/>
      <c r="R1124" s="4"/>
      <c r="S1124" s="4"/>
      <c r="T1124" s="2">
        <f t="shared" si="94"/>
        <v>0.45169836355594717</v>
      </c>
      <c r="U1124" s="2">
        <f t="shared" si="95"/>
        <v>0.54830163644405283</v>
      </c>
      <c r="V1124" s="2"/>
      <c r="W1124" s="2"/>
      <c r="X1124" s="45"/>
      <c r="Y1124" s="37"/>
      <c r="Z1124" s="37"/>
      <c r="AA1124" s="37"/>
      <c r="AB1124" s="37"/>
      <c r="AC1124" s="37"/>
      <c r="AD1124" s="37"/>
      <c r="AE1124" s="37"/>
      <c r="AF1124" s="12">
        <v>6</v>
      </c>
      <c r="AG1124">
        <v>3</v>
      </c>
      <c r="AH1124">
        <v>11</v>
      </c>
      <c r="AI1124">
        <v>-0.09</v>
      </c>
      <c r="AJ1124">
        <v>-4</v>
      </c>
      <c r="AK1124">
        <v>3</v>
      </c>
      <c r="AL1124">
        <v>-2</v>
      </c>
      <c r="AM1124">
        <v>4</v>
      </c>
      <c r="AN1124">
        <v>-1</v>
      </c>
      <c r="AO1124">
        <v>1</v>
      </c>
      <c r="AP1124">
        <v>-0.03</v>
      </c>
      <c r="AQ1124">
        <v>-3.6</v>
      </c>
      <c r="AR1124">
        <v>0.1</v>
      </c>
      <c r="AS1124">
        <v>-3.7</v>
      </c>
      <c r="AT1124">
        <v>-3</v>
      </c>
      <c r="AU1124">
        <v>0</v>
      </c>
      <c r="AV1124" s="2">
        <v>0.59</v>
      </c>
    </row>
    <row r="1125" spans="6:48" x14ac:dyDescent="0.3">
      <c r="F1125" t="str">
        <f t="shared" si="93"/>
        <v>12221281</v>
      </c>
      <c r="G1125" t="e">
        <f t="shared" si="96"/>
        <v>#N/A</v>
      </c>
      <c r="H1125" s="11">
        <v>1222</v>
      </c>
      <c r="I1125" s="5">
        <v>1281</v>
      </c>
      <c r="J1125" t="s">
        <v>40</v>
      </c>
      <c r="K1125" t="s">
        <v>52</v>
      </c>
      <c r="Q1125" s="3"/>
      <c r="R1125" s="4"/>
      <c r="S1125" s="4"/>
      <c r="T1125" s="2">
        <f t="shared" si="94"/>
        <v>0.63169836355594722</v>
      </c>
      <c r="U1125" s="2">
        <f t="shared" si="95"/>
        <v>0.36830163644405278</v>
      </c>
      <c r="V1125" s="2"/>
      <c r="W1125" s="2"/>
      <c r="X1125" s="45"/>
      <c r="Y1125" s="37"/>
      <c r="Z1125" s="37"/>
      <c r="AA1125" s="37"/>
      <c r="AB1125" s="37"/>
      <c r="AC1125" s="37"/>
      <c r="AD1125" s="37"/>
      <c r="AE1125" s="37"/>
      <c r="AF1125" s="12">
        <v>6</v>
      </c>
      <c r="AG1125">
        <v>8</v>
      </c>
      <c r="AH1125">
        <v>-21</v>
      </c>
      <c r="AI1125">
        <v>0.18</v>
      </c>
      <c r="AJ1125">
        <v>0</v>
      </c>
      <c r="AK1125">
        <v>-1</v>
      </c>
      <c r="AL1125">
        <v>-3</v>
      </c>
      <c r="AM1125">
        <v>3</v>
      </c>
      <c r="AN1125">
        <v>4</v>
      </c>
      <c r="AO1125">
        <v>2</v>
      </c>
      <c r="AP1125">
        <v>-0.03</v>
      </c>
      <c r="AQ1125">
        <v>3.9</v>
      </c>
      <c r="AR1125">
        <v>-3.4</v>
      </c>
      <c r="AS1125">
        <v>7.3</v>
      </c>
      <c r="AT1125">
        <v>2</v>
      </c>
      <c r="AU1125">
        <v>1</v>
      </c>
      <c r="AV1125" s="2">
        <v>0.77</v>
      </c>
    </row>
    <row r="1126" spans="6:48" x14ac:dyDescent="0.3">
      <c r="F1126" t="str">
        <f t="shared" si="93"/>
        <v>12221285</v>
      </c>
      <c r="G1126" t="e">
        <f t="shared" si="96"/>
        <v>#N/A</v>
      </c>
      <c r="H1126" s="11">
        <v>1222</v>
      </c>
      <c r="I1126" s="5">
        <v>1285</v>
      </c>
      <c r="J1126" t="s">
        <v>40</v>
      </c>
      <c r="K1126" t="s">
        <v>53</v>
      </c>
      <c r="Q1126" s="3"/>
      <c r="R1126" s="4"/>
      <c r="S1126" s="4"/>
      <c r="T1126" s="2">
        <f t="shared" si="94"/>
        <v>0.67169836355594725</v>
      </c>
      <c r="U1126" s="2">
        <f t="shared" si="95"/>
        <v>0.32830163644405275</v>
      </c>
      <c r="V1126" s="2"/>
      <c r="W1126" s="2"/>
      <c r="X1126" s="45"/>
      <c r="Y1126" s="37"/>
      <c r="Z1126" s="37"/>
      <c r="AA1126" s="37"/>
      <c r="AB1126" s="37"/>
      <c r="AC1126" s="37"/>
      <c r="AD1126" s="37"/>
      <c r="AE1126" s="37"/>
      <c r="AF1126" s="12">
        <v>6</v>
      </c>
      <c r="AG1126">
        <v>14</v>
      </c>
      <c r="AH1126">
        <v>-54</v>
      </c>
      <c r="AI1126">
        <v>0.02</v>
      </c>
      <c r="AJ1126">
        <v>2</v>
      </c>
      <c r="AK1126">
        <v>-2</v>
      </c>
      <c r="AL1126">
        <v>0</v>
      </c>
      <c r="AM1126">
        <v>-2</v>
      </c>
      <c r="AN1126">
        <v>1</v>
      </c>
      <c r="AO1126">
        <v>0</v>
      </c>
      <c r="AP1126">
        <v>0</v>
      </c>
      <c r="AQ1126">
        <v>-0.7</v>
      </c>
      <c r="AR1126">
        <v>-3.9</v>
      </c>
      <c r="AS1126">
        <v>3.2</v>
      </c>
      <c r="AT1126">
        <v>8</v>
      </c>
      <c r="AU1126">
        <v>1</v>
      </c>
      <c r="AV1126" s="2">
        <v>0.81</v>
      </c>
    </row>
    <row r="1127" spans="6:48" x14ac:dyDescent="0.3">
      <c r="F1127" t="str">
        <f t="shared" si="93"/>
        <v>12221293</v>
      </c>
      <c r="G1127" t="e">
        <f t="shared" si="96"/>
        <v>#N/A</v>
      </c>
      <c r="H1127" s="11">
        <v>1222</v>
      </c>
      <c r="I1127" s="5">
        <v>1293</v>
      </c>
      <c r="J1127" t="s">
        <v>40</v>
      </c>
      <c r="K1127" t="s">
        <v>54</v>
      </c>
      <c r="Q1127" s="3"/>
      <c r="R1127" s="4"/>
      <c r="S1127" s="4"/>
      <c r="T1127" s="2">
        <f t="shared" si="94"/>
        <v>0.63169836355594722</v>
      </c>
      <c r="U1127" s="2">
        <f t="shared" si="95"/>
        <v>0.36830163644405278</v>
      </c>
      <c r="V1127" s="2"/>
      <c r="W1127" s="2"/>
      <c r="X1127" s="45"/>
      <c r="Y1127" s="37"/>
      <c r="Z1127" s="37"/>
      <c r="AA1127" s="37"/>
      <c r="AB1127" s="37"/>
      <c r="AC1127" s="37"/>
      <c r="AD1127" s="37"/>
      <c r="AE1127" s="37"/>
      <c r="AF1127" s="12">
        <v>6</v>
      </c>
      <c r="AG1127">
        <v>12</v>
      </c>
      <c r="AH1127">
        <v>-42</v>
      </c>
      <c r="AI1127">
        <v>-0.04</v>
      </c>
      <c r="AJ1127">
        <v>-1</v>
      </c>
      <c r="AK1127">
        <v>-1</v>
      </c>
      <c r="AL1127">
        <v>0</v>
      </c>
      <c r="AM1127">
        <v>1</v>
      </c>
      <c r="AN1127">
        <v>2</v>
      </c>
      <c r="AO1127">
        <v>1</v>
      </c>
      <c r="AP1127">
        <v>-0.01</v>
      </c>
      <c r="AQ1127">
        <v>0</v>
      </c>
      <c r="AR1127">
        <v>-1.1000000000000001</v>
      </c>
      <c r="AS1127">
        <v>1.1000000000000001</v>
      </c>
      <c r="AT1127">
        <v>6</v>
      </c>
      <c r="AU1127">
        <v>1</v>
      </c>
      <c r="AV1127" s="2">
        <v>0.77</v>
      </c>
    </row>
    <row r="1128" spans="6:48" x14ac:dyDescent="0.3">
      <c r="F1128" t="str">
        <f t="shared" si="93"/>
        <v>12221300</v>
      </c>
      <c r="G1128" t="e">
        <f t="shared" si="96"/>
        <v>#N/A</v>
      </c>
      <c r="H1128" s="11">
        <v>1222</v>
      </c>
      <c r="I1128" s="5">
        <v>1300</v>
      </c>
      <c r="J1128" t="s">
        <v>40</v>
      </c>
      <c r="K1128" t="s">
        <v>55</v>
      </c>
      <c r="Q1128" s="3"/>
      <c r="R1128" s="4"/>
      <c r="S1128" s="4"/>
      <c r="T1128" s="2">
        <f t="shared" si="94"/>
        <v>0.85169836355594719</v>
      </c>
      <c r="U1128" s="2">
        <f t="shared" si="95"/>
        <v>0.14830163644405281</v>
      </c>
      <c r="V1128" s="2"/>
      <c r="W1128" s="2"/>
      <c r="X1128" s="45"/>
      <c r="Y1128" s="37"/>
      <c r="Z1128" s="37"/>
      <c r="AA1128" s="37"/>
      <c r="AB1128" s="37"/>
      <c r="AC1128" s="37"/>
      <c r="AD1128" s="37"/>
      <c r="AE1128" s="37"/>
      <c r="AF1128" s="12">
        <v>6</v>
      </c>
      <c r="AG1128">
        <v>16</v>
      </c>
      <c r="AH1128">
        <v>-292</v>
      </c>
      <c r="AI1128">
        <v>0.27</v>
      </c>
      <c r="AJ1128">
        <v>3</v>
      </c>
      <c r="AK1128">
        <v>-3</v>
      </c>
      <c r="AL1128">
        <v>-3</v>
      </c>
      <c r="AM1128">
        <v>2</v>
      </c>
      <c r="AN1128">
        <v>2</v>
      </c>
      <c r="AO1128">
        <v>4</v>
      </c>
      <c r="AP1128">
        <v>0.04</v>
      </c>
      <c r="AQ1128">
        <v>7</v>
      </c>
      <c r="AR1128">
        <v>-5.8</v>
      </c>
      <c r="AS1128">
        <v>12.8</v>
      </c>
      <c r="AT1128">
        <v>10</v>
      </c>
      <c r="AU1128">
        <v>1</v>
      </c>
      <c r="AV1128" s="2">
        <v>0.99</v>
      </c>
    </row>
    <row r="1129" spans="6:48" x14ac:dyDescent="0.3">
      <c r="F1129" t="str">
        <f t="shared" si="93"/>
        <v>12221301</v>
      </c>
      <c r="G1129" t="e">
        <f t="shared" si="96"/>
        <v>#N/A</v>
      </c>
      <c r="H1129" s="11">
        <v>1222</v>
      </c>
      <c r="I1129" s="5">
        <v>1301</v>
      </c>
      <c r="J1129" t="s">
        <v>40</v>
      </c>
      <c r="K1129" t="s">
        <v>56</v>
      </c>
      <c r="Q1129" s="3"/>
      <c r="R1129" s="4"/>
      <c r="S1129" s="4"/>
      <c r="T1129" s="2">
        <f t="shared" si="94"/>
        <v>0.63169836355594722</v>
      </c>
      <c r="U1129" s="2">
        <f t="shared" si="95"/>
        <v>0.36830163644405278</v>
      </c>
      <c r="V1129" s="2"/>
      <c r="W1129" s="2"/>
      <c r="X1129" s="45"/>
      <c r="Y1129" s="37"/>
      <c r="Z1129" s="37"/>
      <c r="AA1129" s="37"/>
      <c r="AB1129" s="37"/>
      <c r="AC1129" s="37"/>
      <c r="AD1129" s="37"/>
      <c r="AE1129" s="37"/>
      <c r="AF1129" s="12">
        <v>6</v>
      </c>
      <c r="AG1129">
        <v>9</v>
      </c>
      <c r="AH1129">
        <v>-25</v>
      </c>
      <c r="AI1129">
        <v>0.13</v>
      </c>
      <c r="AJ1129">
        <v>1</v>
      </c>
      <c r="AK1129">
        <v>-6</v>
      </c>
      <c r="AL1129">
        <v>0</v>
      </c>
      <c r="AM1129">
        <v>-1</v>
      </c>
      <c r="AN1129">
        <v>1</v>
      </c>
      <c r="AO1129">
        <v>6</v>
      </c>
      <c r="AP1129">
        <v>0.02</v>
      </c>
      <c r="AQ1129">
        <v>-3.8</v>
      </c>
      <c r="AR1129">
        <v>-9.6</v>
      </c>
      <c r="AS1129">
        <v>5.8</v>
      </c>
      <c r="AT1129">
        <v>3</v>
      </c>
      <c r="AU1129">
        <v>1</v>
      </c>
      <c r="AV1129" s="2">
        <v>0.77</v>
      </c>
    </row>
    <row r="1130" spans="6:48" x14ac:dyDescent="0.3">
      <c r="F1130" t="str">
        <f t="shared" si="93"/>
        <v>12221305</v>
      </c>
      <c r="G1130" t="e">
        <f t="shared" si="96"/>
        <v>#N/A</v>
      </c>
      <c r="H1130" s="11">
        <v>1222</v>
      </c>
      <c r="I1130" s="5">
        <v>1305</v>
      </c>
      <c r="J1130" t="s">
        <v>40</v>
      </c>
      <c r="K1130" t="s">
        <v>57</v>
      </c>
      <c r="Q1130" s="3"/>
      <c r="R1130" s="4"/>
      <c r="S1130" s="4"/>
      <c r="T1130" s="2">
        <f t="shared" si="94"/>
        <v>0.55169836355594715</v>
      </c>
      <c r="U1130" s="2">
        <f t="shared" si="95"/>
        <v>0.44830163644405285</v>
      </c>
      <c r="V1130" s="2"/>
      <c r="W1130" s="2"/>
      <c r="X1130" s="45"/>
      <c r="Y1130" s="37"/>
      <c r="Z1130" s="37"/>
      <c r="AA1130" s="37"/>
      <c r="AB1130" s="37"/>
      <c r="AC1130" s="37"/>
      <c r="AD1130" s="37"/>
      <c r="AE1130" s="37"/>
      <c r="AF1130" s="12">
        <v>6</v>
      </c>
      <c r="AG1130">
        <v>7</v>
      </c>
      <c r="AH1130">
        <v>-7</v>
      </c>
      <c r="AI1130">
        <v>0</v>
      </c>
      <c r="AJ1130">
        <v>-1</v>
      </c>
      <c r="AK1130">
        <v>-3</v>
      </c>
      <c r="AL1130">
        <v>3</v>
      </c>
      <c r="AM1130">
        <v>1</v>
      </c>
      <c r="AN1130">
        <v>8</v>
      </c>
      <c r="AO1130">
        <v>3</v>
      </c>
      <c r="AP1130">
        <v>-0.03</v>
      </c>
      <c r="AQ1130">
        <v>-5.7</v>
      </c>
      <c r="AR1130">
        <v>-8</v>
      </c>
      <c r="AS1130">
        <v>2.2999999999999998</v>
      </c>
      <c r="AT1130">
        <v>1</v>
      </c>
      <c r="AU1130">
        <v>1</v>
      </c>
      <c r="AV1130" s="2">
        <v>0.69</v>
      </c>
    </row>
    <row r="1131" spans="6:48" x14ac:dyDescent="0.3">
      <c r="F1131" t="str">
        <f t="shared" si="93"/>
        <v>12221308</v>
      </c>
      <c r="G1131" t="e">
        <f t="shared" si="96"/>
        <v>#N/A</v>
      </c>
      <c r="H1131" s="11">
        <v>1222</v>
      </c>
      <c r="I1131" s="5">
        <v>1308</v>
      </c>
      <c r="J1131" t="s">
        <v>40</v>
      </c>
      <c r="K1131" t="s">
        <v>58</v>
      </c>
      <c r="Q1131" s="3"/>
      <c r="R1131" s="4"/>
      <c r="S1131" s="4"/>
      <c r="T1131" s="2">
        <f t="shared" si="94"/>
        <v>0.63169836355594722</v>
      </c>
      <c r="U1131" s="2">
        <f t="shared" si="95"/>
        <v>0.36830163644405278</v>
      </c>
      <c r="V1131" s="2"/>
      <c r="W1131" s="2"/>
      <c r="X1131" s="45"/>
      <c r="Y1131" s="37"/>
      <c r="Z1131" s="37"/>
      <c r="AA1131" s="37"/>
      <c r="AB1131" s="37"/>
      <c r="AC1131" s="37"/>
      <c r="AD1131" s="37"/>
      <c r="AE1131" s="37"/>
      <c r="AF1131" s="12">
        <v>6</v>
      </c>
      <c r="AG1131">
        <v>12</v>
      </c>
      <c r="AH1131">
        <v>-38</v>
      </c>
      <c r="AI1131">
        <v>-0.04</v>
      </c>
      <c r="AJ1131">
        <v>2</v>
      </c>
      <c r="AK1131">
        <v>1</v>
      </c>
      <c r="AL1131">
        <v>0</v>
      </c>
      <c r="AM1131">
        <v>0</v>
      </c>
      <c r="AN1131">
        <v>1</v>
      </c>
      <c r="AO1131">
        <v>-3</v>
      </c>
      <c r="AP1131">
        <v>0.08</v>
      </c>
      <c r="AQ1131">
        <v>1.8</v>
      </c>
      <c r="AR1131">
        <v>0.2</v>
      </c>
      <c r="AS1131">
        <v>1.6</v>
      </c>
      <c r="AT1131">
        <v>6</v>
      </c>
      <c r="AU1131">
        <v>1</v>
      </c>
      <c r="AV1131" s="2">
        <v>0.77</v>
      </c>
    </row>
    <row r="1132" spans="6:48" x14ac:dyDescent="0.3">
      <c r="F1132" t="str">
        <f t="shared" si="93"/>
        <v>12221314</v>
      </c>
      <c r="G1132" t="e">
        <f t="shared" si="96"/>
        <v>#N/A</v>
      </c>
      <c r="H1132" s="11">
        <v>1222</v>
      </c>
      <c r="I1132" s="5">
        <v>1314</v>
      </c>
      <c r="J1132" t="s">
        <v>40</v>
      </c>
      <c r="K1132" t="s">
        <v>59</v>
      </c>
      <c r="Q1132" s="3"/>
      <c r="R1132" s="4"/>
      <c r="S1132" s="4"/>
      <c r="T1132" s="2">
        <f t="shared" si="94"/>
        <v>0.54169836355594725</v>
      </c>
      <c r="U1132" s="2">
        <f t="shared" si="95"/>
        <v>0.45830163644405275</v>
      </c>
      <c r="V1132" s="2"/>
      <c r="W1132" s="2"/>
      <c r="X1132" s="45"/>
      <c r="Y1132" s="37"/>
      <c r="Z1132" s="37"/>
      <c r="AA1132" s="37"/>
      <c r="AB1132" s="37"/>
      <c r="AC1132" s="37"/>
      <c r="AD1132" s="37"/>
      <c r="AE1132" s="37"/>
      <c r="AF1132" s="12">
        <v>6</v>
      </c>
      <c r="AG1132">
        <v>2</v>
      </c>
      <c r="AH1132">
        <v>10</v>
      </c>
      <c r="AI1132">
        <v>0.08</v>
      </c>
      <c r="AJ1132">
        <v>2</v>
      </c>
      <c r="AK1132">
        <v>-4</v>
      </c>
      <c r="AL1132">
        <v>1</v>
      </c>
      <c r="AM1132">
        <v>3</v>
      </c>
      <c r="AN1132">
        <v>-3</v>
      </c>
      <c r="AO1132">
        <v>0</v>
      </c>
      <c r="AP1132">
        <v>-0.02</v>
      </c>
      <c r="AQ1132">
        <v>-4.5999999999999996</v>
      </c>
      <c r="AR1132">
        <v>-8.1999999999999993</v>
      </c>
      <c r="AS1132">
        <v>3.6</v>
      </c>
      <c r="AT1132">
        <v>-4</v>
      </c>
      <c r="AU1132">
        <v>0</v>
      </c>
      <c r="AV1132" s="2">
        <v>0.68</v>
      </c>
    </row>
    <row r="1133" spans="6:48" x14ac:dyDescent="0.3">
      <c r="F1133" t="str">
        <f t="shared" si="93"/>
        <v>12221326</v>
      </c>
      <c r="G1133" t="e">
        <f t="shared" si="96"/>
        <v>#N/A</v>
      </c>
      <c r="H1133" s="11">
        <v>1222</v>
      </c>
      <c r="I1133" s="5">
        <v>1326</v>
      </c>
      <c r="J1133" t="s">
        <v>40</v>
      </c>
      <c r="K1133" t="s">
        <v>60</v>
      </c>
      <c r="Q1133" s="3"/>
      <c r="R1133" s="4"/>
      <c r="S1133" s="4"/>
      <c r="T1133" s="2">
        <f t="shared" si="94"/>
        <v>0.55169836355594715</v>
      </c>
      <c r="U1133" s="2">
        <f t="shared" si="95"/>
        <v>0.44830163644405285</v>
      </c>
      <c r="V1133" s="2"/>
      <c r="W1133" s="2"/>
      <c r="X1133" s="45"/>
      <c r="Y1133" s="37"/>
      <c r="Z1133" s="37"/>
      <c r="AA1133" s="37"/>
      <c r="AB1133" s="37"/>
      <c r="AC1133" s="37"/>
      <c r="AD1133" s="37"/>
      <c r="AE1133" s="37"/>
      <c r="AF1133" s="12">
        <v>6</v>
      </c>
      <c r="AG1133">
        <v>5</v>
      </c>
      <c r="AH1133">
        <v>2</v>
      </c>
      <c r="AI1133">
        <v>0.04</v>
      </c>
      <c r="AJ1133">
        <v>0</v>
      </c>
      <c r="AK1133">
        <v>-2</v>
      </c>
      <c r="AL1133">
        <v>0</v>
      </c>
      <c r="AM1133">
        <v>1</v>
      </c>
      <c r="AN1133">
        <v>5</v>
      </c>
      <c r="AO1133">
        <v>-1</v>
      </c>
      <c r="AP1133">
        <v>-0.01</v>
      </c>
      <c r="AQ1133">
        <v>1.6</v>
      </c>
      <c r="AR1133">
        <v>-1.8</v>
      </c>
      <c r="AS1133">
        <v>3.4</v>
      </c>
      <c r="AT1133">
        <v>-1</v>
      </c>
      <c r="AU1133">
        <v>0</v>
      </c>
      <c r="AV1133" s="2">
        <v>0.69</v>
      </c>
    </row>
    <row r="1134" spans="6:48" x14ac:dyDescent="0.3">
      <c r="F1134" t="str">
        <f t="shared" si="93"/>
        <v>12221328</v>
      </c>
      <c r="G1134" t="e">
        <f t="shared" si="96"/>
        <v>#N/A</v>
      </c>
      <c r="H1134" s="11">
        <v>1222</v>
      </c>
      <c r="I1134" s="5">
        <v>1328</v>
      </c>
      <c r="J1134" t="s">
        <v>40</v>
      </c>
      <c r="K1134" t="s">
        <v>61</v>
      </c>
      <c r="Q1134" s="3"/>
      <c r="R1134" s="4"/>
      <c r="S1134" s="4"/>
      <c r="T1134" s="2">
        <f t="shared" si="94"/>
        <v>0.66169836355594724</v>
      </c>
      <c r="U1134" s="2">
        <f t="shared" si="95"/>
        <v>0.33830163644405276</v>
      </c>
      <c r="V1134" s="2"/>
      <c r="W1134" s="2"/>
      <c r="X1134" s="45"/>
      <c r="Y1134" s="37"/>
      <c r="Z1134" s="37"/>
      <c r="AA1134" s="37"/>
      <c r="AB1134" s="37"/>
      <c r="AC1134" s="37"/>
      <c r="AD1134" s="37"/>
      <c r="AE1134" s="37"/>
      <c r="AF1134" s="12">
        <v>6</v>
      </c>
      <c r="AG1134">
        <v>10</v>
      </c>
      <c r="AH1134">
        <v>-30</v>
      </c>
      <c r="AI1134">
        <v>0.21</v>
      </c>
      <c r="AJ1134">
        <v>0</v>
      </c>
      <c r="AK1134">
        <v>-5</v>
      </c>
      <c r="AL1134">
        <v>0</v>
      </c>
      <c r="AM1134">
        <v>2</v>
      </c>
      <c r="AN1134">
        <v>7</v>
      </c>
      <c r="AO1134">
        <v>4</v>
      </c>
      <c r="AP1134">
        <v>-0.03</v>
      </c>
      <c r="AQ1134">
        <v>-7.8</v>
      </c>
      <c r="AR1134">
        <v>-16.7</v>
      </c>
      <c r="AS1134">
        <v>8.9</v>
      </c>
      <c r="AT1134">
        <v>4</v>
      </c>
      <c r="AU1134">
        <v>1</v>
      </c>
      <c r="AV1134" s="2">
        <v>0.8</v>
      </c>
    </row>
    <row r="1135" spans="6:48" x14ac:dyDescent="0.3">
      <c r="F1135" t="str">
        <f t="shared" si="93"/>
        <v>12221335</v>
      </c>
      <c r="G1135" t="e">
        <f t="shared" si="96"/>
        <v>#N/A</v>
      </c>
      <c r="H1135" s="11">
        <v>1222</v>
      </c>
      <c r="I1135" s="5">
        <v>1335</v>
      </c>
      <c r="J1135" t="s">
        <v>40</v>
      </c>
      <c r="K1135" t="s">
        <v>62</v>
      </c>
      <c r="Q1135" s="3"/>
      <c r="R1135" s="4"/>
      <c r="S1135" s="4"/>
      <c r="T1135" s="2">
        <f t="shared" si="94"/>
        <v>0.77169836355594723</v>
      </c>
      <c r="U1135" s="2">
        <f t="shared" si="95"/>
        <v>0.22830163644405277</v>
      </c>
      <c r="V1135" s="2"/>
      <c r="W1135" s="2"/>
      <c r="X1135" s="45"/>
      <c r="Y1135" s="37"/>
      <c r="Z1135" s="37"/>
      <c r="AA1135" s="37"/>
      <c r="AB1135" s="37"/>
      <c r="AC1135" s="37"/>
      <c r="AD1135" s="37"/>
      <c r="AE1135" s="37"/>
      <c r="AF1135" s="12">
        <v>6</v>
      </c>
      <c r="AG1135">
        <v>16</v>
      </c>
      <c r="AH1135">
        <v>-110</v>
      </c>
      <c r="AI1135">
        <v>0.05</v>
      </c>
      <c r="AJ1135">
        <v>1</v>
      </c>
      <c r="AK1135">
        <v>-1</v>
      </c>
      <c r="AL1135">
        <v>0</v>
      </c>
      <c r="AM1135">
        <v>2</v>
      </c>
      <c r="AN1135">
        <v>11</v>
      </c>
      <c r="AO1135">
        <v>-3</v>
      </c>
      <c r="AP1135">
        <v>0.06</v>
      </c>
      <c r="AQ1135">
        <v>1.7</v>
      </c>
      <c r="AR1135">
        <v>-4.7</v>
      </c>
      <c r="AS1135">
        <v>6.4</v>
      </c>
      <c r="AT1135">
        <v>10</v>
      </c>
      <c r="AU1135">
        <v>1</v>
      </c>
      <c r="AV1135" s="2">
        <v>0.91</v>
      </c>
    </row>
    <row r="1136" spans="6:48" x14ac:dyDescent="0.3">
      <c r="F1136" t="str">
        <f t="shared" si="93"/>
        <v>12221344</v>
      </c>
      <c r="G1136" t="e">
        <f t="shared" si="96"/>
        <v>#N/A</v>
      </c>
      <c r="H1136" s="11">
        <v>1222</v>
      </c>
      <c r="I1136" s="5">
        <v>1344</v>
      </c>
      <c r="J1136" t="s">
        <v>40</v>
      </c>
      <c r="K1136" t="s">
        <v>63</v>
      </c>
      <c r="Q1136" s="3"/>
      <c r="R1136" s="4"/>
      <c r="S1136" s="4"/>
      <c r="T1136" s="2">
        <f t="shared" si="94"/>
        <v>0.70169836355594717</v>
      </c>
      <c r="U1136" s="2">
        <f t="shared" si="95"/>
        <v>0.29830163644405283</v>
      </c>
      <c r="V1136" s="2"/>
      <c r="W1136" s="2"/>
      <c r="X1136" s="45"/>
      <c r="Y1136" s="37"/>
      <c r="Z1136" s="37"/>
      <c r="AA1136" s="37"/>
      <c r="AB1136" s="37"/>
      <c r="AC1136" s="37"/>
      <c r="AD1136" s="37"/>
      <c r="AE1136" s="37"/>
      <c r="AF1136" s="12">
        <v>6</v>
      </c>
      <c r="AG1136">
        <v>10</v>
      </c>
      <c r="AH1136">
        <v>-46</v>
      </c>
      <c r="AI1136">
        <v>0.17</v>
      </c>
      <c r="AJ1136">
        <v>4</v>
      </c>
      <c r="AK1136">
        <v>-4</v>
      </c>
      <c r="AL1136">
        <v>0</v>
      </c>
      <c r="AM1136">
        <v>0</v>
      </c>
      <c r="AN1136">
        <v>6</v>
      </c>
      <c r="AO1136">
        <v>3</v>
      </c>
      <c r="AP1136">
        <v>0.02</v>
      </c>
      <c r="AQ1136">
        <v>3.7</v>
      </c>
      <c r="AR1136">
        <v>-7.8</v>
      </c>
      <c r="AS1136">
        <v>11.5</v>
      </c>
      <c r="AT1136">
        <v>4</v>
      </c>
      <c r="AU1136">
        <v>1</v>
      </c>
      <c r="AV1136" s="2">
        <v>0.84</v>
      </c>
    </row>
    <row r="1137" spans="6:48" x14ac:dyDescent="0.3">
      <c r="F1137" t="str">
        <f t="shared" si="93"/>
        <v>12221345</v>
      </c>
      <c r="G1137" t="e">
        <f t="shared" si="96"/>
        <v>#N/A</v>
      </c>
      <c r="H1137" s="11">
        <v>1222</v>
      </c>
      <c r="I1137" s="5">
        <v>1345</v>
      </c>
      <c r="J1137" t="s">
        <v>40</v>
      </c>
      <c r="K1137" t="s">
        <v>64</v>
      </c>
      <c r="Q1137" s="3"/>
      <c r="R1137" s="4"/>
      <c r="S1137" s="4"/>
      <c r="T1137" s="2">
        <f t="shared" si="94"/>
        <v>0.45169836355594717</v>
      </c>
      <c r="U1137" s="2">
        <f t="shared" si="95"/>
        <v>0.54830163644405283</v>
      </c>
      <c r="V1137" s="2"/>
      <c r="W1137" s="2"/>
      <c r="X1137" s="45"/>
      <c r="Y1137" s="37"/>
      <c r="Z1137" s="37"/>
      <c r="AA1137" s="37"/>
      <c r="AB1137" s="37"/>
      <c r="AC1137" s="37"/>
      <c r="AD1137" s="37"/>
      <c r="AE1137" s="37"/>
      <c r="AF1137" s="12">
        <v>6</v>
      </c>
      <c r="AG1137">
        <v>2</v>
      </c>
      <c r="AH1137">
        <v>12</v>
      </c>
      <c r="AI1137">
        <v>-0.03</v>
      </c>
      <c r="AJ1137">
        <v>-4</v>
      </c>
      <c r="AK1137">
        <v>-1</v>
      </c>
      <c r="AL1137">
        <v>1</v>
      </c>
      <c r="AM1137">
        <v>2</v>
      </c>
      <c r="AN1137">
        <v>7</v>
      </c>
      <c r="AO1137">
        <v>2</v>
      </c>
      <c r="AP1137">
        <v>-0.02</v>
      </c>
      <c r="AQ1137">
        <v>-3.7</v>
      </c>
      <c r="AR1137">
        <v>-0.7</v>
      </c>
      <c r="AS1137">
        <v>-3</v>
      </c>
      <c r="AT1137">
        <v>-4</v>
      </c>
      <c r="AU1137">
        <v>0</v>
      </c>
      <c r="AV1137" s="2">
        <v>0.59</v>
      </c>
    </row>
    <row r="1138" spans="6:48" x14ac:dyDescent="0.3">
      <c r="F1138" t="str">
        <f t="shared" si="93"/>
        <v>12221347</v>
      </c>
      <c r="G1138" t="e">
        <f t="shared" si="96"/>
        <v>#N/A</v>
      </c>
      <c r="H1138" s="11">
        <v>1222</v>
      </c>
      <c r="I1138" s="5">
        <v>1347</v>
      </c>
      <c r="J1138" t="s">
        <v>40</v>
      </c>
      <c r="K1138" t="s">
        <v>65</v>
      </c>
      <c r="Q1138" s="3"/>
      <c r="R1138" s="4"/>
      <c r="S1138" s="4"/>
      <c r="T1138" s="2">
        <f t="shared" si="94"/>
        <v>0.81169836355594716</v>
      </c>
      <c r="U1138" s="2">
        <f t="shared" si="95"/>
        <v>0.18830163644405284</v>
      </c>
      <c r="V1138" s="2"/>
      <c r="W1138" s="2"/>
      <c r="X1138" s="45"/>
      <c r="Y1138" s="37"/>
      <c r="Z1138" s="37"/>
      <c r="AA1138" s="37"/>
      <c r="AB1138" s="37"/>
      <c r="AC1138" s="37"/>
      <c r="AD1138" s="37"/>
      <c r="AE1138" s="37"/>
      <c r="AF1138" s="12">
        <v>6</v>
      </c>
      <c r="AG1138">
        <v>16</v>
      </c>
      <c r="AH1138">
        <v>-153</v>
      </c>
      <c r="AI1138">
        <v>0.17</v>
      </c>
      <c r="AJ1138">
        <v>5</v>
      </c>
      <c r="AK1138">
        <v>-3</v>
      </c>
      <c r="AL1138">
        <v>-1</v>
      </c>
      <c r="AM1138">
        <v>-1</v>
      </c>
      <c r="AN1138">
        <v>3</v>
      </c>
      <c r="AO1138">
        <v>2</v>
      </c>
      <c r="AP1138">
        <v>-0.01</v>
      </c>
      <c r="AQ1138">
        <v>10.5</v>
      </c>
      <c r="AR1138">
        <v>0</v>
      </c>
      <c r="AS1138">
        <v>10.5</v>
      </c>
      <c r="AT1138">
        <v>10</v>
      </c>
      <c r="AU1138">
        <v>1</v>
      </c>
      <c r="AV1138" s="2">
        <v>0.95</v>
      </c>
    </row>
    <row r="1139" spans="6:48" x14ac:dyDescent="0.3">
      <c r="F1139" t="str">
        <f t="shared" si="93"/>
        <v>12221348</v>
      </c>
      <c r="G1139" t="e">
        <f t="shared" si="96"/>
        <v>#N/A</v>
      </c>
      <c r="H1139" s="11">
        <v>1222</v>
      </c>
      <c r="I1139" s="5">
        <v>1348</v>
      </c>
      <c r="J1139" t="s">
        <v>40</v>
      </c>
      <c r="K1139" t="s">
        <v>66</v>
      </c>
      <c r="Q1139" s="3"/>
      <c r="R1139" s="4"/>
      <c r="S1139" s="4"/>
      <c r="T1139" s="2">
        <f t="shared" si="94"/>
        <v>0.63169836355594722</v>
      </c>
      <c r="U1139" s="2">
        <f t="shared" si="95"/>
        <v>0.36830163644405278</v>
      </c>
      <c r="V1139" s="2"/>
      <c r="W1139" s="2"/>
      <c r="X1139" s="45"/>
      <c r="Y1139" s="37"/>
      <c r="Z1139" s="37"/>
      <c r="AA1139" s="37"/>
      <c r="AB1139" s="37"/>
      <c r="AC1139" s="37"/>
      <c r="AD1139" s="37"/>
      <c r="AE1139" s="37"/>
      <c r="AF1139" s="12">
        <v>6</v>
      </c>
      <c r="AG1139">
        <v>7</v>
      </c>
      <c r="AH1139">
        <v>-32</v>
      </c>
      <c r="AI1139">
        <v>0.01</v>
      </c>
      <c r="AJ1139">
        <v>2</v>
      </c>
      <c r="AK1139">
        <v>-4</v>
      </c>
      <c r="AL1139">
        <v>2</v>
      </c>
      <c r="AM1139">
        <v>-3</v>
      </c>
      <c r="AN1139">
        <v>4</v>
      </c>
      <c r="AO1139">
        <v>1</v>
      </c>
      <c r="AP1139">
        <v>0.01</v>
      </c>
      <c r="AQ1139">
        <v>1.2</v>
      </c>
      <c r="AR1139">
        <v>-3</v>
      </c>
      <c r="AS1139">
        <v>4.2</v>
      </c>
      <c r="AT1139">
        <v>1</v>
      </c>
      <c r="AU1139">
        <v>1</v>
      </c>
      <c r="AV1139" s="2">
        <v>0.77</v>
      </c>
    </row>
    <row r="1140" spans="6:48" x14ac:dyDescent="0.3">
      <c r="F1140" t="str">
        <f t="shared" si="93"/>
        <v>12221355</v>
      </c>
      <c r="G1140" t="e">
        <f t="shared" si="96"/>
        <v>#N/A</v>
      </c>
      <c r="H1140" s="11">
        <v>1222</v>
      </c>
      <c r="I1140" s="5">
        <v>1355</v>
      </c>
      <c r="J1140" t="s">
        <v>40</v>
      </c>
      <c r="K1140" t="s">
        <v>67</v>
      </c>
      <c r="Q1140" s="3"/>
      <c r="R1140" s="4"/>
      <c r="S1140" s="4"/>
      <c r="T1140" s="2">
        <f t="shared" si="94"/>
        <v>0.69169836355594716</v>
      </c>
      <c r="U1140" s="2">
        <f t="shared" si="95"/>
        <v>0.30830163644405284</v>
      </c>
      <c r="V1140" s="2"/>
      <c r="W1140" s="2"/>
      <c r="X1140" s="45"/>
      <c r="Y1140" s="37"/>
      <c r="Z1140" s="37"/>
      <c r="AA1140" s="37"/>
      <c r="AB1140" s="37"/>
      <c r="AC1140" s="37"/>
      <c r="AD1140" s="37"/>
      <c r="AE1140" s="37"/>
      <c r="AF1140" s="12">
        <v>6</v>
      </c>
      <c r="AG1140">
        <v>12</v>
      </c>
      <c r="AH1140">
        <v>-58</v>
      </c>
      <c r="AI1140">
        <v>-0.01</v>
      </c>
      <c r="AJ1140">
        <v>0</v>
      </c>
      <c r="AK1140">
        <v>-4</v>
      </c>
      <c r="AL1140">
        <v>3</v>
      </c>
      <c r="AM1140">
        <v>4</v>
      </c>
      <c r="AN1140">
        <v>10</v>
      </c>
      <c r="AO1140">
        <v>-3</v>
      </c>
      <c r="AP1140">
        <v>-0.04</v>
      </c>
      <c r="AQ1140">
        <v>-6</v>
      </c>
      <c r="AR1140">
        <v>-10.7</v>
      </c>
      <c r="AS1140">
        <v>4.7</v>
      </c>
      <c r="AT1140">
        <v>6</v>
      </c>
      <c r="AU1140">
        <v>1</v>
      </c>
      <c r="AV1140" s="2">
        <v>0.83</v>
      </c>
    </row>
    <row r="1141" spans="6:48" x14ac:dyDescent="0.3">
      <c r="F1141" t="str">
        <f t="shared" si="93"/>
        <v>12221371</v>
      </c>
      <c r="G1141" t="e">
        <f t="shared" si="96"/>
        <v>#N/A</v>
      </c>
      <c r="H1141" s="11">
        <v>1222</v>
      </c>
      <c r="I1141" s="5">
        <v>1371</v>
      </c>
      <c r="J1141" t="s">
        <v>40</v>
      </c>
      <c r="K1141" t="s">
        <v>69</v>
      </c>
      <c r="Q1141" s="3"/>
      <c r="R1141" s="4"/>
      <c r="S1141" s="4"/>
      <c r="T1141" s="2">
        <f t="shared" si="94"/>
        <v>0.60169836355594719</v>
      </c>
      <c r="U1141" s="2">
        <f t="shared" si="95"/>
        <v>0.39830163644405281</v>
      </c>
      <c r="V1141" s="2"/>
      <c r="W1141" s="2"/>
      <c r="X1141" s="45"/>
      <c r="Y1141" s="37"/>
      <c r="Z1141" s="37"/>
      <c r="AA1141" s="37"/>
      <c r="AB1141" s="37"/>
      <c r="AC1141" s="37"/>
      <c r="AD1141" s="37"/>
      <c r="AE1141" s="37"/>
      <c r="AF1141" s="12">
        <v>6</v>
      </c>
      <c r="AG1141">
        <v>8</v>
      </c>
      <c r="AH1141">
        <v>-9</v>
      </c>
      <c r="AI1141">
        <v>0.13</v>
      </c>
      <c r="AJ1141">
        <v>1</v>
      </c>
      <c r="AK1141">
        <v>-4</v>
      </c>
      <c r="AL1141">
        <v>0</v>
      </c>
      <c r="AM1141">
        <v>1</v>
      </c>
      <c r="AN1141">
        <v>1</v>
      </c>
      <c r="AO1141">
        <v>2</v>
      </c>
      <c r="AP1141">
        <v>0.03</v>
      </c>
      <c r="AQ1141">
        <v>-1.6</v>
      </c>
      <c r="AR1141">
        <v>-8.4</v>
      </c>
      <c r="AS1141">
        <v>6.8</v>
      </c>
      <c r="AT1141">
        <v>2</v>
      </c>
      <c r="AU1141">
        <v>1</v>
      </c>
      <c r="AV1141" s="2">
        <v>0.74</v>
      </c>
    </row>
    <row r="1142" spans="6:48" x14ac:dyDescent="0.3">
      <c r="F1142" t="str">
        <f t="shared" si="93"/>
        <v>12221372</v>
      </c>
      <c r="G1142" t="e">
        <f t="shared" si="96"/>
        <v>#N/A</v>
      </c>
      <c r="H1142" s="11">
        <v>1222</v>
      </c>
      <c r="I1142" s="5">
        <v>1372</v>
      </c>
      <c r="J1142" t="s">
        <v>40</v>
      </c>
      <c r="K1142" t="s">
        <v>70</v>
      </c>
      <c r="Q1142" s="3"/>
      <c r="R1142" s="4"/>
      <c r="S1142" s="4"/>
      <c r="T1142" s="2">
        <f t="shared" si="94"/>
        <v>0.7416983635559472</v>
      </c>
      <c r="U1142" s="2">
        <f t="shared" si="95"/>
        <v>0.2583016364440528</v>
      </c>
      <c r="V1142" s="2"/>
      <c r="W1142" s="2"/>
      <c r="X1142" s="45"/>
      <c r="Y1142" s="37"/>
      <c r="Z1142" s="37"/>
      <c r="AA1142" s="37"/>
      <c r="AB1142" s="37"/>
      <c r="AC1142" s="37"/>
      <c r="AD1142" s="37"/>
      <c r="AE1142" s="37"/>
      <c r="AF1142" s="12">
        <v>6</v>
      </c>
      <c r="AG1142">
        <v>14</v>
      </c>
      <c r="AH1142">
        <v>-94</v>
      </c>
      <c r="AI1142">
        <v>-0.01</v>
      </c>
      <c r="AJ1142">
        <v>1</v>
      </c>
      <c r="AK1142">
        <v>-4</v>
      </c>
      <c r="AL1142">
        <v>-3</v>
      </c>
      <c r="AM1142">
        <v>-6</v>
      </c>
      <c r="AN1142">
        <v>2</v>
      </c>
      <c r="AO1142">
        <v>3</v>
      </c>
      <c r="AP1142">
        <v>0.02</v>
      </c>
      <c r="AQ1142">
        <v>-0.8</v>
      </c>
      <c r="AR1142">
        <v>-3.5</v>
      </c>
      <c r="AS1142">
        <v>2.7</v>
      </c>
      <c r="AT1142">
        <v>8</v>
      </c>
      <c r="AU1142">
        <v>1</v>
      </c>
      <c r="AV1142" s="2">
        <v>0.88</v>
      </c>
    </row>
    <row r="1143" spans="6:48" x14ac:dyDescent="0.3">
      <c r="F1143" t="str">
        <f t="shared" si="93"/>
        <v>12221382</v>
      </c>
      <c r="G1143" t="e">
        <f t="shared" si="96"/>
        <v>#N/A</v>
      </c>
      <c r="H1143" s="11">
        <v>1222</v>
      </c>
      <c r="I1143" s="5">
        <v>1382</v>
      </c>
      <c r="J1143" t="s">
        <v>40</v>
      </c>
      <c r="K1143" t="s">
        <v>71</v>
      </c>
      <c r="Q1143" s="3"/>
      <c r="R1143" s="4"/>
      <c r="S1143" s="4"/>
      <c r="T1143" s="2">
        <f t="shared" si="94"/>
        <v>0.68169836355594715</v>
      </c>
      <c r="U1143" s="2">
        <f t="shared" si="95"/>
        <v>0.31830163644405285</v>
      </c>
      <c r="V1143" s="2"/>
      <c r="W1143" s="2"/>
      <c r="X1143" s="45"/>
      <c r="Y1143" s="37"/>
      <c r="Z1143" s="37"/>
      <c r="AA1143" s="37"/>
      <c r="AB1143" s="37"/>
      <c r="AC1143" s="37"/>
      <c r="AD1143" s="37"/>
      <c r="AE1143" s="37"/>
      <c r="AF1143" s="12">
        <v>6</v>
      </c>
      <c r="AG1143">
        <v>11</v>
      </c>
      <c r="AH1143">
        <v>-52</v>
      </c>
      <c r="AI1143">
        <v>0.01</v>
      </c>
      <c r="AJ1143">
        <v>2</v>
      </c>
      <c r="AK1143">
        <v>-3</v>
      </c>
      <c r="AL1143">
        <v>1</v>
      </c>
      <c r="AM1143">
        <v>-1</v>
      </c>
      <c r="AN1143">
        <v>5</v>
      </c>
      <c r="AO1143">
        <v>4</v>
      </c>
      <c r="AP1143">
        <v>-0.03</v>
      </c>
      <c r="AQ1143">
        <v>-0.5</v>
      </c>
      <c r="AR1143">
        <v>-6.1</v>
      </c>
      <c r="AS1143">
        <v>5.6</v>
      </c>
      <c r="AT1143">
        <v>5</v>
      </c>
      <c r="AU1143">
        <v>1</v>
      </c>
      <c r="AV1143" s="2">
        <v>0.82</v>
      </c>
    </row>
    <row r="1144" spans="6:48" x14ac:dyDescent="0.3">
      <c r="F1144" t="str">
        <f t="shared" si="93"/>
        <v>12221393</v>
      </c>
      <c r="G1144" t="e">
        <f t="shared" si="96"/>
        <v>#N/A</v>
      </c>
      <c r="H1144" s="11">
        <v>1222</v>
      </c>
      <c r="I1144" s="5">
        <v>1393</v>
      </c>
      <c r="J1144" t="s">
        <v>40</v>
      </c>
      <c r="K1144" t="s">
        <v>72</v>
      </c>
      <c r="Q1144" s="3"/>
      <c r="R1144" s="4"/>
      <c r="S1144" s="4"/>
      <c r="T1144" s="2">
        <f t="shared" si="94"/>
        <v>0.69169836355594716</v>
      </c>
      <c r="U1144" s="2">
        <f t="shared" si="95"/>
        <v>0.30830163644405284</v>
      </c>
      <c r="V1144" s="2"/>
      <c r="W1144" s="2"/>
      <c r="X1144" s="45"/>
      <c r="Y1144" s="37"/>
      <c r="Z1144" s="37"/>
      <c r="AA1144" s="37"/>
      <c r="AB1144" s="37"/>
      <c r="AC1144" s="37"/>
      <c r="AD1144" s="37"/>
      <c r="AE1144" s="37"/>
      <c r="AF1144" s="12">
        <v>6</v>
      </c>
      <c r="AG1144">
        <v>11</v>
      </c>
      <c r="AH1144">
        <v>-37</v>
      </c>
      <c r="AI1144">
        <v>0.18</v>
      </c>
      <c r="AJ1144">
        <v>7</v>
      </c>
      <c r="AK1144">
        <v>-1</v>
      </c>
      <c r="AL1144">
        <v>-1</v>
      </c>
      <c r="AM1144">
        <v>0</v>
      </c>
      <c r="AN1144">
        <v>0</v>
      </c>
      <c r="AO1144">
        <v>3</v>
      </c>
      <c r="AP1144">
        <v>-0.02</v>
      </c>
      <c r="AQ1144">
        <v>9.9</v>
      </c>
      <c r="AR1144">
        <v>0.4</v>
      </c>
      <c r="AS1144">
        <v>9.5</v>
      </c>
      <c r="AT1144">
        <v>5</v>
      </c>
      <c r="AU1144">
        <v>1</v>
      </c>
      <c r="AV1144" s="2">
        <v>0.83</v>
      </c>
    </row>
    <row r="1145" spans="6:48" x14ac:dyDescent="0.3">
      <c r="F1145" t="str">
        <f t="shared" si="93"/>
        <v>12221395</v>
      </c>
      <c r="G1145" t="e">
        <f t="shared" si="96"/>
        <v>#N/A</v>
      </c>
      <c r="H1145" s="11">
        <v>1222</v>
      </c>
      <c r="I1145" s="5">
        <v>1395</v>
      </c>
      <c r="J1145" t="s">
        <v>40</v>
      </c>
      <c r="K1145" t="s">
        <v>73</v>
      </c>
      <c r="Q1145" s="3"/>
      <c r="R1145" s="4"/>
      <c r="S1145" s="4"/>
      <c r="T1145" s="2">
        <f t="shared" si="94"/>
        <v>0.58169836355594717</v>
      </c>
      <c r="U1145" s="2">
        <f t="shared" si="95"/>
        <v>0.41830163644405283</v>
      </c>
      <c r="V1145" s="2"/>
      <c r="W1145" s="2"/>
      <c r="X1145" s="45"/>
      <c r="Y1145" s="37"/>
      <c r="Z1145" s="37"/>
      <c r="AA1145" s="37"/>
      <c r="AB1145" s="37"/>
      <c r="AC1145" s="37"/>
      <c r="AD1145" s="37"/>
      <c r="AE1145" s="37"/>
      <c r="AF1145" s="12">
        <v>6</v>
      </c>
      <c r="AG1145">
        <v>6</v>
      </c>
      <c r="AH1145">
        <v>-5</v>
      </c>
      <c r="AI1145">
        <v>0.13</v>
      </c>
      <c r="AJ1145">
        <v>-3</v>
      </c>
      <c r="AK1145">
        <v>-7</v>
      </c>
      <c r="AL1145">
        <v>0</v>
      </c>
      <c r="AM1145">
        <v>1</v>
      </c>
      <c r="AN1145">
        <v>0</v>
      </c>
      <c r="AO1145">
        <v>0</v>
      </c>
      <c r="AP1145">
        <v>0.01</v>
      </c>
      <c r="AQ1145">
        <v>-5.6</v>
      </c>
      <c r="AR1145">
        <v>-11</v>
      </c>
      <c r="AS1145">
        <v>5.4</v>
      </c>
      <c r="AT1145">
        <v>0</v>
      </c>
      <c r="AU1145">
        <v>0</v>
      </c>
      <c r="AV1145" s="2">
        <v>0.72</v>
      </c>
    </row>
    <row r="1146" spans="6:48" x14ac:dyDescent="0.3">
      <c r="F1146" t="str">
        <f t="shared" si="93"/>
        <v>12221397</v>
      </c>
      <c r="G1146" t="e">
        <f t="shared" si="96"/>
        <v>#N/A</v>
      </c>
      <c r="H1146" s="11">
        <v>1222</v>
      </c>
      <c r="I1146" s="5">
        <v>1397</v>
      </c>
      <c r="J1146" t="s">
        <v>40</v>
      </c>
      <c r="K1146" t="s">
        <v>74</v>
      </c>
      <c r="Q1146" s="3"/>
      <c r="R1146" s="4"/>
      <c r="S1146" s="4"/>
      <c r="T1146" s="2">
        <f t="shared" si="94"/>
        <v>0.54169836355594725</v>
      </c>
      <c r="U1146" s="2">
        <f t="shared" si="95"/>
        <v>0.45830163644405275</v>
      </c>
      <c r="V1146" s="2"/>
      <c r="W1146" s="2"/>
      <c r="X1146" s="45"/>
      <c r="Y1146" s="37"/>
      <c r="Z1146" s="37"/>
      <c r="AA1146" s="37"/>
      <c r="AB1146" s="37"/>
      <c r="AC1146" s="37"/>
      <c r="AD1146" s="37"/>
      <c r="AE1146" s="37"/>
      <c r="AF1146" s="12">
        <v>6</v>
      </c>
      <c r="AG1146">
        <v>3</v>
      </c>
      <c r="AH1146">
        <v>6</v>
      </c>
      <c r="AI1146">
        <v>0.03</v>
      </c>
      <c r="AJ1146">
        <v>3</v>
      </c>
      <c r="AK1146">
        <v>-1</v>
      </c>
      <c r="AL1146">
        <v>0</v>
      </c>
      <c r="AM1146">
        <v>-1</v>
      </c>
      <c r="AN1146">
        <v>1</v>
      </c>
      <c r="AO1146">
        <v>5</v>
      </c>
      <c r="AP1146">
        <v>-0.04</v>
      </c>
      <c r="AQ1146">
        <v>3.2</v>
      </c>
      <c r="AR1146">
        <v>-1.5</v>
      </c>
      <c r="AS1146">
        <v>4.7</v>
      </c>
      <c r="AT1146">
        <v>-3</v>
      </c>
      <c r="AU1146">
        <v>0</v>
      </c>
      <c r="AV1146" s="2">
        <v>0.68</v>
      </c>
    </row>
    <row r="1147" spans="6:48" x14ac:dyDescent="0.3">
      <c r="F1147" t="str">
        <f t="shared" si="93"/>
        <v>12221400</v>
      </c>
      <c r="G1147" t="e">
        <f t="shared" si="96"/>
        <v>#N/A</v>
      </c>
      <c r="H1147" s="11">
        <v>1222</v>
      </c>
      <c r="I1147" s="5">
        <v>1400</v>
      </c>
      <c r="J1147" t="s">
        <v>40</v>
      </c>
      <c r="K1147" t="s">
        <v>75</v>
      </c>
      <c r="Q1147" s="3"/>
      <c r="R1147" s="4"/>
      <c r="S1147" s="4"/>
      <c r="T1147" s="2">
        <f t="shared" si="94"/>
        <v>0.65169836355594724</v>
      </c>
      <c r="U1147" s="2">
        <f t="shared" si="95"/>
        <v>0.34830163644405276</v>
      </c>
      <c r="V1147" s="2"/>
      <c r="W1147" s="2"/>
      <c r="X1147" s="45"/>
      <c r="Y1147" s="37"/>
      <c r="Z1147" s="37"/>
      <c r="AA1147" s="37"/>
      <c r="AB1147" s="37"/>
      <c r="AC1147" s="37"/>
      <c r="AD1147" s="37"/>
      <c r="AE1147" s="37"/>
      <c r="AF1147" s="12">
        <v>6</v>
      </c>
      <c r="AG1147">
        <v>10</v>
      </c>
      <c r="AH1147">
        <v>-22</v>
      </c>
      <c r="AI1147">
        <v>0.21</v>
      </c>
      <c r="AJ1147">
        <v>4</v>
      </c>
      <c r="AK1147">
        <v>-2</v>
      </c>
      <c r="AL1147">
        <v>0</v>
      </c>
      <c r="AM1147">
        <v>1</v>
      </c>
      <c r="AN1147">
        <v>6</v>
      </c>
      <c r="AO1147">
        <v>3</v>
      </c>
      <c r="AP1147">
        <v>0.05</v>
      </c>
      <c r="AQ1147">
        <v>5.7</v>
      </c>
      <c r="AR1147">
        <v>-3.3</v>
      </c>
      <c r="AS1147">
        <v>9</v>
      </c>
      <c r="AT1147">
        <v>4</v>
      </c>
      <c r="AU1147">
        <v>1</v>
      </c>
      <c r="AV1147" s="2">
        <v>0.79</v>
      </c>
    </row>
    <row r="1148" spans="6:48" x14ac:dyDescent="0.3">
      <c r="F1148" t="str">
        <f t="shared" si="93"/>
        <v>12221401</v>
      </c>
      <c r="G1148" t="e">
        <f t="shared" si="96"/>
        <v>#N/A</v>
      </c>
      <c r="H1148" s="11">
        <v>1222</v>
      </c>
      <c r="I1148" s="5">
        <v>1401</v>
      </c>
      <c r="J1148" t="s">
        <v>40</v>
      </c>
      <c r="K1148" t="s">
        <v>76</v>
      </c>
      <c r="Q1148" s="3"/>
      <c r="R1148" s="4"/>
      <c r="S1148" s="4"/>
      <c r="T1148" s="2">
        <f t="shared" si="94"/>
        <v>0.62169836355594721</v>
      </c>
      <c r="U1148" s="2">
        <f t="shared" si="95"/>
        <v>0.37830163644405279</v>
      </c>
      <c r="V1148" s="2"/>
      <c r="W1148" s="2"/>
      <c r="X1148" s="45"/>
      <c r="Y1148" s="37"/>
      <c r="Z1148" s="37"/>
      <c r="AA1148" s="37"/>
      <c r="AB1148" s="37"/>
      <c r="AC1148" s="37"/>
      <c r="AD1148" s="37"/>
      <c r="AE1148" s="37"/>
      <c r="AF1148" s="12">
        <v>6</v>
      </c>
      <c r="AG1148">
        <v>7</v>
      </c>
      <c r="AH1148">
        <v>-13</v>
      </c>
      <c r="AI1148">
        <v>0.17</v>
      </c>
      <c r="AJ1148">
        <v>3</v>
      </c>
      <c r="AK1148">
        <v>0</v>
      </c>
      <c r="AL1148">
        <v>-1</v>
      </c>
      <c r="AM1148">
        <v>3</v>
      </c>
      <c r="AN1148">
        <v>1</v>
      </c>
      <c r="AO1148">
        <v>2</v>
      </c>
      <c r="AP1148">
        <v>0.05</v>
      </c>
      <c r="AQ1148">
        <v>2.4</v>
      </c>
      <c r="AR1148">
        <v>-4.9000000000000004</v>
      </c>
      <c r="AS1148">
        <v>7.3</v>
      </c>
      <c r="AT1148">
        <v>1</v>
      </c>
      <c r="AU1148">
        <v>1</v>
      </c>
      <c r="AV1148" s="2">
        <v>0.76</v>
      </c>
    </row>
    <row r="1149" spans="6:48" x14ac:dyDescent="0.3">
      <c r="F1149" t="str">
        <f t="shared" si="93"/>
        <v>12221403</v>
      </c>
      <c r="G1149" t="e">
        <f t="shared" si="96"/>
        <v>#N/A</v>
      </c>
      <c r="H1149" s="11">
        <v>1222</v>
      </c>
      <c r="I1149" s="5">
        <v>1403</v>
      </c>
      <c r="J1149" t="s">
        <v>40</v>
      </c>
      <c r="K1149" t="s">
        <v>77</v>
      </c>
      <c r="Q1149" s="3"/>
      <c r="R1149" s="4"/>
      <c r="S1149" s="4"/>
      <c r="T1149" s="2">
        <f t="shared" si="94"/>
        <v>0.53169836355594724</v>
      </c>
      <c r="U1149" s="2">
        <f t="shared" si="95"/>
        <v>0.46830163644405276</v>
      </c>
      <c r="V1149" s="2"/>
      <c r="W1149" s="2"/>
      <c r="X1149" s="45"/>
      <c r="Y1149" s="37"/>
      <c r="Z1149" s="37"/>
      <c r="AA1149" s="37"/>
      <c r="AB1149" s="37"/>
      <c r="AC1149" s="37"/>
      <c r="AD1149" s="37"/>
      <c r="AE1149" s="37"/>
      <c r="AF1149" s="12">
        <v>6</v>
      </c>
      <c r="AG1149">
        <v>3</v>
      </c>
      <c r="AH1149">
        <v>5</v>
      </c>
      <c r="AI1149">
        <v>0.06</v>
      </c>
      <c r="AJ1149">
        <v>1</v>
      </c>
      <c r="AK1149">
        <v>-1</v>
      </c>
      <c r="AL1149">
        <v>-1</v>
      </c>
      <c r="AM1149">
        <v>-2</v>
      </c>
      <c r="AN1149">
        <v>2</v>
      </c>
      <c r="AO1149">
        <v>2</v>
      </c>
      <c r="AP1149">
        <v>0.02</v>
      </c>
      <c r="AQ1149">
        <v>2.2000000000000002</v>
      </c>
      <c r="AR1149">
        <v>0.2</v>
      </c>
      <c r="AS1149">
        <v>2</v>
      </c>
      <c r="AT1149">
        <v>-3</v>
      </c>
      <c r="AU1149">
        <v>0</v>
      </c>
      <c r="AV1149" s="2">
        <v>0.67</v>
      </c>
    </row>
    <row r="1150" spans="6:48" x14ac:dyDescent="0.3">
      <c r="F1150" t="str">
        <f t="shared" si="93"/>
        <v>12221411</v>
      </c>
      <c r="G1150" t="e">
        <f t="shared" si="96"/>
        <v>#N/A</v>
      </c>
      <c r="H1150" s="11">
        <v>1222</v>
      </c>
      <c r="I1150" s="5">
        <v>1411</v>
      </c>
      <c r="J1150" t="s">
        <v>40</v>
      </c>
      <c r="K1150" t="s">
        <v>78</v>
      </c>
      <c r="Q1150" s="3"/>
      <c r="R1150" s="4"/>
      <c r="S1150" s="4"/>
      <c r="T1150" s="2">
        <f t="shared" si="94"/>
        <v>0.84169836355594718</v>
      </c>
      <c r="U1150" s="2">
        <f t="shared" si="95"/>
        <v>0.15830163644405282</v>
      </c>
      <c r="V1150" s="2"/>
      <c r="W1150" s="2"/>
      <c r="X1150" s="45"/>
      <c r="Y1150" s="37"/>
      <c r="Z1150" s="37"/>
      <c r="AA1150" s="37"/>
      <c r="AB1150" s="37"/>
      <c r="AC1150" s="37"/>
      <c r="AD1150" s="37"/>
      <c r="AE1150" s="37"/>
      <c r="AF1150" s="12">
        <v>6</v>
      </c>
      <c r="AG1150">
        <v>16</v>
      </c>
      <c r="AH1150">
        <v>-232</v>
      </c>
      <c r="AI1150">
        <v>0.35</v>
      </c>
      <c r="AJ1150">
        <v>3</v>
      </c>
      <c r="AK1150">
        <v>-6</v>
      </c>
      <c r="AL1150">
        <v>0</v>
      </c>
      <c r="AM1150">
        <v>3</v>
      </c>
      <c r="AN1150">
        <v>6</v>
      </c>
      <c r="AO1150">
        <v>6</v>
      </c>
      <c r="AP1150">
        <v>0</v>
      </c>
      <c r="AQ1150">
        <v>-0.2</v>
      </c>
      <c r="AR1150">
        <v>-14.8</v>
      </c>
      <c r="AS1150">
        <v>14.6</v>
      </c>
      <c r="AT1150">
        <v>10</v>
      </c>
      <c r="AU1150">
        <v>1</v>
      </c>
      <c r="AV1150" s="2">
        <v>0.98</v>
      </c>
    </row>
    <row r="1151" spans="6:48" x14ac:dyDescent="0.3">
      <c r="F1151" t="str">
        <f t="shared" si="93"/>
        <v>12221417</v>
      </c>
      <c r="G1151" t="e">
        <f t="shared" si="96"/>
        <v>#N/A</v>
      </c>
      <c r="H1151" s="11">
        <v>1222</v>
      </c>
      <c r="I1151" s="5">
        <v>1417</v>
      </c>
      <c r="J1151" t="s">
        <v>40</v>
      </c>
      <c r="K1151" t="s">
        <v>79</v>
      </c>
      <c r="Q1151" s="3"/>
      <c r="R1151" s="4"/>
      <c r="S1151" s="4"/>
      <c r="T1151" s="2">
        <f t="shared" si="94"/>
        <v>0.65169836355594724</v>
      </c>
      <c r="U1151" s="2">
        <f t="shared" si="95"/>
        <v>0.34830163644405276</v>
      </c>
      <c r="V1151" s="2"/>
      <c r="W1151" s="2"/>
      <c r="X1151" s="45"/>
      <c r="Y1151" s="37"/>
      <c r="Z1151" s="37"/>
      <c r="AA1151" s="37"/>
      <c r="AB1151" s="37"/>
      <c r="AC1151" s="37"/>
      <c r="AD1151" s="37"/>
      <c r="AE1151" s="37"/>
      <c r="AF1151" s="12">
        <v>6</v>
      </c>
      <c r="AG1151">
        <v>11</v>
      </c>
      <c r="AH1151">
        <v>-31</v>
      </c>
      <c r="AI1151">
        <v>0.13</v>
      </c>
      <c r="AJ1151">
        <v>0</v>
      </c>
      <c r="AK1151">
        <v>-3</v>
      </c>
      <c r="AL1151">
        <v>1</v>
      </c>
      <c r="AM1151">
        <v>4</v>
      </c>
      <c r="AN1151">
        <v>6</v>
      </c>
      <c r="AO1151">
        <v>1</v>
      </c>
      <c r="AP1151">
        <v>0</v>
      </c>
      <c r="AQ1151">
        <v>-4.5</v>
      </c>
      <c r="AR1151">
        <v>-11.4</v>
      </c>
      <c r="AS1151">
        <v>6.9</v>
      </c>
      <c r="AT1151">
        <v>5</v>
      </c>
      <c r="AU1151">
        <v>1</v>
      </c>
      <c r="AV1151" s="2">
        <v>0.79</v>
      </c>
    </row>
    <row r="1152" spans="6:48" x14ac:dyDescent="0.3">
      <c r="F1152" t="str">
        <f t="shared" si="93"/>
        <v>12221420</v>
      </c>
      <c r="G1152" t="e">
        <f t="shared" si="96"/>
        <v>#N/A</v>
      </c>
      <c r="H1152" s="11">
        <v>1222</v>
      </c>
      <c r="I1152" s="5">
        <v>1420</v>
      </c>
      <c r="J1152" t="s">
        <v>40</v>
      </c>
      <c r="K1152" t="s">
        <v>80</v>
      </c>
      <c r="Q1152" s="3"/>
      <c r="R1152" s="4"/>
      <c r="S1152" s="4"/>
      <c r="T1152" s="2">
        <f t="shared" si="94"/>
        <v>0.82169836355594716</v>
      </c>
      <c r="U1152" s="2">
        <f t="shared" si="95"/>
        <v>0.17830163644405284</v>
      </c>
      <c r="V1152" s="2"/>
      <c r="W1152" s="2"/>
      <c r="X1152" s="45"/>
      <c r="Y1152" s="37"/>
      <c r="Z1152" s="37"/>
      <c r="AA1152" s="37"/>
      <c r="AB1152" s="37"/>
      <c r="AC1152" s="37"/>
      <c r="AD1152" s="37"/>
      <c r="AE1152" s="37"/>
      <c r="AF1152" s="12">
        <v>6</v>
      </c>
      <c r="AG1152">
        <v>16</v>
      </c>
      <c r="AH1152">
        <v>-167</v>
      </c>
      <c r="AI1152">
        <v>0.11</v>
      </c>
      <c r="AJ1152">
        <v>2</v>
      </c>
      <c r="AK1152">
        <v>-6</v>
      </c>
      <c r="AL1152">
        <v>0</v>
      </c>
      <c r="AM1152">
        <v>-1</v>
      </c>
      <c r="AN1152">
        <v>9</v>
      </c>
      <c r="AO1152">
        <v>3</v>
      </c>
      <c r="AP1152">
        <v>7.0000000000000007E-2</v>
      </c>
      <c r="AQ1152">
        <v>4.9000000000000004</v>
      </c>
      <c r="AR1152">
        <v>-6.1</v>
      </c>
      <c r="AS1152">
        <v>11</v>
      </c>
      <c r="AT1152">
        <v>10</v>
      </c>
      <c r="AU1152">
        <v>1</v>
      </c>
      <c r="AV1152" s="2">
        <v>0.96</v>
      </c>
    </row>
    <row r="1153" spans="6:48" x14ac:dyDescent="0.3">
      <c r="F1153" t="str">
        <f t="shared" si="93"/>
        <v>12221422</v>
      </c>
      <c r="G1153" t="e">
        <f t="shared" si="96"/>
        <v>#N/A</v>
      </c>
      <c r="H1153" s="11">
        <v>1222</v>
      </c>
      <c r="I1153" s="5">
        <v>1422</v>
      </c>
      <c r="J1153" t="s">
        <v>40</v>
      </c>
      <c r="K1153" t="s">
        <v>81</v>
      </c>
      <c r="Q1153" s="3"/>
      <c r="R1153" s="4"/>
      <c r="S1153" s="4"/>
      <c r="T1153" s="2">
        <f t="shared" si="94"/>
        <v>0.70169836355594717</v>
      </c>
      <c r="U1153" s="2">
        <f t="shared" si="95"/>
        <v>0.29830163644405283</v>
      </c>
      <c r="V1153" s="2"/>
      <c r="W1153" s="2"/>
      <c r="X1153" s="45"/>
      <c r="Y1153" s="37"/>
      <c r="Z1153" s="37"/>
      <c r="AA1153" s="37"/>
      <c r="AB1153" s="37"/>
      <c r="AC1153" s="37"/>
      <c r="AD1153" s="37"/>
      <c r="AE1153" s="37"/>
      <c r="AF1153" s="12">
        <v>6</v>
      </c>
      <c r="AG1153">
        <v>13</v>
      </c>
      <c r="AH1153">
        <v>-65</v>
      </c>
      <c r="AI1153">
        <v>0.02</v>
      </c>
      <c r="AJ1153">
        <v>2</v>
      </c>
      <c r="AK1153">
        <v>-2</v>
      </c>
      <c r="AL1153">
        <v>-2</v>
      </c>
      <c r="AM1153">
        <v>-3</v>
      </c>
      <c r="AN1153">
        <v>1</v>
      </c>
      <c r="AO1153">
        <v>-2</v>
      </c>
      <c r="AP1153">
        <v>0.02</v>
      </c>
      <c r="AQ1153">
        <v>5.3</v>
      </c>
      <c r="AR1153">
        <v>1.6</v>
      </c>
      <c r="AS1153">
        <v>3.7</v>
      </c>
      <c r="AT1153">
        <v>7</v>
      </c>
      <c r="AU1153">
        <v>1</v>
      </c>
      <c r="AV1153" s="2">
        <v>0.84</v>
      </c>
    </row>
    <row r="1154" spans="6:48" x14ac:dyDescent="0.3">
      <c r="F1154" t="str">
        <f t="shared" si="93"/>
        <v>12221437</v>
      </c>
      <c r="G1154" t="e">
        <f t="shared" si="96"/>
        <v>#N/A</v>
      </c>
      <c r="H1154" s="11">
        <v>1222</v>
      </c>
      <c r="I1154" s="5">
        <v>1437</v>
      </c>
      <c r="J1154" t="s">
        <v>40</v>
      </c>
      <c r="K1154" t="s">
        <v>82</v>
      </c>
      <c r="Q1154" s="3"/>
      <c r="R1154" s="4"/>
      <c r="S1154" s="4"/>
      <c r="T1154" s="2">
        <f t="shared" si="94"/>
        <v>0.43169836355594715</v>
      </c>
      <c r="U1154" s="2">
        <f t="shared" si="95"/>
        <v>0.56830163644405285</v>
      </c>
      <c r="V1154" s="2"/>
      <c r="W1154" s="2"/>
      <c r="X1154" s="45"/>
      <c r="Y1154" s="37"/>
      <c r="Z1154" s="37"/>
      <c r="AA1154" s="37"/>
      <c r="AB1154" s="37"/>
      <c r="AC1154" s="37"/>
      <c r="AD1154" s="37"/>
      <c r="AE1154" s="37"/>
      <c r="AF1154" s="12">
        <v>6</v>
      </c>
      <c r="AG1154">
        <v>1</v>
      </c>
      <c r="AH1154">
        <v>15</v>
      </c>
      <c r="AI1154">
        <v>-0.09</v>
      </c>
      <c r="AJ1154">
        <v>-6</v>
      </c>
      <c r="AK1154">
        <v>-3</v>
      </c>
      <c r="AL1154">
        <v>2</v>
      </c>
      <c r="AM1154">
        <v>1</v>
      </c>
      <c r="AN1154">
        <v>6</v>
      </c>
      <c r="AO1154">
        <v>1</v>
      </c>
      <c r="AP1154">
        <v>-0.05</v>
      </c>
      <c r="AQ1154">
        <v>-9.6999999999999993</v>
      </c>
      <c r="AR1154">
        <v>-6</v>
      </c>
      <c r="AS1154">
        <v>-3.7</v>
      </c>
      <c r="AT1154">
        <v>-5</v>
      </c>
      <c r="AU1154">
        <v>0</v>
      </c>
      <c r="AV1154" s="2">
        <v>0.56999999999999995</v>
      </c>
    </row>
    <row r="1155" spans="6:48" x14ac:dyDescent="0.3">
      <c r="F1155" t="str">
        <f t="shared" si="93"/>
        <v>12221438</v>
      </c>
      <c r="G1155" t="e">
        <f t="shared" si="96"/>
        <v>#N/A</v>
      </c>
      <c r="H1155" s="11">
        <v>1222</v>
      </c>
      <c r="I1155" s="5">
        <v>1438</v>
      </c>
      <c r="J1155" t="s">
        <v>40</v>
      </c>
      <c r="K1155" t="s">
        <v>83</v>
      </c>
      <c r="Q1155" s="3"/>
      <c r="R1155" s="4"/>
      <c r="S1155" s="4"/>
      <c r="T1155" s="2">
        <f t="shared" si="94"/>
        <v>0.45169836355594717</v>
      </c>
      <c r="U1155" s="2">
        <f t="shared" si="95"/>
        <v>0.54830163644405283</v>
      </c>
      <c r="V1155" s="2"/>
      <c r="W1155" s="2"/>
      <c r="X1155" s="45"/>
      <c r="Y1155" s="37"/>
      <c r="Z1155" s="37"/>
      <c r="AA1155" s="37"/>
      <c r="AB1155" s="37"/>
      <c r="AC1155" s="37"/>
      <c r="AD1155" s="37"/>
      <c r="AE1155" s="37"/>
      <c r="AF1155" s="12">
        <v>6</v>
      </c>
      <c r="AG1155">
        <v>1</v>
      </c>
      <c r="AH1155">
        <v>16</v>
      </c>
      <c r="AI1155">
        <v>-0.15</v>
      </c>
      <c r="AJ1155">
        <v>1</v>
      </c>
      <c r="AK1155">
        <v>2</v>
      </c>
      <c r="AL1155">
        <v>3</v>
      </c>
      <c r="AM1155">
        <v>-2</v>
      </c>
      <c r="AN1155">
        <v>8</v>
      </c>
      <c r="AO1155">
        <v>0</v>
      </c>
      <c r="AP1155">
        <v>-0.04</v>
      </c>
      <c r="AQ1155">
        <v>9.9</v>
      </c>
      <c r="AR1155">
        <v>11.5</v>
      </c>
      <c r="AS1155">
        <v>-1.6</v>
      </c>
      <c r="AT1155">
        <v>-5</v>
      </c>
      <c r="AU1155">
        <v>0</v>
      </c>
      <c r="AV1155" s="2">
        <v>0.59</v>
      </c>
    </row>
    <row r="1156" spans="6:48" x14ac:dyDescent="0.3">
      <c r="F1156" t="str">
        <f t="shared" si="93"/>
        <v>12221439</v>
      </c>
      <c r="G1156" t="e">
        <f t="shared" si="96"/>
        <v>#N/A</v>
      </c>
      <c r="H1156" s="11">
        <v>1222</v>
      </c>
      <c r="I1156" s="5">
        <v>1439</v>
      </c>
      <c r="J1156" t="s">
        <v>40</v>
      </c>
      <c r="K1156" t="s">
        <v>84</v>
      </c>
      <c r="Q1156" s="3"/>
      <c r="R1156" s="4"/>
      <c r="S1156" s="4"/>
      <c r="T1156" s="2">
        <f t="shared" si="94"/>
        <v>0.59169836355594718</v>
      </c>
      <c r="U1156" s="2">
        <f t="shared" si="95"/>
        <v>0.40830163644405282</v>
      </c>
      <c r="V1156" s="2"/>
      <c r="W1156" s="2"/>
      <c r="X1156" s="45"/>
      <c r="Y1156" s="37"/>
      <c r="Z1156" s="37"/>
      <c r="AA1156" s="37"/>
      <c r="AB1156" s="37"/>
      <c r="AC1156" s="37"/>
      <c r="AD1156" s="37"/>
      <c r="AE1156" s="37"/>
      <c r="AF1156" s="12">
        <v>6</v>
      </c>
      <c r="AG1156">
        <v>8</v>
      </c>
      <c r="AH1156">
        <v>-15</v>
      </c>
      <c r="AI1156">
        <v>0.13</v>
      </c>
      <c r="AJ1156">
        <v>-3</v>
      </c>
      <c r="AK1156">
        <v>-4</v>
      </c>
      <c r="AL1156">
        <v>0</v>
      </c>
      <c r="AM1156">
        <v>1</v>
      </c>
      <c r="AN1156">
        <v>11</v>
      </c>
      <c r="AO1156">
        <v>3</v>
      </c>
      <c r="AP1156">
        <v>0.01</v>
      </c>
      <c r="AQ1156">
        <v>-2.2999999999999998</v>
      </c>
      <c r="AR1156">
        <v>-6.9</v>
      </c>
      <c r="AS1156">
        <v>4.5999999999999996</v>
      </c>
      <c r="AT1156">
        <v>2</v>
      </c>
      <c r="AU1156">
        <v>1</v>
      </c>
      <c r="AV1156" s="2">
        <v>0.73</v>
      </c>
    </row>
    <row r="1157" spans="6:48" x14ac:dyDescent="0.3">
      <c r="F1157" t="str">
        <f t="shared" si="93"/>
        <v>12221452</v>
      </c>
      <c r="G1157" t="e">
        <f t="shared" si="96"/>
        <v>#N/A</v>
      </c>
      <c r="H1157" s="11">
        <v>1222</v>
      </c>
      <c r="I1157" s="5">
        <v>1452</v>
      </c>
      <c r="J1157" t="s">
        <v>40</v>
      </c>
      <c r="K1157" t="s">
        <v>85</v>
      </c>
      <c r="Q1157" s="3"/>
      <c r="R1157" s="4"/>
      <c r="S1157" s="4"/>
      <c r="T1157" s="2">
        <f t="shared" si="94"/>
        <v>0.53169836355594724</v>
      </c>
      <c r="U1157" s="2">
        <f t="shared" si="95"/>
        <v>0.46830163644405276</v>
      </c>
      <c r="V1157" s="2"/>
      <c r="W1157" s="2"/>
      <c r="X1157" s="45"/>
      <c r="Y1157" s="37"/>
      <c r="Z1157" s="37"/>
      <c r="AA1157" s="37"/>
      <c r="AB1157" s="37"/>
      <c r="AC1157" s="37"/>
      <c r="AD1157" s="37"/>
      <c r="AE1157" s="37"/>
      <c r="AF1157" s="12">
        <v>6</v>
      </c>
      <c r="AG1157">
        <v>5</v>
      </c>
      <c r="AH1157">
        <v>4</v>
      </c>
      <c r="AI1157">
        <v>0.08</v>
      </c>
      <c r="AJ1157">
        <v>4</v>
      </c>
      <c r="AK1157">
        <v>-4</v>
      </c>
      <c r="AL1157">
        <v>2</v>
      </c>
      <c r="AM1157">
        <v>-4</v>
      </c>
      <c r="AN1157">
        <v>-2</v>
      </c>
      <c r="AO1157">
        <v>4</v>
      </c>
      <c r="AP1157">
        <v>-0.05</v>
      </c>
      <c r="AQ1157">
        <v>-2.2000000000000002</v>
      </c>
      <c r="AR1157">
        <v>-4.0999999999999996</v>
      </c>
      <c r="AS1157">
        <v>1.9</v>
      </c>
      <c r="AT1157">
        <v>-1</v>
      </c>
      <c r="AU1157">
        <v>0</v>
      </c>
      <c r="AV1157" s="2">
        <v>0.67</v>
      </c>
    </row>
    <row r="1158" spans="6:48" x14ac:dyDescent="0.3">
      <c r="F1158" t="str">
        <f t="shared" si="93"/>
        <v>12221455</v>
      </c>
      <c r="G1158" t="e">
        <f t="shared" si="96"/>
        <v>#N/A</v>
      </c>
      <c r="H1158" s="11">
        <v>1222</v>
      </c>
      <c r="I1158" s="5">
        <v>1455</v>
      </c>
      <c r="J1158" t="s">
        <v>40</v>
      </c>
      <c r="K1158" t="s">
        <v>86</v>
      </c>
      <c r="Q1158" s="3"/>
      <c r="R1158" s="4"/>
      <c r="S1158" s="4"/>
      <c r="T1158" s="2">
        <f t="shared" si="94"/>
        <v>0.54169836355594725</v>
      </c>
      <c r="U1158" s="2">
        <f t="shared" si="95"/>
        <v>0.45830163644405275</v>
      </c>
      <c r="V1158" s="2"/>
      <c r="W1158" s="2"/>
      <c r="X1158" s="45"/>
      <c r="Y1158" s="37"/>
      <c r="Z1158" s="37"/>
      <c r="AA1158" s="37"/>
      <c r="AB1158" s="37"/>
      <c r="AC1158" s="37"/>
      <c r="AD1158" s="37"/>
      <c r="AE1158" s="37"/>
      <c r="AF1158" s="12">
        <v>6</v>
      </c>
      <c r="AG1158">
        <v>4</v>
      </c>
      <c r="AH1158">
        <v>-3</v>
      </c>
      <c r="AI1158">
        <v>0.01</v>
      </c>
      <c r="AJ1158">
        <v>-1</v>
      </c>
      <c r="AK1158">
        <v>-3</v>
      </c>
      <c r="AL1158">
        <v>1</v>
      </c>
      <c r="AM1158">
        <v>2</v>
      </c>
      <c r="AN1158">
        <v>0</v>
      </c>
      <c r="AO1158">
        <v>-3</v>
      </c>
      <c r="AP1158">
        <v>-0.02</v>
      </c>
      <c r="AQ1158">
        <v>-5.6</v>
      </c>
      <c r="AR1158">
        <v>-6.4</v>
      </c>
      <c r="AS1158">
        <v>0.8</v>
      </c>
      <c r="AT1158">
        <v>-2</v>
      </c>
      <c r="AU1158">
        <v>0</v>
      </c>
      <c r="AV1158" s="2">
        <v>0.68</v>
      </c>
    </row>
    <row r="1159" spans="6:48" x14ac:dyDescent="0.3">
      <c r="F1159" t="str">
        <f t="shared" si="93"/>
        <v>12221460</v>
      </c>
      <c r="G1159" t="e">
        <f t="shared" si="96"/>
        <v>#N/A</v>
      </c>
      <c r="H1159" s="11">
        <v>1222</v>
      </c>
      <c r="I1159" s="5">
        <v>1460</v>
      </c>
      <c r="J1159" t="s">
        <v>40</v>
      </c>
      <c r="K1159" t="s">
        <v>87</v>
      </c>
      <c r="Q1159" s="3"/>
      <c r="R1159" s="4"/>
      <c r="S1159" s="4"/>
      <c r="T1159" s="2">
        <f t="shared" si="94"/>
        <v>0.78169836355594724</v>
      </c>
      <c r="U1159" s="2">
        <f t="shared" si="95"/>
        <v>0.21830163644405276</v>
      </c>
      <c r="V1159" s="2"/>
      <c r="W1159" s="2"/>
      <c r="X1159" s="45"/>
      <c r="Y1159" s="37"/>
      <c r="Z1159" s="37"/>
      <c r="AA1159" s="37"/>
      <c r="AB1159" s="37"/>
      <c r="AC1159" s="37"/>
      <c r="AD1159" s="37"/>
      <c r="AE1159" s="37"/>
      <c r="AF1159" s="12">
        <v>6</v>
      </c>
      <c r="AG1159">
        <v>14</v>
      </c>
      <c r="AH1159">
        <v>-118</v>
      </c>
      <c r="AI1159">
        <v>7.0000000000000007E-2</v>
      </c>
      <c r="AJ1159">
        <v>5</v>
      </c>
      <c r="AK1159">
        <v>-2</v>
      </c>
      <c r="AL1159">
        <v>-1</v>
      </c>
      <c r="AM1159">
        <v>-2</v>
      </c>
      <c r="AN1159">
        <v>6</v>
      </c>
      <c r="AO1159">
        <v>-1</v>
      </c>
      <c r="AP1159">
        <v>0</v>
      </c>
      <c r="AQ1159">
        <v>6.1</v>
      </c>
      <c r="AR1159">
        <v>-1.3</v>
      </c>
      <c r="AS1159">
        <v>7.4</v>
      </c>
      <c r="AT1159">
        <v>8</v>
      </c>
      <c r="AU1159">
        <v>1</v>
      </c>
      <c r="AV1159" s="2">
        <v>0.92</v>
      </c>
    </row>
    <row r="1160" spans="6:48" x14ac:dyDescent="0.3">
      <c r="F1160" t="str">
        <f t="shared" si="93"/>
        <v>12221462</v>
      </c>
      <c r="G1160" t="e">
        <f t="shared" si="96"/>
        <v>#N/A</v>
      </c>
      <c r="H1160" s="11">
        <v>1222</v>
      </c>
      <c r="I1160" s="5">
        <v>1462</v>
      </c>
      <c r="J1160" t="s">
        <v>40</v>
      </c>
      <c r="K1160" t="s">
        <v>88</v>
      </c>
      <c r="Q1160" s="3"/>
      <c r="R1160" s="4"/>
      <c r="S1160" s="4"/>
      <c r="T1160" s="2">
        <f t="shared" si="94"/>
        <v>0.55169836355594715</v>
      </c>
      <c r="U1160" s="2">
        <f t="shared" si="95"/>
        <v>0.44830163644405285</v>
      </c>
      <c r="V1160" s="2"/>
      <c r="W1160" s="2"/>
      <c r="X1160" s="45"/>
      <c r="Y1160" s="37"/>
      <c r="Z1160" s="37"/>
      <c r="AA1160" s="37"/>
      <c r="AB1160" s="37"/>
      <c r="AC1160" s="37"/>
      <c r="AD1160" s="37"/>
      <c r="AE1160" s="37"/>
      <c r="AF1160" s="12">
        <v>6</v>
      </c>
      <c r="AG1160">
        <v>1</v>
      </c>
      <c r="AH1160">
        <v>3</v>
      </c>
      <c r="AI1160">
        <v>-0.06</v>
      </c>
      <c r="AJ1160">
        <v>-2</v>
      </c>
      <c r="AK1160">
        <v>-4</v>
      </c>
      <c r="AL1160">
        <v>0</v>
      </c>
      <c r="AM1160">
        <v>3</v>
      </c>
      <c r="AN1160">
        <v>5</v>
      </c>
      <c r="AO1160">
        <v>-3</v>
      </c>
      <c r="AP1160">
        <v>-7.0000000000000007E-2</v>
      </c>
      <c r="AQ1160">
        <v>-6.9</v>
      </c>
      <c r="AR1160">
        <v>-9.6</v>
      </c>
      <c r="AS1160">
        <v>2.7</v>
      </c>
      <c r="AT1160">
        <v>-5</v>
      </c>
      <c r="AU1160">
        <v>0</v>
      </c>
      <c r="AV1160" s="2">
        <v>0.69</v>
      </c>
    </row>
    <row r="1161" spans="6:48" x14ac:dyDescent="0.3">
      <c r="F1161" t="str">
        <f t="shared" si="93"/>
        <v>12331242</v>
      </c>
      <c r="G1161" t="e">
        <f t="shared" si="96"/>
        <v>#N/A</v>
      </c>
      <c r="H1161" s="11">
        <v>1233</v>
      </c>
      <c r="I1161" s="5">
        <v>1242</v>
      </c>
      <c r="J1161" t="s">
        <v>41</v>
      </c>
      <c r="K1161" t="s">
        <v>42</v>
      </c>
      <c r="Q1161" s="3"/>
      <c r="R1161" s="4"/>
      <c r="S1161" s="4"/>
      <c r="T1161" s="2">
        <f t="shared" si="94"/>
        <v>0.10169836355594719</v>
      </c>
      <c r="U1161" s="2">
        <f t="shared" si="95"/>
        <v>0.89830163644405281</v>
      </c>
      <c r="V1161" s="2"/>
      <c r="W1161" s="2"/>
      <c r="X1161" s="45"/>
      <c r="Y1161" s="37"/>
      <c r="Z1161" s="37"/>
      <c r="AA1161" s="37"/>
      <c r="AB1161" s="37"/>
      <c r="AC1161" s="37"/>
      <c r="AD1161" s="37"/>
      <c r="AE1161" s="37"/>
      <c r="AF1161" s="12">
        <v>15</v>
      </c>
      <c r="AG1161">
        <v>1</v>
      </c>
      <c r="AH1161">
        <v>125</v>
      </c>
      <c r="AI1161">
        <v>-0.18</v>
      </c>
      <c r="AJ1161">
        <v>-4</v>
      </c>
      <c r="AK1161">
        <v>4</v>
      </c>
      <c r="AL1161">
        <v>-1</v>
      </c>
      <c r="AM1161">
        <v>0</v>
      </c>
      <c r="AN1161">
        <v>-5</v>
      </c>
      <c r="AO1161">
        <v>2</v>
      </c>
      <c r="AP1161">
        <v>0.04</v>
      </c>
      <c r="AQ1161">
        <v>-1.7</v>
      </c>
      <c r="AR1161">
        <v>5.3</v>
      </c>
      <c r="AS1161">
        <v>-7</v>
      </c>
      <c r="AT1161">
        <v>-14</v>
      </c>
      <c r="AU1161">
        <v>0</v>
      </c>
      <c r="AV1161" s="2">
        <v>0.24</v>
      </c>
    </row>
    <row r="1162" spans="6:48" x14ac:dyDescent="0.3">
      <c r="F1162" t="str">
        <f t="shared" si="93"/>
        <v>12331243</v>
      </c>
      <c r="G1162" t="e">
        <f t="shared" si="96"/>
        <v>#N/A</v>
      </c>
      <c r="H1162" s="11">
        <v>1233</v>
      </c>
      <c r="I1162" s="5">
        <v>1243</v>
      </c>
      <c r="J1162" t="s">
        <v>41</v>
      </c>
      <c r="K1162" t="s">
        <v>43</v>
      </c>
      <c r="Q1162" s="3"/>
      <c r="R1162" s="4"/>
      <c r="S1162" s="4"/>
      <c r="T1162" s="2">
        <f t="shared" si="94"/>
        <v>0.25169836355594721</v>
      </c>
      <c r="U1162" s="2">
        <f t="shared" si="95"/>
        <v>0.74830163644405279</v>
      </c>
      <c r="V1162" s="2"/>
      <c r="W1162" s="2"/>
      <c r="X1162" s="45"/>
      <c r="Y1162" s="37"/>
      <c r="Z1162" s="37"/>
      <c r="AA1162" s="37"/>
      <c r="AB1162" s="37"/>
      <c r="AC1162" s="37"/>
      <c r="AD1162" s="37"/>
      <c r="AE1162" s="37"/>
      <c r="AF1162" s="12">
        <v>15</v>
      </c>
      <c r="AG1162">
        <v>9</v>
      </c>
      <c r="AH1162">
        <v>90</v>
      </c>
      <c r="AI1162">
        <v>-0.06</v>
      </c>
      <c r="AJ1162">
        <v>1</v>
      </c>
      <c r="AK1162">
        <v>2</v>
      </c>
      <c r="AL1162">
        <v>-1</v>
      </c>
      <c r="AM1162">
        <v>-3</v>
      </c>
      <c r="AN1162">
        <v>-2</v>
      </c>
      <c r="AO1162">
        <v>2</v>
      </c>
      <c r="AP1162">
        <v>0</v>
      </c>
      <c r="AQ1162">
        <v>7.4</v>
      </c>
      <c r="AR1162">
        <v>8.3000000000000007</v>
      </c>
      <c r="AS1162">
        <v>-0.9</v>
      </c>
      <c r="AT1162">
        <v>-6</v>
      </c>
      <c r="AU1162">
        <v>0</v>
      </c>
      <c r="AV1162" s="2">
        <v>0.39</v>
      </c>
    </row>
    <row r="1163" spans="6:48" x14ac:dyDescent="0.3">
      <c r="F1163" t="str">
        <f t="shared" si="93"/>
        <v>12331246</v>
      </c>
      <c r="G1163" t="e">
        <f t="shared" si="96"/>
        <v>#N/A</v>
      </c>
      <c r="H1163" s="11">
        <v>1233</v>
      </c>
      <c r="I1163" s="5">
        <v>1246</v>
      </c>
      <c r="J1163" t="s">
        <v>41</v>
      </c>
      <c r="K1163" t="s">
        <v>44</v>
      </c>
      <c r="Q1163" s="3"/>
      <c r="R1163" s="4"/>
      <c r="S1163" s="4"/>
      <c r="T1163" s="2">
        <f t="shared" si="94"/>
        <v>0.1716983635559472</v>
      </c>
      <c r="U1163" s="2">
        <f t="shared" si="95"/>
        <v>0.82830163644405275</v>
      </c>
      <c r="V1163" s="2"/>
      <c r="W1163" s="2"/>
      <c r="X1163" s="45"/>
      <c r="Y1163" s="37"/>
      <c r="Z1163" s="37"/>
      <c r="AA1163" s="37"/>
      <c r="AB1163" s="37"/>
      <c r="AC1163" s="37"/>
      <c r="AD1163" s="37"/>
      <c r="AE1163" s="37"/>
      <c r="AF1163" s="12">
        <v>15</v>
      </c>
      <c r="AG1163">
        <v>5</v>
      </c>
      <c r="AH1163">
        <v>116</v>
      </c>
      <c r="AI1163">
        <v>-0.1</v>
      </c>
      <c r="AJ1163">
        <v>2</v>
      </c>
      <c r="AK1163">
        <v>5</v>
      </c>
      <c r="AL1163">
        <v>-2</v>
      </c>
      <c r="AM1163">
        <v>1</v>
      </c>
      <c r="AN1163">
        <v>-12</v>
      </c>
      <c r="AO1163">
        <v>1</v>
      </c>
      <c r="AP1163">
        <v>0.04</v>
      </c>
      <c r="AQ1163">
        <v>3.1</v>
      </c>
      <c r="AR1163">
        <v>5.9</v>
      </c>
      <c r="AS1163">
        <v>-2.8</v>
      </c>
      <c r="AT1163">
        <v>-10</v>
      </c>
      <c r="AU1163">
        <v>0</v>
      </c>
      <c r="AV1163" s="2">
        <v>0.31</v>
      </c>
    </row>
    <row r="1164" spans="6:48" x14ac:dyDescent="0.3">
      <c r="F1164" t="str">
        <f t="shared" si="93"/>
        <v>12331252</v>
      </c>
      <c r="G1164" t="e">
        <f t="shared" si="96"/>
        <v>#N/A</v>
      </c>
      <c r="H1164" s="11">
        <v>1233</v>
      </c>
      <c r="I1164" s="5">
        <v>1252</v>
      </c>
      <c r="J1164" t="s">
        <v>41</v>
      </c>
      <c r="K1164" t="s">
        <v>45</v>
      </c>
      <c r="Q1164" s="3"/>
      <c r="R1164" s="4"/>
      <c r="S1164" s="4"/>
      <c r="T1164" s="2">
        <f t="shared" si="94"/>
        <v>0.63169836355594722</v>
      </c>
      <c r="U1164" s="2">
        <f t="shared" si="95"/>
        <v>0.36830163644405278</v>
      </c>
      <c r="V1164" s="2"/>
      <c r="W1164" s="2"/>
      <c r="X1164" s="45"/>
      <c r="Y1164" s="37"/>
      <c r="Z1164" s="37"/>
      <c r="AA1164" s="37"/>
      <c r="AB1164" s="37"/>
      <c r="AC1164" s="37"/>
      <c r="AD1164" s="37"/>
      <c r="AE1164" s="37"/>
      <c r="AF1164" s="12">
        <v>15</v>
      </c>
      <c r="AG1164">
        <v>15</v>
      </c>
      <c r="AH1164">
        <v>-31</v>
      </c>
      <c r="AI1164">
        <v>-0.08</v>
      </c>
      <c r="AJ1164">
        <v>2</v>
      </c>
      <c r="AK1164">
        <v>0</v>
      </c>
      <c r="AL1164">
        <v>-4</v>
      </c>
      <c r="AM1164">
        <v>-2</v>
      </c>
      <c r="AN1164">
        <v>-4</v>
      </c>
      <c r="AO1164">
        <v>-6</v>
      </c>
      <c r="AP1164">
        <v>0.02</v>
      </c>
      <c r="AQ1164">
        <v>-1.1000000000000001</v>
      </c>
      <c r="AR1164">
        <v>-2.2999999999999998</v>
      </c>
      <c r="AS1164">
        <v>1.2</v>
      </c>
      <c r="AT1164">
        <v>0</v>
      </c>
      <c r="AU1164">
        <v>0</v>
      </c>
      <c r="AV1164" s="2">
        <v>0.77</v>
      </c>
    </row>
    <row r="1165" spans="6:48" x14ac:dyDescent="0.3">
      <c r="F1165" t="str">
        <f t="shared" si="93"/>
        <v>12331254</v>
      </c>
      <c r="G1165" t="e">
        <f t="shared" si="96"/>
        <v>#N/A</v>
      </c>
      <c r="H1165" s="11">
        <v>1233</v>
      </c>
      <c r="I1165" s="5">
        <v>1254</v>
      </c>
      <c r="J1165" t="s">
        <v>41</v>
      </c>
      <c r="K1165" t="s">
        <v>46</v>
      </c>
      <c r="Q1165" s="3"/>
      <c r="R1165" s="4"/>
      <c r="S1165" s="4"/>
      <c r="T1165" s="2">
        <f t="shared" si="94"/>
        <v>0.77169836355594723</v>
      </c>
      <c r="U1165" s="2">
        <f t="shared" si="95"/>
        <v>0.22830163644405277</v>
      </c>
      <c r="V1165" s="2"/>
      <c r="W1165" s="2"/>
      <c r="X1165" s="45"/>
      <c r="Y1165" s="37"/>
      <c r="Z1165" s="37"/>
      <c r="AA1165" s="37"/>
      <c r="AB1165" s="37"/>
      <c r="AC1165" s="37"/>
      <c r="AD1165" s="37"/>
      <c r="AE1165" s="37"/>
      <c r="AF1165" s="12">
        <v>15</v>
      </c>
      <c r="AG1165">
        <v>16</v>
      </c>
      <c r="AH1165">
        <v>-117</v>
      </c>
      <c r="AI1165">
        <v>0.09</v>
      </c>
      <c r="AJ1165">
        <v>2</v>
      </c>
      <c r="AK1165">
        <v>2</v>
      </c>
      <c r="AL1165">
        <v>-3</v>
      </c>
      <c r="AM1165">
        <v>2</v>
      </c>
      <c r="AN1165">
        <v>-6</v>
      </c>
      <c r="AO1165">
        <v>0</v>
      </c>
      <c r="AP1165">
        <v>0.04</v>
      </c>
      <c r="AQ1165">
        <v>3.1</v>
      </c>
      <c r="AR1165">
        <v>-0.6</v>
      </c>
      <c r="AS1165">
        <v>3.7</v>
      </c>
      <c r="AT1165">
        <v>1</v>
      </c>
      <c r="AU1165">
        <v>1</v>
      </c>
      <c r="AV1165" s="2">
        <v>0.91</v>
      </c>
    </row>
    <row r="1166" spans="6:48" x14ac:dyDescent="0.3">
      <c r="F1166" t="str">
        <f t="shared" si="93"/>
        <v>12331260</v>
      </c>
      <c r="G1166" t="e">
        <f t="shared" si="96"/>
        <v>#N/A</v>
      </c>
      <c r="H1166" s="11">
        <v>1233</v>
      </c>
      <c r="I1166" s="5">
        <v>1260</v>
      </c>
      <c r="J1166" t="s">
        <v>41</v>
      </c>
      <c r="K1166" t="s">
        <v>47</v>
      </c>
      <c r="Q1166" s="3"/>
      <c r="R1166" s="4"/>
      <c r="S1166" s="4"/>
      <c r="T1166" s="2">
        <f t="shared" si="94"/>
        <v>0.19169836355594722</v>
      </c>
      <c r="U1166" s="2">
        <f t="shared" si="95"/>
        <v>0.80830163644405273</v>
      </c>
      <c r="V1166" s="2"/>
      <c r="W1166" s="2"/>
      <c r="X1166" s="45"/>
      <c r="Y1166" s="37"/>
      <c r="Z1166" s="37"/>
      <c r="AA1166" s="37"/>
      <c r="AB1166" s="37"/>
      <c r="AC1166" s="37"/>
      <c r="AD1166" s="37"/>
      <c r="AE1166" s="37"/>
      <c r="AF1166" s="12">
        <v>15</v>
      </c>
      <c r="AG1166">
        <v>11</v>
      </c>
      <c r="AH1166">
        <v>93</v>
      </c>
      <c r="AI1166">
        <v>-0.23</v>
      </c>
      <c r="AJ1166">
        <v>-4</v>
      </c>
      <c r="AK1166">
        <v>5</v>
      </c>
      <c r="AL1166">
        <v>-3</v>
      </c>
      <c r="AM1166">
        <v>-2</v>
      </c>
      <c r="AN1166">
        <v>2</v>
      </c>
      <c r="AO1166">
        <v>-4</v>
      </c>
      <c r="AP1166">
        <v>0.02</v>
      </c>
      <c r="AQ1166">
        <v>8.1</v>
      </c>
      <c r="AR1166">
        <v>14.2</v>
      </c>
      <c r="AS1166">
        <v>-6.1</v>
      </c>
      <c r="AT1166">
        <v>-4</v>
      </c>
      <c r="AU1166">
        <v>0</v>
      </c>
      <c r="AV1166" s="2">
        <v>0.33</v>
      </c>
    </row>
    <row r="1167" spans="6:48" x14ac:dyDescent="0.3">
      <c r="F1167" t="str">
        <f t="shared" si="93"/>
        <v>12331267</v>
      </c>
      <c r="G1167" t="e">
        <f t="shared" si="96"/>
        <v>#N/A</v>
      </c>
      <c r="H1167" s="11">
        <v>1233</v>
      </c>
      <c r="I1167" s="5">
        <v>1267</v>
      </c>
      <c r="J1167" t="s">
        <v>41</v>
      </c>
      <c r="K1167" t="s">
        <v>48</v>
      </c>
      <c r="Q1167" s="3"/>
      <c r="R1167" s="4"/>
      <c r="S1167" s="4"/>
      <c r="T1167" s="2">
        <f t="shared" si="94"/>
        <v>0.46169836355594718</v>
      </c>
      <c r="U1167" s="2">
        <f t="shared" si="95"/>
        <v>0.53830163644405282</v>
      </c>
      <c r="V1167" s="2"/>
      <c r="W1167" s="2"/>
      <c r="X1167" s="45"/>
      <c r="Y1167" s="37"/>
      <c r="Z1167" s="37"/>
      <c r="AA1167" s="37"/>
      <c r="AB1167" s="37"/>
      <c r="AC1167" s="37"/>
      <c r="AD1167" s="37"/>
      <c r="AE1167" s="37"/>
      <c r="AF1167" s="12">
        <v>15</v>
      </c>
      <c r="AG1167">
        <v>13</v>
      </c>
      <c r="AH1167">
        <v>20</v>
      </c>
      <c r="AI1167">
        <v>-0.09</v>
      </c>
      <c r="AJ1167">
        <v>-1</v>
      </c>
      <c r="AK1167">
        <v>2</v>
      </c>
      <c r="AL1167">
        <v>-2</v>
      </c>
      <c r="AM1167">
        <v>0</v>
      </c>
      <c r="AN1167">
        <v>2</v>
      </c>
      <c r="AO1167">
        <v>2</v>
      </c>
      <c r="AP1167">
        <v>-0.03</v>
      </c>
      <c r="AQ1167">
        <v>-3.8</v>
      </c>
      <c r="AR1167">
        <v>-2.9</v>
      </c>
      <c r="AS1167">
        <v>-0.9</v>
      </c>
      <c r="AT1167">
        <v>-2</v>
      </c>
      <c r="AU1167">
        <v>0</v>
      </c>
      <c r="AV1167" s="2">
        <v>0.6</v>
      </c>
    </row>
    <row r="1168" spans="6:48" x14ac:dyDescent="0.3">
      <c r="F1168" t="str">
        <f t="shared" si="93"/>
        <v>12331274</v>
      </c>
      <c r="G1168" t="e">
        <f t="shared" si="96"/>
        <v>#N/A</v>
      </c>
      <c r="H1168" s="11">
        <v>1233</v>
      </c>
      <c r="I1168" s="5">
        <v>1274</v>
      </c>
      <c r="J1168" t="s">
        <v>41</v>
      </c>
      <c r="K1168" t="s">
        <v>49</v>
      </c>
      <c r="Q1168" s="3"/>
      <c r="R1168" s="4"/>
      <c r="S1168" s="4"/>
      <c r="T1168" s="2">
        <f t="shared" si="94"/>
        <v>0.22169836355594719</v>
      </c>
      <c r="U1168" s="2">
        <f t="shared" si="95"/>
        <v>0.77830163644405281</v>
      </c>
      <c r="V1168" s="2"/>
      <c r="W1168" s="2"/>
      <c r="X1168" s="45"/>
      <c r="Y1168" s="37"/>
      <c r="Z1168" s="37"/>
      <c r="AA1168" s="37"/>
      <c r="AB1168" s="37"/>
      <c r="AC1168" s="37"/>
      <c r="AD1168" s="37"/>
      <c r="AE1168" s="37"/>
      <c r="AF1168" s="12">
        <v>15</v>
      </c>
      <c r="AG1168">
        <v>6</v>
      </c>
      <c r="AH1168">
        <v>98</v>
      </c>
      <c r="AI1168">
        <v>-0.1</v>
      </c>
      <c r="AJ1168">
        <v>1</v>
      </c>
      <c r="AK1168">
        <v>3</v>
      </c>
      <c r="AL1168">
        <v>-1</v>
      </c>
      <c r="AM1168">
        <v>-1</v>
      </c>
      <c r="AN1168">
        <v>-5</v>
      </c>
      <c r="AO1168">
        <v>-2</v>
      </c>
      <c r="AP1168">
        <v>0.08</v>
      </c>
      <c r="AQ1168">
        <v>5.6</v>
      </c>
      <c r="AR1168">
        <v>8.1999999999999993</v>
      </c>
      <c r="AS1168">
        <v>-2.6</v>
      </c>
      <c r="AT1168">
        <v>-9</v>
      </c>
      <c r="AU1168">
        <v>0</v>
      </c>
      <c r="AV1168" s="2">
        <v>0.36</v>
      </c>
    </row>
    <row r="1169" spans="6:48" x14ac:dyDescent="0.3">
      <c r="F1169" t="str">
        <f t="shared" si="93"/>
        <v>12331276</v>
      </c>
      <c r="G1169" t="e">
        <f t="shared" si="96"/>
        <v>#N/A</v>
      </c>
      <c r="H1169" s="11">
        <v>1233</v>
      </c>
      <c r="I1169" s="5">
        <v>1276</v>
      </c>
      <c r="J1169" t="s">
        <v>41</v>
      </c>
      <c r="K1169" t="s">
        <v>50</v>
      </c>
      <c r="Q1169" s="3"/>
      <c r="R1169" s="4"/>
      <c r="S1169" s="4"/>
      <c r="T1169" s="2">
        <f t="shared" si="94"/>
        <v>0.1116983635559472</v>
      </c>
      <c r="U1169" s="2">
        <f t="shared" si="95"/>
        <v>0.8883016364440528</v>
      </c>
      <c r="V1169" s="2"/>
      <c r="W1169" s="2"/>
      <c r="X1169" s="45"/>
      <c r="Y1169" s="37"/>
      <c r="Z1169" s="37"/>
      <c r="AA1169" s="37"/>
      <c r="AB1169" s="37"/>
      <c r="AC1169" s="37"/>
      <c r="AD1169" s="37"/>
      <c r="AE1169" s="37"/>
      <c r="AF1169" s="12">
        <v>15</v>
      </c>
      <c r="AG1169">
        <v>3</v>
      </c>
      <c r="AH1169">
        <v>124</v>
      </c>
      <c r="AI1169">
        <v>-0.18</v>
      </c>
      <c r="AJ1169">
        <v>0</v>
      </c>
      <c r="AK1169">
        <v>4</v>
      </c>
      <c r="AL1169">
        <v>2</v>
      </c>
      <c r="AM1169">
        <v>-1</v>
      </c>
      <c r="AN1169">
        <v>-2</v>
      </c>
      <c r="AO1169">
        <v>-6</v>
      </c>
      <c r="AP1169">
        <v>0.08</v>
      </c>
      <c r="AQ1169">
        <v>6.2</v>
      </c>
      <c r="AR1169">
        <v>12.7</v>
      </c>
      <c r="AS1169">
        <v>-6.5</v>
      </c>
      <c r="AT1169">
        <v>-12</v>
      </c>
      <c r="AU1169">
        <v>0</v>
      </c>
      <c r="AV1169" s="2">
        <v>0.25</v>
      </c>
    </row>
    <row r="1170" spans="6:48" x14ac:dyDescent="0.3">
      <c r="F1170" t="str">
        <f t="shared" si="93"/>
        <v>12331277</v>
      </c>
      <c r="G1170" t="e">
        <f t="shared" si="96"/>
        <v>#N/A</v>
      </c>
      <c r="H1170" s="11">
        <v>1233</v>
      </c>
      <c r="I1170" s="5">
        <v>1277</v>
      </c>
      <c r="J1170" t="s">
        <v>41</v>
      </c>
      <c r="K1170" t="s">
        <v>51</v>
      </c>
      <c r="Q1170" s="3"/>
      <c r="R1170" s="4"/>
      <c r="S1170" s="4"/>
      <c r="T1170" s="2">
        <f t="shared" si="94"/>
        <v>7.1698363555947192E-2</v>
      </c>
      <c r="U1170" s="2">
        <f t="shared" si="95"/>
        <v>0.92830163644405284</v>
      </c>
      <c r="V1170" s="2"/>
      <c r="W1170" s="2"/>
      <c r="X1170" s="45"/>
      <c r="Y1170" s="37"/>
      <c r="Z1170" s="37"/>
      <c r="AA1170" s="37"/>
      <c r="AB1170" s="37"/>
      <c r="AC1170" s="37"/>
      <c r="AD1170" s="37"/>
      <c r="AE1170" s="37"/>
      <c r="AF1170" s="12">
        <v>15</v>
      </c>
      <c r="AG1170">
        <v>3</v>
      </c>
      <c r="AH1170">
        <v>128</v>
      </c>
      <c r="AI1170">
        <v>-0.27</v>
      </c>
      <c r="AJ1170">
        <v>-4</v>
      </c>
      <c r="AK1170">
        <v>9</v>
      </c>
      <c r="AL1170">
        <v>-3</v>
      </c>
      <c r="AM1170">
        <v>3</v>
      </c>
      <c r="AN1170">
        <v>-12</v>
      </c>
      <c r="AO1170">
        <v>-3</v>
      </c>
      <c r="AP1170">
        <v>-0.01</v>
      </c>
      <c r="AQ1170">
        <v>-1.2</v>
      </c>
      <c r="AR1170">
        <v>11.4</v>
      </c>
      <c r="AS1170">
        <v>-12.6</v>
      </c>
      <c r="AT1170">
        <v>-12</v>
      </c>
      <c r="AU1170">
        <v>0</v>
      </c>
      <c r="AV1170" s="2">
        <v>0.21</v>
      </c>
    </row>
    <row r="1171" spans="6:48" x14ac:dyDescent="0.3">
      <c r="F1171" t="str">
        <f t="shared" si="93"/>
        <v>12331281</v>
      </c>
      <c r="G1171" t="e">
        <f t="shared" si="96"/>
        <v>#N/A</v>
      </c>
      <c r="H1171" s="11">
        <v>1233</v>
      </c>
      <c r="I1171" s="5">
        <v>1281</v>
      </c>
      <c r="J1171" t="s">
        <v>41</v>
      </c>
      <c r="K1171" t="s">
        <v>52</v>
      </c>
      <c r="Q1171" s="3"/>
      <c r="R1171" s="4"/>
      <c r="S1171" s="4"/>
      <c r="T1171" s="2">
        <f t="shared" si="94"/>
        <v>0.2416983635559472</v>
      </c>
      <c r="U1171" s="2">
        <f t="shared" si="95"/>
        <v>0.7583016364440528</v>
      </c>
      <c r="V1171" s="2"/>
      <c r="W1171" s="2"/>
      <c r="X1171" s="45"/>
      <c r="Y1171" s="37"/>
      <c r="Z1171" s="37"/>
      <c r="AA1171" s="37"/>
      <c r="AB1171" s="37"/>
      <c r="AC1171" s="37"/>
      <c r="AD1171" s="37"/>
      <c r="AE1171" s="37"/>
      <c r="AF1171" s="12">
        <v>15</v>
      </c>
      <c r="AG1171">
        <v>8</v>
      </c>
      <c r="AH1171">
        <v>96</v>
      </c>
      <c r="AI1171">
        <v>0</v>
      </c>
      <c r="AJ1171">
        <v>0</v>
      </c>
      <c r="AK1171">
        <v>5</v>
      </c>
      <c r="AL1171">
        <v>-4</v>
      </c>
      <c r="AM1171">
        <v>2</v>
      </c>
      <c r="AN1171">
        <v>-7</v>
      </c>
      <c r="AO1171">
        <v>-2</v>
      </c>
      <c r="AP1171">
        <v>-0.01</v>
      </c>
      <c r="AQ1171">
        <v>6.3</v>
      </c>
      <c r="AR1171">
        <v>7.9</v>
      </c>
      <c r="AS1171">
        <v>-1.6</v>
      </c>
      <c r="AT1171">
        <v>-7</v>
      </c>
      <c r="AU1171">
        <v>0</v>
      </c>
      <c r="AV1171" s="2">
        <v>0.38</v>
      </c>
    </row>
    <row r="1172" spans="6:48" x14ac:dyDescent="0.3">
      <c r="F1172" t="str">
        <f t="shared" si="93"/>
        <v>12331285</v>
      </c>
      <c r="G1172" t="e">
        <f t="shared" si="96"/>
        <v>#N/A</v>
      </c>
      <c r="H1172" s="11">
        <v>1233</v>
      </c>
      <c r="I1172" s="5">
        <v>1285</v>
      </c>
      <c r="J1172" t="s">
        <v>41</v>
      </c>
      <c r="K1172" t="s">
        <v>53</v>
      </c>
      <c r="Q1172" s="3"/>
      <c r="R1172" s="4"/>
      <c r="S1172" s="4"/>
      <c r="T1172" s="2">
        <f t="shared" si="94"/>
        <v>0.29169836355594719</v>
      </c>
      <c r="U1172" s="2">
        <f t="shared" si="95"/>
        <v>0.70830163644405286</v>
      </c>
      <c r="V1172" s="2"/>
      <c r="W1172" s="2"/>
      <c r="X1172" s="45"/>
      <c r="Y1172" s="37"/>
      <c r="Z1172" s="37"/>
      <c r="AA1172" s="37"/>
      <c r="AB1172" s="37"/>
      <c r="AC1172" s="37"/>
      <c r="AD1172" s="37"/>
      <c r="AE1172" s="37"/>
      <c r="AF1172" s="12">
        <v>15</v>
      </c>
      <c r="AG1172">
        <v>14</v>
      </c>
      <c r="AH1172">
        <v>63</v>
      </c>
      <c r="AI1172">
        <v>-0.16</v>
      </c>
      <c r="AJ1172">
        <v>2</v>
      </c>
      <c r="AK1172">
        <v>4</v>
      </c>
      <c r="AL1172">
        <v>-1</v>
      </c>
      <c r="AM1172">
        <v>-3</v>
      </c>
      <c r="AN1172">
        <v>-10</v>
      </c>
      <c r="AO1172">
        <v>-4</v>
      </c>
      <c r="AP1172">
        <v>0.02</v>
      </c>
      <c r="AQ1172">
        <v>1.7</v>
      </c>
      <c r="AR1172">
        <v>7.4</v>
      </c>
      <c r="AS1172">
        <v>-5.7</v>
      </c>
      <c r="AT1172">
        <v>-1</v>
      </c>
      <c r="AU1172">
        <v>0</v>
      </c>
      <c r="AV1172" s="2">
        <v>0.43</v>
      </c>
    </row>
    <row r="1173" spans="6:48" x14ac:dyDescent="0.3">
      <c r="F1173" t="str">
        <f t="shared" si="93"/>
        <v>12331293</v>
      </c>
      <c r="G1173" t="e">
        <f t="shared" si="96"/>
        <v>#N/A</v>
      </c>
      <c r="H1173" s="11">
        <v>1233</v>
      </c>
      <c r="I1173" s="5">
        <v>1293</v>
      </c>
      <c r="J1173" t="s">
        <v>41</v>
      </c>
      <c r="K1173" t="s">
        <v>54</v>
      </c>
      <c r="Q1173" s="3"/>
      <c r="R1173" s="4"/>
      <c r="S1173" s="4"/>
      <c r="T1173" s="2">
        <f t="shared" si="94"/>
        <v>0.2316983635559472</v>
      </c>
      <c r="U1173" s="2">
        <f t="shared" si="95"/>
        <v>0.7683016364440528</v>
      </c>
      <c r="V1173" s="2"/>
      <c r="W1173" s="2"/>
      <c r="X1173" s="45"/>
      <c r="Y1173" s="37"/>
      <c r="Z1173" s="37"/>
      <c r="AA1173" s="37"/>
      <c r="AB1173" s="37"/>
      <c r="AC1173" s="37"/>
      <c r="AD1173" s="37"/>
      <c r="AE1173" s="37"/>
      <c r="AF1173" s="12">
        <v>15</v>
      </c>
      <c r="AG1173">
        <v>12</v>
      </c>
      <c r="AH1173">
        <v>75</v>
      </c>
      <c r="AI1173">
        <v>-0.22</v>
      </c>
      <c r="AJ1173">
        <v>-1</v>
      </c>
      <c r="AK1173">
        <v>5</v>
      </c>
      <c r="AL1173">
        <v>-1</v>
      </c>
      <c r="AM1173">
        <v>0</v>
      </c>
      <c r="AN1173">
        <v>-9</v>
      </c>
      <c r="AO1173">
        <v>-3</v>
      </c>
      <c r="AP1173">
        <v>0.01</v>
      </c>
      <c r="AQ1173">
        <v>2.4</v>
      </c>
      <c r="AR1173">
        <v>10.199999999999999</v>
      </c>
      <c r="AS1173">
        <v>-7.8</v>
      </c>
      <c r="AT1173">
        <v>-3</v>
      </c>
      <c r="AU1173">
        <v>0</v>
      </c>
      <c r="AV1173" s="2">
        <v>0.37</v>
      </c>
    </row>
    <row r="1174" spans="6:48" x14ac:dyDescent="0.3">
      <c r="F1174" t="str">
        <f t="shared" si="93"/>
        <v>12331300</v>
      </c>
      <c r="G1174" t="e">
        <f t="shared" si="96"/>
        <v>#N/A</v>
      </c>
      <c r="H1174" s="11">
        <v>1233</v>
      </c>
      <c r="I1174" s="5">
        <v>1300</v>
      </c>
      <c r="J1174" t="s">
        <v>41</v>
      </c>
      <c r="K1174" t="s">
        <v>55</v>
      </c>
      <c r="Q1174" s="3"/>
      <c r="R1174" s="4"/>
      <c r="S1174" s="4"/>
      <c r="T1174" s="2">
        <f t="shared" si="94"/>
        <v>0.81169836355594716</v>
      </c>
      <c r="U1174" s="2">
        <f t="shared" si="95"/>
        <v>0.18830163644405284</v>
      </c>
      <c r="V1174" s="2"/>
      <c r="W1174" s="2"/>
      <c r="X1174" s="45"/>
      <c r="Y1174" s="37"/>
      <c r="Z1174" s="37"/>
      <c r="AA1174" s="37"/>
      <c r="AB1174" s="37"/>
      <c r="AC1174" s="37"/>
      <c r="AD1174" s="37"/>
      <c r="AE1174" s="37"/>
      <c r="AF1174" s="12">
        <v>15</v>
      </c>
      <c r="AG1174">
        <v>16</v>
      </c>
      <c r="AH1174">
        <v>-175</v>
      </c>
      <c r="AI1174">
        <v>0.09</v>
      </c>
      <c r="AJ1174">
        <v>3</v>
      </c>
      <c r="AK1174">
        <v>3</v>
      </c>
      <c r="AL1174">
        <v>-4</v>
      </c>
      <c r="AM1174">
        <v>1</v>
      </c>
      <c r="AN1174">
        <v>-9</v>
      </c>
      <c r="AO1174">
        <v>0</v>
      </c>
      <c r="AP1174">
        <v>0.06</v>
      </c>
      <c r="AQ1174">
        <v>9.4</v>
      </c>
      <c r="AR1174">
        <v>5.5</v>
      </c>
      <c r="AS1174">
        <v>3.9</v>
      </c>
      <c r="AT1174">
        <v>1</v>
      </c>
      <c r="AU1174">
        <v>1</v>
      </c>
      <c r="AV1174" s="2">
        <v>0.95</v>
      </c>
    </row>
    <row r="1175" spans="6:48" x14ac:dyDescent="0.3">
      <c r="F1175" t="str">
        <f t="shared" si="93"/>
        <v>12331301</v>
      </c>
      <c r="G1175" t="e">
        <f t="shared" si="96"/>
        <v>#N/A</v>
      </c>
      <c r="H1175" s="11">
        <v>1233</v>
      </c>
      <c r="I1175" s="5">
        <v>1301</v>
      </c>
      <c r="J1175" t="s">
        <v>41</v>
      </c>
      <c r="K1175" t="s">
        <v>56</v>
      </c>
      <c r="Q1175" s="3"/>
      <c r="R1175" s="4"/>
      <c r="S1175" s="4"/>
      <c r="T1175" s="2">
        <f t="shared" si="94"/>
        <v>0.2316983635559472</v>
      </c>
      <c r="U1175" s="2">
        <f t="shared" si="95"/>
        <v>0.7683016364440528</v>
      </c>
      <c r="V1175" s="2"/>
      <c r="W1175" s="2"/>
      <c r="X1175" s="45"/>
      <c r="Y1175" s="37"/>
      <c r="Z1175" s="37"/>
      <c r="AA1175" s="37"/>
      <c r="AB1175" s="37"/>
      <c r="AC1175" s="37"/>
      <c r="AD1175" s="37"/>
      <c r="AE1175" s="37"/>
      <c r="AF1175" s="12">
        <v>15</v>
      </c>
      <c r="AG1175">
        <v>9</v>
      </c>
      <c r="AH1175">
        <v>92</v>
      </c>
      <c r="AI1175">
        <v>-0.05</v>
      </c>
      <c r="AJ1175">
        <v>1</v>
      </c>
      <c r="AK1175">
        <v>0</v>
      </c>
      <c r="AL1175">
        <v>-1</v>
      </c>
      <c r="AM1175">
        <v>-2</v>
      </c>
      <c r="AN1175">
        <v>-10</v>
      </c>
      <c r="AO1175">
        <v>2</v>
      </c>
      <c r="AP1175">
        <v>0.04</v>
      </c>
      <c r="AQ1175">
        <v>-1.4</v>
      </c>
      <c r="AR1175">
        <v>1.7</v>
      </c>
      <c r="AS1175">
        <v>-3.1</v>
      </c>
      <c r="AT1175">
        <v>-6</v>
      </c>
      <c r="AU1175">
        <v>0</v>
      </c>
      <c r="AV1175" s="2">
        <v>0.37</v>
      </c>
    </row>
    <row r="1176" spans="6:48" x14ac:dyDescent="0.3">
      <c r="F1176" t="str">
        <f t="shared" si="93"/>
        <v>12331305</v>
      </c>
      <c r="G1176" t="e">
        <f t="shared" si="96"/>
        <v>#N/A</v>
      </c>
      <c r="H1176" s="11">
        <v>1233</v>
      </c>
      <c r="I1176" s="5">
        <v>1305</v>
      </c>
      <c r="J1176" t="s">
        <v>41</v>
      </c>
      <c r="K1176" t="s">
        <v>57</v>
      </c>
      <c r="Q1176" s="3"/>
      <c r="R1176" s="4"/>
      <c r="S1176" s="4"/>
      <c r="T1176" s="2">
        <f t="shared" si="94"/>
        <v>0.14169836355594723</v>
      </c>
      <c r="U1176" s="2">
        <f t="shared" si="95"/>
        <v>0.85830163644405277</v>
      </c>
      <c r="V1176" s="2"/>
      <c r="W1176" s="2"/>
      <c r="X1176" s="45"/>
      <c r="Y1176" s="37"/>
      <c r="Z1176" s="37"/>
      <c r="AA1176" s="37"/>
      <c r="AB1176" s="37"/>
      <c r="AC1176" s="37"/>
      <c r="AD1176" s="37"/>
      <c r="AE1176" s="37"/>
      <c r="AF1176" s="12">
        <v>15</v>
      </c>
      <c r="AG1176">
        <v>7</v>
      </c>
      <c r="AH1176">
        <v>110</v>
      </c>
      <c r="AI1176">
        <v>-0.18</v>
      </c>
      <c r="AJ1176">
        <v>-1</v>
      </c>
      <c r="AK1176">
        <v>3</v>
      </c>
      <c r="AL1176">
        <v>2</v>
      </c>
      <c r="AM1176">
        <v>0</v>
      </c>
      <c r="AN1176">
        <v>-3</v>
      </c>
      <c r="AO1176">
        <v>-1</v>
      </c>
      <c r="AP1176">
        <v>-0.01</v>
      </c>
      <c r="AQ1176">
        <v>-3.3</v>
      </c>
      <c r="AR1176">
        <v>3.3</v>
      </c>
      <c r="AS1176">
        <v>-6.6</v>
      </c>
      <c r="AT1176">
        <v>-8</v>
      </c>
      <c r="AU1176">
        <v>0</v>
      </c>
      <c r="AV1176" s="2">
        <v>0.28000000000000003</v>
      </c>
    </row>
    <row r="1177" spans="6:48" x14ac:dyDescent="0.3">
      <c r="F1177" t="str">
        <f t="shared" si="93"/>
        <v>12331308</v>
      </c>
      <c r="G1177" t="e">
        <f t="shared" si="96"/>
        <v>#N/A</v>
      </c>
      <c r="H1177" s="11">
        <v>1233</v>
      </c>
      <c r="I1177" s="5">
        <v>1308</v>
      </c>
      <c r="J1177" t="s">
        <v>41</v>
      </c>
      <c r="K1177" t="s">
        <v>58</v>
      </c>
      <c r="Q1177" s="3"/>
      <c r="R1177" s="4"/>
      <c r="S1177" s="4"/>
      <c r="T1177" s="2">
        <f t="shared" si="94"/>
        <v>0.2316983635559472</v>
      </c>
      <c r="U1177" s="2">
        <f t="shared" si="95"/>
        <v>0.7683016364440528</v>
      </c>
      <c r="V1177" s="2"/>
      <c r="W1177" s="2"/>
      <c r="X1177" s="45"/>
      <c r="Y1177" s="37"/>
      <c r="Z1177" s="37"/>
      <c r="AA1177" s="37"/>
      <c r="AB1177" s="37"/>
      <c r="AC1177" s="37"/>
      <c r="AD1177" s="37"/>
      <c r="AE1177" s="37"/>
      <c r="AF1177" s="12">
        <v>15</v>
      </c>
      <c r="AG1177">
        <v>12</v>
      </c>
      <c r="AH1177">
        <v>79</v>
      </c>
      <c r="AI1177">
        <v>-0.22</v>
      </c>
      <c r="AJ1177">
        <v>2</v>
      </c>
      <c r="AK1177">
        <v>7</v>
      </c>
      <c r="AL1177">
        <v>-1</v>
      </c>
      <c r="AM1177">
        <v>-1</v>
      </c>
      <c r="AN1177">
        <v>-10</v>
      </c>
      <c r="AO1177">
        <v>-7</v>
      </c>
      <c r="AP1177">
        <v>0.1</v>
      </c>
      <c r="AQ1177">
        <v>4.2</v>
      </c>
      <c r="AR1177">
        <v>11.5</v>
      </c>
      <c r="AS1177">
        <v>-7.3</v>
      </c>
      <c r="AT1177">
        <v>-3</v>
      </c>
      <c r="AU1177">
        <v>0</v>
      </c>
      <c r="AV1177" s="2">
        <v>0.37</v>
      </c>
    </row>
    <row r="1178" spans="6:48" x14ac:dyDescent="0.3">
      <c r="F1178" t="str">
        <f t="shared" si="93"/>
        <v>12331314</v>
      </c>
      <c r="G1178" t="e">
        <f t="shared" si="96"/>
        <v>#N/A</v>
      </c>
      <c r="H1178" s="11">
        <v>1233</v>
      </c>
      <c r="I1178" s="5">
        <v>1314</v>
      </c>
      <c r="J1178" t="s">
        <v>41</v>
      </c>
      <c r="K1178" t="s">
        <v>59</v>
      </c>
      <c r="Q1178" s="3"/>
      <c r="R1178" s="4"/>
      <c r="S1178" s="4"/>
      <c r="T1178" s="2">
        <f t="shared" si="94"/>
        <v>0.14169836355594723</v>
      </c>
      <c r="U1178" s="2">
        <f t="shared" si="95"/>
        <v>0.85830163644405277</v>
      </c>
      <c r="V1178" s="2"/>
      <c r="W1178" s="2"/>
      <c r="X1178" s="45"/>
      <c r="Y1178" s="37"/>
      <c r="Z1178" s="37"/>
      <c r="AA1178" s="37"/>
      <c r="AB1178" s="37"/>
      <c r="AC1178" s="37"/>
      <c r="AD1178" s="37"/>
      <c r="AE1178" s="37"/>
      <c r="AF1178" s="12">
        <v>15</v>
      </c>
      <c r="AG1178">
        <v>2</v>
      </c>
      <c r="AH1178">
        <v>127</v>
      </c>
      <c r="AI1178">
        <v>-0.1</v>
      </c>
      <c r="AJ1178">
        <v>2</v>
      </c>
      <c r="AK1178">
        <v>2</v>
      </c>
      <c r="AL1178">
        <v>0</v>
      </c>
      <c r="AM1178">
        <v>2</v>
      </c>
      <c r="AN1178">
        <v>-14</v>
      </c>
      <c r="AO1178">
        <v>-4</v>
      </c>
      <c r="AP1178">
        <v>0</v>
      </c>
      <c r="AQ1178">
        <v>-2.2000000000000002</v>
      </c>
      <c r="AR1178">
        <v>3.1</v>
      </c>
      <c r="AS1178">
        <v>-5.3</v>
      </c>
      <c r="AT1178">
        <v>-13</v>
      </c>
      <c r="AU1178">
        <v>0</v>
      </c>
      <c r="AV1178" s="2">
        <v>0.28000000000000003</v>
      </c>
    </row>
    <row r="1179" spans="6:48" x14ac:dyDescent="0.3">
      <c r="F1179" t="str">
        <f t="shared" ref="F1179:F1242" si="97">H1179&amp;I1179</f>
        <v>12331326</v>
      </c>
      <c r="G1179" t="e">
        <f t="shared" si="96"/>
        <v>#N/A</v>
      </c>
      <c r="H1179" s="11">
        <v>1233</v>
      </c>
      <c r="I1179" s="5">
        <v>1326</v>
      </c>
      <c r="J1179" t="s">
        <v>41</v>
      </c>
      <c r="K1179" t="s">
        <v>60</v>
      </c>
      <c r="Q1179" s="3"/>
      <c r="R1179" s="4"/>
      <c r="S1179" s="4"/>
      <c r="T1179" s="2">
        <f t="shared" ref="T1179:T1242" si="98">AV1179-$AV$2275</f>
        <v>0.14169836355594723</v>
      </c>
      <c r="U1179" s="2">
        <f t="shared" ref="U1179:U1242" si="99">1-T1179</f>
        <v>0.85830163644405277</v>
      </c>
      <c r="V1179" s="2"/>
      <c r="W1179" s="2"/>
      <c r="X1179" s="45"/>
      <c r="Y1179" s="37"/>
      <c r="Z1179" s="37"/>
      <c r="AA1179" s="37"/>
      <c r="AB1179" s="37"/>
      <c r="AC1179" s="37"/>
      <c r="AD1179" s="37"/>
      <c r="AE1179" s="37"/>
      <c r="AF1179" s="12">
        <v>15</v>
      </c>
      <c r="AG1179">
        <v>5</v>
      </c>
      <c r="AH1179">
        <v>119</v>
      </c>
      <c r="AI1179">
        <v>-0.14000000000000001</v>
      </c>
      <c r="AJ1179">
        <v>0</v>
      </c>
      <c r="AK1179">
        <v>4</v>
      </c>
      <c r="AL1179">
        <v>-1</v>
      </c>
      <c r="AM1179">
        <v>0</v>
      </c>
      <c r="AN1179">
        <v>-6</v>
      </c>
      <c r="AO1179">
        <v>-5</v>
      </c>
      <c r="AP1179">
        <v>0.01</v>
      </c>
      <c r="AQ1179">
        <v>4</v>
      </c>
      <c r="AR1179">
        <v>9.5</v>
      </c>
      <c r="AS1179">
        <v>-5.5</v>
      </c>
      <c r="AT1179">
        <v>-10</v>
      </c>
      <c r="AU1179">
        <v>0</v>
      </c>
      <c r="AV1179" s="2">
        <v>0.28000000000000003</v>
      </c>
    </row>
    <row r="1180" spans="6:48" x14ac:dyDescent="0.3">
      <c r="F1180" t="str">
        <f t="shared" si="97"/>
        <v>12331328</v>
      </c>
      <c r="G1180" t="e">
        <f t="shared" ref="G1180:G1243" si="100">VLOOKUP(E1180,F1180:F3457,COLUMN(F1180:F3457),FALSE)</f>
        <v>#N/A</v>
      </c>
      <c r="H1180" s="11">
        <v>1233</v>
      </c>
      <c r="I1180" s="5">
        <v>1328</v>
      </c>
      <c r="J1180" t="s">
        <v>41</v>
      </c>
      <c r="K1180" t="s">
        <v>61</v>
      </c>
      <c r="Q1180" s="3"/>
      <c r="R1180" s="4"/>
      <c r="S1180" s="4"/>
      <c r="T1180" s="2">
        <f t="shared" si="98"/>
        <v>0.27169836355594718</v>
      </c>
      <c r="U1180" s="2">
        <f t="shared" si="99"/>
        <v>0.72830163644405288</v>
      </c>
      <c r="V1180" s="2"/>
      <c r="W1180" s="2"/>
      <c r="X1180" s="45"/>
      <c r="Y1180" s="37"/>
      <c r="Z1180" s="37"/>
      <c r="AA1180" s="37"/>
      <c r="AB1180" s="37"/>
      <c r="AC1180" s="37"/>
      <c r="AD1180" s="37"/>
      <c r="AE1180" s="37"/>
      <c r="AF1180" s="12">
        <v>15</v>
      </c>
      <c r="AG1180">
        <v>10</v>
      </c>
      <c r="AH1180">
        <v>87</v>
      </c>
      <c r="AI1180">
        <v>0.03</v>
      </c>
      <c r="AJ1180">
        <v>0</v>
      </c>
      <c r="AK1180">
        <v>1</v>
      </c>
      <c r="AL1180">
        <v>-1</v>
      </c>
      <c r="AM1180">
        <v>1</v>
      </c>
      <c r="AN1180">
        <v>-4</v>
      </c>
      <c r="AO1180">
        <v>0</v>
      </c>
      <c r="AP1180">
        <v>-0.01</v>
      </c>
      <c r="AQ1180">
        <v>-5.4</v>
      </c>
      <c r="AR1180">
        <v>-5.4</v>
      </c>
      <c r="AS1180" s="1">
        <v>-1.42E-14</v>
      </c>
      <c r="AT1180">
        <v>-5</v>
      </c>
      <c r="AU1180">
        <v>0</v>
      </c>
      <c r="AV1180" s="2">
        <v>0.41</v>
      </c>
    </row>
    <row r="1181" spans="6:48" x14ac:dyDescent="0.3">
      <c r="F1181" t="str">
        <f t="shared" si="97"/>
        <v>12331335</v>
      </c>
      <c r="G1181" t="e">
        <f t="shared" si="100"/>
        <v>#N/A</v>
      </c>
      <c r="H1181" s="11">
        <v>1233</v>
      </c>
      <c r="I1181" s="5">
        <v>1335</v>
      </c>
      <c r="J1181" t="s">
        <v>41</v>
      </c>
      <c r="K1181" t="s">
        <v>62</v>
      </c>
      <c r="Q1181" s="3"/>
      <c r="R1181" s="4"/>
      <c r="S1181" s="4"/>
      <c r="T1181" s="2">
        <f t="shared" si="98"/>
        <v>0.4916983635559472</v>
      </c>
      <c r="U1181" s="2">
        <f t="shared" si="99"/>
        <v>0.5083016364440528</v>
      </c>
      <c r="V1181" s="2"/>
      <c r="W1181" s="2"/>
      <c r="X1181" s="45"/>
      <c r="Y1181" s="37"/>
      <c r="Z1181" s="37"/>
      <c r="AA1181" s="37"/>
      <c r="AB1181" s="37"/>
      <c r="AC1181" s="37"/>
      <c r="AD1181" s="37"/>
      <c r="AE1181" s="37"/>
      <c r="AF1181" s="12">
        <v>15</v>
      </c>
      <c r="AG1181">
        <v>16</v>
      </c>
      <c r="AH1181">
        <v>7</v>
      </c>
      <c r="AI1181">
        <v>-0.13</v>
      </c>
      <c r="AJ1181">
        <v>1</v>
      </c>
      <c r="AK1181">
        <v>5</v>
      </c>
      <c r="AL1181">
        <v>-1</v>
      </c>
      <c r="AM1181">
        <v>1</v>
      </c>
      <c r="AN1181">
        <v>0</v>
      </c>
      <c r="AO1181">
        <v>-7</v>
      </c>
      <c r="AP1181">
        <v>0.08</v>
      </c>
      <c r="AQ1181">
        <v>4.0999999999999996</v>
      </c>
      <c r="AR1181">
        <v>6.6</v>
      </c>
      <c r="AS1181">
        <v>-2.5</v>
      </c>
      <c r="AT1181">
        <v>1</v>
      </c>
      <c r="AU1181">
        <v>1</v>
      </c>
      <c r="AV1181" s="2">
        <v>0.63</v>
      </c>
    </row>
    <row r="1182" spans="6:48" x14ac:dyDescent="0.3">
      <c r="F1182" t="str">
        <f t="shared" si="97"/>
        <v>12331344</v>
      </c>
      <c r="G1182" t="e">
        <f t="shared" si="100"/>
        <v>#N/A</v>
      </c>
      <c r="H1182" s="11">
        <v>1233</v>
      </c>
      <c r="I1182" s="5">
        <v>1344</v>
      </c>
      <c r="J1182" t="s">
        <v>41</v>
      </c>
      <c r="K1182" t="s">
        <v>63</v>
      </c>
      <c r="Q1182" s="3"/>
      <c r="R1182" s="4"/>
      <c r="S1182" s="4"/>
      <c r="T1182" s="2">
        <f t="shared" si="98"/>
        <v>0.35169836355594719</v>
      </c>
      <c r="U1182" s="2">
        <f t="shared" si="99"/>
        <v>0.64830163644405281</v>
      </c>
      <c r="V1182" s="2"/>
      <c r="W1182" s="2"/>
      <c r="X1182" s="45"/>
      <c r="Y1182" s="37"/>
      <c r="Z1182" s="37"/>
      <c r="AA1182" s="37"/>
      <c r="AB1182" s="37"/>
      <c r="AC1182" s="37"/>
      <c r="AD1182" s="37"/>
      <c r="AE1182" s="37"/>
      <c r="AF1182" s="12">
        <v>15</v>
      </c>
      <c r="AG1182">
        <v>10</v>
      </c>
      <c r="AH1182">
        <v>71</v>
      </c>
      <c r="AI1182">
        <v>-0.01</v>
      </c>
      <c r="AJ1182">
        <v>4</v>
      </c>
      <c r="AK1182">
        <v>2</v>
      </c>
      <c r="AL1182">
        <v>-1</v>
      </c>
      <c r="AM1182">
        <v>-1</v>
      </c>
      <c r="AN1182">
        <v>-5</v>
      </c>
      <c r="AO1182">
        <v>-1</v>
      </c>
      <c r="AP1182">
        <v>0.04</v>
      </c>
      <c r="AQ1182">
        <v>6.1</v>
      </c>
      <c r="AR1182">
        <v>3.5</v>
      </c>
      <c r="AS1182">
        <v>2.6</v>
      </c>
      <c r="AT1182">
        <v>-5</v>
      </c>
      <c r="AU1182">
        <v>0</v>
      </c>
      <c r="AV1182" s="2">
        <v>0.49</v>
      </c>
    </row>
    <row r="1183" spans="6:48" x14ac:dyDescent="0.3">
      <c r="F1183" t="str">
        <f t="shared" si="97"/>
        <v>12331345</v>
      </c>
      <c r="G1183" t="e">
        <f t="shared" si="100"/>
        <v>#N/A</v>
      </c>
      <c r="H1183" s="11">
        <v>1233</v>
      </c>
      <c r="I1183" s="5">
        <v>1345</v>
      </c>
      <c r="J1183" t="s">
        <v>41</v>
      </c>
      <c r="K1183" t="s">
        <v>64</v>
      </c>
      <c r="Q1183" s="3"/>
      <c r="R1183" s="4"/>
      <c r="S1183" s="4"/>
      <c r="T1183" s="2">
        <f t="shared" si="98"/>
        <v>6.1698363555947211E-2</v>
      </c>
      <c r="U1183" s="2">
        <f t="shared" si="99"/>
        <v>0.93830163644405284</v>
      </c>
      <c r="V1183" s="2"/>
      <c r="W1183" s="2"/>
      <c r="X1183" s="45"/>
      <c r="Y1183" s="37"/>
      <c r="Z1183" s="37"/>
      <c r="AA1183" s="37"/>
      <c r="AB1183" s="37"/>
      <c r="AC1183" s="37"/>
      <c r="AD1183" s="37"/>
      <c r="AE1183" s="37"/>
      <c r="AF1183" s="12">
        <v>15</v>
      </c>
      <c r="AG1183">
        <v>2</v>
      </c>
      <c r="AH1183">
        <v>129</v>
      </c>
      <c r="AI1183">
        <v>-0.21</v>
      </c>
      <c r="AJ1183">
        <v>-4</v>
      </c>
      <c r="AK1183">
        <v>5</v>
      </c>
      <c r="AL1183">
        <v>0</v>
      </c>
      <c r="AM1183">
        <v>1</v>
      </c>
      <c r="AN1183">
        <v>-4</v>
      </c>
      <c r="AO1183">
        <v>-2</v>
      </c>
      <c r="AP1183">
        <v>0</v>
      </c>
      <c r="AQ1183">
        <v>-1.3</v>
      </c>
      <c r="AR1183">
        <v>10.6</v>
      </c>
      <c r="AS1183">
        <v>-11.9</v>
      </c>
      <c r="AT1183">
        <v>-13</v>
      </c>
      <c r="AU1183">
        <v>0</v>
      </c>
      <c r="AV1183" s="2">
        <v>0.2</v>
      </c>
    </row>
    <row r="1184" spans="6:48" x14ac:dyDescent="0.3">
      <c r="F1184" t="str">
        <f t="shared" si="97"/>
        <v>12331347</v>
      </c>
      <c r="G1184" t="e">
        <f t="shared" si="100"/>
        <v>#N/A</v>
      </c>
      <c r="H1184" s="11">
        <v>1233</v>
      </c>
      <c r="I1184" s="5">
        <v>1347</v>
      </c>
      <c r="J1184" t="s">
        <v>41</v>
      </c>
      <c r="K1184" t="s">
        <v>65</v>
      </c>
      <c r="Q1184" s="3"/>
      <c r="R1184" s="4"/>
      <c r="S1184" s="4"/>
      <c r="T1184" s="2">
        <f t="shared" si="98"/>
        <v>0.63169836355594722</v>
      </c>
      <c r="U1184" s="2">
        <f t="shared" si="99"/>
        <v>0.36830163644405278</v>
      </c>
      <c r="V1184" s="2"/>
      <c r="W1184" s="2"/>
      <c r="X1184" s="45"/>
      <c r="Y1184" s="37"/>
      <c r="Z1184" s="37"/>
      <c r="AA1184" s="37"/>
      <c r="AB1184" s="37"/>
      <c r="AC1184" s="37"/>
      <c r="AD1184" s="37"/>
      <c r="AE1184" s="37"/>
      <c r="AF1184" s="12">
        <v>15</v>
      </c>
      <c r="AG1184">
        <v>16</v>
      </c>
      <c r="AH1184">
        <v>-36</v>
      </c>
      <c r="AI1184">
        <v>-0.01</v>
      </c>
      <c r="AJ1184">
        <v>5</v>
      </c>
      <c r="AK1184">
        <v>3</v>
      </c>
      <c r="AL1184">
        <v>-2</v>
      </c>
      <c r="AM1184">
        <v>-2</v>
      </c>
      <c r="AN1184">
        <v>-8</v>
      </c>
      <c r="AO1184">
        <v>-2</v>
      </c>
      <c r="AP1184">
        <v>0.01</v>
      </c>
      <c r="AQ1184">
        <v>12.9</v>
      </c>
      <c r="AR1184">
        <v>11.3</v>
      </c>
      <c r="AS1184">
        <v>1.6</v>
      </c>
      <c r="AT1184">
        <v>1</v>
      </c>
      <c r="AU1184">
        <v>1</v>
      </c>
      <c r="AV1184" s="2">
        <v>0.77</v>
      </c>
    </row>
    <row r="1185" spans="6:48" x14ac:dyDescent="0.3">
      <c r="F1185" t="str">
        <f t="shared" si="97"/>
        <v>12331348</v>
      </c>
      <c r="G1185" t="e">
        <f t="shared" si="100"/>
        <v>#N/A</v>
      </c>
      <c r="H1185" s="11">
        <v>1233</v>
      </c>
      <c r="I1185" s="5">
        <v>1348</v>
      </c>
      <c r="J1185" t="s">
        <v>41</v>
      </c>
      <c r="K1185" t="s">
        <v>66</v>
      </c>
      <c r="Q1185" s="3"/>
      <c r="R1185" s="4"/>
      <c r="S1185" s="4"/>
      <c r="T1185" s="2">
        <f t="shared" si="98"/>
        <v>0.2316983635559472</v>
      </c>
      <c r="U1185" s="2">
        <f t="shared" si="99"/>
        <v>0.7683016364440528</v>
      </c>
      <c r="V1185" s="2"/>
      <c r="W1185" s="2"/>
      <c r="X1185" s="45"/>
      <c r="Y1185" s="37"/>
      <c r="Z1185" s="37"/>
      <c r="AA1185" s="37"/>
      <c r="AB1185" s="37"/>
      <c r="AC1185" s="37"/>
      <c r="AD1185" s="37"/>
      <c r="AE1185" s="37"/>
      <c r="AF1185" s="12">
        <v>15</v>
      </c>
      <c r="AG1185">
        <v>7</v>
      </c>
      <c r="AH1185">
        <v>85</v>
      </c>
      <c r="AI1185">
        <v>-0.17</v>
      </c>
      <c r="AJ1185">
        <v>2</v>
      </c>
      <c r="AK1185">
        <v>2</v>
      </c>
      <c r="AL1185">
        <v>1</v>
      </c>
      <c r="AM1185">
        <v>-4</v>
      </c>
      <c r="AN1185">
        <v>-7</v>
      </c>
      <c r="AO1185">
        <v>-3</v>
      </c>
      <c r="AP1185">
        <v>0.03</v>
      </c>
      <c r="AQ1185">
        <v>3.6</v>
      </c>
      <c r="AR1185">
        <v>8.3000000000000007</v>
      </c>
      <c r="AS1185">
        <v>-4.7</v>
      </c>
      <c r="AT1185">
        <v>-8</v>
      </c>
      <c r="AU1185">
        <v>0</v>
      </c>
      <c r="AV1185" s="2">
        <v>0.37</v>
      </c>
    </row>
    <row r="1186" spans="6:48" x14ac:dyDescent="0.3">
      <c r="F1186" t="str">
        <f t="shared" si="97"/>
        <v>12331355</v>
      </c>
      <c r="G1186" t="e">
        <f t="shared" si="100"/>
        <v>#N/A</v>
      </c>
      <c r="H1186" s="11">
        <v>1233</v>
      </c>
      <c r="I1186" s="5">
        <v>1355</v>
      </c>
      <c r="J1186" t="s">
        <v>41</v>
      </c>
      <c r="K1186" t="s">
        <v>67</v>
      </c>
      <c r="Q1186" s="3"/>
      <c r="R1186" s="4"/>
      <c r="S1186" s="4"/>
      <c r="T1186" s="2">
        <f t="shared" si="98"/>
        <v>0.32169836355594722</v>
      </c>
      <c r="U1186" s="2">
        <f t="shared" si="99"/>
        <v>0.67830163644405284</v>
      </c>
      <c r="V1186" s="2"/>
      <c r="W1186" s="2"/>
      <c r="X1186" s="45"/>
      <c r="Y1186" s="37"/>
      <c r="Z1186" s="37"/>
      <c r="AA1186" s="37"/>
      <c r="AB1186" s="37"/>
      <c r="AC1186" s="37"/>
      <c r="AD1186" s="37"/>
      <c r="AE1186" s="37"/>
      <c r="AF1186" s="12">
        <v>15</v>
      </c>
      <c r="AG1186">
        <v>12</v>
      </c>
      <c r="AH1186">
        <v>59</v>
      </c>
      <c r="AI1186">
        <v>-0.19</v>
      </c>
      <c r="AJ1186">
        <v>0</v>
      </c>
      <c r="AK1186">
        <v>2</v>
      </c>
      <c r="AL1186">
        <v>2</v>
      </c>
      <c r="AM1186">
        <v>3</v>
      </c>
      <c r="AN1186">
        <v>-1</v>
      </c>
      <c r="AO1186">
        <v>-7</v>
      </c>
      <c r="AP1186">
        <v>-0.02</v>
      </c>
      <c r="AQ1186">
        <v>-3.6</v>
      </c>
      <c r="AR1186">
        <v>0.6</v>
      </c>
      <c r="AS1186">
        <v>-4.2</v>
      </c>
      <c r="AT1186">
        <v>-3</v>
      </c>
      <c r="AU1186">
        <v>0</v>
      </c>
      <c r="AV1186" s="2">
        <v>0.46</v>
      </c>
    </row>
    <row r="1187" spans="6:48" x14ac:dyDescent="0.3">
      <c r="F1187" t="str">
        <f t="shared" si="97"/>
        <v>12331361</v>
      </c>
      <c r="G1187" t="e">
        <f t="shared" si="100"/>
        <v>#N/A</v>
      </c>
      <c r="H1187" s="11">
        <v>1233</v>
      </c>
      <c r="I1187" s="5">
        <v>1361</v>
      </c>
      <c r="J1187" t="s">
        <v>41</v>
      </c>
      <c r="K1187" t="s">
        <v>68</v>
      </c>
      <c r="Q1187" s="3"/>
      <c r="R1187" s="4"/>
      <c r="S1187" s="4"/>
      <c r="T1187" s="2">
        <f t="shared" si="98"/>
        <v>0.25169836355594721</v>
      </c>
      <c r="U1187" s="2">
        <f t="shared" si="99"/>
        <v>0.74830163644405279</v>
      </c>
      <c r="V1187" s="2"/>
      <c r="W1187" s="2"/>
      <c r="X1187" s="45"/>
      <c r="Y1187" s="37"/>
      <c r="Z1187" s="37"/>
      <c r="AA1187" s="37"/>
      <c r="AB1187" s="37"/>
      <c r="AC1187" s="37"/>
      <c r="AD1187" s="37"/>
      <c r="AE1187" s="37"/>
      <c r="AF1187" s="12">
        <v>15</v>
      </c>
      <c r="AG1187">
        <v>11</v>
      </c>
      <c r="AH1187">
        <v>84</v>
      </c>
      <c r="AI1187">
        <v>-7.0000000000000007E-2</v>
      </c>
      <c r="AJ1187">
        <v>2</v>
      </c>
      <c r="AK1187">
        <v>3</v>
      </c>
      <c r="AL1187">
        <v>-1</v>
      </c>
      <c r="AM1187">
        <v>-1</v>
      </c>
      <c r="AN1187">
        <v>-8</v>
      </c>
      <c r="AO1187">
        <v>-5</v>
      </c>
      <c r="AP1187">
        <v>0.02</v>
      </c>
      <c r="AQ1187">
        <v>2.7</v>
      </c>
      <c r="AR1187">
        <v>7.8</v>
      </c>
      <c r="AS1187">
        <v>-5.0999999999999996</v>
      </c>
      <c r="AT1187">
        <v>-4</v>
      </c>
      <c r="AU1187">
        <v>0</v>
      </c>
      <c r="AV1187" s="2">
        <v>0.39</v>
      </c>
    </row>
    <row r="1188" spans="6:48" x14ac:dyDescent="0.3">
      <c r="F1188" t="str">
        <f t="shared" si="97"/>
        <v>12331371</v>
      </c>
      <c r="G1188" t="e">
        <f t="shared" si="100"/>
        <v>#N/A</v>
      </c>
      <c r="H1188" s="11">
        <v>1233</v>
      </c>
      <c r="I1188" s="5">
        <v>1371</v>
      </c>
      <c r="J1188" t="s">
        <v>41</v>
      </c>
      <c r="K1188" t="s">
        <v>69</v>
      </c>
      <c r="Q1188" s="3"/>
      <c r="R1188" s="4"/>
      <c r="S1188" s="4"/>
      <c r="T1188" s="2">
        <f t="shared" si="98"/>
        <v>0.20169836355594722</v>
      </c>
      <c r="U1188" s="2">
        <f t="shared" si="99"/>
        <v>0.79830163644405272</v>
      </c>
      <c r="V1188" s="2"/>
      <c r="W1188" s="2"/>
      <c r="X1188" s="45"/>
      <c r="Y1188" s="37"/>
      <c r="Z1188" s="37"/>
      <c r="AA1188" s="37"/>
      <c r="AB1188" s="37"/>
      <c r="AC1188" s="37"/>
      <c r="AD1188" s="37"/>
      <c r="AE1188" s="37"/>
      <c r="AF1188" s="12">
        <v>15</v>
      </c>
      <c r="AG1188">
        <v>8</v>
      </c>
      <c r="AH1188">
        <v>108</v>
      </c>
      <c r="AI1188">
        <v>-0.05</v>
      </c>
      <c r="AJ1188">
        <v>1</v>
      </c>
      <c r="AK1188">
        <v>2</v>
      </c>
      <c r="AL1188">
        <v>-1</v>
      </c>
      <c r="AM1188">
        <v>0</v>
      </c>
      <c r="AN1188">
        <v>-10</v>
      </c>
      <c r="AO1188">
        <v>-2</v>
      </c>
      <c r="AP1188">
        <v>0.05</v>
      </c>
      <c r="AQ1188">
        <v>0.8</v>
      </c>
      <c r="AR1188">
        <v>2.9</v>
      </c>
      <c r="AS1188">
        <v>-2.1</v>
      </c>
      <c r="AT1188">
        <v>-7</v>
      </c>
      <c r="AU1188">
        <v>0</v>
      </c>
      <c r="AV1188" s="2">
        <v>0.34</v>
      </c>
    </row>
    <row r="1189" spans="6:48" x14ac:dyDescent="0.3">
      <c r="F1189" t="str">
        <f t="shared" si="97"/>
        <v>12331372</v>
      </c>
      <c r="G1189" t="e">
        <f t="shared" si="100"/>
        <v>#N/A</v>
      </c>
      <c r="H1189" s="11">
        <v>1233</v>
      </c>
      <c r="I1189" s="5">
        <v>1372</v>
      </c>
      <c r="J1189" t="s">
        <v>41</v>
      </c>
      <c r="K1189" t="s">
        <v>70</v>
      </c>
      <c r="Q1189" s="3"/>
      <c r="R1189" s="4"/>
      <c r="S1189" s="4"/>
      <c r="T1189" s="2">
        <f t="shared" si="98"/>
        <v>0.42169836355594725</v>
      </c>
      <c r="U1189" s="2">
        <f t="shared" si="99"/>
        <v>0.57830163644405275</v>
      </c>
      <c r="V1189" s="2"/>
      <c r="W1189" s="2"/>
      <c r="X1189" s="45"/>
      <c r="Y1189" s="37"/>
      <c r="Z1189" s="37"/>
      <c r="AA1189" s="37"/>
      <c r="AB1189" s="37"/>
      <c r="AC1189" s="37"/>
      <c r="AD1189" s="37"/>
      <c r="AE1189" s="37"/>
      <c r="AF1189" s="12">
        <v>15</v>
      </c>
      <c r="AG1189">
        <v>14</v>
      </c>
      <c r="AH1189">
        <v>23</v>
      </c>
      <c r="AI1189">
        <v>-0.19</v>
      </c>
      <c r="AJ1189">
        <v>1</v>
      </c>
      <c r="AK1189">
        <v>2</v>
      </c>
      <c r="AL1189">
        <v>-4</v>
      </c>
      <c r="AM1189">
        <v>-7</v>
      </c>
      <c r="AN1189">
        <v>-9</v>
      </c>
      <c r="AO1189">
        <v>-1</v>
      </c>
      <c r="AP1189">
        <v>0.04</v>
      </c>
      <c r="AQ1189">
        <v>1.6</v>
      </c>
      <c r="AR1189">
        <v>7.8</v>
      </c>
      <c r="AS1189">
        <v>-6.2</v>
      </c>
      <c r="AT1189">
        <v>-1</v>
      </c>
      <c r="AU1189">
        <v>0</v>
      </c>
      <c r="AV1189" s="2">
        <v>0.56000000000000005</v>
      </c>
    </row>
    <row r="1190" spans="6:48" x14ac:dyDescent="0.3">
      <c r="F1190" t="str">
        <f t="shared" si="97"/>
        <v>12331382</v>
      </c>
      <c r="G1190" t="e">
        <f t="shared" si="100"/>
        <v>#N/A</v>
      </c>
      <c r="H1190" s="11">
        <v>1233</v>
      </c>
      <c r="I1190" s="5">
        <v>1382</v>
      </c>
      <c r="J1190" t="s">
        <v>41</v>
      </c>
      <c r="K1190" t="s">
        <v>71</v>
      </c>
      <c r="Q1190" s="3"/>
      <c r="R1190" s="4"/>
      <c r="S1190" s="4"/>
      <c r="T1190" s="2">
        <f t="shared" si="98"/>
        <v>0.3016983635559472</v>
      </c>
      <c r="U1190" s="2">
        <f t="shared" si="99"/>
        <v>0.69830163644405285</v>
      </c>
      <c r="V1190" s="2"/>
      <c r="W1190" s="2"/>
      <c r="X1190" s="45"/>
      <c r="Y1190" s="37"/>
      <c r="Z1190" s="37"/>
      <c r="AA1190" s="37"/>
      <c r="AB1190" s="37"/>
      <c r="AC1190" s="37"/>
      <c r="AD1190" s="37"/>
      <c r="AE1190" s="37"/>
      <c r="AF1190" s="12">
        <v>15</v>
      </c>
      <c r="AG1190">
        <v>11</v>
      </c>
      <c r="AH1190">
        <v>65</v>
      </c>
      <c r="AI1190">
        <v>-0.17</v>
      </c>
      <c r="AJ1190">
        <v>2</v>
      </c>
      <c r="AK1190">
        <v>3</v>
      </c>
      <c r="AL1190">
        <v>0</v>
      </c>
      <c r="AM1190">
        <v>-2</v>
      </c>
      <c r="AN1190">
        <v>-6</v>
      </c>
      <c r="AO1190">
        <v>0</v>
      </c>
      <c r="AP1190">
        <v>-0.01</v>
      </c>
      <c r="AQ1190">
        <v>1.9</v>
      </c>
      <c r="AR1190">
        <v>5.2</v>
      </c>
      <c r="AS1190">
        <v>-3.3</v>
      </c>
      <c r="AT1190">
        <v>-4</v>
      </c>
      <c r="AU1190">
        <v>0</v>
      </c>
      <c r="AV1190" s="2">
        <v>0.44</v>
      </c>
    </row>
    <row r="1191" spans="6:48" x14ac:dyDescent="0.3">
      <c r="F1191" t="str">
        <f t="shared" si="97"/>
        <v>12331393</v>
      </c>
      <c r="G1191" t="e">
        <f t="shared" si="100"/>
        <v>#N/A</v>
      </c>
      <c r="H1191" s="11">
        <v>1233</v>
      </c>
      <c r="I1191" s="5">
        <v>1393</v>
      </c>
      <c r="J1191" t="s">
        <v>41</v>
      </c>
      <c r="K1191" t="s">
        <v>72</v>
      </c>
      <c r="Q1191" s="3"/>
      <c r="R1191" s="4"/>
      <c r="S1191" s="4"/>
      <c r="T1191" s="2">
        <f t="shared" si="98"/>
        <v>0.32169836355594722</v>
      </c>
      <c r="U1191" s="2">
        <f t="shared" si="99"/>
        <v>0.67830163644405284</v>
      </c>
      <c r="V1191" s="2"/>
      <c r="W1191" s="2"/>
      <c r="X1191" s="45"/>
      <c r="Y1191" s="37"/>
      <c r="Z1191" s="37"/>
      <c r="AA1191" s="37"/>
      <c r="AB1191" s="37"/>
      <c r="AC1191" s="37"/>
      <c r="AD1191" s="37"/>
      <c r="AE1191" s="37"/>
      <c r="AF1191" s="12">
        <v>15</v>
      </c>
      <c r="AG1191">
        <v>11</v>
      </c>
      <c r="AH1191">
        <v>80</v>
      </c>
      <c r="AI1191">
        <v>0</v>
      </c>
      <c r="AJ1191">
        <v>7</v>
      </c>
      <c r="AK1191">
        <v>5</v>
      </c>
      <c r="AL1191">
        <v>-2</v>
      </c>
      <c r="AM1191">
        <v>-1</v>
      </c>
      <c r="AN1191">
        <v>-11</v>
      </c>
      <c r="AO1191">
        <v>-1</v>
      </c>
      <c r="AP1191">
        <v>0</v>
      </c>
      <c r="AQ1191">
        <v>12.3</v>
      </c>
      <c r="AR1191">
        <v>11.7</v>
      </c>
      <c r="AS1191">
        <v>0.6</v>
      </c>
      <c r="AT1191">
        <v>-4</v>
      </c>
      <c r="AU1191">
        <v>0</v>
      </c>
      <c r="AV1191" s="2">
        <v>0.46</v>
      </c>
    </row>
    <row r="1192" spans="6:48" x14ac:dyDescent="0.3">
      <c r="F1192" t="str">
        <f t="shared" si="97"/>
        <v>12331395</v>
      </c>
      <c r="G1192" t="e">
        <f t="shared" si="100"/>
        <v>#N/A</v>
      </c>
      <c r="H1192" s="11">
        <v>1233</v>
      </c>
      <c r="I1192" s="5">
        <v>1395</v>
      </c>
      <c r="J1192" t="s">
        <v>41</v>
      </c>
      <c r="K1192" t="s">
        <v>73</v>
      </c>
      <c r="Q1192" s="3"/>
      <c r="R1192" s="4"/>
      <c r="S1192" s="4"/>
      <c r="T1192" s="2">
        <f t="shared" si="98"/>
        <v>0.1716983635559472</v>
      </c>
      <c r="U1192" s="2">
        <f t="shared" si="99"/>
        <v>0.82830163644405275</v>
      </c>
      <c r="V1192" s="2"/>
      <c r="W1192" s="2"/>
      <c r="X1192" s="45"/>
      <c r="Y1192" s="37"/>
      <c r="Z1192" s="37"/>
      <c r="AA1192" s="37"/>
      <c r="AB1192" s="37"/>
      <c r="AC1192" s="37"/>
      <c r="AD1192" s="37"/>
      <c r="AE1192" s="37"/>
      <c r="AF1192" s="12">
        <v>15</v>
      </c>
      <c r="AG1192">
        <v>6</v>
      </c>
      <c r="AH1192">
        <v>112</v>
      </c>
      <c r="AI1192">
        <v>-0.05</v>
      </c>
      <c r="AJ1192">
        <v>-3</v>
      </c>
      <c r="AK1192">
        <v>-1</v>
      </c>
      <c r="AL1192">
        <v>-1</v>
      </c>
      <c r="AM1192">
        <v>0</v>
      </c>
      <c r="AN1192">
        <v>-11</v>
      </c>
      <c r="AO1192">
        <v>-4</v>
      </c>
      <c r="AP1192">
        <v>0.03</v>
      </c>
      <c r="AQ1192">
        <v>-3.2</v>
      </c>
      <c r="AR1192">
        <v>0.3</v>
      </c>
      <c r="AS1192">
        <v>-3.5</v>
      </c>
      <c r="AT1192">
        <v>-9</v>
      </c>
      <c r="AU1192">
        <v>0</v>
      </c>
      <c r="AV1192" s="2">
        <v>0.31</v>
      </c>
    </row>
    <row r="1193" spans="6:48" x14ac:dyDescent="0.3">
      <c r="F1193" t="str">
        <f t="shared" si="97"/>
        <v>12331397</v>
      </c>
      <c r="G1193" t="e">
        <f t="shared" si="100"/>
        <v>#N/A</v>
      </c>
      <c r="H1193" s="11">
        <v>1233</v>
      </c>
      <c r="I1193" s="5">
        <v>1397</v>
      </c>
      <c r="J1193" t="s">
        <v>41</v>
      </c>
      <c r="K1193" t="s">
        <v>74</v>
      </c>
      <c r="Q1193" s="3"/>
      <c r="R1193" s="4"/>
      <c r="S1193" s="4"/>
      <c r="T1193" s="2">
        <f t="shared" si="98"/>
        <v>0.14169836355594723</v>
      </c>
      <c r="U1193" s="2">
        <f t="shared" si="99"/>
        <v>0.85830163644405277</v>
      </c>
      <c r="V1193" s="2"/>
      <c r="W1193" s="2"/>
      <c r="X1193" s="45"/>
      <c r="Y1193" s="37"/>
      <c r="Z1193" s="37"/>
      <c r="AA1193" s="37"/>
      <c r="AB1193" s="37"/>
      <c r="AC1193" s="37"/>
      <c r="AD1193" s="37"/>
      <c r="AE1193" s="37"/>
      <c r="AF1193" s="12">
        <v>15</v>
      </c>
      <c r="AG1193">
        <v>3</v>
      </c>
      <c r="AH1193">
        <v>123</v>
      </c>
      <c r="AI1193">
        <v>-0.15</v>
      </c>
      <c r="AJ1193">
        <v>3</v>
      </c>
      <c r="AK1193">
        <v>5</v>
      </c>
      <c r="AL1193">
        <v>-1</v>
      </c>
      <c r="AM1193">
        <v>-2</v>
      </c>
      <c r="AN1193">
        <v>-10</v>
      </c>
      <c r="AO1193">
        <v>1</v>
      </c>
      <c r="AP1193">
        <v>-0.02</v>
      </c>
      <c r="AQ1193">
        <v>5.6</v>
      </c>
      <c r="AR1193">
        <v>9.8000000000000007</v>
      </c>
      <c r="AS1193">
        <v>-4.2</v>
      </c>
      <c r="AT1193">
        <v>-12</v>
      </c>
      <c r="AU1193">
        <v>0</v>
      </c>
      <c r="AV1193" s="2">
        <v>0.28000000000000003</v>
      </c>
    </row>
    <row r="1194" spans="6:48" x14ac:dyDescent="0.3">
      <c r="F1194" t="str">
        <f t="shared" si="97"/>
        <v>12331400</v>
      </c>
      <c r="G1194" t="e">
        <f t="shared" si="100"/>
        <v>#N/A</v>
      </c>
      <c r="H1194" s="11">
        <v>1233</v>
      </c>
      <c r="I1194" s="5">
        <v>1400</v>
      </c>
      <c r="J1194" t="s">
        <v>41</v>
      </c>
      <c r="K1194" t="s">
        <v>75</v>
      </c>
      <c r="Q1194" s="3"/>
      <c r="R1194" s="4"/>
      <c r="S1194" s="4"/>
      <c r="T1194" s="2">
        <f t="shared" si="98"/>
        <v>0.26169836355594722</v>
      </c>
      <c r="U1194" s="2">
        <f t="shared" si="99"/>
        <v>0.73830163644405278</v>
      </c>
      <c r="V1194" s="2"/>
      <c r="W1194" s="2"/>
      <c r="X1194" s="45"/>
      <c r="Y1194" s="37"/>
      <c r="Z1194" s="37"/>
      <c r="AA1194" s="37"/>
      <c r="AB1194" s="37"/>
      <c r="AC1194" s="37"/>
      <c r="AD1194" s="37"/>
      <c r="AE1194" s="37"/>
      <c r="AF1194" s="12">
        <v>15</v>
      </c>
      <c r="AG1194">
        <v>10</v>
      </c>
      <c r="AH1194">
        <v>95</v>
      </c>
      <c r="AI1194">
        <v>0.03</v>
      </c>
      <c r="AJ1194">
        <v>4</v>
      </c>
      <c r="AK1194">
        <v>4</v>
      </c>
      <c r="AL1194">
        <v>-1</v>
      </c>
      <c r="AM1194">
        <v>0</v>
      </c>
      <c r="AN1194">
        <v>-5</v>
      </c>
      <c r="AO1194">
        <v>-1</v>
      </c>
      <c r="AP1194">
        <v>7.0000000000000007E-2</v>
      </c>
      <c r="AQ1194">
        <v>8.1</v>
      </c>
      <c r="AR1194">
        <v>8</v>
      </c>
      <c r="AS1194">
        <v>0.1</v>
      </c>
      <c r="AT1194">
        <v>-5</v>
      </c>
      <c r="AU1194">
        <v>0</v>
      </c>
      <c r="AV1194" s="2">
        <v>0.4</v>
      </c>
    </row>
    <row r="1195" spans="6:48" x14ac:dyDescent="0.3">
      <c r="F1195" t="str">
        <f t="shared" si="97"/>
        <v>12331401</v>
      </c>
      <c r="G1195" t="e">
        <f t="shared" si="100"/>
        <v>#N/A</v>
      </c>
      <c r="H1195" s="11">
        <v>1233</v>
      </c>
      <c r="I1195" s="5">
        <v>1401</v>
      </c>
      <c r="J1195" t="s">
        <v>41</v>
      </c>
      <c r="K1195" t="s">
        <v>76</v>
      </c>
      <c r="Q1195" s="3"/>
      <c r="R1195" s="4"/>
      <c r="S1195" s="4"/>
      <c r="T1195" s="2">
        <f t="shared" si="98"/>
        <v>0.22169836355594719</v>
      </c>
      <c r="U1195" s="2">
        <f t="shared" si="99"/>
        <v>0.77830163644405281</v>
      </c>
      <c r="V1195" s="2"/>
      <c r="W1195" s="2"/>
      <c r="X1195" s="45"/>
      <c r="Y1195" s="37"/>
      <c r="Z1195" s="37"/>
      <c r="AA1195" s="37"/>
      <c r="AB1195" s="37"/>
      <c r="AC1195" s="37"/>
      <c r="AD1195" s="37"/>
      <c r="AE1195" s="37"/>
      <c r="AF1195" s="12">
        <v>15</v>
      </c>
      <c r="AG1195">
        <v>7</v>
      </c>
      <c r="AH1195">
        <v>104</v>
      </c>
      <c r="AI1195">
        <v>-0.01</v>
      </c>
      <c r="AJ1195">
        <v>3</v>
      </c>
      <c r="AK1195">
        <v>6</v>
      </c>
      <c r="AL1195">
        <v>-2</v>
      </c>
      <c r="AM1195">
        <v>2</v>
      </c>
      <c r="AN1195">
        <v>-10</v>
      </c>
      <c r="AO1195">
        <v>-2</v>
      </c>
      <c r="AP1195">
        <v>7.0000000000000007E-2</v>
      </c>
      <c r="AQ1195">
        <v>4.8</v>
      </c>
      <c r="AR1195">
        <v>6.4</v>
      </c>
      <c r="AS1195">
        <v>-1.6</v>
      </c>
      <c r="AT1195">
        <v>-8</v>
      </c>
      <c r="AU1195">
        <v>0</v>
      </c>
      <c r="AV1195" s="2">
        <v>0.36</v>
      </c>
    </row>
    <row r="1196" spans="6:48" x14ac:dyDescent="0.3">
      <c r="F1196" t="str">
        <f t="shared" si="97"/>
        <v>12331403</v>
      </c>
      <c r="G1196" t="e">
        <f t="shared" si="100"/>
        <v>#N/A</v>
      </c>
      <c r="H1196" s="11">
        <v>1233</v>
      </c>
      <c r="I1196" s="5">
        <v>1403</v>
      </c>
      <c r="J1196" t="s">
        <v>41</v>
      </c>
      <c r="K1196" t="s">
        <v>77</v>
      </c>
      <c r="Q1196" s="3"/>
      <c r="R1196" s="4"/>
      <c r="S1196" s="4"/>
      <c r="T1196" s="2">
        <f t="shared" si="98"/>
        <v>0.12169836355594721</v>
      </c>
      <c r="U1196" s="2">
        <f t="shared" si="99"/>
        <v>0.87830163644405279</v>
      </c>
      <c r="V1196" s="2"/>
      <c r="W1196" s="2"/>
      <c r="X1196" s="45"/>
      <c r="Y1196" s="37"/>
      <c r="Z1196" s="37"/>
      <c r="AA1196" s="37"/>
      <c r="AB1196" s="37"/>
      <c r="AC1196" s="37"/>
      <c r="AD1196" s="37"/>
      <c r="AE1196" s="37"/>
      <c r="AF1196" s="12">
        <v>15</v>
      </c>
      <c r="AG1196">
        <v>3</v>
      </c>
      <c r="AH1196">
        <v>122</v>
      </c>
      <c r="AI1196">
        <v>-0.12</v>
      </c>
      <c r="AJ1196">
        <v>1</v>
      </c>
      <c r="AK1196">
        <v>5</v>
      </c>
      <c r="AL1196">
        <v>-2</v>
      </c>
      <c r="AM1196">
        <v>-3</v>
      </c>
      <c r="AN1196">
        <v>-9</v>
      </c>
      <c r="AO1196">
        <v>-2</v>
      </c>
      <c r="AP1196">
        <v>0.04</v>
      </c>
      <c r="AQ1196">
        <v>4.5999999999999996</v>
      </c>
      <c r="AR1196">
        <v>11.5</v>
      </c>
      <c r="AS1196">
        <v>-6.9</v>
      </c>
      <c r="AT1196">
        <v>-12</v>
      </c>
      <c r="AU1196">
        <v>0</v>
      </c>
      <c r="AV1196" s="2">
        <v>0.26</v>
      </c>
    </row>
    <row r="1197" spans="6:48" x14ac:dyDescent="0.3">
      <c r="F1197" t="str">
        <f t="shared" si="97"/>
        <v>12331411</v>
      </c>
      <c r="G1197" t="e">
        <f t="shared" si="100"/>
        <v>#N/A</v>
      </c>
      <c r="H1197" s="11">
        <v>1233</v>
      </c>
      <c r="I1197" s="5">
        <v>1411</v>
      </c>
      <c r="J1197" t="s">
        <v>41</v>
      </c>
      <c r="K1197" t="s">
        <v>78</v>
      </c>
      <c r="Q1197" s="3"/>
      <c r="R1197" s="4"/>
      <c r="S1197" s="4"/>
      <c r="T1197" s="2">
        <f t="shared" si="98"/>
        <v>0.77169836355594723</v>
      </c>
      <c r="U1197" s="2">
        <f t="shared" si="99"/>
        <v>0.22830163644405277</v>
      </c>
      <c r="V1197" s="2"/>
      <c r="W1197" s="2"/>
      <c r="X1197" s="45"/>
      <c r="Y1197" s="37"/>
      <c r="Z1197" s="37"/>
      <c r="AA1197" s="37"/>
      <c r="AB1197" s="37"/>
      <c r="AC1197" s="37"/>
      <c r="AD1197" s="37"/>
      <c r="AE1197" s="37"/>
      <c r="AF1197" s="12">
        <v>15</v>
      </c>
      <c r="AG1197">
        <v>16</v>
      </c>
      <c r="AH1197">
        <v>-115</v>
      </c>
      <c r="AI1197">
        <v>0.17</v>
      </c>
      <c r="AJ1197">
        <v>3</v>
      </c>
      <c r="AK1197">
        <v>0</v>
      </c>
      <c r="AL1197">
        <v>-1</v>
      </c>
      <c r="AM1197">
        <v>2</v>
      </c>
      <c r="AN1197">
        <v>-5</v>
      </c>
      <c r="AO1197">
        <v>2</v>
      </c>
      <c r="AP1197">
        <v>0.02</v>
      </c>
      <c r="AQ1197">
        <v>2.2000000000000002</v>
      </c>
      <c r="AR1197">
        <v>-3.5</v>
      </c>
      <c r="AS1197">
        <v>5.7</v>
      </c>
      <c r="AT1197">
        <v>1</v>
      </c>
      <c r="AU1197">
        <v>1</v>
      </c>
      <c r="AV1197" s="2">
        <v>0.91</v>
      </c>
    </row>
    <row r="1198" spans="6:48" x14ac:dyDescent="0.3">
      <c r="F1198" t="str">
        <f t="shared" si="97"/>
        <v>12331417</v>
      </c>
      <c r="G1198" t="e">
        <f t="shared" si="100"/>
        <v>#N/A</v>
      </c>
      <c r="H1198" s="11">
        <v>1233</v>
      </c>
      <c r="I1198" s="5">
        <v>1417</v>
      </c>
      <c r="J1198" t="s">
        <v>41</v>
      </c>
      <c r="K1198" t="s">
        <v>79</v>
      </c>
      <c r="Q1198" s="3"/>
      <c r="R1198" s="4"/>
      <c r="S1198" s="4"/>
      <c r="T1198" s="2">
        <f t="shared" si="98"/>
        <v>0.25169836355594721</v>
      </c>
      <c r="U1198" s="2">
        <f t="shared" si="99"/>
        <v>0.74830163644405279</v>
      </c>
      <c r="V1198" s="2"/>
      <c r="W1198" s="2"/>
      <c r="X1198" s="45"/>
      <c r="Y1198" s="37"/>
      <c r="Z1198" s="37"/>
      <c r="AA1198" s="37"/>
      <c r="AB1198" s="37"/>
      <c r="AC1198" s="37"/>
      <c r="AD1198" s="37"/>
      <c r="AE1198" s="37"/>
      <c r="AF1198" s="12">
        <v>15</v>
      </c>
      <c r="AG1198">
        <v>11</v>
      </c>
      <c r="AH1198">
        <v>86</v>
      </c>
      <c r="AI1198">
        <v>-0.05</v>
      </c>
      <c r="AJ1198">
        <v>0</v>
      </c>
      <c r="AK1198">
        <v>3</v>
      </c>
      <c r="AL1198">
        <v>0</v>
      </c>
      <c r="AM1198">
        <v>3</v>
      </c>
      <c r="AN1198">
        <v>-5</v>
      </c>
      <c r="AO1198">
        <v>-3</v>
      </c>
      <c r="AP1198">
        <v>0.02</v>
      </c>
      <c r="AQ1198">
        <v>-2.1</v>
      </c>
      <c r="AR1198">
        <v>-0.1</v>
      </c>
      <c r="AS1198">
        <v>-2</v>
      </c>
      <c r="AT1198">
        <v>-4</v>
      </c>
      <c r="AU1198">
        <v>0</v>
      </c>
      <c r="AV1198" s="2">
        <v>0.39</v>
      </c>
    </row>
    <row r="1199" spans="6:48" x14ac:dyDescent="0.3">
      <c r="F1199" t="str">
        <f t="shared" si="97"/>
        <v>12331420</v>
      </c>
      <c r="G1199" t="e">
        <f t="shared" si="100"/>
        <v>#N/A</v>
      </c>
      <c r="H1199" s="11">
        <v>1233</v>
      </c>
      <c r="I1199" s="5">
        <v>1420</v>
      </c>
      <c r="J1199" t="s">
        <v>41</v>
      </c>
      <c r="K1199" t="s">
        <v>80</v>
      </c>
      <c r="Q1199" s="3"/>
      <c r="R1199" s="4"/>
      <c r="S1199" s="4"/>
      <c r="T1199" s="2">
        <f t="shared" si="98"/>
        <v>0.66169836355594724</v>
      </c>
      <c r="U1199" s="2">
        <f t="shared" si="99"/>
        <v>0.33830163644405276</v>
      </c>
      <c r="V1199" s="2"/>
      <c r="W1199" s="2"/>
      <c r="X1199" s="45"/>
      <c r="Y1199" s="37"/>
      <c r="Z1199" s="37"/>
      <c r="AA1199" s="37"/>
      <c r="AB1199" s="37"/>
      <c r="AC1199" s="37"/>
      <c r="AD1199" s="37"/>
      <c r="AE1199" s="37"/>
      <c r="AF1199" s="12">
        <v>15</v>
      </c>
      <c r="AG1199">
        <v>16</v>
      </c>
      <c r="AH1199">
        <v>-50</v>
      </c>
      <c r="AI1199">
        <v>-7.0000000000000007E-2</v>
      </c>
      <c r="AJ1199">
        <v>2</v>
      </c>
      <c r="AK1199">
        <v>0</v>
      </c>
      <c r="AL1199">
        <v>-1</v>
      </c>
      <c r="AM1199">
        <v>-2</v>
      </c>
      <c r="AN1199">
        <v>-2</v>
      </c>
      <c r="AO1199">
        <v>-1</v>
      </c>
      <c r="AP1199">
        <v>0.09</v>
      </c>
      <c r="AQ1199">
        <v>7.3</v>
      </c>
      <c r="AR1199">
        <v>5.2</v>
      </c>
      <c r="AS1199">
        <v>2.1</v>
      </c>
      <c r="AT1199">
        <v>1</v>
      </c>
      <c r="AU1199">
        <v>1</v>
      </c>
      <c r="AV1199" s="2">
        <v>0.8</v>
      </c>
    </row>
    <row r="1200" spans="6:48" x14ac:dyDescent="0.3">
      <c r="F1200" t="str">
        <f t="shared" si="97"/>
        <v>12331422</v>
      </c>
      <c r="G1200" t="e">
        <f t="shared" si="100"/>
        <v>#N/A</v>
      </c>
      <c r="H1200" s="11">
        <v>1233</v>
      </c>
      <c r="I1200" s="5">
        <v>1422</v>
      </c>
      <c r="J1200" t="s">
        <v>41</v>
      </c>
      <c r="K1200" t="s">
        <v>81</v>
      </c>
      <c r="Q1200" s="3"/>
      <c r="R1200" s="4"/>
      <c r="S1200" s="4"/>
      <c r="T1200" s="2">
        <f t="shared" si="98"/>
        <v>0.34169836355594718</v>
      </c>
      <c r="U1200" s="2">
        <f t="shared" si="99"/>
        <v>0.65830163644405282</v>
      </c>
      <c r="V1200" s="2"/>
      <c r="W1200" s="2"/>
      <c r="X1200" s="45"/>
      <c r="Y1200" s="37"/>
      <c r="Z1200" s="37"/>
      <c r="AA1200" s="37"/>
      <c r="AB1200" s="37"/>
      <c r="AC1200" s="37"/>
      <c r="AD1200" s="37"/>
      <c r="AE1200" s="37"/>
      <c r="AF1200" s="12">
        <v>15</v>
      </c>
      <c r="AG1200">
        <v>13</v>
      </c>
      <c r="AH1200">
        <v>52</v>
      </c>
      <c r="AI1200">
        <v>-0.16</v>
      </c>
      <c r="AJ1200">
        <v>2</v>
      </c>
      <c r="AK1200">
        <v>4</v>
      </c>
      <c r="AL1200">
        <v>-3</v>
      </c>
      <c r="AM1200">
        <v>-4</v>
      </c>
      <c r="AN1200">
        <v>-10</v>
      </c>
      <c r="AO1200">
        <v>-6</v>
      </c>
      <c r="AP1200">
        <v>0.04</v>
      </c>
      <c r="AQ1200">
        <v>7.7</v>
      </c>
      <c r="AR1200">
        <v>12.9</v>
      </c>
      <c r="AS1200">
        <v>-5.2</v>
      </c>
      <c r="AT1200">
        <v>-2</v>
      </c>
      <c r="AU1200">
        <v>0</v>
      </c>
      <c r="AV1200" s="2">
        <v>0.48</v>
      </c>
    </row>
    <row r="1201" spans="6:48" x14ac:dyDescent="0.3">
      <c r="F1201" t="str">
        <f t="shared" si="97"/>
        <v>12331437</v>
      </c>
      <c r="G1201" t="e">
        <f t="shared" si="100"/>
        <v>#N/A</v>
      </c>
      <c r="H1201" s="11">
        <v>1233</v>
      </c>
      <c r="I1201" s="5">
        <v>1437</v>
      </c>
      <c r="J1201" t="s">
        <v>41</v>
      </c>
      <c r="K1201" t="s">
        <v>82</v>
      </c>
      <c r="Q1201" s="3"/>
      <c r="R1201" s="4"/>
      <c r="S1201" s="4"/>
      <c r="T1201" s="2">
        <f t="shared" si="98"/>
        <v>5.1698363555947202E-2</v>
      </c>
      <c r="U1201" s="2">
        <f t="shared" si="99"/>
        <v>0.94830163644405285</v>
      </c>
      <c r="V1201" s="2"/>
      <c r="W1201" s="2"/>
      <c r="X1201" s="45"/>
      <c r="Y1201" s="37"/>
      <c r="Z1201" s="37"/>
      <c r="AA1201" s="37"/>
      <c r="AB1201" s="37"/>
      <c r="AC1201" s="37"/>
      <c r="AD1201" s="37"/>
      <c r="AE1201" s="37"/>
      <c r="AF1201" s="12">
        <v>15</v>
      </c>
      <c r="AG1201">
        <v>1</v>
      </c>
      <c r="AH1201">
        <v>132</v>
      </c>
      <c r="AI1201">
        <v>-0.27</v>
      </c>
      <c r="AJ1201">
        <v>-6</v>
      </c>
      <c r="AK1201">
        <v>3</v>
      </c>
      <c r="AL1201">
        <v>1</v>
      </c>
      <c r="AM1201">
        <v>0</v>
      </c>
      <c r="AN1201">
        <v>-5</v>
      </c>
      <c r="AO1201">
        <v>-3</v>
      </c>
      <c r="AP1201">
        <v>-0.03</v>
      </c>
      <c r="AQ1201">
        <v>-7.3</v>
      </c>
      <c r="AR1201">
        <v>5.3</v>
      </c>
      <c r="AS1201">
        <v>-12.6</v>
      </c>
      <c r="AT1201">
        <v>-14</v>
      </c>
      <c r="AU1201">
        <v>0</v>
      </c>
      <c r="AV1201" s="2">
        <v>0.19</v>
      </c>
    </row>
    <row r="1202" spans="6:48" x14ac:dyDescent="0.3">
      <c r="F1202" t="str">
        <f t="shared" si="97"/>
        <v>12331438</v>
      </c>
      <c r="G1202" t="e">
        <f t="shared" si="100"/>
        <v>#N/A</v>
      </c>
      <c r="H1202" s="11">
        <v>1233</v>
      </c>
      <c r="I1202" s="5">
        <v>1438</v>
      </c>
      <c r="J1202" t="s">
        <v>41</v>
      </c>
      <c r="K1202" t="s">
        <v>83</v>
      </c>
      <c r="Q1202" s="3"/>
      <c r="R1202" s="4"/>
      <c r="S1202" s="4"/>
      <c r="T1202" s="2">
        <f t="shared" si="98"/>
        <v>6.1698363555947211E-2</v>
      </c>
      <c r="U1202" s="2">
        <f t="shared" si="99"/>
        <v>0.93830163644405284</v>
      </c>
      <c r="V1202" s="2"/>
      <c r="W1202" s="2"/>
      <c r="X1202" s="45"/>
      <c r="Y1202" s="37"/>
      <c r="Z1202" s="37"/>
      <c r="AA1202" s="37"/>
      <c r="AB1202" s="37"/>
      <c r="AC1202" s="37"/>
      <c r="AD1202" s="37"/>
      <c r="AE1202" s="37"/>
      <c r="AF1202" s="12">
        <v>15</v>
      </c>
      <c r="AG1202">
        <v>1</v>
      </c>
      <c r="AH1202">
        <v>133</v>
      </c>
      <c r="AI1202">
        <v>-0.33</v>
      </c>
      <c r="AJ1202">
        <v>1</v>
      </c>
      <c r="AK1202">
        <v>8</v>
      </c>
      <c r="AL1202">
        <v>2</v>
      </c>
      <c r="AM1202">
        <v>-3</v>
      </c>
      <c r="AN1202">
        <v>-3</v>
      </c>
      <c r="AO1202">
        <v>-4</v>
      </c>
      <c r="AP1202">
        <v>-0.02</v>
      </c>
      <c r="AQ1202">
        <v>12.3</v>
      </c>
      <c r="AR1202">
        <v>22.8</v>
      </c>
      <c r="AS1202">
        <v>-10.5</v>
      </c>
      <c r="AT1202">
        <v>-14</v>
      </c>
      <c r="AU1202">
        <v>0</v>
      </c>
      <c r="AV1202" s="2">
        <v>0.2</v>
      </c>
    </row>
    <row r="1203" spans="6:48" x14ac:dyDescent="0.3">
      <c r="F1203" t="str">
        <f t="shared" si="97"/>
        <v>12331439</v>
      </c>
      <c r="G1203" t="e">
        <f t="shared" si="100"/>
        <v>#N/A</v>
      </c>
      <c r="H1203" s="11">
        <v>1233</v>
      </c>
      <c r="I1203" s="5">
        <v>1439</v>
      </c>
      <c r="J1203" t="s">
        <v>41</v>
      </c>
      <c r="K1203" t="s">
        <v>84</v>
      </c>
      <c r="Q1203" s="3"/>
      <c r="R1203" s="4"/>
      <c r="S1203" s="4"/>
      <c r="T1203" s="2">
        <f t="shared" si="98"/>
        <v>0.18169836355594721</v>
      </c>
      <c r="U1203" s="2">
        <f t="shared" si="99"/>
        <v>0.81830163644405274</v>
      </c>
      <c r="V1203" s="2"/>
      <c r="W1203" s="2"/>
      <c r="X1203" s="45"/>
      <c r="Y1203" s="37"/>
      <c r="Z1203" s="37"/>
      <c r="AA1203" s="37"/>
      <c r="AB1203" s="37"/>
      <c r="AC1203" s="37"/>
      <c r="AD1203" s="37"/>
      <c r="AE1203" s="37"/>
      <c r="AF1203" s="12">
        <v>15</v>
      </c>
      <c r="AG1203">
        <v>8</v>
      </c>
      <c r="AH1203">
        <v>102</v>
      </c>
      <c r="AI1203">
        <v>-0.05</v>
      </c>
      <c r="AJ1203">
        <v>-3</v>
      </c>
      <c r="AK1203">
        <v>2</v>
      </c>
      <c r="AL1203">
        <v>-1</v>
      </c>
      <c r="AM1203">
        <v>0</v>
      </c>
      <c r="AN1203">
        <v>0</v>
      </c>
      <c r="AO1203">
        <v>-1</v>
      </c>
      <c r="AP1203">
        <v>0.03</v>
      </c>
      <c r="AQ1203">
        <v>0.1</v>
      </c>
      <c r="AR1203">
        <v>4.4000000000000004</v>
      </c>
      <c r="AS1203">
        <v>-4.3</v>
      </c>
      <c r="AT1203">
        <v>-7</v>
      </c>
      <c r="AU1203">
        <v>0</v>
      </c>
      <c r="AV1203" s="2">
        <v>0.32</v>
      </c>
    </row>
    <row r="1204" spans="6:48" x14ac:dyDescent="0.3">
      <c r="F1204" t="str">
        <f t="shared" si="97"/>
        <v>12331452</v>
      </c>
      <c r="G1204" t="e">
        <f t="shared" si="100"/>
        <v>#N/A</v>
      </c>
      <c r="H1204" s="11">
        <v>1233</v>
      </c>
      <c r="I1204" s="5">
        <v>1452</v>
      </c>
      <c r="J1204" t="s">
        <v>41</v>
      </c>
      <c r="K1204" t="s">
        <v>85</v>
      </c>
      <c r="Q1204" s="3"/>
      <c r="R1204" s="4"/>
      <c r="S1204" s="4"/>
      <c r="T1204" s="2">
        <f t="shared" si="98"/>
        <v>0.13169836355594722</v>
      </c>
      <c r="U1204" s="2">
        <f t="shared" si="99"/>
        <v>0.86830163644405278</v>
      </c>
      <c r="V1204" s="2"/>
      <c r="W1204" s="2"/>
      <c r="X1204" s="45"/>
      <c r="Y1204" s="37"/>
      <c r="Z1204" s="37"/>
      <c r="AA1204" s="37"/>
      <c r="AB1204" s="37"/>
      <c r="AC1204" s="37"/>
      <c r="AD1204" s="37"/>
      <c r="AE1204" s="37"/>
      <c r="AF1204" s="12">
        <v>15</v>
      </c>
      <c r="AG1204">
        <v>5</v>
      </c>
      <c r="AH1204">
        <v>121</v>
      </c>
      <c r="AI1204">
        <v>-0.1</v>
      </c>
      <c r="AJ1204">
        <v>4</v>
      </c>
      <c r="AK1204">
        <v>2</v>
      </c>
      <c r="AL1204">
        <v>1</v>
      </c>
      <c r="AM1204">
        <v>-5</v>
      </c>
      <c r="AN1204">
        <v>-13</v>
      </c>
      <c r="AO1204">
        <v>0</v>
      </c>
      <c r="AP1204">
        <v>-0.03</v>
      </c>
      <c r="AQ1204">
        <v>0.2</v>
      </c>
      <c r="AR1204">
        <v>7.2</v>
      </c>
      <c r="AS1204">
        <v>-7</v>
      </c>
      <c r="AT1204">
        <v>-10</v>
      </c>
      <c r="AU1204">
        <v>0</v>
      </c>
      <c r="AV1204" s="2">
        <v>0.27</v>
      </c>
    </row>
    <row r="1205" spans="6:48" x14ac:dyDescent="0.3">
      <c r="F1205" t="str">
        <f t="shared" si="97"/>
        <v>12331455</v>
      </c>
      <c r="G1205" t="e">
        <f t="shared" si="100"/>
        <v>#N/A</v>
      </c>
      <c r="H1205" s="11">
        <v>1233</v>
      </c>
      <c r="I1205" s="5">
        <v>1455</v>
      </c>
      <c r="J1205" t="s">
        <v>41</v>
      </c>
      <c r="K1205" t="s">
        <v>86</v>
      </c>
      <c r="Q1205" s="3"/>
      <c r="R1205" s="4"/>
      <c r="S1205" s="4"/>
      <c r="T1205" s="2">
        <f t="shared" si="98"/>
        <v>0.14169836355594723</v>
      </c>
      <c r="U1205" s="2">
        <f t="shared" si="99"/>
        <v>0.85830163644405277</v>
      </c>
      <c r="V1205" s="2"/>
      <c r="W1205" s="2"/>
      <c r="X1205" s="45"/>
      <c r="Y1205" s="37"/>
      <c r="Z1205" s="37"/>
      <c r="AA1205" s="37"/>
      <c r="AB1205" s="37"/>
      <c r="AC1205" s="37"/>
      <c r="AD1205" s="37"/>
      <c r="AE1205" s="37"/>
      <c r="AF1205" s="12">
        <v>15</v>
      </c>
      <c r="AG1205">
        <v>4</v>
      </c>
      <c r="AH1205">
        <v>114</v>
      </c>
      <c r="AI1205">
        <v>-0.17</v>
      </c>
      <c r="AJ1205">
        <v>-1</v>
      </c>
      <c r="AK1205">
        <v>3</v>
      </c>
      <c r="AL1205">
        <v>0</v>
      </c>
      <c r="AM1205">
        <v>1</v>
      </c>
      <c r="AN1205">
        <v>-11</v>
      </c>
      <c r="AO1205">
        <v>-7</v>
      </c>
      <c r="AP1205">
        <v>0</v>
      </c>
      <c r="AQ1205">
        <v>-3.2</v>
      </c>
      <c r="AR1205">
        <v>4.9000000000000004</v>
      </c>
      <c r="AS1205">
        <v>-8.1</v>
      </c>
      <c r="AT1205">
        <v>-11</v>
      </c>
      <c r="AU1205">
        <v>0</v>
      </c>
      <c r="AV1205" s="2">
        <v>0.28000000000000003</v>
      </c>
    </row>
    <row r="1206" spans="6:48" x14ac:dyDescent="0.3">
      <c r="F1206" t="str">
        <f t="shared" si="97"/>
        <v>12331460</v>
      </c>
      <c r="G1206" t="e">
        <f t="shared" si="100"/>
        <v>#N/A</v>
      </c>
      <c r="H1206" s="11">
        <v>1233</v>
      </c>
      <c r="I1206" s="5">
        <v>1460</v>
      </c>
      <c r="J1206" t="s">
        <v>41</v>
      </c>
      <c r="K1206" t="s">
        <v>87</v>
      </c>
      <c r="Q1206" s="3"/>
      <c r="R1206" s="4"/>
      <c r="S1206" s="4"/>
      <c r="T1206" s="2">
        <f t="shared" si="98"/>
        <v>0.53169836355594724</v>
      </c>
      <c r="U1206" s="2">
        <f t="shared" si="99"/>
        <v>0.46830163644405276</v>
      </c>
      <c r="V1206" s="2"/>
      <c r="W1206" s="2"/>
      <c r="X1206" s="45"/>
      <c r="Y1206" s="37"/>
      <c r="Z1206" s="37"/>
      <c r="AA1206" s="37"/>
      <c r="AB1206" s="37"/>
      <c r="AC1206" s="37"/>
      <c r="AD1206" s="37"/>
      <c r="AE1206" s="37"/>
      <c r="AF1206" s="12">
        <v>15</v>
      </c>
      <c r="AG1206">
        <v>14</v>
      </c>
      <c r="AH1206">
        <v>-1</v>
      </c>
      <c r="AI1206">
        <v>-0.11</v>
      </c>
      <c r="AJ1206">
        <v>5</v>
      </c>
      <c r="AK1206">
        <v>4</v>
      </c>
      <c r="AL1206">
        <v>-2</v>
      </c>
      <c r="AM1206">
        <v>-3</v>
      </c>
      <c r="AN1206">
        <v>-5</v>
      </c>
      <c r="AO1206">
        <v>-5</v>
      </c>
      <c r="AP1206">
        <v>0.02</v>
      </c>
      <c r="AQ1206">
        <v>8.5</v>
      </c>
      <c r="AR1206">
        <v>10</v>
      </c>
      <c r="AS1206">
        <v>-1.5</v>
      </c>
      <c r="AT1206">
        <v>-1</v>
      </c>
      <c r="AU1206">
        <v>0</v>
      </c>
      <c r="AV1206" s="2">
        <v>0.67</v>
      </c>
    </row>
    <row r="1207" spans="6:48" x14ac:dyDescent="0.3">
      <c r="F1207" t="str">
        <f t="shared" si="97"/>
        <v>12331462</v>
      </c>
      <c r="G1207" t="e">
        <f t="shared" si="100"/>
        <v>#N/A</v>
      </c>
      <c r="H1207" s="11">
        <v>1233</v>
      </c>
      <c r="I1207" s="5">
        <v>1462</v>
      </c>
      <c r="J1207" t="s">
        <v>41</v>
      </c>
      <c r="K1207" t="s">
        <v>88</v>
      </c>
      <c r="Q1207" s="3"/>
      <c r="R1207" s="4"/>
      <c r="S1207" s="4"/>
      <c r="T1207" s="2">
        <f t="shared" si="98"/>
        <v>0.14169836355594723</v>
      </c>
      <c r="U1207" s="2">
        <f t="shared" si="99"/>
        <v>0.85830163644405277</v>
      </c>
      <c r="V1207" s="2"/>
      <c r="W1207" s="2"/>
      <c r="X1207" s="45"/>
      <c r="Y1207" s="37"/>
      <c r="Z1207" s="37"/>
      <c r="AA1207" s="37"/>
      <c r="AB1207" s="37"/>
      <c r="AC1207" s="37"/>
      <c r="AD1207" s="37"/>
      <c r="AE1207" s="37"/>
      <c r="AF1207" s="12">
        <v>15</v>
      </c>
      <c r="AG1207">
        <v>1</v>
      </c>
      <c r="AH1207">
        <v>120</v>
      </c>
      <c r="AI1207">
        <v>-0.24</v>
      </c>
      <c r="AJ1207">
        <v>-2</v>
      </c>
      <c r="AK1207">
        <v>2</v>
      </c>
      <c r="AL1207">
        <v>-1</v>
      </c>
      <c r="AM1207">
        <v>2</v>
      </c>
      <c r="AN1207">
        <v>-6</v>
      </c>
      <c r="AO1207">
        <v>-7</v>
      </c>
      <c r="AP1207">
        <v>-0.05</v>
      </c>
      <c r="AQ1207">
        <v>-4.5</v>
      </c>
      <c r="AR1207">
        <v>1.7</v>
      </c>
      <c r="AS1207">
        <v>-6.2</v>
      </c>
      <c r="AT1207">
        <v>-14</v>
      </c>
      <c r="AU1207">
        <v>0</v>
      </c>
      <c r="AV1207" s="2">
        <v>0.28000000000000003</v>
      </c>
    </row>
    <row r="1208" spans="6:48" x14ac:dyDescent="0.3">
      <c r="F1208" t="str">
        <f t="shared" si="97"/>
        <v>12421243</v>
      </c>
      <c r="G1208" t="e">
        <f t="shared" si="100"/>
        <v>#N/A</v>
      </c>
      <c r="H1208" s="11">
        <v>1242</v>
      </c>
      <c r="I1208" s="5">
        <v>1243</v>
      </c>
      <c r="J1208" t="s">
        <v>42</v>
      </c>
      <c r="K1208" t="s">
        <v>43</v>
      </c>
      <c r="Q1208" s="3"/>
      <c r="R1208" s="4"/>
      <c r="S1208" s="4"/>
      <c r="T1208" s="2">
        <f t="shared" si="98"/>
        <v>0.66169836355594724</v>
      </c>
      <c r="U1208" s="2">
        <f t="shared" si="99"/>
        <v>0.33830163644405276</v>
      </c>
      <c r="V1208" s="2"/>
      <c r="W1208" s="2"/>
      <c r="X1208" s="45"/>
      <c r="Y1208" s="37"/>
      <c r="Z1208" s="37"/>
      <c r="AA1208" s="37"/>
      <c r="AB1208" s="37"/>
      <c r="AC1208" s="37"/>
      <c r="AD1208" s="37"/>
      <c r="AE1208" s="37"/>
      <c r="AF1208" s="12">
        <v>1</v>
      </c>
      <c r="AG1208">
        <v>9</v>
      </c>
      <c r="AH1208">
        <v>-35</v>
      </c>
      <c r="AI1208">
        <v>0.12</v>
      </c>
      <c r="AJ1208">
        <v>5</v>
      </c>
      <c r="AK1208">
        <v>-2</v>
      </c>
      <c r="AL1208">
        <v>0</v>
      </c>
      <c r="AM1208">
        <v>-3</v>
      </c>
      <c r="AN1208">
        <v>3</v>
      </c>
      <c r="AO1208">
        <v>0</v>
      </c>
      <c r="AP1208">
        <v>-0.04</v>
      </c>
      <c r="AQ1208">
        <v>9.1</v>
      </c>
      <c r="AR1208">
        <v>3</v>
      </c>
      <c r="AS1208">
        <v>6.1</v>
      </c>
      <c r="AT1208">
        <v>8</v>
      </c>
      <c r="AU1208">
        <v>1</v>
      </c>
      <c r="AV1208" s="2">
        <v>0.8</v>
      </c>
    </row>
    <row r="1209" spans="6:48" x14ac:dyDescent="0.3">
      <c r="F1209" t="str">
        <f t="shared" si="97"/>
        <v>12421246</v>
      </c>
      <c r="G1209" t="e">
        <f t="shared" si="100"/>
        <v>#N/A</v>
      </c>
      <c r="H1209" s="11">
        <v>1242</v>
      </c>
      <c r="I1209" s="5">
        <v>1246</v>
      </c>
      <c r="J1209" t="s">
        <v>42</v>
      </c>
      <c r="K1209" t="s">
        <v>44</v>
      </c>
      <c r="Q1209" s="3"/>
      <c r="R1209" s="4"/>
      <c r="S1209" s="4"/>
      <c r="T1209" s="2">
        <f t="shared" si="98"/>
        <v>0.60169836355594719</v>
      </c>
      <c r="U1209" s="2">
        <f t="shared" si="99"/>
        <v>0.39830163644405281</v>
      </c>
      <c r="V1209" s="2"/>
      <c r="W1209" s="2"/>
      <c r="X1209" s="45"/>
      <c r="Y1209" s="37"/>
      <c r="Z1209" s="37"/>
      <c r="AA1209" s="37"/>
      <c r="AB1209" s="37"/>
      <c r="AC1209" s="37"/>
      <c r="AD1209" s="37"/>
      <c r="AE1209" s="37"/>
      <c r="AF1209" s="12">
        <v>1</v>
      </c>
      <c r="AG1209">
        <v>5</v>
      </c>
      <c r="AH1209">
        <v>-9</v>
      </c>
      <c r="AI1209">
        <v>0.08</v>
      </c>
      <c r="AJ1209">
        <v>6</v>
      </c>
      <c r="AK1209">
        <v>1</v>
      </c>
      <c r="AL1209">
        <v>-1</v>
      </c>
      <c r="AM1209">
        <v>1</v>
      </c>
      <c r="AN1209">
        <v>-7</v>
      </c>
      <c r="AO1209">
        <v>-1</v>
      </c>
      <c r="AP1209">
        <v>0</v>
      </c>
      <c r="AQ1209">
        <v>4.8</v>
      </c>
      <c r="AR1209">
        <v>0.6</v>
      </c>
      <c r="AS1209">
        <v>4.2</v>
      </c>
      <c r="AT1209">
        <v>4</v>
      </c>
      <c r="AU1209">
        <v>1</v>
      </c>
      <c r="AV1209" s="2">
        <v>0.74</v>
      </c>
    </row>
    <row r="1210" spans="6:48" x14ac:dyDescent="0.3">
      <c r="F1210" t="str">
        <f t="shared" si="97"/>
        <v>12421252</v>
      </c>
      <c r="G1210" t="e">
        <f t="shared" si="100"/>
        <v>#N/A</v>
      </c>
      <c r="H1210" s="11">
        <v>1242</v>
      </c>
      <c r="I1210" s="5">
        <v>1252</v>
      </c>
      <c r="J1210" t="s">
        <v>42</v>
      </c>
      <c r="K1210" t="s">
        <v>45</v>
      </c>
      <c r="Q1210" s="3"/>
      <c r="R1210" s="4"/>
      <c r="S1210" s="4"/>
      <c r="T1210" s="2">
        <f t="shared" si="98"/>
        <v>0.82169836355594716</v>
      </c>
      <c r="U1210" s="2">
        <f t="shared" si="99"/>
        <v>0.17830163644405284</v>
      </c>
      <c r="V1210" s="2"/>
      <c r="W1210" s="2"/>
      <c r="X1210" s="45"/>
      <c r="Y1210" s="37"/>
      <c r="Z1210" s="37"/>
      <c r="AA1210" s="37"/>
      <c r="AB1210" s="37"/>
      <c r="AC1210" s="37"/>
      <c r="AD1210" s="37"/>
      <c r="AE1210" s="37"/>
      <c r="AF1210" s="12">
        <v>1</v>
      </c>
      <c r="AG1210">
        <v>15</v>
      </c>
      <c r="AH1210">
        <v>-156</v>
      </c>
      <c r="AI1210">
        <v>0.1</v>
      </c>
      <c r="AJ1210">
        <v>6</v>
      </c>
      <c r="AK1210">
        <v>-4</v>
      </c>
      <c r="AL1210">
        <v>-3</v>
      </c>
      <c r="AM1210">
        <v>-2</v>
      </c>
      <c r="AN1210">
        <v>1</v>
      </c>
      <c r="AO1210">
        <v>-8</v>
      </c>
      <c r="AP1210">
        <v>-0.02</v>
      </c>
      <c r="AQ1210">
        <v>0.6</v>
      </c>
      <c r="AR1210">
        <v>-7.6</v>
      </c>
      <c r="AS1210">
        <v>8.1999999999999993</v>
      </c>
      <c r="AT1210">
        <v>14</v>
      </c>
      <c r="AU1210">
        <v>1</v>
      </c>
      <c r="AV1210" s="2">
        <v>0.96</v>
      </c>
    </row>
    <row r="1211" spans="6:48" x14ac:dyDescent="0.3">
      <c r="F1211" t="str">
        <f t="shared" si="97"/>
        <v>12421254</v>
      </c>
      <c r="G1211" t="e">
        <f t="shared" si="100"/>
        <v>#N/A</v>
      </c>
      <c r="H1211" s="11">
        <v>1242</v>
      </c>
      <c r="I1211" s="5">
        <v>1254</v>
      </c>
      <c r="J1211" t="s">
        <v>42</v>
      </c>
      <c r="K1211" t="s">
        <v>46</v>
      </c>
      <c r="Q1211" s="3"/>
      <c r="R1211" s="4"/>
      <c r="S1211" s="4"/>
      <c r="T1211" s="2">
        <f t="shared" si="98"/>
        <v>0.84169836355594718</v>
      </c>
      <c r="U1211" s="2">
        <f t="shared" si="99"/>
        <v>0.15830163644405282</v>
      </c>
      <c r="V1211" s="2"/>
      <c r="W1211" s="2"/>
      <c r="X1211" s="45"/>
      <c r="Y1211" s="37"/>
      <c r="Z1211" s="37"/>
      <c r="AA1211" s="37"/>
      <c r="AB1211" s="37"/>
      <c r="AC1211" s="37"/>
      <c r="AD1211" s="37"/>
      <c r="AE1211" s="37"/>
      <c r="AF1211" s="12">
        <v>1</v>
      </c>
      <c r="AG1211">
        <v>16</v>
      </c>
      <c r="AH1211">
        <v>-242</v>
      </c>
      <c r="AI1211">
        <v>0.27</v>
      </c>
      <c r="AJ1211">
        <v>6</v>
      </c>
      <c r="AK1211">
        <v>-2</v>
      </c>
      <c r="AL1211">
        <v>-2</v>
      </c>
      <c r="AM1211">
        <v>2</v>
      </c>
      <c r="AN1211">
        <v>-1</v>
      </c>
      <c r="AO1211">
        <v>-2</v>
      </c>
      <c r="AP1211">
        <v>0</v>
      </c>
      <c r="AQ1211">
        <v>4.8</v>
      </c>
      <c r="AR1211">
        <v>-5.9</v>
      </c>
      <c r="AS1211">
        <v>10.7</v>
      </c>
      <c r="AT1211">
        <v>15</v>
      </c>
      <c r="AU1211">
        <v>1</v>
      </c>
      <c r="AV1211" s="2">
        <v>0.98</v>
      </c>
    </row>
    <row r="1212" spans="6:48" x14ac:dyDescent="0.3">
      <c r="F1212" t="str">
        <f t="shared" si="97"/>
        <v>12421260</v>
      </c>
      <c r="G1212" t="e">
        <f t="shared" si="100"/>
        <v>#N/A</v>
      </c>
      <c r="H1212" s="11">
        <v>1242</v>
      </c>
      <c r="I1212" s="5">
        <v>1260</v>
      </c>
      <c r="J1212" t="s">
        <v>42</v>
      </c>
      <c r="K1212" t="s">
        <v>47</v>
      </c>
      <c r="Q1212" s="3"/>
      <c r="R1212" s="4"/>
      <c r="S1212" s="4"/>
      <c r="T1212" s="2">
        <f t="shared" si="98"/>
        <v>0.62169836355594721</v>
      </c>
      <c r="U1212" s="2">
        <f t="shared" si="99"/>
        <v>0.37830163644405279</v>
      </c>
      <c r="V1212" s="2"/>
      <c r="W1212" s="2"/>
      <c r="X1212" s="45"/>
      <c r="Y1212" s="37"/>
      <c r="Z1212" s="37"/>
      <c r="AA1212" s="37"/>
      <c r="AB1212" s="37"/>
      <c r="AC1212" s="37"/>
      <c r="AD1212" s="37"/>
      <c r="AE1212" s="37"/>
      <c r="AF1212" s="12">
        <v>1</v>
      </c>
      <c r="AG1212">
        <v>11</v>
      </c>
      <c r="AH1212">
        <v>-32</v>
      </c>
      <c r="AI1212">
        <v>-0.05</v>
      </c>
      <c r="AJ1212">
        <v>0</v>
      </c>
      <c r="AK1212">
        <v>1</v>
      </c>
      <c r="AL1212">
        <v>-2</v>
      </c>
      <c r="AM1212">
        <v>-2</v>
      </c>
      <c r="AN1212">
        <v>7</v>
      </c>
      <c r="AO1212">
        <v>-6</v>
      </c>
      <c r="AP1212">
        <v>-0.02</v>
      </c>
      <c r="AQ1212">
        <v>9.8000000000000007</v>
      </c>
      <c r="AR1212">
        <v>8.9</v>
      </c>
      <c r="AS1212">
        <v>0.9</v>
      </c>
      <c r="AT1212">
        <v>10</v>
      </c>
      <c r="AU1212">
        <v>1</v>
      </c>
      <c r="AV1212" s="2">
        <v>0.76</v>
      </c>
    </row>
    <row r="1213" spans="6:48" x14ac:dyDescent="0.3">
      <c r="F1213" t="str">
        <f t="shared" si="97"/>
        <v>12421267</v>
      </c>
      <c r="G1213" t="e">
        <f t="shared" si="100"/>
        <v>#N/A</v>
      </c>
      <c r="H1213" s="11">
        <v>1242</v>
      </c>
      <c r="I1213" s="5">
        <v>1267</v>
      </c>
      <c r="J1213" t="s">
        <v>42</v>
      </c>
      <c r="K1213" t="s">
        <v>48</v>
      </c>
      <c r="Q1213" s="3"/>
      <c r="R1213" s="4"/>
      <c r="S1213" s="4"/>
      <c r="T1213" s="2">
        <f t="shared" si="98"/>
        <v>0.76169836355594722</v>
      </c>
      <c r="U1213" s="2">
        <f t="shared" si="99"/>
        <v>0.23830163644405278</v>
      </c>
      <c r="V1213" s="2"/>
      <c r="W1213" s="2"/>
      <c r="X1213" s="45"/>
      <c r="Y1213" s="37"/>
      <c r="Z1213" s="37"/>
      <c r="AA1213" s="37"/>
      <c r="AB1213" s="37"/>
      <c r="AC1213" s="37"/>
      <c r="AD1213" s="37"/>
      <c r="AE1213" s="37"/>
      <c r="AF1213" s="12">
        <v>1</v>
      </c>
      <c r="AG1213">
        <v>13</v>
      </c>
      <c r="AH1213">
        <v>-105</v>
      </c>
      <c r="AI1213">
        <v>0.09</v>
      </c>
      <c r="AJ1213">
        <v>3</v>
      </c>
      <c r="AK1213">
        <v>-2</v>
      </c>
      <c r="AL1213">
        <v>-1</v>
      </c>
      <c r="AM1213">
        <v>0</v>
      </c>
      <c r="AN1213">
        <v>7</v>
      </c>
      <c r="AO1213">
        <v>0</v>
      </c>
      <c r="AP1213">
        <v>-7.0000000000000007E-2</v>
      </c>
      <c r="AQ1213">
        <v>-2.1</v>
      </c>
      <c r="AR1213">
        <v>-8.1999999999999993</v>
      </c>
      <c r="AS1213">
        <v>6.1</v>
      </c>
      <c r="AT1213">
        <v>12</v>
      </c>
      <c r="AU1213">
        <v>1</v>
      </c>
      <c r="AV1213" s="2">
        <v>0.9</v>
      </c>
    </row>
    <row r="1214" spans="6:48" x14ac:dyDescent="0.3">
      <c r="F1214" t="str">
        <f t="shared" si="97"/>
        <v>12421274</v>
      </c>
      <c r="G1214" t="e">
        <f t="shared" si="100"/>
        <v>#N/A</v>
      </c>
      <c r="H1214" s="11">
        <v>1242</v>
      </c>
      <c r="I1214" s="5">
        <v>1274</v>
      </c>
      <c r="J1214" t="s">
        <v>42</v>
      </c>
      <c r="K1214" t="s">
        <v>49</v>
      </c>
      <c r="Q1214" s="3"/>
      <c r="R1214" s="4"/>
      <c r="S1214" s="4"/>
      <c r="T1214" s="2">
        <f t="shared" si="98"/>
        <v>0.64169836355594723</v>
      </c>
      <c r="U1214" s="2">
        <f t="shared" si="99"/>
        <v>0.35830163644405277</v>
      </c>
      <c r="V1214" s="2"/>
      <c r="W1214" s="2"/>
      <c r="X1214" s="45"/>
      <c r="Y1214" s="37"/>
      <c r="Z1214" s="37"/>
      <c r="AA1214" s="37"/>
      <c r="AB1214" s="37"/>
      <c r="AC1214" s="37"/>
      <c r="AD1214" s="37"/>
      <c r="AE1214" s="37"/>
      <c r="AF1214" s="12">
        <v>1</v>
      </c>
      <c r="AG1214">
        <v>6</v>
      </c>
      <c r="AH1214">
        <v>-27</v>
      </c>
      <c r="AI1214">
        <v>0.08</v>
      </c>
      <c r="AJ1214">
        <v>5</v>
      </c>
      <c r="AK1214">
        <v>-1</v>
      </c>
      <c r="AL1214">
        <v>0</v>
      </c>
      <c r="AM1214">
        <v>-1</v>
      </c>
      <c r="AN1214">
        <v>0</v>
      </c>
      <c r="AO1214">
        <v>-4</v>
      </c>
      <c r="AP1214">
        <v>0.04</v>
      </c>
      <c r="AQ1214">
        <v>7.3</v>
      </c>
      <c r="AR1214">
        <v>2.9</v>
      </c>
      <c r="AS1214">
        <v>4.4000000000000004</v>
      </c>
      <c r="AT1214">
        <v>5</v>
      </c>
      <c r="AU1214">
        <v>1</v>
      </c>
      <c r="AV1214" s="2">
        <v>0.78</v>
      </c>
    </row>
    <row r="1215" spans="6:48" x14ac:dyDescent="0.3">
      <c r="F1215" t="str">
        <f t="shared" si="97"/>
        <v>12421276</v>
      </c>
      <c r="G1215" t="e">
        <f t="shared" si="100"/>
        <v>#N/A</v>
      </c>
      <c r="H1215" s="11">
        <v>1242</v>
      </c>
      <c r="I1215" s="5">
        <v>1276</v>
      </c>
      <c r="J1215" t="s">
        <v>42</v>
      </c>
      <c r="K1215" t="s">
        <v>50</v>
      </c>
      <c r="Q1215" s="3"/>
      <c r="R1215" s="4"/>
      <c r="S1215" s="4"/>
      <c r="T1215" s="2">
        <f t="shared" si="98"/>
        <v>0.54169836355594725</v>
      </c>
      <c r="U1215" s="2">
        <f t="shared" si="99"/>
        <v>0.45830163644405275</v>
      </c>
      <c r="V1215" s="2"/>
      <c r="W1215" s="2"/>
      <c r="X1215" s="45"/>
      <c r="Y1215" s="37"/>
      <c r="Z1215" s="37"/>
      <c r="AA1215" s="37"/>
      <c r="AB1215" s="37"/>
      <c r="AC1215" s="37"/>
      <c r="AD1215" s="37"/>
      <c r="AE1215" s="37"/>
      <c r="AF1215" s="12">
        <v>1</v>
      </c>
      <c r="AG1215">
        <v>3</v>
      </c>
      <c r="AH1215">
        <v>-1</v>
      </c>
      <c r="AI1215">
        <v>0</v>
      </c>
      <c r="AJ1215">
        <v>4</v>
      </c>
      <c r="AK1215">
        <v>0</v>
      </c>
      <c r="AL1215">
        <v>3</v>
      </c>
      <c r="AM1215">
        <v>-1</v>
      </c>
      <c r="AN1215">
        <v>3</v>
      </c>
      <c r="AO1215">
        <v>-8</v>
      </c>
      <c r="AP1215">
        <v>0.04</v>
      </c>
      <c r="AQ1215">
        <v>7.9</v>
      </c>
      <c r="AR1215">
        <v>7.4</v>
      </c>
      <c r="AS1215">
        <v>0.5</v>
      </c>
      <c r="AT1215">
        <v>2</v>
      </c>
      <c r="AU1215">
        <v>1</v>
      </c>
      <c r="AV1215" s="2">
        <v>0.68</v>
      </c>
    </row>
    <row r="1216" spans="6:48" x14ac:dyDescent="0.3">
      <c r="F1216" t="str">
        <f t="shared" si="97"/>
        <v>12421277</v>
      </c>
      <c r="G1216" t="e">
        <f t="shared" si="100"/>
        <v>#N/A</v>
      </c>
      <c r="H1216" s="11">
        <v>1242</v>
      </c>
      <c r="I1216" s="5">
        <v>1277</v>
      </c>
      <c r="J1216" t="s">
        <v>42</v>
      </c>
      <c r="K1216" t="s">
        <v>51</v>
      </c>
      <c r="Q1216" s="3"/>
      <c r="R1216" s="4"/>
      <c r="S1216" s="4"/>
      <c r="T1216" s="2">
        <f t="shared" si="98"/>
        <v>0.4816983635559472</v>
      </c>
      <c r="U1216" s="2">
        <f t="shared" si="99"/>
        <v>0.5183016364440528</v>
      </c>
      <c r="V1216" s="2"/>
      <c r="W1216" s="2"/>
      <c r="X1216" s="45"/>
      <c r="Y1216" s="37"/>
      <c r="Z1216" s="37"/>
      <c r="AA1216" s="37"/>
      <c r="AB1216" s="37"/>
      <c r="AC1216" s="37"/>
      <c r="AD1216" s="37"/>
      <c r="AE1216" s="37"/>
      <c r="AF1216" s="12">
        <v>1</v>
      </c>
      <c r="AG1216">
        <v>3</v>
      </c>
      <c r="AH1216">
        <v>3</v>
      </c>
      <c r="AI1216">
        <v>-0.09</v>
      </c>
      <c r="AJ1216">
        <v>0</v>
      </c>
      <c r="AK1216">
        <v>5</v>
      </c>
      <c r="AL1216">
        <v>-2</v>
      </c>
      <c r="AM1216">
        <v>3</v>
      </c>
      <c r="AN1216">
        <v>-7</v>
      </c>
      <c r="AO1216">
        <v>-5</v>
      </c>
      <c r="AP1216">
        <v>-0.05</v>
      </c>
      <c r="AQ1216">
        <v>0.5</v>
      </c>
      <c r="AR1216">
        <v>6.1</v>
      </c>
      <c r="AS1216">
        <v>-5.6</v>
      </c>
      <c r="AT1216">
        <v>2</v>
      </c>
      <c r="AU1216">
        <v>1</v>
      </c>
      <c r="AV1216" s="2">
        <v>0.62</v>
      </c>
    </row>
    <row r="1217" spans="6:48" x14ac:dyDescent="0.3">
      <c r="F1217" t="str">
        <f t="shared" si="97"/>
        <v>12421281</v>
      </c>
      <c r="G1217" t="e">
        <f t="shared" si="100"/>
        <v>#N/A</v>
      </c>
      <c r="H1217" s="11">
        <v>1242</v>
      </c>
      <c r="I1217" s="5">
        <v>1281</v>
      </c>
      <c r="J1217" t="s">
        <v>42</v>
      </c>
      <c r="K1217" t="s">
        <v>52</v>
      </c>
      <c r="Q1217" s="3"/>
      <c r="R1217" s="4"/>
      <c r="S1217" s="4"/>
      <c r="T1217" s="2">
        <f t="shared" si="98"/>
        <v>0.65169836355594724</v>
      </c>
      <c r="U1217" s="2">
        <f t="shared" si="99"/>
        <v>0.34830163644405276</v>
      </c>
      <c r="V1217" s="2"/>
      <c r="W1217" s="2"/>
      <c r="X1217" s="45"/>
      <c r="Y1217" s="37"/>
      <c r="Z1217" s="37"/>
      <c r="AA1217" s="37"/>
      <c r="AB1217" s="37"/>
      <c r="AC1217" s="37"/>
      <c r="AD1217" s="37"/>
      <c r="AE1217" s="37"/>
      <c r="AF1217" s="12">
        <v>1</v>
      </c>
      <c r="AG1217">
        <v>8</v>
      </c>
      <c r="AH1217">
        <v>-29</v>
      </c>
      <c r="AI1217">
        <v>0.18</v>
      </c>
      <c r="AJ1217">
        <v>4</v>
      </c>
      <c r="AK1217">
        <v>1</v>
      </c>
      <c r="AL1217">
        <v>-3</v>
      </c>
      <c r="AM1217">
        <v>2</v>
      </c>
      <c r="AN1217">
        <v>-2</v>
      </c>
      <c r="AO1217">
        <v>-4</v>
      </c>
      <c r="AP1217">
        <v>-0.05</v>
      </c>
      <c r="AQ1217">
        <v>8</v>
      </c>
      <c r="AR1217">
        <v>2.6</v>
      </c>
      <c r="AS1217">
        <v>5.4</v>
      </c>
      <c r="AT1217">
        <v>7</v>
      </c>
      <c r="AU1217">
        <v>1</v>
      </c>
      <c r="AV1217" s="2">
        <v>0.79</v>
      </c>
    </row>
    <row r="1218" spans="6:48" x14ac:dyDescent="0.3">
      <c r="F1218" t="str">
        <f t="shared" si="97"/>
        <v>12421285</v>
      </c>
      <c r="G1218" t="e">
        <f t="shared" si="100"/>
        <v>#N/A</v>
      </c>
      <c r="H1218" s="11">
        <v>1242</v>
      </c>
      <c r="I1218" s="5">
        <v>1285</v>
      </c>
      <c r="J1218" t="s">
        <v>42</v>
      </c>
      <c r="K1218" t="s">
        <v>53</v>
      </c>
      <c r="Q1218" s="3"/>
      <c r="R1218" s="4"/>
      <c r="S1218" s="4"/>
      <c r="T1218" s="2">
        <f t="shared" si="98"/>
        <v>0.69169836355594716</v>
      </c>
      <c r="U1218" s="2">
        <f t="shared" si="99"/>
        <v>0.30830163644405284</v>
      </c>
      <c r="V1218" s="2"/>
      <c r="W1218" s="2"/>
      <c r="X1218" s="45"/>
      <c r="Y1218" s="37"/>
      <c r="Z1218" s="37"/>
      <c r="AA1218" s="37"/>
      <c r="AB1218" s="37"/>
      <c r="AC1218" s="37"/>
      <c r="AD1218" s="37"/>
      <c r="AE1218" s="37"/>
      <c r="AF1218" s="12">
        <v>1</v>
      </c>
      <c r="AG1218">
        <v>14</v>
      </c>
      <c r="AH1218">
        <v>-62</v>
      </c>
      <c r="AI1218">
        <v>0.02</v>
      </c>
      <c r="AJ1218">
        <v>6</v>
      </c>
      <c r="AK1218">
        <v>0</v>
      </c>
      <c r="AL1218">
        <v>0</v>
      </c>
      <c r="AM1218">
        <v>-3</v>
      </c>
      <c r="AN1218">
        <v>-5</v>
      </c>
      <c r="AO1218">
        <v>-6</v>
      </c>
      <c r="AP1218">
        <v>-0.02</v>
      </c>
      <c r="AQ1218">
        <v>3.4</v>
      </c>
      <c r="AR1218">
        <v>2.1</v>
      </c>
      <c r="AS1218">
        <v>1.3</v>
      </c>
      <c r="AT1218">
        <v>13</v>
      </c>
      <c r="AU1218">
        <v>1</v>
      </c>
      <c r="AV1218" s="2">
        <v>0.83</v>
      </c>
    </row>
    <row r="1219" spans="6:48" x14ac:dyDescent="0.3">
      <c r="F1219" t="str">
        <f t="shared" si="97"/>
        <v>12421293</v>
      </c>
      <c r="G1219" t="e">
        <f t="shared" si="100"/>
        <v>#N/A</v>
      </c>
      <c r="H1219" s="11">
        <v>1242</v>
      </c>
      <c r="I1219" s="5">
        <v>1293</v>
      </c>
      <c r="J1219" t="s">
        <v>42</v>
      </c>
      <c r="K1219" t="s">
        <v>54</v>
      </c>
      <c r="Q1219" s="3"/>
      <c r="R1219" s="4"/>
      <c r="S1219" s="4"/>
      <c r="T1219" s="2">
        <f t="shared" si="98"/>
        <v>0.65169836355594724</v>
      </c>
      <c r="U1219" s="2">
        <f t="shared" si="99"/>
        <v>0.34830163644405276</v>
      </c>
      <c r="V1219" s="2"/>
      <c r="W1219" s="2"/>
      <c r="X1219" s="45"/>
      <c r="Y1219" s="37"/>
      <c r="Z1219" s="37"/>
      <c r="AA1219" s="37"/>
      <c r="AB1219" s="37"/>
      <c r="AC1219" s="37"/>
      <c r="AD1219" s="37"/>
      <c r="AE1219" s="37"/>
      <c r="AF1219" s="12">
        <v>1</v>
      </c>
      <c r="AG1219">
        <v>12</v>
      </c>
      <c r="AH1219">
        <v>-50</v>
      </c>
      <c r="AI1219">
        <v>-0.04</v>
      </c>
      <c r="AJ1219">
        <v>3</v>
      </c>
      <c r="AK1219">
        <v>1</v>
      </c>
      <c r="AL1219">
        <v>0</v>
      </c>
      <c r="AM1219">
        <v>0</v>
      </c>
      <c r="AN1219">
        <v>-4</v>
      </c>
      <c r="AO1219">
        <v>-5</v>
      </c>
      <c r="AP1219">
        <v>-0.03</v>
      </c>
      <c r="AQ1219">
        <v>4.0999999999999996</v>
      </c>
      <c r="AR1219">
        <v>4.9000000000000004</v>
      </c>
      <c r="AS1219">
        <v>-0.8</v>
      </c>
      <c r="AT1219">
        <v>11</v>
      </c>
      <c r="AU1219">
        <v>1</v>
      </c>
      <c r="AV1219" s="2">
        <v>0.79</v>
      </c>
    </row>
    <row r="1220" spans="6:48" x14ac:dyDescent="0.3">
      <c r="F1220" t="str">
        <f t="shared" si="97"/>
        <v>12421300</v>
      </c>
      <c r="G1220" t="e">
        <f t="shared" si="100"/>
        <v>#N/A</v>
      </c>
      <c r="H1220" s="11">
        <v>1242</v>
      </c>
      <c r="I1220" s="5">
        <v>1300</v>
      </c>
      <c r="J1220" t="s">
        <v>42</v>
      </c>
      <c r="K1220" t="s">
        <v>55</v>
      </c>
      <c r="Q1220" s="3"/>
      <c r="R1220" s="4"/>
      <c r="S1220" s="4"/>
      <c r="T1220" s="2">
        <f t="shared" si="98"/>
        <v>0.85169836355594719</v>
      </c>
      <c r="U1220" s="2">
        <f t="shared" si="99"/>
        <v>0.14830163644405281</v>
      </c>
      <c r="V1220" s="2"/>
      <c r="W1220" s="2"/>
      <c r="X1220" s="45"/>
      <c r="Y1220" s="37"/>
      <c r="Z1220" s="37"/>
      <c r="AA1220" s="37"/>
      <c r="AB1220" s="37"/>
      <c r="AC1220" s="37"/>
      <c r="AD1220" s="37"/>
      <c r="AE1220" s="37"/>
      <c r="AF1220" s="12">
        <v>1</v>
      </c>
      <c r="AG1220">
        <v>16</v>
      </c>
      <c r="AH1220">
        <v>-300</v>
      </c>
      <c r="AI1220">
        <v>0.27</v>
      </c>
      <c r="AJ1220">
        <v>7</v>
      </c>
      <c r="AK1220">
        <v>-1</v>
      </c>
      <c r="AL1220">
        <v>-3</v>
      </c>
      <c r="AM1220">
        <v>1</v>
      </c>
      <c r="AN1220">
        <v>-4</v>
      </c>
      <c r="AO1220">
        <v>-2</v>
      </c>
      <c r="AP1220">
        <v>0.02</v>
      </c>
      <c r="AQ1220">
        <v>11.1</v>
      </c>
      <c r="AR1220">
        <v>0.2</v>
      </c>
      <c r="AS1220">
        <v>10.9</v>
      </c>
      <c r="AT1220">
        <v>15</v>
      </c>
      <c r="AU1220">
        <v>1</v>
      </c>
      <c r="AV1220" s="2">
        <v>0.99</v>
      </c>
    </row>
    <row r="1221" spans="6:48" x14ac:dyDescent="0.3">
      <c r="F1221" t="str">
        <f t="shared" si="97"/>
        <v>12421301</v>
      </c>
      <c r="G1221" t="e">
        <f t="shared" si="100"/>
        <v>#N/A</v>
      </c>
      <c r="H1221" s="11">
        <v>1242</v>
      </c>
      <c r="I1221" s="5">
        <v>1301</v>
      </c>
      <c r="J1221" t="s">
        <v>42</v>
      </c>
      <c r="K1221" t="s">
        <v>56</v>
      </c>
      <c r="Q1221" s="3"/>
      <c r="R1221" s="4"/>
      <c r="S1221" s="4"/>
      <c r="T1221" s="2">
        <f t="shared" si="98"/>
        <v>0.65169836355594724</v>
      </c>
      <c r="U1221" s="2">
        <f t="shared" si="99"/>
        <v>0.34830163644405276</v>
      </c>
      <c r="V1221" s="2"/>
      <c r="W1221" s="2"/>
      <c r="X1221" s="45"/>
      <c r="Y1221" s="37"/>
      <c r="Z1221" s="37"/>
      <c r="AA1221" s="37"/>
      <c r="AB1221" s="37"/>
      <c r="AC1221" s="37"/>
      <c r="AD1221" s="37"/>
      <c r="AE1221" s="37"/>
      <c r="AF1221" s="12">
        <v>1</v>
      </c>
      <c r="AG1221">
        <v>9</v>
      </c>
      <c r="AH1221">
        <v>-33</v>
      </c>
      <c r="AI1221">
        <v>0.13</v>
      </c>
      <c r="AJ1221">
        <v>5</v>
      </c>
      <c r="AK1221">
        <v>-4</v>
      </c>
      <c r="AL1221">
        <v>0</v>
      </c>
      <c r="AM1221">
        <v>-2</v>
      </c>
      <c r="AN1221">
        <v>-5</v>
      </c>
      <c r="AO1221">
        <v>0</v>
      </c>
      <c r="AP1221">
        <v>0</v>
      </c>
      <c r="AQ1221">
        <v>0.3</v>
      </c>
      <c r="AR1221">
        <v>-3.6</v>
      </c>
      <c r="AS1221">
        <v>3.9</v>
      </c>
      <c r="AT1221">
        <v>8</v>
      </c>
      <c r="AU1221">
        <v>1</v>
      </c>
      <c r="AV1221" s="2">
        <v>0.79</v>
      </c>
    </row>
    <row r="1222" spans="6:48" x14ac:dyDescent="0.3">
      <c r="F1222" t="str">
        <f t="shared" si="97"/>
        <v>12421305</v>
      </c>
      <c r="G1222" t="e">
        <f t="shared" si="100"/>
        <v>#N/A</v>
      </c>
      <c r="H1222" s="11">
        <v>1242</v>
      </c>
      <c r="I1222" s="5">
        <v>1305</v>
      </c>
      <c r="J1222" t="s">
        <v>42</v>
      </c>
      <c r="K1222" t="s">
        <v>57</v>
      </c>
      <c r="Q1222" s="3"/>
      <c r="R1222" s="4"/>
      <c r="S1222" s="4"/>
      <c r="T1222" s="2">
        <f t="shared" si="98"/>
        <v>0.57169836355594716</v>
      </c>
      <c r="U1222" s="2">
        <f t="shared" si="99"/>
        <v>0.42830163644405284</v>
      </c>
      <c r="V1222" s="2"/>
      <c r="W1222" s="2"/>
      <c r="X1222" s="45"/>
      <c r="Y1222" s="37"/>
      <c r="Z1222" s="37"/>
      <c r="AA1222" s="37"/>
      <c r="AB1222" s="37"/>
      <c r="AC1222" s="37"/>
      <c r="AD1222" s="37"/>
      <c r="AE1222" s="37"/>
      <c r="AF1222" s="12">
        <v>1</v>
      </c>
      <c r="AG1222">
        <v>7</v>
      </c>
      <c r="AH1222">
        <v>-15</v>
      </c>
      <c r="AI1222">
        <v>0</v>
      </c>
      <c r="AJ1222">
        <v>3</v>
      </c>
      <c r="AK1222">
        <v>-1</v>
      </c>
      <c r="AL1222">
        <v>3</v>
      </c>
      <c r="AM1222">
        <v>0</v>
      </c>
      <c r="AN1222">
        <v>2</v>
      </c>
      <c r="AO1222">
        <v>-3</v>
      </c>
      <c r="AP1222">
        <v>-0.05</v>
      </c>
      <c r="AQ1222">
        <v>-1.6</v>
      </c>
      <c r="AR1222">
        <v>-2</v>
      </c>
      <c r="AS1222">
        <v>0.4</v>
      </c>
      <c r="AT1222">
        <v>6</v>
      </c>
      <c r="AU1222">
        <v>1</v>
      </c>
      <c r="AV1222" s="2">
        <v>0.71</v>
      </c>
    </row>
    <row r="1223" spans="6:48" x14ac:dyDescent="0.3">
      <c r="F1223" t="str">
        <f t="shared" si="97"/>
        <v>12421308</v>
      </c>
      <c r="G1223" t="e">
        <f t="shared" si="100"/>
        <v>#N/A</v>
      </c>
      <c r="H1223" s="11">
        <v>1242</v>
      </c>
      <c r="I1223" s="5">
        <v>1308</v>
      </c>
      <c r="J1223" t="s">
        <v>42</v>
      </c>
      <c r="K1223" t="s">
        <v>58</v>
      </c>
      <c r="Q1223" s="3"/>
      <c r="R1223" s="4"/>
      <c r="S1223" s="4"/>
      <c r="T1223" s="2">
        <f t="shared" si="98"/>
        <v>0.65169836355594724</v>
      </c>
      <c r="U1223" s="2">
        <f t="shared" si="99"/>
        <v>0.34830163644405276</v>
      </c>
      <c r="V1223" s="2"/>
      <c r="W1223" s="2"/>
      <c r="X1223" s="45"/>
      <c r="Y1223" s="37"/>
      <c r="Z1223" s="37"/>
      <c r="AA1223" s="37"/>
      <c r="AB1223" s="37"/>
      <c r="AC1223" s="37"/>
      <c r="AD1223" s="37"/>
      <c r="AE1223" s="37"/>
      <c r="AF1223" s="12">
        <v>1</v>
      </c>
      <c r="AG1223">
        <v>12</v>
      </c>
      <c r="AH1223">
        <v>-46</v>
      </c>
      <c r="AI1223">
        <v>-0.04</v>
      </c>
      <c r="AJ1223">
        <v>6</v>
      </c>
      <c r="AK1223">
        <v>3</v>
      </c>
      <c r="AL1223">
        <v>0</v>
      </c>
      <c r="AM1223">
        <v>-1</v>
      </c>
      <c r="AN1223">
        <v>-5</v>
      </c>
      <c r="AO1223">
        <v>-9</v>
      </c>
      <c r="AP1223">
        <v>0.06</v>
      </c>
      <c r="AQ1223">
        <v>5.9</v>
      </c>
      <c r="AR1223">
        <v>6.2</v>
      </c>
      <c r="AS1223">
        <v>-0.3</v>
      </c>
      <c r="AT1223">
        <v>11</v>
      </c>
      <c r="AU1223">
        <v>1</v>
      </c>
      <c r="AV1223" s="2">
        <v>0.79</v>
      </c>
    </row>
    <row r="1224" spans="6:48" x14ac:dyDescent="0.3">
      <c r="F1224" t="str">
        <f t="shared" si="97"/>
        <v>12421314</v>
      </c>
      <c r="G1224" t="e">
        <f t="shared" si="100"/>
        <v>#N/A</v>
      </c>
      <c r="H1224" s="11">
        <v>1242</v>
      </c>
      <c r="I1224" s="5">
        <v>1314</v>
      </c>
      <c r="J1224" t="s">
        <v>42</v>
      </c>
      <c r="K1224" t="s">
        <v>59</v>
      </c>
      <c r="Q1224" s="3"/>
      <c r="R1224" s="4"/>
      <c r="S1224" s="4"/>
      <c r="T1224" s="2">
        <f t="shared" si="98"/>
        <v>0.57169836355594716</v>
      </c>
      <c r="U1224" s="2">
        <f t="shared" si="99"/>
        <v>0.42830163644405284</v>
      </c>
      <c r="V1224" s="2"/>
      <c r="W1224" s="2"/>
      <c r="X1224" s="45"/>
      <c r="Y1224" s="37"/>
      <c r="Z1224" s="37"/>
      <c r="AA1224" s="37"/>
      <c r="AB1224" s="37"/>
      <c r="AC1224" s="37"/>
      <c r="AD1224" s="37"/>
      <c r="AE1224" s="37"/>
      <c r="AF1224" s="12">
        <v>1</v>
      </c>
      <c r="AG1224">
        <v>2</v>
      </c>
      <c r="AH1224">
        <v>2</v>
      </c>
      <c r="AI1224">
        <v>0.08</v>
      </c>
      <c r="AJ1224">
        <v>6</v>
      </c>
      <c r="AK1224">
        <v>-2</v>
      </c>
      <c r="AL1224">
        <v>1</v>
      </c>
      <c r="AM1224">
        <v>2</v>
      </c>
      <c r="AN1224">
        <v>-9</v>
      </c>
      <c r="AO1224">
        <v>-6</v>
      </c>
      <c r="AP1224">
        <v>-0.04</v>
      </c>
      <c r="AQ1224">
        <v>-0.5</v>
      </c>
      <c r="AR1224">
        <v>-2.2000000000000002</v>
      </c>
      <c r="AS1224">
        <v>1.7</v>
      </c>
      <c r="AT1224">
        <v>1</v>
      </c>
      <c r="AU1224">
        <v>1</v>
      </c>
      <c r="AV1224" s="2">
        <v>0.71</v>
      </c>
    </row>
    <row r="1225" spans="6:48" x14ac:dyDescent="0.3">
      <c r="F1225" t="str">
        <f t="shared" si="97"/>
        <v>12421326</v>
      </c>
      <c r="G1225" t="e">
        <f t="shared" si="100"/>
        <v>#N/A</v>
      </c>
      <c r="H1225" s="11">
        <v>1242</v>
      </c>
      <c r="I1225" s="5">
        <v>1326</v>
      </c>
      <c r="J1225" t="s">
        <v>42</v>
      </c>
      <c r="K1225" t="s">
        <v>60</v>
      </c>
      <c r="Q1225" s="3"/>
      <c r="R1225" s="4"/>
      <c r="S1225" s="4"/>
      <c r="T1225" s="2">
        <f t="shared" si="98"/>
        <v>0.57169836355594716</v>
      </c>
      <c r="U1225" s="2">
        <f t="shared" si="99"/>
        <v>0.42830163644405284</v>
      </c>
      <c r="V1225" s="2"/>
      <c r="W1225" s="2"/>
      <c r="X1225" s="45"/>
      <c r="Y1225" s="37"/>
      <c r="Z1225" s="37"/>
      <c r="AA1225" s="37"/>
      <c r="AB1225" s="37"/>
      <c r="AC1225" s="37"/>
      <c r="AD1225" s="37"/>
      <c r="AE1225" s="37"/>
      <c r="AF1225" s="12">
        <v>1</v>
      </c>
      <c r="AG1225">
        <v>5</v>
      </c>
      <c r="AH1225">
        <v>-6</v>
      </c>
      <c r="AI1225">
        <v>0.04</v>
      </c>
      <c r="AJ1225">
        <v>4</v>
      </c>
      <c r="AK1225">
        <v>0</v>
      </c>
      <c r="AL1225">
        <v>0</v>
      </c>
      <c r="AM1225">
        <v>0</v>
      </c>
      <c r="AN1225">
        <v>-1</v>
      </c>
      <c r="AO1225">
        <v>-7</v>
      </c>
      <c r="AP1225">
        <v>-0.03</v>
      </c>
      <c r="AQ1225">
        <v>5.7</v>
      </c>
      <c r="AR1225">
        <v>4.2</v>
      </c>
      <c r="AS1225">
        <v>1.5</v>
      </c>
      <c r="AT1225">
        <v>4</v>
      </c>
      <c r="AU1225">
        <v>1</v>
      </c>
      <c r="AV1225" s="2">
        <v>0.71</v>
      </c>
    </row>
    <row r="1226" spans="6:48" x14ac:dyDescent="0.3">
      <c r="F1226" t="str">
        <f t="shared" si="97"/>
        <v>12421328</v>
      </c>
      <c r="G1226" t="e">
        <f t="shared" si="100"/>
        <v>#N/A</v>
      </c>
      <c r="H1226" s="11">
        <v>1242</v>
      </c>
      <c r="I1226" s="5">
        <v>1328</v>
      </c>
      <c r="J1226" t="s">
        <v>42</v>
      </c>
      <c r="K1226" t="s">
        <v>61</v>
      </c>
      <c r="Q1226" s="3"/>
      <c r="R1226" s="4"/>
      <c r="S1226" s="4"/>
      <c r="T1226" s="2">
        <f t="shared" si="98"/>
        <v>0.67169836355594725</v>
      </c>
      <c r="U1226" s="2">
        <f t="shared" si="99"/>
        <v>0.32830163644405275</v>
      </c>
      <c r="V1226" s="2"/>
      <c r="W1226" s="2"/>
      <c r="X1226" s="45"/>
      <c r="Y1226" s="37"/>
      <c r="Z1226" s="37"/>
      <c r="AA1226" s="37"/>
      <c r="AB1226" s="37"/>
      <c r="AC1226" s="37"/>
      <c r="AD1226" s="37"/>
      <c r="AE1226" s="37"/>
      <c r="AF1226" s="12">
        <v>1</v>
      </c>
      <c r="AG1226">
        <v>10</v>
      </c>
      <c r="AH1226">
        <v>-38</v>
      </c>
      <c r="AI1226">
        <v>0.21</v>
      </c>
      <c r="AJ1226">
        <v>4</v>
      </c>
      <c r="AK1226">
        <v>-3</v>
      </c>
      <c r="AL1226">
        <v>0</v>
      </c>
      <c r="AM1226">
        <v>1</v>
      </c>
      <c r="AN1226">
        <v>1</v>
      </c>
      <c r="AO1226">
        <v>-2</v>
      </c>
      <c r="AP1226">
        <v>-0.05</v>
      </c>
      <c r="AQ1226">
        <v>-3.7</v>
      </c>
      <c r="AR1226">
        <v>-10.7</v>
      </c>
      <c r="AS1226">
        <v>7</v>
      </c>
      <c r="AT1226">
        <v>9</v>
      </c>
      <c r="AU1226">
        <v>1</v>
      </c>
      <c r="AV1226" s="2">
        <v>0.81</v>
      </c>
    </row>
    <row r="1227" spans="6:48" x14ac:dyDescent="0.3">
      <c r="F1227" t="str">
        <f t="shared" si="97"/>
        <v>12421344</v>
      </c>
      <c r="G1227" t="e">
        <f t="shared" si="100"/>
        <v>#N/A</v>
      </c>
      <c r="H1227" s="11">
        <v>1242</v>
      </c>
      <c r="I1227" s="5">
        <v>1344</v>
      </c>
      <c r="J1227" t="s">
        <v>42</v>
      </c>
      <c r="K1227" t="s">
        <v>63</v>
      </c>
      <c r="Q1227" s="3"/>
      <c r="R1227" s="4"/>
      <c r="S1227" s="4"/>
      <c r="T1227" s="2">
        <f t="shared" si="98"/>
        <v>0.72169836355594719</v>
      </c>
      <c r="U1227" s="2">
        <f t="shared" si="99"/>
        <v>0.27830163644405281</v>
      </c>
      <c r="V1227" s="2"/>
      <c r="W1227" s="2"/>
      <c r="X1227" s="45"/>
      <c r="Y1227" s="37"/>
      <c r="Z1227" s="37"/>
      <c r="AA1227" s="37"/>
      <c r="AB1227" s="37"/>
      <c r="AC1227" s="37"/>
      <c r="AD1227" s="37"/>
      <c r="AE1227" s="37"/>
      <c r="AF1227" s="12">
        <v>1</v>
      </c>
      <c r="AG1227">
        <v>10</v>
      </c>
      <c r="AH1227">
        <v>-54</v>
      </c>
      <c r="AI1227">
        <v>0.17</v>
      </c>
      <c r="AJ1227">
        <v>8</v>
      </c>
      <c r="AK1227">
        <v>-2</v>
      </c>
      <c r="AL1227">
        <v>0</v>
      </c>
      <c r="AM1227">
        <v>-1</v>
      </c>
      <c r="AN1227">
        <v>0</v>
      </c>
      <c r="AO1227">
        <v>-3</v>
      </c>
      <c r="AP1227">
        <v>0</v>
      </c>
      <c r="AQ1227">
        <v>7.8</v>
      </c>
      <c r="AR1227">
        <v>-1.8</v>
      </c>
      <c r="AS1227">
        <v>9.6</v>
      </c>
      <c r="AT1227">
        <v>9</v>
      </c>
      <c r="AU1227">
        <v>1</v>
      </c>
      <c r="AV1227" s="2">
        <v>0.86</v>
      </c>
    </row>
    <row r="1228" spans="6:48" x14ac:dyDescent="0.3">
      <c r="F1228" t="str">
        <f t="shared" si="97"/>
        <v>12421345</v>
      </c>
      <c r="G1228" t="e">
        <f t="shared" si="100"/>
        <v>#N/A</v>
      </c>
      <c r="H1228" s="11">
        <v>1242</v>
      </c>
      <c r="I1228" s="5">
        <v>1345</v>
      </c>
      <c r="J1228" t="s">
        <v>42</v>
      </c>
      <c r="K1228" t="s">
        <v>64</v>
      </c>
      <c r="Q1228" s="3"/>
      <c r="R1228" s="4"/>
      <c r="S1228" s="4"/>
      <c r="T1228" s="2">
        <f t="shared" si="98"/>
        <v>0.4816983635559472</v>
      </c>
      <c r="U1228" s="2">
        <f t="shared" si="99"/>
        <v>0.5183016364440528</v>
      </c>
      <c r="V1228" s="2"/>
      <c r="W1228" s="2"/>
      <c r="X1228" s="45"/>
      <c r="Y1228" s="37"/>
      <c r="Z1228" s="37"/>
      <c r="AA1228" s="37"/>
      <c r="AB1228" s="37"/>
      <c r="AC1228" s="37"/>
      <c r="AD1228" s="37"/>
      <c r="AE1228" s="37"/>
      <c r="AF1228" s="12">
        <v>1</v>
      </c>
      <c r="AG1228">
        <v>2</v>
      </c>
      <c r="AH1228">
        <v>4</v>
      </c>
      <c r="AI1228">
        <v>-0.03</v>
      </c>
      <c r="AJ1228">
        <v>0</v>
      </c>
      <c r="AK1228">
        <v>1</v>
      </c>
      <c r="AL1228">
        <v>1</v>
      </c>
      <c r="AM1228">
        <v>1</v>
      </c>
      <c r="AN1228">
        <v>1</v>
      </c>
      <c r="AO1228">
        <v>-4</v>
      </c>
      <c r="AP1228">
        <v>-0.04</v>
      </c>
      <c r="AQ1228">
        <v>0.4</v>
      </c>
      <c r="AR1228">
        <v>5.3</v>
      </c>
      <c r="AS1228">
        <v>-4.9000000000000004</v>
      </c>
      <c r="AT1228">
        <v>1</v>
      </c>
      <c r="AU1228">
        <v>1</v>
      </c>
      <c r="AV1228" s="2">
        <v>0.62</v>
      </c>
    </row>
    <row r="1229" spans="6:48" x14ac:dyDescent="0.3">
      <c r="F1229" t="str">
        <f t="shared" si="97"/>
        <v>12421347</v>
      </c>
      <c r="G1229" t="e">
        <f t="shared" si="100"/>
        <v>#N/A</v>
      </c>
      <c r="H1229" s="11">
        <v>1242</v>
      </c>
      <c r="I1229" s="5">
        <v>1347</v>
      </c>
      <c r="J1229" t="s">
        <v>42</v>
      </c>
      <c r="K1229" t="s">
        <v>65</v>
      </c>
      <c r="Q1229" s="3"/>
      <c r="R1229" s="4"/>
      <c r="S1229" s="4"/>
      <c r="T1229" s="2">
        <f t="shared" si="98"/>
        <v>0.82169836355594716</v>
      </c>
      <c r="U1229" s="2">
        <f t="shared" si="99"/>
        <v>0.17830163644405284</v>
      </c>
      <c r="V1229" s="2"/>
      <c r="W1229" s="2"/>
      <c r="X1229" s="45"/>
      <c r="Y1229" s="37"/>
      <c r="Z1229" s="37"/>
      <c r="AA1229" s="37"/>
      <c r="AB1229" s="37"/>
      <c r="AC1229" s="37"/>
      <c r="AD1229" s="37"/>
      <c r="AE1229" s="37"/>
      <c r="AF1229" s="12">
        <v>1</v>
      </c>
      <c r="AG1229">
        <v>16</v>
      </c>
      <c r="AH1229">
        <v>-161</v>
      </c>
      <c r="AI1229">
        <v>0.17</v>
      </c>
      <c r="AJ1229">
        <v>9</v>
      </c>
      <c r="AK1229">
        <v>-1</v>
      </c>
      <c r="AL1229">
        <v>-1</v>
      </c>
      <c r="AM1229">
        <v>-2</v>
      </c>
      <c r="AN1229">
        <v>-3</v>
      </c>
      <c r="AO1229">
        <v>-4</v>
      </c>
      <c r="AP1229">
        <v>-0.03</v>
      </c>
      <c r="AQ1229">
        <v>14.6</v>
      </c>
      <c r="AR1229">
        <v>6</v>
      </c>
      <c r="AS1229">
        <v>8.6</v>
      </c>
      <c r="AT1229">
        <v>15</v>
      </c>
      <c r="AU1229">
        <v>1</v>
      </c>
      <c r="AV1229" s="2">
        <v>0.96</v>
      </c>
    </row>
    <row r="1230" spans="6:48" x14ac:dyDescent="0.3">
      <c r="F1230" t="str">
        <f t="shared" si="97"/>
        <v>12421348</v>
      </c>
      <c r="G1230" t="e">
        <f t="shared" si="100"/>
        <v>#N/A</v>
      </c>
      <c r="H1230" s="11">
        <v>1242</v>
      </c>
      <c r="I1230" s="5">
        <v>1348</v>
      </c>
      <c r="J1230" t="s">
        <v>42</v>
      </c>
      <c r="K1230" t="s">
        <v>66</v>
      </c>
      <c r="Q1230" s="3"/>
      <c r="R1230" s="4"/>
      <c r="S1230" s="4"/>
      <c r="T1230" s="2">
        <f t="shared" si="98"/>
        <v>0.65169836355594724</v>
      </c>
      <c r="U1230" s="2">
        <f t="shared" si="99"/>
        <v>0.34830163644405276</v>
      </c>
      <c r="V1230" s="2"/>
      <c r="W1230" s="2"/>
      <c r="X1230" s="45"/>
      <c r="Y1230" s="37"/>
      <c r="Z1230" s="37"/>
      <c r="AA1230" s="37"/>
      <c r="AB1230" s="37"/>
      <c r="AC1230" s="37"/>
      <c r="AD1230" s="37"/>
      <c r="AE1230" s="37"/>
      <c r="AF1230" s="12">
        <v>1</v>
      </c>
      <c r="AG1230">
        <v>7</v>
      </c>
      <c r="AH1230">
        <v>-40</v>
      </c>
      <c r="AI1230">
        <v>0.01</v>
      </c>
      <c r="AJ1230">
        <v>6</v>
      </c>
      <c r="AK1230">
        <v>-2</v>
      </c>
      <c r="AL1230">
        <v>2</v>
      </c>
      <c r="AM1230">
        <v>-4</v>
      </c>
      <c r="AN1230">
        <v>-2</v>
      </c>
      <c r="AO1230">
        <v>-5</v>
      </c>
      <c r="AP1230">
        <v>-0.01</v>
      </c>
      <c r="AQ1230">
        <v>5.3</v>
      </c>
      <c r="AR1230">
        <v>3</v>
      </c>
      <c r="AS1230">
        <v>2.2999999999999998</v>
      </c>
      <c r="AT1230">
        <v>6</v>
      </c>
      <c r="AU1230">
        <v>1</v>
      </c>
      <c r="AV1230" s="2">
        <v>0.79</v>
      </c>
    </row>
    <row r="1231" spans="6:48" x14ac:dyDescent="0.3">
      <c r="F1231" t="str">
        <f t="shared" si="97"/>
        <v>12421355</v>
      </c>
      <c r="G1231" t="e">
        <f t="shared" si="100"/>
        <v>#N/A</v>
      </c>
      <c r="H1231" s="11">
        <v>1242</v>
      </c>
      <c r="I1231" s="5">
        <v>1355</v>
      </c>
      <c r="J1231" t="s">
        <v>42</v>
      </c>
      <c r="K1231" t="s">
        <v>67</v>
      </c>
      <c r="Q1231" s="3"/>
      <c r="R1231" s="4"/>
      <c r="S1231" s="4"/>
      <c r="T1231" s="2">
        <f t="shared" si="98"/>
        <v>0.70169836355594717</v>
      </c>
      <c r="U1231" s="2">
        <f t="shared" si="99"/>
        <v>0.29830163644405283</v>
      </c>
      <c r="V1231" s="2"/>
      <c r="W1231" s="2"/>
      <c r="X1231" s="45"/>
      <c r="Y1231" s="37"/>
      <c r="Z1231" s="37"/>
      <c r="AA1231" s="37"/>
      <c r="AB1231" s="37"/>
      <c r="AC1231" s="37"/>
      <c r="AD1231" s="37"/>
      <c r="AE1231" s="37"/>
      <c r="AF1231" s="12">
        <v>1</v>
      </c>
      <c r="AG1231">
        <v>12</v>
      </c>
      <c r="AH1231">
        <v>-66</v>
      </c>
      <c r="AI1231">
        <v>-0.01</v>
      </c>
      <c r="AJ1231">
        <v>4</v>
      </c>
      <c r="AK1231">
        <v>-2</v>
      </c>
      <c r="AL1231">
        <v>3</v>
      </c>
      <c r="AM1231">
        <v>3</v>
      </c>
      <c r="AN1231">
        <v>4</v>
      </c>
      <c r="AO1231">
        <v>-9</v>
      </c>
      <c r="AP1231">
        <v>-0.06</v>
      </c>
      <c r="AQ1231">
        <v>-1.9</v>
      </c>
      <c r="AR1231">
        <v>-4.7</v>
      </c>
      <c r="AS1231">
        <v>2.8</v>
      </c>
      <c r="AT1231">
        <v>11</v>
      </c>
      <c r="AU1231">
        <v>1</v>
      </c>
      <c r="AV1231" s="2">
        <v>0.84</v>
      </c>
    </row>
    <row r="1232" spans="6:48" x14ac:dyDescent="0.3">
      <c r="F1232" t="str">
        <f t="shared" si="97"/>
        <v>12421361</v>
      </c>
      <c r="G1232" t="e">
        <f t="shared" si="100"/>
        <v>#N/A</v>
      </c>
      <c r="H1232" s="11">
        <v>1242</v>
      </c>
      <c r="I1232" s="5">
        <v>1361</v>
      </c>
      <c r="J1232" t="s">
        <v>42</v>
      </c>
      <c r="K1232" t="s">
        <v>68</v>
      </c>
      <c r="Q1232" s="3"/>
      <c r="R1232" s="4"/>
      <c r="S1232" s="4"/>
      <c r="T1232" s="2">
        <f t="shared" si="98"/>
        <v>0.66169836355594724</v>
      </c>
      <c r="U1232" s="2">
        <f t="shared" si="99"/>
        <v>0.33830163644405276</v>
      </c>
      <c r="V1232" s="2"/>
      <c r="W1232" s="2"/>
      <c r="X1232" s="45"/>
      <c r="Y1232" s="37"/>
      <c r="Z1232" s="37"/>
      <c r="AA1232" s="37"/>
      <c r="AB1232" s="37"/>
      <c r="AC1232" s="37"/>
      <c r="AD1232" s="37"/>
      <c r="AE1232" s="37"/>
      <c r="AF1232" s="12">
        <v>1</v>
      </c>
      <c r="AG1232">
        <v>11</v>
      </c>
      <c r="AH1232">
        <v>-41</v>
      </c>
      <c r="AI1232">
        <v>0.11</v>
      </c>
      <c r="AJ1232">
        <v>6</v>
      </c>
      <c r="AK1232">
        <v>-1</v>
      </c>
      <c r="AL1232">
        <v>0</v>
      </c>
      <c r="AM1232">
        <v>-1</v>
      </c>
      <c r="AN1232">
        <v>-3</v>
      </c>
      <c r="AO1232">
        <v>-7</v>
      </c>
      <c r="AP1232">
        <v>-0.02</v>
      </c>
      <c r="AQ1232">
        <v>4.4000000000000004</v>
      </c>
      <c r="AR1232">
        <v>2.5</v>
      </c>
      <c r="AS1232">
        <v>1.9</v>
      </c>
      <c r="AT1232">
        <v>10</v>
      </c>
      <c r="AU1232">
        <v>1</v>
      </c>
      <c r="AV1232" s="2">
        <v>0.8</v>
      </c>
    </row>
    <row r="1233" spans="6:48" x14ac:dyDescent="0.3">
      <c r="F1233" t="str">
        <f t="shared" si="97"/>
        <v>12421371</v>
      </c>
      <c r="G1233" t="e">
        <f t="shared" si="100"/>
        <v>#N/A</v>
      </c>
      <c r="H1233" s="11">
        <v>1242</v>
      </c>
      <c r="I1233" s="5">
        <v>1371</v>
      </c>
      <c r="J1233" t="s">
        <v>42</v>
      </c>
      <c r="K1233" t="s">
        <v>69</v>
      </c>
      <c r="Q1233" s="3"/>
      <c r="R1233" s="4"/>
      <c r="S1233" s="4"/>
      <c r="T1233" s="2">
        <f t="shared" si="98"/>
        <v>0.62169836355594721</v>
      </c>
      <c r="U1233" s="2">
        <f t="shared" si="99"/>
        <v>0.37830163644405279</v>
      </c>
      <c r="V1233" s="2"/>
      <c r="W1233" s="2"/>
      <c r="X1233" s="45"/>
      <c r="Y1233" s="37"/>
      <c r="Z1233" s="37"/>
      <c r="AA1233" s="37"/>
      <c r="AB1233" s="37"/>
      <c r="AC1233" s="37"/>
      <c r="AD1233" s="37"/>
      <c r="AE1233" s="37"/>
      <c r="AF1233" s="12">
        <v>1</v>
      </c>
      <c r="AG1233">
        <v>8</v>
      </c>
      <c r="AH1233">
        <v>-17</v>
      </c>
      <c r="AI1233">
        <v>0.13</v>
      </c>
      <c r="AJ1233">
        <v>5</v>
      </c>
      <c r="AK1233">
        <v>-2</v>
      </c>
      <c r="AL1233">
        <v>0</v>
      </c>
      <c r="AM1233">
        <v>0</v>
      </c>
      <c r="AN1233">
        <v>-5</v>
      </c>
      <c r="AO1233">
        <v>-4</v>
      </c>
      <c r="AP1233">
        <v>0.01</v>
      </c>
      <c r="AQ1233">
        <v>2.5</v>
      </c>
      <c r="AR1233">
        <v>-2.4</v>
      </c>
      <c r="AS1233">
        <v>4.9000000000000004</v>
      </c>
      <c r="AT1233">
        <v>7</v>
      </c>
      <c r="AU1233">
        <v>1</v>
      </c>
      <c r="AV1233" s="2">
        <v>0.76</v>
      </c>
    </row>
    <row r="1234" spans="6:48" x14ac:dyDescent="0.3">
      <c r="F1234" t="str">
        <f t="shared" si="97"/>
        <v>12421372</v>
      </c>
      <c r="G1234" t="e">
        <f t="shared" si="100"/>
        <v>#N/A</v>
      </c>
      <c r="H1234" s="11">
        <v>1242</v>
      </c>
      <c r="I1234" s="5">
        <v>1372</v>
      </c>
      <c r="J1234" t="s">
        <v>42</v>
      </c>
      <c r="K1234" t="s">
        <v>70</v>
      </c>
      <c r="Q1234" s="3"/>
      <c r="R1234" s="4"/>
      <c r="S1234" s="4"/>
      <c r="T1234" s="2">
        <f t="shared" si="98"/>
        <v>0.75169836355594721</v>
      </c>
      <c r="U1234" s="2">
        <f t="shared" si="99"/>
        <v>0.24830163644405279</v>
      </c>
      <c r="V1234" s="2"/>
      <c r="W1234" s="2"/>
      <c r="X1234" s="45"/>
      <c r="Y1234" s="37"/>
      <c r="Z1234" s="37"/>
      <c r="AA1234" s="37"/>
      <c r="AB1234" s="37"/>
      <c r="AC1234" s="37"/>
      <c r="AD1234" s="37"/>
      <c r="AE1234" s="37"/>
      <c r="AF1234" s="12">
        <v>1</v>
      </c>
      <c r="AG1234">
        <v>14</v>
      </c>
      <c r="AH1234">
        <v>-102</v>
      </c>
      <c r="AI1234">
        <v>-0.01</v>
      </c>
      <c r="AJ1234">
        <v>5</v>
      </c>
      <c r="AK1234">
        <v>-2</v>
      </c>
      <c r="AL1234">
        <v>-3</v>
      </c>
      <c r="AM1234">
        <v>-7</v>
      </c>
      <c r="AN1234">
        <v>-4</v>
      </c>
      <c r="AO1234">
        <v>-3</v>
      </c>
      <c r="AP1234">
        <v>0</v>
      </c>
      <c r="AQ1234">
        <v>3.3</v>
      </c>
      <c r="AR1234">
        <v>2.5</v>
      </c>
      <c r="AS1234">
        <v>0.8</v>
      </c>
      <c r="AT1234">
        <v>13</v>
      </c>
      <c r="AU1234">
        <v>1</v>
      </c>
      <c r="AV1234" s="2">
        <v>0.89</v>
      </c>
    </row>
    <row r="1235" spans="6:48" x14ac:dyDescent="0.3">
      <c r="F1235" t="str">
        <f t="shared" si="97"/>
        <v>12421382</v>
      </c>
      <c r="G1235" t="e">
        <f t="shared" si="100"/>
        <v>#N/A</v>
      </c>
      <c r="H1235" s="11">
        <v>1242</v>
      </c>
      <c r="I1235" s="5">
        <v>1382</v>
      </c>
      <c r="J1235" t="s">
        <v>42</v>
      </c>
      <c r="K1235" t="s">
        <v>71</v>
      </c>
      <c r="Q1235" s="3"/>
      <c r="R1235" s="4"/>
      <c r="S1235" s="4"/>
      <c r="T1235" s="2">
        <f t="shared" si="98"/>
        <v>0.69169836355594716</v>
      </c>
      <c r="U1235" s="2">
        <f t="shared" si="99"/>
        <v>0.30830163644405284</v>
      </c>
      <c r="V1235" s="2"/>
      <c r="W1235" s="2"/>
      <c r="X1235" s="45"/>
      <c r="Y1235" s="37"/>
      <c r="Z1235" s="37"/>
      <c r="AA1235" s="37"/>
      <c r="AB1235" s="37"/>
      <c r="AC1235" s="37"/>
      <c r="AD1235" s="37"/>
      <c r="AE1235" s="37"/>
      <c r="AF1235" s="12">
        <v>1</v>
      </c>
      <c r="AG1235">
        <v>11</v>
      </c>
      <c r="AH1235">
        <v>-60</v>
      </c>
      <c r="AI1235">
        <v>0.01</v>
      </c>
      <c r="AJ1235">
        <v>6</v>
      </c>
      <c r="AK1235">
        <v>-1</v>
      </c>
      <c r="AL1235">
        <v>1</v>
      </c>
      <c r="AM1235">
        <v>-2</v>
      </c>
      <c r="AN1235">
        <v>-1</v>
      </c>
      <c r="AO1235">
        <v>-2</v>
      </c>
      <c r="AP1235">
        <v>-0.05</v>
      </c>
      <c r="AQ1235">
        <v>3.6</v>
      </c>
      <c r="AR1235">
        <v>-0.1</v>
      </c>
      <c r="AS1235">
        <v>3.7</v>
      </c>
      <c r="AT1235">
        <v>10</v>
      </c>
      <c r="AU1235">
        <v>1</v>
      </c>
      <c r="AV1235" s="2">
        <v>0.83</v>
      </c>
    </row>
    <row r="1236" spans="6:48" x14ac:dyDescent="0.3">
      <c r="F1236" t="str">
        <f t="shared" si="97"/>
        <v>12421393</v>
      </c>
      <c r="G1236" t="e">
        <f t="shared" si="100"/>
        <v>#N/A</v>
      </c>
      <c r="H1236" s="11">
        <v>1242</v>
      </c>
      <c r="I1236" s="5">
        <v>1393</v>
      </c>
      <c r="J1236" t="s">
        <v>42</v>
      </c>
      <c r="K1236" t="s">
        <v>72</v>
      </c>
      <c r="Q1236" s="3"/>
      <c r="R1236" s="4"/>
      <c r="S1236" s="4"/>
      <c r="T1236" s="2">
        <f t="shared" si="98"/>
        <v>0.70169836355594717</v>
      </c>
      <c r="U1236" s="2">
        <f t="shared" si="99"/>
        <v>0.29830163644405283</v>
      </c>
      <c r="V1236" s="2"/>
      <c r="W1236" s="2"/>
      <c r="X1236" s="45"/>
      <c r="Y1236" s="37"/>
      <c r="Z1236" s="37"/>
      <c r="AA1236" s="37"/>
      <c r="AB1236" s="37"/>
      <c r="AC1236" s="37"/>
      <c r="AD1236" s="37"/>
      <c r="AE1236" s="37"/>
      <c r="AF1236" s="12">
        <v>1</v>
      </c>
      <c r="AG1236">
        <v>11</v>
      </c>
      <c r="AH1236">
        <v>-45</v>
      </c>
      <c r="AI1236">
        <v>0.18</v>
      </c>
      <c r="AJ1236">
        <v>11</v>
      </c>
      <c r="AK1236">
        <v>1</v>
      </c>
      <c r="AL1236">
        <v>-1</v>
      </c>
      <c r="AM1236">
        <v>-1</v>
      </c>
      <c r="AN1236">
        <v>-6</v>
      </c>
      <c r="AO1236">
        <v>-3</v>
      </c>
      <c r="AP1236">
        <v>-0.04</v>
      </c>
      <c r="AQ1236">
        <v>14</v>
      </c>
      <c r="AR1236">
        <v>6.4</v>
      </c>
      <c r="AS1236">
        <v>7.6</v>
      </c>
      <c r="AT1236">
        <v>10</v>
      </c>
      <c r="AU1236">
        <v>1</v>
      </c>
      <c r="AV1236" s="2">
        <v>0.84</v>
      </c>
    </row>
    <row r="1237" spans="6:48" x14ac:dyDescent="0.3">
      <c r="F1237" t="str">
        <f t="shared" si="97"/>
        <v>12421395</v>
      </c>
      <c r="G1237" t="e">
        <f t="shared" si="100"/>
        <v>#N/A</v>
      </c>
      <c r="H1237" s="11">
        <v>1242</v>
      </c>
      <c r="I1237" s="5">
        <v>1395</v>
      </c>
      <c r="J1237" t="s">
        <v>42</v>
      </c>
      <c r="K1237" t="s">
        <v>73</v>
      </c>
      <c r="Q1237" s="3"/>
      <c r="R1237" s="4"/>
      <c r="S1237" s="4"/>
      <c r="T1237" s="2">
        <f t="shared" si="98"/>
        <v>0.60169836355594719</v>
      </c>
      <c r="U1237" s="2">
        <f t="shared" si="99"/>
        <v>0.39830163644405281</v>
      </c>
      <c r="V1237" s="2"/>
      <c r="W1237" s="2"/>
      <c r="X1237" s="45"/>
      <c r="Y1237" s="37"/>
      <c r="Z1237" s="37"/>
      <c r="AA1237" s="37"/>
      <c r="AB1237" s="37"/>
      <c r="AC1237" s="37"/>
      <c r="AD1237" s="37"/>
      <c r="AE1237" s="37"/>
      <c r="AF1237" s="12">
        <v>1</v>
      </c>
      <c r="AG1237">
        <v>6</v>
      </c>
      <c r="AH1237">
        <v>-13</v>
      </c>
      <c r="AI1237">
        <v>0.13</v>
      </c>
      <c r="AJ1237">
        <v>1</v>
      </c>
      <c r="AK1237">
        <v>-5</v>
      </c>
      <c r="AL1237">
        <v>0</v>
      </c>
      <c r="AM1237">
        <v>0</v>
      </c>
      <c r="AN1237">
        <v>-6</v>
      </c>
      <c r="AO1237">
        <v>-6</v>
      </c>
      <c r="AP1237">
        <v>-0.01</v>
      </c>
      <c r="AQ1237">
        <v>-1.5</v>
      </c>
      <c r="AR1237">
        <v>-5</v>
      </c>
      <c r="AS1237">
        <v>3.5</v>
      </c>
      <c r="AT1237">
        <v>5</v>
      </c>
      <c r="AU1237">
        <v>1</v>
      </c>
      <c r="AV1237" s="2">
        <v>0.74</v>
      </c>
    </row>
    <row r="1238" spans="6:48" x14ac:dyDescent="0.3">
      <c r="F1238" t="str">
        <f t="shared" si="97"/>
        <v>12421397</v>
      </c>
      <c r="G1238" t="e">
        <f t="shared" si="100"/>
        <v>#N/A</v>
      </c>
      <c r="H1238" s="11">
        <v>1242</v>
      </c>
      <c r="I1238" s="5">
        <v>1397</v>
      </c>
      <c r="J1238" t="s">
        <v>42</v>
      </c>
      <c r="K1238" t="s">
        <v>74</v>
      </c>
      <c r="Q1238" s="3"/>
      <c r="R1238" s="4"/>
      <c r="S1238" s="4"/>
      <c r="T1238" s="2">
        <f t="shared" si="98"/>
        <v>0.57169836355594716</v>
      </c>
      <c r="U1238" s="2">
        <f t="shared" si="99"/>
        <v>0.42830163644405284</v>
      </c>
      <c r="V1238" s="2"/>
      <c r="W1238" s="2"/>
      <c r="X1238" s="45"/>
      <c r="Y1238" s="37"/>
      <c r="Z1238" s="37"/>
      <c r="AA1238" s="37"/>
      <c r="AB1238" s="37"/>
      <c r="AC1238" s="37"/>
      <c r="AD1238" s="37"/>
      <c r="AE1238" s="37"/>
      <c r="AF1238" s="12">
        <v>1</v>
      </c>
      <c r="AG1238">
        <v>3</v>
      </c>
      <c r="AH1238">
        <v>-2</v>
      </c>
      <c r="AI1238">
        <v>0.03</v>
      </c>
      <c r="AJ1238">
        <v>7</v>
      </c>
      <c r="AK1238">
        <v>1</v>
      </c>
      <c r="AL1238">
        <v>0</v>
      </c>
      <c r="AM1238">
        <v>-2</v>
      </c>
      <c r="AN1238">
        <v>-5</v>
      </c>
      <c r="AO1238">
        <v>-1</v>
      </c>
      <c r="AP1238">
        <v>-0.06</v>
      </c>
      <c r="AQ1238">
        <v>7.3</v>
      </c>
      <c r="AR1238">
        <v>4.5</v>
      </c>
      <c r="AS1238">
        <v>2.8</v>
      </c>
      <c r="AT1238">
        <v>2</v>
      </c>
      <c r="AU1238">
        <v>1</v>
      </c>
      <c r="AV1238" s="2">
        <v>0.71</v>
      </c>
    </row>
    <row r="1239" spans="6:48" x14ac:dyDescent="0.3">
      <c r="F1239" t="str">
        <f t="shared" si="97"/>
        <v>12421400</v>
      </c>
      <c r="G1239" t="e">
        <f t="shared" si="100"/>
        <v>#N/A</v>
      </c>
      <c r="H1239" s="11">
        <v>1242</v>
      </c>
      <c r="I1239" s="5">
        <v>1400</v>
      </c>
      <c r="J1239" t="s">
        <v>42</v>
      </c>
      <c r="K1239" t="s">
        <v>75</v>
      </c>
      <c r="Q1239" s="3"/>
      <c r="R1239" s="4"/>
      <c r="S1239" s="4"/>
      <c r="T1239" s="2">
        <f t="shared" si="98"/>
        <v>0.67169836355594725</v>
      </c>
      <c r="U1239" s="2">
        <f t="shared" si="99"/>
        <v>0.32830163644405275</v>
      </c>
      <c r="V1239" s="2"/>
      <c r="W1239" s="2"/>
      <c r="X1239" s="45"/>
      <c r="Y1239" s="37"/>
      <c r="Z1239" s="37"/>
      <c r="AA1239" s="37"/>
      <c r="AB1239" s="37"/>
      <c r="AC1239" s="37"/>
      <c r="AD1239" s="37"/>
      <c r="AE1239" s="37"/>
      <c r="AF1239" s="12">
        <v>1</v>
      </c>
      <c r="AG1239">
        <v>10</v>
      </c>
      <c r="AH1239">
        <v>-30</v>
      </c>
      <c r="AI1239">
        <v>0.21</v>
      </c>
      <c r="AJ1239">
        <v>8</v>
      </c>
      <c r="AK1239">
        <v>0</v>
      </c>
      <c r="AL1239">
        <v>0</v>
      </c>
      <c r="AM1239">
        <v>0</v>
      </c>
      <c r="AN1239">
        <v>0</v>
      </c>
      <c r="AO1239">
        <v>-3</v>
      </c>
      <c r="AP1239">
        <v>0.03</v>
      </c>
      <c r="AQ1239">
        <v>9.8000000000000007</v>
      </c>
      <c r="AR1239">
        <v>2.7</v>
      </c>
      <c r="AS1239">
        <v>7.1</v>
      </c>
      <c r="AT1239">
        <v>9</v>
      </c>
      <c r="AU1239">
        <v>1</v>
      </c>
      <c r="AV1239" s="2">
        <v>0.81</v>
      </c>
    </row>
    <row r="1240" spans="6:48" x14ac:dyDescent="0.3">
      <c r="F1240" t="str">
        <f t="shared" si="97"/>
        <v>12421401</v>
      </c>
      <c r="G1240" t="e">
        <f t="shared" si="100"/>
        <v>#N/A</v>
      </c>
      <c r="H1240" s="11">
        <v>1242</v>
      </c>
      <c r="I1240" s="5">
        <v>1401</v>
      </c>
      <c r="J1240" t="s">
        <v>42</v>
      </c>
      <c r="K1240" t="s">
        <v>76</v>
      </c>
      <c r="Q1240" s="3"/>
      <c r="R1240" s="4"/>
      <c r="S1240" s="4"/>
      <c r="T1240" s="2">
        <f t="shared" si="98"/>
        <v>0.64169836355594723</v>
      </c>
      <c r="U1240" s="2">
        <f t="shared" si="99"/>
        <v>0.35830163644405277</v>
      </c>
      <c r="V1240" s="2"/>
      <c r="W1240" s="2"/>
      <c r="X1240" s="45"/>
      <c r="Y1240" s="37"/>
      <c r="Z1240" s="37"/>
      <c r="AA1240" s="37"/>
      <c r="AB1240" s="37"/>
      <c r="AC1240" s="37"/>
      <c r="AD1240" s="37"/>
      <c r="AE1240" s="37"/>
      <c r="AF1240" s="12">
        <v>1</v>
      </c>
      <c r="AG1240">
        <v>7</v>
      </c>
      <c r="AH1240">
        <v>-21</v>
      </c>
      <c r="AI1240">
        <v>0.17</v>
      </c>
      <c r="AJ1240">
        <v>7</v>
      </c>
      <c r="AK1240">
        <v>2</v>
      </c>
      <c r="AL1240">
        <v>-1</v>
      </c>
      <c r="AM1240">
        <v>2</v>
      </c>
      <c r="AN1240">
        <v>-5</v>
      </c>
      <c r="AO1240">
        <v>-4</v>
      </c>
      <c r="AP1240">
        <v>0.03</v>
      </c>
      <c r="AQ1240">
        <v>6.5</v>
      </c>
      <c r="AR1240">
        <v>1.1000000000000001</v>
      </c>
      <c r="AS1240">
        <v>5.4</v>
      </c>
      <c r="AT1240">
        <v>6</v>
      </c>
      <c r="AU1240">
        <v>1</v>
      </c>
      <c r="AV1240" s="2">
        <v>0.78</v>
      </c>
    </row>
    <row r="1241" spans="6:48" x14ac:dyDescent="0.3">
      <c r="F1241" t="str">
        <f t="shared" si="97"/>
        <v>12421403</v>
      </c>
      <c r="G1241" t="e">
        <f t="shared" si="100"/>
        <v>#N/A</v>
      </c>
      <c r="H1241" s="11">
        <v>1242</v>
      </c>
      <c r="I1241" s="5">
        <v>1403</v>
      </c>
      <c r="J1241" t="s">
        <v>42</v>
      </c>
      <c r="K1241" t="s">
        <v>77</v>
      </c>
      <c r="Q1241" s="3"/>
      <c r="R1241" s="4"/>
      <c r="S1241" s="4"/>
      <c r="T1241" s="2">
        <f t="shared" si="98"/>
        <v>0.55169836355594715</v>
      </c>
      <c r="U1241" s="2">
        <f t="shared" si="99"/>
        <v>0.44830163644405285</v>
      </c>
      <c r="V1241" s="2"/>
      <c r="W1241" s="2"/>
      <c r="X1241" s="45"/>
      <c r="Y1241" s="37"/>
      <c r="Z1241" s="37"/>
      <c r="AA1241" s="37"/>
      <c r="AB1241" s="37"/>
      <c r="AC1241" s="37"/>
      <c r="AD1241" s="37"/>
      <c r="AE1241" s="37"/>
      <c r="AF1241" s="12">
        <v>1</v>
      </c>
      <c r="AG1241">
        <v>3</v>
      </c>
      <c r="AH1241">
        <v>-3</v>
      </c>
      <c r="AI1241">
        <v>0.06</v>
      </c>
      <c r="AJ1241">
        <v>5</v>
      </c>
      <c r="AK1241">
        <v>1</v>
      </c>
      <c r="AL1241">
        <v>-1</v>
      </c>
      <c r="AM1241">
        <v>-3</v>
      </c>
      <c r="AN1241">
        <v>-4</v>
      </c>
      <c r="AO1241">
        <v>-4</v>
      </c>
      <c r="AP1241">
        <v>0</v>
      </c>
      <c r="AQ1241">
        <v>6.3</v>
      </c>
      <c r="AR1241">
        <v>6.2</v>
      </c>
      <c r="AS1241">
        <v>0.1</v>
      </c>
      <c r="AT1241">
        <v>2</v>
      </c>
      <c r="AU1241">
        <v>1</v>
      </c>
      <c r="AV1241" s="2">
        <v>0.69</v>
      </c>
    </row>
    <row r="1242" spans="6:48" x14ac:dyDescent="0.3">
      <c r="F1242" t="str">
        <f t="shared" si="97"/>
        <v>12421411</v>
      </c>
      <c r="G1242" t="e">
        <f t="shared" si="100"/>
        <v>#N/A</v>
      </c>
      <c r="H1242" s="11">
        <v>1242</v>
      </c>
      <c r="I1242" s="5">
        <v>1411</v>
      </c>
      <c r="J1242" t="s">
        <v>42</v>
      </c>
      <c r="K1242" t="s">
        <v>78</v>
      </c>
      <c r="Q1242" s="3"/>
      <c r="R1242" s="4"/>
      <c r="S1242" s="4"/>
      <c r="T1242" s="2">
        <f t="shared" si="98"/>
        <v>0.84169836355594718</v>
      </c>
      <c r="U1242" s="2">
        <f t="shared" si="99"/>
        <v>0.15830163644405282</v>
      </c>
      <c r="V1242" s="2"/>
      <c r="W1242" s="2"/>
      <c r="X1242" s="45"/>
      <c r="Y1242" s="37"/>
      <c r="Z1242" s="37"/>
      <c r="AA1242" s="37"/>
      <c r="AB1242" s="37"/>
      <c r="AC1242" s="37"/>
      <c r="AD1242" s="37"/>
      <c r="AE1242" s="37"/>
      <c r="AF1242" s="12">
        <v>1</v>
      </c>
      <c r="AG1242">
        <v>16</v>
      </c>
      <c r="AH1242">
        <v>-240</v>
      </c>
      <c r="AI1242">
        <v>0.35</v>
      </c>
      <c r="AJ1242">
        <v>7</v>
      </c>
      <c r="AK1242">
        <v>-4</v>
      </c>
      <c r="AL1242">
        <v>0</v>
      </c>
      <c r="AM1242">
        <v>2</v>
      </c>
      <c r="AN1242">
        <v>0</v>
      </c>
      <c r="AO1242">
        <v>0</v>
      </c>
      <c r="AP1242">
        <v>-0.02</v>
      </c>
      <c r="AQ1242">
        <v>3.9</v>
      </c>
      <c r="AR1242">
        <v>-8.8000000000000007</v>
      </c>
      <c r="AS1242">
        <v>12.7</v>
      </c>
      <c r="AT1242">
        <v>15</v>
      </c>
      <c r="AU1242">
        <v>1</v>
      </c>
      <c r="AV1242" s="2">
        <v>0.98</v>
      </c>
    </row>
    <row r="1243" spans="6:48" x14ac:dyDescent="0.3">
      <c r="F1243" t="str">
        <f t="shared" ref="F1243:F1306" si="101">H1243&amp;I1243</f>
        <v>12421417</v>
      </c>
      <c r="G1243" t="e">
        <f t="shared" si="100"/>
        <v>#N/A</v>
      </c>
      <c r="H1243" s="11">
        <v>1242</v>
      </c>
      <c r="I1243" s="5">
        <v>1417</v>
      </c>
      <c r="J1243" t="s">
        <v>42</v>
      </c>
      <c r="K1243" t="s">
        <v>79</v>
      </c>
      <c r="Q1243" s="3"/>
      <c r="R1243" s="4"/>
      <c r="S1243" s="4"/>
      <c r="T1243" s="2">
        <f t="shared" ref="T1243:T1306" si="102">AV1243-$AV$2275</f>
        <v>0.66169836355594724</v>
      </c>
      <c r="U1243" s="2">
        <f t="shared" ref="U1243:U1306" si="103">1-T1243</f>
        <v>0.33830163644405276</v>
      </c>
      <c r="V1243" s="2"/>
      <c r="W1243" s="2"/>
      <c r="X1243" s="45"/>
      <c r="Y1243" s="37"/>
      <c r="Z1243" s="37"/>
      <c r="AA1243" s="37"/>
      <c r="AB1243" s="37"/>
      <c r="AC1243" s="37"/>
      <c r="AD1243" s="37"/>
      <c r="AE1243" s="37"/>
      <c r="AF1243" s="12">
        <v>1</v>
      </c>
      <c r="AG1243">
        <v>11</v>
      </c>
      <c r="AH1243">
        <v>-39</v>
      </c>
      <c r="AI1243">
        <v>0.13</v>
      </c>
      <c r="AJ1243">
        <v>4</v>
      </c>
      <c r="AK1243">
        <v>-1</v>
      </c>
      <c r="AL1243">
        <v>1</v>
      </c>
      <c r="AM1243">
        <v>3</v>
      </c>
      <c r="AN1243">
        <v>0</v>
      </c>
      <c r="AO1243">
        <v>-5</v>
      </c>
      <c r="AP1243">
        <v>-0.02</v>
      </c>
      <c r="AQ1243">
        <v>-0.4</v>
      </c>
      <c r="AR1243">
        <v>-5.4</v>
      </c>
      <c r="AS1243">
        <v>5</v>
      </c>
      <c r="AT1243">
        <v>10</v>
      </c>
      <c r="AU1243">
        <v>1</v>
      </c>
      <c r="AV1243" s="2">
        <v>0.8</v>
      </c>
    </row>
    <row r="1244" spans="6:48" x14ac:dyDescent="0.3">
      <c r="F1244" t="str">
        <f t="shared" si="101"/>
        <v>12421420</v>
      </c>
      <c r="G1244" t="e">
        <f t="shared" ref="G1244:G1307" si="104">VLOOKUP(E1244,F1244:F3521,COLUMN(F1244:F3521),FALSE)</f>
        <v>#N/A</v>
      </c>
      <c r="H1244" s="11">
        <v>1242</v>
      </c>
      <c r="I1244" s="5">
        <v>1420</v>
      </c>
      <c r="J1244" t="s">
        <v>42</v>
      </c>
      <c r="K1244" t="s">
        <v>80</v>
      </c>
      <c r="Q1244" s="3"/>
      <c r="R1244" s="4"/>
      <c r="S1244" s="4"/>
      <c r="T1244" s="2">
        <f t="shared" si="102"/>
        <v>0.82169836355594716</v>
      </c>
      <c r="U1244" s="2">
        <f t="shared" si="103"/>
        <v>0.17830163644405284</v>
      </c>
      <c r="V1244" s="2"/>
      <c r="W1244" s="2"/>
      <c r="X1244" s="45"/>
      <c r="Y1244" s="37"/>
      <c r="Z1244" s="37"/>
      <c r="AA1244" s="37"/>
      <c r="AB1244" s="37"/>
      <c r="AC1244" s="37"/>
      <c r="AD1244" s="37"/>
      <c r="AE1244" s="37"/>
      <c r="AF1244" s="12">
        <v>1</v>
      </c>
      <c r="AG1244">
        <v>16</v>
      </c>
      <c r="AH1244">
        <v>-175</v>
      </c>
      <c r="AI1244">
        <v>0.11</v>
      </c>
      <c r="AJ1244">
        <v>6</v>
      </c>
      <c r="AK1244">
        <v>-4</v>
      </c>
      <c r="AL1244">
        <v>0</v>
      </c>
      <c r="AM1244">
        <v>-2</v>
      </c>
      <c r="AN1244">
        <v>3</v>
      </c>
      <c r="AO1244">
        <v>-3</v>
      </c>
      <c r="AP1244">
        <v>0.05</v>
      </c>
      <c r="AQ1244">
        <v>9</v>
      </c>
      <c r="AR1244">
        <v>-0.1</v>
      </c>
      <c r="AS1244">
        <v>9.1</v>
      </c>
      <c r="AT1244">
        <v>15</v>
      </c>
      <c r="AU1244">
        <v>1</v>
      </c>
      <c r="AV1244" s="2">
        <v>0.96</v>
      </c>
    </row>
    <row r="1245" spans="6:48" x14ac:dyDescent="0.3">
      <c r="F1245" t="str">
        <f t="shared" si="101"/>
        <v>12421422</v>
      </c>
      <c r="G1245" t="e">
        <f t="shared" si="104"/>
        <v>#N/A</v>
      </c>
      <c r="H1245" s="11">
        <v>1242</v>
      </c>
      <c r="I1245" s="5">
        <v>1422</v>
      </c>
      <c r="J1245" t="s">
        <v>42</v>
      </c>
      <c r="K1245" t="s">
        <v>81</v>
      </c>
      <c r="Q1245" s="3"/>
      <c r="R1245" s="4"/>
      <c r="S1245" s="4"/>
      <c r="T1245" s="2">
        <f t="shared" si="102"/>
        <v>0.71169836355594718</v>
      </c>
      <c r="U1245" s="2">
        <f t="shared" si="103"/>
        <v>0.28830163644405282</v>
      </c>
      <c r="V1245" s="2"/>
      <c r="W1245" s="2"/>
      <c r="X1245" s="45"/>
      <c r="Y1245" s="37"/>
      <c r="Z1245" s="37"/>
      <c r="AA1245" s="37"/>
      <c r="AB1245" s="37"/>
      <c r="AC1245" s="37"/>
      <c r="AD1245" s="37"/>
      <c r="AE1245" s="37"/>
      <c r="AF1245" s="12">
        <v>1</v>
      </c>
      <c r="AG1245">
        <v>13</v>
      </c>
      <c r="AH1245">
        <v>-73</v>
      </c>
      <c r="AI1245">
        <v>0.02</v>
      </c>
      <c r="AJ1245">
        <v>6</v>
      </c>
      <c r="AK1245">
        <v>0</v>
      </c>
      <c r="AL1245">
        <v>-2</v>
      </c>
      <c r="AM1245">
        <v>-4</v>
      </c>
      <c r="AN1245">
        <v>-5</v>
      </c>
      <c r="AO1245">
        <v>-8</v>
      </c>
      <c r="AP1245">
        <v>0</v>
      </c>
      <c r="AQ1245">
        <v>9.4</v>
      </c>
      <c r="AR1245">
        <v>7.6</v>
      </c>
      <c r="AS1245">
        <v>1.8</v>
      </c>
      <c r="AT1245">
        <v>12</v>
      </c>
      <c r="AU1245">
        <v>1</v>
      </c>
      <c r="AV1245" s="2">
        <v>0.85</v>
      </c>
    </row>
    <row r="1246" spans="6:48" x14ac:dyDescent="0.3">
      <c r="F1246" t="str">
        <f t="shared" si="101"/>
        <v>12421437</v>
      </c>
      <c r="G1246" t="e">
        <f t="shared" si="104"/>
        <v>#N/A</v>
      </c>
      <c r="H1246" s="11">
        <v>1242</v>
      </c>
      <c r="I1246" s="5">
        <v>1437</v>
      </c>
      <c r="J1246" t="s">
        <v>42</v>
      </c>
      <c r="K1246" t="s">
        <v>82</v>
      </c>
      <c r="Q1246" s="3"/>
      <c r="R1246" s="4"/>
      <c r="S1246" s="4"/>
      <c r="T1246" s="2">
        <f t="shared" si="102"/>
        <v>0.46169836355594718</v>
      </c>
      <c r="U1246" s="2">
        <f t="shared" si="103"/>
        <v>0.53830163644405282</v>
      </c>
      <c r="V1246" s="2"/>
      <c r="W1246" s="2"/>
      <c r="X1246" s="45"/>
      <c r="Y1246" s="37"/>
      <c r="Z1246" s="37"/>
      <c r="AA1246" s="37"/>
      <c r="AB1246" s="37"/>
      <c r="AC1246" s="37"/>
      <c r="AD1246" s="37"/>
      <c r="AE1246" s="37"/>
      <c r="AF1246" s="12">
        <v>1</v>
      </c>
      <c r="AG1246">
        <v>1</v>
      </c>
      <c r="AH1246">
        <v>7</v>
      </c>
      <c r="AI1246">
        <v>-0.09</v>
      </c>
      <c r="AJ1246">
        <v>-2</v>
      </c>
      <c r="AK1246">
        <v>-1</v>
      </c>
      <c r="AL1246">
        <v>2</v>
      </c>
      <c r="AM1246">
        <v>0</v>
      </c>
      <c r="AN1246">
        <v>0</v>
      </c>
      <c r="AO1246">
        <v>-5</v>
      </c>
      <c r="AP1246">
        <v>-7.0000000000000007E-2</v>
      </c>
      <c r="AQ1246">
        <v>-5.6</v>
      </c>
      <c r="AR1246">
        <v>0</v>
      </c>
      <c r="AS1246">
        <v>-5.6</v>
      </c>
      <c r="AT1246">
        <v>0</v>
      </c>
      <c r="AU1246">
        <v>0</v>
      </c>
      <c r="AV1246" s="2">
        <v>0.6</v>
      </c>
    </row>
    <row r="1247" spans="6:48" x14ac:dyDescent="0.3">
      <c r="F1247" t="str">
        <f t="shared" si="101"/>
        <v>12421438</v>
      </c>
      <c r="G1247" t="e">
        <f t="shared" si="104"/>
        <v>#N/A</v>
      </c>
      <c r="H1247" s="11">
        <v>1242</v>
      </c>
      <c r="I1247" s="5">
        <v>1438</v>
      </c>
      <c r="J1247" t="s">
        <v>42</v>
      </c>
      <c r="K1247" t="s">
        <v>83</v>
      </c>
      <c r="Q1247" s="3"/>
      <c r="R1247" s="4"/>
      <c r="S1247" s="4"/>
      <c r="T1247" s="2">
        <f t="shared" si="102"/>
        <v>0.47169836355594719</v>
      </c>
      <c r="U1247" s="2">
        <f t="shared" si="103"/>
        <v>0.52830163644405281</v>
      </c>
      <c r="V1247" s="2"/>
      <c r="W1247" s="2"/>
      <c r="X1247" s="45"/>
      <c r="Y1247" s="37"/>
      <c r="Z1247" s="37"/>
      <c r="AA1247" s="37"/>
      <c r="AB1247" s="37"/>
      <c r="AC1247" s="37"/>
      <c r="AD1247" s="37"/>
      <c r="AE1247" s="37"/>
      <c r="AF1247" s="12">
        <v>1</v>
      </c>
      <c r="AG1247">
        <v>1</v>
      </c>
      <c r="AH1247">
        <v>8</v>
      </c>
      <c r="AI1247">
        <v>-0.15</v>
      </c>
      <c r="AJ1247">
        <v>5</v>
      </c>
      <c r="AK1247">
        <v>4</v>
      </c>
      <c r="AL1247">
        <v>3</v>
      </c>
      <c r="AM1247">
        <v>-3</v>
      </c>
      <c r="AN1247">
        <v>2</v>
      </c>
      <c r="AO1247">
        <v>-6</v>
      </c>
      <c r="AP1247">
        <v>-0.06</v>
      </c>
      <c r="AQ1247">
        <v>14</v>
      </c>
      <c r="AR1247">
        <v>17.5</v>
      </c>
      <c r="AS1247">
        <v>-3.5</v>
      </c>
      <c r="AT1247">
        <v>0</v>
      </c>
      <c r="AU1247">
        <v>0</v>
      </c>
      <c r="AV1247" s="2">
        <v>0.61</v>
      </c>
    </row>
    <row r="1248" spans="6:48" x14ac:dyDescent="0.3">
      <c r="F1248" t="str">
        <f t="shared" si="101"/>
        <v>12421439</v>
      </c>
      <c r="G1248" t="e">
        <f t="shared" si="104"/>
        <v>#N/A</v>
      </c>
      <c r="H1248" s="11">
        <v>1242</v>
      </c>
      <c r="I1248" s="5">
        <v>1439</v>
      </c>
      <c r="J1248" t="s">
        <v>42</v>
      </c>
      <c r="K1248" t="s">
        <v>84</v>
      </c>
      <c r="Q1248" s="3"/>
      <c r="R1248" s="4"/>
      <c r="S1248" s="4"/>
      <c r="T1248" s="2">
        <f t="shared" si="102"/>
        <v>0.6116983635559472</v>
      </c>
      <c r="U1248" s="2">
        <f t="shared" si="103"/>
        <v>0.3883016364440528</v>
      </c>
      <c r="V1248" s="2"/>
      <c r="W1248" s="2"/>
      <c r="X1248" s="45"/>
      <c r="Y1248" s="37"/>
      <c r="Z1248" s="37"/>
      <c r="AA1248" s="37"/>
      <c r="AB1248" s="37"/>
      <c r="AC1248" s="37"/>
      <c r="AD1248" s="37"/>
      <c r="AE1248" s="37"/>
      <c r="AF1248" s="12">
        <v>1</v>
      </c>
      <c r="AG1248">
        <v>8</v>
      </c>
      <c r="AH1248">
        <v>-23</v>
      </c>
      <c r="AI1248">
        <v>0.13</v>
      </c>
      <c r="AJ1248">
        <v>1</v>
      </c>
      <c r="AK1248">
        <v>-2</v>
      </c>
      <c r="AL1248">
        <v>0</v>
      </c>
      <c r="AM1248">
        <v>0</v>
      </c>
      <c r="AN1248">
        <v>5</v>
      </c>
      <c r="AO1248">
        <v>-3</v>
      </c>
      <c r="AP1248">
        <v>-0.01</v>
      </c>
      <c r="AQ1248">
        <v>1.8</v>
      </c>
      <c r="AR1248">
        <v>-0.9</v>
      </c>
      <c r="AS1248">
        <v>2.7</v>
      </c>
      <c r="AT1248">
        <v>7</v>
      </c>
      <c r="AU1248">
        <v>1</v>
      </c>
      <c r="AV1248" s="2">
        <v>0.75</v>
      </c>
    </row>
    <row r="1249" spans="6:48" x14ac:dyDescent="0.3">
      <c r="F1249" t="str">
        <f t="shared" si="101"/>
        <v>12421452</v>
      </c>
      <c r="G1249" t="e">
        <f t="shared" si="104"/>
        <v>#N/A</v>
      </c>
      <c r="H1249" s="11">
        <v>1242</v>
      </c>
      <c r="I1249" s="5">
        <v>1452</v>
      </c>
      <c r="J1249" t="s">
        <v>42</v>
      </c>
      <c r="K1249" t="s">
        <v>85</v>
      </c>
      <c r="Q1249" s="3"/>
      <c r="R1249" s="4"/>
      <c r="S1249" s="4"/>
      <c r="T1249" s="2">
        <f t="shared" si="102"/>
        <v>0.56169836355594716</v>
      </c>
      <c r="U1249" s="2">
        <f t="shared" si="103"/>
        <v>0.43830163644405284</v>
      </c>
      <c r="V1249" s="2"/>
      <c r="W1249" s="2"/>
      <c r="X1249" s="45"/>
      <c r="Y1249" s="37"/>
      <c r="Z1249" s="37"/>
      <c r="AA1249" s="37"/>
      <c r="AB1249" s="37"/>
      <c r="AC1249" s="37"/>
      <c r="AD1249" s="37"/>
      <c r="AE1249" s="37"/>
      <c r="AF1249" s="12">
        <v>1</v>
      </c>
      <c r="AG1249">
        <v>5</v>
      </c>
      <c r="AH1249">
        <v>-4</v>
      </c>
      <c r="AI1249">
        <v>0.08</v>
      </c>
      <c r="AJ1249">
        <v>8</v>
      </c>
      <c r="AK1249">
        <v>-2</v>
      </c>
      <c r="AL1249">
        <v>2</v>
      </c>
      <c r="AM1249">
        <v>-5</v>
      </c>
      <c r="AN1249">
        <v>-8</v>
      </c>
      <c r="AO1249">
        <v>-2</v>
      </c>
      <c r="AP1249">
        <v>-7.0000000000000007E-2</v>
      </c>
      <c r="AQ1249">
        <v>1.9</v>
      </c>
      <c r="AR1249">
        <v>1.9</v>
      </c>
      <c r="AS1249">
        <v>0</v>
      </c>
      <c r="AT1249">
        <v>4</v>
      </c>
      <c r="AU1249">
        <v>1</v>
      </c>
      <c r="AV1249" s="2">
        <v>0.7</v>
      </c>
    </row>
    <row r="1250" spans="6:48" x14ac:dyDescent="0.3">
      <c r="F1250" t="str">
        <f t="shared" si="101"/>
        <v>12421455</v>
      </c>
      <c r="G1250" t="e">
        <f t="shared" si="104"/>
        <v>#N/A</v>
      </c>
      <c r="H1250" s="11">
        <v>1242</v>
      </c>
      <c r="I1250" s="5">
        <v>1455</v>
      </c>
      <c r="J1250" t="s">
        <v>42</v>
      </c>
      <c r="K1250" t="s">
        <v>86</v>
      </c>
      <c r="Q1250" s="3"/>
      <c r="R1250" s="4"/>
      <c r="S1250" s="4"/>
      <c r="T1250" s="2">
        <f t="shared" si="102"/>
        <v>0.57169836355594716</v>
      </c>
      <c r="U1250" s="2">
        <f t="shared" si="103"/>
        <v>0.42830163644405284</v>
      </c>
      <c r="V1250" s="2"/>
      <c r="W1250" s="2"/>
      <c r="X1250" s="45"/>
      <c r="Y1250" s="37"/>
      <c r="Z1250" s="37"/>
      <c r="AA1250" s="37"/>
      <c r="AB1250" s="37"/>
      <c r="AC1250" s="37"/>
      <c r="AD1250" s="37"/>
      <c r="AE1250" s="37"/>
      <c r="AF1250" s="12">
        <v>1</v>
      </c>
      <c r="AG1250">
        <v>4</v>
      </c>
      <c r="AH1250">
        <v>-11</v>
      </c>
      <c r="AI1250">
        <v>0.01</v>
      </c>
      <c r="AJ1250">
        <v>3</v>
      </c>
      <c r="AK1250">
        <v>-1</v>
      </c>
      <c r="AL1250">
        <v>1</v>
      </c>
      <c r="AM1250">
        <v>1</v>
      </c>
      <c r="AN1250">
        <v>-6</v>
      </c>
      <c r="AO1250">
        <v>-9</v>
      </c>
      <c r="AP1250">
        <v>-0.04</v>
      </c>
      <c r="AQ1250">
        <v>-1.5</v>
      </c>
      <c r="AR1250">
        <v>-0.4</v>
      </c>
      <c r="AS1250">
        <v>-1.1000000000000001</v>
      </c>
      <c r="AT1250">
        <v>3</v>
      </c>
      <c r="AU1250">
        <v>1</v>
      </c>
      <c r="AV1250" s="2">
        <v>0.71</v>
      </c>
    </row>
    <row r="1251" spans="6:48" x14ac:dyDescent="0.3">
      <c r="F1251" t="str">
        <f t="shared" si="101"/>
        <v>12421460</v>
      </c>
      <c r="G1251" t="e">
        <f t="shared" si="104"/>
        <v>#N/A</v>
      </c>
      <c r="H1251" s="11">
        <v>1242</v>
      </c>
      <c r="I1251" s="5">
        <v>1460</v>
      </c>
      <c r="J1251" t="s">
        <v>42</v>
      </c>
      <c r="K1251" t="s">
        <v>87</v>
      </c>
      <c r="Q1251" s="3"/>
      <c r="R1251" s="4"/>
      <c r="S1251" s="4"/>
      <c r="T1251" s="2">
        <f t="shared" si="102"/>
        <v>0.79169836355594725</v>
      </c>
      <c r="U1251" s="2">
        <f t="shared" si="103"/>
        <v>0.20830163644405275</v>
      </c>
      <c r="V1251" s="2"/>
      <c r="W1251" s="2"/>
      <c r="X1251" s="45"/>
      <c r="Y1251" s="37"/>
      <c r="Z1251" s="37"/>
      <c r="AA1251" s="37"/>
      <c r="AB1251" s="37"/>
      <c r="AC1251" s="37"/>
      <c r="AD1251" s="37"/>
      <c r="AE1251" s="37"/>
      <c r="AF1251" s="12">
        <v>1</v>
      </c>
      <c r="AG1251">
        <v>14</v>
      </c>
      <c r="AH1251">
        <v>-126</v>
      </c>
      <c r="AI1251">
        <v>7.0000000000000007E-2</v>
      </c>
      <c r="AJ1251">
        <v>9</v>
      </c>
      <c r="AK1251">
        <v>0</v>
      </c>
      <c r="AL1251">
        <v>-1</v>
      </c>
      <c r="AM1251">
        <v>-3</v>
      </c>
      <c r="AN1251">
        <v>0</v>
      </c>
      <c r="AO1251">
        <v>-7</v>
      </c>
      <c r="AP1251">
        <v>-0.02</v>
      </c>
      <c r="AQ1251">
        <v>10.199999999999999</v>
      </c>
      <c r="AR1251">
        <v>4.7</v>
      </c>
      <c r="AS1251">
        <v>5.5</v>
      </c>
      <c r="AT1251">
        <v>13</v>
      </c>
      <c r="AU1251">
        <v>1</v>
      </c>
      <c r="AV1251" s="2">
        <v>0.93</v>
      </c>
    </row>
    <row r="1252" spans="6:48" x14ac:dyDescent="0.3">
      <c r="F1252" t="str">
        <f t="shared" si="101"/>
        <v>12421462</v>
      </c>
      <c r="G1252" t="e">
        <f t="shared" si="104"/>
        <v>#N/A</v>
      </c>
      <c r="H1252" s="11">
        <v>1242</v>
      </c>
      <c r="I1252" s="5">
        <v>1462</v>
      </c>
      <c r="J1252" t="s">
        <v>42</v>
      </c>
      <c r="K1252" t="s">
        <v>88</v>
      </c>
      <c r="Q1252" s="3"/>
      <c r="R1252" s="4"/>
      <c r="S1252" s="4"/>
      <c r="T1252" s="2">
        <f t="shared" si="102"/>
        <v>0.57169836355594716</v>
      </c>
      <c r="U1252" s="2">
        <f t="shared" si="103"/>
        <v>0.42830163644405284</v>
      </c>
      <c r="V1252" s="2"/>
      <c r="W1252" s="2"/>
      <c r="X1252" s="45"/>
      <c r="Y1252" s="37"/>
      <c r="Z1252" s="37"/>
      <c r="AA1252" s="37"/>
      <c r="AB1252" s="37"/>
      <c r="AC1252" s="37"/>
      <c r="AD1252" s="37"/>
      <c r="AE1252" s="37"/>
      <c r="AF1252" s="12">
        <v>1</v>
      </c>
      <c r="AG1252">
        <v>1</v>
      </c>
      <c r="AH1252">
        <v>-5</v>
      </c>
      <c r="AI1252">
        <v>-0.06</v>
      </c>
      <c r="AJ1252">
        <v>2</v>
      </c>
      <c r="AK1252">
        <v>-2</v>
      </c>
      <c r="AL1252">
        <v>0</v>
      </c>
      <c r="AM1252">
        <v>2</v>
      </c>
      <c r="AN1252">
        <v>-1</v>
      </c>
      <c r="AO1252">
        <v>-9</v>
      </c>
      <c r="AP1252">
        <v>-0.09</v>
      </c>
      <c r="AQ1252">
        <v>-2.8</v>
      </c>
      <c r="AR1252">
        <v>-3.6</v>
      </c>
      <c r="AS1252">
        <v>0.8</v>
      </c>
      <c r="AT1252">
        <v>0</v>
      </c>
      <c r="AU1252">
        <v>0</v>
      </c>
      <c r="AV1252" s="2">
        <v>0.71</v>
      </c>
    </row>
    <row r="1253" spans="6:48" x14ac:dyDescent="0.3">
      <c r="F1253" t="str">
        <f t="shared" si="101"/>
        <v>12431246</v>
      </c>
      <c r="G1253" t="e">
        <f t="shared" si="104"/>
        <v>#N/A</v>
      </c>
      <c r="H1253" s="11">
        <v>1243</v>
      </c>
      <c r="I1253" s="5">
        <v>1246</v>
      </c>
      <c r="J1253" t="s">
        <v>43</v>
      </c>
      <c r="K1253" t="s">
        <v>44</v>
      </c>
      <c r="Q1253" s="3"/>
      <c r="R1253" s="4"/>
      <c r="S1253" s="4"/>
      <c r="T1253" s="2">
        <f t="shared" si="102"/>
        <v>0.44169836355594716</v>
      </c>
      <c r="U1253" s="2">
        <f t="shared" si="103"/>
        <v>0.55830163644405284</v>
      </c>
      <c r="V1253" s="2"/>
      <c r="W1253" s="2"/>
      <c r="X1253" s="45"/>
      <c r="Y1253" s="37"/>
      <c r="Z1253" s="37"/>
      <c r="AA1253" s="37"/>
      <c r="AB1253" s="37"/>
      <c r="AC1253" s="37"/>
      <c r="AD1253" s="37"/>
      <c r="AE1253" s="37"/>
      <c r="AF1253" s="12">
        <v>9</v>
      </c>
      <c r="AG1253">
        <v>5</v>
      </c>
      <c r="AH1253">
        <v>26</v>
      </c>
      <c r="AI1253">
        <v>-0.04</v>
      </c>
      <c r="AJ1253">
        <v>1</v>
      </c>
      <c r="AK1253">
        <v>3</v>
      </c>
      <c r="AL1253">
        <v>-1</v>
      </c>
      <c r="AM1253">
        <v>4</v>
      </c>
      <c r="AN1253">
        <v>-10</v>
      </c>
      <c r="AO1253">
        <v>-1</v>
      </c>
      <c r="AP1253">
        <v>0.04</v>
      </c>
      <c r="AQ1253">
        <v>-4.3</v>
      </c>
      <c r="AR1253">
        <v>-2.4</v>
      </c>
      <c r="AS1253">
        <v>-1.9</v>
      </c>
      <c r="AT1253">
        <v>-4</v>
      </c>
      <c r="AU1253">
        <v>0</v>
      </c>
      <c r="AV1253" s="2">
        <v>0.57999999999999996</v>
      </c>
    </row>
    <row r="1254" spans="6:48" x14ac:dyDescent="0.3">
      <c r="F1254" t="str">
        <f t="shared" si="101"/>
        <v>12431252</v>
      </c>
      <c r="G1254" t="e">
        <f t="shared" si="104"/>
        <v>#N/A</v>
      </c>
      <c r="H1254" s="11">
        <v>1243</v>
      </c>
      <c r="I1254" s="5">
        <v>1252</v>
      </c>
      <c r="J1254" t="s">
        <v>43</v>
      </c>
      <c r="K1254" t="s">
        <v>45</v>
      </c>
      <c r="Q1254" s="3"/>
      <c r="R1254" s="4"/>
      <c r="S1254" s="4"/>
      <c r="T1254" s="2">
        <f t="shared" si="102"/>
        <v>0.77169836355594723</v>
      </c>
      <c r="U1254" s="2">
        <f t="shared" si="103"/>
        <v>0.22830163644405277</v>
      </c>
      <c r="V1254" s="2"/>
      <c r="W1254" s="2"/>
      <c r="X1254" s="45"/>
      <c r="Y1254" s="37"/>
      <c r="Z1254" s="37"/>
      <c r="AA1254" s="37"/>
      <c r="AB1254" s="37"/>
      <c r="AC1254" s="37"/>
      <c r="AD1254" s="37"/>
      <c r="AE1254" s="37"/>
      <c r="AF1254" s="12">
        <v>9</v>
      </c>
      <c r="AG1254">
        <v>15</v>
      </c>
      <c r="AH1254">
        <v>-121</v>
      </c>
      <c r="AI1254">
        <v>-0.02</v>
      </c>
      <c r="AJ1254">
        <v>1</v>
      </c>
      <c r="AK1254">
        <v>-2</v>
      </c>
      <c r="AL1254">
        <v>-3</v>
      </c>
      <c r="AM1254">
        <v>1</v>
      </c>
      <c r="AN1254">
        <v>-2</v>
      </c>
      <c r="AO1254">
        <v>-8</v>
      </c>
      <c r="AP1254">
        <v>0.02</v>
      </c>
      <c r="AQ1254">
        <v>-8.5</v>
      </c>
      <c r="AR1254">
        <v>-10.6</v>
      </c>
      <c r="AS1254">
        <v>2.1</v>
      </c>
      <c r="AT1254">
        <v>6</v>
      </c>
      <c r="AU1254">
        <v>1</v>
      </c>
      <c r="AV1254" s="2">
        <v>0.91</v>
      </c>
    </row>
    <row r="1255" spans="6:48" x14ac:dyDescent="0.3">
      <c r="F1255" t="str">
        <f t="shared" si="101"/>
        <v>12431254</v>
      </c>
      <c r="G1255" t="e">
        <f t="shared" si="104"/>
        <v>#N/A</v>
      </c>
      <c r="H1255" s="11">
        <v>1243</v>
      </c>
      <c r="I1255" s="5">
        <v>1254</v>
      </c>
      <c r="J1255" t="s">
        <v>43</v>
      </c>
      <c r="K1255" t="s">
        <v>46</v>
      </c>
      <c r="Q1255" s="3"/>
      <c r="R1255" s="4"/>
      <c r="S1255" s="4"/>
      <c r="T1255" s="2">
        <f t="shared" si="102"/>
        <v>0.83169836355594717</v>
      </c>
      <c r="U1255" s="2">
        <f t="shared" si="103"/>
        <v>0.16830163644405283</v>
      </c>
      <c r="V1255" s="2"/>
      <c r="W1255" s="2"/>
      <c r="X1255" s="45"/>
      <c r="Y1255" s="37"/>
      <c r="Z1255" s="37"/>
      <c r="AA1255" s="37"/>
      <c r="AB1255" s="37"/>
      <c r="AC1255" s="37"/>
      <c r="AD1255" s="37"/>
      <c r="AE1255" s="37"/>
      <c r="AF1255" s="12">
        <v>9</v>
      </c>
      <c r="AG1255">
        <v>16</v>
      </c>
      <c r="AH1255">
        <v>-207</v>
      </c>
      <c r="AI1255">
        <v>0.15</v>
      </c>
      <c r="AJ1255">
        <v>1</v>
      </c>
      <c r="AK1255">
        <v>0</v>
      </c>
      <c r="AL1255">
        <v>-2</v>
      </c>
      <c r="AM1255">
        <v>5</v>
      </c>
      <c r="AN1255">
        <v>-4</v>
      </c>
      <c r="AO1255">
        <v>-2</v>
      </c>
      <c r="AP1255">
        <v>0.04</v>
      </c>
      <c r="AQ1255">
        <v>-4.3</v>
      </c>
      <c r="AR1255">
        <v>-8.9</v>
      </c>
      <c r="AS1255">
        <v>4.5999999999999996</v>
      </c>
      <c r="AT1255">
        <v>7</v>
      </c>
      <c r="AU1255">
        <v>1</v>
      </c>
      <c r="AV1255" s="2">
        <v>0.97</v>
      </c>
    </row>
    <row r="1256" spans="6:48" x14ac:dyDescent="0.3">
      <c r="F1256" t="str">
        <f t="shared" si="101"/>
        <v>12431260</v>
      </c>
      <c r="G1256" t="e">
        <f t="shared" si="104"/>
        <v>#N/A</v>
      </c>
      <c r="H1256" s="11">
        <v>1243</v>
      </c>
      <c r="I1256" s="5">
        <v>1260</v>
      </c>
      <c r="J1256" t="s">
        <v>43</v>
      </c>
      <c r="K1256" t="s">
        <v>47</v>
      </c>
      <c r="Q1256" s="3"/>
      <c r="R1256" s="4"/>
      <c r="S1256" s="4"/>
      <c r="T1256" s="2">
        <f t="shared" si="102"/>
        <v>0.46169836355594718</v>
      </c>
      <c r="U1256" s="2">
        <f t="shared" si="103"/>
        <v>0.53830163644405282</v>
      </c>
      <c r="V1256" s="2"/>
      <c r="W1256" s="2"/>
      <c r="X1256" s="45"/>
      <c r="Y1256" s="37"/>
      <c r="Z1256" s="37"/>
      <c r="AA1256" s="37"/>
      <c r="AB1256" s="37"/>
      <c r="AC1256" s="37"/>
      <c r="AD1256" s="37"/>
      <c r="AE1256" s="37"/>
      <c r="AF1256" s="12">
        <v>9</v>
      </c>
      <c r="AG1256">
        <v>11</v>
      </c>
      <c r="AH1256">
        <v>3</v>
      </c>
      <c r="AI1256">
        <v>-0.17</v>
      </c>
      <c r="AJ1256">
        <v>-5</v>
      </c>
      <c r="AK1256">
        <v>3</v>
      </c>
      <c r="AL1256">
        <v>-2</v>
      </c>
      <c r="AM1256">
        <v>1</v>
      </c>
      <c r="AN1256">
        <v>4</v>
      </c>
      <c r="AO1256">
        <v>-6</v>
      </c>
      <c r="AP1256">
        <v>0.02</v>
      </c>
      <c r="AQ1256">
        <v>0.7</v>
      </c>
      <c r="AR1256">
        <v>5.9</v>
      </c>
      <c r="AS1256">
        <v>-5.2</v>
      </c>
      <c r="AT1256">
        <v>2</v>
      </c>
      <c r="AU1256">
        <v>1</v>
      </c>
      <c r="AV1256" s="2">
        <v>0.6</v>
      </c>
    </row>
    <row r="1257" spans="6:48" x14ac:dyDescent="0.3">
      <c r="F1257" t="str">
        <f t="shared" si="101"/>
        <v>12431267</v>
      </c>
      <c r="G1257" t="e">
        <f t="shared" si="104"/>
        <v>#N/A</v>
      </c>
      <c r="H1257" s="11">
        <v>1243</v>
      </c>
      <c r="I1257" s="5">
        <v>1267</v>
      </c>
      <c r="J1257" t="s">
        <v>43</v>
      </c>
      <c r="K1257" t="s">
        <v>48</v>
      </c>
      <c r="Q1257" s="3"/>
      <c r="R1257" s="4"/>
      <c r="S1257" s="4"/>
      <c r="T1257" s="2">
        <f t="shared" si="102"/>
        <v>0.68169836355594715</v>
      </c>
      <c r="U1257" s="2">
        <f t="shared" si="103"/>
        <v>0.31830163644405285</v>
      </c>
      <c r="V1257" s="2"/>
      <c r="W1257" s="2"/>
      <c r="X1257" s="45"/>
      <c r="Y1257" s="37"/>
      <c r="Z1257" s="37"/>
      <c r="AA1257" s="37"/>
      <c r="AB1257" s="37"/>
      <c r="AC1257" s="37"/>
      <c r="AD1257" s="37"/>
      <c r="AE1257" s="37"/>
      <c r="AF1257" s="12">
        <v>9</v>
      </c>
      <c r="AG1257">
        <v>13</v>
      </c>
      <c r="AH1257">
        <v>-70</v>
      </c>
      <c r="AI1257">
        <v>-0.03</v>
      </c>
      <c r="AJ1257">
        <v>-2</v>
      </c>
      <c r="AK1257">
        <v>0</v>
      </c>
      <c r="AL1257">
        <v>-1</v>
      </c>
      <c r="AM1257">
        <v>3</v>
      </c>
      <c r="AN1257">
        <v>4</v>
      </c>
      <c r="AO1257">
        <v>0</v>
      </c>
      <c r="AP1257">
        <v>-0.03</v>
      </c>
      <c r="AQ1257">
        <v>-11.2</v>
      </c>
      <c r="AR1257">
        <v>-11.2</v>
      </c>
      <c r="AS1257">
        <v>0</v>
      </c>
      <c r="AT1257">
        <v>4</v>
      </c>
      <c r="AU1257">
        <v>1</v>
      </c>
      <c r="AV1257" s="2">
        <v>0.82</v>
      </c>
    </row>
    <row r="1258" spans="6:48" x14ac:dyDescent="0.3">
      <c r="F1258" t="str">
        <f t="shared" si="101"/>
        <v>12431274</v>
      </c>
      <c r="G1258" t="e">
        <f t="shared" si="104"/>
        <v>#N/A</v>
      </c>
      <c r="H1258" s="11">
        <v>1243</v>
      </c>
      <c r="I1258" s="5">
        <v>1274</v>
      </c>
      <c r="J1258" t="s">
        <v>43</v>
      </c>
      <c r="K1258" t="s">
        <v>49</v>
      </c>
      <c r="Q1258" s="3"/>
      <c r="R1258" s="4"/>
      <c r="S1258" s="4"/>
      <c r="T1258" s="2">
        <f t="shared" si="102"/>
        <v>0.4916983635559472</v>
      </c>
      <c r="U1258" s="2">
        <f t="shared" si="103"/>
        <v>0.5083016364440528</v>
      </c>
      <c r="V1258" s="2"/>
      <c r="W1258" s="2"/>
      <c r="X1258" s="45"/>
      <c r="Y1258" s="37"/>
      <c r="Z1258" s="37"/>
      <c r="AA1258" s="37"/>
      <c r="AB1258" s="37"/>
      <c r="AC1258" s="37"/>
      <c r="AD1258" s="37"/>
      <c r="AE1258" s="37"/>
      <c r="AF1258" s="12">
        <v>9</v>
      </c>
      <c r="AG1258">
        <v>6</v>
      </c>
      <c r="AH1258">
        <v>8</v>
      </c>
      <c r="AI1258">
        <v>-0.04</v>
      </c>
      <c r="AJ1258">
        <v>0</v>
      </c>
      <c r="AK1258">
        <v>1</v>
      </c>
      <c r="AL1258">
        <v>0</v>
      </c>
      <c r="AM1258">
        <v>2</v>
      </c>
      <c r="AN1258">
        <v>-3</v>
      </c>
      <c r="AO1258">
        <v>-4</v>
      </c>
      <c r="AP1258">
        <v>0.08</v>
      </c>
      <c r="AQ1258">
        <v>-1.8</v>
      </c>
      <c r="AR1258">
        <v>-0.1</v>
      </c>
      <c r="AS1258">
        <v>-1.7</v>
      </c>
      <c r="AT1258">
        <v>-3</v>
      </c>
      <c r="AU1258">
        <v>0</v>
      </c>
      <c r="AV1258" s="2">
        <v>0.63</v>
      </c>
    </row>
    <row r="1259" spans="6:48" x14ac:dyDescent="0.3">
      <c r="F1259" t="str">
        <f t="shared" si="101"/>
        <v>12431276</v>
      </c>
      <c r="G1259" t="e">
        <f t="shared" si="104"/>
        <v>#N/A</v>
      </c>
      <c r="H1259" s="11">
        <v>1243</v>
      </c>
      <c r="I1259" s="5">
        <v>1276</v>
      </c>
      <c r="J1259" t="s">
        <v>43</v>
      </c>
      <c r="K1259" t="s">
        <v>50</v>
      </c>
      <c r="Q1259" s="3"/>
      <c r="R1259" s="4"/>
      <c r="S1259" s="4"/>
      <c r="T1259" s="2">
        <f t="shared" si="102"/>
        <v>0.37169836355594721</v>
      </c>
      <c r="U1259" s="2">
        <f t="shared" si="103"/>
        <v>0.62830163644405279</v>
      </c>
      <c r="V1259" s="2"/>
      <c r="W1259" s="2"/>
      <c r="X1259" s="45"/>
      <c r="Y1259" s="37"/>
      <c r="Z1259" s="37"/>
      <c r="AA1259" s="37"/>
      <c r="AB1259" s="37"/>
      <c r="AC1259" s="37"/>
      <c r="AD1259" s="37"/>
      <c r="AE1259" s="37"/>
      <c r="AF1259" s="12">
        <v>9</v>
      </c>
      <c r="AG1259">
        <v>3</v>
      </c>
      <c r="AH1259">
        <v>34</v>
      </c>
      <c r="AI1259">
        <v>-0.12</v>
      </c>
      <c r="AJ1259">
        <v>-1</v>
      </c>
      <c r="AK1259">
        <v>2</v>
      </c>
      <c r="AL1259">
        <v>3</v>
      </c>
      <c r="AM1259">
        <v>2</v>
      </c>
      <c r="AN1259">
        <v>0</v>
      </c>
      <c r="AO1259">
        <v>-8</v>
      </c>
      <c r="AP1259">
        <v>0.08</v>
      </c>
      <c r="AQ1259">
        <v>-1.2</v>
      </c>
      <c r="AR1259">
        <v>4.4000000000000004</v>
      </c>
      <c r="AS1259">
        <v>-5.6</v>
      </c>
      <c r="AT1259">
        <v>-6</v>
      </c>
      <c r="AU1259">
        <v>0</v>
      </c>
      <c r="AV1259" s="2">
        <v>0.51</v>
      </c>
    </row>
    <row r="1260" spans="6:48" x14ac:dyDescent="0.3">
      <c r="F1260" t="str">
        <f t="shared" si="101"/>
        <v>12431277</v>
      </c>
      <c r="G1260" t="e">
        <f t="shared" si="104"/>
        <v>#N/A</v>
      </c>
      <c r="H1260" s="11">
        <v>1243</v>
      </c>
      <c r="I1260" s="5">
        <v>1277</v>
      </c>
      <c r="J1260" t="s">
        <v>43</v>
      </c>
      <c r="K1260" t="s">
        <v>51</v>
      </c>
      <c r="Q1260" s="3"/>
      <c r="R1260" s="4"/>
      <c r="S1260" s="4"/>
      <c r="T1260" s="2">
        <f t="shared" si="102"/>
        <v>0.31169836355594721</v>
      </c>
      <c r="U1260" s="2">
        <f t="shared" si="103"/>
        <v>0.68830163644405284</v>
      </c>
      <c r="V1260" s="2"/>
      <c r="W1260" s="2"/>
      <c r="X1260" s="45"/>
      <c r="Y1260" s="37"/>
      <c r="Z1260" s="37"/>
      <c r="AA1260" s="37"/>
      <c r="AB1260" s="37"/>
      <c r="AC1260" s="37"/>
      <c r="AD1260" s="37"/>
      <c r="AE1260" s="37"/>
      <c r="AF1260" s="12">
        <v>9</v>
      </c>
      <c r="AG1260">
        <v>3</v>
      </c>
      <c r="AH1260">
        <v>38</v>
      </c>
      <c r="AI1260">
        <v>-0.21</v>
      </c>
      <c r="AJ1260">
        <v>-5</v>
      </c>
      <c r="AK1260">
        <v>7</v>
      </c>
      <c r="AL1260">
        <v>-2</v>
      </c>
      <c r="AM1260">
        <v>6</v>
      </c>
      <c r="AN1260">
        <v>-10</v>
      </c>
      <c r="AO1260">
        <v>-5</v>
      </c>
      <c r="AP1260">
        <v>-0.01</v>
      </c>
      <c r="AQ1260">
        <v>-8.6</v>
      </c>
      <c r="AR1260">
        <v>3.1</v>
      </c>
      <c r="AS1260">
        <v>-11.7</v>
      </c>
      <c r="AT1260">
        <v>-6</v>
      </c>
      <c r="AU1260">
        <v>0</v>
      </c>
      <c r="AV1260" s="2">
        <v>0.45</v>
      </c>
    </row>
    <row r="1261" spans="6:48" x14ac:dyDescent="0.3">
      <c r="F1261" t="str">
        <f t="shared" si="101"/>
        <v>12431281</v>
      </c>
      <c r="G1261" t="e">
        <f t="shared" si="104"/>
        <v>#N/A</v>
      </c>
      <c r="H1261" s="11">
        <v>1243</v>
      </c>
      <c r="I1261" s="5">
        <v>1281</v>
      </c>
      <c r="J1261" t="s">
        <v>43</v>
      </c>
      <c r="K1261" t="s">
        <v>52</v>
      </c>
      <c r="Q1261" s="3"/>
      <c r="R1261" s="4"/>
      <c r="S1261" s="4"/>
      <c r="T1261" s="2">
        <f t="shared" si="102"/>
        <v>0.51169836355594722</v>
      </c>
      <c r="U1261" s="2">
        <f t="shared" si="103"/>
        <v>0.48830163644405278</v>
      </c>
      <c r="V1261" s="2"/>
      <c r="W1261" s="2"/>
      <c r="X1261" s="45"/>
      <c r="Y1261" s="37"/>
      <c r="Z1261" s="37"/>
      <c r="AA1261" s="37"/>
      <c r="AB1261" s="37"/>
      <c r="AC1261" s="37"/>
      <c r="AD1261" s="37"/>
      <c r="AE1261" s="37"/>
      <c r="AF1261" s="12">
        <v>9</v>
      </c>
      <c r="AG1261">
        <v>8</v>
      </c>
      <c r="AH1261">
        <v>6</v>
      </c>
      <c r="AI1261">
        <v>0.06</v>
      </c>
      <c r="AJ1261">
        <v>-1</v>
      </c>
      <c r="AK1261">
        <v>3</v>
      </c>
      <c r="AL1261">
        <v>-3</v>
      </c>
      <c r="AM1261">
        <v>5</v>
      </c>
      <c r="AN1261">
        <v>-5</v>
      </c>
      <c r="AO1261">
        <v>-4</v>
      </c>
      <c r="AP1261">
        <v>-0.01</v>
      </c>
      <c r="AQ1261">
        <v>-1.1000000000000001</v>
      </c>
      <c r="AR1261">
        <v>-0.4</v>
      </c>
      <c r="AS1261">
        <v>-0.7</v>
      </c>
      <c r="AT1261">
        <v>-1</v>
      </c>
      <c r="AU1261">
        <v>0</v>
      </c>
      <c r="AV1261" s="2">
        <v>0.65</v>
      </c>
    </row>
    <row r="1262" spans="6:48" x14ac:dyDescent="0.3">
      <c r="F1262" t="str">
        <f t="shared" si="101"/>
        <v>12431285</v>
      </c>
      <c r="G1262" t="e">
        <f t="shared" si="104"/>
        <v>#N/A</v>
      </c>
      <c r="H1262" s="11">
        <v>1243</v>
      </c>
      <c r="I1262" s="5">
        <v>1285</v>
      </c>
      <c r="J1262" t="s">
        <v>43</v>
      </c>
      <c r="K1262" t="s">
        <v>53</v>
      </c>
      <c r="Q1262" s="3"/>
      <c r="R1262" s="4"/>
      <c r="S1262" s="4"/>
      <c r="T1262" s="2">
        <f t="shared" si="102"/>
        <v>0.57169836355594716</v>
      </c>
      <c r="U1262" s="2">
        <f t="shared" si="103"/>
        <v>0.42830163644405284</v>
      </c>
      <c r="V1262" s="2"/>
      <c r="W1262" s="2"/>
      <c r="X1262" s="45"/>
      <c r="Y1262" s="37"/>
      <c r="Z1262" s="37"/>
      <c r="AA1262" s="37"/>
      <c r="AB1262" s="37"/>
      <c r="AC1262" s="37"/>
      <c r="AD1262" s="37"/>
      <c r="AE1262" s="37"/>
      <c r="AF1262" s="12">
        <v>9</v>
      </c>
      <c r="AG1262">
        <v>14</v>
      </c>
      <c r="AH1262">
        <v>-27</v>
      </c>
      <c r="AI1262">
        <v>-0.1</v>
      </c>
      <c r="AJ1262">
        <v>1</v>
      </c>
      <c r="AK1262">
        <v>2</v>
      </c>
      <c r="AL1262">
        <v>0</v>
      </c>
      <c r="AM1262">
        <v>0</v>
      </c>
      <c r="AN1262">
        <v>-8</v>
      </c>
      <c r="AO1262">
        <v>-6</v>
      </c>
      <c r="AP1262">
        <v>0.02</v>
      </c>
      <c r="AQ1262">
        <v>-5.7</v>
      </c>
      <c r="AR1262">
        <v>-0.9</v>
      </c>
      <c r="AS1262">
        <v>-4.8</v>
      </c>
      <c r="AT1262">
        <v>5</v>
      </c>
      <c r="AU1262">
        <v>1</v>
      </c>
      <c r="AV1262" s="2">
        <v>0.71</v>
      </c>
    </row>
    <row r="1263" spans="6:48" x14ac:dyDescent="0.3">
      <c r="F1263" t="str">
        <f t="shared" si="101"/>
        <v>12431293</v>
      </c>
      <c r="G1263" t="e">
        <f t="shared" si="104"/>
        <v>#N/A</v>
      </c>
      <c r="H1263" s="11">
        <v>1243</v>
      </c>
      <c r="I1263" s="5">
        <v>1293</v>
      </c>
      <c r="J1263" t="s">
        <v>43</v>
      </c>
      <c r="K1263" t="s">
        <v>54</v>
      </c>
      <c r="Q1263" s="3"/>
      <c r="R1263" s="4"/>
      <c r="S1263" s="4"/>
      <c r="T1263" s="2">
        <f t="shared" si="102"/>
        <v>0.51169836355594722</v>
      </c>
      <c r="U1263" s="2">
        <f t="shared" si="103"/>
        <v>0.48830163644405278</v>
      </c>
      <c r="V1263" s="2"/>
      <c r="W1263" s="2"/>
      <c r="X1263" s="45"/>
      <c r="Y1263" s="37"/>
      <c r="Z1263" s="37"/>
      <c r="AA1263" s="37"/>
      <c r="AB1263" s="37"/>
      <c r="AC1263" s="37"/>
      <c r="AD1263" s="37"/>
      <c r="AE1263" s="37"/>
      <c r="AF1263" s="12">
        <v>9</v>
      </c>
      <c r="AG1263">
        <v>12</v>
      </c>
      <c r="AH1263">
        <v>-15</v>
      </c>
      <c r="AI1263">
        <v>-0.16</v>
      </c>
      <c r="AJ1263">
        <v>-2</v>
      </c>
      <c r="AK1263">
        <v>3</v>
      </c>
      <c r="AL1263">
        <v>0</v>
      </c>
      <c r="AM1263">
        <v>3</v>
      </c>
      <c r="AN1263">
        <v>-7</v>
      </c>
      <c r="AO1263">
        <v>-5</v>
      </c>
      <c r="AP1263">
        <v>0.01</v>
      </c>
      <c r="AQ1263">
        <v>-5</v>
      </c>
      <c r="AR1263">
        <v>1.9</v>
      </c>
      <c r="AS1263">
        <v>-6.9</v>
      </c>
      <c r="AT1263">
        <v>3</v>
      </c>
      <c r="AU1263">
        <v>1</v>
      </c>
      <c r="AV1263" s="2">
        <v>0.65</v>
      </c>
    </row>
    <row r="1264" spans="6:48" x14ac:dyDescent="0.3">
      <c r="F1264" t="str">
        <f t="shared" si="101"/>
        <v>12431300</v>
      </c>
      <c r="G1264" t="e">
        <f t="shared" si="104"/>
        <v>#N/A</v>
      </c>
      <c r="H1264" s="11">
        <v>1243</v>
      </c>
      <c r="I1264" s="5">
        <v>1300</v>
      </c>
      <c r="J1264" t="s">
        <v>43</v>
      </c>
      <c r="K1264" t="s">
        <v>55</v>
      </c>
      <c r="Q1264" s="3"/>
      <c r="R1264" s="4"/>
      <c r="S1264" s="4"/>
      <c r="T1264" s="2">
        <f t="shared" si="102"/>
        <v>0.84169836355594718</v>
      </c>
      <c r="U1264" s="2">
        <f t="shared" si="103"/>
        <v>0.15830163644405282</v>
      </c>
      <c r="V1264" s="2"/>
      <c r="W1264" s="2"/>
      <c r="X1264" s="45"/>
      <c r="Y1264" s="37"/>
      <c r="Z1264" s="37"/>
      <c r="AA1264" s="37"/>
      <c r="AB1264" s="37"/>
      <c r="AC1264" s="37"/>
      <c r="AD1264" s="37"/>
      <c r="AE1264" s="37"/>
      <c r="AF1264" s="12">
        <v>9</v>
      </c>
      <c r="AG1264">
        <v>16</v>
      </c>
      <c r="AH1264">
        <v>-265</v>
      </c>
      <c r="AI1264">
        <v>0.15</v>
      </c>
      <c r="AJ1264">
        <v>2</v>
      </c>
      <c r="AK1264">
        <v>1</v>
      </c>
      <c r="AL1264">
        <v>-3</v>
      </c>
      <c r="AM1264">
        <v>4</v>
      </c>
      <c r="AN1264">
        <v>-7</v>
      </c>
      <c r="AO1264">
        <v>-2</v>
      </c>
      <c r="AP1264">
        <v>0.06</v>
      </c>
      <c r="AQ1264">
        <v>2</v>
      </c>
      <c r="AR1264">
        <v>-2.8</v>
      </c>
      <c r="AS1264">
        <v>4.8</v>
      </c>
      <c r="AT1264">
        <v>7</v>
      </c>
      <c r="AU1264">
        <v>1</v>
      </c>
      <c r="AV1264" s="2">
        <v>0.98</v>
      </c>
    </row>
    <row r="1265" spans="6:48" x14ac:dyDescent="0.3">
      <c r="F1265" t="str">
        <f t="shared" si="101"/>
        <v>12431301</v>
      </c>
      <c r="G1265" t="e">
        <f t="shared" si="104"/>
        <v>#N/A</v>
      </c>
      <c r="H1265" s="11">
        <v>1243</v>
      </c>
      <c r="I1265" s="5">
        <v>1301</v>
      </c>
      <c r="J1265" t="s">
        <v>43</v>
      </c>
      <c r="K1265" t="s">
        <v>56</v>
      </c>
      <c r="Q1265" s="3"/>
      <c r="R1265" s="4"/>
      <c r="S1265" s="4"/>
      <c r="T1265" s="2">
        <f t="shared" si="102"/>
        <v>0.51169836355594722</v>
      </c>
      <c r="U1265" s="2">
        <f t="shared" si="103"/>
        <v>0.48830163644405278</v>
      </c>
      <c r="V1265" s="2"/>
      <c r="W1265" s="2"/>
      <c r="X1265" s="45"/>
      <c r="Y1265" s="37"/>
      <c r="Z1265" s="37"/>
      <c r="AA1265" s="37"/>
      <c r="AB1265" s="37"/>
      <c r="AC1265" s="37"/>
      <c r="AD1265" s="37"/>
      <c r="AE1265" s="37"/>
      <c r="AF1265" s="12">
        <v>9</v>
      </c>
      <c r="AG1265">
        <v>9</v>
      </c>
      <c r="AH1265">
        <v>2</v>
      </c>
      <c r="AI1265">
        <v>0.01</v>
      </c>
      <c r="AJ1265">
        <v>0</v>
      </c>
      <c r="AK1265">
        <v>-2</v>
      </c>
      <c r="AL1265">
        <v>0</v>
      </c>
      <c r="AM1265">
        <v>1</v>
      </c>
      <c r="AN1265">
        <v>-8</v>
      </c>
      <c r="AO1265">
        <v>0</v>
      </c>
      <c r="AP1265">
        <v>0.04</v>
      </c>
      <c r="AQ1265">
        <v>-8.8000000000000007</v>
      </c>
      <c r="AR1265">
        <v>-6.6</v>
      </c>
      <c r="AS1265">
        <v>-2.2000000000000002</v>
      </c>
      <c r="AT1265">
        <v>0</v>
      </c>
      <c r="AU1265">
        <v>0</v>
      </c>
      <c r="AV1265" s="2">
        <v>0.65</v>
      </c>
    </row>
    <row r="1266" spans="6:48" x14ac:dyDescent="0.3">
      <c r="F1266" t="str">
        <f t="shared" si="101"/>
        <v>12431305</v>
      </c>
      <c r="G1266" t="e">
        <f t="shared" si="104"/>
        <v>#N/A</v>
      </c>
      <c r="H1266" s="11">
        <v>1243</v>
      </c>
      <c r="I1266" s="5">
        <v>1305</v>
      </c>
      <c r="J1266" t="s">
        <v>43</v>
      </c>
      <c r="K1266" t="s">
        <v>57</v>
      </c>
      <c r="Q1266" s="3"/>
      <c r="R1266" s="4"/>
      <c r="S1266" s="4"/>
      <c r="T1266" s="2">
        <f t="shared" si="102"/>
        <v>0.41169836355594724</v>
      </c>
      <c r="U1266" s="2">
        <f t="shared" si="103"/>
        <v>0.58830163644405276</v>
      </c>
      <c r="V1266" s="2"/>
      <c r="W1266" s="2"/>
      <c r="X1266" s="45"/>
      <c r="Y1266" s="37"/>
      <c r="Z1266" s="37"/>
      <c r="AA1266" s="37"/>
      <c r="AB1266" s="37"/>
      <c r="AC1266" s="37"/>
      <c r="AD1266" s="37"/>
      <c r="AE1266" s="37"/>
      <c r="AF1266" s="12">
        <v>9</v>
      </c>
      <c r="AG1266">
        <v>7</v>
      </c>
      <c r="AH1266">
        <v>20</v>
      </c>
      <c r="AI1266">
        <v>-0.12</v>
      </c>
      <c r="AJ1266">
        <v>-2</v>
      </c>
      <c r="AK1266">
        <v>1</v>
      </c>
      <c r="AL1266">
        <v>3</v>
      </c>
      <c r="AM1266">
        <v>3</v>
      </c>
      <c r="AN1266">
        <v>-1</v>
      </c>
      <c r="AO1266">
        <v>-3</v>
      </c>
      <c r="AP1266">
        <v>-0.01</v>
      </c>
      <c r="AQ1266">
        <v>-10.7</v>
      </c>
      <c r="AR1266">
        <v>-5</v>
      </c>
      <c r="AS1266">
        <v>-5.7</v>
      </c>
      <c r="AT1266">
        <v>-2</v>
      </c>
      <c r="AU1266">
        <v>0</v>
      </c>
      <c r="AV1266" s="2">
        <v>0.55000000000000004</v>
      </c>
    </row>
    <row r="1267" spans="6:48" x14ac:dyDescent="0.3">
      <c r="F1267" t="str">
        <f t="shared" si="101"/>
        <v>12431308</v>
      </c>
      <c r="G1267" t="e">
        <f t="shared" si="104"/>
        <v>#N/A</v>
      </c>
      <c r="H1267" s="11">
        <v>1243</v>
      </c>
      <c r="I1267" s="5">
        <v>1308</v>
      </c>
      <c r="J1267" t="s">
        <v>43</v>
      </c>
      <c r="K1267" t="s">
        <v>58</v>
      </c>
      <c r="Q1267" s="3"/>
      <c r="R1267" s="4"/>
      <c r="S1267" s="4"/>
      <c r="T1267" s="2">
        <f t="shared" si="102"/>
        <v>0.51169836355594722</v>
      </c>
      <c r="U1267" s="2">
        <f t="shared" si="103"/>
        <v>0.48830163644405278</v>
      </c>
      <c r="V1267" s="2"/>
      <c r="W1267" s="2"/>
      <c r="X1267" s="45"/>
      <c r="Y1267" s="37"/>
      <c r="Z1267" s="37"/>
      <c r="AA1267" s="37"/>
      <c r="AB1267" s="37"/>
      <c r="AC1267" s="37"/>
      <c r="AD1267" s="37"/>
      <c r="AE1267" s="37"/>
      <c r="AF1267" s="12">
        <v>9</v>
      </c>
      <c r="AG1267">
        <v>12</v>
      </c>
      <c r="AH1267">
        <v>-11</v>
      </c>
      <c r="AI1267">
        <v>-0.16</v>
      </c>
      <c r="AJ1267">
        <v>1</v>
      </c>
      <c r="AK1267">
        <v>5</v>
      </c>
      <c r="AL1267">
        <v>0</v>
      </c>
      <c r="AM1267">
        <v>2</v>
      </c>
      <c r="AN1267">
        <v>-8</v>
      </c>
      <c r="AO1267">
        <v>-9</v>
      </c>
      <c r="AP1267">
        <v>0.1</v>
      </c>
      <c r="AQ1267">
        <v>-3.2</v>
      </c>
      <c r="AR1267">
        <v>3.2</v>
      </c>
      <c r="AS1267">
        <v>-6.4</v>
      </c>
      <c r="AT1267">
        <v>3</v>
      </c>
      <c r="AU1267">
        <v>1</v>
      </c>
      <c r="AV1267" s="2">
        <v>0.65</v>
      </c>
    </row>
    <row r="1268" spans="6:48" x14ac:dyDescent="0.3">
      <c r="F1268" t="str">
        <f t="shared" si="101"/>
        <v>12431314</v>
      </c>
      <c r="G1268" t="e">
        <f t="shared" si="104"/>
        <v>#N/A</v>
      </c>
      <c r="H1268" s="11">
        <v>1243</v>
      </c>
      <c r="I1268" s="5">
        <v>1314</v>
      </c>
      <c r="J1268" t="s">
        <v>43</v>
      </c>
      <c r="K1268" t="s">
        <v>59</v>
      </c>
      <c r="Q1268" s="3"/>
      <c r="R1268" s="4"/>
      <c r="S1268" s="4"/>
      <c r="T1268" s="2">
        <f t="shared" si="102"/>
        <v>0.40169836355594724</v>
      </c>
      <c r="U1268" s="2">
        <f t="shared" si="103"/>
        <v>0.59830163644405276</v>
      </c>
      <c r="V1268" s="2"/>
      <c r="W1268" s="2"/>
      <c r="X1268" s="45"/>
      <c r="Y1268" s="37"/>
      <c r="Z1268" s="37"/>
      <c r="AA1268" s="37"/>
      <c r="AB1268" s="37"/>
      <c r="AC1268" s="37"/>
      <c r="AD1268" s="37"/>
      <c r="AE1268" s="37"/>
      <c r="AF1268" s="12">
        <v>9</v>
      </c>
      <c r="AG1268">
        <v>2</v>
      </c>
      <c r="AH1268">
        <v>37</v>
      </c>
      <c r="AI1268">
        <v>-0.04</v>
      </c>
      <c r="AJ1268">
        <v>1</v>
      </c>
      <c r="AK1268">
        <v>0</v>
      </c>
      <c r="AL1268">
        <v>1</v>
      </c>
      <c r="AM1268">
        <v>5</v>
      </c>
      <c r="AN1268">
        <v>-12</v>
      </c>
      <c r="AO1268">
        <v>-6</v>
      </c>
      <c r="AP1268">
        <v>0</v>
      </c>
      <c r="AQ1268">
        <v>-9.6</v>
      </c>
      <c r="AR1268">
        <v>-5.2</v>
      </c>
      <c r="AS1268">
        <v>-4.4000000000000004</v>
      </c>
      <c r="AT1268">
        <v>-7</v>
      </c>
      <c r="AU1268">
        <v>0</v>
      </c>
      <c r="AV1268" s="2">
        <v>0.54</v>
      </c>
    </row>
    <row r="1269" spans="6:48" x14ac:dyDescent="0.3">
      <c r="F1269" t="str">
        <f t="shared" si="101"/>
        <v>12431326</v>
      </c>
      <c r="G1269" t="e">
        <f t="shared" si="104"/>
        <v>#N/A</v>
      </c>
      <c r="H1269" s="11">
        <v>1243</v>
      </c>
      <c r="I1269" s="5">
        <v>1326</v>
      </c>
      <c r="J1269" t="s">
        <v>43</v>
      </c>
      <c r="K1269" t="s">
        <v>60</v>
      </c>
      <c r="Q1269" s="3"/>
      <c r="R1269" s="4"/>
      <c r="S1269" s="4"/>
      <c r="T1269" s="2">
        <f t="shared" si="102"/>
        <v>0.41169836355594724</v>
      </c>
      <c r="U1269" s="2">
        <f t="shared" si="103"/>
        <v>0.58830163644405276</v>
      </c>
      <c r="V1269" s="2"/>
      <c r="W1269" s="2"/>
      <c r="X1269" s="45"/>
      <c r="Y1269" s="37"/>
      <c r="Z1269" s="37"/>
      <c r="AA1269" s="37"/>
      <c r="AB1269" s="37"/>
      <c r="AC1269" s="37"/>
      <c r="AD1269" s="37"/>
      <c r="AE1269" s="37"/>
      <c r="AF1269" s="12">
        <v>9</v>
      </c>
      <c r="AG1269">
        <v>5</v>
      </c>
      <c r="AH1269">
        <v>29</v>
      </c>
      <c r="AI1269">
        <v>-0.08</v>
      </c>
      <c r="AJ1269">
        <v>-1</v>
      </c>
      <c r="AK1269">
        <v>2</v>
      </c>
      <c r="AL1269">
        <v>0</v>
      </c>
      <c r="AM1269">
        <v>3</v>
      </c>
      <c r="AN1269">
        <v>-4</v>
      </c>
      <c r="AO1269">
        <v>-7</v>
      </c>
      <c r="AP1269">
        <v>0.01</v>
      </c>
      <c r="AQ1269">
        <v>-3.4</v>
      </c>
      <c r="AR1269">
        <v>1.2</v>
      </c>
      <c r="AS1269">
        <v>-4.5999999999999996</v>
      </c>
      <c r="AT1269">
        <v>-4</v>
      </c>
      <c r="AU1269">
        <v>0</v>
      </c>
      <c r="AV1269" s="2">
        <v>0.55000000000000004</v>
      </c>
    </row>
    <row r="1270" spans="6:48" x14ac:dyDescent="0.3">
      <c r="F1270" t="str">
        <f t="shared" si="101"/>
        <v>12431328</v>
      </c>
      <c r="G1270" t="e">
        <f t="shared" si="104"/>
        <v>#N/A</v>
      </c>
      <c r="H1270" s="11">
        <v>1243</v>
      </c>
      <c r="I1270" s="5">
        <v>1328</v>
      </c>
      <c r="J1270" t="s">
        <v>43</v>
      </c>
      <c r="K1270" t="s">
        <v>61</v>
      </c>
      <c r="Q1270" s="3"/>
      <c r="R1270" s="4"/>
      <c r="S1270" s="4"/>
      <c r="T1270" s="2">
        <f t="shared" si="102"/>
        <v>0.54169836355594725</v>
      </c>
      <c r="U1270" s="2">
        <f t="shared" si="103"/>
        <v>0.45830163644405275</v>
      </c>
      <c r="V1270" s="2"/>
      <c r="W1270" s="2"/>
      <c r="X1270" s="45"/>
      <c r="Y1270" s="37"/>
      <c r="Z1270" s="37"/>
      <c r="AA1270" s="37"/>
      <c r="AB1270" s="37"/>
      <c r="AC1270" s="37"/>
      <c r="AD1270" s="37"/>
      <c r="AE1270" s="37"/>
      <c r="AF1270" s="12">
        <v>9</v>
      </c>
      <c r="AG1270">
        <v>10</v>
      </c>
      <c r="AH1270">
        <v>-3</v>
      </c>
      <c r="AI1270">
        <v>0.09</v>
      </c>
      <c r="AJ1270">
        <v>-1</v>
      </c>
      <c r="AK1270">
        <v>-1</v>
      </c>
      <c r="AL1270">
        <v>0</v>
      </c>
      <c r="AM1270">
        <v>4</v>
      </c>
      <c r="AN1270">
        <v>-2</v>
      </c>
      <c r="AO1270">
        <v>-2</v>
      </c>
      <c r="AP1270">
        <v>-0.01</v>
      </c>
      <c r="AQ1270">
        <v>-12.8</v>
      </c>
      <c r="AR1270">
        <v>-13.7</v>
      </c>
      <c r="AS1270">
        <v>0.9</v>
      </c>
      <c r="AT1270">
        <v>1</v>
      </c>
      <c r="AU1270">
        <v>1</v>
      </c>
      <c r="AV1270" s="2">
        <v>0.68</v>
      </c>
    </row>
    <row r="1271" spans="6:48" x14ac:dyDescent="0.3">
      <c r="F1271" t="str">
        <f t="shared" si="101"/>
        <v>12431335</v>
      </c>
      <c r="G1271" t="e">
        <f t="shared" si="104"/>
        <v>#N/A</v>
      </c>
      <c r="H1271" s="11">
        <v>1243</v>
      </c>
      <c r="I1271" s="5">
        <v>1335</v>
      </c>
      <c r="J1271" t="s">
        <v>43</v>
      </c>
      <c r="K1271" t="s">
        <v>62</v>
      </c>
      <c r="Q1271" s="3"/>
      <c r="R1271" s="4"/>
      <c r="S1271" s="4"/>
      <c r="T1271" s="2">
        <f t="shared" si="102"/>
        <v>0.70169836355594717</v>
      </c>
      <c r="U1271" s="2">
        <f t="shared" si="103"/>
        <v>0.29830163644405283</v>
      </c>
      <c r="V1271" s="2"/>
      <c r="W1271" s="2"/>
      <c r="X1271" s="45"/>
      <c r="Y1271" s="37"/>
      <c r="Z1271" s="37"/>
      <c r="AA1271" s="37"/>
      <c r="AB1271" s="37"/>
      <c r="AC1271" s="37"/>
      <c r="AD1271" s="37"/>
      <c r="AE1271" s="37"/>
      <c r="AF1271" s="12">
        <v>9</v>
      </c>
      <c r="AG1271">
        <v>16</v>
      </c>
      <c r="AH1271">
        <v>-83</v>
      </c>
      <c r="AI1271">
        <v>-7.0000000000000007E-2</v>
      </c>
      <c r="AJ1271">
        <v>0</v>
      </c>
      <c r="AK1271">
        <v>3</v>
      </c>
      <c r="AL1271">
        <v>0</v>
      </c>
      <c r="AM1271">
        <v>4</v>
      </c>
      <c r="AN1271">
        <v>2</v>
      </c>
      <c r="AO1271">
        <v>-9</v>
      </c>
      <c r="AP1271">
        <v>0.08</v>
      </c>
      <c r="AQ1271">
        <v>-3.3</v>
      </c>
      <c r="AR1271">
        <v>-1.7</v>
      </c>
      <c r="AS1271">
        <v>-1.6</v>
      </c>
      <c r="AT1271">
        <v>7</v>
      </c>
      <c r="AU1271">
        <v>1</v>
      </c>
      <c r="AV1271" s="2">
        <v>0.84</v>
      </c>
    </row>
    <row r="1272" spans="6:48" x14ac:dyDescent="0.3">
      <c r="F1272" t="str">
        <f t="shared" si="101"/>
        <v>12431344</v>
      </c>
      <c r="G1272" t="e">
        <f t="shared" si="104"/>
        <v>#N/A</v>
      </c>
      <c r="H1272" s="11">
        <v>1243</v>
      </c>
      <c r="I1272" s="5">
        <v>1344</v>
      </c>
      <c r="J1272" t="s">
        <v>43</v>
      </c>
      <c r="K1272" t="s">
        <v>63</v>
      </c>
      <c r="Q1272" s="3"/>
      <c r="R1272" s="4"/>
      <c r="S1272" s="4"/>
      <c r="T1272" s="2">
        <f t="shared" si="102"/>
        <v>0.6116983635559472</v>
      </c>
      <c r="U1272" s="2">
        <f t="shared" si="103"/>
        <v>0.3883016364440528</v>
      </c>
      <c r="V1272" s="2"/>
      <c r="W1272" s="2"/>
      <c r="X1272" s="45"/>
      <c r="Y1272" s="37"/>
      <c r="Z1272" s="37"/>
      <c r="AA1272" s="37"/>
      <c r="AB1272" s="37"/>
      <c r="AC1272" s="37"/>
      <c r="AD1272" s="37"/>
      <c r="AE1272" s="37"/>
      <c r="AF1272" s="12">
        <v>9</v>
      </c>
      <c r="AG1272">
        <v>10</v>
      </c>
      <c r="AH1272">
        <v>-19</v>
      </c>
      <c r="AI1272">
        <v>0.05</v>
      </c>
      <c r="AJ1272">
        <v>3</v>
      </c>
      <c r="AK1272">
        <v>0</v>
      </c>
      <c r="AL1272">
        <v>0</v>
      </c>
      <c r="AM1272">
        <v>2</v>
      </c>
      <c r="AN1272">
        <v>-3</v>
      </c>
      <c r="AO1272">
        <v>-3</v>
      </c>
      <c r="AP1272">
        <v>0.04</v>
      </c>
      <c r="AQ1272">
        <v>-1.3</v>
      </c>
      <c r="AR1272">
        <v>-4.8</v>
      </c>
      <c r="AS1272">
        <v>3.5</v>
      </c>
      <c r="AT1272">
        <v>1</v>
      </c>
      <c r="AU1272">
        <v>1</v>
      </c>
      <c r="AV1272" s="2">
        <v>0.75</v>
      </c>
    </row>
    <row r="1273" spans="6:48" x14ac:dyDescent="0.3">
      <c r="F1273" t="str">
        <f t="shared" si="101"/>
        <v>12431345</v>
      </c>
      <c r="G1273" t="e">
        <f t="shared" si="104"/>
        <v>#N/A</v>
      </c>
      <c r="H1273" s="11">
        <v>1243</v>
      </c>
      <c r="I1273" s="5">
        <v>1345</v>
      </c>
      <c r="J1273" t="s">
        <v>43</v>
      </c>
      <c r="K1273" t="s">
        <v>64</v>
      </c>
      <c r="Q1273" s="3"/>
      <c r="R1273" s="4"/>
      <c r="S1273" s="4"/>
      <c r="T1273" s="2">
        <f t="shared" si="102"/>
        <v>0.31169836355594721</v>
      </c>
      <c r="U1273" s="2">
        <f t="shared" si="103"/>
        <v>0.68830163644405284</v>
      </c>
      <c r="V1273" s="2"/>
      <c r="W1273" s="2"/>
      <c r="X1273" s="45"/>
      <c r="Y1273" s="37"/>
      <c r="Z1273" s="37"/>
      <c r="AA1273" s="37"/>
      <c r="AB1273" s="37"/>
      <c r="AC1273" s="37"/>
      <c r="AD1273" s="37"/>
      <c r="AE1273" s="37"/>
      <c r="AF1273" s="12">
        <v>9</v>
      </c>
      <c r="AG1273">
        <v>2</v>
      </c>
      <c r="AH1273">
        <v>39</v>
      </c>
      <c r="AI1273">
        <v>-0.15</v>
      </c>
      <c r="AJ1273">
        <v>-5</v>
      </c>
      <c r="AK1273">
        <v>3</v>
      </c>
      <c r="AL1273">
        <v>1</v>
      </c>
      <c r="AM1273">
        <v>4</v>
      </c>
      <c r="AN1273">
        <v>-2</v>
      </c>
      <c r="AO1273">
        <v>-4</v>
      </c>
      <c r="AP1273">
        <v>0</v>
      </c>
      <c r="AQ1273">
        <v>-8.6999999999999993</v>
      </c>
      <c r="AR1273">
        <v>2.2999999999999998</v>
      </c>
      <c r="AS1273">
        <v>-11</v>
      </c>
      <c r="AT1273">
        <v>-7</v>
      </c>
      <c r="AU1273">
        <v>0</v>
      </c>
      <c r="AV1273" s="2">
        <v>0.45</v>
      </c>
    </row>
    <row r="1274" spans="6:48" x14ac:dyDescent="0.3">
      <c r="F1274" t="str">
        <f t="shared" si="101"/>
        <v>12431347</v>
      </c>
      <c r="G1274" t="e">
        <f t="shared" si="104"/>
        <v>#N/A</v>
      </c>
      <c r="H1274" s="11">
        <v>1243</v>
      </c>
      <c r="I1274" s="5">
        <v>1347</v>
      </c>
      <c r="J1274" t="s">
        <v>43</v>
      </c>
      <c r="K1274" t="s">
        <v>65</v>
      </c>
      <c r="Q1274" s="3"/>
      <c r="R1274" s="4"/>
      <c r="S1274" s="4"/>
      <c r="T1274" s="2">
        <f t="shared" si="102"/>
        <v>0.77169836355594723</v>
      </c>
      <c r="U1274" s="2">
        <f t="shared" si="103"/>
        <v>0.22830163644405277</v>
      </c>
      <c r="V1274" s="2"/>
      <c r="W1274" s="2"/>
      <c r="X1274" s="45"/>
      <c r="Y1274" s="37"/>
      <c r="Z1274" s="37"/>
      <c r="AA1274" s="37"/>
      <c r="AB1274" s="37"/>
      <c r="AC1274" s="37"/>
      <c r="AD1274" s="37"/>
      <c r="AE1274" s="37"/>
      <c r="AF1274" s="12">
        <v>9</v>
      </c>
      <c r="AG1274">
        <v>16</v>
      </c>
      <c r="AH1274">
        <v>-126</v>
      </c>
      <c r="AI1274">
        <v>0.05</v>
      </c>
      <c r="AJ1274">
        <v>4</v>
      </c>
      <c r="AK1274">
        <v>1</v>
      </c>
      <c r="AL1274">
        <v>-1</v>
      </c>
      <c r="AM1274">
        <v>1</v>
      </c>
      <c r="AN1274">
        <v>-6</v>
      </c>
      <c r="AO1274">
        <v>-4</v>
      </c>
      <c r="AP1274">
        <v>0.01</v>
      </c>
      <c r="AQ1274">
        <v>5.5</v>
      </c>
      <c r="AR1274">
        <v>3</v>
      </c>
      <c r="AS1274">
        <v>2.5</v>
      </c>
      <c r="AT1274">
        <v>7</v>
      </c>
      <c r="AU1274">
        <v>1</v>
      </c>
      <c r="AV1274" s="2">
        <v>0.91</v>
      </c>
    </row>
    <row r="1275" spans="6:48" x14ac:dyDescent="0.3">
      <c r="F1275" t="str">
        <f t="shared" si="101"/>
        <v>12431348</v>
      </c>
      <c r="G1275" t="e">
        <f t="shared" si="104"/>
        <v>#N/A</v>
      </c>
      <c r="H1275" s="11">
        <v>1243</v>
      </c>
      <c r="I1275" s="5">
        <v>1348</v>
      </c>
      <c r="J1275" t="s">
        <v>43</v>
      </c>
      <c r="K1275" t="s">
        <v>66</v>
      </c>
      <c r="Q1275" s="3"/>
      <c r="R1275" s="4"/>
      <c r="S1275" s="4"/>
      <c r="T1275" s="2">
        <f t="shared" si="102"/>
        <v>0.51169836355594722</v>
      </c>
      <c r="U1275" s="2">
        <f t="shared" si="103"/>
        <v>0.48830163644405278</v>
      </c>
      <c r="V1275" s="2"/>
      <c r="W1275" s="2"/>
      <c r="X1275" s="45"/>
      <c r="Y1275" s="37"/>
      <c r="Z1275" s="37"/>
      <c r="AA1275" s="37"/>
      <c r="AB1275" s="37"/>
      <c r="AC1275" s="37"/>
      <c r="AD1275" s="37"/>
      <c r="AE1275" s="37"/>
      <c r="AF1275" s="12">
        <v>9</v>
      </c>
      <c r="AG1275">
        <v>7</v>
      </c>
      <c r="AH1275">
        <v>-5</v>
      </c>
      <c r="AI1275">
        <v>-0.11</v>
      </c>
      <c r="AJ1275">
        <v>1</v>
      </c>
      <c r="AK1275">
        <v>0</v>
      </c>
      <c r="AL1275">
        <v>2</v>
      </c>
      <c r="AM1275">
        <v>-1</v>
      </c>
      <c r="AN1275">
        <v>-5</v>
      </c>
      <c r="AO1275">
        <v>-5</v>
      </c>
      <c r="AP1275">
        <v>0.03</v>
      </c>
      <c r="AQ1275">
        <v>-3.8</v>
      </c>
      <c r="AR1275">
        <v>0</v>
      </c>
      <c r="AS1275">
        <v>-3.8</v>
      </c>
      <c r="AT1275">
        <v>-2</v>
      </c>
      <c r="AU1275">
        <v>0</v>
      </c>
      <c r="AV1275" s="2">
        <v>0.65</v>
      </c>
    </row>
    <row r="1276" spans="6:48" x14ac:dyDescent="0.3">
      <c r="F1276" t="str">
        <f t="shared" si="101"/>
        <v>12431355</v>
      </c>
      <c r="G1276" t="e">
        <f t="shared" si="104"/>
        <v>#N/A</v>
      </c>
      <c r="H1276" s="11">
        <v>1243</v>
      </c>
      <c r="I1276" s="5">
        <v>1355</v>
      </c>
      <c r="J1276" t="s">
        <v>43</v>
      </c>
      <c r="K1276" t="s">
        <v>67</v>
      </c>
      <c r="Q1276" s="3"/>
      <c r="R1276" s="4"/>
      <c r="S1276" s="4"/>
      <c r="T1276" s="2">
        <f t="shared" si="102"/>
        <v>0.59169836355594718</v>
      </c>
      <c r="U1276" s="2">
        <f t="shared" si="103"/>
        <v>0.40830163644405282</v>
      </c>
      <c r="V1276" s="2"/>
      <c r="W1276" s="2"/>
      <c r="X1276" s="45"/>
      <c r="Y1276" s="37"/>
      <c r="Z1276" s="37"/>
      <c r="AA1276" s="37"/>
      <c r="AB1276" s="37"/>
      <c r="AC1276" s="37"/>
      <c r="AD1276" s="37"/>
      <c r="AE1276" s="37"/>
      <c r="AF1276" s="12">
        <v>9</v>
      </c>
      <c r="AG1276">
        <v>12</v>
      </c>
      <c r="AH1276">
        <v>-31</v>
      </c>
      <c r="AI1276">
        <v>-0.13</v>
      </c>
      <c r="AJ1276">
        <v>-1</v>
      </c>
      <c r="AK1276">
        <v>0</v>
      </c>
      <c r="AL1276">
        <v>3</v>
      </c>
      <c r="AM1276">
        <v>6</v>
      </c>
      <c r="AN1276">
        <v>1</v>
      </c>
      <c r="AO1276">
        <v>-9</v>
      </c>
      <c r="AP1276">
        <v>-0.02</v>
      </c>
      <c r="AQ1276">
        <v>-11</v>
      </c>
      <c r="AR1276">
        <v>-7.7</v>
      </c>
      <c r="AS1276">
        <v>-3.3</v>
      </c>
      <c r="AT1276">
        <v>3</v>
      </c>
      <c r="AU1276">
        <v>1</v>
      </c>
      <c r="AV1276" s="2">
        <v>0.73</v>
      </c>
    </row>
    <row r="1277" spans="6:48" x14ac:dyDescent="0.3">
      <c r="F1277" t="str">
        <f t="shared" si="101"/>
        <v>12431361</v>
      </c>
      <c r="G1277" t="e">
        <f t="shared" si="104"/>
        <v>#N/A</v>
      </c>
      <c r="H1277" s="11">
        <v>1243</v>
      </c>
      <c r="I1277" s="5">
        <v>1361</v>
      </c>
      <c r="J1277" t="s">
        <v>43</v>
      </c>
      <c r="K1277" t="s">
        <v>68</v>
      </c>
      <c r="Q1277" s="3"/>
      <c r="R1277" s="4"/>
      <c r="S1277" s="4"/>
      <c r="T1277" s="2">
        <f t="shared" si="102"/>
        <v>0.52169836355594723</v>
      </c>
      <c r="U1277" s="2">
        <f t="shared" si="103"/>
        <v>0.47830163644405277</v>
      </c>
      <c r="V1277" s="2"/>
      <c r="W1277" s="2"/>
      <c r="X1277" s="45"/>
      <c r="Y1277" s="37"/>
      <c r="Z1277" s="37"/>
      <c r="AA1277" s="37"/>
      <c r="AB1277" s="37"/>
      <c r="AC1277" s="37"/>
      <c r="AD1277" s="37"/>
      <c r="AE1277" s="37"/>
      <c r="AF1277" s="12">
        <v>9</v>
      </c>
      <c r="AG1277">
        <v>11</v>
      </c>
      <c r="AH1277">
        <v>-6</v>
      </c>
      <c r="AI1277">
        <v>-0.01</v>
      </c>
      <c r="AJ1277">
        <v>1</v>
      </c>
      <c r="AK1277">
        <v>1</v>
      </c>
      <c r="AL1277">
        <v>0</v>
      </c>
      <c r="AM1277">
        <v>2</v>
      </c>
      <c r="AN1277">
        <v>-6</v>
      </c>
      <c r="AO1277">
        <v>-7</v>
      </c>
      <c r="AP1277">
        <v>0.02</v>
      </c>
      <c r="AQ1277">
        <v>-4.7</v>
      </c>
      <c r="AR1277">
        <v>-0.5</v>
      </c>
      <c r="AS1277">
        <v>-4.2</v>
      </c>
      <c r="AT1277">
        <v>2</v>
      </c>
      <c r="AU1277">
        <v>1</v>
      </c>
      <c r="AV1277" s="2">
        <v>0.66</v>
      </c>
    </row>
    <row r="1278" spans="6:48" x14ac:dyDescent="0.3">
      <c r="F1278" t="str">
        <f t="shared" si="101"/>
        <v>12431371</v>
      </c>
      <c r="G1278" t="e">
        <f t="shared" si="104"/>
        <v>#N/A</v>
      </c>
      <c r="H1278" s="11">
        <v>1243</v>
      </c>
      <c r="I1278" s="5">
        <v>1371</v>
      </c>
      <c r="J1278" t="s">
        <v>43</v>
      </c>
      <c r="K1278" t="s">
        <v>69</v>
      </c>
      <c r="Q1278" s="3"/>
      <c r="R1278" s="4"/>
      <c r="S1278" s="4"/>
      <c r="T1278" s="2">
        <f t="shared" si="102"/>
        <v>0.47169836355594719</v>
      </c>
      <c r="U1278" s="2">
        <f t="shared" si="103"/>
        <v>0.52830163644405281</v>
      </c>
      <c r="V1278" s="2"/>
      <c r="W1278" s="2"/>
      <c r="X1278" s="45"/>
      <c r="Y1278" s="37"/>
      <c r="Z1278" s="37"/>
      <c r="AA1278" s="37"/>
      <c r="AB1278" s="37"/>
      <c r="AC1278" s="37"/>
      <c r="AD1278" s="37"/>
      <c r="AE1278" s="37"/>
      <c r="AF1278" s="12">
        <v>9</v>
      </c>
      <c r="AG1278">
        <v>8</v>
      </c>
      <c r="AH1278">
        <v>18</v>
      </c>
      <c r="AI1278">
        <v>0.01</v>
      </c>
      <c r="AJ1278">
        <v>0</v>
      </c>
      <c r="AK1278">
        <v>0</v>
      </c>
      <c r="AL1278">
        <v>0</v>
      </c>
      <c r="AM1278">
        <v>3</v>
      </c>
      <c r="AN1278">
        <v>-8</v>
      </c>
      <c r="AO1278">
        <v>-4</v>
      </c>
      <c r="AP1278">
        <v>0.05</v>
      </c>
      <c r="AQ1278">
        <v>-6.6</v>
      </c>
      <c r="AR1278">
        <v>-5.4</v>
      </c>
      <c r="AS1278">
        <v>-1.2</v>
      </c>
      <c r="AT1278">
        <v>-1</v>
      </c>
      <c r="AU1278">
        <v>0</v>
      </c>
      <c r="AV1278" s="2">
        <v>0.61</v>
      </c>
    </row>
    <row r="1279" spans="6:48" x14ac:dyDescent="0.3">
      <c r="F1279" t="str">
        <f t="shared" si="101"/>
        <v>12431372</v>
      </c>
      <c r="G1279" t="e">
        <f t="shared" si="104"/>
        <v>#N/A</v>
      </c>
      <c r="H1279" s="11">
        <v>1243</v>
      </c>
      <c r="I1279" s="5">
        <v>1372</v>
      </c>
      <c r="J1279" t="s">
        <v>43</v>
      </c>
      <c r="K1279" t="s">
        <v>70</v>
      </c>
      <c r="Q1279" s="3"/>
      <c r="R1279" s="4"/>
      <c r="S1279" s="4"/>
      <c r="T1279" s="2">
        <f t="shared" si="102"/>
        <v>0.66169836355594724</v>
      </c>
      <c r="U1279" s="2">
        <f t="shared" si="103"/>
        <v>0.33830163644405276</v>
      </c>
      <c r="V1279" s="2"/>
      <c r="W1279" s="2"/>
      <c r="X1279" s="45"/>
      <c r="Y1279" s="37"/>
      <c r="Z1279" s="37"/>
      <c r="AA1279" s="37"/>
      <c r="AB1279" s="37"/>
      <c r="AC1279" s="37"/>
      <c r="AD1279" s="37"/>
      <c r="AE1279" s="37"/>
      <c r="AF1279" s="12">
        <v>9</v>
      </c>
      <c r="AG1279">
        <v>14</v>
      </c>
      <c r="AH1279">
        <v>-67</v>
      </c>
      <c r="AI1279">
        <v>-0.13</v>
      </c>
      <c r="AJ1279">
        <v>0</v>
      </c>
      <c r="AK1279">
        <v>0</v>
      </c>
      <c r="AL1279">
        <v>-3</v>
      </c>
      <c r="AM1279">
        <v>-4</v>
      </c>
      <c r="AN1279">
        <v>-7</v>
      </c>
      <c r="AO1279">
        <v>-3</v>
      </c>
      <c r="AP1279">
        <v>0.04</v>
      </c>
      <c r="AQ1279">
        <v>-5.8</v>
      </c>
      <c r="AR1279">
        <v>-0.5</v>
      </c>
      <c r="AS1279">
        <v>-5.3</v>
      </c>
      <c r="AT1279">
        <v>5</v>
      </c>
      <c r="AU1279">
        <v>1</v>
      </c>
      <c r="AV1279" s="2">
        <v>0.8</v>
      </c>
    </row>
    <row r="1280" spans="6:48" x14ac:dyDescent="0.3">
      <c r="F1280" t="str">
        <f t="shared" si="101"/>
        <v>12431382</v>
      </c>
      <c r="G1280" t="e">
        <f t="shared" si="104"/>
        <v>#N/A</v>
      </c>
      <c r="H1280" s="11">
        <v>1243</v>
      </c>
      <c r="I1280" s="5">
        <v>1382</v>
      </c>
      <c r="J1280" t="s">
        <v>43</v>
      </c>
      <c r="K1280" t="s">
        <v>71</v>
      </c>
      <c r="Q1280" s="3"/>
      <c r="R1280" s="4"/>
      <c r="S1280" s="4"/>
      <c r="T1280" s="2">
        <f t="shared" si="102"/>
        <v>0.57169836355594716</v>
      </c>
      <c r="U1280" s="2">
        <f t="shared" si="103"/>
        <v>0.42830163644405284</v>
      </c>
      <c r="V1280" s="2"/>
      <c r="W1280" s="2"/>
      <c r="X1280" s="45"/>
      <c r="Y1280" s="37"/>
      <c r="Z1280" s="37"/>
      <c r="AA1280" s="37"/>
      <c r="AB1280" s="37"/>
      <c r="AC1280" s="37"/>
      <c r="AD1280" s="37"/>
      <c r="AE1280" s="37"/>
      <c r="AF1280" s="12">
        <v>9</v>
      </c>
      <c r="AG1280">
        <v>11</v>
      </c>
      <c r="AH1280">
        <v>-25</v>
      </c>
      <c r="AI1280">
        <v>-0.11</v>
      </c>
      <c r="AJ1280">
        <v>1</v>
      </c>
      <c r="AK1280">
        <v>1</v>
      </c>
      <c r="AL1280">
        <v>1</v>
      </c>
      <c r="AM1280">
        <v>1</v>
      </c>
      <c r="AN1280">
        <v>-4</v>
      </c>
      <c r="AO1280">
        <v>-2</v>
      </c>
      <c r="AP1280">
        <v>-0.01</v>
      </c>
      <c r="AQ1280">
        <v>-5.5</v>
      </c>
      <c r="AR1280">
        <v>-3.1</v>
      </c>
      <c r="AS1280">
        <v>-2.4</v>
      </c>
      <c r="AT1280">
        <v>2</v>
      </c>
      <c r="AU1280">
        <v>1</v>
      </c>
      <c r="AV1280" s="2">
        <v>0.71</v>
      </c>
    </row>
    <row r="1281" spans="6:48" x14ac:dyDescent="0.3">
      <c r="F1281" t="str">
        <f t="shared" si="101"/>
        <v>12431393</v>
      </c>
      <c r="G1281" t="e">
        <f t="shared" si="104"/>
        <v>#N/A</v>
      </c>
      <c r="H1281" s="11">
        <v>1243</v>
      </c>
      <c r="I1281" s="5">
        <v>1393</v>
      </c>
      <c r="J1281" t="s">
        <v>43</v>
      </c>
      <c r="K1281" t="s">
        <v>72</v>
      </c>
      <c r="Q1281" s="3"/>
      <c r="R1281" s="4"/>
      <c r="S1281" s="4"/>
      <c r="T1281" s="2">
        <f t="shared" si="102"/>
        <v>0.58169836355594717</v>
      </c>
      <c r="U1281" s="2">
        <f t="shared" si="103"/>
        <v>0.41830163644405283</v>
      </c>
      <c r="V1281" s="2"/>
      <c r="W1281" s="2"/>
      <c r="X1281" s="45"/>
      <c r="Y1281" s="37"/>
      <c r="Z1281" s="37"/>
      <c r="AA1281" s="37"/>
      <c r="AB1281" s="37"/>
      <c r="AC1281" s="37"/>
      <c r="AD1281" s="37"/>
      <c r="AE1281" s="37"/>
      <c r="AF1281" s="12">
        <v>9</v>
      </c>
      <c r="AG1281">
        <v>11</v>
      </c>
      <c r="AH1281">
        <v>-10</v>
      </c>
      <c r="AI1281">
        <v>0.06</v>
      </c>
      <c r="AJ1281">
        <v>6</v>
      </c>
      <c r="AK1281">
        <v>3</v>
      </c>
      <c r="AL1281">
        <v>-1</v>
      </c>
      <c r="AM1281">
        <v>2</v>
      </c>
      <c r="AN1281">
        <v>-9</v>
      </c>
      <c r="AO1281">
        <v>-3</v>
      </c>
      <c r="AP1281">
        <v>0</v>
      </c>
      <c r="AQ1281">
        <v>4.9000000000000004</v>
      </c>
      <c r="AR1281">
        <v>3.4</v>
      </c>
      <c r="AS1281">
        <v>1.5</v>
      </c>
      <c r="AT1281">
        <v>2</v>
      </c>
      <c r="AU1281">
        <v>1</v>
      </c>
      <c r="AV1281" s="2">
        <v>0.72</v>
      </c>
    </row>
    <row r="1282" spans="6:48" x14ac:dyDescent="0.3">
      <c r="F1282" t="str">
        <f t="shared" si="101"/>
        <v>12431395</v>
      </c>
      <c r="G1282" t="e">
        <f t="shared" si="104"/>
        <v>#N/A</v>
      </c>
      <c r="H1282" s="11">
        <v>1243</v>
      </c>
      <c r="I1282" s="5">
        <v>1395</v>
      </c>
      <c r="J1282" t="s">
        <v>43</v>
      </c>
      <c r="K1282" t="s">
        <v>73</v>
      </c>
      <c r="Q1282" s="3"/>
      <c r="R1282" s="4"/>
      <c r="S1282" s="4"/>
      <c r="T1282" s="2">
        <f t="shared" si="102"/>
        <v>0.44169836355594716</v>
      </c>
      <c r="U1282" s="2">
        <f t="shared" si="103"/>
        <v>0.55830163644405284</v>
      </c>
      <c r="V1282" s="2"/>
      <c r="W1282" s="2"/>
      <c r="X1282" s="45"/>
      <c r="Y1282" s="37"/>
      <c r="Z1282" s="37"/>
      <c r="AA1282" s="37"/>
      <c r="AB1282" s="37"/>
      <c r="AC1282" s="37"/>
      <c r="AD1282" s="37"/>
      <c r="AE1282" s="37"/>
      <c r="AF1282" s="12">
        <v>9</v>
      </c>
      <c r="AG1282">
        <v>6</v>
      </c>
      <c r="AH1282">
        <v>22</v>
      </c>
      <c r="AI1282">
        <v>0.01</v>
      </c>
      <c r="AJ1282">
        <v>-4</v>
      </c>
      <c r="AK1282">
        <v>-3</v>
      </c>
      <c r="AL1282">
        <v>0</v>
      </c>
      <c r="AM1282">
        <v>3</v>
      </c>
      <c r="AN1282">
        <v>-9</v>
      </c>
      <c r="AO1282">
        <v>-6</v>
      </c>
      <c r="AP1282">
        <v>0.03</v>
      </c>
      <c r="AQ1282">
        <v>-10.6</v>
      </c>
      <c r="AR1282">
        <v>-8</v>
      </c>
      <c r="AS1282">
        <v>-2.6</v>
      </c>
      <c r="AT1282">
        <v>-3</v>
      </c>
      <c r="AU1282">
        <v>0</v>
      </c>
      <c r="AV1282" s="2">
        <v>0.57999999999999996</v>
      </c>
    </row>
    <row r="1283" spans="6:48" x14ac:dyDescent="0.3">
      <c r="F1283" t="str">
        <f t="shared" si="101"/>
        <v>12431397</v>
      </c>
      <c r="G1283" t="e">
        <f t="shared" si="104"/>
        <v>#N/A</v>
      </c>
      <c r="H1283" s="11">
        <v>1243</v>
      </c>
      <c r="I1283" s="5">
        <v>1397</v>
      </c>
      <c r="J1283" t="s">
        <v>43</v>
      </c>
      <c r="K1283" t="s">
        <v>74</v>
      </c>
      <c r="Q1283" s="3"/>
      <c r="R1283" s="4"/>
      <c r="S1283" s="4"/>
      <c r="T1283" s="2">
        <f t="shared" si="102"/>
        <v>0.41169836355594724</v>
      </c>
      <c r="U1283" s="2">
        <f t="shared" si="103"/>
        <v>0.58830163644405276</v>
      </c>
      <c r="V1283" s="2"/>
      <c r="W1283" s="2"/>
      <c r="X1283" s="45"/>
      <c r="Y1283" s="37"/>
      <c r="Z1283" s="37"/>
      <c r="AA1283" s="37"/>
      <c r="AB1283" s="37"/>
      <c r="AC1283" s="37"/>
      <c r="AD1283" s="37"/>
      <c r="AE1283" s="37"/>
      <c r="AF1283" s="12">
        <v>9</v>
      </c>
      <c r="AG1283">
        <v>3</v>
      </c>
      <c r="AH1283">
        <v>33</v>
      </c>
      <c r="AI1283">
        <v>-0.09</v>
      </c>
      <c r="AJ1283">
        <v>2</v>
      </c>
      <c r="AK1283">
        <v>3</v>
      </c>
      <c r="AL1283">
        <v>0</v>
      </c>
      <c r="AM1283">
        <v>1</v>
      </c>
      <c r="AN1283">
        <v>-8</v>
      </c>
      <c r="AO1283">
        <v>-1</v>
      </c>
      <c r="AP1283">
        <v>-0.02</v>
      </c>
      <c r="AQ1283">
        <v>-1.8</v>
      </c>
      <c r="AR1283">
        <v>1.5</v>
      </c>
      <c r="AS1283">
        <v>-3.3</v>
      </c>
      <c r="AT1283">
        <v>-6</v>
      </c>
      <c r="AU1283">
        <v>0</v>
      </c>
      <c r="AV1283" s="2">
        <v>0.55000000000000004</v>
      </c>
    </row>
    <row r="1284" spans="6:48" x14ac:dyDescent="0.3">
      <c r="F1284" t="str">
        <f t="shared" si="101"/>
        <v>12431400</v>
      </c>
      <c r="G1284" t="e">
        <f t="shared" si="104"/>
        <v>#N/A</v>
      </c>
      <c r="H1284" s="11">
        <v>1243</v>
      </c>
      <c r="I1284" s="5">
        <v>1400</v>
      </c>
      <c r="J1284" t="s">
        <v>43</v>
      </c>
      <c r="K1284" t="s">
        <v>75</v>
      </c>
      <c r="Q1284" s="3"/>
      <c r="R1284" s="4"/>
      <c r="S1284" s="4"/>
      <c r="T1284" s="2">
        <f t="shared" si="102"/>
        <v>0.53169836355594724</v>
      </c>
      <c r="U1284" s="2">
        <f t="shared" si="103"/>
        <v>0.46830163644405276</v>
      </c>
      <c r="V1284" s="2"/>
      <c r="W1284" s="2"/>
      <c r="X1284" s="45"/>
      <c r="Y1284" s="37"/>
      <c r="Z1284" s="37"/>
      <c r="AA1284" s="37"/>
      <c r="AB1284" s="37"/>
      <c r="AC1284" s="37"/>
      <c r="AD1284" s="37"/>
      <c r="AE1284" s="37"/>
      <c r="AF1284" s="12">
        <v>9</v>
      </c>
      <c r="AG1284">
        <v>10</v>
      </c>
      <c r="AH1284">
        <v>5</v>
      </c>
      <c r="AI1284">
        <v>0.09</v>
      </c>
      <c r="AJ1284">
        <v>3</v>
      </c>
      <c r="AK1284">
        <v>2</v>
      </c>
      <c r="AL1284">
        <v>0</v>
      </c>
      <c r="AM1284">
        <v>3</v>
      </c>
      <c r="AN1284">
        <v>-3</v>
      </c>
      <c r="AO1284">
        <v>-3</v>
      </c>
      <c r="AP1284">
        <v>7.0000000000000007E-2</v>
      </c>
      <c r="AQ1284">
        <v>0.7</v>
      </c>
      <c r="AR1284">
        <v>-0.3</v>
      </c>
      <c r="AS1284">
        <v>1</v>
      </c>
      <c r="AT1284">
        <v>1</v>
      </c>
      <c r="AU1284">
        <v>1</v>
      </c>
      <c r="AV1284" s="2">
        <v>0.67</v>
      </c>
    </row>
    <row r="1285" spans="6:48" x14ac:dyDescent="0.3">
      <c r="F1285" t="str">
        <f t="shared" si="101"/>
        <v>12431401</v>
      </c>
      <c r="G1285" t="e">
        <f t="shared" si="104"/>
        <v>#N/A</v>
      </c>
      <c r="H1285" s="11">
        <v>1243</v>
      </c>
      <c r="I1285" s="5">
        <v>1401</v>
      </c>
      <c r="J1285" t="s">
        <v>43</v>
      </c>
      <c r="K1285" t="s">
        <v>76</v>
      </c>
      <c r="Q1285" s="3"/>
      <c r="R1285" s="4"/>
      <c r="S1285" s="4"/>
      <c r="T1285" s="2">
        <f t="shared" si="102"/>
        <v>0.4916983635559472</v>
      </c>
      <c r="U1285" s="2">
        <f t="shared" si="103"/>
        <v>0.5083016364440528</v>
      </c>
      <c r="V1285" s="2"/>
      <c r="W1285" s="2"/>
      <c r="X1285" s="45"/>
      <c r="Y1285" s="37"/>
      <c r="Z1285" s="37"/>
      <c r="AA1285" s="37"/>
      <c r="AB1285" s="37"/>
      <c r="AC1285" s="37"/>
      <c r="AD1285" s="37"/>
      <c r="AE1285" s="37"/>
      <c r="AF1285" s="12">
        <v>9</v>
      </c>
      <c r="AG1285">
        <v>7</v>
      </c>
      <c r="AH1285">
        <v>14</v>
      </c>
      <c r="AI1285">
        <v>0.05</v>
      </c>
      <c r="AJ1285">
        <v>2</v>
      </c>
      <c r="AK1285">
        <v>4</v>
      </c>
      <c r="AL1285">
        <v>-1</v>
      </c>
      <c r="AM1285">
        <v>5</v>
      </c>
      <c r="AN1285">
        <v>-8</v>
      </c>
      <c r="AO1285">
        <v>-4</v>
      </c>
      <c r="AP1285">
        <v>7.0000000000000007E-2</v>
      </c>
      <c r="AQ1285">
        <v>-2.6</v>
      </c>
      <c r="AR1285">
        <v>-1.9</v>
      </c>
      <c r="AS1285">
        <v>-0.7</v>
      </c>
      <c r="AT1285">
        <v>-2</v>
      </c>
      <c r="AU1285">
        <v>0</v>
      </c>
      <c r="AV1285" s="2">
        <v>0.63</v>
      </c>
    </row>
    <row r="1286" spans="6:48" x14ac:dyDescent="0.3">
      <c r="F1286" t="str">
        <f t="shared" si="101"/>
        <v>12431403</v>
      </c>
      <c r="G1286" t="e">
        <f t="shared" si="104"/>
        <v>#N/A</v>
      </c>
      <c r="H1286" s="11">
        <v>1243</v>
      </c>
      <c r="I1286" s="5">
        <v>1403</v>
      </c>
      <c r="J1286" t="s">
        <v>43</v>
      </c>
      <c r="K1286" t="s">
        <v>77</v>
      </c>
      <c r="Q1286" s="3"/>
      <c r="R1286" s="4"/>
      <c r="S1286" s="4"/>
      <c r="T1286" s="2">
        <f t="shared" si="102"/>
        <v>0.39169836355594723</v>
      </c>
      <c r="U1286" s="2">
        <f t="shared" si="103"/>
        <v>0.60830163644405277</v>
      </c>
      <c r="V1286" s="2"/>
      <c r="W1286" s="2"/>
      <c r="X1286" s="45"/>
      <c r="Y1286" s="37"/>
      <c r="Z1286" s="37"/>
      <c r="AA1286" s="37"/>
      <c r="AB1286" s="37"/>
      <c r="AC1286" s="37"/>
      <c r="AD1286" s="37"/>
      <c r="AE1286" s="37"/>
      <c r="AF1286" s="12">
        <v>9</v>
      </c>
      <c r="AG1286">
        <v>3</v>
      </c>
      <c r="AH1286">
        <v>32</v>
      </c>
      <c r="AI1286">
        <v>-0.06</v>
      </c>
      <c r="AJ1286">
        <v>0</v>
      </c>
      <c r="AK1286">
        <v>3</v>
      </c>
      <c r="AL1286">
        <v>-1</v>
      </c>
      <c r="AM1286">
        <v>0</v>
      </c>
      <c r="AN1286">
        <v>-7</v>
      </c>
      <c r="AO1286">
        <v>-4</v>
      </c>
      <c r="AP1286">
        <v>0.04</v>
      </c>
      <c r="AQ1286">
        <v>-2.8</v>
      </c>
      <c r="AR1286">
        <v>3.2</v>
      </c>
      <c r="AS1286">
        <v>-6</v>
      </c>
      <c r="AT1286">
        <v>-6</v>
      </c>
      <c r="AU1286">
        <v>0</v>
      </c>
      <c r="AV1286" s="2">
        <v>0.53</v>
      </c>
    </row>
    <row r="1287" spans="6:48" x14ac:dyDescent="0.3">
      <c r="F1287" t="str">
        <f t="shared" si="101"/>
        <v>12431411</v>
      </c>
      <c r="G1287" t="e">
        <f t="shared" si="104"/>
        <v>#N/A</v>
      </c>
      <c r="H1287" s="11">
        <v>1243</v>
      </c>
      <c r="I1287" s="5">
        <v>1411</v>
      </c>
      <c r="J1287" t="s">
        <v>43</v>
      </c>
      <c r="K1287" t="s">
        <v>78</v>
      </c>
      <c r="Q1287" s="3"/>
      <c r="R1287" s="4"/>
      <c r="S1287" s="4"/>
      <c r="T1287" s="2">
        <f t="shared" si="102"/>
        <v>0.83169836355594717</v>
      </c>
      <c r="U1287" s="2">
        <f t="shared" si="103"/>
        <v>0.16830163644405283</v>
      </c>
      <c r="V1287" s="2"/>
      <c r="W1287" s="2"/>
      <c r="X1287" s="45"/>
      <c r="Y1287" s="37"/>
      <c r="Z1287" s="37"/>
      <c r="AA1287" s="37"/>
      <c r="AB1287" s="37"/>
      <c r="AC1287" s="37"/>
      <c r="AD1287" s="37"/>
      <c r="AE1287" s="37"/>
      <c r="AF1287" s="12">
        <v>9</v>
      </c>
      <c r="AG1287">
        <v>16</v>
      </c>
      <c r="AH1287">
        <v>-205</v>
      </c>
      <c r="AI1287">
        <v>0.23</v>
      </c>
      <c r="AJ1287">
        <v>2</v>
      </c>
      <c r="AK1287">
        <v>-2</v>
      </c>
      <c r="AL1287">
        <v>0</v>
      </c>
      <c r="AM1287">
        <v>5</v>
      </c>
      <c r="AN1287">
        <v>-3</v>
      </c>
      <c r="AO1287">
        <v>0</v>
      </c>
      <c r="AP1287">
        <v>0.02</v>
      </c>
      <c r="AQ1287">
        <v>-5.2</v>
      </c>
      <c r="AR1287">
        <v>-11.8</v>
      </c>
      <c r="AS1287">
        <v>6.6</v>
      </c>
      <c r="AT1287">
        <v>7</v>
      </c>
      <c r="AU1287">
        <v>1</v>
      </c>
      <c r="AV1287" s="2">
        <v>0.97</v>
      </c>
    </row>
    <row r="1288" spans="6:48" x14ac:dyDescent="0.3">
      <c r="F1288" t="str">
        <f t="shared" si="101"/>
        <v>12431417</v>
      </c>
      <c r="G1288" t="e">
        <f t="shared" si="104"/>
        <v>#N/A</v>
      </c>
      <c r="H1288" s="11">
        <v>1243</v>
      </c>
      <c r="I1288" s="5">
        <v>1417</v>
      </c>
      <c r="J1288" t="s">
        <v>43</v>
      </c>
      <c r="K1288" t="s">
        <v>79</v>
      </c>
      <c r="Q1288" s="3"/>
      <c r="R1288" s="4"/>
      <c r="S1288" s="4"/>
      <c r="T1288" s="2">
        <f t="shared" si="102"/>
        <v>0.53169836355594724</v>
      </c>
      <c r="U1288" s="2">
        <f t="shared" si="103"/>
        <v>0.46830163644405276</v>
      </c>
      <c r="V1288" s="2"/>
      <c r="W1288" s="2"/>
      <c r="X1288" s="45"/>
      <c r="Y1288" s="37"/>
      <c r="Z1288" s="37"/>
      <c r="AA1288" s="37"/>
      <c r="AB1288" s="37"/>
      <c r="AC1288" s="37"/>
      <c r="AD1288" s="37"/>
      <c r="AE1288" s="37"/>
      <c r="AF1288" s="12">
        <v>9</v>
      </c>
      <c r="AG1288">
        <v>11</v>
      </c>
      <c r="AH1288">
        <v>-4</v>
      </c>
      <c r="AI1288">
        <v>0.01</v>
      </c>
      <c r="AJ1288">
        <v>-1</v>
      </c>
      <c r="AK1288">
        <v>1</v>
      </c>
      <c r="AL1288">
        <v>1</v>
      </c>
      <c r="AM1288">
        <v>6</v>
      </c>
      <c r="AN1288">
        <v>-3</v>
      </c>
      <c r="AO1288">
        <v>-5</v>
      </c>
      <c r="AP1288">
        <v>0.02</v>
      </c>
      <c r="AQ1288">
        <v>-9.5</v>
      </c>
      <c r="AR1288">
        <v>-8.4</v>
      </c>
      <c r="AS1288">
        <v>-1.1000000000000001</v>
      </c>
      <c r="AT1288">
        <v>2</v>
      </c>
      <c r="AU1288">
        <v>1</v>
      </c>
      <c r="AV1288" s="2">
        <v>0.67</v>
      </c>
    </row>
    <row r="1289" spans="6:48" x14ac:dyDescent="0.3">
      <c r="F1289" t="str">
        <f t="shared" si="101"/>
        <v>12431420</v>
      </c>
      <c r="G1289" t="e">
        <f t="shared" si="104"/>
        <v>#N/A</v>
      </c>
      <c r="H1289" s="11">
        <v>1243</v>
      </c>
      <c r="I1289" s="5">
        <v>1420</v>
      </c>
      <c r="J1289" t="s">
        <v>43</v>
      </c>
      <c r="K1289" t="s">
        <v>80</v>
      </c>
      <c r="Q1289" s="3"/>
      <c r="R1289" s="4"/>
      <c r="S1289" s="4"/>
      <c r="T1289" s="2">
        <f t="shared" si="102"/>
        <v>0.78169836355594724</v>
      </c>
      <c r="U1289" s="2">
        <f t="shared" si="103"/>
        <v>0.21830163644405276</v>
      </c>
      <c r="V1289" s="2"/>
      <c r="W1289" s="2"/>
      <c r="X1289" s="45"/>
      <c r="Y1289" s="37"/>
      <c r="Z1289" s="37"/>
      <c r="AA1289" s="37"/>
      <c r="AB1289" s="37"/>
      <c r="AC1289" s="37"/>
      <c r="AD1289" s="37"/>
      <c r="AE1289" s="37"/>
      <c r="AF1289" s="12">
        <v>9</v>
      </c>
      <c r="AG1289">
        <v>16</v>
      </c>
      <c r="AH1289">
        <v>-140</v>
      </c>
      <c r="AI1289">
        <v>-0.01</v>
      </c>
      <c r="AJ1289">
        <v>1</v>
      </c>
      <c r="AK1289">
        <v>-2</v>
      </c>
      <c r="AL1289">
        <v>0</v>
      </c>
      <c r="AM1289">
        <v>1</v>
      </c>
      <c r="AN1289">
        <v>0</v>
      </c>
      <c r="AO1289">
        <v>-3</v>
      </c>
      <c r="AP1289">
        <v>0.09</v>
      </c>
      <c r="AQ1289">
        <v>-0.1</v>
      </c>
      <c r="AR1289">
        <v>-3.1</v>
      </c>
      <c r="AS1289">
        <v>3</v>
      </c>
      <c r="AT1289">
        <v>7</v>
      </c>
      <c r="AU1289">
        <v>1</v>
      </c>
      <c r="AV1289" s="2">
        <v>0.92</v>
      </c>
    </row>
    <row r="1290" spans="6:48" x14ac:dyDescent="0.3">
      <c r="F1290" t="str">
        <f t="shared" si="101"/>
        <v>12431422</v>
      </c>
      <c r="G1290" t="e">
        <f t="shared" si="104"/>
        <v>#N/A</v>
      </c>
      <c r="H1290" s="11">
        <v>1243</v>
      </c>
      <c r="I1290" s="5">
        <v>1422</v>
      </c>
      <c r="J1290" t="s">
        <v>43</v>
      </c>
      <c r="K1290" t="s">
        <v>81</v>
      </c>
      <c r="Q1290" s="3"/>
      <c r="R1290" s="4"/>
      <c r="S1290" s="4"/>
      <c r="T1290" s="2">
        <f t="shared" si="102"/>
        <v>0.60169836355594719</v>
      </c>
      <c r="U1290" s="2">
        <f t="shared" si="103"/>
        <v>0.39830163644405281</v>
      </c>
      <c r="V1290" s="2"/>
      <c r="W1290" s="2"/>
      <c r="X1290" s="45"/>
      <c r="Y1290" s="37"/>
      <c r="Z1290" s="37"/>
      <c r="AA1290" s="37"/>
      <c r="AB1290" s="37"/>
      <c r="AC1290" s="37"/>
      <c r="AD1290" s="37"/>
      <c r="AE1290" s="37"/>
      <c r="AF1290" s="12">
        <v>9</v>
      </c>
      <c r="AG1290">
        <v>13</v>
      </c>
      <c r="AH1290">
        <v>-38</v>
      </c>
      <c r="AI1290">
        <v>-0.1</v>
      </c>
      <c r="AJ1290">
        <v>1</v>
      </c>
      <c r="AK1290">
        <v>2</v>
      </c>
      <c r="AL1290">
        <v>-2</v>
      </c>
      <c r="AM1290">
        <v>-1</v>
      </c>
      <c r="AN1290">
        <v>-8</v>
      </c>
      <c r="AO1290">
        <v>-8</v>
      </c>
      <c r="AP1290">
        <v>0.04</v>
      </c>
      <c r="AQ1290">
        <v>0.3</v>
      </c>
      <c r="AR1290">
        <v>4.5999999999999996</v>
      </c>
      <c r="AS1290">
        <v>-4.3</v>
      </c>
      <c r="AT1290">
        <v>4</v>
      </c>
      <c r="AU1290">
        <v>1</v>
      </c>
      <c r="AV1290" s="2">
        <v>0.74</v>
      </c>
    </row>
    <row r="1291" spans="6:48" x14ac:dyDescent="0.3">
      <c r="F1291" t="str">
        <f t="shared" si="101"/>
        <v>12431437</v>
      </c>
      <c r="G1291" t="e">
        <f t="shared" si="104"/>
        <v>#N/A</v>
      </c>
      <c r="H1291" s="11">
        <v>1243</v>
      </c>
      <c r="I1291" s="5">
        <v>1437</v>
      </c>
      <c r="J1291" t="s">
        <v>43</v>
      </c>
      <c r="K1291" t="s">
        <v>82</v>
      </c>
      <c r="Q1291" s="3"/>
      <c r="R1291" s="4"/>
      <c r="S1291" s="4"/>
      <c r="T1291" s="2">
        <f t="shared" si="102"/>
        <v>0.28169836355594718</v>
      </c>
      <c r="U1291" s="2">
        <f t="shared" si="103"/>
        <v>0.71830163644405287</v>
      </c>
      <c r="V1291" s="2"/>
      <c r="W1291" s="2"/>
      <c r="X1291" s="45"/>
      <c r="Y1291" s="37"/>
      <c r="Z1291" s="37"/>
      <c r="AA1291" s="37"/>
      <c r="AB1291" s="37"/>
      <c r="AC1291" s="37"/>
      <c r="AD1291" s="37"/>
      <c r="AE1291" s="37"/>
      <c r="AF1291" s="12">
        <v>9</v>
      </c>
      <c r="AG1291">
        <v>1</v>
      </c>
      <c r="AH1291">
        <v>42</v>
      </c>
      <c r="AI1291">
        <v>-0.21</v>
      </c>
      <c r="AJ1291">
        <v>-7</v>
      </c>
      <c r="AK1291">
        <v>1</v>
      </c>
      <c r="AL1291">
        <v>2</v>
      </c>
      <c r="AM1291">
        <v>3</v>
      </c>
      <c r="AN1291">
        <v>-3</v>
      </c>
      <c r="AO1291">
        <v>-5</v>
      </c>
      <c r="AP1291">
        <v>-0.03</v>
      </c>
      <c r="AQ1291">
        <v>-14.7</v>
      </c>
      <c r="AR1291">
        <v>-3</v>
      </c>
      <c r="AS1291">
        <v>-11.7</v>
      </c>
      <c r="AT1291">
        <v>-8</v>
      </c>
      <c r="AU1291">
        <v>0</v>
      </c>
      <c r="AV1291" s="2">
        <v>0.42</v>
      </c>
    </row>
    <row r="1292" spans="6:48" x14ac:dyDescent="0.3">
      <c r="F1292" t="str">
        <f t="shared" si="101"/>
        <v>12431438</v>
      </c>
      <c r="G1292" t="e">
        <f t="shared" si="104"/>
        <v>#N/A</v>
      </c>
      <c r="H1292" s="11">
        <v>1243</v>
      </c>
      <c r="I1292" s="5">
        <v>1438</v>
      </c>
      <c r="J1292" t="s">
        <v>43</v>
      </c>
      <c r="K1292" t="s">
        <v>83</v>
      </c>
      <c r="Q1292" s="3"/>
      <c r="R1292" s="4"/>
      <c r="S1292" s="4"/>
      <c r="T1292" s="2">
        <f t="shared" si="102"/>
        <v>0.3016983635559472</v>
      </c>
      <c r="U1292" s="2">
        <f t="shared" si="103"/>
        <v>0.69830163644405285</v>
      </c>
      <c r="V1292" s="2"/>
      <c r="W1292" s="2"/>
      <c r="X1292" s="45"/>
      <c r="Y1292" s="37"/>
      <c r="Z1292" s="37"/>
      <c r="AA1292" s="37"/>
      <c r="AB1292" s="37"/>
      <c r="AC1292" s="37"/>
      <c r="AD1292" s="37"/>
      <c r="AE1292" s="37"/>
      <c r="AF1292" s="12">
        <v>9</v>
      </c>
      <c r="AG1292">
        <v>1</v>
      </c>
      <c r="AH1292">
        <v>43</v>
      </c>
      <c r="AI1292">
        <v>-0.27</v>
      </c>
      <c r="AJ1292">
        <v>0</v>
      </c>
      <c r="AK1292">
        <v>6</v>
      </c>
      <c r="AL1292">
        <v>3</v>
      </c>
      <c r="AM1292">
        <v>0</v>
      </c>
      <c r="AN1292">
        <v>-1</v>
      </c>
      <c r="AO1292">
        <v>-6</v>
      </c>
      <c r="AP1292">
        <v>-0.02</v>
      </c>
      <c r="AQ1292">
        <v>4.9000000000000004</v>
      </c>
      <c r="AR1292">
        <v>14.5</v>
      </c>
      <c r="AS1292">
        <v>-9.6</v>
      </c>
      <c r="AT1292">
        <v>-8</v>
      </c>
      <c r="AU1292">
        <v>0</v>
      </c>
      <c r="AV1292" s="2">
        <v>0.44</v>
      </c>
    </row>
    <row r="1293" spans="6:48" x14ac:dyDescent="0.3">
      <c r="F1293" t="str">
        <f t="shared" si="101"/>
        <v>12431439</v>
      </c>
      <c r="G1293" t="e">
        <f t="shared" si="104"/>
        <v>#N/A</v>
      </c>
      <c r="H1293" s="11">
        <v>1243</v>
      </c>
      <c r="I1293" s="5">
        <v>1439</v>
      </c>
      <c r="J1293" t="s">
        <v>43</v>
      </c>
      <c r="K1293" t="s">
        <v>84</v>
      </c>
      <c r="Q1293" s="3"/>
      <c r="R1293" s="4"/>
      <c r="S1293" s="4"/>
      <c r="T1293" s="2">
        <f t="shared" si="102"/>
        <v>0.46169836355594718</v>
      </c>
      <c r="U1293" s="2">
        <f t="shared" si="103"/>
        <v>0.53830163644405282</v>
      </c>
      <c r="V1293" s="2"/>
      <c r="W1293" s="2"/>
      <c r="X1293" s="45"/>
      <c r="Y1293" s="37"/>
      <c r="Z1293" s="37"/>
      <c r="AA1293" s="37"/>
      <c r="AB1293" s="37"/>
      <c r="AC1293" s="37"/>
      <c r="AD1293" s="37"/>
      <c r="AE1293" s="37"/>
      <c r="AF1293" s="12">
        <v>9</v>
      </c>
      <c r="AG1293">
        <v>8</v>
      </c>
      <c r="AH1293">
        <v>12</v>
      </c>
      <c r="AI1293">
        <v>0.01</v>
      </c>
      <c r="AJ1293">
        <v>-4</v>
      </c>
      <c r="AK1293">
        <v>0</v>
      </c>
      <c r="AL1293">
        <v>0</v>
      </c>
      <c r="AM1293">
        <v>3</v>
      </c>
      <c r="AN1293">
        <v>2</v>
      </c>
      <c r="AO1293">
        <v>-3</v>
      </c>
      <c r="AP1293">
        <v>0.03</v>
      </c>
      <c r="AQ1293">
        <v>-7.3</v>
      </c>
      <c r="AR1293">
        <v>-3.9</v>
      </c>
      <c r="AS1293">
        <v>-3.4</v>
      </c>
      <c r="AT1293">
        <v>-1</v>
      </c>
      <c r="AU1293">
        <v>0</v>
      </c>
      <c r="AV1293" s="2">
        <v>0.6</v>
      </c>
    </row>
    <row r="1294" spans="6:48" x14ac:dyDescent="0.3">
      <c r="F1294" t="str">
        <f t="shared" si="101"/>
        <v>12431452</v>
      </c>
      <c r="G1294" t="e">
        <f t="shared" si="104"/>
        <v>#N/A</v>
      </c>
      <c r="H1294" s="11">
        <v>1243</v>
      </c>
      <c r="I1294" s="5">
        <v>1452</v>
      </c>
      <c r="J1294" t="s">
        <v>43</v>
      </c>
      <c r="K1294" t="s">
        <v>85</v>
      </c>
      <c r="Q1294" s="3"/>
      <c r="R1294" s="4"/>
      <c r="S1294" s="4"/>
      <c r="T1294" s="2">
        <f t="shared" si="102"/>
        <v>0.39169836355594723</v>
      </c>
      <c r="U1294" s="2">
        <f t="shared" si="103"/>
        <v>0.60830163644405277</v>
      </c>
      <c r="V1294" s="2"/>
      <c r="W1294" s="2"/>
      <c r="X1294" s="45"/>
      <c r="Y1294" s="37"/>
      <c r="Z1294" s="37"/>
      <c r="AA1294" s="37"/>
      <c r="AB1294" s="37"/>
      <c r="AC1294" s="37"/>
      <c r="AD1294" s="37"/>
      <c r="AE1294" s="37"/>
      <c r="AF1294" s="12">
        <v>9</v>
      </c>
      <c r="AG1294">
        <v>5</v>
      </c>
      <c r="AH1294">
        <v>31</v>
      </c>
      <c r="AI1294">
        <v>-0.04</v>
      </c>
      <c r="AJ1294">
        <v>3</v>
      </c>
      <c r="AK1294">
        <v>0</v>
      </c>
      <c r="AL1294">
        <v>2</v>
      </c>
      <c r="AM1294">
        <v>-2</v>
      </c>
      <c r="AN1294">
        <v>-11</v>
      </c>
      <c r="AO1294">
        <v>-2</v>
      </c>
      <c r="AP1294">
        <v>-0.03</v>
      </c>
      <c r="AQ1294">
        <v>-7.2</v>
      </c>
      <c r="AR1294">
        <v>-1.1000000000000001</v>
      </c>
      <c r="AS1294">
        <v>-6.1</v>
      </c>
      <c r="AT1294">
        <v>-4</v>
      </c>
      <c r="AU1294">
        <v>0</v>
      </c>
      <c r="AV1294" s="2">
        <v>0.53</v>
      </c>
    </row>
    <row r="1295" spans="6:48" x14ac:dyDescent="0.3">
      <c r="F1295" t="str">
        <f t="shared" si="101"/>
        <v>12431455</v>
      </c>
      <c r="G1295" t="e">
        <f t="shared" si="104"/>
        <v>#N/A</v>
      </c>
      <c r="H1295" s="11">
        <v>1243</v>
      </c>
      <c r="I1295" s="5">
        <v>1455</v>
      </c>
      <c r="J1295" t="s">
        <v>43</v>
      </c>
      <c r="K1295" t="s">
        <v>86</v>
      </c>
      <c r="Q1295" s="3"/>
      <c r="R1295" s="4"/>
      <c r="S1295" s="4"/>
      <c r="T1295" s="2">
        <f t="shared" si="102"/>
        <v>0.40169836355594724</v>
      </c>
      <c r="U1295" s="2">
        <f t="shared" si="103"/>
        <v>0.59830163644405276</v>
      </c>
      <c r="V1295" s="2"/>
      <c r="W1295" s="2"/>
      <c r="X1295" s="45"/>
      <c r="Y1295" s="37"/>
      <c r="Z1295" s="37"/>
      <c r="AA1295" s="37"/>
      <c r="AB1295" s="37"/>
      <c r="AC1295" s="37"/>
      <c r="AD1295" s="37"/>
      <c r="AE1295" s="37"/>
      <c r="AF1295" s="12">
        <v>9</v>
      </c>
      <c r="AG1295">
        <v>4</v>
      </c>
      <c r="AH1295">
        <v>24</v>
      </c>
      <c r="AI1295">
        <v>-0.11</v>
      </c>
      <c r="AJ1295">
        <v>-2</v>
      </c>
      <c r="AK1295">
        <v>1</v>
      </c>
      <c r="AL1295">
        <v>1</v>
      </c>
      <c r="AM1295">
        <v>4</v>
      </c>
      <c r="AN1295">
        <v>-9</v>
      </c>
      <c r="AO1295">
        <v>-9</v>
      </c>
      <c r="AP1295">
        <v>0</v>
      </c>
      <c r="AQ1295">
        <v>-10.6</v>
      </c>
      <c r="AR1295">
        <v>-3.4</v>
      </c>
      <c r="AS1295">
        <v>-7.2</v>
      </c>
      <c r="AT1295">
        <v>-5</v>
      </c>
      <c r="AU1295">
        <v>0</v>
      </c>
      <c r="AV1295" s="2">
        <v>0.54</v>
      </c>
    </row>
    <row r="1296" spans="6:48" x14ac:dyDescent="0.3">
      <c r="F1296" t="str">
        <f t="shared" si="101"/>
        <v>12431460</v>
      </c>
      <c r="G1296" t="e">
        <f t="shared" si="104"/>
        <v>#N/A</v>
      </c>
      <c r="H1296" s="11">
        <v>1243</v>
      </c>
      <c r="I1296" s="5">
        <v>1460</v>
      </c>
      <c r="J1296" t="s">
        <v>43</v>
      </c>
      <c r="K1296" t="s">
        <v>87</v>
      </c>
      <c r="Q1296" s="3"/>
      <c r="R1296" s="4"/>
      <c r="S1296" s="4"/>
      <c r="T1296" s="2">
        <f t="shared" si="102"/>
        <v>0.7316983635559472</v>
      </c>
      <c r="U1296" s="2">
        <f t="shared" si="103"/>
        <v>0.2683016364440528</v>
      </c>
      <c r="V1296" s="2"/>
      <c r="W1296" s="2"/>
      <c r="X1296" s="45"/>
      <c r="Y1296" s="37"/>
      <c r="Z1296" s="37"/>
      <c r="AA1296" s="37"/>
      <c r="AB1296" s="37"/>
      <c r="AC1296" s="37"/>
      <c r="AD1296" s="37"/>
      <c r="AE1296" s="37"/>
      <c r="AF1296" s="12">
        <v>9</v>
      </c>
      <c r="AG1296">
        <v>14</v>
      </c>
      <c r="AH1296">
        <v>-91</v>
      </c>
      <c r="AI1296">
        <v>-0.05</v>
      </c>
      <c r="AJ1296">
        <v>4</v>
      </c>
      <c r="AK1296">
        <v>2</v>
      </c>
      <c r="AL1296">
        <v>-1</v>
      </c>
      <c r="AM1296">
        <v>0</v>
      </c>
      <c r="AN1296">
        <v>-3</v>
      </c>
      <c r="AO1296">
        <v>-7</v>
      </c>
      <c r="AP1296">
        <v>0.02</v>
      </c>
      <c r="AQ1296">
        <v>1.1000000000000001</v>
      </c>
      <c r="AR1296">
        <v>1.7</v>
      </c>
      <c r="AS1296">
        <v>-0.6</v>
      </c>
      <c r="AT1296">
        <v>5</v>
      </c>
      <c r="AU1296">
        <v>1</v>
      </c>
      <c r="AV1296" s="2">
        <v>0.87</v>
      </c>
    </row>
    <row r="1297" spans="6:48" x14ac:dyDescent="0.3">
      <c r="F1297" t="str">
        <f t="shared" si="101"/>
        <v>12431462</v>
      </c>
      <c r="G1297" t="e">
        <f t="shared" si="104"/>
        <v>#N/A</v>
      </c>
      <c r="H1297" s="11">
        <v>1243</v>
      </c>
      <c r="I1297" s="5">
        <v>1462</v>
      </c>
      <c r="J1297" t="s">
        <v>43</v>
      </c>
      <c r="K1297" t="s">
        <v>88</v>
      </c>
      <c r="Q1297" s="3"/>
      <c r="R1297" s="4"/>
      <c r="S1297" s="4"/>
      <c r="T1297" s="2">
        <f t="shared" si="102"/>
        <v>0.41169836355594724</v>
      </c>
      <c r="U1297" s="2">
        <f t="shared" si="103"/>
        <v>0.58830163644405276</v>
      </c>
      <c r="V1297" s="2"/>
      <c r="W1297" s="2"/>
      <c r="X1297" s="45"/>
      <c r="Y1297" s="37"/>
      <c r="Z1297" s="37"/>
      <c r="AA1297" s="37"/>
      <c r="AB1297" s="37"/>
      <c r="AC1297" s="37"/>
      <c r="AD1297" s="37"/>
      <c r="AE1297" s="37"/>
      <c r="AF1297" s="12">
        <v>9</v>
      </c>
      <c r="AG1297">
        <v>1</v>
      </c>
      <c r="AH1297">
        <v>30</v>
      </c>
      <c r="AI1297">
        <v>-0.18</v>
      </c>
      <c r="AJ1297">
        <v>-3</v>
      </c>
      <c r="AK1297">
        <v>0</v>
      </c>
      <c r="AL1297">
        <v>0</v>
      </c>
      <c r="AM1297">
        <v>5</v>
      </c>
      <c r="AN1297">
        <v>-4</v>
      </c>
      <c r="AO1297">
        <v>-9</v>
      </c>
      <c r="AP1297">
        <v>-0.05</v>
      </c>
      <c r="AQ1297">
        <v>-11.9</v>
      </c>
      <c r="AR1297">
        <v>-6.6</v>
      </c>
      <c r="AS1297">
        <v>-5.3</v>
      </c>
      <c r="AT1297">
        <v>-8</v>
      </c>
      <c r="AU1297">
        <v>0</v>
      </c>
      <c r="AV1297" s="2">
        <v>0.55000000000000004</v>
      </c>
    </row>
    <row r="1298" spans="6:48" x14ac:dyDescent="0.3">
      <c r="F1298" t="str">
        <f t="shared" si="101"/>
        <v>12461252</v>
      </c>
      <c r="G1298" t="e">
        <f t="shared" si="104"/>
        <v>#N/A</v>
      </c>
      <c r="H1298" s="11">
        <v>1246</v>
      </c>
      <c r="I1298" s="5">
        <v>1252</v>
      </c>
      <c r="J1298" t="s">
        <v>44</v>
      </c>
      <c r="K1298" t="s">
        <v>45</v>
      </c>
      <c r="Q1298" s="3"/>
      <c r="R1298" s="4"/>
      <c r="S1298" s="4"/>
      <c r="T1298" s="2">
        <f t="shared" si="102"/>
        <v>0.80169836355594715</v>
      </c>
      <c r="U1298" s="2">
        <f t="shared" si="103"/>
        <v>0.19830163644405285</v>
      </c>
      <c r="V1298" s="2"/>
      <c r="W1298" s="2"/>
      <c r="X1298" s="45"/>
      <c r="Y1298" s="37"/>
      <c r="Z1298" s="37"/>
      <c r="AA1298" s="37"/>
      <c r="AB1298" s="37"/>
      <c r="AC1298" s="37"/>
      <c r="AD1298" s="37"/>
      <c r="AE1298" s="37"/>
      <c r="AF1298" s="12">
        <v>5</v>
      </c>
      <c r="AG1298">
        <v>15</v>
      </c>
      <c r="AH1298">
        <v>-147</v>
      </c>
      <c r="AI1298">
        <v>0.02</v>
      </c>
      <c r="AJ1298">
        <v>0</v>
      </c>
      <c r="AK1298">
        <v>-5</v>
      </c>
      <c r="AL1298">
        <v>-2</v>
      </c>
      <c r="AM1298">
        <v>-3</v>
      </c>
      <c r="AN1298">
        <v>8</v>
      </c>
      <c r="AO1298">
        <v>-7</v>
      </c>
      <c r="AP1298">
        <v>-0.02</v>
      </c>
      <c r="AQ1298">
        <v>-4.2</v>
      </c>
      <c r="AR1298">
        <v>-8.1999999999999993</v>
      </c>
      <c r="AS1298">
        <v>4</v>
      </c>
      <c r="AT1298">
        <v>10</v>
      </c>
      <c r="AU1298">
        <v>1</v>
      </c>
      <c r="AV1298" s="2">
        <v>0.94</v>
      </c>
    </row>
    <row r="1299" spans="6:48" x14ac:dyDescent="0.3">
      <c r="F1299" t="str">
        <f t="shared" si="101"/>
        <v>12461254</v>
      </c>
      <c r="G1299" t="e">
        <f t="shared" si="104"/>
        <v>#N/A</v>
      </c>
      <c r="H1299" s="11">
        <v>1246</v>
      </c>
      <c r="I1299" s="5">
        <v>1254</v>
      </c>
      <c r="J1299" t="s">
        <v>44</v>
      </c>
      <c r="K1299" t="s">
        <v>46</v>
      </c>
      <c r="Q1299" s="3"/>
      <c r="R1299" s="4"/>
      <c r="S1299" s="4"/>
      <c r="T1299" s="2">
        <f t="shared" si="102"/>
        <v>0.84169836355594718</v>
      </c>
      <c r="U1299" s="2">
        <f t="shared" si="103"/>
        <v>0.15830163644405282</v>
      </c>
      <c r="V1299" s="2"/>
      <c r="W1299" s="2"/>
      <c r="X1299" s="45"/>
      <c r="Y1299" s="37"/>
      <c r="Z1299" s="37"/>
      <c r="AA1299" s="37"/>
      <c r="AB1299" s="37"/>
      <c r="AC1299" s="37"/>
      <c r="AD1299" s="37"/>
      <c r="AE1299" s="37"/>
      <c r="AF1299" s="12">
        <v>5</v>
      </c>
      <c r="AG1299">
        <v>16</v>
      </c>
      <c r="AH1299">
        <v>-233</v>
      </c>
      <c r="AI1299">
        <v>0.19</v>
      </c>
      <c r="AJ1299">
        <v>0</v>
      </c>
      <c r="AK1299">
        <v>-3</v>
      </c>
      <c r="AL1299">
        <v>-1</v>
      </c>
      <c r="AM1299">
        <v>1</v>
      </c>
      <c r="AN1299">
        <v>6</v>
      </c>
      <c r="AO1299">
        <v>-1</v>
      </c>
      <c r="AP1299">
        <v>0</v>
      </c>
      <c r="AQ1299">
        <v>0</v>
      </c>
      <c r="AR1299">
        <v>-6.5</v>
      </c>
      <c r="AS1299">
        <v>6.5</v>
      </c>
      <c r="AT1299">
        <v>11</v>
      </c>
      <c r="AU1299">
        <v>1</v>
      </c>
      <c r="AV1299" s="2">
        <v>0.98</v>
      </c>
    </row>
    <row r="1300" spans="6:48" x14ac:dyDescent="0.3">
      <c r="F1300" t="str">
        <f t="shared" si="101"/>
        <v>12461260</v>
      </c>
      <c r="G1300" t="e">
        <f t="shared" si="104"/>
        <v>#N/A</v>
      </c>
      <c r="H1300" s="11">
        <v>1246</v>
      </c>
      <c r="I1300" s="5">
        <v>1260</v>
      </c>
      <c r="J1300" t="s">
        <v>44</v>
      </c>
      <c r="K1300" t="s">
        <v>47</v>
      </c>
      <c r="Q1300" s="3"/>
      <c r="R1300" s="4"/>
      <c r="S1300" s="4"/>
      <c r="T1300" s="2">
        <f t="shared" si="102"/>
        <v>0.54169836355594725</v>
      </c>
      <c r="U1300" s="2">
        <f t="shared" si="103"/>
        <v>0.45830163644405275</v>
      </c>
      <c r="V1300" s="2"/>
      <c r="W1300" s="2"/>
      <c r="X1300" s="45"/>
      <c r="Y1300" s="37"/>
      <c r="Z1300" s="37"/>
      <c r="AA1300" s="37"/>
      <c r="AB1300" s="37"/>
      <c r="AC1300" s="37"/>
      <c r="AD1300" s="37"/>
      <c r="AE1300" s="37"/>
      <c r="AF1300" s="12">
        <v>5</v>
      </c>
      <c r="AG1300">
        <v>11</v>
      </c>
      <c r="AH1300">
        <v>-23</v>
      </c>
      <c r="AI1300">
        <v>-0.13</v>
      </c>
      <c r="AJ1300">
        <v>-6</v>
      </c>
      <c r="AK1300">
        <v>0</v>
      </c>
      <c r="AL1300">
        <v>-1</v>
      </c>
      <c r="AM1300">
        <v>-3</v>
      </c>
      <c r="AN1300">
        <v>14</v>
      </c>
      <c r="AO1300">
        <v>-5</v>
      </c>
      <c r="AP1300">
        <v>-0.02</v>
      </c>
      <c r="AQ1300">
        <v>5</v>
      </c>
      <c r="AR1300">
        <v>8.3000000000000007</v>
      </c>
      <c r="AS1300">
        <v>-3.3</v>
      </c>
      <c r="AT1300">
        <v>6</v>
      </c>
      <c r="AU1300">
        <v>1</v>
      </c>
      <c r="AV1300" s="2">
        <v>0.68</v>
      </c>
    </row>
    <row r="1301" spans="6:48" x14ac:dyDescent="0.3">
      <c r="F1301" t="str">
        <f t="shared" si="101"/>
        <v>12461267</v>
      </c>
      <c r="G1301" t="e">
        <f t="shared" si="104"/>
        <v>#N/A</v>
      </c>
      <c r="H1301" s="11">
        <v>1246</v>
      </c>
      <c r="I1301" s="5">
        <v>1267</v>
      </c>
      <c r="J1301" t="s">
        <v>44</v>
      </c>
      <c r="K1301" t="s">
        <v>48</v>
      </c>
      <c r="Q1301" s="3"/>
      <c r="R1301" s="4"/>
      <c r="S1301" s="4"/>
      <c r="T1301" s="2">
        <f t="shared" si="102"/>
        <v>0.7316983635559472</v>
      </c>
      <c r="U1301" s="2">
        <f t="shared" si="103"/>
        <v>0.2683016364440528</v>
      </c>
      <c r="V1301" s="2"/>
      <c r="W1301" s="2"/>
      <c r="X1301" s="45"/>
      <c r="Y1301" s="37"/>
      <c r="Z1301" s="37"/>
      <c r="AA1301" s="37"/>
      <c r="AB1301" s="37"/>
      <c r="AC1301" s="37"/>
      <c r="AD1301" s="37"/>
      <c r="AE1301" s="37"/>
      <c r="AF1301" s="12">
        <v>5</v>
      </c>
      <c r="AG1301">
        <v>13</v>
      </c>
      <c r="AH1301">
        <v>-96</v>
      </c>
      <c r="AI1301">
        <v>0.01</v>
      </c>
      <c r="AJ1301">
        <v>-3</v>
      </c>
      <c r="AK1301">
        <v>-3</v>
      </c>
      <c r="AL1301">
        <v>0</v>
      </c>
      <c r="AM1301">
        <v>-1</v>
      </c>
      <c r="AN1301">
        <v>14</v>
      </c>
      <c r="AO1301">
        <v>1</v>
      </c>
      <c r="AP1301">
        <v>-7.0000000000000007E-2</v>
      </c>
      <c r="AQ1301">
        <v>-6.9</v>
      </c>
      <c r="AR1301">
        <v>-8.8000000000000007</v>
      </c>
      <c r="AS1301">
        <v>1.9</v>
      </c>
      <c r="AT1301">
        <v>8</v>
      </c>
      <c r="AU1301">
        <v>1</v>
      </c>
      <c r="AV1301" s="2">
        <v>0.87</v>
      </c>
    </row>
    <row r="1302" spans="6:48" x14ac:dyDescent="0.3">
      <c r="F1302" t="str">
        <f t="shared" si="101"/>
        <v>12461274</v>
      </c>
      <c r="G1302" t="e">
        <f t="shared" si="104"/>
        <v>#N/A</v>
      </c>
      <c r="H1302" s="11">
        <v>1246</v>
      </c>
      <c r="I1302" s="5">
        <v>1274</v>
      </c>
      <c r="J1302" t="s">
        <v>44</v>
      </c>
      <c r="K1302" t="s">
        <v>49</v>
      </c>
      <c r="Q1302" s="3"/>
      <c r="R1302" s="4"/>
      <c r="S1302" s="4"/>
      <c r="T1302" s="2">
        <f t="shared" si="102"/>
        <v>0.57169836355594716</v>
      </c>
      <c r="U1302" s="2">
        <f t="shared" si="103"/>
        <v>0.42830163644405284</v>
      </c>
      <c r="V1302" s="2"/>
      <c r="W1302" s="2"/>
      <c r="X1302" s="45"/>
      <c r="Y1302" s="37"/>
      <c r="Z1302" s="37"/>
      <c r="AA1302" s="37"/>
      <c r="AB1302" s="37"/>
      <c r="AC1302" s="37"/>
      <c r="AD1302" s="37"/>
      <c r="AE1302" s="37"/>
      <c r="AF1302" s="12">
        <v>5</v>
      </c>
      <c r="AG1302">
        <v>6</v>
      </c>
      <c r="AH1302">
        <v>-18</v>
      </c>
      <c r="AI1302">
        <v>0</v>
      </c>
      <c r="AJ1302">
        <v>-1</v>
      </c>
      <c r="AK1302">
        <v>-2</v>
      </c>
      <c r="AL1302">
        <v>1</v>
      </c>
      <c r="AM1302">
        <v>-2</v>
      </c>
      <c r="AN1302">
        <v>7</v>
      </c>
      <c r="AO1302">
        <v>-3</v>
      </c>
      <c r="AP1302">
        <v>0.04</v>
      </c>
      <c r="AQ1302">
        <v>2.5</v>
      </c>
      <c r="AR1302">
        <v>2.2999999999999998</v>
      </c>
      <c r="AS1302">
        <v>0.2</v>
      </c>
      <c r="AT1302">
        <v>1</v>
      </c>
      <c r="AU1302">
        <v>1</v>
      </c>
      <c r="AV1302" s="2">
        <v>0.71</v>
      </c>
    </row>
    <row r="1303" spans="6:48" x14ac:dyDescent="0.3">
      <c r="F1303" t="str">
        <f t="shared" si="101"/>
        <v>12461276</v>
      </c>
      <c r="G1303" t="e">
        <f t="shared" si="104"/>
        <v>#N/A</v>
      </c>
      <c r="H1303" s="11">
        <v>1246</v>
      </c>
      <c r="I1303" s="5">
        <v>1276</v>
      </c>
      <c r="J1303" t="s">
        <v>44</v>
      </c>
      <c r="K1303" t="s">
        <v>50</v>
      </c>
      <c r="Q1303" s="3"/>
      <c r="R1303" s="4"/>
      <c r="S1303" s="4"/>
      <c r="T1303" s="2">
        <f t="shared" si="102"/>
        <v>0.45169836355594717</v>
      </c>
      <c r="U1303" s="2">
        <f t="shared" si="103"/>
        <v>0.54830163644405283</v>
      </c>
      <c r="V1303" s="2"/>
      <c r="W1303" s="2"/>
      <c r="X1303" s="45"/>
      <c r="Y1303" s="37"/>
      <c r="Z1303" s="37"/>
      <c r="AA1303" s="37"/>
      <c r="AB1303" s="37"/>
      <c r="AC1303" s="37"/>
      <c r="AD1303" s="37"/>
      <c r="AE1303" s="37"/>
      <c r="AF1303" s="12">
        <v>5</v>
      </c>
      <c r="AG1303">
        <v>3</v>
      </c>
      <c r="AH1303">
        <v>8</v>
      </c>
      <c r="AI1303">
        <v>-0.08</v>
      </c>
      <c r="AJ1303">
        <v>-2</v>
      </c>
      <c r="AK1303">
        <v>-1</v>
      </c>
      <c r="AL1303">
        <v>4</v>
      </c>
      <c r="AM1303">
        <v>-2</v>
      </c>
      <c r="AN1303">
        <v>10</v>
      </c>
      <c r="AO1303">
        <v>-7</v>
      </c>
      <c r="AP1303">
        <v>0.04</v>
      </c>
      <c r="AQ1303">
        <v>3.1</v>
      </c>
      <c r="AR1303">
        <v>6.8</v>
      </c>
      <c r="AS1303">
        <v>-3.7</v>
      </c>
      <c r="AT1303">
        <v>-2</v>
      </c>
      <c r="AU1303">
        <v>0</v>
      </c>
      <c r="AV1303" s="2">
        <v>0.59</v>
      </c>
    </row>
    <row r="1304" spans="6:48" x14ac:dyDescent="0.3">
      <c r="F1304" t="str">
        <f t="shared" si="101"/>
        <v>12461277</v>
      </c>
      <c r="G1304" t="e">
        <f t="shared" si="104"/>
        <v>#N/A</v>
      </c>
      <c r="H1304" s="11">
        <v>1246</v>
      </c>
      <c r="I1304" s="5">
        <v>1277</v>
      </c>
      <c r="J1304" t="s">
        <v>44</v>
      </c>
      <c r="K1304" t="s">
        <v>51</v>
      </c>
      <c r="Q1304" s="3"/>
      <c r="R1304" s="4"/>
      <c r="S1304" s="4"/>
      <c r="T1304" s="2">
        <f t="shared" si="102"/>
        <v>0.39169836355594723</v>
      </c>
      <c r="U1304" s="2">
        <f t="shared" si="103"/>
        <v>0.60830163644405277</v>
      </c>
      <c r="V1304" s="2"/>
      <c r="W1304" s="2"/>
      <c r="X1304" s="45"/>
      <c r="Y1304" s="37"/>
      <c r="Z1304" s="37"/>
      <c r="AA1304" s="37"/>
      <c r="AB1304" s="37"/>
      <c r="AC1304" s="37"/>
      <c r="AD1304" s="37"/>
      <c r="AE1304" s="37"/>
      <c r="AF1304" s="12">
        <v>5</v>
      </c>
      <c r="AG1304">
        <v>3</v>
      </c>
      <c r="AH1304">
        <v>12</v>
      </c>
      <c r="AI1304">
        <v>-0.17</v>
      </c>
      <c r="AJ1304">
        <v>-6</v>
      </c>
      <c r="AK1304">
        <v>4</v>
      </c>
      <c r="AL1304">
        <v>-1</v>
      </c>
      <c r="AM1304">
        <v>2</v>
      </c>
      <c r="AN1304">
        <v>0</v>
      </c>
      <c r="AO1304">
        <v>-4</v>
      </c>
      <c r="AP1304">
        <v>-0.05</v>
      </c>
      <c r="AQ1304">
        <v>-4.3</v>
      </c>
      <c r="AR1304">
        <v>5.5</v>
      </c>
      <c r="AS1304">
        <v>-9.8000000000000007</v>
      </c>
      <c r="AT1304">
        <v>-2</v>
      </c>
      <c r="AU1304">
        <v>0</v>
      </c>
      <c r="AV1304" s="2">
        <v>0.53</v>
      </c>
    </row>
    <row r="1305" spans="6:48" x14ac:dyDescent="0.3">
      <c r="F1305" t="str">
        <f t="shared" si="101"/>
        <v>12461281</v>
      </c>
      <c r="G1305" t="e">
        <f t="shared" si="104"/>
        <v>#N/A</v>
      </c>
      <c r="H1305" s="11">
        <v>1246</v>
      </c>
      <c r="I1305" s="5">
        <v>1281</v>
      </c>
      <c r="J1305" t="s">
        <v>44</v>
      </c>
      <c r="K1305" t="s">
        <v>52</v>
      </c>
      <c r="Q1305" s="3"/>
      <c r="R1305" s="4"/>
      <c r="S1305" s="4"/>
      <c r="T1305" s="2">
        <f t="shared" si="102"/>
        <v>0.59169836355594718</v>
      </c>
      <c r="U1305" s="2">
        <f t="shared" si="103"/>
        <v>0.40830163644405282</v>
      </c>
      <c r="V1305" s="2"/>
      <c r="W1305" s="2"/>
      <c r="X1305" s="45"/>
      <c r="Y1305" s="37"/>
      <c r="Z1305" s="37"/>
      <c r="AA1305" s="37"/>
      <c r="AB1305" s="37"/>
      <c r="AC1305" s="37"/>
      <c r="AD1305" s="37"/>
      <c r="AE1305" s="37"/>
      <c r="AF1305" s="12">
        <v>5</v>
      </c>
      <c r="AG1305">
        <v>8</v>
      </c>
      <c r="AH1305">
        <v>-20</v>
      </c>
      <c r="AI1305">
        <v>0.1</v>
      </c>
      <c r="AJ1305">
        <v>-2</v>
      </c>
      <c r="AK1305">
        <v>0</v>
      </c>
      <c r="AL1305">
        <v>-2</v>
      </c>
      <c r="AM1305">
        <v>1</v>
      </c>
      <c r="AN1305">
        <v>5</v>
      </c>
      <c r="AO1305">
        <v>-3</v>
      </c>
      <c r="AP1305">
        <v>-0.05</v>
      </c>
      <c r="AQ1305">
        <v>3.2</v>
      </c>
      <c r="AR1305">
        <v>2</v>
      </c>
      <c r="AS1305">
        <v>1.2</v>
      </c>
      <c r="AT1305">
        <v>3</v>
      </c>
      <c r="AU1305">
        <v>1</v>
      </c>
      <c r="AV1305" s="2">
        <v>0.73</v>
      </c>
    </row>
    <row r="1306" spans="6:48" x14ac:dyDescent="0.3">
      <c r="F1306" t="str">
        <f t="shared" si="101"/>
        <v>12461285</v>
      </c>
      <c r="G1306" t="e">
        <f t="shared" si="104"/>
        <v>#N/A</v>
      </c>
      <c r="H1306" s="11">
        <v>1246</v>
      </c>
      <c r="I1306" s="5">
        <v>1285</v>
      </c>
      <c r="J1306" t="s">
        <v>44</v>
      </c>
      <c r="K1306" t="s">
        <v>53</v>
      </c>
      <c r="Q1306" s="3"/>
      <c r="R1306" s="4"/>
      <c r="S1306" s="4"/>
      <c r="T1306" s="2">
        <f t="shared" si="102"/>
        <v>0.63169836355594722</v>
      </c>
      <c r="U1306" s="2">
        <f t="shared" si="103"/>
        <v>0.36830163644405278</v>
      </c>
      <c r="V1306" s="2"/>
      <c r="W1306" s="2"/>
      <c r="X1306" s="45"/>
      <c r="Y1306" s="37"/>
      <c r="Z1306" s="37"/>
      <c r="AA1306" s="37"/>
      <c r="AB1306" s="37"/>
      <c r="AC1306" s="37"/>
      <c r="AD1306" s="37"/>
      <c r="AE1306" s="37"/>
      <c r="AF1306" s="12">
        <v>5</v>
      </c>
      <c r="AG1306">
        <v>14</v>
      </c>
      <c r="AH1306">
        <v>-53</v>
      </c>
      <c r="AI1306">
        <v>-0.06</v>
      </c>
      <c r="AJ1306">
        <v>0</v>
      </c>
      <c r="AK1306">
        <v>-1</v>
      </c>
      <c r="AL1306">
        <v>1</v>
      </c>
      <c r="AM1306">
        <v>-4</v>
      </c>
      <c r="AN1306">
        <v>2</v>
      </c>
      <c r="AO1306">
        <v>-5</v>
      </c>
      <c r="AP1306">
        <v>-0.02</v>
      </c>
      <c r="AQ1306">
        <v>-1.4</v>
      </c>
      <c r="AR1306">
        <v>1.5</v>
      </c>
      <c r="AS1306">
        <v>-2.9</v>
      </c>
      <c r="AT1306">
        <v>9</v>
      </c>
      <c r="AU1306">
        <v>1</v>
      </c>
      <c r="AV1306" s="2">
        <v>0.77</v>
      </c>
    </row>
    <row r="1307" spans="6:48" x14ac:dyDescent="0.3">
      <c r="F1307" t="str">
        <f t="shared" ref="F1307:F1370" si="105">H1307&amp;I1307</f>
        <v>12461293</v>
      </c>
      <c r="G1307" t="e">
        <f t="shared" si="104"/>
        <v>#N/A</v>
      </c>
      <c r="H1307" s="11">
        <v>1246</v>
      </c>
      <c r="I1307" s="5">
        <v>1293</v>
      </c>
      <c r="J1307" t="s">
        <v>44</v>
      </c>
      <c r="K1307" t="s">
        <v>54</v>
      </c>
      <c r="Q1307" s="3"/>
      <c r="R1307" s="4"/>
      <c r="S1307" s="4"/>
      <c r="T1307" s="2">
        <f t="shared" ref="T1307:T1370" si="106">AV1307-$AV$2275</f>
        <v>0.58169836355594717</v>
      </c>
      <c r="U1307" s="2">
        <f t="shared" ref="U1307:U1370" si="107">1-T1307</f>
        <v>0.41830163644405283</v>
      </c>
      <c r="V1307" s="2"/>
      <c r="W1307" s="2"/>
      <c r="X1307" s="45"/>
      <c r="Y1307" s="37"/>
      <c r="Z1307" s="37"/>
      <c r="AA1307" s="37"/>
      <c r="AB1307" s="37"/>
      <c r="AC1307" s="37"/>
      <c r="AD1307" s="37"/>
      <c r="AE1307" s="37"/>
      <c r="AF1307" s="12">
        <v>5</v>
      </c>
      <c r="AG1307">
        <v>12</v>
      </c>
      <c r="AH1307">
        <v>-41</v>
      </c>
      <c r="AI1307">
        <v>-0.12</v>
      </c>
      <c r="AJ1307">
        <v>-3</v>
      </c>
      <c r="AK1307">
        <v>0</v>
      </c>
      <c r="AL1307">
        <v>1</v>
      </c>
      <c r="AM1307">
        <v>-1</v>
      </c>
      <c r="AN1307">
        <v>3</v>
      </c>
      <c r="AO1307">
        <v>-4</v>
      </c>
      <c r="AP1307">
        <v>-0.03</v>
      </c>
      <c r="AQ1307">
        <v>-0.7</v>
      </c>
      <c r="AR1307">
        <v>4.3</v>
      </c>
      <c r="AS1307">
        <v>-5</v>
      </c>
      <c r="AT1307">
        <v>7</v>
      </c>
      <c r="AU1307">
        <v>1</v>
      </c>
      <c r="AV1307" s="2">
        <v>0.72</v>
      </c>
    </row>
    <row r="1308" spans="6:48" x14ac:dyDescent="0.3">
      <c r="F1308" t="str">
        <f t="shared" si="105"/>
        <v>12461300</v>
      </c>
      <c r="G1308" t="e">
        <f t="shared" ref="G1308:G1371" si="108">VLOOKUP(E1308,F1308:F3585,COLUMN(F1308:F3585),FALSE)</f>
        <v>#N/A</v>
      </c>
      <c r="H1308" s="11">
        <v>1246</v>
      </c>
      <c r="I1308" s="5">
        <v>1300</v>
      </c>
      <c r="J1308" t="s">
        <v>44</v>
      </c>
      <c r="K1308" t="s">
        <v>55</v>
      </c>
      <c r="Q1308" s="3"/>
      <c r="R1308" s="4"/>
      <c r="S1308" s="4"/>
      <c r="T1308" s="2">
        <f t="shared" si="106"/>
        <v>0.85169836355594719</v>
      </c>
      <c r="U1308" s="2">
        <f t="shared" si="107"/>
        <v>0.14830163644405281</v>
      </c>
      <c r="V1308" s="2"/>
      <c r="W1308" s="2"/>
      <c r="X1308" s="45"/>
      <c r="Y1308" s="37"/>
      <c r="Z1308" s="37"/>
      <c r="AA1308" s="37"/>
      <c r="AB1308" s="37"/>
      <c r="AC1308" s="37"/>
      <c r="AD1308" s="37"/>
      <c r="AE1308" s="37"/>
      <c r="AF1308" s="12">
        <v>5</v>
      </c>
      <c r="AG1308">
        <v>16</v>
      </c>
      <c r="AH1308">
        <v>-291</v>
      </c>
      <c r="AI1308">
        <v>0.19</v>
      </c>
      <c r="AJ1308">
        <v>1</v>
      </c>
      <c r="AK1308">
        <v>-2</v>
      </c>
      <c r="AL1308">
        <v>-2</v>
      </c>
      <c r="AM1308">
        <v>0</v>
      </c>
      <c r="AN1308">
        <v>3</v>
      </c>
      <c r="AO1308">
        <v>-1</v>
      </c>
      <c r="AP1308">
        <v>0.02</v>
      </c>
      <c r="AQ1308">
        <v>6.3</v>
      </c>
      <c r="AR1308">
        <v>-0.4</v>
      </c>
      <c r="AS1308">
        <v>6.7</v>
      </c>
      <c r="AT1308">
        <v>11</v>
      </c>
      <c r="AU1308">
        <v>1</v>
      </c>
      <c r="AV1308" s="2">
        <v>0.99</v>
      </c>
    </row>
    <row r="1309" spans="6:48" x14ac:dyDescent="0.3">
      <c r="F1309" t="str">
        <f t="shared" si="105"/>
        <v>12461301</v>
      </c>
      <c r="G1309" t="e">
        <f t="shared" si="108"/>
        <v>#N/A</v>
      </c>
      <c r="H1309" s="11">
        <v>1246</v>
      </c>
      <c r="I1309" s="5">
        <v>1301</v>
      </c>
      <c r="J1309" t="s">
        <v>44</v>
      </c>
      <c r="K1309" t="s">
        <v>56</v>
      </c>
      <c r="Q1309" s="3"/>
      <c r="R1309" s="4"/>
      <c r="S1309" s="4"/>
      <c r="T1309" s="2">
        <f t="shared" si="106"/>
        <v>0.58169836355594717</v>
      </c>
      <c r="U1309" s="2">
        <f t="shared" si="107"/>
        <v>0.41830163644405283</v>
      </c>
      <c r="V1309" s="2"/>
      <c r="W1309" s="2"/>
      <c r="X1309" s="45"/>
      <c r="Y1309" s="37"/>
      <c r="Z1309" s="37"/>
      <c r="AA1309" s="37"/>
      <c r="AB1309" s="37"/>
      <c r="AC1309" s="37"/>
      <c r="AD1309" s="37"/>
      <c r="AE1309" s="37"/>
      <c r="AF1309" s="12">
        <v>5</v>
      </c>
      <c r="AG1309">
        <v>9</v>
      </c>
      <c r="AH1309">
        <v>-24</v>
      </c>
      <c r="AI1309">
        <v>0.05</v>
      </c>
      <c r="AJ1309">
        <v>-1</v>
      </c>
      <c r="AK1309">
        <v>-5</v>
      </c>
      <c r="AL1309">
        <v>1</v>
      </c>
      <c r="AM1309">
        <v>-3</v>
      </c>
      <c r="AN1309">
        <v>2</v>
      </c>
      <c r="AO1309">
        <v>1</v>
      </c>
      <c r="AP1309">
        <v>0</v>
      </c>
      <c r="AQ1309">
        <v>-4.5</v>
      </c>
      <c r="AR1309">
        <v>-4.2</v>
      </c>
      <c r="AS1309">
        <v>-0.3</v>
      </c>
      <c r="AT1309">
        <v>4</v>
      </c>
      <c r="AU1309">
        <v>1</v>
      </c>
      <c r="AV1309" s="2">
        <v>0.72</v>
      </c>
    </row>
    <row r="1310" spans="6:48" x14ac:dyDescent="0.3">
      <c r="F1310" t="str">
        <f t="shared" si="105"/>
        <v>12461305</v>
      </c>
      <c r="G1310" t="e">
        <f t="shared" si="108"/>
        <v>#N/A</v>
      </c>
      <c r="H1310" s="11">
        <v>1246</v>
      </c>
      <c r="I1310" s="5">
        <v>1305</v>
      </c>
      <c r="J1310" t="s">
        <v>44</v>
      </c>
      <c r="K1310" t="s">
        <v>57</v>
      </c>
      <c r="Q1310" s="3"/>
      <c r="R1310" s="4"/>
      <c r="S1310" s="4"/>
      <c r="T1310" s="2">
        <f t="shared" si="106"/>
        <v>0.4916983635559472</v>
      </c>
      <c r="U1310" s="2">
        <f t="shared" si="107"/>
        <v>0.5083016364440528</v>
      </c>
      <c r="V1310" s="2"/>
      <c r="W1310" s="2"/>
      <c r="X1310" s="45"/>
      <c r="Y1310" s="37"/>
      <c r="Z1310" s="37"/>
      <c r="AA1310" s="37"/>
      <c r="AB1310" s="37"/>
      <c r="AC1310" s="37"/>
      <c r="AD1310" s="37"/>
      <c r="AE1310" s="37"/>
      <c r="AF1310" s="12">
        <v>5</v>
      </c>
      <c r="AG1310">
        <v>7</v>
      </c>
      <c r="AH1310">
        <v>-6</v>
      </c>
      <c r="AI1310">
        <v>-0.08</v>
      </c>
      <c r="AJ1310">
        <v>-3</v>
      </c>
      <c r="AK1310">
        <v>-2</v>
      </c>
      <c r="AL1310">
        <v>4</v>
      </c>
      <c r="AM1310">
        <v>-1</v>
      </c>
      <c r="AN1310">
        <v>9</v>
      </c>
      <c r="AO1310">
        <v>-2</v>
      </c>
      <c r="AP1310">
        <v>-0.05</v>
      </c>
      <c r="AQ1310">
        <v>-6.4</v>
      </c>
      <c r="AR1310">
        <v>-2.6</v>
      </c>
      <c r="AS1310">
        <v>-3.8</v>
      </c>
      <c r="AT1310">
        <v>2</v>
      </c>
      <c r="AU1310">
        <v>1</v>
      </c>
      <c r="AV1310" s="2">
        <v>0.63</v>
      </c>
    </row>
    <row r="1311" spans="6:48" x14ac:dyDescent="0.3">
      <c r="F1311" t="str">
        <f t="shared" si="105"/>
        <v>12461308</v>
      </c>
      <c r="G1311" t="e">
        <f t="shared" si="108"/>
        <v>#N/A</v>
      </c>
      <c r="H1311" s="11">
        <v>1246</v>
      </c>
      <c r="I1311" s="5">
        <v>1308</v>
      </c>
      <c r="J1311" t="s">
        <v>44</v>
      </c>
      <c r="K1311" t="s">
        <v>58</v>
      </c>
      <c r="Q1311" s="3"/>
      <c r="R1311" s="4"/>
      <c r="S1311" s="4"/>
      <c r="T1311" s="2">
        <f t="shared" si="106"/>
        <v>0.58169836355594717</v>
      </c>
      <c r="U1311" s="2">
        <f t="shared" si="107"/>
        <v>0.41830163644405283</v>
      </c>
      <c r="V1311" s="2"/>
      <c r="W1311" s="2"/>
      <c r="X1311" s="45"/>
      <c r="Y1311" s="37"/>
      <c r="Z1311" s="37"/>
      <c r="AA1311" s="37"/>
      <c r="AB1311" s="37"/>
      <c r="AC1311" s="37"/>
      <c r="AD1311" s="37"/>
      <c r="AE1311" s="37"/>
      <c r="AF1311" s="12">
        <v>5</v>
      </c>
      <c r="AG1311">
        <v>12</v>
      </c>
      <c r="AH1311">
        <v>-37</v>
      </c>
      <c r="AI1311">
        <v>-0.12</v>
      </c>
      <c r="AJ1311">
        <v>0</v>
      </c>
      <c r="AK1311">
        <v>2</v>
      </c>
      <c r="AL1311">
        <v>1</v>
      </c>
      <c r="AM1311">
        <v>-2</v>
      </c>
      <c r="AN1311">
        <v>2</v>
      </c>
      <c r="AO1311">
        <v>-8</v>
      </c>
      <c r="AP1311">
        <v>0.06</v>
      </c>
      <c r="AQ1311">
        <v>1.1000000000000001</v>
      </c>
      <c r="AR1311">
        <v>5.6</v>
      </c>
      <c r="AS1311">
        <v>-4.5</v>
      </c>
      <c r="AT1311">
        <v>7</v>
      </c>
      <c r="AU1311">
        <v>1</v>
      </c>
      <c r="AV1311" s="2">
        <v>0.72</v>
      </c>
    </row>
    <row r="1312" spans="6:48" x14ac:dyDescent="0.3">
      <c r="F1312" t="str">
        <f t="shared" si="105"/>
        <v>12461314</v>
      </c>
      <c r="G1312" t="e">
        <f t="shared" si="108"/>
        <v>#N/A</v>
      </c>
      <c r="H1312" s="11">
        <v>1246</v>
      </c>
      <c r="I1312" s="5">
        <v>1314</v>
      </c>
      <c r="J1312" t="s">
        <v>44</v>
      </c>
      <c r="K1312" t="s">
        <v>59</v>
      </c>
      <c r="Q1312" s="3"/>
      <c r="R1312" s="4"/>
      <c r="S1312" s="4"/>
      <c r="T1312" s="2">
        <f t="shared" si="106"/>
        <v>0.4816983635559472</v>
      </c>
      <c r="U1312" s="2">
        <f t="shared" si="107"/>
        <v>0.5183016364440528</v>
      </c>
      <c r="V1312" s="2"/>
      <c r="W1312" s="2"/>
      <c r="X1312" s="45"/>
      <c r="Y1312" s="37"/>
      <c r="Z1312" s="37"/>
      <c r="AA1312" s="37"/>
      <c r="AB1312" s="37"/>
      <c r="AC1312" s="37"/>
      <c r="AD1312" s="37"/>
      <c r="AE1312" s="37"/>
      <c r="AF1312" s="12">
        <v>5</v>
      </c>
      <c r="AG1312">
        <v>2</v>
      </c>
      <c r="AH1312">
        <v>11</v>
      </c>
      <c r="AI1312">
        <v>0</v>
      </c>
      <c r="AJ1312">
        <v>0</v>
      </c>
      <c r="AK1312">
        <v>-3</v>
      </c>
      <c r="AL1312">
        <v>2</v>
      </c>
      <c r="AM1312">
        <v>1</v>
      </c>
      <c r="AN1312">
        <v>-2</v>
      </c>
      <c r="AO1312">
        <v>-5</v>
      </c>
      <c r="AP1312">
        <v>-0.04</v>
      </c>
      <c r="AQ1312">
        <v>-5.3</v>
      </c>
      <c r="AR1312">
        <v>-2.8</v>
      </c>
      <c r="AS1312">
        <v>-2.5</v>
      </c>
      <c r="AT1312">
        <v>-3</v>
      </c>
      <c r="AU1312">
        <v>0</v>
      </c>
      <c r="AV1312" s="2">
        <v>0.62</v>
      </c>
    </row>
    <row r="1313" spans="6:48" x14ac:dyDescent="0.3">
      <c r="F1313" t="str">
        <f t="shared" si="105"/>
        <v>12461326</v>
      </c>
      <c r="G1313" t="e">
        <f t="shared" si="108"/>
        <v>#N/A</v>
      </c>
      <c r="H1313" s="11">
        <v>1246</v>
      </c>
      <c r="I1313" s="5">
        <v>1326</v>
      </c>
      <c r="J1313" t="s">
        <v>44</v>
      </c>
      <c r="K1313" t="s">
        <v>60</v>
      </c>
      <c r="Q1313" s="3"/>
      <c r="R1313" s="4"/>
      <c r="S1313" s="4"/>
      <c r="T1313" s="2">
        <f t="shared" si="106"/>
        <v>0.4916983635559472</v>
      </c>
      <c r="U1313" s="2">
        <f t="shared" si="107"/>
        <v>0.5083016364440528</v>
      </c>
      <c r="V1313" s="2"/>
      <c r="W1313" s="2"/>
      <c r="X1313" s="45"/>
      <c r="Y1313" s="37"/>
      <c r="Z1313" s="37"/>
      <c r="AA1313" s="37"/>
      <c r="AB1313" s="37"/>
      <c r="AC1313" s="37"/>
      <c r="AD1313" s="37"/>
      <c r="AE1313" s="37"/>
      <c r="AF1313" s="12">
        <v>5</v>
      </c>
      <c r="AG1313">
        <v>5</v>
      </c>
      <c r="AH1313">
        <v>3</v>
      </c>
      <c r="AI1313">
        <v>-0.04</v>
      </c>
      <c r="AJ1313">
        <v>-2</v>
      </c>
      <c r="AK1313">
        <v>-1</v>
      </c>
      <c r="AL1313">
        <v>1</v>
      </c>
      <c r="AM1313">
        <v>-1</v>
      </c>
      <c r="AN1313">
        <v>6</v>
      </c>
      <c r="AO1313">
        <v>-6</v>
      </c>
      <c r="AP1313">
        <v>-0.03</v>
      </c>
      <c r="AQ1313">
        <v>0.9</v>
      </c>
      <c r="AR1313">
        <v>3.6</v>
      </c>
      <c r="AS1313">
        <v>-2.7</v>
      </c>
      <c r="AT1313">
        <v>0</v>
      </c>
      <c r="AU1313">
        <v>0</v>
      </c>
      <c r="AV1313" s="2">
        <v>0.63</v>
      </c>
    </row>
    <row r="1314" spans="6:48" x14ac:dyDescent="0.3">
      <c r="F1314" t="str">
        <f t="shared" si="105"/>
        <v>12461328</v>
      </c>
      <c r="G1314" t="e">
        <f t="shared" si="108"/>
        <v>#N/A</v>
      </c>
      <c r="H1314" s="11">
        <v>1246</v>
      </c>
      <c r="I1314" s="5">
        <v>1328</v>
      </c>
      <c r="J1314" t="s">
        <v>44</v>
      </c>
      <c r="K1314" t="s">
        <v>61</v>
      </c>
      <c r="Q1314" s="3"/>
      <c r="R1314" s="4"/>
      <c r="S1314" s="4"/>
      <c r="T1314" s="2">
        <f t="shared" si="106"/>
        <v>0.6116983635559472</v>
      </c>
      <c r="U1314" s="2">
        <f t="shared" si="107"/>
        <v>0.3883016364440528</v>
      </c>
      <c r="V1314" s="2"/>
      <c r="W1314" s="2"/>
      <c r="X1314" s="45"/>
      <c r="Y1314" s="37"/>
      <c r="Z1314" s="37"/>
      <c r="AA1314" s="37"/>
      <c r="AB1314" s="37"/>
      <c r="AC1314" s="37"/>
      <c r="AD1314" s="37"/>
      <c r="AE1314" s="37"/>
      <c r="AF1314" s="12">
        <v>5</v>
      </c>
      <c r="AG1314">
        <v>10</v>
      </c>
      <c r="AH1314">
        <v>-29</v>
      </c>
      <c r="AI1314">
        <v>0.13</v>
      </c>
      <c r="AJ1314">
        <v>-2</v>
      </c>
      <c r="AK1314">
        <v>-4</v>
      </c>
      <c r="AL1314">
        <v>1</v>
      </c>
      <c r="AM1314">
        <v>0</v>
      </c>
      <c r="AN1314">
        <v>8</v>
      </c>
      <c r="AO1314">
        <v>-1</v>
      </c>
      <c r="AP1314">
        <v>-0.05</v>
      </c>
      <c r="AQ1314">
        <v>-8.5</v>
      </c>
      <c r="AR1314">
        <v>-11.3</v>
      </c>
      <c r="AS1314">
        <v>2.8</v>
      </c>
      <c r="AT1314">
        <v>5</v>
      </c>
      <c r="AU1314">
        <v>1</v>
      </c>
      <c r="AV1314" s="2">
        <v>0.75</v>
      </c>
    </row>
    <row r="1315" spans="6:48" x14ac:dyDescent="0.3">
      <c r="F1315" t="str">
        <f t="shared" si="105"/>
        <v>12461335</v>
      </c>
      <c r="G1315" t="e">
        <f t="shared" si="108"/>
        <v>#N/A</v>
      </c>
      <c r="H1315" s="11">
        <v>1246</v>
      </c>
      <c r="I1315" s="5">
        <v>1335</v>
      </c>
      <c r="J1315" t="s">
        <v>44</v>
      </c>
      <c r="K1315" t="s">
        <v>62</v>
      </c>
      <c r="Q1315" s="3"/>
      <c r="R1315" s="4"/>
      <c r="S1315" s="4"/>
      <c r="T1315" s="2">
        <f t="shared" si="106"/>
        <v>0.7416983635559472</v>
      </c>
      <c r="U1315" s="2">
        <f t="shared" si="107"/>
        <v>0.2583016364440528</v>
      </c>
      <c r="V1315" s="2"/>
      <c r="W1315" s="2"/>
      <c r="X1315" s="45"/>
      <c r="Y1315" s="37"/>
      <c r="Z1315" s="37"/>
      <c r="AA1315" s="37"/>
      <c r="AB1315" s="37"/>
      <c r="AC1315" s="37"/>
      <c r="AD1315" s="37"/>
      <c r="AE1315" s="37"/>
      <c r="AF1315" s="12">
        <v>5</v>
      </c>
      <c r="AG1315">
        <v>16</v>
      </c>
      <c r="AH1315">
        <v>-109</v>
      </c>
      <c r="AI1315">
        <v>-0.03</v>
      </c>
      <c r="AJ1315">
        <v>-1</v>
      </c>
      <c r="AK1315">
        <v>0</v>
      </c>
      <c r="AL1315">
        <v>1</v>
      </c>
      <c r="AM1315">
        <v>0</v>
      </c>
      <c r="AN1315">
        <v>12</v>
      </c>
      <c r="AO1315">
        <v>-8</v>
      </c>
      <c r="AP1315">
        <v>0.04</v>
      </c>
      <c r="AQ1315">
        <v>1</v>
      </c>
      <c r="AR1315">
        <v>0.7</v>
      </c>
      <c r="AS1315">
        <v>0.3</v>
      </c>
      <c r="AT1315">
        <v>11</v>
      </c>
      <c r="AU1315">
        <v>1</v>
      </c>
      <c r="AV1315" s="2">
        <v>0.88</v>
      </c>
    </row>
    <row r="1316" spans="6:48" x14ac:dyDescent="0.3">
      <c r="F1316" t="str">
        <f t="shared" si="105"/>
        <v>12461344</v>
      </c>
      <c r="G1316" t="e">
        <f t="shared" si="108"/>
        <v>#N/A</v>
      </c>
      <c r="H1316" s="11">
        <v>1246</v>
      </c>
      <c r="I1316" s="5">
        <v>1344</v>
      </c>
      <c r="J1316" t="s">
        <v>44</v>
      </c>
      <c r="K1316" t="s">
        <v>63</v>
      </c>
      <c r="Q1316" s="3"/>
      <c r="R1316" s="4"/>
      <c r="S1316" s="4"/>
      <c r="T1316" s="2">
        <f t="shared" si="106"/>
        <v>0.67169836355594725</v>
      </c>
      <c r="U1316" s="2">
        <f t="shared" si="107"/>
        <v>0.32830163644405275</v>
      </c>
      <c r="V1316" s="2"/>
      <c r="W1316" s="2"/>
      <c r="X1316" s="45"/>
      <c r="Y1316" s="37"/>
      <c r="Z1316" s="37"/>
      <c r="AA1316" s="37"/>
      <c r="AB1316" s="37"/>
      <c r="AC1316" s="37"/>
      <c r="AD1316" s="37"/>
      <c r="AE1316" s="37"/>
      <c r="AF1316" s="12">
        <v>5</v>
      </c>
      <c r="AG1316">
        <v>10</v>
      </c>
      <c r="AH1316">
        <v>-45</v>
      </c>
      <c r="AI1316">
        <v>0.09</v>
      </c>
      <c r="AJ1316">
        <v>2</v>
      </c>
      <c r="AK1316">
        <v>-3</v>
      </c>
      <c r="AL1316">
        <v>1</v>
      </c>
      <c r="AM1316">
        <v>-2</v>
      </c>
      <c r="AN1316">
        <v>7</v>
      </c>
      <c r="AO1316">
        <v>-2</v>
      </c>
      <c r="AP1316">
        <v>0</v>
      </c>
      <c r="AQ1316">
        <v>3</v>
      </c>
      <c r="AR1316">
        <v>-2.4</v>
      </c>
      <c r="AS1316">
        <v>5.4</v>
      </c>
      <c r="AT1316">
        <v>5</v>
      </c>
      <c r="AU1316">
        <v>1</v>
      </c>
      <c r="AV1316" s="2">
        <v>0.81</v>
      </c>
    </row>
    <row r="1317" spans="6:48" x14ac:dyDescent="0.3">
      <c r="F1317" t="str">
        <f t="shared" si="105"/>
        <v>12461345</v>
      </c>
      <c r="G1317" t="e">
        <f t="shared" si="108"/>
        <v>#N/A</v>
      </c>
      <c r="H1317" s="11">
        <v>1246</v>
      </c>
      <c r="I1317" s="5">
        <v>1345</v>
      </c>
      <c r="J1317" t="s">
        <v>44</v>
      </c>
      <c r="K1317" t="s">
        <v>64</v>
      </c>
      <c r="Q1317" s="3"/>
      <c r="R1317" s="4"/>
      <c r="S1317" s="4"/>
      <c r="T1317" s="2">
        <f t="shared" si="106"/>
        <v>0.39169836355594723</v>
      </c>
      <c r="U1317" s="2">
        <f t="shared" si="107"/>
        <v>0.60830163644405277</v>
      </c>
      <c r="V1317" s="2"/>
      <c r="W1317" s="2"/>
      <c r="X1317" s="45"/>
      <c r="Y1317" s="37"/>
      <c r="Z1317" s="37"/>
      <c r="AA1317" s="37"/>
      <c r="AB1317" s="37"/>
      <c r="AC1317" s="37"/>
      <c r="AD1317" s="37"/>
      <c r="AE1317" s="37"/>
      <c r="AF1317" s="12">
        <v>5</v>
      </c>
      <c r="AG1317">
        <v>2</v>
      </c>
      <c r="AH1317">
        <v>13</v>
      </c>
      <c r="AI1317">
        <v>-0.11</v>
      </c>
      <c r="AJ1317">
        <v>-6</v>
      </c>
      <c r="AK1317">
        <v>0</v>
      </c>
      <c r="AL1317">
        <v>2</v>
      </c>
      <c r="AM1317">
        <v>0</v>
      </c>
      <c r="AN1317">
        <v>8</v>
      </c>
      <c r="AO1317">
        <v>-3</v>
      </c>
      <c r="AP1317">
        <v>-0.04</v>
      </c>
      <c r="AQ1317">
        <v>-4.4000000000000004</v>
      </c>
      <c r="AR1317">
        <v>4.7</v>
      </c>
      <c r="AS1317">
        <v>-9.1</v>
      </c>
      <c r="AT1317">
        <v>-3</v>
      </c>
      <c r="AU1317">
        <v>0</v>
      </c>
      <c r="AV1317" s="2">
        <v>0.53</v>
      </c>
    </row>
    <row r="1318" spans="6:48" x14ac:dyDescent="0.3">
      <c r="F1318" t="str">
        <f t="shared" si="105"/>
        <v>12461347</v>
      </c>
      <c r="G1318" t="e">
        <f t="shared" si="108"/>
        <v>#N/A</v>
      </c>
      <c r="H1318" s="11">
        <v>1246</v>
      </c>
      <c r="I1318" s="5">
        <v>1347</v>
      </c>
      <c r="J1318" t="s">
        <v>44</v>
      </c>
      <c r="K1318" t="s">
        <v>65</v>
      </c>
      <c r="Q1318" s="3"/>
      <c r="R1318" s="4"/>
      <c r="S1318" s="4"/>
      <c r="T1318" s="2">
        <f t="shared" si="106"/>
        <v>0.80169836355594715</v>
      </c>
      <c r="U1318" s="2">
        <f t="shared" si="107"/>
        <v>0.19830163644405285</v>
      </c>
      <c r="V1318" s="2"/>
      <c r="W1318" s="2"/>
      <c r="X1318" s="45"/>
      <c r="Y1318" s="37"/>
      <c r="Z1318" s="37"/>
      <c r="AA1318" s="37"/>
      <c r="AB1318" s="37"/>
      <c r="AC1318" s="37"/>
      <c r="AD1318" s="37"/>
      <c r="AE1318" s="37"/>
      <c r="AF1318" s="12">
        <v>5</v>
      </c>
      <c r="AG1318">
        <v>16</v>
      </c>
      <c r="AH1318">
        <v>-152</v>
      </c>
      <c r="AI1318">
        <v>0.09</v>
      </c>
      <c r="AJ1318">
        <v>3</v>
      </c>
      <c r="AK1318">
        <v>-2</v>
      </c>
      <c r="AL1318">
        <v>0</v>
      </c>
      <c r="AM1318">
        <v>-3</v>
      </c>
      <c r="AN1318">
        <v>4</v>
      </c>
      <c r="AO1318">
        <v>-3</v>
      </c>
      <c r="AP1318">
        <v>-0.03</v>
      </c>
      <c r="AQ1318">
        <v>9.8000000000000007</v>
      </c>
      <c r="AR1318">
        <v>5.4</v>
      </c>
      <c r="AS1318">
        <v>4.4000000000000004</v>
      </c>
      <c r="AT1318">
        <v>11</v>
      </c>
      <c r="AU1318">
        <v>1</v>
      </c>
      <c r="AV1318" s="2">
        <v>0.94</v>
      </c>
    </row>
    <row r="1319" spans="6:48" x14ac:dyDescent="0.3">
      <c r="F1319" t="str">
        <f t="shared" si="105"/>
        <v>12461348</v>
      </c>
      <c r="G1319" t="e">
        <f t="shared" si="108"/>
        <v>#N/A</v>
      </c>
      <c r="H1319" s="11">
        <v>1246</v>
      </c>
      <c r="I1319" s="5">
        <v>1348</v>
      </c>
      <c r="J1319" t="s">
        <v>44</v>
      </c>
      <c r="K1319" t="s">
        <v>66</v>
      </c>
      <c r="Q1319" s="3"/>
      <c r="R1319" s="4"/>
      <c r="S1319" s="4"/>
      <c r="T1319" s="2">
        <f t="shared" si="106"/>
        <v>0.58169836355594717</v>
      </c>
      <c r="U1319" s="2">
        <f t="shared" si="107"/>
        <v>0.41830163644405283</v>
      </c>
      <c r="V1319" s="2"/>
      <c r="W1319" s="2"/>
      <c r="X1319" s="45"/>
      <c r="Y1319" s="37"/>
      <c r="Z1319" s="37"/>
      <c r="AA1319" s="37"/>
      <c r="AB1319" s="37"/>
      <c r="AC1319" s="37"/>
      <c r="AD1319" s="37"/>
      <c r="AE1319" s="37"/>
      <c r="AF1319" s="12">
        <v>5</v>
      </c>
      <c r="AG1319">
        <v>7</v>
      </c>
      <c r="AH1319">
        <v>-31</v>
      </c>
      <c r="AI1319">
        <v>-7.0000000000000007E-2</v>
      </c>
      <c r="AJ1319">
        <v>0</v>
      </c>
      <c r="AK1319">
        <v>-3</v>
      </c>
      <c r="AL1319">
        <v>3</v>
      </c>
      <c r="AM1319">
        <v>-5</v>
      </c>
      <c r="AN1319">
        <v>5</v>
      </c>
      <c r="AO1319">
        <v>-4</v>
      </c>
      <c r="AP1319">
        <v>-0.01</v>
      </c>
      <c r="AQ1319">
        <v>0.5</v>
      </c>
      <c r="AR1319">
        <v>2.4</v>
      </c>
      <c r="AS1319">
        <v>-1.9</v>
      </c>
      <c r="AT1319">
        <v>2</v>
      </c>
      <c r="AU1319">
        <v>1</v>
      </c>
      <c r="AV1319" s="2">
        <v>0.72</v>
      </c>
    </row>
    <row r="1320" spans="6:48" x14ac:dyDescent="0.3">
      <c r="F1320" t="str">
        <f t="shared" si="105"/>
        <v>12461355</v>
      </c>
      <c r="G1320" t="e">
        <f t="shared" si="108"/>
        <v>#N/A</v>
      </c>
      <c r="H1320" s="11">
        <v>1246</v>
      </c>
      <c r="I1320" s="5">
        <v>1355</v>
      </c>
      <c r="J1320" t="s">
        <v>44</v>
      </c>
      <c r="K1320" t="s">
        <v>67</v>
      </c>
      <c r="Q1320" s="3"/>
      <c r="R1320" s="4"/>
      <c r="S1320" s="4"/>
      <c r="T1320" s="2">
        <f t="shared" si="106"/>
        <v>0.65169836355594724</v>
      </c>
      <c r="U1320" s="2">
        <f t="shared" si="107"/>
        <v>0.34830163644405276</v>
      </c>
      <c r="V1320" s="2"/>
      <c r="W1320" s="2"/>
      <c r="X1320" s="45"/>
      <c r="Y1320" s="37"/>
      <c r="Z1320" s="37"/>
      <c r="AA1320" s="37"/>
      <c r="AB1320" s="37"/>
      <c r="AC1320" s="37"/>
      <c r="AD1320" s="37"/>
      <c r="AE1320" s="37"/>
      <c r="AF1320" s="12">
        <v>5</v>
      </c>
      <c r="AG1320">
        <v>12</v>
      </c>
      <c r="AH1320">
        <v>-57</v>
      </c>
      <c r="AI1320">
        <v>-0.09</v>
      </c>
      <c r="AJ1320">
        <v>-2</v>
      </c>
      <c r="AK1320">
        <v>-3</v>
      </c>
      <c r="AL1320">
        <v>4</v>
      </c>
      <c r="AM1320">
        <v>2</v>
      </c>
      <c r="AN1320">
        <v>11</v>
      </c>
      <c r="AO1320">
        <v>-8</v>
      </c>
      <c r="AP1320">
        <v>-0.06</v>
      </c>
      <c r="AQ1320">
        <v>-6.7</v>
      </c>
      <c r="AR1320">
        <v>-5.3</v>
      </c>
      <c r="AS1320">
        <v>-1.4</v>
      </c>
      <c r="AT1320">
        <v>7</v>
      </c>
      <c r="AU1320">
        <v>1</v>
      </c>
      <c r="AV1320" s="2">
        <v>0.79</v>
      </c>
    </row>
    <row r="1321" spans="6:48" x14ac:dyDescent="0.3">
      <c r="F1321" t="str">
        <f t="shared" si="105"/>
        <v>12461361</v>
      </c>
      <c r="G1321" t="e">
        <f t="shared" si="108"/>
        <v>#N/A</v>
      </c>
      <c r="H1321" s="11">
        <v>1246</v>
      </c>
      <c r="I1321" s="5">
        <v>1361</v>
      </c>
      <c r="J1321" t="s">
        <v>44</v>
      </c>
      <c r="K1321" t="s">
        <v>68</v>
      </c>
      <c r="Q1321" s="3"/>
      <c r="R1321" s="4"/>
      <c r="S1321" s="4"/>
      <c r="T1321" s="2">
        <f t="shared" si="106"/>
        <v>0.59169836355594718</v>
      </c>
      <c r="U1321" s="2">
        <f t="shared" si="107"/>
        <v>0.40830163644405282</v>
      </c>
      <c r="V1321" s="2"/>
      <c r="W1321" s="2"/>
      <c r="X1321" s="45"/>
      <c r="Y1321" s="37"/>
      <c r="Z1321" s="37"/>
      <c r="AA1321" s="37"/>
      <c r="AB1321" s="37"/>
      <c r="AC1321" s="37"/>
      <c r="AD1321" s="37"/>
      <c r="AE1321" s="37"/>
      <c r="AF1321" s="12">
        <v>5</v>
      </c>
      <c r="AG1321">
        <v>11</v>
      </c>
      <c r="AH1321">
        <v>-32</v>
      </c>
      <c r="AI1321">
        <v>0.03</v>
      </c>
      <c r="AJ1321">
        <v>0</v>
      </c>
      <c r="AK1321">
        <v>-2</v>
      </c>
      <c r="AL1321">
        <v>1</v>
      </c>
      <c r="AM1321">
        <v>-2</v>
      </c>
      <c r="AN1321">
        <v>4</v>
      </c>
      <c r="AO1321">
        <v>-6</v>
      </c>
      <c r="AP1321">
        <v>-0.02</v>
      </c>
      <c r="AQ1321">
        <v>-0.4</v>
      </c>
      <c r="AR1321">
        <v>1.9</v>
      </c>
      <c r="AS1321">
        <v>-2.2999999999999998</v>
      </c>
      <c r="AT1321">
        <v>6</v>
      </c>
      <c r="AU1321">
        <v>1</v>
      </c>
      <c r="AV1321" s="2">
        <v>0.73</v>
      </c>
    </row>
    <row r="1322" spans="6:48" x14ac:dyDescent="0.3">
      <c r="F1322" t="str">
        <f t="shared" si="105"/>
        <v>12461371</v>
      </c>
      <c r="G1322" t="e">
        <f t="shared" si="108"/>
        <v>#N/A</v>
      </c>
      <c r="H1322" s="11">
        <v>1246</v>
      </c>
      <c r="I1322" s="5">
        <v>1371</v>
      </c>
      <c r="J1322" t="s">
        <v>44</v>
      </c>
      <c r="K1322" t="s">
        <v>69</v>
      </c>
      <c r="Q1322" s="3"/>
      <c r="R1322" s="4"/>
      <c r="S1322" s="4"/>
      <c r="T1322" s="2">
        <f t="shared" si="106"/>
        <v>0.55169836355594715</v>
      </c>
      <c r="U1322" s="2">
        <f t="shared" si="107"/>
        <v>0.44830163644405285</v>
      </c>
      <c r="V1322" s="2"/>
      <c r="W1322" s="2"/>
      <c r="X1322" s="45"/>
      <c r="Y1322" s="37"/>
      <c r="Z1322" s="37"/>
      <c r="AA1322" s="37"/>
      <c r="AB1322" s="37"/>
      <c r="AC1322" s="37"/>
      <c r="AD1322" s="37"/>
      <c r="AE1322" s="37"/>
      <c r="AF1322" s="12">
        <v>5</v>
      </c>
      <c r="AG1322">
        <v>8</v>
      </c>
      <c r="AH1322">
        <v>-8</v>
      </c>
      <c r="AI1322">
        <v>0.05</v>
      </c>
      <c r="AJ1322">
        <v>-1</v>
      </c>
      <c r="AK1322">
        <v>-3</v>
      </c>
      <c r="AL1322">
        <v>1</v>
      </c>
      <c r="AM1322">
        <v>-1</v>
      </c>
      <c r="AN1322">
        <v>2</v>
      </c>
      <c r="AO1322">
        <v>-3</v>
      </c>
      <c r="AP1322">
        <v>0.01</v>
      </c>
      <c r="AQ1322">
        <v>-2.2999999999999998</v>
      </c>
      <c r="AR1322">
        <v>-3</v>
      </c>
      <c r="AS1322">
        <v>0.7</v>
      </c>
      <c r="AT1322">
        <v>3</v>
      </c>
      <c r="AU1322">
        <v>1</v>
      </c>
      <c r="AV1322" s="2">
        <v>0.69</v>
      </c>
    </row>
    <row r="1323" spans="6:48" x14ac:dyDescent="0.3">
      <c r="F1323" t="str">
        <f t="shared" si="105"/>
        <v>12461372</v>
      </c>
      <c r="G1323" t="e">
        <f t="shared" si="108"/>
        <v>#N/A</v>
      </c>
      <c r="H1323" s="11">
        <v>1246</v>
      </c>
      <c r="I1323" s="5">
        <v>1372</v>
      </c>
      <c r="J1323" t="s">
        <v>44</v>
      </c>
      <c r="K1323" t="s">
        <v>70</v>
      </c>
      <c r="Q1323" s="3"/>
      <c r="R1323" s="4"/>
      <c r="S1323" s="4"/>
      <c r="T1323" s="2">
        <f t="shared" si="106"/>
        <v>0.71169836355594718</v>
      </c>
      <c r="U1323" s="2">
        <f t="shared" si="107"/>
        <v>0.28830163644405282</v>
      </c>
      <c r="V1323" s="2"/>
      <c r="W1323" s="2"/>
      <c r="X1323" s="45"/>
      <c r="Y1323" s="37"/>
      <c r="Z1323" s="37"/>
      <c r="AA1323" s="37"/>
      <c r="AB1323" s="37"/>
      <c r="AC1323" s="37"/>
      <c r="AD1323" s="37"/>
      <c r="AE1323" s="37"/>
      <c r="AF1323" s="12">
        <v>5</v>
      </c>
      <c r="AG1323">
        <v>14</v>
      </c>
      <c r="AH1323">
        <v>-93</v>
      </c>
      <c r="AI1323">
        <v>-0.09</v>
      </c>
      <c r="AJ1323">
        <v>-1</v>
      </c>
      <c r="AK1323">
        <v>-3</v>
      </c>
      <c r="AL1323">
        <v>-2</v>
      </c>
      <c r="AM1323">
        <v>-8</v>
      </c>
      <c r="AN1323">
        <v>3</v>
      </c>
      <c r="AO1323">
        <v>-2</v>
      </c>
      <c r="AP1323">
        <v>0</v>
      </c>
      <c r="AQ1323">
        <v>-1.5</v>
      </c>
      <c r="AR1323">
        <v>1.9</v>
      </c>
      <c r="AS1323">
        <v>-3.4</v>
      </c>
      <c r="AT1323">
        <v>9</v>
      </c>
      <c r="AU1323">
        <v>1</v>
      </c>
      <c r="AV1323" s="2">
        <v>0.85</v>
      </c>
    </row>
    <row r="1324" spans="6:48" x14ac:dyDescent="0.3">
      <c r="F1324" t="str">
        <f t="shared" si="105"/>
        <v>12461382</v>
      </c>
      <c r="G1324" t="e">
        <f t="shared" si="108"/>
        <v>#N/A</v>
      </c>
      <c r="H1324" s="11">
        <v>1246</v>
      </c>
      <c r="I1324" s="5">
        <v>1382</v>
      </c>
      <c r="J1324" t="s">
        <v>44</v>
      </c>
      <c r="K1324" t="s">
        <v>71</v>
      </c>
      <c r="Q1324" s="3"/>
      <c r="R1324" s="4"/>
      <c r="S1324" s="4"/>
      <c r="T1324" s="2">
        <f t="shared" si="106"/>
        <v>0.64169836355594723</v>
      </c>
      <c r="U1324" s="2">
        <f t="shared" si="107"/>
        <v>0.35830163644405277</v>
      </c>
      <c r="V1324" s="2"/>
      <c r="W1324" s="2"/>
      <c r="X1324" s="45"/>
      <c r="Y1324" s="37"/>
      <c r="Z1324" s="37"/>
      <c r="AA1324" s="37"/>
      <c r="AB1324" s="37"/>
      <c r="AC1324" s="37"/>
      <c r="AD1324" s="37"/>
      <c r="AE1324" s="37"/>
      <c r="AF1324" s="12">
        <v>5</v>
      </c>
      <c r="AG1324">
        <v>11</v>
      </c>
      <c r="AH1324">
        <v>-51</v>
      </c>
      <c r="AI1324">
        <v>-7.0000000000000007E-2</v>
      </c>
      <c r="AJ1324">
        <v>0</v>
      </c>
      <c r="AK1324">
        <v>-2</v>
      </c>
      <c r="AL1324">
        <v>2</v>
      </c>
      <c r="AM1324">
        <v>-3</v>
      </c>
      <c r="AN1324">
        <v>6</v>
      </c>
      <c r="AO1324">
        <v>-1</v>
      </c>
      <c r="AP1324">
        <v>-0.05</v>
      </c>
      <c r="AQ1324">
        <v>-1.2</v>
      </c>
      <c r="AR1324">
        <v>-0.7</v>
      </c>
      <c r="AS1324">
        <v>-0.5</v>
      </c>
      <c r="AT1324">
        <v>6</v>
      </c>
      <c r="AU1324">
        <v>1</v>
      </c>
      <c r="AV1324" s="2">
        <v>0.78</v>
      </c>
    </row>
    <row r="1325" spans="6:48" x14ac:dyDescent="0.3">
      <c r="F1325" t="str">
        <f t="shared" si="105"/>
        <v>12461393</v>
      </c>
      <c r="G1325" t="e">
        <f t="shared" si="108"/>
        <v>#N/A</v>
      </c>
      <c r="H1325" s="11">
        <v>1246</v>
      </c>
      <c r="I1325" s="5">
        <v>1393</v>
      </c>
      <c r="J1325" t="s">
        <v>44</v>
      </c>
      <c r="K1325" t="s">
        <v>72</v>
      </c>
      <c r="Q1325" s="3"/>
      <c r="R1325" s="4"/>
      <c r="S1325" s="4"/>
      <c r="T1325" s="2">
        <f t="shared" si="106"/>
        <v>0.65169836355594724</v>
      </c>
      <c r="U1325" s="2">
        <f t="shared" si="107"/>
        <v>0.34830163644405276</v>
      </c>
      <c r="V1325" s="2"/>
      <c r="W1325" s="2"/>
      <c r="X1325" s="45"/>
      <c r="Y1325" s="37"/>
      <c r="Z1325" s="37"/>
      <c r="AA1325" s="37"/>
      <c r="AB1325" s="37"/>
      <c r="AC1325" s="37"/>
      <c r="AD1325" s="37"/>
      <c r="AE1325" s="37"/>
      <c r="AF1325" s="12">
        <v>5</v>
      </c>
      <c r="AG1325">
        <v>11</v>
      </c>
      <c r="AH1325">
        <v>-36</v>
      </c>
      <c r="AI1325">
        <v>0.1</v>
      </c>
      <c r="AJ1325">
        <v>5</v>
      </c>
      <c r="AK1325">
        <v>0</v>
      </c>
      <c r="AL1325">
        <v>0</v>
      </c>
      <c r="AM1325">
        <v>-2</v>
      </c>
      <c r="AN1325">
        <v>1</v>
      </c>
      <c r="AO1325">
        <v>-2</v>
      </c>
      <c r="AP1325">
        <v>-0.04</v>
      </c>
      <c r="AQ1325">
        <v>9.1999999999999993</v>
      </c>
      <c r="AR1325">
        <v>5.8</v>
      </c>
      <c r="AS1325">
        <v>3.4</v>
      </c>
      <c r="AT1325">
        <v>6</v>
      </c>
      <c r="AU1325">
        <v>1</v>
      </c>
      <c r="AV1325" s="2">
        <v>0.79</v>
      </c>
    </row>
    <row r="1326" spans="6:48" x14ac:dyDescent="0.3">
      <c r="F1326" t="str">
        <f t="shared" si="105"/>
        <v>12461395</v>
      </c>
      <c r="G1326" t="e">
        <f t="shared" si="108"/>
        <v>#N/A</v>
      </c>
      <c r="H1326" s="11">
        <v>1246</v>
      </c>
      <c r="I1326" s="5">
        <v>1395</v>
      </c>
      <c r="J1326" t="s">
        <v>44</v>
      </c>
      <c r="K1326" t="s">
        <v>73</v>
      </c>
      <c r="Q1326" s="3"/>
      <c r="R1326" s="4"/>
      <c r="S1326" s="4"/>
      <c r="T1326" s="2">
        <f t="shared" si="106"/>
        <v>0.52169836355594723</v>
      </c>
      <c r="U1326" s="2">
        <f t="shared" si="107"/>
        <v>0.47830163644405277</v>
      </c>
      <c r="V1326" s="2"/>
      <c r="W1326" s="2"/>
      <c r="X1326" s="45"/>
      <c r="Y1326" s="37"/>
      <c r="Z1326" s="37"/>
      <c r="AA1326" s="37"/>
      <c r="AB1326" s="37"/>
      <c r="AC1326" s="37"/>
      <c r="AD1326" s="37"/>
      <c r="AE1326" s="37"/>
      <c r="AF1326" s="12">
        <v>5</v>
      </c>
      <c r="AG1326">
        <v>6</v>
      </c>
      <c r="AH1326">
        <v>-4</v>
      </c>
      <c r="AI1326">
        <v>0.05</v>
      </c>
      <c r="AJ1326">
        <v>-5</v>
      </c>
      <c r="AK1326">
        <v>-6</v>
      </c>
      <c r="AL1326">
        <v>1</v>
      </c>
      <c r="AM1326">
        <v>-1</v>
      </c>
      <c r="AN1326">
        <v>1</v>
      </c>
      <c r="AO1326">
        <v>-5</v>
      </c>
      <c r="AP1326">
        <v>-0.01</v>
      </c>
      <c r="AQ1326">
        <v>-6.3</v>
      </c>
      <c r="AR1326">
        <v>-5.6</v>
      </c>
      <c r="AS1326">
        <v>-0.7</v>
      </c>
      <c r="AT1326">
        <v>1</v>
      </c>
      <c r="AU1326">
        <v>1</v>
      </c>
      <c r="AV1326" s="2">
        <v>0.66</v>
      </c>
    </row>
    <row r="1327" spans="6:48" x14ac:dyDescent="0.3">
      <c r="F1327" t="str">
        <f t="shared" si="105"/>
        <v>12461397</v>
      </c>
      <c r="G1327" t="e">
        <f t="shared" si="108"/>
        <v>#N/A</v>
      </c>
      <c r="H1327" s="11">
        <v>1246</v>
      </c>
      <c r="I1327" s="5">
        <v>1397</v>
      </c>
      <c r="J1327" t="s">
        <v>44</v>
      </c>
      <c r="K1327" t="s">
        <v>74</v>
      </c>
      <c r="Q1327" s="3"/>
      <c r="R1327" s="4"/>
      <c r="S1327" s="4"/>
      <c r="T1327" s="2">
        <f t="shared" si="106"/>
        <v>0.4916983635559472</v>
      </c>
      <c r="U1327" s="2">
        <f t="shared" si="107"/>
        <v>0.5083016364440528</v>
      </c>
      <c r="V1327" s="2"/>
      <c r="W1327" s="2"/>
      <c r="X1327" s="45"/>
      <c r="Y1327" s="37"/>
      <c r="Z1327" s="37"/>
      <c r="AA1327" s="37"/>
      <c r="AB1327" s="37"/>
      <c r="AC1327" s="37"/>
      <c r="AD1327" s="37"/>
      <c r="AE1327" s="37"/>
      <c r="AF1327" s="12">
        <v>5</v>
      </c>
      <c r="AG1327">
        <v>3</v>
      </c>
      <c r="AH1327">
        <v>7</v>
      </c>
      <c r="AI1327">
        <v>-0.05</v>
      </c>
      <c r="AJ1327">
        <v>1</v>
      </c>
      <c r="AK1327">
        <v>0</v>
      </c>
      <c r="AL1327">
        <v>1</v>
      </c>
      <c r="AM1327">
        <v>-3</v>
      </c>
      <c r="AN1327">
        <v>2</v>
      </c>
      <c r="AO1327">
        <v>0</v>
      </c>
      <c r="AP1327">
        <v>-0.06</v>
      </c>
      <c r="AQ1327">
        <v>2.5</v>
      </c>
      <c r="AR1327">
        <v>3.9</v>
      </c>
      <c r="AS1327">
        <v>-1.4</v>
      </c>
      <c r="AT1327">
        <v>-2</v>
      </c>
      <c r="AU1327">
        <v>0</v>
      </c>
      <c r="AV1327" s="2">
        <v>0.63</v>
      </c>
    </row>
    <row r="1328" spans="6:48" x14ac:dyDescent="0.3">
      <c r="F1328" t="str">
        <f t="shared" si="105"/>
        <v>12461400</v>
      </c>
      <c r="G1328" t="e">
        <f t="shared" si="108"/>
        <v>#N/A</v>
      </c>
      <c r="H1328" s="11">
        <v>1246</v>
      </c>
      <c r="I1328" s="5">
        <v>1400</v>
      </c>
      <c r="J1328" t="s">
        <v>44</v>
      </c>
      <c r="K1328" t="s">
        <v>75</v>
      </c>
      <c r="Q1328" s="3"/>
      <c r="R1328" s="4"/>
      <c r="S1328" s="4"/>
      <c r="T1328" s="2">
        <f t="shared" si="106"/>
        <v>0.60169836355594719</v>
      </c>
      <c r="U1328" s="2">
        <f t="shared" si="107"/>
        <v>0.39830163644405281</v>
      </c>
      <c r="V1328" s="2"/>
      <c r="W1328" s="2"/>
      <c r="X1328" s="45"/>
      <c r="Y1328" s="37"/>
      <c r="Z1328" s="37"/>
      <c r="AA1328" s="37"/>
      <c r="AB1328" s="37"/>
      <c r="AC1328" s="37"/>
      <c r="AD1328" s="37"/>
      <c r="AE1328" s="37"/>
      <c r="AF1328" s="12">
        <v>5</v>
      </c>
      <c r="AG1328">
        <v>10</v>
      </c>
      <c r="AH1328">
        <v>-21</v>
      </c>
      <c r="AI1328">
        <v>0.13</v>
      </c>
      <c r="AJ1328">
        <v>2</v>
      </c>
      <c r="AK1328">
        <v>-1</v>
      </c>
      <c r="AL1328">
        <v>1</v>
      </c>
      <c r="AM1328">
        <v>-1</v>
      </c>
      <c r="AN1328">
        <v>7</v>
      </c>
      <c r="AO1328">
        <v>-2</v>
      </c>
      <c r="AP1328">
        <v>0.03</v>
      </c>
      <c r="AQ1328">
        <v>5</v>
      </c>
      <c r="AR1328">
        <v>2.1</v>
      </c>
      <c r="AS1328">
        <v>2.9</v>
      </c>
      <c r="AT1328">
        <v>5</v>
      </c>
      <c r="AU1328">
        <v>1</v>
      </c>
      <c r="AV1328" s="2">
        <v>0.74</v>
      </c>
    </row>
    <row r="1329" spans="6:48" x14ac:dyDescent="0.3">
      <c r="F1329" t="str">
        <f t="shared" si="105"/>
        <v>12461401</v>
      </c>
      <c r="G1329" t="e">
        <f t="shared" si="108"/>
        <v>#N/A</v>
      </c>
      <c r="H1329" s="11">
        <v>1246</v>
      </c>
      <c r="I1329" s="5">
        <v>1401</v>
      </c>
      <c r="J1329" t="s">
        <v>44</v>
      </c>
      <c r="K1329" t="s">
        <v>76</v>
      </c>
      <c r="Q1329" s="3"/>
      <c r="R1329" s="4"/>
      <c r="S1329" s="4"/>
      <c r="T1329" s="2">
        <f t="shared" si="106"/>
        <v>0.57169836355594716</v>
      </c>
      <c r="U1329" s="2">
        <f t="shared" si="107"/>
        <v>0.42830163644405284</v>
      </c>
      <c r="V1329" s="2"/>
      <c r="W1329" s="2"/>
      <c r="X1329" s="45"/>
      <c r="Y1329" s="37"/>
      <c r="Z1329" s="37"/>
      <c r="AA1329" s="37"/>
      <c r="AB1329" s="37"/>
      <c r="AC1329" s="37"/>
      <c r="AD1329" s="37"/>
      <c r="AE1329" s="37"/>
      <c r="AF1329" s="12">
        <v>5</v>
      </c>
      <c r="AG1329">
        <v>7</v>
      </c>
      <c r="AH1329">
        <v>-12</v>
      </c>
      <c r="AI1329">
        <v>0.09</v>
      </c>
      <c r="AJ1329">
        <v>1</v>
      </c>
      <c r="AK1329">
        <v>1</v>
      </c>
      <c r="AL1329">
        <v>0</v>
      </c>
      <c r="AM1329">
        <v>1</v>
      </c>
      <c r="AN1329">
        <v>2</v>
      </c>
      <c r="AO1329">
        <v>-3</v>
      </c>
      <c r="AP1329">
        <v>0.03</v>
      </c>
      <c r="AQ1329">
        <v>1.7</v>
      </c>
      <c r="AR1329">
        <v>0.5</v>
      </c>
      <c r="AS1329">
        <v>1.2</v>
      </c>
      <c r="AT1329">
        <v>2</v>
      </c>
      <c r="AU1329">
        <v>1</v>
      </c>
      <c r="AV1329" s="2">
        <v>0.71</v>
      </c>
    </row>
    <row r="1330" spans="6:48" x14ac:dyDescent="0.3">
      <c r="F1330" t="str">
        <f t="shared" si="105"/>
        <v>12461403</v>
      </c>
      <c r="G1330" t="e">
        <f t="shared" si="108"/>
        <v>#N/A</v>
      </c>
      <c r="H1330" s="11">
        <v>1246</v>
      </c>
      <c r="I1330" s="5">
        <v>1403</v>
      </c>
      <c r="J1330" t="s">
        <v>44</v>
      </c>
      <c r="K1330" t="s">
        <v>77</v>
      </c>
      <c r="Q1330" s="3"/>
      <c r="R1330" s="4"/>
      <c r="S1330" s="4"/>
      <c r="T1330" s="2">
        <f t="shared" si="106"/>
        <v>0.47169836355594719</v>
      </c>
      <c r="U1330" s="2">
        <f t="shared" si="107"/>
        <v>0.52830163644405281</v>
      </c>
      <c r="V1330" s="2"/>
      <c r="W1330" s="2"/>
      <c r="X1330" s="45"/>
      <c r="Y1330" s="37"/>
      <c r="Z1330" s="37"/>
      <c r="AA1330" s="37"/>
      <c r="AB1330" s="37"/>
      <c r="AC1330" s="37"/>
      <c r="AD1330" s="37"/>
      <c r="AE1330" s="37"/>
      <c r="AF1330" s="12">
        <v>5</v>
      </c>
      <c r="AG1330">
        <v>3</v>
      </c>
      <c r="AH1330">
        <v>6</v>
      </c>
      <c r="AI1330">
        <v>-0.02</v>
      </c>
      <c r="AJ1330">
        <v>-1</v>
      </c>
      <c r="AK1330">
        <v>0</v>
      </c>
      <c r="AL1330">
        <v>0</v>
      </c>
      <c r="AM1330">
        <v>-4</v>
      </c>
      <c r="AN1330">
        <v>3</v>
      </c>
      <c r="AO1330">
        <v>-3</v>
      </c>
      <c r="AP1330">
        <v>0</v>
      </c>
      <c r="AQ1330">
        <v>1.5</v>
      </c>
      <c r="AR1330">
        <v>5.6</v>
      </c>
      <c r="AS1330">
        <v>-4.0999999999999996</v>
      </c>
      <c r="AT1330">
        <v>-2</v>
      </c>
      <c r="AU1330">
        <v>0</v>
      </c>
      <c r="AV1330" s="2">
        <v>0.61</v>
      </c>
    </row>
    <row r="1331" spans="6:48" x14ac:dyDescent="0.3">
      <c r="F1331" t="str">
        <f t="shared" si="105"/>
        <v>12461411</v>
      </c>
      <c r="G1331" t="e">
        <f t="shared" si="108"/>
        <v>#N/A</v>
      </c>
      <c r="H1331" s="11">
        <v>1246</v>
      </c>
      <c r="I1331" s="5">
        <v>1411</v>
      </c>
      <c r="J1331" t="s">
        <v>44</v>
      </c>
      <c r="K1331" t="s">
        <v>78</v>
      </c>
      <c r="Q1331" s="3"/>
      <c r="R1331" s="4"/>
      <c r="S1331" s="4"/>
      <c r="T1331" s="2">
        <f t="shared" si="106"/>
        <v>0.84169836355594718</v>
      </c>
      <c r="U1331" s="2">
        <f t="shared" si="107"/>
        <v>0.15830163644405282</v>
      </c>
      <c r="V1331" s="2"/>
      <c r="W1331" s="2"/>
      <c r="X1331" s="45"/>
      <c r="Y1331" s="37"/>
      <c r="Z1331" s="37"/>
      <c r="AA1331" s="37"/>
      <c r="AB1331" s="37"/>
      <c r="AC1331" s="37"/>
      <c r="AD1331" s="37"/>
      <c r="AE1331" s="37"/>
      <c r="AF1331" s="12">
        <v>5</v>
      </c>
      <c r="AG1331">
        <v>16</v>
      </c>
      <c r="AH1331">
        <v>-231</v>
      </c>
      <c r="AI1331">
        <v>0.27</v>
      </c>
      <c r="AJ1331">
        <v>1</v>
      </c>
      <c r="AK1331">
        <v>-5</v>
      </c>
      <c r="AL1331">
        <v>1</v>
      </c>
      <c r="AM1331">
        <v>1</v>
      </c>
      <c r="AN1331">
        <v>7</v>
      </c>
      <c r="AO1331">
        <v>1</v>
      </c>
      <c r="AP1331">
        <v>-0.02</v>
      </c>
      <c r="AQ1331">
        <v>-0.9</v>
      </c>
      <c r="AR1331">
        <v>-9.4</v>
      </c>
      <c r="AS1331">
        <v>8.5</v>
      </c>
      <c r="AT1331">
        <v>11</v>
      </c>
      <c r="AU1331">
        <v>1</v>
      </c>
      <c r="AV1331" s="2">
        <v>0.98</v>
      </c>
    </row>
    <row r="1332" spans="6:48" x14ac:dyDescent="0.3">
      <c r="F1332" t="str">
        <f t="shared" si="105"/>
        <v>12461417</v>
      </c>
      <c r="G1332" t="e">
        <f t="shared" si="108"/>
        <v>#N/A</v>
      </c>
      <c r="H1332" s="11">
        <v>1246</v>
      </c>
      <c r="I1332" s="5">
        <v>1417</v>
      </c>
      <c r="J1332" t="s">
        <v>44</v>
      </c>
      <c r="K1332" t="s">
        <v>79</v>
      </c>
      <c r="Q1332" s="3"/>
      <c r="R1332" s="4"/>
      <c r="S1332" s="4"/>
      <c r="T1332" s="2">
        <f t="shared" si="106"/>
        <v>0.60169836355594719</v>
      </c>
      <c r="U1332" s="2">
        <f t="shared" si="107"/>
        <v>0.39830163644405281</v>
      </c>
      <c r="V1332" s="2"/>
      <c r="W1332" s="2"/>
      <c r="X1332" s="45"/>
      <c r="Y1332" s="37"/>
      <c r="Z1332" s="37"/>
      <c r="AA1332" s="37"/>
      <c r="AB1332" s="37"/>
      <c r="AC1332" s="37"/>
      <c r="AD1332" s="37"/>
      <c r="AE1332" s="37"/>
      <c r="AF1332" s="12">
        <v>5</v>
      </c>
      <c r="AG1332">
        <v>11</v>
      </c>
      <c r="AH1332">
        <v>-30</v>
      </c>
      <c r="AI1332">
        <v>0.05</v>
      </c>
      <c r="AJ1332">
        <v>-2</v>
      </c>
      <c r="AK1332">
        <v>-2</v>
      </c>
      <c r="AL1332">
        <v>2</v>
      </c>
      <c r="AM1332">
        <v>2</v>
      </c>
      <c r="AN1332">
        <v>7</v>
      </c>
      <c r="AO1332">
        <v>-4</v>
      </c>
      <c r="AP1332">
        <v>-0.02</v>
      </c>
      <c r="AQ1332">
        <v>-5.2</v>
      </c>
      <c r="AR1332">
        <v>-6</v>
      </c>
      <c r="AS1332">
        <v>0.8</v>
      </c>
      <c r="AT1332">
        <v>6</v>
      </c>
      <c r="AU1332">
        <v>1</v>
      </c>
      <c r="AV1332" s="2">
        <v>0.74</v>
      </c>
    </row>
    <row r="1333" spans="6:48" x14ac:dyDescent="0.3">
      <c r="F1333" t="str">
        <f t="shared" si="105"/>
        <v>12461420</v>
      </c>
      <c r="G1333" t="e">
        <f t="shared" si="108"/>
        <v>#N/A</v>
      </c>
      <c r="H1333" s="11">
        <v>1246</v>
      </c>
      <c r="I1333" s="5">
        <v>1420</v>
      </c>
      <c r="J1333" t="s">
        <v>44</v>
      </c>
      <c r="K1333" t="s">
        <v>80</v>
      </c>
      <c r="Q1333" s="3"/>
      <c r="R1333" s="4"/>
      <c r="S1333" s="4"/>
      <c r="T1333" s="2">
        <f t="shared" si="106"/>
        <v>0.81169836355594716</v>
      </c>
      <c r="U1333" s="2">
        <f t="shared" si="107"/>
        <v>0.18830163644405284</v>
      </c>
      <c r="V1333" s="2"/>
      <c r="W1333" s="2"/>
      <c r="X1333" s="45"/>
      <c r="Y1333" s="37"/>
      <c r="Z1333" s="37"/>
      <c r="AA1333" s="37"/>
      <c r="AB1333" s="37"/>
      <c r="AC1333" s="37"/>
      <c r="AD1333" s="37"/>
      <c r="AE1333" s="37"/>
      <c r="AF1333" s="12">
        <v>5</v>
      </c>
      <c r="AG1333">
        <v>16</v>
      </c>
      <c r="AH1333">
        <v>-166</v>
      </c>
      <c r="AI1333">
        <v>0.03</v>
      </c>
      <c r="AJ1333">
        <v>0</v>
      </c>
      <c r="AK1333">
        <v>-5</v>
      </c>
      <c r="AL1333">
        <v>1</v>
      </c>
      <c r="AM1333">
        <v>-3</v>
      </c>
      <c r="AN1333">
        <v>10</v>
      </c>
      <c r="AO1333">
        <v>-2</v>
      </c>
      <c r="AP1333">
        <v>0.05</v>
      </c>
      <c r="AQ1333">
        <v>4.2</v>
      </c>
      <c r="AR1333">
        <v>-0.7</v>
      </c>
      <c r="AS1333">
        <v>4.9000000000000004</v>
      </c>
      <c r="AT1333">
        <v>11</v>
      </c>
      <c r="AU1333">
        <v>1</v>
      </c>
      <c r="AV1333" s="2">
        <v>0.95</v>
      </c>
    </row>
    <row r="1334" spans="6:48" x14ac:dyDescent="0.3">
      <c r="F1334" t="str">
        <f t="shared" si="105"/>
        <v>12461422</v>
      </c>
      <c r="G1334" t="e">
        <f t="shared" si="108"/>
        <v>#N/A</v>
      </c>
      <c r="H1334" s="11">
        <v>1246</v>
      </c>
      <c r="I1334" s="5">
        <v>1422</v>
      </c>
      <c r="J1334" t="s">
        <v>44</v>
      </c>
      <c r="K1334" t="s">
        <v>81</v>
      </c>
      <c r="Q1334" s="3"/>
      <c r="R1334" s="4"/>
      <c r="S1334" s="4"/>
      <c r="T1334" s="2">
        <f t="shared" si="106"/>
        <v>0.66169836355594724</v>
      </c>
      <c r="U1334" s="2">
        <f t="shared" si="107"/>
        <v>0.33830163644405276</v>
      </c>
      <c r="V1334" s="2"/>
      <c r="W1334" s="2"/>
      <c r="X1334" s="45"/>
      <c r="Y1334" s="37"/>
      <c r="Z1334" s="37"/>
      <c r="AA1334" s="37"/>
      <c r="AB1334" s="37"/>
      <c r="AC1334" s="37"/>
      <c r="AD1334" s="37"/>
      <c r="AE1334" s="37"/>
      <c r="AF1334" s="12">
        <v>5</v>
      </c>
      <c r="AG1334">
        <v>13</v>
      </c>
      <c r="AH1334">
        <v>-64</v>
      </c>
      <c r="AI1334">
        <v>-0.06</v>
      </c>
      <c r="AJ1334">
        <v>0</v>
      </c>
      <c r="AK1334">
        <v>-1</v>
      </c>
      <c r="AL1334">
        <v>-1</v>
      </c>
      <c r="AM1334">
        <v>-5</v>
      </c>
      <c r="AN1334">
        <v>2</v>
      </c>
      <c r="AO1334">
        <v>-7</v>
      </c>
      <c r="AP1334">
        <v>0</v>
      </c>
      <c r="AQ1334">
        <v>4.5999999999999996</v>
      </c>
      <c r="AR1334">
        <v>7</v>
      </c>
      <c r="AS1334">
        <v>-2.4</v>
      </c>
      <c r="AT1334">
        <v>8</v>
      </c>
      <c r="AU1334">
        <v>1</v>
      </c>
      <c r="AV1334" s="2">
        <v>0.8</v>
      </c>
    </row>
    <row r="1335" spans="6:48" x14ac:dyDescent="0.3">
      <c r="F1335" t="str">
        <f t="shared" si="105"/>
        <v>12461437</v>
      </c>
      <c r="G1335" t="e">
        <f t="shared" si="108"/>
        <v>#N/A</v>
      </c>
      <c r="H1335" s="11">
        <v>1246</v>
      </c>
      <c r="I1335" s="5">
        <v>1437</v>
      </c>
      <c r="J1335" t="s">
        <v>44</v>
      </c>
      <c r="K1335" t="s">
        <v>82</v>
      </c>
      <c r="Q1335" s="3"/>
      <c r="R1335" s="4"/>
      <c r="S1335" s="4"/>
      <c r="T1335" s="2">
        <f t="shared" si="106"/>
        <v>0.3616983635559472</v>
      </c>
      <c r="U1335" s="2">
        <f t="shared" si="107"/>
        <v>0.6383016364440528</v>
      </c>
      <c r="V1335" s="2"/>
      <c r="W1335" s="2"/>
      <c r="X1335" s="45"/>
      <c r="Y1335" s="37"/>
      <c r="Z1335" s="37"/>
      <c r="AA1335" s="37"/>
      <c r="AB1335" s="37"/>
      <c r="AC1335" s="37"/>
      <c r="AD1335" s="37"/>
      <c r="AE1335" s="37"/>
      <c r="AF1335" s="12">
        <v>5</v>
      </c>
      <c r="AG1335">
        <v>1</v>
      </c>
      <c r="AH1335">
        <v>16</v>
      </c>
      <c r="AI1335">
        <v>-0.17</v>
      </c>
      <c r="AJ1335">
        <v>-8</v>
      </c>
      <c r="AK1335">
        <v>-2</v>
      </c>
      <c r="AL1335">
        <v>3</v>
      </c>
      <c r="AM1335">
        <v>-1</v>
      </c>
      <c r="AN1335">
        <v>7</v>
      </c>
      <c r="AO1335">
        <v>-4</v>
      </c>
      <c r="AP1335">
        <v>-7.0000000000000007E-2</v>
      </c>
      <c r="AQ1335">
        <v>-10.4</v>
      </c>
      <c r="AR1335">
        <v>-0.6</v>
      </c>
      <c r="AS1335">
        <v>-9.8000000000000007</v>
      </c>
      <c r="AT1335">
        <v>-4</v>
      </c>
      <c r="AU1335">
        <v>0</v>
      </c>
      <c r="AV1335" s="2">
        <v>0.5</v>
      </c>
    </row>
    <row r="1336" spans="6:48" x14ac:dyDescent="0.3">
      <c r="F1336" t="str">
        <f t="shared" si="105"/>
        <v>12461438</v>
      </c>
      <c r="G1336" t="e">
        <f t="shared" si="108"/>
        <v>#N/A</v>
      </c>
      <c r="H1336" s="11">
        <v>1246</v>
      </c>
      <c r="I1336" s="5">
        <v>1438</v>
      </c>
      <c r="J1336" t="s">
        <v>44</v>
      </c>
      <c r="K1336" t="s">
        <v>83</v>
      </c>
      <c r="Q1336" s="3"/>
      <c r="R1336" s="4"/>
      <c r="S1336" s="4"/>
      <c r="T1336" s="2">
        <f t="shared" si="106"/>
        <v>0.38169836355594722</v>
      </c>
      <c r="U1336" s="2">
        <f t="shared" si="107"/>
        <v>0.61830163644405278</v>
      </c>
      <c r="V1336" s="2"/>
      <c r="W1336" s="2"/>
      <c r="X1336" s="45"/>
      <c r="Y1336" s="37"/>
      <c r="Z1336" s="37"/>
      <c r="AA1336" s="37"/>
      <c r="AB1336" s="37"/>
      <c r="AC1336" s="37"/>
      <c r="AD1336" s="37"/>
      <c r="AE1336" s="37"/>
      <c r="AF1336" s="12">
        <v>5</v>
      </c>
      <c r="AG1336">
        <v>1</v>
      </c>
      <c r="AH1336">
        <v>17</v>
      </c>
      <c r="AI1336">
        <v>-0.23</v>
      </c>
      <c r="AJ1336">
        <v>-1</v>
      </c>
      <c r="AK1336">
        <v>3</v>
      </c>
      <c r="AL1336">
        <v>4</v>
      </c>
      <c r="AM1336">
        <v>-4</v>
      </c>
      <c r="AN1336">
        <v>9</v>
      </c>
      <c r="AO1336">
        <v>-5</v>
      </c>
      <c r="AP1336">
        <v>-0.06</v>
      </c>
      <c r="AQ1336">
        <v>9.1999999999999993</v>
      </c>
      <c r="AR1336">
        <v>16.899999999999999</v>
      </c>
      <c r="AS1336">
        <v>-7.7</v>
      </c>
      <c r="AT1336">
        <v>-4</v>
      </c>
      <c r="AU1336">
        <v>0</v>
      </c>
      <c r="AV1336" s="2">
        <v>0.52</v>
      </c>
    </row>
    <row r="1337" spans="6:48" x14ac:dyDescent="0.3">
      <c r="F1337" t="str">
        <f t="shared" si="105"/>
        <v>12461439</v>
      </c>
      <c r="G1337" t="e">
        <f t="shared" si="108"/>
        <v>#N/A</v>
      </c>
      <c r="H1337" s="11">
        <v>1246</v>
      </c>
      <c r="I1337" s="5">
        <v>1439</v>
      </c>
      <c r="J1337" t="s">
        <v>44</v>
      </c>
      <c r="K1337" t="s">
        <v>84</v>
      </c>
      <c r="Q1337" s="3"/>
      <c r="R1337" s="4"/>
      <c r="S1337" s="4"/>
      <c r="T1337" s="2">
        <f t="shared" si="106"/>
        <v>0.53169836355594724</v>
      </c>
      <c r="U1337" s="2">
        <f t="shared" si="107"/>
        <v>0.46830163644405276</v>
      </c>
      <c r="V1337" s="2"/>
      <c r="W1337" s="2"/>
      <c r="X1337" s="45"/>
      <c r="Y1337" s="37"/>
      <c r="Z1337" s="37"/>
      <c r="AA1337" s="37"/>
      <c r="AB1337" s="37"/>
      <c r="AC1337" s="37"/>
      <c r="AD1337" s="37"/>
      <c r="AE1337" s="37"/>
      <c r="AF1337" s="12">
        <v>5</v>
      </c>
      <c r="AG1337">
        <v>8</v>
      </c>
      <c r="AH1337">
        <v>-14</v>
      </c>
      <c r="AI1337">
        <v>0.05</v>
      </c>
      <c r="AJ1337">
        <v>-5</v>
      </c>
      <c r="AK1337">
        <v>-3</v>
      </c>
      <c r="AL1337">
        <v>1</v>
      </c>
      <c r="AM1337">
        <v>-1</v>
      </c>
      <c r="AN1337">
        <v>12</v>
      </c>
      <c r="AO1337">
        <v>-2</v>
      </c>
      <c r="AP1337">
        <v>-0.01</v>
      </c>
      <c r="AQ1337">
        <v>-3</v>
      </c>
      <c r="AR1337">
        <v>-1.5</v>
      </c>
      <c r="AS1337">
        <v>-1.5</v>
      </c>
      <c r="AT1337">
        <v>3</v>
      </c>
      <c r="AU1337">
        <v>1</v>
      </c>
      <c r="AV1337" s="2">
        <v>0.67</v>
      </c>
    </row>
    <row r="1338" spans="6:48" x14ac:dyDescent="0.3">
      <c r="F1338" t="str">
        <f t="shared" si="105"/>
        <v>12461452</v>
      </c>
      <c r="G1338" t="e">
        <f t="shared" si="108"/>
        <v>#N/A</v>
      </c>
      <c r="H1338" s="11">
        <v>1246</v>
      </c>
      <c r="I1338" s="5">
        <v>1452</v>
      </c>
      <c r="J1338" t="s">
        <v>44</v>
      </c>
      <c r="K1338" t="s">
        <v>85</v>
      </c>
      <c r="Q1338" s="3"/>
      <c r="R1338" s="4"/>
      <c r="S1338" s="4"/>
      <c r="T1338" s="2">
        <f t="shared" si="106"/>
        <v>0.47169836355594719</v>
      </c>
      <c r="U1338" s="2">
        <f t="shared" si="107"/>
        <v>0.52830163644405281</v>
      </c>
      <c r="V1338" s="2"/>
      <c r="W1338" s="2"/>
      <c r="X1338" s="45"/>
      <c r="Y1338" s="37"/>
      <c r="Z1338" s="37"/>
      <c r="AA1338" s="37"/>
      <c r="AB1338" s="37"/>
      <c r="AC1338" s="37"/>
      <c r="AD1338" s="37"/>
      <c r="AE1338" s="37"/>
      <c r="AF1338" s="12">
        <v>5</v>
      </c>
      <c r="AG1338">
        <v>5</v>
      </c>
      <c r="AH1338">
        <v>5</v>
      </c>
      <c r="AI1338">
        <v>0</v>
      </c>
      <c r="AJ1338">
        <v>2</v>
      </c>
      <c r="AK1338">
        <v>-3</v>
      </c>
      <c r="AL1338">
        <v>3</v>
      </c>
      <c r="AM1338">
        <v>-6</v>
      </c>
      <c r="AN1338">
        <v>-1</v>
      </c>
      <c r="AO1338">
        <v>-1</v>
      </c>
      <c r="AP1338">
        <v>-7.0000000000000007E-2</v>
      </c>
      <c r="AQ1338">
        <v>-2.9</v>
      </c>
      <c r="AR1338">
        <v>1.3</v>
      </c>
      <c r="AS1338">
        <v>-4.2</v>
      </c>
      <c r="AT1338">
        <v>0</v>
      </c>
      <c r="AU1338">
        <v>0</v>
      </c>
      <c r="AV1338" s="2">
        <v>0.61</v>
      </c>
    </row>
    <row r="1339" spans="6:48" x14ac:dyDescent="0.3">
      <c r="F1339" t="str">
        <f t="shared" si="105"/>
        <v>12461455</v>
      </c>
      <c r="G1339" t="e">
        <f t="shared" si="108"/>
        <v>#N/A</v>
      </c>
      <c r="H1339" s="11">
        <v>1246</v>
      </c>
      <c r="I1339" s="5">
        <v>1455</v>
      </c>
      <c r="J1339" t="s">
        <v>44</v>
      </c>
      <c r="K1339" t="s">
        <v>86</v>
      </c>
      <c r="Q1339" s="3"/>
      <c r="R1339" s="4"/>
      <c r="S1339" s="4"/>
      <c r="T1339" s="2">
        <f t="shared" si="106"/>
        <v>0.4816983635559472</v>
      </c>
      <c r="U1339" s="2">
        <f t="shared" si="107"/>
        <v>0.5183016364440528</v>
      </c>
      <c r="V1339" s="2"/>
      <c r="W1339" s="2"/>
      <c r="X1339" s="45"/>
      <c r="Y1339" s="37"/>
      <c r="Z1339" s="37"/>
      <c r="AA1339" s="37"/>
      <c r="AB1339" s="37"/>
      <c r="AC1339" s="37"/>
      <c r="AD1339" s="37"/>
      <c r="AE1339" s="37"/>
      <c r="AF1339" s="12">
        <v>5</v>
      </c>
      <c r="AG1339">
        <v>4</v>
      </c>
      <c r="AH1339">
        <v>-2</v>
      </c>
      <c r="AI1339">
        <v>-7.0000000000000007E-2</v>
      </c>
      <c r="AJ1339">
        <v>-3</v>
      </c>
      <c r="AK1339">
        <v>-2</v>
      </c>
      <c r="AL1339">
        <v>2</v>
      </c>
      <c r="AM1339">
        <v>0</v>
      </c>
      <c r="AN1339">
        <v>1</v>
      </c>
      <c r="AO1339">
        <v>-8</v>
      </c>
      <c r="AP1339">
        <v>-0.04</v>
      </c>
      <c r="AQ1339">
        <v>-6.3</v>
      </c>
      <c r="AR1339">
        <v>-1</v>
      </c>
      <c r="AS1339">
        <v>-5.3</v>
      </c>
      <c r="AT1339">
        <v>-1</v>
      </c>
      <c r="AU1339">
        <v>0</v>
      </c>
      <c r="AV1339" s="2">
        <v>0.62</v>
      </c>
    </row>
    <row r="1340" spans="6:48" x14ac:dyDescent="0.3">
      <c r="F1340" t="str">
        <f t="shared" si="105"/>
        <v>12461460</v>
      </c>
      <c r="G1340" t="e">
        <f t="shared" si="108"/>
        <v>#N/A</v>
      </c>
      <c r="H1340" s="11">
        <v>1246</v>
      </c>
      <c r="I1340" s="5">
        <v>1460</v>
      </c>
      <c r="J1340" t="s">
        <v>44</v>
      </c>
      <c r="K1340" t="s">
        <v>87</v>
      </c>
      <c r="Q1340" s="3"/>
      <c r="R1340" s="4"/>
      <c r="S1340" s="4"/>
      <c r="T1340" s="2">
        <f t="shared" si="106"/>
        <v>0.76169836355594722</v>
      </c>
      <c r="U1340" s="2">
        <f t="shared" si="107"/>
        <v>0.23830163644405278</v>
      </c>
      <c r="V1340" s="2"/>
      <c r="W1340" s="2"/>
      <c r="X1340" s="45"/>
      <c r="Y1340" s="37"/>
      <c r="Z1340" s="37"/>
      <c r="AA1340" s="37"/>
      <c r="AB1340" s="37"/>
      <c r="AC1340" s="37"/>
      <c r="AD1340" s="37"/>
      <c r="AE1340" s="37"/>
      <c r="AF1340" s="12">
        <v>5</v>
      </c>
      <c r="AG1340">
        <v>14</v>
      </c>
      <c r="AH1340">
        <v>-117</v>
      </c>
      <c r="AI1340">
        <v>-0.01</v>
      </c>
      <c r="AJ1340">
        <v>3</v>
      </c>
      <c r="AK1340">
        <v>-1</v>
      </c>
      <c r="AL1340">
        <v>0</v>
      </c>
      <c r="AM1340">
        <v>-4</v>
      </c>
      <c r="AN1340">
        <v>7</v>
      </c>
      <c r="AO1340">
        <v>-6</v>
      </c>
      <c r="AP1340">
        <v>-0.02</v>
      </c>
      <c r="AQ1340">
        <v>5.4</v>
      </c>
      <c r="AR1340">
        <v>4.0999999999999996</v>
      </c>
      <c r="AS1340">
        <v>1.3</v>
      </c>
      <c r="AT1340">
        <v>9</v>
      </c>
      <c r="AU1340">
        <v>1</v>
      </c>
      <c r="AV1340" s="2">
        <v>0.9</v>
      </c>
    </row>
    <row r="1341" spans="6:48" x14ac:dyDescent="0.3">
      <c r="F1341" t="str">
        <f t="shared" si="105"/>
        <v>12461462</v>
      </c>
      <c r="G1341" t="e">
        <f t="shared" si="108"/>
        <v>#N/A</v>
      </c>
      <c r="H1341" s="11">
        <v>1246</v>
      </c>
      <c r="I1341" s="5">
        <v>1462</v>
      </c>
      <c r="J1341" t="s">
        <v>44</v>
      </c>
      <c r="K1341" t="s">
        <v>88</v>
      </c>
      <c r="Q1341" s="3"/>
      <c r="R1341" s="4"/>
      <c r="S1341" s="4"/>
      <c r="T1341" s="2">
        <f t="shared" si="106"/>
        <v>0.4916983635559472</v>
      </c>
      <c r="U1341" s="2">
        <f t="shared" si="107"/>
        <v>0.5083016364440528</v>
      </c>
      <c r="V1341" s="2"/>
      <c r="W1341" s="2"/>
      <c r="X1341" s="45"/>
      <c r="Y1341" s="37"/>
      <c r="Z1341" s="37"/>
      <c r="AA1341" s="37"/>
      <c r="AB1341" s="37"/>
      <c r="AC1341" s="37"/>
      <c r="AD1341" s="37"/>
      <c r="AE1341" s="37"/>
      <c r="AF1341" s="12">
        <v>5</v>
      </c>
      <c r="AG1341">
        <v>1</v>
      </c>
      <c r="AH1341">
        <v>4</v>
      </c>
      <c r="AI1341">
        <v>-0.14000000000000001</v>
      </c>
      <c r="AJ1341">
        <v>-4</v>
      </c>
      <c r="AK1341">
        <v>-3</v>
      </c>
      <c r="AL1341">
        <v>1</v>
      </c>
      <c r="AM1341">
        <v>1</v>
      </c>
      <c r="AN1341">
        <v>6</v>
      </c>
      <c r="AO1341">
        <v>-8</v>
      </c>
      <c r="AP1341">
        <v>-0.09</v>
      </c>
      <c r="AQ1341">
        <v>-7.6</v>
      </c>
      <c r="AR1341">
        <v>-4.2</v>
      </c>
      <c r="AS1341">
        <v>-3.4</v>
      </c>
      <c r="AT1341">
        <v>-4</v>
      </c>
      <c r="AU1341">
        <v>0</v>
      </c>
      <c r="AV1341" s="2">
        <v>0.63</v>
      </c>
    </row>
    <row r="1342" spans="6:48" x14ac:dyDescent="0.3">
      <c r="F1342" t="str">
        <f t="shared" si="105"/>
        <v>12521254</v>
      </c>
      <c r="G1342" t="e">
        <f t="shared" si="108"/>
        <v>#N/A</v>
      </c>
      <c r="H1342" s="11">
        <v>1252</v>
      </c>
      <c r="I1342" s="5">
        <v>1254</v>
      </c>
      <c r="J1342" t="s">
        <v>45</v>
      </c>
      <c r="K1342" t="s">
        <v>46</v>
      </c>
      <c r="Q1342" s="3"/>
      <c r="R1342" s="4"/>
      <c r="S1342" s="4"/>
      <c r="T1342" s="2">
        <f t="shared" si="106"/>
        <v>0.71169836355594718</v>
      </c>
      <c r="U1342" s="2">
        <f t="shared" si="107"/>
        <v>0.28830163644405282</v>
      </c>
      <c r="V1342" s="2"/>
      <c r="W1342" s="2"/>
      <c r="X1342" s="45"/>
      <c r="Y1342" s="37"/>
      <c r="Z1342" s="37"/>
      <c r="AA1342" s="37"/>
      <c r="AB1342" s="37"/>
      <c r="AC1342" s="37"/>
      <c r="AD1342" s="37"/>
      <c r="AE1342" s="37"/>
      <c r="AF1342" s="12">
        <v>15</v>
      </c>
      <c r="AG1342">
        <v>16</v>
      </c>
      <c r="AH1342">
        <v>-86</v>
      </c>
      <c r="AI1342">
        <v>0.17</v>
      </c>
      <c r="AJ1342">
        <v>0</v>
      </c>
      <c r="AK1342">
        <v>2</v>
      </c>
      <c r="AL1342">
        <v>1</v>
      </c>
      <c r="AM1342">
        <v>4</v>
      </c>
      <c r="AN1342">
        <v>-2</v>
      </c>
      <c r="AO1342">
        <v>6</v>
      </c>
      <c r="AP1342">
        <v>0.02</v>
      </c>
      <c r="AQ1342">
        <v>4.2</v>
      </c>
      <c r="AR1342">
        <v>1.7</v>
      </c>
      <c r="AS1342">
        <v>2.5</v>
      </c>
      <c r="AT1342">
        <v>1</v>
      </c>
      <c r="AU1342">
        <v>1</v>
      </c>
      <c r="AV1342" s="2">
        <v>0.85</v>
      </c>
    </row>
    <row r="1343" spans="6:48" x14ac:dyDescent="0.3">
      <c r="F1343" t="str">
        <f t="shared" si="105"/>
        <v>12521260</v>
      </c>
      <c r="G1343" t="e">
        <f t="shared" si="108"/>
        <v>#N/A</v>
      </c>
      <c r="H1343" s="11">
        <v>1252</v>
      </c>
      <c r="I1343" s="5">
        <v>1260</v>
      </c>
      <c r="J1343" t="s">
        <v>45</v>
      </c>
      <c r="K1343" t="s">
        <v>47</v>
      </c>
      <c r="Q1343" s="3"/>
      <c r="R1343" s="4"/>
      <c r="S1343" s="4"/>
      <c r="T1343" s="2">
        <f t="shared" si="106"/>
        <v>8.1698363555947201E-2</v>
      </c>
      <c r="U1343" s="2">
        <f t="shared" si="107"/>
        <v>0.91830163644405283</v>
      </c>
      <c r="V1343" s="2"/>
      <c r="W1343" s="2"/>
      <c r="X1343" s="45"/>
      <c r="Y1343" s="37"/>
      <c r="Z1343" s="37"/>
      <c r="AA1343" s="37"/>
      <c r="AB1343" s="37"/>
      <c r="AC1343" s="37"/>
      <c r="AD1343" s="37"/>
      <c r="AE1343" s="37"/>
      <c r="AF1343" s="12">
        <v>15</v>
      </c>
      <c r="AG1343">
        <v>11</v>
      </c>
      <c r="AH1343">
        <v>124</v>
      </c>
      <c r="AI1343">
        <v>-0.15</v>
      </c>
      <c r="AJ1343">
        <v>-6</v>
      </c>
      <c r="AK1343">
        <v>5</v>
      </c>
      <c r="AL1343">
        <v>1</v>
      </c>
      <c r="AM1343">
        <v>0</v>
      </c>
      <c r="AN1343">
        <v>6</v>
      </c>
      <c r="AO1343">
        <v>2</v>
      </c>
      <c r="AP1343">
        <v>0</v>
      </c>
      <c r="AQ1343">
        <v>9.1999999999999993</v>
      </c>
      <c r="AR1343">
        <v>16.5</v>
      </c>
      <c r="AS1343">
        <v>-7.3</v>
      </c>
      <c r="AT1343">
        <v>-4</v>
      </c>
      <c r="AU1343">
        <v>0</v>
      </c>
      <c r="AV1343" s="2">
        <v>0.22</v>
      </c>
    </row>
    <row r="1344" spans="6:48" x14ac:dyDescent="0.3">
      <c r="F1344" t="str">
        <f t="shared" si="105"/>
        <v>12521267</v>
      </c>
      <c r="G1344" t="e">
        <f t="shared" si="108"/>
        <v>#N/A</v>
      </c>
      <c r="H1344" s="11">
        <v>1252</v>
      </c>
      <c r="I1344" s="5">
        <v>1267</v>
      </c>
      <c r="J1344" t="s">
        <v>45</v>
      </c>
      <c r="K1344" t="s">
        <v>48</v>
      </c>
      <c r="Q1344" s="3"/>
      <c r="R1344" s="4"/>
      <c r="S1344" s="4"/>
      <c r="T1344" s="2">
        <f t="shared" si="106"/>
        <v>0.32169836355594722</v>
      </c>
      <c r="U1344" s="2">
        <f t="shared" si="107"/>
        <v>0.67830163644405284</v>
      </c>
      <c r="V1344" s="2"/>
      <c r="W1344" s="2"/>
      <c r="X1344" s="45"/>
      <c r="Y1344" s="37"/>
      <c r="Z1344" s="37"/>
      <c r="AA1344" s="37"/>
      <c r="AB1344" s="37"/>
      <c r="AC1344" s="37"/>
      <c r="AD1344" s="37"/>
      <c r="AE1344" s="37"/>
      <c r="AF1344" s="12">
        <v>15</v>
      </c>
      <c r="AG1344">
        <v>13</v>
      </c>
      <c r="AH1344">
        <v>51</v>
      </c>
      <c r="AI1344">
        <v>-0.01</v>
      </c>
      <c r="AJ1344">
        <v>-3</v>
      </c>
      <c r="AK1344">
        <v>2</v>
      </c>
      <c r="AL1344">
        <v>2</v>
      </c>
      <c r="AM1344">
        <v>2</v>
      </c>
      <c r="AN1344">
        <v>6</v>
      </c>
      <c r="AO1344">
        <v>8</v>
      </c>
      <c r="AP1344">
        <v>-0.05</v>
      </c>
      <c r="AQ1344">
        <v>-2.7</v>
      </c>
      <c r="AR1344">
        <v>-0.6</v>
      </c>
      <c r="AS1344">
        <v>-2.1</v>
      </c>
      <c r="AT1344">
        <v>-2</v>
      </c>
      <c r="AU1344">
        <v>0</v>
      </c>
      <c r="AV1344" s="2">
        <v>0.46</v>
      </c>
    </row>
    <row r="1345" spans="6:48" x14ac:dyDescent="0.3">
      <c r="F1345" t="str">
        <f t="shared" si="105"/>
        <v>12521274</v>
      </c>
      <c r="G1345" t="e">
        <f t="shared" si="108"/>
        <v>#N/A</v>
      </c>
      <c r="H1345" s="11">
        <v>1252</v>
      </c>
      <c r="I1345" s="5">
        <v>1274</v>
      </c>
      <c r="J1345" t="s">
        <v>45</v>
      </c>
      <c r="K1345" t="s">
        <v>49</v>
      </c>
      <c r="Q1345" s="3"/>
      <c r="R1345" s="4"/>
      <c r="S1345" s="4"/>
      <c r="T1345" s="2">
        <f t="shared" si="106"/>
        <v>0.10169836355594719</v>
      </c>
      <c r="U1345" s="2">
        <f t="shared" si="107"/>
        <v>0.89830163644405281</v>
      </c>
      <c r="V1345" s="2"/>
      <c r="W1345" s="2"/>
      <c r="X1345" s="45"/>
      <c r="Y1345" s="37"/>
      <c r="Z1345" s="37"/>
      <c r="AA1345" s="37"/>
      <c r="AB1345" s="37"/>
      <c r="AC1345" s="37"/>
      <c r="AD1345" s="37"/>
      <c r="AE1345" s="37"/>
      <c r="AF1345" s="12">
        <v>15</v>
      </c>
      <c r="AG1345">
        <v>6</v>
      </c>
      <c r="AH1345">
        <v>129</v>
      </c>
      <c r="AI1345">
        <v>-0.02</v>
      </c>
      <c r="AJ1345">
        <v>-1</v>
      </c>
      <c r="AK1345">
        <v>3</v>
      </c>
      <c r="AL1345">
        <v>3</v>
      </c>
      <c r="AM1345">
        <v>1</v>
      </c>
      <c r="AN1345">
        <v>-1</v>
      </c>
      <c r="AO1345">
        <v>4</v>
      </c>
      <c r="AP1345">
        <v>0.06</v>
      </c>
      <c r="AQ1345">
        <v>6.7</v>
      </c>
      <c r="AR1345">
        <v>10.5</v>
      </c>
      <c r="AS1345">
        <v>-3.8</v>
      </c>
      <c r="AT1345">
        <v>-9</v>
      </c>
      <c r="AU1345">
        <v>0</v>
      </c>
      <c r="AV1345" s="2">
        <v>0.24</v>
      </c>
    </row>
    <row r="1346" spans="6:48" x14ac:dyDescent="0.3">
      <c r="F1346" t="str">
        <f t="shared" si="105"/>
        <v>12521276</v>
      </c>
      <c r="G1346" t="e">
        <f t="shared" si="108"/>
        <v>#N/A</v>
      </c>
      <c r="H1346" s="11">
        <v>1252</v>
      </c>
      <c r="I1346" s="5">
        <v>1276</v>
      </c>
      <c r="J1346" t="s">
        <v>45</v>
      </c>
      <c r="K1346" t="s">
        <v>50</v>
      </c>
      <c r="Q1346" s="3"/>
      <c r="R1346" s="4"/>
      <c r="S1346" s="4"/>
      <c r="T1346" s="2">
        <f t="shared" si="106"/>
        <v>2.1698363555947203E-2</v>
      </c>
      <c r="U1346" s="2">
        <f t="shared" si="107"/>
        <v>0.97830163644405277</v>
      </c>
      <c r="V1346" s="2"/>
      <c r="W1346" s="2"/>
      <c r="X1346" s="45"/>
      <c r="Y1346" s="37"/>
      <c r="Z1346" s="37"/>
      <c r="AA1346" s="37"/>
      <c r="AB1346" s="37"/>
      <c r="AC1346" s="37"/>
      <c r="AD1346" s="37"/>
      <c r="AE1346" s="37"/>
      <c r="AF1346" s="12">
        <v>15</v>
      </c>
      <c r="AG1346">
        <v>3</v>
      </c>
      <c r="AH1346">
        <v>155</v>
      </c>
      <c r="AI1346">
        <v>-0.1</v>
      </c>
      <c r="AJ1346">
        <v>-2</v>
      </c>
      <c r="AK1346">
        <v>4</v>
      </c>
      <c r="AL1346">
        <v>6</v>
      </c>
      <c r="AM1346">
        <v>1</v>
      </c>
      <c r="AN1346">
        <v>2</v>
      </c>
      <c r="AO1346">
        <v>0</v>
      </c>
      <c r="AP1346">
        <v>0.06</v>
      </c>
      <c r="AQ1346">
        <v>7.3</v>
      </c>
      <c r="AR1346">
        <v>15</v>
      </c>
      <c r="AS1346">
        <v>-7.7</v>
      </c>
      <c r="AT1346">
        <v>-12</v>
      </c>
      <c r="AU1346">
        <v>0</v>
      </c>
      <c r="AV1346" s="2">
        <v>0.16</v>
      </c>
    </row>
    <row r="1347" spans="6:48" x14ac:dyDescent="0.3">
      <c r="F1347" t="str">
        <f t="shared" si="105"/>
        <v>12521277</v>
      </c>
      <c r="G1347" t="e">
        <f t="shared" si="108"/>
        <v>#N/A</v>
      </c>
      <c r="H1347" s="11">
        <v>1252</v>
      </c>
      <c r="I1347" s="5">
        <v>1277</v>
      </c>
      <c r="J1347" t="s">
        <v>45</v>
      </c>
      <c r="K1347" t="s">
        <v>51</v>
      </c>
      <c r="Q1347" s="3"/>
      <c r="R1347" s="4"/>
      <c r="S1347" s="4"/>
      <c r="T1347" s="2">
        <f t="shared" si="106"/>
        <v>-8.3016364440527957E-3</v>
      </c>
      <c r="U1347" s="2">
        <f t="shared" si="107"/>
        <v>1.0083016364440529</v>
      </c>
      <c r="V1347" s="2"/>
      <c r="W1347" s="2"/>
      <c r="X1347" s="45"/>
      <c r="Y1347" s="37"/>
      <c r="Z1347" s="37"/>
      <c r="AA1347" s="37"/>
      <c r="AB1347" s="37"/>
      <c r="AC1347" s="37"/>
      <c r="AD1347" s="37"/>
      <c r="AE1347" s="37"/>
      <c r="AF1347" s="12">
        <v>15</v>
      </c>
      <c r="AG1347">
        <v>3</v>
      </c>
      <c r="AH1347">
        <v>159</v>
      </c>
      <c r="AI1347">
        <v>-0.19</v>
      </c>
      <c r="AJ1347">
        <v>-6</v>
      </c>
      <c r="AK1347">
        <v>9</v>
      </c>
      <c r="AL1347">
        <v>1</v>
      </c>
      <c r="AM1347">
        <v>5</v>
      </c>
      <c r="AN1347">
        <v>-8</v>
      </c>
      <c r="AO1347">
        <v>3</v>
      </c>
      <c r="AP1347">
        <v>-0.03</v>
      </c>
      <c r="AQ1347">
        <v>-0.1</v>
      </c>
      <c r="AR1347">
        <v>13.7</v>
      </c>
      <c r="AS1347">
        <v>-13.8</v>
      </c>
      <c r="AT1347">
        <v>-12</v>
      </c>
      <c r="AU1347">
        <v>0</v>
      </c>
      <c r="AV1347" s="2">
        <v>0.13</v>
      </c>
    </row>
    <row r="1348" spans="6:48" x14ac:dyDescent="0.3">
      <c r="F1348" t="str">
        <f t="shared" si="105"/>
        <v>12521281</v>
      </c>
      <c r="G1348" t="e">
        <f t="shared" si="108"/>
        <v>#N/A</v>
      </c>
      <c r="H1348" s="11">
        <v>1252</v>
      </c>
      <c r="I1348" s="5">
        <v>1281</v>
      </c>
      <c r="J1348" t="s">
        <v>45</v>
      </c>
      <c r="K1348" t="s">
        <v>52</v>
      </c>
      <c r="Q1348" s="3"/>
      <c r="R1348" s="4"/>
      <c r="S1348" s="4"/>
      <c r="T1348" s="2">
        <f t="shared" si="106"/>
        <v>0.12169836355594721</v>
      </c>
      <c r="U1348" s="2">
        <f t="shared" si="107"/>
        <v>0.87830163644405279</v>
      </c>
      <c r="V1348" s="2"/>
      <c r="W1348" s="2"/>
      <c r="X1348" s="45"/>
      <c r="Y1348" s="37"/>
      <c r="Z1348" s="37"/>
      <c r="AA1348" s="37"/>
      <c r="AB1348" s="37"/>
      <c r="AC1348" s="37"/>
      <c r="AD1348" s="37"/>
      <c r="AE1348" s="37"/>
      <c r="AF1348" s="12">
        <v>15</v>
      </c>
      <c r="AG1348">
        <v>8</v>
      </c>
      <c r="AH1348">
        <v>127</v>
      </c>
      <c r="AI1348">
        <v>0.08</v>
      </c>
      <c r="AJ1348">
        <v>-2</v>
      </c>
      <c r="AK1348">
        <v>5</v>
      </c>
      <c r="AL1348">
        <v>0</v>
      </c>
      <c r="AM1348">
        <v>4</v>
      </c>
      <c r="AN1348">
        <v>-3</v>
      </c>
      <c r="AO1348">
        <v>4</v>
      </c>
      <c r="AP1348">
        <v>-0.03</v>
      </c>
      <c r="AQ1348">
        <v>7.4</v>
      </c>
      <c r="AR1348">
        <v>10.199999999999999</v>
      </c>
      <c r="AS1348">
        <v>-2.8</v>
      </c>
      <c r="AT1348">
        <v>-7</v>
      </c>
      <c r="AU1348">
        <v>0</v>
      </c>
      <c r="AV1348" s="2">
        <v>0.26</v>
      </c>
    </row>
    <row r="1349" spans="6:48" x14ac:dyDescent="0.3">
      <c r="F1349" t="str">
        <f t="shared" si="105"/>
        <v>12521285</v>
      </c>
      <c r="G1349" t="e">
        <f t="shared" si="108"/>
        <v>#N/A</v>
      </c>
      <c r="H1349" s="11">
        <v>1252</v>
      </c>
      <c r="I1349" s="5">
        <v>1285</v>
      </c>
      <c r="J1349" t="s">
        <v>45</v>
      </c>
      <c r="K1349" t="s">
        <v>53</v>
      </c>
      <c r="Q1349" s="3"/>
      <c r="R1349" s="4"/>
      <c r="S1349" s="4"/>
      <c r="T1349" s="2">
        <f t="shared" si="106"/>
        <v>0.1716983635559472</v>
      </c>
      <c r="U1349" s="2">
        <f t="shared" si="107"/>
        <v>0.82830163644405275</v>
      </c>
      <c r="V1349" s="2"/>
      <c r="W1349" s="2"/>
      <c r="X1349" s="45"/>
      <c r="Y1349" s="37"/>
      <c r="Z1349" s="37"/>
      <c r="AA1349" s="37"/>
      <c r="AB1349" s="37"/>
      <c r="AC1349" s="37"/>
      <c r="AD1349" s="37"/>
      <c r="AE1349" s="37"/>
      <c r="AF1349" s="12">
        <v>15</v>
      </c>
      <c r="AG1349">
        <v>14</v>
      </c>
      <c r="AH1349">
        <v>94</v>
      </c>
      <c r="AI1349">
        <v>-0.08</v>
      </c>
      <c r="AJ1349">
        <v>0</v>
      </c>
      <c r="AK1349">
        <v>4</v>
      </c>
      <c r="AL1349">
        <v>3</v>
      </c>
      <c r="AM1349">
        <v>-1</v>
      </c>
      <c r="AN1349">
        <v>-6</v>
      </c>
      <c r="AO1349">
        <v>2</v>
      </c>
      <c r="AP1349">
        <v>0</v>
      </c>
      <c r="AQ1349">
        <v>2.8</v>
      </c>
      <c r="AR1349">
        <v>9.6999999999999993</v>
      </c>
      <c r="AS1349">
        <v>-6.9</v>
      </c>
      <c r="AT1349">
        <v>-1</v>
      </c>
      <c r="AU1349">
        <v>0</v>
      </c>
      <c r="AV1349" s="2">
        <v>0.31</v>
      </c>
    </row>
    <row r="1350" spans="6:48" x14ac:dyDescent="0.3">
      <c r="F1350" t="str">
        <f t="shared" si="105"/>
        <v>12521293</v>
      </c>
      <c r="G1350" t="e">
        <f t="shared" si="108"/>
        <v>#N/A</v>
      </c>
      <c r="H1350" s="11">
        <v>1252</v>
      </c>
      <c r="I1350" s="5">
        <v>1293</v>
      </c>
      <c r="J1350" t="s">
        <v>45</v>
      </c>
      <c r="K1350" t="s">
        <v>54</v>
      </c>
      <c r="Q1350" s="3"/>
      <c r="R1350" s="4"/>
      <c r="S1350" s="4"/>
      <c r="T1350" s="2">
        <f t="shared" si="106"/>
        <v>0.12169836355594721</v>
      </c>
      <c r="U1350" s="2">
        <f t="shared" si="107"/>
        <v>0.87830163644405279</v>
      </c>
      <c r="V1350" s="2"/>
      <c r="W1350" s="2"/>
      <c r="X1350" s="45"/>
      <c r="Y1350" s="37"/>
      <c r="Z1350" s="37"/>
      <c r="AA1350" s="37"/>
      <c r="AB1350" s="37"/>
      <c r="AC1350" s="37"/>
      <c r="AD1350" s="37"/>
      <c r="AE1350" s="37"/>
      <c r="AF1350" s="12">
        <v>15</v>
      </c>
      <c r="AG1350">
        <v>12</v>
      </c>
      <c r="AH1350">
        <v>106</v>
      </c>
      <c r="AI1350">
        <v>-0.14000000000000001</v>
      </c>
      <c r="AJ1350">
        <v>-3</v>
      </c>
      <c r="AK1350">
        <v>5</v>
      </c>
      <c r="AL1350">
        <v>3</v>
      </c>
      <c r="AM1350">
        <v>2</v>
      </c>
      <c r="AN1350">
        <v>-5</v>
      </c>
      <c r="AO1350">
        <v>3</v>
      </c>
      <c r="AP1350">
        <v>-0.01</v>
      </c>
      <c r="AQ1350">
        <v>3.5</v>
      </c>
      <c r="AR1350">
        <v>12.5</v>
      </c>
      <c r="AS1350">
        <v>-9</v>
      </c>
      <c r="AT1350">
        <v>-3</v>
      </c>
      <c r="AU1350">
        <v>0</v>
      </c>
      <c r="AV1350" s="2">
        <v>0.26</v>
      </c>
    </row>
    <row r="1351" spans="6:48" x14ac:dyDescent="0.3">
      <c r="F1351" t="str">
        <f t="shared" si="105"/>
        <v>12521300</v>
      </c>
      <c r="G1351" t="e">
        <f t="shared" si="108"/>
        <v>#N/A</v>
      </c>
      <c r="H1351" s="11">
        <v>1252</v>
      </c>
      <c r="I1351" s="5">
        <v>1300</v>
      </c>
      <c r="J1351" t="s">
        <v>45</v>
      </c>
      <c r="K1351" t="s">
        <v>55</v>
      </c>
      <c r="Q1351" s="3"/>
      <c r="R1351" s="4"/>
      <c r="S1351" s="4"/>
      <c r="T1351" s="2">
        <f t="shared" si="106"/>
        <v>0.78169836355594724</v>
      </c>
      <c r="U1351" s="2">
        <f t="shared" si="107"/>
        <v>0.21830163644405276</v>
      </c>
      <c r="V1351" s="2"/>
      <c r="W1351" s="2"/>
      <c r="X1351" s="45"/>
      <c r="Y1351" s="37"/>
      <c r="Z1351" s="37"/>
      <c r="AA1351" s="37"/>
      <c r="AB1351" s="37"/>
      <c r="AC1351" s="37"/>
      <c r="AD1351" s="37"/>
      <c r="AE1351" s="37"/>
      <c r="AF1351" s="12">
        <v>15</v>
      </c>
      <c r="AG1351">
        <v>16</v>
      </c>
      <c r="AH1351">
        <v>-144</v>
      </c>
      <c r="AI1351">
        <v>0.17</v>
      </c>
      <c r="AJ1351">
        <v>1</v>
      </c>
      <c r="AK1351">
        <v>3</v>
      </c>
      <c r="AL1351">
        <v>0</v>
      </c>
      <c r="AM1351">
        <v>3</v>
      </c>
      <c r="AN1351">
        <v>-5</v>
      </c>
      <c r="AO1351">
        <v>6</v>
      </c>
      <c r="AP1351">
        <v>0.04</v>
      </c>
      <c r="AQ1351">
        <v>10.5</v>
      </c>
      <c r="AR1351">
        <v>7.8</v>
      </c>
      <c r="AS1351">
        <v>2.7</v>
      </c>
      <c r="AT1351">
        <v>1</v>
      </c>
      <c r="AU1351">
        <v>1</v>
      </c>
      <c r="AV1351" s="2">
        <v>0.92</v>
      </c>
    </row>
    <row r="1352" spans="6:48" x14ac:dyDescent="0.3">
      <c r="F1352" t="str">
        <f t="shared" si="105"/>
        <v>12521301</v>
      </c>
      <c r="G1352" t="e">
        <f t="shared" si="108"/>
        <v>#N/A</v>
      </c>
      <c r="H1352" s="11">
        <v>1252</v>
      </c>
      <c r="I1352" s="5">
        <v>1301</v>
      </c>
      <c r="J1352" t="s">
        <v>45</v>
      </c>
      <c r="K1352" t="s">
        <v>56</v>
      </c>
      <c r="Q1352" s="3"/>
      <c r="R1352" s="4"/>
      <c r="S1352" s="4"/>
      <c r="T1352" s="2">
        <f t="shared" si="106"/>
        <v>0.12169836355594721</v>
      </c>
      <c r="U1352" s="2">
        <f t="shared" si="107"/>
        <v>0.87830163644405279</v>
      </c>
      <c r="V1352" s="2"/>
      <c r="W1352" s="2"/>
      <c r="X1352" s="45"/>
      <c r="Y1352" s="37"/>
      <c r="Z1352" s="37"/>
      <c r="AA1352" s="37"/>
      <c r="AB1352" s="37"/>
      <c r="AC1352" s="37"/>
      <c r="AD1352" s="37"/>
      <c r="AE1352" s="37"/>
      <c r="AF1352" s="12">
        <v>15</v>
      </c>
      <c r="AG1352">
        <v>9</v>
      </c>
      <c r="AH1352">
        <v>123</v>
      </c>
      <c r="AI1352">
        <v>0.03</v>
      </c>
      <c r="AJ1352">
        <v>-1</v>
      </c>
      <c r="AK1352">
        <v>0</v>
      </c>
      <c r="AL1352">
        <v>3</v>
      </c>
      <c r="AM1352">
        <v>0</v>
      </c>
      <c r="AN1352">
        <v>-6</v>
      </c>
      <c r="AO1352">
        <v>8</v>
      </c>
      <c r="AP1352">
        <v>0.02</v>
      </c>
      <c r="AQ1352">
        <v>-0.3</v>
      </c>
      <c r="AR1352">
        <v>4</v>
      </c>
      <c r="AS1352">
        <v>-4.3</v>
      </c>
      <c r="AT1352">
        <v>-6</v>
      </c>
      <c r="AU1352">
        <v>0</v>
      </c>
      <c r="AV1352" s="2">
        <v>0.26</v>
      </c>
    </row>
    <row r="1353" spans="6:48" x14ac:dyDescent="0.3">
      <c r="F1353" t="str">
        <f t="shared" si="105"/>
        <v>12521305</v>
      </c>
      <c r="G1353" t="e">
        <f t="shared" si="108"/>
        <v>#N/A</v>
      </c>
      <c r="H1353" s="11">
        <v>1252</v>
      </c>
      <c r="I1353" s="5">
        <v>1305</v>
      </c>
      <c r="J1353" t="s">
        <v>45</v>
      </c>
      <c r="K1353" t="s">
        <v>57</v>
      </c>
      <c r="Q1353" s="3"/>
      <c r="R1353" s="4"/>
      <c r="S1353" s="4"/>
      <c r="T1353" s="2">
        <f t="shared" si="106"/>
        <v>4.1698363555947193E-2</v>
      </c>
      <c r="U1353" s="2">
        <f t="shared" si="107"/>
        <v>0.95830163644405286</v>
      </c>
      <c r="V1353" s="2"/>
      <c r="W1353" s="2"/>
      <c r="X1353" s="45"/>
      <c r="Y1353" s="37"/>
      <c r="Z1353" s="37"/>
      <c r="AA1353" s="37"/>
      <c r="AB1353" s="37"/>
      <c r="AC1353" s="37"/>
      <c r="AD1353" s="37"/>
      <c r="AE1353" s="37"/>
      <c r="AF1353" s="12">
        <v>15</v>
      </c>
      <c r="AG1353">
        <v>7</v>
      </c>
      <c r="AH1353">
        <v>141</v>
      </c>
      <c r="AI1353">
        <v>-0.1</v>
      </c>
      <c r="AJ1353">
        <v>-3</v>
      </c>
      <c r="AK1353">
        <v>3</v>
      </c>
      <c r="AL1353">
        <v>6</v>
      </c>
      <c r="AM1353">
        <v>2</v>
      </c>
      <c r="AN1353">
        <v>1</v>
      </c>
      <c r="AO1353">
        <v>5</v>
      </c>
      <c r="AP1353">
        <v>-0.03</v>
      </c>
      <c r="AQ1353">
        <v>-2.2000000000000002</v>
      </c>
      <c r="AR1353">
        <v>5.6</v>
      </c>
      <c r="AS1353">
        <v>-7.8</v>
      </c>
      <c r="AT1353">
        <v>-8</v>
      </c>
      <c r="AU1353">
        <v>0</v>
      </c>
      <c r="AV1353" s="2">
        <v>0.18</v>
      </c>
    </row>
    <row r="1354" spans="6:48" x14ac:dyDescent="0.3">
      <c r="F1354" t="str">
        <f t="shared" si="105"/>
        <v>12521308</v>
      </c>
      <c r="G1354" t="e">
        <f t="shared" si="108"/>
        <v>#N/A</v>
      </c>
      <c r="H1354" s="11">
        <v>1252</v>
      </c>
      <c r="I1354" s="5">
        <v>1308</v>
      </c>
      <c r="J1354" t="s">
        <v>45</v>
      </c>
      <c r="K1354" t="s">
        <v>58</v>
      </c>
      <c r="Q1354" s="3"/>
      <c r="R1354" s="4"/>
      <c r="S1354" s="4"/>
      <c r="T1354" s="2">
        <f t="shared" si="106"/>
        <v>0.12169836355594721</v>
      </c>
      <c r="U1354" s="2">
        <f t="shared" si="107"/>
        <v>0.87830163644405279</v>
      </c>
      <c r="V1354" s="2"/>
      <c r="W1354" s="2"/>
      <c r="X1354" s="45"/>
      <c r="Y1354" s="37"/>
      <c r="Z1354" s="37"/>
      <c r="AA1354" s="37"/>
      <c r="AB1354" s="37"/>
      <c r="AC1354" s="37"/>
      <c r="AD1354" s="37"/>
      <c r="AE1354" s="37"/>
      <c r="AF1354" s="12">
        <v>15</v>
      </c>
      <c r="AG1354">
        <v>12</v>
      </c>
      <c r="AH1354">
        <v>110</v>
      </c>
      <c r="AI1354">
        <v>-0.14000000000000001</v>
      </c>
      <c r="AJ1354">
        <v>0</v>
      </c>
      <c r="AK1354">
        <v>7</v>
      </c>
      <c r="AL1354">
        <v>3</v>
      </c>
      <c r="AM1354">
        <v>1</v>
      </c>
      <c r="AN1354">
        <v>-6</v>
      </c>
      <c r="AO1354">
        <v>-1</v>
      </c>
      <c r="AP1354">
        <v>0.08</v>
      </c>
      <c r="AQ1354">
        <v>5.3</v>
      </c>
      <c r="AR1354">
        <v>13.8</v>
      </c>
      <c r="AS1354">
        <v>-8.5</v>
      </c>
      <c r="AT1354">
        <v>-3</v>
      </c>
      <c r="AU1354">
        <v>0</v>
      </c>
      <c r="AV1354" s="2">
        <v>0.26</v>
      </c>
    </row>
    <row r="1355" spans="6:48" x14ac:dyDescent="0.3">
      <c r="F1355" t="str">
        <f t="shared" si="105"/>
        <v>12521326</v>
      </c>
      <c r="G1355" t="e">
        <f t="shared" si="108"/>
        <v>#N/A</v>
      </c>
      <c r="H1355" s="11">
        <v>1252</v>
      </c>
      <c r="I1355" s="5">
        <v>1326</v>
      </c>
      <c r="J1355" t="s">
        <v>45</v>
      </c>
      <c r="K1355" t="s">
        <v>60</v>
      </c>
      <c r="Q1355" s="3"/>
      <c r="R1355" s="4"/>
      <c r="S1355" s="4"/>
      <c r="T1355" s="2">
        <f t="shared" si="106"/>
        <v>5.1698363555947202E-2</v>
      </c>
      <c r="U1355" s="2">
        <f t="shared" si="107"/>
        <v>0.94830163644405285</v>
      </c>
      <c r="V1355" s="2"/>
      <c r="W1355" s="2"/>
      <c r="X1355" s="45"/>
      <c r="Y1355" s="37"/>
      <c r="Z1355" s="37"/>
      <c r="AA1355" s="37"/>
      <c r="AB1355" s="37"/>
      <c r="AC1355" s="37"/>
      <c r="AD1355" s="37"/>
      <c r="AE1355" s="37"/>
      <c r="AF1355" s="12">
        <v>15</v>
      </c>
      <c r="AG1355">
        <v>5</v>
      </c>
      <c r="AH1355">
        <v>150</v>
      </c>
      <c r="AI1355">
        <v>-0.06</v>
      </c>
      <c r="AJ1355">
        <v>-2</v>
      </c>
      <c r="AK1355">
        <v>4</v>
      </c>
      <c r="AL1355">
        <v>3</v>
      </c>
      <c r="AM1355">
        <v>2</v>
      </c>
      <c r="AN1355">
        <v>-2</v>
      </c>
      <c r="AO1355">
        <v>1</v>
      </c>
      <c r="AP1355">
        <v>-0.01</v>
      </c>
      <c r="AQ1355">
        <v>5.0999999999999996</v>
      </c>
      <c r="AR1355">
        <v>11.8</v>
      </c>
      <c r="AS1355">
        <v>-6.7</v>
      </c>
      <c r="AT1355">
        <v>-10</v>
      </c>
      <c r="AU1355">
        <v>0</v>
      </c>
      <c r="AV1355" s="2">
        <v>0.19</v>
      </c>
    </row>
    <row r="1356" spans="6:48" x14ac:dyDescent="0.3">
      <c r="F1356" t="str">
        <f t="shared" si="105"/>
        <v>12521328</v>
      </c>
      <c r="G1356" t="e">
        <f t="shared" si="108"/>
        <v>#N/A</v>
      </c>
      <c r="H1356" s="11">
        <v>1252</v>
      </c>
      <c r="I1356" s="5">
        <v>1328</v>
      </c>
      <c r="J1356" t="s">
        <v>45</v>
      </c>
      <c r="K1356" t="s">
        <v>61</v>
      </c>
      <c r="Q1356" s="3"/>
      <c r="R1356" s="4"/>
      <c r="S1356" s="4"/>
      <c r="T1356" s="2">
        <f t="shared" si="106"/>
        <v>0.15169836355594718</v>
      </c>
      <c r="U1356" s="2">
        <f t="shared" si="107"/>
        <v>0.84830163644405276</v>
      </c>
      <c r="V1356" s="2"/>
      <c r="W1356" s="2"/>
      <c r="X1356" s="45"/>
      <c r="Y1356" s="37"/>
      <c r="Z1356" s="37"/>
      <c r="AA1356" s="37"/>
      <c r="AB1356" s="37"/>
      <c r="AC1356" s="37"/>
      <c r="AD1356" s="37"/>
      <c r="AE1356" s="37"/>
      <c r="AF1356" s="12">
        <v>15</v>
      </c>
      <c r="AG1356">
        <v>10</v>
      </c>
      <c r="AH1356">
        <v>118</v>
      </c>
      <c r="AI1356">
        <v>0.11</v>
      </c>
      <c r="AJ1356">
        <v>-2</v>
      </c>
      <c r="AK1356">
        <v>1</v>
      </c>
      <c r="AL1356">
        <v>3</v>
      </c>
      <c r="AM1356">
        <v>3</v>
      </c>
      <c r="AN1356">
        <v>0</v>
      </c>
      <c r="AO1356">
        <v>6</v>
      </c>
      <c r="AP1356">
        <v>-0.03</v>
      </c>
      <c r="AQ1356">
        <v>-4.3</v>
      </c>
      <c r="AR1356">
        <v>-3.1</v>
      </c>
      <c r="AS1356">
        <v>-1.2</v>
      </c>
      <c r="AT1356">
        <v>-5</v>
      </c>
      <c r="AU1356">
        <v>0</v>
      </c>
      <c r="AV1356" s="2">
        <v>0.28999999999999998</v>
      </c>
    </row>
    <row r="1357" spans="6:48" x14ac:dyDescent="0.3">
      <c r="F1357" t="str">
        <f t="shared" si="105"/>
        <v>12521335</v>
      </c>
      <c r="G1357" t="e">
        <f t="shared" si="108"/>
        <v>#N/A</v>
      </c>
      <c r="H1357" s="11">
        <v>1252</v>
      </c>
      <c r="I1357" s="5">
        <v>1335</v>
      </c>
      <c r="J1357" t="s">
        <v>45</v>
      </c>
      <c r="K1357" t="s">
        <v>62</v>
      </c>
      <c r="Q1357" s="3"/>
      <c r="R1357" s="4"/>
      <c r="S1357" s="4"/>
      <c r="T1357" s="2">
        <f t="shared" si="106"/>
        <v>0.3616983635559472</v>
      </c>
      <c r="U1357" s="2">
        <f t="shared" si="107"/>
        <v>0.6383016364440528</v>
      </c>
      <c r="V1357" s="2"/>
      <c r="W1357" s="2"/>
      <c r="X1357" s="45"/>
      <c r="Y1357" s="37"/>
      <c r="Z1357" s="37"/>
      <c r="AA1357" s="37"/>
      <c r="AB1357" s="37"/>
      <c r="AC1357" s="37"/>
      <c r="AD1357" s="37"/>
      <c r="AE1357" s="37"/>
      <c r="AF1357" s="12">
        <v>15</v>
      </c>
      <c r="AG1357">
        <v>16</v>
      </c>
      <c r="AH1357">
        <v>38</v>
      </c>
      <c r="AI1357">
        <v>-0.05</v>
      </c>
      <c r="AJ1357">
        <v>-1</v>
      </c>
      <c r="AK1357">
        <v>5</v>
      </c>
      <c r="AL1357">
        <v>3</v>
      </c>
      <c r="AM1357">
        <v>3</v>
      </c>
      <c r="AN1357">
        <v>4</v>
      </c>
      <c r="AO1357">
        <v>-1</v>
      </c>
      <c r="AP1357">
        <v>0.06</v>
      </c>
      <c r="AQ1357">
        <v>5.2</v>
      </c>
      <c r="AR1357">
        <v>8.9</v>
      </c>
      <c r="AS1357">
        <v>-3.7</v>
      </c>
      <c r="AT1357">
        <v>1</v>
      </c>
      <c r="AU1357">
        <v>1</v>
      </c>
      <c r="AV1357" s="2">
        <v>0.5</v>
      </c>
    </row>
    <row r="1358" spans="6:48" x14ac:dyDescent="0.3">
      <c r="F1358" t="str">
        <f t="shared" si="105"/>
        <v>12521344</v>
      </c>
      <c r="G1358" t="e">
        <f t="shared" si="108"/>
        <v>#N/A</v>
      </c>
      <c r="H1358" s="11">
        <v>1252</v>
      </c>
      <c r="I1358" s="5">
        <v>1344</v>
      </c>
      <c r="J1358" t="s">
        <v>45</v>
      </c>
      <c r="K1358" t="s">
        <v>63</v>
      </c>
      <c r="Q1358" s="3"/>
      <c r="R1358" s="4"/>
      <c r="S1358" s="4"/>
      <c r="T1358" s="2">
        <f t="shared" si="106"/>
        <v>0.22169836355594719</v>
      </c>
      <c r="U1358" s="2">
        <f t="shared" si="107"/>
        <v>0.77830163644405281</v>
      </c>
      <c r="V1358" s="2"/>
      <c r="W1358" s="2"/>
      <c r="X1358" s="45"/>
      <c r="Y1358" s="37"/>
      <c r="Z1358" s="37"/>
      <c r="AA1358" s="37"/>
      <c r="AB1358" s="37"/>
      <c r="AC1358" s="37"/>
      <c r="AD1358" s="37"/>
      <c r="AE1358" s="37"/>
      <c r="AF1358" s="12">
        <v>15</v>
      </c>
      <c r="AG1358">
        <v>10</v>
      </c>
      <c r="AH1358">
        <v>102</v>
      </c>
      <c r="AI1358">
        <v>7.0000000000000007E-2</v>
      </c>
      <c r="AJ1358">
        <v>2</v>
      </c>
      <c r="AK1358">
        <v>2</v>
      </c>
      <c r="AL1358">
        <v>3</v>
      </c>
      <c r="AM1358">
        <v>1</v>
      </c>
      <c r="AN1358">
        <v>-1</v>
      </c>
      <c r="AO1358">
        <v>5</v>
      </c>
      <c r="AP1358">
        <v>0.02</v>
      </c>
      <c r="AQ1358">
        <v>7.2</v>
      </c>
      <c r="AR1358">
        <v>5.8</v>
      </c>
      <c r="AS1358">
        <v>1.4</v>
      </c>
      <c r="AT1358">
        <v>-5</v>
      </c>
      <c r="AU1358">
        <v>0</v>
      </c>
      <c r="AV1358" s="2">
        <v>0.36</v>
      </c>
    </row>
    <row r="1359" spans="6:48" x14ac:dyDescent="0.3">
      <c r="F1359" t="str">
        <f t="shared" si="105"/>
        <v>12521345</v>
      </c>
      <c r="G1359" t="e">
        <f t="shared" si="108"/>
        <v>#N/A</v>
      </c>
      <c r="H1359" s="11">
        <v>1252</v>
      </c>
      <c r="I1359" s="5">
        <v>1345</v>
      </c>
      <c r="J1359" t="s">
        <v>45</v>
      </c>
      <c r="K1359" t="s">
        <v>64</v>
      </c>
      <c r="Q1359" s="3"/>
      <c r="R1359" s="4"/>
      <c r="S1359" s="4"/>
      <c r="T1359" s="2">
        <f t="shared" si="106"/>
        <v>-8.3016364440527957E-3</v>
      </c>
      <c r="U1359" s="2">
        <f t="shared" si="107"/>
        <v>1.0083016364440529</v>
      </c>
      <c r="V1359" s="2"/>
      <c r="W1359" s="2"/>
      <c r="X1359" s="45"/>
      <c r="Y1359" s="37"/>
      <c r="Z1359" s="37"/>
      <c r="AA1359" s="37"/>
      <c r="AB1359" s="37"/>
      <c r="AC1359" s="37"/>
      <c r="AD1359" s="37"/>
      <c r="AE1359" s="37"/>
      <c r="AF1359" s="12">
        <v>15</v>
      </c>
      <c r="AG1359">
        <v>2</v>
      </c>
      <c r="AH1359">
        <v>160</v>
      </c>
      <c r="AI1359">
        <v>-0.13</v>
      </c>
      <c r="AJ1359">
        <v>-6</v>
      </c>
      <c r="AK1359">
        <v>5</v>
      </c>
      <c r="AL1359">
        <v>4</v>
      </c>
      <c r="AM1359">
        <v>3</v>
      </c>
      <c r="AN1359">
        <v>0</v>
      </c>
      <c r="AO1359">
        <v>4</v>
      </c>
      <c r="AP1359">
        <v>-0.02</v>
      </c>
      <c r="AQ1359">
        <v>-0.2</v>
      </c>
      <c r="AR1359">
        <v>12.9</v>
      </c>
      <c r="AS1359">
        <v>-13.1</v>
      </c>
      <c r="AT1359">
        <v>-13</v>
      </c>
      <c r="AU1359">
        <v>0</v>
      </c>
      <c r="AV1359" s="2">
        <v>0.13</v>
      </c>
    </row>
    <row r="1360" spans="6:48" x14ac:dyDescent="0.3">
      <c r="F1360" t="str">
        <f t="shared" si="105"/>
        <v>12521347</v>
      </c>
      <c r="G1360" t="e">
        <f t="shared" si="108"/>
        <v>#N/A</v>
      </c>
      <c r="H1360" s="11">
        <v>1252</v>
      </c>
      <c r="I1360" s="5">
        <v>1347</v>
      </c>
      <c r="J1360" t="s">
        <v>45</v>
      </c>
      <c r="K1360" t="s">
        <v>65</v>
      </c>
      <c r="Q1360" s="3"/>
      <c r="R1360" s="4"/>
      <c r="S1360" s="4"/>
      <c r="T1360" s="2">
        <f t="shared" si="106"/>
        <v>0.52169836355594723</v>
      </c>
      <c r="U1360" s="2">
        <f t="shared" si="107"/>
        <v>0.47830163644405277</v>
      </c>
      <c r="V1360" s="2"/>
      <c r="W1360" s="2"/>
      <c r="X1360" s="45"/>
      <c r="Y1360" s="37"/>
      <c r="Z1360" s="37"/>
      <c r="AA1360" s="37"/>
      <c r="AB1360" s="37"/>
      <c r="AC1360" s="37"/>
      <c r="AD1360" s="37"/>
      <c r="AE1360" s="37"/>
      <c r="AF1360" s="12">
        <v>15</v>
      </c>
      <c r="AG1360">
        <v>16</v>
      </c>
      <c r="AH1360">
        <v>-5</v>
      </c>
      <c r="AI1360">
        <v>7.0000000000000007E-2</v>
      </c>
      <c r="AJ1360">
        <v>3</v>
      </c>
      <c r="AK1360">
        <v>3</v>
      </c>
      <c r="AL1360">
        <v>2</v>
      </c>
      <c r="AM1360">
        <v>0</v>
      </c>
      <c r="AN1360">
        <v>-4</v>
      </c>
      <c r="AO1360">
        <v>4</v>
      </c>
      <c r="AP1360">
        <v>-0.01</v>
      </c>
      <c r="AQ1360">
        <v>14</v>
      </c>
      <c r="AR1360">
        <v>13.6</v>
      </c>
      <c r="AS1360">
        <v>0.4</v>
      </c>
      <c r="AT1360">
        <v>1</v>
      </c>
      <c r="AU1360">
        <v>1</v>
      </c>
      <c r="AV1360" s="2">
        <v>0.66</v>
      </c>
    </row>
    <row r="1361" spans="6:48" x14ac:dyDescent="0.3">
      <c r="F1361" t="str">
        <f t="shared" si="105"/>
        <v>12521348</v>
      </c>
      <c r="G1361" t="e">
        <f t="shared" si="108"/>
        <v>#N/A</v>
      </c>
      <c r="H1361" s="11">
        <v>1252</v>
      </c>
      <c r="I1361" s="5">
        <v>1348</v>
      </c>
      <c r="J1361" t="s">
        <v>45</v>
      </c>
      <c r="K1361" t="s">
        <v>66</v>
      </c>
      <c r="Q1361" s="3"/>
      <c r="R1361" s="4"/>
      <c r="S1361" s="4"/>
      <c r="T1361" s="2">
        <f t="shared" si="106"/>
        <v>0.1116983635559472</v>
      </c>
      <c r="U1361" s="2">
        <f t="shared" si="107"/>
        <v>0.8883016364440528</v>
      </c>
      <c r="V1361" s="2"/>
      <c r="W1361" s="2"/>
      <c r="X1361" s="45"/>
      <c r="Y1361" s="37"/>
      <c r="Z1361" s="37"/>
      <c r="AA1361" s="37"/>
      <c r="AB1361" s="37"/>
      <c r="AC1361" s="37"/>
      <c r="AD1361" s="37"/>
      <c r="AE1361" s="37"/>
      <c r="AF1361" s="12">
        <v>15</v>
      </c>
      <c r="AG1361">
        <v>7</v>
      </c>
      <c r="AH1361">
        <v>116</v>
      </c>
      <c r="AI1361">
        <v>-0.09</v>
      </c>
      <c r="AJ1361">
        <v>0</v>
      </c>
      <c r="AK1361">
        <v>2</v>
      </c>
      <c r="AL1361">
        <v>5</v>
      </c>
      <c r="AM1361">
        <v>-2</v>
      </c>
      <c r="AN1361">
        <v>-3</v>
      </c>
      <c r="AO1361">
        <v>3</v>
      </c>
      <c r="AP1361">
        <v>0.01</v>
      </c>
      <c r="AQ1361">
        <v>4.7</v>
      </c>
      <c r="AR1361">
        <v>10.6</v>
      </c>
      <c r="AS1361">
        <v>-5.9</v>
      </c>
      <c r="AT1361">
        <v>-8</v>
      </c>
      <c r="AU1361">
        <v>0</v>
      </c>
      <c r="AV1361" s="2">
        <v>0.25</v>
      </c>
    </row>
    <row r="1362" spans="6:48" x14ac:dyDescent="0.3">
      <c r="F1362" t="str">
        <f t="shared" si="105"/>
        <v>12521355</v>
      </c>
      <c r="G1362" t="e">
        <f t="shared" si="108"/>
        <v>#N/A</v>
      </c>
      <c r="H1362" s="11">
        <v>1252</v>
      </c>
      <c r="I1362" s="5">
        <v>1355</v>
      </c>
      <c r="J1362" t="s">
        <v>45</v>
      </c>
      <c r="K1362" t="s">
        <v>67</v>
      </c>
      <c r="Q1362" s="3"/>
      <c r="R1362" s="4"/>
      <c r="S1362" s="4"/>
      <c r="T1362" s="2">
        <f t="shared" si="106"/>
        <v>0.19169836355594722</v>
      </c>
      <c r="U1362" s="2">
        <f t="shared" si="107"/>
        <v>0.80830163644405273</v>
      </c>
      <c r="V1362" s="2"/>
      <c r="W1362" s="2"/>
      <c r="X1362" s="45"/>
      <c r="Y1362" s="37"/>
      <c r="Z1362" s="37"/>
      <c r="AA1362" s="37"/>
      <c r="AB1362" s="37"/>
      <c r="AC1362" s="37"/>
      <c r="AD1362" s="37"/>
      <c r="AE1362" s="37"/>
      <c r="AF1362" s="12">
        <v>15</v>
      </c>
      <c r="AG1362">
        <v>12</v>
      </c>
      <c r="AH1362">
        <v>90</v>
      </c>
      <c r="AI1362">
        <v>-0.11</v>
      </c>
      <c r="AJ1362">
        <v>-2</v>
      </c>
      <c r="AK1362">
        <v>2</v>
      </c>
      <c r="AL1362">
        <v>6</v>
      </c>
      <c r="AM1362">
        <v>5</v>
      </c>
      <c r="AN1362">
        <v>3</v>
      </c>
      <c r="AO1362">
        <v>-1</v>
      </c>
      <c r="AP1362">
        <v>-0.04</v>
      </c>
      <c r="AQ1362">
        <v>-2.5</v>
      </c>
      <c r="AR1362">
        <v>2.9</v>
      </c>
      <c r="AS1362">
        <v>-5.4</v>
      </c>
      <c r="AT1362">
        <v>-3</v>
      </c>
      <c r="AU1362">
        <v>0</v>
      </c>
      <c r="AV1362" s="2">
        <v>0.33</v>
      </c>
    </row>
    <row r="1363" spans="6:48" x14ac:dyDescent="0.3">
      <c r="F1363" t="str">
        <f t="shared" si="105"/>
        <v>12521361</v>
      </c>
      <c r="G1363" t="e">
        <f t="shared" si="108"/>
        <v>#N/A</v>
      </c>
      <c r="H1363" s="11">
        <v>1252</v>
      </c>
      <c r="I1363" s="5">
        <v>1361</v>
      </c>
      <c r="J1363" t="s">
        <v>45</v>
      </c>
      <c r="K1363" t="s">
        <v>68</v>
      </c>
      <c r="Q1363" s="3"/>
      <c r="R1363" s="4"/>
      <c r="S1363" s="4"/>
      <c r="T1363" s="2">
        <f t="shared" si="106"/>
        <v>0.13169836355594722</v>
      </c>
      <c r="U1363" s="2">
        <f t="shared" si="107"/>
        <v>0.86830163644405278</v>
      </c>
      <c r="V1363" s="2"/>
      <c r="W1363" s="2"/>
      <c r="X1363" s="45"/>
      <c r="Y1363" s="37"/>
      <c r="Z1363" s="37"/>
      <c r="AA1363" s="37"/>
      <c r="AB1363" s="37"/>
      <c r="AC1363" s="37"/>
      <c r="AD1363" s="37"/>
      <c r="AE1363" s="37"/>
      <c r="AF1363" s="12">
        <v>15</v>
      </c>
      <c r="AG1363">
        <v>11</v>
      </c>
      <c r="AH1363">
        <v>115</v>
      </c>
      <c r="AI1363">
        <v>0.01</v>
      </c>
      <c r="AJ1363">
        <v>0</v>
      </c>
      <c r="AK1363">
        <v>3</v>
      </c>
      <c r="AL1363">
        <v>3</v>
      </c>
      <c r="AM1363">
        <v>1</v>
      </c>
      <c r="AN1363">
        <v>-4</v>
      </c>
      <c r="AO1363">
        <v>1</v>
      </c>
      <c r="AP1363">
        <v>0</v>
      </c>
      <c r="AQ1363">
        <v>3.8</v>
      </c>
      <c r="AR1363">
        <v>10.1</v>
      </c>
      <c r="AS1363">
        <v>-6.3</v>
      </c>
      <c r="AT1363">
        <v>-4</v>
      </c>
      <c r="AU1363">
        <v>0</v>
      </c>
      <c r="AV1363" s="2">
        <v>0.27</v>
      </c>
    </row>
    <row r="1364" spans="6:48" x14ac:dyDescent="0.3">
      <c r="F1364" t="str">
        <f t="shared" si="105"/>
        <v>12521371</v>
      </c>
      <c r="G1364" t="e">
        <f t="shared" si="108"/>
        <v>#N/A</v>
      </c>
      <c r="H1364" s="11">
        <v>1252</v>
      </c>
      <c r="I1364" s="5">
        <v>1371</v>
      </c>
      <c r="J1364" t="s">
        <v>45</v>
      </c>
      <c r="K1364" t="s">
        <v>69</v>
      </c>
      <c r="Q1364" s="3"/>
      <c r="R1364" s="4"/>
      <c r="S1364" s="4"/>
      <c r="T1364" s="2">
        <f t="shared" si="106"/>
        <v>9.169836355594721E-2</v>
      </c>
      <c r="U1364" s="2">
        <f t="shared" si="107"/>
        <v>0.90830163644405282</v>
      </c>
      <c r="V1364" s="2"/>
      <c r="W1364" s="2"/>
      <c r="X1364" s="45"/>
      <c r="Y1364" s="37"/>
      <c r="Z1364" s="37"/>
      <c r="AA1364" s="37"/>
      <c r="AB1364" s="37"/>
      <c r="AC1364" s="37"/>
      <c r="AD1364" s="37"/>
      <c r="AE1364" s="37"/>
      <c r="AF1364" s="12">
        <v>15</v>
      </c>
      <c r="AG1364">
        <v>8</v>
      </c>
      <c r="AH1364">
        <v>139</v>
      </c>
      <c r="AI1364">
        <v>0.03</v>
      </c>
      <c r="AJ1364">
        <v>-1</v>
      </c>
      <c r="AK1364">
        <v>2</v>
      </c>
      <c r="AL1364">
        <v>3</v>
      </c>
      <c r="AM1364">
        <v>2</v>
      </c>
      <c r="AN1364">
        <v>-6</v>
      </c>
      <c r="AO1364">
        <v>4</v>
      </c>
      <c r="AP1364">
        <v>0.03</v>
      </c>
      <c r="AQ1364">
        <v>1.9</v>
      </c>
      <c r="AR1364">
        <v>5.2</v>
      </c>
      <c r="AS1364">
        <v>-3.3</v>
      </c>
      <c r="AT1364">
        <v>-7</v>
      </c>
      <c r="AU1364">
        <v>0</v>
      </c>
      <c r="AV1364" s="2">
        <v>0.23</v>
      </c>
    </row>
    <row r="1365" spans="6:48" x14ac:dyDescent="0.3">
      <c r="F1365" t="str">
        <f t="shared" si="105"/>
        <v>12521372</v>
      </c>
      <c r="G1365" t="e">
        <f t="shared" si="108"/>
        <v>#N/A</v>
      </c>
      <c r="H1365" s="11">
        <v>1252</v>
      </c>
      <c r="I1365" s="5">
        <v>1372</v>
      </c>
      <c r="J1365" t="s">
        <v>45</v>
      </c>
      <c r="K1365" t="s">
        <v>70</v>
      </c>
      <c r="Q1365" s="3"/>
      <c r="R1365" s="4"/>
      <c r="S1365" s="4"/>
      <c r="T1365" s="2">
        <f t="shared" si="106"/>
        <v>0.28169836355594718</v>
      </c>
      <c r="U1365" s="2">
        <f t="shared" si="107"/>
        <v>0.71830163644405287</v>
      </c>
      <c r="V1365" s="2"/>
      <c r="W1365" s="2"/>
      <c r="X1365" s="45"/>
      <c r="Y1365" s="37"/>
      <c r="Z1365" s="37"/>
      <c r="AA1365" s="37"/>
      <c r="AB1365" s="37"/>
      <c r="AC1365" s="37"/>
      <c r="AD1365" s="37"/>
      <c r="AE1365" s="37"/>
      <c r="AF1365" s="12">
        <v>15</v>
      </c>
      <c r="AG1365">
        <v>14</v>
      </c>
      <c r="AH1365">
        <v>54</v>
      </c>
      <c r="AI1365">
        <v>-0.11</v>
      </c>
      <c r="AJ1365">
        <v>-1</v>
      </c>
      <c r="AK1365">
        <v>2</v>
      </c>
      <c r="AL1365">
        <v>0</v>
      </c>
      <c r="AM1365">
        <v>-5</v>
      </c>
      <c r="AN1365">
        <v>-5</v>
      </c>
      <c r="AO1365">
        <v>5</v>
      </c>
      <c r="AP1365">
        <v>0.02</v>
      </c>
      <c r="AQ1365">
        <v>2.7</v>
      </c>
      <c r="AR1365">
        <v>10.1</v>
      </c>
      <c r="AS1365">
        <v>-7.4</v>
      </c>
      <c r="AT1365">
        <v>-1</v>
      </c>
      <c r="AU1365">
        <v>0</v>
      </c>
      <c r="AV1365" s="2">
        <v>0.42</v>
      </c>
    </row>
    <row r="1366" spans="6:48" x14ac:dyDescent="0.3">
      <c r="F1366" t="str">
        <f t="shared" si="105"/>
        <v>12521382</v>
      </c>
      <c r="G1366" t="e">
        <f t="shared" si="108"/>
        <v>#N/A</v>
      </c>
      <c r="H1366" s="11">
        <v>1252</v>
      </c>
      <c r="I1366" s="5">
        <v>1382</v>
      </c>
      <c r="J1366" t="s">
        <v>45</v>
      </c>
      <c r="K1366" t="s">
        <v>71</v>
      </c>
      <c r="Q1366" s="3"/>
      <c r="R1366" s="4"/>
      <c r="S1366" s="4"/>
      <c r="T1366" s="2">
        <f t="shared" si="106"/>
        <v>0.1716983635559472</v>
      </c>
      <c r="U1366" s="2">
        <f t="shared" si="107"/>
        <v>0.82830163644405275</v>
      </c>
      <c r="V1366" s="2"/>
      <c r="W1366" s="2"/>
      <c r="X1366" s="45"/>
      <c r="Y1366" s="37"/>
      <c r="Z1366" s="37"/>
      <c r="AA1366" s="37"/>
      <c r="AB1366" s="37"/>
      <c r="AC1366" s="37"/>
      <c r="AD1366" s="37"/>
      <c r="AE1366" s="37"/>
      <c r="AF1366" s="12">
        <v>15</v>
      </c>
      <c r="AG1366">
        <v>11</v>
      </c>
      <c r="AH1366">
        <v>96</v>
      </c>
      <c r="AI1366">
        <v>-0.09</v>
      </c>
      <c r="AJ1366">
        <v>0</v>
      </c>
      <c r="AK1366">
        <v>3</v>
      </c>
      <c r="AL1366">
        <v>4</v>
      </c>
      <c r="AM1366">
        <v>0</v>
      </c>
      <c r="AN1366">
        <v>-2</v>
      </c>
      <c r="AO1366">
        <v>6</v>
      </c>
      <c r="AP1366">
        <v>-0.03</v>
      </c>
      <c r="AQ1366">
        <v>3</v>
      </c>
      <c r="AR1366">
        <v>7.5</v>
      </c>
      <c r="AS1366">
        <v>-4.5</v>
      </c>
      <c r="AT1366">
        <v>-4</v>
      </c>
      <c r="AU1366">
        <v>0</v>
      </c>
      <c r="AV1366" s="2">
        <v>0.31</v>
      </c>
    </row>
    <row r="1367" spans="6:48" x14ac:dyDescent="0.3">
      <c r="F1367" t="str">
        <f t="shared" si="105"/>
        <v>12521393</v>
      </c>
      <c r="G1367" t="e">
        <f t="shared" si="108"/>
        <v>#N/A</v>
      </c>
      <c r="H1367" s="11">
        <v>1252</v>
      </c>
      <c r="I1367" s="5">
        <v>1393</v>
      </c>
      <c r="J1367" t="s">
        <v>45</v>
      </c>
      <c r="K1367" t="s">
        <v>72</v>
      </c>
      <c r="Q1367" s="3"/>
      <c r="R1367" s="4"/>
      <c r="S1367" s="4"/>
      <c r="T1367" s="2">
        <f t="shared" si="106"/>
        <v>0.19169836355594722</v>
      </c>
      <c r="U1367" s="2">
        <f t="shared" si="107"/>
        <v>0.80830163644405273</v>
      </c>
      <c r="V1367" s="2"/>
      <c r="W1367" s="2"/>
      <c r="X1367" s="45"/>
      <c r="Y1367" s="37"/>
      <c r="Z1367" s="37"/>
      <c r="AA1367" s="37"/>
      <c r="AB1367" s="37"/>
      <c r="AC1367" s="37"/>
      <c r="AD1367" s="37"/>
      <c r="AE1367" s="37"/>
      <c r="AF1367" s="12">
        <v>15</v>
      </c>
      <c r="AG1367">
        <v>11</v>
      </c>
      <c r="AH1367">
        <v>111</v>
      </c>
      <c r="AI1367">
        <v>0.08</v>
      </c>
      <c r="AJ1367">
        <v>5</v>
      </c>
      <c r="AK1367">
        <v>5</v>
      </c>
      <c r="AL1367">
        <v>2</v>
      </c>
      <c r="AM1367">
        <v>1</v>
      </c>
      <c r="AN1367">
        <v>-7</v>
      </c>
      <c r="AO1367">
        <v>5</v>
      </c>
      <c r="AP1367">
        <v>-0.02</v>
      </c>
      <c r="AQ1367">
        <v>13.4</v>
      </c>
      <c r="AR1367">
        <v>14</v>
      </c>
      <c r="AS1367">
        <v>-0.6</v>
      </c>
      <c r="AT1367">
        <v>-4</v>
      </c>
      <c r="AU1367">
        <v>0</v>
      </c>
      <c r="AV1367" s="2">
        <v>0.33</v>
      </c>
    </row>
    <row r="1368" spans="6:48" x14ac:dyDescent="0.3">
      <c r="F1368" t="str">
        <f t="shared" si="105"/>
        <v>12521395</v>
      </c>
      <c r="G1368" t="e">
        <f t="shared" si="108"/>
        <v>#N/A</v>
      </c>
      <c r="H1368" s="11">
        <v>1252</v>
      </c>
      <c r="I1368" s="5">
        <v>1395</v>
      </c>
      <c r="J1368" t="s">
        <v>45</v>
      </c>
      <c r="K1368" t="s">
        <v>73</v>
      </c>
      <c r="Q1368" s="3"/>
      <c r="R1368" s="4"/>
      <c r="S1368" s="4"/>
      <c r="T1368" s="2">
        <f t="shared" si="106"/>
        <v>7.1698363555947192E-2</v>
      </c>
      <c r="U1368" s="2">
        <f t="shared" si="107"/>
        <v>0.92830163644405284</v>
      </c>
      <c r="V1368" s="2"/>
      <c r="W1368" s="2"/>
      <c r="X1368" s="45"/>
      <c r="Y1368" s="37"/>
      <c r="Z1368" s="37"/>
      <c r="AA1368" s="37"/>
      <c r="AB1368" s="37"/>
      <c r="AC1368" s="37"/>
      <c r="AD1368" s="37"/>
      <c r="AE1368" s="37"/>
      <c r="AF1368" s="12">
        <v>15</v>
      </c>
      <c r="AG1368">
        <v>6</v>
      </c>
      <c r="AH1368">
        <v>143</v>
      </c>
      <c r="AI1368">
        <v>0.03</v>
      </c>
      <c r="AJ1368">
        <v>-5</v>
      </c>
      <c r="AK1368">
        <v>-1</v>
      </c>
      <c r="AL1368">
        <v>3</v>
      </c>
      <c r="AM1368">
        <v>2</v>
      </c>
      <c r="AN1368">
        <v>-7</v>
      </c>
      <c r="AO1368">
        <v>2</v>
      </c>
      <c r="AP1368">
        <v>0.01</v>
      </c>
      <c r="AQ1368">
        <v>-2.1</v>
      </c>
      <c r="AR1368">
        <v>2.6</v>
      </c>
      <c r="AS1368">
        <v>-4.7</v>
      </c>
      <c r="AT1368">
        <v>-9</v>
      </c>
      <c r="AU1368">
        <v>0</v>
      </c>
      <c r="AV1368" s="2">
        <v>0.21</v>
      </c>
    </row>
    <row r="1369" spans="6:48" x14ac:dyDescent="0.3">
      <c r="F1369" t="str">
        <f t="shared" si="105"/>
        <v>12521397</v>
      </c>
      <c r="G1369" t="e">
        <f t="shared" si="108"/>
        <v>#N/A</v>
      </c>
      <c r="H1369" s="11">
        <v>1252</v>
      </c>
      <c r="I1369" s="5">
        <v>1397</v>
      </c>
      <c r="J1369" t="s">
        <v>45</v>
      </c>
      <c r="K1369" t="s">
        <v>74</v>
      </c>
      <c r="Q1369" s="3"/>
      <c r="R1369" s="4"/>
      <c r="S1369" s="4"/>
      <c r="T1369" s="2">
        <f t="shared" si="106"/>
        <v>4.1698363555947193E-2</v>
      </c>
      <c r="U1369" s="2">
        <f t="shared" si="107"/>
        <v>0.95830163644405286</v>
      </c>
      <c r="V1369" s="2"/>
      <c r="W1369" s="2"/>
      <c r="X1369" s="45"/>
      <c r="Y1369" s="37"/>
      <c r="Z1369" s="37"/>
      <c r="AA1369" s="37"/>
      <c r="AB1369" s="37"/>
      <c r="AC1369" s="37"/>
      <c r="AD1369" s="37"/>
      <c r="AE1369" s="37"/>
      <c r="AF1369" s="12">
        <v>15</v>
      </c>
      <c r="AG1369">
        <v>3</v>
      </c>
      <c r="AH1369">
        <v>154</v>
      </c>
      <c r="AI1369">
        <v>-7.0000000000000007E-2</v>
      </c>
      <c r="AJ1369">
        <v>1</v>
      </c>
      <c r="AK1369">
        <v>5</v>
      </c>
      <c r="AL1369">
        <v>3</v>
      </c>
      <c r="AM1369">
        <v>0</v>
      </c>
      <c r="AN1369">
        <v>-6</v>
      </c>
      <c r="AO1369">
        <v>7</v>
      </c>
      <c r="AP1369">
        <v>-0.04</v>
      </c>
      <c r="AQ1369">
        <v>6.7</v>
      </c>
      <c r="AR1369">
        <v>12.1</v>
      </c>
      <c r="AS1369">
        <v>-5.4</v>
      </c>
      <c r="AT1369">
        <v>-12</v>
      </c>
      <c r="AU1369">
        <v>0</v>
      </c>
      <c r="AV1369" s="2">
        <v>0.18</v>
      </c>
    </row>
    <row r="1370" spans="6:48" x14ac:dyDescent="0.3">
      <c r="F1370" t="str">
        <f t="shared" si="105"/>
        <v>12521400</v>
      </c>
      <c r="G1370" t="e">
        <f t="shared" si="108"/>
        <v>#N/A</v>
      </c>
      <c r="H1370" s="11">
        <v>1252</v>
      </c>
      <c r="I1370" s="5">
        <v>1400</v>
      </c>
      <c r="J1370" t="s">
        <v>45</v>
      </c>
      <c r="K1370" t="s">
        <v>75</v>
      </c>
      <c r="Q1370" s="3"/>
      <c r="R1370" s="4"/>
      <c r="S1370" s="4"/>
      <c r="T1370" s="2">
        <f t="shared" si="106"/>
        <v>0.13169836355594722</v>
      </c>
      <c r="U1370" s="2">
        <f t="shared" si="107"/>
        <v>0.86830163644405278</v>
      </c>
      <c r="V1370" s="2"/>
      <c r="W1370" s="2"/>
      <c r="X1370" s="45"/>
      <c r="Y1370" s="37"/>
      <c r="Z1370" s="37"/>
      <c r="AA1370" s="37"/>
      <c r="AB1370" s="37"/>
      <c r="AC1370" s="37"/>
      <c r="AD1370" s="37"/>
      <c r="AE1370" s="37"/>
      <c r="AF1370" s="12">
        <v>15</v>
      </c>
      <c r="AG1370">
        <v>10</v>
      </c>
      <c r="AH1370">
        <v>126</v>
      </c>
      <c r="AI1370">
        <v>0.11</v>
      </c>
      <c r="AJ1370">
        <v>2</v>
      </c>
      <c r="AK1370">
        <v>4</v>
      </c>
      <c r="AL1370">
        <v>3</v>
      </c>
      <c r="AM1370">
        <v>2</v>
      </c>
      <c r="AN1370">
        <v>-1</v>
      </c>
      <c r="AO1370">
        <v>5</v>
      </c>
      <c r="AP1370">
        <v>0.05</v>
      </c>
      <c r="AQ1370">
        <v>9.1999999999999993</v>
      </c>
      <c r="AR1370">
        <v>10.3</v>
      </c>
      <c r="AS1370">
        <v>-1.1000000000000001</v>
      </c>
      <c r="AT1370">
        <v>-5</v>
      </c>
      <c r="AU1370">
        <v>0</v>
      </c>
      <c r="AV1370" s="2">
        <v>0.27</v>
      </c>
    </row>
    <row r="1371" spans="6:48" x14ac:dyDescent="0.3">
      <c r="F1371" t="str">
        <f t="shared" ref="F1371:F1434" si="109">H1371&amp;I1371</f>
        <v>12521401</v>
      </c>
      <c r="G1371" t="e">
        <f t="shared" si="108"/>
        <v>#N/A</v>
      </c>
      <c r="H1371" s="11">
        <v>1252</v>
      </c>
      <c r="I1371" s="5">
        <v>1401</v>
      </c>
      <c r="J1371" t="s">
        <v>45</v>
      </c>
      <c r="K1371" t="s">
        <v>76</v>
      </c>
      <c r="Q1371" s="3"/>
      <c r="R1371" s="4"/>
      <c r="S1371" s="4"/>
      <c r="T1371" s="2">
        <f t="shared" ref="T1371:T1434" si="110">AV1371-$AV$2275</f>
        <v>0.10169836355594719</v>
      </c>
      <c r="U1371" s="2">
        <f t="shared" ref="U1371:U1434" si="111">1-T1371</f>
        <v>0.89830163644405281</v>
      </c>
      <c r="V1371" s="2"/>
      <c r="W1371" s="2"/>
      <c r="X1371" s="45"/>
      <c r="Y1371" s="37"/>
      <c r="Z1371" s="37"/>
      <c r="AA1371" s="37"/>
      <c r="AB1371" s="37"/>
      <c r="AC1371" s="37"/>
      <c r="AD1371" s="37"/>
      <c r="AE1371" s="37"/>
      <c r="AF1371" s="12">
        <v>15</v>
      </c>
      <c r="AG1371">
        <v>7</v>
      </c>
      <c r="AH1371">
        <v>135</v>
      </c>
      <c r="AI1371">
        <v>7.0000000000000007E-2</v>
      </c>
      <c r="AJ1371">
        <v>1</v>
      </c>
      <c r="AK1371">
        <v>6</v>
      </c>
      <c r="AL1371">
        <v>2</v>
      </c>
      <c r="AM1371">
        <v>4</v>
      </c>
      <c r="AN1371">
        <v>-6</v>
      </c>
      <c r="AO1371">
        <v>4</v>
      </c>
      <c r="AP1371">
        <v>0.05</v>
      </c>
      <c r="AQ1371">
        <v>5.9</v>
      </c>
      <c r="AR1371">
        <v>8.6999999999999993</v>
      </c>
      <c r="AS1371">
        <v>-2.8</v>
      </c>
      <c r="AT1371">
        <v>-8</v>
      </c>
      <c r="AU1371">
        <v>0</v>
      </c>
      <c r="AV1371" s="2">
        <v>0.24</v>
      </c>
    </row>
    <row r="1372" spans="6:48" x14ac:dyDescent="0.3">
      <c r="F1372" t="str">
        <f t="shared" si="109"/>
        <v>12521403</v>
      </c>
      <c r="G1372" t="e">
        <f t="shared" ref="G1372:G1435" si="112">VLOOKUP(E1372,F1372:F3649,COLUMN(F1372:F3649),FALSE)</f>
        <v>#N/A</v>
      </c>
      <c r="H1372" s="11">
        <v>1252</v>
      </c>
      <c r="I1372" s="5">
        <v>1403</v>
      </c>
      <c r="J1372" t="s">
        <v>45</v>
      </c>
      <c r="K1372" t="s">
        <v>77</v>
      </c>
      <c r="Q1372" s="3"/>
      <c r="R1372" s="4"/>
      <c r="S1372" s="4"/>
      <c r="T1372" s="2">
        <f t="shared" si="110"/>
        <v>3.1698363555947212E-2</v>
      </c>
      <c r="U1372" s="2">
        <f t="shared" si="111"/>
        <v>0.96830163644405276</v>
      </c>
      <c r="V1372" s="2"/>
      <c r="W1372" s="2"/>
      <c r="X1372" s="45"/>
      <c r="Y1372" s="37"/>
      <c r="Z1372" s="37"/>
      <c r="AA1372" s="37"/>
      <c r="AB1372" s="37"/>
      <c r="AC1372" s="37"/>
      <c r="AD1372" s="37"/>
      <c r="AE1372" s="37"/>
      <c r="AF1372" s="12">
        <v>15</v>
      </c>
      <c r="AG1372">
        <v>3</v>
      </c>
      <c r="AH1372">
        <v>153</v>
      </c>
      <c r="AI1372">
        <v>-0.04</v>
      </c>
      <c r="AJ1372">
        <v>-1</v>
      </c>
      <c r="AK1372">
        <v>5</v>
      </c>
      <c r="AL1372">
        <v>2</v>
      </c>
      <c r="AM1372">
        <v>-1</v>
      </c>
      <c r="AN1372">
        <v>-5</v>
      </c>
      <c r="AO1372">
        <v>4</v>
      </c>
      <c r="AP1372">
        <v>0.02</v>
      </c>
      <c r="AQ1372">
        <v>5.7</v>
      </c>
      <c r="AR1372">
        <v>13.8</v>
      </c>
      <c r="AS1372">
        <v>-8.1</v>
      </c>
      <c r="AT1372">
        <v>-12</v>
      </c>
      <c r="AU1372">
        <v>0</v>
      </c>
      <c r="AV1372" s="2">
        <v>0.17</v>
      </c>
    </row>
    <row r="1373" spans="6:48" x14ac:dyDescent="0.3">
      <c r="F1373" t="str">
        <f t="shared" si="109"/>
        <v>12521411</v>
      </c>
      <c r="G1373" t="e">
        <f t="shared" si="112"/>
        <v>#N/A</v>
      </c>
      <c r="H1373" s="11">
        <v>1252</v>
      </c>
      <c r="I1373" s="5">
        <v>1411</v>
      </c>
      <c r="J1373" t="s">
        <v>45</v>
      </c>
      <c r="K1373" t="s">
        <v>78</v>
      </c>
      <c r="Q1373" s="3"/>
      <c r="R1373" s="4"/>
      <c r="S1373" s="4"/>
      <c r="T1373" s="2">
        <f t="shared" si="110"/>
        <v>0.71169836355594718</v>
      </c>
      <c r="U1373" s="2">
        <f t="shared" si="111"/>
        <v>0.28830163644405282</v>
      </c>
      <c r="V1373" s="2"/>
      <c r="W1373" s="2"/>
      <c r="X1373" s="45"/>
      <c r="Y1373" s="37"/>
      <c r="Z1373" s="37"/>
      <c r="AA1373" s="37"/>
      <c r="AB1373" s="37"/>
      <c r="AC1373" s="37"/>
      <c r="AD1373" s="37"/>
      <c r="AE1373" s="37"/>
      <c r="AF1373" s="12">
        <v>15</v>
      </c>
      <c r="AG1373">
        <v>16</v>
      </c>
      <c r="AH1373">
        <v>-84</v>
      </c>
      <c r="AI1373">
        <v>0.25</v>
      </c>
      <c r="AJ1373">
        <v>1</v>
      </c>
      <c r="AK1373">
        <v>0</v>
      </c>
      <c r="AL1373">
        <v>3</v>
      </c>
      <c r="AM1373">
        <v>4</v>
      </c>
      <c r="AN1373">
        <v>-1</v>
      </c>
      <c r="AO1373">
        <v>8</v>
      </c>
      <c r="AP1373">
        <v>0</v>
      </c>
      <c r="AQ1373">
        <v>3.3</v>
      </c>
      <c r="AR1373">
        <v>-1.2</v>
      </c>
      <c r="AS1373">
        <v>4.5</v>
      </c>
      <c r="AT1373">
        <v>1</v>
      </c>
      <c r="AU1373">
        <v>1</v>
      </c>
      <c r="AV1373" s="2">
        <v>0.85</v>
      </c>
    </row>
    <row r="1374" spans="6:48" x14ac:dyDescent="0.3">
      <c r="F1374" t="str">
        <f t="shared" si="109"/>
        <v>12521417</v>
      </c>
      <c r="G1374" t="e">
        <f t="shared" si="112"/>
        <v>#N/A</v>
      </c>
      <c r="H1374" s="11">
        <v>1252</v>
      </c>
      <c r="I1374" s="5">
        <v>1417</v>
      </c>
      <c r="J1374" t="s">
        <v>45</v>
      </c>
      <c r="K1374" t="s">
        <v>79</v>
      </c>
      <c r="Q1374" s="3"/>
      <c r="R1374" s="4"/>
      <c r="S1374" s="4"/>
      <c r="T1374" s="2">
        <f t="shared" si="110"/>
        <v>0.13169836355594722</v>
      </c>
      <c r="U1374" s="2">
        <f t="shared" si="111"/>
        <v>0.86830163644405278</v>
      </c>
      <c r="V1374" s="2"/>
      <c r="W1374" s="2"/>
      <c r="X1374" s="45"/>
      <c r="Y1374" s="37"/>
      <c r="Z1374" s="37"/>
      <c r="AA1374" s="37"/>
      <c r="AB1374" s="37"/>
      <c r="AC1374" s="37"/>
      <c r="AD1374" s="37"/>
      <c r="AE1374" s="37"/>
      <c r="AF1374" s="12">
        <v>15</v>
      </c>
      <c r="AG1374">
        <v>11</v>
      </c>
      <c r="AH1374">
        <v>117</v>
      </c>
      <c r="AI1374">
        <v>0.03</v>
      </c>
      <c r="AJ1374">
        <v>-2</v>
      </c>
      <c r="AK1374">
        <v>3</v>
      </c>
      <c r="AL1374">
        <v>4</v>
      </c>
      <c r="AM1374">
        <v>5</v>
      </c>
      <c r="AN1374">
        <v>-1</v>
      </c>
      <c r="AO1374">
        <v>3</v>
      </c>
      <c r="AP1374">
        <v>0</v>
      </c>
      <c r="AQ1374">
        <v>-1</v>
      </c>
      <c r="AR1374">
        <v>2.2000000000000002</v>
      </c>
      <c r="AS1374">
        <v>-3.2</v>
      </c>
      <c r="AT1374">
        <v>-4</v>
      </c>
      <c r="AU1374">
        <v>0</v>
      </c>
      <c r="AV1374" s="2">
        <v>0.27</v>
      </c>
    </row>
    <row r="1375" spans="6:48" x14ac:dyDescent="0.3">
      <c r="F1375" t="str">
        <f t="shared" si="109"/>
        <v>12521420</v>
      </c>
      <c r="G1375" t="e">
        <f t="shared" si="112"/>
        <v>#N/A</v>
      </c>
      <c r="H1375" s="11">
        <v>1252</v>
      </c>
      <c r="I1375" s="5">
        <v>1420</v>
      </c>
      <c r="J1375" t="s">
        <v>45</v>
      </c>
      <c r="K1375" t="s">
        <v>80</v>
      </c>
      <c r="Q1375" s="3"/>
      <c r="R1375" s="4"/>
      <c r="S1375" s="4"/>
      <c r="T1375" s="2">
        <f t="shared" si="110"/>
        <v>0.56169836355594716</v>
      </c>
      <c r="U1375" s="2">
        <f t="shared" si="111"/>
        <v>0.43830163644405284</v>
      </c>
      <c r="V1375" s="2"/>
      <c r="W1375" s="2"/>
      <c r="X1375" s="45"/>
      <c r="Y1375" s="37"/>
      <c r="Z1375" s="37"/>
      <c r="AA1375" s="37"/>
      <c r="AB1375" s="37"/>
      <c r="AC1375" s="37"/>
      <c r="AD1375" s="37"/>
      <c r="AE1375" s="37"/>
      <c r="AF1375" s="12">
        <v>15</v>
      </c>
      <c r="AG1375">
        <v>16</v>
      </c>
      <c r="AH1375">
        <v>-19</v>
      </c>
      <c r="AI1375">
        <v>0.01</v>
      </c>
      <c r="AJ1375">
        <v>0</v>
      </c>
      <c r="AK1375">
        <v>0</v>
      </c>
      <c r="AL1375">
        <v>3</v>
      </c>
      <c r="AM1375">
        <v>0</v>
      </c>
      <c r="AN1375">
        <v>2</v>
      </c>
      <c r="AO1375">
        <v>5</v>
      </c>
      <c r="AP1375">
        <v>7.0000000000000007E-2</v>
      </c>
      <c r="AQ1375">
        <v>8.4</v>
      </c>
      <c r="AR1375">
        <v>7.5</v>
      </c>
      <c r="AS1375">
        <v>0.9</v>
      </c>
      <c r="AT1375">
        <v>1</v>
      </c>
      <c r="AU1375">
        <v>1</v>
      </c>
      <c r="AV1375" s="2">
        <v>0.7</v>
      </c>
    </row>
    <row r="1376" spans="6:48" x14ac:dyDescent="0.3">
      <c r="F1376" t="str">
        <f t="shared" si="109"/>
        <v>12521422</v>
      </c>
      <c r="G1376" t="e">
        <f t="shared" si="112"/>
        <v>#N/A</v>
      </c>
      <c r="H1376" s="11">
        <v>1252</v>
      </c>
      <c r="I1376" s="5">
        <v>1422</v>
      </c>
      <c r="J1376" t="s">
        <v>45</v>
      </c>
      <c r="K1376" t="s">
        <v>81</v>
      </c>
      <c r="Q1376" s="3"/>
      <c r="R1376" s="4"/>
      <c r="S1376" s="4"/>
      <c r="T1376" s="2">
        <f t="shared" si="110"/>
        <v>0.21169836355594718</v>
      </c>
      <c r="U1376" s="2">
        <f t="shared" si="111"/>
        <v>0.78830163644405282</v>
      </c>
      <c r="V1376" s="2"/>
      <c r="W1376" s="2"/>
      <c r="X1376" s="45"/>
      <c r="Y1376" s="37"/>
      <c r="Z1376" s="37"/>
      <c r="AA1376" s="37"/>
      <c r="AB1376" s="37"/>
      <c r="AC1376" s="37"/>
      <c r="AD1376" s="37"/>
      <c r="AE1376" s="37"/>
      <c r="AF1376" s="12">
        <v>15</v>
      </c>
      <c r="AG1376">
        <v>13</v>
      </c>
      <c r="AH1376">
        <v>83</v>
      </c>
      <c r="AI1376">
        <v>-0.08</v>
      </c>
      <c r="AJ1376">
        <v>0</v>
      </c>
      <c r="AK1376">
        <v>4</v>
      </c>
      <c r="AL1376">
        <v>1</v>
      </c>
      <c r="AM1376">
        <v>-2</v>
      </c>
      <c r="AN1376">
        <v>-6</v>
      </c>
      <c r="AO1376">
        <v>0</v>
      </c>
      <c r="AP1376">
        <v>0.02</v>
      </c>
      <c r="AQ1376">
        <v>8.8000000000000007</v>
      </c>
      <c r="AR1376">
        <v>15.2</v>
      </c>
      <c r="AS1376">
        <v>-6.4</v>
      </c>
      <c r="AT1376">
        <v>-2</v>
      </c>
      <c r="AU1376">
        <v>0</v>
      </c>
      <c r="AV1376" s="2">
        <v>0.35</v>
      </c>
    </row>
    <row r="1377" spans="6:48" x14ac:dyDescent="0.3">
      <c r="F1377" t="str">
        <f t="shared" si="109"/>
        <v>12521437</v>
      </c>
      <c r="G1377" t="e">
        <f t="shared" si="112"/>
        <v>#N/A</v>
      </c>
      <c r="H1377" s="11">
        <v>1252</v>
      </c>
      <c r="I1377" s="5">
        <v>1437</v>
      </c>
      <c r="J1377" t="s">
        <v>45</v>
      </c>
      <c r="K1377" t="s">
        <v>82</v>
      </c>
      <c r="Q1377" s="3"/>
      <c r="R1377" s="4"/>
      <c r="S1377" s="4"/>
      <c r="T1377" s="2">
        <f t="shared" si="110"/>
        <v>-1.8301636444052805E-2</v>
      </c>
      <c r="U1377" s="2">
        <f t="shared" si="111"/>
        <v>1.0183016364440527</v>
      </c>
      <c r="V1377" s="2"/>
      <c r="W1377" s="2"/>
      <c r="X1377" s="45"/>
      <c r="Y1377" s="37"/>
      <c r="Z1377" s="37"/>
      <c r="AA1377" s="37"/>
      <c r="AB1377" s="37"/>
      <c r="AC1377" s="37"/>
      <c r="AD1377" s="37"/>
      <c r="AE1377" s="37"/>
      <c r="AF1377" s="12">
        <v>15</v>
      </c>
      <c r="AG1377">
        <v>1</v>
      </c>
      <c r="AH1377">
        <v>163</v>
      </c>
      <c r="AI1377">
        <v>-0.19</v>
      </c>
      <c r="AJ1377">
        <v>-8</v>
      </c>
      <c r="AK1377">
        <v>3</v>
      </c>
      <c r="AL1377">
        <v>5</v>
      </c>
      <c r="AM1377">
        <v>2</v>
      </c>
      <c r="AN1377">
        <v>-1</v>
      </c>
      <c r="AO1377">
        <v>3</v>
      </c>
      <c r="AP1377">
        <v>-0.05</v>
      </c>
      <c r="AQ1377">
        <v>-6.2</v>
      </c>
      <c r="AR1377">
        <v>7.6</v>
      </c>
      <c r="AS1377">
        <v>-13.8</v>
      </c>
      <c r="AT1377">
        <v>-14</v>
      </c>
      <c r="AU1377">
        <v>0</v>
      </c>
      <c r="AV1377" s="2">
        <v>0.12</v>
      </c>
    </row>
    <row r="1378" spans="6:48" x14ac:dyDescent="0.3">
      <c r="F1378" t="str">
        <f t="shared" si="109"/>
        <v>12521438</v>
      </c>
      <c r="G1378" t="e">
        <f t="shared" si="112"/>
        <v>#N/A</v>
      </c>
      <c r="H1378" s="11">
        <v>1252</v>
      </c>
      <c r="I1378" s="5">
        <v>1438</v>
      </c>
      <c r="J1378" t="s">
        <v>45</v>
      </c>
      <c r="K1378" t="s">
        <v>83</v>
      </c>
      <c r="Q1378" s="3"/>
      <c r="R1378" s="4"/>
      <c r="S1378" s="4"/>
      <c r="T1378" s="2">
        <f t="shared" si="110"/>
        <v>-8.3016364440527957E-3</v>
      </c>
      <c r="U1378" s="2">
        <f t="shared" si="111"/>
        <v>1.0083016364440529</v>
      </c>
      <c r="V1378" s="2"/>
      <c r="W1378" s="2"/>
      <c r="X1378" s="45"/>
      <c r="Y1378" s="37"/>
      <c r="Z1378" s="37"/>
      <c r="AA1378" s="37"/>
      <c r="AB1378" s="37"/>
      <c r="AC1378" s="37"/>
      <c r="AD1378" s="37"/>
      <c r="AE1378" s="37"/>
      <c r="AF1378" s="12">
        <v>15</v>
      </c>
      <c r="AG1378">
        <v>1</v>
      </c>
      <c r="AH1378">
        <v>164</v>
      </c>
      <c r="AI1378">
        <v>-0.25</v>
      </c>
      <c r="AJ1378">
        <v>-1</v>
      </c>
      <c r="AK1378">
        <v>8</v>
      </c>
      <c r="AL1378">
        <v>6</v>
      </c>
      <c r="AM1378">
        <v>-1</v>
      </c>
      <c r="AN1378">
        <v>1</v>
      </c>
      <c r="AO1378">
        <v>2</v>
      </c>
      <c r="AP1378">
        <v>-0.04</v>
      </c>
      <c r="AQ1378">
        <v>13.4</v>
      </c>
      <c r="AR1378">
        <v>25.1</v>
      </c>
      <c r="AS1378">
        <v>-11.7</v>
      </c>
      <c r="AT1378">
        <v>-14</v>
      </c>
      <c r="AU1378">
        <v>0</v>
      </c>
      <c r="AV1378" s="2">
        <v>0.13</v>
      </c>
    </row>
    <row r="1379" spans="6:48" x14ac:dyDescent="0.3">
      <c r="F1379" t="str">
        <f t="shared" si="109"/>
        <v>12521439</v>
      </c>
      <c r="G1379" t="e">
        <f t="shared" si="112"/>
        <v>#N/A</v>
      </c>
      <c r="H1379" s="11">
        <v>1252</v>
      </c>
      <c r="I1379" s="5">
        <v>1439</v>
      </c>
      <c r="J1379" t="s">
        <v>45</v>
      </c>
      <c r="K1379" t="s">
        <v>84</v>
      </c>
      <c r="Q1379" s="3"/>
      <c r="R1379" s="4"/>
      <c r="S1379" s="4"/>
      <c r="T1379" s="2">
        <f t="shared" si="110"/>
        <v>8.1698363555947201E-2</v>
      </c>
      <c r="U1379" s="2">
        <f t="shared" si="111"/>
        <v>0.91830163644405283</v>
      </c>
      <c r="V1379" s="2"/>
      <c r="W1379" s="2"/>
      <c r="X1379" s="45"/>
      <c r="Y1379" s="37"/>
      <c r="Z1379" s="37"/>
      <c r="AA1379" s="37"/>
      <c r="AB1379" s="37"/>
      <c r="AC1379" s="37"/>
      <c r="AD1379" s="37"/>
      <c r="AE1379" s="37"/>
      <c r="AF1379" s="12">
        <v>15</v>
      </c>
      <c r="AG1379">
        <v>8</v>
      </c>
      <c r="AH1379">
        <v>133</v>
      </c>
      <c r="AI1379">
        <v>0.03</v>
      </c>
      <c r="AJ1379">
        <v>-5</v>
      </c>
      <c r="AK1379">
        <v>2</v>
      </c>
      <c r="AL1379">
        <v>3</v>
      </c>
      <c r="AM1379">
        <v>2</v>
      </c>
      <c r="AN1379">
        <v>4</v>
      </c>
      <c r="AO1379">
        <v>5</v>
      </c>
      <c r="AP1379">
        <v>0.01</v>
      </c>
      <c r="AQ1379">
        <v>1.2</v>
      </c>
      <c r="AR1379">
        <v>6.7</v>
      </c>
      <c r="AS1379">
        <v>-5.5</v>
      </c>
      <c r="AT1379">
        <v>-7</v>
      </c>
      <c r="AU1379">
        <v>0</v>
      </c>
      <c r="AV1379" s="2">
        <v>0.22</v>
      </c>
    </row>
    <row r="1380" spans="6:48" x14ac:dyDescent="0.3">
      <c r="F1380" t="str">
        <f t="shared" si="109"/>
        <v>12521452</v>
      </c>
      <c r="G1380" t="e">
        <f t="shared" si="112"/>
        <v>#N/A</v>
      </c>
      <c r="H1380" s="11">
        <v>1252</v>
      </c>
      <c r="I1380" s="5">
        <v>1452</v>
      </c>
      <c r="J1380" t="s">
        <v>45</v>
      </c>
      <c r="K1380" t="s">
        <v>85</v>
      </c>
      <c r="Q1380" s="3"/>
      <c r="R1380" s="4"/>
      <c r="S1380" s="4"/>
      <c r="T1380" s="2">
        <f t="shared" si="110"/>
        <v>3.1698363555947212E-2</v>
      </c>
      <c r="U1380" s="2">
        <f t="shared" si="111"/>
        <v>0.96830163644405276</v>
      </c>
      <c r="V1380" s="2"/>
      <c r="W1380" s="2"/>
      <c r="X1380" s="45"/>
      <c r="Y1380" s="37"/>
      <c r="Z1380" s="37"/>
      <c r="AA1380" s="37"/>
      <c r="AB1380" s="37"/>
      <c r="AC1380" s="37"/>
      <c r="AD1380" s="37"/>
      <c r="AE1380" s="37"/>
      <c r="AF1380" s="12">
        <v>15</v>
      </c>
      <c r="AG1380">
        <v>5</v>
      </c>
      <c r="AH1380">
        <v>152</v>
      </c>
      <c r="AI1380">
        <v>-0.02</v>
      </c>
      <c r="AJ1380">
        <v>2</v>
      </c>
      <c r="AK1380">
        <v>2</v>
      </c>
      <c r="AL1380">
        <v>5</v>
      </c>
      <c r="AM1380">
        <v>-3</v>
      </c>
      <c r="AN1380">
        <v>-9</v>
      </c>
      <c r="AO1380">
        <v>6</v>
      </c>
      <c r="AP1380">
        <v>-0.05</v>
      </c>
      <c r="AQ1380">
        <v>1.3</v>
      </c>
      <c r="AR1380">
        <v>9.5</v>
      </c>
      <c r="AS1380">
        <v>-8.1999999999999993</v>
      </c>
      <c r="AT1380">
        <v>-10</v>
      </c>
      <c r="AU1380">
        <v>0</v>
      </c>
      <c r="AV1380" s="2">
        <v>0.17</v>
      </c>
    </row>
    <row r="1381" spans="6:48" x14ac:dyDescent="0.3">
      <c r="F1381" t="str">
        <f t="shared" si="109"/>
        <v>12521455</v>
      </c>
      <c r="G1381" t="e">
        <f t="shared" si="112"/>
        <v>#N/A</v>
      </c>
      <c r="H1381" s="11">
        <v>1252</v>
      </c>
      <c r="I1381" s="5">
        <v>1455</v>
      </c>
      <c r="J1381" t="s">
        <v>45</v>
      </c>
      <c r="K1381" t="s">
        <v>86</v>
      </c>
      <c r="Q1381" s="3"/>
      <c r="R1381" s="4"/>
      <c r="S1381" s="4"/>
      <c r="T1381" s="2">
        <f t="shared" si="110"/>
        <v>4.1698363555947193E-2</v>
      </c>
      <c r="U1381" s="2">
        <f t="shared" si="111"/>
        <v>0.95830163644405286</v>
      </c>
      <c r="V1381" s="2"/>
      <c r="W1381" s="2"/>
      <c r="X1381" s="45"/>
      <c r="Y1381" s="37"/>
      <c r="Z1381" s="37"/>
      <c r="AA1381" s="37"/>
      <c r="AB1381" s="37"/>
      <c r="AC1381" s="37"/>
      <c r="AD1381" s="37"/>
      <c r="AE1381" s="37"/>
      <c r="AF1381" s="12">
        <v>15</v>
      </c>
      <c r="AG1381">
        <v>4</v>
      </c>
      <c r="AH1381">
        <v>145</v>
      </c>
      <c r="AI1381">
        <v>-0.09</v>
      </c>
      <c r="AJ1381">
        <v>-3</v>
      </c>
      <c r="AK1381">
        <v>3</v>
      </c>
      <c r="AL1381">
        <v>4</v>
      </c>
      <c r="AM1381">
        <v>3</v>
      </c>
      <c r="AN1381">
        <v>-7</v>
      </c>
      <c r="AO1381">
        <v>-1</v>
      </c>
      <c r="AP1381">
        <v>-0.02</v>
      </c>
      <c r="AQ1381">
        <v>-2.1</v>
      </c>
      <c r="AR1381">
        <v>7.2</v>
      </c>
      <c r="AS1381">
        <v>-9.3000000000000007</v>
      </c>
      <c r="AT1381">
        <v>-11</v>
      </c>
      <c r="AU1381">
        <v>0</v>
      </c>
      <c r="AV1381" s="2">
        <v>0.18</v>
      </c>
    </row>
    <row r="1382" spans="6:48" x14ac:dyDescent="0.3">
      <c r="F1382" t="str">
        <f t="shared" si="109"/>
        <v>12521460</v>
      </c>
      <c r="G1382" t="e">
        <f t="shared" si="112"/>
        <v>#N/A</v>
      </c>
      <c r="H1382" s="11">
        <v>1252</v>
      </c>
      <c r="I1382" s="5">
        <v>1460</v>
      </c>
      <c r="J1382" t="s">
        <v>45</v>
      </c>
      <c r="K1382" t="s">
        <v>87</v>
      </c>
      <c r="Q1382" s="3"/>
      <c r="R1382" s="4"/>
      <c r="S1382" s="4"/>
      <c r="T1382" s="2">
        <f t="shared" si="110"/>
        <v>0.40169836355594724</v>
      </c>
      <c r="U1382" s="2">
        <f t="shared" si="111"/>
        <v>0.59830163644405276</v>
      </c>
      <c r="V1382" s="2"/>
      <c r="W1382" s="2"/>
      <c r="X1382" s="45"/>
      <c r="Y1382" s="37"/>
      <c r="Z1382" s="37"/>
      <c r="AA1382" s="37"/>
      <c r="AB1382" s="37"/>
      <c r="AC1382" s="37"/>
      <c r="AD1382" s="37"/>
      <c r="AE1382" s="37"/>
      <c r="AF1382" s="12">
        <v>15</v>
      </c>
      <c r="AG1382">
        <v>14</v>
      </c>
      <c r="AH1382">
        <v>30</v>
      </c>
      <c r="AI1382">
        <v>-0.03</v>
      </c>
      <c r="AJ1382">
        <v>3</v>
      </c>
      <c r="AK1382">
        <v>4</v>
      </c>
      <c r="AL1382">
        <v>2</v>
      </c>
      <c r="AM1382">
        <v>-1</v>
      </c>
      <c r="AN1382">
        <v>-1</v>
      </c>
      <c r="AO1382">
        <v>1</v>
      </c>
      <c r="AP1382">
        <v>0</v>
      </c>
      <c r="AQ1382">
        <v>9.6</v>
      </c>
      <c r="AR1382">
        <v>12.3</v>
      </c>
      <c r="AS1382">
        <v>-2.7</v>
      </c>
      <c r="AT1382">
        <v>-1</v>
      </c>
      <c r="AU1382">
        <v>0</v>
      </c>
      <c r="AV1382" s="2">
        <v>0.54</v>
      </c>
    </row>
    <row r="1383" spans="6:48" x14ac:dyDescent="0.3">
      <c r="F1383" t="str">
        <f t="shared" si="109"/>
        <v>12521462</v>
      </c>
      <c r="G1383" t="e">
        <f t="shared" si="112"/>
        <v>#N/A</v>
      </c>
      <c r="H1383" s="11">
        <v>1252</v>
      </c>
      <c r="I1383" s="5">
        <v>1462</v>
      </c>
      <c r="J1383" t="s">
        <v>45</v>
      </c>
      <c r="K1383" t="s">
        <v>88</v>
      </c>
      <c r="Q1383" s="3"/>
      <c r="R1383" s="4"/>
      <c r="S1383" s="4"/>
      <c r="T1383" s="2">
        <f t="shared" si="110"/>
        <v>4.1698363555947193E-2</v>
      </c>
      <c r="U1383" s="2">
        <f t="shared" si="111"/>
        <v>0.95830163644405286</v>
      </c>
      <c r="V1383" s="2"/>
      <c r="W1383" s="2"/>
      <c r="X1383" s="45"/>
      <c r="Y1383" s="37"/>
      <c r="Z1383" s="37"/>
      <c r="AA1383" s="37"/>
      <c r="AB1383" s="37"/>
      <c r="AC1383" s="37"/>
      <c r="AD1383" s="37"/>
      <c r="AE1383" s="37"/>
      <c r="AF1383" s="12">
        <v>15</v>
      </c>
      <c r="AG1383">
        <v>1</v>
      </c>
      <c r="AH1383">
        <v>151</v>
      </c>
      <c r="AI1383">
        <v>-0.16</v>
      </c>
      <c r="AJ1383">
        <v>-4</v>
      </c>
      <c r="AK1383">
        <v>2</v>
      </c>
      <c r="AL1383">
        <v>3</v>
      </c>
      <c r="AM1383">
        <v>4</v>
      </c>
      <c r="AN1383">
        <v>-2</v>
      </c>
      <c r="AO1383">
        <v>-1</v>
      </c>
      <c r="AP1383">
        <v>-7.0000000000000007E-2</v>
      </c>
      <c r="AQ1383">
        <v>-3.4</v>
      </c>
      <c r="AR1383">
        <v>4</v>
      </c>
      <c r="AS1383">
        <v>-7.4</v>
      </c>
      <c r="AT1383">
        <v>-14</v>
      </c>
      <c r="AU1383">
        <v>0</v>
      </c>
      <c r="AV1383" s="2">
        <v>0.18</v>
      </c>
    </row>
    <row r="1384" spans="6:48" x14ac:dyDescent="0.3">
      <c r="F1384" t="str">
        <f t="shared" si="109"/>
        <v>12541260</v>
      </c>
      <c r="G1384" t="e">
        <f t="shared" si="112"/>
        <v>#N/A</v>
      </c>
      <c r="H1384" s="11">
        <v>1254</v>
      </c>
      <c r="I1384" s="5">
        <v>1260</v>
      </c>
      <c r="J1384" t="s">
        <v>46</v>
      </c>
      <c r="K1384" t="s">
        <v>47</v>
      </c>
      <c r="Q1384" s="3"/>
      <c r="R1384" s="4"/>
      <c r="S1384" s="4"/>
      <c r="T1384" s="2">
        <f t="shared" si="110"/>
        <v>-4.8301636444052803E-2</v>
      </c>
      <c r="U1384" s="2">
        <f t="shared" si="111"/>
        <v>1.0483016364440527</v>
      </c>
      <c r="V1384" s="2"/>
      <c r="W1384" s="2"/>
      <c r="X1384" s="45"/>
      <c r="Y1384" s="37"/>
      <c r="Z1384" s="37"/>
      <c r="AA1384" s="37"/>
      <c r="AB1384" s="37"/>
      <c r="AC1384" s="37"/>
      <c r="AD1384" s="37"/>
      <c r="AE1384" s="37"/>
      <c r="AF1384" s="12">
        <v>16</v>
      </c>
      <c r="AG1384">
        <v>11</v>
      </c>
      <c r="AH1384">
        <v>210</v>
      </c>
      <c r="AI1384">
        <v>-0.32</v>
      </c>
      <c r="AJ1384">
        <v>-6</v>
      </c>
      <c r="AK1384">
        <v>3</v>
      </c>
      <c r="AL1384">
        <v>0</v>
      </c>
      <c r="AM1384">
        <v>-4</v>
      </c>
      <c r="AN1384">
        <v>8</v>
      </c>
      <c r="AO1384">
        <v>-4</v>
      </c>
      <c r="AP1384">
        <v>-0.02</v>
      </c>
      <c r="AQ1384">
        <v>5</v>
      </c>
      <c r="AR1384">
        <v>14.8</v>
      </c>
      <c r="AS1384">
        <v>-9.8000000000000007</v>
      </c>
      <c r="AT1384">
        <v>-5</v>
      </c>
      <c r="AU1384">
        <v>0</v>
      </c>
      <c r="AV1384" s="2">
        <v>0.09</v>
      </c>
    </row>
    <row r="1385" spans="6:48" x14ac:dyDescent="0.3">
      <c r="F1385" t="str">
        <f t="shared" si="109"/>
        <v>12541267</v>
      </c>
      <c r="G1385" t="e">
        <f t="shared" si="112"/>
        <v>#N/A</v>
      </c>
      <c r="H1385" s="11">
        <v>1254</v>
      </c>
      <c r="I1385" s="5">
        <v>1267</v>
      </c>
      <c r="J1385" t="s">
        <v>46</v>
      </c>
      <c r="K1385" t="s">
        <v>48</v>
      </c>
      <c r="Q1385" s="3"/>
      <c r="R1385" s="4"/>
      <c r="S1385" s="4"/>
      <c r="T1385" s="2">
        <f t="shared" si="110"/>
        <v>9.169836355594721E-2</v>
      </c>
      <c r="U1385" s="2">
        <f t="shared" si="111"/>
        <v>0.90830163644405282</v>
      </c>
      <c r="V1385" s="2"/>
      <c r="W1385" s="2"/>
      <c r="X1385" s="45"/>
      <c r="Y1385" s="37"/>
      <c r="Z1385" s="37"/>
      <c r="AA1385" s="37"/>
      <c r="AB1385" s="37"/>
      <c r="AC1385" s="37"/>
      <c r="AD1385" s="37"/>
      <c r="AE1385" s="37"/>
      <c r="AF1385" s="12">
        <v>16</v>
      </c>
      <c r="AG1385">
        <v>13</v>
      </c>
      <c r="AH1385">
        <v>137</v>
      </c>
      <c r="AI1385">
        <v>-0.18</v>
      </c>
      <c r="AJ1385">
        <v>-3</v>
      </c>
      <c r="AK1385">
        <v>0</v>
      </c>
      <c r="AL1385">
        <v>1</v>
      </c>
      <c r="AM1385">
        <v>-2</v>
      </c>
      <c r="AN1385">
        <v>8</v>
      </c>
      <c r="AO1385">
        <v>2</v>
      </c>
      <c r="AP1385">
        <v>-7.0000000000000007E-2</v>
      </c>
      <c r="AQ1385">
        <v>-6.9</v>
      </c>
      <c r="AR1385">
        <v>-2.2999999999999998</v>
      </c>
      <c r="AS1385">
        <v>-4.5999999999999996</v>
      </c>
      <c r="AT1385">
        <v>-3</v>
      </c>
      <c r="AU1385">
        <v>0</v>
      </c>
      <c r="AV1385" s="2">
        <v>0.23</v>
      </c>
    </row>
    <row r="1386" spans="6:48" x14ac:dyDescent="0.3">
      <c r="F1386" t="str">
        <f t="shared" si="109"/>
        <v>12541274</v>
      </c>
      <c r="G1386" t="e">
        <f t="shared" si="112"/>
        <v>#N/A</v>
      </c>
      <c r="H1386" s="11">
        <v>1254</v>
      </c>
      <c r="I1386" s="5">
        <v>1274</v>
      </c>
      <c r="J1386" t="s">
        <v>46</v>
      </c>
      <c r="K1386" t="s">
        <v>49</v>
      </c>
      <c r="Q1386" s="3"/>
      <c r="R1386" s="4"/>
      <c r="S1386" s="4"/>
      <c r="T1386" s="2">
        <f t="shared" si="110"/>
        <v>-3.8301636444052795E-2</v>
      </c>
      <c r="U1386" s="2">
        <f t="shared" si="111"/>
        <v>1.0383016364440527</v>
      </c>
      <c r="V1386" s="2"/>
      <c r="W1386" s="2"/>
      <c r="X1386" s="45"/>
      <c r="Y1386" s="37"/>
      <c r="Z1386" s="37"/>
      <c r="AA1386" s="37"/>
      <c r="AB1386" s="37"/>
      <c r="AC1386" s="37"/>
      <c r="AD1386" s="37"/>
      <c r="AE1386" s="37"/>
      <c r="AF1386" s="12">
        <v>16</v>
      </c>
      <c r="AG1386">
        <v>6</v>
      </c>
      <c r="AH1386">
        <v>215</v>
      </c>
      <c r="AI1386">
        <v>-0.19</v>
      </c>
      <c r="AJ1386">
        <v>-1</v>
      </c>
      <c r="AK1386">
        <v>1</v>
      </c>
      <c r="AL1386">
        <v>2</v>
      </c>
      <c r="AM1386">
        <v>-3</v>
      </c>
      <c r="AN1386">
        <v>1</v>
      </c>
      <c r="AO1386">
        <v>-2</v>
      </c>
      <c r="AP1386">
        <v>0.04</v>
      </c>
      <c r="AQ1386">
        <v>2.5</v>
      </c>
      <c r="AR1386">
        <v>8.8000000000000007</v>
      </c>
      <c r="AS1386">
        <v>-6.3</v>
      </c>
      <c r="AT1386">
        <v>-10</v>
      </c>
      <c r="AU1386">
        <v>0</v>
      </c>
      <c r="AV1386" s="2">
        <v>0.1</v>
      </c>
    </row>
    <row r="1387" spans="6:48" x14ac:dyDescent="0.3">
      <c r="F1387" t="str">
        <f t="shared" si="109"/>
        <v>12541276</v>
      </c>
      <c r="G1387" t="e">
        <f t="shared" si="112"/>
        <v>#N/A</v>
      </c>
      <c r="H1387" s="11">
        <v>1254</v>
      </c>
      <c r="I1387" s="5">
        <v>1276</v>
      </c>
      <c r="J1387" t="s">
        <v>46</v>
      </c>
      <c r="K1387" t="s">
        <v>50</v>
      </c>
      <c r="Q1387" s="3"/>
      <c r="R1387" s="4"/>
      <c r="S1387" s="4"/>
      <c r="T1387" s="2">
        <f t="shared" si="110"/>
        <v>-7.8301636444052802E-2</v>
      </c>
      <c r="U1387" s="2">
        <f t="shared" si="111"/>
        <v>1.0783016364440527</v>
      </c>
      <c r="V1387" s="2"/>
      <c r="W1387" s="2"/>
      <c r="X1387" s="45"/>
      <c r="Y1387" s="37"/>
      <c r="Z1387" s="37"/>
      <c r="AA1387" s="37"/>
      <c r="AB1387" s="37"/>
      <c r="AC1387" s="37"/>
      <c r="AD1387" s="37"/>
      <c r="AE1387" s="37"/>
      <c r="AF1387" s="12">
        <v>16</v>
      </c>
      <c r="AG1387">
        <v>3</v>
      </c>
      <c r="AH1387">
        <v>241</v>
      </c>
      <c r="AI1387">
        <v>-0.27</v>
      </c>
      <c r="AJ1387">
        <v>-2</v>
      </c>
      <c r="AK1387">
        <v>2</v>
      </c>
      <c r="AL1387">
        <v>5</v>
      </c>
      <c r="AM1387">
        <v>-3</v>
      </c>
      <c r="AN1387">
        <v>4</v>
      </c>
      <c r="AO1387">
        <v>-6</v>
      </c>
      <c r="AP1387">
        <v>0.04</v>
      </c>
      <c r="AQ1387">
        <v>3.1</v>
      </c>
      <c r="AR1387">
        <v>13.3</v>
      </c>
      <c r="AS1387">
        <v>-10.199999999999999</v>
      </c>
      <c r="AT1387">
        <v>-13</v>
      </c>
      <c r="AU1387">
        <v>0</v>
      </c>
      <c r="AV1387" s="2">
        <v>0.06</v>
      </c>
    </row>
    <row r="1388" spans="6:48" x14ac:dyDescent="0.3">
      <c r="F1388" t="str">
        <f t="shared" si="109"/>
        <v>12541277</v>
      </c>
      <c r="G1388" t="e">
        <f t="shared" si="112"/>
        <v>#N/A</v>
      </c>
      <c r="H1388" s="11">
        <v>1254</v>
      </c>
      <c r="I1388" s="5">
        <v>1277</v>
      </c>
      <c r="J1388" t="s">
        <v>46</v>
      </c>
      <c r="K1388" t="s">
        <v>51</v>
      </c>
      <c r="Q1388" s="3"/>
      <c r="R1388" s="4"/>
      <c r="S1388" s="4"/>
      <c r="T1388" s="2">
        <f t="shared" si="110"/>
        <v>-8.8301636444052797E-2</v>
      </c>
      <c r="U1388" s="2">
        <f t="shared" si="111"/>
        <v>1.0883016364440528</v>
      </c>
      <c r="V1388" s="2"/>
      <c r="W1388" s="2"/>
      <c r="X1388" s="45"/>
      <c r="Y1388" s="37"/>
      <c r="Z1388" s="37"/>
      <c r="AA1388" s="37"/>
      <c r="AB1388" s="37"/>
      <c r="AC1388" s="37"/>
      <c r="AD1388" s="37"/>
      <c r="AE1388" s="37"/>
      <c r="AF1388" s="12">
        <v>16</v>
      </c>
      <c r="AG1388">
        <v>3</v>
      </c>
      <c r="AH1388">
        <v>245</v>
      </c>
      <c r="AI1388">
        <v>-0.36</v>
      </c>
      <c r="AJ1388">
        <v>-6</v>
      </c>
      <c r="AK1388">
        <v>7</v>
      </c>
      <c r="AL1388">
        <v>0</v>
      </c>
      <c r="AM1388">
        <v>1</v>
      </c>
      <c r="AN1388">
        <v>-6</v>
      </c>
      <c r="AO1388">
        <v>-3</v>
      </c>
      <c r="AP1388">
        <v>-0.05</v>
      </c>
      <c r="AQ1388">
        <v>-4.3</v>
      </c>
      <c r="AR1388">
        <v>12</v>
      </c>
      <c r="AS1388">
        <v>-16.3</v>
      </c>
      <c r="AT1388">
        <v>-13</v>
      </c>
      <c r="AU1388">
        <v>0</v>
      </c>
      <c r="AV1388" s="2">
        <v>0.05</v>
      </c>
    </row>
    <row r="1389" spans="6:48" x14ac:dyDescent="0.3">
      <c r="F1389" t="str">
        <f t="shared" si="109"/>
        <v>12541281</v>
      </c>
      <c r="G1389" t="e">
        <f t="shared" si="112"/>
        <v>#N/A</v>
      </c>
      <c r="H1389" s="11">
        <v>1254</v>
      </c>
      <c r="I1389" s="5">
        <v>1281</v>
      </c>
      <c r="J1389" t="s">
        <v>46</v>
      </c>
      <c r="K1389" t="s">
        <v>52</v>
      </c>
      <c r="Q1389" s="3"/>
      <c r="R1389" s="4"/>
      <c r="S1389" s="4"/>
      <c r="T1389" s="2">
        <f t="shared" si="110"/>
        <v>-2.83016364440528E-2</v>
      </c>
      <c r="U1389" s="2">
        <f t="shared" si="111"/>
        <v>1.0283016364440527</v>
      </c>
      <c r="V1389" s="2"/>
      <c r="W1389" s="2"/>
      <c r="X1389" s="45"/>
      <c r="Y1389" s="37"/>
      <c r="Z1389" s="37"/>
      <c r="AA1389" s="37"/>
      <c r="AB1389" s="37"/>
      <c r="AC1389" s="37"/>
      <c r="AD1389" s="37"/>
      <c r="AE1389" s="37"/>
      <c r="AF1389" s="12">
        <v>16</v>
      </c>
      <c r="AG1389">
        <v>8</v>
      </c>
      <c r="AH1389">
        <v>213</v>
      </c>
      <c r="AI1389">
        <v>-0.09</v>
      </c>
      <c r="AJ1389">
        <v>-2</v>
      </c>
      <c r="AK1389">
        <v>3</v>
      </c>
      <c r="AL1389">
        <v>-1</v>
      </c>
      <c r="AM1389">
        <v>0</v>
      </c>
      <c r="AN1389">
        <v>-1</v>
      </c>
      <c r="AO1389">
        <v>-2</v>
      </c>
      <c r="AP1389">
        <v>-0.05</v>
      </c>
      <c r="AQ1389">
        <v>3.2</v>
      </c>
      <c r="AR1389">
        <v>8.5</v>
      </c>
      <c r="AS1389">
        <v>-5.3</v>
      </c>
      <c r="AT1389">
        <v>-8</v>
      </c>
      <c r="AU1389">
        <v>0</v>
      </c>
      <c r="AV1389" s="2">
        <v>0.11</v>
      </c>
    </row>
    <row r="1390" spans="6:48" x14ac:dyDescent="0.3">
      <c r="F1390" t="str">
        <f t="shared" si="109"/>
        <v>12541285</v>
      </c>
      <c r="G1390" t="e">
        <f t="shared" si="112"/>
        <v>#N/A</v>
      </c>
      <c r="H1390" s="11">
        <v>1254</v>
      </c>
      <c r="I1390" s="5">
        <v>1285</v>
      </c>
      <c r="J1390" t="s">
        <v>46</v>
      </c>
      <c r="K1390" t="s">
        <v>53</v>
      </c>
      <c r="Q1390" s="3"/>
      <c r="R1390" s="4"/>
      <c r="S1390" s="4"/>
      <c r="T1390" s="2">
        <f t="shared" si="110"/>
        <v>-8.3016364440527957E-3</v>
      </c>
      <c r="U1390" s="2">
        <f t="shared" si="111"/>
        <v>1.0083016364440529</v>
      </c>
      <c r="V1390" s="2"/>
      <c r="W1390" s="2"/>
      <c r="X1390" s="45"/>
      <c r="Y1390" s="37"/>
      <c r="Z1390" s="37"/>
      <c r="AA1390" s="37"/>
      <c r="AB1390" s="37"/>
      <c r="AC1390" s="37"/>
      <c r="AD1390" s="37"/>
      <c r="AE1390" s="37"/>
      <c r="AF1390" s="12">
        <v>16</v>
      </c>
      <c r="AG1390">
        <v>14</v>
      </c>
      <c r="AH1390">
        <v>180</v>
      </c>
      <c r="AI1390">
        <v>-0.25</v>
      </c>
      <c r="AJ1390">
        <v>0</v>
      </c>
      <c r="AK1390">
        <v>2</v>
      </c>
      <c r="AL1390">
        <v>2</v>
      </c>
      <c r="AM1390">
        <v>-5</v>
      </c>
      <c r="AN1390">
        <v>-4</v>
      </c>
      <c r="AO1390">
        <v>-4</v>
      </c>
      <c r="AP1390">
        <v>-0.02</v>
      </c>
      <c r="AQ1390">
        <v>-1.4</v>
      </c>
      <c r="AR1390">
        <v>8</v>
      </c>
      <c r="AS1390">
        <v>-9.4</v>
      </c>
      <c r="AT1390">
        <v>-2</v>
      </c>
      <c r="AU1390">
        <v>0</v>
      </c>
      <c r="AV1390" s="2">
        <v>0.13</v>
      </c>
    </row>
    <row r="1391" spans="6:48" x14ac:dyDescent="0.3">
      <c r="F1391" t="str">
        <f t="shared" si="109"/>
        <v>12541293</v>
      </c>
      <c r="G1391" t="e">
        <f t="shared" si="112"/>
        <v>#N/A</v>
      </c>
      <c r="H1391" s="11">
        <v>1254</v>
      </c>
      <c r="I1391" s="5">
        <v>1293</v>
      </c>
      <c r="J1391" t="s">
        <v>46</v>
      </c>
      <c r="K1391" t="s">
        <v>54</v>
      </c>
      <c r="Q1391" s="3"/>
      <c r="R1391" s="4"/>
      <c r="S1391" s="4"/>
      <c r="T1391" s="2">
        <f t="shared" si="110"/>
        <v>-2.83016364440528E-2</v>
      </c>
      <c r="U1391" s="2">
        <f t="shared" si="111"/>
        <v>1.0283016364440527</v>
      </c>
      <c r="V1391" s="2"/>
      <c r="W1391" s="2"/>
      <c r="X1391" s="45"/>
      <c r="Y1391" s="37"/>
      <c r="Z1391" s="37"/>
      <c r="AA1391" s="37"/>
      <c r="AB1391" s="37"/>
      <c r="AC1391" s="37"/>
      <c r="AD1391" s="37"/>
      <c r="AE1391" s="37"/>
      <c r="AF1391" s="12">
        <v>16</v>
      </c>
      <c r="AG1391">
        <v>12</v>
      </c>
      <c r="AH1391">
        <v>192</v>
      </c>
      <c r="AI1391">
        <v>-0.31</v>
      </c>
      <c r="AJ1391">
        <v>-3</v>
      </c>
      <c r="AK1391">
        <v>3</v>
      </c>
      <c r="AL1391">
        <v>2</v>
      </c>
      <c r="AM1391">
        <v>-2</v>
      </c>
      <c r="AN1391">
        <v>-3</v>
      </c>
      <c r="AO1391">
        <v>-3</v>
      </c>
      <c r="AP1391">
        <v>-0.03</v>
      </c>
      <c r="AQ1391">
        <v>-0.7</v>
      </c>
      <c r="AR1391">
        <v>10.8</v>
      </c>
      <c r="AS1391">
        <v>-11.5</v>
      </c>
      <c r="AT1391">
        <v>-4</v>
      </c>
      <c r="AU1391">
        <v>0</v>
      </c>
      <c r="AV1391" s="2">
        <v>0.11</v>
      </c>
    </row>
    <row r="1392" spans="6:48" x14ac:dyDescent="0.3">
      <c r="F1392" t="str">
        <f t="shared" si="109"/>
        <v>12541300</v>
      </c>
      <c r="G1392" t="e">
        <f t="shared" si="112"/>
        <v>#N/A</v>
      </c>
      <c r="H1392" s="11">
        <v>1254</v>
      </c>
      <c r="I1392" s="5">
        <v>1300</v>
      </c>
      <c r="J1392" t="s">
        <v>46</v>
      </c>
      <c r="K1392" t="s">
        <v>55</v>
      </c>
      <c r="Q1392" s="3"/>
      <c r="R1392" s="4"/>
      <c r="S1392" s="4"/>
      <c r="T1392" s="2">
        <f t="shared" si="110"/>
        <v>0.66169836355594724</v>
      </c>
      <c r="U1392" s="2">
        <f t="shared" si="111"/>
        <v>0.33830163644405276</v>
      </c>
      <c r="V1392" s="2"/>
      <c r="W1392" s="2"/>
      <c r="X1392" s="45"/>
      <c r="Y1392" s="37"/>
      <c r="Z1392" s="37"/>
      <c r="AA1392" s="37"/>
      <c r="AB1392" s="37"/>
      <c r="AC1392" s="37"/>
      <c r="AD1392" s="37"/>
      <c r="AE1392" s="37"/>
      <c r="AF1392" s="12">
        <v>16</v>
      </c>
      <c r="AG1392">
        <v>16</v>
      </c>
      <c r="AH1392">
        <v>-58</v>
      </c>
      <c r="AI1392">
        <v>0</v>
      </c>
      <c r="AJ1392">
        <v>1</v>
      </c>
      <c r="AK1392">
        <v>1</v>
      </c>
      <c r="AL1392">
        <v>-1</v>
      </c>
      <c r="AM1392">
        <v>-1</v>
      </c>
      <c r="AN1392">
        <v>-3</v>
      </c>
      <c r="AO1392">
        <v>0</v>
      </c>
      <c r="AP1392">
        <v>0.02</v>
      </c>
      <c r="AQ1392">
        <v>6.3</v>
      </c>
      <c r="AR1392">
        <v>6.1</v>
      </c>
      <c r="AS1392">
        <v>0.2</v>
      </c>
      <c r="AT1392">
        <v>0</v>
      </c>
      <c r="AU1392">
        <v>0</v>
      </c>
      <c r="AV1392" s="2">
        <v>0.8</v>
      </c>
    </row>
    <row r="1393" spans="6:48" x14ac:dyDescent="0.3">
      <c r="F1393" t="str">
        <f t="shared" si="109"/>
        <v>12541301</v>
      </c>
      <c r="G1393" t="e">
        <f t="shared" si="112"/>
        <v>#N/A</v>
      </c>
      <c r="H1393" s="11">
        <v>1254</v>
      </c>
      <c r="I1393" s="5">
        <v>1301</v>
      </c>
      <c r="J1393" t="s">
        <v>46</v>
      </c>
      <c r="K1393" t="s">
        <v>56</v>
      </c>
      <c r="Q1393" s="3"/>
      <c r="R1393" s="4"/>
      <c r="S1393" s="4"/>
      <c r="T1393" s="2">
        <f t="shared" si="110"/>
        <v>-2.83016364440528E-2</v>
      </c>
      <c r="U1393" s="2">
        <f t="shared" si="111"/>
        <v>1.0283016364440527</v>
      </c>
      <c r="V1393" s="2"/>
      <c r="W1393" s="2"/>
      <c r="X1393" s="45"/>
      <c r="Y1393" s="37"/>
      <c r="Z1393" s="37"/>
      <c r="AA1393" s="37"/>
      <c r="AB1393" s="37"/>
      <c r="AC1393" s="37"/>
      <c r="AD1393" s="37"/>
      <c r="AE1393" s="37"/>
      <c r="AF1393" s="12">
        <v>16</v>
      </c>
      <c r="AG1393">
        <v>9</v>
      </c>
      <c r="AH1393">
        <v>209</v>
      </c>
      <c r="AI1393">
        <v>-0.14000000000000001</v>
      </c>
      <c r="AJ1393">
        <v>-1</v>
      </c>
      <c r="AK1393">
        <v>-2</v>
      </c>
      <c r="AL1393">
        <v>2</v>
      </c>
      <c r="AM1393">
        <v>-4</v>
      </c>
      <c r="AN1393">
        <v>-4</v>
      </c>
      <c r="AO1393">
        <v>2</v>
      </c>
      <c r="AP1393">
        <v>0</v>
      </c>
      <c r="AQ1393">
        <v>-4.5</v>
      </c>
      <c r="AR1393">
        <v>2.2999999999999998</v>
      </c>
      <c r="AS1393">
        <v>-6.8</v>
      </c>
      <c r="AT1393">
        <v>-7</v>
      </c>
      <c r="AU1393">
        <v>0</v>
      </c>
      <c r="AV1393" s="2">
        <v>0.11</v>
      </c>
    </row>
    <row r="1394" spans="6:48" x14ac:dyDescent="0.3">
      <c r="F1394" t="str">
        <f t="shared" si="109"/>
        <v>12541305</v>
      </c>
      <c r="G1394" t="e">
        <f t="shared" si="112"/>
        <v>#N/A</v>
      </c>
      <c r="H1394" s="11">
        <v>1254</v>
      </c>
      <c r="I1394" s="5">
        <v>1305</v>
      </c>
      <c r="J1394" t="s">
        <v>46</v>
      </c>
      <c r="K1394" t="s">
        <v>57</v>
      </c>
      <c r="Q1394" s="3"/>
      <c r="R1394" s="4"/>
      <c r="S1394" s="4"/>
      <c r="T1394" s="2">
        <f t="shared" si="110"/>
        <v>-6.8301636444052793E-2</v>
      </c>
      <c r="U1394" s="2">
        <f t="shared" si="111"/>
        <v>1.0683016364440527</v>
      </c>
      <c r="V1394" s="2"/>
      <c r="W1394" s="2"/>
      <c r="X1394" s="45"/>
      <c r="Y1394" s="37"/>
      <c r="Z1394" s="37"/>
      <c r="AA1394" s="37"/>
      <c r="AB1394" s="37"/>
      <c r="AC1394" s="37"/>
      <c r="AD1394" s="37"/>
      <c r="AE1394" s="37"/>
      <c r="AF1394" s="12">
        <v>16</v>
      </c>
      <c r="AG1394">
        <v>7</v>
      </c>
      <c r="AH1394">
        <v>227</v>
      </c>
      <c r="AI1394">
        <v>-0.27</v>
      </c>
      <c r="AJ1394">
        <v>-3</v>
      </c>
      <c r="AK1394">
        <v>1</v>
      </c>
      <c r="AL1394">
        <v>5</v>
      </c>
      <c r="AM1394">
        <v>-2</v>
      </c>
      <c r="AN1394">
        <v>3</v>
      </c>
      <c r="AO1394">
        <v>-1</v>
      </c>
      <c r="AP1394">
        <v>-0.05</v>
      </c>
      <c r="AQ1394">
        <v>-6.4</v>
      </c>
      <c r="AR1394">
        <v>3.9</v>
      </c>
      <c r="AS1394">
        <v>-10.3</v>
      </c>
      <c r="AT1394">
        <v>-9</v>
      </c>
      <c r="AU1394">
        <v>0</v>
      </c>
      <c r="AV1394" s="2">
        <v>7.0000000000000007E-2</v>
      </c>
    </row>
    <row r="1395" spans="6:48" x14ac:dyDescent="0.3">
      <c r="F1395" t="str">
        <f t="shared" si="109"/>
        <v>12541308</v>
      </c>
      <c r="G1395" t="e">
        <f t="shared" si="112"/>
        <v>#N/A</v>
      </c>
      <c r="H1395" s="11">
        <v>1254</v>
      </c>
      <c r="I1395" s="5">
        <v>1308</v>
      </c>
      <c r="J1395" t="s">
        <v>46</v>
      </c>
      <c r="K1395" t="s">
        <v>58</v>
      </c>
      <c r="Q1395" s="3"/>
      <c r="R1395" s="4"/>
      <c r="S1395" s="4"/>
      <c r="T1395" s="2">
        <f t="shared" si="110"/>
        <v>-2.83016364440528E-2</v>
      </c>
      <c r="U1395" s="2">
        <f t="shared" si="111"/>
        <v>1.0283016364440527</v>
      </c>
      <c r="V1395" s="2"/>
      <c r="W1395" s="2"/>
      <c r="X1395" s="45"/>
      <c r="Y1395" s="37"/>
      <c r="Z1395" s="37"/>
      <c r="AA1395" s="37"/>
      <c r="AB1395" s="37"/>
      <c r="AC1395" s="37"/>
      <c r="AD1395" s="37"/>
      <c r="AE1395" s="37"/>
      <c r="AF1395" s="12">
        <v>16</v>
      </c>
      <c r="AG1395">
        <v>12</v>
      </c>
      <c r="AH1395">
        <v>196</v>
      </c>
      <c r="AI1395">
        <v>-0.31</v>
      </c>
      <c r="AJ1395">
        <v>0</v>
      </c>
      <c r="AK1395">
        <v>5</v>
      </c>
      <c r="AL1395">
        <v>2</v>
      </c>
      <c r="AM1395">
        <v>-3</v>
      </c>
      <c r="AN1395">
        <v>-4</v>
      </c>
      <c r="AO1395">
        <v>-7</v>
      </c>
      <c r="AP1395">
        <v>0.06</v>
      </c>
      <c r="AQ1395">
        <v>1.1000000000000001</v>
      </c>
      <c r="AR1395">
        <v>12.1</v>
      </c>
      <c r="AS1395">
        <v>-11</v>
      </c>
      <c r="AT1395">
        <v>-4</v>
      </c>
      <c r="AU1395">
        <v>0</v>
      </c>
      <c r="AV1395" s="2">
        <v>0.11</v>
      </c>
    </row>
    <row r="1396" spans="6:48" x14ac:dyDescent="0.3">
      <c r="F1396" t="str">
        <f t="shared" si="109"/>
        <v>12541314</v>
      </c>
      <c r="G1396" t="e">
        <f t="shared" si="112"/>
        <v>#N/A</v>
      </c>
      <c r="H1396" s="11">
        <v>1254</v>
      </c>
      <c r="I1396" s="5">
        <v>1314</v>
      </c>
      <c r="J1396" t="s">
        <v>46</v>
      </c>
      <c r="K1396" t="s">
        <v>59</v>
      </c>
      <c r="Q1396" s="3"/>
      <c r="R1396" s="4"/>
      <c r="S1396" s="4"/>
      <c r="T1396" s="2">
        <f t="shared" si="110"/>
        <v>-6.8301636444052793E-2</v>
      </c>
      <c r="U1396" s="2">
        <f t="shared" si="111"/>
        <v>1.0683016364440527</v>
      </c>
      <c r="V1396" s="2"/>
      <c r="W1396" s="2"/>
      <c r="X1396" s="45"/>
      <c r="Y1396" s="37"/>
      <c r="Z1396" s="37"/>
      <c r="AA1396" s="37"/>
      <c r="AB1396" s="37"/>
      <c r="AC1396" s="37"/>
      <c r="AD1396" s="37"/>
      <c r="AE1396" s="37"/>
      <c r="AF1396" s="12">
        <v>16</v>
      </c>
      <c r="AG1396">
        <v>2</v>
      </c>
      <c r="AH1396">
        <v>244</v>
      </c>
      <c r="AI1396">
        <v>-0.19</v>
      </c>
      <c r="AJ1396">
        <v>0</v>
      </c>
      <c r="AK1396">
        <v>0</v>
      </c>
      <c r="AL1396">
        <v>3</v>
      </c>
      <c r="AM1396">
        <v>0</v>
      </c>
      <c r="AN1396">
        <v>-8</v>
      </c>
      <c r="AO1396">
        <v>-4</v>
      </c>
      <c r="AP1396">
        <v>-0.04</v>
      </c>
      <c r="AQ1396">
        <v>-5.3</v>
      </c>
      <c r="AR1396">
        <v>3.7</v>
      </c>
      <c r="AS1396">
        <v>-9</v>
      </c>
      <c r="AT1396">
        <v>-14</v>
      </c>
      <c r="AU1396">
        <v>0</v>
      </c>
      <c r="AV1396" s="2">
        <v>7.0000000000000007E-2</v>
      </c>
    </row>
    <row r="1397" spans="6:48" x14ac:dyDescent="0.3">
      <c r="F1397" t="str">
        <f t="shared" si="109"/>
        <v>12541326</v>
      </c>
      <c r="G1397" t="e">
        <f t="shared" si="112"/>
        <v>#N/A</v>
      </c>
      <c r="H1397" s="11">
        <v>1254</v>
      </c>
      <c r="I1397" s="5">
        <v>1326</v>
      </c>
      <c r="J1397" t="s">
        <v>46</v>
      </c>
      <c r="K1397" t="s">
        <v>60</v>
      </c>
      <c r="Q1397" s="3"/>
      <c r="R1397" s="4"/>
      <c r="S1397" s="4"/>
      <c r="T1397" s="2">
        <f t="shared" si="110"/>
        <v>-6.8301636444052793E-2</v>
      </c>
      <c r="U1397" s="2">
        <f t="shared" si="111"/>
        <v>1.0683016364440527</v>
      </c>
      <c r="V1397" s="2"/>
      <c r="W1397" s="2"/>
      <c r="X1397" s="45"/>
      <c r="Y1397" s="37"/>
      <c r="Z1397" s="37"/>
      <c r="AA1397" s="37"/>
      <c r="AB1397" s="37"/>
      <c r="AC1397" s="37"/>
      <c r="AD1397" s="37"/>
      <c r="AE1397" s="37"/>
      <c r="AF1397" s="12">
        <v>16</v>
      </c>
      <c r="AG1397">
        <v>5</v>
      </c>
      <c r="AH1397">
        <v>236</v>
      </c>
      <c r="AI1397">
        <v>-0.23</v>
      </c>
      <c r="AJ1397">
        <v>-2</v>
      </c>
      <c r="AK1397">
        <v>2</v>
      </c>
      <c r="AL1397">
        <v>2</v>
      </c>
      <c r="AM1397">
        <v>-2</v>
      </c>
      <c r="AN1397">
        <v>0</v>
      </c>
      <c r="AO1397">
        <v>-5</v>
      </c>
      <c r="AP1397">
        <v>-0.03</v>
      </c>
      <c r="AQ1397">
        <v>0.9</v>
      </c>
      <c r="AR1397">
        <v>10.1</v>
      </c>
      <c r="AS1397">
        <v>-9.1999999999999993</v>
      </c>
      <c r="AT1397">
        <v>-11</v>
      </c>
      <c r="AU1397">
        <v>0</v>
      </c>
      <c r="AV1397" s="2">
        <v>7.0000000000000007E-2</v>
      </c>
    </row>
    <row r="1398" spans="6:48" x14ac:dyDescent="0.3">
      <c r="F1398" t="str">
        <f t="shared" si="109"/>
        <v>12541328</v>
      </c>
      <c r="G1398" t="e">
        <f t="shared" si="112"/>
        <v>#N/A</v>
      </c>
      <c r="H1398" s="11">
        <v>1254</v>
      </c>
      <c r="I1398" s="5">
        <v>1328</v>
      </c>
      <c r="J1398" t="s">
        <v>46</v>
      </c>
      <c r="K1398" t="s">
        <v>61</v>
      </c>
      <c r="Q1398" s="3"/>
      <c r="R1398" s="4"/>
      <c r="S1398" s="4"/>
      <c r="T1398" s="2">
        <f t="shared" si="110"/>
        <v>-1.8301636444052805E-2</v>
      </c>
      <c r="U1398" s="2">
        <f t="shared" si="111"/>
        <v>1.0183016364440527</v>
      </c>
      <c r="V1398" s="2"/>
      <c r="W1398" s="2"/>
      <c r="X1398" s="45"/>
      <c r="Y1398" s="37"/>
      <c r="Z1398" s="37"/>
      <c r="AA1398" s="37"/>
      <c r="AB1398" s="37"/>
      <c r="AC1398" s="37"/>
      <c r="AD1398" s="37"/>
      <c r="AE1398" s="37"/>
      <c r="AF1398" s="12">
        <v>16</v>
      </c>
      <c r="AG1398">
        <v>10</v>
      </c>
      <c r="AH1398">
        <v>204</v>
      </c>
      <c r="AI1398">
        <v>-0.06</v>
      </c>
      <c r="AJ1398">
        <v>-2</v>
      </c>
      <c r="AK1398">
        <v>-1</v>
      </c>
      <c r="AL1398">
        <v>2</v>
      </c>
      <c r="AM1398">
        <v>-1</v>
      </c>
      <c r="AN1398">
        <v>2</v>
      </c>
      <c r="AO1398">
        <v>0</v>
      </c>
      <c r="AP1398">
        <v>-0.05</v>
      </c>
      <c r="AQ1398">
        <v>-8.5</v>
      </c>
      <c r="AR1398">
        <v>-4.8</v>
      </c>
      <c r="AS1398">
        <v>-3.7</v>
      </c>
      <c r="AT1398">
        <v>-6</v>
      </c>
      <c r="AU1398">
        <v>0</v>
      </c>
      <c r="AV1398" s="2">
        <v>0.12</v>
      </c>
    </row>
    <row r="1399" spans="6:48" x14ac:dyDescent="0.3">
      <c r="F1399" t="str">
        <f t="shared" si="109"/>
        <v>12541335</v>
      </c>
      <c r="G1399" t="e">
        <f t="shared" si="112"/>
        <v>#N/A</v>
      </c>
      <c r="H1399" s="11">
        <v>1254</v>
      </c>
      <c r="I1399" s="5">
        <v>1335</v>
      </c>
      <c r="J1399" t="s">
        <v>46</v>
      </c>
      <c r="K1399" t="s">
        <v>62</v>
      </c>
      <c r="Q1399" s="3"/>
      <c r="R1399" s="4"/>
      <c r="S1399" s="4"/>
      <c r="T1399" s="2">
        <f t="shared" si="110"/>
        <v>0.12169836355594721</v>
      </c>
      <c r="U1399" s="2">
        <f t="shared" si="111"/>
        <v>0.87830163644405279</v>
      </c>
      <c r="V1399" s="2"/>
      <c r="W1399" s="2"/>
      <c r="X1399" s="45"/>
      <c r="Y1399" s="37"/>
      <c r="Z1399" s="37"/>
      <c r="AA1399" s="37"/>
      <c r="AB1399" s="37"/>
      <c r="AC1399" s="37"/>
      <c r="AD1399" s="37"/>
      <c r="AE1399" s="37"/>
      <c r="AF1399" s="12">
        <v>16</v>
      </c>
      <c r="AG1399">
        <v>16</v>
      </c>
      <c r="AH1399">
        <v>124</v>
      </c>
      <c r="AI1399">
        <v>-0.22</v>
      </c>
      <c r="AJ1399">
        <v>-1</v>
      </c>
      <c r="AK1399">
        <v>3</v>
      </c>
      <c r="AL1399">
        <v>2</v>
      </c>
      <c r="AM1399">
        <v>-1</v>
      </c>
      <c r="AN1399">
        <v>6</v>
      </c>
      <c r="AO1399">
        <v>-7</v>
      </c>
      <c r="AP1399">
        <v>0.04</v>
      </c>
      <c r="AQ1399">
        <v>1</v>
      </c>
      <c r="AR1399">
        <v>7.2</v>
      </c>
      <c r="AS1399">
        <v>-6.2</v>
      </c>
      <c r="AT1399">
        <v>0</v>
      </c>
      <c r="AU1399">
        <v>0</v>
      </c>
      <c r="AV1399" s="2">
        <v>0.26</v>
      </c>
    </row>
    <row r="1400" spans="6:48" x14ac:dyDescent="0.3">
      <c r="F1400" t="str">
        <f t="shared" si="109"/>
        <v>12541344</v>
      </c>
      <c r="G1400" t="e">
        <f t="shared" si="112"/>
        <v>#N/A</v>
      </c>
      <c r="H1400" s="11">
        <v>1254</v>
      </c>
      <c r="I1400" s="5">
        <v>1344</v>
      </c>
      <c r="J1400" t="s">
        <v>46</v>
      </c>
      <c r="K1400" t="s">
        <v>63</v>
      </c>
      <c r="Q1400" s="3"/>
      <c r="R1400" s="4"/>
      <c r="S1400" s="4"/>
      <c r="T1400" s="2">
        <f t="shared" si="110"/>
        <v>2.1698363555947203E-2</v>
      </c>
      <c r="U1400" s="2">
        <f t="shared" si="111"/>
        <v>0.97830163644405277</v>
      </c>
      <c r="V1400" s="2"/>
      <c r="W1400" s="2"/>
      <c r="X1400" s="45"/>
      <c r="Y1400" s="37"/>
      <c r="Z1400" s="37"/>
      <c r="AA1400" s="37"/>
      <c r="AB1400" s="37"/>
      <c r="AC1400" s="37"/>
      <c r="AD1400" s="37"/>
      <c r="AE1400" s="37"/>
      <c r="AF1400" s="12">
        <v>16</v>
      </c>
      <c r="AG1400">
        <v>10</v>
      </c>
      <c r="AH1400">
        <v>188</v>
      </c>
      <c r="AI1400">
        <v>-0.1</v>
      </c>
      <c r="AJ1400">
        <v>2</v>
      </c>
      <c r="AK1400">
        <v>0</v>
      </c>
      <c r="AL1400">
        <v>2</v>
      </c>
      <c r="AM1400">
        <v>-3</v>
      </c>
      <c r="AN1400">
        <v>1</v>
      </c>
      <c r="AO1400">
        <v>-1</v>
      </c>
      <c r="AP1400">
        <v>0</v>
      </c>
      <c r="AQ1400">
        <v>3</v>
      </c>
      <c r="AR1400">
        <v>4.0999999999999996</v>
      </c>
      <c r="AS1400">
        <v>-1.1000000000000001</v>
      </c>
      <c r="AT1400">
        <v>-6</v>
      </c>
      <c r="AU1400">
        <v>0</v>
      </c>
      <c r="AV1400" s="2">
        <v>0.16</v>
      </c>
    </row>
    <row r="1401" spans="6:48" x14ac:dyDescent="0.3">
      <c r="F1401" t="str">
        <f t="shared" si="109"/>
        <v>12541345</v>
      </c>
      <c r="G1401" t="e">
        <f t="shared" si="112"/>
        <v>#N/A</v>
      </c>
      <c r="H1401" s="11">
        <v>1254</v>
      </c>
      <c r="I1401" s="5">
        <v>1345</v>
      </c>
      <c r="J1401" t="s">
        <v>46</v>
      </c>
      <c r="K1401" t="s">
        <v>64</v>
      </c>
      <c r="Q1401" s="3"/>
      <c r="R1401" s="4"/>
      <c r="S1401" s="4"/>
      <c r="T1401" s="2">
        <f t="shared" si="110"/>
        <v>-8.8301636444052797E-2</v>
      </c>
      <c r="U1401" s="2">
        <f t="shared" si="111"/>
        <v>1.0883016364440528</v>
      </c>
      <c r="V1401" s="2"/>
      <c r="W1401" s="2"/>
      <c r="X1401" s="45"/>
      <c r="Y1401" s="37"/>
      <c r="Z1401" s="37"/>
      <c r="AA1401" s="37"/>
      <c r="AB1401" s="37"/>
      <c r="AC1401" s="37"/>
      <c r="AD1401" s="37"/>
      <c r="AE1401" s="37"/>
      <c r="AF1401" s="12">
        <v>16</v>
      </c>
      <c r="AG1401">
        <v>2</v>
      </c>
      <c r="AH1401">
        <v>246</v>
      </c>
      <c r="AI1401">
        <v>-0.3</v>
      </c>
      <c r="AJ1401">
        <v>-6</v>
      </c>
      <c r="AK1401">
        <v>3</v>
      </c>
      <c r="AL1401">
        <v>3</v>
      </c>
      <c r="AM1401">
        <v>-1</v>
      </c>
      <c r="AN1401">
        <v>2</v>
      </c>
      <c r="AO1401">
        <v>-2</v>
      </c>
      <c r="AP1401">
        <v>-0.04</v>
      </c>
      <c r="AQ1401">
        <v>-4.4000000000000004</v>
      </c>
      <c r="AR1401">
        <v>11.2</v>
      </c>
      <c r="AS1401">
        <v>-15.6</v>
      </c>
      <c r="AT1401">
        <v>-14</v>
      </c>
      <c r="AU1401">
        <v>0</v>
      </c>
      <c r="AV1401" s="2">
        <v>0.05</v>
      </c>
    </row>
    <row r="1402" spans="6:48" x14ac:dyDescent="0.3">
      <c r="F1402" t="str">
        <f t="shared" si="109"/>
        <v>12541347</v>
      </c>
      <c r="G1402" t="e">
        <f t="shared" si="112"/>
        <v>#N/A</v>
      </c>
      <c r="H1402" s="11">
        <v>1254</v>
      </c>
      <c r="I1402" s="5">
        <v>1347</v>
      </c>
      <c r="J1402" t="s">
        <v>46</v>
      </c>
      <c r="K1402" t="s">
        <v>65</v>
      </c>
      <c r="Q1402" s="3"/>
      <c r="R1402" s="4"/>
      <c r="S1402" s="4"/>
      <c r="T1402" s="2">
        <f t="shared" si="110"/>
        <v>0.27169836355594718</v>
      </c>
      <c r="U1402" s="2">
        <f t="shared" si="111"/>
        <v>0.72830163644405288</v>
      </c>
      <c r="V1402" s="2"/>
      <c r="W1402" s="2"/>
      <c r="X1402" s="45"/>
      <c r="Y1402" s="37"/>
      <c r="Z1402" s="37"/>
      <c r="AA1402" s="37"/>
      <c r="AB1402" s="37"/>
      <c r="AC1402" s="37"/>
      <c r="AD1402" s="37"/>
      <c r="AE1402" s="37"/>
      <c r="AF1402" s="12">
        <v>16</v>
      </c>
      <c r="AG1402">
        <v>16</v>
      </c>
      <c r="AH1402">
        <v>81</v>
      </c>
      <c r="AI1402">
        <v>-0.1</v>
      </c>
      <c r="AJ1402">
        <v>3</v>
      </c>
      <c r="AK1402">
        <v>1</v>
      </c>
      <c r="AL1402">
        <v>1</v>
      </c>
      <c r="AM1402">
        <v>-4</v>
      </c>
      <c r="AN1402">
        <v>-2</v>
      </c>
      <c r="AO1402">
        <v>-2</v>
      </c>
      <c r="AP1402">
        <v>-0.03</v>
      </c>
      <c r="AQ1402">
        <v>9.8000000000000007</v>
      </c>
      <c r="AR1402">
        <v>11.9</v>
      </c>
      <c r="AS1402">
        <v>-2.1</v>
      </c>
      <c r="AT1402">
        <v>0</v>
      </c>
      <c r="AU1402">
        <v>0</v>
      </c>
      <c r="AV1402" s="2">
        <v>0.41</v>
      </c>
    </row>
    <row r="1403" spans="6:48" x14ac:dyDescent="0.3">
      <c r="F1403" t="str">
        <f t="shared" si="109"/>
        <v>12541348</v>
      </c>
      <c r="G1403" t="e">
        <f t="shared" si="112"/>
        <v>#N/A</v>
      </c>
      <c r="H1403" s="11">
        <v>1254</v>
      </c>
      <c r="I1403" s="5">
        <v>1348</v>
      </c>
      <c r="J1403" t="s">
        <v>46</v>
      </c>
      <c r="K1403" t="s">
        <v>66</v>
      </c>
      <c r="Q1403" s="3"/>
      <c r="R1403" s="4"/>
      <c r="S1403" s="4"/>
      <c r="T1403" s="2">
        <f t="shared" si="110"/>
        <v>-2.83016364440528E-2</v>
      </c>
      <c r="U1403" s="2">
        <f t="shared" si="111"/>
        <v>1.0283016364440527</v>
      </c>
      <c r="V1403" s="2"/>
      <c r="W1403" s="2"/>
      <c r="X1403" s="45"/>
      <c r="Y1403" s="37"/>
      <c r="Z1403" s="37"/>
      <c r="AA1403" s="37"/>
      <c r="AB1403" s="37"/>
      <c r="AC1403" s="37"/>
      <c r="AD1403" s="37"/>
      <c r="AE1403" s="37"/>
      <c r="AF1403" s="12">
        <v>16</v>
      </c>
      <c r="AG1403">
        <v>7</v>
      </c>
      <c r="AH1403">
        <v>202</v>
      </c>
      <c r="AI1403">
        <v>-0.26</v>
      </c>
      <c r="AJ1403">
        <v>0</v>
      </c>
      <c r="AK1403">
        <v>0</v>
      </c>
      <c r="AL1403">
        <v>4</v>
      </c>
      <c r="AM1403">
        <v>-6</v>
      </c>
      <c r="AN1403">
        <v>-1</v>
      </c>
      <c r="AO1403">
        <v>-3</v>
      </c>
      <c r="AP1403">
        <v>-0.01</v>
      </c>
      <c r="AQ1403">
        <v>0.5</v>
      </c>
      <c r="AR1403">
        <v>8.9</v>
      </c>
      <c r="AS1403">
        <v>-8.4</v>
      </c>
      <c r="AT1403">
        <v>-9</v>
      </c>
      <c r="AU1403">
        <v>0</v>
      </c>
      <c r="AV1403" s="2">
        <v>0.11</v>
      </c>
    </row>
    <row r="1404" spans="6:48" x14ac:dyDescent="0.3">
      <c r="F1404" t="str">
        <f t="shared" si="109"/>
        <v>12541355</v>
      </c>
      <c r="G1404" t="e">
        <f t="shared" si="112"/>
        <v>#N/A</v>
      </c>
      <c r="H1404" s="11">
        <v>1254</v>
      </c>
      <c r="I1404" s="5">
        <v>1355</v>
      </c>
      <c r="J1404" t="s">
        <v>46</v>
      </c>
      <c r="K1404" t="s">
        <v>67</v>
      </c>
      <c r="Q1404" s="3"/>
      <c r="R1404" s="4"/>
      <c r="S1404" s="4"/>
      <c r="T1404" s="2">
        <f t="shared" si="110"/>
        <v>1.1698363555947194E-2</v>
      </c>
      <c r="U1404" s="2">
        <f t="shared" si="111"/>
        <v>0.98830163644405278</v>
      </c>
      <c r="V1404" s="2"/>
      <c r="W1404" s="2"/>
      <c r="X1404" s="45"/>
      <c r="Y1404" s="37"/>
      <c r="Z1404" s="37"/>
      <c r="AA1404" s="37"/>
      <c r="AB1404" s="37"/>
      <c r="AC1404" s="37"/>
      <c r="AD1404" s="37"/>
      <c r="AE1404" s="37"/>
      <c r="AF1404" s="12">
        <v>16</v>
      </c>
      <c r="AG1404">
        <v>12</v>
      </c>
      <c r="AH1404">
        <v>176</v>
      </c>
      <c r="AI1404">
        <v>-0.28000000000000003</v>
      </c>
      <c r="AJ1404">
        <v>-2</v>
      </c>
      <c r="AK1404">
        <v>0</v>
      </c>
      <c r="AL1404">
        <v>5</v>
      </c>
      <c r="AM1404">
        <v>1</v>
      </c>
      <c r="AN1404">
        <v>5</v>
      </c>
      <c r="AO1404">
        <v>-7</v>
      </c>
      <c r="AP1404">
        <v>-0.06</v>
      </c>
      <c r="AQ1404">
        <v>-6.7</v>
      </c>
      <c r="AR1404">
        <v>1.2</v>
      </c>
      <c r="AS1404">
        <v>-7.9</v>
      </c>
      <c r="AT1404">
        <v>-4</v>
      </c>
      <c r="AU1404">
        <v>0</v>
      </c>
      <c r="AV1404" s="2">
        <v>0.15</v>
      </c>
    </row>
    <row r="1405" spans="6:48" x14ac:dyDescent="0.3">
      <c r="F1405" t="str">
        <f t="shared" si="109"/>
        <v>12541361</v>
      </c>
      <c r="G1405" t="e">
        <f t="shared" si="112"/>
        <v>#N/A</v>
      </c>
      <c r="H1405" s="11">
        <v>1254</v>
      </c>
      <c r="I1405" s="5">
        <v>1361</v>
      </c>
      <c r="J1405" t="s">
        <v>46</v>
      </c>
      <c r="K1405" t="s">
        <v>68</v>
      </c>
      <c r="Q1405" s="3"/>
      <c r="R1405" s="4"/>
      <c r="S1405" s="4"/>
      <c r="T1405" s="2">
        <f t="shared" si="110"/>
        <v>-2.83016364440528E-2</v>
      </c>
      <c r="U1405" s="2">
        <f t="shared" si="111"/>
        <v>1.0283016364440527</v>
      </c>
      <c r="V1405" s="2"/>
      <c r="W1405" s="2"/>
      <c r="X1405" s="45"/>
      <c r="Y1405" s="37"/>
      <c r="Z1405" s="37"/>
      <c r="AA1405" s="37"/>
      <c r="AB1405" s="37"/>
      <c r="AC1405" s="37"/>
      <c r="AD1405" s="37"/>
      <c r="AE1405" s="37"/>
      <c r="AF1405" s="12">
        <v>16</v>
      </c>
      <c r="AG1405">
        <v>11</v>
      </c>
      <c r="AH1405">
        <v>201</v>
      </c>
      <c r="AI1405">
        <v>-0.16</v>
      </c>
      <c r="AJ1405">
        <v>0</v>
      </c>
      <c r="AK1405">
        <v>1</v>
      </c>
      <c r="AL1405">
        <v>2</v>
      </c>
      <c r="AM1405">
        <v>-3</v>
      </c>
      <c r="AN1405">
        <v>-2</v>
      </c>
      <c r="AO1405">
        <v>-5</v>
      </c>
      <c r="AP1405">
        <v>-0.02</v>
      </c>
      <c r="AQ1405">
        <v>-0.4</v>
      </c>
      <c r="AR1405">
        <v>8.4</v>
      </c>
      <c r="AS1405">
        <v>-8.8000000000000007</v>
      </c>
      <c r="AT1405">
        <v>-5</v>
      </c>
      <c r="AU1405">
        <v>0</v>
      </c>
      <c r="AV1405" s="2">
        <v>0.11</v>
      </c>
    </row>
    <row r="1406" spans="6:48" x14ac:dyDescent="0.3">
      <c r="F1406" t="str">
        <f t="shared" si="109"/>
        <v>12541371</v>
      </c>
      <c r="G1406" t="e">
        <f t="shared" si="112"/>
        <v>#N/A</v>
      </c>
      <c r="H1406" s="11">
        <v>1254</v>
      </c>
      <c r="I1406" s="5">
        <v>1371</v>
      </c>
      <c r="J1406" t="s">
        <v>46</v>
      </c>
      <c r="K1406" t="s">
        <v>69</v>
      </c>
      <c r="Q1406" s="3"/>
      <c r="R1406" s="4"/>
      <c r="S1406" s="4"/>
      <c r="T1406" s="2">
        <f t="shared" si="110"/>
        <v>-4.8301636444052803E-2</v>
      </c>
      <c r="U1406" s="2">
        <f t="shared" si="111"/>
        <v>1.0483016364440527</v>
      </c>
      <c r="V1406" s="2"/>
      <c r="W1406" s="2"/>
      <c r="X1406" s="45"/>
      <c r="Y1406" s="37"/>
      <c r="Z1406" s="37"/>
      <c r="AA1406" s="37"/>
      <c r="AB1406" s="37"/>
      <c r="AC1406" s="37"/>
      <c r="AD1406" s="37"/>
      <c r="AE1406" s="37"/>
      <c r="AF1406" s="12">
        <v>16</v>
      </c>
      <c r="AG1406">
        <v>8</v>
      </c>
      <c r="AH1406">
        <v>225</v>
      </c>
      <c r="AI1406">
        <v>-0.14000000000000001</v>
      </c>
      <c r="AJ1406">
        <v>-1</v>
      </c>
      <c r="AK1406">
        <v>0</v>
      </c>
      <c r="AL1406">
        <v>2</v>
      </c>
      <c r="AM1406">
        <v>-2</v>
      </c>
      <c r="AN1406">
        <v>-4</v>
      </c>
      <c r="AO1406">
        <v>-2</v>
      </c>
      <c r="AP1406">
        <v>0.01</v>
      </c>
      <c r="AQ1406">
        <v>-2.2999999999999998</v>
      </c>
      <c r="AR1406">
        <v>3.5</v>
      </c>
      <c r="AS1406">
        <v>-5.8</v>
      </c>
      <c r="AT1406">
        <v>-8</v>
      </c>
      <c r="AU1406">
        <v>0</v>
      </c>
      <c r="AV1406" s="2">
        <v>0.09</v>
      </c>
    </row>
    <row r="1407" spans="6:48" x14ac:dyDescent="0.3">
      <c r="F1407" t="str">
        <f t="shared" si="109"/>
        <v>12541372</v>
      </c>
      <c r="G1407" t="e">
        <f t="shared" si="112"/>
        <v>#N/A</v>
      </c>
      <c r="H1407" s="11">
        <v>1254</v>
      </c>
      <c r="I1407" s="5">
        <v>1372</v>
      </c>
      <c r="J1407" t="s">
        <v>46</v>
      </c>
      <c r="K1407" t="s">
        <v>70</v>
      </c>
      <c r="Q1407" s="3"/>
      <c r="R1407" s="4"/>
      <c r="S1407" s="4"/>
      <c r="T1407" s="2">
        <f t="shared" si="110"/>
        <v>6.1698363555947211E-2</v>
      </c>
      <c r="U1407" s="2">
        <f t="shared" si="111"/>
        <v>0.93830163644405284</v>
      </c>
      <c r="V1407" s="2"/>
      <c r="W1407" s="2"/>
      <c r="X1407" s="45"/>
      <c r="Y1407" s="37"/>
      <c r="Z1407" s="37"/>
      <c r="AA1407" s="37"/>
      <c r="AB1407" s="37"/>
      <c r="AC1407" s="37"/>
      <c r="AD1407" s="37"/>
      <c r="AE1407" s="37"/>
      <c r="AF1407" s="12">
        <v>16</v>
      </c>
      <c r="AG1407">
        <v>14</v>
      </c>
      <c r="AH1407">
        <v>140</v>
      </c>
      <c r="AI1407">
        <v>-0.28000000000000003</v>
      </c>
      <c r="AJ1407">
        <v>-1</v>
      </c>
      <c r="AK1407">
        <v>0</v>
      </c>
      <c r="AL1407">
        <v>-1</v>
      </c>
      <c r="AM1407">
        <v>-9</v>
      </c>
      <c r="AN1407">
        <v>-3</v>
      </c>
      <c r="AO1407">
        <v>-1</v>
      </c>
      <c r="AP1407">
        <v>0</v>
      </c>
      <c r="AQ1407">
        <v>-1.5</v>
      </c>
      <c r="AR1407">
        <v>8.4</v>
      </c>
      <c r="AS1407">
        <v>-9.9</v>
      </c>
      <c r="AT1407">
        <v>-2</v>
      </c>
      <c r="AU1407">
        <v>0</v>
      </c>
      <c r="AV1407" s="2">
        <v>0.2</v>
      </c>
    </row>
    <row r="1408" spans="6:48" x14ac:dyDescent="0.3">
      <c r="F1408" t="str">
        <f t="shared" si="109"/>
        <v>12541382</v>
      </c>
      <c r="G1408" t="e">
        <f t="shared" si="112"/>
        <v>#N/A</v>
      </c>
      <c r="H1408" s="11">
        <v>1254</v>
      </c>
      <c r="I1408" s="5">
        <v>1382</v>
      </c>
      <c r="J1408" t="s">
        <v>46</v>
      </c>
      <c r="K1408" t="s">
        <v>71</v>
      </c>
      <c r="Q1408" s="3"/>
      <c r="R1408" s="4"/>
      <c r="S1408" s="4"/>
      <c r="T1408" s="2">
        <f t="shared" si="110"/>
        <v>1.6983635559472132E-3</v>
      </c>
      <c r="U1408" s="2">
        <f t="shared" si="111"/>
        <v>0.99830163644405279</v>
      </c>
      <c r="V1408" s="2"/>
      <c r="W1408" s="2"/>
      <c r="X1408" s="45"/>
      <c r="Y1408" s="37"/>
      <c r="Z1408" s="37"/>
      <c r="AA1408" s="37"/>
      <c r="AB1408" s="37"/>
      <c r="AC1408" s="37"/>
      <c r="AD1408" s="37"/>
      <c r="AE1408" s="37"/>
      <c r="AF1408" s="12">
        <v>16</v>
      </c>
      <c r="AG1408">
        <v>11</v>
      </c>
      <c r="AH1408">
        <v>182</v>
      </c>
      <c r="AI1408">
        <v>-0.26</v>
      </c>
      <c r="AJ1408">
        <v>0</v>
      </c>
      <c r="AK1408">
        <v>1</v>
      </c>
      <c r="AL1408">
        <v>3</v>
      </c>
      <c r="AM1408">
        <v>-4</v>
      </c>
      <c r="AN1408">
        <v>0</v>
      </c>
      <c r="AO1408">
        <v>0</v>
      </c>
      <c r="AP1408">
        <v>-0.05</v>
      </c>
      <c r="AQ1408">
        <v>-1.2</v>
      </c>
      <c r="AR1408">
        <v>5.8</v>
      </c>
      <c r="AS1408">
        <v>-7</v>
      </c>
      <c r="AT1408">
        <v>-5</v>
      </c>
      <c r="AU1408">
        <v>0</v>
      </c>
      <c r="AV1408" s="2">
        <v>0.14000000000000001</v>
      </c>
    </row>
    <row r="1409" spans="6:48" x14ac:dyDescent="0.3">
      <c r="F1409" t="str">
        <f t="shared" si="109"/>
        <v>12541393</v>
      </c>
      <c r="G1409" t="e">
        <f t="shared" si="112"/>
        <v>#N/A</v>
      </c>
      <c r="H1409" s="11">
        <v>1254</v>
      </c>
      <c r="I1409" s="5">
        <v>1393</v>
      </c>
      <c r="J1409" t="s">
        <v>46</v>
      </c>
      <c r="K1409" t="s">
        <v>72</v>
      </c>
      <c r="Q1409" s="3"/>
      <c r="R1409" s="4"/>
      <c r="S1409" s="4"/>
      <c r="T1409" s="2">
        <f t="shared" si="110"/>
        <v>1.1698363555947194E-2</v>
      </c>
      <c r="U1409" s="2">
        <f t="shared" si="111"/>
        <v>0.98830163644405278</v>
      </c>
      <c r="V1409" s="2"/>
      <c r="W1409" s="2"/>
      <c r="X1409" s="45"/>
      <c r="Y1409" s="37"/>
      <c r="Z1409" s="37"/>
      <c r="AA1409" s="37"/>
      <c r="AB1409" s="37"/>
      <c r="AC1409" s="37"/>
      <c r="AD1409" s="37"/>
      <c r="AE1409" s="37"/>
      <c r="AF1409" s="12">
        <v>16</v>
      </c>
      <c r="AG1409">
        <v>11</v>
      </c>
      <c r="AH1409">
        <v>197</v>
      </c>
      <c r="AI1409">
        <v>-0.09</v>
      </c>
      <c r="AJ1409">
        <v>5</v>
      </c>
      <c r="AK1409">
        <v>3</v>
      </c>
      <c r="AL1409">
        <v>1</v>
      </c>
      <c r="AM1409">
        <v>-3</v>
      </c>
      <c r="AN1409">
        <v>-5</v>
      </c>
      <c r="AO1409">
        <v>-1</v>
      </c>
      <c r="AP1409">
        <v>-0.04</v>
      </c>
      <c r="AQ1409">
        <v>9.1999999999999993</v>
      </c>
      <c r="AR1409">
        <v>12.3</v>
      </c>
      <c r="AS1409">
        <v>-3.1</v>
      </c>
      <c r="AT1409">
        <v>-5</v>
      </c>
      <c r="AU1409">
        <v>0</v>
      </c>
      <c r="AV1409" s="2">
        <v>0.15</v>
      </c>
    </row>
    <row r="1410" spans="6:48" x14ac:dyDescent="0.3">
      <c r="F1410" t="str">
        <f t="shared" si="109"/>
        <v>12541395</v>
      </c>
      <c r="G1410" t="e">
        <f t="shared" si="112"/>
        <v>#N/A</v>
      </c>
      <c r="H1410" s="11">
        <v>1254</v>
      </c>
      <c r="I1410" s="5">
        <v>1395</v>
      </c>
      <c r="J1410" t="s">
        <v>46</v>
      </c>
      <c r="K1410" t="s">
        <v>73</v>
      </c>
      <c r="Q1410" s="3"/>
      <c r="R1410" s="4"/>
      <c r="S1410" s="4"/>
      <c r="T1410" s="2">
        <f t="shared" si="110"/>
        <v>-5.8301636444052798E-2</v>
      </c>
      <c r="U1410" s="2">
        <f t="shared" si="111"/>
        <v>1.0583016364440527</v>
      </c>
      <c r="V1410" s="2"/>
      <c r="W1410" s="2"/>
      <c r="X1410" s="45"/>
      <c r="Y1410" s="37"/>
      <c r="Z1410" s="37"/>
      <c r="AA1410" s="37"/>
      <c r="AB1410" s="37"/>
      <c r="AC1410" s="37"/>
      <c r="AD1410" s="37"/>
      <c r="AE1410" s="37"/>
      <c r="AF1410" s="12">
        <v>16</v>
      </c>
      <c r="AG1410">
        <v>6</v>
      </c>
      <c r="AH1410">
        <v>229</v>
      </c>
      <c r="AI1410">
        <v>-0.14000000000000001</v>
      </c>
      <c r="AJ1410">
        <v>-5</v>
      </c>
      <c r="AK1410">
        <v>-3</v>
      </c>
      <c r="AL1410">
        <v>2</v>
      </c>
      <c r="AM1410">
        <v>-2</v>
      </c>
      <c r="AN1410">
        <v>-5</v>
      </c>
      <c r="AO1410">
        <v>-4</v>
      </c>
      <c r="AP1410">
        <v>-0.01</v>
      </c>
      <c r="AQ1410">
        <v>-6.3</v>
      </c>
      <c r="AR1410">
        <v>0.9</v>
      </c>
      <c r="AS1410">
        <v>-7.2</v>
      </c>
      <c r="AT1410">
        <v>-10</v>
      </c>
      <c r="AU1410">
        <v>0</v>
      </c>
      <c r="AV1410" s="2">
        <v>0.08</v>
      </c>
    </row>
    <row r="1411" spans="6:48" x14ac:dyDescent="0.3">
      <c r="F1411" t="str">
        <f t="shared" si="109"/>
        <v>12541397</v>
      </c>
      <c r="G1411" t="e">
        <f t="shared" si="112"/>
        <v>#N/A</v>
      </c>
      <c r="H1411" s="11">
        <v>1254</v>
      </c>
      <c r="I1411" s="5">
        <v>1397</v>
      </c>
      <c r="J1411" t="s">
        <v>46</v>
      </c>
      <c r="K1411" t="s">
        <v>74</v>
      </c>
      <c r="Q1411" s="3"/>
      <c r="R1411" s="4"/>
      <c r="S1411" s="4"/>
      <c r="T1411" s="2">
        <f t="shared" si="110"/>
        <v>-6.8301636444052793E-2</v>
      </c>
      <c r="U1411" s="2">
        <f t="shared" si="111"/>
        <v>1.0683016364440527</v>
      </c>
      <c r="V1411" s="2"/>
      <c r="W1411" s="2"/>
      <c r="X1411" s="45"/>
      <c r="Y1411" s="37"/>
      <c r="Z1411" s="37"/>
      <c r="AA1411" s="37"/>
      <c r="AB1411" s="37"/>
      <c r="AC1411" s="37"/>
      <c r="AD1411" s="37"/>
      <c r="AE1411" s="37"/>
      <c r="AF1411" s="12">
        <v>16</v>
      </c>
      <c r="AG1411">
        <v>3</v>
      </c>
      <c r="AH1411">
        <v>240</v>
      </c>
      <c r="AI1411">
        <v>-0.24</v>
      </c>
      <c r="AJ1411">
        <v>1</v>
      </c>
      <c r="AK1411">
        <v>3</v>
      </c>
      <c r="AL1411">
        <v>2</v>
      </c>
      <c r="AM1411">
        <v>-4</v>
      </c>
      <c r="AN1411">
        <v>-4</v>
      </c>
      <c r="AO1411">
        <v>1</v>
      </c>
      <c r="AP1411">
        <v>-0.06</v>
      </c>
      <c r="AQ1411">
        <v>2.5</v>
      </c>
      <c r="AR1411">
        <v>10.4</v>
      </c>
      <c r="AS1411">
        <v>-7.9</v>
      </c>
      <c r="AT1411">
        <v>-13</v>
      </c>
      <c r="AU1411">
        <v>0</v>
      </c>
      <c r="AV1411" s="2">
        <v>7.0000000000000007E-2</v>
      </c>
    </row>
    <row r="1412" spans="6:48" x14ac:dyDescent="0.3">
      <c r="F1412" t="str">
        <f t="shared" si="109"/>
        <v>12541400</v>
      </c>
      <c r="G1412" t="e">
        <f t="shared" si="112"/>
        <v>#N/A</v>
      </c>
      <c r="H1412" s="11">
        <v>1254</v>
      </c>
      <c r="I1412" s="5">
        <v>1400</v>
      </c>
      <c r="J1412" t="s">
        <v>46</v>
      </c>
      <c r="K1412" t="s">
        <v>75</v>
      </c>
      <c r="Q1412" s="3"/>
      <c r="R1412" s="4"/>
      <c r="S1412" s="4"/>
      <c r="T1412" s="2">
        <f t="shared" si="110"/>
        <v>-1.8301636444052805E-2</v>
      </c>
      <c r="U1412" s="2">
        <f t="shared" si="111"/>
        <v>1.0183016364440527</v>
      </c>
      <c r="V1412" s="2"/>
      <c r="W1412" s="2"/>
      <c r="X1412" s="45"/>
      <c r="Y1412" s="37"/>
      <c r="Z1412" s="37"/>
      <c r="AA1412" s="37"/>
      <c r="AB1412" s="37"/>
      <c r="AC1412" s="37"/>
      <c r="AD1412" s="37"/>
      <c r="AE1412" s="37"/>
      <c r="AF1412" s="12">
        <v>16</v>
      </c>
      <c r="AG1412">
        <v>10</v>
      </c>
      <c r="AH1412">
        <v>212</v>
      </c>
      <c r="AI1412">
        <v>-0.06</v>
      </c>
      <c r="AJ1412">
        <v>2</v>
      </c>
      <c r="AK1412">
        <v>2</v>
      </c>
      <c r="AL1412">
        <v>2</v>
      </c>
      <c r="AM1412">
        <v>-2</v>
      </c>
      <c r="AN1412">
        <v>1</v>
      </c>
      <c r="AO1412">
        <v>-1</v>
      </c>
      <c r="AP1412">
        <v>0.03</v>
      </c>
      <c r="AQ1412">
        <v>5</v>
      </c>
      <c r="AR1412">
        <v>8.6</v>
      </c>
      <c r="AS1412">
        <v>-3.6</v>
      </c>
      <c r="AT1412">
        <v>-6</v>
      </c>
      <c r="AU1412">
        <v>0</v>
      </c>
      <c r="AV1412" s="2">
        <v>0.12</v>
      </c>
    </row>
    <row r="1413" spans="6:48" x14ac:dyDescent="0.3">
      <c r="F1413" t="str">
        <f t="shared" si="109"/>
        <v>12541401</v>
      </c>
      <c r="G1413" t="e">
        <f t="shared" si="112"/>
        <v>#N/A</v>
      </c>
      <c r="H1413" s="11">
        <v>1254</v>
      </c>
      <c r="I1413" s="5">
        <v>1401</v>
      </c>
      <c r="J1413" t="s">
        <v>46</v>
      </c>
      <c r="K1413" t="s">
        <v>76</v>
      </c>
      <c r="Q1413" s="3"/>
      <c r="R1413" s="4"/>
      <c r="S1413" s="4"/>
      <c r="T1413" s="2">
        <f t="shared" si="110"/>
        <v>-3.8301636444052795E-2</v>
      </c>
      <c r="U1413" s="2">
        <f t="shared" si="111"/>
        <v>1.0383016364440527</v>
      </c>
      <c r="V1413" s="2"/>
      <c r="W1413" s="2"/>
      <c r="X1413" s="45"/>
      <c r="Y1413" s="37"/>
      <c r="Z1413" s="37"/>
      <c r="AA1413" s="37"/>
      <c r="AB1413" s="37"/>
      <c r="AC1413" s="37"/>
      <c r="AD1413" s="37"/>
      <c r="AE1413" s="37"/>
      <c r="AF1413" s="12">
        <v>16</v>
      </c>
      <c r="AG1413">
        <v>7</v>
      </c>
      <c r="AH1413">
        <v>221</v>
      </c>
      <c r="AI1413">
        <v>-0.1</v>
      </c>
      <c r="AJ1413">
        <v>1</v>
      </c>
      <c r="AK1413">
        <v>4</v>
      </c>
      <c r="AL1413">
        <v>1</v>
      </c>
      <c r="AM1413">
        <v>0</v>
      </c>
      <c r="AN1413">
        <v>-4</v>
      </c>
      <c r="AO1413">
        <v>-2</v>
      </c>
      <c r="AP1413">
        <v>0.03</v>
      </c>
      <c r="AQ1413">
        <v>1.7</v>
      </c>
      <c r="AR1413">
        <v>7</v>
      </c>
      <c r="AS1413">
        <v>-5.3</v>
      </c>
      <c r="AT1413">
        <v>-9</v>
      </c>
      <c r="AU1413">
        <v>0</v>
      </c>
      <c r="AV1413" s="2">
        <v>0.1</v>
      </c>
    </row>
    <row r="1414" spans="6:48" x14ac:dyDescent="0.3">
      <c r="F1414" t="str">
        <f t="shared" si="109"/>
        <v>12541403</v>
      </c>
      <c r="G1414" t="e">
        <f t="shared" si="112"/>
        <v>#N/A</v>
      </c>
      <c r="H1414" s="11">
        <v>1254</v>
      </c>
      <c r="I1414" s="5">
        <v>1403</v>
      </c>
      <c r="J1414" t="s">
        <v>46</v>
      </c>
      <c r="K1414" t="s">
        <v>77</v>
      </c>
      <c r="Q1414" s="3"/>
      <c r="R1414" s="4"/>
      <c r="S1414" s="4"/>
      <c r="T1414" s="2">
        <f t="shared" si="110"/>
        <v>-6.8301636444052793E-2</v>
      </c>
      <c r="U1414" s="2">
        <f t="shared" si="111"/>
        <v>1.0683016364440527</v>
      </c>
      <c r="V1414" s="2"/>
      <c r="W1414" s="2"/>
      <c r="X1414" s="45"/>
      <c r="Y1414" s="37"/>
      <c r="Z1414" s="37"/>
      <c r="AA1414" s="37"/>
      <c r="AB1414" s="37"/>
      <c r="AC1414" s="37"/>
      <c r="AD1414" s="37"/>
      <c r="AE1414" s="37"/>
      <c r="AF1414" s="12">
        <v>16</v>
      </c>
      <c r="AG1414">
        <v>3</v>
      </c>
      <c r="AH1414">
        <v>239</v>
      </c>
      <c r="AI1414">
        <v>-0.21</v>
      </c>
      <c r="AJ1414">
        <v>-1</v>
      </c>
      <c r="AK1414">
        <v>3</v>
      </c>
      <c r="AL1414">
        <v>1</v>
      </c>
      <c r="AM1414">
        <v>-5</v>
      </c>
      <c r="AN1414">
        <v>-3</v>
      </c>
      <c r="AO1414">
        <v>-2</v>
      </c>
      <c r="AP1414">
        <v>0</v>
      </c>
      <c r="AQ1414">
        <v>1.5</v>
      </c>
      <c r="AR1414">
        <v>12.1</v>
      </c>
      <c r="AS1414">
        <v>-10.6</v>
      </c>
      <c r="AT1414">
        <v>-13</v>
      </c>
      <c r="AU1414">
        <v>0</v>
      </c>
      <c r="AV1414" s="2">
        <v>7.0000000000000007E-2</v>
      </c>
    </row>
    <row r="1415" spans="6:48" x14ac:dyDescent="0.3">
      <c r="F1415" t="str">
        <f t="shared" si="109"/>
        <v>12541411</v>
      </c>
      <c r="G1415" t="e">
        <f t="shared" si="112"/>
        <v>#N/A</v>
      </c>
      <c r="H1415" s="11">
        <v>1254</v>
      </c>
      <c r="I1415" s="5">
        <v>1411</v>
      </c>
      <c r="J1415" t="s">
        <v>46</v>
      </c>
      <c r="K1415" t="s">
        <v>78</v>
      </c>
      <c r="Q1415" s="3"/>
      <c r="R1415" s="4"/>
      <c r="S1415" s="4"/>
      <c r="T1415" s="2">
        <f t="shared" si="110"/>
        <v>0.53169836355594724</v>
      </c>
      <c r="U1415" s="2">
        <f t="shared" si="111"/>
        <v>0.46830163644405276</v>
      </c>
      <c r="V1415" s="2"/>
      <c r="W1415" s="2"/>
      <c r="X1415" s="45"/>
      <c r="Y1415" s="37"/>
      <c r="Z1415" s="37"/>
      <c r="AA1415" s="37"/>
      <c r="AB1415" s="37"/>
      <c r="AC1415" s="37"/>
      <c r="AD1415" s="37"/>
      <c r="AE1415" s="37"/>
      <c r="AF1415" s="12">
        <v>16</v>
      </c>
      <c r="AG1415">
        <v>16</v>
      </c>
      <c r="AH1415">
        <v>2</v>
      </c>
      <c r="AI1415">
        <v>0.08</v>
      </c>
      <c r="AJ1415">
        <v>1</v>
      </c>
      <c r="AK1415">
        <v>-2</v>
      </c>
      <c r="AL1415">
        <v>2</v>
      </c>
      <c r="AM1415">
        <v>0</v>
      </c>
      <c r="AN1415">
        <v>1</v>
      </c>
      <c r="AO1415">
        <v>2</v>
      </c>
      <c r="AP1415">
        <v>-0.02</v>
      </c>
      <c r="AQ1415">
        <v>-0.9</v>
      </c>
      <c r="AR1415">
        <v>-2.9</v>
      </c>
      <c r="AS1415">
        <v>2</v>
      </c>
      <c r="AT1415">
        <v>0</v>
      </c>
      <c r="AU1415">
        <v>0</v>
      </c>
      <c r="AV1415" s="2">
        <v>0.67</v>
      </c>
    </row>
    <row r="1416" spans="6:48" x14ac:dyDescent="0.3">
      <c r="F1416" t="str">
        <f t="shared" si="109"/>
        <v>12541417</v>
      </c>
      <c r="G1416" t="e">
        <f t="shared" si="112"/>
        <v>#N/A</v>
      </c>
      <c r="H1416" s="11">
        <v>1254</v>
      </c>
      <c r="I1416" s="5">
        <v>1417</v>
      </c>
      <c r="J1416" t="s">
        <v>46</v>
      </c>
      <c r="K1416" t="s">
        <v>79</v>
      </c>
      <c r="Q1416" s="3"/>
      <c r="R1416" s="4"/>
      <c r="S1416" s="4"/>
      <c r="T1416" s="2">
        <f t="shared" si="110"/>
        <v>-1.8301636444052805E-2</v>
      </c>
      <c r="U1416" s="2">
        <f t="shared" si="111"/>
        <v>1.0183016364440527</v>
      </c>
      <c r="V1416" s="2"/>
      <c r="W1416" s="2"/>
      <c r="X1416" s="45"/>
      <c r="Y1416" s="37"/>
      <c r="Z1416" s="37"/>
      <c r="AA1416" s="37"/>
      <c r="AB1416" s="37"/>
      <c r="AC1416" s="37"/>
      <c r="AD1416" s="37"/>
      <c r="AE1416" s="37"/>
      <c r="AF1416" s="12">
        <v>16</v>
      </c>
      <c r="AG1416">
        <v>11</v>
      </c>
      <c r="AH1416">
        <v>203</v>
      </c>
      <c r="AI1416">
        <v>-0.14000000000000001</v>
      </c>
      <c r="AJ1416">
        <v>-2</v>
      </c>
      <c r="AK1416">
        <v>1</v>
      </c>
      <c r="AL1416">
        <v>3</v>
      </c>
      <c r="AM1416">
        <v>1</v>
      </c>
      <c r="AN1416">
        <v>1</v>
      </c>
      <c r="AO1416">
        <v>-3</v>
      </c>
      <c r="AP1416">
        <v>-0.02</v>
      </c>
      <c r="AQ1416">
        <v>-5.2</v>
      </c>
      <c r="AR1416">
        <v>0.5</v>
      </c>
      <c r="AS1416">
        <v>-5.7</v>
      </c>
      <c r="AT1416">
        <v>-5</v>
      </c>
      <c r="AU1416">
        <v>0</v>
      </c>
      <c r="AV1416" s="2">
        <v>0.12</v>
      </c>
    </row>
    <row r="1417" spans="6:48" x14ac:dyDescent="0.3">
      <c r="F1417" t="str">
        <f t="shared" si="109"/>
        <v>12541420</v>
      </c>
      <c r="G1417" t="e">
        <f t="shared" si="112"/>
        <v>#N/A</v>
      </c>
      <c r="H1417" s="11">
        <v>1254</v>
      </c>
      <c r="I1417" s="5">
        <v>1420</v>
      </c>
      <c r="J1417" t="s">
        <v>46</v>
      </c>
      <c r="K1417" t="s">
        <v>80</v>
      </c>
      <c r="Q1417" s="3"/>
      <c r="R1417" s="4"/>
      <c r="S1417" s="4"/>
      <c r="T1417" s="2">
        <f t="shared" si="110"/>
        <v>0.3016983635559472</v>
      </c>
      <c r="U1417" s="2">
        <f t="shared" si="111"/>
        <v>0.69830163644405285</v>
      </c>
      <c r="V1417" s="2"/>
      <c r="W1417" s="2"/>
      <c r="X1417" s="45"/>
      <c r="Y1417" s="37"/>
      <c r="Z1417" s="37"/>
      <c r="AA1417" s="37"/>
      <c r="AB1417" s="37"/>
      <c r="AC1417" s="37"/>
      <c r="AD1417" s="37"/>
      <c r="AE1417" s="37"/>
      <c r="AF1417" s="12">
        <v>16</v>
      </c>
      <c r="AG1417">
        <v>16</v>
      </c>
      <c r="AH1417">
        <v>67</v>
      </c>
      <c r="AI1417">
        <v>-0.16</v>
      </c>
      <c r="AJ1417">
        <v>0</v>
      </c>
      <c r="AK1417">
        <v>-2</v>
      </c>
      <c r="AL1417">
        <v>2</v>
      </c>
      <c r="AM1417">
        <v>-4</v>
      </c>
      <c r="AN1417">
        <v>4</v>
      </c>
      <c r="AO1417">
        <v>-1</v>
      </c>
      <c r="AP1417">
        <v>0.05</v>
      </c>
      <c r="AQ1417">
        <v>4.2</v>
      </c>
      <c r="AR1417">
        <v>5.8</v>
      </c>
      <c r="AS1417">
        <v>-1.6</v>
      </c>
      <c r="AT1417">
        <v>0</v>
      </c>
      <c r="AU1417">
        <v>0</v>
      </c>
      <c r="AV1417" s="2">
        <v>0.44</v>
      </c>
    </row>
    <row r="1418" spans="6:48" x14ac:dyDescent="0.3">
      <c r="F1418" t="str">
        <f t="shared" si="109"/>
        <v>12541422</v>
      </c>
      <c r="G1418" t="e">
        <f t="shared" si="112"/>
        <v>#N/A</v>
      </c>
      <c r="H1418" s="11">
        <v>1254</v>
      </c>
      <c r="I1418" s="5">
        <v>1422</v>
      </c>
      <c r="J1418" t="s">
        <v>46</v>
      </c>
      <c r="K1418" t="s">
        <v>81</v>
      </c>
      <c r="Q1418" s="3"/>
      <c r="R1418" s="4"/>
      <c r="S1418" s="4"/>
      <c r="T1418" s="2">
        <f t="shared" si="110"/>
        <v>2.1698363555947203E-2</v>
      </c>
      <c r="U1418" s="2">
        <f t="shared" si="111"/>
        <v>0.97830163644405277</v>
      </c>
      <c r="V1418" s="2"/>
      <c r="W1418" s="2"/>
      <c r="X1418" s="45"/>
      <c r="Y1418" s="37"/>
      <c r="Z1418" s="37"/>
      <c r="AA1418" s="37"/>
      <c r="AB1418" s="37"/>
      <c r="AC1418" s="37"/>
      <c r="AD1418" s="37"/>
      <c r="AE1418" s="37"/>
      <c r="AF1418" s="12">
        <v>16</v>
      </c>
      <c r="AG1418">
        <v>13</v>
      </c>
      <c r="AH1418">
        <v>169</v>
      </c>
      <c r="AI1418">
        <v>-0.25</v>
      </c>
      <c r="AJ1418">
        <v>0</v>
      </c>
      <c r="AK1418">
        <v>2</v>
      </c>
      <c r="AL1418">
        <v>0</v>
      </c>
      <c r="AM1418">
        <v>-6</v>
      </c>
      <c r="AN1418">
        <v>-4</v>
      </c>
      <c r="AO1418">
        <v>-6</v>
      </c>
      <c r="AP1418">
        <v>0</v>
      </c>
      <c r="AQ1418">
        <v>4.5999999999999996</v>
      </c>
      <c r="AR1418">
        <v>13.5</v>
      </c>
      <c r="AS1418">
        <v>-8.9</v>
      </c>
      <c r="AT1418">
        <v>-3</v>
      </c>
      <c r="AU1418">
        <v>0</v>
      </c>
      <c r="AV1418" s="2">
        <v>0.16</v>
      </c>
    </row>
    <row r="1419" spans="6:48" x14ac:dyDescent="0.3">
      <c r="F1419" t="str">
        <f t="shared" si="109"/>
        <v>12541438</v>
      </c>
      <c r="G1419" t="e">
        <f t="shared" si="112"/>
        <v>#N/A</v>
      </c>
      <c r="H1419" s="11">
        <v>1254</v>
      </c>
      <c r="I1419" s="5">
        <v>1438</v>
      </c>
      <c r="J1419" t="s">
        <v>46</v>
      </c>
      <c r="K1419" t="s">
        <v>83</v>
      </c>
      <c r="Q1419" s="3"/>
      <c r="R1419" s="4"/>
      <c r="S1419" s="4"/>
      <c r="T1419" s="2">
        <f t="shared" si="110"/>
        <v>-8.8301636444052797E-2</v>
      </c>
      <c r="U1419" s="2">
        <f t="shared" si="111"/>
        <v>1.0883016364440528</v>
      </c>
      <c r="V1419" s="2"/>
      <c r="W1419" s="2"/>
      <c r="X1419" s="45"/>
      <c r="Y1419" s="37"/>
      <c r="Z1419" s="37"/>
      <c r="AA1419" s="37"/>
      <c r="AB1419" s="37"/>
      <c r="AC1419" s="37"/>
      <c r="AD1419" s="37"/>
      <c r="AE1419" s="37"/>
      <c r="AF1419" s="12">
        <v>16</v>
      </c>
      <c r="AG1419">
        <v>1</v>
      </c>
      <c r="AH1419">
        <v>250</v>
      </c>
      <c r="AI1419">
        <v>-0.42</v>
      </c>
      <c r="AJ1419">
        <v>-1</v>
      </c>
      <c r="AK1419">
        <v>6</v>
      </c>
      <c r="AL1419">
        <v>5</v>
      </c>
      <c r="AM1419">
        <v>-5</v>
      </c>
      <c r="AN1419">
        <v>3</v>
      </c>
      <c r="AO1419">
        <v>-4</v>
      </c>
      <c r="AP1419">
        <v>-0.06</v>
      </c>
      <c r="AQ1419">
        <v>9.1999999999999993</v>
      </c>
      <c r="AR1419">
        <v>23.4</v>
      </c>
      <c r="AS1419">
        <v>-14.2</v>
      </c>
      <c r="AT1419">
        <v>-15</v>
      </c>
      <c r="AU1419">
        <v>0</v>
      </c>
      <c r="AV1419" s="2">
        <v>0.05</v>
      </c>
    </row>
    <row r="1420" spans="6:48" x14ac:dyDescent="0.3">
      <c r="F1420" t="str">
        <f t="shared" si="109"/>
        <v>12541439</v>
      </c>
      <c r="G1420" t="e">
        <f t="shared" si="112"/>
        <v>#N/A</v>
      </c>
      <c r="H1420" s="11">
        <v>1254</v>
      </c>
      <c r="I1420" s="5">
        <v>1439</v>
      </c>
      <c r="J1420" t="s">
        <v>46</v>
      </c>
      <c r="K1420" t="s">
        <v>84</v>
      </c>
      <c r="Q1420" s="3"/>
      <c r="R1420" s="4"/>
      <c r="S1420" s="4"/>
      <c r="T1420" s="2">
        <f t="shared" si="110"/>
        <v>-4.8301636444052803E-2</v>
      </c>
      <c r="U1420" s="2">
        <f t="shared" si="111"/>
        <v>1.0483016364440527</v>
      </c>
      <c r="V1420" s="2"/>
      <c r="W1420" s="2"/>
      <c r="X1420" s="45"/>
      <c r="Y1420" s="37"/>
      <c r="Z1420" s="37"/>
      <c r="AA1420" s="37"/>
      <c r="AB1420" s="37"/>
      <c r="AC1420" s="37"/>
      <c r="AD1420" s="37"/>
      <c r="AE1420" s="37"/>
      <c r="AF1420" s="12">
        <v>16</v>
      </c>
      <c r="AG1420">
        <v>8</v>
      </c>
      <c r="AH1420">
        <v>219</v>
      </c>
      <c r="AI1420">
        <v>-0.14000000000000001</v>
      </c>
      <c r="AJ1420">
        <v>-5</v>
      </c>
      <c r="AK1420">
        <v>0</v>
      </c>
      <c r="AL1420">
        <v>2</v>
      </c>
      <c r="AM1420">
        <v>-2</v>
      </c>
      <c r="AN1420">
        <v>6</v>
      </c>
      <c r="AO1420">
        <v>-1</v>
      </c>
      <c r="AP1420">
        <v>-0.01</v>
      </c>
      <c r="AQ1420">
        <v>-3</v>
      </c>
      <c r="AR1420">
        <v>5</v>
      </c>
      <c r="AS1420">
        <v>-8</v>
      </c>
      <c r="AT1420">
        <v>-8</v>
      </c>
      <c r="AU1420">
        <v>0</v>
      </c>
      <c r="AV1420" s="2">
        <v>0.09</v>
      </c>
    </row>
    <row r="1421" spans="6:48" x14ac:dyDescent="0.3">
      <c r="F1421" t="str">
        <f t="shared" si="109"/>
        <v>12541452</v>
      </c>
      <c r="G1421" t="e">
        <f t="shared" si="112"/>
        <v>#N/A</v>
      </c>
      <c r="H1421" s="11">
        <v>1254</v>
      </c>
      <c r="I1421" s="5">
        <v>1452</v>
      </c>
      <c r="J1421" t="s">
        <v>46</v>
      </c>
      <c r="K1421" t="s">
        <v>85</v>
      </c>
      <c r="Q1421" s="3"/>
      <c r="R1421" s="4"/>
      <c r="S1421" s="4"/>
      <c r="T1421" s="2">
        <f t="shared" si="110"/>
        <v>-6.8301636444052793E-2</v>
      </c>
      <c r="U1421" s="2">
        <f t="shared" si="111"/>
        <v>1.0683016364440527</v>
      </c>
      <c r="V1421" s="2"/>
      <c r="W1421" s="2"/>
      <c r="X1421" s="45"/>
      <c r="Y1421" s="37"/>
      <c r="Z1421" s="37"/>
      <c r="AA1421" s="37"/>
      <c r="AB1421" s="37"/>
      <c r="AC1421" s="37"/>
      <c r="AD1421" s="37"/>
      <c r="AE1421" s="37"/>
      <c r="AF1421" s="12">
        <v>16</v>
      </c>
      <c r="AG1421">
        <v>5</v>
      </c>
      <c r="AH1421">
        <v>238</v>
      </c>
      <c r="AI1421">
        <v>-0.19</v>
      </c>
      <c r="AJ1421">
        <v>2</v>
      </c>
      <c r="AK1421">
        <v>0</v>
      </c>
      <c r="AL1421">
        <v>4</v>
      </c>
      <c r="AM1421">
        <v>-7</v>
      </c>
      <c r="AN1421">
        <v>-7</v>
      </c>
      <c r="AO1421">
        <v>0</v>
      </c>
      <c r="AP1421">
        <v>-7.0000000000000007E-2</v>
      </c>
      <c r="AQ1421">
        <v>-2.9</v>
      </c>
      <c r="AR1421">
        <v>7.8</v>
      </c>
      <c r="AS1421">
        <v>-10.7</v>
      </c>
      <c r="AT1421">
        <v>-11</v>
      </c>
      <c r="AU1421">
        <v>0</v>
      </c>
      <c r="AV1421" s="2">
        <v>7.0000000000000007E-2</v>
      </c>
    </row>
    <row r="1422" spans="6:48" x14ac:dyDescent="0.3">
      <c r="F1422" t="str">
        <f t="shared" si="109"/>
        <v>12541455</v>
      </c>
      <c r="G1422" t="e">
        <f t="shared" si="112"/>
        <v>#N/A</v>
      </c>
      <c r="H1422" s="11">
        <v>1254</v>
      </c>
      <c r="I1422" s="5">
        <v>1455</v>
      </c>
      <c r="J1422" t="s">
        <v>46</v>
      </c>
      <c r="K1422" t="s">
        <v>86</v>
      </c>
      <c r="Q1422" s="3"/>
      <c r="R1422" s="4"/>
      <c r="S1422" s="4"/>
      <c r="T1422" s="2">
        <f t="shared" si="110"/>
        <v>-6.8301636444052793E-2</v>
      </c>
      <c r="U1422" s="2">
        <f t="shared" si="111"/>
        <v>1.0683016364440527</v>
      </c>
      <c r="V1422" s="2"/>
      <c r="W1422" s="2"/>
      <c r="X1422" s="45"/>
      <c r="Y1422" s="37"/>
      <c r="Z1422" s="37"/>
      <c r="AA1422" s="37"/>
      <c r="AB1422" s="37"/>
      <c r="AC1422" s="37"/>
      <c r="AD1422" s="37"/>
      <c r="AE1422" s="37"/>
      <c r="AF1422" s="12">
        <v>16</v>
      </c>
      <c r="AG1422">
        <v>4</v>
      </c>
      <c r="AH1422">
        <v>231</v>
      </c>
      <c r="AI1422">
        <v>-0.26</v>
      </c>
      <c r="AJ1422">
        <v>-3</v>
      </c>
      <c r="AK1422">
        <v>1</v>
      </c>
      <c r="AL1422">
        <v>3</v>
      </c>
      <c r="AM1422">
        <v>-1</v>
      </c>
      <c r="AN1422">
        <v>-5</v>
      </c>
      <c r="AO1422">
        <v>-7</v>
      </c>
      <c r="AP1422">
        <v>-0.04</v>
      </c>
      <c r="AQ1422">
        <v>-6.3</v>
      </c>
      <c r="AR1422">
        <v>5.5</v>
      </c>
      <c r="AS1422">
        <v>-11.8</v>
      </c>
      <c r="AT1422">
        <v>-12</v>
      </c>
      <c r="AU1422">
        <v>0</v>
      </c>
      <c r="AV1422" s="2">
        <v>7.0000000000000007E-2</v>
      </c>
    </row>
    <row r="1423" spans="6:48" x14ac:dyDescent="0.3">
      <c r="F1423" t="str">
        <f t="shared" si="109"/>
        <v>12541460</v>
      </c>
      <c r="G1423" t="e">
        <f t="shared" si="112"/>
        <v>#N/A</v>
      </c>
      <c r="H1423" s="11">
        <v>1254</v>
      </c>
      <c r="I1423" s="5">
        <v>1460</v>
      </c>
      <c r="J1423" t="s">
        <v>46</v>
      </c>
      <c r="K1423" t="s">
        <v>87</v>
      </c>
      <c r="Q1423" s="3"/>
      <c r="R1423" s="4"/>
      <c r="S1423" s="4"/>
      <c r="T1423" s="2">
        <f t="shared" si="110"/>
        <v>0.15169836355594718</v>
      </c>
      <c r="U1423" s="2">
        <f t="shared" si="111"/>
        <v>0.84830163644405276</v>
      </c>
      <c r="V1423" s="2"/>
      <c r="W1423" s="2"/>
      <c r="X1423" s="45"/>
      <c r="Y1423" s="37"/>
      <c r="Z1423" s="37"/>
      <c r="AA1423" s="37"/>
      <c r="AB1423" s="37"/>
      <c r="AC1423" s="37"/>
      <c r="AD1423" s="37"/>
      <c r="AE1423" s="37"/>
      <c r="AF1423" s="12">
        <v>16</v>
      </c>
      <c r="AG1423">
        <v>14</v>
      </c>
      <c r="AH1423">
        <v>116</v>
      </c>
      <c r="AI1423">
        <v>-0.2</v>
      </c>
      <c r="AJ1423">
        <v>3</v>
      </c>
      <c r="AK1423">
        <v>2</v>
      </c>
      <c r="AL1423">
        <v>1</v>
      </c>
      <c r="AM1423">
        <v>-5</v>
      </c>
      <c r="AN1423">
        <v>1</v>
      </c>
      <c r="AO1423">
        <v>-5</v>
      </c>
      <c r="AP1423">
        <v>-0.02</v>
      </c>
      <c r="AQ1423">
        <v>5.4</v>
      </c>
      <c r="AR1423">
        <v>10.6</v>
      </c>
      <c r="AS1423">
        <v>-5.2</v>
      </c>
      <c r="AT1423">
        <v>-2</v>
      </c>
      <c r="AU1423">
        <v>0</v>
      </c>
      <c r="AV1423" s="2">
        <v>0.28999999999999998</v>
      </c>
    </row>
    <row r="1424" spans="6:48" x14ac:dyDescent="0.3">
      <c r="F1424" t="str">
        <f t="shared" si="109"/>
        <v>12541462</v>
      </c>
      <c r="G1424" t="e">
        <f t="shared" si="112"/>
        <v>#N/A</v>
      </c>
      <c r="H1424" s="11">
        <v>1254</v>
      </c>
      <c r="I1424" s="5">
        <v>1462</v>
      </c>
      <c r="J1424" t="s">
        <v>46</v>
      </c>
      <c r="K1424" t="s">
        <v>88</v>
      </c>
      <c r="Q1424" s="3"/>
      <c r="R1424" s="4"/>
      <c r="S1424" s="4"/>
      <c r="T1424" s="2">
        <f t="shared" si="110"/>
        <v>-6.8301636444052793E-2</v>
      </c>
      <c r="U1424" s="2">
        <f t="shared" si="111"/>
        <v>1.0683016364440527</v>
      </c>
      <c r="V1424" s="2"/>
      <c r="W1424" s="2"/>
      <c r="X1424" s="45"/>
      <c r="Y1424" s="37"/>
      <c r="Z1424" s="37"/>
      <c r="AA1424" s="37"/>
      <c r="AB1424" s="37"/>
      <c r="AC1424" s="37"/>
      <c r="AD1424" s="37"/>
      <c r="AE1424" s="37"/>
      <c r="AF1424" s="12">
        <v>16</v>
      </c>
      <c r="AG1424">
        <v>1</v>
      </c>
      <c r="AH1424">
        <v>237</v>
      </c>
      <c r="AI1424">
        <v>-0.33</v>
      </c>
      <c r="AJ1424">
        <v>-4</v>
      </c>
      <c r="AK1424">
        <v>0</v>
      </c>
      <c r="AL1424">
        <v>2</v>
      </c>
      <c r="AM1424">
        <v>0</v>
      </c>
      <c r="AN1424">
        <v>0</v>
      </c>
      <c r="AO1424">
        <v>-7</v>
      </c>
      <c r="AP1424">
        <v>-0.09</v>
      </c>
      <c r="AQ1424">
        <v>-7.6</v>
      </c>
      <c r="AR1424">
        <v>2.2999999999999998</v>
      </c>
      <c r="AS1424">
        <v>-9.9</v>
      </c>
      <c r="AT1424">
        <v>-15</v>
      </c>
      <c r="AU1424">
        <v>0</v>
      </c>
      <c r="AV1424" s="2">
        <v>7.0000000000000007E-2</v>
      </c>
    </row>
    <row r="1425" spans="6:48" x14ac:dyDescent="0.3">
      <c r="F1425" t="str">
        <f t="shared" si="109"/>
        <v>12601267</v>
      </c>
      <c r="G1425" t="e">
        <f t="shared" si="112"/>
        <v>#N/A</v>
      </c>
      <c r="H1425" s="11">
        <v>1260</v>
      </c>
      <c r="I1425" s="5">
        <v>1267</v>
      </c>
      <c r="J1425" t="s">
        <v>47</v>
      </c>
      <c r="K1425" t="s">
        <v>48</v>
      </c>
      <c r="Q1425" s="3"/>
      <c r="R1425" s="4"/>
      <c r="S1425" s="4"/>
      <c r="T1425" s="2">
        <f t="shared" si="110"/>
        <v>0.71169836355594718</v>
      </c>
      <c r="U1425" s="2">
        <f t="shared" si="111"/>
        <v>0.28830163644405282</v>
      </c>
      <c r="V1425" s="2"/>
      <c r="W1425" s="2"/>
      <c r="X1425" s="45"/>
      <c r="Y1425" s="37"/>
      <c r="Z1425" s="37"/>
      <c r="AA1425" s="37"/>
      <c r="AB1425" s="37"/>
      <c r="AC1425" s="37"/>
      <c r="AD1425" s="37"/>
      <c r="AE1425" s="37"/>
      <c r="AF1425" s="12">
        <v>11</v>
      </c>
      <c r="AG1425">
        <v>13</v>
      </c>
      <c r="AH1425">
        <v>-73</v>
      </c>
      <c r="AI1425">
        <v>0.14000000000000001</v>
      </c>
      <c r="AJ1425">
        <v>3</v>
      </c>
      <c r="AK1425">
        <v>-3</v>
      </c>
      <c r="AL1425">
        <v>1</v>
      </c>
      <c r="AM1425">
        <v>2</v>
      </c>
      <c r="AN1425">
        <v>0</v>
      </c>
      <c r="AO1425">
        <v>6</v>
      </c>
      <c r="AP1425">
        <v>-0.05</v>
      </c>
      <c r="AQ1425">
        <v>-11.9</v>
      </c>
      <c r="AR1425">
        <v>-17.100000000000001</v>
      </c>
      <c r="AS1425">
        <v>5.2</v>
      </c>
      <c r="AT1425">
        <v>2</v>
      </c>
      <c r="AU1425">
        <v>1</v>
      </c>
      <c r="AV1425" s="2">
        <v>0.85</v>
      </c>
    </row>
    <row r="1426" spans="6:48" x14ac:dyDescent="0.3">
      <c r="F1426" t="str">
        <f t="shared" si="109"/>
        <v>12601276</v>
      </c>
      <c r="G1426" t="e">
        <f t="shared" si="112"/>
        <v>#N/A</v>
      </c>
      <c r="H1426" s="11">
        <v>1260</v>
      </c>
      <c r="I1426" s="5">
        <v>1276</v>
      </c>
      <c r="J1426" t="s">
        <v>47</v>
      </c>
      <c r="K1426" t="s">
        <v>50</v>
      </c>
      <c r="Q1426" s="3"/>
      <c r="R1426" s="4"/>
      <c r="S1426" s="4"/>
      <c r="T1426" s="2">
        <f t="shared" si="110"/>
        <v>0.43169836355594715</v>
      </c>
      <c r="U1426" s="2">
        <f t="shared" si="111"/>
        <v>0.56830163644405285</v>
      </c>
      <c r="V1426" s="2"/>
      <c r="W1426" s="2"/>
      <c r="X1426" s="45"/>
      <c r="Y1426" s="37"/>
      <c r="Z1426" s="37"/>
      <c r="AA1426" s="37"/>
      <c r="AB1426" s="37"/>
      <c r="AC1426" s="37"/>
      <c r="AD1426" s="37"/>
      <c r="AE1426" s="37"/>
      <c r="AF1426" s="12">
        <v>11</v>
      </c>
      <c r="AG1426">
        <v>3</v>
      </c>
      <c r="AH1426">
        <v>31</v>
      </c>
      <c r="AI1426">
        <v>0.05</v>
      </c>
      <c r="AJ1426">
        <v>4</v>
      </c>
      <c r="AK1426">
        <v>-1</v>
      </c>
      <c r="AL1426">
        <v>5</v>
      </c>
      <c r="AM1426">
        <v>1</v>
      </c>
      <c r="AN1426">
        <v>-4</v>
      </c>
      <c r="AO1426">
        <v>-2</v>
      </c>
      <c r="AP1426">
        <v>0.06</v>
      </c>
      <c r="AQ1426">
        <v>-1.9</v>
      </c>
      <c r="AR1426">
        <v>-1.5</v>
      </c>
      <c r="AS1426">
        <v>-0.4</v>
      </c>
      <c r="AT1426">
        <v>-8</v>
      </c>
      <c r="AU1426">
        <v>0</v>
      </c>
      <c r="AV1426" s="2">
        <v>0.56999999999999995</v>
      </c>
    </row>
    <row r="1427" spans="6:48" x14ac:dyDescent="0.3">
      <c r="F1427" t="str">
        <f t="shared" si="109"/>
        <v>12601277</v>
      </c>
      <c r="G1427" t="e">
        <f t="shared" si="112"/>
        <v>#N/A</v>
      </c>
      <c r="H1427" s="11">
        <v>1260</v>
      </c>
      <c r="I1427" s="5">
        <v>1277</v>
      </c>
      <c r="J1427" t="s">
        <v>47</v>
      </c>
      <c r="K1427" t="s">
        <v>51</v>
      </c>
      <c r="Q1427" s="3"/>
      <c r="R1427" s="4"/>
      <c r="S1427" s="4"/>
      <c r="T1427" s="2">
        <f t="shared" si="110"/>
        <v>0.37169836355594721</v>
      </c>
      <c r="U1427" s="2">
        <f t="shared" si="111"/>
        <v>0.62830163644405279</v>
      </c>
      <c r="V1427" s="2"/>
      <c r="W1427" s="2"/>
      <c r="X1427" s="45"/>
      <c r="Y1427" s="37"/>
      <c r="Z1427" s="37"/>
      <c r="AA1427" s="37"/>
      <c r="AB1427" s="37"/>
      <c r="AC1427" s="37"/>
      <c r="AD1427" s="37"/>
      <c r="AE1427" s="37"/>
      <c r="AF1427" s="12">
        <v>11</v>
      </c>
      <c r="AG1427">
        <v>3</v>
      </c>
      <c r="AH1427">
        <v>35</v>
      </c>
      <c r="AI1427">
        <v>-0.04</v>
      </c>
      <c r="AJ1427">
        <v>0</v>
      </c>
      <c r="AK1427">
        <v>4</v>
      </c>
      <c r="AL1427">
        <v>0</v>
      </c>
      <c r="AM1427">
        <v>5</v>
      </c>
      <c r="AN1427">
        <v>-14</v>
      </c>
      <c r="AO1427">
        <v>1</v>
      </c>
      <c r="AP1427">
        <v>-0.03</v>
      </c>
      <c r="AQ1427">
        <v>-9.3000000000000007</v>
      </c>
      <c r="AR1427">
        <v>-2.8</v>
      </c>
      <c r="AS1427">
        <v>-6.5</v>
      </c>
      <c r="AT1427">
        <v>-8</v>
      </c>
      <c r="AU1427">
        <v>0</v>
      </c>
      <c r="AV1427" s="2">
        <v>0.51</v>
      </c>
    </row>
    <row r="1428" spans="6:48" x14ac:dyDescent="0.3">
      <c r="F1428" t="str">
        <f t="shared" si="109"/>
        <v>12601281</v>
      </c>
      <c r="G1428" t="e">
        <f t="shared" si="112"/>
        <v>#N/A</v>
      </c>
      <c r="H1428" s="11">
        <v>1260</v>
      </c>
      <c r="I1428" s="5">
        <v>1281</v>
      </c>
      <c r="J1428" t="s">
        <v>47</v>
      </c>
      <c r="K1428" t="s">
        <v>52</v>
      </c>
      <c r="Q1428" s="3"/>
      <c r="R1428" s="4"/>
      <c r="S1428" s="4"/>
      <c r="T1428" s="2">
        <f t="shared" si="110"/>
        <v>0.57169836355594716</v>
      </c>
      <c r="U1428" s="2">
        <f t="shared" si="111"/>
        <v>0.42830163644405284</v>
      </c>
      <c r="V1428" s="2"/>
      <c r="W1428" s="2"/>
      <c r="X1428" s="45"/>
      <c r="Y1428" s="37"/>
      <c r="Z1428" s="37"/>
      <c r="AA1428" s="37"/>
      <c r="AB1428" s="37"/>
      <c r="AC1428" s="37"/>
      <c r="AD1428" s="37"/>
      <c r="AE1428" s="37"/>
      <c r="AF1428" s="12">
        <v>11</v>
      </c>
      <c r="AG1428">
        <v>8</v>
      </c>
      <c r="AH1428">
        <v>3</v>
      </c>
      <c r="AI1428">
        <v>0.23</v>
      </c>
      <c r="AJ1428">
        <v>4</v>
      </c>
      <c r="AK1428">
        <v>0</v>
      </c>
      <c r="AL1428">
        <v>-1</v>
      </c>
      <c r="AM1428">
        <v>4</v>
      </c>
      <c r="AN1428">
        <v>-9</v>
      </c>
      <c r="AO1428">
        <v>2</v>
      </c>
      <c r="AP1428">
        <v>-0.03</v>
      </c>
      <c r="AQ1428">
        <v>-1.8</v>
      </c>
      <c r="AR1428">
        <v>-6.3</v>
      </c>
      <c r="AS1428">
        <v>4.5</v>
      </c>
      <c r="AT1428">
        <v>-3</v>
      </c>
      <c r="AU1428">
        <v>0</v>
      </c>
      <c r="AV1428" s="2">
        <v>0.71</v>
      </c>
    </row>
    <row r="1429" spans="6:48" x14ac:dyDescent="0.3">
      <c r="F1429" t="str">
        <f t="shared" si="109"/>
        <v>12601285</v>
      </c>
      <c r="G1429" t="e">
        <f t="shared" si="112"/>
        <v>#N/A</v>
      </c>
      <c r="H1429" s="11">
        <v>1260</v>
      </c>
      <c r="I1429" s="5">
        <v>1285</v>
      </c>
      <c r="J1429" t="s">
        <v>47</v>
      </c>
      <c r="K1429" t="s">
        <v>53</v>
      </c>
      <c r="Q1429" s="3"/>
      <c r="R1429" s="4"/>
      <c r="S1429" s="4"/>
      <c r="T1429" s="2">
        <f t="shared" si="110"/>
        <v>0.6116983635559472</v>
      </c>
      <c r="U1429" s="2">
        <f t="shared" si="111"/>
        <v>0.3883016364440528</v>
      </c>
      <c r="V1429" s="2"/>
      <c r="W1429" s="2"/>
      <c r="X1429" s="45"/>
      <c r="Y1429" s="37"/>
      <c r="Z1429" s="37"/>
      <c r="AA1429" s="37"/>
      <c r="AB1429" s="37"/>
      <c r="AC1429" s="37"/>
      <c r="AD1429" s="37"/>
      <c r="AE1429" s="37"/>
      <c r="AF1429" s="12">
        <v>11</v>
      </c>
      <c r="AG1429">
        <v>14</v>
      </c>
      <c r="AH1429">
        <v>-30</v>
      </c>
      <c r="AI1429">
        <v>7.0000000000000007E-2</v>
      </c>
      <c r="AJ1429">
        <v>6</v>
      </c>
      <c r="AK1429">
        <v>-1</v>
      </c>
      <c r="AL1429">
        <v>2</v>
      </c>
      <c r="AM1429">
        <v>-1</v>
      </c>
      <c r="AN1429">
        <v>-12</v>
      </c>
      <c r="AO1429">
        <v>0</v>
      </c>
      <c r="AP1429">
        <v>0</v>
      </c>
      <c r="AQ1429">
        <v>-6.4</v>
      </c>
      <c r="AR1429">
        <v>-6.8</v>
      </c>
      <c r="AS1429">
        <v>0.4</v>
      </c>
      <c r="AT1429">
        <v>3</v>
      </c>
      <c r="AU1429">
        <v>1</v>
      </c>
      <c r="AV1429" s="2">
        <v>0.75</v>
      </c>
    </row>
    <row r="1430" spans="6:48" x14ac:dyDescent="0.3">
      <c r="F1430" t="str">
        <f t="shared" si="109"/>
        <v>12601293</v>
      </c>
      <c r="G1430" t="e">
        <f t="shared" si="112"/>
        <v>#N/A</v>
      </c>
      <c r="H1430" s="11">
        <v>1260</v>
      </c>
      <c r="I1430" s="5">
        <v>1293</v>
      </c>
      <c r="J1430" t="s">
        <v>47</v>
      </c>
      <c r="K1430" t="s">
        <v>54</v>
      </c>
      <c r="Q1430" s="3"/>
      <c r="R1430" s="4"/>
      <c r="S1430" s="4"/>
      <c r="T1430" s="2">
        <f t="shared" si="110"/>
        <v>0.56169836355594716</v>
      </c>
      <c r="U1430" s="2">
        <f t="shared" si="111"/>
        <v>0.43830163644405284</v>
      </c>
      <c r="V1430" s="2"/>
      <c r="W1430" s="2"/>
      <c r="X1430" s="45"/>
      <c r="Y1430" s="37"/>
      <c r="Z1430" s="37"/>
      <c r="AA1430" s="37"/>
      <c r="AB1430" s="37"/>
      <c r="AC1430" s="37"/>
      <c r="AD1430" s="37"/>
      <c r="AE1430" s="37"/>
      <c r="AF1430" s="12">
        <v>11</v>
      </c>
      <c r="AG1430">
        <v>12</v>
      </c>
      <c r="AH1430">
        <v>-18</v>
      </c>
      <c r="AI1430">
        <v>0.01</v>
      </c>
      <c r="AJ1430">
        <v>3</v>
      </c>
      <c r="AK1430">
        <v>0</v>
      </c>
      <c r="AL1430">
        <v>2</v>
      </c>
      <c r="AM1430">
        <v>2</v>
      </c>
      <c r="AN1430">
        <v>-11</v>
      </c>
      <c r="AO1430">
        <v>1</v>
      </c>
      <c r="AP1430">
        <v>-0.01</v>
      </c>
      <c r="AQ1430">
        <v>-5.7</v>
      </c>
      <c r="AR1430">
        <v>-4</v>
      </c>
      <c r="AS1430">
        <v>-1.7</v>
      </c>
      <c r="AT1430">
        <v>1</v>
      </c>
      <c r="AU1430">
        <v>1</v>
      </c>
      <c r="AV1430" s="2">
        <v>0.7</v>
      </c>
    </row>
    <row r="1431" spans="6:48" x14ac:dyDescent="0.3">
      <c r="F1431" t="str">
        <f t="shared" si="109"/>
        <v>12601300</v>
      </c>
      <c r="G1431" t="e">
        <f t="shared" si="112"/>
        <v>#N/A</v>
      </c>
      <c r="H1431" s="11">
        <v>1260</v>
      </c>
      <c r="I1431" s="5">
        <v>1300</v>
      </c>
      <c r="J1431" t="s">
        <v>47</v>
      </c>
      <c r="K1431" t="s">
        <v>55</v>
      </c>
      <c r="Q1431" s="3"/>
      <c r="R1431" s="4"/>
      <c r="S1431" s="4"/>
      <c r="T1431" s="2">
        <f t="shared" si="110"/>
        <v>0.85169836355594719</v>
      </c>
      <c r="U1431" s="2">
        <f t="shared" si="111"/>
        <v>0.14830163644405281</v>
      </c>
      <c r="V1431" s="2"/>
      <c r="W1431" s="2"/>
      <c r="X1431" s="45"/>
      <c r="Y1431" s="37"/>
      <c r="Z1431" s="37"/>
      <c r="AA1431" s="37"/>
      <c r="AB1431" s="37"/>
      <c r="AC1431" s="37"/>
      <c r="AD1431" s="37"/>
      <c r="AE1431" s="37"/>
      <c r="AF1431" s="12">
        <v>11</v>
      </c>
      <c r="AG1431">
        <v>16</v>
      </c>
      <c r="AH1431">
        <v>-268</v>
      </c>
      <c r="AI1431">
        <v>0.32</v>
      </c>
      <c r="AJ1431">
        <v>7</v>
      </c>
      <c r="AK1431">
        <v>-2</v>
      </c>
      <c r="AL1431">
        <v>-1</v>
      </c>
      <c r="AM1431">
        <v>3</v>
      </c>
      <c r="AN1431">
        <v>-11</v>
      </c>
      <c r="AO1431">
        <v>4</v>
      </c>
      <c r="AP1431">
        <v>0.04</v>
      </c>
      <c r="AQ1431">
        <v>1.3</v>
      </c>
      <c r="AR1431">
        <v>-8.6999999999999993</v>
      </c>
      <c r="AS1431">
        <v>10</v>
      </c>
      <c r="AT1431">
        <v>5</v>
      </c>
      <c r="AU1431">
        <v>1</v>
      </c>
      <c r="AV1431" s="2">
        <v>0.99</v>
      </c>
    </row>
    <row r="1432" spans="6:48" x14ac:dyDescent="0.3">
      <c r="F1432" t="str">
        <f t="shared" si="109"/>
        <v>12601301</v>
      </c>
      <c r="G1432" t="e">
        <f t="shared" si="112"/>
        <v>#N/A</v>
      </c>
      <c r="H1432" s="11">
        <v>1260</v>
      </c>
      <c r="I1432" s="5">
        <v>1301</v>
      </c>
      <c r="J1432" t="s">
        <v>47</v>
      </c>
      <c r="K1432" t="s">
        <v>56</v>
      </c>
      <c r="Q1432" s="3"/>
      <c r="R1432" s="4"/>
      <c r="S1432" s="4"/>
      <c r="T1432" s="2">
        <f t="shared" si="110"/>
        <v>0.56169836355594716</v>
      </c>
      <c r="U1432" s="2">
        <f t="shared" si="111"/>
        <v>0.43830163644405284</v>
      </c>
      <c r="V1432" s="2"/>
      <c r="W1432" s="2"/>
      <c r="X1432" s="45"/>
      <c r="Y1432" s="37"/>
      <c r="Z1432" s="37"/>
      <c r="AA1432" s="37"/>
      <c r="AB1432" s="37"/>
      <c r="AC1432" s="37"/>
      <c r="AD1432" s="37"/>
      <c r="AE1432" s="37"/>
      <c r="AF1432" s="12">
        <v>11</v>
      </c>
      <c r="AG1432">
        <v>9</v>
      </c>
      <c r="AH1432">
        <v>-1</v>
      </c>
      <c r="AI1432">
        <v>0.18</v>
      </c>
      <c r="AJ1432">
        <v>5</v>
      </c>
      <c r="AK1432">
        <v>-5</v>
      </c>
      <c r="AL1432">
        <v>2</v>
      </c>
      <c r="AM1432">
        <v>0</v>
      </c>
      <c r="AN1432">
        <v>-12</v>
      </c>
      <c r="AO1432">
        <v>6</v>
      </c>
      <c r="AP1432">
        <v>0.02</v>
      </c>
      <c r="AQ1432">
        <v>-9.5</v>
      </c>
      <c r="AR1432">
        <v>-12.5</v>
      </c>
      <c r="AS1432">
        <v>3</v>
      </c>
      <c r="AT1432">
        <v>-2</v>
      </c>
      <c r="AU1432">
        <v>0</v>
      </c>
      <c r="AV1432" s="2">
        <v>0.7</v>
      </c>
    </row>
    <row r="1433" spans="6:48" x14ac:dyDescent="0.3">
      <c r="F1433" t="str">
        <f t="shared" si="109"/>
        <v>12601305</v>
      </c>
      <c r="G1433" t="e">
        <f t="shared" si="112"/>
        <v>#N/A</v>
      </c>
      <c r="H1433" s="11">
        <v>1260</v>
      </c>
      <c r="I1433" s="5">
        <v>1305</v>
      </c>
      <c r="J1433" t="s">
        <v>47</v>
      </c>
      <c r="K1433" t="s">
        <v>57</v>
      </c>
      <c r="Q1433" s="3"/>
      <c r="R1433" s="4"/>
      <c r="S1433" s="4"/>
      <c r="T1433" s="2">
        <f t="shared" si="110"/>
        <v>0.47169836355594719</v>
      </c>
      <c r="U1433" s="2">
        <f t="shared" si="111"/>
        <v>0.52830163644405281</v>
      </c>
      <c r="V1433" s="2"/>
      <c r="W1433" s="2"/>
      <c r="X1433" s="45"/>
      <c r="Y1433" s="37"/>
      <c r="Z1433" s="37"/>
      <c r="AA1433" s="37"/>
      <c r="AB1433" s="37"/>
      <c r="AC1433" s="37"/>
      <c r="AD1433" s="37"/>
      <c r="AE1433" s="37"/>
      <c r="AF1433" s="12">
        <v>11</v>
      </c>
      <c r="AG1433">
        <v>7</v>
      </c>
      <c r="AH1433">
        <v>17</v>
      </c>
      <c r="AI1433">
        <v>0.05</v>
      </c>
      <c r="AJ1433">
        <v>3</v>
      </c>
      <c r="AK1433">
        <v>-2</v>
      </c>
      <c r="AL1433">
        <v>5</v>
      </c>
      <c r="AM1433">
        <v>2</v>
      </c>
      <c r="AN1433">
        <v>-5</v>
      </c>
      <c r="AO1433">
        <v>3</v>
      </c>
      <c r="AP1433">
        <v>-0.03</v>
      </c>
      <c r="AQ1433">
        <v>-11.4</v>
      </c>
      <c r="AR1433">
        <v>-10.9</v>
      </c>
      <c r="AS1433">
        <v>-0.5</v>
      </c>
      <c r="AT1433">
        <v>-4</v>
      </c>
      <c r="AU1433">
        <v>0</v>
      </c>
      <c r="AV1433" s="2">
        <v>0.61</v>
      </c>
    </row>
    <row r="1434" spans="6:48" x14ac:dyDescent="0.3">
      <c r="F1434" t="str">
        <f t="shared" si="109"/>
        <v>12601308</v>
      </c>
      <c r="G1434" t="e">
        <f t="shared" si="112"/>
        <v>#N/A</v>
      </c>
      <c r="H1434" s="11">
        <v>1260</v>
      </c>
      <c r="I1434" s="5">
        <v>1308</v>
      </c>
      <c r="J1434" t="s">
        <v>47</v>
      </c>
      <c r="K1434" t="s">
        <v>58</v>
      </c>
      <c r="Q1434" s="3"/>
      <c r="R1434" s="4"/>
      <c r="S1434" s="4"/>
      <c r="T1434" s="2">
        <f t="shared" si="110"/>
        <v>0.56169836355594716</v>
      </c>
      <c r="U1434" s="2">
        <f t="shared" si="111"/>
        <v>0.43830163644405284</v>
      </c>
      <c r="V1434" s="2"/>
      <c r="W1434" s="2"/>
      <c r="X1434" s="45"/>
      <c r="Y1434" s="37"/>
      <c r="Z1434" s="37"/>
      <c r="AA1434" s="37"/>
      <c r="AB1434" s="37"/>
      <c r="AC1434" s="37"/>
      <c r="AD1434" s="37"/>
      <c r="AE1434" s="37"/>
      <c r="AF1434" s="12">
        <v>11</v>
      </c>
      <c r="AG1434">
        <v>12</v>
      </c>
      <c r="AH1434">
        <v>-14</v>
      </c>
      <c r="AI1434">
        <v>0.01</v>
      </c>
      <c r="AJ1434">
        <v>6</v>
      </c>
      <c r="AK1434">
        <v>2</v>
      </c>
      <c r="AL1434">
        <v>2</v>
      </c>
      <c r="AM1434">
        <v>1</v>
      </c>
      <c r="AN1434">
        <v>-12</v>
      </c>
      <c r="AO1434">
        <v>-3</v>
      </c>
      <c r="AP1434">
        <v>0.08</v>
      </c>
      <c r="AQ1434">
        <v>-3.9</v>
      </c>
      <c r="AR1434">
        <v>-2.7</v>
      </c>
      <c r="AS1434">
        <v>-1.2</v>
      </c>
      <c r="AT1434">
        <v>1</v>
      </c>
      <c r="AU1434">
        <v>1</v>
      </c>
      <c r="AV1434" s="2">
        <v>0.7</v>
      </c>
    </row>
    <row r="1435" spans="6:48" x14ac:dyDescent="0.3">
      <c r="F1435" t="str">
        <f t="shared" ref="F1435:F1498" si="113">H1435&amp;I1435</f>
        <v>12601314</v>
      </c>
      <c r="G1435" t="e">
        <f t="shared" si="112"/>
        <v>#N/A</v>
      </c>
      <c r="H1435" s="11">
        <v>1260</v>
      </c>
      <c r="I1435" s="5">
        <v>1314</v>
      </c>
      <c r="J1435" t="s">
        <v>47</v>
      </c>
      <c r="K1435" t="s">
        <v>59</v>
      </c>
      <c r="Q1435" s="3"/>
      <c r="R1435" s="4"/>
      <c r="S1435" s="4"/>
      <c r="T1435" s="2">
        <f t="shared" ref="T1435:T1498" si="114">AV1435-$AV$2275</f>
        <v>0.46169836355594718</v>
      </c>
      <c r="U1435" s="2">
        <f t="shared" ref="U1435:U1498" si="115">1-T1435</f>
        <v>0.53830163644405282</v>
      </c>
      <c r="V1435" s="2"/>
      <c r="W1435" s="2"/>
      <c r="X1435" s="45"/>
      <c r="Y1435" s="37"/>
      <c r="Z1435" s="37"/>
      <c r="AA1435" s="37"/>
      <c r="AB1435" s="37"/>
      <c r="AC1435" s="37"/>
      <c r="AD1435" s="37"/>
      <c r="AE1435" s="37"/>
      <c r="AF1435" s="12">
        <v>11</v>
      </c>
      <c r="AG1435">
        <v>2</v>
      </c>
      <c r="AH1435">
        <v>34</v>
      </c>
      <c r="AI1435">
        <v>0.13</v>
      </c>
      <c r="AJ1435">
        <v>6</v>
      </c>
      <c r="AK1435">
        <v>-3</v>
      </c>
      <c r="AL1435">
        <v>3</v>
      </c>
      <c r="AM1435">
        <v>4</v>
      </c>
      <c r="AN1435">
        <v>-16</v>
      </c>
      <c r="AO1435">
        <v>0</v>
      </c>
      <c r="AP1435">
        <v>-0.02</v>
      </c>
      <c r="AQ1435">
        <v>-10.3</v>
      </c>
      <c r="AR1435">
        <v>-11.1</v>
      </c>
      <c r="AS1435">
        <v>0.8</v>
      </c>
      <c r="AT1435">
        <v>-9</v>
      </c>
      <c r="AU1435">
        <v>0</v>
      </c>
      <c r="AV1435" s="2">
        <v>0.6</v>
      </c>
    </row>
    <row r="1436" spans="6:48" x14ac:dyDescent="0.3">
      <c r="F1436" t="str">
        <f t="shared" si="113"/>
        <v>12601326</v>
      </c>
      <c r="G1436" t="e">
        <f t="shared" ref="G1436:G1499" si="116">VLOOKUP(E1436,F1436:F3713,COLUMN(F1436:F3713),FALSE)</f>
        <v>#N/A</v>
      </c>
      <c r="H1436" s="11">
        <v>1260</v>
      </c>
      <c r="I1436" s="5">
        <v>1326</v>
      </c>
      <c r="J1436" t="s">
        <v>47</v>
      </c>
      <c r="K1436" t="s">
        <v>60</v>
      </c>
      <c r="Q1436" s="3"/>
      <c r="R1436" s="4"/>
      <c r="S1436" s="4"/>
      <c r="T1436" s="2">
        <f t="shared" si="114"/>
        <v>0.47169836355594719</v>
      </c>
      <c r="U1436" s="2">
        <f t="shared" si="115"/>
        <v>0.52830163644405281</v>
      </c>
      <c r="V1436" s="2"/>
      <c r="W1436" s="2"/>
      <c r="X1436" s="45"/>
      <c r="Y1436" s="37"/>
      <c r="Z1436" s="37"/>
      <c r="AA1436" s="37"/>
      <c r="AB1436" s="37"/>
      <c r="AC1436" s="37"/>
      <c r="AD1436" s="37"/>
      <c r="AE1436" s="37"/>
      <c r="AF1436" s="12">
        <v>11</v>
      </c>
      <c r="AG1436">
        <v>5</v>
      </c>
      <c r="AH1436">
        <v>26</v>
      </c>
      <c r="AI1436">
        <v>0.09</v>
      </c>
      <c r="AJ1436">
        <v>4</v>
      </c>
      <c r="AK1436">
        <v>-1</v>
      </c>
      <c r="AL1436">
        <v>2</v>
      </c>
      <c r="AM1436">
        <v>2</v>
      </c>
      <c r="AN1436">
        <v>-8</v>
      </c>
      <c r="AO1436">
        <v>-1</v>
      </c>
      <c r="AP1436">
        <v>-0.01</v>
      </c>
      <c r="AQ1436">
        <v>-4.0999999999999996</v>
      </c>
      <c r="AR1436">
        <v>-4.7</v>
      </c>
      <c r="AS1436">
        <v>0.6</v>
      </c>
      <c r="AT1436">
        <v>-6</v>
      </c>
      <c r="AU1436">
        <v>0</v>
      </c>
      <c r="AV1436" s="2">
        <v>0.61</v>
      </c>
    </row>
    <row r="1437" spans="6:48" x14ac:dyDescent="0.3">
      <c r="F1437" t="str">
        <f t="shared" si="113"/>
        <v>12601328</v>
      </c>
      <c r="G1437" t="e">
        <f t="shared" si="116"/>
        <v>#N/A</v>
      </c>
      <c r="H1437" s="11">
        <v>1260</v>
      </c>
      <c r="I1437" s="5">
        <v>1328</v>
      </c>
      <c r="J1437" t="s">
        <v>47</v>
      </c>
      <c r="K1437" t="s">
        <v>61</v>
      </c>
      <c r="Q1437" s="3"/>
      <c r="R1437" s="4"/>
      <c r="S1437" s="4"/>
      <c r="T1437" s="2">
        <f t="shared" si="114"/>
        <v>0.59169836355594718</v>
      </c>
      <c r="U1437" s="2">
        <f t="shared" si="115"/>
        <v>0.40830163644405282</v>
      </c>
      <c r="V1437" s="2"/>
      <c r="W1437" s="2"/>
      <c r="X1437" s="45"/>
      <c r="Y1437" s="37"/>
      <c r="Z1437" s="37"/>
      <c r="AA1437" s="37"/>
      <c r="AB1437" s="37"/>
      <c r="AC1437" s="37"/>
      <c r="AD1437" s="37"/>
      <c r="AE1437" s="37"/>
      <c r="AF1437" s="12">
        <v>11</v>
      </c>
      <c r="AG1437">
        <v>10</v>
      </c>
      <c r="AH1437">
        <v>-6</v>
      </c>
      <c r="AI1437">
        <v>0.26</v>
      </c>
      <c r="AJ1437">
        <v>4</v>
      </c>
      <c r="AK1437">
        <v>-4</v>
      </c>
      <c r="AL1437">
        <v>2</v>
      </c>
      <c r="AM1437">
        <v>3</v>
      </c>
      <c r="AN1437">
        <v>-6</v>
      </c>
      <c r="AO1437">
        <v>4</v>
      </c>
      <c r="AP1437">
        <v>-0.03</v>
      </c>
      <c r="AQ1437">
        <v>-13.5</v>
      </c>
      <c r="AR1437">
        <v>-19.600000000000001</v>
      </c>
      <c r="AS1437">
        <v>6.1</v>
      </c>
      <c r="AT1437">
        <v>-1</v>
      </c>
      <c r="AU1437">
        <v>0</v>
      </c>
      <c r="AV1437" s="2">
        <v>0.73</v>
      </c>
    </row>
    <row r="1438" spans="6:48" x14ac:dyDescent="0.3">
      <c r="F1438" t="str">
        <f t="shared" si="113"/>
        <v>12601335</v>
      </c>
      <c r="G1438" t="e">
        <f t="shared" si="116"/>
        <v>#N/A</v>
      </c>
      <c r="H1438" s="11">
        <v>1260</v>
      </c>
      <c r="I1438" s="5">
        <v>1335</v>
      </c>
      <c r="J1438" t="s">
        <v>47</v>
      </c>
      <c r="K1438" t="s">
        <v>62</v>
      </c>
      <c r="Q1438" s="3"/>
      <c r="R1438" s="4"/>
      <c r="S1438" s="4"/>
      <c r="T1438" s="2">
        <f t="shared" si="114"/>
        <v>0.7316983635559472</v>
      </c>
      <c r="U1438" s="2">
        <f t="shared" si="115"/>
        <v>0.2683016364440528</v>
      </c>
      <c r="V1438" s="2"/>
      <c r="W1438" s="2"/>
      <c r="X1438" s="45"/>
      <c r="Y1438" s="37"/>
      <c r="Z1438" s="37"/>
      <c r="AA1438" s="37"/>
      <c r="AB1438" s="37"/>
      <c r="AC1438" s="37"/>
      <c r="AD1438" s="37"/>
      <c r="AE1438" s="37"/>
      <c r="AF1438" s="12">
        <v>11</v>
      </c>
      <c r="AG1438">
        <v>16</v>
      </c>
      <c r="AH1438">
        <v>-86</v>
      </c>
      <c r="AI1438">
        <v>0.1</v>
      </c>
      <c r="AJ1438">
        <v>5</v>
      </c>
      <c r="AK1438">
        <v>0</v>
      </c>
      <c r="AL1438">
        <v>2</v>
      </c>
      <c r="AM1438">
        <v>3</v>
      </c>
      <c r="AN1438">
        <v>-2</v>
      </c>
      <c r="AO1438">
        <v>-3</v>
      </c>
      <c r="AP1438">
        <v>0.06</v>
      </c>
      <c r="AQ1438">
        <v>-4</v>
      </c>
      <c r="AR1438">
        <v>-7.6</v>
      </c>
      <c r="AS1438">
        <v>3.6</v>
      </c>
      <c r="AT1438">
        <v>5</v>
      </c>
      <c r="AU1438">
        <v>1</v>
      </c>
      <c r="AV1438" s="2">
        <v>0.87</v>
      </c>
    </row>
    <row r="1439" spans="6:48" x14ac:dyDescent="0.3">
      <c r="F1439" t="str">
        <f t="shared" si="113"/>
        <v>12601344</v>
      </c>
      <c r="G1439" t="e">
        <f t="shared" si="116"/>
        <v>#N/A</v>
      </c>
      <c r="H1439" s="11">
        <v>1260</v>
      </c>
      <c r="I1439" s="5">
        <v>1344</v>
      </c>
      <c r="J1439" t="s">
        <v>47</v>
      </c>
      <c r="K1439" t="s">
        <v>63</v>
      </c>
      <c r="Q1439" s="3"/>
      <c r="R1439" s="4"/>
      <c r="S1439" s="4"/>
      <c r="T1439" s="2">
        <f t="shared" si="114"/>
        <v>0.65169836355594724</v>
      </c>
      <c r="U1439" s="2">
        <f t="shared" si="115"/>
        <v>0.34830163644405276</v>
      </c>
      <c r="V1439" s="2"/>
      <c r="W1439" s="2"/>
      <c r="X1439" s="45"/>
      <c r="Y1439" s="37"/>
      <c r="Z1439" s="37"/>
      <c r="AA1439" s="37"/>
      <c r="AB1439" s="37"/>
      <c r="AC1439" s="37"/>
      <c r="AD1439" s="37"/>
      <c r="AE1439" s="37"/>
      <c r="AF1439" s="12">
        <v>11</v>
      </c>
      <c r="AG1439">
        <v>10</v>
      </c>
      <c r="AH1439">
        <v>-22</v>
      </c>
      <c r="AI1439">
        <v>0.22</v>
      </c>
      <c r="AJ1439">
        <v>8</v>
      </c>
      <c r="AK1439">
        <v>-3</v>
      </c>
      <c r="AL1439">
        <v>2</v>
      </c>
      <c r="AM1439">
        <v>1</v>
      </c>
      <c r="AN1439">
        <v>-7</v>
      </c>
      <c r="AO1439">
        <v>3</v>
      </c>
      <c r="AP1439">
        <v>0.02</v>
      </c>
      <c r="AQ1439">
        <v>-2</v>
      </c>
      <c r="AR1439">
        <v>-10.7</v>
      </c>
      <c r="AS1439">
        <v>8.6999999999999993</v>
      </c>
      <c r="AT1439">
        <v>-1</v>
      </c>
      <c r="AU1439">
        <v>0</v>
      </c>
      <c r="AV1439" s="2">
        <v>0.79</v>
      </c>
    </row>
    <row r="1440" spans="6:48" x14ac:dyDescent="0.3">
      <c r="F1440" t="str">
        <f t="shared" si="113"/>
        <v>12601345</v>
      </c>
      <c r="G1440" t="e">
        <f t="shared" si="116"/>
        <v>#N/A</v>
      </c>
      <c r="H1440" s="11">
        <v>1260</v>
      </c>
      <c r="I1440" s="5">
        <v>1345</v>
      </c>
      <c r="J1440" t="s">
        <v>47</v>
      </c>
      <c r="K1440" t="s">
        <v>64</v>
      </c>
      <c r="Q1440" s="3"/>
      <c r="R1440" s="4"/>
      <c r="S1440" s="4"/>
      <c r="T1440" s="2">
        <f t="shared" si="114"/>
        <v>0.37169836355594721</v>
      </c>
      <c r="U1440" s="2">
        <f t="shared" si="115"/>
        <v>0.62830163644405279</v>
      </c>
      <c r="V1440" s="2"/>
      <c r="W1440" s="2"/>
      <c r="X1440" s="45"/>
      <c r="Y1440" s="37"/>
      <c r="Z1440" s="37"/>
      <c r="AA1440" s="37"/>
      <c r="AB1440" s="37"/>
      <c r="AC1440" s="37"/>
      <c r="AD1440" s="37"/>
      <c r="AE1440" s="37"/>
      <c r="AF1440" s="12">
        <v>11</v>
      </c>
      <c r="AG1440">
        <v>2</v>
      </c>
      <c r="AH1440">
        <v>36</v>
      </c>
      <c r="AI1440">
        <v>0.02</v>
      </c>
      <c r="AJ1440">
        <v>0</v>
      </c>
      <c r="AK1440">
        <v>0</v>
      </c>
      <c r="AL1440">
        <v>3</v>
      </c>
      <c r="AM1440">
        <v>3</v>
      </c>
      <c r="AN1440">
        <v>-6</v>
      </c>
      <c r="AO1440">
        <v>2</v>
      </c>
      <c r="AP1440">
        <v>-0.02</v>
      </c>
      <c r="AQ1440">
        <v>-9.4</v>
      </c>
      <c r="AR1440">
        <v>-3.6</v>
      </c>
      <c r="AS1440">
        <v>-5.8</v>
      </c>
      <c r="AT1440">
        <v>-9</v>
      </c>
      <c r="AU1440">
        <v>0</v>
      </c>
      <c r="AV1440" s="2">
        <v>0.51</v>
      </c>
    </row>
    <row r="1441" spans="6:48" x14ac:dyDescent="0.3">
      <c r="F1441" t="str">
        <f t="shared" si="113"/>
        <v>12601347</v>
      </c>
      <c r="G1441" t="e">
        <f t="shared" si="116"/>
        <v>#N/A</v>
      </c>
      <c r="H1441" s="11">
        <v>1260</v>
      </c>
      <c r="I1441" s="5">
        <v>1347</v>
      </c>
      <c r="J1441" t="s">
        <v>47</v>
      </c>
      <c r="K1441" t="s">
        <v>65</v>
      </c>
      <c r="Q1441" s="3"/>
      <c r="R1441" s="4"/>
      <c r="S1441" s="4"/>
      <c r="T1441" s="2">
        <f t="shared" si="114"/>
        <v>0.79169836355594725</v>
      </c>
      <c r="U1441" s="2">
        <f t="shared" si="115"/>
        <v>0.20830163644405275</v>
      </c>
      <c r="V1441" s="2"/>
      <c r="W1441" s="2"/>
      <c r="X1441" s="45"/>
      <c r="Y1441" s="37"/>
      <c r="Z1441" s="37"/>
      <c r="AA1441" s="37"/>
      <c r="AB1441" s="37"/>
      <c r="AC1441" s="37"/>
      <c r="AD1441" s="37"/>
      <c r="AE1441" s="37"/>
      <c r="AF1441" s="12">
        <v>11</v>
      </c>
      <c r="AG1441">
        <v>16</v>
      </c>
      <c r="AH1441">
        <v>-129</v>
      </c>
      <c r="AI1441">
        <v>0.22</v>
      </c>
      <c r="AJ1441">
        <v>9</v>
      </c>
      <c r="AK1441">
        <v>-2</v>
      </c>
      <c r="AL1441">
        <v>1</v>
      </c>
      <c r="AM1441">
        <v>0</v>
      </c>
      <c r="AN1441">
        <v>-10</v>
      </c>
      <c r="AO1441">
        <v>2</v>
      </c>
      <c r="AP1441">
        <v>-0.01</v>
      </c>
      <c r="AQ1441">
        <v>4.8</v>
      </c>
      <c r="AR1441">
        <v>-2.9</v>
      </c>
      <c r="AS1441">
        <v>7.7</v>
      </c>
      <c r="AT1441">
        <v>5</v>
      </c>
      <c r="AU1441">
        <v>1</v>
      </c>
      <c r="AV1441" s="2">
        <v>0.93</v>
      </c>
    </row>
    <row r="1442" spans="6:48" x14ac:dyDescent="0.3">
      <c r="F1442" t="str">
        <f t="shared" si="113"/>
        <v>12601348</v>
      </c>
      <c r="G1442" t="e">
        <f t="shared" si="116"/>
        <v>#N/A</v>
      </c>
      <c r="H1442" s="11">
        <v>1260</v>
      </c>
      <c r="I1442" s="5">
        <v>1348</v>
      </c>
      <c r="J1442" t="s">
        <v>47</v>
      </c>
      <c r="K1442" t="s">
        <v>66</v>
      </c>
      <c r="Q1442" s="3"/>
      <c r="R1442" s="4"/>
      <c r="S1442" s="4"/>
      <c r="T1442" s="2">
        <f t="shared" si="114"/>
        <v>0.56169836355594716</v>
      </c>
      <c r="U1442" s="2">
        <f t="shared" si="115"/>
        <v>0.43830163644405284</v>
      </c>
      <c r="V1442" s="2"/>
      <c r="W1442" s="2"/>
      <c r="X1442" s="45"/>
      <c r="Y1442" s="37"/>
      <c r="Z1442" s="37"/>
      <c r="AA1442" s="37"/>
      <c r="AB1442" s="37"/>
      <c r="AC1442" s="37"/>
      <c r="AD1442" s="37"/>
      <c r="AE1442" s="37"/>
      <c r="AF1442" s="12">
        <v>11</v>
      </c>
      <c r="AG1442">
        <v>7</v>
      </c>
      <c r="AH1442">
        <v>-8</v>
      </c>
      <c r="AI1442">
        <v>0.06</v>
      </c>
      <c r="AJ1442">
        <v>6</v>
      </c>
      <c r="AK1442">
        <v>-3</v>
      </c>
      <c r="AL1442">
        <v>4</v>
      </c>
      <c r="AM1442">
        <v>-2</v>
      </c>
      <c r="AN1442">
        <v>-9</v>
      </c>
      <c r="AO1442">
        <v>1</v>
      </c>
      <c r="AP1442">
        <v>0.01</v>
      </c>
      <c r="AQ1442">
        <v>-4.5</v>
      </c>
      <c r="AR1442">
        <v>-5.9</v>
      </c>
      <c r="AS1442">
        <v>1.4</v>
      </c>
      <c r="AT1442">
        <v>-4</v>
      </c>
      <c r="AU1442">
        <v>0</v>
      </c>
      <c r="AV1442" s="2">
        <v>0.7</v>
      </c>
    </row>
    <row r="1443" spans="6:48" x14ac:dyDescent="0.3">
      <c r="F1443" t="str">
        <f t="shared" si="113"/>
        <v>12601355</v>
      </c>
      <c r="G1443" t="e">
        <f t="shared" si="116"/>
        <v>#N/A</v>
      </c>
      <c r="H1443" s="11">
        <v>1260</v>
      </c>
      <c r="I1443" s="5">
        <v>1355</v>
      </c>
      <c r="J1443" t="s">
        <v>47</v>
      </c>
      <c r="K1443" t="s">
        <v>67</v>
      </c>
      <c r="Q1443" s="3"/>
      <c r="R1443" s="4"/>
      <c r="S1443" s="4"/>
      <c r="T1443" s="2">
        <f t="shared" si="114"/>
        <v>0.63169836355594722</v>
      </c>
      <c r="U1443" s="2">
        <f t="shared" si="115"/>
        <v>0.36830163644405278</v>
      </c>
      <c r="V1443" s="2"/>
      <c r="W1443" s="2"/>
      <c r="X1443" s="45"/>
      <c r="Y1443" s="37"/>
      <c r="Z1443" s="37"/>
      <c r="AA1443" s="37"/>
      <c r="AB1443" s="37"/>
      <c r="AC1443" s="37"/>
      <c r="AD1443" s="37"/>
      <c r="AE1443" s="37"/>
      <c r="AF1443" s="12">
        <v>11</v>
      </c>
      <c r="AG1443">
        <v>12</v>
      </c>
      <c r="AH1443">
        <v>-34</v>
      </c>
      <c r="AI1443">
        <v>0.04</v>
      </c>
      <c r="AJ1443">
        <v>4</v>
      </c>
      <c r="AK1443">
        <v>-3</v>
      </c>
      <c r="AL1443">
        <v>5</v>
      </c>
      <c r="AM1443">
        <v>5</v>
      </c>
      <c r="AN1443">
        <v>-3</v>
      </c>
      <c r="AO1443">
        <v>-3</v>
      </c>
      <c r="AP1443">
        <v>-0.04</v>
      </c>
      <c r="AQ1443">
        <v>-11.7</v>
      </c>
      <c r="AR1443">
        <v>-13.6</v>
      </c>
      <c r="AS1443">
        <v>1.9</v>
      </c>
      <c r="AT1443">
        <v>1</v>
      </c>
      <c r="AU1443">
        <v>1</v>
      </c>
      <c r="AV1443" s="2">
        <v>0.77</v>
      </c>
    </row>
    <row r="1444" spans="6:48" x14ac:dyDescent="0.3">
      <c r="F1444" t="str">
        <f t="shared" si="113"/>
        <v>12601361</v>
      </c>
      <c r="G1444" t="e">
        <f t="shared" si="116"/>
        <v>#N/A</v>
      </c>
      <c r="H1444" s="11">
        <v>1260</v>
      </c>
      <c r="I1444" s="5">
        <v>1361</v>
      </c>
      <c r="J1444" t="s">
        <v>47</v>
      </c>
      <c r="K1444" t="s">
        <v>68</v>
      </c>
      <c r="Q1444" s="3"/>
      <c r="R1444" s="4"/>
      <c r="S1444" s="4"/>
      <c r="T1444" s="2">
        <f t="shared" si="114"/>
        <v>0.58169836355594717</v>
      </c>
      <c r="U1444" s="2">
        <f t="shared" si="115"/>
        <v>0.41830163644405283</v>
      </c>
      <c r="V1444" s="2"/>
      <c r="W1444" s="2"/>
      <c r="X1444" s="45"/>
      <c r="Y1444" s="37"/>
      <c r="Z1444" s="37"/>
      <c r="AA1444" s="37"/>
      <c r="AB1444" s="37"/>
      <c r="AC1444" s="37"/>
      <c r="AD1444" s="37"/>
      <c r="AE1444" s="37"/>
      <c r="AF1444" s="12">
        <v>11</v>
      </c>
      <c r="AG1444">
        <v>11</v>
      </c>
      <c r="AH1444">
        <v>-9</v>
      </c>
      <c r="AI1444">
        <v>0.16</v>
      </c>
      <c r="AJ1444">
        <v>6</v>
      </c>
      <c r="AK1444">
        <v>-2</v>
      </c>
      <c r="AL1444">
        <v>2</v>
      </c>
      <c r="AM1444">
        <v>1</v>
      </c>
      <c r="AN1444">
        <v>-10</v>
      </c>
      <c r="AO1444">
        <v>-1</v>
      </c>
      <c r="AP1444">
        <v>0</v>
      </c>
      <c r="AQ1444">
        <v>-5.4</v>
      </c>
      <c r="AR1444">
        <v>-6.4</v>
      </c>
      <c r="AS1444">
        <v>1</v>
      </c>
      <c r="AT1444">
        <v>0</v>
      </c>
      <c r="AU1444">
        <v>0</v>
      </c>
      <c r="AV1444" s="2">
        <v>0.72</v>
      </c>
    </row>
    <row r="1445" spans="6:48" x14ac:dyDescent="0.3">
      <c r="F1445" t="str">
        <f t="shared" si="113"/>
        <v>12601371</v>
      </c>
      <c r="G1445" t="e">
        <f t="shared" si="116"/>
        <v>#N/A</v>
      </c>
      <c r="H1445" s="11">
        <v>1260</v>
      </c>
      <c r="I1445" s="5">
        <v>1371</v>
      </c>
      <c r="J1445" t="s">
        <v>47</v>
      </c>
      <c r="K1445" t="s">
        <v>69</v>
      </c>
      <c r="Q1445" s="3"/>
      <c r="R1445" s="4"/>
      <c r="S1445" s="4"/>
      <c r="T1445" s="2">
        <f t="shared" si="114"/>
        <v>0.53169836355594724</v>
      </c>
      <c r="U1445" s="2">
        <f t="shared" si="115"/>
        <v>0.46830163644405276</v>
      </c>
      <c r="V1445" s="2"/>
      <c r="W1445" s="2"/>
      <c r="X1445" s="45"/>
      <c r="Y1445" s="37"/>
      <c r="Z1445" s="37"/>
      <c r="AA1445" s="37"/>
      <c r="AB1445" s="37"/>
      <c r="AC1445" s="37"/>
      <c r="AD1445" s="37"/>
      <c r="AE1445" s="37"/>
      <c r="AF1445" s="12">
        <v>11</v>
      </c>
      <c r="AG1445">
        <v>8</v>
      </c>
      <c r="AH1445">
        <v>15</v>
      </c>
      <c r="AI1445">
        <v>0.18</v>
      </c>
      <c r="AJ1445">
        <v>5</v>
      </c>
      <c r="AK1445">
        <v>-3</v>
      </c>
      <c r="AL1445">
        <v>2</v>
      </c>
      <c r="AM1445">
        <v>2</v>
      </c>
      <c r="AN1445">
        <v>-12</v>
      </c>
      <c r="AO1445">
        <v>2</v>
      </c>
      <c r="AP1445">
        <v>0.03</v>
      </c>
      <c r="AQ1445">
        <v>-7.3</v>
      </c>
      <c r="AR1445">
        <v>-11.3</v>
      </c>
      <c r="AS1445">
        <v>4</v>
      </c>
      <c r="AT1445">
        <v>-3</v>
      </c>
      <c r="AU1445">
        <v>0</v>
      </c>
      <c r="AV1445" s="2">
        <v>0.67</v>
      </c>
    </row>
    <row r="1446" spans="6:48" x14ac:dyDescent="0.3">
      <c r="F1446" t="str">
        <f t="shared" si="113"/>
        <v>12601372</v>
      </c>
      <c r="G1446" t="e">
        <f t="shared" si="116"/>
        <v>#N/A</v>
      </c>
      <c r="H1446" s="11">
        <v>1260</v>
      </c>
      <c r="I1446" s="5">
        <v>1372</v>
      </c>
      <c r="J1446" t="s">
        <v>47</v>
      </c>
      <c r="K1446" t="s">
        <v>70</v>
      </c>
      <c r="Q1446" s="3"/>
      <c r="R1446" s="4"/>
      <c r="S1446" s="4"/>
      <c r="T1446" s="2">
        <f t="shared" si="114"/>
        <v>0.69169836355594716</v>
      </c>
      <c r="U1446" s="2">
        <f t="shared" si="115"/>
        <v>0.30830163644405284</v>
      </c>
      <c r="V1446" s="2"/>
      <c r="W1446" s="2"/>
      <c r="X1446" s="45"/>
      <c r="Y1446" s="37"/>
      <c r="Z1446" s="37"/>
      <c r="AA1446" s="37"/>
      <c r="AB1446" s="37"/>
      <c r="AC1446" s="37"/>
      <c r="AD1446" s="37"/>
      <c r="AE1446" s="37"/>
      <c r="AF1446" s="12">
        <v>11</v>
      </c>
      <c r="AG1446">
        <v>14</v>
      </c>
      <c r="AH1446">
        <v>-70</v>
      </c>
      <c r="AI1446">
        <v>0.04</v>
      </c>
      <c r="AJ1446">
        <v>5</v>
      </c>
      <c r="AK1446">
        <v>-3</v>
      </c>
      <c r="AL1446">
        <v>-1</v>
      </c>
      <c r="AM1446">
        <v>-5</v>
      </c>
      <c r="AN1446">
        <v>-11</v>
      </c>
      <c r="AO1446">
        <v>3</v>
      </c>
      <c r="AP1446">
        <v>0.02</v>
      </c>
      <c r="AQ1446">
        <v>-6.5</v>
      </c>
      <c r="AR1446">
        <v>-6.4</v>
      </c>
      <c r="AS1446">
        <v>-0.1</v>
      </c>
      <c r="AT1446">
        <v>3</v>
      </c>
      <c r="AU1446">
        <v>1</v>
      </c>
      <c r="AV1446" s="2">
        <v>0.83</v>
      </c>
    </row>
    <row r="1447" spans="6:48" x14ac:dyDescent="0.3">
      <c r="F1447" t="str">
        <f t="shared" si="113"/>
        <v>12601382</v>
      </c>
      <c r="G1447" t="e">
        <f t="shared" si="116"/>
        <v>#N/A</v>
      </c>
      <c r="H1447" s="11">
        <v>1260</v>
      </c>
      <c r="I1447" s="5">
        <v>1382</v>
      </c>
      <c r="J1447" t="s">
        <v>47</v>
      </c>
      <c r="K1447" t="s">
        <v>71</v>
      </c>
      <c r="Q1447" s="3"/>
      <c r="R1447" s="4"/>
      <c r="S1447" s="4"/>
      <c r="T1447" s="2">
        <f t="shared" si="114"/>
        <v>0.62169836355594721</v>
      </c>
      <c r="U1447" s="2">
        <f t="shared" si="115"/>
        <v>0.37830163644405279</v>
      </c>
      <c r="V1447" s="2"/>
      <c r="W1447" s="2"/>
      <c r="X1447" s="45"/>
      <c r="Y1447" s="37"/>
      <c r="Z1447" s="37"/>
      <c r="AA1447" s="37"/>
      <c r="AB1447" s="37"/>
      <c r="AC1447" s="37"/>
      <c r="AD1447" s="37"/>
      <c r="AE1447" s="37"/>
      <c r="AF1447" s="12">
        <v>11</v>
      </c>
      <c r="AG1447">
        <v>11</v>
      </c>
      <c r="AH1447">
        <v>-28</v>
      </c>
      <c r="AI1447">
        <v>0.06</v>
      </c>
      <c r="AJ1447">
        <v>6</v>
      </c>
      <c r="AK1447">
        <v>-2</v>
      </c>
      <c r="AL1447">
        <v>3</v>
      </c>
      <c r="AM1447">
        <v>0</v>
      </c>
      <c r="AN1447">
        <v>-8</v>
      </c>
      <c r="AO1447">
        <v>4</v>
      </c>
      <c r="AP1447">
        <v>-0.03</v>
      </c>
      <c r="AQ1447">
        <v>-6.2</v>
      </c>
      <c r="AR1447">
        <v>-9</v>
      </c>
      <c r="AS1447">
        <v>2.8</v>
      </c>
      <c r="AT1447">
        <v>0</v>
      </c>
      <c r="AU1447">
        <v>0</v>
      </c>
      <c r="AV1447" s="2">
        <v>0.76</v>
      </c>
    </row>
    <row r="1448" spans="6:48" x14ac:dyDescent="0.3">
      <c r="F1448" t="str">
        <f t="shared" si="113"/>
        <v>12601393</v>
      </c>
      <c r="G1448" t="e">
        <f t="shared" si="116"/>
        <v>#N/A</v>
      </c>
      <c r="H1448" s="11">
        <v>1260</v>
      </c>
      <c r="I1448" s="5">
        <v>1393</v>
      </c>
      <c r="J1448" t="s">
        <v>47</v>
      </c>
      <c r="K1448" t="s">
        <v>72</v>
      </c>
      <c r="Q1448" s="3"/>
      <c r="R1448" s="4"/>
      <c r="S1448" s="4"/>
      <c r="T1448" s="2">
        <f t="shared" si="114"/>
        <v>0.63169836355594722</v>
      </c>
      <c r="U1448" s="2">
        <f t="shared" si="115"/>
        <v>0.36830163644405278</v>
      </c>
      <c r="V1448" s="2"/>
      <c r="W1448" s="2"/>
      <c r="X1448" s="45"/>
      <c r="Y1448" s="37"/>
      <c r="Z1448" s="37"/>
      <c r="AA1448" s="37"/>
      <c r="AB1448" s="37"/>
      <c r="AC1448" s="37"/>
      <c r="AD1448" s="37"/>
      <c r="AE1448" s="37"/>
      <c r="AF1448" s="12">
        <v>11</v>
      </c>
      <c r="AG1448">
        <v>11</v>
      </c>
      <c r="AH1448">
        <v>-13</v>
      </c>
      <c r="AI1448">
        <v>0.23</v>
      </c>
      <c r="AJ1448">
        <v>11</v>
      </c>
      <c r="AK1448">
        <v>0</v>
      </c>
      <c r="AL1448">
        <v>1</v>
      </c>
      <c r="AM1448">
        <v>1</v>
      </c>
      <c r="AN1448">
        <v>-13</v>
      </c>
      <c r="AO1448">
        <v>3</v>
      </c>
      <c r="AP1448">
        <v>-0.02</v>
      </c>
      <c r="AQ1448">
        <v>4.2</v>
      </c>
      <c r="AR1448">
        <v>-2.5</v>
      </c>
      <c r="AS1448">
        <v>6.7</v>
      </c>
      <c r="AT1448">
        <v>0</v>
      </c>
      <c r="AU1448">
        <v>0</v>
      </c>
      <c r="AV1448" s="2">
        <v>0.77</v>
      </c>
    </row>
    <row r="1449" spans="6:48" x14ac:dyDescent="0.3">
      <c r="F1449" t="str">
        <f t="shared" si="113"/>
        <v>12601395</v>
      </c>
      <c r="G1449" t="e">
        <f t="shared" si="116"/>
        <v>#N/A</v>
      </c>
      <c r="H1449" s="11">
        <v>1260</v>
      </c>
      <c r="I1449" s="5">
        <v>1395</v>
      </c>
      <c r="J1449" t="s">
        <v>47</v>
      </c>
      <c r="K1449" t="s">
        <v>73</v>
      </c>
      <c r="Q1449" s="3"/>
      <c r="R1449" s="4"/>
      <c r="S1449" s="4"/>
      <c r="T1449" s="2">
        <f t="shared" si="114"/>
        <v>0.50169836355594721</v>
      </c>
      <c r="U1449" s="2">
        <f t="shared" si="115"/>
        <v>0.49830163644405279</v>
      </c>
      <c r="V1449" s="2"/>
      <c r="W1449" s="2"/>
      <c r="X1449" s="45"/>
      <c r="Y1449" s="37"/>
      <c r="Z1449" s="37"/>
      <c r="AA1449" s="37"/>
      <c r="AB1449" s="37"/>
      <c r="AC1449" s="37"/>
      <c r="AD1449" s="37"/>
      <c r="AE1449" s="37"/>
      <c r="AF1449" s="12">
        <v>11</v>
      </c>
      <c r="AG1449">
        <v>6</v>
      </c>
      <c r="AH1449">
        <v>19</v>
      </c>
      <c r="AI1449">
        <v>0.18</v>
      </c>
      <c r="AJ1449">
        <v>1</v>
      </c>
      <c r="AK1449">
        <v>-6</v>
      </c>
      <c r="AL1449">
        <v>2</v>
      </c>
      <c r="AM1449">
        <v>2</v>
      </c>
      <c r="AN1449">
        <v>-13</v>
      </c>
      <c r="AO1449">
        <v>0</v>
      </c>
      <c r="AP1449">
        <v>0.01</v>
      </c>
      <c r="AQ1449">
        <v>-11.3</v>
      </c>
      <c r="AR1449">
        <v>-13.9</v>
      </c>
      <c r="AS1449">
        <v>2.6</v>
      </c>
      <c r="AT1449">
        <v>-5</v>
      </c>
      <c r="AU1449">
        <v>0</v>
      </c>
      <c r="AV1449" s="2">
        <v>0.64</v>
      </c>
    </row>
    <row r="1450" spans="6:48" x14ac:dyDescent="0.3">
      <c r="F1450" t="str">
        <f t="shared" si="113"/>
        <v>12601397</v>
      </c>
      <c r="G1450" t="e">
        <f t="shared" si="116"/>
        <v>#N/A</v>
      </c>
      <c r="H1450" s="11">
        <v>1260</v>
      </c>
      <c r="I1450" s="5">
        <v>1397</v>
      </c>
      <c r="J1450" t="s">
        <v>47</v>
      </c>
      <c r="K1450" t="s">
        <v>74</v>
      </c>
      <c r="Q1450" s="3"/>
      <c r="R1450" s="4"/>
      <c r="S1450" s="4"/>
      <c r="T1450" s="2">
        <f t="shared" si="114"/>
        <v>0.47169836355594719</v>
      </c>
      <c r="U1450" s="2">
        <f t="shared" si="115"/>
        <v>0.52830163644405281</v>
      </c>
      <c r="V1450" s="2"/>
      <c r="W1450" s="2"/>
      <c r="X1450" s="45"/>
      <c r="Y1450" s="37"/>
      <c r="Z1450" s="37"/>
      <c r="AA1450" s="37"/>
      <c r="AB1450" s="37"/>
      <c r="AC1450" s="37"/>
      <c r="AD1450" s="37"/>
      <c r="AE1450" s="37"/>
      <c r="AF1450" s="12">
        <v>11</v>
      </c>
      <c r="AG1450">
        <v>3</v>
      </c>
      <c r="AH1450">
        <v>30</v>
      </c>
      <c r="AI1450">
        <v>0.08</v>
      </c>
      <c r="AJ1450">
        <v>7</v>
      </c>
      <c r="AK1450">
        <v>0</v>
      </c>
      <c r="AL1450">
        <v>2</v>
      </c>
      <c r="AM1450">
        <v>0</v>
      </c>
      <c r="AN1450">
        <v>-12</v>
      </c>
      <c r="AO1450">
        <v>5</v>
      </c>
      <c r="AP1450">
        <v>-0.04</v>
      </c>
      <c r="AQ1450">
        <v>-2.5</v>
      </c>
      <c r="AR1450">
        <v>-4.4000000000000004</v>
      </c>
      <c r="AS1450">
        <v>1.9</v>
      </c>
      <c r="AT1450">
        <v>-8</v>
      </c>
      <c r="AU1450">
        <v>0</v>
      </c>
      <c r="AV1450" s="2">
        <v>0.61</v>
      </c>
    </row>
    <row r="1451" spans="6:48" x14ac:dyDescent="0.3">
      <c r="F1451" t="str">
        <f t="shared" si="113"/>
        <v>12601400</v>
      </c>
      <c r="G1451" t="e">
        <f t="shared" si="116"/>
        <v>#N/A</v>
      </c>
      <c r="H1451" s="11">
        <v>1260</v>
      </c>
      <c r="I1451" s="5">
        <v>1400</v>
      </c>
      <c r="J1451" t="s">
        <v>47</v>
      </c>
      <c r="K1451" t="s">
        <v>75</v>
      </c>
      <c r="Q1451" s="3"/>
      <c r="R1451" s="4"/>
      <c r="S1451" s="4"/>
      <c r="T1451" s="2">
        <f t="shared" si="114"/>
        <v>0.58169836355594717</v>
      </c>
      <c r="U1451" s="2">
        <f t="shared" si="115"/>
        <v>0.41830163644405283</v>
      </c>
      <c r="V1451" s="2"/>
      <c r="W1451" s="2"/>
      <c r="X1451" s="45"/>
      <c r="Y1451" s="37"/>
      <c r="Z1451" s="37"/>
      <c r="AA1451" s="37"/>
      <c r="AB1451" s="37"/>
      <c r="AC1451" s="37"/>
      <c r="AD1451" s="37"/>
      <c r="AE1451" s="37"/>
      <c r="AF1451" s="12">
        <v>11</v>
      </c>
      <c r="AG1451">
        <v>10</v>
      </c>
      <c r="AH1451">
        <v>2</v>
      </c>
      <c r="AI1451">
        <v>0.26</v>
      </c>
      <c r="AJ1451">
        <v>8</v>
      </c>
      <c r="AK1451">
        <v>-1</v>
      </c>
      <c r="AL1451">
        <v>2</v>
      </c>
      <c r="AM1451">
        <v>2</v>
      </c>
      <c r="AN1451">
        <v>-7</v>
      </c>
      <c r="AO1451">
        <v>3</v>
      </c>
      <c r="AP1451">
        <v>0.05</v>
      </c>
      <c r="AQ1451">
        <v>0</v>
      </c>
      <c r="AR1451">
        <v>-6.2</v>
      </c>
      <c r="AS1451">
        <v>6.2</v>
      </c>
      <c r="AT1451">
        <v>-1</v>
      </c>
      <c r="AU1451">
        <v>0</v>
      </c>
      <c r="AV1451" s="2">
        <v>0.72</v>
      </c>
    </row>
    <row r="1452" spans="6:48" x14ac:dyDescent="0.3">
      <c r="F1452" t="str">
        <f t="shared" si="113"/>
        <v>12601401</v>
      </c>
      <c r="G1452" t="e">
        <f t="shared" si="116"/>
        <v>#N/A</v>
      </c>
      <c r="H1452" s="11">
        <v>1260</v>
      </c>
      <c r="I1452" s="5">
        <v>1401</v>
      </c>
      <c r="J1452" t="s">
        <v>47</v>
      </c>
      <c r="K1452" t="s">
        <v>76</v>
      </c>
      <c r="Q1452" s="3"/>
      <c r="R1452" s="4"/>
      <c r="S1452" s="4"/>
      <c r="T1452" s="2">
        <f t="shared" si="114"/>
        <v>0.55169836355594715</v>
      </c>
      <c r="U1452" s="2">
        <f t="shared" si="115"/>
        <v>0.44830163644405285</v>
      </c>
      <c r="V1452" s="2"/>
      <c r="W1452" s="2"/>
      <c r="X1452" s="45"/>
      <c r="Y1452" s="37"/>
      <c r="Z1452" s="37"/>
      <c r="AA1452" s="37"/>
      <c r="AB1452" s="37"/>
      <c r="AC1452" s="37"/>
      <c r="AD1452" s="37"/>
      <c r="AE1452" s="37"/>
      <c r="AF1452" s="12">
        <v>11</v>
      </c>
      <c r="AG1452">
        <v>7</v>
      </c>
      <c r="AH1452">
        <v>11</v>
      </c>
      <c r="AI1452">
        <v>0.22</v>
      </c>
      <c r="AJ1452">
        <v>7</v>
      </c>
      <c r="AK1452">
        <v>1</v>
      </c>
      <c r="AL1452">
        <v>1</v>
      </c>
      <c r="AM1452">
        <v>4</v>
      </c>
      <c r="AN1452">
        <v>-12</v>
      </c>
      <c r="AO1452">
        <v>2</v>
      </c>
      <c r="AP1452">
        <v>0.05</v>
      </c>
      <c r="AQ1452">
        <v>-3.3</v>
      </c>
      <c r="AR1452">
        <v>-7.8</v>
      </c>
      <c r="AS1452">
        <v>4.5</v>
      </c>
      <c r="AT1452">
        <v>-4</v>
      </c>
      <c r="AU1452">
        <v>0</v>
      </c>
      <c r="AV1452" s="2">
        <v>0.69</v>
      </c>
    </row>
    <row r="1453" spans="6:48" x14ac:dyDescent="0.3">
      <c r="F1453" t="str">
        <f t="shared" si="113"/>
        <v>12601403</v>
      </c>
      <c r="G1453" t="e">
        <f t="shared" si="116"/>
        <v>#N/A</v>
      </c>
      <c r="H1453" s="11">
        <v>1260</v>
      </c>
      <c r="I1453" s="5">
        <v>1403</v>
      </c>
      <c r="J1453" t="s">
        <v>47</v>
      </c>
      <c r="K1453" t="s">
        <v>77</v>
      </c>
      <c r="Q1453" s="3"/>
      <c r="R1453" s="4"/>
      <c r="S1453" s="4"/>
      <c r="T1453" s="2">
        <f t="shared" si="114"/>
        <v>0.45169836355594717</v>
      </c>
      <c r="U1453" s="2">
        <f t="shared" si="115"/>
        <v>0.54830163644405283</v>
      </c>
      <c r="V1453" s="2"/>
      <c r="W1453" s="2"/>
      <c r="X1453" s="45"/>
      <c r="Y1453" s="37"/>
      <c r="Z1453" s="37"/>
      <c r="AA1453" s="37"/>
      <c r="AB1453" s="37"/>
      <c r="AC1453" s="37"/>
      <c r="AD1453" s="37"/>
      <c r="AE1453" s="37"/>
      <c r="AF1453" s="12">
        <v>11</v>
      </c>
      <c r="AG1453">
        <v>3</v>
      </c>
      <c r="AH1453">
        <v>29</v>
      </c>
      <c r="AI1453">
        <v>0.11</v>
      </c>
      <c r="AJ1453">
        <v>5</v>
      </c>
      <c r="AK1453">
        <v>0</v>
      </c>
      <c r="AL1453">
        <v>1</v>
      </c>
      <c r="AM1453">
        <v>-1</v>
      </c>
      <c r="AN1453">
        <v>-11</v>
      </c>
      <c r="AO1453">
        <v>2</v>
      </c>
      <c r="AP1453">
        <v>0.02</v>
      </c>
      <c r="AQ1453">
        <v>-3.5</v>
      </c>
      <c r="AR1453">
        <v>-2.7</v>
      </c>
      <c r="AS1453">
        <v>-0.8</v>
      </c>
      <c r="AT1453">
        <v>-8</v>
      </c>
      <c r="AU1453">
        <v>0</v>
      </c>
      <c r="AV1453" s="2">
        <v>0.59</v>
      </c>
    </row>
    <row r="1454" spans="6:48" x14ac:dyDescent="0.3">
      <c r="F1454" t="str">
        <f t="shared" si="113"/>
        <v>12601411</v>
      </c>
      <c r="G1454" t="e">
        <f t="shared" si="116"/>
        <v>#N/A</v>
      </c>
      <c r="H1454" s="11">
        <v>1260</v>
      </c>
      <c r="I1454" s="5">
        <v>1411</v>
      </c>
      <c r="J1454" t="s">
        <v>47</v>
      </c>
      <c r="K1454" t="s">
        <v>78</v>
      </c>
      <c r="Q1454" s="3"/>
      <c r="R1454" s="4"/>
      <c r="S1454" s="4"/>
      <c r="T1454" s="2">
        <f t="shared" si="114"/>
        <v>0.84169836355594718</v>
      </c>
      <c r="U1454" s="2">
        <f t="shared" si="115"/>
        <v>0.15830163644405282</v>
      </c>
      <c r="V1454" s="2"/>
      <c r="W1454" s="2"/>
      <c r="X1454" s="45"/>
      <c r="Y1454" s="37"/>
      <c r="Z1454" s="37"/>
      <c r="AA1454" s="37"/>
      <c r="AB1454" s="37"/>
      <c r="AC1454" s="37"/>
      <c r="AD1454" s="37"/>
      <c r="AE1454" s="37"/>
      <c r="AF1454" s="12">
        <v>11</v>
      </c>
      <c r="AG1454">
        <v>16</v>
      </c>
      <c r="AH1454">
        <v>-208</v>
      </c>
      <c r="AI1454">
        <v>0.4</v>
      </c>
      <c r="AJ1454">
        <v>7</v>
      </c>
      <c r="AK1454">
        <v>-5</v>
      </c>
      <c r="AL1454">
        <v>2</v>
      </c>
      <c r="AM1454">
        <v>4</v>
      </c>
      <c r="AN1454">
        <v>-7</v>
      </c>
      <c r="AO1454">
        <v>6</v>
      </c>
      <c r="AP1454">
        <v>0</v>
      </c>
      <c r="AQ1454">
        <v>-5.9</v>
      </c>
      <c r="AR1454">
        <v>-17.7</v>
      </c>
      <c r="AS1454">
        <v>11.8</v>
      </c>
      <c r="AT1454">
        <v>5</v>
      </c>
      <c r="AU1454">
        <v>1</v>
      </c>
      <c r="AV1454" s="2">
        <v>0.98</v>
      </c>
    </row>
    <row r="1455" spans="6:48" x14ac:dyDescent="0.3">
      <c r="F1455" t="str">
        <f t="shared" si="113"/>
        <v>12601417</v>
      </c>
      <c r="G1455" t="e">
        <f t="shared" si="116"/>
        <v>#N/A</v>
      </c>
      <c r="H1455" s="11">
        <v>1260</v>
      </c>
      <c r="I1455" s="5">
        <v>1417</v>
      </c>
      <c r="J1455" t="s">
        <v>47</v>
      </c>
      <c r="K1455" t="s">
        <v>79</v>
      </c>
      <c r="Q1455" s="3"/>
      <c r="R1455" s="4"/>
      <c r="S1455" s="4"/>
      <c r="T1455" s="2">
        <f t="shared" si="114"/>
        <v>0.58169836355594717</v>
      </c>
      <c r="U1455" s="2">
        <f t="shared" si="115"/>
        <v>0.41830163644405283</v>
      </c>
      <c r="V1455" s="2"/>
      <c r="W1455" s="2"/>
      <c r="X1455" s="45"/>
      <c r="Y1455" s="37"/>
      <c r="Z1455" s="37"/>
      <c r="AA1455" s="37"/>
      <c r="AB1455" s="37"/>
      <c r="AC1455" s="37"/>
      <c r="AD1455" s="37"/>
      <c r="AE1455" s="37"/>
      <c r="AF1455" s="12">
        <v>11</v>
      </c>
      <c r="AG1455">
        <v>11</v>
      </c>
      <c r="AH1455">
        <v>-7</v>
      </c>
      <c r="AI1455">
        <v>0.18</v>
      </c>
      <c r="AJ1455">
        <v>4</v>
      </c>
      <c r="AK1455">
        <v>-2</v>
      </c>
      <c r="AL1455">
        <v>3</v>
      </c>
      <c r="AM1455">
        <v>5</v>
      </c>
      <c r="AN1455">
        <v>-7</v>
      </c>
      <c r="AO1455">
        <v>1</v>
      </c>
      <c r="AP1455">
        <v>0</v>
      </c>
      <c r="AQ1455">
        <v>-10.199999999999999</v>
      </c>
      <c r="AR1455">
        <v>-14.3</v>
      </c>
      <c r="AS1455">
        <v>4.0999999999999996</v>
      </c>
      <c r="AT1455">
        <v>0</v>
      </c>
      <c r="AU1455">
        <v>0</v>
      </c>
      <c r="AV1455" s="2">
        <v>0.72</v>
      </c>
    </row>
    <row r="1456" spans="6:48" x14ac:dyDescent="0.3">
      <c r="F1456" t="str">
        <f t="shared" si="113"/>
        <v>12601420</v>
      </c>
      <c r="G1456" t="e">
        <f t="shared" si="116"/>
        <v>#N/A</v>
      </c>
      <c r="H1456" s="11">
        <v>1260</v>
      </c>
      <c r="I1456" s="5">
        <v>1420</v>
      </c>
      <c r="J1456" t="s">
        <v>47</v>
      </c>
      <c r="K1456" t="s">
        <v>80</v>
      </c>
      <c r="Q1456" s="3"/>
      <c r="R1456" s="4"/>
      <c r="S1456" s="4"/>
      <c r="T1456" s="2">
        <f t="shared" si="114"/>
        <v>0.80169836355594715</v>
      </c>
      <c r="U1456" s="2">
        <f t="shared" si="115"/>
        <v>0.19830163644405285</v>
      </c>
      <c r="V1456" s="2"/>
      <c r="W1456" s="2"/>
      <c r="X1456" s="45"/>
      <c r="Y1456" s="37"/>
      <c r="Z1456" s="37"/>
      <c r="AA1456" s="37"/>
      <c r="AB1456" s="37"/>
      <c r="AC1456" s="37"/>
      <c r="AD1456" s="37"/>
      <c r="AE1456" s="37"/>
      <c r="AF1456" s="12">
        <v>11</v>
      </c>
      <c r="AG1456">
        <v>16</v>
      </c>
      <c r="AH1456">
        <v>-143</v>
      </c>
      <c r="AI1456">
        <v>0.16</v>
      </c>
      <c r="AJ1456">
        <v>6</v>
      </c>
      <c r="AK1456">
        <v>-5</v>
      </c>
      <c r="AL1456">
        <v>2</v>
      </c>
      <c r="AM1456">
        <v>0</v>
      </c>
      <c r="AN1456">
        <v>-4</v>
      </c>
      <c r="AO1456">
        <v>3</v>
      </c>
      <c r="AP1456">
        <v>7.0000000000000007E-2</v>
      </c>
      <c r="AQ1456">
        <v>-0.8</v>
      </c>
      <c r="AR1456">
        <v>-9</v>
      </c>
      <c r="AS1456">
        <v>8.1999999999999993</v>
      </c>
      <c r="AT1456">
        <v>5</v>
      </c>
      <c r="AU1456">
        <v>1</v>
      </c>
      <c r="AV1456" s="2">
        <v>0.94</v>
      </c>
    </row>
    <row r="1457" spans="6:48" x14ac:dyDescent="0.3">
      <c r="F1457" t="str">
        <f t="shared" si="113"/>
        <v>12601422</v>
      </c>
      <c r="G1457" t="e">
        <f t="shared" si="116"/>
        <v>#N/A</v>
      </c>
      <c r="H1457" s="11">
        <v>1260</v>
      </c>
      <c r="I1457" s="5">
        <v>1422</v>
      </c>
      <c r="J1457" t="s">
        <v>47</v>
      </c>
      <c r="K1457" t="s">
        <v>81</v>
      </c>
      <c r="Q1457" s="3"/>
      <c r="R1457" s="4"/>
      <c r="S1457" s="4"/>
      <c r="T1457" s="2">
        <f t="shared" si="114"/>
        <v>0.65169836355594724</v>
      </c>
      <c r="U1457" s="2">
        <f t="shared" si="115"/>
        <v>0.34830163644405276</v>
      </c>
      <c r="V1457" s="2"/>
      <c r="W1457" s="2"/>
      <c r="X1457" s="45"/>
      <c r="Y1457" s="37"/>
      <c r="Z1457" s="37"/>
      <c r="AA1457" s="37"/>
      <c r="AB1457" s="37"/>
      <c r="AC1457" s="37"/>
      <c r="AD1457" s="37"/>
      <c r="AE1457" s="37"/>
      <c r="AF1457" s="12">
        <v>11</v>
      </c>
      <c r="AG1457">
        <v>13</v>
      </c>
      <c r="AH1457">
        <v>-41</v>
      </c>
      <c r="AI1457">
        <v>7.0000000000000007E-2</v>
      </c>
      <c r="AJ1457">
        <v>6</v>
      </c>
      <c r="AK1457">
        <v>-1</v>
      </c>
      <c r="AL1457">
        <v>0</v>
      </c>
      <c r="AM1457">
        <v>-2</v>
      </c>
      <c r="AN1457">
        <v>-12</v>
      </c>
      <c r="AO1457">
        <v>-2</v>
      </c>
      <c r="AP1457">
        <v>0.02</v>
      </c>
      <c r="AQ1457">
        <v>-0.4</v>
      </c>
      <c r="AR1457">
        <v>-1.3</v>
      </c>
      <c r="AS1457">
        <v>0.9</v>
      </c>
      <c r="AT1457">
        <v>2</v>
      </c>
      <c r="AU1457">
        <v>1</v>
      </c>
      <c r="AV1457" s="2">
        <v>0.79</v>
      </c>
    </row>
    <row r="1458" spans="6:48" x14ac:dyDescent="0.3">
      <c r="F1458" t="str">
        <f t="shared" si="113"/>
        <v>12601437</v>
      </c>
      <c r="G1458" t="e">
        <f t="shared" si="116"/>
        <v>#N/A</v>
      </c>
      <c r="H1458" s="11">
        <v>1260</v>
      </c>
      <c r="I1458" s="5">
        <v>1437</v>
      </c>
      <c r="J1458" t="s">
        <v>47</v>
      </c>
      <c r="K1458" t="s">
        <v>82</v>
      </c>
      <c r="Q1458" s="3"/>
      <c r="R1458" s="4"/>
      <c r="S1458" s="4"/>
      <c r="T1458" s="2">
        <f t="shared" si="114"/>
        <v>0.34169836355594718</v>
      </c>
      <c r="U1458" s="2">
        <f t="shared" si="115"/>
        <v>0.65830163644405282</v>
      </c>
      <c r="V1458" s="2"/>
      <c r="W1458" s="2"/>
      <c r="X1458" s="45"/>
      <c r="Y1458" s="37"/>
      <c r="Z1458" s="37"/>
      <c r="AA1458" s="37"/>
      <c r="AB1458" s="37"/>
      <c r="AC1458" s="37"/>
      <c r="AD1458" s="37"/>
      <c r="AE1458" s="37"/>
      <c r="AF1458" s="12">
        <v>11</v>
      </c>
      <c r="AG1458">
        <v>1</v>
      </c>
      <c r="AH1458">
        <v>39</v>
      </c>
      <c r="AI1458">
        <v>-0.04</v>
      </c>
      <c r="AJ1458">
        <v>-2</v>
      </c>
      <c r="AK1458">
        <v>-2</v>
      </c>
      <c r="AL1458">
        <v>4</v>
      </c>
      <c r="AM1458">
        <v>2</v>
      </c>
      <c r="AN1458">
        <v>-7</v>
      </c>
      <c r="AO1458">
        <v>1</v>
      </c>
      <c r="AP1458">
        <v>-0.05</v>
      </c>
      <c r="AQ1458">
        <v>-15.4</v>
      </c>
      <c r="AR1458">
        <v>-8.9</v>
      </c>
      <c r="AS1458">
        <v>-6.5</v>
      </c>
      <c r="AT1458">
        <v>-10</v>
      </c>
      <c r="AU1458">
        <v>0</v>
      </c>
      <c r="AV1458" s="2">
        <v>0.48</v>
      </c>
    </row>
    <row r="1459" spans="6:48" x14ac:dyDescent="0.3">
      <c r="F1459" t="str">
        <f t="shared" si="113"/>
        <v>12601438</v>
      </c>
      <c r="G1459" t="e">
        <f t="shared" si="116"/>
        <v>#N/A</v>
      </c>
      <c r="H1459" s="11">
        <v>1260</v>
      </c>
      <c r="I1459" s="5">
        <v>1438</v>
      </c>
      <c r="J1459" t="s">
        <v>47</v>
      </c>
      <c r="K1459" t="s">
        <v>83</v>
      </c>
      <c r="Q1459" s="3"/>
      <c r="R1459" s="4"/>
      <c r="S1459" s="4"/>
      <c r="T1459" s="2">
        <f t="shared" si="114"/>
        <v>0.3616983635559472</v>
      </c>
      <c r="U1459" s="2">
        <f t="shared" si="115"/>
        <v>0.6383016364440528</v>
      </c>
      <c r="V1459" s="2"/>
      <c r="W1459" s="2"/>
      <c r="X1459" s="45"/>
      <c r="Y1459" s="37"/>
      <c r="Z1459" s="37"/>
      <c r="AA1459" s="37"/>
      <c r="AB1459" s="37"/>
      <c r="AC1459" s="37"/>
      <c r="AD1459" s="37"/>
      <c r="AE1459" s="37"/>
      <c r="AF1459" s="12">
        <v>11</v>
      </c>
      <c r="AG1459">
        <v>1</v>
      </c>
      <c r="AH1459">
        <v>40</v>
      </c>
      <c r="AI1459">
        <v>-0.1</v>
      </c>
      <c r="AJ1459">
        <v>5</v>
      </c>
      <c r="AK1459">
        <v>3</v>
      </c>
      <c r="AL1459">
        <v>5</v>
      </c>
      <c r="AM1459">
        <v>-1</v>
      </c>
      <c r="AN1459">
        <v>-5</v>
      </c>
      <c r="AO1459">
        <v>0</v>
      </c>
      <c r="AP1459">
        <v>-0.04</v>
      </c>
      <c r="AQ1459">
        <v>4.2</v>
      </c>
      <c r="AR1459">
        <v>8.6</v>
      </c>
      <c r="AS1459">
        <v>-4.4000000000000004</v>
      </c>
      <c r="AT1459">
        <v>-10</v>
      </c>
      <c r="AU1459">
        <v>0</v>
      </c>
      <c r="AV1459" s="2">
        <v>0.5</v>
      </c>
    </row>
    <row r="1460" spans="6:48" x14ac:dyDescent="0.3">
      <c r="F1460" t="str">
        <f t="shared" si="113"/>
        <v>12601439</v>
      </c>
      <c r="G1460" t="e">
        <f t="shared" si="116"/>
        <v>#N/A</v>
      </c>
      <c r="H1460" s="11">
        <v>1260</v>
      </c>
      <c r="I1460" s="5">
        <v>1439</v>
      </c>
      <c r="J1460" t="s">
        <v>47</v>
      </c>
      <c r="K1460" t="s">
        <v>84</v>
      </c>
      <c r="Q1460" s="3"/>
      <c r="R1460" s="4"/>
      <c r="S1460" s="4"/>
      <c r="T1460" s="2">
        <f t="shared" si="114"/>
        <v>0.51169836355594722</v>
      </c>
      <c r="U1460" s="2">
        <f t="shared" si="115"/>
        <v>0.48830163644405278</v>
      </c>
      <c r="V1460" s="2"/>
      <c r="W1460" s="2"/>
      <c r="X1460" s="45"/>
      <c r="Y1460" s="37"/>
      <c r="Z1460" s="37"/>
      <c r="AA1460" s="37"/>
      <c r="AB1460" s="37"/>
      <c r="AC1460" s="37"/>
      <c r="AD1460" s="37"/>
      <c r="AE1460" s="37"/>
      <c r="AF1460" s="12">
        <v>11</v>
      </c>
      <c r="AG1460">
        <v>8</v>
      </c>
      <c r="AH1460">
        <v>9</v>
      </c>
      <c r="AI1460">
        <v>0.18</v>
      </c>
      <c r="AJ1460">
        <v>1</v>
      </c>
      <c r="AK1460">
        <v>-3</v>
      </c>
      <c r="AL1460">
        <v>2</v>
      </c>
      <c r="AM1460">
        <v>2</v>
      </c>
      <c r="AN1460">
        <v>-2</v>
      </c>
      <c r="AO1460">
        <v>3</v>
      </c>
      <c r="AP1460">
        <v>0.01</v>
      </c>
      <c r="AQ1460">
        <v>-8</v>
      </c>
      <c r="AR1460">
        <v>-9.8000000000000007</v>
      </c>
      <c r="AS1460">
        <v>1.8</v>
      </c>
      <c r="AT1460">
        <v>-3</v>
      </c>
      <c r="AU1460">
        <v>0</v>
      </c>
      <c r="AV1460" s="2">
        <v>0.65</v>
      </c>
    </row>
    <row r="1461" spans="6:48" x14ac:dyDescent="0.3">
      <c r="F1461" t="str">
        <f t="shared" si="113"/>
        <v>12601452</v>
      </c>
      <c r="G1461" t="e">
        <f t="shared" si="116"/>
        <v>#N/A</v>
      </c>
      <c r="H1461" s="11">
        <v>1260</v>
      </c>
      <c r="I1461" s="5">
        <v>1452</v>
      </c>
      <c r="J1461" t="s">
        <v>47</v>
      </c>
      <c r="K1461" t="s">
        <v>85</v>
      </c>
      <c r="Q1461" s="3"/>
      <c r="R1461" s="4"/>
      <c r="S1461" s="4"/>
      <c r="T1461" s="2">
        <f t="shared" si="114"/>
        <v>0.45169836355594717</v>
      </c>
      <c r="U1461" s="2">
        <f t="shared" si="115"/>
        <v>0.54830163644405283</v>
      </c>
      <c r="V1461" s="2"/>
      <c r="W1461" s="2"/>
      <c r="X1461" s="45"/>
      <c r="Y1461" s="37"/>
      <c r="Z1461" s="37"/>
      <c r="AA1461" s="37"/>
      <c r="AB1461" s="37"/>
      <c r="AC1461" s="37"/>
      <c r="AD1461" s="37"/>
      <c r="AE1461" s="37"/>
      <c r="AF1461" s="12">
        <v>11</v>
      </c>
      <c r="AG1461">
        <v>5</v>
      </c>
      <c r="AH1461">
        <v>28</v>
      </c>
      <c r="AI1461">
        <v>0.13</v>
      </c>
      <c r="AJ1461">
        <v>8</v>
      </c>
      <c r="AK1461">
        <v>-3</v>
      </c>
      <c r="AL1461">
        <v>4</v>
      </c>
      <c r="AM1461">
        <v>-3</v>
      </c>
      <c r="AN1461">
        <v>-15</v>
      </c>
      <c r="AO1461">
        <v>4</v>
      </c>
      <c r="AP1461">
        <v>-0.05</v>
      </c>
      <c r="AQ1461">
        <v>-7.9</v>
      </c>
      <c r="AR1461">
        <v>-7</v>
      </c>
      <c r="AS1461">
        <v>-0.9</v>
      </c>
      <c r="AT1461">
        <v>-6</v>
      </c>
      <c r="AU1461">
        <v>0</v>
      </c>
      <c r="AV1461" s="2">
        <v>0.59</v>
      </c>
    </row>
    <row r="1462" spans="6:48" x14ac:dyDescent="0.3">
      <c r="F1462" t="str">
        <f t="shared" si="113"/>
        <v>12601455</v>
      </c>
      <c r="G1462" t="e">
        <f t="shared" si="116"/>
        <v>#N/A</v>
      </c>
      <c r="H1462" s="11">
        <v>1260</v>
      </c>
      <c r="I1462" s="5">
        <v>1455</v>
      </c>
      <c r="J1462" t="s">
        <v>47</v>
      </c>
      <c r="K1462" t="s">
        <v>86</v>
      </c>
      <c r="Q1462" s="3"/>
      <c r="R1462" s="4"/>
      <c r="S1462" s="4"/>
      <c r="T1462" s="2">
        <f t="shared" si="114"/>
        <v>0.46169836355594718</v>
      </c>
      <c r="U1462" s="2">
        <f t="shared" si="115"/>
        <v>0.53830163644405282</v>
      </c>
      <c r="V1462" s="2"/>
      <c r="W1462" s="2"/>
      <c r="X1462" s="45"/>
      <c r="Y1462" s="37"/>
      <c r="Z1462" s="37"/>
      <c r="AA1462" s="37"/>
      <c r="AB1462" s="37"/>
      <c r="AC1462" s="37"/>
      <c r="AD1462" s="37"/>
      <c r="AE1462" s="37"/>
      <c r="AF1462" s="12">
        <v>11</v>
      </c>
      <c r="AG1462">
        <v>4</v>
      </c>
      <c r="AH1462">
        <v>21</v>
      </c>
      <c r="AI1462">
        <v>0.06</v>
      </c>
      <c r="AJ1462">
        <v>3</v>
      </c>
      <c r="AK1462">
        <v>-2</v>
      </c>
      <c r="AL1462">
        <v>3</v>
      </c>
      <c r="AM1462">
        <v>3</v>
      </c>
      <c r="AN1462">
        <v>-13</v>
      </c>
      <c r="AO1462">
        <v>-3</v>
      </c>
      <c r="AP1462">
        <v>-0.02</v>
      </c>
      <c r="AQ1462">
        <v>-11.3</v>
      </c>
      <c r="AR1462">
        <v>-9.3000000000000007</v>
      </c>
      <c r="AS1462">
        <v>-2</v>
      </c>
      <c r="AT1462">
        <v>-7</v>
      </c>
      <c r="AU1462">
        <v>0</v>
      </c>
      <c r="AV1462" s="2">
        <v>0.6</v>
      </c>
    </row>
    <row r="1463" spans="6:48" x14ac:dyDescent="0.3">
      <c r="F1463" t="str">
        <f t="shared" si="113"/>
        <v>12601460</v>
      </c>
      <c r="G1463" t="e">
        <f t="shared" si="116"/>
        <v>#N/A</v>
      </c>
      <c r="H1463" s="11">
        <v>1260</v>
      </c>
      <c r="I1463" s="5">
        <v>1460</v>
      </c>
      <c r="J1463" t="s">
        <v>47</v>
      </c>
      <c r="K1463" t="s">
        <v>87</v>
      </c>
      <c r="Q1463" s="3"/>
      <c r="R1463" s="4"/>
      <c r="S1463" s="4"/>
      <c r="T1463" s="2">
        <f t="shared" si="114"/>
        <v>0.75169836355594721</v>
      </c>
      <c r="U1463" s="2">
        <f t="shared" si="115"/>
        <v>0.24830163644405279</v>
      </c>
      <c r="V1463" s="2"/>
      <c r="W1463" s="2"/>
      <c r="X1463" s="45"/>
      <c r="Y1463" s="37"/>
      <c r="Z1463" s="37"/>
      <c r="AA1463" s="37"/>
      <c r="AB1463" s="37"/>
      <c r="AC1463" s="37"/>
      <c r="AD1463" s="37"/>
      <c r="AE1463" s="37"/>
      <c r="AF1463" s="12">
        <v>11</v>
      </c>
      <c r="AG1463">
        <v>14</v>
      </c>
      <c r="AH1463">
        <v>-94</v>
      </c>
      <c r="AI1463">
        <v>0.12</v>
      </c>
      <c r="AJ1463">
        <v>9</v>
      </c>
      <c r="AK1463">
        <v>-1</v>
      </c>
      <c r="AL1463">
        <v>1</v>
      </c>
      <c r="AM1463">
        <v>-1</v>
      </c>
      <c r="AN1463">
        <v>-7</v>
      </c>
      <c r="AO1463">
        <v>-1</v>
      </c>
      <c r="AP1463">
        <v>0</v>
      </c>
      <c r="AQ1463">
        <v>0.4</v>
      </c>
      <c r="AR1463">
        <v>-4.2</v>
      </c>
      <c r="AS1463">
        <v>4.5999999999999996</v>
      </c>
      <c r="AT1463">
        <v>3</v>
      </c>
      <c r="AU1463">
        <v>1</v>
      </c>
      <c r="AV1463" s="2">
        <v>0.89</v>
      </c>
    </row>
    <row r="1464" spans="6:48" x14ac:dyDescent="0.3">
      <c r="F1464" t="str">
        <f t="shared" si="113"/>
        <v>12601462</v>
      </c>
      <c r="G1464" t="e">
        <f t="shared" si="116"/>
        <v>#N/A</v>
      </c>
      <c r="H1464" s="11">
        <v>1260</v>
      </c>
      <c r="I1464" s="5">
        <v>1462</v>
      </c>
      <c r="J1464" t="s">
        <v>47</v>
      </c>
      <c r="K1464" t="s">
        <v>88</v>
      </c>
      <c r="Q1464" s="3"/>
      <c r="R1464" s="4"/>
      <c r="S1464" s="4"/>
      <c r="T1464" s="2">
        <f t="shared" si="114"/>
        <v>0.47169836355594719</v>
      </c>
      <c r="U1464" s="2">
        <f t="shared" si="115"/>
        <v>0.52830163644405281</v>
      </c>
      <c r="V1464" s="2"/>
      <c r="W1464" s="2"/>
      <c r="X1464" s="45"/>
      <c r="Y1464" s="37"/>
      <c r="Z1464" s="37"/>
      <c r="AA1464" s="37"/>
      <c r="AB1464" s="37"/>
      <c r="AC1464" s="37"/>
      <c r="AD1464" s="37"/>
      <c r="AE1464" s="37"/>
      <c r="AF1464" s="12">
        <v>11</v>
      </c>
      <c r="AG1464">
        <v>1</v>
      </c>
      <c r="AH1464">
        <v>27</v>
      </c>
      <c r="AI1464">
        <v>-0.01</v>
      </c>
      <c r="AJ1464">
        <v>2</v>
      </c>
      <c r="AK1464">
        <v>-3</v>
      </c>
      <c r="AL1464">
        <v>2</v>
      </c>
      <c r="AM1464">
        <v>4</v>
      </c>
      <c r="AN1464">
        <v>-8</v>
      </c>
      <c r="AO1464">
        <v>-3</v>
      </c>
      <c r="AP1464">
        <v>-7.0000000000000007E-2</v>
      </c>
      <c r="AQ1464">
        <v>-12.6</v>
      </c>
      <c r="AR1464">
        <v>-12.5</v>
      </c>
      <c r="AS1464">
        <v>-0.1</v>
      </c>
      <c r="AT1464">
        <v>-10</v>
      </c>
      <c r="AU1464">
        <v>0</v>
      </c>
      <c r="AV1464" s="2">
        <v>0.61</v>
      </c>
    </row>
    <row r="1465" spans="6:48" x14ac:dyDescent="0.3">
      <c r="F1465" t="str">
        <f t="shared" si="113"/>
        <v>12671274</v>
      </c>
      <c r="G1465" t="e">
        <f t="shared" si="116"/>
        <v>#N/A</v>
      </c>
      <c r="H1465" s="11">
        <v>1267</v>
      </c>
      <c r="I1465" s="5">
        <v>1274</v>
      </c>
      <c r="J1465" t="s">
        <v>48</v>
      </c>
      <c r="K1465" t="s">
        <v>49</v>
      </c>
      <c r="Q1465" s="3"/>
      <c r="R1465" s="4"/>
      <c r="S1465" s="4"/>
      <c r="T1465" s="2">
        <f t="shared" si="114"/>
        <v>0.28169836355594718</v>
      </c>
      <c r="U1465" s="2">
        <f t="shared" si="115"/>
        <v>0.71830163644405287</v>
      </c>
      <c r="V1465" s="2"/>
      <c r="W1465" s="2"/>
      <c r="X1465" s="45"/>
      <c r="Y1465" s="37"/>
      <c r="Z1465" s="37"/>
      <c r="AA1465" s="37"/>
      <c r="AB1465" s="37"/>
      <c r="AC1465" s="37"/>
      <c r="AD1465" s="37"/>
      <c r="AE1465" s="37"/>
      <c r="AF1465" s="12">
        <v>13</v>
      </c>
      <c r="AG1465">
        <v>6</v>
      </c>
      <c r="AH1465">
        <v>78</v>
      </c>
      <c r="AI1465">
        <v>-0.01</v>
      </c>
      <c r="AJ1465">
        <v>2</v>
      </c>
      <c r="AK1465">
        <v>1</v>
      </c>
      <c r="AL1465">
        <v>1</v>
      </c>
      <c r="AM1465">
        <v>-1</v>
      </c>
      <c r="AN1465">
        <v>-7</v>
      </c>
      <c r="AO1465">
        <v>-4</v>
      </c>
      <c r="AP1465">
        <v>0.11</v>
      </c>
      <c r="AQ1465">
        <v>9.4</v>
      </c>
      <c r="AR1465">
        <v>11.1</v>
      </c>
      <c r="AS1465">
        <v>-1.7</v>
      </c>
      <c r="AT1465">
        <v>-7</v>
      </c>
      <c r="AU1465">
        <v>0</v>
      </c>
      <c r="AV1465" s="2">
        <v>0.42</v>
      </c>
    </row>
    <row r="1466" spans="6:48" x14ac:dyDescent="0.3">
      <c r="F1466" t="str">
        <f t="shared" si="113"/>
        <v>12671276</v>
      </c>
      <c r="G1466" t="e">
        <f t="shared" si="116"/>
        <v>#N/A</v>
      </c>
      <c r="H1466" s="11">
        <v>1267</v>
      </c>
      <c r="I1466" s="5">
        <v>1276</v>
      </c>
      <c r="J1466" t="s">
        <v>48</v>
      </c>
      <c r="K1466" t="s">
        <v>50</v>
      </c>
      <c r="Q1466" s="3"/>
      <c r="R1466" s="4"/>
      <c r="S1466" s="4"/>
      <c r="T1466" s="2">
        <f t="shared" si="114"/>
        <v>0.1716983635559472</v>
      </c>
      <c r="U1466" s="2">
        <f t="shared" si="115"/>
        <v>0.82830163644405275</v>
      </c>
      <c r="V1466" s="2"/>
      <c r="W1466" s="2"/>
      <c r="X1466" s="45"/>
      <c r="Y1466" s="37"/>
      <c r="Z1466" s="37"/>
      <c r="AA1466" s="37"/>
      <c r="AB1466" s="37"/>
      <c r="AC1466" s="37"/>
      <c r="AD1466" s="37"/>
      <c r="AE1466" s="37"/>
      <c r="AF1466" s="12">
        <v>13</v>
      </c>
      <c r="AG1466">
        <v>3</v>
      </c>
      <c r="AH1466">
        <v>104</v>
      </c>
      <c r="AI1466">
        <v>-0.09</v>
      </c>
      <c r="AJ1466">
        <v>1</v>
      </c>
      <c r="AK1466">
        <v>2</v>
      </c>
      <c r="AL1466">
        <v>4</v>
      </c>
      <c r="AM1466">
        <v>-1</v>
      </c>
      <c r="AN1466">
        <v>-4</v>
      </c>
      <c r="AO1466">
        <v>-8</v>
      </c>
      <c r="AP1466">
        <v>0.11</v>
      </c>
      <c r="AQ1466">
        <v>10</v>
      </c>
      <c r="AR1466">
        <v>15.6</v>
      </c>
      <c r="AS1466">
        <v>-5.6</v>
      </c>
      <c r="AT1466">
        <v>-10</v>
      </c>
      <c r="AU1466">
        <v>0</v>
      </c>
      <c r="AV1466" s="2">
        <v>0.31</v>
      </c>
    </row>
    <row r="1467" spans="6:48" x14ac:dyDescent="0.3">
      <c r="F1467" t="str">
        <f t="shared" si="113"/>
        <v>12671277</v>
      </c>
      <c r="G1467" t="e">
        <f t="shared" si="116"/>
        <v>#N/A</v>
      </c>
      <c r="H1467" s="11">
        <v>1267</v>
      </c>
      <c r="I1467" s="5">
        <v>1277</v>
      </c>
      <c r="J1467" t="s">
        <v>48</v>
      </c>
      <c r="K1467" t="s">
        <v>51</v>
      </c>
      <c r="Q1467" s="3"/>
      <c r="R1467" s="4"/>
      <c r="S1467" s="4"/>
      <c r="T1467" s="2">
        <f t="shared" si="114"/>
        <v>0.12169836355594721</v>
      </c>
      <c r="U1467" s="2">
        <f t="shared" si="115"/>
        <v>0.87830163644405279</v>
      </c>
      <c r="V1467" s="2"/>
      <c r="W1467" s="2"/>
      <c r="X1467" s="45"/>
      <c r="Y1467" s="37"/>
      <c r="Z1467" s="37"/>
      <c r="AA1467" s="37"/>
      <c r="AB1467" s="37"/>
      <c r="AC1467" s="37"/>
      <c r="AD1467" s="37"/>
      <c r="AE1467" s="37"/>
      <c r="AF1467" s="12">
        <v>13</v>
      </c>
      <c r="AG1467">
        <v>3</v>
      </c>
      <c r="AH1467">
        <v>108</v>
      </c>
      <c r="AI1467">
        <v>-0.18</v>
      </c>
      <c r="AJ1467">
        <v>-3</v>
      </c>
      <c r="AK1467">
        <v>7</v>
      </c>
      <c r="AL1467">
        <v>-1</v>
      </c>
      <c r="AM1467">
        <v>3</v>
      </c>
      <c r="AN1467">
        <v>-14</v>
      </c>
      <c r="AO1467">
        <v>-5</v>
      </c>
      <c r="AP1467">
        <v>0.02</v>
      </c>
      <c r="AQ1467">
        <v>2.6</v>
      </c>
      <c r="AR1467">
        <v>14.3</v>
      </c>
      <c r="AS1467">
        <v>-11.7</v>
      </c>
      <c r="AT1467">
        <v>-10</v>
      </c>
      <c r="AU1467">
        <v>0</v>
      </c>
      <c r="AV1467" s="2">
        <v>0.26</v>
      </c>
    </row>
    <row r="1468" spans="6:48" x14ac:dyDescent="0.3">
      <c r="F1468" t="str">
        <f t="shared" si="113"/>
        <v>12671281</v>
      </c>
      <c r="G1468" t="e">
        <f t="shared" si="116"/>
        <v>#N/A</v>
      </c>
      <c r="H1468" s="11">
        <v>1267</v>
      </c>
      <c r="I1468" s="5">
        <v>1281</v>
      </c>
      <c r="J1468" t="s">
        <v>48</v>
      </c>
      <c r="K1468" t="s">
        <v>52</v>
      </c>
      <c r="Q1468" s="3"/>
      <c r="R1468" s="4"/>
      <c r="S1468" s="4"/>
      <c r="T1468" s="2">
        <f t="shared" si="114"/>
        <v>0.31169836355594721</v>
      </c>
      <c r="U1468" s="2">
        <f t="shared" si="115"/>
        <v>0.68830163644405284</v>
      </c>
      <c r="V1468" s="2"/>
      <c r="W1468" s="2"/>
      <c r="X1468" s="45"/>
      <c r="Y1468" s="37"/>
      <c r="Z1468" s="37"/>
      <c r="AA1468" s="37"/>
      <c r="AB1468" s="37"/>
      <c r="AC1468" s="37"/>
      <c r="AD1468" s="37"/>
      <c r="AE1468" s="37"/>
      <c r="AF1468" s="12">
        <v>13</v>
      </c>
      <c r="AG1468">
        <v>8</v>
      </c>
      <c r="AH1468">
        <v>76</v>
      </c>
      <c r="AI1468">
        <v>0.09</v>
      </c>
      <c r="AJ1468">
        <v>1</v>
      </c>
      <c r="AK1468">
        <v>3</v>
      </c>
      <c r="AL1468">
        <v>-2</v>
      </c>
      <c r="AM1468">
        <v>2</v>
      </c>
      <c r="AN1468">
        <v>-9</v>
      </c>
      <c r="AO1468">
        <v>-4</v>
      </c>
      <c r="AP1468">
        <v>0.02</v>
      </c>
      <c r="AQ1468">
        <v>10.1</v>
      </c>
      <c r="AR1468">
        <v>10.8</v>
      </c>
      <c r="AS1468">
        <v>-0.7</v>
      </c>
      <c r="AT1468">
        <v>-5</v>
      </c>
      <c r="AU1468">
        <v>0</v>
      </c>
      <c r="AV1468" s="2">
        <v>0.45</v>
      </c>
    </row>
    <row r="1469" spans="6:48" x14ac:dyDescent="0.3">
      <c r="F1469" t="str">
        <f t="shared" si="113"/>
        <v>12671285</v>
      </c>
      <c r="G1469" t="e">
        <f t="shared" si="116"/>
        <v>#N/A</v>
      </c>
      <c r="H1469" s="11">
        <v>1267</v>
      </c>
      <c r="I1469" s="5">
        <v>1285</v>
      </c>
      <c r="J1469" t="s">
        <v>48</v>
      </c>
      <c r="K1469" t="s">
        <v>53</v>
      </c>
      <c r="Q1469" s="3"/>
      <c r="R1469" s="4"/>
      <c r="S1469" s="4"/>
      <c r="T1469" s="2">
        <f t="shared" si="114"/>
        <v>0.3616983635559472</v>
      </c>
      <c r="U1469" s="2">
        <f t="shared" si="115"/>
        <v>0.6383016364440528</v>
      </c>
      <c r="V1469" s="2"/>
      <c r="W1469" s="2"/>
      <c r="X1469" s="45"/>
      <c r="Y1469" s="37"/>
      <c r="Z1469" s="37"/>
      <c r="AA1469" s="37"/>
      <c r="AB1469" s="37"/>
      <c r="AC1469" s="37"/>
      <c r="AD1469" s="37"/>
      <c r="AE1469" s="37"/>
      <c r="AF1469" s="12">
        <v>13</v>
      </c>
      <c r="AG1469">
        <v>14</v>
      </c>
      <c r="AH1469">
        <v>43</v>
      </c>
      <c r="AI1469">
        <v>-7.0000000000000007E-2</v>
      </c>
      <c r="AJ1469">
        <v>3</v>
      </c>
      <c r="AK1469">
        <v>2</v>
      </c>
      <c r="AL1469">
        <v>1</v>
      </c>
      <c r="AM1469">
        <v>-3</v>
      </c>
      <c r="AN1469">
        <v>-12</v>
      </c>
      <c r="AO1469">
        <v>-6</v>
      </c>
      <c r="AP1469">
        <v>0.05</v>
      </c>
      <c r="AQ1469">
        <v>5.5</v>
      </c>
      <c r="AR1469">
        <v>10.3</v>
      </c>
      <c r="AS1469">
        <v>-4.8</v>
      </c>
      <c r="AT1469">
        <v>1</v>
      </c>
      <c r="AU1469">
        <v>1</v>
      </c>
      <c r="AV1469" s="2">
        <v>0.5</v>
      </c>
    </row>
    <row r="1470" spans="6:48" x14ac:dyDescent="0.3">
      <c r="F1470" t="str">
        <f t="shared" si="113"/>
        <v>12671293</v>
      </c>
      <c r="G1470" t="e">
        <f t="shared" si="116"/>
        <v>#N/A</v>
      </c>
      <c r="H1470" s="11">
        <v>1267</v>
      </c>
      <c r="I1470" s="5">
        <v>1293</v>
      </c>
      <c r="J1470" t="s">
        <v>48</v>
      </c>
      <c r="K1470" t="s">
        <v>54</v>
      </c>
      <c r="Q1470" s="3"/>
      <c r="R1470" s="4"/>
      <c r="S1470" s="4"/>
      <c r="T1470" s="2">
        <f t="shared" si="114"/>
        <v>0.3016983635559472</v>
      </c>
      <c r="U1470" s="2">
        <f t="shared" si="115"/>
        <v>0.69830163644405285</v>
      </c>
      <c r="V1470" s="2"/>
      <c r="W1470" s="2"/>
      <c r="X1470" s="45"/>
      <c r="Y1470" s="37"/>
      <c r="Z1470" s="37"/>
      <c r="AA1470" s="37"/>
      <c r="AB1470" s="37"/>
      <c r="AC1470" s="37"/>
      <c r="AD1470" s="37"/>
      <c r="AE1470" s="37"/>
      <c r="AF1470" s="12">
        <v>13</v>
      </c>
      <c r="AG1470">
        <v>12</v>
      </c>
      <c r="AH1470">
        <v>55</v>
      </c>
      <c r="AI1470">
        <v>-0.13</v>
      </c>
      <c r="AJ1470">
        <v>0</v>
      </c>
      <c r="AK1470">
        <v>3</v>
      </c>
      <c r="AL1470">
        <v>1</v>
      </c>
      <c r="AM1470">
        <v>0</v>
      </c>
      <c r="AN1470">
        <v>-11</v>
      </c>
      <c r="AO1470">
        <v>-5</v>
      </c>
      <c r="AP1470">
        <v>0.04</v>
      </c>
      <c r="AQ1470">
        <v>6.2</v>
      </c>
      <c r="AR1470">
        <v>13.1</v>
      </c>
      <c r="AS1470">
        <v>-6.9</v>
      </c>
      <c r="AT1470">
        <v>-1</v>
      </c>
      <c r="AU1470">
        <v>0</v>
      </c>
      <c r="AV1470" s="2">
        <v>0.44</v>
      </c>
    </row>
    <row r="1471" spans="6:48" x14ac:dyDescent="0.3">
      <c r="F1471" t="str">
        <f t="shared" si="113"/>
        <v>12671300</v>
      </c>
      <c r="G1471" t="e">
        <f t="shared" si="116"/>
        <v>#N/A</v>
      </c>
      <c r="H1471" s="11">
        <v>1267</v>
      </c>
      <c r="I1471" s="5">
        <v>1300</v>
      </c>
      <c r="J1471" t="s">
        <v>48</v>
      </c>
      <c r="K1471" t="s">
        <v>55</v>
      </c>
      <c r="Q1471" s="3"/>
      <c r="R1471" s="4"/>
      <c r="S1471" s="4"/>
      <c r="T1471" s="2">
        <f t="shared" si="114"/>
        <v>0.82169836355594716</v>
      </c>
      <c r="U1471" s="2">
        <f t="shared" si="115"/>
        <v>0.17830163644405284</v>
      </c>
      <c r="V1471" s="2"/>
      <c r="W1471" s="2"/>
      <c r="X1471" s="45"/>
      <c r="Y1471" s="37"/>
      <c r="Z1471" s="37"/>
      <c r="AA1471" s="37"/>
      <c r="AB1471" s="37"/>
      <c r="AC1471" s="37"/>
      <c r="AD1471" s="37"/>
      <c r="AE1471" s="37"/>
      <c r="AF1471" s="12">
        <v>13</v>
      </c>
      <c r="AG1471">
        <v>16</v>
      </c>
      <c r="AH1471">
        <v>-195</v>
      </c>
      <c r="AI1471">
        <v>0.18</v>
      </c>
      <c r="AJ1471">
        <v>4</v>
      </c>
      <c r="AK1471">
        <v>1</v>
      </c>
      <c r="AL1471">
        <v>-2</v>
      </c>
      <c r="AM1471">
        <v>1</v>
      </c>
      <c r="AN1471">
        <v>-11</v>
      </c>
      <c r="AO1471">
        <v>-2</v>
      </c>
      <c r="AP1471">
        <v>0.09</v>
      </c>
      <c r="AQ1471">
        <v>13.2</v>
      </c>
      <c r="AR1471">
        <v>8.4</v>
      </c>
      <c r="AS1471">
        <v>4.8</v>
      </c>
      <c r="AT1471">
        <v>3</v>
      </c>
      <c r="AU1471">
        <v>1</v>
      </c>
      <c r="AV1471" s="2">
        <v>0.96</v>
      </c>
    </row>
    <row r="1472" spans="6:48" x14ac:dyDescent="0.3">
      <c r="F1472" t="str">
        <f t="shared" si="113"/>
        <v>12671301</v>
      </c>
      <c r="G1472" t="e">
        <f t="shared" si="116"/>
        <v>#N/A</v>
      </c>
      <c r="H1472" s="11">
        <v>1267</v>
      </c>
      <c r="I1472" s="5">
        <v>1301</v>
      </c>
      <c r="J1472" t="s">
        <v>48</v>
      </c>
      <c r="K1472" t="s">
        <v>56</v>
      </c>
      <c r="Q1472" s="3"/>
      <c r="R1472" s="4"/>
      <c r="S1472" s="4"/>
      <c r="T1472" s="2">
        <f t="shared" si="114"/>
        <v>0.3016983635559472</v>
      </c>
      <c r="U1472" s="2">
        <f t="shared" si="115"/>
        <v>0.69830163644405285</v>
      </c>
      <c r="V1472" s="2"/>
      <c r="W1472" s="2"/>
      <c r="X1472" s="45"/>
      <c r="Y1472" s="37"/>
      <c r="Z1472" s="37"/>
      <c r="AA1472" s="37"/>
      <c r="AB1472" s="37"/>
      <c r="AC1472" s="37"/>
      <c r="AD1472" s="37"/>
      <c r="AE1472" s="37"/>
      <c r="AF1472" s="12">
        <v>13</v>
      </c>
      <c r="AG1472">
        <v>9</v>
      </c>
      <c r="AH1472">
        <v>72</v>
      </c>
      <c r="AI1472">
        <v>0.04</v>
      </c>
      <c r="AJ1472">
        <v>2</v>
      </c>
      <c r="AK1472">
        <v>-2</v>
      </c>
      <c r="AL1472">
        <v>1</v>
      </c>
      <c r="AM1472">
        <v>-2</v>
      </c>
      <c r="AN1472">
        <v>-12</v>
      </c>
      <c r="AO1472">
        <v>0</v>
      </c>
      <c r="AP1472">
        <v>7.0000000000000007E-2</v>
      </c>
      <c r="AQ1472">
        <v>2.4</v>
      </c>
      <c r="AR1472">
        <v>4.5999999999999996</v>
      </c>
      <c r="AS1472">
        <v>-2.2000000000000002</v>
      </c>
      <c r="AT1472">
        <v>-4</v>
      </c>
      <c r="AU1472">
        <v>0</v>
      </c>
      <c r="AV1472" s="2">
        <v>0.44</v>
      </c>
    </row>
    <row r="1473" spans="6:48" x14ac:dyDescent="0.3">
      <c r="F1473" t="str">
        <f t="shared" si="113"/>
        <v>12671305</v>
      </c>
      <c r="G1473" t="e">
        <f t="shared" si="116"/>
        <v>#N/A</v>
      </c>
      <c r="H1473" s="11">
        <v>1267</v>
      </c>
      <c r="I1473" s="5">
        <v>1305</v>
      </c>
      <c r="J1473" t="s">
        <v>48</v>
      </c>
      <c r="K1473" t="s">
        <v>57</v>
      </c>
      <c r="Q1473" s="3"/>
      <c r="R1473" s="4"/>
      <c r="S1473" s="4"/>
      <c r="T1473" s="2">
        <f t="shared" si="114"/>
        <v>0.20169836355594722</v>
      </c>
      <c r="U1473" s="2">
        <f t="shared" si="115"/>
        <v>0.79830163644405272</v>
      </c>
      <c r="V1473" s="2"/>
      <c r="W1473" s="2"/>
      <c r="X1473" s="45"/>
      <c r="Y1473" s="37"/>
      <c r="Z1473" s="37"/>
      <c r="AA1473" s="37"/>
      <c r="AB1473" s="37"/>
      <c r="AC1473" s="37"/>
      <c r="AD1473" s="37"/>
      <c r="AE1473" s="37"/>
      <c r="AF1473" s="12">
        <v>13</v>
      </c>
      <c r="AG1473">
        <v>7</v>
      </c>
      <c r="AH1473">
        <v>90</v>
      </c>
      <c r="AI1473">
        <v>-0.09</v>
      </c>
      <c r="AJ1473">
        <v>0</v>
      </c>
      <c r="AK1473">
        <v>1</v>
      </c>
      <c r="AL1473">
        <v>4</v>
      </c>
      <c r="AM1473">
        <v>0</v>
      </c>
      <c r="AN1473">
        <v>-5</v>
      </c>
      <c r="AO1473">
        <v>-3</v>
      </c>
      <c r="AP1473">
        <v>0.02</v>
      </c>
      <c r="AQ1473">
        <v>0.5</v>
      </c>
      <c r="AR1473">
        <v>6.2</v>
      </c>
      <c r="AS1473">
        <v>-5.7</v>
      </c>
      <c r="AT1473">
        <v>-6</v>
      </c>
      <c r="AU1473">
        <v>0</v>
      </c>
      <c r="AV1473" s="2">
        <v>0.34</v>
      </c>
    </row>
    <row r="1474" spans="6:48" x14ac:dyDescent="0.3">
      <c r="F1474" t="str">
        <f t="shared" si="113"/>
        <v>12671308</v>
      </c>
      <c r="G1474" t="e">
        <f t="shared" si="116"/>
        <v>#N/A</v>
      </c>
      <c r="H1474" s="11">
        <v>1267</v>
      </c>
      <c r="I1474" s="5">
        <v>1308</v>
      </c>
      <c r="J1474" t="s">
        <v>48</v>
      </c>
      <c r="K1474" t="s">
        <v>58</v>
      </c>
      <c r="Q1474" s="3"/>
      <c r="R1474" s="4"/>
      <c r="S1474" s="4"/>
      <c r="T1474" s="2">
        <f t="shared" si="114"/>
        <v>0.3016983635559472</v>
      </c>
      <c r="U1474" s="2">
        <f t="shared" si="115"/>
        <v>0.69830163644405285</v>
      </c>
      <c r="V1474" s="2"/>
      <c r="W1474" s="2"/>
      <c r="X1474" s="45"/>
      <c r="Y1474" s="37"/>
      <c r="Z1474" s="37"/>
      <c r="AA1474" s="37"/>
      <c r="AB1474" s="37"/>
      <c r="AC1474" s="37"/>
      <c r="AD1474" s="37"/>
      <c r="AE1474" s="37"/>
      <c r="AF1474" s="12">
        <v>13</v>
      </c>
      <c r="AG1474">
        <v>12</v>
      </c>
      <c r="AH1474">
        <v>59</v>
      </c>
      <c r="AI1474">
        <v>-0.13</v>
      </c>
      <c r="AJ1474">
        <v>3</v>
      </c>
      <c r="AK1474">
        <v>5</v>
      </c>
      <c r="AL1474">
        <v>1</v>
      </c>
      <c r="AM1474">
        <v>-1</v>
      </c>
      <c r="AN1474">
        <v>-12</v>
      </c>
      <c r="AO1474">
        <v>-9</v>
      </c>
      <c r="AP1474">
        <v>0.13</v>
      </c>
      <c r="AQ1474">
        <v>8</v>
      </c>
      <c r="AR1474">
        <v>14.4</v>
      </c>
      <c r="AS1474">
        <v>-6.4</v>
      </c>
      <c r="AT1474">
        <v>-1</v>
      </c>
      <c r="AU1474">
        <v>0</v>
      </c>
      <c r="AV1474" s="2">
        <v>0.44</v>
      </c>
    </row>
    <row r="1475" spans="6:48" x14ac:dyDescent="0.3">
      <c r="F1475" t="str">
        <f t="shared" si="113"/>
        <v>12671314</v>
      </c>
      <c r="G1475" t="e">
        <f t="shared" si="116"/>
        <v>#N/A</v>
      </c>
      <c r="H1475" s="11">
        <v>1267</v>
      </c>
      <c r="I1475" s="5">
        <v>1314</v>
      </c>
      <c r="J1475" t="s">
        <v>48</v>
      </c>
      <c r="K1475" t="s">
        <v>59</v>
      </c>
      <c r="Q1475" s="3"/>
      <c r="R1475" s="4"/>
      <c r="S1475" s="4"/>
      <c r="T1475" s="2">
        <f t="shared" si="114"/>
        <v>0.19169836355594722</v>
      </c>
      <c r="U1475" s="2">
        <f t="shared" si="115"/>
        <v>0.80830163644405273</v>
      </c>
      <c r="V1475" s="2"/>
      <c r="W1475" s="2"/>
      <c r="X1475" s="45"/>
      <c r="Y1475" s="37"/>
      <c r="Z1475" s="37"/>
      <c r="AA1475" s="37"/>
      <c r="AB1475" s="37"/>
      <c r="AC1475" s="37"/>
      <c r="AD1475" s="37"/>
      <c r="AE1475" s="37"/>
      <c r="AF1475" s="12">
        <v>13</v>
      </c>
      <c r="AG1475">
        <v>2</v>
      </c>
      <c r="AH1475">
        <v>107</v>
      </c>
      <c r="AI1475">
        <v>-0.01</v>
      </c>
      <c r="AJ1475">
        <v>3</v>
      </c>
      <c r="AK1475">
        <v>0</v>
      </c>
      <c r="AL1475">
        <v>2</v>
      </c>
      <c r="AM1475">
        <v>2</v>
      </c>
      <c r="AN1475">
        <v>-16</v>
      </c>
      <c r="AO1475">
        <v>-6</v>
      </c>
      <c r="AP1475">
        <v>0.03</v>
      </c>
      <c r="AQ1475">
        <v>1.6</v>
      </c>
      <c r="AR1475">
        <v>6</v>
      </c>
      <c r="AS1475">
        <v>-4.4000000000000004</v>
      </c>
      <c r="AT1475">
        <v>-11</v>
      </c>
      <c r="AU1475">
        <v>0</v>
      </c>
      <c r="AV1475" s="2">
        <v>0.33</v>
      </c>
    </row>
    <row r="1476" spans="6:48" x14ac:dyDescent="0.3">
      <c r="F1476" t="str">
        <f t="shared" si="113"/>
        <v>12671326</v>
      </c>
      <c r="G1476" t="e">
        <f t="shared" si="116"/>
        <v>#N/A</v>
      </c>
      <c r="H1476" s="11">
        <v>1267</v>
      </c>
      <c r="I1476" s="5">
        <v>1326</v>
      </c>
      <c r="J1476" t="s">
        <v>48</v>
      </c>
      <c r="K1476" t="s">
        <v>60</v>
      </c>
      <c r="Q1476" s="3"/>
      <c r="R1476" s="4"/>
      <c r="S1476" s="4"/>
      <c r="T1476" s="2">
        <f t="shared" si="114"/>
        <v>0.20169836355594722</v>
      </c>
      <c r="U1476" s="2">
        <f t="shared" si="115"/>
        <v>0.79830163644405272</v>
      </c>
      <c r="V1476" s="2"/>
      <c r="W1476" s="2"/>
      <c r="X1476" s="45"/>
      <c r="Y1476" s="37"/>
      <c r="Z1476" s="37"/>
      <c r="AA1476" s="37"/>
      <c r="AB1476" s="37"/>
      <c r="AC1476" s="37"/>
      <c r="AD1476" s="37"/>
      <c r="AE1476" s="37"/>
      <c r="AF1476" s="12">
        <v>13</v>
      </c>
      <c r="AG1476">
        <v>5</v>
      </c>
      <c r="AH1476">
        <v>99</v>
      </c>
      <c r="AI1476">
        <v>-0.05</v>
      </c>
      <c r="AJ1476">
        <v>1</v>
      </c>
      <c r="AK1476">
        <v>2</v>
      </c>
      <c r="AL1476">
        <v>1</v>
      </c>
      <c r="AM1476">
        <v>0</v>
      </c>
      <c r="AN1476">
        <v>-8</v>
      </c>
      <c r="AO1476">
        <v>-7</v>
      </c>
      <c r="AP1476">
        <v>0.04</v>
      </c>
      <c r="AQ1476">
        <v>7.8</v>
      </c>
      <c r="AR1476">
        <v>12.4</v>
      </c>
      <c r="AS1476">
        <v>-4.5999999999999996</v>
      </c>
      <c r="AT1476">
        <v>-8</v>
      </c>
      <c r="AU1476">
        <v>0</v>
      </c>
      <c r="AV1476" s="2">
        <v>0.34</v>
      </c>
    </row>
    <row r="1477" spans="6:48" x14ac:dyDescent="0.3">
      <c r="F1477" t="str">
        <f t="shared" si="113"/>
        <v>12671328</v>
      </c>
      <c r="G1477" t="e">
        <f t="shared" si="116"/>
        <v>#N/A</v>
      </c>
      <c r="H1477" s="11">
        <v>1267</v>
      </c>
      <c r="I1477" s="5">
        <v>1328</v>
      </c>
      <c r="J1477" t="s">
        <v>48</v>
      </c>
      <c r="K1477" t="s">
        <v>61</v>
      </c>
      <c r="Q1477" s="3"/>
      <c r="R1477" s="4"/>
      <c r="S1477" s="4"/>
      <c r="T1477" s="2">
        <f t="shared" si="114"/>
        <v>0.34169836355594718</v>
      </c>
      <c r="U1477" s="2">
        <f t="shared" si="115"/>
        <v>0.65830163644405282</v>
      </c>
      <c r="V1477" s="2"/>
      <c r="W1477" s="2"/>
      <c r="X1477" s="45"/>
      <c r="Y1477" s="37"/>
      <c r="Z1477" s="37"/>
      <c r="AA1477" s="37"/>
      <c r="AB1477" s="37"/>
      <c r="AC1477" s="37"/>
      <c r="AD1477" s="37"/>
      <c r="AE1477" s="37"/>
      <c r="AF1477" s="12">
        <v>13</v>
      </c>
      <c r="AG1477">
        <v>10</v>
      </c>
      <c r="AH1477">
        <v>67</v>
      </c>
      <c r="AI1477">
        <v>0.12</v>
      </c>
      <c r="AJ1477">
        <v>1</v>
      </c>
      <c r="AK1477">
        <v>-1</v>
      </c>
      <c r="AL1477">
        <v>1</v>
      </c>
      <c r="AM1477">
        <v>1</v>
      </c>
      <c r="AN1477">
        <v>-6</v>
      </c>
      <c r="AO1477">
        <v>-2</v>
      </c>
      <c r="AP1477">
        <v>0.02</v>
      </c>
      <c r="AQ1477">
        <v>-1.6</v>
      </c>
      <c r="AR1477">
        <v>-2.5</v>
      </c>
      <c r="AS1477">
        <v>0.9</v>
      </c>
      <c r="AT1477">
        <v>-3</v>
      </c>
      <c r="AU1477">
        <v>0</v>
      </c>
      <c r="AV1477" s="2">
        <v>0.48</v>
      </c>
    </row>
    <row r="1478" spans="6:48" x14ac:dyDescent="0.3">
      <c r="F1478" t="str">
        <f t="shared" si="113"/>
        <v>12671335</v>
      </c>
      <c r="G1478" t="e">
        <f t="shared" si="116"/>
        <v>#N/A</v>
      </c>
      <c r="H1478" s="11">
        <v>1267</v>
      </c>
      <c r="I1478" s="5">
        <v>1335</v>
      </c>
      <c r="J1478" t="s">
        <v>48</v>
      </c>
      <c r="K1478" t="s">
        <v>62</v>
      </c>
      <c r="Q1478" s="3"/>
      <c r="R1478" s="4"/>
      <c r="S1478" s="4"/>
      <c r="T1478" s="2">
        <f t="shared" si="114"/>
        <v>0.55169836355594715</v>
      </c>
      <c r="U1478" s="2">
        <f t="shared" si="115"/>
        <v>0.44830163644405285</v>
      </c>
      <c r="V1478" s="2"/>
      <c r="W1478" s="2"/>
      <c r="X1478" s="45"/>
      <c r="Y1478" s="37"/>
      <c r="Z1478" s="37"/>
      <c r="AA1478" s="37"/>
      <c r="AB1478" s="37"/>
      <c r="AC1478" s="37"/>
      <c r="AD1478" s="37"/>
      <c r="AE1478" s="37"/>
      <c r="AF1478" s="12">
        <v>13</v>
      </c>
      <c r="AG1478">
        <v>16</v>
      </c>
      <c r="AH1478">
        <v>-13</v>
      </c>
      <c r="AI1478">
        <v>-0.04</v>
      </c>
      <c r="AJ1478">
        <v>2</v>
      </c>
      <c r="AK1478">
        <v>3</v>
      </c>
      <c r="AL1478">
        <v>1</v>
      </c>
      <c r="AM1478">
        <v>1</v>
      </c>
      <c r="AN1478">
        <v>-2</v>
      </c>
      <c r="AO1478">
        <v>-9</v>
      </c>
      <c r="AP1478">
        <v>0.11</v>
      </c>
      <c r="AQ1478">
        <v>7.9</v>
      </c>
      <c r="AR1478">
        <v>9.5</v>
      </c>
      <c r="AS1478">
        <v>-1.6</v>
      </c>
      <c r="AT1478">
        <v>3</v>
      </c>
      <c r="AU1478">
        <v>1</v>
      </c>
      <c r="AV1478" s="2">
        <v>0.69</v>
      </c>
    </row>
    <row r="1479" spans="6:48" x14ac:dyDescent="0.3">
      <c r="F1479" t="str">
        <f t="shared" si="113"/>
        <v>12671344</v>
      </c>
      <c r="G1479" t="e">
        <f t="shared" si="116"/>
        <v>#N/A</v>
      </c>
      <c r="H1479" s="11">
        <v>1267</v>
      </c>
      <c r="I1479" s="5">
        <v>1344</v>
      </c>
      <c r="J1479" t="s">
        <v>48</v>
      </c>
      <c r="K1479" t="s">
        <v>63</v>
      </c>
      <c r="Q1479" s="3"/>
      <c r="R1479" s="4"/>
      <c r="S1479" s="4"/>
      <c r="T1479" s="2">
        <f t="shared" si="114"/>
        <v>0.42169836355594725</v>
      </c>
      <c r="U1479" s="2">
        <f t="shared" si="115"/>
        <v>0.57830163644405275</v>
      </c>
      <c r="V1479" s="2"/>
      <c r="W1479" s="2"/>
      <c r="X1479" s="45"/>
      <c r="Y1479" s="37"/>
      <c r="Z1479" s="37"/>
      <c r="AA1479" s="37"/>
      <c r="AB1479" s="37"/>
      <c r="AC1479" s="37"/>
      <c r="AD1479" s="37"/>
      <c r="AE1479" s="37"/>
      <c r="AF1479" s="12">
        <v>13</v>
      </c>
      <c r="AG1479">
        <v>10</v>
      </c>
      <c r="AH1479">
        <v>51</v>
      </c>
      <c r="AI1479">
        <v>0.08</v>
      </c>
      <c r="AJ1479">
        <v>5</v>
      </c>
      <c r="AK1479">
        <v>0</v>
      </c>
      <c r="AL1479">
        <v>1</v>
      </c>
      <c r="AM1479">
        <v>-1</v>
      </c>
      <c r="AN1479">
        <v>-7</v>
      </c>
      <c r="AO1479">
        <v>-3</v>
      </c>
      <c r="AP1479">
        <v>7.0000000000000007E-2</v>
      </c>
      <c r="AQ1479">
        <v>9.9</v>
      </c>
      <c r="AR1479">
        <v>6.4</v>
      </c>
      <c r="AS1479">
        <v>3.5</v>
      </c>
      <c r="AT1479">
        <v>-3</v>
      </c>
      <c r="AU1479">
        <v>0</v>
      </c>
      <c r="AV1479" s="2">
        <v>0.56000000000000005</v>
      </c>
    </row>
    <row r="1480" spans="6:48" x14ac:dyDescent="0.3">
      <c r="F1480" t="str">
        <f t="shared" si="113"/>
        <v>12671345</v>
      </c>
      <c r="G1480" t="e">
        <f t="shared" si="116"/>
        <v>#N/A</v>
      </c>
      <c r="H1480" s="11">
        <v>1267</v>
      </c>
      <c r="I1480" s="5">
        <v>1345</v>
      </c>
      <c r="J1480" t="s">
        <v>48</v>
      </c>
      <c r="K1480" t="s">
        <v>64</v>
      </c>
      <c r="Q1480" s="3"/>
      <c r="R1480" s="4"/>
      <c r="S1480" s="4"/>
      <c r="T1480" s="2">
        <f t="shared" si="114"/>
        <v>0.1116983635559472</v>
      </c>
      <c r="U1480" s="2">
        <f t="shared" si="115"/>
        <v>0.8883016364440528</v>
      </c>
      <c r="V1480" s="2"/>
      <c r="W1480" s="2"/>
      <c r="X1480" s="45"/>
      <c r="Y1480" s="37"/>
      <c r="Z1480" s="37"/>
      <c r="AA1480" s="37"/>
      <c r="AB1480" s="37"/>
      <c r="AC1480" s="37"/>
      <c r="AD1480" s="37"/>
      <c r="AE1480" s="37"/>
      <c r="AF1480" s="12">
        <v>13</v>
      </c>
      <c r="AG1480">
        <v>2</v>
      </c>
      <c r="AH1480">
        <v>109</v>
      </c>
      <c r="AI1480">
        <v>-0.12</v>
      </c>
      <c r="AJ1480">
        <v>-3</v>
      </c>
      <c r="AK1480">
        <v>3</v>
      </c>
      <c r="AL1480">
        <v>2</v>
      </c>
      <c r="AM1480">
        <v>1</v>
      </c>
      <c r="AN1480">
        <v>-6</v>
      </c>
      <c r="AO1480">
        <v>-4</v>
      </c>
      <c r="AP1480">
        <v>0.03</v>
      </c>
      <c r="AQ1480">
        <v>2.5</v>
      </c>
      <c r="AR1480">
        <v>13.5</v>
      </c>
      <c r="AS1480">
        <v>-11</v>
      </c>
      <c r="AT1480">
        <v>-11</v>
      </c>
      <c r="AU1480">
        <v>0</v>
      </c>
      <c r="AV1480" s="2">
        <v>0.25</v>
      </c>
    </row>
    <row r="1481" spans="6:48" x14ac:dyDescent="0.3">
      <c r="F1481" t="str">
        <f t="shared" si="113"/>
        <v>12671347</v>
      </c>
      <c r="G1481" t="e">
        <f t="shared" si="116"/>
        <v>#N/A</v>
      </c>
      <c r="H1481" s="11">
        <v>1267</v>
      </c>
      <c r="I1481" s="5">
        <v>1347</v>
      </c>
      <c r="J1481" t="s">
        <v>48</v>
      </c>
      <c r="K1481" t="s">
        <v>65</v>
      </c>
      <c r="Q1481" s="3"/>
      <c r="R1481" s="4"/>
      <c r="S1481" s="4"/>
      <c r="T1481" s="2">
        <f t="shared" si="114"/>
        <v>0.68169836355594715</v>
      </c>
      <c r="U1481" s="2">
        <f t="shared" si="115"/>
        <v>0.31830163644405285</v>
      </c>
      <c r="V1481" s="2"/>
      <c r="W1481" s="2"/>
      <c r="X1481" s="45"/>
      <c r="Y1481" s="37"/>
      <c r="Z1481" s="37"/>
      <c r="AA1481" s="37"/>
      <c r="AB1481" s="37"/>
      <c r="AC1481" s="37"/>
      <c r="AD1481" s="37"/>
      <c r="AE1481" s="37"/>
      <c r="AF1481" s="12">
        <v>13</v>
      </c>
      <c r="AG1481">
        <v>16</v>
      </c>
      <c r="AH1481">
        <v>-56</v>
      </c>
      <c r="AI1481">
        <v>0.08</v>
      </c>
      <c r="AJ1481">
        <v>6</v>
      </c>
      <c r="AK1481">
        <v>1</v>
      </c>
      <c r="AL1481">
        <v>0</v>
      </c>
      <c r="AM1481">
        <v>-2</v>
      </c>
      <c r="AN1481">
        <v>-10</v>
      </c>
      <c r="AO1481">
        <v>-4</v>
      </c>
      <c r="AP1481">
        <v>0.04</v>
      </c>
      <c r="AQ1481">
        <v>16.7</v>
      </c>
      <c r="AR1481">
        <v>14.2</v>
      </c>
      <c r="AS1481">
        <v>2.5</v>
      </c>
      <c r="AT1481">
        <v>3</v>
      </c>
      <c r="AU1481">
        <v>1</v>
      </c>
      <c r="AV1481" s="2">
        <v>0.82</v>
      </c>
    </row>
    <row r="1482" spans="6:48" x14ac:dyDescent="0.3">
      <c r="F1482" t="str">
        <f t="shared" si="113"/>
        <v>12671348</v>
      </c>
      <c r="G1482" t="e">
        <f t="shared" si="116"/>
        <v>#N/A</v>
      </c>
      <c r="H1482" s="11">
        <v>1267</v>
      </c>
      <c r="I1482" s="5">
        <v>1348</v>
      </c>
      <c r="J1482" t="s">
        <v>48</v>
      </c>
      <c r="K1482" t="s">
        <v>66</v>
      </c>
      <c r="Q1482" s="3"/>
      <c r="R1482" s="4"/>
      <c r="S1482" s="4"/>
      <c r="T1482" s="2">
        <f t="shared" si="114"/>
        <v>0.3016983635559472</v>
      </c>
      <c r="U1482" s="2">
        <f t="shared" si="115"/>
        <v>0.69830163644405285</v>
      </c>
      <c r="V1482" s="2"/>
      <c r="W1482" s="2"/>
      <c r="X1482" s="45"/>
      <c r="Y1482" s="37"/>
      <c r="Z1482" s="37"/>
      <c r="AA1482" s="37"/>
      <c r="AB1482" s="37"/>
      <c r="AC1482" s="37"/>
      <c r="AD1482" s="37"/>
      <c r="AE1482" s="37"/>
      <c r="AF1482" s="12">
        <v>13</v>
      </c>
      <c r="AG1482">
        <v>7</v>
      </c>
      <c r="AH1482">
        <v>65</v>
      </c>
      <c r="AI1482">
        <v>-0.08</v>
      </c>
      <c r="AJ1482">
        <v>3</v>
      </c>
      <c r="AK1482">
        <v>0</v>
      </c>
      <c r="AL1482">
        <v>3</v>
      </c>
      <c r="AM1482">
        <v>-4</v>
      </c>
      <c r="AN1482">
        <v>-9</v>
      </c>
      <c r="AO1482">
        <v>-5</v>
      </c>
      <c r="AP1482">
        <v>0.06</v>
      </c>
      <c r="AQ1482">
        <v>7.4</v>
      </c>
      <c r="AR1482">
        <v>11.2</v>
      </c>
      <c r="AS1482">
        <v>-3.8</v>
      </c>
      <c r="AT1482">
        <v>-6</v>
      </c>
      <c r="AU1482">
        <v>0</v>
      </c>
      <c r="AV1482" s="2">
        <v>0.44</v>
      </c>
    </row>
    <row r="1483" spans="6:48" x14ac:dyDescent="0.3">
      <c r="F1483" t="str">
        <f t="shared" si="113"/>
        <v>12671355</v>
      </c>
      <c r="G1483" t="e">
        <f t="shared" si="116"/>
        <v>#N/A</v>
      </c>
      <c r="H1483" s="11">
        <v>1267</v>
      </c>
      <c r="I1483" s="5">
        <v>1355</v>
      </c>
      <c r="J1483" t="s">
        <v>48</v>
      </c>
      <c r="K1483" t="s">
        <v>67</v>
      </c>
      <c r="Q1483" s="3"/>
      <c r="R1483" s="4"/>
      <c r="S1483" s="4"/>
      <c r="T1483" s="2">
        <f t="shared" si="114"/>
        <v>0.39169836355594723</v>
      </c>
      <c r="U1483" s="2">
        <f t="shared" si="115"/>
        <v>0.60830163644405277</v>
      </c>
      <c r="V1483" s="2"/>
      <c r="W1483" s="2"/>
      <c r="X1483" s="45"/>
      <c r="Y1483" s="37"/>
      <c r="Z1483" s="37"/>
      <c r="AA1483" s="37"/>
      <c r="AB1483" s="37"/>
      <c r="AC1483" s="37"/>
      <c r="AD1483" s="37"/>
      <c r="AE1483" s="37"/>
      <c r="AF1483" s="12">
        <v>13</v>
      </c>
      <c r="AG1483">
        <v>12</v>
      </c>
      <c r="AH1483">
        <v>39</v>
      </c>
      <c r="AI1483">
        <v>-0.1</v>
      </c>
      <c r="AJ1483">
        <v>1</v>
      </c>
      <c r="AK1483">
        <v>0</v>
      </c>
      <c r="AL1483">
        <v>4</v>
      </c>
      <c r="AM1483">
        <v>3</v>
      </c>
      <c r="AN1483">
        <v>-3</v>
      </c>
      <c r="AO1483">
        <v>-9</v>
      </c>
      <c r="AP1483">
        <v>0.01</v>
      </c>
      <c r="AQ1483">
        <v>0.2</v>
      </c>
      <c r="AR1483">
        <v>3.5</v>
      </c>
      <c r="AS1483">
        <v>-3.3</v>
      </c>
      <c r="AT1483">
        <v>-1</v>
      </c>
      <c r="AU1483">
        <v>0</v>
      </c>
      <c r="AV1483" s="2">
        <v>0.53</v>
      </c>
    </row>
    <row r="1484" spans="6:48" x14ac:dyDescent="0.3">
      <c r="F1484" t="str">
        <f t="shared" si="113"/>
        <v>12671361</v>
      </c>
      <c r="G1484" t="e">
        <f t="shared" si="116"/>
        <v>#N/A</v>
      </c>
      <c r="H1484" s="11">
        <v>1267</v>
      </c>
      <c r="I1484" s="5">
        <v>1361</v>
      </c>
      <c r="J1484" t="s">
        <v>48</v>
      </c>
      <c r="K1484" t="s">
        <v>68</v>
      </c>
      <c r="Q1484" s="3"/>
      <c r="R1484" s="4"/>
      <c r="S1484" s="4"/>
      <c r="T1484" s="2">
        <f t="shared" si="114"/>
        <v>0.32169836355594722</v>
      </c>
      <c r="U1484" s="2">
        <f t="shared" si="115"/>
        <v>0.67830163644405284</v>
      </c>
      <c r="V1484" s="2"/>
      <c r="W1484" s="2"/>
      <c r="X1484" s="45"/>
      <c r="Y1484" s="37"/>
      <c r="Z1484" s="37"/>
      <c r="AA1484" s="37"/>
      <c r="AB1484" s="37"/>
      <c r="AC1484" s="37"/>
      <c r="AD1484" s="37"/>
      <c r="AE1484" s="37"/>
      <c r="AF1484" s="12">
        <v>13</v>
      </c>
      <c r="AG1484">
        <v>11</v>
      </c>
      <c r="AH1484">
        <v>64</v>
      </c>
      <c r="AI1484">
        <v>0.02</v>
      </c>
      <c r="AJ1484">
        <v>3</v>
      </c>
      <c r="AK1484">
        <v>1</v>
      </c>
      <c r="AL1484">
        <v>1</v>
      </c>
      <c r="AM1484">
        <v>-1</v>
      </c>
      <c r="AN1484">
        <v>-10</v>
      </c>
      <c r="AO1484">
        <v>-7</v>
      </c>
      <c r="AP1484">
        <v>0.05</v>
      </c>
      <c r="AQ1484">
        <v>6.5</v>
      </c>
      <c r="AR1484">
        <v>10.7</v>
      </c>
      <c r="AS1484">
        <v>-4.2</v>
      </c>
      <c r="AT1484">
        <v>-2</v>
      </c>
      <c r="AU1484">
        <v>0</v>
      </c>
      <c r="AV1484" s="2">
        <v>0.46</v>
      </c>
    </row>
    <row r="1485" spans="6:48" x14ac:dyDescent="0.3">
      <c r="F1485" t="str">
        <f t="shared" si="113"/>
        <v>12671371</v>
      </c>
      <c r="G1485" t="e">
        <f t="shared" si="116"/>
        <v>#N/A</v>
      </c>
      <c r="H1485" s="11">
        <v>1267</v>
      </c>
      <c r="I1485" s="5">
        <v>1371</v>
      </c>
      <c r="J1485" t="s">
        <v>48</v>
      </c>
      <c r="K1485" t="s">
        <v>69</v>
      </c>
      <c r="Q1485" s="3"/>
      <c r="R1485" s="4"/>
      <c r="S1485" s="4"/>
      <c r="T1485" s="2">
        <f t="shared" si="114"/>
        <v>0.26169836355594722</v>
      </c>
      <c r="U1485" s="2">
        <f t="shared" si="115"/>
        <v>0.73830163644405278</v>
      </c>
      <c r="V1485" s="2"/>
      <c r="W1485" s="2"/>
      <c r="X1485" s="45"/>
      <c r="Y1485" s="37"/>
      <c r="Z1485" s="37"/>
      <c r="AA1485" s="37"/>
      <c r="AB1485" s="37"/>
      <c r="AC1485" s="37"/>
      <c r="AD1485" s="37"/>
      <c r="AE1485" s="37"/>
      <c r="AF1485" s="12">
        <v>13</v>
      </c>
      <c r="AG1485">
        <v>8</v>
      </c>
      <c r="AH1485">
        <v>88</v>
      </c>
      <c r="AI1485">
        <v>0.04</v>
      </c>
      <c r="AJ1485">
        <v>2</v>
      </c>
      <c r="AK1485">
        <v>0</v>
      </c>
      <c r="AL1485">
        <v>1</v>
      </c>
      <c r="AM1485">
        <v>0</v>
      </c>
      <c r="AN1485">
        <v>-12</v>
      </c>
      <c r="AO1485">
        <v>-4</v>
      </c>
      <c r="AP1485">
        <v>0.08</v>
      </c>
      <c r="AQ1485">
        <v>4.5999999999999996</v>
      </c>
      <c r="AR1485">
        <v>5.8</v>
      </c>
      <c r="AS1485">
        <v>-1.2</v>
      </c>
      <c r="AT1485">
        <v>-5</v>
      </c>
      <c r="AU1485">
        <v>0</v>
      </c>
      <c r="AV1485" s="2">
        <v>0.4</v>
      </c>
    </row>
    <row r="1486" spans="6:48" x14ac:dyDescent="0.3">
      <c r="F1486" t="str">
        <f t="shared" si="113"/>
        <v>12671372</v>
      </c>
      <c r="G1486" t="e">
        <f t="shared" si="116"/>
        <v>#N/A</v>
      </c>
      <c r="H1486" s="11">
        <v>1267</v>
      </c>
      <c r="I1486" s="5">
        <v>1372</v>
      </c>
      <c r="J1486" t="s">
        <v>48</v>
      </c>
      <c r="K1486" t="s">
        <v>70</v>
      </c>
      <c r="Q1486" s="3"/>
      <c r="R1486" s="4"/>
      <c r="S1486" s="4"/>
      <c r="T1486" s="2">
        <f t="shared" si="114"/>
        <v>0.4816983635559472</v>
      </c>
      <c r="U1486" s="2">
        <f t="shared" si="115"/>
        <v>0.5183016364440528</v>
      </c>
      <c r="V1486" s="2"/>
      <c r="W1486" s="2"/>
      <c r="X1486" s="45"/>
      <c r="Y1486" s="37"/>
      <c r="Z1486" s="37"/>
      <c r="AA1486" s="37"/>
      <c r="AB1486" s="37"/>
      <c r="AC1486" s="37"/>
      <c r="AD1486" s="37"/>
      <c r="AE1486" s="37"/>
      <c r="AF1486" s="12">
        <v>13</v>
      </c>
      <c r="AG1486">
        <v>14</v>
      </c>
      <c r="AH1486">
        <v>3</v>
      </c>
      <c r="AI1486">
        <v>-0.1</v>
      </c>
      <c r="AJ1486">
        <v>2</v>
      </c>
      <c r="AK1486">
        <v>0</v>
      </c>
      <c r="AL1486">
        <v>-2</v>
      </c>
      <c r="AM1486">
        <v>-7</v>
      </c>
      <c r="AN1486">
        <v>-11</v>
      </c>
      <c r="AO1486">
        <v>-3</v>
      </c>
      <c r="AP1486">
        <v>7.0000000000000007E-2</v>
      </c>
      <c r="AQ1486">
        <v>5.4</v>
      </c>
      <c r="AR1486">
        <v>10.7</v>
      </c>
      <c r="AS1486">
        <v>-5.3</v>
      </c>
      <c r="AT1486">
        <v>1</v>
      </c>
      <c r="AU1486">
        <v>1</v>
      </c>
      <c r="AV1486" s="2">
        <v>0.62</v>
      </c>
    </row>
    <row r="1487" spans="6:48" x14ac:dyDescent="0.3">
      <c r="F1487" t="str">
        <f t="shared" si="113"/>
        <v>12671382</v>
      </c>
      <c r="G1487" t="e">
        <f t="shared" si="116"/>
        <v>#N/A</v>
      </c>
      <c r="H1487" s="11">
        <v>1267</v>
      </c>
      <c r="I1487" s="5">
        <v>1382</v>
      </c>
      <c r="J1487" t="s">
        <v>48</v>
      </c>
      <c r="K1487" t="s">
        <v>71</v>
      </c>
      <c r="Q1487" s="3"/>
      <c r="R1487" s="4"/>
      <c r="S1487" s="4"/>
      <c r="T1487" s="2">
        <f t="shared" si="114"/>
        <v>0.37169836355594721</v>
      </c>
      <c r="U1487" s="2">
        <f t="shared" si="115"/>
        <v>0.62830163644405279</v>
      </c>
      <c r="V1487" s="2"/>
      <c r="W1487" s="2"/>
      <c r="X1487" s="45"/>
      <c r="Y1487" s="37"/>
      <c r="Z1487" s="37"/>
      <c r="AA1487" s="37"/>
      <c r="AB1487" s="37"/>
      <c r="AC1487" s="37"/>
      <c r="AD1487" s="37"/>
      <c r="AE1487" s="37"/>
      <c r="AF1487" s="12">
        <v>13</v>
      </c>
      <c r="AG1487">
        <v>11</v>
      </c>
      <c r="AH1487">
        <v>45</v>
      </c>
      <c r="AI1487">
        <v>-0.08</v>
      </c>
      <c r="AJ1487">
        <v>3</v>
      </c>
      <c r="AK1487">
        <v>1</v>
      </c>
      <c r="AL1487">
        <v>2</v>
      </c>
      <c r="AM1487">
        <v>-2</v>
      </c>
      <c r="AN1487">
        <v>-8</v>
      </c>
      <c r="AO1487">
        <v>-2</v>
      </c>
      <c r="AP1487">
        <v>0.02</v>
      </c>
      <c r="AQ1487">
        <v>5.7</v>
      </c>
      <c r="AR1487">
        <v>8.1</v>
      </c>
      <c r="AS1487">
        <v>-2.4</v>
      </c>
      <c r="AT1487">
        <v>-2</v>
      </c>
      <c r="AU1487">
        <v>0</v>
      </c>
      <c r="AV1487" s="2">
        <v>0.51</v>
      </c>
    </row>
    <row r="1488" spans="6:48" x14ac:dyDescent="0.3">
      <c r="F1488" t="str">
        <f t="shared" si="113"/>
        <v>12671393</v>
      </c>
      <c r="G1488" t="e">
        <f t="shared" si="116"/>
        <v>#N/A</v>
      </c>
      <c r="H1488" s="11">
        <v>1267</v>
      </c>
      <c r="I1488" s="5">
        <v>1393</v>
      </c>
      <c r="J1488" t="s">
        <v>48</v>
      </c>
      <c r="K1488" t="s">
        <v>72</v>
      </c>
      <c r="Q1488" s="3"/>
      <c r="R1488" s="4"/>
      <c r="S1488" s="4"/>
      <c r="T1488" s="2">
        <f t="shared" si="114"/>
        <v>0.39169836355594723</v>
      </c>
      <c r="U1488" s="2">
        <f t="shared" si="115"/>
        <v>0.60830163644405277</v>
      </c>
      <c r="V1488" s="2"/>
      <c r="W1488" s="2"/>
      <c r="X1488" s="45"/>
      <c r="Y1488" s="37"/>
      <c r="Z1488" s="37"/>
      <c r="AA1488" s="37"/>
      <c r="AB1488" s="37"/>
      <c r="AC1488" s="37"/>
      <c r="AD1488" s="37"/>
      <c r="AE1488" s="37"/>
      <c r="AF1488" s="12">
        <v>13</v>
      </c>
      <c r="AG1488">
        <v>11</v>
      </c>
      <c r="AH1488">
        <v>60</v>
      </c>
      <c r="AI1488">
        <v>0.09</v>
      </c>
      <c r="AJ1488">
        <v>8</v>
      </c>
      <c r="AK1488">
        <v>3</v>
      </c>
      <c r="AL1488">
        <v>0</v>
      </c>
      <c r="AM1488">
        <v>-1</v>
      </c>
      <c r="AN1488">
        <v>-13</v>
      </c>
      <c r="AO1488">
        <v>-3</v>
      </c>
      <c r="AP1488">
        <v>0.03</v>
      </c>
      <c r="AQ1488">
        <v>16.100000000000001</v>
      </c>
      <c r="AR1488">
        <v>14.6</v>
      </c>
      <c r="AS1488">
        <v>1.5</v>
      </c>
      <c r="AT1488">
        <v>-2</v>
      </c>
      <c r="AU1488">
        <v>0</v>
      </c>
      <c r="AV1488" s="2">
        <v>0.53</v>
      </c>
    </row>
    <row r="1489" spans="6:48" x14ac:dyDescent="0.3">
      <c r="F1489" t="str">
        <f t="shared" si="113"/>
        <v>12671395</v>
      </c>
      <c r="G1489" t="e">
        <f t="shared" si="116"/>
        <v>#N/A</v>
      </c>
      <c r="H1489" s="11">
        <v>1267</v>
      </c>
      <c r="I1489" s="5">
        <v>1395</v>
      </c>
      <c r="J1489" t="s">
        <v>48</v>
      </c>
      <c r="K1489" t="s">
        <v>73</v>
      </c>
      <c r="Q1489" s="3"/>
      <c r="R1489" s="4"/>
      <c r="S1489" s="4"/>
      <c r="T1489" s="2">
        <f t="shared" si="114"/>
        <v>0.2316983635559472</v>
      </c>
      <c r="U1489" s="2">
        <f t="shared" si="115"/>
        <v>0.7683016364440528</v>
      </c>
      <c r="V1489" s="2"/>
      <c r="W1489" s="2"/>
      <c r="X1489" s="45"/>
      <c r="Y1489" s="37"/>
      <c r="Z1489" s="37"/>
      <c r="AA1489" s="37"/>
      <c r="AB1489" s="37"/>
      <c r="AC1489" s="37"/>
      <c r="AD1489" s="37"/>
      <c r="AE1489" s="37"/>
      <c r="AF1489" s="12">
        <v>13</v>
      </c>
      <c r="AG1489">
        <v>6</v>
      </c>
      <c r="AH1489">
        <v>92</v>
      </c>
      <c r="AI1489">
        <v>0.04</v>
      </c>
      <c r="AJ1489">
        <v>-2</v>
      </c>
      <c r="AK1489">
        <v>-3</v>
      </c>
      <c r="AL1489">
        <v>1</v>
      </c>
      <c r="AM1489">
        <v>0</v>
      </c>
      <c r="AN1489">
        <v>-13</v>
      </c>
      <c r="AO1489">
        <v>-6</v>
      </c>
      <c r="AP1489">
        <v>0.06</v>
      </c>
      <c r="AQ1489">
        <v>0.6</v>
      </c>
      <c r="AR1489">
        <v>3.2</v>
      </c>
      <c r="AS1489">
        <v>-2.6</v>
      </c>
      <c r="AT1489">
        <v>-7</v>
      </c>
      <c r="AU1489">
        <v>0</v>
      </c>
      <c r="AV1489" s="2">
        <v>0.37</v>
      </c>
    </row>
    <row r="1490" spans="6:48" x14ac:dyDescent="0.3">
      <c r="F1490" t="str">
        <f t="shared" si="113"/>
        <v>12671397</v>
      </c>
      <c r="G1490" t="e">
        <f t="shared" si="116"/>
        <v>#N/A</v>
      </c>
      <c r="H1490" s="11">
        <v>1267</v>
      </c>
      <c r="I1490" s="5">
        <v>1397</v>
      </c>
      <c r="J1490" t="s">
        <v>48</v>
      </c>
      <c r="K1490" t="s">
        <v>74</v>
      </c>
      <c r="Q1490" s="3"/>
      <c r="R1490" s="4"/>
      <c r="S1490" s="4"/>
      <c r="T1490" s="2">
        <f t="shared" si="114"/>
        <v>0.20169836355594722</v>
      </c>
      <c r="U1490" s="2">
        <f t="shared" si="115"/>
        <v>0.79830163644405272</v>
      </c>
      <c r="V1490" s="2"/>
      <c r="W1490" s="2"/>
      <c r="X1490" s="45"/>
      <c r="Y1490" s="37"/>
      <c r="Z1490" s="37"/>
      <c r="AA1490" s="37"/>
      <c r="AB1490" s="37"/>
      <c r="AC1490" s="37"/>
      <c r="AD1490" s="37"/>
      <c r="AE1490" s="37"/>
      <c r="AF1490" s="12">
        <v>13</v>
      </c>
      <c r="AG1490">
        <v>3</v>
      </c>
      <c r="AH1490">
        <v>103</v>
      </c>
      <c r="AI1490">
        <v>-0.06</v>
      </c>
      <c r="AJ1490">
        <v>4</v>
      </c>
      <c r="AK1490">
        <v>3</v>
      </c>
      <c r="AL1490">
        <v>1</v>
      </c>
      <c r="AM1490">
        <v>-2</v>
      </c>
      <c r="AN1490">
        <v>-12</v>
      </c>
      <c r="AO1490">
        <v>-1</v>
      </c>
      <c r="AP1490">
        <v>0.01</v>
      </c>
      <c r="AQ1490">
        <v>9.4</v>
      </c>
      <c r="AR1490">
        <v>12.7</v>
      </c>
      <c r="AS1490">
        <v>-3.3</v>
      </c>
      <c r="AT1490">
        <v>-10</v>
      </c>
      <c r="AU1490">
        <v>0</v>
      </c>
      <c r="AV1490" s="2">
        <v>0.34</v>
      </c>
    </row>
    <row r="1491" spans="6:48" x14ac:dyDescent="0.3">
      <c r="F1491" t="str">
        <f t="shared" si="113"/>
        <v>12671400</v>
      </c>
      <c r="G1491" t="e">
        <f t="shared" si="116"/>
        <v>#N/A</v>
      </c>
      <c r="H1491" s="11">
        <v>1267</v>
      </c>
      <c r="I1491" s="5">
        <v>1400</v>
      </c>
      <c r="J1491" t="s">
        <v>48</v>
      </c>
      <c r="K1491" t="s">
        <v>75</v>
      </c>
      <c r="Q1491" s="3"/>
      <c r="R1491" s="4"/>
      <c r="S1491" s="4"/>
      <c r="T1491" s="2">
        <f t="shared" si="114"/>
        <v>0.32169836355594722</v>
      </c>
      <c r="U1491" s="2">
        <f t="shared" si="115"/>
        <v>0.67830163644405284</v>
      </c>
      <c r="V1491" s="2"/>
      <c r="W1491" s="2"/>
      <c r="X1491" s="45"/>
      <c r="Y1491" s="37"/>
      <c r="Z1491" s="37"/>
      <c r="AA1491" s="37"/>
      <c r="AB1491" s="37"/>
      <c r="AC1491" s="37"/>
      <c r="AD1491" s="37"/>
      <c r="AE1491" s="37"/>
      <c r="AF1491" s="12">
        <v>13</v>
      </c>
      <c r="AG1491">
        <v>10</v>
      </c>
      <c r="AH1491">
        <v>75</v>
      </c>
      <c r="AI1491">
        <v>0.12</v>
      </c>
      <c r="AJ1491">
        <v>5</v>
      </c>
      <c r="AK1491">
        <v>2</v>
      </c>
      <c r="AL1491">
        <v>1</v>
      </c>
      <c r="AM1491">
        <v>0</v>
      </c>
      <c r="AN1491">
        <v>-7</v>
      </c>
      <c r="AO1491">
        <v>-3</v>
      </c>
      <c r="AP1491">
        <v>0.1</v>
      </c>
      <c r="AQ1491">
        <v>11.9</v>
      </c>
      <c r="AR1491">
        <v>10.9</v>
      </c>
      <c r="AS1491">
        <v>1</v>
      </c>
      <c r="AT1491">
        <v>-3</v>
      </c>
      <c r="AU1491">
        <v>0</v>
      </c>
      <c r="AV1491" s="2">
        <v>0.46</v>
      </c>
    </row>
    <row r="1492" spans="6:48" x14ac:dyDescent="0.3">
      <c r="F1492" t="str">
        <f t="shared" si="113"/>
        <v>12671401</v>
      </c>
      <c r="G1492" t="e">
        <f t="shared" si="116"/>
        <v>#N/A</v>
      </c>
      <c r="H1492" s="11">
        <v>1267</v>
      </c>
      <c r="I1492" s="5">
        <v>1401</v>
      </c>
      <c r="J1492" t="s">
        <v>48</v>
      </c>
      <c r="K1492" t="s">
        <v>76</v>
      </c>
      <c r="Q1492" s="3"/>
      <c r="R1492" s="4"/>
      <c r="S1492" s="4"/>
      <c r="T1492" s="2">
        <f t="shared" si="114"/>
        <v>0.28169836355594718</v>
      </c>
      <c r="U1492" s="2">
        <f t="shared" si="115"/>
        <v>0.71830163644405287</v>
      </c>
      <c r="V1492" s="2"/>
      <c r="W1492" s="2"/>
      <c r="X1492" s="45"/>
      <c r="Y1492" s="37"/>
      <c r="Z1492" s="37"/>
      <c r="AA1492" s="37"/>
      <c r="AB1492" s="37"/>
      <c r="AC1492" s="37"/>
      <c r="AD1492" s="37"/>
      <c r="AE1492" s="37"/>
      <c r="AF1492" s="12">
        <v>13</v>
      </c>
      <c r="AG1492">
        <v>7</v>
      </c>
      <c r="AH1492">
        <v>84</v>
      </c>
      <c r="AI1492">
        <v>0.08</v>
      </c>
      <c r="AJ1492">
        <v>4</v>
      </c>
      <c r="AK1492">
        <v>4</v>
      </c>
      <c r="AL1492">
        <v>0</v>
      </c>
      <c r="AM1492">
        <v>2</v>
      </c>
      <c r="AN1492">
        <v>-12</v>
      </c>
      <c r="AO1492">
        <v>-4</v>
      </c>
      <c r="AP1492">
        <v>0.1</v>
      </c>
      <c r="AQ1492">
        <v>8.6</v>
      </c>
      <c r="AR1492">
        <v>9.3000000000000007</v>
      </c>
      <c r="AS1492">
        <v>-0.7</v>
      </c>
      <c r="AT1492">
        <v>-6</v>
      </c>
      <c r="AU1492">
        <v>0</v>
      </c>
      <c r="AV1492" s="2">
        <v>0.42</v>
      </c>
    </row>
    <row r="1493" spans="6:48" x14ac:dyDescent="0.3">
      <c r="F1493" t="str">
        <f t="shared" si="113"/>
        <v>12671403</v>
      </c>
      <c r="G1493" t="e">
        <f t="shared" si="116"/>
        <v>#N/A</v>
      </c>
      <c r="H1493" s="11">
        <v>1267</v>
      </c>
      <c r="I1493" s="5">
        <v>1403</v>
      </c>
      <c r="J1493" t="s">
        <v>48</v>
      </c>
      <c r="K1493" t="s">
        <v>77</v>
      </c>
      <c r="Q1493" s="3"/>
      <c r="R1493" s="4"/>
      <c r="S1493" s="4"/>
      <c r="T1493" s="2">
        <f t="shared" si="114"/>
        <v>0.18169836355594721</v>
      </c>
      <c r="U1493" s="2">
        <f t="shared" si="115"/>
        <v>0.81830163644405274</v>
      </c>
      <c r="V1493" s="2"/>
      <c r="W1493" s="2"/>
      <c r="X1493" s="45"/>
      <c r="Y1493" s="37"/>
      <c r="Z1493" s="37"/>
      <c r="AA1493" s="37"/>
      <c r="AB1493" s="37"/>
      <c r="AC1493" s="37"/>
      <c r="AD1493" s="37"/>
      <c r="AE1493" s="37"/>
      <c r="AF1493" s="12">
        <v>13</v>
      </c>
      <c r="AG1493">
        <v>3</v>
      </c>
      <c r="AH1493">
        <v>102</v>
      </c>
      <c r="AI1493">
        <v>-0.03</v>
      </c>
      <c r="AJ1493">
        <v>2</v>
      </c>
      <c r="AK1493">
        <v>3</v>
      </c>
      <c r="AL1493">
        <v>0</v>
      </c>
      <c r="AM1493">
        <v>-3</v>
      </c>
      <c r="AN1493">
        <v>-11</v>
      </c>
      <c r="AO1493">
        <v>-4</v>
      </c>
      <c r="AP1493">
        <v>7.0000000000000007E-2</v>
      </c>
      <c r="AQ1493">
        <v>8.4</v>
      </c>
      <c r="AR1493">
        <v>14.4</v>
      </c>
      <c r="AS1493">
        <v>-6</v>
      </c>
      <c r="AT1493">
        <v>-10</v>
      </c>
      <c r="AU1493">
        <v>0</v>
      </c>
      <c r="AV1493" s="2">
        <v>0.32</v>
      </c>
    </row>
    <row r="1494" spans="6:48" x14ac:dyDescent="0.3">
      <c r="F1494" t="str">
        <f t="shared" si="113"/>
        <v>12671411</v>
      </c>
      <c r="G1494" t="e">
        <f t="shared" si="116"/>
        <v>#N/A</v>
      </c>
      <c r="H1494" s="11">
        <v>1267</v>
      </c>
      <c r="I1494" s="5">
        <v>1411</v>
      </c>
      <c r="J1494" t="s">
        <v>48</v>
      </c>
      <c r="K1494" t="s">
        <v>78</v>
      </c>
      <c r="Q1494" s="3"/>
      <c r="R1494" s="4"/>
      <c r="S1494" s="4"/>
      <c r="T1494" s="2">
        <f t="shared" si="114"/>
        <v>0.79169836355594725</v>
      </c>
      <c r="U1494" s="2">
        <f t="shared" si="115"/>
        <v>0.20830163644405275</v>
      </c>
      <c r="V1494" s="2"/>
      <c r="W1494" s="2"/>
      <c r="X1494" s="45"/>
      <c r="Y1494" s="37"/>
      <c r="Z1494" s="37"/>
      <c r="AA1494" s="37"/>
      <c r="AB1494" s="37"/>
      <c r="AC1494" s="37"/>
      <c r="AD1494" s="37"/>
      <c r="AE1494" s="37"/>
      <c r="AF1494" s="12">
        <v>13</v>
      </c>
      <c r="AG1494">
        <v>16</v>
      </c>
      <c r="AH1494">
        <v>-135</v>
      </c>
      <c r="AI1494">
        <v>0.26</v>
      </c>
      <c r="AJ1494">
        <v>4</v>
      </c>
      <c r="AK1494">
        <v>-2</v>
      </c>
      <c r="AL1494">
        <v>1</v>
      </c>
      <c r="AM1494">
        <v>2</v>
      </c>
      <c r="AN1494">
        <v>-7</v>
      </c>
      <c r="AO1494">
        <v>0</v>
      </c>
      <c r="AP1494">
        <v>0.05</v>
      </c>
      <c r="AQ1494">
        <v>6</v>
      </c>
      <c r="AR1494">
        <v>-0.6</v>
      </c>
      <c r="AS1494">
        <v>6.6</v>
      </c>
      <c r="AT1494">
        <v>3</v>
      </c>
      <c r="AU1494">
        <v>1</v>
      </c>
      <c r="AV1494" s="2">
        <v>0.93</v>
      </c>
    </row>
    <row r="1495" spans="6:48" x14ac:dyDescent="0.3">
      <c r="F1495" t="str">
        <f t="shared" si="113"/>
        <v>12671417</v>
      </c>
      <c r="G1495" t="e">
        <f t="shared" si="116"/>
        <v>#N/A</v>
      </c>
      <c r="H1495" s="11">
        <v>1267</v>
      </c>
      <c r="I1495" s="5">
        <v>1417</v>
      </c>
      <c r="J1495" t="s">
        <v>48</v>
      </c>
      <c r="K1495" t="s">
        <v>79</v>
      </c>
      <c r="Q1495" s="3"/>
      <c r="R1495" s="4"/>
      <c r="S1495" s="4"/>
      <c r="T1495" s="2">
        <f t="shared" si="114"/>
        <v>0.32169836355594722</v>
      </c>
      <c r="U1495" s="2">
        <f t="shared" si="115"/>
        <v>0.67830163644405284</v>
      </c>
      <c r="V1495" s="2"/>
      <c r="W1495" s="2"/>
      <c r="X1495" s="45"/>
      <c r="Y1495" s="37"/>
      <c r="Z1495" s="37"/>
      <c r="AA1495" s="37"/>
      <c r="AB1495" s="37"/>
      <c r="AC1495" s="37"/>
      <c r="AD1495" s="37"/>
      <c r="AE1495" s="37"/>
      <c r="AF1495" s="12">
        <v>13</v>
      </c>
      <c r="AG1495">
        <v>11</v>
      </c>
      <c r="AH1495">
        <v>66</v>
      </c>
      <c r="AI1495">
        <v>0.04</v>
      </c>
      <c r="AJ1495">
        <v>1</v>
      </c>
      <c r="AK1495">
        <v>1</v>
      </c>
      <c r="AL1495">
        <v>2</v>
      </c>
      <c r="AM1495">
        <v>3</v>
      </c>
      <c r="AN1495">
        <v>-7</v>
      </c>
      <c r="AO1495">
        <v>-5</v>
      </c>
      <c r="AP1495">
        <v>0.05</v>
      </c>
      <c r="AQ1495">
        <v>1.7</v>
      </c>
      <c r="AR1495">
        <v>2.8</v>
      </c>
      <c r="AS1495">
        <v>-1.1000000000000001</v>
      </c>
      <c r="AT1495">
        <v>-2</v>
      </c>
      <c r="AU1495">
        <v>0</v>
      </c>
      <c r="AV1495" s="2">
        <v>0.46</v>
      </c>
    </row>
    <row r="1496" spans="6:48" x14ac:dyDescent="0.3">
      <c r="F1496" t="str">
        <f t="shared" si="113"/>
        <v>12671420</v>
      </c>
      <c r="G1496" t="e">
        <f t="shared" si="116"/>
        <v>#N/A</v>
      </c>
      <c r="H1496" s="11">
        <v>1267</v>
      </c>
      <c r="I1496" s="5">
        <v>1420</v>
      </c>
      <c r="J1496" t="s">
        <v>48</v>
      </c>
      <c r="K1496" t="s">
        <v>80</v>
      </c>
      <c r="Q1496" s="3"/>
      <c r="R1496" s="4"/>
      <c r="S1496" s="4"/>
      <c r="T1496" s="2">
        <f t="shared" si="114"/>
        <v>0.70169836355594717</v>
      </c>
      <c r="U1496" s="2">
        <f t="shared" si="115"/>
        <v>0.29830163644405283</v>
      </c>
      <c r="V1496" s="2"/>
      <c r="W1496" s="2"/>
      <c r="X1496" s="45"/>
      <c r="Y1496" s="37"/>
      <c r="Z1496" s="37"/>
      <c r="AA1496" s="37"/>
      <c r="AB1496" s="37"/>
      <c r="AC1496" s="37"/>
      <c r="AD1496" s="37"/>
      <c r="AE1496" s="37"/>
      <c r="AF1496" s="12">
        <v>13</v>
      </c>
      <c r="AG1496">
        <v>16</v>
      </c>
      <c r="AH1496">
        <v>-70</v>
      </c>
      <c r="AI1496">
        <v>0.02</v>
      </c>
      <c r="AJ1496">
        <v>3</v>
      </c>
      <c r="AK1496">
        <v>-2</v>
      </c>
      <c r="AL1496">
        <v>1</v>
      </c>
      <c r="AM1496">
        <v>-2</v>
      </c>
      <c r="AN1496">
        <v>-4</v>
      </c>
      <c r="AO1496">
        <v>-3</v>
      </c>
      <c r="AP1496">
        <v>0.12</v>
      </c>
      <c r="AQ1496">
        <v>11.1</v>
      </c>
      <c r="AR1496">
        <v>8.1</v>
      </c>
      <c r="AS1496">
        <v>3</v>
      </c>
      <c r="AT1496">
        <v>3</v>
      </c>
      <c r="AU1496">
        <v>1</v>
      </c>
      <c r="AV1496" s="2">
        <v>0.84</v>
      </c>
    </row>
    <row r="1497" spans="6:48" x14ac:dyDescent="0.3">
      <c r="F1497" t="str">
        <f t="shared" si="113"/>
        <v>12671422</v>
      </c>
      <c r="G1497" t="e">
        <f t="shared" si="116"/>
        <v>#N/A</v>
      </c>
      <c r="H1497" s="11">
        <v>1267</v>
      </c>
      <c r="I1497" s="5">
        <v>1422</v>
      </c>
      <c r="J1497" t="s">
        <v>48</v>
      </c>
      <c r="K1497" t="s">
        <v>81</v>
      </c>
      <c r="Q1497" s="3"/>
      <c r="R1497" s="4"/>
      <c r="S1497" s="4"/>
      <c r="T1497" s="2">
        <f t="shared" si="114"/>
        <v>0.41169836355594724</v>
      </c>
      <c r="U1497" s="2">
        <f t="shared" si="115"/>
        <v>0.58830163644405276</v>
      </c>
      <c r="V1497" s="2"/>
      <c r="W1497" s="2"/>
      <c r="X1497" s="45"/>
      <c r="Y1497" s="37"/>
      <c r="Z1497" s="37"/>
      <c r="AA1497" s="37"/>
      <c r="AB1497" s="37"/>
      <c r="AC1497" s="37"/>
      <c r="AD1497" s="37"/>
      <c r="AE1497" s="37"/>
      <c r="AF1497" s="12">
        <v>13</v>
      </c>
      <c r="AG1497">
        <v>13</v>
      </c>
      <c r="AH1497">
        <v>32</v>
      </c>
      <c r="AI1497">
        <v>-7.0000000000000007E-2</v>
      </c>
      <c r="AJ1497">
        <v>3</v>
      </c>
      <c r="AK1497">
        <v>2</v>
      </c>
      <c r="AL1497">
        <v>-1</v>
      </c>
      <c r="AM1497">
        <v>-4</v>
      </c>
      <c r="AN1497">
        <v>-12</v>
      </c>
      <c r="AO1497">
        <v>-8</v>
      </c>
      <c r="AP1497">
        <v>7.0000000000000007E-2</v>
      </c>
      <c r="AQ1497">
        <v>11.5</v>
      </c>
      <c r="AR1497">
        <v>15.8</v>
      </c>
      <c r="AS1497">
        <v>-4.3</v>
      </c>
      <c r="AT1497">
        <v>0</v>
      </c>
      <c r="AU1497">
        <v>0</v>
      </c>
      <c r="AV1497" s="2">
        <v>0.55000000000000004</v>
      </c>
    </row>
    <row r="1498" spans="6:48" x14ac:dyDescent="0.3">
      <c r="F1498" t="str">
        <f t="shared" si="113"/>
        <v>12671437</v>
      </c>
      <c r="G1498" t="e">
        <f t="shared" si="116"/>
        <v>#N/A</v>
      </c>
      <c r="H1498" s="11">
        <v>1267</v>
      </c>
      <c r="I1498" s="5">
        <v>1437</v>
      </c>
      <c r="J1498" t="s">
        <v>48</v>
      </c>
      <c r="K1498" t="s">
        <v>82</v>
      </c>
      <c r="Q1498" s="3"/>
      <c r="R1498" s="4"/>
      <c r="S1498" s="4"/>
      <c r="T1498" s="2">
        <f t="shared" si="114"/>
        <v>0.10169836355594719</v>
      </c>
      <c r="U1498" s="2">
        <f t="shared" si="115"/>
        <v>0.89830163644405281</v>
      </c>
      <c r="V1498" s="2"/>
      <c r="W1498" s="2"/>
      <c r="X1498" s="45"/>
      <c r="Y1498" s="37"/>
      <c r="Z1498" s="37"/>
      <c r="AA1498" s="37"/>
      <c r="AB1498" s="37"/>
      <c r="AC1498" s="37"/>
      <c r="AD1498" s="37"/>
      <c r="AE1498" s="37"/>
      <c r="AF1498" s="12">
        <v>13</v>
      </c>
      <c r="AG1498">
        <v>1</v>
      </c>
      <c r="AH1498">
        <v>112</v>
      </c>
      <c r="AI1498">
        <v>-0.18</v>
      </c>
      <c r="AJ1498">
        <v>-5</v>
      </c>
      <c r="AK1498">
        <v>1</v>
      </c>
      <c r="AL1498">
        <v>3</v>
      </c>
      <c r="AM1498">
        <v>0</v>
      </c>
      <c r="AN1498">
        <v>-7</v>
      </c>
      <c r="AO1498">
        <v>-5</v>
      </c>
      <c r="AP1498">
        <v>0</v>
      </c>
      <c r="AQ1498">
        <v>-3.5</v>
      </c>
      <c r="AR1498">
        <v>8.1999999999999993</v>
      </c>
      <c r="AS1498">
        <v>-11.7</v>
      </c>
      <c r="AT1498">
        <v>-12</v>
      </c>
      <c r="AU1498">
        <v>0</v>
      </c>
      <c r="AV1498" s="2">
        <v>0.24</v>
      </c>
    </row>
    <row r="1499" spans="6:48" x14ac:dyDescent="0.3">
      <c r="F1499" t="str">
        <f t="shared" ref="F1499:F1562" si="117">H1499&amp;I1499</f>
        <v>12671438</v>
      </c>
      <c r="G1499" t="e">
        <f t="shared" si="116"/>
        <v>#N/A</v>
      </c>
      <c r="H1499" s="11">
        <v>1267</v>
      </c>
      <c r="I1499" s="5">
        <v>1438</v>
      </c>
      <c r="J1499" t="s">
        <v>48</v>
      </c>
      <c r="K1499" t="s">
        <v>83</v>
      </c>
      <c r="Q1499" s="3"/>
      <c r="R1499" s="4"/>
      <c r="S1499" s="4"/>
      <c r="T1499" s="2">
        <f t="shared" ref="T1499:T1562" si="118">AV1499-$AV$2275</f>
        <v>0.1116983635559472</v>
      </c>
      <c r="U1499" s="2">
        <f t="shared" ref="U1499:U1562" si="119">1-T1499</f>
        <v>0.8883016364440528</v>
      </c>
      <c r="V1499" s="2"/>
      <c r="W1499" s="2"/>
      <c r="X1499" s="45"/>
      <c r="Y1499" s="37"/>
      <c r="Z1499" s="37"/>
      <c r="AA1499" s="37"/>
      <c r="AB1499" s="37"/>
      <c r="AC1499" s="37"/>
      <c r="AD1499" s="37"/>
      <c r="AE1499" s="37"/>
      <c r="AF1499" s="12">
        <v>13</v>
      </c>
      <c r="AG1499">
        <v>1</v>
      </c>
      <c r="AH1499">
        <v>113</v>
      </c>
      <c r="AI1499">
        <v>-0.24</v>
      </c>
      <c r="AJ1499">
        <v>2</v>
      </c>
      <c r="AK1499">
        <v>6</v>
      </c>
      <c r="AL1499">
        <v>4</v>
      </c>
      <c r="AM1499">
        <v>-3</v>
      </c>
      <c r="AN1499">
        <v>-5</v>
      </c>
      <c r="AO1499">
        <v>-6</v>
      </c>
      <c r="AP1499">
        <v>0.01</v>
      </c>
      <c r="AQ1499">
        <v>16.100000000000001</v>
      </c>
      <c r="AR1499">
        <v>25.7</v>
      </c>
      <c r="AS1499">
        <v>-9.6</v>
      </c>
      <c r="AT1499">
        <v>-12</v>
      </c>
      <c r="AU1499">
        <v>0</v>
      </c>
      <c r="AV1499" s="2">
        <v>0.25</v>
      </c>
    </row>
    <row r="1500" spans="6:48" x14ac:dyDescent="0.3">
      <c r="F1500" t="str">
        <f t="shared" si="117"/>
        <v>12671439</v>
      </c>
      <c r="G1500" t="e">
        <f t="shared" ref="G1500:G1563" si="120">VLOOKUP(E1500,F1500:F3777,COLUMN(F1500:F3777),FALSE)</f>
        <v>#N/A</v>
      </c>
      <c r="H1500" s="11">
        <v>1267</v>
      </c>
      <c r="I1500" s="5">
        <v>1439</v>
      </c>
      <c r="J1500" t="s">
        <v>48</v>
      </c>
      <c r="K1500" t="s">
        <v>84</v>
      </c>
      <c r="Q1500" s="3"/>
      <c r="R1500" s="4"/>
      <c r="S1500" s="4"/>
      <c r="T1500" s="2">
        <f t="shared" si="118"/>
        <v>0.25169836355594721</v>
      </c>
      <c r="U1500" s="2">
        <f t="shared" si="119"/>
        <v>0.74830163644405279</v>
      </c>
      <c r="V1500" s="2"/>
      <c r="W1500" s="2"/>
      <c r="X1500" s="45"/>
      <c r="Y1500" s="37"/>
      <c r="Z1500" s="37"/>
      <c r="AA1500" s="37"/>
      <c r="AB1500" s="37"/>
      <c r="AC1500" s="37"/>
      <c r="AD1500" s="37"/>
      <c r="AE1500" s="37"/>
      <c r="AF1500" s="12">
        <v>13</v>
      </c>
      <c r="AG1500">
        <v>8</v>
      </c>
      <c r="AH1500">
        <v>82</v>
      </c>
      <c r="AI1500">
        <v>0.04</v>
      </c>
      <c r="AJ1500">
        <v>-2</v>
      </c>
      <c r="AK1500">
        <v>0</v>
      </c>
      <c r="AL1500">
        <v>1</v>
      </c>
      <c r="AM1500">
        <v>0</v>
      </c>
      <c r="AN1500">
        <v>-2</v>
      </c>
      <c r="AO1500">
        <v>-3</v>
      </c>
      <c r="AP1500">
        <v>0.06</v>
      </c>
      <c r="AQ1500">
        <v>3.9</v>
      </c>
      <c r="AR1500">
        <v>7.3</v>
      </c>
      <c r="AS1500">
        <v>-3.4</v>
      </c>
      <c r="AT1500">
        <v>-5</v>
      </c>
      <c r="AU1500">
        <v>0</v>
      </c>
      <c r="AV1500" s="2">
        <v>0.39</v>
      </c>
    </row>
    <row r="1501" spans="6:48" x14ac:dyDescent="0.3">
      <c r="F1501" t="str">
        <f t="shared" si="117"/>
        <v>12671452</v>
      </c>
      <c r="G1501" t="e">
        <f t="shared" si="120"/>
        <v>#N/A</v>
      </c>
      <c r="H1501" s="11">
        <v>1267</v>
      </c>
      <c r="I1501" s="5">
        <v>1452</v>
      </c>
      <c r="J1501" t="s">
        <v>48</v>
      </c>
      <c r="K1501" t="s">
        <v>85</v>
      </c>
      <c r="Q1501" s="3"/>
      <c r="R1501" s="4"/>
      <c r="S1501" s="4"/>
      <c r="T1501" s="2">
        <f t="shared" si="118"/>
        <v>0.18169836355594721</v>
      </c>
      <c r="U1501" s="2">
        <f t="shared" si="119"/>
        <v>0.81830163644405274</v>
      </c>
      <c r="V1501" s="2"/>
      <c r="W1501" s="2"/>
      <c r="X1501" s="45"/>
      <c r="Y1501" s="37"/>
      <c r="Z1501" s="37"/>
      <c r="AA1501" s="37"/>
      <c r="AB1501" s="37"/>
      <c r="AC1501" s="37"/>
      <c r="AD1501" s="37"/>
      <c r="AE1501" s="37"/>
      <c r="AF1501" s="12">
        <v>13</v>
      </c>
      <c r="AG1501">
        <v>5</v>
      </c>
      <c r="AH1501">
        <v>101</v>
      </c>
      <c r="AI1501">
        <v>-0.01</v>
      </c>
      <c r="AJ1501">
        <v>5</v>
      </c>
      <c r="AK1501">
        <v>0</v>
      </c>
      <c r="AL1501">
        <v>3</v>
      </c>
      <c r="AM1501">
        <v>-5</v>
      </c>
      <c r="AN1501">
        <v>-15</v>
      </c>
      <c r="AO1501">
        <v>-2</v>
      </c>
      <c r="AP1501">
        <v>0</v>
      </c>
      <c r="AQ1501">
        <v>4</v>
      </c>
      <c r="AR1501">
        <v>10.1</v>
      </c>
      <c r="AS1501">
        <v>-6.1</v>
      </c>
      <c r="AT1501">
        <v>-8</v>
      </c>
      <c r="AU1501">
        <v>0</v>
      </c>
      <c r="AV1501" s="2">
        <v>0.32</v>
      </c>
    </row>
    <row r="1502" spans="6:48" x14ac:dyDescent="0.3">
      <c r="F1502" t="str">
        <f t="shared" si="117"/>
        <v>12671460</v>
      </c>
      <c r="G1502" t="e">
        <f t="shared" si="120"/>
        <v>#N/A</v>
      </c>
      <c r="H1502" s="11">
        <v>1267</v>
      </c>
      <c r="I1502" s="5">
        <v>1460</v>
      </c>
      <c r="J1502" t="s">
        <v>48</v>
      </c>
      <c r="K1502" t="s">
        <v>87</v>
      </c>
      <c r="Q1502" s="3"/>
      <c r="R1502" s="4"/>
      <c r="S1502" s="4"/>
      <c r="T1502" s="2">
        <f t="shared" si="118"/>
        <v>0.59169836355594718</v>
      </c>
      <c r="U1502" s="2">
        <f t="shared" si="119"/>
        <v>0.40830163644405282</v>
      </c>
      <c r="V1502" s="2"/>
      <c r="W1502" s="2"/>
      <c r="X1502" s="45"/>
      <c r="Y1502" s="37"/>
      <c r="Z1502" s="37"/>
      <c r="AA1502" s="37"/>
      <c r="AB1502" s="37"/>
      <c r="AC1502" s="37"/>
      <c r="AD1502" s="37"/>
      <c r="AE1502" s="37"/>
      <c r="AF1502" s="12">
        <v>13</v>
      </c>
      <c r="AG1502">
        <v>14</v>
      </c>
      <c r="AH1502">
        <v>-21</v>
      </c>
      <c r="AI1502">
        <v>-0.02</v>
      </c>
      <c r="AJ1502">
        <v>6</v>
      </c>
      <c r="AK1502">
        <v>2</v>
      </c>
      <c r="AL1502">
        <v>0</v>
      </c>
      <c r="AM1502">
        <v>-3</v>
      </c>
      <c r="AN1502">
        <v>-7</v>
      </c>
      <c r="AO1502">
        <v>-7</v>
      </c>
      <c r="AP1502">
        <v>0.05</v>
      </c>
      <c r="AQ1502">
        <v>12.3</v>
      </c>
      <c r="AR1502">
        <v>12.9</v>
      </c>
      <c r="AS1502">
        <v>-0.6</v>
      </c>
      <c r="AT1502">
        <v>1</v>
      </c>
      <c r="AU1502">
        <v>1</v>
      </c>
      <c r="AV1502" s="2">
        <v>0.73</v>
      </c>
    </row>
    <row r="1503" spans="6:48" x14ac:dyDescent="0.3">
      <c r="F1503" t="str">
        <f t="shared" si="117"/>
        <v>12671462</v>
      </c>
      <c r="G1503" t="e">
        <f t="shared" si="120"/>
        <v>#N/A</v>
      </c>
      <c r="H1503" s="11">
        <v>1267</v>
      </c>
      <c r="I1503" s="5">
        <v>1462</v>
      </c>
      <c r="J1503" t="s">
        <v>48</v>
      </c>
      <c r="K1503" t="s">
        <v>88</v>
      </c>
      <c r="Q1503" s="3"/>
      <c r="R1503" s="4"/>
      <c r="S1503" s="4"/>
      <c r="T1503" s="2">
        <f t="shared" si="118"/>
        <v>0.20169836355594722</v>
      </c>
      <c r="U1503" s="2">
        <f t="shared" si="119"/>
        <v>0.79830163644405272</v>
      </c>
      <c r="V1503" s="2"/>
      <c r="W1503" s="2"/>
      <c r="X1503" s="45"/>
      <c r="Y1503" s="37"/>
      <c r="Z1503" s="37"/>
      <c r="AA1503" s="37"/>
      <c r="AB1503" s="37"/>
      <c r="AC1503" s="37"/>
      <c r="AD1503" s="37"/>
      <c r="AE1503" s="37"/>
      <c r="AF1503" s="12">
        <v>13</v>
      </c>
      <c r="AG1503">
        <v>1</v>
      </c>
      <c r="AH1503">
        <v>100</v>
      </c>
      <c r="AI1503">
        <v>-0.15</v>
      </c>
      <c r="AJ1503">
        <v>-1</v>
      </c>
      <c r="AK1503">
        <v>0</v>
      </c>
      <c r="AL1503">
        <v>1</v>
      </c>
      <c r="AM1503">
        <v>2</v>
      </c>
      <c r="AN1503">
        <v>-8</v>
      </c>
      <c r="AO1503">
        <v>-9</v>
      </c>
      <c r="AP1503">
        <v>-0.02</v>
      </c>
      <c r="AQ1503">
        <v>-0.7</v>
      </c>
      <c r="AR1503">
        <v>4.5999999999999996</v>
      </c>
      <c r="AS1503">
        <v>-5.3</v>
      </c>
      <c r="AT1503">
        <v>-12</v>
      </c>
      <c r="AU1503">
        <v>0</v>
      </c>
      <c r="AV1503" s="2">
        <v>0.34</v>
      </c>
    </row>
    <row r="1504" spans="6:48" x14ac:dyDescent="0.3">
      <c r="F1504" t="str">
        <f t="shared" si="117"/>
        <v>12741276</v>
      </c>
      <c r="G1504" t="e">
        <f t="shared" si="120"/>
        <v>#N/A</v>
      </c>
      <c r="H1504" s="11">
        <v>1274</v>
      </c>
      <c r="I1504" s="5">
        <v>1276</v>
      </c>
      <c r="J1504" t="s">
        <v>49</v>
      </c>
      <c r="K1504" t="s">
        <v>50</v>
      </c>
      <c r="Q1504" s="3"/>
      <c r="R1504" s="4"/>
      <c r="S1504" s="4"/>
      <c r="T1504" s="2">
        <f t="shared" si="118"/>
        <v>0.40169836355594724</v>
      </c>
      <c r="U1504" s="2">
        <f t="shared" si="119"/>
        <v>0.59830163644405276</v>
      </c>
      <c r="V1504" s="2"/>
      <c r="W1504" s="2"/>
      <c r="X1504" s="45"/>
      <c r="Y1504" s="37"/>
      <c r="Z1504" s="37"/>
      <c r="AA1504" s="37"/>
      <c r="AB1504" s="37"/>
      <c r="AC1504" s="37"/>
      <c r="AD1504" s="37"/>
      <c r="AE1504" s="37"/>
      <c r="AF1504" s="12">
        <v>6</v>
      </c>
      <c r="AG1504">
        <v>3</v>
      </c>
      <c r="AH1504">
        <v>26</v>
      </c>
      <c r="AI1504">
        <v>-0.08</v>
      </c>
      <c r="AJ1504">
        <v>-1</v>
      </c>
      <c r="AK1504">
        <v>1</v>
      </c>
      <c r="AL1504">
        <v>3</v>
      </c>
      <c r="AM1504">
        <v>0</v>
      </c>
      <c r="AN1504">
        <v>3</v>
      </c>
      <c r="AO1504">
        <v>-4</v>
      </c>
      <c r="AP1504">
        <v>0</v>
      </c>
      <c r="AQ1504">
        <v>0.6</v>
      </c>
      <c r="AR1504">
        <v>4.5</v>
      </c>
      <c r="AS1504">
        <v>-3.9</v>
      </c>
      <c r="AT1504">
        <v>-3</v>
      </c>
      <c r="AU1504">
        <v>0</v>
      </c>
      <c r="AV1504" s="2">
        <v>0.54</v>
      </c>
    </row>
    <row r="1505" spans="6:48" x14ac:dyDescent="0.3">
      <c r="F1505" t="str">
        <f t="shared" si="117"/>
        <v>12741277</v>
      </c>
      <c r="G1505" t="e">
        <f t="shared" si="120"/>
        <v>#N/A</v>
      </c>
      <c r="H1505" s="11">
        <v>1274</v>
      </c>
      <c r="I1505" s="5">
        <v>1277</v>
      </c>
      <c r="J1505" t="s">
        <v>49</v>
      </c>
      <c r="K1505" t="s">
        <v>51</v>
      </c>
      <c r="Q1505" s="3"/>
      <c r="R1505" s="4"/>
      <c r="S1505" s="4"/>
      <c r="T1505" s="2">
        <f t="shared" si="118"/>
        <v>0.34169836355594718</v>
      </c>
      <c r="U1505" s="2">
        <f t="shared" si="119"/>
        <v>0.65830163644405282</v>
      </c>
      <c r="V1505" s="2"/>
      <c r="W1505" s="2"/>
      <c r="X1505" s="45"/>
      <c r="Y1505" s="37"/>
      <c r="Z1505" s="37"/>
      <c r="AA1505" s="37"/>
      <c r="AB1505" s="37"/>
      <c r="AC1505" s="37"/>
      <c r="AD1505" s="37"/>
      <c r="AE1505" s="37"/>
      <c r="AF1505" s="12">
        <v>6</v>
      </c>
      <c r="AG1505">
        <v>3</v>
      </c>
      <c r="AH1505">
        <v>30</v>
      </c>
      <c r="AI1505">
        <v>-0.17</v>
      </c>
      <c r="AJ1505">
        <v>-5</v>
      </c>
      <c r="AK1505">
        <v>6</v>
      </c>
      <c r="AL1505">
        <v>-2</v>
      </c>
      <c r="AM1505">
        <v>4</v>
      </c>
      <c r="AN1505">
        <v>-7</v>
      </c>
      <c r="AO1505">
        <v>-1</v>
      </c>
      <c r="AP1505">
        <v>-0.09</v>
      </c>
      <c r="AQ1505">
        <v>-6.8</v>
      </c>
      <c r="AR1505">
        <v>3.2</v>
      </c>
      <c r="AS1505">
        <v>-10</v>
      </c>
      <c r="AT1505">
        <v>-3</v>
      </c>
      <c r="AU1505">
        <v>0</v>
      </c>
      <c r="AV1505" s="2">
        <v>0.48</v>
      </c>
    </row>
    <row r="1506" spans="6:48" x14ac:dyDescent="0.3">
      <c r="F1506" t="str">
        <f t="shared" si="117"/>
        <v>12741281</v>
      </c>
      <c r="G1506" t="e">
        <f t="shared" si="120"/>
        <v>#N/A</v>
      </c>
      <c r="H1506" s="11">
        <v>1274</v>
      </c>
      <c r="I1506" s="5">
        <v>1281</v>
      </c>
      <c r="J1506" t="s">
        <v>49</v>
      </c>
      <c r="K1506" t="s">
        <v>52</v>
      </c>
      <c r="Q1506" s="3"/>
      <c r="R1506" s="4"/>
      <c r="S1506" s="4"/>
      <c r="T1506" s="2">
        <f t="shared" si="118"/>
        <v>0.54169836355594725</v>
      </c>
      <c r="U1506" s="2">
        <f t="shared" si="119"/>
        <v>0.45830163644405275</v>
      </c>
      <c r="V1506" s="2"/>
      <c r="W1506" s="2"/>
      <c r="X1506" s="45"/>
      <c r="Y1506" s="37"/>
      <c r="Z1506" s="37"/>
      <c r="AA1506" s="37"/>
      <c r="AB1506" s="37"/>
      <c r="AC1506" s="37"/>
      <c r="AD1506" s="37"/>
      <c r="AE1506" s="37"/>
      <c r="AF1506" s="12">
        <v>6</v>
      </c>
      <c r="AG1506">
        <v>8</v>
      </c>
      <c r="AH1506">
        <v>-2</v>
      </c>
      <c r="AI1506">
        <v>0.1</v>
      </c>
      <c r="AJ1506">
        <v>-1</v>
      </c>
      <c r="AK1506">
        <v>2</v>
      </c>
      <c r="AL1506">
        <v>-3</v>
      </c>
      <c r="AM1506">
        <v>3</v>
      </c>
      <c r="AN1506">
        <v>-2</v>
      </c>
      <c r="AO1506">
        <v>0</v>
      </c>
      <c r="AP1506">
        <v>-0.09</v>
      </c>
      <c r="AQ1506">
        <v>0.7</v>
      </c>
      <c r="AR1506">
        <v>-0.3</v>
      </c>
      <c r="AS1506">
        <v>1</v>
      </c>
      <c r="AT1506">
        <v>2</v>
      </c>
      <c r="AU1506">
        <v>1</v>
      </c>
      <c r="AV1506" s="2">
        <v>0.68</v>
      </c>
    </row>
    <row r="1507" spans="6:48" x14ac:dyDescent="0.3">
      <c r="F1507" t="str">
        <f t="shared" si="117"/>
        <v>12741285</v>
      </c>
      <c r="G1507" t="e">
        <f t="shared" si="120"/>
        <v>#N/A</v>
      </c>
      <c r="H1507" s="11">
        <v>1274</v>
      </c>
      <c r="I1507" s="5">
        <v>1285</v>
      </c>
      <c r="J1507" t="s">
        <v>49</v>
      </c>
      <c r="K1507" t="s">
        <v>53</v>
      </c>
      <c r="Q1507" s="3"/>
      <c r="R1507" s="4"/>
      <c r="S1507" s="4"/>
      <c r="T1507" s="2">
        <f t="shared" si="118"/>
        <v>0.59169836355594718</v>
      </c>
      <c r="U1507" s="2">
        <f t="shared" si="119"/>
        <v>0.40830163644405282</v>
      </c>
      <c r="V1507" s="2"/>
      <c r="W1507" s="2"/>
      <c r="X1507" s="45"/>
      <c r="Y1507" s="37"/>
      <c r="Z1507" s="37"/>
      <c r="AA1507" s="37"/>
      <c r="AB1507" s="37"/>
      <c r="AC1507" s="37"/>
      <c r="AD1507" s="37"/>
      <c r="AE1507" s="37"/>
      <c r="AF1507" s="12">
        <v>6</v>
      </c>
      <c r="AG1507">
        <v>14</v>
      </c>
      <c r="AH1507">
        <v>-35</v>
      </c>
      <c r="AI1507">
        <v>-0.06</v>
      </c>
      <c r="AJ1507">
        <v>1</v>
      </c>
      <c r="AK1507">
        <v>1</v>
      </c>
      <c r="AL1507">
        <v>0</v>
      </c>
      <c r="AM1507">
        <v>-2</v>
      </c>
      <c r="AN1507">
        <v>-5</v>
      </c>
      <c r="AO1507">
        <v>-2</v>
      </c>
      <c r="AP1507">
        <v>-0.06</v>
      </c>
      <c r="AQ1507">
        <v>-3.9</v>
      </c>
      <c r="AR1507">
        <v>-0.8</v>
      </c>
      <c r="AS1507">
        <v>-3.1</v>
      </c>
      <c r="AT1507">
        <v>8</v>
      </c>
      <c r="AU1507">
        <v>1</v>
      </c>
      <c r="AV1507" s="2">
        <v>0.73</v>
      </c>
    </row>
    <row r="1508" spans="6:48" x14ac:dyDescent="0.3">
      <c r="F1508" t="str">
        <f t="shared" si="117"/>
        <v>12741293</v>
      </c>
      <c r="G1508" t="e">
        <f t="shared" si="120"/>
        <v>#N/A</v>
      </c>
      <c r="H1508" s="11">
        <v>1274</v>
      </c>
      <c r="I1508" s="5">
        <v>1293</v>
      </c>
      <c r="J1508" t="s">
        <v>49</v>
      </c>
      <c r="K1508" t="s">
        <v>54</v>
      </c>
      <c r="Q1508" s="3"/>
      <c r="R1508" s="4"/>
      <c r="S1508" s="4"/>
      <c r="T1508" s="2">
        <f t="shared" si="118"/>
        <v>0.54169836355594725</v>
      </c>
      <c r="U1508" s="2">
        <f t="shared" si="119"/>
        <v>0.45830163644405275</v>
      </c>
      <c r="V1508" s="2"/>
      <c r="W1508" s="2"/>
      <c r="X1508" s="45"/>
      <c r="Y1508" s="37"/>
      <c r="Z1508" s="37"/>
      <c r="AA1508" s="37"/>
      <c r="AB1508" s="37"/>
      <c r="AC1508" s="37"/>
      <c r="AD1508" s="37"/>
      <c r="AE1508" s="37"/>
      <c r="AF1508" s="12">
        <v>6</v>
      </c>
      <c r="AG1508">
        <v>12</v>
      </c>
      <c r="AH1508">
        <v>-23</v>
      </c>
      <c r="AI1508">
        <v>-0.12</v>
      </c>
      <c r="AJ1508">
        <v>-2</v>
      </c>
      <c r="AK1508">
        <v>2</v>
      </c>
      <c r="AL1508">
        <v>0</v>
      </c>
      <c r="AM1508">
        <v>1</v>
      </c>
      <c r="AN1508">
        <v>-4</v>
      </c>
      <c r="AO1508">
        <v>-1</v>
      </c>
      <c r="AP1508">
        <v>-7.0000000000000007E-2</v>
      </c>
      <c r="AQ1508">
        <v>-3.2</v>
      </c>
      <c r="AR1508">
        <v>2</v>
      </c>
      <c r="AS1508">
        <v>-5.2</v>
      </c>
      <c r="AT1508">
        <v>6</v>
      </c>
      <c r="AU1508">
        <v>1</v>
      </c>
      <c r="AV1508" s="2">
        <v>0.68</v>
      </c>
    </row>
    <row r="1509" spans="6:48" x14ac:dyDescent="0.3">
      <c r="F1509" t="str">
        <f t="shared" si="117"/>
        <v>12741300</v>
      </c>
      <c r="G1509" t="e">
        <f t="shared" si="120"/>
        <v>#N/A</v>
      </c>
      <c r="H1509" s="11">
        <v>1274</v>
      </c>
      <c r="I1509" s="5">
        <v>1300</v>
      </c>
      <c r="J1509" t="s">
        <v>49</v>
      </c>
      <c r="K1509" t="s">
        <v>55</v>
      </c>
      <c r="Q1509" s="3"/>
      <c r="R1509" s="4"/>
      <c r="S1509" s="4"/>
      <c r="T1509" s="2">
        <f t="shared" si="118"/>
        <v>0.85169836355594719</v>
      </c>
      <c r="U1509" s="2">
        <f t="shared" si="119"/>
        <v>0.14830163644405281</v>
      </c>
      <c r="V1509" s="2"/>
      <c r="W1509" s="2"/>
      <c r="X1509" s="45"/>
      <c r="Y1509" s="37"/>
      <c r="Z1509" s="37"/>
      <c r="AA1509" s="37"/>
      <c r="AB1509" s="37"/>
      <c r="AC1509" s="37"/>
      <c r="AD1509" s="37"/>
      <c r="AE1509" s="37"/>
      <c r="AF1509" s="12">
        <v>6</v>
      </c>
      <c r="AG1509">
        <v>16</v>
      </c>
      <c r="AH1509">
        <v>-273</v>
      </c>
      <c r="AI1509">
        <v>0.19</v>
      </c>
      <c r="AJ1509">
        <v>2</v>
      </c>
      <c r="AK1509">
        <v>0</v>
      </c>
      <c r="AL1509">
        <v>-3</v>
      </c>
      <c r="AM1509">
        <v>2</v>
      </c>
      <c r="AN1509">
        <v>-4</v>
      </c>
      <c r="AO1509">
        <v>2</v>
      </c>
      <c r="AP1509">
        <v>-0.02</v>
      </c>
      <c r="AQ1509">
        <v>3.8</v>
      </c>
      <c r="AR1509">
        <v>-2.7</v>
      </c>
      <c r="AS1509">
        <v>6.5</v>
      </c>
      <c r="AT1509">
        <v>10</v>
      </c>
      <c r="AU1509">
        <v>1</v>
      </c>
      <c r="AV1509" s="2">
        <v>0.99</v>
      </c>
    </row>
    <row r="1510" spans="6:48" x14ac:dyDescent="0.3">
      <c r="F1510" t="str">
        <f t="shared" si="117"/>
        <v>12741301</v>
      </c>
      <c r="G1510" t="e">
        <f t="shared" si="120"/>
        <v>#N/A</v>
      </c>
      <c r="H1510" s="11">
        <v>1274</v>
      </c>
      <c r="I1510" s="5">
        <v>1301</v>
      </c>
      <c r="J1510" t="s">
        <v>49</v>
      </c>
      <c r="K1510" t="s">
        <v>56</v>
      </c>
      <c r="Q1510" s="3"/>
      <c r="R1510" s="4"/>
      <c r="S1510" s="4"/>
      <c r="T1510" s="2">
        <f t="shared" si="118"/>
        <v>0.54169836355594725</v>
      </c>
      <c r="U1510" s="2">
        <f t="shared" si="119"/>
        <v>0.45830163644405275</v>
      </c>
      <c r="V1510" s="2"/>
      <c r="W1510" s="2"/>
      <c r="X1510" s="45"/>
      <c r="Y1510" s="37"/>
      <c r="Z1510" s="37"/>
      <c r="AA1510" s="37"/>
      <c r="AB1510" s="37"/>
      <c r="AC1510" s="37"/>
      <c r="AD1510" s="37"/>
      <c r="AE1510" s="37"/>
      <c r="AF1510" s="12">
        <v>6</v>
      </c>
      <c r="AG1510">
        <v>9</v>
      </c>
      <c r="AH1510">
        <v>-6</v>
      </c>
      <c r="AI1510">
        <v>0.05</v>
      </c>
      <c r="AJ1510">
        <v>0</v>
      </c>
      <c r="AK1510">
        <v>-3</v>
      </c>
      <c r="AL1510">
        <v>0</v>
      </c>
      <c r="AM1510">
        <v>-1</v>
      </c>
      <c r="AN1510">
        <v>-5</v>
      </c>
      <c r="AO1510">
        <v>4</v>
      </c>
      <c r="AP1510">
        <v>-0.04</v>
      </c>
      <c r="AQ1510">
        <v>-7</v>
      </c>
      <c r="AR1510">
        <v>-6.5</v>
      </c>
      <c r="AS1510">
        <v>-0.5</v>
      </c>
      <c r="AT1510">
        <v>3</v>
      </c>
      <c r="AU1510">
        <v>1</v>
      </c>
      <c r="AV1510" s="2">
        <v>0.68</v>
      </c>
    </row>
    <row r="1511" spans="6:48" x14ac:dyDescent="0.3">
      <c r="F1511" t="str">
        <f t="shared" si="117"/>
        <v>12741305</v>
      </c>
      <c r="G1511" t="e">
        <f t="shared" si="120"/>
        <v>#N/A</v>
      </c>
      <c r="H1511" s="11">
        <v>1274</v>
      </c>
      <c r="I1511" s="5">
        <v>1305</v>
      </c>
      <c r="J1511" t="s">
        <v>49</v>
      </c>
      <c r="K1511" t="s">
        <v>57</v>
      </c>
      <c r="Q1511" s="3"/>
      <c r="R1511" s="4"/>
      <c r="S1511" s="4"/>
      <c r="T1511" s="2">
        <f t="shared" si="118"/>
        <v>0.44169836355594716</v>
      </c>
      <c r="U1511" s="2">
        <f t="shared" si="119"/>
        <v>0.55830163644405284</v>
      </c>
      <c r="V1511" s="2"/>
      <c r="W1511" s="2"/>
      <c r="X1511" s="45"/>
      <c r="Y1511" s="37"/>
      <c r="Z1511" s="37"/>
      <c r="AA1511" s="37"/>
      <c r="AB1511" s="37"/>
      <c r="AC1511" s="37"/>
      <c r="AD1511" s="37"/>
      <c r="AE1511" s="37"/>
      <c r="AF1511" s="12">
        <v>6</v>
      </c>
      <c r="AG1511">
        <v>7</v>
      </c>
      <c r="AH1511">
        <v>12</v>
      </c>
      <c r="AI1511">
        <v>-0.08</v>
      </c>
      <c r="AJ1511">
        <v>-2</v>
      </c>
      <c r="AK1511">
        <v>0</v>
      </c>
      <c r="AL1511">
        <v>3</v>
      </c>
      <c r="AM1511">
        <v>1</v>
      </c>
      <c r="AN1511">
        <v>2</v>
      </c>
      <c r="AO1511">
        <v>1</v>
      </c>
      <c r="AP1511">
        <v>-0.09</v>
      </c>
      <c r="AQ1511">
        <v>-8.9</v>
      </c>
      <c r="AR1511">
        <v>-4.9000000000000004</v>
      </c>
      <c r="AS1511">
        <v>-4</v>
      </c>
      <c r="AT1511">
        <v>1</v>
      </c>
      <c r="AU1511">
        <v>1</v>
      </c>
      <c r="AV1511" s="2">
        <v>0.57999999999999996</v>
      </c>
    </row>
    <row r="1512" spans="6:48" x14ac:dyDescent="0.3">
      <c r="F1512" t="str">
        <f t="shared" si="117"/>
        <v>12741308</v>
      </c>
      <c r="G1512" t="e">
        <f t="shared" si="120"/>
        <v>#N/A</v>
      </c>
      <c r="H1512" s="11">
        <v>1274</v>
      </c>
      <c r="I1512" s="5">
        <v>1308</v>
      </c>
      <c r="J1512" t="s">
        <v>49</v>
      </c>
      <c r="K1512" t="s">
        <v>58</v>
      </c>
      <c r="Q1512" s="3"/>
      <c r="R1512" s="4"/>
      <c r="S1512" s="4"/>
      <c r="T1512" s="2">
        <f t="shared" si="118"/>
        <v>0.54169836355594725</v>
      </c>
      <c r="U1512" s="2">
        <f t="shared" si="119"/>
        <v>0.45830163644405275</v>
      </c>
      <c r="V1512" s="2"/>
      <c r="W1512" s="2"/>
      <c r="X1512" s="45"/>
      <c r="Y1512" s="37"/>
      <c r="Z1512" s="37"/>
      <c r="AA1512" s="37"/>
      <c r="AB1512" s="37"/>
      <c r="AC1512" s="37"/>
      <c r="AD1512" s="37"/>
      <c r="AE1512" s="37"/>
      <c r="AF1512" s="12">
        <v>6</v>
      </c>
      <c r="AG1512">
        <v>12</v>
      </c>
      <c r="AH1512">
        <v>-19</v>
      </c>
      <c r="AI1512">
        <v>-0.12</v>
      </c>
      <c r="AJ1512">
        <v>1</v>
      </c>
      <c r="AK1512">
        <v>4</v>
      </c>
      <c r="AL1512">
        <v>0</v>
      </c>
      <c r="AM1512">
        <v>0</v>
      </c>
      <c r="AN1512">
        <v>-5</v>
      </c>
      <c r="AO1512">
        <v>-5</v>
      </c>
      <c r="AP1512">
        <v>0.02</v>
      </c>
      <c r="AQ1512">
        <v>-1.4</v>
      </c>
      <c r="AR1512">
        <v>3.3</v>
      </c>
      <c r="AS1512">
        <v>-4.7</v>
      </c>
      <c r="AT1512">
        <v>6</v>
      </c>
      <c r="AU1512">
        <v>1</v>
      </c>
      <c r="AV1512" s="2">
        <v>0.68</v>
      </c>
    </row>
    <row r="1513" spans="6:48" x14ac:dyDescent="0.3">
      <c r="F1513" t="str">
        <f t="shared" si="117"/>
        <v>12741314</v>
      </c>
      <c r="G1513" t="e">
        <f t="shared" si="120"/>
        <v>#N/A</v>
      </c>
      <c r="H1513" s="11">
        <v>1274</v>
      </c>
      <c r="I1513" s="5">
        <v>1314</v>
      </c>
      <c r="J1513" t="s">
        <v>49</v>
      </c>
      <c r="K1513" t="s">
        <v>59</v>
      </c>
      <c r="Q1513" s="3"/>
      <c r="R1513" s="4"/>
      <c r="S1513" s="4"/>
      <c r="T1513" s="2">
        <f t="shared" si="118"/>
        <v>0.43169836355594715</v>
      </c>
      <c r="U1513" s="2">
        <f t="shared" si="119"/>
        <v>0.56830163644405285</v>
      </c>
      <c r="V1513" s="2"/>
      <c r="W1513" s="2"/>
      <c r="X1513" s="45"/>
      <c r="Y1513" s="37"/>
      <c r="Z1513" s="37"/>
      <c r="AA1513" s="37"/>
      <c r="AB1513" s="37"/>
      <c r="AC1513" s="37"/>
      <c r="AD1513" s="37"/>
      <c r="AE1513" s="37"/>
      <c r="AF1513" s="12">
        <v>6</v>
      </c>
      <c r="AG1513">
        <v>2</v>
      </c>
      <c r="AH1513">
        <v>29</v>
      </c>
      <c r="AI1513">
        <v>0</v>
      </c>
      <c r="AJ1513">
        <v>1</v>
      </c>
      <c r="AK1513">
        <v>-1</v>
      </c>
      <c r="AL1513">
        <v>1</v>
      </c>
      <c r="AM1513">
        <v>3</v>
      </c>
      <c r="AN1513">
        <v>-9</v>
      </c>
      <c r="AO1513">
        <v>-2</v>
      </c>
      <c r="AP1513">
        <v>-0.08</v>
      </c>
      <c r="AQ1513">
        <v>-7.8</v>
      </c>
      <c r="AR1513">
        <v>-5.0999999999999996</v>
      </c>
      <c r="AS1513">
        <v>-2.7</v>
      </c>
      <c r="AT1513">
        <v>-4</v>
      </c>
      <c r="AU1513">
        <v>0</v>
      </c>
      <c r="AV1513" s="2">
        <v>0.56999999999999995</v>
      </c>
    </row>
    <row r="1514" spans="6:48" x14ac:dyDescent="0.3">
      <c r="F1514" t="str">
        <f t="shared" si="117"/>
        <v>12741326</v>
      </c>
      <c r="G1514" t="e">
        <f t="shared" si="120"/>
        <v>#N/A</v>
      </c>
      <c r="H1514" s="11">
        <v>1274</v>
      </c>
      <c r="I1514" s="5">
        <v>1326</v>
      </c>
      <c r="J1514" t="s">
        <v>49</v>
      </c>
      <c r="K1514" t="s">
        <v>60</v>
      </c>
      <c r="Q1514" s="3"/>
      <c r="R1514" s="4"/>
      <c r="S1514" s="4"/>
      <c r="T1514" s="2">
        <f t="shared" si="118"/>
        <v>0.44169836355594716</v>
      </c>
      <c r="U1514" s="2">
        <f t="shared" si="119"/>
        <v>0.55830163644405284</v>
      </c>
      <c r="V1514" s="2"/>
      <c r="W1514" s="2"/>
      <c r="X1514" s="45"/>
      <c r="Y1514" s="37"/>
      <c r="Z1514" s="37"/>
      <c r="AA1514" s="37"/>
      <c r="AB1514" s="37"/>
      <c r="AC1514" s="37"/>
      <c r="AD1514" s="37"/>
      <c r="AE1514" s="37"/>
      <c r="AF1514" s="12">
        <v>6</v>
      </c>
      <c r="AG1514">
        <v>5</v>
      </c>
      <c r="AH1514">
        <v>21</v>
      </c>
      <c r="AI1514">
        <v>-0.04</v>
      </c>
      <c r="AJ1514">
        <v>-1</v>
      </c>
      <c r="AK1514">
        <v>1</v>
      </c>
      <c r="AL1514">
        <v>0</v>
      </c>
      <c r="AM1514">
        <v>1</v>
      </c>
      <c r="AN1514">
        <v>-1</v>
      </c>
      <c r="AO1514">
        <v>-3</v>
      </c>
      <c r="AP1514">
        <v>-7.0000000000000007E-2</v>
      </c>
      <c r="AQ1514">
        <v>-1.6</v>
      </c>
      <c r="AR1514">
        <v>1.3</v>
      </c>
      <c r="AS1514">
        <v>-2.9</v>
      </c>
      <c r="AT1514">
        <v>-1</v>
      </c>
      <c r="AU1514">
        <v>0</v>
      </c>
      <c r="AV1514" s="2">
        <v>0.57999999999999996</v>
      </c>
    </row>
    <row r="1515" spans="6:48" x14ac:dyDescent="0.3">
      <c r="F1515" t="str">
        <f t="shared" si="117"/>
        <v>12741328</v>
      </c>
      <c r="G1515" t="e">
        <f t="shared" si="120"/>
        <v>#N/A</v>
      </c>
      <c r="H1515" s="11">
        <v>1274</v>
      </c>
      <c r="I1515" s="5">
        <v>1328</v>
      </c>
      <c r="J1515" t="s">
        <v>49</v>
      </c>
      <c r="K1515" t="s">
        <v>61</v>
      </c>
      <c r="Q1515" s="3"/>
      <c r="R1515" s="4"/>
      <c r="S1515" s="4"/>
      <c r="T1515" s="2">
        <f t="shared" si="118"/>
        <v>0.57169836355594716</v>
      </c>
      <c r="U1515" s="2">
        <f t="shared" si="119"/>
        <v>0.42830163644405284</v>
      </c>
      <c r="V1515" s="2"/>
      <c r="W1515" s="2"/>
      <c r="X1515" s="45"/>
      <c r="Y1515" s="37"/>
      <c r="Z1515" s="37"/>
      <c r="AA1515" s="37"/>
      <c r="AB1515" s="37"/>
      <c r="AC1515" s="37"/>
      <c r="AD1515" s="37"/>
      <c r="AE1515" s="37"/>
      <c r="AF1515" s="12">
        <v>6</v>
      </c>
      <c r="AG1515">
        <v>10</v>
      </c>
      <c r="AH1515">
        <v>-11</v>
      </c>
      <c r="AI1515">
        <v>0.13</v>
      </c>
      <c r="AJ1515">
        <v>-1</v>
      </c>
      <c r="AK1515">
        <v>-2</v>
      </c>
      <c r="AL1515">
        <v>0</v>
      </c>
      <c r="AM1515">
        <v>2</v>
      </c>
      <c r="AN1515">
        <v>1</v>
      </c>
      <c r="AO1515">
        <v>2</v>
      </c>
      <c r="AP1515">
        <v>-0.09</v>
      </c>
      <c r="AQ1515">
        <v>-11</v>
      </c>
      <c r="AR1515">
        <v>-13.6</v>
      </c>
      <c r="AS1515">
        <v>2.6</v>
      </c>
      <c r="AT1515">
        <v>4</v>
      </c>
      <c r="AU1515">
        <v>1</v>
      </c>
      <c r="AV1515" s="2">
        <v>0.71</v>
      </c>
    </row>
    <row r="1516" spans="6:48" x14ac:dyDescent="0.3">
      <c r="F1516" t="str">
        <f t="shared" si="117"/>
        <v>12741335</v>
      </c>
      <c r="G1516" t="e">
        <f t="shared" si="120"/>
        <v>#N/A</v>
      </c>
      <c r="H1516" s="11">
        <v>1274</v>
      </c>
      <c r="I1516" s="5">
        <v>1335</v>
      </c>
      <c r="J1516" t="s">
        <v>49</v>
      </c>
      <c r="K1516" t="s">
        <v>62</v>
      </c>
      <c r="Q1516" s="3"/>
      <c r="R1516" s="4"/>
      <c r="S1516" s="4"/>
      <c r="T1516" s="2">
        <f t="shared" si="118"/>
        <v>0.72169836355594719</v>
      </c>
      <c r="U1516" s="2">
        <f t="shared" si="119"/>
        <v>0.27830163644405281</v>
      </c>
      <c r="V1516" s="2"/>
      <c r="W1516" s="2"/>
      <c r="X1516" s="45"/>
      <c r="Y1516" s="37"/>
      <c r="Z1516" s="37"/>
      <c r="AA1516" s="37"/>
      <c r="AB1516" s="37"/>
      <c r="AC1516" s="37"/>
      <c r="AD1516" s="37"/>
      <c r="AE1516" s="37"/>
      <c r="AF1516" s="12">
        <v>6</v>
      </c>
      <c r="AG1516">
        <v>16</v>
      </c>
      <c r="AH1516">
        <v>-91</v>
      </c>
      <c r="AI1516">
        <v>-0.03</v>
      </c>
      <c r="AJ1516">
        <v>0</v>
      </c>
      <c r="AK1516">
        <v>2</v>
      </c>
      <c r="AL1516">
        <v>0</v>
      </c>
      <c r="AM1516">
        <v>2</v>
      </c>
      <c r="AN1516">
        <v>5</v>
      </c>
      <c r="AO1516">
        <v>-5</v>
      </c>
      <c r="AP1516">
        <v>0</v>
      </c>
      <c r="AQ1516">
        <v>-1.5</v>
      </c>
      <c r="AR1516">
        <v>-1.6</v>
      </c>
      <c r="AS1516">
        <v>0.1</v>
      </c>
      <c r="AT1516">
        <v>10</v>
      </c>
      <c r="AU1516">
        <v>1</v>
      </c>
      <c r="AV1516" s="2">
        <v>0.86</v>
      </c>
    </row>
    <row r="1517" spans="6:48" x14ac:dyDescent="0.3">
      <c r="F1517" t="str">
        <f t="shared" si="117"/>
        <v>12741344</v>
      </c>
      <c r="G1517" t="e">
        <f t="shared" si="120"/>
        <v>#N/A</v>
      </c>
      <c r="H1517" s="11">
        <v>1274</v>
      </c>
      <c r="I1517" s="5">
        <v>1344</v>
      </c>
      <c r="J1517" t="s">
        <v>49</v>
      </c>
      <c r="K1517" t="s">
        <v>63</v>
      </c>
      <c r="Q1517" s="3"/>
      <c r="R1517" s="4"/>
      <c r="S1517" s="4"/>
      <c r="T1517" s="2">
        <f t="shared" si="118"/>
        <v>0.63169836355594722</v>
      </c>
      <c r="U1517" s="2">
        <f t="shared" si="119"/>
        <v>0.36830163644405278</v>
      </c>
      <c r="V1517" s="2"/>
      <c r="W1517" s="2"/>
      <c r="X1517" s="45"/>
      <c r="Y1517" s="37"/>
      <c r="Z1517" s="37"/>
      <c r="AA1517" s="37"/>
      <c r="AB1517" s="37"/>
      <c r="AC1517" s="37"/>
      <c r="AD1517" s="37"/>
      <c r="AE1517" s="37"/>
      <c r="AF1517" s="12">
        <v>6</v>
      </c>
      <c r="AG1517">
        <v>10</v>
      </c>
      <c r="AH1517">
        <v>-27</v>
      </c>
      <c r="AI1517">
        <v>0.09</v>
      </c>
      <c r="AJ1517">
        <v>3</v>
      </c>
      <c r="AK1517">
        <v>-1</v>
      </c>
      <c r="AL1517">
        <v>0</v>
      </c>
      <c r="AM1517">
        <v>0</v>
      </c>
      <c r="AN1517">
        <v>0</v>
      </c>
      <c r="AO1517">
        <v>1</v>
      </c>
      <c r="AP1517">
        <v>-0.04</v>
      </c>
      <c r="AQ1517">
        <v>0.5</v>
      </c>
      <c r="AR1517">
        <v>-4.7</v>
      </c>
      <c r="AS1517">
        <v>5.2</v>
      </c>
      <c r="AT1517">
        <v>4</v>
      </c>
      <c r="AU1517">
        <v>1</v>
      </c>
      <c r="AV1517" s="2">
        <v>0.77</v>
      </c>
    </row>
    <row r="1518" spans="6:48" x14ac:dyDescent="0.3">
      <c r="F1518" t="str">
        <f t="shared" si="117"/>
        <v>12741345</v>
      </c>
      <c r="G1518" t="e">
        <f t="shared" si="120"/>
        <v>#N/A</v>
      </c>
      <c r="H1518" s="11">
        <v>1274</v>
      </c>
      <c r="I1518" s="5">
        <v>1345</v>
      </c>
      <c r="J1518" t="s">
        <v>49</v>
      </c>
      <c r="K1518" t="s">
        <v>64</v>
      </c>
      <c r="Q1518" s="3"/>
      <c r="R1518" s="4"/>
      <c r="S1518" s="4"/>
      <c r="T1518" s="2">
        <f t="shared" si="118"/>
        <v>0.34169836355594718</v>
      </c>
      <c r="U1518" s="2">
        <f t="shared" si="119"/>
        <v>0.65830163644405282</v>
      </c>
      <c r="V1518" s="2"/>
      <c r="W1518" s="2"/>
      <c r="X1518" s="45"/>
      <c r="Y1518" s="37"/>
      <c r="Z1518" s="37"/>
      <c r="AA1518" s="37"/>
      <c r="AB1518" s="37"/>
      <c r="AC1518" s="37"/>
      <c r="AD1518" s="37"/>
      <c r="AE1518" s="37"/>
      <c r="AF1518" s="12">
        <v>6</v>
      </c>
      <c r="AG1518">
        <v>2</v>
      </c>
      <c r="AH1518">
        <v>31</v>
      </c>
      <c r="AI1518">
        <v>-0.11</v>
      </c>
      <c r="AJ1518">
        <v>-5</v>
      </c>
      <c r="AK1518">
        <v>2</v>
      </c>
      <c r="AL1518">
        <v>1</v>
      </c>
      <c r="AM1518">
        <v>2</v>
      </c>
      <c r="AN1518">
        <v>1</v>
      </c>
      <c r="AO1518">
        <v>0</v>
      </c>
      <c r="AP1518">
        <v>-0.08</v>
      </c>
      <c r="AQ1518">
        <v>-6.9</v>
      </c>
      <c r="AR1518">
        <v>2.4</v>
      </c>
      <c r="AS1518">
        <v>-9.3000000000000007</v>
      </c>
      <c r="AT1518">
        <v>-4</v>
      </c>
      <c r="AU1518">
        <v>0</v>
      </c>
      <c r="AV1518" s="2">
        <v>0.48</v>
      </c>
    </row>
    <row r="1519" spans="6:48" x14ac:dyDescent="0.3">
      <c r="F1519" t="str">
        <f t="shared" si="117"/>
        <v>12741347</v>
      </c>
      <c r="G1519" t="e">
        <f t="shared" si="120"/>
        <v>#N/A</v>
      </c>
      <c r="H1519" s="11">
        <v>1274</v>
      </c>
      <c r="I1519" s="5">
        <v>1347</v>
      </c>
      <c r="J1519" t="s">
        <v>49</v>
      </c>
      <c r="K1519" t="s">
        <v>65</v>
      </c>
      <c r="Q1519" s="3"/>
      <c r="R1519" s="4"/>
      <c r="S1519" s="4"/>
      <c r="T1519" s="2">
        <f t="shared" si="118"/>
        <v>0.78169836355594724</v>
      </c>
      <c r="U1519" s="2">
        <f t="shared" si="119"/>
        <v>0.21830163644405276</v>
      </c>
      <c r="V1519" s="2"/>
      <c r="W1519" s="2"/>
      <c r="X1519" s="45"/>
      <c r="Y1519" s="37"/>
      <c r="Z1519" s="37"/>
      <c r="AA1519" s="37"/>
      <c r="AB1519" s="37"/>
      <c r="AC1519" s="37"/>
      <c r="AD1519" s="37"/>
      <c r="AE1519" s="37"/>
      <c r="AF1519" s="12">
        <v>6</v>
      </c>
      <c r="AG1519">
        <v>16</v>
      </c>
      <c r="AH1519">
        <v>-134</v>
      </c>
      <c r="AI1519">
        <v>0.09</v>
      </c>
      <c r="AJ1519">
        <v>4</v>
      </c>
      <c r="AK1519">
        <v>0</v>
      </c>
      <c r="AL1519">
        <v>-1</v>
      </c>
      <c r="AM1519">
        <v>-1</v>
      </c>
      <c r="AN1519">
        <v>-3</v>
      </c>
      <c r="AO1519">
        <v>0</v>
      </c>
      <c r="AP1519">
        <v>-7.0000000000000007E-2</v>
      </c>
      <c r="AQ1519">
        <v>7.3</v>
      </c>
      <c r="AR1519">
        <v>3.1</v>
      </c>
      <c r="AS1519">
        <v>4.2</v>
      </c>
      <c r="AT1519">
        <v>10</v>
      </c>
      <c r="AU1519">
        <v>1</v>
      </c>
      <c r="AV1519" s="2">
        <v>0.92</v>
      </c>
    </row>
    <row r="1520" spans="6:48" x14ac:dyDescent="0.3">
      <c r="F1520" t="str">
        <f t="shared" si="117"/>
        <v>12741348</v>
      </c>
      <c r="G1520" t="e">
        <f t="shared" si="120"/>
        <v>#N/A</v>
      </c>
      <c r="H1520" s="11">
        <v>1274</v>
      </c>
      <c r="I1520" s="5">
        <v>1348</v>
      </c>
      <c r="J1520" t="s">
        <v>49</v>
      </c>
      <c r="K1520" t="s">
        <v>66</v>
      </c>
      <c r="Q1520" s="3"/>
      <c r="R1520" s="4"/>
      <c r="S1520" s="4"/>
      <c r="T1520" s="2">
        <f t="shared" si="118"/>
        <v>0.54169836355594725</v>
      </c>
      <c r="U1520" s="2">
        <f t="shared" si="119"/>
        <v>0.45830163644405275</v>
      </c>
      <c r="V1520" s="2"/>
      <c r="W1520" s="2"/>
      <c r="X1520" s="45"/>
      <c r="Y1520" s="37"/>
      <c r="Z1520" s="37"/>
      <c r="AA1520" s="37"/>
      <c r="AB1520" s="37"/>
      <c r="AC1520" s="37"/>
      <c r="AD1520" s="37"/>
      <c r="AE1520" s="37"/>
      <c r="AF1520" s="12">
        <v>6</v>
      </c>
      <c r="AG1520">
        <v>7</v>
      </c>
      <c r="AH1520">
        <v>-13</v>
      </c>
      <c r="AI1520">
        <v>-7.0000000000000007E-2</v>
      </c>
      <c r="AJ1520">
        <v>1</v>
      </c>
      <c r="AK1520">
        <v>-1</v>
      </c>
      <c r="AL1520">
        <v>2</v>
      </c>
      <c r="AM1520">
        <v>-3</v>
      </c>
      <c r="AN1520">
        <v>-2</v>
      </c>
      <c r="AO1520">
        <v>-1</v>
      </c>
      <c r="AP1520">
        <v>-0.05</v>
      </c>
      <c r="AQ1520">
        <v>-2</v>
      </c>
      <c r="AR1520">
        <v>0.1</v>
      </c>
      <c r="AS1520">
        <v>-2.1</v>
      </c>
      <c r="AT1520">
        <v>1</v>
      </c>
      <c r="AU1520">
        <v>1</v>
      </c>
      <c r="AV1520" s="2">
        <v>0.68</v>
      </c>
    </row>
    <row r="1521" spans="6:48" x14ac:dyDescent="0.3">
      <c r="F1521" t="str">
        <f t="shared" si="117"/>
        <v>12741355</v>
      </c>
      <c r="G1521" t="e">
        <f t="shared" si="120"/>
        <v>#N/A</v>
      </c>
      <c r="H1521" s="11">
        <v>1274</v>
      </c>
      <c r="I1521" s="5">
        <v>1355</v>
      </c>
      <c r="J1521" t="s">
        <v>49</v>
      </c>
      <c r="K1521" t="s">
        <v>67</v>
      </c>
      <c r="Q1521" s="3"/>
      <c r="R1521" s="4"/>
      <c r="S1521" s="4"/>
      <c r="T1521" s="2">
        <f t="shared" si="118"/>
        <v>0.6116983635559472</v>
      </c>
      <c r="U1521" s="2">
        <f t="shared" si="119"/>
        <v>0.3883016364440528</v>
      </c>
      <c r="V1521" s="2"/>
      <c r="W1521" s="2"/>
      <c r="X1521" s="45"/>
      <c r="Y1521" s="37"/>
      <c r="Z1521" s="37"/>
      <c r="AA1521" s="37"/>
      <c r="AB1521" s="37"/>
      <c r="AC1521" s="37"/>
      <c r="AD1521" s="37"/>
      <c r="AE1521" s="37"/>
      <c r="AF1521" s="12">
        <v>6</v>
      </c>
      <c r="AG1521">
        <v>12</v>
      </c>
      <c r="AH1521">
        <v>-39</v>
      </c>
      <c r="AI1521">
        <v>-0.09</v>
      </c>
      <c r="AJ1521">
        <v>-1</v>
      </c>
      <c r="AK1521">
        <v>-1</v>
      </c>
      <c r="AL1521">
        <v>3</v>
      </c>
      <c r="AM1521">
        <v>4</v>
      </c>
      <c r="AN1521">
        <v>4</v>
      </c>
      <c r="AO1521">
        <v>-5</v>
      </c>
      <c r="AP1521">
        <v>-0.1</v>
      </c>
      <c r="AQ1521">
        <v>-9.1999999999999993</v>
      </c>
      <c r="AR1521">
        <v>-7.6</v>
      </c>
      <c r="AS1521">
        <v>-1.6</v>
      </c>
      <c r="AT1521">
        <v>6</v>
      </c>
      <c r="AU1521">
        <v>1</v>
      </c>
      <c r="AV1521" s="2">
        <v>0.75</v>
      </c>
    </row>
    <row r="1522" spans="6:48" x14ac:dyDescent="0.3">
      <c r="F1522" t="str">
        <f t="shared" si="117"/>
        <v>12741361</v>
      </c>
      <c r="G1522" t="e">
        <f t="shared" si="120"/>
        <v>#N/A</v>
      </c>
      <c r="H1522" s="11">
        <v>1274</v>
      </c>
      <c r="I1522" s="5">
        <v>1361</v>
      </c>
      <c r="J1522" t="s">
        <v>49</v>
      </c>
      <c r="K1522" t="s">
        <v>68</v>
      </c>
      <c r="Q1522" s="3"/>
      <c r="R1522" s="4"/>
      <c r="S1522" s="4"/>
      <c r="T1522" s="2">
        <f t="shared" si="118"/>
        <v>0.55169836355594715</v>
      </c>
      <c r="U1522" s="2">
        <f t="shared" si="119"/>
        <v>0.44830163644405285</v>
      </c>
      <c r="V1522" s="2"/>
      <c r="W1522" s="2"/>
      <c r="X1522" s="45"/>
      <c r="Y1522" s="37"/>
      <c r="Z1522" s="37"/>
      <c r="AA1522" s="37"/>
      <c r="AB1522" s="37"/>
      <c r="AC1522" s="37"/>
      <c r="AD1522" s="37"/>
      <c r="AE1522" s="37"/>
      <c r="AF1522" s="12">
        <v>6</v>
      </c>
      <c r="AG1522">
        <v>11</v>
      </c>
      <c r="AH1522">
        <v>-14</v>
      </c>
      <c r="AI1522">
        <v>0.03</v>
      </c>
      <c r="AJ1522">
        <v>1</v>
      </c>
      <c r="AK1522">
        <v>0</v>
      </c>
      <c r="AL1522">
        <v>0</v>
      </c>
      <c r="AM1522">
        <v>0</v>
      </c>
      <c r="AN1522">
        <v>-3</v>
      </c>
      <c r="AO1522">
        <v>-3</v>
      </c>
      <c r="AP1522">
        <v>-0.06</v>
      </c>
      <c r="AQ1522">
        <v>-2.9</v>
      </c>
      <c r="AR1522">
        <v>-0.4</v>
      </c>
      <c r="AS1522">
        <v>-2.5</v>
      </c>
      <c r="AT1522">
        <v>5</v>
      </c>
      <c r="AU1522">
        <v>1</v>
      </c>
      <c r="AV1522" s="2">
        <v>0.69</v>
      </c>
    </row>
    <row r="1523" spans="6:48" x14ac:dyDescent="0.3">
      <c r="F1523" t="str">
        <f t="shared" si="117"/>
        <v>12741371</v>
      </c>
      <c r="G1523" t="e">
        <f t="shared" si="120"/>
        <v>#N/A</v>
      </c>
      <c r="H1523" s="11">
        <v>1274</v>
      </c>
      <c r="I1523" s="5">
        <v>1371</v>
      </c>
      <c r="J1523" t="s">
        <v>49</v>
      </c>
      <c r="K1523" t="s">
        <v>69</v>
      </c>
      <c r="Q1523" s="3"/>
      <c r="R1523" s="4"/>
      <c r="S1523" s="4"/>
      <c r="T1523" s="2">
        <f t="shared" si="118"/>
        <v>0.50169836355594721</v>
      </c>
      <c r="U1523" s="2">
        <f t="shared" si="119"/>
        <v>0.49830163644405279</v>
      </c>
      <c r="V1523" s="2"/>
      <c r="W1523" s="2"/>
      <c r="X1523" s="45"/>
      <c r="Y1523" s="37"/>
      <c r="Z1523" s="37"/>
      <c r="AA1523" s="37"/>
      <c r="AB1523" s="37"/>
      <c r="AC1523" s="37"/>
      <c r="AD1523" s="37"/>
      <c r="AE1523" s="37"/>
      <c r="AF1523" s="12">
        <v>6</v>
      </c>
      <c r="AG1523">
        <v>8</v>
      </c>
      <c r="AH1523">
        <v>10</v>
      </c>
      <c r="AI1523">
        <v>0.05</v>
      </c>
      <c r="AJ1523">
        <v>0</v>
      </c>
      <c r="AK1523">
        <v>-1</v>
      </c>
      <c r="AL1523">
        <v>0</v>
      </c>
      <c r="AM1523">
        <v>1</v>
      </c>
      <c r="AN1523">
        <v>-5</v>
      </c>
      <c r="AO1523">
        <v>0</v>
      </c>
      <c r="AP1523">
        <v>-0.03</v>
      </c>
      <c r="AQ1523">
        <v>-4.8</v>
      </c>
      <c r="AR1523">
        <v>-5.3</v>
      </c>
      <c r="AS1523">
        <v>0.5</v>
      </c>
      <c r="AT1523">
        <v>2</v>
      </c>
      <c r="AU1523">
        <v>1</v>
      </c>
      <c r="AV1523" s="2">
        <v>0.64</v>
      </c>
    </row>
    <row r="1524" spans="6:48" x14ac:dyDescent="0.3">
      <c r="F1524" t="str">
        <f t="shared" si="117"/>
        <v>12741372</v>
      </c>
      <c r="G1524" t="e">
        <f t="shared" si="120"/>
        <v>#N/A</v>
      </c>
      <c r="H1524" s="11">
        <v>1274</v>
      </c>
      <c r="I1524" s="5">
        <v>1372</v>
      </c>
      <c r="J1524" t="s">
        <v>49</v>
      </c>
      <c r="K1524" t="s">
        <v>70</v>
      </c>
      <c r="Q1524" s="3"/>
      <c r="R1524" s="4"/>
      <c r="S1524" s="4"/>
      <c r="T1524" s="2">
        <f t="shared" si="118"/>
        <v>0.68169836355594715</v>
      </c>
      <c r="U1524" s="2">
        <f t="shared" si="119"/>
        <v>0.31830163644405285</v>
      </c>
      <c r="V1524" s="2"/>
      <c r="W1524" s="2"/>
      <c r="X1524" s="45"/>
      <c r="Y1524" s="37"/>
      <c r="Z1524" s="37"/>
      <c r="AA1524" s="37"/>
      <c r="AB1524" s="37"/>
      <c r="AC1524" s="37"/>
      <c r="AD1524" s="37"/>
      <c r="AE1524" s="37"/>
      <c r="AF1524" s="12">
        <v>6</v>
      </c>
      <c r="AG1524">
        <v>14</v>
      </c>
      <c r="AH1524">
        <v>-75</v>
      </c>
      <c r="AI1524">
        <v>-0.09</v>
      </c>
      <c r="AJ1524">
        <v>0</v>
      </c>
      <c r="AK1524">
        <v>-1</v>
      </c>
      <c r="AL1524">
        <v>-3</v>
      </c>
      <c r="AM1524">
        <v>-6</v>
      </c>
      <c r="AN1524">
        <v>-4</v>
      </c>
      <c r="AO1524">
        <v>1</v>
      </c>
      <c r="AP1524">
        <v>-0.04</v>
      </c>
      <c r="AQ1524">
        <v>-4</v>
      </c>
      <c r="AR1524">
        <v>-0.4</v>
      </c>
      <c r="AS1524">
        <v>-3.6</v>
      </c>
      <c r="AT1524">
        <v>8</v>
      </c>
      <c r="AU1524">
        <v>1</v>
      </c>
      <c r="AV1524" s="2">
        <v>0.82</v>
      </c>
    </row>
    <row r="1525" spans="6:48" x14ac:dyDescent="0.3">
      <c r="F1525" t="str">
        <f t="shared" si="117"/>
        <v>12741382</v>
      </c>
      <c r="G1525" t="e">
        <f t="shared" si="120"/>
        <v>#N/A</v>
      </c>
      <c r="H1525" s="11">
        <v>1274</v>
      </c>
      <c r="I1525" s="5">
        <v>1382</v>
      </c>
      <c r="J1525" t="s">
        <v>49</v>
      </c>
      <c r="K1525" t="s">
        <v>71</v>
      </c>
      <c r="Q1525" s="3"/>
      <c r="R1525" s="4"/>
      <c r="S1525" s="4"/>
      <c r="T1525" s="2">
        <f t="shared" si="118"/>
        <v>0.60169836355594719</v>
      </c>
      <c r="U1525" s="2">
        <f t="shared" si="119"/>
        <v>0.39830163644405281</v>
      </c>
      <c r="V1525" s="2"/>
      <c r="W1525" s="2"/>
      <c r="X1525" s="45"/>
      <c r="Y1525" s="37"/>
      <c r="Z1525" s="37"/>
      <c r="AA1525" s="37"/>
      <c r="AB1525" s="37"/>
      <c r="AC1525" s="37"/>
      <c r="AD1525" s="37"/>
      <c r="AE1525" s="37"/>
      <c r="AF1525" s="12">
        <v>6</v>
      </c>
      <c r="AG1525">
        <v>11</v>
      </c>
      <c r="AH1525">
        <v>-33</v>
      </c>
      <c r="AI1525">
        <v>-7.0000000000000007E-2</v>
      </c>
      <c r="AJ1525">
        <v>1</v>
      </c>
      <c r="AK1525">
        <v>0</v>
      </c>
      <c r="AL1525">
        <v>1</v>
      </c>
      <c r="AM1525">
        <v>-1</v>
      </c>
      <c r="AN1525">
        <v>-1</v>
      </c>
      <c r="AO1525">
        <v>2</v>
      </c>
      <c r="AP1525">
        <v>-0.09</v>
      </c>
      <c r="AQ1525">
        <v>-3.7</v>
      </c>
      <c r="AR1525">
        <v>-3</v>
      </c>
      <c r="AS1525">
        <v>-0.7</v>
      </c>
      <c r="AT1525">
        <v>5</v>
      </c>
      <c r="AU1525">
        <v>1</v>
      </c>
      <c r="AV1525" s="2">
        <v>0.74</v>
      </c>
    </row>
    <row r="1526" spans="6:48" x14ac:dyDescent="0.3">
      <c r="F1526" t="str">
        <f t="shared" si="117"/>
        <v>12741393</v>
      </c>
      <c r="G1526" t="e">
        <f t="shared" si="120"/>
        <v>#N/A</v>
      </c>
      <c r="H1526" s="11">
        <v>1274</v>
      </c>
      <c r="I1526" s="5">
        <v>1393</v>
      </c>
      <c r="J1526" t="s">
        <v>49</v>
      </c>
      <c r="K1526" t="s">
        <v>72</v>
      </c>
      <c r="Q1526" s="3"/>
      <c r="R1526" s="4"/>
      <c r="S1526" s="4"/>
      <c r="T1526" s="2">
        <f t="shared" si="118"/>
        <v>0.6116983635559472</v>
      </c>
      <c r="U1526" s="2">
        <f t="shared" si="119"/>
        <v>0.3883016364440528</v>
      </c>
      <c r="V1526" s="2"/>
      <c r="W1526" s="2"/>
      <c r="X1526" s="45"/>
      <c r="Y1526" s="37"/>
      <c r="Z1526" s="37"/>
      <c r="AA1526" s="37"/>
      <c r="AB1526" s="37"/>
      <c r="AC1526" s="37"/>
      <c r="AD1526" s="37"/>
      <c r="AE1526" s="37"/>
      <c r="AF1526" s="12">
        <v>6</v>
      </c>
      <c r="AG1526">
        <v>11</v>
      </c>
      <c r="AH1526">
        <v>-18</v>
      </c>
      <c r="AI1526">
        <v>0.1</v>
      </c>
      <c r="AJ1526">
        <v>6</v>
      </c>
      <c r="AK1526">
        <v>2</v>
      </c>
      <c r="AL1526">
        <v>-1</v>
      </c>
      <c r="AM1526">
        <v>0</v>
      </c>
      <c r="AN1526">
        <v>-6</v>
      </c>
      <c r="AO1526">
        <v>1</v>
      </c>
      <c r="AP1526">
        <v>-0.08</v>
      </c>
      <c r="AQ1526">
        <v>6.7</v>
      </c>
      <c r="AR1526">
        <v>3.5</v>
      </c>
      <c r="AS1526">
        <v>3.2</v>
      </c>
      <c r="AT1526">
        <v>5</v>
      </c>
      <c r="AU1526">
        <v>1</v>
      </c>
      <c r="AV1526" s="2">
        <v>0.75</v>
      </c>
    </row>
    <row r="1527" spans="6:48" x14ac:dyDescent="0.3">
      <c r="F1527" t="str">
        <f t="shared" si="117"/>
        <v>12741395</v>
      </c>
      <c r="G1527" t="e">
        <f t="shared" si="120"/>
        <v>#N/A</v>
      </c>
      <c r="H1527" s="11">
        <v>1274</v>
      </c>
      <c r="I1527" s="5">
        <v>1395</v>
      </c>
      <c r="J1527" t="s">
        <v>49</v>
      </c>
      <c r="K1527" t="s">
        <v>73</v>
      </c>
      <c r="Q1527" s="3"/>
      <c r="R1527" s="4"/>
      <c r="S1527" s="4"/>
      <c r="T1527" s="2">
        <f t="shared" si="118"/>
        <v>0.47169836355594719</v>
      </c>
      <c r="U1527" s="2">
        <f t="shared" si="119"/>
        <v>0.52830163644405281</v>
      </c>
      <c r="V1527" s="2"/>
      <c r="W1527" s="2"/>
      <c r="X1527" s="45"/>
      <c r="Y1527" s="37"/>
      <c r="Z1527" s="37"/>
      <c r="AA1527" s="37"/>
      <c r="AB1527" s="37"/>
      <c r="AC1527" s="37"/>
      <c r="AD1527" s="37"/>
      <c r="AE1527" s="37"/>
      <c r="AF1527" s="12">
        <v>6</v>
      </c>
      <c r="AG1527">
        <v>6</v>
      </c>
      <c r="AH1527">
        <v>14</v>
      </c>
      <c r="AI1527">
        <v>0.05</v>
      </c>
      <c r="AJ1527">
        <v>-4</v>
      </c>
      <c r="AK1527">
        <v>-4</v>
      </c>
      <c r="AL1527">
        <v>0</v>
      </c>
      <c r="AM1527">
        <v>1</v>
      </c>
      <c r="AN1527">
        <v>-6</v>
      </c>
      <c r="AO1527">
        <v>-2</v>
      </c>
      <c r="AP1527">
        <v>-0.05</v>
      </c>
      <c r="AQ1527">
        <v>-8.8000000000000007</v>
      </c>
      <c r="AR1527">
        <v>-7.9</v>
      </c>
      <c r="AS1527">
        <v>-0.9</v>
      </c>
      <c r="AT1527">
        <v>0</v>
      </c>
      <c r="AU1527">
        <v>0</v>
      </c>
      <c r="AV1527" s="2">
        <v>0.61</v>
      </c>
    </row>
    <row r="1528" spans="6:48" x14ac:dyDescent="0.3">
      <c r="F1528" t="str">
        <f t="shared" si="117"/>
        <v>12741397</v>
      </c>
      <c r="G1528" t="e">
        <f t="shared" si="120"/>
        <v>#N/A</v>
      </c>
      <c r="H1528" s="11">
        <v>1274</v>
      </c>
      <c r="I1528" s="5">
        <v>1397</v>
      </c>
      <c r="J1528" t="s">
        <v>49</v>
      </c>
      <c r="K1528" t="s">
        <v>74</v>
      </c>
      <c r="Q1528" s="3"/>
      <c r="R1528" s="4"/>
      <c r="S1528" s="4"/>
      <c r="T1528" s="2">
        <f t="shared" si="118"/>
        <v>0.44169836355594716</v>
      </c>
      <c r="U1528" s="2">
        <f t="shared" si="119"/>
        <v>0.55830163644405284</v>
      </c>
      <c r="V1528" s="2"/>
      <c r="W1528" s="2"/>
      <c r="X1528" s="45"/>
      <c r="Y1528" s="37"/>
      <c r="Z1528" s="37"/>
      <c r="AA1528" s="37"/>
      <c r="AB1528" s="37"/>
      <c r="AC1528" s="37"/>
      <c r="AD1528" s="37"/>
      <c r="AE1528" s="37"/>
      <c r="AF1528" s="12">
        <v>6</v>
      </c>
      <c r="AG1528">
        <v>3</v>
      </c>
      <c r="AH1528">
        <v>25</v>
      </c>
      <c r="AI1528">
        <v>-0.05</v>
      </c>
      <c r="AJ1528">
        <v>2</v>
      </c>
      <c r="AK1528">
        <v>2</v>
      </c>
      <c r="AL1528">
        <v>0</v>
      </c>
      <c r="AM1528">
        <v>-1</v>
      </c>
      <c r="AN1528">
        <v>-5</v>
      </c>
      <c r="AO1528">
        <v>3</v>
      </c>
      <c r="AP1528">
        <v>-0.1</v>
      </c>
      <c r="AQ1528">
        <v>0</v>
      </c>
      <c r="AR1528">
        <v>1.6</v>
      </c>
      <c r="AS1528">
        <v>-1.6</v>
      </c>
      <c r="AT1528">
        <v>-3</v>
      </c>
      <c r="AU1528">
        <v>0</v>
      </c>
      <c r="AV1528" s="2">
        <v>0.57999999999999996</v>
      </c>
    </row>
    <row r="1529" spans="6:48" x14ac:dyDescent="0.3">
      <c r="F1529" t="str">
        <f t="shared" si="117"/>
        <v>12741400</v>
      </c>
      <c r="G1529" t="e">
        <f t="shared" si="120"/>
        <v>#N/A</v>
      </c>
      <c r="H1529" s="11">
        <v>1274</v>
      </c>
      <c r="I1529" s="5">
        <v>1400</v>
      </c>
      <c r="J1529" t="s">
        <v>49</v>
      </c>
      <c r="K1529" t="s">
        <v>75</v>
      </c>
      <c r="Q1529" s="3"/>
      <c r="R1529" s="4"/>
      <c r="S1529" s="4"/>
      <c r="T1529" s="2">
        <f t="shared" si="118"/>
        <v>0.56169836355594716</v>
      </c>
      <c r="U1529" s="2">
        <f t="shared" si="119"/>
        <v>0.43830163644405284</v>
      </c>
      <c r="V1529" s="2"/>
      <c r="W1529" s="2"/>
      <c r="X1529" s="45"/>
      <c r="Y1529" s="37"/>
      <c r="Z1529" s="37"/>
      <c r="AA1529" s="37"/>
      <c r="AB1529" s="37"/>
      <c r="AC1529" s="37"/>
      <c r="AD1529" s="37"/>
      <c r="AE1529" s="37"/>
      <c r="AF1529" s="12">
        <v>6</v>
      </c>
      <c r="AG1529">
        <v>10</v>
      </c>
      <c r="AH1529">
        <v>-3</v>
      </c>
      <c r="AI1529">
        <v>0.13</v>
      </c>
      <c r="AJ1529">
        <v>3</v>
      </c>
      <c r="AK1529">
        <v>1</v>
      </c>
      <c r="AL1529">
        <v>0</v>
      </c>
      <c r="AM1529">
        <v>1</v>
      </c>
      <c r="AN1529">
        <v>0</v>
      </c>
      <c r="AO1529">
        <v>1</v>
      </c>
      <c r="AP1529">
        <v>-0.01</v>
      </c>
      <c r="AQ1529">
        <v>2.5</v>
      </c>
      <c r="AR1529">
        <v>-0.2</v>
      </c>
      <c r="AS1529">
        <v>2.7</v>
      </c>
      <c r="AT1529">
        <v>4</v>
      </c>
      <c r="AU1529">
        <v>1</v>
      </c>
      <c r="AV1529" s="2">
        <v>0.7</v>
      </c>
    </row>
    <row r="1530" spans="6:48" x14ac:dyDescent="0.3">
      <c r="F1530" t="str">
        <f t="shared" si="117"/>
        <v>12741401</v>
      </c>
      <c r="G1530" t="e">
        <f t="shared" si="120"/>
        <v>#N/A</v>
      </c>
      <c r="H1530" s="11">
        <v>1274</v>
      </c>
      <c r="I1530" s="5">
        <v>1401</v>
      </c>
      <c r="J1530" t="s">
        <v>49</v>
      </c>
      <c r="K1530" t="s">
        <v>76</v>
      </c>
      <c r="Q1530" s="3"/>
      <c r="R1530" s="4"/>
      <c r="S1530" s="4"/>
      <c r="T1530" s="2">
        <f t="shared" si="118"/>
        <v>0.52169836355594723</v>
      </c>
      <c r="U1530" s="2">
        <f t="shared" si="119"/>
        <v>0.47830163644405277</v>
      </c>
      <c r="V1530" s="2"/>
      <c r="W1530" s="2"/>
      <c r="X1530" s="45"/>
      <c r="Y1530" s="37"/>
      <c r="Z1530" s="37"/>
      <c r="AA1530" s="37"/>
      <c r="AB1530" s="37"/>
      <c r="AC1530" s="37"/>
      <c r="AD1530" s="37"/>
      <c r="AE1530" s="37"/>
      <c r="AF1530" s="12">
        <v>6</v>
      </c>
      <c r="AG1530">
        <v>7</v>
      </c>
      <c r="AH1530">
        <v>6</v>
      </c>
      <c r="AI1530">
        <v>0.09</v>
      </c>
      <c r="AJ1530">
        <v>2</v>
      </c>
      <c r="AK1530">
        <v>3</v>
      </c>
      <c r="AL1530">
        <v>-1</v>
      </c>
      <c r="AM1530">
        <v>3</v>
      </c>
      <c r="AN1530">
        <v>-5</v>
      </c>
      <c r="AO1530">
        <v>0</v>
      </c>
      <c r="AP1530">
        <v>-0.01</v>
      </c>
      <c r="AQ1530">
        <v>-0.8</v>
      </c>
      <c r="AR1530">
        <v>-1.8</v>
      </c>
      <c r="AS1530">
        <v>1</v>
      </c>
      <c r="AT1530">
        <v>1</v>
      </c>
      <c r="AU1530">
        <v>1</v>
      </c>
      <c r="AV1530" s="2">
        <v>0.66</v>
      </c>
    </row>
    <row r="1531" spans="6:48" x14ac:dyDescent="0.3">
      <c r="F1531" t="str">
        <f t="shared" si="117"/>
        <v>12741403</v>
      </c>
      <c r="G1531" t="e">
        <f t="shared" si="120"/>
        <v>#N/A</v>
      </c>
      <c r="H1531" s="11">
        <v>1274</v>
      </c>
      <c r="I1531" s="5">
        <v>1403</v>
      </c>
      <c r="J1531" t="s">
        <v>49</v>
      </c>
      <c r="K1531" t="s">
        <v>77</v>
      </c>
      <c r="Q1531" s="3"/>
      <c r="R1531" s="4"/>
      <c r="S1531" s="4"/>
      <c r="T1531" s="2">
        <f t="shared" si="118"/>
        <v>0.42169836355594725</v>
      </c>
      <c r="U1531" s="2">
        <f t="shared" si="119"/>
        <v>0.57830163644405275</v>
      </c>
      <c r="V1531" s="2"/>
      <c r="W1531" s="2"/>
      <c r="X1531" s="45"/>
      <c r="Y1531" s="37"/>
      <c r="Z1531" s="37"/>
      <c r="AA1531" s="37"/>
      <c r="AB1531" s="37"/>
      <c r="AC1531" s="37"/>
      <c r="AD1531" s="37"/>
      <c r="AE1531" s="37"/>
      <c r="AF1531" s="12">
        <v>6</v>
      </c>
      <c r="AG1531">
        <v>3</v>
      </c>
      <c r="AH1531">
        <v>24</v>
      </c>
      <c r="AI1531">
        <v>-0.02</v>
      </c>
      <c r="AJ1531">
        <v>0</v>
      </c>
      <c r="AK1531">
        <v>2</v>
      </c>
      <c r="AL1531">
        <v>-1</v>
      </c>
      <c r="AM1531">
        <v>-2</v>
      </c>
      <c r="AN1531">
        <v>-4</v>
      </c>
      <c r="AO1531">
        <v>0</v>
      </c>
      <c r="AP1531">
        <v>-0.04</v>
      </c>
      <c r="AQ1531">
        <v>-1</v>
      </c>
      <c r="AR1531">
        <v>3.3</v>
      </c>
      <c r="AS1531">
        <v>-4.3</v>
      </c>
      <c r="AT1531">
        <v>-3</v>
      </c>
      <c r="AU1531">
        <v>0</v>
      </c>
      <c r="AV1531" s="2">
        <v>0.56000000000000005</v>
      </c>
    </row>
    <row r="1532" spans="6:48" x14ac:dyDescent="0.3">
      <c r="F1532" t="str">
        <f t="shared" si="117"/>
        <v>12741411</v>
      </c>
      <c r="G1532" t="e">
        <f t="shared" si="120"/>
        <v>#N/A</v>
      </c>
      <c r="H1532" s="11">
        <v>1274</v>
      </c>
      <c r="I1532" s="5">
        <v>1411</v>
      </c>
      <c r="J1532" t="s">
        <v>49</v>
      </c>
      <c r="K1532" t="s">
        <v>78</v>
      </c>
      <c r="Q1532" s="3"/>
      <c r="R1532" s="4"/>
      <c r="S1532" s="4"/>
      <c r="T1532" s="2">
        <f t="shared" si="118"/>
        <v>0.83169836355594717</v>
      </c>
      <c r="U1532" s="2">
        <f t="shared" si="119"/>
        <v>0.16830163644405283</v>
      </c>
      <c r="V1532" s="2"/>
      <c r="W1532" s="2"/>
      <c r="X1532" s="45"/>
      <c r="Y1532" s="37"/>
      <c r="Z1532" s="37"/>
      <c r="AA1532" s="37"/>
      <c r="AB1532" s="37"/>
      <c r="AC1532" s="37"/>
      <c r="AD1532" s="37"/>
      <c r="AE1532" s="37"/>
      <c r="AF1532" s="12">
        <v>6</v>
      </c>
      <c r="AG1532">
        <v>16</v>
      </c>
      <c r="AH1532">
        <v>-213</v>
      </c>
      <c r="AI1532">
        <v>0.27</v>
      </c>
      <c r="AJ1532">
        <v>2</v>
      </c>
      <c r="AK1532">
        <v>-3</v>
      </c>
      <c r="AL1532">
        <v>0</v>
      </c>
      <c r="AM1532">
        <v>3</v>
      </c>
      <c r="AN1532">
        <v>0</v>
      </c>
      <c r="AO1532">
        <v>4</v>
      </c>
      <c r="AP1532">
        <v>-0.06</v>
      </c>
      <c r="AQ1532">
        <v>-3.4</v>
      </c>
      <c r="AR1532">
        <v>-11.7</v>
      </c>
      <c r="AS1532">
        <v>8.3000000000000007</v>
      </c>
      <c r="AT1532">
        <v>10</v>
      </c>
      <c r="AU1532">
        <v>1</v>
      </c>
      <c r="AV1532" s="2">
        <v>0.97</v>
      </c>
    </row>
    <row r="1533" spans="6:48" x14ac:dyDescent="0.3">
      <c r="F1533" t="str">
        <f t="shared" si="117"/>
        <v>12741417</v>
      </c>
      <c r="G1533" t="e">
        <f t="shared" si="120"/>
        <v>#N/A</v>
      </c>
      <c r="H1533" s="11">
        <v>1274</v>
      </c>
      <c r="I1533" s="5">
        <v>1417</v>
      </c>
      <c r="J1533" t="s">
        <v>49</v>
      </c>
      <c r="K1533" t="s">
        <v>79</v>
      </c>
      <c r="Q1533" s="3"/>
      <c r="R1533" s="4"/>
      <c r="S1533" s="4"/>
      <c r="T1533" s="2">
        <f t="shared" si="118"/>
        <v>0.56169836355594716</v>
      </c>
      <c r="U1533" s="2">
        <f t="shared" si="119"/>
        <v>0.43830163644405284</v>
      </c>
      <c r="V1533" s="2"/>
      <c r="W1533" s="2"/>
      <c r="X1533" s="45"/>
      <c r="Y1533" s="37"/>
      <c r="Z1533" s="37"/>
      <c r="AA1533" s="37"/>
      <c r="AB1533" s="37"/>
      <c r="AC1533" s="37"/>
      <c r="AD1533" s="37"/>
      <c r="AE1533" s="37"/>
      <c r="AF1533" s="12">
        <v>6</v>
      </c>
      <c r="AG1533">
        <v>11</v>
      </c>
      <c r="AH1533">
        <v>-12</v>
      </c>
      <c r="AI1533">
        <v>0.05</v>
      </c>
      <c r="AJ1533">
        <v>-1</v>
      </c>
      <c r="AK1533">
        <v>0</v>
      </c>
      <c r="AL1533">
        <v>1</v>
      </c>
      <c r="AM1533">
        <v>4</v>
      </c>
      <c r="AN1533">
        <v>0</v>
      </c>
      <c r="AO1533">
        <v>-1</v>
      </c>
      <c r="AP1533">
        <v>-0.06</v>
      </c>
      <c r="AQ1533">
        <v>-7.7</v>
      </c>
      <c r="AR1533">
        <v>-8.3000000000000007</v>
      </c>
      <c r="AS1533">
        <v>0.6</v>
      </c>
      <c r="AT1533">
        <v>5</v>
      </c>
      <c r="AU1533">
        <v>1</v>
      </c>
      <c r="AV1533" s="2">
        <v>0.7</v>
      </c>
    </row>
    <row r="1534" spans="6:48" x14ac:dyDescent="0.3">
      <c r="F1534" t="str">
        <f t="shared" si="117"/>
        <v>12741420</v>
      </c>
      <c r="G1534" t="e">
        <f t="shared" si="120"/>
        <v>#N/A</v>
      </c>
      <c r="H1534" s="11">
        <v>1274</v>
      </c>
      <c r="I1534" s="5">
        <v>1420</v>
      </c>
      <c r="J1534" t="s">
        <v>49</v>
      </c>
      <c r="K1534" t="s">
        <v>80</v>
      </c>
      <c r="Q1534" s="3"/>
      <c r="R1534" s="4"/>
      <c r="S1534" s="4"/>
      <c r="T1534" s="2">
        <f t="shared" si="118"/>
        <v>0.79169836355594725</v>
      </c>
      <c r="U1534" s="2">
        <f t="shared" si="119"/>
        <v>0.20830163644405275</v>
      </c>
      <c r="V1534" s="2"/>
      <c r="W1534" s="2"/>
      <c r="X1534" s="45"/>
      <c r="Y1534" s="37"/>
      <c r="Z1534" s="37"/>
      <c r="AA1534" s="37"/>
      <c r="AB1534" s="37"/>
      <c r="AC1534" s="37"/>
      <c r="AD1534" s="37"/>
      <c r="AE1534" s="37"/>
      <c r="AF1534" s="12">
        <v>6</v>
      </c>
      <c r="AG1534">
        <v>16</v>
      </c>
      <c r="AH1534">
        <v>-148</v>
      </c>
      <c r="AI1534">
        <v>0.03</v>
      </c>
      <c r="AJ1534">
        <v>1</v>
      </c>
      <c r="AK1534">
        <v>-3</v>
      </c>
      <c r="AL1534">
        <v>0</v>
      </c>
      <c r="AM1534">
        <v>-1</v>
      </c>
      <c r="AN1534">
        <v>3</v>
      </c>
      <c r="AO1534">
        <v>1</v>
      </c>
      <c r="AP1534">
        <v>0.01</v>
      </c>
      <c r="AQ1534">
        <v>1.7</v>
      </c>
      <c r="AR1534">
        <v>-3</v>
      </c>
      <c r="AS1534">
        <v>4.7</v>
      </c>
      <c r="AT1534">
        <v>10</v>
      </c>
      <c r="AU1534">
        <v>1</v>
      </c>
      <c r="AV1534" s="2">
        <v>0.93</v>
      </c>
    </row>
    <row r="1535" spans="6:48" x14ac:dyDescent="0.3">
      <c r="F1535" t="str">
        <f t="shared" si="117"/>
        <v>12741422</v>
      </c>
      <c r="G1535" t="e">
        <f t="shared" si="120"/>
        <v>#N/A</v>
      </c>
      <c r="H1535" s="11">
        <v>1274</v>
      </c>
      <c r="I1535" s="5">
        <v>1422</v>
      </c>
      <c r="J1535" t="s">
        <v>49</v>
      </c>
      <c r="K1535" t="s">
        <v>81</v>
      </c>
      <c r="Q1535" s="3"/>
      <c r="R1535" s="4"/>
      <c r="S1535" s="4"/>
      <c r="T1535" s="2">
        <f t="shared" si="118"/>
        <v>0.63169836355594722</v>
      </c>
      <c r="U1535" s="2">
        <f t="shared" si="119"/>
        <v>0.36830163644405278</v>
      </c>
      <c r="V1535" s="2"/>
      <c r="W1535" s="2"/>
      <c r="X1535" s="45"/>
      <c r="Y1535" s="37"/>
      <c r="Z1535" s="37"/>
      <c r="AA1535" s="37"/>
      <c r="AB1535" s="37"/>
      <c r="AC1535" s="37"/>
      <c r="AD1535" s="37"/>
      <c r="AE1535" s="37"/>
      <c r="AF1535" s="12">
        <v>6</v>
      </c>
      <c r="AG1535">
        <v>13</v>
      </c>
      <c r="AH1535">
        <v>-46</v>
      </c>
      <c r="AI1535">
        <v>-0.06</v>
      </c>
      <c r="AJ1535">
        <v>1</v>
      </c>
      <c r="AK1535">
        <v>1</v>
      </c>
      <c r="AL1535">
        <v>-2</v>
      </c>
      <c r="AM1535">
        <v>-3</v>
      </c>
      <c r="AN1535">
        <v>-5</v>
      </c>
      <c r="AO1535">
        <v>-4</v>
      </c>
      <c r="AP1535">
        <v>-0.04</v>
      </c>
      <c r="AQ1535">
        <v>2.1</v>
      </c>
      <c r="AR1535">
        <v>4.7</v>
      </c>
      <c r="AS1535">
        <v>-2.6</v>
      </c>
      <c r="AT1535">
        <v>7</v>
      </c>
      <c r="AU1535">
        <v>1</v>
      </c>
      <c r="AV1535" s="2">
        <v>0.77</v>
      </c>
    </row>
    <row r="1536" spans="6:48" x14ac:dyDescent="0.3">
      <c r="F1536" t="str">
        <f t="shared" si="117"/>
        <v>12741437</v>
      </c>
      <c r="G1536" t="e">
        <f t="shared" si="120"/>
        <v>#N/A</v>
      </c>
      <c r="H1536" s="11">
        <v>1274</v>
      </c>
      <c r="I1536" s="5">
        <v>1437</v>
      </c>
      <c r="J1536" t="s">
        <v>49</v>
      </c>
      <c r="K1536" t="s">
        <v>82</v>
      </c>
      <c r="Q1536" s="3"/>
      <c r="R1536" s="4"/>
      <c r="S1536" s="4"/>
      <c r="T1536" s="2">
        <f t="shared" si="118"/>
        <v>0.31169836355594721</v>
      </c>
      <c r="U1536" s="2">
        <f t="shared" si="119"/>
        <v>0.68830163644405284</v>
      </c>
      <c r="V1536" s="2"/>
      <c r="W1536" s="2"/>
      <c r="X1536" s="45"/>
      <c r="Y1536" s="37"/>
      <c r="Z1536" s="37"/>
      <c r="AA1536" s="37"/>
      <c r="AB1536" s="37"/>
      <c r="AC1536" s="37"/>
      <c r="AD1536" s="37"/>
      <c r="AE1536" s="37"/>
      <c r="AF1536" s="12">
        <v>6</v>
      </c>
      <c r="AG1536">
        <v>1</v>
      </c>
      <c r="AH1536">
        <v>34</v>
      </c>
      <c r="AI1536">
        <v>-0.17</v>
      </c>
      <c r="AJ1536">
        <v>-7</v>
      </c>
      <c r="AK1536">
        <v>0</v>
      </c>
      <c r="AL1536">
        <v>2</v>
      </c>
      <c r="AM1536">
        <v>1</v>
      </c>
      <c r="AN1536">
        <v>0</v>
      </c>
      <c r="AO1536">
        <v>-1</v>
      </c>
      <c r="AP1536">
        <v>-0.11</v>
      </c>
      <c r="AQ1536">
        <v>-12.9</v>
      </c>
      <c r="AR1536">
        <v>-2.9</v>
      </c>
      <c r="AS1536">
        <v>-10</v>
      </c>
      <c r="AT1536">
        <v>-5</v>
      </c>
      <c r="AU1536">
        <v>0</v>
      </c>
      <c r="AV1536" s="2">
        <v>0.45</v>
      </c>
    </row>
    <row r="1537" spans="6:48" x14ac:dyDescent="0.3">
      <c r="F1537" t="str">
        <f t="shared" si="117"/>
        <v>12741438</v>
      </c>
      <c r="G1537" t="e">
        <f t="shared" si="120"/>
        <v>#N/A</v>
      </c>
      <c r="H1537" s="11">
        <v>1274</v>
      </c>
      <c r="I1537" s="5">
        <v>1438</v>
      </c>
      <c r="J1537" t="s">
        <v>49</v>
      </c>
      <c r="K1537" t="s">
        <v>83</v>
      </c>
      <c r="Q1537" s="3"/>
      <c r="R1537" s="4"/>
      <c r="S1537" s="4"/>
      <c r="T1537" s="2">
        <f t="shared" si="118"/>
        <v>0.33169836355594717</v>
      </c>
      <c r="U1537" s="2">
        <f t="shared" si="119"/>
        <v>0.66830163644405283</v>
      </c>
      <c r="V1537" s="2"/>
      <c r="W1537" s="2"/>
      <c r="X1537" s="45"/>
      <c r="Y1537" s="37"/>
      <c r="Z1537" s="37"/>
      <c r="AA1537" s="37"/>
      <c r="AB1537" s="37"/>
      <c r="AC1537" s="37"/>
      <c r="AD1537" s="37"/>
      <c r="AE1537" s="37"/>
      <c r="AF1537" s="12">
        <v>6</v>
      </c>
      <c r="AG1537">
        <v>1</v>
      </c>
      <c r="AH1537">
        <v>35</v>
      </c>
      <c r="AI1537">
        <v>-0.23</v>
      </c>
      <c r="AJ1537">
        <v>0</v>
      </c>
      <c r="AK1537">
        <v>5</v>
      </c>
      <c r="AL1537">
        <v>3</v>
      </c>
      <c r="AM1537">
        <v>-2</v>
      </c>
      <c r="AN1537">
        <v>2</v>
      </c>
      <c r="AO1537">
        <v>-2</v>
      </c>
      <c r="AP1537">
        <v>-0.1</v>
      </c>
      <c r="AQ1537">
        <v>6.7</v>
      </c>
      <c r="AR1537">
        <v>14.6</v>
      </c>
      <c r="AS1537">
        <v>-7.9</v>
      </c>
      <c r="AT1537">
        <v>-5</v>
      </c>
      <c r="AU1537">
        <v>0</v>
      </c>
      <c r="AV1537" s="2">
        <v>0.47</v>
      </c>
    </row>
    <row r="1538" spans="6:48" x14ac:dyDescent="0.3">
      <c r="F1538" t="str">
        <f t="shared" si="117"/>
        <v>12741439</v>
      </c>
      <c r="G1538" t="e">
        <f t="shared" si="120"/>
        <v>#N/A</v>
      </c>
      <c r="H1538" s="11">
        <v>1274</v>
      </c>
      <c r="I1538" s="5">
        <v>1439</v>
      </c>
      <c r="J1538" t="s">
        <v>49</v>
      </c>
      <c r="K1538" t="s">
        <v>84</v>
      </c>
      <c r="Q1538" s="3"/>
      <c r="R1538" s="4"/>
      <c r="S1538" s="4"/>
      <c r="T1538" s="2">
        <f t="shared" si="118"/>
        <v>0.4916983635559472</v>
      </c>
      <c r="U1538" s="2">
        <f t="shared" si="119"/>
        <v>0.5083016364440528</v>
      </c>
      <c r="V1538" s="2"/>
      <c r="W1538" s="2"/>
      <c r="X1538" s="45"/>
      <c r="Y1538" s="37"/>
      <c r="Z1538" s="37"/>
      <c r="AA1538" s="37"/>
      <c r="AB1538" s="37"/>
      <c r="AC1538" s="37"/>
      <c r="AD1538" s="37"/>
      <c r="AE1538" s="37"/>
      <c r="AF1538" s="12">
        <v>6</v>
      </c>
      <c r="AG1538">
        <v>8</v>
      </c>
      <c r="AH1538">
        <v>4</v>
      </c>
      <c r="AI1538">
        <v>0.05</v>
      </c>
      <c r="AJ1538">
        <v>-4</v>
      </c>
      <c r="AK1538">
        <v>-1</v>
      </c>
      <c r="AL1538">
        <v>0</v>
      </c>
      <c r="AM1538">
        <v>1</v>
      </c>
      <c r="AN1538">
        <v>5</v>
      </c>
      <c r="AO1538">
        <v>1</v>
      </c>
      <c r="AP1538">
        <v>-0.05</v>
      </c>
      <c r="AQ1538">
        <v>-5.5</v>
      </c>
      <c r="AR1538">
        <v>-3.8</v>
      </c>
      <c r="AS1538">
        <v>-1.7</v>
      </c>
      <c r="AT1538">
        <v>2</v>
      </c>
      <c r="AU1538">
        <v>1</v>
      </c>
      <c r="AV1538" s="2">
        <v>0.63</v>
      </c>
    </row>
    <row r="1539" spans="6:48" x14ac:dyDescent="0.3">
      <c r="F1539" t="str">
        <f t="shared" si="117"/>
        <v>12741452</v>
      </c>
      <c r="G1539" t="e">
        <f t="shared" si="120"/>
        <v>#N/A</v>
      </c>
      <c r="H1539" s="11">
        <v>1274</v>
      </c>
      <c r="I1539" s="5">
        <v>1452</v>
      </c>
      <c r="J1539" t="s">
        <v>49</v>
      </c>
      <c r="K1539" t="s">
        <v>85</v>
      </c>
      <c r="Q1539" s="3"/>
      <c r="R1539" s="4"/>
      <c r="S1539" s="4"/>
      <c r="T1539" s="2">
        <f t="shared" si="118"/>
        <v>0.42169836355594725</v>
      </c>
      <c r="U1539" s="2">
        <f t="shared" si="119"/>
        <v>0.57830163644405275</v>
      </c>
      <c r="V1539" s="2"/>
      <c r="W1539" s="2"/>
      <c r="X1539" s="45"/>
      <c r="Y1539" s="37"/>
      <c r="Z1539" s="37"/>
      <c r="AA1539" s="37"/>
      <c r="AB1539" s="37"/>
      <c r="AC1539" s="37"/>
      <c r="AD1539" s="37"/>
      <c r="AE1539" s="37"/>
      <c r="AF1539" s="12">
        <v>6</v>
      </c>
      <c r="AG1539">
        <v>5</v>
      </c>
      <c r="AH1539">
        <v>23</v>
      </c>
      <c r="AI1539">
        <v>0</v>
      </c>
      <c r="AJ1539">
        <v>3</v>
      </c>
      <c r="AK1539">
        <v>-1</v>
      </c>
      <c r="AL1539">
        <v>2</v>
      </c>
      <c r="AM1539">
        <v>-4</v>
      </c>
      <c r="AN1539">
        <v>-8</v>
      </c>
      <c r="AO1539">
        <v>2</v>
      </c>
      <c r="AP1539">
        <v>-0.11</v>
      </c>
      <c r="AQ1539">
        <v>-5.4</v>
      </c>
      <c r="AR1539">
        <v>-1</v>
      </c>
      <c r="AS1539">
        <v>-4.4000000000000004</v>
      </c>
      <c r="AT1539">
        <v>-1</v>
      </c>
      <c r="AU1539">
        <v>0</v>
      </c>
      <c r="AV1539" s="2">
        <v>0.56000000000000005</v>
      </c>
    </row>
    <row r="1540" spans="6:48" x14ac:dyDescent="0.3">
      <c r="F1540" t="str">
        <f t="shared" si="117"/>
        <v>12741455</v>
      </c>
      <c r="G1540" t="e">
        <f t="shared" si="120"/>
        <v>#N/A</v>
      </c>
      <c r="H1540" s="11">
        <v>1274</v>
      </c>
      <c r="I1540" s="5">
        <v>1455</v>
      </c>
      <c r="J1540" t="s">
        <v>49</v>
      </c>
      <c r="K1540" t="s">
        <v>86</v>
      </c>
      <c r="Q1540" s="3"/>
      <c r="R1540" s="4"/>
      <c r="S1540" s="4"/>
      <c r="T1540" s="2">
        <f t="shared" si="118"/>
        <v>0.43169836355594715</v>
      </c>
      <c r="U1540" s="2">
        <f t="shared" si="119"/>
        <v>0.56830163644405285</v>
      </c>
      <c r="V1540" s="2"/>
      <c r="W1540" s="2"/>
      <c r="X1540" s="45"/>
      <c r="Y1540" s="37"/>
      <c r="Z1540" s="37"/>
      <c r="AA1540" s="37"/>
      <c r="AB1540" s="37"/>
      <c r="AC1540" s="37"/>
      <c r="AD1540" s="37"/>
      <c r="AE1540" s="37"/>
      <c r="AF1540" s="12">
        <v>6</v>
      </c>
      <c r="AG1540">
        <v>4</v>
      </c>
      <c r="AH1540">
        <v>16</v>
      </c>
      <c r="AI1540">
        <v>-7.0000000000000007E-2</v>
      </c>
      <c r="AJ1540">
        <v>-2</v>
      </c>
      <c r="AK1540">
        <v>0</v>
      </c>
      <c r="AL1540">
        <v>1</v>
      </c>
      <c r="AM1540">
        <v>2</v>
      </c>
      <c r="AN1540">
        <v>-6</v>
      </c>
      <c r="AO1540">
        <v>-5</v>
      </c>
      <c r="AP1540">
        <v>-0.08</v>
      </c>
      <c r="AQ1540">
        <v>-8.8000000000000007</v>
      </c>
      <c r="AR1540">
        <v>-3.3</v>
      </c>
      <c r="AS1540">
        <v>-5.5</v>
      </c>
      <c r="AT1540">
        <v>-2</v>
      </c>
      <c r="AU1540">
        <v>0</v>
      </c>
      <c r="AV1540" s="2">
        <v>0.56999999999999995</v>
      </c>
    </row>
    <row r="1541" spans="6:48" x14ac:dyDescent="0.3">
      <c r="F1541" t="str">
        <f t="shared" si="117"/>
        <v>12741460</v>
      </c>
      <c r="G1541" t="e">
        <f t="shared" si="120"/>
        <v>#N/A</v>
      </c>
      <c r="H1541" s="11">
        <v>1274</v>
      </c>
      <c r="I1541" s="5">
        <v>1460</v>
      </c>
      <c r="J1541" t="s">
        <v>49</v>
      </c>
      <c r="K1541" t="s">
        <v>87</v>
      </c>
      <c r="Q1541" s="3"/>
      <c r="R1541" s="4"/>
      <c r="S1541" s="4"/>
      <c r="T1541" s="2">
        <f t="shared" si="118"/>
        <v>0.7416983635559472</v>
      </c>
      <c r="U1541" s="2">
        <f t="shared" si="119"/>
        <v>0.2583016364440528</v>
      </c>
      <c r="V1541" s="2"/>
      <c r="W1541" s="2"/>
      <c r="X1541" s="45"/>
      <c r="Y1541" s="37"/>
      <c r="Z1541" s="37"/>
      <c r="AA1541" s="37"/>
      <c r="AB1541" s="37"/>
      <c r="AC1541" s="37"/>
      <c r="AD1541" s="37"/>
      <c r="AE1541" s="37"/>
      <c r="AF1541" s="12">
        <v>6</v>
      </c>
      <c r="AG1541">
        <v>14</v>
      </c>
      <c r="AH1541">
        <v>-99</v>
      </c>
      <c r="AI1541">
        <v>-0.01</v>
      </c>
      <c r="AJ1541">
        <v>4</v>
      </c>
      <c r="AK1541">
        <v>1</v>
      </c>
      <c r="AL1541">
        <v>-1</v>
      </c>
      <c r="AM1541">
        <v>-2</v>
      </c>
      <c r="AN1541">
        <v>0</v>
      </c>
      <c r="AO1541">
        <v>-3</v>
      </c>
      <c r="AP1541">
        <v>-0.06</v>
      </c>
      <c r="AQ1541">
        <v>2.9</v>
      </c>
      <c r="AR1541">
        <v>1.8</v>
      </c>
      <c r="AS1541">
        <v>1.1000000000000001</v>
      </c>
      <c r="AT1541">
        <v>8</v>
      </c>
      <c r="AU1541">
        <v>1</v>
      </c>
      <c r="AV1541" s="2">
        <v>0.88</v>
      </c>
    </row>
    <row r="1542" spans="6:48" x14ac:dyDescent="0.3">
      <c r="F1542" t="str">
        <f t="shared" si="117"/>
        <v>12741462</v>
      </c>
      <c r="G1542" t="e">
        <f t="shared" si="120"/>
        <v>#N/A</v>
      </c>
      <c r="H1542" s="11">
        <v>1274</v>
      </c>
      <c r="I1542" s="5">
        <v>1462</v>
      </c>
      <c r="J1542" t="s">
        <v>49</v>
      </c>
      <c r="K1542" t="s">
        <v>88</v>
      </c>
      <c r="Q1542" s="3"/>
      <c r="R1542" s="4"/>
      <c r="S1542" s="4"/>
      <c r="T1542" s="2">
        <f t="shared" si="118"/>
        <v>0.44169836355594716</v>
      </c>
      <c r="U1542" s="2">
        <f t="shared" si="119"/>
        <v>0.55830163644405284</v>
      </c>
      <c r="V1542" s="2"/>
      <c r="W1542" s="2"/>
      <c r="X1542" s="45"/>
      <c r="Y1542" s="37"/>
      <c r="Z1542" s="37"/>
      <c r="AA1542" s="37"/>
      <c r="AB1542" s="37"/>
      <c r="AC1542" s="37"/>
      <c r="AD1542" s="37"/>
      <c r="AE1542" s="37"/>
      <c r="AF1542" s="12">
        <v>6</v>
      </c>
      <c r="AG1542">
        <v>1</v>
      </c>
      <c r="AH1542">
        <v>22</v>
      </c>
      <c r="AI1542">
        <v>-0.14000000000000001</v>
      </c>
      <c r="AJ1542">
        <v>-3</v>
      </c>
      <c r="AK1542">
        <v>-1</v>
      </c>
      <c r="AL1542">
        <v>0</v>
      </c>
      <c r="AM1542">
        <v>3</v>
      </c>
      <c r="AN1542">
        <v>-1</v>
      </c>
      <c r="AO1542">
        <v>-5</v>
      </c>
      <c r="AP1542">
        <v>-0.13</v>
      </c>
      <c r="AQ1542">
        <v>-10.1</v>
      </c>
      <c r="AR1542">
        <v>-6.5</v>
      </c>
      <c r="AS1542">
        <v>-3.6</v>
      </c>
      <c r="AT1542">
        <v>-5</v>
      </c>
      <c r="AU1542">
        <v>0</v>
      </c>
      <c r="AV1542" s="2">
        <v>0.57999999999999996</v>
      </c>
    </row>
    <row r="1543" spans="6:48" x14ac:dyDescent="0.3">
      <c r="F1543" t="str">
        <f t="shared" si="117"/>
        <v>12761277</v>
      </c>
      <c r="G1543" t="e">
        <f t="shared" si="120"/>
        <v>#N/A</v>
      </c>
      <c r="H1543" s="11">
        <v>1276</v>
      </c>
      <c r="I1543" s="5">
        <v>1277</v>
      </c>
      <c r="J1543" t="s">
        <v>50</v>
      </c>
      <c r="K1543" t="s">
        <v>51</v>
      </c>
      <c r="Q1543" s="3"/>
      <c r="R1543" s="4"/>
      <c r="S1543" s="4"/>
      <c r="T1543" s="2">
        <f t="shared" si="118"/>
        <v>0.46169836355594718</v>
      </c>
      <c r="U1543" s="2">
        <f t="shared" si="119"/>
        <v>0.53830163644405282</v>
      </c>
      <c r="V1543" s="2"/>
      <c r="W1543" s="2"/>
      <c r="X1543" s="45"/>
      <c r="Y1543" s="37"/>
      <c r="Z1543" s="37"/>
      <c r="AA1543" s="37"/>
      <c r="AB1543" s="37"/>
      <c r="AC1543" s="37"/>
      <c r="AD1543" s="37"/>
      <c r="AE1543" s="37"/>
      <c r="AF1543" s="12">
        <v>3</v>
      </c>
      <c r="AG1543">
        <v>3</v>
      </c>
      <c r="AH1543">
        <v>4</v>
      </c>
      <c r="AI1543">
        <v>-0.09</v>
      </c>
      <c r="AJ1543">
        <v>-4</v>
      </c>
      <c r="AK1543">
        <v>5</v>
      </c>
      <c r="AL1543">
        <v>-5</v>
      </c>
      <c r="AM1543">
        <v>4</v>
      </c>
      <c r="AN1543">
        <v>-10</v>
      </c>
      <c r="AO1543">
        <v>3</v>
      </c>
      <c r="AP1543">
        <v>-0.09</v>
      </c>
      <c r="AQ1543">
        <v>-7.4</v>
      </c>
      <c r="AR1543">
        <v>-1.3</v>
      </c>
      <c r="AS1543">
        <v>-6.1</v>
      </c>
      <c r="AT1543">
        <v>0</v>
      </c>
      <c r="AU1543">
        <v>0</v>
      </c>
      <c r="AV1543" s="2">
        <v>0.6</v>
      </c>
    </row>
    <row r="1544" spans="6:48" x14ac:dyDescent="0.3">
      <c r="F1544" t="str">
        <f t="shared" si="117"/>
        <v>12761281</v>
      </c>
      <c r="G1544" t="e">
        <f t="shared" si="120"/>
        <v>#N/A</v>
      </c>
      <c r="H1544" s="11">
        <v>1276</v>
      </c>
      <c r="I1544" s="5">
        <v>1281</v>
      </c>
      <c r="J1544" t="s">
        <v>50</v>
      </c>
      <c r="K1544" t="s">
        <v>52</v>
      </c>
      <c r="Q1544" s="3"/>
      <c r="R1544" s="4"/>
      <c r="S1544" s="4"/>
      <c r="T1544" s="2">
        <f t="shared" si="118"/>
        <v>0.64169836355594723</v>
      </c>
      <c r="U1544" s="2">
        <f t="shared" si="119"/>
        <v>0.35830163644405277</v>
      </c>
      <c r="V1544" s="2"/>
      <c r="W1544" s="2"/>
      <c r="X1544" s="45"/>
      <c r="Y1544" s="37"/>
      <c r="Z1544" s="37"/>
      <c r="AA1544" s="37"/>
      <c r="AB1544" s="37"/>
      <c r="AC1544" s="37"/>
      <c r="AD1544" s="37"/>
      <c r="AE1544" s="37"/>
      <c r="AF1544" s="12">
        <v>3</v>
      </c>
      <c r="AG1544">
        <v>8</v>
      </c>
      <c r="AH1544">
        <v>-28</v>
      </c>
      <c r="AI1544">
        <v>0.18</v>
      </c>
      <c r="AJ1544">
        <v>0</v>
      </c>
      <c r="AK1544">
        <v>1</v>
      </c>
      <c r="AL1544">
        <v>-6</v>
      </c>
      <c r="AM1544">
        <v>3</v>
      </c>
      <c r="AN1544">
        <v>-5</v>
      </c>
      <c r="AO1544">
        <v>4</v>
      </c>
      <c r="AP1544">
        <v>-0.09</v>
      </c>
      <c r="AQ1544">
        <v>0.1</v>
      </c>
      <c r="AR1544">
        <v>-4.8</v>
      </c>
      <c r="AS1544">
        <v>4.9000000000000004</v>
      </c>
      <c r="AT1544">
        <v>5</v>
      </c>
      <c r="AU1544">
        <v>1</v>
      </c>
      <c r="AV1544" s="2">
        <v>0.78</v>
      </c>
    </row>
    <row r="1545" spans="6:48" x14ac:dyDescent="0.3">
      <c r="F1545" t="str">
        <f t="shared" si="117"/>
        <v>12761293</v>
      </c>
      <c r="G1545" t="e">
        <f t="shared" si="120"/>
        <v>#N/A</v>
      </c>
      <c r="H1545" s="11">
        <v>1276</v>
      </c>
      <c r="I1545" s="5">
        <v>1293</v>
      </c>
      <c r="J1545" t="s">
        <v>50</v>
      </c>
      <c r="K1545" t="s">
        <v>54</v>
      </c>
      <c r="Q1545" s="3"/>
      <c r="R1545" s="4"/>
      <c r="S1545" s="4"/>
      <c r="T1545" s="2">
        <f t="shared" si="118"/>
        <v>0.64169836355594723</v>
      </c>
      <c r="U1545" s="2">
        <f t="shared" si="119"/>
        <v>0.35830163644405277</v>
      </c>
      <c r="V1545" s="2"/>
      <c r="W1545" s="2"/>
      <c r="X1545" s="45"/>
      <c r="Y1545" s="37"/>
      <c r="Z1545" s="37"/>
      <c r="AA1545" s="37"/>
      <c r="AB1545" s="37"/>
      <c r="AC1545" s="37"/>
      <c r="AD1545" s="37"/>
      <c r="AE1545" s="37"/>
      <c r="AF1545" s="12">
        <v>3</v>
      </c>
      <c r="AG1545">
        <v>12</v>
      </c>
      <c r="AH1545">
        <v>-49</v>
      </c>
      <c r="AI1545">
        <v>-0.04</v>
      </c>
      <c r="AJ1545">
        <v>-1</v>
      </c>
      <c r="AK1545">
        <v>1</v>
      </c>
      <c r="AL1545">
        <v>-3</v>
      </c>
      <c r="AM1545">
        <v>1</v>
      </c>
      <c r="AN1545">
        <v>-7</v>
      </c>
      <c r="AO1545">
        <v>3</v>
      </c>
      <c r="AP1545">
        <v>-7.0000000000000007E-2</v>
      </c>
      <c r="AQ1545">
        <v>-3.8</v>
      </c>
      <c r="AR1545">
        <v>-2.5</v>
      </c>
      <c r="AS1545">
        <v>-1.3</v>
      </c>
      <c r="AT1545">
        <v>9</v>
      </c>
      <c r="AU1545">
        <v>1</v>
      </c>
      <c r="AV1545" s="2">
        <v>0.78</v>
      </c>
    </row>
    <row r="1546" spans="6:48" x14ac:dyDescent="0.3">
      <c r="F1546" t="str">
        <f t="shared" si="117"/>
        <v>12761300</v>
      </c>
      <c r="G1546" t="e">
        <f t="shared" si="120"/>
        <v>#N/A</v>
      </c>
      <c r="H1546" s="11">
        <v>1276</v>
      </c>
      <c r="I1546" s="5">
        <v>1300</v>
      </c>
      <c r="J1546" t="s">
        <v>50</v>
      </c>
      <c r="K1546" t="s">
        <v>55</v>
      </c>
      <c r="Q1546" s="3"/>
      <c r="R1546" s="4"/>
      <c r="S1546" s="4"/>
      <c r="T1546" s="2">
        <f t="shared" si="118"/>
        <v>0.85169836355594719</v>
      </c>
      <c r="U1546" s="2">
        <f t="shared" si="119"/>
        <v>0.14830163644405281</v>
      </c>
      <c r="V1546" s="2"/>
      <c r="W1546" s="2"/>
      <c r="X1546" s="45"/>
      <c r="Y1546" s="37"/>
      <c r="Z1546" s="37"/>
      <c r="AA1546" s="37"/>
      <c r="AB1546" s="37"/>
      <c r="AC1546" s="37"/>
      <c r="AD1546" s="37"/>
      <c r="AE1546" s="37"/>
      <c r="AF1546" s="12">
        <v>3</v>
      </c>
      <c r="AG1546">
        <v>16</v>
      </c>
      <c r="AH1546">
        <v>-299</v>
      </c>
      <c r="AI1546">
        <v>0.27</v>
      </c>
      <c r="AJ1546">
        <v>3</v>
      </c>
      <c r="AK1546">
        <v>-1</v>
      </c>
      <c r="AL1546">
        <v>-6</v>
      </c>
      <c r="AM1546">
        <v>2</v>
      </c>
      <c r="AN1546">
        <v>-7</v>
      </c>
      <c r="AO1546">
        <v>6</v>
      </c>
      <c r="AP1546">
        <v>-0.02</v>
      </c>
      <c r="AQ1546">
        <v>3.2</v>
      </c>
      <c r="AR1546">
        <v>-7.2</v>
      </c>
      <c r="AS1546">
        <v>10.4</v>
      </c>
      <c r="AT1546">
        <v>13</v>
      </c>
      <c r="AU1546">
        <v>1</v>
      </c>
      <c r="AV1546" s="2">
        <v>0.99</v>
      </c>
    </row>
    <row r="1547" spans="6:48" x14ac:dyDescent="0.3">
      <c r="F1547" t="str">
        <f t="shared" si="117"/>
        <v>12761301</v>
      </c>
      <c r="G1547" t="e">
        <f t="shared" si="120"/>
        <v>#N/A</v>
      </c>
      <c r="H1547" s="11">
        <v>1276</v>
      </c>
      <c r="I1547" s="5">
        <v>1301</v>
      </c>
      <c r="J1547" t="s">
        <v>50</v>
      </c>
      <c r="K1547" t="s">
        <v>56</v>
      </c>
      <c r="Q1547" s="3"/>
      <c r="R1547" s="4"/>
      <c r="S1547" s="4"/>
      <c r="T1547" s="2">
        <f t="shared" si="118"/>
        <v>0.64169836355594723</v>
      </c>
      <c r="U1547" s="2">
        <f t="shared" si="119"/>
        <v>0.35830163644405277</v>
      </c>
      <c r="V1547" s="2"/>
      <c r="W1547" s="2"/>
      <c r="X1547" s="45"/>
      <c r="Y1547" s="37"/>
      <c r="Z1547" s="37"/>
      <c r="AA1547" s="37"/>
      <c r="AB1547" s="37"/>
      <c r="AC1547" s="37"/>
      <c r="AD1547" s="37"/>
      <c r="AE1547" s="37"/>
      <c r="AF1547" s="12">
        <v>3</v>
      </c>
      <c r="AG1547">
        <v>9</v>
      </c>
      <c r="AH1547">
        <v>-32</v>
      </c>
      <c r="AI1547">
        <v>0.13</v>
      </c>
      <c r="AJ1547">
        <v>1</v>
      </c>
      <c r="AK1547">
        <v>-4</v>
      </c>
      <c r="AL1547">
        <v>-3</v>
      </c>
      <c r="AM1547">
        <v>-1</v>
      </c>
      <c r="AN1547">
        <v>-8</v>
      </c>
      <c r="AO1547">
        <v>8</v>
      </c>
      <c r="AP1547">
        <v>-0.04</v>
      </c>
      <c r="AQ1547">
        <v>-7.6</v>
      </c>
      <c r="AR1547">
        <v>-11</v>
      </c>
      <c r="AS1547">
        <v>3.4</v>
      </c>
      <c r="AT1547">
        <v>6</v>
      </c>
      <c r="AU1547">
        <v>1</v>
      </c>
      <c r="AV1547" s="2">
        <v>0.78</v>
      </c>
    </row>
    <row r="1548" spans="6:48" x14ac:dyDescent="0.3">
      <c r="F1548" t="str">
        <f t="shared" si="117"/>
        <v>12761305</v>
      </c>
      <c r="G1548" t="e">
        <f t="shared" si="120"/>
        <v>#N/A</v>
      </c>
      <c r="H1548" s="11">
        <v>1276</v>
      </c>
      <c r="I1548" s="5">
        <v>1305</v>
      </c>
      <c r="J1548" t="s">
        <v>50</v>
      </c>
      <c r="K1548" t="s">
        <v>57</v>
      </c>
      <c r="Q1548" s="3"/>
      <c r="R1548" s="4"/>
      <c r="S1548" s="4"/>
      <c r="T1548" s="2">
        <f t="shared" si="118"/>
        <v>0.55169836355594715</v>
      </c>
      <c r="U1548" s="2">
        <f t="shared" si="119"/>
        <v>0.44830163644405285</v>
      </c>
      <c r="V1548" s="2"/>
      <c r="W1548" s="2"/>
      <c r="X1548" s="45"/>
      <c r="Y1548" s="37"/>
      <c r="Z1548" s="37"/>
      <c r="AA1548" s="37"/>
      <c r="AB1548" s="37"/>
      <c r="AC1548" s="37"/>
      <c r="AD1548" s="37"/>
      <c r="AE1548" s="37"/>
      <c r="AF1548" s="12">
        <v>3</v>
      </c>
      <c r="AG1548">
        <v>7</v>
      </c>
      <c r="AH1548">
        <v>-14</v>
      </c>
      <c r="AI1548">
        <v>0</v>
      </c>
      <c r="AJ1548">
        <v>-1</v>
      </c>
      <c r="AK1548">
        <v>-1</v>
      </c>
      <c r="AL1548">
        <v>0</v>
      </c>
      <c r="AM1548">
        <v>1</v>
      </c>
      <c r="AN1548">
        <v>-1</v>
      </c>
      <c r="AO1548">
        <v>5</v>
      </c>
      <c r="AP1548">
        <v>-0.09</v>
      </c>
      <c r="AQ1548">
        <v>-9.5</v>
      </c>
      <c r="AR1548">
        <v>-9.4</v>
      </c>
      <c r="AS1548">
        <v>-0.1</v>
      </c>
      <c r="AT1548">
        <v>4</v>
      </c>
      <c r="AU1548">
        <v>1</v>
      </c>
      <c r="AV1548" s="2">
        <v>0.69</v>
      </c>
    </row>
    <row r="1549" spans="6:48" x14ac:dyDescent="0.3">
      <c r="F1549" t="str">
        <f t="shared" si="117"/>
        <v>12761308</v>
      </c>
      <c r="G1549" t="e">
        <f t="shared" si="120"/>
        <v>#N/A</v>
      </c>
      <c r="H1549" s="11">
        <v>1276</v>
      </c>
      <c r="I1549" s="5">
        <v>1308</v>
      </c>
      <c r="J1549" t="s">
        <v>50</v>
      </c>
      <c r="K1549" t="s">
        <v>58</v>
      </c>
      <c r="Q1549" s="3"/>
      <c r="R1549" s="4"/>
      <c r="S1549" s="4"/>
      <c r="T1549" s="2">
        <f t="shared" si="118"/>
        <v>0.64169836355594723</v>
      </c>
      <c r="U1549" s="2">
        <f t="shared" si="119"/>
        <v>0.35830163644405277</v>
      </c>
      <c r="V1549" s="2"/>
      <c r="W1549" s="2"/>
      <c r="X1549" s="45"/>
      <c r="Y1549" s="37"/>
      <c r="Z1549" s="37"/>
      <c r="AA1549" s="37"/>
      <c r="AB1549" s="37"/>
      <c r="AC1549" s="37"/>
      <c r="AD1549" s="37"/>
      <c r="AE1549" s="37"/>
      <c r="AF1549" s="12">
        <v>3</v>
      </c>
      <c r="AG1549">
        <v>12</v>
      </c>
      <c r="AH1549">
        <v>-45</v>
      </c>
      <c r="AI1549">
        <v>-0.04</v>
      </c>
      <c r="AJ1549">
        <v>2</v>
      </c>
      <c r="AK1549">
        <v>3</v>
      </c>
      <c r="AL1549">
        <v>-3</v>
      </c>
      <c r="AM1549">
        <v>0</v>
      </c>
      <c r="AN1549">
        <v>-8</v>
      </c>
      <c r="AO1549">
        <v>-1</v>
      </c>
      <c r="AP1549">
        <v>0.02</v>
      </c>
      <c r="AQ1549">
        <v>-2</v>
      </c>
      <c r="AR1549">
        <v>-1.2</v>
      </c>
      <c r="AS1549">
        <v>-0.8</v>
      </c>
      <c r="AT1549">
        <v>9</v>
      </c>
      <c r="AU1549">
        <v>1</v>
      </c>
      <c r="AV1549" s="2">
        <v>0.78</v>
      </c>
    </row>
    <row r="1550" spans="6:48" x14ac:dyDescent="0.3">
      <c r="F1550" t="str">
        <f t="shared" si="117"/>
        <v>12761314</v>
      </c>
      <c r="G1550" t="e">
        <f t="shared" si="120"/>
        <v>#N/A</v>
      </c>
      <c r="H1550" s="11">
        <v>1276</v>
      </c>
      <c r="I1550" s="5">
        <v>1314</v>
      </c>
      <c r="J1550" t="s">
        <v>50</v>
      </c>
      <c r="K1550" t="s">
        <v>59</v>
      </c>
      <c r="Q1550" s="3"/>
      <c r="R1550" s="4"/>
      <c r="S1550" s="4"/>
      <c r="T1550" s="2">
        <f t="shared" si="118"/>
        <v>0.55169836355594715</v>
      </c>
      <c r="U1550" s="2">
        <f t="shared" si="119"/>
        <v>0.44830163644405285</v>
      </c>
      <c r="V1550" s="2"/>
      <c r="W1550" s="2"/>
      <c r="X1550" s="45"/>
      <c r="Y1550" s="37"/>
      <c r="Z1550" s="37"/>
      <c r="AA1550" s="37"/>
      <c r="AB1550" s="37"/>
      <c r="AC1550" s="37"/>
      <c r="AD1550" s="37"/>
      <c r="AE1550" s="37"/>
      <c r="AF1550" s="12">
        <v>3</v>
      </c>
      <c r="AG1550">
        <v>2</v>
      </c>
      <c r="AH1550">
        <v>3</v>
      </c>
      <c r="AI1550">
        <v>0.08</v>
      </c>
      <c r="AJ1550">
        <v>2</v>
      </c>
      <c r="AK1550">
        <v>-2</v>
      </c>
      <c r="AL1550">
        <v>-2</v>
      </c>
      <c r="AM1550">
        <v>3</v>
      </c>
      <c r="AN1550">
        <v>-12</v>
      </c>
      <c r="AO1550">
        <v>2</v>
      </c>
      <c r="AP1550">
        <v>-0.08</v>
      </c>
      <c r="AQ1550">
        <v>-8.4</v>
      </c>
      <c r="AR1550">
        <v>-9.6</v>
      </c>
      <c r="AS1550">
        <v>1.2</v>
      </c>
      <c r="AT1550">
        <v>-1</v>
      </c>
      <c r="AU1550">
        <v>0</v>
      </c>
      <c r="AV1550" s="2">
        <v>0.69</v>
      </c>
    </row>
    <row r="1551" spans="6:48" x14ac:dyDescent="0.3">
      <c r="F1551" t="str">
        <f t="shared" si="117"/>
        <v>12761326</v>
      </c>
      <c r="G1551" t="e">
        <f t="shared" si="120"/>
        <v>#N/A</v>
      </c>
      <c r="H1551" s="11">
        <v>1276</v>
      </c>
      <c r="I1551" s="5">
        <v>1326</v>
      </c>
      <c r="J1551" t="s">
        <v>50</v>
      </c>
      <c r="K1551" t="s">
        <v>60</v>
      </c>
      <c r="Q1551" s="3"/>
      <c r="R1551" s="4"/>
      <c r="S1551" s="4"/>
      <c r="T1551" s="2">
        <f t="shared" si="118"/>
        <v>0.56169836355594716</v>
      </c>
      <c r="U1551" s="2">
        <f t="shared" si="119"/>
        <v>0.43830163644405284</v>
      </c>
      <c r="V1551" s="2"/>
      <c r="W1551" s="2"/>
      <c r="X1551" s="45"/>
      <c r="Y1551" s="37"/>
      <c r="Z1551" s="37"/>
      <c r="AA1551" s="37"/>
      <c r="AB1551" s="37"/>
      <c r="AC1551" s="37"/>
      <c r="AD1551" s="37"/>
      <c r="AE1551" s="37"/>
      <c r="AF1551" s="12">
        <v>3</v>
      </c>
      <c r="AG1551">
        <v>5</v>
      </c>
      <c r="AH1551">
        <v>-5</v>
      </c>
      <c r="AI1551">
        <v>0.04</v>
      </c>
      <c r="AJ1551">
        <v>0</v>
      </c>
      <c r="AK1551">
        <v>0</v>
      </c>
      <c r="AL1551">
        <v>-3</v>
      </c>
      <c r="AM1551">
        <v>1</v>
      </c>
      <c r="AN1551">
        <v>-4</v>
      </c>
      <c r="AO1551">
        <v>1</v>
      </c>
      <c r="AP1551">
        <v>-7.0000000000000007E-2</v>
      </c>
      <c r="AQ1551">
        <v>-2.2000000000000002</v>
      </c>
      <c r="AR1551">
        <v>-3.2</v>
      </c>
      <c r="AS1551">
        <v>1</v>
      </c>
      <c r="AT1551">
        <v>2</v>
      </c>
      <c r="AU1551">
        <v>1</v>
      </c>
      <c r="AV1551" s="2">
        <v>0.7</v>
      </c>
    </row>
    <row r="1552" spans="6:48" x14ac:dyDescent="0.3">
      <c r="F1552" t="str">
        <f t="shared" si="117"/>
        <v>12761328</v>
      </c>
      <c r="G1552" t="e">
        <f t="shared" si="120"/>
        <v>#N/A</v>
      </c>
      <c r="H1552" s="11">
        <v>1276</v>
      </c>
      <c r="I1552" s="5">
        <v>1328</v>
      </c>
      <c r="J1552" t="s">
        <v>50</v>
      </c>
      <c r="K1552" t="s">
        <v>61</v>
      </c>
      <c r="Q1552" s="3"/>
      <c r="R1552" s="4"/>
      <c r="S1552" s="4"/>
      <c r="T1552" s="2">
        <f t="shared" si="118"/>
        <v>0.66169836355594724</v>
      </c>
      <c r="U1552" s="2">
        <f t="shared" si="119"/>
        <v>0.33830163644405276</v>
      </c>
      <c r="V1552" s="2"/>
      <c r="W1552" s="2"/>
      <c r="X1552" s="45"/>
      <c r="Y1552" s="37"/>
      <c r="Z1552" s="37"/>
      <c r="AA1552" s="37"/>
      <c r="AB1552" s="37"/>
      <c r="AC1552" s="37"/>
      <c r="AD1552" s="37"/>
      <c r="AE1552" s="37"/>
      <c r="AF1552" s="12">
        <v>3</v>
      </c>
      <c r="AG1552">
        <v>10</v>
      </c>
      <c r="AH1552">
        <v>-37</v>
      </c>
      <c r="AI1552">
        <v>0.21</v>
      </c>
      <c r="AJ1552">
        <v>0</v>
      </c>
      <c r="AK1552">
        <v>-3</v>
      </c>
      <c r="AL1552">
        <v>-3</v>
      </c>
      <c r="AM1552">
        <v>2</v>
      </c>
      <c r="AN1552">
        <v>-2</v>
      </c>
      <c r="AO1552">
        <v>6</v>
      </c>
      <c r="AP1552">
        <v>-0.09</v>
      </c>
      <c r="AQ1552">
        <v>-11.6</v>
      </c>
      <c r="AR1552">
        <v>-18.100000000000001</v>
      </c>
      <c r="AS1552">
        <v>6.5</v>
      </c>
      <c r="AT1552">
        <v>7</v>
      </c>
      <c r="AU1552">
        <v>1</v>
      </c>
      <c r="AV1552" s="2">
        <v>0.8</v>
      </c>
    </row>
    <row r="1553" spans="6:48" x14ac:dyDescent="0.3">
      <c r="F1553" t="str">
        <f t="shared" si="117"/>
        <v>12761335</v>
      </c>
      <c r="G1553" t="e">
        <f t="shared" si="120"/>
        <v>#N/A</v>
      </c>
      <c r="H1553" s="11">
        <v>1276</v>
      </c>
      <c r="I1553" s="5">
        <v>1335</v>
      </c>
      <c r="J1553" t="s">
        <v>50</v>
      </c>
      <c r="K1553" t="s">
        <v>62</v>
      </c>
      <c r="Q1553" s="3"/>
      <c r="R1553" s="4"/>
      <c r="S1553" s="4"/>
      <c r="T1553" s="2">
        <f t="shared" si="118"/>
        <v>0.77169836355594723</v>
      </c>
      <c r="U1553" s="2">
        <f t="shared" si="119"/>
        <v>0.22830163644405277</v>
      </c>
      <c r="V1553" s="2"/>
      <c r="W1553" s="2"/>
      <c r="X1553" s="45"/>
      <c r="Y1553" s="37"/>
      <c r="Z1553" s="37"/>
      <c r="AA1553" s="37"/>
      <c r="AB1553" s="37"/>
      <c r="AC1553" s="37"/>
      <c r="AD1553" s="37"/>
      <c r="AE1553" s="37"/>
      <c r="AF1553" s="12">
        <v>3</v>
      </c>
      <c r="AG1553">
        <v>16</v>
      </c>
      <c r="AH1553">
        <v>-117</v>
      </c>
      <c r="AI1553">
        <v>0.05</v>
      </c>
      <c r="AJ1553">
        <v>1</v>
      </c>
      <c r="AK1553">
        <v>1</v>
      </c>
      <c r="AL1553">
        <v>-3</v>
      </c>
      <c r="AM1553">
        <v>2</v>
      </c>
      <c r="AN1553">
        <v>2</v>
      </c>
      <c r="AO1553">
        <v>-1</v>
      </c>
      <c r="AP1553">
        <v>0</v>
      </c>
      <c r="AQ1553">
        <v>-2.1</v>
      </c>
      <c r="AR1553">
        <v>-6.1</v>
      </c>
      <c r="AS1553">
        <v>4</v>
      </c>
      <c r="AT1553">
        <v>13</v>
      </c>
      <c r="AU1553">
        <v>1</v>
      </c>
      <c r="AV1553" s="2">
        <v>0.91</v>
      </c>
    </row>
    <row r="1554" spans="6:48" x14ac:dyDescent="0.3">
      <c r="F1554" t="str">
        <f t="shared" si="117"/>
        <v>12761344</v>
      </c>
      <c r="G1554" t="e">
        <f t="shared" si="120"/>
        <v>#N/A</v>
      </c>
      <c r="H1554" s="11">
        <v>1276</v>
      </c>
      <c r="I1554" s="5">
        <v>1344</v>
      </c>
      <c r="J1554" t="s">
        <v>50</v>
      </c>
      <c r="K1554" t="s">
        <v>63</v>
      </c>
      <c r="Q1554" s="3"/>
      <c r="R1554" s="4"/>
      <c r="S1554" s="4"/>
      <c r="T1554" s="2">
        <f t="shared" si="118"/>
        <v>0.71169836355594718</v>
      </c>
      <c r="U1554" s="2">
        <f t="shared" si="119"/>
        <v>0.28830163644405282</v>
      </c>
      <c r="V1554" s="2"/>
      <c r="W1554" s="2"/>
      <c r="X1554" s="45"/>
      <c r="Y1554" s="37"/>
      <c r="Z1554" s="37"/>
      <c r="AA1554" s="37"/>
      <c r="AB1554" s="37"/>
      <c r="AC1554" s="37"/>
      <c r="AD1554" s="37"/>
      <c r="AE1554" s="37"/>
      <c r="AF1554" s="12">
        <v>3</v>
      </c>
      <c r="AG1554">
        <v>10</v>
      </c>
      <c r="AH1554">
        <v>-53</v>
      </c>
      <c r="AI1554">
        <v>0.17</v>
      </c>
      <c r="AJ1554">
        <v>4</v>
      </c>
      <c r="AK1554">
        <v>-2</v>
      </c>
      <c r="AL1554">
        <v>-3</v>
      </c>
      <c r="AM1554">
        <v>0</v>
      </c>
      <c r="AN1554">
        <v>-3</v>
      </c>
      <c r="AO1554">
        <v>5</v>
      </c>
      <c r="AP1554">
        <v>-0.04</v>
      </c>
      <c r="AQ1554">
        <v>-0.1</v>
      </c>
      <c r="AR1554">
        <v>-9.1999999999999993</v>
      </c>
      <c r="AS1554">
        <v>9.1</v>
      </c>
      <c r="AT1554">
        <v>7</v>
      </c>
      <c r="AU1554">
        <v>1</v>
      </c>
      <c r="AV1554" s="2">
        <v>0.85</v>
      </c>
    </row>
    <row r="1555" spans="6:48" x14ac:dyDescent="0.3">
      <c r="F1555" t="str">
        <f t="shared" si="117"/>
        <v>12761345</v>
      </c>
      <c r="G1555" t="e">
        <f t="shared" si="120"/>
        <v>#N/A</v>
      </c>
      <c r="H1555" s="11">
        <v>1276</v>
      </c>
      <c r="I1555" s="5">
        <v>1345</v>
      </c>
      <c r="J1555" t="s">
        <v>50</v>
      </c>
      <c r="K1555" t="s">
        <v>64</v>
      </c>
      <c r="Q1555" s="3"/>
      <c r="R1555" s="4"/>
      <c r="S1555" s="4"/>
      <c r="T1555" s="2">
        <f t="shared" si="118"/>
        <v>0.46169836355594718</v>
      </c>
      <c r="U1555" s="2">
        <f t="shared" si="119"/>
        <v>0.53830163644405282</v>
      </c>
      <c r="V1555" s="2"/>
      <c r="W1555" s="2"/>
      <c r="X1555" s="45"/>
      <c r="Y1555" s="37"/>
      <c r="Z1555" s="37"/>
      <c r="AA1555" s="37"/>
      <c r="AB1555" s="37"/>
      <c r="AC1555" s="37"/>
      <c r="AD1555" s="37"/>
      <c r="AE1555" s="37"/>
      <c r="AF1555" s="12">
        <v>3</v>
      </c>
      <c r="AG1555">
        <v>2</v>
      </c>
      <c r="AH1555">
        <v>5</v>
      </c>
      <c r="AI1555">
        <v>-0.03</v>
      </c>
      <c r="AJ1555">
        <v>-4</v>
      </c>
      <c r="AK1555">
        <v>1</v>
      </c>
      <c r="AL1555">
        <v>-2</v>
      </c>
      <c r="AM1555">
        <v>2</v>
      </c>
      <c r="AN1555">
        <v>-2</v>
      </c>
      <c r="AO1555">
        <v>4</v>
      </c>
      <c r="AP1555">
        <v>-0.08</v>
      </c>
      <c r="AQ1555">
        <v>-7.5</v>
      </c>
      <c r="AR1555">
        <v>-2.1</v>
      </c>
      <c r="AS1555">
        <v>-5.4</v>
      </c>
      <c r="AT1555">
        <v>-1</v>
      </c>
      <c r="AU1555">
        <v>0</v>
      </c>
      <c r="AV1555" s="2">
        <v>0.6</v>
      </c>
    </row>
    <row r="1556" spans="6:48" x14ac:dyDescent="0.3">
      <c r="F1556" t="str">
        <f t="shared" si="117"/>
        <v>12761347</v>
      </c>
      <c r="G1556" t="e">
        <f t="shared" si="120"/>
        <v>#N/A</v>
      </c>
      <c r="H1556" s="11">
        <v>1276</v>
      </c>
      <c r="I1556" s="5">
        <v>1347</v>
      </c>
      <c r="J1556" t="s">
        <v>50</v>
      </c>
      <c r="K1556" t="s">
        <v>65</v>
      </c>
      <c r="Q1556" s="3"/>
      <c r="R1556" s="4"/>
      <c r="S1556" s="4"/>
      <c r="T1556" s="2">
        <f t="shared" si="118"/>
        <v>0.81169836355594716</v>
      </c>
      <c r="U1556" s="2">
        <f t="shared" si="119"/>
        <v>0.18830163644405284</v>
      </c>
      <c r="V1556" s="2"/>
      <c r="W1556" s="2"/>
      <c r="X1556" s="45"/>
      <c r="Y1556" s="37"/>
      <c r="Z1556" s="37"/>
      <c r="AA1556" s="37"/>
      <c r="AB1556" s="37"/>
      <c r="AC1556" s="37"/>
      <c r="AD1556" s="37"/>
      <c r="AE1556" s="37"/>
      <c r="AF1556" s="12">
        <v>3</v>
      </c>
      <c r="AG1556">
        <v>16</v>
      </c>
      <c r="AH1556">
        <v>-160</v>
      </c>
      <c r="AI1556">
        <v>0.17</v>
      </c>
      <c r="AJ1556">
        <v>5</v>
      </c>
      <c r="AK1556">
        <v>-1</v>
      </c>
      <c r="AL1556">
        <v>-4</v>
      </c>
      <c r="AM1556">
        <v>-1</v>
      </c>
      <c r="AN1556">
        <v>-6</v>
      </c>
      <c r="AO1556">
        <v>4</v>
      </c>
      <c r="AP1556">
        <v>-7.0000000000000007E-2</v>
      </c>
      <c r="AQ1556">
        <v>6.7</v>
      </c>
      <c r="AR1556">
        <v>-1.4</v>
      </c>
      <c r="AS1556">
        <v>8.1</v>
      </c>
      <c r="AT1556">
        <v>13</v>
      </c>
      <c r="AU1556">
        <v>1</v>
      </c>
      <c r="AV1556" s="2">
        <v>0.95</v>
      </c>
    </row>
    <row r="1557" spans="6:48" x14ac:dyDescent="0.3">
      <c r="F1557" t="str">
        <f t="shared" si="117"/>
        <v>12761348</v>
      </c>
      <c r="G1557" t="e">
        <f t="shared" si="120"/>
        <v>#N/A</v>
      </c>
      <c r="H1557" s="11">
        <v>1276</v>
      </c>
      <c r="I1557" s="5">
        <v>1348</v>
      </c>
      <c r="J1557" t="s">
        <v>50</v>
      </c>
      <c r="K1557" t="s">
        <v>66</v>
      </c>
      <c r="Q1557" s="3"/>
      <c r="R1557" s="4"/>
      <c r="S1557" s="4"/>
      <c r="T1557" s="2">
        <f t="shared" si="118"/>
        <v>0.63169836355594722</v>
      </c>
      <c r="U1557" s="2">
        <f t="shared" si="119"/>
        <v>0.36830163644405278</v>
      </c>
      <c r="V1557" s="2"/>
      <c r="W1557" s="2"/>
      <c r="X1557" s="45"/>
      <c r="Y1557" s="37"/>
      <c r="Z1557" s="37"/>
      <c r="AA1557" s="37"/>
      <c r="AB1557" s="37"/>
      <c r="AC1557" s="37"/>
      <c r="AD1557" s="37"/>
      <c r="AE1557" s="37"/>
      <c r="AF1557" s="12">
        <v>3</v>
      </c>
      <c r="AG1557">
        <v>7</v>
      </c>
      <c r="AH1557">
        <v>-39</v>
      </c>
      <c r="AI1557">
        <v>0.01</v>
      </c>
      <c r="AJ1557">
        <v>2</v>
      </c>
      <c r="AK1557">
        <v>-2</v>
      </c>
      <c r="AL1557">
        <v>-1</v>
      </c>
      <c r="AM1557">
        <v>-3</v>
      </c>
      <c r="AN1557">
        <v>-5</v>
      </c>
      <c r="AO1557">
        <v>3</v>
      </c>
      <c r="AP1557">
        <v>-0.05</v>
      </c>
      <c r="AQ1557">
        <v>-2.6</v>
      </c>
      <c r="AR1557">
        <v>-4.4000000000000004</v>
      </c>
      <c r="AS1557">
        <v>1.8</v>
      </c>
      <c r="AT1557">
        <v>4</v>
      </c>
      <c r="AU1557">
        <v>1</v>
      </c>
      <c r="AV1557" s="2">
        <v>0.77</v>
      </c>
    </row>
    <row r="1558" spans="6:48" x14ac:dyDescent="0.3">
      <c r="F1558" t="str">
        <f t="shared" si="117"/>
        <v>12761355</v>
      </c>
      <c r="G1558" t="e">
        <f t="shared" si="120"/>
        <v>#N/A</v>
      </c>
      <c r="H1558" s="11">
        <v>1276</v>
      </c>
      <c r="I1558" s="5">
        <v>1355</v>
      </c>
      <c r="J1558" t="s">
        <v>50</v>
      </c>
      <c r="K1558" t="s">
        <v>67</v>
      </c>
      <c r="Q1558" s="3"/>
      <c r="R1558" s="4"/>
      <c r="S1558" s="4"/>
      <c r="T1558" s="2">
        <f t="shared" si="118"/>
        <v>0.69169836355594716</v>
      </c>
      <c r="U1558" s="2">
        <f t="shared" si="119"/>
        <v>0.30830163644405284</v>
      </c>
      <c r="V1558" s="2"/>
      <c r="W1558" s="2"/>
      <c r="X1558" s="45"/>
      <c r="Y1558" s="37"/>
      <c r="Z1558" s="37"/>
      <c r="AA1558" s="37"/>
      <c r="AB1558" s="37"/>
      <c r="AC1558" s="37"/>
      <c r="AD1558" s="37"/>
      <c r="AE1558" s="37"/>
      <c r="AF1558" s="12">
        <v>3</v>
      </c>
      <c r="AG1558">
        <v>12</v>
      </c>
      <c r="AH1558">
        <v>-65</v>
      </c>
      <c r="AI1558">
        <v>-0.01</v>
      </c>
      <c r="AJ1558">
        <v>0</v>
      </c>
      <c r="AK1558">
        <v>-2</v>
      </c>
      <c r="AL1558">
        <v>0</v>
      </c>
      <c r="AM1558">
        <v>4</v>
      </c>
      <c r="AN1558">
        <v>1</v>
      </c>
      <c r="AO1558">
        <v>-1</v>
      </c>
      <c r="AP1558">
        <v>-0.1</v>
      </c>
      <c r="AQ1558">
        <v>-9.8000000000000007</v>
      </c>
      <c r="AR1558">
        <v>-12.1</v>
      </c>
      <c r="AS1558">
        <v>2.2999999999999998</v>
      </c>
      <c r="AT1558">
        <v>9</v>
      </c>
      <c r="AU1558">
        <v>1</v>
      </c>
      <c r="AV1558" s="2">
        <v>0.83</v>
      </c>
    </row>
    <row r="1559" spans="6:48" x14ac:dyDescent="0.3">
      <c r="F1559" t="str">
        <f t="shared" si="117"/>
        <v>12761361</v>
      </c>
      <c r="G1559" t="e">
        <f t="shared" si="120"/>
        <v>#N/A</v>
      </c>
      <c r="H1559" s="11">
        <v>1276</v>
      </c>
      <c r="I1559" s="5">
        <v>1361</v>
      </c>
      <c r="J1559" t="s">
        <v>50</v>
      </c>
      <c r="K1559" t="s">
        <v>68</v>
      </c>
      <c r="Q1559" s="3"/>
      <c r="R1559" s="4"/>
      <c r="S1559" s="4"/>
      <c r="T1559" s="2">
        <f t="shared" si="118"/>
        <v>0.65169836355594724</v>
      </c>
      <c r="U1559" s="2">
        <f t="shared" si="119"/>
        <v>0.34830163644405276</v>
      </c>
      <c r="V1559" s="2"/>
      <c r="W1559" s="2"/>
      <c r="X1559" s="45"/>
      <c r="Y1559" s="37"/>
      <c r="Z1559" s="37"/>
      <c r="AA1559" s="37"/>
      <c r="AB1559" s="37"/>
      <c r="AC1559" s="37"/>
      <c r="AD1559" s="37"/>
      <c r="AE1559" s="37"/>
      <c r="AF1559" s="12">
        <v>3</v>
      </c>
      <c r="AG1559">
        <v>11</v>
      </c>
      <c r="AH1559">
        <v>-40</v>
      </c>
      <c r="AI1559">
        <v>0.11</v>
      </c>
      <c r="AJ1559">
        <v>2</v>
      </c>
      <c r="AK1559">
        <v>-1</v>
      </c>
      <c r="AL1559">
        <v>-3</v>
      </c>
      <c r="AM1559">
        <v>0</v>
      </c>
      <c r="AN1559">
        <v>-6</v>
      </c>
      <c r="AO1559">
        <v>1</v>
      </c>
      <c r="AP1559">
        <v>-0.06</v>
      </c>
      <c r="AQ1559">
        <v>-3.5</v>
      </c>
      <c r="AR1559">
        <v>-4.9000000000000004</v>
      </c>
      <c r="AS1559">
        <v>1.4</v>
      </c>
      <c r="AT1559">
        <v>8</v>
      </c>
      <c r="AU1559">
        <v>1</v>
      </c>
      <c r="AV1559" s="2">
        <v>0.79</v>
      </c>
    </row>
    <row r="1560" spans="6:48" x14ac:dyDescent="0.3">
      <c r="F1560" t="str">
        <f t="shared" si="117"/>
        <v>12761371</v>
      </c>
      <c r="G1560" t="e">
        <f t="shared" si="120"/>
        <v>#N/A</v>
      </c>
      <c r="H1560" s="11">
        <v>1276</v>
      </c>
      <c r="I1560" s="5">
        <v>1371</v>
      </c>
      <c r="J1560" t="s">
        <v>50</v>
      </c>
      <c r="K1560" t="s">
        <v>69</v>
      </c>
      <c r="Q1560" s="3"/>
      <c r="R1560" s="4"/>
      <c r="S1560" s="4"/>
      <c r="T1560" s="2">
        <f t="shared" si="118"/>
        <v>0.6116983635559472</v>
      </c>
      <c r="U1560" s="2">
        <f t="shared" si="119"/>
        <v>0.3883016364440528</v>
      </c>
      <c r="V1560" s="2"/>
      <c r="W1560" s="2"/>
      <c r="X1560" s="45"/>
      <c r="Y1560" s="37"/>
      <c r="Z1560" s="37"/>
      <c r="AA1560" s="37"/>
      <c r="AB1560" s="37"/>
      <c r="AC1560" s="37"/>
      <c r="AD1560" s="37"/>
      <c r="AE1560" s="37"/>
      <c r="AF1560" s="12">
        <v>3</v>
      </c>
      <c r="AG1560">
        <v>8</v>
      </c>
      <c r="AH1560">
        <v>-16</v>
      </c>
      <c r="AI1560">
        <v>0.13</v>
      </c>
      <c r="AJ1560">
        <v>1</v>
      </c>
      <c r="AK1560">
        <v>-2</v>
      </c>
      <c r="AL1560">
        <v>-3</v>
      </c>
      <c r="AM1560">
        <v>1</v>
      </c>
      <c r="AN1560">
        <v>-8</v>
      </c>
      <c r="AO1560">
        <v>4</v>
      </c>
      <c r="AP1560">
        <v>-0.03</v>
      </c>
      <c r="AQ1560">
        <v>-5.4</v>
      </c>
      <c r="AR1560">
        <v>-9.8000000000000007</v>
      </c>
      <c r="AS1560">
        <v>4.4000000000000004</v>
      </c>
      <c r="AT1560">
        <v>5</v>
      </c>
      <c r="AU1560">
        <v>1</v>
      </c>
      <c r="AV1560" s="2">
        <v>0.75</v>
      </c>
    </row>
    <row r="1561" spans="6:48" x14ac:dyDescent="0.3">
      <c r="F1561" t="str">
        <f t="shared" si="117"/>
        <v>12761372</v>
      </c>
      <c r="G1561" t="e">
        <f t="shared" si="120"/>
        <v>#N/A</v>
      </c>
      <c r="H1561" s="11">
        <v>1276</v>
      </c>
      <c r="I1561" s="5">
        <v>1372</v>
      </c>
      <c r="J1561" t="s">
        <v>50</v>
      </c>
      <c r="K1561" t="s">
        <v>70</v>
      </c>
      <c r="Q1561" s="3"/>
      <c r="R1561" s="4"/>
      <c r="S1561" s="4"/>
      <c r="T1561" s="2">
        <f t="shared" si="118"/>
        <v>0.7416983635559472</v>
      </c>
      <c r="U1561" s="2">
        <f t="shared" si="119"/>
        <v>0.2583016364440528</v>
      </c>
      <c r="V1561" s="2"/>
      <c r="W1561" s="2"/>
      <c r="X1561" s="45"/>
      <c r="Y1561" s="37"/>
      <c r="Z1561" s="37"/>
      <c r="AA1561" s="37"/>
      <c r="AB1561" s="37"/>
      <c r="AC1561" s="37"/>
      <c r="AD1561" s="37"/>
      <c r="AE1561" s="37"/>
      <c r="AF1561" s="12">
        <v>3</v>
      </c>
      <c r="AG1561">
        <v>14</v>
      </c>
      <c r="AH1561">
        <v>-101</v>
      </c>
      <c r="AI1561">
        <v>-0.01</v>
      </c>
      <c r="AJ1561">
        <v>1</v>
      </c>
      <c r="AK1561">
        <v>-2</v>
      </c>
      <c r="AL1561">
        <v>-6</v>
      </c>
      <c r="AM1561">
        <v>-6</v>
      </c>
      <c r="AN1561">
        <v>-7</v>
      </c>
      <c r="AO1561">
        <v>5</v>
      </c>
      <c r="AP1561">
        <v>-0.04</v>
      </c>
      <c r="AQ1561">
        <v>-4.5999999999999996</v>
      </c>
      <c r="AR1561">
        <v>-4.9000000000000004</v>
      </c>
      <c r="AS1561">
        <v>0.3</v>
      </c>
      <c r="AT1561">
        <v>11</v>
      </c>
      <c r="AU1561">
        <v>1</v>
      </c>
      <c r="AV1561" s="2">
        <v>0.88</v>
      </c>
    </row>
    <row r="1562" spans="6:48" x14ac:dyDescent="0.3">
      <c r="F1562" t="str">
        <f t="shared" si="117"/>
        <v>12761382</v>
      </c>
      <c r="G1562" t="e">
        <f t="shared" si="120"/>
        <v>#N/A</v>
      </c>
      <c r="H1562" s="11">
        <v>1276</v>
      </c>
      <c r="I1562" s="5">
        <v>1382</v>
      </c>
      <c r="J1562" t="s">
        <v>50</v>
      </c>
      <c r="K1562" t="s">
        <v>71</v>
      </c>
      <c r="Q1562" s="3"/>
      <c r="R1562" s="4"/>
      <c r="S1562" s="4"/>
      <c r="T1562" s="2">
        <f t="shared" si="118"/>
        <v>0.68169836355594715</v>
      </c>
      <c r="U1562" s="2">
        <f t="shared" si="119"/>
        <v>0.31830163644405285</v>
      </c>
      <c r="V1562" s="2"/>
      <c r="W1562" s="2"/>
      <c r="X1562" s="45"/>
      <c r="Y1562" s="37"/>
      <c r="Z1562" s="37"/>
      <c r="AA1562" s="37"/>
      <c r="AB1562" s="37"/>
      <c r="AC1562" s="37"/>
      <c r="AD1562" s="37"/>
      <c r="AE1562" s="37"/>
      <c r="AF1562" s="12">
        <v>3</v>
      </c>
      <c r="AG1562">
        <v>11</v>
      </c>
      <c r="AH1562">
        <v>-59</v>
      </c>
      <c r="AI1562">
        <v>0.01</v>
      </c>
      <c r="AJ1562">
        <v>2</v>
      </c>
      <c r="AK1562">
        <v>-1</v>
      </c>
      <c r="AL1562">
        <v>-2</v>
      </c>
      <c r="AM1562">
        <v>-1</v>
      </c>
      <c r="AN1562">
        <v>-4</v>
      </c>
      <c r="AO1562">
        <v>6</v>
      </c>
      <c r="AP1562">
        <v>-0.09</v>
      </c>
      <c r="AQ1562">
        <v>-4.3</v>
      </c>
      <c r="AR1562">
        <v>-7.5</v>
      </c>
      <c r="AS1562">
        <v>3.2</v>
      </c>
      <c r="AT1562">
        <v>8</v>
      </c>
      <c r="AU1562">
        <v>1</v>
      </c>
      <c r="AV1562" s="2">
        <v>0.82</v>
      </c>
    </row>
    <row r="1563" spans="6:48" x14ac:dyDescent="0.3">
      <c r="F1563" t="str">
        <f t="shared" ref="F1563:F1626" si="121">H1563&amp;I1563</f>
        <v>12761393</v>
      </c>
      <c r="G1563" t="e">
        <f t="shared" si="120"/>
        <v>#N/A</v>
      </c>
      <c r="H1563" s="11">
        <v>1276</v>
      </c>
      <c r="I1563" s="5">
        <v>1393</v>
      </c>
      <c r="J1563" t="s">
        <v>50</v>
      </c>
      <c r="K1563" t="s">
        <v>72</v>
      </c>
      <c r="Q1563" s="3"/>
      <c r="R1563" s="4"/>
      <c r="S1563" s="4"/>
      <c r="T1563" s="2">
        <f t="shared" ref="T1563:T1626" si="122">AV1563-$AV$2275</f>
        <v>0.69169836355594716</v>
      </c>
      <c r="U1563" s="2">
        <f t="shared" ref="U1563:U1626" si="123">1-T1563</f>
        <v>0.30830163644405284</v>
      </c>
      <c r="V1563" s="2"/>
      <c r="W1563" s="2"/>
      <c r="X1563" s="45"/>
      <c r="Y1563" s="37"/>
      <c r="Z1563" s="37"/>
      <c r="AA1563" s="37"/>
      <c r="AB1563" s="37"/>
      <c r="AC1563" s="37"/>
      <c r="AD1563" s="37"/>
      <c r="AE1563" s="37"/>
      <c r="AF1563" s="12">
        <v>3</v>
      </c>
      <c r="AG1563">
        <v>11</v>
      </c>
      <c r="AH1563">
        <v>-44</v>
      </c>
      <c r="AI1563">
        <v>0.18</v>
      </c>
      <c r="AJ1563">
        <v>7</v>
      </c>
      <c r="AK1563">
        <v>1</v>
      </c>
      <c r="AL1563">
        <v>-4</v>
      </c>
      <c r="AM1563">
        <v>0</v>
      </c>
      <c r="AN1563">
        <v>-9</v>
      </c>
      <c r="AO1563">
        <v>5</v>
      </c>
      <c r="AP1563">
        <v>-0.08</v>
      </c>
      <c r="AQ1563">
        <v>6.1</v>
      </c>
      <c r="AR1563">
        <v>-1</v>
      </c>
      <c r="AS1563">
        <v>7.1</v>
      </c>
      <c r="AT1563">
        <v>8</v>
      </c>
      <c r="AU1563">
        <v>1</v>
      </c>
      <c r="AV1563" s="2">
        <v>0.83</v>
      </c>
    </row>
    <row r="1564" spans="6:48" x14ac:dyDescent="0.3">
      <c r="F1564" t="str">
        <f t="shared" si="121"/>
        <v>12761395</v>
      </c>
      <c r="G1564" t="e">
        <f t="shared" ref="G1564:G1627" si="124">VLOOKUP(E1564,F1564:F3841,COLUMN(F1564:F3841),FALSE)</f>
        <v>#N/A</v>
      </c>
      <c r="H1564" s="11">
        <v>1276</v>
      </c>
      <c r="I1564" s="5">
        <v>1395</v>
      </c>
      <c r="J1564" t="s">
        <v>50</v>
      </c>
      <c r="K1564" t="s">
        <v>73</v>
      </c>
      <c r="Q1564" s="3"/>
      <c r="R1564" s="4"/>
      <c r="S1564" s="4"/>
      <c r="T1564" s="2">
        <f t="shared" si="122"/>
        <v>0.58169836355594717</v>
      </c>
      <c r="U1564" s="2">
        <f t="shared" si="123"/>
        <v>0.41830163644405283</v>
      </c>
      <c r="V1564" s="2"/>
      <c r="W1564" s="2"/>
      <c r="X1564" s="45"/>
      <c r="Y1564" s="37"/>
      <c r="Z1564" s="37"/>
      <c r="AA1564" s="37"/>
      <c r="AB1564" s="37"/>
      <c r="AC1564" s="37"/>
      <c r="AD1564" s="37"/>
      <c r="AE1564" s="37"/>
      <c r="AF1564" s="12">
        <v>3</v>
      </c>
      <c r="AG1564">
        <v>6</v>
      </c>
      <c r="AH1564">
        <v>-12</v>
      </c>
      <c r="AI1564">
        <v>0.13</v>
      </c>
      <c r="AJ1564">
        <v>-3</v>
      </c>
      <c r="AK1564">
        <v>-5</v>
      </c>
      <c r="AL1564">
        <v>-3</v>
      </c>
      <c r="AM1564">
        <v>1</v>
      </c>
      <c r="AN1564">
        <v>-9</v>
      </c>
      <c r="AO1564">
        <v>2</v>
      </c>
      <c r="AP1564">
        <v>-0.05</v>
      </c>
      <c r="AQ1564">
        <v>-9.4</v>
      </c>
      <c r="AR1564">
        <v>-12.4</v>
      </c>
      <c r="AS1564">
        <v>3</v>
      </c>
      <c r="AT1564">
        <v>3</v>
      </c>
      <c r="AU1564">
        <v>1</v>
      </c>
      <c r="AV1564" s="2">
        <v>0.72</v>
      </c>
    </row>
    <row r="1565" spans="6:48" x14ac:dyDescent="0.3">
      <c r="F1565" t="str">
        <f t="shared" si="121"/>
        <v>12761397</v>
      </c>
      <c r="G1565" t="e">
        <f t="shared" si="124"/>
        <v>#N/A</v>
      </c>
      <c r="H1565" s="11">
        <v>1276</v>
      </c>
      <c r="I1565" s="5">
        <v>1397</v>
      </c>
      <c r="J1565" t="s">
        <v>50</v>
      </c>
      <c r="K1565" t="s">
        <v>74</v>
      </c>
      <c r="Q1565" s="3"/>
      <c r="R1565" s="4"/>
      <c r="S1565" s="4"/>
      <c r="T1565" s="2">
        <f t="shared" si="122"/>
        <v>0.55169836355594715</v>
      </c>
      <c r="U1565" s="2">
        <f t="shared" si="123"/>
        <v>0.44830163644405285</v>
      </c>
      <c r="V1565" s="2"/>
      <c r="W1565" s="2"/>
      <c r="X1565" s="45"/>
      <c r="Y1565" s="37"/>
      <c r="Z1565" s="37"/>
      <c r="AA1565" s="37"/>
      <c r="AB1565" s="37"/>
      <c r="AC1565" s="37"/>
      <c r="AD1565" s="37"/>
      <c r="AE1565" s="37"/>
      <c r="AF1565" s="12">
        <v>3</v>
      </c>
      <c r="AG1565">
        <v>3</v>
      </c>
      <c r="AH1565">
        <v>-1</v>
      </c>
      <c r="AI1565">
        <v>0.03</v>
      </c>
      <c r="AJ1565">
        <v>3</v>
      </c>
      <c r="AK1565">
        <v>1</v>
      </c>
      <c r="AL1565">
        <v>-3</v>
      </c>
      <c r="AM1565">
        <v>-1</v>
      </c>
      <c r="AN1565">
        <v>-8</v>
      </c>
      <c r="AO1565">
        <v>7</v>
      </c>
      <c r="AP1565">
        <v>-0.1</v>
      </c>
      <c r="AQ1565">
        <v>-0.6</v>
      </c>
      <c r="AR1565">
        <v>-2.9</v>
      </c>
      <c r="AS1565">
        <v>2.2999999999999998</v>
      </c>
      <c r="AT1565">
        <v>0</v>
      </c>
      <c r="AU1565">
        <v>0</v>
      </c>
      <c r="AV1565" s="2">
        <v>0.69</v>
      </c>
    </row>
    <row r="1566" spans="6:48" x14ac:dyDescent="0.3">
      <c r="F1566" t="str">
        <f t="shared" si="121"/>
        <v>12761400</v>
      </c>
      <c r="G1566" t="e">
        <f t="shared" si="124"/>
        <v>#N/A</v>
      </c>
      <c r="H1566" s="11">
        <v>1276</v>
      </c>
      <c r="I1566" s="5">
        <v>1400</v>
      </c>
      <c r="J1566" t="s">
        <v>50</v>
      </c>
      <c r="K1566" t="s">
        <v>75</v>
      </c>
      <c r="Q1566" s="3"/>
      <c r="R1566" s="4"/>
      <c r="S1566" s="4"/>
      <c r="T1566" s="2">
        <f t="shared" si="122"/>
        <v>0.65169836355594724</v>
      </c>
      <c r="U1566" s="2">
        <f t="shared" si="123"/>
        <v>0.34830163644405276</v>
      </c>
      <c r="V1566" s="2"/>
      <c r="W1566" s="2"/>
      <c r="X1566" s="45"/>
      <c r="Y1566" s="37"/>
      <c r="Z1566" s="37"/>
      <c r="AA1566" s="37"/>
      <c r="AB1566" s="37"/>
      <c r="AC1566" s="37"/>
      <c r="AD1566" s="37"/>
      <c r="AE1566" s="37"/>
      <c r="AF1566" s="12">
        <v>3</v>
      </c>
      <c r="AG1566">
        <v>10</v>
      </c>
      <c r="AH1566">
        <v>-29</v>
      </c>
      <c r="AI1566">
        <v>0.21</v>
      </c>
      <c r="AJ1566">
        <v>4</v>
      </c>
      <c r="AK1566">
        <v>0</v>
      </c>
      <c r="AL1566">
        <v>-3</v>
      </c>
      <c r="AM1566">
        <v>1</v>
      </c>
      <c r="AN1566">
        <v>-3</v>
      </c>
      <c r="AO1566">
        <v>5</v>
      </c>
      <c r="AP1566">
        <v>-0.01</v>
      </c>
      <c r="AQ1566">
        <v>1.9</v>
      </c>
      <c r="AR1566">
        <v>-4.7</v>
      </c>
      <c r="AS1566">
        <v>6.6</v>
      </c>
      <c r="AT1566">
        <v>7</v>
      </c>
      <c r="AU1566">
        <v>1</v>
      </c>
      <c r="AV1566" s="2">
        <v>0.79</v>
      </c>
    </row>
    <row r="1567" spans="6:48" x14ac:dyDescent="0.3">
      <c r="F1567" t="str">
        <f t="shared" si="121"/>
        <v>12761401</v>
      </c>
      <c r="G1567" t="e">
        <f t="shared" si="124"/>
        <v>#N/A</v>
      </c>
      <c r="H1567" s="11">
        <v>1276</v>
      </c>
      <c r="I1567" s="5">
        <v>1401</v>
      </c>
      <c r="J1567" t="s">
        <v>50</v>
      </c>
      <c r="K1567" t="s">
        <v>76</v>
      </c>
      <c r="Q1567" s="3"/>
      <c r="R1567" s="4"/>
      <c r="S1567" s="4"/>
      <c r="T1567" s="2">
        <f t="shared" si="122"/>
        <v>0.62169836355594721</v>
      </c>
      <c r="U1567" s="2">
        <f t="shared" si="123"/>
        <v>0.37830163644405279</v>
      </c>
      <c r="V1567" s="2"/>
      <c r="W1567" s="2"/>
      <c r="X1567" s="45"/>
      <c r="Y1567" s="37"/>
      <c r="Z1567" s="37"/>
      <c r="AA1567" s="37"/>
      <c r="AB1567" s="37"/>
      <c r="AC1567" s="37"/>
      <c r="AD1567" s="37"/>
      <c r="AE1567" s="37"/>
      <c r="AF1567" s="12">
        <v>3</v>
      </c>
      <c r="AG1567">
        <v>7</v>
      </c>
      <c r="AH1567">
        <v>-20</v>
      </c>
      <c r="AI1567">
        <v>0.17</v>
      </c>
      <c r="AJ1567">
        <v>3</v>
      </c>
      <c r="AK1567">
        <v>2</v>
      </c>
      <c r="AL1567">
        <v>-4</v>
      </c>
      <c r="AM1567">
        <v>3</v>
      </c>
      <c r="AN1567">
        <v>-8</v>
      </c>
      <c r="AO1567">
        <v>4</v>
      </c>
      <c r="AP1567">
        <v>-0.01</v>
      </c>
      <c r="AQ1567">
        <v>-1.4</v>
      </c>
      <c r="AR1567">
        <v>-6.3</v>
      </c>
      <c r="AS1567">
        <v>4.9000000000000004</v>
      </c>
      <c r="AT1567">
        <v>4</v>
      </c>
      <c r="AU1567">
        <v>1</v>
      </c>
      <c r="AV1567" s="2">
        <v>0.76</v>
      </c>
    </row>
    <row r="1568" spans="6:48" x14ac:dyDescent="0.3">
      <c r="F1568" t="str">
        <f t="shared" si="121"/>
        <v>12761403</v>
      </c>
      <c r="G1568" t="e">
        <f t="shared" si="124"/>
        <v>#N/A</v>
      </c>
      <c r="H1568" s="11">
        <v>1276</v>
      </c>
      <c r="I1568" s="5">
        <v>1403</v>
      </c>
      <c r="J1568" t="s">
        <v>50</v>
      </c>
      <c r="K1568" t="s">
        <v>77</v>
      </c>
      <c r="Q1568" s="3"/>
      <c r="R1568" s="4"/>
      <c r="S1568" s="4"/>
      <c r="T1568" s="2">
        <f t="shared" si="122"/>
        <v>0.54169836355594725</v>
      </c>
      <c r="U1568" s="2">
        <f t="shared" si="123"/>
        <v>0.45830163644405275</v>
      </c>
      <c r="V1568" s="2"/>
      <c r="W1568" s="2"/>
      <c r="X1568" s="45"/>
      <c r="Y1568" s="37"/>
      <c r="Z1568" s="37"/>
      <c r="AA1568" s="37"/>
      <c r="AB1568" s="37"/>
      <c r="AC1568" s="37"/>
      <c r="AD1568" s="37"/>
      <c r="AE1568" s="37"/>
      <c r="AF1568" s="12">
        <v>3</v>
      </c>
      <c r="AG1568">
        <v>3</v>
      </c>
      <c r="AH1568">
        <v>-2</v>
      </c>
      <c r="AI1568">
        <v>0.06</v>
      </c>
      <c r="AJ1568">
        <v>1</v>
      </c>
      <c r="AK1568">
        <v>1</v>
      </c>
      <c r="AL1568">
        <v>-4</v>
      </c>
      <c r="AM1568">
        <v>-2</v>
      </c>
      <c r="AN1568">
        <v>-7</v>
      </c>
      <c r="AO1568">
        <v>4</v>
      </c>
      <c r="AP1568">
        <v>-0.04</v>
      </c>
      <c r="AQ1568">
        <v>-1.6</v>
      </c>
      <c r="AR1568">
        <v>-1.2</v>
      </c>
      <c r="AS1568">
        <v>-0.4</v>
      </c>
      <c r="AT1568">
        <v>0</v>
      </c>
      <c r="AU1568">
        <v>0</v>
      </c>
      <c r="AV1568" s="2">
        <v>0.68</v>
      </c>
    </row>
    <row r="1569" spans="6:48" x14ac:dyDescent="0.3">
      <c r="F1569" t="str">
        <f t="shared" si="121"/>
        <v>12761411</v>
      </c>
      <c r="G1569" t="e">
        <f t="shared" si="124"/>
        <v>#N/A</v>
      </c>
      <c r="H1569" s="11">
        <v>1276</v>
      </c>
      <c r="I1569" s="5">
        <v>1411</v>
      </c>
      <c r="J1569" t="s">
        <v>50</v>
      </c>
      <c r="K1569" t="s">
        <v>78</v>
      </c>
      <c r="Q1569" s="3"/>
      <c r="R1569" s="4"/>
      <c r="S1569" s="4"/>
      <c r="T1569" s="2">
        <f t="shared" si="122"/>
        <v>0.84169836355594718</v>
      </c>
      <c r="U1569" s="2">
        <f t="shared" si="123"/>
        <v>0.15830163644405282</v>
      </c>
      <c r="V1569" s="2"/>
      <c r="W1569" s="2"/>
      <c r="X1569" s="45"/>
      <c r="Y1569" s="37"/>
      <c r="Z1569" s="37"/>
      <c r="AA1569" s="37"/>
      <c r="AB1569" s="37"/>
      <c r="AC1569" s="37"/>
      <c r="AD1569" s="37"/>
      <c r="AE1569" s="37"/>
      <c r="AF1569" s="12">
        <v>3</v>
      </c>
      <c r="AG1569">
        <v>16</v>
      </c>
      <c r="AH1569">
        <v>-239</v>
      </c>
      <c r="AI1569">
        <v>0.35</v>
      </c>
      <c r="AJ1569">
        <v>3</v>
      </c>
      <c r="AK1569">
        <v>-4</v>
      </c>
      <c r="AL1569">
        <v>-3</v>
      </c>
      <c r="AM1569">
        <v>3</v>
      </c>
      <c r="AN1569">
        <v>-3</v>
      </c>
      <c r="AO1569">
        <v>8</v>
      </c>
      <c r="AP1569">
        <v>-0.06</v>
      </c>
      <c r="AQ1569">
        <v>-4</v>
      </c>
      <c r="AR1569">
        <v>-16.2</v>
      </c>
      <c r="AS1569">
        <v>12.2</v>
      </c>
      <c r="AT1569">
        <v>13</v>
      </c>
      <c r="AU1569">
        <v>1</v>
      </c>
      <c r="AV1569" s="2">
        <v>0.98</v>
      </c>
    </row>
    <row r="1570" spans="6:48" x14ac:dyDescent="0.3">
      <c r="F1570" t="str">
        <f t="shared" si="121"/>
        <v>12761417</v>
      </c>
      <c r="G1570" t="e">
        <f t="shared" si="124"/>
        <v>#N/A</v>
      </c>
      <c r="H1570" s="11">
        <v>1276</v>
      </c>
      <c r="I1570" s="5">
        <v>1417</v>
      </c>
      <c r="J1570" t="s">
        <v>50</v>
      </c>
      <c r="K1570" t="s">
        <v>79</v>
      </c>
      <c r="Q1570" s="3"/>
      <c r="R1570" s="4"/>
      <c r="S1570" s="4"/>
      <c r="T1570" s="2">
        <f t="shared" si="122"/>
        <v>0.65169836355594724</v>
      </c>
      <c r="U1570" s="2">
        <f t="shared" si="123"/>
        <v>0.34830163644405276</v>
      </c>
      <c r="V1570" s="2"/>
      <c r="W1570" s="2"/>
      <c r="X1570" s="45"/>
      <c r="Y1570" s="37"/>
      <c r="Z1570" s="37"/>
      <c r="AA1570" s="37"/>
      <c r="AB1570" s="37"/>
      <c r="AC1570" s="37"/>
      <c r="AD1570" s="37"/>
      <c r="AE1570" s="37"/>
      <c r="AF1570" s="12">
        <v>3</v>
      </c>
      <c r="AG1570">
        <v>11</v>
      </c>
      <c r="AH1570">
        <v>-38</v>
      </c>
      <c r="AI1570">
        <v>0.13</v>
      </c>
      <c r="AJ1570">
        <v>0</v>
      </c>
      <c r="AK1570">
        <v>-1</v>
      </c>
      <c r="AL1570">
        <v>-2</v>
      </c>
      <c r="AM1570">
        <v>4</v>
      </c>
      <c r="AN1570">
        <v>-3</v>
      </c>
      <c r="AO1570">
        <v>3</v>
      </c>
      <c r="AP1570">
        <v>-0.06</v>
      </c>
      <c r="AQ1570">
        <v>-8.3000000000000007</v>
      </c>
      <c r="AR1570">
        <v>-12.8</v>
      </c>
      <c r="AS1570">
        <v>4.5</v>
      </c>
      <c r="AT1570">
        <v>8</v>
      </c>
      <c r="AU1570">
        <v>1</v>
      </c>
      <c r="AV1570" s="2">
        <v>0.79</v>
      </c>
    </row>
    <row r="1571" spans="6:48" x14ac:dyDescent="0.3">
      <c r="F1571" t="str">
        <f t="shared" si="121"/>
        <v>12761420</v>
      </c>
      <c r="G1571" t="e">
        <f t="shared" si="124"/>
        <v>#N/A</v>
      </c>
      <c r="H1571" s="11">
        <v>1276</v>
      </c>
      <c r="I1571" s="5">
        <v>1420</v>
      </c>
      <c r="J1571" t="s">
        <v>50</v>
      </c>
      <c r="K1571" t="s">
        <v>80</v>
      </c>
      <c r="Q1571" s="3"/>
      <c r="R1571" s="4"/>
      <c r="S1571" s="4"/>
      <c r="T1571" s="2">
        <f t="shared" si="122"/>
        <v>0.82169836355594716</v>
      </c>
      <c r="U1571" s="2">
        <f t="shared" si="123"/>
        <v>0.17830163644405284</v>
      </c>
      <c r="V1571" s="2"/>
      <c r="W1571" s="2"/>
      <c r="X1571" s="45"/>
      <c r="Y1571" s="37"/>
      <c r="Z1571" s="37"/>
      <c r="AA1571" s="37"/>
      <c r="AB1571" s="37"/>
      <c r="AC1571" s="37"/>
      <c r="AD1571" s="37"/>
      <c r="AE1571" s="37"/>
      <c r="AF1571" s="12">
        <v>3</v>
      </c>
      <c r="AG1571">
        <v>16</v>
      </c>
      <c r="AH1571">
        <v>-174</v>
      </c>
      <c r="AI1571">
        <v>0.11</v>
      </c>
      <c r="AJ1571">
        <v>2</v>
      </c>
      <c r="AK1571">
        <v>-4</v>
      </c>
      <c r="AL1571">
        <v>-3</v>
      </c>
      <c r="AM1571">
        <v>-1</v>
      </c>
      <c r="AN1571">
        <v>0</v>
      </c>
      <c r="AO1571">
        <v>5</v>
      </c>
      <c r="AP1571">
        <v>0.01</v>
      </c>
      <c r="AQ1571">
        <v>1.1000000000000001</v>
      </c>
      <c r="AR1571">
        <v>-7.5</v>
      </c>
      <c r="AS1571">
        <v>8.6</v>
      </c>
      <c r="AT1571">
        <v>13</v>
      </c>
      <c r="AU1571">
        <v>1</v>
      </c>
      <c r="AV1571" s="2">
        <v>0.96</v>
      </c>
    </row>
    <row r="1572" spans="6:48" x14ac:dyDescent="0.3">
      <c r="F1572" t="str">
        <f t="shared" si="121"/>
        <v>12761422</v>
      </c>
      <c r="G1572" t="e">
        <f t="shared" si="124"/>
        <v>#N/A</v>
      </c>
      <c r="H1572" s="11">
        <v>1276</v>
      </c>
      <c r="I1572" s="5">
        <v>1422</v>
      </c>
      <c r="J1572" t="s">
        <v>50</v>
      </c>
      <c r="K1572" t="s">
        <v>81</v>
      </c>
      <c r="Q1572" s="3"/>
      <c r="R1572" s="4"/>
      <c r="S1572" s="4"/>
      <c r="T1572" s="2">
        <f t="shared" si="122"/>
        <v>0.70169836355594717</v>
      </c>
      <c r="U1572" s="2">
        <f t="shared" si="123"/>
        <v>0.29830163644405283</v>
      </c>
      <c r="V1572" s="2"/>
      <c r="W1572" s="2"/>
      <c r="X1572" s="45"/>
      <c r="Y1572" s="37"/>
      <c r="Z1572" s="37"/>
      <c r="AA1572" s="37"/>
      <c r="AB1572" s="37"/>
      <c r="AC1572" s="37"/>
      <c r="AD1572" s="37"/>
      <c r="AE1572" s="37"/>
      <c r="AF1572" s="12">
        <v>3</v>
      </c>
      <c r="AG1572">
        <v>13</v>
      </c>
      <c r="AH1572">
        <v>-72</v>
      </c>
      <c r="AI1572">
        <v>0.02</v>
      </c>
      <c r="AJ1572">
        <v>2</v>
      </c>
      <c r="AK1572">
        <v>0</v>
      </c>
      <c r="AL1572">
        <v>-5</v>
      </c>
      <c r="AM1572">
        <v>-3</v>
      </c>
      <c r="AN1572">
        <v>-8</v>
      </c>
      <c r="AO1572">
        <v>0</v>
      </c>
      <c r="AP1572">
        <v>-0.04</v>
      </c>
      <c r="AQ1572">
        <v>1.5</v>
      </c>
      <c r="AR1572">
        <v>0.2</v>
      </c>
      <c r="AS1572">
        <v>1.3</v>
      </c>
      <c r="AT1572">
        <v>10</v>
      </c>
      <c r="AU1572">
        <v>1</v>
      </c>
      <c r="AV1572" s="2">
        <v>0.84</v>
      </c>
    </row>
    <row r="1573" spans="6:48" x14ac:dyDescent="0.3">
      <c r="F1573" t="str">
        <f t="shared" si="121"/>
        <v>12761437</v>
      </c>
      <c r="G1573" t="e">
        <f t="shared" si="124"/>
        <v>#N/A</v>
      </c>
      <c r="H1573" s="11">
        <v>1276</v>
      </c>
      <c r="I1573" s="5">
        <v>1437</v>
      </c>
      <c r="J1573" t="s">
        <v>50</v>
      </c>
      <c r="K1573" t="s">
        <v>82</v>
      </c>
      <c r="Q1573" s="3"/>
      <c r="R1573" s="4"/>
      <c r="S1573" s="4"/>
      <c r="T1573" s="2">
        <f t="shared" si="122"/>
        <v>0.44169836355594716</v>
      </c>
      <c r="U1573" s="2">
        <f t="shared" si="123"/>
        <v>0.55830163644405284</v>
      </c>
      <c r="V1573" s="2"/>
      <c r="W1573" s="2"/>
      <c r="X1573" s="45"/>
      <c r="Y1573" s="37"/>
      <c r="Z1573" s="37"/>
      <c r="AA1573" s="37"/>
      <c r="AB1573" s="37"/>
      <c r="AC1573" s="37"/>
      <c r="AD1573" s="37"/>
      <c r="AE1573" s="37"/>
      <c r="AF1573" s="12">
        <v>3</v>
      </c>
      <c r="AG1573">
        <v>1</v>
      </c>
      <c r="AH1573">
        <v>8</v>
      </c>
      <c r="AI1573">
        <v>-0.09</v>
      </c>
      <c r="AJ1573">
        <v>-6</v>
      </c>
      <c r="AK1573">
        <v>-1</v>
      </c>
      <c r="AL1573">
        <v>-1</v>
      </c>
      <c r="AM1573">
        <v>1</v>
      </c>
      <c r="AN1573">
        <v>-3</v>
      </c>
      <c r="AO1573">
        <v>3</v>
      </c>
      <c r="AP1573">
        <v>-0.11</v>
      </c>
      <c r="AQ1573">
        <v>-13.5</v>
      </c>
      <c r="AR1573">
        <v>-7.4</v>
      </c>
      <c r="AS1573">
        <v>-6.1</v>
      </c>
      <c r="AT1573">
        <v>-2</v>
      </c>
      <c r="AU1573">
        <v>0</v>
      </c>
      <c r="AV1573" s="2">
        <v>0.57999999999999996</v>
      </c>
    </row>
    <row r="1574" spans="6:48" x14ac:dyDescent="0.3">
      <c r="F1574" t="str">
        <f t="shared" si="121"/>
        <v>12761438</v>
      </c>
      <c r="G1574" t="e">
        <f t="shared" si="124"/>
        <v>#N/A</v>
      </c>
      <c r="H1574" s="11">
        <v>1276</v>
      </c>
      <c r="I1574" s="5">
        <v>1438</v>
      </c>
      <c r="J1574" t="s">
        <v>50</v>
      </c>
      <c r="K1574" t="s">
        <v>83</v>
      </c>
      <c r="Q1574" s="3"/>
      <c r="R1574" s="4"/>
      <c r="S1574" s="4"/>
      <c r="T1574" s="2">
        <f t="shared" si="122"/>
        <v>0.45169836355594717</v>
      </c>
      <c r="U1574" s="2">
        <f t="shared" si="123"/>
        <v>0.54830163644405283</v>
      </c>
      <c r="V1574" s="2"/>
      <c r="W1574" s="2"/>
      <c r="X1574" s="45"/>
      <c r="Y1574" s="37"/>
      <c r="Z1574" s="37"/>
      <c r="AA1574" s="37"/>
      <c r="AB1574" s="37"/>
      <c r="AC1574" s="37"/>
      <c r="AD1574" s="37"/>
      <c r="AE1574" s="37"/>
      <c r="AF1574" s="12">
        <v>3</v>
      </c>
      <c r="AG1574">
        <v>1</v>
      </c>
      <c r="AH1574">
        <v>9</v>
      </c>
      <c r="AI1574">
        <v>-0.15</v>
      </c>
      <c r="AJ1574">
        <v>1</v>
      </c>
      <c r="AK1574">
        <v>4</v>
      </c>
      <c r="AL1574">
        <v>0</v>
      </c>
      <c r="AM1574">
        <v>-2</v>
      </c>
      <c r="AN1574">
        <v>-1</v>
      </c>
      <c r="AO1574">
        <v>2</v>
      </c>
      <c r="AP1574">
        <v>-0.1</v>
      </c>
      <c r="AQ1574">
        <v>6.1</v>
      </c>
      <c r="AR1574">
        <v>10.1</v>
      </c>
      <c r="AS1574">
        <v>-4</v>
      </c>
      <c r="AT1574">
        <v>-2</v>
      </c>
      <c r="AU1574">
        <v>0</v>
      </c>
      <c r="AV1574" s="2">
        <v>0.59</v>
      </c>
    </row>
    <row r="1575" spans="6:48" x14ac:dyDescent="0.3">
      <c r="F1575" t="str">
        <f t="shared" si="121"/>
        <v>12761439</v>
      </c>
      <c r="G1575" t="e">
        <f t="shared" si="124"/>
        <v>#N/A</v>
      </c>
      <c r="H1575" s="11">
        <v>1276</v>
      </c>
      <c r="I1575" s="5">
        <v>1439</v>
      </c>
      <c r="J1575" t="s">
        <v>50</v>
      </c>
      <c r="K1575" t="s">
        <v>84</v>
      </c>
      <c r="Q1575" s="3"/>
      <c r="R1575" s="4"/>
      <c r="S1575" s="4"/>
      <c r="T1575" s="2">
        <f t="shared" si="122"/>
        <v>0.59169836355594718</v>
      </c>
      <c r="U1575" s="2">
        <f t="shared" si="123"/>
        <v>0.40830163644405282</v>
      </c>
      <c r="V1575" s="2"/>
      <c r="W1575" s="2"/>
      <c r="X1575" s="45"/>
      <c r="Y1575" s="37"/>
      <c r="Z1575" s="37"/>
      <c r="AA1575" s="37"/>
      <c r="AB1575" s="37"/>
      <c r="AC1575" s="37"/>
      <c r="AD1575" s="37"/>
      <c r="AE1575" s="37"/>
      <c r="AF1575" s="12">
        <v>3</v>
      </c>
      <c r="AG1575">
        <v>8</v>
      </c>
      <c r="AH1575">
        <v>-22</v>
      </c>
      <c r="AI1575">
        <v>0.13</v>
      </c>
      <c r="AJ1575">
        <v>-3</v>
      </c>
      <c r="AK1575">
        <v>-2</v>
      </c>
      <c r="AL1575">
        <v>-3</v>
      </c>
      <c r="AM1575">
        <v>1</v>
      </c>
      <c r="AN1575">
        <v>2</v>
      </c>
      <c r="AO1575">
        <v>5</v>
      </c>
      <c r="AP1575">
        <v>-0.05</v>
      </c>
      <c r="AQ1575">
        <v>-6.1</v>
      </c>
      <c r="AR1575">
        <v>-8.3000000000000007</v>
      </c>
      <c r="AS1575">
        <v>2.2000000000000002</v>
      </c>
      <c r="AT1575">
        <v>5</v>
      </c>
      <c r="AU1575">
        <v>1</v>
      </c>
      <c r="AV1575" s="2">
        <v>0.73</v>
      </c>
    </row>
    <row r="1576" spans="6:48" x14ac:dyDescent="0.3">
      <c r="F1576" t="str">
        <f t="shared" si="121"/>
        <v>12761452</v>
      </c>
      <c r="G1576" t="e">
        <f t="shared" si="124"/>
        <v>#N/A</v>
      </c>
      <c r="H1576" s="11">
        <v>1276</v>
      </c>
      <c r="I1576" s="5">
        <v>1452</v>
      </c>
      <c r="J1576" t="s">
        <v>50</v>
      </c>
      <c r="K1576" t="s">
        <v>85</v>
      </c>
      <c r="Q1576" s="3"/>
      <c r="R1576" s="4"/>
      <c r="S1576" s="4"/>
      <c r="T1576" s="2">
        <f t="shared" si="122"/>
        <v>0.54169836355594725</v>
      </c>
      <c r="U1576" s="2">
        <f t="shared" si="123"/>
        <v>0.45830163644405275</v>
      </c>
      <c r="V1576" s="2"/>
      <c r="W1576" s="2"/>
      <c r="X1576" s="45"/>
      <c r="Y1576" s="37"/>
      <c r="Z1576" s="37"/>
      <c r="AA1576" s="37"/>
      <c r="AB1576" s="37"/>
      <c r="AC1576" s="37"/>
      <c r="AD1576" s="37"/>
      <c r="AE1576" s="37"/>
      <c r="AF1576" s="12">
        <v>3</v>
      </c>
      <c r="AG1576">
        <v>5</v>
      </c>
      <c r="AH1576">
        <v>-3</v>
      </c>
      <c r="AI1576">
        <v>0.08</v>
      </c>
      <c r="AJ1576">
        <v>4</v>
      </c>
      <c r="AK1576">
        <v>-2</v>
      </c>
      <c r="AL1576">
        <v>-1</v>
      </c>
      <c r="AM1576">
        <v>-4</v>
      </c>
      <c r="AN1576">
        <v>-11</v>
      </c>
      <c r="AO1576">
        <v>6</v>
      </c>
      <c r="AP1576">
        <v>-0.11</v>
      </c>
      <c r="AQ1576">
        <v>-6</v>
      </c>
      <c r="AR1576">
        <v>-5.5</v>
      </c>
      <c r="AS1576">
        <v>-0.5</v>
      </c>
      <c r="AT1576">
        <v>2</v>
      </c>
      <c r="AU1576">
        <v>1</v>
      </c>
      <c r="AV1576" s="2">
        <v>0.68</v>
      </c>
    </row>
    <row r="1577" spans="6:48" x14ac:dyDescent="0.3">
      <c r="F1577" t="str">
        <f t="shared" si="121"/>
        <v>12761455</v>
      </c>
      <c r="G1577" t="e">
        <f t="shared" si="124"/>
        <v>#N/A</v>
      </c>
      <c r="H1577" s="11">
        <v>1276</v>
      </c>
      <c r="I1577" s="5">
        <v>1455</v>
      </c>
      <c r="J1577" t="s">
        <v>50</v>
      </c>
      <c r="K1577" t="s">
        <v>86</v>
      </c>
      <c r="Q1577" s="3"/>
      <c r="R1577" s="4"/>
      <c r="S1577" s="4"/>
      <c r="T1577" s="2">
        <f t="shared" si="122"/>
        <v>0.55169836355594715</v>
      </c>
      <c r="U1577" s="2">
        <f t="shared" si="123"/>
        <v>0.44830163644405285</v>
      </c>
      <c r="V1577" s="2"/>
      <c r="W1577" s="2"/>
      <c r="X1577" s="45"/>
      <c r="Y1577" s="37"/>
      <c r="Z1577" s="37"/>
      <c r="AA1577" s="37"/>
      <c r="AB1577" s="37"/>
      <c r="AC1577" s="37"/>
      <c r="AD1577" s="37"/>
      <c r="AE1577" s="37"/>
      <c r="AF1577" s="12">
        <v>3</v>
      </c>
      <c r="AG1577">
        <v>4</v>
      </c>
      <c r="AH1577">
        <v>-10</v>
      </c>
      <c r="AI1577">
        <v>0.01</v>
      </c>
      <c r="AJ1577">
        <v>-1</v>
      </c>
      <c r="AK1577">
        <v>-1</v>
      </c>
      <c r="AL1577">
        <v>-2</v>
      </c>
      <c r="AM1577">
        <v>2</v>
      </c>
      <c r="AN1577">
        <v>-9</v>
      </c>
      <c r="AO1577">
        <v>-1</v>
      </c>
      <c r="AP1577">
        <v>-0.08</v>
      </c>
      <c r="AQ1577">
        <v>-9.4</v>
      </c>
      <c r="AR1577">
        <v>-7.8</v>
      </c>
      <c r="AS1577">
        <v>-1.6</v>
      </c>
      <c r="AT1577">
        <v>1</v>
      </c>
      <c r="AU1577">
        <v>1</v>
      </c>
      <c r="AV1577" s="2">
        <v>0.69</v>
      </c>
    </row>
    <row r="1578" spans="6:48" x14ac:dyDescent="0.3">
      <c r="F1578" t="str">
        <f t="shared" si="121"/>
        <v>12761460</v>
      </c>
      <c r="G1578" t="e">
        <f t="shared" si="124"/>
        <v>#N/A</v>
      </c>
      <c r="H1578" s="11">
        <v>1276</v>
      </c>
      <c r="I1578" s="5">
        <v>1460</v>
      </c>
      <c r="J1578" t="s">
        <v>50</v>
      </c>
      <c r="K1578" t="s">
        <v>87</v>
      </c>
      <c r="Q1578" s="3"/>
      <c r="R1578" s="4"/>
      <c r="S1578" s="4"/>
      <c r="T1578" s="2">
        <f t="shared" si="122"/>
        <v>0.78169836355594724</v>
      </c>
      <c r="U1578" s="2">
        <f t="shared" si="123"/>
        <v>0.21830163644405276</v>
      </c>
      <c r="V1578" s="2"/>
      <c r="W1578" s="2"/>
      <c r="X1578" s="45"/>
      <c r="Y1578" s="37"/>
      <c r="Z1578" s="37"/>
      <c r="AA1578" s="37"/>
      <c r="AB1578" s="37"/>
      <c r="AC1578" s="37"/>
      <c r="AD1578" s="37"/>
      <c r="AE1578" s="37"/>
      <c r="AF1578" s="12">
        <v>3</v>
      </c>
      <c r="AG1578">
        <v>14</v>
      </c>
      <c r="AH1578">
        <v>-125</v>
      </c>
      <c r="AI1578">
        <v>7.0000000000000007E-2</v>
      </c>
      <c r="AJ1578">
        <v>5</v>
      </c>
      <c r="AK1578">
        <v>0</v>
      </c>
      <c r="AL1578">
        <v>-4</v>
      </c>
      <c r="AM1578">
        <v>-2</v>
      </c>
      <c r="AN1578">
        <v>-3</v>
      </c>
      <c r="AO1578">
        <v>1</v>
      </c>
      <c r="AP1578">
        <v>-0.06</v>
      </c>
      <c r="AQ1578">
        <v>2.2999999999999998</v>
      </c>
      <c r="AR1578">
        <v>-2.7</v>
      </c>
      <c r="AS1578">
        <v>5</v>
      </c>
      <c r="AT1578">
        <v>11</v>
      </c>
      <c r="AU1578">
        <v>1</v>
      </c>
      <c r="AV1578" s="2">
        <v>0.92</v>
      </c>
    </row>
    <row r="1579" spans="6:48" x14ac:dyDescent="0.3">
      <c r="F1579" t="str">
        <f t="shared" si="121"/>
        <v>12761462</v>
      </c>
      <c r="G1579" t="e">
        <f t="shared" si="124"/>
        <v>#N/A</v>
      </c>
      <c r="H1579" s="11">
        <v>1276</v>
      </c>
      <c r="I1579" s="5">
        <v>1462</v>
      </c>
      <c r="J1579" t="s">
        <v>50</v>
      </c>
      <c r="K1579" t="s">
        <v>88</v>
      </c>
      <c r="Q1579" s="3"/>
      <c r="R1579" s="4"/>
      <c r="S1579" s="4"/>
      <c r="T1579" s="2">
        <f t="shared" si="122"/>
        <v>0.55169836355594715</v>
      </c>
      <c r="U1579" s="2">
        <f t="shared" si="123"/>
        <v>0.44830163644405285</v>
      </c>
      <c r="V1579" s="2"/>
      <c r="W1579" s="2"/>
      <c r="X1579" s="45"/>
      <c r="Y1579" s="37"/>
      <c r="Z1579" s="37"/>
      <c r="AA1579" s="37"/>
      <c r="AB1579" s="37"/>
      <c r="AC1579" s="37"/>
      <c r="AD1579" s="37"/>
      <c r="AE1579" s="37"/>
      <c r="AF1579" s="12">
        <v>3</v>
      </c>
      <c r="AG1579">
        <v>1</v>
      </c>
      <c r="AH1579">
        <v>-4</v>
      </c>
      <c r="AI1579">
        <v>-0.06</v>
      </c>
      <c r="AJ1579">
        <v>-2</v>
      </c>
      <c r="AK1579">
        <v>-2</v>
      </c>
      <c r="AL1579">
        <v>-3</v>
      </c>
      <c r="AM1579">
        <v>3</v>
      </c>
      <c r="AN1579">
        <v>-4</v>
      </c>
      <c r="AO1579">
        <v>-1</v>
      </c>
      <c r="AP1579">
        <v>-0.13</v>
      </c>
      <c r="AQ1579">
        <v>-10.7</v>
      </c>
      <c r="AR1579">
        <v>-11</v>
      </c>
      <c r="AS1579">
        <v>0.3</v>
      </c>
      <c r="AT1579">
        <v>-2</v>
      </c>
      <c r="AU1579">
        <v>0</v>
      </c>
      <c r="AV1579" s="2">
        <v>0.69</v>
      </c>
    </row>
    <row r="1580" spans="6:48" x14ac:dyDescent="0.3">
      <c r="F1580" t="str">
        <f t="shared" si="121"/>
        <v>12771281</v>
      </c>
      <c r="G1580" t="e">
        <f t="shared" si="124"/>
        <v>#N/A</v>
      </c>
      <c r="H1580" s="11">
        <v>1277</v>
      </c>
      <c r="I1580" s="5">
        <v>1281</v>
      </c>
      <c r="J1580" t="s">
        <v>51</v>
      </c>
      <c r="K1580" t="s">
        <v>52</v>
      </c>
      <c r="Q1580" s="3"/>
      <c r="R1580" s="4"/>
      <c r="S1580" s="4"/>
      <c r="T1580" s="2">
        <f t="shared" si="122"/>
        <v>0.68169836355594715</v>
      </c>
      <c r="U1580" s="2">
        <f t="shared" si="123"/>
        <v>0.31830163644405285</v>
      </c>
      <c r="V1580" s="2"/>
      <c r="W1580" s="2"/>
      <c r="X1580" s="45"/>
      <c r="Y1580" s="37"/>
      <c r="Z1580" s="37"/>
      <c r="AA1580" s="37"/>
      <c r="AB1580" s="37"/>
      <c r="AC1580" s="37"/>
      <c r="AD1580" s="37"/>
      <c r="AE1580" s="37"/>
      <c r="AF1580" s="12">
        <v>3</v>
      </c>
      <c r="AG1580">
        <v>8</v>
      </c>
      <c r="AH1580">
        <v>-32</v>
      </c>
      <c r="AI1580">
        <v>0.27</v>
      </c>
      <c r="AJ1580">
        <v>4</v>
      </c>
      <c r="AK1580">
        <v>-4</v>
      </c>
      <c r="AL1580">
        <v>-1</v>
      </c>
      <c r="AM1580">
        <v>-1</v>
      </c>
      <c r="AN1580">
        <v>5</v>
      </c>
      <c r="AO1580">
        <v>1</v>
      </c>
      <c r="AP1580">
        <v>0</v>
      </c>
      <c r="AQ1580">
        <v>7.5</v>
      </c>
      <c r="AR1580">
        <v>-3.5</v>
      </c>
      <c r="AS1580">
        <v>11</v>
      </c>
      <c r="AT1580">
        <v>5</v>
      </c>
      <c r="AU1580">
        <v>1</v>
      </c>
      <c r="AV1580" s="2">
        <v>0.82</v>
      </c>
    </row>
    <row r="1581" spans="6:48" x14ac:dyDescent="0.3">
      <c r="F1581" t="str">
        <f t="shared" si="121"/>
        <v>12771285</v>
      </c>
      <c r="G1581" t="e">
        <f t="shared" si="124"/>
        <v>#N/A</v>
      </c>
      <c r="H1581" s="11">
        <v>1277</v>
      </c>
      <c r="I1581" s="5">
        <v>1285</v>
      </c>
      <c r="J1581" t="s">
        <v>51</v>
      </c>
      <c r="K1581" t="s">
        <v>53</v>
      </c>
      <c r="Q1581" s="3"/>
      <c r="R1581" s="4"/>
      <c r="S1581" s="4"/>
      <c r="T1581" s="2">
        <f t="shared" si="122"/>
        <v>0.71169836355594718</v>
      </c>
      <c r="U1581" s="2">
        <f t="shared" si="123"/>
        <v>0.28830163644405282</v>
      </c>
      <c r="V1581" s="2"/>
      <c r="W1581" s="2"/>
      <c r="X1581" s="45"/>
      <c r="Y1581" s="37"/>
      <c r="Z1581" s="37"/>
      <c r="AA1581" s="37"/>
      <c r="AB1581" s="37"/>
      <c r="AC1581" s="37"/>
      <c r="AD1581" s="37"/>
      <c r="AE1581" s="37"/>
      <c r="AF1581" s="12">
        <v>3</v>
      </c>
      <c r="AG1581">
        <v>14</v>
      </c>
      <c r="AH1581">
        <v>-65</v>
      </c>
      <c r="AI1581">
        <v>0.11</v>
      </c>
      <c r="AJ1581">
        <v>6</v>
      </c>
      <c r="AK1581">
        <v>-5</v>
      </c>
      <c r="AL1581">
        <v>2</v>
      </c>
      <c r="AM1581">
        <v>-6</v>
      </c>
      <c r="AN1581">
        <v>2</v>
      </c>
      <c r="AO1581">
        <v>-1</v>
      </c>
      <c r="AP1581">
        <v>0.03</v>
      </c>
      <c r="AQ1581">
        <v>2.9</v>
      </c>
      <c r="AR1581">
        <v>-4</v>
      </c>
      <c r="AS1581">
        <v>6.9</v>
      </c>
      <c r="AT1581">
        <v>11</v>
      </c>
      <c r="AU1581">
        <v>1</v>
      </c>
      <c r="AV1581" s="2">
        <v>0.85</v>
      </c>
    </row>
    <row r="1582" spans="6:48" x14ac:dyDescent="0.3">
      <c r="F1582" t="str">
        <f t="shared" si="121"/>
        <v>12771293</v>
      </c>
      <c r="G1582" t="e">
        <f t="shared" si="124"/>
        <v>#N/A</v>
      </c>
      <c r="H1582" s="11">
        <v>1277</v>
      </c>
      <c r="I1582" s="5">
        <v>1293</v>
      </c>
      <c r="J1582" t="s">
        <v>51</v>
      </c>
      <c r="K1582" t="s">
        <v>54</v>
      </c>
      <c r="Q1582" s="3"/>
      <c r="R1582" s="4"/>
      <c r="S1582" s="4"/>
      <c r="T1582" s="2">
        <f t="shared" si="122"/>
        <v>0.68169836355594715</v>
      </c>
      <c r="U1582" s="2">
        <f t="shared" si="123"/>
        <v>0.31830163644405285</v>
      </c>
      <c r="V1582" s="2"/>
      <c r="W1582" s="2"/>
      <c r="X1582" s="45"/>
      <c r="Y1582" s="37"/>
      <c r="Z1582" s="37"/>
      <c r="AA1582" s="37"/>
      <c r="AB1582" s="37"/>
      <c r="AC1582" s="37"/>
      <c r="AD1582" s="37"/>
      <c r="AE1582" s="37"/>
      <c r="AF1582" s="12">
        <v>3</v>
      </c>
      <c r="AG1582">
        <v>12</v>
      </c>
      <c r="AH1582">
        <v>-53</v>
      </c>
      <c r="AI1582">
        <v>0.05</v>
      </c>
      <c r="AJ1582">
        <v>3</v>
      </c>
      <c r="AK1582">
        <v>-4</v>
      </c>
      <c r="AL1582">
        <v>2</v>
      </c>
      <c r="AM1582">
        <v>-3</v>
      </c>
      <c r="AN1582">
        <v>3</v>
      </c>
      <c r="AO1582">
        <v>0</v>
      </c>
      <c r="AP1582">
        <v>0.02</v>
      </c>
      <c r="AQ1582">
        <v>3.6</v>
      </c>
      <c r="AR1582">
        <v>-1.2</v>
      </c>
      <c r="AS1582">
        <v>4.8</v>
      </c>
      <c r="AT1582">
        <v>9</v>
      </c>
      <c r="AU1582">
        <v>1</v>
      </c>
      <c r="AV1582" s="2">
        <v>0.82</v>
      </c>
    </row>
    <row r="1583" spans="6:48" x14ac:dyDescent="0.3">
      <c r="F1583" t="str">
        <f t="shared" si="121"/>
        <v>12771300</v>
      </c>
      <c r="G1583" t="e">
        <f t="shared" si="124"/>
        <v>#N/A</v>
      </c>
      <c r="H1583" s="11">
        <v>1277</v>
      </c>
      <c r="I1583" s="5">
        <v>1300</v>
      </c>
      <c r="J1583" t="s">
        <v>51</v>
      </c>
      <c r="K1583" t="s">
        <v>55</v>
      </c>
      <c r="Q1583" s="3"/>
      <c r="R1583" s="4"/>
      <c r="S1583" s="4"/>
      <c r="T1583" s="2">
        <f t="shared" si="122"/>
        <v>0.85169836355594719</v>
      </c>
      <c r="U1583" s="2">
        <f t="shared" si="123"/>
        <v>0.14830163644405281</v>
      </c>
      <c r="V1583" s="2"/>
      <c r="W1583" s="2"/>
      <c r="X1583" s="45"/>
      <c r="Y1583" s="37"/>
      <c r="Z1583" s="37"/>
      <c r="AA1583" s="37"/>
      <c r="AB1583" s="37"/>
      <c r="AC1583" s="37"/>
      <c r="AD1583" s="37"/>
      <c r="AE1583" s="37"/>
      <c r="AF1583" s="12">
        <v>3</v>
      </c>
      <c r="AG1583">
        <v>16</v>
      </c>
      <c r="AH1583">
        <v>-303</v>
      </c>
      <c r="AI1583">
        <v>0.36</v>
      </c>
      <c r="AJ1583">
        <v>7</v>
      </c>
      <c r="AK1583">
        <v>-6</v>
      </c>
      <c r="AL1583">
        <v>-1</v>
      </c>
      <c r="AM1583">
        <v>-2</v>
      </c>
      <c r="AN1583">
        <v>3</v>
      </c>
      <c r="AO1583">
        <v>3</v>
      </c>
      <c r="AP1583">
        <v>7.0000000000000007E-2</v>
      </c>
      <c r="AQ1583">
        <v>10.6</v>
      </c>
      <c r="AR1583">
        <v>-5.9</v>
      </c>
      <c r="AS1583">
        <v>16.5</v>
      </c>
      <c r="AT1583">
        <v>13</v>
      </c>
      <c r="AU1583">
        <v>1</v>
      </c>
      <c r="AV1583" s="2">
        <v>0.99</v>
      </c>
    </row>
    <row r="1584" spans="6:48" x14ac:dyDescent="0.3">
      <c r="F1584" t="str">
        <f t="shared" si="121"/>
        <v>12771301</v>
      </c>
      <c r="G1584" t="e">
        <f t="shared" si="124"/>
        <v>#N/A</v>
      </c>
      <c r="H1584" s="11">
        <v>1277</v>
      </c>
      <c r="I1584" s="5">
        <v>1301</v>
      </c>
      <c r="J1584" t="s">
        <v>51</v>
      </c>
      <c r="K1584" t="s">
        <v>56</v>
      </c>
      <c r="Q1584" s="3"/>
      <c r="R1584" s="4"/>
      <c r="S1584" s="4"/>
      <c r="T1584" s="2">
        <f t="shared" si="122"/>
        <v>0.68169836355594715</v>
      </c>
      <c r="U1584" s="2">
        <f t="shared" si="123"/>
        <v>0.31830163644405285</v>
      </c>
      <c r="V1584" s="2"/>
      <c r="W1584" s="2"/>
      <c r="X1584" s="45"/>
      <c r="Y1584" s="37"/>
      <c r="Z1584" s="37"/>
      <c r="AA1584" s="37"/>
      <c r="AB1584" s="37"/>
      <c r="AC1584" s="37"/>
      <c r="AD1584" s="37"/>
      <c r="AE1584" s="37"/>
      <c r="AF1584" s="12">
        <v>3</v>
      </c>
      <c r="AG1584">
        <v>9</v>
      </c>
      <c r="AH1584">
        <v>-36</v>
      </c>
      <c r="AI1584">
        <v>0.22</v>
      </c>
      <c r="AJ1584">
        <v>5</v>
      </c>
      <c r="AK1584">
        <v>-9</v>
      </c>
      <c r="AL1584">
        <v>2</v>
      </c>
      <c r="AM1584">
        <v>-5</v>
      </c>
      <c r="AN1584">
        <v>2</v>
      </c>
      <c r="AO1584">
        <v>5</v>
      </c>
      <c r="AP1584">
        <v>0.05</v>
      </c>
      <c r="AQ1584">
        <v>-0.2</v>
      </c>
      <c r="AR1584">
        <v>-9.6999999999999993</v>
      </c>
      <c r="AS1584">
        <v>9.5</v>
      </c>
      <c r="AT1584">
        <v>6</v>
      </c>
      <c r="AU1584">
        <v>1</v>
      </c>
      <c r="AV1584" s="2">
        <v>0.82</v>
      </c>
    </row>
    <row r="1585" spans="6:48" x14ac:dyDescent="0.3">
      <c r="F1585" t="str">
        <f t="shared" si="121"/>
        <v>12771305</v>
      </c>
      <c r="G1585" t="e">
        <f t="shared" si="124"/>
        <v>#N/A</v>
      </c>
      <c r="H1585" s="11">
        <v>1277</v>
      </c>
      <c r="I1585" s="5">
        <v>1305</v>
      </c>
      <c r="J1585" t="s">
        <v>51</v>
      </c>
      <c r="K1585" t="s">
        <v>57</v>
      </c>
      <c r="Q1585" s="3"/>
      <c r="R1585" s="4"/>
      <c r="S1585" s="4"/>
      <c r="T1585" s="2">
        <f t="shared" si="122"/>
        <v>0.60169836355594719</v>
      </c>
      <c r="U1585" s="2">
        <f t="shared" si="123"/>
        <v>0.39830163644405281</v>
      </c>
      <c r="V1585" s="2"/>
      <c r="W1585" s="2"/>
      <c r="X1585" s="45"/>
      <c r="Y1585" s="37"/>
      <c r="Z1585" s="37"/>
      <c r="AA1585" s="37"/>
      <c r="AB1585" s="37"/>
      <c r="AC1585" s="37"/>
      <c r="AD1585" s="37"/>
      <c r="AE1585" s="37"/>
      <c r="AF1585" s="12">
        <v>3</v>
      </c>
      <c r="AG1585">
        <v>7</v>
      </c>
      <c r="AH1585">
        <v>-18</v>
      </c>
      <c r="AI1585">
        <v>0.09</v>
      </c>
      <c r="AJ1585">
        <v>3</v>
      </c>
      <c r="AK1585">
        <v>-6</v>
      </c>
      <c r="AL1585">
        <v>5</v>
      </c>
      <c r="AM1585">
        <v>-3</v>
      </c>
      <c r="AN1585">
        <v>9</v>
      </c>
      <c r="AO1585">
        <v>2</v>
      </c>
      <c r="AP1585">
        <v>0</v>
      </c>
      <c r="AQ1585">
        <v>-2.1</v>
      </c>
      <c r="AR1585">
        <v>-8.1</v>
      </c>
      <c r="AS1585">
        <v>6</v>
      </c>
      <c r="AT1585">
        <v>4</v>
      </c>
      <c r="AU1585">
        <v>1</v>
      </c>
      <c r="AV1585" s="2">
        <v>0.74</v>
      </c>
    </row>
    <row r="1586" spans="6:48" x14ac:dyDescent="0.3">
      <c r="F1586" t="str">
        <f t="shared" si="121"/>
        <v>12771308</v>
      </c>
      <c r="G1586" t="e">
        <f t="shared" si="124"/>
        <v>#N/A</v>
      </c>
      <c r="H1586" s="11">
        <v>1277</v>
      </c>
      <c r="I1586" s="5">
        <v>1308</v>
      </c>
      <c r="J1586" t="s">
        <v>51</v>
      </c>
      <c r="K1586" t="s">
        <v>58</v>
      </c>
      <c r="Q1586" s="3"/>
      <c r="R1586" s="4"/>
      <c r="S1586" s="4"/>
      <c r="T1586" s="2">
        <f t="shared" si="122"/>
        <v>0.68169836355594715</v>
      </c>
      <c r="U1586" s="2">
        <f t="shared" si="123"/>
        <v>0.31830163644405285</v>
      </c>
      <c r="V1586" s="2"/>
      <c r="W1586" s="2"/>
      <c r="X1586" s="45"/>
      <c r="Y1586" s="37"/>
      <c r="Z1586" s="37"/>
      <c r="AA1586" s="37"/>
      <c r="AB1586" s="37"/>
      <c r="AC1586" s="37"/>
      <c r="AD1586" s="37"/>
      <c r="AE1586" s="37"/>
      <c r="AF1586" s="12">
        <v>3</v>
      </c>
      <c r="AG1586">
        <v>12</v>
      </c>
      <c r="AH1586">
        <v>-49</v>
      </c>
      <c r="AI1586">
        <v>0.05</v>
      </c>
      <c r="AJ1586">
        <v>6</v>
      </c>
      <c r="AK1586">
        <v>-2</v>
      </c>
      <c r="AL1586">
        <v>2</v>
      </c>
      <c r="AM1586">
        <v>-4</v>
      </c>
      <c r="AN1586">
        <v>2</v>
      </c>
      <c r="AO1586">
        <v>-4</v>
      </c>
      <c r="AP1586">
        <v>0.11</v>
      </c>
      <c r="AQ1586">
        <v>5.4</v>
      </c>
      <c r="AR1586">
        <v>0.1</v>
      </c>
      <c r="AS1586">
        <v>5.3</v>
      </c>
      <c r="AT1586">
        <v>9</v>
      </c>
      <c r="AU1586">
        <v>1</v>
      </c>
      <c r="AV1586" s="2">
        <v>0.82</v>
      </c>
    </row>
    <row r="1587" spans="6:48" x14ac:dyDescent="0.3">
      <c r="F1587" t="str">
        <f t="shared" si="121"/>
        <v>12771314</v>
      </c>
      <c r="G1587" t="e">
        <f t="shared" si="124"/>
        <v>#N/A</v>
      </c>
      <c r="H1587" s="11">
        <v>1277</v>
      </c>
      <c r="I1587" s="5">
        <v>1314</v>
      </c>
      <c r="J1587" t="s">
        <v>51</v>
      </c>
      <c r="K1587" t="s">
        <v>59</v>
      </c>
      <c r="Q1587" s="3"/>
      <c r="R1587" s="4"/>
      <c r="S1587" s="4"/>
      <c r="T1587" s="2">
        <f t="shared" si="122"/>
        <v>0.60169836355594719</v>
      </c>
      <c r="U1587" s="2">
        <f t="shared" si="123"/>
        <v>0.39830163644405281</v>
      </c>
      <c r="V1587" s="2"/>
      <c r="W1587" s="2"/>
      <c r="X1587" s="45"/>
      <c r="Y1587" s="37"/>
      <c r="Z1587" s="37"/>
      <c r="AA1587" s="37"/>
      <c r="AB1587" s="37"/>
      <c r="AC1587" s="37"/>
      <c r="AD1587" s="37"/>
      <c r="AE1587" s="37"/>
      <c r="AF1587" s="12">
        <v>3</v>
      </c>
      <c r="AG1587">
        <v>2</v>
      </c>
      <c r="AH1587">
        <v>-1</v>
      </c>
      <c r="AI1587">
        <v>0.17</v>
      </c>
      <c r="AJ1587">
        <v>6</v>
      </c>
      <c r="AK1587">
        <v>-7</v>
      </c>
      <c r="AL1587">
        <v>3</v>
      </c>
      <c r="AM1587">
        <v>-1</v>
      </c>
      <c r="AN1587">
        <v>-2</v>
      </c>
      <c r="AO1587">
        <v>-1</v>
      </c>
      <c r="AP1587">
        <v>0.01</v>
      </c>
      <c r="AQ1587">
        <v>-1</v>
      </c>
      <c r="AR1587">
        <v>-8.3000000000000007</v>
      </c>
      <c r="AS1587">
        <v>7.3</v>
      </c>
      <c r="AT1587">
        <v>-1</v>
      </c>
      <c r="AU1587">
        <v>0</v>
      </c>
      <c r="AV1587" s="2">
        <v>0.74</v>
      </c>
    </row>
    <row r="1588" spans="6:48" x14ac:dyDescent="0.3">
      <c r="F1588" t="str">
        <f t="shared" si="121"/>
        <v>12771326</v>
      </c>
      <c r="G1588" t="e">
        <f t="shared" si="124"/>
        <v>#N/A</v>
      </c>
      <c r="H1588" s="11">
        <v>1277</v>
      </c>
      <c r="I1588" s="5">
        <v>1326</v>
      </c>
      <c r="J1588" t="s">
        <v>51</v>
      </c>
      <c r="K1588" t="s">
        <v>60</v>
      </c>
      <c r="Q1588" s="3"/>
      <c r="R1588" s="4"/>
      <c r="S1588" s="4"/>
      <c r="T1588" s="2">
        <f t="shared" si="122"/>
        <v>0.6116983635559472</v>
      </c>
      <c r="U1588" s="2">
        <f t="shared" si="123"/>
        <v>0.3883016364440528</v>
      </c>
      <c r="V1588" s="2"/>
      <c r="W1588" s="2"/>
      <c r="X1588" s="45"/>
      <c r="Y1588" s="37"/>
      <c r="Z1588" s="37"/>
      <c r="AA1588" s="37"/>
      <c r="AB1588" s="37"/>
      <c r="AC1588" s="37"/>
      <c r="AD1588" s="37"/>
      <c r="AE1588" s="37"/>
      <c r="AF1588" s="12">
        <v>3</v>
      </c>
      <c r="AG1588">
        <v>5</v>
      </c>
      <c r="AH1588">
        <v>-9</v>
      </c>
      <c r="AI1588">
        <v>0.13</v>
      </c>
      <c r="AJ1588">
        <v>4</v>
      </c>
      <c r="AK1588">
        <v>-5</v>
      </c>
      <c r="AL1588">
        <v>2</v>
      </c>
      <c r="AM1588">
        <v>-3</v>
      </c>
      <c r="AN1588">
        <v>6</v>
      </c>
      <c r="AO1588">
        <v>-2</v>
      </c>
      <c r="AP1588">
        <v>0.02</v>
      </c>
      <c r="AQ1588">
        <v>5.2</v>
      </c>
      <c r="AR1588">
        <v>-1.9</v>
      </c>
      <c r="AS1588">
        <v>7.1</v>
      </c>
      <c r="AT1588">
        <v>2</v>
      </c>
      <c r="AU1588">
        <v>1</v>
      </c>
      <c r="AV1588" s="2">
        <v>0.75</v>
      </c>
    </row>
    <row r="1589" spans="6:48" x14ac:dyDescent="0.3">
      <c r="F1589" t="str">
        <f t="shared" si="121"/>
        <v>12771328</v>
      </c>
      <c r="G1589" t="e">
        <f t="shared" si="124"/>
        <v>#N/A</v>
      </c>
      <c r="H1589" s="11">
        <v>1277</v>
      </c>
      <c r="I1589" s="5">
        <v>1328</v>
      </c>
      <c r="J1589" t="s">
        <v>51</v>
      </c>
      <c r="K1589" t="s">
        <v>61</v>
      </c>
      <c r="Q1589" s="3"/>
      <c r="R1589" s="4"/>
      <c r="S1589" s="4"/>
      <c r="T1589" s="2">
        <f t="shared" si="122"/>
        <v>0.70169836355594717</v>
      </c>
      <c r="U1589" s="2">
        <f t="shared" si="123"/>
        <v>0.29830163644405283</v>
      </c>
      <c r="V1589" s="2"/>
      <c r="W1589" s="2"/>
      <c r="X1589" s="45"/>
      <c r="Y1589" s="37"/>
      <c r="Z1589" s="37"/>
      <c r="AA1589" s="37"/>
      <c r="AB1589" s="37"/>
      <c r="AC1589" s="37"/>
      <c r="AD1589" s="37"/>
      <c r="AE1589" s="37"/>
      <c r="AF1589" s="12">
        <v>3</v>
      </c>
      <c r="AG1589">
        <v>10</v>
      </c>
      <c r="AH1589">
        <v>-41</v>
      </c>
      <c r="AI1589">
        <v>0.3</v>
      </c>
      <c r="AJ1589">
        <v>4</v>
      </c>
      <c r="AK1589">
        <v>-8</v>
      </c>
      <c r="AL1589">
        <v>2</v>
      </c>
      <c r="AM1589">
        <v>-2</v>
      </c>
      <c r="AN1589">
        <v>8</v>
      </c>
      <c r="AO1589">
        <v>3</v>
      </c>
      <c r="AP1589">
        <v>0</v>
      </c>
      <c r="AQ1589">
        <v>-4.2</v>
      </c>
      <c r="AR1589">
        <v>-16.8</v>
      </c>
      <c r="AS1589">
        <v>12.6</v>
      </c>
      <c r="AT1589">
        <v>7</v>
      </c>
      <c r="AU1589">
        <v>1</v>
      </c>
      <c r="AV1589" s="2">
        <v>0.84</v>
      </c>
    </row>
    <row r="1590" spans="6:48" x14ac:dyDescent="0.3">
      <c r="F1590" t="str">
        <f t="shared" si="121"/>
        <v>12771335</v>
      </c>
      <c r="G1590" t="e">
        <f t="shared" si="124"/>
        <v>#N/A</v>
      </c>
      <c r="H1590" s="11">
        <v>1277</v>
      </c>
      <c r="I1590" s="5">
        <v>1335</v>
      </c>
      <c r="J1590" t="s">
        <v>51</v>
      </c>
      <c r="K1590" t="s">
        <v>62</v>
      </c>
      <c r="Q1590" s="3"/>
      <c r="R1590" s="4"/>
      <c r="S1590" s="4"/>
      <c r="T1590" s="2">
        <f t="shared" si="122"/>
        <v>0.79169836355594725</v>
      </c>
      <c r="U1590" s="2">
        <f t="shared" si="123"/>
        <v>0.20830163644405275</v>
      </c>
      <c r="V1590" s="2"/>
      <c r="W1590" s="2"/>
      <c r="X1590" s="45"/>
      <c r="Y1590" s="37"/>
      <c r="Z1590" s="37"/>
      <c r="AA1590" s="37"/>
      <c r="AB1590" s="37"/>
      <c r="AC1590" s="37"/>
      <c r="AD1590" s="37"/>
      <c r="AE1590" s="37"/>
      <c r="AF1590" s="12">
        <v>3</v>
      </c>
      <c r="AG1590">
        <v>16</v>
      </c>
      <c r="AH1590">
        <v>-121</v>
      </c>
      <c r="AI1590">
        <v>0.14000000000000001</v>
      </c>
      <c r="AJ1590">
        <v>5</v>
      </c>
      <c r="AK1590">
        <v>-4</v>
      </c>
      <c r="AL1590">
        <v>2</v>
      </c>
      <c r="AM1590">
        <v>-2</v>
      </c>
      <c r="AN1590">
        <v>12</v>
      </c>
      <c r="AO1590">
        <v>-4</v>
      </c>
      <c r="AP1590">
        <v>0.09</v>
      </c>
      <c r="AQ1590">
        <v>5.3</v>
      </c>
      <c r="AR1590">
        <v>-4.8</v>
      </c>
      <c r="AS1590">
        <v>10.1</v>
      </c>
      <c r="AT1590">
        <v>13</v>
      </c>
      <c r="AU1590">
        <v>1</v>
      </c>
      <c r="AV1590" s="2">
        <v>0.93</v>
      </c>
    </row>
    <row r="1591" spans="6:48" x14ac:dyDescent="0.3">
      <c r="F1591" t="str">
        <f t="shared" si="121"/>
        <v>12771344</v>
      </c>
      <c r="G1591" t="e">
        <f t="shared" si="124"/>
        <v>#N/A</v>
      </c>
      <c r="H1591" s="11">
        <v>1277</v>
      </c>
      <c r="I1591" s="5">
        <v>1344</v>
      </c>
      <c r="J1591" t="s">
        <v>51</v>
      </c>
      <c r="K1591" t="s">
        <v>63</v>
      </c>
      <c r="Q1591" s="3"/>
      <c r="R1591" s="4"/>
      <c r="S1591" s="4"/>
      <c r="T1591" s="2">
        <f t="shared" si="122"/>
        <v>0.7416983635559472</v>
      </c>
      <c r="U1591" s="2">
        <f t="shared" si="123"/>
        <v>0.2583016364440528</v>
      </c>
      <c r="V1591" s="2"/>
      <c r="W1591" s="2"/>
      <c r="X1591" s="45"/>
      <c r="Y1591" s="37"/>
      <c r="Z1591" s="37"/>
      <c r="AA1591" s="37"/>
      <c r="AB1591" s="37"/>
      <c r="AC1591" s="37"/>
      <c r="AD1591" s="37"/>
      <c r="AE1591" s="37"/>
      <c r="AF1591" s="12">
        <v>3</v>
      </c>
      <c r="AG1591">
        <v>10</v>
      </c>
      <c r="AH1591">
        <v>-57</v>
      </c>
      <c r="AI1591">
        <v>0.26</v>
      </c>
      <c r="AJ1591">
        <v>8</v>
      </c>
      <c r="AK1591">
        <v>-7</v>
      </c>
      <c r="AL1591">
        <v>2</v>
      </c>
      <c r="AM1591">
        <v>-4</v>
      </c>
      <c r="AN1591">
        <v>7</v>
      </c>
      <c r="AO1591">
        <v>2</v>
      </c>
      <c r="AP1591">
        <v>0.05</v>
      </c>
      <c r="AQ1591">
        <v>7.3</v>
      </c>
      <c r="AR1591">
        <v>-7.9</v>
      </c>
      <c r="AS1591">
        <v>15.2</v>
      </c>
      <c r="AT1591">
        <v>7</v>
      </c>
      <c r="AU1591">
        <v>1</v>
      </c>
      <c r="AV1591" s="2">
        <v>0.88</v>
      </c>
    </row>
    <row r="1592" spans="6:48" x14ac:dyDescent="0.3">
      <c r="F1592" t="str">
        <f t="shared" si="121"/>
        <v>12771345</v>
      </c>
      <c r="G1592" t="e">
        <f t="shared" si="124"/>
        <v>#N/A</v>
      </c>
      <c r="H1592" s="11">
        <v>1277</v>
      </c>
      <c r="I1592" s="5">
        <v>1345</v>
      </c>
      <c r="J1592" t="s">
        <v>51</v>
      </c>
      <c r="K1592" t="s">
        <v>64</v>
      </c>
      <c r="Q1592" s="3"/>
      <c r="R1592" s="4"/>
      <c r="S1592" s="4"/>
      <c r="T1592" s="2">
        <f t="shared" si="122"/>
        <v>0.52169836355594723</v>
      </c>
      <c r="U1592" s="2">
        <f t="shared" si="123"/>
        <v>0.47830163644405277</v>
      </c>
      <c r="V1592" s="2"/>
      <c r="W1592" s="2"/>
      <c r="X1592" s="45"/>
      <c r="Y1592" s="37"/>
      <c r="Z1592" s="37"/>
      <c r="AA1592" s="37"/>
      <c r="AB1592" s="37"/>
      <c r="AC1592" s="37"/>
      <c r="AD1592" s="37"/>
      <c r="AE1592" s="37"/>
      <c r="AF1592" s="12">
        <v>3</v>
      </c>
      <c r="AG1592">
        <v>2</v>
      </c>
      <c r="AH1592">
        <v>1</v>
      </c>
      <c r="AI1592">
        <v>0.06</v>
      </c>
      <c r="AJ1592">
        <v>0</v>
      </c>
      <c r="AK1592">
        <v>-4</v>
      </c>
      <c r="AL1592">
        <v>3</v>
      </c>
      <c r="AM1592">
        <v>-2</v>
      </c>
      <c r="AN1592">
        <v>8</v>
      </c>
      <c r="AO1592">
        <v>1</v>
      </c>
      <c r="AP1592">
        <v>0.01</v>
      </c>
      <c r="AQ1592">
        <v>-0.1</v>
      </c>
      <c r="AR1592">
        <v>-0.8</v>
      </c>
      <c r="AS1592">
        <v>0.7</v>
      </c>
      <c r="AT1592">
        <v>-1</v>
      </c>
      <c r="AU1592">
        <v>0</v>
      </c>
      <c r="AV1592" s="2">
        <v>0.66</v>
      </c>
    </row>
    <row r="1593" spans="6:48" x14ac:dyDescent="0.3">
      <c r="F1593" t="str">
        <f t="shared" si="121"/>
        <v>12771347</v>
      </c>
      <c r="G1593" t="e">
        <f t="shared" si="124"/>
        <v>#N/A</v>
      </c>
      <c r="H1593" s="11">
        <v>1277</v>
      </c>
      <c r="I1593" s="5">
        <v>1347</v>
      </c>
      <c r="J1593" t="s">
        <v>51</v>
      </c>
      <c r="K1593" t="s">
        <v>65</v>
      </c>
      <c r="Q1593" s="3"/>
      <c r="R1593" s="4"/>
      <c r="S1593" s="4"/>
      <c r="T1593" s="2">
        <f t="shared" si="122"/>
        <v>0.82169836355594716</v>
      </c>
      <c r="U1593" s="2">
        <f t="shared" si="123"/>
        <v>0.17830163644405284</v>
      </c>
      <c r="V1593" s="2"/>
      <c r="W1593" s="2"/>
      <c r="X1593" s="45"/>
      <c r="Y1593" s="37"/>
      <c r="Z1593" s="37"/>
      <c r="AA1593" s="37"/>
      <c r="AB1593" s="37"/>
      <c r="AC1593" s="37"/>
      <c r="AD1593" s="37"/>
      <c r="AE1593" s="37"/>
      <c r="AF1593" s="12">
        <v>3</v>
      </c>
      <c r="AG1593">
        <v>16</v>
      </c>
      <c r="AH1593">
        <v>-164</v>
      </c>
      <c r="AI1593">
        <v>0.26</v>
      </c>
      <c r="AJ1593">
        <v>9</v>
      </c>
      <c r="AK1593">
        <v>-6</v>
      </c>
      <c r="AL1593">
        <v>1</v>
      </c>
      <c r="AM1593">
        <v>-5</v>
      </c>
      <c r="AN1593">
        <v>4</v>
      </c>
      <c r="AO1593">
        <v>1</v>
      </c>
      <c r="AP1593">
        <v>0.02</v>
      </c>
      <c r="AQ1593">
        <v>14.1</v>
      </c>
      <c r="AR1593">
        <v>-0.1</v>
      </c>
      <c r="AS1593">
        <v>14.2</v>
      </c>
      <c r="AT1593">
        <v>13</v>
      </c>
      <c r="AU1593">
        <v>1</v>
      </c>
      <c r="AV1593" s="2">
        <v>0.96</v>
      </c>
    </row>
    <row r="1594" spans="6:48" x14ac:dyDescent="0.3">
      <c r="F1594" t="str">
        <f t="shared" si="121"/>
        <v>12771348</v>
      </c>
      <c r="G1594" t="e">
        <f t="shared" si="124"/>
        <v>#N/A</v>
      </c>
      <c r="H1594" s="11">
        <v>1277</v>
      </c>
      <c r="I1594" s="5">
        <v>1348</v>
      </c>
      <c r="J1594" t="s">
        <v>51</v>
      </c>
      <c r="K1594" t="s">
        <v>66</v>
      </c>
      <c r="Q1594" s="3"/>
      <c r="R1594" s="4"/>
      <c r="S1594" s="4"/>
      <c r="T1594" s="2">
        <f t="shared" si="122"/>
        <v>0.68169836355594715</v>
      </c>
      <c r="U1594" s="2">
        <f t="shared" si="123"/>
        <v>0.31830163644405285</v>
      </c>
      <c r="V1594" s="2"/>
      <c r="W1594" s="2"/>
      <c r="X1594" s="45"/>
      <c r="Y1594" s="37"/>
      <c r="Z1594" s="37"/>
      <c r="AA1594" s="37"/>
      <c r="AB1594" s="37"/>
      <c r="AC1594" s="37"/>
      <c r="AD1594" s="37"/>
      <c r="AE1594" s="37"/>
      <c r="AF1594" s="12">
        <v>3</v>
      </c>
      <c r="AG1594">
        <v>7</v>
      </c>
      <c r="AH1594">
        <v>-43</v>
      </c>
      <c r="AI1594">
        <v>0.1</v>
      </c>
      <c r="AJ1594">
        <v>6</v>
      </c>
      <c r="AK1594">
        <v>-7</v>
      </c>
      <c r="AL1594">
        <v>4</v>
      </c>
      <c r="AM1594">
        <v>-7</v>
      </c>
      <c r="AN1594">
        <v>5</v>
      </c>
      <c r="AO1594">
        <v>0</v>
      </c>
      <c r="AP1594">
        <v>0.04</v>
      </c>
      <c r="AQ1594">
        <v>4.8</v>
      </c>
      <c r="AR1594">
        <v>-3.1</v>
      </c>
      <c r="AS1594">
        <v>7.9</v>
      </c>
      <c r="AT1594">
        <v>4</v>
      </c>
      <c r="AU1594">
        <v>1</v>
      </c>
      <c r="AV1594" s="2">
        <v>0.82</v>
      </c>
    </row>
    <row r="1595" spans="6:48" x14ac:dyDescent="0.3">
      <c r="F1595" t="str">
        <f t="shared" si="121"/>
        <v>12771355</v>
      </c>
      <c r="G1595" t="e">
        <f t="shared" si="124"/>
        <v>#N/A</v>
      </c>
      <c r="H1595" s="11">
        <v>1277</v>
      </c>
      <c r="I1595" s="5">
        <v>1355</v>
      </c>
      <c r="J1595" t="s">
        <v>51</v>
      </c>
      <c r="K1595" t="s">
        <v>67</v>
      </c>
      <c r="Q1595" s="3"/>
      <c r="R1595" s="4"/>
      <c r="S1595" s="4"/>
      <c r="T1595" s="2">
        <f t="shared" si="122"/>
        <v>0.72169836355594719</v>
      </c>
      <c r="U1595" s="2">
        <f t="shared" si="123"/>
        <v>0.27830163644405281</v>
      </c>
      <c r="V1595" s="2"/>
      <c r="W1595" s="2"/>
      <c r="X1595" s="45"/>
      <c r="Y1595" s="37"/>
      <c r="Z1595" s="37"/>
      <c r="AA1595" s="37"/>
      <c r="AB1595" s="37"/>
      <c r="AC1595" s="37"/>
      <c r="AD1595" s="37"/>
      <c r="AE1595" s="37"/>
      <c r="AF1595" s="12">
        <v>3</v>
      </c>
      <c r="AG1595">
        <v>12</v>
      </c>
      <c r="AH1595">
        <v>-69</v>
      </c>
      <c r="AI1595">
        <v>0.08</v>
      </c>
      <c r="AJ1595">
        <v>4</v>
      </c>
      <c r="AK1595">
        <v>-7</v>
      </c>
      <c r="AL1595">
        <v>5</v>
      </c>
      <c r="AM1595">
        <v>0</v>
      </c>
      <c r="AN1595">
        <v>11</v>
      </c>
      <c r="AO1595">
        <v>-4</v>
      </c>
      <c r="AP1595">
        <v>-0.01</v>
      </c>
      <c r="AQ1595">
        <v>-2.4</v>
      </c>
      <c r="AR1595">
        <v>-10.8</v>
      </c>
      <c r="AS1595">
        <v>8.4</v>
      </c>
      <c r="AT1595">
        <v>9</v>
      </c>
      <c r="AU1595">
        <v>1</v>
      </c>
      <c r="AV1595" s="2">
        <v>0.86</v>
      </c>
    </row>
    <row r="1596" spans="6:48" x14ac:dyDescent="0.3">
      <c r="F1596" t="str">
        <f t="shared" si="121"/>
        <v>12771361</v>
      </c>
      <c r="G1596" t="e">
        <f t="shared" si="124"/>
        <v>#N/A</v>
      </c>
      <c r="H1596" s="11">
        <v>1277</v>
      </c>
      <c r="I1596" s="5">
        <v>1361</v>
      </c>
      <c r="J1596" t="s">
        <v>51</v>
      </c>
      <c r="K1596" t="s">
        <v>68</v>
      </c>
      <c r="Q1596" s="3"/>
      <c r="R1596" s="4"/>
      <c r="S1596" s="4"/>
      <c r="T1596" s="2">
        <f t="shared" si="122"/>
        <v>0.69169836355594716</v>
      </c>
      <c r="U1596" s="2">
        <f t="shared" si="123"/>
        <v>0.30830163644405284</v>
      </c>
      <c r="V1596" s="2"/>
      <c r="W1596" s="2"/>
      <c r="X1596" s="45"/>
      <c r="Y1596" s="37"/>
      <c r="Z1596" s="37"/>
      <c r="AA1596" s="37"/>
      <c r="AB1596" s="37"/>
      <c r="AC1596" s="37"/>
      <c r="AD1596" s="37"/>
      <c r="AE1596" s="37"/>
      <c r="AF1596" s="12">
        <v>3</v>
      </c>
      <c r="AG1596">
        <v>11</v>
      </c>
      <c r="AH1596">
        <v>-44</v>
      </c>
      <c r="AI1596">
        <v>0.2</v>
      </c>
      <c r="AJ1596">
        <v>6</v>
      </c>
      <c r="AK1596">
        <v>-6</v>
      </c>
      <c r="AL1596">
        <v>2</v>
      </c>
      <c r="AM1596">
        <v>-4</v>
      </c>
      <c r="AN1596">
        <v>4</v>
      </c>
      <c r="AO1596">
        <v>-2</v>
      </c>
      <c r="AP1596">
        <v>0.03</v>
      </c>
      <c r="AQ1596">
        <v>3.9</v>
      </c>
      <c r="AR1596">
        <v>-3.6</v>
      </c>
      <c r="AS1596">
        <v>7.5</v>
      </c>
      <c r="AT1596">
        <v>8</v>
      </c>
      <c r="AU1596">
        <v>1</v>
      </c>
      <c r="AV1596" s="2">
        <v>0.83</v>
      </c>
    </row>
    <row r="1597" spans="6:48" x14ac:dyDescent="0.3">
      <c r="F1597" t="str">
        <f t="shared" si="121"/>
        <v>12771371</v>
      </c>
      <c r="G1597" t="e">
        <f t="shared" si="124"/>
        <v>#N/A</v>
      </c>
      <c r="H1597" s="11">
        <v>1277</v>
      </c>
      <c r="I1597" s="5">
        <v>1371</v>
      </c>
      <c r="J1597" t="s">
        <v>51</v>
      </c>
      <c r="K1597" t="s">
        <v>69</v>
      </c>
      <c r="Q1597" s="3"/>
      <c r="R1597" s="4"/>
      <c r="S1597" s="4"/>
      <c r="T1597" s="2">
        <f t="shared" si="122"/>
        <v>0.65169836355594724</v>
      </c>
      <c r="U1597" s="2">
        <f t="shared" si="123"/>
        <v>0.34830163644405276</v>
      </c>
      <c r="V1597" s="2"/>
      <c r="W1597" s="2"/>
      <c r="X1597" s="45"/>
      <c r="Y1597" s="37"/>
      <c r="Z1597" s="37"/>
      <c r="AA1597" s="37"/>
      <c r="AB1597" s="37"/>
      <c r="AC1597" s="37"/>
      <c r="AD1597" s="37"/>
      <c r="AE1597" s="37"/>
      <c r="AF1597" s="12">
        <v>3</v>
      </c>
      <c r="AG1597">
        <v>8</v>
      </c>
      <c r="AH1597">
        <v>-20</v>
      </c>
      <c r="AI1597">
        <v>0.22</v>
      </c>
      <c r="AJ1597">
        <v>5</v>
      </c>
      <c r="AK1597">
        <v>-7</v>
      </c>
      <c r="AL1597">
        <v>2</v>
      </c>
      <c r="AM1597">
        <v>-3</v>
      </c>
      <c r="AN1597">
        <v>2</v>
      </c>
      <c r="AO1597">
        <v>1</v>
      </c>
      <c r="AP1597">
        <v>0.06</v>
      </c>
      <c r="AQ1597">
        <v>2</v>
      </c>
      <c r="AR1597">
        <v>-8.5</v>
      </c>
      <c r="AS1597">
        <v>10.5</v>
      </c>
      <c r="AT1597">
        <v>5</v>
      </c>
      <c r="AU1597">
        <v>1</v>
      </c>
      <c r="AV1597" s="2">
        <v>0.79</v>
      </c>
    </row>
    <row r="1598" spans="6:48" x14ac:dyDescent="0.3">
      <c r="F1598" t="str">
        <f t="shared" si="121"/>
        <v>12771372</v>
      </c>
      <c r="G1598" t="e">
        <f t="shared" si="124"/>
        <v>#N/A</v>
      </c>
      <c r="H1598" s="11">
        <v>1277</v>
      </c>
      <c r="I1598" s="5">
        <v>1372</v>
      </c>
      <c r="J1598" t="s">
        <v>51</v>
      </c>
      <c r="K1598" t="s">
        <v>70</v>
      </c>
      <c r="Q1598" s="3"/>
      <c r="R1598" s="4"/>
      <c r="S1598" s="4"/>
      <c r="T1598" s="2">
        <f t="shared" si="122"/>
        <v>0.76169836355594722</v>
      </c>
      <c r="U1598" s="2">
        <f t="shared" si="123"/>
        <v>0.23830163644405278</v>
      </c>
      <c r="V1598" s="2"/>
      <c r="W1598" s="2"/>
      <c r="X1598" s="45"/>
      <c r="Y1598" s="37"/>
      <c r="Z1598" s="37"/>
      <c r="AA1598" s="37"/>
      <c r="AB1598" s="37"/>
      <c r="AC1598" s="37"/>
      <c r="AD1598" s="37"/>
      <c r="AE1598" s="37"/>
      <c r="AF1598" s="12">
        <v>3</v>
      </c>
      <c r="AG1598">
        <v>14</v>
      </c>
      <c r="AH1598">
        <v>-105</v>
      </c>
      <c r="AI1598">
        <v>0.08</v>
      </c>
      <c r="AJ1598">
        <v>5</v>
      </c>
      <c r="AK1598">
        <v>-7</v>
      </c>
      <c r="AL1598">
        <v>-1</v>
      </c>
      <c r="AM1598">
        <v>-10</v>
      </c>
      <c r="AN1598">
        <v>3</v>
      </c>
      <c r="AO1598">
        <v>2</v>
      </c>
      <c r="AP1598">
        <v>0.05</v>
      </c>
      <c r="AQ1598">
        <v>2.8</v>
      </c>
      <c r="AR1598">
        <v>-3.6</v>
      </c>
      <c r="AS1598">
        <v>6.4</v>
      </c>
      <c r="AT1598">
        <v>11</v>
      </c>
      <c r="AU1598">
        <v>1</v>
      </c>
      <c r="AV1598" s="2">
        <v>0.9</v>
      </c>
    </row>
    <row r="1599" spans="6:48" x14ac:dyDescent="0.3">
      <c r="F1599" t="str">
        <f t="shared" si="121"/>
        <v>12771382</v>
      </c>
      <c r="G1599" t="e">
        <f t="shared" si="124"/>
        <v>#N/A</v>
      </c>
      <c r="H1599" s="11">
        <v>1277</v>
      </c>
      <c r="I1599" s="5">
        <v>1382</v>
      </c>
      <c r="J1599" t="s">
        <v>51</v>
      </c>
      <c r="K1599" t="s">
        <v>71</v>
      </c>
      <c r="Q1599" s="3"/>
      <c r="R1599" s="4"/>
      <c r="S1599" s="4"/>
      <c r="T1599" s="2">
        <f t="shared" si="122"/>
        <v>0.72169836355594719</v>
      </c>
      <c r="U1599" s="2">
        <f t="shared" si="123"/>
        <v>0.27830163644405281</v>
      </c>
      <c r="V1599" s="2"/>
      <c r="W1599" s="2"/>
      <c r="X1599" s="45"/>
      <c r="Y1599" s="37"/>
      <c r="Z1599" s="37"/>
      <c r="AA1599" s="37"/>
      <c r="AB1599" s="37"/>
      <c r="AC1599" s="37"/>
      <c r="AD1599" s="37"/>
      <c r="AE1599" s="37"/>
      <c r="AF1599" s="12">
        <v>3</v>
      </c>
      <c r="AG1599">
        <v>11</v>
      </c>
      <c r="AH1599">
        <v>-63</v>
      </c>
      <c r="AI1599">
        <v>0.1</v>
      </c>
      <c r="AJ1599">
        <v>6</v>
      </c>
      <c r="AK1599">
        <v>-6</v>
      </c>
      <c r="AL1599">
        <v>3</v>
      </c>
      <c r="AM1599">
        <v>-5</v>
      </c>
      <c r="AN1599">
        <v>6</v>
      </c>
      <c r="AO1599">
        <v>3</v>
      </c>
      <c r="AP1599">
        <v>0</v>
      </c>
      <c r="AQ1599">
        <v>3.1</v>
      </c>
      <c r="AR1599">
        <v>-6.2</v>
      </c>
      <c r="AS1599">
        <v>9.3000000000000007</v>
      </c>
      <c r="AT1599">
        <v>8</v>
      </c>
      <c r="AU1599">
        <v>1</v>
      </c>
      <c r="AV1599" s="2">
        <v>0.86</v>
      </c>
    </row>
    <row r="1600" spans="6:48" x14ac:dyDescent="0.3">
      <c r="F1600" t="str">
        <f t="shared" si="121"/>
        <v>12771393</v>
      </c>
      <c r="G1600" t="e">
        <f t="shared" si="124"/>
        <v>#N/A</v>
      </c>
      <c r="H1600" s="11">
        <v>1277</v>
      </c>
      <c r="I1600" s="5">
        <v>1393</v>
      </c>
      <c r="J1600" t="s">
        <v>51</v>
      </c>
      <c r="K1600" t="s">
        <v>72</v>
      </c>
      <c r="Q1600" s="3"/>
      <c r="R1600" s="4"/>
      <c r="S1600" s="4"/>
      <c r="T1600" s="2">
        <f t="shared" si="122"/>
        <v>0.72169836355594719</v>
      </c>
      <c r="U1600" s="2">
        <f t="shared" si="123"/>
        <v>0.27830163644405281</v>
      </c>
      <c r="V1600" s="2"/>
      <c r="W1600" s="2"/>
      <c r="X1600" s="45"/>
      <c r="Y1600" s="37"/>
      <c r="Z1600" s="37"/>
      <c r="AA1600" s="37"/>
      <c r="AB1600" s="37"/>
      <c r="AC1600" s="37"/>
      <c r="AD1600" s="37"/>
      <c r="AE1600" s="37"/>
      <c r="AF1600" s="12">
        <v>3</v>
      </c>
      <c r="AG1600">
        <v>11</v>
      </c>
      <c r="AH1600">
        <v>-48</v>
      </c>
      <c r="AI1600">
        <v>0.27</v>
      </c>
      <c r="AJ1600">
        <v>11</v>
      </c>
      <c r="AK1600">
        <v>-4</v>
      </c>
      <c r="AL1600">
        <v>1</v>
      </c>
      <c r="AM1600">
        <v>-4</v>
      </c>
      <c r="AN1600">
        <v>1</v>
      </c>
      <c r="AO1600">
        <v>2</v>
      </c>
      <c r="AP1600">
        <v>0.01</v>
      </c>
      <c r="AQ1600">
        <v>13.5</v>
      </c>
      <c r="AR1600">
        <v>0.3</v>
      </c>
      <c r="AS1600">
        <v>13.2</v>
      </c>
      <c r="AT1600">
        <v>8</v>
      </c>
      <c r="AU1600">
        <v>1</v>
      </c>
      <c r="AV1600" s="2">
        <v>0.86</v>
      </c>
    </row>
    <row r="1601" spans="6:48" x14ac:dyDescent="0.3">
      <c r="F1601" t="str">
        <f t="shared" si="121"/>
        <v>12771395</v>
      </c>
      <c r="G1601" t="e">
        <f t="shared" si="124"/>
        <v>#N/A</v>
      </c>
      <c r="H1601" s="11">
        <v>1277</v>
      </c>
      <c r="I1601" s="5">
        <v>1395</v>
      </c>
      <c r="J1601" t="s">
        <v>51</v>
      </c>
      <c r="K1601" t="s">
        <v>73</v>
      </c>
      <c r="Q1601" s="3"/>
      <c r="R1601" s="4"/>
      <c r="S1601" s="4"/>
      <c r="T1601" s="2">
        <f t="shared" si="122"/>
        <v>0.63169836355594722</v>
      </c>
      <c r="U1601" s="2">
        <f t="shared" si="123"/>
        <v>0.36830163644405278</v>
      </c>
      <c r="V1601" s="2"/>
      <c r="W1601" s="2"/>
      <c r="X1601" s="45"/>
      <c r="Y1601" s="37"/>
      <c r="Z1601" s="37"/>
      <c r="AA1601" s="37"/>
      <c r="AB1601" s="37"/>
      <c r="AC1601" s="37"/>
      <c r="AD1601" s="37"/>
      <c r="AE1601" s="37"/>
      <c r="AF1601" s="12">
        <v>3</v>
      </c>
      <c r="AG1601">
        <v>6</v>
      </c>
      <c r="AH1601">
        <v>-16</v>
      </c>
      <c r="AI1601">
        <v>0.22</v>
      </c>
      <c r="AJ1601">
        <v>1</v>
      </c>
      <c r="AK1601">
        <v>-10</v>
      </c>
      <c r="AL1601">
        <v>2</v>
      </c>
      <c r="AM1601">
        <v>-3</v>
      </c>
      <c r="AN1601">
        <v>1</v>
      </c>
      <c r="AO1601">
        <v>-1</v>
      </c>
      <c r="AP1601">
        <v>0.04</v>
      </c>
      <c r="AQ1601">
        <v>-2</v>
      </c>
      <c r="AR1601">
        <v>-11.1</v>
      </c>
      <c r="AS1601">
        <v>9.1</v>
      </c>
      <c r="AT1601">
        <v>3</v>
      </c>
      <c r="AU1601">
        <v>1</v>
      </c>
      <c r="AV1601" s="2">
        <v>0.77</v>
      </c>
    </row>
    <row r="1602" spans="6:48" x14ac:dyDescent="0.3">
      <c r="F1602" t="str">
        <f t="shared" si="121"/>
        <v>12771397</v>
      </c>
      <c r="G1602" t="e">
        <f t="shared" si="124"/>
        <v>#N/A</v>
      </c>
      <c r="H1602" s="11">
        <v>1277</v>
      </c>
      <c r="I1602" s="5">
        <v>1397</v>
      </c>
      <c r="J1602" t="s">
        <v>51</v>
      </c>
      <c r="K1602" t="s">
        <v>74</v>
      </c>
      <c r="Q1602" s="3"/>
      <c r="R1602" s="4"/>
      <c r="S1602" s="4"/>
      <c r="T1602" s="2">
        <f t="shared" si="122"/>
        <v>0.60169836355594719</v>
      </c>
      <c r="U1602" s="2">
        <f t="shared" si="123"/>
        <v>0.39830163644405281</v>
      </c>
      <c r="V1602" s="2"/>
      <c r="W1602" s="2"/>
      <c r="X1602" s="45"/>
      <c r="Y1602" s="37"/>
      <c r="Z1602" s="37"/>
      <c r="AA1602" s="37"/>
      <c r="AB1602" s="37"/>
      <c r="AC1602" s="37"/>
      <c r="AD1602" s="37"/>
      <c r="AE1602" s="37"/>
      <c r="AF1602" s="12">
        <v>3</v>
      </c>
      <c r="AG1602">
        <v>3</v>
      </c>
      <c r="AH1602">
        <v>-5</v>
      </c>
      <c r="AI1602">
        <v>0.12</v>
      </c>
      <c r="AJ1602">
        <v>7</v>
      </c>
      <c r="AK1602">
        <v>-4</v>
      </c>
      <c r="AL1602">
        <v>2</v>
      </c>
      <c r="AM1602">
        <v>-5</v>
      </c>
      <c r="AN1602">
        <v>2</v>
      </c>
      <c r="AO1602">
        <v>4</v>
      </c>
      <c r="AP1602">
        <v>-0.01</v>
      </c>
      <c r="AQ1602">
        <v>6.8</v>
      </c>
      <c r="AR1602">
        <v>-1.6</v>
      </c>
      <c r="AS1602">
        <v>8.4</v>
      </c>
      <c r="AT1602">
        <v>0</v>
      </c>
      <c r="AU1602">
        <v>0</v>
      </c>
      <c r="AV1602" s="2">
        <v>0.74</v>
      </c>
    </row>
    <row r="1603" spans="6:48" x14ac:dyDescent="0.3">
      <c r="F1603" t="str">
        <f t="shared" si="121"/>
        <v>12771400</v>
      </c>
      <c r="G1603" t="e">
        <f t="shared" si="124"/>
        <v>#N/A</v>
      </c>
      <c r="H1603" s="11">
        <v>1277</v>
      </c>
      <c r="I1603" s="5">
        <v>1400</v>
      </c>
      <c r="J1603" t="s">
        <v>51</v>
      </c>
      <c r="K1603" t="s">
        <v>75</v>
      </c>
      <c r="Q1603" s="3"/>
      <c r="R1603" s="4"/>
      <c r="S1603" s="4"/>
      <c r="T1603" s="2">
        <f t="shared" si="122"/>
        <v>0.69169836355594716</v>
      </c>
      <c r="U1603" s="2">
        <f t="shared" si="123"/>
        <v>0.30830163644405284</v>
      </c>
      <c r="V1603" s="2"/>
      <c r="W1603" s="2"/>
      <c r="X1603" s="45"/>
      <c r="Y1603" s="37"/>
      <c r="Z1603" s="37"/>
      <c r="AA1603" s="37"/>
      <c r="AB1603" s="37"/>
      <c r="AC1603" s="37"/>
      <c r="AD1603" s="37"/>
      <c r="AE1603" s="37"/>
      <c r="AF1603" s="12">
        <v>3</v>
      </c>
      <c r="AG1603">
        <v>10</v>
      </c>
      <c r="AH1603">
        <v>-33</v>
      </c>
      <c r="AI1603">
        <v>0.3</v>
      </c>
      <c r="AJ1603">
        <v>8</v>
      </c>
      <c r="AK1603">
        <v>-5</v>
      </c>
      <c r="AL1603">
        <v>2</v>
      </c>
      <c r="AM1603">
        <v>-3</v>
      </c>
      <c r="AN1603">
        <v>7</v>
      </c>
      <c r="AO1603">
        <v>2</v>
      </c>
      <c r="AP1603">
        <v>0.08</v>
      </c>
      <c r="AQ1603">
        <v>9.3000000000000007</v>
      </c>
      <c r="AR1603">
        <v>-3.4</v>
      </c>
      <c r="AS1603">
        <v>12.7</v>
      </c>
      <c r="AT1603">
        <v>7</v>
      </c>
      <c r="AU1603">
        <v>1</v>
      </c>
      <c r="AV1603" s="2">
        <v>0.83</v>
      </c>
    </row>
    <row r="1604" spans="6:48" x14ac:dyDescent="0.3">
      <c r="F1604" t="str">
        <f t="shared" si="121"/>
        <v>12771401</v>
      </c>
      <c r="G1604" t="e">
        <f t="shared" si="124"/>
        <v>#N/A</v>
      </c>
      <c r="H1604" s="11">
        <v>1277</v>
      </c>
      <c r="I1604" s="5">
        <v>1401</v>
      </c>
      <c r="J1604" t="s">
        <v>51</v>
      </c>
      <c r="K1604" t="s">
        <v>76</v>
      </c>
      <c r="Q1604" s="3"/>
      <c r="R1604" s="4"/>
      <c r="S1604" s="4"/>
      <c r="T1604" s="2">
        <f t="shared" si="122"/>
        <v>0.67169836355594725</v>
      </c>
      <c r="U1604" s="2">
        <f t="shared" si="123"/>
        <v>0.32830163644405275</v>
      </c>
      <c r="V1604" s="2"/>
      <c r="W1604" s="2"/>
      <c r="X1604" s="45"/>
      <c r="Y1604" s="37"/>
      <c r="Z1604" s="37"/>
      <c r="AA1604" s="37"/>
      <c r="AB1604" s="37"/>
      <c r="AC1604" s="37"/>
      <c r="AD1604" s="37"/>
      <c r="AE1604" s="37"/>
      <c r="AF1604" s="12">
        <v>3</v>
      </c>
      <c r="AG1604">
        <v>7</v>
      </c>
      <c r="AH1604">
        <v>-24</v>
      </c>
      <c r="AI1604">
        <v>0.26</v>
      </c>
      <c r="AJ1604">
        <v>7</v>
      </c>
      <c r="AK1604">
        <v>-3</v>
      </c>
      <c r="AL1604">
        <v>1</v>
      </c>
      <c r="AM1604">
        <v>-1</v>
      </c>
      <c r="AN1604">
        <v>2</v>
      </c>
      <c r="AO1604">
        <v>1</v>
      </c>
      <c r="AP1604">
        <v>0.08</v>
      </c>
      <c r="AQ1604">
        <v>6</v>
      </c>
      <c r="AR1604">
        <v>-5</v>
      </c>
      <c r="AS1604">
        <v>11</v>
      </c>
      <c r="AT1604">
        <v>4</v>
      </c>
      <c r="AU1604">
        <v>1</v>
      </c>
      <c r="AV1604" s="2">
        <v>0.81</v>
      </c>
    </row>
    <row r="1605" spans="6:48" x14ac:dyDescent="0.3">
      <c r="F1605" t="str">
        <f t="shared" si="121"/>
        <v>12771403</v>
      </c>
      <c r="G1605" t="e">
        <f t="shared" si="124"/>
        <v>#N/A</v>
      </c>
      <c r="H1605" s="11">
        <v>1277</v>
      </c>
      <c r="I1605" s="5">
        <v>1403</v>
      </c>
      <c r="J1605" t="s">
        <v>51</v>
      </c>
      <c r="K1605" t="s">
        <v>77</v>
      </c>
      <c r="Q1605" s="3"/>
      <c r="R1605" s="4"/>
      <c r="S1605" s="4"/>
      <c r="T1605" s="2">
        <f t="shared" si="122"/>
        <v>0.59169836355594718</v>
      </c>
      <c r="U1605" s="2">
        <f t="shared" si="123"/>
        <v>0.40830163644405282</v>
      </c>
      <c r="V1605" s="2"/>
      <c r="W1605" s="2"/>
      <c r="X1605" s="45"/>
      <c r="Y1605" s="37"/>
      <c r="Z1605" s="37"/>
      <c r="AA1605" s="37"/>
      <c r="AB1605" s="37"/>
      <c r="AC1605" s="37"/>
      <c r="AD1605" s="37"/>
      <c r="AE1605" s="37"/>
      <c r="AF1605" s="12">
        <v>3</v>
      </c>
      <c r="AG1605">
        <v>3</v>
      </c>
      <c r="AH1605">
        <v>-6</v>
      </c>
      <c r="AI1605">
        <v>0.15</v>
      </c>
      <c r="AJ1605">
        <v>5</v>
      </c>
      <c r="AK1605">
        <v>-4</v>
      </c>
      <c r="AL1605">
        <v>1</v>
      </c>
      <c r="AM1605">
        <v>-6</v>
      </c>
      <c r="AN1605">
        <v>3</v>
      </c>
      <c r="AO1605">
        <v>1</v>
      </c>
      <c r="AP1605">
        <v>0.05</v>
      </c>
      <c r="AQ1605">
        <v>5.8</v>
      </c>
      <c r="AR1605">
        <v>0.1</v>
      </c>
      <c r="AS1605">
        <v>5.7</v>
      </c>
      <c r="AT1605">
        <v>0</v>
      </c>
      <c r="AU1605">
        <v>0</v>
      </c>
      <c r="AV1605" s="2">
        <v>0.73</v>
      </c>
    </row>
    <row r="1606" spans="6:48" x14ac:dyDescent="0.3">
      <c r="F1606" t="str">
        <f t="shared" si="121"/>
        <v>12771411</v>
      </c>
      <c r="G1606" t="e">
        <f t="shared" si="124"/>
        <v>#N/A</v>
      </c>
      <c r="H1606" s="11">
        <v>1277</v>
      </c>
      <c r="I1606" s="5">
        <v>1411</v>
      </c>
      <c r="J1606" t="s">
        <v>51</v>
      </c>
      <c r="K1606" t="s">
        <v>78</v>
      </c>
      <c r="Q1606" s="3"/>
      <c r="R1606" s="4"/>
      <c r="S1606" s="4"/>
      <c r="T1606" s="2">
        <f t="shared" si="122"/>
        <v>0.85169836355594719</v>
      </c>
      <c r="U1606" s="2">
        <f t="shared" si="123"/>
        <v>0.14830163644405281</v>
      </c>
      <c r="V1606" s="2"/>
      <c r="W1606" s="2"/>
      <c r="X1606" s="45"/>
      <c r="Y1606" s="37"/>
      <c r="Z1606" s="37"/>
      <c r="AA1606" s="37"/>
      <c r="AB1606" s="37"/>
      <c r="AC1606" s="37"/>
      <c r="AD1606" s="37"/>
      <c r="AE1606" s="37"/>
      <c r="AF1606" s="12">
        <v>3</v>
      </c>
      <c r="AG1606">
        <v>16</v>
      </c>
      <c r="AH1606">
        <v>-243</v>
      </c>
      <c r="AI1606">
        <v>0.44</v>
      </c>
      <c r="AJ1606">
        <v>7</v>
      </c>
      <c r="AK1606">
        <v>-9</v>
      </c>
      <c r="AL1606">
        <v>2</v>
      </c>
      <c r="AM1606">
        <v>-1</v>
      </c>
      <c r="AN1606">
        <v>7</v>
      </c>
      <c r="AO1606">
        <v>5</v>
      </c>
      <c r="AP1606">
        <v>0.03</v>
      </c>
      <c r="AQ1606">
        <v>3.4</v>
      </c>
      <c r="AR1606">
        <v>-14.9</v>
      </c>
      <c r="AS1606">
        <v>18.3</v>
      </c>
      <c r="AT1606">
        <v>13</v>
      </c>
      <c r="AU1606">
        <v>1</v>
      </c>
      <c r="AV1606" s="2">
        <v>0.99</v>
      </c>
    </row>
    <row r="1607" spans="6:48" x14ac:dyDescent="0.3">
      <c r="F1607" t="str">
        <f t="shared" si="121"/>
        <v>12771417</v>
      </c>
      <c r="G1607" t="e">
        <f t="shared" si="124"/>
        <v>#N/A</v>
      </c>
      <c r="H1607" s="11">
        <v>1277</v>
      </c>
      <c r="I1607" s="5">
        <v>1417</v>
      </c>
      <c r="J1607" t="s">
        <v>51</v>
      </c>
      <c r="K1607" t="s">
        <v>79</v>
      </c>
      <c r="Q1607" s="3"/>
      <c r="R1607" s="4"/>
      <c r="S1607" s="4"/>
      <c r="T1607" s="2">
        <f t="shared" si="122"/>
        <v>0.69169836355594716</v>
      </c>
      <c r="U1607" s="2">
        <f t="shared" si="123"/>
        <v>0.30830163644405284</v>
      </c>
      <c r="V1607" s="2"/>
      <c r="W1607" s="2"/>
      <c r="X1607" s="45"/>
      <c r="Y1607" s="37"/>
      <c r="Z1607" s="37"/>
      <c r="AA1607" s="37"/>
      <c r="AB1607" s="37"/>
      <c r="AC1607" s="37"/>
      <c r="AD1607" s="37"/>
      <c r="AE1607" s="37"/>
      <c r="AF1607" s="12">
        <v>3</v>
      </c>
      <c r="AG1607">
        <v>11</v>
      </c>
      <c r="AH1607">
        <v>-42</v>
      </c>
      <c r="AI1607">
        <v>0.22</v>
      </c>
      <c r="AJ1607">
        <v>4</v>
      </c>
      <c r="AK1607">
        <v>-6</v>
      </c>
      <c r="AL1607">
        <v>3</v>
      </c>
      <c r="AM1607">
        <v>0</v>
      </c>
      <c r="AN1607">
        <v>7</v>
      </c>
      <c r="AO1607">
        <v>0</v>
      </c>
      <c r="AP1607">
        <v>0.03</v>
      </c>
      <c r="AQ1607">
        <v>-0.9</v>
      </c>
      <c r="AR1607">
        <v>-11.5</v>
      </c>
      <c r="AS1607">
        <v>10.6</v>
      </c>
      <c r="AT1607">
        <v>8</v>
      </c>
      <c r="AU1607">
        <v>1</v>
      </c>
      <c r="AV1607" s="2">
        <v>0.83</v>
      </c>
    </row>
    <row r="1608" spans="6:48" x14ac:dyDescent="0.3">
      <c r="F1608" t="str">
        <f t="shared" si="121"/>
        <v>12771420</v>
      </c>
      <c r="G1608" t="e">
        <f t="shared" si="124"/>
        <v>#N/A</v>
      </c>
      <c r="H1608" s="11">
        <v>1277</v>
      </c>
      <c r="I1608" s="5">
        <v>1420</v>
      </c>
      <c r="J1608" t="s">
        <v>51</v>
      </c>
      <c r="K1608" t="s">
        <v>80</v>
      </c>
      <c r="Q1608" s="3"/>
      <c r="R1608" s="4"/>
      <c r="S1608" s="4"/>
      <c r="T1608" s="2">
        <f t="shared" si="122"/>
        <v>0.83169836355594717</v>
      </c>
      <c r="U1608" s="2">
        <f t="shared" si="123"/>
        <v>0.16830163644405283</v>
      </c>
      <c r="V1608" s="2"/>
      <c r="W1608" s="2"/>
      <c r="X1608" s="45"/>
      <c r="Y1608" s="37"/>
      <c r="Z1608" s="37"/>
      <c r="AA1608" s="37"/>
      <c r="AB1608" s="37"/>
      <c r="AC1608" s="37"/>
      <c r="AD1608" s="37"/>
      <c r="AE1608" s="37"/>
      <c r="AF1608" s="12">
        <v>3</v>
      </c>
      <c r="AG1608">
        <v>16</v>
      </c>
      <c r="AH1608">
        <v>-178</v>
      </c>
      <c r="AI1608">
        <v>0.2</v>
      </c>
      <c r="AJ1608">
        <v>6</v>
      </c>
      <c r="AK1608">
        <v>-9</v>
      </c>
      <c r="AL1608">
        <v>2</v>
      </c>
      <c r="AM1608">
        <v>-5</v>
      </c>
      <c r="AN1608">
        <v>10</v>
      </c>
      <c r="AO1608">
        <v>2</v>
      </c>
      <c r="AP1608">
        <v>0.1</v>
      </c>
      <c r="AQ1608">
        <v>8.5</v>
      </c>
      <c r="AR1608">
        <v>-6.2</v>
      </c>
      <c r="AS1608">
        <v>14.7</v>
      </c>
      <c r="AT1608">
        <v>13</v>
      </c>
      <c r="AU1608">
        <v>1</v>
      </c>
      <c r="AV1608" s="2">
        <v>0.97</v>
      </c>
    </row>
    <row r="1609" spans="6:48" x14ac:dyDescent="0.3">
      <c r="F1609" t="str">
        <f t="shared" si="121"/>
        <v>12771422</v>
      </c>
      <c r="G1609" t="e">
        <f t="shared" si="124"/>
        <v>#N/A</v>
      </c>
      <c r="H1609" s="11">
        <v>1277</v>
      </c>
      <c r="I1609" s="5">
        <v>1422</v>
      </c>
      <c r="J1609" t="s">
        <v>51</v>
      </c>
      <c r="K1609" t="s">
        <v>81</v>
      </c>
      <c r="Q1609" s="3"/>
      <c r="R1609" s="4"/>
      <c r="S1609" s="4"/>
      <c r="T1609" s="2">
        <f t="shared" si="122"/>
        <v>0.7316983635559472</v>
      </c>
      <c r="U1609" s="2">
        <f t="shared" si="123"/>
        <v>0.2683016364440528</v>
      </c>
      <c r="V1609" s="2"/>
      <c r="W1609" s="2"/>
      <c r="X1609" s="45"/>
      <c r="Y1609" s="37"/>
      <c r="Z1609" s="37"/>
      <c r="AA1609" s="37"/>
      <c r="AB1609" s="37"/>
      <c r="AC1609" s="37"/>
      <c r="AD1609" s="37"/>
      <c r="AE1609" s="37"/>
      <c r="AF1609" s="12">
        <v>3</v>
      </c>
      <c r="AG1609">
        <v>13</v>
      </c>
      <c r="AH1609">
        <v>-76</v>
      </c>
      <c r="AI1609">
        <v>0.11</v>
      </c>
      <c r="AJ1609">
        <v>6</v>
      </c>
      <c r="AK1609">
        <v>-5</v>
      </c>
      <c r="AL1609">
        <v>0</v>
      </c>
      <c r="AM1609">
        <v>-7</v>
      </c>
      <c r="AN1609">
        <v>2</v>
      </c>
      <c r="AO1609">
        <v>-3</v>
      </c>
      <c r="AP1609">
        <v>0.05</v>
      </c>
      <c r="AQ1609">
        <v>8.9</v>
      </c>
      <c r="AR1609">
        <v>1.5</v>
      </c>
      <c r="AS1609">
        <v>7.4</v>
      </c>
      <c r="AT1609">
        <v>10</v>
      </c>
      <c r="AU1609">
        <v>1</v>
      </c>
      <c r="AV1609" s="2">
        <v>0.87</v>
      </c>
    </row>
    <row r="1610" spans="6:48" x14ac:dyDescent="0.3">
      <c r="F1610" t="str">
        <f t="shared" si="121"/>
        <v>12771437</v>
      </c>
      <c r="G1610" t="e">
        <f t="shared" si="124"/>
        <v>#N/A</v>
      </c>
      <c r="H1610" s="11">
        <v>1277</v>
      </c>
      <c r="I1610" s="5">
        <v>1437</v>
      </c>
      <c r="J1610" t="s">
        <v>51</v>
      </c>
      <c r="K1610" t="s">
        <v>82</v>
      </c>
      <c r="Q1610" s="3"/>
      <c r="R1610" s="4"/>
      <c r="S1610" s="4"/>
      <c r="T1610" s="2">
        <f t="shared" si="122"/>
        <v>0.50169836355594721</v>
      </c>
      <c r="U1610" s="2">
        <f t="shared" si="123"/>
        <v>0.49830163644405279</v>
      </c>
      <c r="V1610" s="2"/>
      <c r="W1610" s="2"/>
      <c r="X1610" s="45"/>
      <c r="Y1610" s="37"/>
      <c r="Z1610" s="37"/>
      <c r="AA1610" s="37"/>
      <c r="AB1610" s="37"/>
      <c r="AC1610" s="37"/>
      <c r="AD1610" s="37"/>
      <c r="AE1610" s="37"/>
      <c r="AF1610" s="12">
        <v>3</v>
      </c>
      <c r="AG1610">
        <v>1</v>
      </c>
      <c r="AH1610">
        <v>4</v>
      </c>
      <c r="AI1610">
        <v>0</v>
      </c>
      <c r="AJ1610">
        <v>-2</v>
      </c>
      <c r="AK1610">
        <v>-6</v>
      </c>
      <c r="AL1610">
        <v>4</v>
      </c>
      <c r="AM1610">
        <v>-3</v>
      </c>
      <c r="AN1610">
        <v>7</v>
      </c>
      <c r="AO1610">
        <v>0</v>
      </c>
      <c r="AP1610">
        <v>-0.02</v>
      </c>
      <c r="AQ1610">
        <v>-6.1</v>
      </c>
      <c r="AR1610">
        <v>-6.1</v>
      </c>
      <c r="AS1610" s="1">
        <v>1.42E-14</v>
      </c>
      <c r="AT1610">
        <v>-2</v>
      </c>
      <c r="AU1610">
        <v>0</v>
      </c>
      <c r="AV1610" s="2">
        <v>0.64</v>
      </c>
    </row>
    <row r="1611" spans="6:48" x14ac:dyDescent="0.3">
      <c r="F1611" t="str">
        <f t="shared" si="121"/>
        <v>12771438</v>
      </c>
      <c r="G1611" t="e">
        <f t="shared" si="124"/>
        <v>#N/A</v>
      </c>
      <c r="H1611" s="11">
        <v>1277</v>
      </c>
      <c r="I1611" s="5">
        <v>1438</v>
      </c>
      <c r="J1611" t="s">
        <v>51</v>
      </c>
      <c r="K1611" t="s">
        <v>83</v>
      </c>
      <c r="Q1611" s="3"/>
      <c r="R1611" s="4"/>
      <c r="S1611" s="4"/>
      <c r="T1611" s="2">
        <f t="shared" si="122"/>
        <v>0.51169836355594722</v>
      </c>
      <c r="U1611" s="2">
        <f t="shared" si="123"/>
        <v>0.48830163644405278</v>
      </c>
      <c r="V1611" s="2"/>
      <c r="W1611" s="2"/>
      <c r="X1611" s="45"/>
      <c r="Y1611" s="37"/>
      <c r="Z1611" s="37"/>
      <c r="AA1611" s="37"/>
      <c r="AB1611" s="37"/>
      <c r="AC1611" s="37"/>
      <c r="AD1611" s="37"/>
      <c r="AE1611" s="37"/>
      <c r="AF1611" s="12">
        <v>3</v>
      </c>
      <c r="AG1611">
        <v>1</v>
      </c>
      <c r="AH1611">
        <v>5</v>
      </c>
      <c r="AI1611">
        <v>-0.06</v>
      </c>
      <c r="AJ1611">
        <v>5</v>
      </c>
      <c r="AK1611">
        <v>-1</v>
      </c>
      <c r="AL1611">
        <v>5</v>
      </c>
      <c r="AM1611">
        <v>-6</v>
      </c>
      <c r="AN1611">
        <v>9</v>
      </c>
      <c r="AO1611">
        <v>-1</v>
      </c>
      <c r="AP1611">
        <v>-0.01</v>
      </c>
      <c r="AQ1611">
        <v>13.5</v>
      </c>
      <c r="AR1611">
        <v>11.4</v>
      </c>
      <c r="AS1611">
        <v>2.1</v>
      </c>
      <c r="AT1611">
        <v>-2</v>
      </c>
      <c r="AU1611">
        <v>0</v>
      </c>
      <c r="AV1611" s="2">
        <v>0.65</v>
      </c>
    </row>
    <row r="1612" spans="6:48" x14ac:dyDescent="0.3">
      <c r="F1612" t="str">
        <f t="shared" si="121"/>
        <v>12771439</v>
      </c>
      <c r="G1612" t="e">
        <f t="shared" si="124"/>
        <v>#N/A</v>
      </c>
      <c r="H1612" s="11">
        <v>1277</v>
      </c>
      <c r="I1612" s="5">
        <v>1439</v>
      </c>
      <c r="J1612" t="s">
        <v>51</v>
      </c>
      <c r="K1612" t="s">
        <v>84</v>
      </c>
      <c r="Q1612" s="3"/>
      <c r="R1612" s="4"/>
      <c r="S1612" s="4"/>
      <c r="T1612" s="2">
        <f t="shared" si="122"/>
        <v>0.64169836355594723</v>
      </c>
      <c r="U1612" s="2">
        <f t="shared" si="123"/>
        <v>0.35830163644405277</v>
      </c>
      <c r="V1612" s="2"/>
      <c r="W1612" s="2"/>
      <c r="X1612" s="45"/>
      <c r="Y1612" s="37"/>
      <c r="Z1612" s="37"/>
      <c r="AA1612" s="37"/>
      <c r="AB1612" s="37"/>
      <c r="AC1612" s="37"/>
      <c r="AD1612" s="37"/>
      <c r="AE1612" s="37"/>
      <c r="AF1612" s="12">
        <v>3</v>
      </c>
      <c r="AG1612">
        <v>8</v>
      </c>
      <c r="AH1612">
        <v>-26</v>
      </c>
      <c r="AI1612">
        <v>0.22</v>
      </c>
      <c r="AJ1612">
        <v>1</v>
      </c>
      <c r="AK1612">
        <v>-7</v>
      </c>
      <c r="AL1612">
        <v>2</v>
      </c>
      <c r="AM1612">
        <v>-3</v>
      </c>
      <c r="AN1612">
        <v>12</v>
      </c>
      <c r="AO1612">
        <v>2</v>
      </c>
      <c r="AP1612">
        <v>0.04</v>
      </c>
      <c r="AQ1612">
        <v>1.3</v>
      </c>
      <c r="AR1612">
        <v>-7</v>
      </c>
      <c r="AS1612">
        <v>8.3000000000000007</v>
      </c>
      <c r="AT1612">
        <v>5</v>
      </c>
      <c r="AU1612">
        <v>1</v>
      </c>
      <c r="AV1612" s="2">
        <v>0.78</v>
      </c>
    </row>
    <row r="1613" spans="6:48" x14ac:dyDescent="0.3">
      <c r="F1613" t="str">
        <f t="shared" si="121"/>
        <v>12771452</v>
      </c>
      <c r="G1613" t="e">
        <f t="shared" si="124"/>
        <v>#N/A</v>
      </c>
      <c r="H1613" s="11">
        <v>1277</v>
      </c>
      <c r="I1613" s="5">
        <v>1452</v>
      </c>
      <c r="J1613" t="s">
        <v>51</v>
      </c>
      <c r="K1613" t="s">
        <v>85</v>
      </c>
      <c r="Q1613" s="3"/>
      <c r="R1613" s="4"/>
      <c r="S1613" s="4"/>
      <c r="T1613" s="2">
        <f t="shared" si="122"/>
        <v>0.59169836355594718</v>
      </c>
      <c r="U1613" s="2">
        <f t="shared" si="123"/>
        <v>0.40830163644405282</v>
      </c>
      <c r="V1613" s="2"/>
      <c r="W1613" s="2"/>
      <c r="X1613" s="45"/>
      <c r="Y1613" s="37"/>
      <c r="Z1613" s="37"/>
      <c r="AA1613" s="37"/>
      <c r="AB1613" s="37"/>
      <c r="AC1613" s="37"/>
      <c r="AD1613" s="37"/>
      <c r="AE1613" s="37"/>
      <c r="AF1613" s="12">
        <v>3</v>
      </c>
      <c r="AG1613">
        <v>5</v>
      </c>
      <c r="AH1613">
        <v>-7</v>
      </c>
      <c r="AI1613">
        <v>0.17</v>
      </c>
      <c r="AJ1613">
        <v>8</v>
      </c>
      <c r="AK1613">
        <v>-7</v>
      </c>
      <c r="AL1613">
        <v>4</v>
      </c>
      <c r="AM1613">
        <v>-8</v>
      </c>
      <c r="AN1613">
        <v>-1</v>
      </c>
      <c r="AO1613">
        <v>3</v>
      </c>
      <c r="AP1613">
        <v>-0.02</v>
      </c>
      <c r="AQ1613">
        <v>1.4</v>
      </c>
      <c r="AR1613">
        <v>-4.2</v>
      </c>
      <c r="AS1613">
        <v>5.6</v>
      </c>
      <c r="AT1613">
        <v>2</v>
      </c>
      <c r="AU1613">
        <v>1</v>
      </c>
      <c r="AV1613" s="2">
        <v>0.73</v>
      </c>
    </row>
    <row r="1614" spans="6:48" x14ac:dyDescent="0.3">
      <c r="F1614" t="str">
        <f t="shared" si="121"/>
        <v>12771455</v>
      </c>
      <c r="G1614" t="e">
        <f t="shared" si="124"/>
        <v>#N/A</v>
      </c>
      <c r="H1614" s="11">
        <v>1277</v>
      </c>
      <c r="I1614" s="5">
        <v>1455</v>
      </c>
      <c r="J1614" t="s">
        <v>51</v>
      </c>
      <c r="K1614" t="s">
        <v>86</v>
      </c>
      <c r="Q1614" s="3"/>
      <c r="R1614" s="4"/>
      <c r="S1614" s="4"/>
      <c r="T1614" s="2">
        <f t="shared" si="122"/>
        <v>0.60169836355594719</v>
      </c>
      <c r="U1614" s="2">
        <f t="shared" si="123"/>
        <v>0.39830163644405281</v>
      </c>
      <c r="V1614" s="2"/>
      <c r="W1614" s="2"/>
      <c r="X1614" s="45"/>
      <c r="Y1614" s="37"/>
      <c r="Z1614" s="37"/>
      <c r="AA1614" s="37"/>
      <c r="AB1614" s="37"/>
      <c r="AC1614" s="37"/>
      <c r="AD1614" s="37"/>
      <c r="AE1614" s="37"/>
      <c r="AF1614" s="12">
        <v>3</v>
      </c>
      <c r="AG1614">
        <v>4</v>
      </c>
      <c r="AH1614">
        <v>-14</v>
      </c>
      <c r="AI1614">
        <v>0.1</v>
      </c>
      <c r="AJ1614">
        <v>3</v>
      </c>
      <c r="AK1614">
        <v>-6</v>
      </c>
      <c r="AL1614">
        <v>3</v>
      </c>
      <c r="AM1614">
        <v>-2</v>
      </c>
      <c r="AN1614">
        <v>1</v>
      </c>
      <c r="AO1614">
        <v>-4</v>
      </c>
      <c r="AP1614">
        <v>0.01</v>
      </c>
      <c r="AQ1614">
        <v>-2</v>
      </c>
      <c r="AR1614">
        <v>-6.5</v>
      </c>
      <c r="AS1614">
        <v>4.5</v>
      </c>
      <c r="AT1614">
        <v>1</v>
      </c>
      <c r="AU1614">
        <v>1</v>
      </c>
      <c r="AV1614" s="2">
        <v>0.74</v>
      </c>
    </row>
    <row r="1615" spans="6:48" x14ac:dyDescent="0.3">
      <c r="F1615" t="str">
        <f t="shared" si="121"/>
        <v>12771460</v>
      </c>
      <c r="G1615" t="e">
        <f t="shared" si="124"/>
        <v>#N/A</v>
      </c>
      <c r="H1615" s="11">
        <v>1277</v>
      </c>
      <c r="I1615" s="5">
        <v>1460</v>
      </c>
      <c r="J1615" t="s">
        <v>51</v>
      </c>
      <c r="K1615" t="s">
        <v>87</v>
      </c>
      <c r="Q1615" s="3"/>
      <c r="R1615" s="4"/>
      <c r="S1615" s="4"/>
      <c r="T1615" s="2">
        <f t="shared" si="122"/>
        <v>0.80169836355594715</v>
      </c>
      <c r="U1615" s="2">
        <f t="shared" si="123"/>
        <v>0.19830163644405285</v>
      </c>
      <c r="V1615" s="2"/>
      <c r="W1615" s="2"/>
      <c r="X1615" s="45"/>
      <c r="Y1615" s="37"/>
      <c r="Z1615" s="37"/>
      <c r="AA1615" s="37"/>
      <c r="AB1615" s="37"/>
      <c r="AC1615" s="37"/>
      <c r="AD1615" s="37"/>
      <c r="AE1615" s="37"/>
      <c r="AF1615" s="12">
        <v>3</v>
      </c>
      <c r="AG1615">
        <v>14</v>
      </c>
      <c r="AH1615">
        <v>-129</v>
      </c>
      <c r="AI1615">
        <v>0.16</v>
      </c>
      <c r="AJ1615">
        <v>9</v>
      </c>
      <c r="AK1615">
        <v>-5</v>
      </c>
      <c r="AL1615">
        <v>1</v>
      </c>
      <c r="AM1615">
        <v>-6</v>
      </c>
      <c r="AN1615">
        <v>7</v>
      </c>
      <c r="AO1615">
        <v>-2</v>
      </c>
      <c r="AP1615">
        <v>0.03</v>
      </c>
      <c r="AQ1615">
        <v>9.6999999999999993</v>
      </c>
      <c r="AR1615">
        <v>-1.4</v>
      </c>
      <c r="AS1615">
        <v>11.1</v>
      </c>
      <c r="AT1615">
        <v>11</v>
      </c>
      <c r="AU1615">
        <v>1</v>
      </c>
      <c r="AV1615" s="2">
        <v>0.94</v>
      </c>
    </row>
    <row r="1616" spans="6:48" x14ac:dyDescent="0.3">
      <c r="F1616" t="str">
        <f t="shared" si="121"/>
        <v>12771462</v>
      </c>
      <c r="G1616" t="e">
        <f t="shared" si="124"/>
        <v>#N/A</v>
      </c>
      <c r="H1616" s="11">
        <v>1277</v>
      </c>
      <c r="I1616" s="5">
        <v>1462</v>
      </c>
      <c r="J1616" t="s">
        <v>51</v>
      </c>
      <c r="K1616" t="s">
        <v>88</v>
      </c>
      <c r="Q1616" s="3"/>
      <c r="R1616" s="4"/>
      <c r="S1616" s="4"/>
      <c r="T1616" s="2">
        <f t="shared" si="122"/>
        <v>0.60169836355594719</v>
      </c>
      <c r="U1616" s="2">
        <f t="shared" si="123"/>
        <v>0.39830163644405281</v>
      </c>
      <c r="V1616" s="2"/>
      <c r="W1616" s="2"/>
      <c r="X1616" s="45"/>
      <c r="Y1616" s="37"/>
      <c r="Z1616" s="37"/>
      <c r="AA1616" s="37"/>
      <c r="AB1616" s="37"/>
      <c r="AC1616" s="37"/>
      <c r="AD1616" s="37"/>
      <c r="AE1616" s="37"/>
      <c r="AF1616" s="12">
        <v>3</v>
      </c>
      <c r="AG1616">
        <v>1</v>
      </c>
      <c r="AH1616">
        <v>-8</v>
      </c>
      <c r="AI1616">
        <v>0.03</v>
      </c>
      <c r="AJ1616">
        <v>2</v>
      </c>
      <c r="AK1616">
        <v>-7</v>
      </c>
      <c r="AL1616">
        <v>2</v>
      </c>
      <c r="AM1616">
        <v>-1</v>
      </c>
      <c r="AN1616">
        <v>6</v>
      </c>
      <c r="AO1616">
        <v>-4</v>
      </c>
      <c r="AP1616">
        <v>-0.04</v>
      </c>
      <c r="AQ1616">
        <v>-3.3</v>
      </c>
      <c r="AR1616">
        <v>-9.6999999999999993</v>
      </c>
      <c r="AS1616">
        <v>6.4</v>
      </c>
      <c r="AT1616">
        <v>-2</v>
      </c>
      <c r="AU1616">
        <v>0</v>
      </c>
      <c r="AV1616" s="2">
        <v>0.74</v>
      </c>
    </row>
    <row r="1617" spans="6:48" x14ac:dyDescent="0.3">
      <c r="F1617" t="str">
        <f t="shared" si="121"/>
        <v>12811285</v>
      </c>
      <c r="G1617" t="e">
        <f t="shared" si="124"/>
        <v>#N/A</v>
      </c>
      <c r="H1617" s="11">
        <v>1281</v>
      </c>
      <c r="I1617" s="5">
        <v>1285</v>
      </c>
      <c r="J1617" t="s">
        <v>52</v>
      </c>
      <c r="K1617" t="s">
        <v>53</v>
      </c>
      <c r="Q1617" s="3"/>
      <c r="R1617" s="4"/>
      <c r="S1617" s="4"/>
      <c r="T1617" s="2">
        <f t="shared" si="122"/>
        <v>0.57169836355594716</v>
      </c>
      <c r="U1617" s="2">
        <f t="shared" si="123"/>
        <v>0.42830163644405284</v>
      </c>
      <c r="V1617" s="2"/>
      <c r="W1617" s="2"/>
      <c r="X1617" s="45"/>
      <c r="Y1617" s="37"/>
      <c r="Z1617" s="37"/>
      <c r="AA1617" s="37"/>
      <c r="AB1617" s="37"/>
      <c r="AC1617" s="37"/>
      <c r="AD1617" s="37"/>
      <c r="AE1617" s="37"/>
      <c r="AF1617" s="12">
        <v>8</v>
      </c>
      <c r="AG1617">
        <v>14</v>
      </c>
      <c r="AH1617">
        <v>-33</v>
      </c>
      <c r="AI1617">
        <v>-0.16</v>
      </c>
      <c r="AJ1617">
        <v>2</v>
      </c>
      <c r="AK1617">
        <v>-1</v>
      </c>
      <c r="AL1617">
        <v>3</v>
      </c>
      <c r="AM1617">
        <v>-5</v>
      </c>
      <c r="AN1617">
        <v>-3</v>
      </c>
      <c r="AO1617">
        <v>-2</v>
      </c>
      <c r="AP1617">
        <v>0.03</v>
      </c>
      <c r="AQ1617">
        <v>-4.5999999999999996</v>
      </c>
      <c r="AR1617">
        <v>-0.5</v>
      </c>
      <c r="AS1617">
        <v>-4.0999999999999996</v>
      </c>
      <c r="AT1617">
        <v>6</v>
      </c>
      <c r="AU1617">
        <v>1</v>
      </c>
      <c r="AV1617" s="2">
        <v>0.71</v>
      </c>
    </row>
    <row r="1618" spans="6:48" x14ac:dyDescent="0.3">
      <c r="F1618" t="str">
        <f t="shared" si="121"/>
        <v>12811293</v>
      </c>
      <c r="G1618" t="e">
        <f t="shared" si="124"/>
        <v>#N/A</v>
      </c>
      <c r="H1618" s="11">
        <v>1281</v>
      </c>
      <c r="I1618" s="5">
        <v>1293</v>
      </c>
      <c r="J1618" t="s">
        <v>52</v>
      </c>
      <c r="K1618" t="s">
        <v>54</v>
      </c>
      <c r="Q1618" s="3"/>
      <c r="R1618" s="4"/>
      <c r="S1618" s="4"/>
      <c r="T1618" s="2">
        <f t="shared" si="122"/>
        <v>0.52169836355594723</v>
      </c>
      <c r="U1618" s="2">
        <f t="shared" si="123"/>
        <v>0.47830163644405277</v>
      </c>
      <c r="V1618" s="2"/>
      <c r="W1618" s="2"/>
      <c r="X1618" s="45"/>
      <c r="Y1618" s="37"/>
      <c r="Z1618" s="37"/>
      <c r="AA1618" s="37"/>
      <c r="AB1618" s="37"/>
      <c r="AC1618" s="37"/>
      <c r="AD1618" s="37"/>
      <c r="AE1618" s="37"/>
      <c r="AF1618" s="12">
        <v>8</v>
      </c>
      <c r="AG1618">
        <v>12</v>
      </c>
      <c r="AH1618">
        <v>-21</v>
      </c>
      <c r="AI1618">
        <v>-0.22</v>
      </c>
      <c r="AJ1618">
        <v>-1</v>
      </c>
      <c r="AK1618">
        <v>0</v>
      </c>
      <c r="AL1618">
        <v>3</v>
      </c>
      <c r="AM1618">
        <v>-2</v>
      </c>
      <c r="AN1618">
        <v>-2</v>
      </c>
      <c r="AO1618">
        <v>-1</v>
      </c>
      <c r="AP1618">
        <v>0.02</v>
      </c>
      <c r="AQ1618">
        <v>-3.9</v>
      </c>
      <c r="AR1618">
        <v>2.2999999999999998</v>
      </c>
      <c r="AS1618">
        <v>-6.2</v>
      </c>
      <c r="AT1618">
        <v>4</v>
      </c>
      <c r="AU1618">
        <v>1</v>
      </c>
      <c r="AV1618" s="2">
        <v>0.66</v>
      </c>
    </row>
    <row r="1619" spans="6:48" x14ac:dyDescent="0.3">
      <c r="F1619" t="str">
        <f t="shared" si="121"/>
        <v>12811300</v>
      </c>
      <c r="G1619" t="e">
        <f t="shared" si="124"/>
        <v>#N/A</v>
      </c>
      <c r="H1619" s="11">
        <v>1281</v>
      </c>
      <c r="I1619" s="5">
        <v>1300</v>
      </c>
      <c r="J1619" t="s">
        <v>52</v>
      </c>
      <c r="K1619" t="s">
        <v>55</v>
      </c>
      <c r="Q1619" s="3"/>
      <c r="R1619" s="4"/>
      <c r="S1619" s="4"/>
      <c r="T1619" s="2">
        <f t="shared" si="122"/>
        <v>0.84169836355594718</v>
      </c>
      <c r="U1619" s="2">
        <f t="shared" si="123"/>
        <v>0.15830163644405282</v>
      </c>
      <c r="V1619" s="2"/>
      <c r="W1619" s="2"/>
      <c r="X1619" s="45"/>
      <c r="Y1619" s="37"/>
      <c r="Z1619" s="37"/>
      <c r="AA1619" s="37"/>
      <c r="AB1619" s="37"/>
      <c r="AC1619" s="37"/>
      <c r="AD1619" s="37"/>
      <c r="AE1619" s="37"/>
      <c r="AF1619" s="12">
        <v>8</v>
      </c>
      <c r="AG1619">
        <v>16</v>
      </c>
      <c r="AH1619">
        <v>-271</v>
      </c>
      <c r="AI1619">
        <v>0.09</v>
      </c>
      <c r="AJ1619">
        <v>3</v>
      </c>
      <c r="AK1619">
        <v>-2</v>
      </c>
      <c r="AL1619">
        <v>0</v>
      </c>
      <c r="AM1619">
        <v>-1</v>
      </c>
      <c r="AN1619">
        <v>-2</v>
      </c>
      <c r="AO1619">
        <v>2</v>
      </c>
      <c r="AP1619">
        <v>7.0000000000000007E-2</v>
      </c>
      <c r="AQ1619">
        <v>3.1</v>
      </c>
      <c r="AR1619">
        <v>-2.4</v>
      </c>
      <c r="AS1619">
        <v>5.5</v>
      </c>
      <c r="AT1619">
        <v>8</v>
      </c>
      <c r="AU1619">
        <v>1</v>
      </c>
      <c r="AV1619" s="2">
        <v>0.98</v>
      </c>
    </row>
    <row r="1620" spans="6:48" x14ac:dyDescent="0.3">
      <c r="F1620" t="str">
        <f t="shared" si="121"/>
        <v>12811301</v>
      </c>
      <c r="G1620" t="e">
        <f t="shared" si="124"/>
        <v>#N/A</v>
      </c>
      <c r="H1620" s="11">
        <v>1281</v>
      </c>
      <c r="I1620" s="5">
        <v>1301</v>
      </c>
      <c r="J1620" t="s">
        <v>52</v>
      </c>
      <c r="K1620" t="s">
        <v>56</v>
      </c>
      <c r="Q1620" s="3"/>
      <c r="R1620" s="4"/>
      <c r="S1620" s="4"/>
      <c r="T1620" s="2">
        <f t="shared" si="122"/>
        <v>0.52169836355594723</v>
      </c>
      <c r="U1620" s="2">
        <f t="shared" si="123"/>
        <v>0.47830163644405277</v>
      </c>
      <c r="V1620" s="2"/>
      <c r="W1620" s="2"/>
      <c r="X1620" s="45"/>
      <c r="Y1620" s="37"/>
      <c r="Z1620" s="37"/>
      <c r="AA1620" s="37"/>
      <c r="AB1620" s="37"/>
      <c r="AC1620" s="37"/>
      <c r="AD1620" s="37"/>
      <c r="AE1620" s="37"/>
      <c r="AF1620" s="12">
        <v>8</v>
      </c>
      <c r="AG1620">
        <v>9</v>
      </c>
      <c r="AH1620">
        <v>-4</v>
      </c>
      <c r="AI1620">
        <v>-0.05</v>
      </c>
      <c r="AJ1620">
        <v>1</v>
      </c>
      <c r="AK1620">
        <v>-5</v>
      </c>
      <c r="AL1620">
        <v>3</v>
      </c>
      <c r="AM1620">
        <v>-4</v>
      </c>
      <c r="AN1620">
        <v>-3</v>
      </c>
      <c r="AO1620">
        <v>4</v>
      </c>
      <c r="AP1620">
        <v>0.05</v>
      </c>
      <c r="AQ1620">
        <v>-7.7</v>
      </c>
      <c r="AR1620">
        <v>-6.2</v>
      </c>
      <c r="AS1620">
        <v>-1.5</v>
      </c>
      <c r="AT1620">
        <v>1</v>
      </c>
      <c r="AU1620">
        <v>1</v>
      </c>
      <c r="AV1620" s="2">
        <v>0.66</v>
      </c>
    </row>
    <row r="1621" spans="6:48" x14ac:dyDescent="0.3">
      <c r="F1621" t="str">
        <f t="shared" si="121"/>
        <v>12811305</v>
      </c>
      <c r="G1621" t="e">
        <f t="shared" si="124"/>
        <v>#N/A</v>
      </c>
      <c r="H1621" s="11">
        <v>1281</v>
      </c>
      <c r="I1621" s="5">
        <v>1305</v>
      </c>
      <c r="J1621" t="s">
        <v>52</v>
      </c>
      <c r="K1621" t="s">
        <v>57</v>
      </c>
      <c r="Q1621" s="3"/>
      <c r="R1621" s="4"/>
      <c r="S1621" s="4"/>
      <c r="T1621" s="2">
        <f t="shared" si="122"/>
        <v>0.41169836355594724</v>
      </c>
      <c r="U1621" s="2">
        <f t="shared" si="123"/>
        <v>0.58830163644405276</v>
      </c>
      <c r="V1621" s="2"/>
      <c r="W1621" s="2"/>
      <c r="X1621" s="45"/>
      <c r="Y1621" s="37"/>
      <c r="Z1621" s="37"/>
      <c r="AA1621" s="37"/>
      <c r="AB1621" s="37"/>
      <c r="AC1621" s="37"/>
      <c r="AD1621" s="37"/>
      <c r="AE1621" s="37"/>
      <c r="AF1621" s="12">
        <v>8</v>
      </c>
      <c r="AG1621">
        <v>7</v>
      </c>
      <c r="AH1621">
        <v>14</v>
      </c>
      <c r="AI1621">
        <v>-0.18</v>
      </c>
      <c r="AJ1621">
        <v>-1</v>
      </c>
      <c r="AK1621">
        <v>-2</v>
      </c>
      <c r="AL1621">
        <v>6</v>
      </c>
      <c r="AM1621">
        <v>-2</v>
      </c>
      <c r="AN1621">
        <v>4</v>
      </c>
      <c r="AO1621">
        <v>1</v>
      </c>
      <c r="AP1621">
        <v>0</v>
      </c>
      <c r="AQ1621">
        <v>-9.6</v>
      </c>
      <c r="AR1621">
        <v>-4.5999999999999996</v>
      </c>
      <c r="AS1621">
        <v>-5</v>
      </c>
      <c r="AT1621">
        <v>-1</v>
      </c>
      <c r="AU1621">
        <v>0</v>
      </c>
      <c r="AV1621" s="2">
        <v>0.55000000000000004</v>
      </c>
    </row>
    <row r="1622" spans="6:48" x14ac:dyDescent="0.3">
      <c r="F1622" t="str">
        <f t="shared" si="121"/>
        <v>12811308</v>
      </c>
      <c r="G1622" t="e">
        <f t="shared" si="124"/>
        <v>#N/A</v>
      </c>
      <c r="H1622" s="11">
        <v>1281</v>
      </c>
      <c r="I1622" s="5">
        <v>1308</v>
      </c>
      <c r="J1622" t="s">
        <v>52</v>
      </c>
      <c r="K1622" t="s">
        <v>58</v>
      </c>
      <c r="Q1622" s="3"/>
      <c r="R1622" s="4"/>
      <c r="S1622" s="4"/>
      <c r="T1622" s="2">
        <f t="shared" si="122"/>
        <v>0.52169836355594723</v>
      </c>
      <c r="U1622" s="2">
        <f t="shared" si="123"/>
        <v>0.47830163644405277</v>
      </c>
      <c r="V1622" s="2"/>
      <c r="W1622" s="2"/>
      <c r="X1622" s="45"/>
      <c r="Y1622" s="37"/>
      <c r="Z1622" s="37"/>
      <c r="AA1622" s="37"/>
      <c r="AB1622" s="37"/>
      <c r="AC1622" s="37"/>
      <c r="AD1622" s="37"/>
      <c r="AE1622" s="37"/>
      <c r="AF1622" s="12">
        <v>8</v>
      </c>
      <c r="AG1622">
        <v>12</v>
      </c>
      <c r="AH1622">
        <v>-17</v>
      </c>
      <c r="AI1622">
        <v>-0.22</v>
      </c>
      <c r="AJ1622">
        <v>2</v>
      </c>
      <c r="AK1622">
        <v>2</v>
      </c>
      <c r="AL1622">
        <v>3</v>
      </c>
      <c r="AM1622">
        <v>-3</v>
      </c>
      <c r="AN1622">
        <v>-3</v>
      </c>
      <c r="AO1622">
        <v>-5</v>
      </c>
      <c r="AP1622">
        <v>0.11</v>
      </c>
      <c r="AQ1622">
        <v>-2.1</v>
      </c>
      <c r="AR1622">
        <v>3.6</v>
      </c>
      <c r="AS1622">
        <v>-5.7</v>
      </c>
      <c r="AT1622">
        <v>4</v>
      </c>
      <c r="AU1622">
        <v>1</v>
      </c>
      <c r="AV1622" s="2">
        <v>0.66</v>
      </c>
    </row>
    <row r="1623" spans="6:48" x14ac:dyDescent="0.3">
      <c r="F1623" t="str">
        <f t="shared" si="121"/>
        <v>12811314</v>
      </c>
      <c r="G1623" t="e">
        <f t="shared" si="124"/>
        <v>#N/A</v>
      </c>
      <c r="H1623" s="11">
        <v>1281</v>
      </c>
      <c r="I1623" s="5">
        <v>1314</v>
      </c>
      <c r="J1623" t="s">
        <v>52</v>
      </c>
      <c r="K1623" t="s">
        <v>59</v>
      </c>
      <c r="Q1623" s="3"/>
      <c r="R1623" s="4"/>
      <c r="S1623" s="4"/>
      <c r="T1623" s="2">
        <f t="shared" si="122"/>
        <v>0.41169836355594724</v>
      </c>
      <c r="U1623" s="2">
        <f t="shared" si="123"/>
        <v>0.58830163644405276</v>
      </c>
      <c r="V1623" s="2"/>
      <c r="W1623" s="2"/>
      <c r="X1623" s="45"/>
      <c r="Y1623" s="37"/>
      <c r="Z1623" s="37"/>
      <c r="AA1623" s="37"/>
      <c r="AB1623" s="37"/>
      <c r="AC1623" s="37"/>
      <c r="AD1623" s="37"/>
      <c r="AE1623" s="37"/>
      <c r="AF1623" s="12">
        <v>8</v>
      </c>
      <c r="AG1623">
        <v>2</v>
      </c>
      <c r="AH1623">
        <v>31</v>
      </c>
      <c r="AI1623">
        <v>-0.1</v>
      </c>
      <c r="AJ1623">
        <v>2</v>
      </c>
      <c r="AK1623">
        <v>-3</v>
      </c>
      <c r="AL1623">
        <v>4</v>
      </c>
      <c r="AM1623">
        <v>0</v>
      </c>
      <c r="AN1623">
        <v>-7</v>
      </c>
      <c r="AO1623">
        <v>-2</v>
      </c>
      <c r="AP1623">
        <v>0.01</v>
      </c>
      <c r="AQ1623">
        <v>-8.5</v>
      </c>
      <c r="AR1623">
        <v>-4.8</v>
      </c>
      <c r="AS1623">
        <v>-3.7</v>
      </c>
      <c r="AT1623">
        <v>-6</v>
      </c>
      <c r="AU1623">
        <v>0</v>
      </c>
      <c r="AV1623" s="2">
        <v>0.55000000000000004</v>
      </c>
    </row>
    <row r="1624" spans="6:48" x14ac:dyDescent="0.3">
      <c r="F1624" t="str">
        <f t="shared" si="121"/>
        <v>12811326</v>
      </c>
      <c r="G1624" t="e">
        <f t="shared" si="124"/>
        <v>#N/A</v>
      </c>
      <c r="H1624" s="11">
        <v>1281</v>
      </c>
      <c r="I1624" s="5">
        <v>1326</v>
      </c>
      <c r="J1624" t="s">
        <v>52</v>
      </c>
      <c r="K1624" t="s">
        <v>60</v>
      </c>
      <c r="Q1624" s="3"/>
      <c r="R1624" s="4"/>
      <c r="S1624" s="4"/>
      <c r="T1624" s="2">
        <f t="shared" si="122"/>
        <v>0.42169836355594725</v>
      </c>
      <c r="U1624" s="2">
        <f t="shared" si="123"/>
        <v>0.57830163644405275</v>
      </c>
      <c r="V1624" s="2"/>
      <c r="W1624" s="2"/>
      <c r="X1624" s="45"/>
      <c r="Y1624" s="37"/>
      <c r="Z1624" s="37"/>
      <c r="AA1624" s="37"/>
      <c r="AB1624" s="37"/>
      <c r="AC1624" s="37"/>
      <c r="AD1624" s="37"/>
      <c r="AE1624" s="37"/>
      <c r="AF1624" s="12">
        <v>8</v>
      </c>
      <c r="AG1624">
        <v>5</v>
      </c>
      <c r="AH1624">
        <v>23</v>
      </c>
      <c r="AI1624">
        <v>-0.14000000000000001</v>
      </c>
      <c r="AJ1624">
        <v>0</v>
      </c>
      <c r="AK1624">
        <v>-1</v>
      </c>
      <c r="AL1624">
        <v>3</v>
      </c>
      <c r="AM1624">
        <v>-2</v>
      </c>
      <c r="AN1624">
        <v>1</v>
      </c>
      <c r="AO1624">
        <v>-3</v>
      </c>
      <c r="AP1624">
        <v>0.02</v>
      </c>
      <c r="AQ1624">
        <v>-2.2999999999999998</v>
      </c>
      <c r="AR1624">
        <v>1.6</v>
      </c>
      <c r="AS1624">
        <v>-3.9</v>
      </c>
      <c r="AT1624">
        <v>-3</v>
      </c>
      <c r="AU1624">
        <v>0</v>
      </c>
      <c r="AV1624" s="2">
        <v>0.56000000000000005</v>
      </c>
    </row>
    <row r="1625" spans="6:48" x14ac:dyDescent="0.3">
      <c r="F1625" t="str">
        <f t="shared" si="121"/>
        <v>12811328</v>
      </c>
      <c r="G1625" t="e">
        <f t="shared" si="124"/>
        <v>#N/A</v>
      </c>
      <c r="H1625" s="11">
        <v>1281</v>
      </c>
      <c r="I1625" s="5">
        <v>1328</v>
      </c>
      <c r="J1625" t="s">
        <v>52</v>
      </c>
      <c r="K1625" t="s">
        <v>61</v>
      </c>
      <c r="Q1625" s="3"/>
      <c r="R1625" s="4"/>
      <c r="S1625" s="4"/>
      <c r="T1625" s="2">
        <f t="shared" si="122"/>
        <v>0.55169836355594715</v>
      </c>
      <c r="U1625" s="2">
        <f t="shared" si="123"/>
        <v>0.44830163644405285</v>
      </c>
      <c r="V1625" s="2"/>
      <c r="W1625" s="2"/>
      <c r="X1625" s="45"/>
      <c r="Y1625" s="37"/>
      <c r="Z1625" s="37"/>
      <c r="AA1625" s="37"/>
      <c r="AB1625" s="37"/>
      <c r="AC1625" s="37"/>
      <c r="AD1625" s="37"/>
      <c r="AE1625" s="37"/>
      <c r="AF1625" s="12">
        <v>8</v>
      </c>
      <c r="AG1625">
        <v>10</v>
      </c>
      <c r="AH1625">
        <v>-9</v>
      </c>
      <c r="AI1625">
        <v>0.03</v>
      </c>
      <c r="AJ1625">
        <v>0</v>
      </c>
      <c r="AK1625">
        <v>-4</v>
      </c>
      <c r="AL1625">
        <v>3</v>
      </c>
      <c r="AM1625">
        <v>-1</v>
      </c>
      <c r="AN1625">
        <v>3</v>
      </c>
      <c r="AO1625">
        <v>2</v>
      </c>
      <c r="AP1625">
        <v>0</v>
      </c>
      <c r="AQ1625">
        <v>-11.7</v>
      </c>
      <c r="AR1625">
        <v>-13.3</v>
      </c>
      <c r="AS1625">
        <v>1.6</v>
      </c>
      <c r="AT1625">
        <v>2</v>
      </c>
      <c r="AU1625">
        <v>1</v>
      </c>
      <c r="AV1625" s="2">
        <v>0.69</v>
      </c>
    </row>
    <row r="1626" spans="6:48" x14ac:dyDescent="0.3">
      <c r="F1626" t="str">
        <f t="shared" si="121"/>
        <v>12811335</v>
      </c>
      <c r="G1626" t="e">
        <f t="shared" si="124"/>
        <v>#N/A</v>
      </c>
      <c r="H1626" s="11">
        <v>1281</v>
      </c>
      <c r="I1626" s="5">
        <v>1335</v>
      </c>
      <c r="J1626" t="s">
        <v>52</v>
      </c>
      <c r="K1626" t="s">
        <v>62</v>
      </c>
      <c r="Q1626" s="3"/>
      <c r="R1626" s="4"/>
      <c r="S1626" s="4"/>
      <c r="T1626" s="2">
        <f t="shared" si="122"/>
        <v>0.70169836355594717</v>
      </c>
      <c r="U1626" s="2">
        <f t="shared" si="123"/>
        <v>0.29830163644405283</v>
      </c>
      <c r="V1626" s="2"/>
      <c r="W1626" s="2"/>
      <c r="X1626" s="45"/>
      <c r="Y1626" s="37"/>
      <c r="Z1626" s="37"/>
      <c r="AA1626" s="37"/>
      <c r="AB1626" s="37"/>
      <c r="AC1626" s="37"/>
      <c r="AD1626" s="37"/>
      <c r="AE1626" s="37"/>
      <c r="AF1626" s="12">
        <v>8</v>
      </c>
      <c r="AG1626">
        <v>16</v>
      </c>
      <c r="AH1626">
        <v>-89</v>
      </c>
      <c r="AI1626">
        <v>-0.13</v>
      </c>
      <c r="AJ1626">
        <v>1</v>
      </c>
      <c r="AK1626">
        <v>0</v>
      </c>
      <c r="AL1626">
        <v>3</v>
      </c>
      <c r="AM1626">
        <v>-1</v>
      </c>
      <c r="AN1626">
        <v>7</v>
      </c>
      <c r="AO1626">
        <v>-5</v>
      </c>
      <c r="AP1626">
        <v>0.09</v>
      </c>
      <c r="AQ1626">
        <v>-2.2000000000000002</v>
      </c>
      <c r="AR1626">
        <v>-1.3</v>
      </c>
      <c r="AS1626">
        <v>-0.9</v>
      </c>
      <c r="AT1626">
        <v>8</v>
      </c>
      <c r="AU1626">
        <v>1</v>
      </c>
      <c r="AV1626" s="2">
        <v>0.84</v>
      </c>
    </row>
    <row r="1627" spans="6:48" x14ac:dyDescent="0.3">
      <c r="F1627" t="str">
        <f t="shared" ref="F1627:F1690" si="125">H1627&amp;I1627</f>
        <v>12811344</v>
      </c>
      <c r="G1627" t="e">
        <f t="shared" si="124"/>
        <v>#N/A</v>
      </c>
      <c r="H1627" s="11">
        <v>1281</v>
      </c>
      <c r="I1627" s="5">
        <v>1344</v>
      </c>
      <c r="J1627" t="s">
        <v>52</v>
      </c>
      <c r="K1627" t="s">
        <v>63</v>
      </c>
      <c r="Q1627" s="3"/>
      <c r="R1627" s="4"/>
      <c r="S1627" s="4"/>
      <c r="T1627" s="2">
        <f t="shared" ref="T1627:T1690" si="126">AV1627-$AV$2275</f>
        <v>0.6116983635559472</v>
      </c>
      <c r="U1627" s="2">
        <f t="shared" ref="U1627:U1690" si="127">1-T1627</f>
        <v>0.3883016364440528</v>
      </c>
      <c r="V1627" s="2"/>
      <c r="W1627" s="2"/>
      <c r="X1627" s="45"/>
      <c r="Y1627" s="37"/>
      <c r="Z1627" s="37"/>
      <c r="AA1627" s="37"/>
      <c r="AB1627" s="37"/>
      <c r="AC1627" s="37"/>
      <c r="AD1627" s="37"/>
      <c r="AE1627" s="37"/>
      <c r="AF1627" s="12">
        <v>8</v>
      </c>
      <c r="AG1627">
        <v>10</v>
      </c>
      <c r="AH1627">
        <v>-25</v>
      </c>
      <c r="AI1627">
        <v>-0.01</v>
      </c>
      <c r="AJ1627">
        <v>4</v>
      </c>
      <c r="AK1627">
        <v>-3</v>
      </c>
      <c r="AL1627">
        <v>3</v>
      </c>
      <c r="AM1627">
        <v>-3</v>
      </c>
      <c r="AN1627">
        <v>2</v>
      </c>
      <c r="AO1627">
        <v>1</v>
      </c>
      <c r="AP1627">
        <v>0.05</v>
      </c>
      <c r="AQ1627">
        <v>-0.2</v>
      </c>
      <c r="AR1627">
        <v>-4.4000000000000004</v>
      </c>
      <c r="AS1627">
        <v>4.2</v>
      </c>
      <c r="AT1627">
        <v>2</v>
      </c>
      <c r="AU1627">
        <v>1</v>
      </c>
      <c r="AV1627" s="2">
        <v>0.75</v>
      </c>
    </row>
    <row r="1628" spans="6:48" x14ac:dyDescent="0.3">
      <c r="F1628" t="str">
        <f t="shared" si="125"/>
        <v>12811345</v>
      </c>
      <c r="G1628" t="e">
        <f t="shared" ref="G1628:G1691" si="128">VLOOKUP(E1628,F1628:F3905,COLUMN(F1628:F3905),FALSE)</f>
        <v>#N/A</v>
      </c>
      <c r="H1628" s="11">
        <v>1281</v>
      </c>
      <c r="I1628" s="5">
        <v>1345</v>
      </c>
      <c r="J1628" t="s">
        <v>52</v>
      </c>
      <c r="K1628" t="s">
        <v>64</v>
      </c>
      <c r="Q1628" s="3"/>
      <c r="R1628" s="4"/>
      <c r="S1628" s="4"/>
      <c r="T1628" s="2">
        <f t="shared" si="126"/>
        <v>0.31169836355594721</v>
      </c>
      <c r="U1628" s="2">
        <f t="shared" si="127"/>
        <v>0.68830163644405284</v>
      </c>
      <c r="V1628" s="2"/>
      <c r="W1628" s="2"/>
      <c r="X1628" s="45"/>
      <c r="Y1628" s="37"/>
      <c r="Z1628" s="37"/>
      <c r="AA1628" s="37"/>
      <c r="AB1628" s="37"/>
      <c r="AC1628" s="37"/>
      <c r="AD1628" s="37"/>
      <c r="AE1628" s="37"/>
      <c r="AF1628" s="12">
        <v>8</v>
      </c>
      <c r="AG1628">
        <v>2</v>
      </c>
      <c r="AH1628">
        <v>33</v>
      </c>
      <c r="AI1628">
        <v>-0.21</v>
      </c>
      <c r="AJ1628">
        <v>-4</v>
      </c>
      <c r="AK1628">
        <v>0</v>
      </c>
      <c r="AL1628">
        <v>4</v>
      </c>
      <c r="AM1628">
        <v>-1</v>
      </c>
      <c r="AN1628">
        <v>3</v>
      </c>
      <c r="AO1628">
        <v>0</v>
      </c>
      <c r="AP1628">
        <v>0.01</v>
      </c>
      <c r="AQ1628">
        <v>-7.6</v>
      </c>
      <c r="AR1628">
        <v>2.7</v>
      </c>
      <c r="AS1628">
        <v>-10.3</v>
      </c>
      <c r="AT1628">
        <v>-6</v>
      </c>
      <c r="AU1628">
        <v>0</v>
      </c>
      <c r="AV1628" s="2">
        <v>0.45</v>
      </c>
    </row>
    <row r="1629" spans="6:48" x14ac:dyDescent="0.3">
      <c r="F1629" t="str">
        <f t="shared" si="125"/>
        <v>12811347</v>
      </c>
      <c r="G1629" t="e">
        <f t="shared" si="128"/>
        <v>#N/A</v>
      </c>
      <c r="H1629" s="11">
        <v>1281</v>
      </c>
      <c r="I1629" s="5">
        <v>1347</v>
      </c>
      <c r="J1629" t="s">
        <v>52</v>
      </c>
      <c r="K1629" t="s">
        <v>65</v>
      </c>
      <c r="Q1629" s="3"/>
      <c r="R1629" s="4"/>
      <c r="S1629" s="4"/>
      <c r="T1629" s="2">
        <f t="shared" si="126"/>
        <v>0.78169836355594724</v>
      </c>
      <c r="U1629" s="2">
        <f t="shared" si="127"/>
        <v>0.21830163644405276</v>
      </c>
      <c r="V1629" s="2"/>
      <c r="W1629" s="2"/>
      <c r="X1629" s="45"/>
      <c r="Y1629" s="37"/>
      <c r="Z1629" s="37"/>
      <c r="AA1629" s="37"/>
      <c r="AB1629" s="37"/>
      <c r="AC1629" s="37"/>
      <c r="AD1629" s="37"/>
      <c r="AE1629" s="37"/>
      <c r="AF1629" s="12">
        <v>8</v>
      </c>
      <c r="AG1629">
        <v>16</v>
      </c>
      <c r="AH1629">
        <v>-132</v>
      </c>
      <c r="AI1629">
        <v>-0.01</v>
      </c>
      <c r="AJ1629">
        <v>5</v>
      </c>
      <c r="AK1629">
        <v>-2</v>
      </c>
      <c r="AL1629">
        <v>2</v>
      </c>
      <c r="AM1629">
        <v>-4</v>
      </c>
      <c r="AN1629">
        <v>-1</v>
      </c>
      <c r="AO1629">
        <v>0</v>
      </c>
      <c r="AP1629">
        <v>0.02</v>
      </c>
      <c r="AQ1629">
        <v>6.6</v>
      </c>
      <c r="AR1629">
        <v>3.4</v>
      </c>
      <c r="AS1629">
        <v>3.2</v>
      </c>
      <c r="AT1629">
        <v>8</v>
      </c>
      <c r="AU1629">
        <v>1</v>
      </c>
      <c r="AV1629" s="2">
        <v>0.92</v>
      </c>
    </row>
    <row r="1630" spans="6:48" x14ac:dyDescent="0.3">
      <c r="F1630" t="str">
        <f t="shared" si="125"/>
        <v>12811348</v>
      </c>
      <c r="G1630" t="e">
        <f t="shared" si="128"/>
        <v>#N/A</v>
      </c>
      <c r="H1630" s="11">
        <v>1281</v>
      </c>
      <c r="I1630" s="5">
        <v>1348</v>
      </c>
      <c r="J1630" t="s">
        <v>52</v>
      </c>
      <c r="K1630" t="s">
        <v>66</v>
      </c>
      <c r="Q1630" s="3"/>
      <c r="R1630" s="4"/>
      <c r="S1630" s="4"/>
      <c r="T1630" s="2">
        <f t="shared" si="126"/>
        <v>0.51169836355594722</v>
      </c>
      <c r="U1630" s="2">
        <f t="shared" si="127"/>
        <v>0.48830163644405278</v>
      </c>
      <c r="V1630" s="2"/>
      <c r="W1630" s="2"/>
      <c r="X1630" s="45"/>
      <c r="Y1630" s="37"/>
      <c r="Z1630" s="37"/>
      <c r="AA1630" s="37"/>
      <c r="AB1630" s="37"/>
      <c r="AC1630" s="37"/>
      <c r="AD1630" s="37"/>
      <c r="AE1630" s="37"/>
      <c r="AF1630" s="12">
        <v>8</v>
      </c>
      <c r="AG1630">
        <v>7</v>
      </c>
      <c r="AH1630">
        <v>-11</v>
      </c>
      <c r="AI1630">
        <v>-0.17</v>
      </c>
      <c r="AJ1630">
        <v>2</v>
      </c>
      <c r="AK1630">
        <v>-3</v>
      </c>
      <c r="AL1630">
        <v>5</v>
      </c>
      <c r="AM1630">
        <v>-6</v>
      </c>
      <c r="AN1630">
        <v>0</v>
      </c>
      <c r="AO1630">
        <v>-1</v>
      </c>
      <c r="AP1630">
        <v>0.04</v>
      </c>
      <c r="AQ1630">
        <v>-2.7</v>
      </c>
      <c r="AR1630">
        <v>0.4</v>
      </c>
      <c r="AS1630">
        <v>-3.1</v>
      </c>
      <c r="AT1630">
        <v>-1</v>
      </c>
      <c r="AU1630">
        <v>0</v>
      </c>
      <c r="AV1630" s="2">
        <v>0.65</v>
      </c>
    </row>
    <row r="1631" spans="6:48" x14ac:dyDescent="0.3">
      <c r="F1631" t="str">
        <f t="shared" si="125"/>
        <v>12811355</v>
      </c>
      <c r="G1631" t="e">
        <f t="shared" si="128"/>
        <v>#N/A</v>
      </c>
      <c r="H1631" s="11">
        <v>1281</v>
      </c>
      <c r="I1631" s="5">
        <v>1355</v>
      </c>
      <c r="J1631" t="s">
        <v>52</v>
      </c>
      <c r="K1631" t="s">
        <v>67</v>
      </c>
      <c r="Q1631" s="3"/>
      <c r="R1631" s="4"/>
      <c r="S1631" s="4"/>
      <c r="T1631" s="2">
        <f t="shared" si="126"/>
        <v>0.59169836355594718</v>
      </c>
      <c r="U1631" s="2">
        <f t="shared" si="127"/>
        <v>0.40830163644405282</v>
      </c>
      <c r="V1631" s="2"/>
      <c r="W1631" s="2"/>
      <c r="X1631" s="45"/>
      <c r="Y1631" s="37"/>
      <c r="Z1631" s="37"/>
      <c r="AA1631" s="37"/>
      <c r="AB1631" s="37"/>
      <c r="AC1631" s="37"/>
      <c r="AD1631" s="37"/>
      <c r="AE1631" s="37"/>
      <c r="AF1631" s="12">
        <v>8</v>
      </c>
      <c r="AG1631">
        <v>12</v>
      </c>
      <c r="AH1631">
        <v>-37</v>
      </c>
      <c r="AI1631">
        <v>-0.19</v>
      </c>
      <c r="AJ1631">
        <v>0</v>
      </c>
      <c r="AK1631">
        <v>-3</v>
      </c>
      <c r="AL1631">
        <v>6</v>
      </c>
      <c r="AM1631">
        <v>1</v>
      </c>
      <c r="AN1631">
        <v>6</v>
      </c>
      <c r="AO1631">
        <v>-5</v>
      </c>
      <c r="AP1631">
        <v>-0.01</v>
      </c>
      <c r="AQ1631">
        <v>-9.9</v>
      </c>
      <c r="AR1631">
        <v>-7.3</v>
      </c>
      <c r="AS1631">
        <v>-2.6</v>
      </c>
      <c r="AT1631">
        <v>4</v>
      </c>
      <c r="AU1631">
        <v>1</v>
      </c>
      <c r="AV1631" s="2">
        <v>0.73</v>
      </c>
    </row>
    <row r="1632" spans="6:48" x14ac:dyDescent="0.3">
      <c r="F1632" t="str">
        <f t="shared" si="125"/>
        <v>12811361</v>
      </c>
      <c r="G1632" t="e">
        <f t="shared" si="128"/>
        <v>#N/A</v>
      </c>
      <c r="H1632" s="11">
        <v>1281</v>
      </c>
      <c r="I1632" s="5">
        <v>1361</v>
      </c>
      <c r="J1632" t="s">
        <v>52</v>
      </c>
      <c r="K1632" t="s">
        <v>68</v>
      </c>
      <c r="Q1632" s="3"/>
      <c r="R1632" s="4"/>
      <c r="S1632" s="4"/>
      <c r="T1632" s="2">
        <f t="shared" si="126"/>
        <v>0.53169836355594724</v>
      </c>
      <c r="U1632" s="2">
        <f t="shared" si="127"/>
        <v>0.46830163644405276</v>
      </c>
      <c r="V1632" s="2"/>
      <c r="W1632" s="2"/>
      <c r="X1632" s="45"/>
      <c r="Y1632" s="37"/>
      <c r="Z1632" s="37"/>
      <c r="AA1632" s="37"/>
      <c r="AB1632" s="37"/>
      <c r="AC1632" s="37"/>
      <c r="AD1632" s="37"/>
      <c r="AE1632" s="37"/>
      <c r="AF1632" s="12">
        <v>8</v>
      </c>
      <c r="AG1632">
        <v>11</v>
      </c>
      <c r="AH1632">
        <v>-12</v>
      </c>
      <c r="AI1632">
        <v>-7.0000000000000007E-2</v>
      </c>
      <c r="AJ1632">
        <v>2</v>
      </c>
      <c r="AK1632">
        <v>-2</v>
      </c>
      <c r="AL1632">
        <v>3</v>
      </c>
      <c r="AM1632">
        <v>-3</v>
      </c>
      <c r="AN1632">
        <v>-1</v>
      </c>
      <c r="AO1632">
        <v>-3</v>
      </c>
      <c r="AP1632">
        <v>0.03</v>
      </c>
      <c r="AQ1632">
        <v>-3.6</v>
      </c>
      <c r="AR1632">
        <v>-0.1</v>
      </c>
      <c r="AS1632">
        <v>-3.5</v>
      </c>
      <c r="AT1632">
        <v>3</v>
      </c>
      <c r="AU1632">
        <v>1</v>
      </c>
      <c r="AV1632" s="2">
        <v>0.67</v>
      </c>
    </row>
    <row r="1633" spans="6:48" x14ac:dyDescent="0.3">
      <c r="F1633" t="str">
        <f t="shared" si="125"/>
        <v>12811371</v>
      </c>
      <c r="G1633" t="e">
        <f t="shared" si="128"/>
        <v>#N/A</v>
      </c>
      <c r="H1633" s="11">
        <v>1281</v>
      </c>
      <c r="I1633" s="5">
        <v>1371</v>
      </c>
      <c r="J1633" t="s">
        <v>52</v>
      </c>
      <c r="K1633" t="s">
        <v>69</v>
      </c>
      <c r="Q1633" s="3"/>
      <c r="R1633" s="4"/>
      <c r="S1633" s="4"/>
      <c r="T1633" s="2">
        <f t="shared" si="126"/>
        <v>0.4816983635559472</v>
      </c>
      <c r="U1633" s="2">
        <f t="shared" si="127"/>
        <v>0.5183016364440528</v>
      </c>
      <c r="V1633" s="2"/>
      <c r="W1633" s="2"/>
      <c r="X1633" s="45"/>
      <c r="Y1633" s="37"/>
      <c r="Z1633" s="37"/>
      <c r="AA1633" s="37"/>
      <c r="AB1633" s="37"/>
      <c r="AC1633" s="37"/>
      <c r="AD1633" s="37"/>
      <c r="AE1633" s="37"/>
      <c r="AF1633" s="12">
        <v>8</v>
      </c>
      <c r="AG1633">
        <v>8</v>
      </c>
      <c r="AH1633">
        <v>12</v>
      </c>
      <c r="AI1633">
        <v>-0.05</v>
      </c>
      <c r="AJ1633">
        <v>1</v>
      </c>
      <c r="AK1633">
        <v>-3</v>
      </c>
      <c r="AL1633">
        <v>3</v>
      </c>
      <c r="AM1633">
        <v>-2</v>
      </c>
      <c r="AN1633">
        <v>-3</v>
      </c>
      <c r="AO1633">
        <v>0</v>
      </c>
      <c r="AP1633">
        <v>0.06</v>
      </c>
      <c r="AQ1633">
        <v>-5.5</v>
      </c>
      <c r="AR1633">
        <v>-5</v>
      </c>
      <c r="AS1633">
        <v>-0.5</v>
      </c>
      <c r="AT1633">
        <v>0</v>
      </c>
      <c r="AU1633">
        <v>0</v>
      </c>
      <c r="AV1633" s="2">
        <v>0.62</v>
      </c>
    </row>
    <row r="1634" spans="6:48" x14ac:dyDescent="0.3">
      <c r="F1634" t="str">
        <f t="shared" si="125"/>
        <v>12811372</v>
      </c>
      <c r="G1634" t="e">
        <f t="shared" si="128"/>
        <v>#N/A</v>
      </c>
      <c r="H1634" s="11">
        <v>1281</v>
      </c>
      <c r="I1634" s="5">
        <v>1372</v>
      </c>
      <c r="J1634" t="s">
        <v>52</v>
      </c>
      <c r="K1634" t="s">
        <v>70</v>
      </c>
      <c r="Q1634" s="3"/>
      <c r="R1634" s="4"/>
      <c r="S1634" s="4"/>
      <c r="T1634" s="2">
        <f t="shared" si="126"/>
        <v>0.66169836355594724</v>
      </c>
      <c r="U1634" s="2">
        <f t="shared" si="127"/>
        <v>0.33830163644405276</v>
      </c>
      <c r="V1634" s="2"/>
      <c r="W1634" s="2"/>
      <c r="X1634" s="45"/>
      <c r="Y1634" s="37"/>
      <c r="Z1634" s="37"/>
      <c r="AA1634" s="37"/>
      <c r="AB1634" s="37"/>
      <c r="AC1634" s="37"/>
      <c r="AD1634" s="37"/>
      <c r="AE1634" s="37"/>
      <c r="AF1634" s="12">
        <v>8</v>
      </c>
      <c r="AG1634">
        <v>14</v>
      </c>
      <c r="AH1634">
        <v>-73</v>
      </c>
      <c r="AI1634">
        <v>-0.19</v>
      </c>
      <c r="AJ1634">
        <v>1</v>
      </c>
      <c r="AK1634">
        <v>-3</v>
      </c>
      <c r="AL1634">
        <v>0</v>
      </c>
      <c r="AM1634">
        <v>-9</v>
      </c>
      <c r="AN1634">
        <v>-2</v>
      </c>
      <c r="AO1634">
        <v>1</v>
      </c>
      <c r="AP1634">
        <v>0.05</v>
      </c>
      <c r="AQ1634">
        <v>-4.7</v>
      </c>
      <c r="AR1634">
        <v>-0.1</v>
      </c>
      <c r="AS1634">
        <v>-4.5999999999999996</v>
      </c>
      <c r="AT1634">
        <v>6</v>
      </c>
      <c r="AU1634">
        <v>1</v>
      </c>
      <c r="AV1634" s="2">
        <v>0.8</v>
      </c>
    </row>
    <row r="1635" spans="6:48" x14ac:dyDescent="0.3">
      <c r="F1635" t="str">
        <f t="shared" si="125"/>
        <v>12811382</v>
      </c>
      <c r="G1635" t="e">
        <f t="shared" si="128"/>
        <v>#N/A</v>
      </c>
      <c r="H1635" s="11">
        <v>1281</v>
      </c>
      <c r="I1635" s="5">
        <v>1382</v>
      </c>
      <c r="J1635" t="s">
        <v>52</v>
      </c>
      <c r="K1635" t="s">
        <v>71</v>
      </c>
      <c r="Q1635" s="3"/>
      <c r="R1635" s="4"/>
      <c r="S1635" s="4"/>
      <c r="T1635" s="2">
        <f t="shared" si="126"/>
        <v>0.58169836355594717</v>
      </c>
      <c r="U1635" s="2">
        <f t="shared" si="127"/>
        <v>0.41830163644405283</v>
      </c>
      <c r="V1635" s="2"/>
      <c r="W1635" s="2"/>
      <c r="X1635" s="45"/>
      <c r="Y1635" s="37"/>
      <c r="Z1635" s="37"/>
      <c r="AA1635" s="37"/>
      <c r="AB1635" s="37"/>
      <c r="AC1635" s="37"/>
      <c r="AD1635" s="37"/>
      <c r="AE1635" s="37"/>
      <c r="AF1635" s="12">
        <v>8</v>
      </c>
      <c r="AG1635">
        <v>11</v>
      </c>
      <c r="AH1635">
        <v>-31</v>
      </c>
      <c r="AI1635">
        <v>-0.17</v>
      </c>
      <c r="AJ1635">
        <v>2</v>
      </c>
      <c r="AK1635">
        <v>-2</v>
      </c>
      <c r="AL1635">
        <v>4</v>
      </c>
      <c r="AM1635">
        <v>-4</v>
      </c>
      <c r="AN1635">
        <v>1</v>
      </c>
      <c r="AO1635">
        <v>2</v>
      </c>
      <c r="AP1635">
        <v>0</v>
      </c>
      <c r="AQ1635">
        <v>-4.4000000000000004</v>
      </c>
      <c r="AR1635">
        <v>-2.7</v>
      </c>
      <c r="AS1635">
        <v>-1.7</v>
      </c>
      <c r="AT1635">
        <v>3</v>
      </c>
      <c r="AU1635">
        <v>1</v>
      </c>
      <c r="AV1635" s="2">
        <v>0.72</v>
      </c>
    </row>
    <row r="1636" spans="6:48" x14ac:dyDescent="0.3">
      <c r="F1636" t="str">
        <f t="shared" si="125"/>
        <v>12811393</v>
      </c>
      <c r="G1636" t="e">
        <f t="shared" si="128"/>
        <v>#N/A</v>
      </c>
      <c r="H1636" s="11">
        <v>1281</v>
      </c>
      <c r="I1636" s="5">
        <v>1393</v>
      </c>
      <c r="J1636" t="s">
        <v>52</v>
      </c>
      <c r="K1636" t="s">
        <v>72</v>
      </c>
      <c r="Q1636" s="3"/>
      <c r="R1636" s="4"/>
      <c r="S1636" s="4"/>
      <c r="T1636" s="2">
        <f t="shared" si="126"/>
        <v>0.59169836355594718</v>
      </c>
      <c r="U1636" s="2">
        <f t="shared" si="127"/>
        <v>0.40830163644405282</v>
      </c>
      <c r="V1636" s="2"/>
      <c r="W1636" s="2"/>
      <c r="X1636" s="45"/>
      <c r="Y1636" s="37"/>
      <c r="Z1636" s="37"/>
      <c r="AA1636" s="37"/>
      <c r="AB1636" s="37"/>
      <c r="AC1636" s="37"/>
      <c r="AD1636" s="37"/>
      <c r="AE1636" s="37"/>
      <c r="AF1636" s="12">
        <v>8</v>
      </c>
      <c r="AG1636">
        <v>11</v>
      </c>
      <c r="AH1636">
        <v>-16</v>
      </c>
      <c r="AI1636">
        <v>0</v>
      </c>
      <c r="AJ1636">
        <v>7</v>
      </c>
      <c r="AK1636">
        <v>0</v>
      </c>
      <c r="AL1636">
        <v>2</v>
      </c>
      <c r="AM1636">
        <v>-3</v>
      </c>
      <c r="AN1636">
        <v>-4</v>
      </c>
      <c r="AO1636">
        <v>1</v>
      </c>
      <c r="AP1636">
        <v>0.01</v>
      </c>
      <c r="AQ1636">
        <v>6</v>
      </c>
      <c r="AR1636">
        <v>3.8</v>
      </c>
      <c r="AS1636">
        <v>2.2000000000000002</v>
      </c>
      <c r="AT1636">
        <v>3</v>
      </c>
      <c r="AU1636">
        <v>1</v>
      </c>
      <c r="AV1636" s="2">
        <v>0.73</v>
      </c>
    </row>
    <row r="1637" spans="6:48" x14ac:dyDescent="0.3">
      <c r="F1637" t="str">
        <f t="shared" si="125"/>
        <v>12811395</v>
      </c>
      <c r="G1637" t="e">
        <f t="shared" si="128"/>
        <v>#N/A</v>
      </c>
      <c r="H1637" s="11">
        <v>1281</v>
      </c>
      <c r="I1637" s="5">
        <v>1395</v>
      </c>
      <c r="J1637" t="s">
        <v>52</v>
      </c>
      <c r="K1637" t="s">
        <v>73</v>
      </c>
      <c r="Q1637" s="3"/>
      <c r="R1637" s="4"/>
      <c r="S1637" s="4"/>
      <c r="T1637" s="2">
        <f t="shared" si="126"/>
        <v>0.45169836355594717</v>
      </c>
      <c r="U1637" s="2">
        <f t="shared" si="127"/>
        <v>0.54830163644405283</v>
      </c>
      <c r="V1637" s="2"/>
      <c r="W1637" s="2"/>
      <c r="X1637" s="45"/>
      <c r="Y1637" s="37"/>
      <c r="Z1637" s="37"/>
      <c r="AA1637" s="37"/>
      <c r="AB1637" s="37"/>
      <c r="AC1637" s="37"/>
      <c r="AD1637" s="37"/>
      <c r="AE1637" s="37"/>
      <c r="AF1637" s="12">
        <v>8</v>
      </c>
      <c r="AG1637">
        <v>6</v>
      </c>
      <c r="AH1637">
        <v>16</v>
      </c>
      <c r="AI1637">
        <v>-0.05</v>
      </c>
      <c r="AJ1637">
        <v>-3</v>
      </c>
      <c r="AK1637">
        <v>-6</v>
      </c>
      <c r="AL1637">
        <v>3</v>
      </c>
      <c r="AM1637">
        <v>-2</v>
      </c>
      <c r="AN1637">
        <v>-4</v>
      </c>
      <c r="AO1637">
        <v>-2</v>
      </c>
      <c r="AP1637">
        <v>0.04</v>
      </c>
      <c r="AQ1637">
        <v>-9.5</v>
      </c>
      <c r="AR1637">
        <v>-7.6</v>
      </c>
      <c r="AS1637">
        <v>-1.9</v>
      </c>
      <c r="AT1637">
        <v>-2</v>
      </c>
      <c r="AU1637">
        <v>0</v>
      </c>
      <c r="AV1637" s="2">
        <v>0.59</v>
      </c>
    </row>
    <row r="1638" spans="6:48" x14ac:dyDescent="0.3">
      <c r="F1638" t="str">
        <f t="shared" si="125"/>
        <v>12811397</v>
      </c>
      <c r="G1638" t="e">
        <f t="shared" si="128"/>
        <v>#N/A</v>
      </c>
      <c r="H1638" s="11">
        <v>1281</v>
      </c>
      <c r="I1638" s="5">
        <v>1397</v>
      </c>
      <c r="J1638" t="s">
        <v>52</v>
      </c>
      <c r="K1638" t="s">
        <v>74</v>
      </c>
      <c r="Q1638" s="3"/>
      <c r="R1638" s="4"/>
      <c r="S1638" s="4"/>
      <c r="T1638" s="2">
        <f t="shared" si="126"/>
        <v>0.41169836355594724</v>
      </c>
      <c r="U1638" s="2">
        <f t="shared" si="127"/>
        <v>0.58830163644405276</v>
      </c>
      <c r="V1638" s="2"/>
      <c r="W1638" s="2"/>
      <c r="X1638" s="45"/>
      <c r="Y1638" s="37"/>
      <c r="Z1638" s="37"/>
      <c r="AA1638" s="37"/>
      <c r="AB1638" s="37"/>
      <c r="AC1638" s="37"/>
      <c r="AD1638" s="37"/>
      <c r="AE1638" s="37"/>
      <c r="AF1638" s="12">
        <v>8</v>
      </c>
      <c r="AG1638">
        <v>3</v>
      </c>
      <c r="AH1638">
        <v>27</v>
      </c>
      <c r="AI1638">
        <v>-0.15</v>
      </c>
      <c r="AJ1638">
        <v>3</v>
      </c>
      <c r="AK1638">
        <v>0</v>
      </c>
      <c r="AL1638">
        <v>3</v>
      </c>
      <c r="AM1638">
        <v>-4</v>
      </c>
      <c r="AN1638">
        <v>-3</v>
      </c>
      <c r="AO1638">
        <v>3</v>
      </c>
      <c r="AP1638">
        <v>-0.01</v>
      </c>
      <c r="AQ1638">
        <v>-0.7</v>
      </c>
      <c r="AR1638">
        <v>1.9</v>
      </c>
      <c r="AS1638">
        <v>-2.6</v>
      </c>
      <c r="AT1638">
        <v>-5</v>
      </c>
      <c r="AU1638">
        <v>0</v>
      </c>
      <c r="AV1638" s="2">
        <v>0.55000000000000004</v>
      </c>
    </row>
    <row r="1639" spans="6:48" x14ac:dyDescent="0.3">
      <c r="F1639" t="str">
        <f t="shared" si="125"/>
        <v>12811400</v>
      </c>
      <c r="G1639" t="e">
        <f t="shared" si="128"/>
        <v>#N/A</v>
      </c>
      <c r="H1639" s="11">
        <v>1281</v>
      </c>
      <c r="I1639" s="5">
        <v>1400</v>
      </c>
      <c r="J1639" t="s">
        <v>52</v>
      </c>
      <c r="K1639" t="s">
        <v>75</v>
      </c>
      <c r="Q1639" s="3"/>
      <c r="R1639" s="4"/>
      <c r="S1639" s="4"/>
      <c r="T1639" s="2">
        <f t="shared" si="126"/>
        <v>0.54169836355594725</v>
      </c>
      <c r="U1639" s="2">
        <f t="shared" si="127"/>
        <v>0.45830163644405275</v>
      </c>
      <c r="V1639" s="2"/>
      <c r="W1639" s="2"/>
      <c r="X1639" s="45"/>
      <c r="Y1639" s="37"/>
      <c r="Z1639" s="37"/>
      <c r="AA1639" s="37"/>
      <c r="AB1639" s="37"/>
      <c r="AC1639" s="37"/>
      <c r="AD1639" s="37"/>
      <c r="AE1639" s="37"/>
      <c r="AF1639" s="12">
        <v>8</v>
      </c>
      <c r="AG1639">
        <v>10</v>
      </c>
      <c r="AH1639">
        <v>-1</v>
      </c>
      <c r="AI1639">
        <v>0.03</v>
      </c>
      <c r="AJ1639">
        <v>4</v>
      </c>
      <c r="AK1639">
        <v>-1</v>
      </c>
      <c r="AL1639">
        <v>3</v>
      </c>
      <c r="AM1639">
        <v>-2</v>
      </c>
      <c r="AN1639">
        <v>2</v>
      </c>
      <c r="AO1639">
        <v>1</v>
      </c>
      <c r="AP1639">
        <v>0.08</v>
      </c>
      <c r="AQ1639">
        <v>1.8</v>
      </c>
      <c r="AR1639">
        <v>0.1</v>
      </c>
      <c r="AS1639">
        <v>1.7</v>
      </c>
      <c r="AT1639">
        <v>2</v>
      </c>
      <c r="AU1639">
        <v>1</v>
      </c>
      <c r="AV1639" s="2">
        <v>0.68</v>
      </c>
    </row>
    <row r="1640" spans="6:48" x14ac:dyDescent="0.3">
      <c r="F1640" t="str">
        <f t="shared" si="125"/>
        <v>12811401</v>
      </c>
      <c r="G1640" t="e">
        <f t="shared" si="128"/>
        <v>#N/A</v>
      </c>
      <c r="H1640" s="11">
        <v>1281</v>
      </c>
      <c r="I1640" s="5">
        <v>1401</v>
      </c>
      <c r="J1640" t="s">
        <v>52</v>
      </c>
      <c r="K1640" t="s">
        <v>76</v>
      </c>
      <c r="Q1640" s="3"/>
      <c r="R1640" s="4"/>
      <c r="S1640" s="4"/>
      <c r="T1640" s="2">
        <f t="shared" si="126"/>
        <v>0.50169836355594721</v>
      </c>
      <c r="U1640" s="2">
        <f t="shared" si="127"/>
        <v>0.49830163644405279</v>
      </c>
      <c r="V1640" s="2"/>
      <c r="W1640" s="2"/>
      <c r="X1640" s="45"/>
      <c r="Y1640" s="37"/>
      <c r="Z1640" s="37"/>
      <c r="AA1640" s="37"/>
      <c r="AB1640" s="37"/>
      <c r="AC1640" s="37"/>
      <c r="AD1640" s="37"/>
      <c r="AE1640" s="37"/>
      <c r="AF1640" s="12">
        <v>8</v>
      </c>
      <c r="AG1640">
        <v>7</v>
      </c>
      <c r="AH1640">
        <v>8</v>
      </c>
      <c r="AI1640">
        <v>-0.01</v>
      </c>
      <c r="AJ1640">
        <v>3</v>
      </c>
      <c r="AK1640">
        <v>1</v>
      </c>
      <c r="AL1640">
        <v>2</v>
      </c>
      <c r="AM1640">
        <v>0</v>
      </c>
      <c r="AN1640">
        <v>-3</v>
      </c>
      <c r="AO1640">
        <v>0</v>
      </c>
      <c r="AP1640">
        <v>0.08</v>
      </c>
      <c r="AQ1640">
        <v>-1.5</v>
      </c>
      <c r="AR1640">
        <v>-1.5</v>
      </c>
      <c r="AS1640">
        <v>0</v>
      </c>
      <c r="AT1640">
        <v>-1</v>
      </c>
      <c r="AU1640">
        <v>0</v>
      </c>
      <c r="AV1640" s="2">
        <v>0.64</v>
      </c>
    </row>
    <row r="1641" spans="6:48" x14ac:dyDescent="0.3">
      <c r="F1641" t="str">
        <f t="shared" si="125"/>
        <v>12811403</v>
      </c>
      <c r="G1641" t="e">
        <f t="shared" si="128"/>
        <v>#N/A</v>
      </c>
      <c r="H1641" s="11">
        <v>1281</v>
      </c>
      <c r="I1641" s="5">
        <v>1403</v>
      </c>
      <c r="J1641" t="s">
        <v>52</v>
      </c>
      <c r="K1641" t="s">
        <v>77</v>
      </c>
      <c r="Q1641" s="3"/>
      <c r="R1641" s="4"/>
      <c r="S1641" s="4"/>
      <c r="T1641" s="2">
        <f t="shared" si="126"/>
        <v>0.39169836355594723</v>
      </c>
      <c r="U1641" s="2">
        <f t="shared" si="127"/>
        <v>0.60830163644405277</v>
      </c>
      <c r="V1641" s="2"/>
      <c r="W1641" s="2"/>
      <c r="X1641" s="45"/>
      <c r="Y1641" s="37"/>
      <c r="Z1641" s="37"/>
      <c r="AA1641" s="37"/>
      <c r="AB1641" s="37"/>
      <c r="AC1641" s="37"/>
      <c r="AD1641" s="37"/>
      <c r="AE1641" s="37"/>
      <c r="AF1641" s="12">
        <v>8</v>
      </c>
      <c r="AG1641">
        <v>3</v>
      </c>
      <c r="AH1641">
        <v>26</v>
      </c>
      <c r="AI1641">
        <v>-0.12</v>
      </c>
      <c r="AJ1641">
        <v>1</v>
      </c>
      <c r="AK1641">
        <v>0</v>
      </c>
      <c r="AL1641">
        <v>2</v>
      </c>
      <c r="AM1641">
        <v>-5</v>
      </c>
      <c r="AN1641">
        <v>-2</v>
      </c>
      <c r="AO1641">
        <v>0</v>
      </c>
      <c r="AP1641">
        <v>0.05</v>
      </c>
      <c r="AQ1641">
        <v>-1.7</v>
      </c>
      <c r="AR1641">
        <v>3.6</v>
      </c>
      <c r="AS1641">
        <v>-5.3</v>
      </c>
      <c r="AT1641">
        <v>-5</v>
      </c>
      <c r="AU1641">
        <v>0</v>
      </c>
      <c r="AV1641" s="2">
        <v>0.53</v>
      </c>
    </row>
    <row r="1642" spans="6:48" x14ac:dyDescent="0.3">
      <c r="F1642" t="str">
        <f t="shared" si="125"/>
        <v>12811411</v>
      </c>
      <c r="G1642" t="e">
        <f t="shared" si="128"/>
        <v>#N/A</v>
      </c>
      <c r="H1642" s="11">
        <v>1281</v>
      </c>
      <c r="I1642" s="5">
        <v>1411</v>
      </c>
      <c r="J1642" t="s">
        <v>52</v>
      </c>
      <c r="K1642" t="s">
        <v>78</v>
      </c>
      <c r="Q1642" s="3"/>
      <c r="R1642" s="4"/>
      <c r="S1642" s="4"/>
      <c r="T1642" s="2">
        <f t="shared" si="126"/>
        <v>0.83169836355594717</v>
      </c>
      <c r="U1642" s="2">
        <f t="shared" si="127"/>
        <v>0.16830163644405283</v>
      </c>
      <c r="V1642" s="2"/>
      <c r="W1642" s="2"/>
      <c r="X1642" s="45"/>
      <c r="Y1642" s="37"/>
      <c r="Z1642" s="37"/>
      <c r="AA1642" s="37"/>
      <c r="AB1642" s="37"/>
      <c r="AC1642" s="37"/>
      <c r="AD1642" s="37"/>
      <c r="AE1642" s="37"/>
      <c r="AF1642" s="12">
        <v>8</v>
      </c>
      <c r="AG1642">
        <v>16</v>
      </c>
      <c r="AH1642">
        <v>-211</v>
      </c>
      <c r="AI1642">
        <v>0.17</v>
      </c>
      <c r="AJ1642">
        <v>3</v>
      </c>
      <c r="AK1642">
        <v>-5</v>
      </c>
      <c r="AL1642">
        <v>3</v>
      </c>
      <c r="AM1642">
        <v>0</v>
      </c>
      <c r="AN1642">
        <v>2</v>
      </c>
      <c r="AO1642">
        <v>4</v>
      </c>
      <c r="AP1642">
        <v>0.03</v>
      </c>
      <c r="AQ1642">
        <v>-4.0999999999999996</v>
      </c>
      <c r="AR1642">
        <v>-11.4</v>
      </c>
      <c r="AS1642">
        <v>7.3</v>
      </c>
      <c r="AT1642">
        <v>8</v>
      </c>
      <c r="AU1642">
        <v>1</v>
      </c>
      <c r="AV1642" s="2">
        <v>0.97</v>
      </c>
    </row>
    <row r="1643" spans="6:48" x14ac:dyDescent="0.3">
      <c r="F1643" t="str">
        <f t="shared" si="125"/>
        <v>12811417</v>
      </c>
      <c r="G1643" t="e">
        <f t="shared" si="128"/>
        <v>#N/A</v>
      </c>
      <c r="H1643" s="11">
        <v>1281</v>
      </c>
      <c r="I1643" s="5">
        <v>1417</v>
      </c>
      <c r="J1643" t="s">
        <v>52</v>
      </c>
      <c r="K1643" t="s">
        <v>79</v>
      </c>
      <c r="Q1643" s="3"/>
      <c r="R1643" s="4"/>
      <c r="S1643" s="4"/>
      <c r="T1643" s="2">
        <f t="shared" si="126"/>
        <v>0.54169836355594725</v>
      </c>
      <c r="U1643" s="2">
        <f t="shared" si="127"/>
        <v>0.45830163644405275</v>
      </c>
      <c r="V1643" s="2"/>
      <c r="W1643" s="2"/>
      <c r="X1643" s="45"/>
      <c r="Y1643" s="37"/>
      <c r="Z1643" s="37"/>
      <c r="AA1643" s="37"/>
      <c r="AB1643" s="37"/>
      <c r="AC1643" s="37"/>
      <c r="AD1643" s="37"/>
      <c r="AE1643" s="37"/>
      <c r="AF1643" s="12">
        <v>8</v>
      </c>
      <c r="AG1643">
        <v>11</v>
      </c>
      <c r="AH1643">
        <v>-10</v>
      </c>
      <c r="AI1643">
        <v>-0.05</v>
      </c>
      <c r="AJ1643">
        <v>0</v>
      </c>
      <c r="AK1643">
        <v>-2</v>
      </c>
      <c r="AL1643">
        <v>4</v>
      </c>
      <c r="AM1643">
        <v>1</v>
      </c>
      <c r="AN1643">
        <v>2</v>
      </c>
      <c r="AO1643">
        <v>-1</v>
      </c>
      <c r="AP1643">
        <v>0.03</v>
      </c>
      <c r="AQ1643">
        <v>-8.4</v>
      </c>
      <c r="AR1643">
        <v>-8</v>
      </c>
      <c r="AS1643">
        <v>-0.4</v>
      </c>
      <c r="AT1643">
        <v>3</v>
      </c>
      <c r="AU1643">
        <v>1</v>
      </c>
      <c r="AV1643" s="2">
        <v>0.68</v>
      </c>
    </row>
    <row r="1644" spans="6:48" x14ac:dyDescent="0.3">
      <c r="F1644" t="str">
        <f t="shared" si="125"/>
        <v>12811420</v>
      </c>
      <c r="G1644" t="e">
        <f t="shared" si="128"/>
        <v>#N/A</v>
      </c>
      <c r="H1644" s="11">
        <v>1281</v>
      </c>
      <c r="I1644" s="5">
        <v>1420</v>
      </c>
      <c r="J1644" t="s">
        <v>52</v>
      </c>
      <c r="K1644" t="s">
        <v>80</v>
      </c>
      <c r="Q1644" s="3"/>
      <c r="R1644" s="4"/>
      <c r="S1644" s="4"/>
      <c r="T1644" s="2">
        <f t="shared" si="126"/>
        <v>0.79169836355594725</v>
      </c>
      <c r="U1644" s="2">
        <f t="shared" si="127"/>
        <v>0.20830163644405275</v>
      </c>
      <c r="V1644" s="2"/>
      <c r="W1644" s="2"/>
      <c r="X1644" s="45"/>
      <c r="Y1644" s="37"/>
      <c r="Z1644" s="37"/>
      <c r="AA1644" s="37"/>
      <c r="AB1644" s="37"/>
      <c r="AC1644" s="37"/>
      <c r="AD1644" s="37"/>
      <c r="AE1644" s="37"/>
      <c r="AF1644" s="12">
        <v>8</v>
      </c>
      <c r="AG1644">
        <v>16</v>
      </c>
      <c r="AH1644">
        <v>-146</v>
      </c>
      <c r="AI1644">
        <v>-7.0000000000000007E-2</v>
      </c>
      <c r="AJ1644">
        <v>2</v>
      </c>
      <c r="AK1644">
        <v>-5</v>
      </c>
      <c r="AL1644">
        <v>3</v>
      </c>
      <c r="AM1644">
        <v>-4</v>
      </c>
      <c r="AN1644">
        <v>5</v>
      </c>
      <c r="AO1644">
        <v>1</v>
      </c>
      <c r="AP1644">
        <v>0.1</v>
      </c>
      <c r="AQ1644">
        <v>1</v>
      </c>
      <c r="AR1644">
        <v>-2.7</v>
      </c>
      <c r="AS1644">
        <v>3.7</v>
      </c>
      <c r="AT1644">
        <v>8</v>
      </c>
      <c r="AU1644">
        <v>1</v>
      </c>
      <c r="AV1644" s="2">
        <v>0.93</v>
      </c>
    </row>
    <row r="1645" spans="6:48" x14ac:dyDescent="0.3">
      <c r="F1645" t="str">
        <f t="shared" si="125"/>
        <v>12811422</v>
      </c>
      <c r="G1645" t="e">
        <f t="shared" si="128"/>
        <v>#N/A</v>
      </c>
      <c r="H1645" s="11">
        <v>1281</v>
      </c>
      <c r="I1645" s="5">
        <v>1422</v>
      </c>
      <c r="J1645" t="s">
        <v>52</v>
      </c>
      <c r="K1645" t="s">
        <v>81</v>
      </c>
      <c r="Q1645" s="3"/>
      <c r="R1645" s="4"/>
      <c r="S1645" s="4"/>
      <c r="T1645" s="2">
        <f t="shared" si="126"/>
        <v>0.6116983635559472</v>
      </c>
      <c r="U1645" s="2">
        <f t="shared" si="127"/>
        <v>0.3883016364440528</v>
      </c>
      <c r="V1645" s="2"/>
      <c r="W1645" s="2"/>
      <c r="X1645" s="45"/>
      <c r="Y1645" s="37"/>
      <c r="Z1645" s="37"/>
      <c r="AA1645" s="37"/>
      <c r="AB1645" s="37"/>
      <c r="AC1645" s="37"/>
      <c r="AD1645" s="37"/>
      <c r="AE1645" s="37"/>
      <c r="AF1645" s="12">
        <v>8</v>
      </c>
      <c r="AG1645">
        <v>13</v>
      </c>
      <c r="AH1645">
        <v>-44</v>
      </c>
      <c r="AI1645">
        <v>-0.16</v>
      </c>
      <c r="AJ1645">
        <v>2</v>
      </c>
      <c r="AK1645">
        <v>-1</v>
      </c>
      <c r="AL1645">
        <v>1</v>
      </c>
      <c r="AM1645">
        <v>-6</v>
      </c>
      <c r="AN1645">
        <v>-3</v>
      </c>
      <c r="AO1645">
        <v>-4</v>
      </c>
      <c r="AP1645">
        <v>0.05</v>
      </c>
      <c r="AQ1645">
        <v>1.4</v>
      </c>
      <c r="AR1645">
        <v>5</v>
      </c>
      <c r="AS1645">
        <v>-3.6</v>
      </c>
      <c r="AT1645">
        <v>5</v>
      </c>
      <c r="AU1645">
        <v>1</v>
      </c>
      <c r="AV1645" s="2">
        <v>0.75</v>
      </c>
    </row>
    <row r="1646" spans="6:48" x14ac:dyDescent="0.3">
      <c r="F1646" t="str">
        <f t="shared" si="125"/>
        <v>12811437</v>
      </c>
      <c r="G1646" t="e">
        <f t="shared" si="128"/>
        <v>#N/A</v>
      </c>
      <c r="H1646" s="11">
        <v>1281</v>
      </c>
      <c r="I1646" s="5">
        <v>1437</v>
      </c>
      <c r="J1646" t="s">
        <v>52</v>
      </c>
      <c r="K1646" t="s">
        <v>82</v>
      </c>
      <c r="Q1646" s="3"/>
      <c r="R1646" s="4"/>
      <c r="S1646" s="4"/>
      <c r="T1646" s="2">
        <f t="shared" si="126"/>
        <v>0.29169836355594719</v>
      </c>
      <c r="U1646" s="2">
        <f t="shared" si="127"/>
        <v>0.70830163644405286</v>
      </c>
      <c r="V1646" s="2"/>
      <c r="W1646" s="2"/>
      <c r="X1646" s="45"/>
      <c r="Y1646" s="37"/>
      <c r="Z1646" s="37"/>
      <c r="AA1646" s="37"/>
      <c r="AB1646" s="37"/>
      <c r="AC1646" s="37"/>
      <c r="AD1646" s="37"/>
      <c r="AE1646" s="37"/>
      <c r="AF1646" s="12">
        <v>8</v>
      </c>
      <c r="AG1646">
        <v>1</v>
      </c>
      <c r="AH1646">
        <v>36</v>
      </c>
      <c r="AI1646">
        <v>-0.27</v>
      </c>
      <c r="AJ1646">
        <v>-6</v>
      </c>
      <c r="AK1646">
        <v>-2</v>
      </c>
      <c r="AL1646">
        <v>5</v>
      </c>
      <c r="AM1646">
        <v>-2</v>
      </c>
      <c r="AN1646">
        <v>2</v>
      </c>
      <c r="AO1646">
        <v>-1</v>
      </c>
      <c r="AP1646">
        <v>-0.02</v>
      </c>
      <c r="AQ1646">
        <v>-13.6</v>
      </c>
      <c r="AR1646">
        <v>-2.6</v>
      </c>
      <c r="AS1646">
        <v>-11</v>
      </c>
      <c r="AT1646">
        <v>-7</v>
      </c>
      <c r="AU1646">
        <v>0</v>
      </c>
      <c r="AV1646" s="2">
        <v>0.43</v>
      </c>
    </row>
    <row r="1647" spans="6:48" x14ac:dyDescent="0.3">
      <c r="F1647" t="str">
        <f t="shared" si="125"/>
        <v>12811438</v>
      </c>
      <c r="G1647" t="e">
        <f t="shared" si="128"/>
        <v>#N/A</v>
      </c>
      <c r="H1647" s="11">
        <v>1281</v>
      </c>
      <c r="I1647" s="5">
        <v>1438</v>
      </c>
      <c r="J1647" t="s">
        <v>52</v>
      </c>
      <c r="K1647" t="s">
        <v>83</v>
      </c>
      <c r="Q1647" s="3"/>
      <c r="R1647" s="4"/>
      <c r="S1647" s="4"/>
      <c r="T1647" s="2">
        <f t="shared" si="126"/>
        <v>0.31169836355594721</v>
      </c>
      <c r="U1647" s="2">
        <f t="shared" si="127"/>
        <v>0.68830163644405284</v>
      </c>
      <c r="V1647" s="2"/>
      <c r="W1647" s="2"/>
      <c r="X1647" s="45"/>
      <c r="Y1647" s="37"/>
      <c r="Z1647" s="37"/>
      <c r="AA1647" s="37"/>
      <c r="AB1647" s="37"/>
      <c r="AC1647" s="37"/>
      <c r="AD1647" s="37"/>
      <c r="AE1647" s="37"/>
      <c r="AF1647" s="12">
        <v>8</v>
      </c>
      <c r="AG1647">
        <v>1</v>
      </c>
      <c r="AH1647">
        <v>37</v>
      </c>
      <c r="AI1647">
        <v>-0.33</v>
      </c>
      <c r="AJ1647">
        <v>1</v>
      </c>
      <c r="AK1647">
        <v>3</v>
      </c>
      <c r="AL1647">
        <v>6</v>
      </c>
      <c r="AM1647">
        <v>-5</v>
      </c>
      <c r="AN1647">
        <v>4</v>
      </c>
      <c r="AO1647">
        <v>-2</v>
      </c>
      <c r="AP1647">
        <v>-0.01</v>
      </c>
      <c r="AQ1647">
        <v>6</v>
      </c>
      <c r="AR1647">
        <v>14.9</v>
      </c>
      <c r="AS1647">
        <v>-8.9</v>
      </c>
      <c r="AT1647">
        <v>-7</v>
      </c>
      <c r="AU1647">
        <v>0</v>
      </c>
      <c r="AV1647" s="2">
        <v>0.45</v>
      </c>
    </row>
    <row r="1648" spans="6:48" x14ac:dyDescent="0.3">
      <c r="F1648" t="str">
        <f t="shared" si="125"/>
        <v>12811439</v>
      </c>
      <c r="G1648" t="e">
        <f t="shared" si="128"/>
        <v>#N/A</v>
      </c>
      <c r="H1648" s="11">
        <v>1281</v>
      </c>
      <c r="I1648" s="5">
        <v>1439</v>
      </c>
      <c r="J1648" t="s">
        <v>52</v>
      </c>
      <c r="K1648" t="s">
        <v>84</v>
      </c>
      <c r="Q1648" s="3"/>
      <c r="R1648" s="4"/>
      <c r="S1648" s="4"/>
      <c r="T1648" s="2">
        <f t="shared" si="126"/>
        <v>0.46169836355594718</v>
      </c>
      <c r="U1648" s="2">
        <f t="shared" si="127"/>
        <v>0.53830163644405282</v>
      </c>
      <c r="V1648" s="2"/>
      <c r="W1648" s="2"/>
      <c r="X1648" s="45"/>
      <c r="Y1648" s="37"/>
      <c r="Z1648" s="37"/>
      <c r="AA1648" s="37"/>
      <c r="AB1648" s="37"/>
      <c r="AC1648" s="37"/>
      <c r="AD1648" s="37"/>
      <c r="AE1648" s="37"/>
      <c r="AF1648" s="12">
        <v>8</v>
      </c>
      <c r="AG1648">
        <v>8</v>
      </c>
      <c r="AH1648">
        <v>6</v>
      </c>
      <c r="AI1648">
        <v>-0.05</v>
      </c>
      <c r="AJ1648">
        <v>-3</v>
      </c>
      <c r="AK1648">
        <v>-3</v>
      </c>
      <c r="AL1648">
        <v>3</v>
      </c>
      <c r="AM1648">
        <v>-2</v>
      </c>
      <c r="AN1648">
        <v>7</v>
      </c>
      <c r="AO1648">
        <v>1</v>
      </c>
      <c r="AP1648">
        <v>0.04</v>
      </c>
      <c r="AQ1648">
        <v>-6.2</v>
      </c>
      <c r="AR1648">
        <v>-3.5</v>
      </c>
      <c r="AS1648">
        <v>-2.7</v>
      </c>
      <c r="AT1648">
        <v>0</v>
      </c>
      <c r="AU1648">
        <v>0</v>
      </c>
      <c r="AV1648" s="2">
        <v>0.6</v>
      </c>
    </row>
    <row r="1649" spans="6:48" x14ac:dyDescent="0.3">
      <c r="F1649" t="str">
        <f t="shared" si="125"/>
        <v>12811452</v>
      </c>
      <c r="G1649" t="e">
        <f t="shared" si="128"/>
        <v>#N/A</v>
      </c>
      <c r="H1649" s="11">
        <v>1281</v>
      </c>
      <c r="I1649" s="5">
        <v>1452</v>
      </c>
      <c r="J1649" t="s">
        <v>52</v>
      </c>
      <c r="K1649" t="s">
        <v>85</v>
      </c>
      <c r="Q1649" s="3"/>
      <c r="R1649" s="4"/>
      <c r="S1649" s="4"/>
      <c r="T1649" s="2">
        <f t="shared" si="126"/>
        <v>0.40169836355594724</v>
      </c>
      <c r="U1649" s="2">
        <f t="shared" si="127"/>
        <v>0.59830163644405276</v>
      </c>
      <c r="V1649" s="2"/>
      <c r="W1649" s="2"/>
      <c r="X1649" s="45"/>
      <c r="Y1649" s="37"/>
      <c r="Z1649" s="37"/>
      <c r="AA1649" s="37"/>
      <c r="AB1649" s="37"/>
      <c r="AC1649" s="37"/>
      <c r="AD1649" s="37"/>
      <c r="AE1649" s="37"/>
      <c r="AF1649" s="12">
        <v>8</v>
      </c>
      <c r="AG1649">
        <v>5</v>
      </c>
      <c r="AH1649">
        <v>25</v>
      </c>
      <c r="AI1649">
        <v>-0.1</v>
      </c>
      <c r="AJ1649">
        <v>4</v>
      </c>
      <c r="AK1649">
        <v>-3</v>
      </c>
      <c r="AL1649">
        <v>5</v>
      </c>
      <c r="AM1649">
        <v>-7</v>
      </c>
      <c r="AN1649">
        <v>-6</v>
      </c>
      <c r="AO1649">
        <v>2</v>
      </c>
      <c r="AP1649">
        <v>-0.02</v>
      </c>
      <c r="AQ1649">
        <v>-6.1</v>
      </c>
      <c r="AR1649">
        <v>-0.7</v>
      </c>
      <c r="AS1649">
        <v>-5.4</v>
      </c>
      <c r="AT1649">
        <v>-3</v>
      </c>
      <c r="AU1649">
        <v>0</v>
      </c>
      <c r="AV1649" s="2">
        <v>0.54</v>
      </c>
    </row>
    <row r="1650" spans="6:48" x14ac:dyDescent="0.3">
      <c r="F1650" t="str">
        <f t="shared" si="125"/>
        <v>12811455</v>
      </c>
      <c r="G1650" t="e">
        <f t="shared" si="128"/>
        <v>#N/A</v>
      </c>
      <c r="H1650" s="11">
        <v>1281</v>
      </c>
      <c r="I1650" s="5">
        <v>1455</v>
      </c>
      <c r="J1650" t="s">
        <v>52</v>
      </c>
      <c r="K1650" t="s">
        <v>86</v>
      </c>
      <c r="Q1650" s="3"/>
      <c r="R1650" s="4"/>
      <c r="S1650" s="4"/>
      <c r="T1650" s="2">
        <f t="shared" si="126"/>
        <v>0.41169836355594724</v>
      </c>
      <c r="U1650" s="2">
        <f t="shared" si="127"/>
        <v>0.58830163644405276</v>
      </c>
      <c r="V1650" s="2"/>
      <c r="W1650" s="2"/>
      <c r="X1650" s="45"/>
      <c r="Y1650" s="37"/>
      <c r="Z1650" s="37"/>
      <c r="AA1650" s="37"/>
      <c r="AB1650" s="37"/>
      <c r="AC1650" s="37"/>
      <c r="AD1650" s="37"/>
      <c r="AE1650" s="37"/>
      <c r="AF1650" s="12">
        <v>8</v>
      </c>
      <c r="AG1650">
        <v>4</v>
      </c>
      <c r="AH1650">
        <v>18</v>
      </c>
      <c r="AI1650">
        <v>-0.17</v>
      </c>
      <c r="AJ1650">
        <v>-1</v>
      </c>
      <c r="AK1650">
        <v>-2</v>
      </c>
      <c r="AL1650">
        <v>4</v>
      </c>
      <c r="AM1650">
        <v>-1</v>
      </c>
      <c r="AN1650">
        <v>-4</v>
      </c>
      <c r="AO1650">
        <v>-5</v>
      </c>
      <c r="AP1650">
        <v>0.01</v>
      </c>
      <c r="AQ1650">
        <v>-9.5</v>
      </c>
      <c r="AR1650">
        <v>-3</v>
      </c>
      <c r="AS1650">
        <v>-6.5</v>
      </c>
      <c r="AT1650">
        <v>-4</v>
      </c>
      <c r="AU1650">
        <v>0</v>
      </c>
      <c r="AV1650" s="2">
        <v>0.55000000000000004</v>
      </c>
    </row>
    <row r="1651" spans="6:48" x14ac:dyDescent="0.3">
      <c r="F1651" t="str">
        <f t="shared" si="125"/>
        <v>12811460</v>
      </c>
      <c r="G1651" t="e">
        <f t="shared" si="128"/>
        <v>#N/A</v>
      </c>
      <c r="H1651" s="11">
        <v>1281</v>
      </c>
      <c r="I1651" s="5">
        <v>1460</v>
      </c>
      <c r="J1651" t="s">
        <v>52</v>
      </c>
      <c r="K1651" t="s">
        <v>87</v>
      </c>
      <c r="Q1651" s="3"/>
      <c r="R1651" s="4"/>
      <c r="S1651" s="4"/>
      <c r="T1651" s="2">
        <f t="shared" si="126"/>
        <v>0.7316983635559472</v>
      </c>
      <c r="U1651" s="2">
        <f t="shared" si="127"/>
        <v>0.2683016364440528</v>
      </c>
      <c r="V1651" s="2"/>
      <c r="W1651" s="2"/>
      <c r="X1651" s="45"/>
      <c r="Y1651" s="37"/>
      <c r="Z1651" s="37"/>
      <c r="AA1651" s="37"/>
      <c r="AB1651" s="37"/>
      <c r="AC1651" s="37"/>
      <c r="AD1651" s="37"/>
      <c r="AE1651" s="37"/>
      <c r="AF1651" s="12">
        <v>8</v>
      </c>
      <c r="AG1651">
        <v>14</v>
      </c>
      <c r="AH1651">
        <v>-97</v>
      </c>
      <c r="AI1651">
        <v>-0.11</v>
      </c>
      <c r="AJ1651">
        <v>5</v>
      </c>
      <c r="AK1651">
        <v>-1</v>
      </c>
      <c r="AL1651">
        <v>2</v>
      </c>
      <c r="AM1651">
        <v>-5</v>
      </c>
      <c r="AN1651">
        <v>2</v>
      </c>
      <c r="AO1651">
        <v>-3</v>
      </c>
      <c r="AP1651">
        <v>0.03</v>
      </c>
      <c r="AQ1651">
        <v>2.2000000000000002</v>
      </c>
      <c r="AR1651">
        <v>2.1</v>
      </c>
      <c r="AS1651">
        <v>0.1</v>
      </c>
      <c r="AT1651">
        <v>6</v>
      </c>
      <c r="AU1651">
        <v>1</v>
      </c>
      <c r="AV1651" s="2">
        <v>0.87</v>
      </c>
    </row>
    <row r="1652" spans="6:48" x14ac:dyDescent="0.3">
      <c r="F1652" t="str">
        <f t="shared" si="125"/>
        <v>12811462</v>
      </c>
      <c r="G1652" t="e">
        <f t="shared" si="128"/>
        <v>#N/A</v>
      </c>
      <c r="H1652" s="11">
        <v>1281</v>
      </c>
      <c r="I1652" s="5">
        <v>1462</v>
      </c>
      <c r="J1652" t="s">
        <v>52</v>
      </c>
      <c r="K1652" t="s">
        <v>88</v>
      </c>
      <c r="Q1652" s="3"/>
      <c r="R1652" s="4"/>
      <c r="S1652" s="4"/>
      <c r="T1652" s="2">
        <f t="shared" si="126"/>
        <v>0.41169836355594724</v>
      </c>
      <c r="U1652" s="2">
        <f t="shared" si="127"/>
        <v>0.58830163644405276</v>
      </c>
      <c r="V1652" s="2"/>
      <c r="W1652" s="2"/>
      <c r="X1652" s="45"/>
      <c r="Y1652" s="37"/>
      <c r="Z1652" s="37"/>
      <c r="AA1652" s="37"/>
      <c r="AB1652" s="37"/>
      <c r="AC1652" s="37"/>
      <c r="AD1652" s="37"/>
      <c r="AE1652" s="37"/>
      <c r="AF1652" s="12">
        <v>8</v>
      </c>
      <c r="AG1652">
        <v>1</v>
      </c>
      <c r="AH1652">
        <v>24</v>
      </c>
      <c r="AI1652">
        <v>-0.24</v>
      </c>
      <c r="AJ1652">
        <v>-2</v>
      </c>
      <c r="AK1652">
        <v>-3</v>
      </c>
      <c r="AL1652">
        <v>3</v>
      </c>
      <c r="AM1652">
        <v>0</v>
      </c>
      <c r="AN1652">
        <v>1</v>
      </c>
      <c r="AO1652">
        <v>-5</v>
      </c>
      <c r="AP1652">
        <v>-0.04</v>
      </c>
      <c r="AQ1652">
        <v>-10.8</v>
      </c>
      <c r="AR1652">
        <v>-6.2</v>
      </c>
      <c r="AS1652">
        <v>-4.5999999999999996</v>
      </c>
      <c r="AT1652">
        <v>-7</v>
      </c>
      <c r="AU1652">
        <v>0</v>
      </c>
      <c r="AV1652" s="2">
        <v>0.55000000000000004</v>
      </c>
    </row>
    <row r="1653" spans="6:48" x14ac:dyDescent="0.3">
      <c r="F1653" t="str">
        <f t="shared" si="125"/>
        <v>12851293</v>
      </c>
      <c r="G1653" t="e">
        <f t="shared" si="128"/>
        <v>#N/A</v>
      </c>
      <c r="H1653" s="11">
        <v>1285</v>
      </c>
      <c r="I1653" s="5">
        <v>1293</v>
      </c>
      <c r="J1653" t="s">
        <v>53</v>
      </c>
      <c r="K1653" t="s">
        <v>54</v>
      </c>
      <c r="Q1653" s="3"/>
      <c r="R1653" s="4"/>
      <c r="S1653" s="4"/>
      <c r="T1653" s="2">
        <f t="shared" si="126"/>
        <v>0.46169836355594718</v>
      </c>
      <c r="U1653" s="2">
        <f t="shared" si="127"/>
        <v>0.53830163644405282</v>
      </c>
      <c r="V1653" s="2"/>
      <c r="W1653" s="2"/>
      <c r="X1653" s="45"/>
      <c r="Y1653" s="37"/>
      <c r="Z1653" s="37"/>
      <c r="AA1653" s="37"/>
      <c r="AB1653" s="37"/>
      <c r="AC1653" s="37"/>
      <c r="AD1653" s="37"/>
      <c r="AE1653" s="37"/>
      <c r="AF1653" s="12">
        <v>14</v>
      </c>
      <c r="AG1653">
        <v>12</v>
      </c>
      <c r="AH1653">
        <v>12</v>
      </c>
      <c r="AI1653">
        <v>-0.06</v>
      </c>
      <c r="AJ1653">
        <v>-3</v>
      </c>
      <c r="AK1653">
        <v>1</v>
      </c>
      <c r="AL1653">
        <v>0</v>
      </c>
      <c r="AM1653">
        <v>3</v>
      </c>
      <c r="AN1653">
        <v>1</v>
      </c>
      <c r="AO1653">
        <v>1</v>
      </c>
      <c r="AP1653">
        <v>-0.01</v>
      </c>
      <c r="AQ1653">
        <v>0.7</v>
      </c>
      <c r="AR1653">
        <v>2.8</v>
      </c>
      <c r="AS1653">
        <v>-2.1</v>
      </c>
      <c r="AT1653">
        <v>-2</v>
      </c>
      <c r="AU1653">
        <v>0</v>
      </c>
      <c r="AV1653" s="2">
        <v>0.6</v>
      </c>
    </row>
    <row r="1654" spans="6:48" x14ac:dyDescent="0.3">
      <c r="F1654" t="str">
        <f t="shared" si="125"/>
        <v>12851300</v>
      </c>
      <c r="G1654" t="e">
        <f t="shared" si="128"/>
        <v>#N/A</v>
      </c>
      <c r="H1654" s="11">
        <v>1285</v>
      </c>
      <c r="I1654" s="5">
        <v>1300</v>
      </c>
      <c r="J1654" t="s">
        <v>53</v>
      </c>
      <c r="K1654" t="s">
        <v>55</v>
      </c>
      <c r="Q1654" s="3"/>
      <c r="R1654" s="4"/>
      <c r="S1654" s="4"/>
      <c r="T1654" s="2">
        <f t="shared" si="126"/>
        <v>0.84169836355594718</v>
      </c>
      <c r="U1654" s="2">
        <f t="shared" si="127"/>
        <v>0.15830163644405282</v>
      </c>
      <c r="V1654" s="2"/>
      <c r="W1654" s="2"/>
      <c r="X1654" s="45"/>
      <c r="Y1654" s="37"/>
      <c r="Z1654" s="37"/>
      <c r="AA1654" s="37"/>
      <c r="AB1654" s="37"/>
      <c r="AC1654" s="37"/>
      <c r="AD1654" s="37"/>
      <c r="AE1654" s="37"/>
      <c r="AF1654" s="12">
        <v>14</v>
      </c>
      <c r="AG1654">
        <v>16</v>
      </c>
      <c r="AH1654">
        <v>-238</v>
      </c>
      <c r="AI1654">
        <v>0.25</v>
      </c>
      <c r="AJ1654">
        <v>1</v>
      </c>
      <c r="AK1654">
        <v>-1</v>
      </c>
      <c r="AL1654">
        <v>-3</v>
      </c>
      <c r="AM1654">
        <v>4</v>
      </c>
      <c r="AN1654">
        <v>1</v>
      </c>
      <c r="AO1654">
        <v>4</v>
      </c>
      <c r="AP1654">
        <v>0.04</v>
      </c>
      <c r="AQ1654">
        <v>7.7</v>
      </c>
      <c r="AR1654">
        <v>-1.9</v>
      </c>
      <c r="AS1654">
        <v>9.6</v>
      </c>
      <c r="AT1654">
        <v>2</v>
      </c>
      <c r="AU1654">
        <v>1</v>
      </c>
      <c r="AV1654" s="2">
        <v>0.98</v>
      </c>
    </row>
    <row r="1655" spans="6:48" x14ac:dyDescent="0.3">
      <c r="F1655" t="str">
        <f t="shared" si="125"/>
        <v>12851301</v>
      </c>
      <c r="G1655" t="e">
        <f t="shared" si="128"/>
        <v>#N/A</v>
      </c>
      <c r="H1655" s="11">
        <v>1285</v>
      </c>
      <c r="I1655" s="5">
        <v>1301</v>
      </c>
      <c r="J1655" t="s">
        <v>53</v>
      </c>
      <c r="K1655" t="s">
        <v>56</v>
      </c>
      <c r="Q1655" s="3"/>
      <c r="R1655" s="4"/>
      <c r="S1655" s="4"/>
      <c r="T1655" s="2">
        <f t="shared" si="126"/>
        <v>0.46169836355594718</v>
      </c>
      <c r="U1655" s="2">
        <f t="shared" si="127"/>
        <v>0.53830163644405282</v>
      </c>
      <c r="V1655" s="2"/>
      <c r="W1655" s="2"/>
      <c r="X1655" s="45"/>
      <c r="Y1655" s="37"/>
      <c r="Z1655" s="37"/>
      <c r="AA1655" s="37"/>
      <c r="AB1655" s="37"/>
      <c r="AC1655" s="37"/>
      <c r="AD1655" s="37"/>
      <c r="AE1655" s="37"/>
      <c r="AF1655" s="12">
        <v>14</v>
      </c>
      <c r="AG1655">
        <v>9</v>
      </c>
      <c r="AH1655">
        <v>29</v>
      </c>
      <c r="AI1655">
        <v>0.11</v>
      </c>
      <c r="AJ1655">
        <v>-1</v>
      </c>
      <c r="AK1655">
        <v>-4</v>
      </c>
      <c r="AL1655">
        <v>0</v>
      </c>
      <c r="AM1655">
        <v>1</v>
      </c>
      <c r="AN1655">
        <v>0</v>
      </c>
      <c r="AO1655">
        <v>6</v>
      </c>
      <c r="AP1655">
        <v>0.02</v>
      </c>
      <c r="AQ1655">
        <v>-3.1</v>
      </c>
      <c r="AR1655">
        <v>-5.7</v>
      </c>
      <c r="AS1655">
        <v>2.6</v>
      </c>
      <c r="AT1655">
        <v>-5</v>
      </c>
      <c r="AU1655">
        <v>0</v>
      </c>
      <c r="AV1655" s="2">
        <v>0.6</v>
      </c>
    </row>
    <row r="1656" spans="6:48" x14ac:dyDescent="0.3">
      <c r="F1656" t="str">
        <f t="shared" si="125"/>
        <v>12851305</v>
      </c>
      <c r="G1656" t="e">
        <f t="shared" si="128"/>
        <v>#N/A</v>
      </c>
      <c r="H1656" s="11">
        <v>1285</v>
      </c>
      <c r="I1656" s="5">
        <v>1305</v>
      </c>
      <c r="J1656" t="s">
        <v>53</v>
      </c>
      <c r="K1656" t="s">
        <v>57</v>
      </c>
      <c r="Q1656" s="3"/>
      <c r="R1656" s="4"/>
      <c r="S1656" s="4"/>
      <c r="T1656" s="2">
        <f t="shared" si="126"/>
        <v>0.3616983635559472</v>
      </c>
      <c r="U1656" s="2">
        <f t="shared" si="127"/>
        <v>0.6383016364440528</v>
      </c>
      <c r="V1656" s="2"/>
      <c r="W1656" s="2"/>
      <c r="X1656" s="45"/>
      <c r="Y1656" s="37"/>
      <c r="Z1656" s="37"/>
      <c r="AA1656" s="37"/>
      <c r="AB1656" s="37"/>
      <c r="AC1656" s="37"/>
      <c r="AD1656" s="37"/>
      <c r="AE1656" s="37"/>
      <c r="AF1656" s="12">
        <v>14</v>
      </c>
      <c r="AG1656">
        <v>7</v>
      </c>
      <c r="AH1656">
        <v>47</v>
      </c>
      <c r="AI1656">
        <v>-0.02</v>
      </c>
      <c r="AJ1656">
        <v>-3</v>
      </c>
      <c r="AK1656">
        <v>-1</v>
      </c>
      <c r="AL1656">
        <v>3</v>
      </c>
      <c r="AM1656">
        <v>3</v>
      </c>
      <c r="AN1656">
        <v>7</v>
      </c>
      <c r="AO1656">
        <v>3</v>
      </c>
      <c r="AP1656">
        <v>-0.03</v>
      </c>
      <c r="AQ1656">
        <v>-5</v>
      </c>
      <c r="AR1656">
        <v>-4.0999999999999996</v>
      </c>
      <c r="AS1656">
        <v>-0.9</v>
      </c>
      <c r="AT1656">
        <v>-7</v>
      </c>
      <c r="AU1656">
        <v>0</v>
      </c>
      <c r="AV1656" s="2">
        <v>0.5</v>
      </c>
    </row>
    <row r="1657" spans="6:48" x14ac:dyDescent="0.3">
      <c r="F1657" t="str">
        <f t="shared" si="125"/>
        <v>12851308</v>
      </c>
      <c r="G1657" t="e">
        <f t="shared" si="128"/>
        <v>#N/A</v>
      </c>
      <c r="H1657" s="11">
        <v>1285</v>
      </c>
      <c r="I1657" s="5">
        <v>1308</v>
      </c>
      <c r="J1657" t="s">
        <v>53</v>
      </c>
      <c r="K1657" t="s">
        <v>58</v>
      </c>
      <c r="Q1657" s="3"/>
      <c r="R1657" s="4"/>
      <c r="S1657" s="4"/>
      <c r="T1657" s="2">
        <f t="shared" si="126"/>
        <v>0.46169836355594718</v>
      </c>
      <c r="U1657" s="2">
        <f t="shared" si="127"/>
        <v>0.53830163644405282</v>
      </c>
      <c r="V1657" s="2"/>
      <c r="W1657" s="2"/>
      <c r="X1657" s="45"/>
      <c r="Y1657" s="37"/>
      <c r="Z1657" s="37"/>
      <c r="AA1657" s="37"/>
      <c r="AB1657" s="37"/>
      <c r="AC1657" s="37"/>
      <c r="AD1657" s="37"/>
      <c r="AE1657" s="37"/>
      <c r="AF1657" s="12">
        <v>14</v>
      </c>
      <c r="AG1657">
        <v>12</v>
      </c>
      <c r="AH1657">
        <v>16</v>
      </c>
      <c r="AI1657">
        <v>-0.06</v>
      </c>
      <c r="AJ1657">
        <v>0</v>
      </c>
      <c r="AK1657">
        <v>3</v>
      </c>
      <c r="AL1657">
        <v>0</v>
      </c>
      <c r="AM1657">
        <v>2</v>
      </c>
      <c r="AN1657">
        <v>0</v>
      </c>
      <c r="AO1657">
        <v>-3</v>
      </c>
      <c r="AP1657">
        <v>0.08</v>
      </c>
      <c r="AQ1657">
        <v>2.5</v>
      </c>
      <c r="AR1657">
        <v>4.0999999999999996</v>
      </c>
      <c r="AS1657">
        <v>-1.6</v>
      </c>
      <c r="AT1657">
        <v>-2</v>
      </c>
      <c r="AU1657">
        <v>0</v>
      </c>
      <c r="AV1657" s="2">
        <v>0.6</v>
      </c>
    </row>
    <row r="1658" spans="6:48" x14ac:dyDescent="0.3">
      <c r="F1658" t="str">
        <f t="shared" si="125"/>
        <v>12851314</v>
      </c>
      <c r="G1658" t="e">
        <f t="shared" si="128"/>
        <v>#N/A</v>
      </c>
      <c r="H1658" s="11">
        <v>1285</v>
      </c>
      <c r="I1658" s="5">
        <v>1314</v>
      </c>
      <c r="J1658" t="s">
        <v>53</v>
      </c>
      <c r="K1658" t="s">
        <v>59</v>
      </c>
      <c r="Q1658" s="3"/>
      <c r="R1658" s="4"/>
      <c r="S1658" s="4"/>
      <c r="T1658" s="2">
        <f t="shared" si="126"/>
        <v>0.35169836355594719</v>
      </c>
      <c r="U1658" s="2">
        <f t="shared" si="127"/>
        <v>0.64830163644405281</v>
      </c>
      <c r="V1658" s="2"/>
      <c r="W1658" s="2"/>
      <c r="X1658" s="45"/>
      <c r="Y1658" s="37"/>
      <c r="Z1658" s="37"/>
      <c r="AA1658" s="37"/>
      <c r="AB1658" s="37"/>
      <c r="AC1658" s="37"/>
      <c r="AD1658" s="37"/>
      <c r="AE1658" s="37"/>
      <c r="AF1658" s="12">
        <v>14</v>
      </c>
      <c r="AG1658">
        <v>2</v>
      </c>
      <c r="AH1658">
        <v>64</v>
      </c>
      <c r="AI1658">
        <v>0.06</v>
      </c>
      <c r="AJ1658">
        <v>0</v>
      </c>
      <c r="AK1658">
        <v>-2</v>
      </c>
      <c r="AL1658">
        <v>1</v>
      </c>
      <c r="AM1658">
        <v>5</v>
      </c>
      <c r="AN1658">
        <v>-4</v>
      </c>
      <c r="AO1658">
        <v>0</v>
      </c>
      <c r="AP1658">
        <v>-0.02</v>
      </c>
      <c r="AQ1658">
        <v>-3.9</v>
      </c>
      <c r="AR1658">
        <v>-4.3</v>
      </c>
      <c r="AS1658">
        <v>0.4</v>
      </c>
      <c r="AT1658">
        <v>-12</v>
      </c>
      <c r="AU1658">
        <v>0</v>
      </c>
      <c r="AV1658" s="2">
        <v>0.49</v>
      </c>
    </row>
    <row r="1659" spans="6:48" x14ac:dyDescent="0.3">
      <c r="F1659" t="str">
        <f t="shared" si="125"/>
        <v>12851326</v>
      </c>
      <c r="G1659" t="e">
        <f t="shared" si="128"/>
        <v>#N/A</v>
      </c>
      <c r="H1659" s="11">
        <v>1285</v>
      </c>
      <c r="I1659" s="5">
        <v>1326</v>
      </c>
      <c r="J1659" t="s">
        <v>53</v>
      </c>
      <c r="K1659" t="s">
        <v>60</v>
      </c>
      <c r="Q1659" s="3"/>
      <c r="R1659" s="4"/>
      <c r="S1659" s="4"/>
      <c r="T1659" s="2">
        <f t="shared" si="126"/>
        <v>0.3616983635559472</v>
      </c>
      <c r="U1659" s="2">
        <f t="shared" si="127"/>
        <v>0.6383016364440528</v>
      </c>
      <c r="V1659" s="2"/>
      <c r="W1659" s="2"/>
      <c r="X1659" s="45"/>
      <c r="Y1659" s="37"/>
      <c r="Z1659" s="37"/>
      <c r="AA1659" s="37"/>
      <c r="AB1659" s="37"/>
      <c r="AC1659" s="37"/>
      <c r="AD1659" s="37"/>
      <c r="AE1659" s="37"/>
      <c r="AF1659" s="12">
        <v>14</v>
      </c>
      <c r="AG1659">
        <v>5</v>
      </c>
      <c r="AH1659">
        <v>56</v>
      </c>
      <c r="AI1659">
        <v>0.02</v>
      </c>
      <c r="AJ1659">
        <v>-2</v>
      </c>
      <c r="AK1659">
        <v>0</v>
      </c>
      <c r="AL1659">
        <v>0</v>
      </c>
      <c r="AM1659">
        <v>3</v>
      </c>
      <c r="AN1659">
        <v>4</v>
      </c>
      <c r="AO1659">
        <v>-1</v>
      </c>
      <c r="AP1659">
        <v>-0.01</v>
      </c>
      <c r="AQ1659">
        <v>2.2999999999999998</v>
      </c>
      <c r="AR1659">
        <v>2.1</v>
      </c>
      <c r="AS1659">
        <v>0.2</v>
      </c>
      <c r="AT1659">
        <v>-9</v>
      </c>
      <c r="AU1659">
        <v>0</v>
      </c>
      <c r="AV1659" s="2">
        <v>0.5</v>
      </c>
    </row>
    <row r="1660" spans="6:48" x14ac:dyDescent="0.3">
      <c r="F1660" t="str">
        <f t="shared" si="125"/>
        <v>12851328</v>
      </c>
      <c r="G1660" t="e">
        <f t="shared" si="128"/>
        <v>#N/A</v>
      </c>
      <c r="H1660" s="11">
        <v>1285</v>
      </c>
      <c r="I1660" s="5">
        <v>1328</v>
      </c>
      <c r="J1660" t="s">
        <v>53</v>
      </c>
      <c r="K1660" t="s">
        <v>61</v>
      </c>
      <c r="Q1660" s="3"/>
      <c r="R1660" s="4"/>
      <c r="S1660" s="4"/>
      <c r="T1660" s="2">
        <f t="shared" si="126"/>
        <v>0.50169836355594721</v>
      </c>
      <c r="U1660" s="2">
        <f t="shared" si="127"/>
        <v>0.49830163644405279</v>
      </c>
      <c r="V1660" s="2"/>
      <c r="W1660" s="2"/>
      <c r="X1660" s="45"/>
      <c r="Y1660" s="37"/>
      <c r="Z1660" s="37"/>
      <c r="AA1660" s="37"/>
      <c r="AB1660" s="37"/>
      <c r="AC1660" s="37"/>
      <c r="AD1660" s="37"/>
      <c r="AE1660" s="37"/>
      <c r="AF1660" s="12">
        <v>14</v>
      </c>
      <c r="AG1660">
        <v>10</v>
      </c>
      <c r="AH1660">
        <v>24</v>
      </c>
      <c r="AI1660">
        <v>0.19</v>
      </c>
      <c r="AJ1660">
        <v>-2</v>
      </c>
      <c r="AK1660">
        <v>-3</v>
      </c>
      <c r="AL1660">
        <v>0</v>
      </c>
      <c r="AM1660">
        <v>4</v>
      </c>
      <c r="AN1660">
        <v>6</v>
      </c>
      <c r="AO1660">
        <v>4</v>
      </c>
      <c r="AP1660">
        <v>-0.03</v>
      </c>
      <c r="AQ1660">
        <v>-7.1</v>
      </c>
      <c r="AR1660">
        <v>-12.8</v>
      </c>
      <c r="AS1660">
        <v>5.7</v>
      </c>
      <c r="AT1660">
        <v>-4</v>
      </c>
      <c r="AU1660">
        <v>0</v>
      </c>
      <c r="AV1660" s="2">
        <v>0.64</v>
      </c>
    </row>
    <row r="1661" spans="6:48" x14ac:dyDescent="0.3">
      <c r="F1661" t="str">
        <f t="shared" si="125"/>
        <v>12851335</v>
      </c>
      <c r="G1661" t="e">
        <f t="shared" si="128"/>
        <v>#N/A</v>
      </c>
      <c r="H1661" s="11">
        <v>1285</v>
      </c>
      <c r="I1661" s="5">
        <v>1335</v>
      </c>
      <c r="J1661" t="s">
        <v>53</v>
      </c>
      <c r="K1661" t="s">
        <v>62</v>
      </c>
      <c r="Q1661" s="3"/>
      <c r="R1661" s="4"/>
      <c r="S1661" s="4"/>
      <c r="T1661" s="2">
        <f t="shared" si="126"/>
        <v>0.67169836355594725</v>
      </c>
      <c r="U1661" s="2">
        <f t="shared" si="127"/>
        <v>0.32830163644405275</v>
      </c>
      <c r="V1661" s="2"/>
      <c r="W1661" s="2"/>
      <c r="X1661" s="45"/>
      <c r="Y1661" s="37"/>
      <c r="Z1661" s="37"/>
      <c r="AA1661" s="37"/>
      <c r="AB1661" s="37"/>
      <c r="AC1661" s="37"/>
      <c r="AD1661" s="37"/>
      <c r="AE1661" s="37"/>
      <c r="AF1661" s="12">
        <v>14</v>
      </c>
      <c r="AG1661">
        <v>16</v>
      </c>
      <c r="AH1661">
        <v>-56</v>
      </c>
      <c r="AI1661">
        <v>0.03</v>
      </c>
      <c r="AJ1661">
        <v>-1</v>
      </c>
      <c r="AK1661">
        <v>1</v>
      </c>
      <c r="AL1661">
        <v>0</v>
      </c>
      <c r="AM1661">
        <v>4</v>
      </c>
      <c r="AN1661">
        <v>10</v>
      </c>
      <c r="AO1661">
        <v>-3</v>
      </c>
      <c r="AP1661">
        <v>0.06</v>
      </c>
      <c r="AQ1661">
        <v>2.4</v>
      </c>
      <c r="AR1661">
        <v>-0.8</v>
      </c>
      <c r="AS1661">
        <v>3.2</v>
      </c>
      <c r="AT1661">
        <v>2</v>
      </c>
      <c r="AU1661">
        <v>1</v>
      </c>
      <c r="AV1661" s="2">
        <v>0.81</v>
      </c>
    </row>
    <row r="1662" spans="6:48" x14ac:dyDescent="0.3">
      <c r="F1662" t="str">
        <f t="shared" si="125"/>
        <v>12851344</v>
      </c>
      <c r="G1662" t="e">
        <f t="shared" si="128"/>
        <v>#N/A</v>
      </c>
      <c r="H1662" s="11">
        <v>1285</v>
      </c>
      <c r="I1662" s="5">
        <v>1344</v>
      </c>
      <c r="J1662" t="s">
        <v>53</v>
      </c>
      <c r="K1662" t="s">
        <v>63</v>
      </c>
      <c r="Q1662" s="3"/>
      <c r="R1662" s="4"/>
      <c r="S1662" s="4"/>
      <c r="T1662" s="2">
        <f t="shared" si="126"/>
        <v>0.57169836355594716</v>
      </c>
      <c r="U1662" s="2">
        <f t="shared" si="127"/>
        <v>0.42830163644405284</v>
      </c>
      <c r="V1662" s="2"/>
      <c r="W1662" s="2"/>
      <c r="X1662" s="45"/>
      <c r="Y1662" s="37"/>
      <c r="Z1662" s="37"/>
      <c r="AA1662" s="37"/>
      <c r="AB1662" s="37"/>
      <c r="AC1662" s="37"/>
      <c r="AD1662" s="37"/>
      <c r="AE1662" s="37"/>
      <c r="AF1662" s="12">
        <v>14</v>
      </c>
      <c r="AG1662">
        <v>10</v>
      </c>
      <c r="AH1662">
        <v>8</v>
      </c>
      <c r="AI1662">
        <v>0.15</v>
      </c>
      <c r="AJ1662">
        <v>2</v>
      </c>
      <c r="AK1662">
        <v>-2</v>
      </c>
      <c r="AL1662">
        <v>0</v>
      </c>
      <c r="AM1662">
        <v>2</v>
      </c>
      <c r="AN1662">
        <v>5</v>
      </c>
      <c r="AO1662">
        <v>3</v>
      </c>
      <c r="AP1662">
        <v>0.02</v>
      </c>
      <c r="AQ1662">
        <v>4.4000000000000004</v>
      </c>
      <c r="AR1662">
        <v>-3.9</v>
      </c>
      <c r="AS1662">
        <v>8.3000000000000007</v>
      </c>
      <c r="AT1662">
        <v>-4</v>
      </c>
      <c r="AU1662">
        <v>0</v>
      </c>
      <c r="AV1662" s="2">
        <v>0.71</v>
      </c>
    </row>
    <row r="1663" spans="6:48" x14ac:dyDescent="0.3">
      <c r="F1663" t="str">
        <f t="shared" si="125"/>
        <v>12851345</v>
      </c>
      <c r="G1663" t="e">
        <f t="shared" si="128"/>
        <v>#N/A</v>
      </c>
      <c r="H1663" s="11">
        <v>1285</v>
      </c>
      <c r="I1663" s="5">
        <v>1345</v>
      </c>
      <c r="J1663" t="s">
        <v>53</v>
      </c>
      <c r="K1663" t="s">
        <v>64</v>
      </c>
      <c r="Q1663" s="3"/>
      <c r="R1663" s="4"/>
      <c r="S1663" s="4"/>
      <c r="T1663" s="2">
        <f t="shared" si="126"/>
        <v>0.26169836355594722</v>
      </c>
      <c r="U1663" s="2">
        <f t="shared" si="127"/>
        <v>0.73830163644405278</v>
      </c>
      <c r="V1663" s="2"/>
      <c r="W1663" s="2"/>
      <c r="X1663" s="45"/>
      <c r="Y1663" s="37"/>
      <c r="Z1663" s="37"/>
      <c r="AA1663" s="37"/>
      <c r="AB1663" s="37"/>
      <c r="AC1663" s="37"/>
      <c r="AD1663" s="37"/>
      <c r="AE1663" s="37"/>
      <c r="AF1663" s="12">
        <v>14</v>
      </c>
      <c r="AG1663">
        <v>2</v>
      </c>
      <c r="AH1663">
        <v>66</v>
      </c>
      <c r="AI1663">
        <v>-0.05</v>
      </c>
      <c r="AJ1663">
        <v>-6</v>
      </c>
      <c r="AK1663">
        <v>1</v>
      </c>
      <c r="AL1663">
        <v>1</v>
      </c>
      <c r="AM1663">
        <v>4</v>
      </c>
      <c r="AN1663">
        <v>6</v>
      </c>
      <c r="AO1663">
        <v>2</v>
      </c>
      <c r="AP1663">
        <v>-0.02</v>
      </c>
      <c r="AQ1663">
        <v>-3</v>
      </c>
      <c r="AR1663">
        <v>3.2</v>
      </c>
      <c r="AS1663">
        <v>-6.2</v>
      </c>
      <c r="AT1663">
        <v>-12</v>
      </c>
      <c r="AU1663">
        <v>0</v>
      </c>
      <c r="AV1663" s="2">
        <v>0.4</v>
      </c>
    </row>
    <row r="1664" spans="6:48" x14ac:dyDescent="0.3">
      <c r="F1664" t="str">
        <f t="shared" si="125"/>
        <v>12851347</v>
      </c>
      <c r="G1664" t="e">
        <f t="shared" si="128"/>
        <v>#N/A</v>
      </c>
      <c r="H1664" s="11">
        <v>1285</v>
      </c>
      <c r="I1664" s="5">
        <v>1347</v>
      </c>
      <c r="J1664" t="s">
        <v>53</v>
      </c>
      <c r="K1664" t="s">
        <v>65</v>
      </c>
      <c r="Q1664" s="3"/>
      <c r="R1664" s="4"/>
      <c r="S1664" s="4"/>
      <c r="T1664" s="2">
        <f t="shared" si="126"/>
        <v>0.76169836355594722</v>
      </c>
      <c r="U1664" s="2">
        <f t="shared" si="127"/>
        <v>0.23830163644405278</v>
      </c>
      <c r="V1664" s="2"/>
      <c r="W1664" s="2"/>
      <c r="X1664" s="45"/>
      <c r="Y1664" s="37"/>
      <c r="Z1664" s="37"/>
      <c r="AA1664" s="37"/>
      <c r="AB1664" s="37"/>
      <c r="AC1664" s="37"/>
      <c r="AD1664" s="37"/>
      <c r="AE1664" s="37"/>
      <c r="AF1664" s="12">
        <v>14</v>
      </c>
      <c r="AG1664">
        <v>16</v>
      </c>
      <c r="AH1664">
        <v>-99</v>
      </c>
      <c r="AI1664">
        <v>0.15</v>
      </c>
      <c r="AJ1664">
        <v>3</v>
      </c>
      <c r="AK1664">
        <v>-1</v>
      </c>
      <c r="AL1664">
        <v>-1</v>
      </c>
      <c r="AM1664">
        <v>1</v>
      </c>
      <c r="AN1664">
        <v>2</v>
      </c>
      <c r="AO1664">
        <v>2</v>
      </c>
      <c r="AP1664">
        <v>-0.01</v>
      </c>
      <c r="AQ1664">
        <v>11.2</v>
      </c>
      <c r="AR1664">
        <v>3.9</v>
      </c>
      <c r="AS1664">
        <v>7.3</v>
      </c>
      <c r="AT1664">
        <v>2</v>
      </c>
      <c r="AU1664">
        <v>1</v>
      </c>
      <c r="AV1664" s="2">
        <v>0.9</v>
      </c>
    </row>
    <row r="1665" spans="6:48" x14ac:dyDescent="0.3">
      <c r="F1665" t="str">
        <f t="shared" si="125"/>
        <v>12851348</v>
      </c>
      <c r="G1665" t="e">
        <f t="shared" si="128"/>
        <v>#N/A</v>
      </c>
      <c r="H1665" s="11">
        <v>1285</v>
      </c>
      <c r="I1665" s="5">
        <v>1348</v>
      </c>
      <c r="J1665" t="s">
        <v>53</v>
      </c>
      <c r="K1665" t="s">
        <v>66</v>
      </c>
      <c r="Q1665" s="3"/>
      <c r="R1665" s="4"/>
      <c r="S1665" s="4"/>
      <c r="T1665" s="2">
        <f t="shared" si="126"/>
        <v>0.46169836355594718</v>
      </c>
      <c r="U1665" s="2">
        <f t="shared" si="127"/>
        <v>0.53830163644405282</v>
      </c>
      <c r="V1665" s="2"/>
      <c r="W1665" s="2"/>
      <c r="X1665" s="45"/>
      <c r="Y1665" s="37"/>
      <c r="Z1665" s="37"/>
      <c r="AA1665" s="37"/>
      <c r="AB1665" s="37"/>
      <c r="AC1665" s="37"/>
      <c r="AD1665" s="37"/>
      <c r="AE1665" s="37"/>
      <c r="AF1665" s="12">
        <v>14</v>
      </c>
      <c r="AG1665">
        <v>7</v>
      </c>
      <c r="AH1665">
        <v>22</v>
      </c>
      <c r="AI1665">
        <v>-0.01</v>
      </c>
      <c r="AJ1665">
        <v>0</v>
      </c>
      <c r="AK1665">
        <v>-2</v>
      </c>
      <c r="AL1665">
        <v>2</v>
      </c>
      <c r="AM1665">
        <v>-1</v>
      </c>
      <c r="AN1665">
        <v>3</v>
      </c>
      <c r="AO1665">
        <v>1</v>
      </c>
      <c r="AP1665">
        <v>0.01</v>
      </c>
      <c r="AQ1665">
        <v>1.9</v>
      </c>
      <c r="AR1665">
        <v>0.9</v>
      </c>
      <c r="AS1665">
        <v>1</v>
      </c>
      <c r="AT1665">
        <v>-7</v>
      </c>
      <c r="AU1665">
        <v>0</v>
      </c>
      <c r="AV1665" s="2">
        <v>0.6</v>
      </c>
    </row>
    <row r="1666" spans="6:48" x14ac:dyDescent="0.3">
      <c r="F1666" t="str">
        <f t="shared" si="125"/>
        <v>12851355</v>
      </c>
      <c r="G1666" t="e">
        <f t="shared" si="128"/>
        <v>#N/A</v>
      </c>
      <c r="H1666" s="11">
        <v>1285</v>
      </c>
      <c r="I1666" s="5">
        <v>1355</v>
      </c>
      <c r="J1666" t="s">
        <v>53</v>
      </c>
      <c r="K1666" t="s">
        <v>67</v>
      </c>
      <c r="Q1666" s="3"/>
      <c r="R1666" s="4"/>
      <c r="S1666" s="4"/>
      <c r="T1666" s="2">
        <f t="shared" si="126"/>
        <v>0.54169836355594725</v>
      </c>
      <c r="U1666" s="2">
        <f t="shared" si="127"/>
        <v>0.45830163644405275</v>
      </c>
      <c r="V1666" s="2"/>
      <c r="W1666" s="2"/>
      <c r="X1666" s="45"/>
      <c r="Y1666" s="37"/>
      <c r="Z1666" s="37"/>
      <c r="AA1666" s="37"/>
      <c r="AB1666" s="37"/>
      <c r="AC1666" s="37"/>
      <c r="AD1666" s="37"/>
      <c r="AE1666" s="37"/>
      <c r="AF1666" s="12">
        <v>14</v>
      </c>
      <c r="AG1666">
        <v>12</v>
      </c>
      <c r="AH1666">
        <v>-4</v>
      </c>
      <c r="AI1666">
        <v>-0.03</v>
      </c>
      <c r="AJ1666">
        <v>-2</v>
      </c>
      <c r="AK1666">
        <v>-2</v>
      </c>
      <c r="AL1666">
        <v>3</v>
      </c>
      <c r="AM1666">
        <v>6</v>
      </c>
      <c r="AN1666">
        <v>9</v>
      </c>
      <c r="AO1666">
        <v>-3</v>
      </c>
      <c r="AP1666">
        <v>-0.04</v>
      </c>
      <c r="AQ1666">
        <v>-5.3</v>
      </c>
      <c r="AR1666">
        <v>-6.8</v>
      </c>
      <c r="AS1666">
        <v>1.5</v>
      </c>
      <c r="AT1666">
        <v>-2</v>
      </c>
      <c r="AU1666">
        <v>0</v>
      </c>
      <c r="AV1666" s="2">
        <v>0.68</v>
      </c>
    </row>
    <row r="1667" spans="6:48" x14ac:dyDescent="0.3">
      <c r="F1667" t="str">
        <f t="shared" si="125"/>
        <v>12851361</v>
      </c>
      <c r="G1667" t="e">
        <f t="shared" si="128"/>
        <v>#N/A</v>
      </c>
      <c r="H1667" s="11">
        <v>1285</v>
      </c>
      <c r="I1667" s="5">
        <v>1361</v>
      </c>
      <c r="J1667" t="s">
        <v>53</v>
      </c>
      <c r="K1667" t="s">
        <v>68</v>
      </c>
      <c r="Q1667" s="3"/>
      <c r="R1667" s="4"/>
      <c r="S1667" s="4"/>
      <c r="T1667" s="2">
        <f t="shared" si="126"/>
        <v>0.4816983635559472</v>
      </c>
      <c r="U1667" s="2">
        <f t="shared" si="127"/>
        <v>0.5183016364440528</v>
      </c>
      <c r="V1667" s="2"/>
      <c r="W1667" s="2"/>
      <c r="X1667" s="45"/>
      <c r="Y1667" s="37"/>
      <c r="Z1667" s="37"/>
      <c r="AA1667" s="37"/>
      <c r="AB1667" s="37"/>
      <c r="AC1667" s="37"/>
      <c r="AD1667" s="37"/>
      <c r="AE1667" s="37"/>
      <c r="AF1667" s="12">
        <v>14</v>
      </c>
      <c r="AG1667">
        <v>11</v>
      </c>
      <c r="AH1667">
        <v>21</v>
      </c>
      <c r="AI1667">
        <v>0.09</v>
      </c>
      <c r="AJ1667">
        <v>0</v>
      </c>
      <c r="AK1667">
        <v>-1</v>
      </c>
      <c r="AL1667">
        <v>0</v>
      </c>
      <c r="AM1667">
        <v>2</v>
      </c>
      <c r="AN1667">
        <v>2</v>
      </c>
      <c r="AO1667">
        <v>-1</v>
      </c>
      <c r="AP1667">
        <v>0</v>
      </c>
      <c r="AQ1667">
        <v>1</v>
      </c>
      <c r="AR1667">
        <v>0.4</v>
      </c>
      <c r="AS1667">
        <v>0.6</v>
      </c>
      <c r="AT1667">
        <v>-3</v>
      </c>
      <c r="AU1667">
        <v>0</v>
      </c>
      <c r="AV1667" s="2">
        <v>0.62</v>
      </c>
    </row>
    <row r="1668" spans="6:48" x14ac:dyDescent="0.3">
      <c r="F1668" t="str">
        <f t="shared" si="125"/>
        <v>12851371</v>
      </c>
      <c r="G1668" t="e">
        <f t="shared" si="128"/>
        <v>#N/A</v>
      </c>
      <c r="H1668" s="11">
        <v>1285</v>
      </c>
      <c r="I1668" s="5">
        <v>1371</v>
      </c>
      <c r="J1668" t="s">
        <v>53</v>
      </c>
      <c r="K1668" t="s">
        <v>69</v>
      </c>
      <c r="Q1668" s="3"/>
      <c r="R1668" s="4"/>
      <c r="S1668" s="4"/>
      <c r="T1668" s="2">
        <f t="shared" si="126"/>
        <v>0.42169836355594725</v>
      </c>
      <c r="U1668" s="2">
        <f t="shared" si="127"/>
        <v>0.57830163644405275</v>
      </c>
      <c r="V1668" s="2"/>
      <c r="W1668" s="2"/>
      <c r="X1668" s="45"/>
      <c r="Y1668" s="37"/>
      <c r="Z1668" s="37"/>
      <c r="AA1668" s="37"/>
      <c r="AB1668" s="37"/>
      <c r="AC1668" s="37"/>
      <c r="AD1668" s="37"/>
      <c r="AE1668" s="37"/>
      <c r="AF1668" s="12">
        <v>14</v>
      </c>
      <c r="AG1668">
        <v>8</v>
      </c>
      <c r="AH1668">
        <v>45</v>
      </c>
      <c r="AI1668">
        <v>0.11</v>
      </c>
      <c r="AJ1668">
        <v>-1</v>
      </c>
      <c r="AK1668">
        <v>-2</v>
      </c>
      <c r="AL1668">
        <v>0</v>
      </c>
      <c r="AM1668">
        <v>3</v>
      </c>
      <c r="AN1668">
        <v>0</v>
      </c>
      <c r="AO1668">
        <v>2</v>
      </c>
      <c r="AP1668">
        <v>0.03</v>
      </c>
      <c r="AQ1668">
        <v>-0.9</v>
      </c>
      <c r="AR1668">
        <v>-4.5</v>
      </c>
      <c r="AS1668">
        <v>3.6</v>
      </c>
      <c r="AT1668">
        <v>-6</v>
      </c>
      <c r="AU1668">
        <v>0</v>
      </c>
      <c r="AV1668" s="2">
        <v>0.56000000000000005</v>
      </c>
    </row>
    <row r="1669" spans="6:48" x14ac:dyDescent="0.3">
      <c r="F1669" t="str">
        <f t="shared" si="125"/>
        <v>12851372</v>
      </c>
      <c r="G1669" t="e">
        <f t="shared" si="128"/>
        <v>#N/A</v>
      </c>
      <c r="H1669" s="11">
        <v>1285</v>
      </c>
      <c r="I1669" s="5">
        <v>1372</v>
      </c>
      <c r="J1669" t="s">
        <v>53</v>
      </c>
      <c r="K1669" t="s">
        <v>70</v>
      </c>
      <c r="Q1669" s="3"/>
      <c r="R1669" s="4"/>
      <c r="S1669" s="4"/>
      <c r="T1669" s="2">
        <f t="shared" si="126"/>
        <v>0.62169836355594721</v>
      </c>
      <c r="U1669" s="2">
        <f t="shared" si="127"/>
        <v>0.37830163644405279</v>
      </c>
      <c r="V1669" s="2"/>
      <c r="W1669" s="2"/>
      <c r="X1669" s="45"/>
      <c r="Y1669" s="37"/>
      <c r="Z1669" s="37"/>
      <c r="AA1669" s="37"/>
      <c r="AB1669" s="37"/>
      <c r="AC1669" s="37"/>
      <c r="AD1669" s="37"/>
      <c r="AE1669" s="37"/>
      <c r="AF1669" s="12">
        <v>14</v>
      </c>
      <c r="AG1669">
        <v>14</v>
      </c>
      <c r="AH1669">
        <v>-40</v>
      </c>
      <c r="AI1669">
        <v>-0.03</v>
      </c>
      <c r="AJ1669">
        <v>-1</v>
      </c>
      <c r="AK1669">
        <v>-2</v>
      </c>
      <c r="AL1669">
        <v>-3</v>
      </c>
      <c r="AM1669">
        <v>-4</v>
      </c>
      <c r="AN1669">
        <v>1</v>
      </c>
      <c r="AO1669">
        <v>3</v>
      </c>
      <c r="AP1669">
        <v>0.02</v>
      </c>
      <c r="AQ1669">
        <v>-0.1</v>
      </c>
      <c r="AR1669">
        <v>0.4</v>
      </c>
      <c r="AS1669">
        <v>-0.5</v>
      </c>
      <c r="AT1669">
        <v>0</v>
      </c>
      <c r="AU1669">
        <v>0</v>
      </c>
      <c r="AV1669" s="2">
        <v>0.76</v>
      </c>
    </row>
    <row r="1670" spans="6:48" x14ac:dyDescent="0.3">
      <c r="F1670" t="str">
        <f t="shared" si="125"/>
        <v>12851382</v>
      </c>
      <c r="G1670" t="e">
        <f t="shared" si="128"/>
        <v>#N/A</v>
      </c>
      <c r="H1670" s="11">
        <v>1285</v>
      </c>
      <c r="I1670" s="5">
        <v>1382</v>
      </c>
      <c r="J1670" t="s">
        <v>53</v>
      </c>
      <c r="K1670" t="s">
        <v>71</v>
      </c>
      <c r="Q1670" s="3"/>
      <c r="R1670" s="4"/>
      <c r="S1670" s="4"/>
      <c r="T1670" s="2">
        <f t="shared" si="126"/>
        <v>0.53169836355594724</v>
      </c>
      <c r="U1670" s="2">
        <f t="shared" si="127"/>
        <v>0.46830163644405276</v>
      </c>
      <c r="V1670" s="2"/>
      <c r="W1670" s="2"/>
      <c r="X1670" s="45"/>
      <c r="Y1670" s="37"/>
      <c r="Z1670" s="37"/>
      <c r="AA1670" s="37"/>
      <c r="AB1670" s="37"/>
      <c r="AC1670" s="37"/>
      <c r="AD1670" s="37"/>
      <c r="AE1670" s="37"/>
      <c r="AF1670" s="12">
        <v>14</v>
      </c>
      <c r="AG1670">
        <v>11</v>
      </c>
      <c r="AH1670">
        <v>2</v>
      </c>
      <c r="AI1670">
        <v>-0.01</v>
      </c>
      <c r="AJ1670">
        <v>0</v>
      </c>
      <c r="AK1670">
        <v>-1</v>
      </c>
      <c r="AL1670">
        <v>1</v>
      </c>
      <c r="AM1670">
        <v>1</v>
      </c>
      <c r="AN1670">
        <v>4</v>
      </c>
      <c r="AO1670">
        <v>4</v>
      </c>
      <c r="AP1670">
        <v>-0.03</v>
      </c>
      <c r="AQ1670">
        <v>0.2</v>
      </c>
      <c r="AR1670">
        <v>-2.2000000000000002</v>
      </c>
      <c r="AS1670">
        <v>2.4</v>
      </c>
      <c r="AT1670">
        <v>-3</v>
      </c>
      <c r="AU1670">
        <v>0</v>
      </c>
      <c r="AV1670" s="2">
        <v>0.67</v>
      </c>
    </row>
    <row r="1671" spans="6:48" x14ac:dyDescent="0.3">
      <c r="F1671" t="str">
        <f t="shared" si="125"/>
        <v>12851393</v>
      </c>
      <c r="G1671" t="e">
        <f t="shared" si="128"/>
        <v>#N/A</v>
      </c>
      <c r="H1671" s="11">
        <v>1285</v>
      </c>
      <c r="I1671" s="5">
        <v>1393</v>
      </c>
      <c r="J1671" t="s">
        <v>53</v>
      </c>
      <c r="K1671" t="s">
        <v>72</v>
      </c>
      <c r="Q1671" s="3"/>
      <c r="R1671" s="4"/>
      <c r="S1671" s="4"/>
      <c r="T1671" s="2">
        <f t="shared" si="126"/>
        <v>0.54169836355594725</v>
      </c>
      <c r="U1671" s="2">
        <f t="shared" si="127"/>
        <v>0.45830163644405275</v>
      </c>
      <c r="V1671" s="2"/>
      <c r="W1671" s="2"/>
      <c r="X1671" s="45"/>
      <c r="Y1671" s="37"/>
      <c r="Z1671" s="37"/>
      <c r="AA1671" s="37"/>
      <c r="AB1671" s="37"/>
      <c r="AC1671" s="37"/>
      <c r="AD1671" s="37"/>
      <c r="AE1671" s="37"/>
      <c r="AF1671" s="12">
        <v>14</v>
      </c>
      <c r="AG1671">
        <v>11</v>
      </c>
      <c r="AH1671">
        <v>17</v>
      </c>
      <c r="AI1671">
        <v>0.16</v>
      </c>
      <c r="AJ1671">
        <v>5</v>
      </c>
      <c r="AK1671">
        <v>1</v>
      </c>
      <c r="AL1671">
        <v>-1</v>
      </c>
      <c r="AM1671">
        <v>2</v>
      </c>
      <c r="AN1671">
        <v>-1</v>
      </c>
      <c r="AO1671">
        <v>3</v>
      </c>
      <c r="AP1671">
        <v>-0.02</v>
      </c>
      <c r="AQ1671">
        <v>10.6</v>
      </c>
      <c r="AR1671">
        <v>4.3</v>
      </c>
      <c r="AS1671">
        <v>6.3</v>
      </c>
      <c r="AT1671">
        <v>-3</v>
      </c>
      <c r="AU1671">
        <v>0</v>
      </c>
      <c r="AV1671" s="2">
        <v>0.68</v>
      </c>
    </row>
    <row r="1672" spans="6:48" x14ac:dyDescent="0.3">
      <c r="F1672" t="str">
        <f t="shared" si="125"/>
        <v>12851395</v>
      </c>
      <c r="G1672" t="e">
        <f t="shared" si="128"/>
        <v>#N/A</v>
      </c>
      <c r="H1672" s="11">
        <v>1285</v>
      </c>
      <c r="I1672" s="5">
        <v>1395</v>
      </c>
      <c r="J1672" t="s">
        <v>53</v>
      </c>
      <c r="K1672" t="s">
        <v>73</v>
      </c>
      <c r="Q1672" s="3"/>
      <c r="R1672" s="4"/>
      <c r="S1672" s="4"/>
      <c r="T1672" s="2">
        <f t="shared" si="126"/>
        <v>0.39169836355594723</v>
      </c>
      <c r="U1672" s="2">
        <f t="shared" si="127"/>
        <v>0.60830163644405277</v>
      </c>
      <c r="V1672" s="2"/>
      <c r="W1672" s="2"/>
      <c r="X1672" s="45"/>
      <c r="Y1672" s="37"/>
      <c r="Z1672" s="37"/>
      <c r="AA1672" s="37"/>
      <c r="AB1672" s="37"/>
      <c r="AC1672" s="37"/>
      <c r="AD1672" s="37"/>
      <c r="AE1672" s="37"/>
      <c r="AF1672" s="12">
        <v>14</v>
      </c>
      <c r="AG1672">
        <v>6</v>
      </c>
      <c r="AH1672">
        <v>49</v>
      </c>
      <c r="AI1672">
        <v>0.11</v>
      </c>
      <c r="AJ1672">
        <v>-5</v>
      </c>
      <c r="AK1672">
        <v>-5</v>
      </c>
      <c r="AL1672">
        <v>0</v>
      </c>
      <c r="AM1672">
        <v>3</v>
      </c>
      <c r="AN1672">
        <v>-1</v>
      </c>
      <c r="AO1672">
        <v>0</v>
      </c>
      <c r="AP1672">
        <v>0.01</v>
      </c>
      <c r="AQ1672">
        <v>-4.9000000000000004</v>
      </c>
      <c r="AR1672">
        <v>-7.1</v>
      </c>
      <c r="AS1672">
        <v>2.2000000000000002</v>
      </c>
      <c r="AT1672">
        <v>-8</v>
      </c>
      <c r="AU1672">
        <v>0</v>
      </c>
      <c r="AV1672" s="2">
        <v>0.53</v>
      </c>
    </row>
    <row r="1673" spans="6:48" x14ac:dyDescent="0.3">
      <c r="F1673" t="str">
        <f t="shared" si="125"/>
        <v>12851397</v>
      </c>
      <c r="G1673" t="e">
        <f t="shared" si="128"/>
        <v>#N/A</v>
      </c>
      <c r="H1673" s="11">
        <v>1285</v>
      </c>
      <c r="I1673" s="5">
        <v>1397</v>
      </c>
      <c r="J1673" t="s">
        <v>53</v>
      </c>
      <c r="K1673" t="s">
        <v>74</v>
      </c>
      <c r="Q1673" s="3"/>
      <c r="R1673" s="4"/>
      <c r="S1673" s="4"/>
      <c r="T1673" s="2">
        <f t="shared" si="126"/>
        <v>0.3616983635559472</v>
      </c>
      <c r="U1673" s="2">
        <f t="shared" si="127"/>
        <v>0.6383016364440528</v>
      </c>
      <c r="V1673" s="2"/>
      <c r="W1673" s="2"/>
      <c r="X1673" s="45"/>
      <c r="Y1673" s="37"/>
      <c r="Z1673" s="37"/>
      <c r="AA1673" s="37"/>
      <c r="AB1673" s="37"/>
      <c r="AC1673" s="37"/>
      <c r="AD1673" s="37"/>
      <c r="AE1673" s="37"/>
      <c r="AF1673" s="12">
        <v>14</v>
      </c>
      <c r="AG1673">
        <v>3</v>
      </c>
      <c r="AH1673">
        <v>60</v>
      </c>
      <c r="AI1673">
        <v>0.01</v>
      </c>
      <c r="AJ1673">
        <v>1</v>
      </c>
      <c r="AK1673">
        <v>1</v>
      </c>
      <c r="AL1673">
        <v>0</v>
      </c>
      <c r="AM1673">
        <v>1</v>
      </c>
      <c r="AN1673">
        <v>0</v>
      </c>
      <c r="AO1673">
        <v>5</v>
      </c>
      <c r="AP1673">
        <v>-0.04</v>
      </c>
      <c r="AQ1673">
        <v>3.9</v>
      </c>
      <c r="AR1673">
        <v>2.4</v>
      </c>
      <c r="AS1673">
        <v>1.5</v>
      </c>
      <c r="AT1673">
        <v>-11</v>
      </c>
      <c r="AU1673">
        <v>0</v>
      </c>
      <c r="AV1673" s="2">
        <v>0.5</v>
      </c>
    </row>
    <row r="1674" spans="6:48" x14ac:dyDescent="0.3">
      <c r="F1674" t="str">
        <f t="shared" si="125"/>
        <v>12851400</v>
      </c>
      <c r="G1674" t="e">
        <f t="shared" si="128"/>
        <v>#N/A</v>
      </c>
      <c r="H1674" s="11">
        <v>1285</v>
      </c>
      <c r="I1674" s="5">
        <v>1400</v>
      </c>
      <c r="J1674" t="s">
        <v>53</v>
      </c>
      <c r="K1674" t="s">
        <v>75</v>
      </c>
      <c r="Q1674" s="3"/>
      <c r="R1674" s="4"/>
      <c r="S1674" s="4"/>
      <c r="T1674" s="2">
        <f t="shared" si="126"/>
        <v>0.4916983635559472</v>
      </c>
      <c r="U1674" s="2">
        <f t="shared" si="127"/>
        <v>0.5083016364440528</v>
      </c>
      <c r="V1674" s="2"/>
      <c r="W1674" s="2"/>
      <c r="X1674" s="45"/>
      <c r="Y1674" s="37"/>
      <c r="Z1674" s="37"/>
      <c r="AA1674" s="37"/>
      <c r="AB1674" s="37"/>
      <c r="AC1674" s="37"/>
      <c r="AD1674" s="37"/>
      <c r="AE1674" s="37"/>
      <c r="AF1674" s="12">
        <v>14</v>
      </c>
      <c r="AG1674">
        <v>10</v>
      </c>
      <c r="AH1674">
        <v>32</v>
      </c>
      <c r="AI1674">
        <v>0.19</v>
      </c>
      <c r="AJ1674">
        <v>2</v>
      </c>
      <c r="AK1674">
        <v>0</v>
      </c>
      <c r="AL1674">
        <v>0</v>
      </c>
      <c r="AM1674">
        <v>3</v>
      </c>
      <c r="AN1674">
        <v>5</v>
      </c>
      <c r="AO1674">
        <v>3</v>
      </c>
      <c r="AP1674">
        <v>0.05</v>
      </c>
      <c r="AQ1674">
        <v>6.4</v>
      </c>
      <c r="AR1674">
        <v>0.6</v>
      </c>
      <c r="AS1674">
        <v>5.8</v>
      </c>
      <c r="AT1674">
        <v>-4</v>
      </c>
      <c r="AU1674">
        <v>0</v>
      </c>
      <c r="AV1674" s="2">
        <v>0.63</v>
      </c>
    </row>
    <row r="1675" spans="6:48" x14ac:dyDescent="0.3">
      <c r="F1675" t="str">
        <f t="shared" si="125"/>
        <v>12851401</v>
      </c>
      <c r="G1675" t="e">
        <f t="shared" si="128"/>
        <v>#N/A</v>
      </c>
      <c r="H1675" s="11">
        <v>1285</v>
      </c>
      <c r="I1675" s="5">
        <v>1401</v>
      </c>
      <c r="J1675" t="s">
        <v>53</v>
      </c>
      <c r="K1675" t="s">
        <v>76</v>
      </c>
      <c r="Q1675" s="3"/>
      <c r="R1675" s="4"/>
      <c r="S1675" s="4"/>
      <c r="T1675" s="2">
        <f t="shared" si="126"/>
        <v>0.44169836355594716</v>
      </c>
      <c r="U1675" s="2">
        <f t="shared" si="127"/>
        <v>0.55830163644405284</v>
      </c>
      <c r="V1675" s="2"/>
      <c r="W1675" s="2"/>
      <c r="X1675" s="45"/>
      <c r="Y1675" s="37"/>
      <c r="Z1675" s="37"/>
      <c r="AA1675" s="37"/>
      <c r="AB1675" s="37"/>
      <c r="AC1675" s="37"/>
      <c r="AD1675" s="37"/>
      <c r="AE1675" s="37"/>
      <c r="AF1675" s="12">
        <v>14</v>
      </c>
      <c r="AG1675">
        <v>7</v>
      </c>
      <c r="AH1675">
        <v>41</v>
      </c>
      <c r="AI1675">
        <v>0.15</v>
      </c>
      <c r="AJ1675">
        <v>1</v>
      </c>
      <c r="AK1675">
        <v>2</v>
      </c>
      <c r="AL1675">
        <v>-1</v>
      </c>
      <c r="AM1675">
        <v>5</v>
      </c>
      <c r="AN1675">
        <v>0</v>
      </c>
      <c r="AO1675">
        <v>2</v>
      </c>
      <c r="AP1675">
        <v>0.05</v>
      </c>
      <c r="AQ1675">
        <v>3.1</v>
      </c>
      <c r="AR1675">
        <v>-1</v>
      </c>
      <c r="AS1675">
        <v>4.0999999999999996</v>
      </c>
      <c r="AT1675">
        <v>-7</v>
      </c>
      <c r="AU1675">
        <v>0</v>
      </c>
      <c r="AV1675" s="2">
        <v>0.57999999999999996</v>
      </c>
    </row>
    <row r="1676" spans="6:48" x14ac:dyDescent="0.3">
      <c r="F1676" t="str">
        <f t="shared" si="125"/>
        <v>12851403</v>
      </c>
      <c r="G1676" t="e">
        <f t="shared" si="128"/>
        <v>#N/A</v>
      </c>
      <c r="H1676" s="11">
        <v>1285</v>
      </c>
      <c r="I1676" s="5">
        <v>1403</v>
      </c>
      <c r="J1676" t="s">
        <v>53</v>
      </c>
      <c r="K1676" t="s">
        <v>77</v>
      </c>
      <c r="Q1676" s="3"/>
      <c r="R1676" s="4"/>
      <c r="S1676" s="4"/>
      <c r="T1676" s="2">
        <f t="shared" si="126"/>
        <v>0.34169836355594718</v>
      </c>
      <c r="U1676" s="2">
        <f t="shared" si="127"/>
        <v>0.65830163644405282</v>
      </c>
      <c r="V1676" s="2"/>
      <c r="W1676" s="2"/>
      <c r="X1676" s="45"/>
      <c r="Y1676" s="37"/>
      <c r="Z1676" s="37"/>
      <c r="AA1676" s="37"/>
      <c r="AB1676" s="37"/>
      <c r="AC1676" s="37"/>
      <c r="AD1676" s="37"/>
      <c r="AE1676" s="37"/>
      <c r="AF1676" s="12">
        <v>14</v>
      </c>
      <c r="AG1676">
        <v>3</v>
      </c>
      <c r="AH1676">
        <v>59</v>
      </c>
      <c r="AI1676">
        <v>0.04</v>
      </c>
      <c r="AJ1676">
        <v>-1</v>
      </c>
      <c r="AK1676">
        <v>1</v>
      </c>
      <c r="AL1676">
        <v>-1</v>
      </c>
      <c r="AM1676">
        <v>0</v>
      </c>
      <c r="AN1676">
        <v>1</v>
      </c>
      <c r="AO1676">
        <v>2</v>
      </c>
      <c r="AP1676">
        <v>0.02</v>
      </c>
      <c r="AQ1676">
        <v>2.9</v>
      </c>
      <c r="AR1676">
        <v>4.0999999999999996</v>
      </c>
      <c r="AS1676">
        <v>-1.2</v>
      </c>
      <c r="AT1676">
        <v>-11</v>
      </c>
      <c r="AU1676">
        <v>0</v>
      </c>
      <c r="AV1676" s="2">
        <v>0.48</v>
      </c>
    </row>
    <row r="1677" spans="6:48" x14ac:dyDescent="0.3">
      <c r="F1677" t="str">
        <f t="shared" si="125"/>
        <v>12851411</v>
      </c>
      <c r="G1677" t="e">
        <f t="shared" si="128"/>
        <v>#N/A</v>
      </c>
      <c r="H1677" s="11">
        <v>1285</v>
      </c>
      <c r="I1677" s="5">
        <v>1411</v>
      </c>
      <c r="J1677" t="s">
        <v>53</v>
      </c>
      <c r="K1677" t="s">
        <v>78</v>
      </c>
      <c r="Q1677" s="3"/>
      <c r="R1677" s="4"/>
      <c r="S1677" s="4"/>
      <c r="T1677" s="2">
        <f t="shared" si="126"/>
        <v>0.82169836355594716</v>
      </c>
      <c r="U1677" s="2">
        <f t="shared" si="127"/>
        <v>0.17830163644405284</v>
      </c>
      <c r="V1677" s="2"/>
      <c r="W1677" s="2"/>
      <c r="X1677" s="45"/>
      <c r="Y1677" s="37"/>
      <c r="Z1677" s="37"/>
      <c r="AA1677" s="37"/>
      <c r="AB1677" s="37"/>
      <c r="AC1677" s="37"/>
      <c r="AD1677" s="37"/>
      <c r="AE1677" s="37"/>
      <c r="AF1677" s="12">
        <v>14</v>
      </c>
      <c r="AG1677">
        <v>16</v>
      </c>
      <c r="AH1677">
        <v>-178</v>
      </c>
      <c r="AI1677">
        <v>0.33</v>
      </c>
      <c r="AJ1677">
        <v>1</v>
      </c>
      <c r="AK1677">
        <v>-4</v>
      </c>
      <c r="AL1677">
        <v>0</v>
      </c>
      <c r="AM1677">
        <v>5</v>
      </c>
      <c r="AN1677">
        <v>5</v>
      </c>
      <c r="AO1677">
        <v>6</v>
      </c>
      <c r="AP1677">
        <v>0</v>
      </c>
      <c r="AQ1677">
        <v>0.5</v>
      </c>
      <c r="AR1677">
        <v>-10.9</v>
      </c>
      <c r="AS1677">
        <v>11.4</v>
      </c>
      <c r="AT1677">
        <v>2</v>
      </c>
      <c r="AU1677">
        <v>1</v>
      </c>
      <c r="AV1677" s="2">
        <v>0.96</v>
      </c>
    </row>
    <row r="1678" spans="6:48" x14ac:dyDescent="0.3">
      <c r="F1678" t="str">
        <f t="shared" si="125"/>
        <v>12851417</v>
      </c>
      <c r="G1678" t="e">
        <f t="shared" si="128"/>
        <v>#N/A</v>
      </c>
      <c r="H1678" s="11">
        <v>1285</v>
      </c>
      <c r="I1678" s="5">
        <v>1417</v>
      </c>
      <c r="J1678" t="s">
        <v>53</v>
      </c>
      <c r="K1678" t="s">
        <v>79</v>
      </c>
      <c r="Q1678" s="3"/>
      <c r="R1678" s="4"/>
      <c r="S1678" s="4"/>
      <c r="T1678" s="2">
        <f t="shared" si="126"/>
        <v>0.4816983635559472</v>
      </c>
      <c r="U1678" s="2">
        <f t="shared" si="127"/>
        <v>0.5183016364440528</v>
      </c>
      <c r="V1678" s="2"/>
      <c r="W1678" s="2"/>
      <c r="X1678" s="45"/>
      <c r="Y1678" s="37"/>
      <c r="Z1678" s="37"/>
      <c r="AA1678" s="37"/>
      <c r="AB1678" s="37"/>
      <c r="AC1678" s="37"/>
      <c r="AD1678" s="37"/>
      <c r="AE1678" s="37"/>
      <c r="AF1678" s="12">
        <v>14</v>
      </c>
      <c r="AG1678">
        <v>11</v>
      </c>
      <c r="AH1678">
        <v>23</v>
      </c>
      <c r="AI1678">
        <v>0.11</v>
      </c>
      <c r="AJ1678">
        <v>-2</v>
      </c>
      <c r="AK1678">
        <v>-1</v>
      </c>
      <c r="AL1678">
        <v>1</v>
      </c>
      <c r="AM1678">
        <v>6</v>
      </c>
      <c r="AN1678">
        <v>5</v>
      </c>
      <c r="AO1678">
        <v>1</v>
      </c>
      <c r="AP1678">
        <v>0</v>
      </c>
      <c r="AQ1678">
        <v>-3.8</v>
      </c>
      <c r="AR1678">
        <v>-7.5</v>
      </c>
      <c r="AS1678">
        <v>3.7</v>
      </c>
      <c r="AT1678">
        <v>-3</v>
      </c>
      <c r="AU1678">
        <v>0</v>
      </c>
      <c r="AV1678" s="2">
        <v>0.62</v>
      </c>
    </row>
    <row r="1679" spans="6:48" x14ac:dyDescent="0.3">
      <c r="F1679" t="str">
        <f t="shared" si="125"/>
        <v>12851420</v>
      </c>
      <c r="G1679" t="e">
        <f t="shared" si="128"/>
        <v>#N/A</v>
      </c>
      <c r="H1679" s="11">
        <v>1285</v>
      </c>
      <c r="I1679" s="5">
        <v>1420</v>
      </c>
      <c r="J1679" t="s">
        <v>53</v>
      </c>
      <c r="K1679" t="s">
        <v>80</v>
      </c>
      <c r="Q1679" s="3"/>
      <c r="R1679" s="4"/>
      <c r="S1679" s="4"/>
      <c r="T1679" s="2">
        <f t="shared" si="126"/>
        <v>0.77169836355594723</v>
      </c>
      <c r="U1679" s="2">
        <f t="shared" si="127"/>
        <v>0.22830163644405277</v>
      </c>
      <c r="V1679" s="2"/>
      <c r="W1679" s="2"/>
      <c r="X1679" s="45"/>
      <c r="Y1679" s="37"/>
      <c r="Z1679" s="37"/>
      <c r="AA1679" s="37"/>
      <c r="AB1679" s="37"/>
      <c r="AC1679" s="37"/>
      <c r="AD1679" s="37"/>
      <c r="AE1679" s="37"/>
      <c r="AF1679" s="12">
        <v>14</v>
      </c>
      <c r="AG1679">
        <v>16</v>
      </c>
      <c r="AH1679">
        <v>-113</v>
      </c>
      <c r="AI1679">
        <v>0.09</v>
      </c>
      <c r="AJ1679">
        <v>0</v>
      </c>
      <c r="AK1679">
        <v>-4</v>
      </c>
      <c r="AL1679">
        <v>0</v>
      </c>
      <c r="AM1679">
        <v>1</v>
      </c>
      <c r="AN1679">
        <v>8</v>
      </c>
      <c r="AO1679">
        <v>3</v>
      </c>
      <c r="AP1679">
        <v>7.0000000000000007E-2</v>
      </c>
      <c r="AQ1679">
        <v>5.6</v>
      </c>
      <c r="AR1679">
        <v>-2.2000000000000002</v>
      </c>
      <c r="AS1679">
        <v>7.8</v>
      </c>
      <c r="AT1679">
        <v>2</v>
      </c>
      <c r="AU1679">
        <v>1</v>
      </c>
      <c r="AV1679" s="2">
        <v>0.91</v>
      </c>
    </row>
    <row r="1680" spans="6:48" x14ac:dyDescent="0.3">
      <c r="F1680" t="str">
        <f t="shared" si="125"/>
        <v>12851422</v>
      </c>
      <c r="G1680" t="e">
        <f t="shared" si="128"/>
        <v>#N/A</v>
      </c>
      <c r="H1680" s="11">
        <v>1285</v>
      </c>
      <c r="I1680" s="5">
        <v>1422</v>
      </c>
      <c r="J1680" t="s">
        <v>53</v>
      </c>
      <c r="K1680" t="s">
        <v>81</v>
      </c>
      <c r="Q1680" s="3"/>
      <c r="R1680" s="4"/>
      <c r="S1680" s="4"/>
      <c r="T1680" s="2">
        <f t="shared" si="126"/>
        <v>0.56169836355594716</v>
      </c>
      <c r="U1680" s="2">
        <f t="shared" si="127"/>
        <v>0.43830163644405284</v>
      </c>
      <c r="V1680" s="2"/>
      <c r="W1680" s="2"/>
      <c r="X1680" s="45"/>
      <c r="Y1680" s="37"/>
      <c r="Z1680" s="37"/>
      <c r="AA1680" s="37"/>
      <c r="AB1680" s="37"/>
      <c r="AC1680" s="37"/>
      <c r="AD1680" s="37"/>
      <c r="AE1680" s="37"/>
      <c r="AF1680" s="12">
        <v>14</v>
      </c>
      <c r="AG1680">
        <v>13</v>
      </c>
      <c r="AH1680">
        <v>-11</v>
      </c>
      <c r="AI1680">
        <v>0</v>
      </c>
      <c r="AJ1680">
        <v>0</v>
      </c>
      <c r="AK1680">
        <v>0</v>
      </c>
      <c r="AL1680">
        <v>-2</v>
      </c>
      <c r="AM1680">
        <v>-1</v>
      </c>
      <c r="AN1680">
        <v>0</v>
      </c>
      <c r="AO1680">
        <v>-2</v>
      </c>
      <c r="AP1680">
        <v>0.02</v>
      </c>
      <c r="AQ1680">
        <v>6</v>
      </c>
      <c r="AR1680">
        <v>5.5</v>
      </c>
      <c r="AS1680">
        <v>0.5</v>
      </c>
      <c r="AT1680">
        <v>-1</v>
      </c>
      <c r="AU1680">
        <v>0</v>
      </c>
      <c r="AV1680" s="2">
        <v>0.7</v>
      </c>
    </row>
    <row r="1681" spans="6:48" x14ac:dyDescent="0.3">
      <c r="F1681" t="str">
        <f t="shared" si="125"/>
        <v>12851437</v>
      </c>
      <c r="G1681" t="e">
        <f t="shared" si="128"/>
        <v>#N/A</v>
      </c>
      <c r="H1681" s="11">
        <v>1285</v>
      </c>
      <c r="I1681" s="5">
        <v>1437</v>
      </c>
      <c r="J1681" t="s">
        <v>53</v>
      </c>
      <c r="K1681" t="s">
        <v>82</v>
      </c>
      <c r="Q1681" s="3"/>
      <c r="R1681" s="4"/>
      <c r="S1681" s="4"/>
      <c r="T1681" s="2">
        <f t="shared" si="126"/>
        <v>0.2316983635559472</v>
      </c>
      <c r="U1681" s="2">
        <f t="shared" si="127"/>
        <v>0.7683016364440528</v>
      </c>
      <c r="V1681" s="2"/>
      <c r="W1681" s="2"/>
      <c r="X1681" s="45"/>
      <c r="Y1681" s="37"/>
      <c r="Z1681" s="37"/>
      <c r="AA1681" s="37"/>
      <c r="AB1681" s="37"/>
      <c r="AC1681" s="37"/>
      <c r="AD1681" s="37"/>
      <c r="AE1681" s="37"/>
      <c r="AF1681" s="12">
        <v>14</v>
      </c>
      <c r="AG1681">
        <v>1</v>
      </c>
      <c r="AH1681">
        <v>69</v>
      </c>
      <c r="AI1681">
        <v>-0.11</v>
      </c>
      <c r="AJ1681">
        <v>-8</v>
      </c>
      <c r="AK1681">
        <v>-1</v>
      </c>
      <c r="AL1681">
        <v>2</v>
      </c>
      <c r="AM1681">
        <v>3</v>
      </c>
      <c r="AN1681">
        <v>5</v>
      </c>
      <c r="AO1681">
        <v>1</v>
      </c>
      <c r="AP1681">
        <v>-0.05</v>
      </c>
      <c r="AQ1681">
        <v>-9</v>
      </c>
      <c r="AR1681">
        <v>-2.1</v>
      </c>
      <c r="AS1681">
        <v>-6.9</v>
      </c>
      <c r="AT1681">
        <v>-13</v>
      </c>
      <c r="AU1681">
        <v>0</v>
      </c>
      <c r="AV1681" s="2">
        <v>0.37</v>
      </c>
    </row>
    <row r="1682" spans="6:48" x14ac:dyDescent="0.3">
      <c r="F1682" t="str">
        <f t="shared" si="125"/>
        <v>12851438</v>
      </c>
      <c r="G1682" t="e">
        <f t="shared" si="128"/>
        <v>#N/A</v>
      </c>
      <c r="H1682" s="11">
        <v>1285</v>
      </c>
      <c r="I1682" s="5">
        <v>1438</v>
      </c>
      <c r="J1682" t="s">
        <v>53</v>
      </c>
      <c r="K1682" t="s">
        <v>83</v>
      </c>
      <c r="Q1682" s="3"/>
      <c r="R1682" s="4"/>
      <c r="S1682" s="4"/>
      <c r="T1682" s="2">
        <f t="shared" si="126"/>
        <v>0.25169836355594721</v>
      </c>
      <c r="U1682" s="2">
        <f t="shared" si="127"/>
        <v>0.74830163644405279</v>
      </c>
      <c r="V1682" s="2"/>
      <c r="W1682" s="2"/>
      <c r="X1682" s="45"/>
      <c r="Y1682" s="37"/>
      <c r="Z1682" s="37"/>
      <c r="AA1682" s="37"/>
      <c r="AB1682" s="37"/>
      <c r="AC1682" s="37"/>
      <c r="AD1682" s="37"/>
      <c r="AE1682" s="37"/>
      <c r="AF1682" s="12">
        <v>14</v>
      </c>
      <c r="AG1682">
        <v>1</v>
      </c>
      <c r="AH1682">
        <v>70</v>
      </c>
      <c r="AI1682">
        <v>-0.17</v>
      </c>
      <c r="AJ1682">
        <v>-1</v>
      </c>
      <c r="AK1682">
        <v>4</v>
      </c>
      <c r="AL1682">
        <v>3</v>
      </c>
      <c r="AM1682">
        <v>0</v>
      </c>
      <c r="AN1682">
        <v>7</v>
      </c>
      <c r="AO1682">
        <v>0</v>
      </c>
      <c r="AP1682">
        <v>-0.04</v>
      </c>
      <c r="AQ1682">
        <v>10.6</v>
      </c>
      <c r="AR1682">
        <v>15.4</v>
      </c>
      <c r="AS1682">
        <v>-4.8</v>
      </c>
      <c r="AT1682">
        <v>-13</v>
      </c>
      <c r="AU1682">
        <v>0</v>
      </c>
      <c r="AV1682" s="2">
        <v>0.39</v>
      </c>
    </row>
    <row r="1683" spans="6:48" x14ac:dyDescent="0.3">
      <c r="F1683" t="str">
        <f t="shared" si="125"/>
        <v>12851439</v>
      </c>
      <c r="G1683" t="e">
        <f t="shared" si="128"/>
        <v>#N/A</v>
      </c>
      <c r="H1683" s="11">
        <v>1285</v>
      </c>
      <c r="I1683" s="5">
        <v>1439</v>
      </c>
      <c r="J1683" t="s">
        <v>53</v>
      </c>
      <c r="K1683" t="s">
        <v>84</v>
      </c>
      <c r="Q1683" s="3"/>
      <c r="R1683" s="4"/>
      <c r="S1683" s="4"/>
      <c r="T1683" s="2">
        <f t="shared" si="126"/>
        <v>0.41169836355594724</v>
      </c>
      <c r="U1683" s="2">
        <f t="shared" si="127"/>
        <v>0.58830163644405276</v>
      </c>
      <c r="V1683" s="2"/>
      <c r="W1683" s="2"/>
      <c r="X1683" s="45"/>
      <c r="Y1683" s="37"/>
      <c r="Z1683" s="37"/>
      <c r="AA1683" s="37"/>
      <c r="AB1683" s="37"/>
      <c r="AC1683" s="37"/>
      <c r="AD1683" s="37"/>
      <c r="AE1683" s="37"/>
      <c r="AF1683" s="12">
        <v>14</v>
      </c>
      <c r="AG1683">
        <v>8</v>
      </c>
      <c r="AH1683">
        <v>39</v>
      </c>
      <c r="AI1683">
        <v>0.11</v>
      </c>
      <c r="AJ1683">
        <v>-5</v>
      </c>
      <c r="AK1683">
        <v>-2</v>
      </c>
      <c r="AL1683">
        <v>0</v>
      </c>
      <c r="AM1683">
        <v>3</v>
      </c>
      <c r="AN1683">
        <v>10</v>
      </c>
      <c r="AO1683">
        <v>3</v>
      </c>
      <c r="AP1683">
        <v>0.01</v>
      </c>
      <c r="AQ1683">
        <v>-1.6</v>
      </c>
      <c r="AR1683">
        <v>-3</v>
      </c>
      <c r="AS1683">
        <v>1.4</v>
      </c>
      <c r="AT1683">
        <v>-6</v>
      </c>
      <c r="AU1683">
        <v>0</v>
      </c>
      <c r="AV1683" s="2">
        <v>0.55000000000000004</v>
      </c>
    </row>
    <row r="1684" spans="6:48" x14ac:dyDescent="0.3">
      <c r="F1684" t="str">
        <f t="shared" si="125"/>
        <v>12851452</v>
      </c>
      <c r="G1684" t="e">
        <f t="shared" si="128"/>
        <v>#N/A</v>
      </c>
      <c r="H1684" s="11">
        <v>1285</v>
      </c>
      <c r="I1684" s="5">
        <v>1452</v>
      </c>
      <c r="J1684" t="s">
        <v>53</v>
      </c>
      <c r="K1684" t="s">
        <v>85</v>
      </c>
      <c r="Q1684" s="3"/>
      <c r="R1684" s="4"/>
      <c r="S1684" s="4"/>
      <c r="T1684" s="2">
        <f t="shared" si="126"/>
        <v>0.34169836355594718</v>
      </c>
      <c r="U1684" s="2">
        <f t="shared" si="127"/>
        <v>0.65830163644405282</v>
      </c>
      <c r="V1684" s="2"/>
      <c r="W1684" s="2"/>
      <c r="X1684" s="45"/>
      <c r="Y1684" s="37"/>
      <c r="Z1684" s="37"/>
      <c r="AA1684" s="37"/>
      <c r="AB1684" s="37"/>
      <c r="AC1684" s="37"/>
      <c r="AD1684" s="37"/>
      <c r="AE1684" s="37"/>
      <c r="AF1684" s="12">
        <v>14</v>
      </c>
      <c r="AG1684">
        <v>5</v>
      </c>
      <c r="AH1684">
        <v>58</v>
      </c>
      <c r="AI1684">
        <v>0.06</v>
      </c>
      <c r="AJ1684">
        <v>2</v>
      </c>
      <c r="AK1684">
        <v>-2</v>
      </c>
      <c r="AL1684">
        <v>2</v>
      </c>
      <c r="AM1684">
        <v>-2</v>
      </c>
      <c r="AN1684">
        <v>-3</v>
      </c>
      <c r="AO1684">
        <v>4</v>
      </c>
      <c r="AP1684">
        <v>-0.05</v>
      </c>
      <c r="AQ1684">
        <v>-1.5</v>
      </c>
      <c r="AR1684">
        <v>-0.2</v>
      </c>
      <c r="AS1684">
        <v>-1.3</v>
      </c>
      <c r="AT1684">
        <v>-9</v>
      </c>
      <c r="AU1684">
        <v>0</v>
      </c>
      <c r="AV1684" s="2">
        <v>0.48</v>
      </c>
    </row>
    <row r="1685" spans="6:48" x14ac:dyDescent="0.3">
      <c r="F1685" t="str">
        <f t="shared" si="125"/>
        <v>12851455</v>
      </c>
      <c r="G1685" t="e">
        <f t="shared" si="128"/>
        <v>#N/A</v>
      </c>
      <c r="H1685" s="11">
        <v>1285</v>
      </c>
      <c r="I1685" s="5">
        <v>1455</v>
      </c>
      <c r="J1685" t="s">
        <v>53</v>
      </c>
      <c r="K1685" t="s">
        <v>86</v>
      </c>
      <c r="Q1685" s="3"/>
      <c r="R1685" s="4"/>
      <c r="S1685" s="4"/>
      <c r="T1685" s="2">
        <f t="shared" si="126"/>
        <v>0.35169836355594719</v>
      </c>
      <c r="U1685" s="2">
        <f t="shared" si="127"/>
        <v>0.64830163644405281</v>
      </c>
      <c r="V1685" s="2"/>
      <c r="W1685" s="2"/>
      <c r="X1685" s="45"/>
      <c r="Y1685" s="37"/>
      <c r="Z1685" s="37"/>
      <c r="AA1685" s="37"/>
      <c r="AB1685" s="37"/>
      <c r="AC1685" s="37"/>
      <c r="AD1685" s="37"/>
      <c r="AE1685" s="37"/>
      <c r="AF1685" s="12">
        <v>14</v>
      </c>
      <c r="AG1685">
        <v>4</v>
      </c>
      <c r="AH1685">
        <v>51</v>
      </c>
      <c r="AI1685">
        <v>-0.01</v>
      </c>
      <c r="AJ1685">
        <v>-3</v>
      </c>
      <c r="AK1685">
        <v>-1</v>
      </c>
      <c r="AL1685">
        <v>1</v>
      </c>
      <c r="AM1685">
        <v>4</v>
      </c>
      <c r="AN1685">
        <v>-1</v>
      </c>
      <c r="AO1685">
        <v>-3</v>
      </c>
      <c r="AP1685">
        <v>-0.02</v>
      </c>
      <c r="AQ1685">
        <v>-4.9000000000000004</v>
      </c>
      <c r="AR1685">
        <v>-2.5</v>
      </c>
      <c r="AS1685">
        <v>-2.4</v>
      </c>
      <c r="AT1685">
        <v>-10</v>
      </c>
      <c r="AU1685">
        <v>0</v>
      </c>
      <c r="AV1685" s="2">
        <v>0.49</v>
      </c>
    </row>
    <row r="1686" spans="6:48" x14ac:dyDescent="0.3">
      <c r="F1686" t="str">
        <f t="shared" si="125"/>
        <v>12851460</v>
      </c>
      <c r="G1686" t="e">
        <f t="shared" si="128"/>
        <v>#N/A</v>
      </c>
      <c r="H1686" s="11">
        <v>1285</v>
      </c>
      <c r="I1686" s="5">
        <v>1460</v>
      </c>
      <c r="J1686" t="s">
        <v>53</v>
      </c>
      <c r="K1686" t="s">
        <v>87</v>
      </c>
      <c r="Q1686" s="3"/>
      <c r="R1686" s="4"/>
      <c r="S1686" s="4"/>
      <c r="T1686" s="2">
        <f t="shared" si="126"/>
        <v>0.70169836355594717</v>
      </c>
      <c r="U1686" s="2">
        <f t="shared" si="127"/>
        <v>0.29830163644405283</v>
      </c>
      <c r="V1686" s="2"/>
      <c r="W1686" s="2"/>
      <c r="X1686" s="45"/>
      <c r="Y1686" s="37"/>
      <c r="Z1686" s="37"/>
      <c r="AA1686" s="37"/>
      <c r="AB1686" s="37"/>
      <c r="AC1686" s="37"/>
      <c r="AD1686" s="37"/>
      <c r="AE1686" s="37"/>
      <c r="AF1686" s="12">
        <v>14</v>
      </c>
      <c r="AG1686">
        <v>14</v>
      </c>
      <c r="AH1686">
        <v>-64</v>
      </c>
      <c r="AI1686">
        <v>0.05</v>
      </c>
      <c r="AJ1686">
        <v>3</v>
      </c>
      <c r="AK1686">
        <v>0</v>
      </c>
      <c r="AL1686">
        <v>-1</v>
      </c>
      <c r="AM1686">
        <v>0</v>
      </c>
      <c r="AN1686">
        <v>5</v>
      </c>
      <c r="AO1686">
        <v>-1</v>
      </c>
      <c r="AP1686">
        <v>0</v>
      </c>
      <c r="AQ1686">
        <v>6.8</v>
      </c>
      <c r="AR1686">
        <v>2.6</v>
      </c>
      <c r="AS1686">
        <v>4.2</v>
      </c>
      <c r="AT1686">
        <v>0</v>
      </c>
      <c r="AU1686">
        <v>0</v>
      </c>
      <c r="AV1686" s="2">
        <v>0.84</v>
      </c>
    </row>
    <row r="1687" spans="6:48" x14ac:dyDescent="0.3">
      <c r="F1687" t="str">
        <f t="shared" si="125"/>
        <v>12851462</v>
      </c>
      <c r="G1687" t="e">
        <f t="shared" si="128"/>
        <v>#N/A</v>
      </c>
      <c r="H1687" s="11">
        <v>1285</v>
      </c>
      <c r="I1687" s="5">
        <v>1462</v>
      </c>
      <c r="J1687" t="s">
        <v>53</v>
      </c>
      <c r="K1687" t="s">
        <v>88</v>
      </c>
      <c r="Q1687" s="3"/>
      <c r="R1687" s="4"/>
      <c r="S1687" s="4"/>
      <c r="T1687" s="2">
        <f t="shared" si="126"/>
        <v>0.3616983635559472</v>
      </c>
      <c r="U1687" s="2">
        <f t="shared" si="127"/>
        <v>0.6383016364440528</v>
      </c>
      <c r="V1687" s="2"/>
      <c r="W1687" s="2"/>
      <c r="X1687" s="45"/>
      <c r="Y1687" s="37"/>
      <c r="Z1687" s="37"/>
      <c r="AA1687" s="37"/>
      <c r="AB1687" s="37"/>
      <c r="AC1687" s="37"/>
      <c r="AD1687" s="37"/>
      <c r="AE1687" s="37"/>
      <c r="AF1687" s="12">
        <v>14</v>
      </c>
      <c r="AG1687">
        <v>1</v>
      </c>
      <c r="AH1687">
        <v>57</v>
      </c>
      <c r="AI1687">
        <v>-0.08</v>
      </c>
      <c r="AJ1687">
        <v>-4</v>
      </c>
      <c r="AK1687">
        <v>-2</v>
      </c>
      <c r="AL1687">
        <v>0</v>
      </c>
      <c r="AM1687">
        <v>5</v>
      </c>
      <c r="AN1687">
        <v>4</v>
      </c>
      <c r="AO1687">
        <v>-3</v>
      </c>
      <c r="AP1687">
        <v>-7.0000000000000007E-2</v>
      </c>
      <c r="AQ1687">
        <v>-6.2</v>
      </c>
      <c r="AR1687">
        <v>-5.7</v>
      </c>
      <c r="AS1687">
        <v>-0.5</v>
      </c>
      <c r="AT1687">
        <v>-13</v>
      </c>
      <c r="AU1687">
        <v>0</v>
      </c>
      <c r="AV1687" s="2">
        <v>0.5</v>
      </c>
    </row>
    <row r="1688" spans="6:48" x14ac:dyDescent="0.3">
      <c r="F1688" t="str">
        <f t="shared" si="125"/>
        <v>12931300</v>
      </c>
      <c r="G1688" t="e">
        <f t="shared" si="128"/>
        <v>#N/A</v>
      </c>
      <c r="H1688" s="11">
        <v>1293</v>
      </c>
      <c r="I1688" s="5">
        <v>1300</v>
      </c>
      <c r="J1688" t="s">
        <v>54</v>
      </c>
      <c r="K1688" t="s">
        <v>55</v>
      </c>
      <c r="Q1688" s="3"/>
      <c r="R1688" s="4"/>
      <c r="S1688" s="4"/>
      <c r="T1688" s="2">
        <f t="shared" si="126"/>
        <v>0.84169836355594718</v>
      </c>
      <c r="U1688" s="2">
        <f t="shared" si="127"/>
        <v>0.15830163644405282</v>
      </c>
      <c r="V1688" s="2"/>
      <c r="W1688" s="2"/>
      <c r="X1688" s="45"/>
      <c r="Y1688" s="37"/>
      <c r="Z1688" s="37"/>
      <c r="AA1688" s="37"/>
      <c r="AB1688" s="37"/>
      <c r="AC1688" s="37"/>
      <c r="AD1688" s="37"/>
      <c r="AE1688" s="37"/>
      <c r="AF1688" s="12">
        <v>12</v>
      </c>
      <c r="AG1688">
        <v>16</v>
      </c>
      <c r="AH1688">
        <v>-250</v>
      </c>
      <c r="AI1688">
        <v>0.31</v>
      </c>
      <c r="AJ1688">
        <v>4</v>
      </c>
      <c r="AK1688">
        <v>-2</v>
      </c>
      <c r="AL1688">
        <v>-3</v>
      </c>
      <c r="AM1688">
        <v>1</v>
      </c>
      <c r="AN1688">
        <v>0</v>
      </c>
      <c r="AO1688">
        <v>3</v>
      </c>
      <c r="AP1688">
        <v>0.05</v>
      </c>
      <c r="AQ1688">
        <v>7</v>
      </c>
      <c r="AR1688">
        <v>-4.7</v>
      </c>
      <c r="AS1688">
        <v>11.7</v>
      </c>
      <c r="AT1688">
        <v>4</v>
      </c>
      <c r="AU1688">
        <v>1</v>
      </c>
      <c r="AV1688" s="2">
        <v>0.98</v>
      </c>
    </row>
    <row r="1689" spans="6:48" x14ac:dyDescent="0.3">
      <c r="F1689" t="str">
        <f t="shared" si="125"/>
        <v>12931301</v>
      </c>
      <c r="G1689" t="e">
        <f t="shared" si="128"/>
        <v>#N/A</v>
      </c>
      <c r="H1689" s="11">
        <v>1293</v>
      </c>
      <c r="I1689" s="5">
        <v>1301</v>
      </c>
      <c r="J1689" t="s">
        <v>54</v>
      </c>
      <c r="K1689" t="s">
        <v>56</v>
      </c>
      <c r="Q1689" s="3"/>
      <c r="R1689" s="4"/>
      <c r="S1689" s="4"/>
      <c r="T1689" s="2">
        <f t="shared" si="126"/>
        <v>0.52169836355594723</v>
      </c>
      <c r="U1689" s="2">
        <f t="shared" si="127"/>
        <v>0.47830163644405277</v>
      </c>
      <c r="V1689" s="2"/>
      <c r="W1689" s="2"/>
      <c r="X1689" s="45"/>
      <c r="Y1689" s="37"/>
      <c r="Z1689" s="37"/>
      <c r="AA1689" s="37"/>
      <c r="AB1689" s="37"/>
      <c r="AC1689" s="37"/>
      <c r="AD1689" s="37"/>
      <c r="AE1689" s="37"/>
      <c r="AF1689" s="12">
        <v>12</v>
      </c>
      <c r="AG1689">
        <v>9</v>
      </c>
      <c r="AH1689">
        <v>17</v>
      </c>
      <c r="AI1689">
        <v>0.17</v>
      </c>
      <c r="AJ1689">
        <v>2</v>
      </c>
      <c r="AK1689">
        <v>-5</v>
      </c>
      <c r="AL1689">
        <v>0</v>
      </c>
      <c r="AM1689">
        <v>-2</v>
      </c>
      <c r="AN1689">
        <v>-1</v>
      </c>
      <c r="AO1689">
        <v>5</v>
      </c>
      <c r="AP1689">
        <v>0.03</v>
      </c>
      <c r="AQ1689">
        <v>-3.8</v>
      </c>
      <c r="AR1689">
        <v>-8.5</v>
      </c>
      <c r="AS1689">
        <v>4.7</v>
      </c>
      <c r="AT1689">
        <v>-3</v>
      </c>
      <c r="AU1689">
        <v>0</v>
      </c>
      <c r="AV1689" s="2">
        <v>0.66</v>
      </c>
    </row>
    <row r="1690" spans="6:48" x14ac:dyDescent="0.3">
      <c r="F1690" t="str">
        <f t="shared" si="125"/>
        <v>12931305</v>
      </c>
      <c r="G1690" t="e">
        <f t="shared" si="128"/>
        <v>#N/A</v>
      </c>
      <c r="H1690" s="11">
        <v>1293</v>
      </c>
      <c r="I1690" s="5">
        <v>1305</v>
      </c>
      <c r="J1690" t="s">
        <v>54</v>
      </c>
      <c r="K1690" t="s">
        <v>57</v>
      </c>
      <c r="Q1690" s="3"/>
      <c r="R1690" s="4"/>
      <c r="S1690" s="4"/>
      <c r="T1690" s="2">
        <f t="shared" si="126"/>
        <v>0.42169836355594725</v>
      </c>
      <c r="U1690" s="2">
        <f t="shared" si="127"/>
        <v>0.57830163644405275</v>
      </c>
      <c r="V1690" s="2"/>
      <c r="W1690" s="2"/>
      <c r="X1690" s="45"/>
      <c r="Y1690" s="37"/>
      <c r="Z1690" s="37"/>
      <c r="AA1690" s="37"/>
      <c r="AB1690" s="37"/>
      <c r="AC1690" s="37"/>
      <c r="AD1690" s="37"/>
      <c r="AE1690" s="37"/>
      <c r="AF1690" s="12">
        <v>12</v>
      </c>
      <c r="AG1690">
        <v>7</v>
      </c>
      <c r="AH1690">
        <v>35</v>
      </c>
      <c r="AI1690">
        <v>0.04</v>
      </c>
      <c r="AJ1690">
        <v>0</v>
      </c>
      <c r="AK1690">
        <v>-2</v>
      </c>
      <c r="AL1690">
        <v>3</v>
      </c>
      <c r="AM1690">
        <v>0</v>
      </c>
      <c r="AN1690">
        <v>6</v>
      </c>
      <c r="AO1690">
        <v>2</v>
      </c>
      <c r="AP1690">
        <v>-0.02</v>
      </c>
      <c r="AQ1690">
        <v>-5.7</v>
      </c>
      <c r="AR1690">
        <v>-6.9</v>
      </c>
      <c r="AS1690">
        <v>1.2</v>
      </c>
      <c r="AT1690">
        <v>-5</v>
      </c>
      <c r="AU1690">
        <v>0</v>
      </c>
      <c r="AV1690" s="2">
        <v>0.56000000000000005</v>
      </c>
    </row>
    <row r="1691" spans="6:48" x14ac:dyDescent="0.3">
      <c r="F1691" t="str">
        <f t="shared" ref="F1691:F1754" si="129">H1691&amp;I1691</f>
        <v>12931308</v>
      </c>
      <c r="G1691" t="e">
        <f t="shared" si="128"/>
        <v>#N/A</v>
      </c>
      <c r="H1691" s="11">
        <v>1293</v>
      </c>
      <c r="I1691" s="5">
        <v>1308</v>
      </c>
      <c r="J1691" t="s">
        <v>54</v>
      </c>
      <c r="K1691" t="s">
        <v>58</v>
      </c>
      <c r="Q1691" s="3"/>
      <c r="R1691" s="4"/>
      <c r="S1691" s="4"/>
      <c r="T1691" s="2">
        <f t="shared" ref="T1691:T1754" si="130">AV1691-$AV$2275</f>
        <v>0.52169836355594723</v>
      </c>
      <c r="U1691" s="2">
        <f t="shared" ref="U1691:U1754" si="131">1-T1691</f>
        <v>0.47830163644405277</v>
      </c>
      <c r="V1691" s="2"/>
      <c r="W1691" s="2"/>
      <c r="X1691" s="45"/>
      <c r="Y1691" s="37"/>
      <c r="Z1691" s="37"/>
      <c r="AA1691" s="37"/>
      <c r="AB1691" s="37"/>
      <c r="AC1691" s="37"/>
      <c r="AD1691" s="37"/>
      <c r="AE1691" s="37"/>
      <c r="AF1691" s="12">
        <v>12</v>
      </c>
      <c r="AG1691">
        <v>12</v>
      </c>
      <c r="AH1691">
        <v>4</v>
      </c>
      <c r="AI1691">
        <v>0</v>
      </c>
      <c r="AJ1691">
        <v>3</v>
      </c>
      <c r="AK1691">
        <v>2</v>
      </c>
      <c r="AL1691">
        <v>0</v>
      </c>
      <c r="AM1691">
        <v>-1</v>
      </c>
      <c r="AN1691">
        <v>-1</v>
      </c>
      <c r="AO1691">
        <v>-4</v>
      </c>
      <c r="AP1691">
        <v>0.09</v>
      </c>
      <c r="AQ1691">
        <v>1.8</v>
      </c>
      <c r="AR1691">
        <v>1.3</v>
      </c>
      <c r="AS1691">
        <v>0.5</v>
      </c>
      <c r="AT1691">
        <v>0</v>
      </c>
      <c r="AU1691">
        <v>0</v>
      </c>
      <c r="AV1691" s="2">
        <v>0.66</v>
      </c>
    </row>
    <row r="1692" spans="6:48" x14ac:dyDescent="0.3">
      <c r="F1692" t="str">
        <f t="shared" si="129"/>
        <v>12931314</v>
      </c>
      <c r="G1692" t="e">
        <f t="shared" ref="G1692:G1755" si="132">VLOOKUP(E1692,F1692:F3969,COLUMN(F1692:F3969),FALSE)</f>
        <v>#N/A</v>
      </c>
      <c r="H1692" s="11">
        <v>1293</v>
      </c>
      <c r="I1692" s="5">
        <v>1314</v>
      </c>
      <c r="J1692" t="s">
        <v>54</v>
      </c>
      <c r="K1692" t="s">
        <v>59</v>
      </c>
      <c r="Q1692" s="3"/>
      <c r="R1692" s="4"/>
      <c r="S1692" s="4"/>
      <c r="T1692" s="2">
        <f t="shared" si="130"/>
        <v>0.42169836355594725</v>
      </c>
      <c r="U1692" s="2">
        <f t="shared" si="131"/>
        <v>0.57830163644405275</v>
      </c>
      <c r="V1692" s="2"/>
      <c r="W1692" s="2"/>
      <c r="X1692" s="45"/>
      <c r="Y1692" s="37"/>
      <c r="Z1692" s="37"/>
      <c r="AA1692" s="37"/>
      <c r="AB1692" s="37"/>
      <c r="AC1692" s="37"/>
      <c r="AD1692" s="37"/>
      <c r="AE1692" s="37"/>
      <c r="AF1692" s="12">
        <v>12</v>
      </c>
      <c r="AG1692">
        <v>2</v>
      </c>
      <c r="AH1692">
        <v>52</v>
      </c>
      <c r="AI1692">
        <v>0.12</v>
      </c>
      <c r="AJ1692">
        <v>3</v>
      </c>
      <c r="AK1692">
        <v>-3</v>
      </c>
      <c r="AL1692">
        <v>1</v>
      </c>
      <c r="AM1692">
        <v>2</v>
      </c>
      <c r="AN1692">
        <v>-5</v>
      </c>
      <c r="AO1692">
        <v>-1</v>
      </c>
      <c r="AP1692">
        <v>-0.01</v>
      </c>
      <c r="AQ1692">
        <v>-4.5999999999999996</v>
      </c>
      <c r="AR1692">
        <v>-7.1</v>
      </c>
      <c r="AS1692">
        <v>2.5</v>
      </c>
      <c r="AT1692">
        <v>-10</v>
      </c>
      <c r="AU1692">
        <v>0</v>
      </c>
      <c r="AV1692" s="2">
        <v>0.56000000000000005</v>
      </c>
    </row>
    <row r="1693" spans="6:48" x14ac:dyDescent="0.3">
      <c r="F1693" t="str">
        <f t="shared" si="129"/>
        <v>12931326</v>
      </c>
      <c r="G1693" t="e">
        <f t="shared" si="132"/>
        <v>#N/A</v>
      </c>
      <c r="H1693" s="11">
        <v>1293</v>
      </c>
      <c r="I1693" s="5">
        <v>1326</v>
      </c>
      <c r="J1693" t="s">
        <v>54</v>
      </c>
      <c r="K1693" t="s">
        <v>60</v>
      </c>
      <c r="Q1693" s="3"/>
      <c r="R1693" s="4"/>
      <c r="S1693" s="4"/>
      <c r="T1693" s="2">
        <f t="shared" si="130"/>
        <v>0.42169836355594725</v>
      </c>
      <c r="U1693" s="2">
        <f t="shared" si="131"/>
        <v>0.57830163644405275</v>
      </c>
      <c r="V1693" s="2"/>
      <c r="W1693" s="2"/>
      <c r="X1693" s="45"/>
      <c r="Y1693" s="37"/>
      <c r="Z1693" s="37"/>
      <c r="AA1693" s="37"/>
      <c r="AB1693" s="37"/>
      <c r="AC1693" s="37"/>
      <c r="AD1693" s="37"/>
      <c r="AE1693" s="37"/>
      <c r="AF1693" s="12">
        <v>12</v>
      </c>
      <c r="AG1693">
        <v>5</v>
      </c>
      <c r="AH1693">
        <v>44</v>
      </c>
      <c r="AI1693">
        <v>0.08</v>
      </c>
      <c r="AJ1693">
        <v>1</v>
      </c>
      <c r="AK1693">
        <v>-1</v>
      </c>
      <c r="AL1693">
        <v>0</v>
      </c>
      <c r="AM1693">
        <v>0</v>
      </c>
      <c r="AN1693">
        <v>3</v>
      </c>
      <c r="AO1693">
        <v>-2</v>
      </c>
      <c r="AP1693">
        <v>0</v>
      </c>
      <c r="AQ1693">
        <v>1.6</v>
      </c>
      <c r="AR1693">
        <v>-0.7</v>
      </c>
      <c r="AS1693">
        <v>2.2999999999999998</v>
      </c>
      <c r="AT1693">
        <v>-7</v>
      </c>
      <c r="AU1693">
        <v>0</v>
      </c>
      <c r="AV1693" s="2">
        <v>0.56000000000000005</v>
      </c>
    </row>
    <row r="1694" spans="6:48" x14ac:dyDescent="0.3">
      <c r="F1694" t="str">
        <f t="shared" si="129"/>
        <v>12931328</v>
      </c>
      <c r="G1694" t="e">
        <f t="shared" si="132"/>
        <v>#N/A</v>
      </c>
      <c r="H1694" s="11">
        <v>1293</v>
      </c>
      <c r="I1694" s="5">
        <v>1328</v>
      </c>
      <c r="J1694" t="s">
        <v>54</v>
      </c>
      <c r="K1694" t="s">
        <v>61</v>
      </c>
      <c r="Q1694" s="3"/>
      <c r="R1694" s="4"/>
      <c r="S1694" s="4"/>
      <c r="T1694" s="2">
        <f t="shared" si="130"/>
        <v>0.56169836355594716</v>
      </c>
      <c r="U1694" s="2">
        <f t="shared" si="131"/>
        <v>0.43830163644405284</v>
      </c>
      <c r="V1694" s="2"/>
      <c r="W1694" s="2"/>
      <c r="X1694" s="45"/>
      <c r="Y1694" s="37"/>
      <c r="Z1694" s="37"/>
      <c r="AA1694" s="37"/>
      <c r="AB1694" s="37"/>
      <c r="AC1694" s="37"/>
      <c r="AD1694" s="37"/>
      <c r="AE1694" s="37"/>
      <c r="AF1694" s="12">
        <v>12</v>
      </c>
      <c r="AG1694">
        <v>10</v>
      </c>
      <c r="AH1694">
        <v>12</v>
      </c>
      <c r="AI1694">
        <v>0.25</v>
      </c>
      <c r="AJ1694">
        <v>1</v>
      </c>
      <c r="AK1694">
        <v>-4</v>
      </c>
      <c r="AL1694">
        <v>0</v>
      </c>
      <c r="AM1694">
        <v>1</v>
      </c>
      <c r="AN1694">
        <v>5</v>
      </c>
      <c r="AO1694">
        <v>3</v>
      </c>
      <c r="AP1694">
        <v>-0.02</v>
      </c>
      <c r="AQ1694">
        <v>-7.8</v>
      </c>
      <c r="AR1694">
        <v>-15.6</v>
      </c>
      <c r="AS1694">
        <v>7.8</v>
      </c>
      <c r="AT1694">
        <v>-2</v>
      </c>
      <c r="AU1694">
        <v>0</v>
      </c>
      <c r="AV1694" s="2">
        <v>0.7</v>
      </c>
    </row>
    <row r="1695" spans="6:48" x14ac:dyDescent="0.3">
      <c r="F1695" t="str">
        <f t="shared" si="129"/>
        <v>12931335</v>
      </c>
      <c r="G1695" t="e">
        <f t="shared" si="132"/>
        <v>#N/A</v>
      </c>
      <c r="H1695" s="11">
        <v>1293</v>
      </c>
      <c r="I1695" s="5">
        <v>1335</v>
      </c>
      <c r="J1695" t="s">
        <v>54</v>
      </c>
      <c r="K1695" t="s">
        <v>62</v>
      </c>
      <c r="Q1695" s="3"/>
      <c r="R1695" s="4"/>
      <c r="S1695" s="4"/>
      <c r="T1695" s="2">
        <f t="shared" si="130"/>
        <v>0.71169836355594718</v>
      </c>
      <c r="U1695" s="2">
        <f t="shared" si="131"/>
        <v>0.28830163644405282</v>
      </c>
      <c r="V1695" s="2"/>
      <c r="W1695" s="2"/>
      <c r="X1695" s="45"/>
      <c r="Y1695" s="37"/>
      <c r="Z1695" s="37"/>
      <c r="AA1695" s="37"/>
      <c r="AB1695" s="37"/>
      <c r="AC1695" s="37"/>
      <c r="AD1695" s="37"/>
      <c r="AE1695" s="37"/>
      <c r="AF1695" s="12">
        <v>12</v>
      </c>
      <c r="AG1695">
        <v>16</v>
      </c>
      <c r="AH1695">
        <v>-68</v>
      </c>
      <c r="AI1695">
        <v>0.09</v>
      </c>
      <c r="AJ1695">
        <v>2</v>
      </c>
      <c r="AK1695">
        <v>0</v>
      </c>
      <c r="AL1695">
        <v>0</v>
      </c>
      <c r="AM1695">
        <v>1</v>
      </c>
      <c r="AN1695">
        <v>9</v>
      </c>
      <c r="AO1695">
        <v>-4</v>
      </c>
      <c r="AP1695">
        <v>7.0000000000000007E-2</v>
      </c>
      <c r="AQ1695">
        <v>1.7</v>
      </c>
      <c r="AR1695">
        <v>-3.6</v>
      </c>
      <c r="AS1695">
        <v>5.3</v>
      </c>
      <c r="AT1695">
        <v>4</v>
      </c>
      <c r="AU1695">
        <v>1</v>
      </c>
      <c r="AV1695" s="2">
        <v>0.85</v>
      </c>
    </row>
    <row r="1696" spans="6:48" x14ac:dyDescent="0.3">
      <c r="F1696" t="str">
        <f t="shared" si="129"/>
        <v>12931344</v>
      </c>
      <c r="G1696" t="e">
        <f t="shared" si="132"/>
        <v>#N/A</v>
      </c>
      <c r="H1696" s="11">
        <v>1293</v>
      </c>
      <c r="I1696" s="5">
        <v>1344</v>
      </c>
      <c r="J1696" t="s">
        <v>54</v>
      </c>
      <c r="K1696" t="s">
        <v>63</v>
      </c>
      <c r="Q1696" s="3"/>
      <c r="R1696" s="4"/>
      <c r="S1696" s="4"/>
      <c r="T1696" s="2">
        <f t="shared" si="130"/>
        <v>0.62169836355594721</v>
      </c>
      <c r="U1696" s="2">
        <f t="shared" si="131"/>
        <v>0.37830163644405279</v>
      </c>
      <c r="V1696" s="2"/>
      <c r="W1696" s="2"/>
      <c r="X1696" s="45"/>
      <c r="Y1696" s="37"/>
      <c r="Z1696" s="37"/>
      <c r="AA1696" s="37"/>
      <c r="AB1696" s="37"/>
      <c r="AC1696" s="37"/>
      <c r="AD1696" s="37"/>
      <c r="AE1696" s="37"/>
      <c r="AF1696" s="12">
        <v>12</v>
      </c>
      <c r="AG1696">
        <v>10</v>
      </c>
      <c r="AH1696">
        <v>-4</v>
      </c>
      <c r="AI1696">
        <v>0.21</v>
      </c>
      <c r="AJ1696">
        <v>5</v>
      </c>
      <c r="AK1696">
        <v>-3</v>
      </c>
      <c r="AL1696">
        <v>0</v>
      </c>
      <c r="AM1696">
        <v>-1</v>
      </c>
      <c r="AN1696">
        <v>4</v>
      </c>
      <c r="AO1696">
        <v>2</v>
      </c>
      <c r="AP1696">
        <v>0.03</v>
      </c>
      <c r="AQ1696">
        <v>3.7</v>
      </c>
      <c r="AR1696">
        <v>-6.7</v>
      </c>
      <c r="AS1696">
        <v>10.4</v>
      </c>
      <c r="AT1696">
        <v>-2</v>
      </c>
      <c r="AU1696">
        <v>0</v>
      </c>
      <c r="AV1696" s="2">
        <v>0.76</v>
      </c>
    </row>
    <row r="1697" spans="6:48" x14ac:dyDescent="0.3">
      <c r="F1697" t="str">
        <f t="shared" si="129"/>
        <v>12931345</v>
      </c>
      <c r="G1697" t="e">
        <f t="shared" si="132"/>
        <v>#N/A</v>
      </c>
      <c r="H1697" s="11">
        <v>1293</v>
      </c>
      <c r="I1697" s="5">
        <v>1345</v>
      </c>
      <c r="J1697" t="s">
        <v>54</v>
      </c>
      <c r="K1697" t="s">
        <v>64</v>
      </c>
      <c r="Q1697" s="3"/>
      <c r="R1697" s="4"/>
      <c r="S1697" s="4"/>
      <c r="T1697" s="2">
        <f t="shared" si="130"/>
        <v>0.32169836355594722</v>
      </c>
      <c r="U1697" s="2">
        <f t="shared" si="131"/>
        <v>0.67830163644405284</v>
      </c>
      <c r="V1697" s="2"/>
      <c r="W1697" s="2"/>
      <c r="X1697" s="45"/>
      <c r="Y1697" s="37"/>
      <c r="Z1697" s="37"/>
      <c r="AA1697" s="37"/>
      <c r="AB1697" s="37"/>
      <c r="AC1697" s="37"/>
      <c r="AD1697" s="37"/>
      <c r="AE1697" s="37"/>
      <c r="AF1697" s="12">
        <v>12</v>
      </c>
      <c r="AG1697">
        <v>2</v>
      </c>
      <c r="AH1697">
        <v>54</v>
      </c>
      <c r="AI1697">
        <v>0.01</v>
      </c>
      <c r="AJ1697">
        <v>-3</v>
      </c>
      <c r="AK1697">
        <v>0</v>
      </c>
      <c r="AL1697">
        <v>1</v>
      </c>
      <c r="AM1697">
        <v>1</v>
      </c>
      <c r="AN1697">
        <v>5</v>
      </c>
      <c r="AO1697">
        <v>1</v>
      </c>
      <c r="AP1697">
        <v>-0.01</v>
      </c>
      <c r="AQ1697">
        <v>-3.7</v>
      </c>
      <c r="AR1697">
        <v>0.4</v>
      </c>
      <c r="AS1697">
        <v>-4.0999999999999996</v>
      </c>
      <c r="AT1697">
        <v>-10</v>
      </c>
      <c r="AU1697">
        <v>0</v>
      </c>
      <c r="AV1697" s="2">
        <v>0.46</v>
      </c>
    </row>
    <row r="1698" spans="6:48" x14ac:dyDescent="0.3">
      <c r="F1698" t="str">
        <f t="shared" si="129"/>
        <v>12931347</v>
      </c>
      <c r="G1698" t="e">
        <f t="shared" si="132"/>
        <v>#N/A</v>
      </c>
      <c r="H1698" s="11">
        <v>1293</v>
      </c>
      <c r="I1698" s="5">
        <v>1347</v>
      </c>
      <c r="J1698" t="s">
        <v>54</v>
      </c>
      <c r="K1698" t="s">
        <v>65</v>
      </c>
      <c r="Q1698" s="3"/>
      <c r="R1698" s="4"/>
      <c r="S1698" s="4"/>
      <c r="T1698" s="2">
        <f t="shared" si="130"/>
        <v>0.78169836355594724</v>
      </c>
      <c r="U1698" s="2">
        <f t="shared" si="131"/>
        <v>0.21830163644405276</v>
      </c>
      <c r="V1698" s="2"/>
      <c r="W1698" s="2"/>
      <c r="X1698" s="45"/>
      <c r="Y1698" s="37"/>
      <c r="Z1698" s="37"/>
      <c r="AA1698" s="37"/>
      <c r="AB1698" s="37"/>
      <c r="AC1698" s="37"/>
      <c r="AD1698" s="37"/>
      <c r="AE1698" s="37"/>
      <c r="AF1698" s="12">
        <v>12</v>
      </c>
      <c r="AG1698">
        <v>16</v>
      </c>
      <c r="AH1698">
        <v>-111</v>
      </c>
      <c r="AI1698">
        <v>0.21</v>
      </c>
      <c r="AJ1698">
        <v>6</v>
      </c>
      <c r="AK1698">
        <v>-2</v>
      </c>
      <c r="AL1698">
        <v>-1</v>
      </c>
      <c r="AM1698">
        <v>-2</v>
      </c>
      <c r="AN1698">
        <v>1</v>
      </c>
      <c r="AO1698">
        <v>1</v>
      </c>
      <c r="AP1698">
        <v>0</v>
      </c>
      <c r="AQ1698">
        <v>10.5</v>
      </c>
      <c r="AR1698">
        <v>1.1000000000000001</v>
      </c>
      <c r="AS1698">
        <v>9.4</v>
      </c>
      <c r="AT1698">
        <v>4</v>
      </c>
      <c r="AU1698">
        <v>1</v>
      </c>
      <c r="AV1698" s="2">
        <v>0.92</v>
      </c>
    </row>
    <row r="1699" spans="6:48" x14ac:dyDescent="0.3">
      <c r="F1699" t="str">
        <f t="shared" si="129"/>
        <v>12931348</v>
      </c>
      <c r="G1699" t="e">
        <f t="shared" si="132"/>
        <v>#N/A</v>
      </c>
      <c r="H1699" s="11">
        <v>1293</v>
      </c>
      <c r="I1699" s="5">
        <v>1348</v>
      </c>
      <c r="J1699" t="s">
        <v>54</v>
      </c>
      <c r="K1699" t="s">
        <v>66</v>
      </c>
      <c r="Q1699" s="3"/>
      <c r="R1699" s="4"/>
      <c r="S1699" s="4"/>
      <c r="T1699" s="2">
        <f t="shared" si="130"/>
        <v>0.52169836355594723</v>
      </c>
      <c r="U1699" s="2">
        <f t="shared" si="131"/>
        <v>0.47830163644405277</v>
      </c>
      <c r="V1699" s="2"/>
      <c r="W1699" s="2"/>
      <c r="X1699" s="45"/>
      <c r="Y1699" s="37"/>
      <c r="Z1699" s="37"/>
      <c r="AA1699" s="37"/>
      <c r="AB1699" s="37"/>
      <c r="AC1699" s="37"/>
      <c r="AD1699" s="37"/>
      <c r="AE1699" s="37"/>
      <c r="AF1699" s="12">
        <v>12</v>
      </c>
      <c r="AG1699">
        <v>7</v>
      </c>
      <c r="AH1699">
        <v>10</v>
      </c>
      <c r="AI1699">
        <v>0.05</v>
      </c>
      <c r="AJ1699">
        <v>3</v>
      </c>
      <c r="AK1699">
        <v>-3</v>
      </c>
      <c r="AL1699">
        <v>2</v>
      </c>
      <c r="AM1699">
        <v>-4</v>
      </c>
      <c r="AN1699">
        <v>2</v>
      </c>
      <c r="AO1699">
        <v>0</v>
      </c>
      <c r="AP1699">
        <v>0.02</v>
      </c>
      <c r="AQ1699">
        <v>1.2</v>
      </c>
      <c r="AR1699">
        <v>-1.9</v>
      </c>
      <c r="AS1699">
        <v>3.1</v>
      </c>
      <c r="AT1699">
        <v>-5</v>
      </c>
      <c r="AU1699">
        <v>0</v>
      </c>
      <c r="AV1699" s="2">
        <v>0.66</v>
      </c>
    </row>
    <row r="1700" spans="6:48" x14ac:dyDescent="0.3">
      <c r="F1700" t="str">
        <f t="shared" si="129"/>
        <v>12931355</v>
      </c>
      <c r="G1700" t="e">
        <f t="shared" si="132"/>
        <v>#N/A</v>
      </c>
      <c r="H1700" s="11">
        <v>1293</v>
      </c>
      <c r="I1700" s="5">
        <v>1355</v>
      </c>
      <c r="J1700" t="s">
        <v>54</v>
      </c>
      <c r="K1700" t="s">
        <v>67</v>
      </c>
      <c r="Q1700" s="3"/>
      <c r="R1700" s="4"/>
      <c r="S1700" s="4"/>
      <c r="T1700" s="2">
        <f t="shared" si="130"/>
        <v>0.60169836355594719</v>
      </c>
      <c r="U1700" s="2">
        <f t="shared" si="131"/>
        <v>0.39830163644405281</v>
      </c>
      <c r="V1700" s="2"/>
      <c r="W1700" s="2"/>
      <c r="X1700" s="45"/>
      <c r="Y1700" s="37"/>
      <c r="Z1700" s="37"/>
      <c r="AA1700" s="37"/>
      <c r="AB1700" s="37"/>
      <c r="AC1700" s="37"/>
      <c r="AD1700" s="37"/>
      <c r="AE1700" s="37"/>
      <c r="AF1700" s="12">
        <v>12</v>
      </c>
      <c r="AG1700">
        <v>12</v>
      </c>
      <c r="AH1700">
        <v>-16</v>
      </c>
      <c r="AI1700">
        <v>0.03</v>
      </c>
      <c r="AJ1700">
        <v>1</v>
      </c>
      <c r="AK1700">
        <v>-3</v>
      </c>
      <c r="AL1700">
        <v>3</v>
      </c>
      <c r="AM1700">
        <v>3</v>
      </c>
      <c r="AN1700">
        <v>8</v>
      </c>
      <c r="AO1700">
        <v>-4</v>
      </c>
      <c r="AP1700">
        <v>-0.03</v>
      </c>
      <c r="AQ1700">
        <v>-6</v>
      </c>
      <c r="AR1700">
        <v>-9.6</v>
      </c>
      <c r="AS1700">
        <v>3.6</v>
      </c>
      <c r="AT1700">
        <v>0</v>
      </c>
      <c r="AU1700">
        <v>0</v>
      </c>
      <c r="AV1700" s="2">
        <v>0.74</v>
      </c>
    </row>
    <row r="1701" spans="6:48" x14ac:dyDescent="0.3">
      <c r="F1701" t="str">
        <f t="shared" si="129"/>
        <v>12931361</v>
      </c>
      <c r="G1701" t="e">
        <f t="shared" si="132"/>
        <v>#N/A</v>
      </c>
      <c r="H1701" s="11">
        <v>1293</v>
      </c>
      <c r="I1701" s="5">
        <v>1361</v>
      </c>
      <c r="J1701" t="s">
        <v>54</v>
      </c>
      <c r="K1701" t="s">
        <v>68</v>
      </c>
      <c r="Q1701" s="3"/>
      <c r="R1701" s="4"/>
      <c r="S1701" s="4"/>
      <c r="T1701" s="2">
        <f t="shared" si="130"/>
        <v>0.54169836355594725</v>
      </c>
      <c r="U1701" s="2">
        <f t="shared" si="131"/>
        <v>0.45830163644405275</v>
      </c>
      <c r="V1701" s="2"/>
      <c r="W1701" s="2"/>
      <c r="X1701" s="45"/>
      <c r="Y1701" s="37"/>
      <c r="Z1701" s="37"/>
      <c r="AA1701" s="37"/>
      <c r="AB1701" s="37"/>
      <c r="AC1701" s="37"/>
      <c r="AD1701" s="37"/>
      <c r="AE1701" s="37"/>
      <c r="AF1701" s="12">
        <v>12</v>
      </c>
      <c r="AG1701">
        <v>11</v>
      </c>
      <c r="AH1701">
        <v>9</v>
      </c>
      <c r="AI1701">
        <v>0.15</v>
      </c>
      <c r="AJ1701">
        <v>3</v>
      </c>
      <c r="AK1701">
        <v>-2</v>
      </c>
      <c r="AL1701">
        <v>0</v>
      </c>
      <c r="AM1701">
        <v>-1</v>
      </c>
      <c r="AN1701">
        <v>1</v>
      </c>
      <c r="AO1701">
        <v>-2</v>
      </c>
      <c r="AP1701">
        <v>0.01</v>
      </c>
      <c r="AQ1701">
        <v>0.3</v>
      </c>
      <c r="AR1701">
        <v>-2.4</v>
      </c>
      <c r="AS1701">
        <v>2.7</v>
      </c>
      <c r="AT1701">
        <v>-1</v>
      </c>
      <c r="AU1701">
        <v>0</v>
      </c>
      <c r="AV1701" s="2">
        <v>0.68</v>
      </c>
    </row>
    <row r="1702" spans="6:48" x14ac:dyDescent="0.3">
      <c r="F1702" t="str">
        <f t="shared" si="129"/>
        <v>12931371</v>
      </c>
      <c r="G1702" t="e">
        <f t="shared" si="132"/>
        <v>#N/A</v>
      </c>
      <c r="H1702" s="11">
        <v>1293</v>
      </c>
      <c r="I1702" s="5">
        <v>1371</v>
      </c>
      <c r="J1702" t="s">
        <v>54</v>
      </c>
      <c r="K1702" t="s">
        <v>69</v>
      </c>
      <c r="Q1702" s="3"/>
      <c r="R1702" s="4"/>
      <c r="S1702" s="4"/>
      <c r="T1702" s="2">
        <f t="shared" si="130"/>
        <v>0.4916983635559472</v>
      </c>
      <c r="U1702" s="2">
        <f t="shared" si="131"/>
        <v>0.5083016364440528</v>
      </c>
      <c r="V1702" s="2"/>
      <c r="W1702" s="2"/>
      <c r="X1702" s="45"/>
      <c r="Y1702" s="37"/>
      <c r="Z1702" s="37"/>
      <c r="AA1702" s="37"/>
      <c r="AB1702" s="37"/>
      <c r="AC1702" s="37"/>
      <c r="AD1702" s="37"/>
      <c r="AE1702" s="37"/>
      <c r="AF1702" s="12">
        <v>12</v>
      </c>
      <c r="AG1702">
        <v>8</v>
      </c>
      <c r="AH1702">
        <v>33</v>
      </c>
      <c r="AI1702">
        <v>0.17</v>
      </c>
      <c r="AJ1702">
        <v>2</v>
      </c>
      <c r="AK1702">
        <v>-3</v>
      </c>
      <c r="AL1702">
        <v>0</v>
      </c>
      <c r="AM1702">
        <v>0</v>
      </c>
      <c r="AN1702">
        <v>-1</v>
      </c>
      <c r="AO1702">
        <v>1</v>
      </c>
      <c r="AP1702">
        <v>0.04</v>
      </c>
      <c r="AQ1702">
        <v>-1.6</v>
      </c>
      <c r="AR1702">
        <v>-7.3</v>
      </c>
      <c r="AS1702">
        <v>5.7</v>
      </c>
      <c r="AT1702">
        <v>-4</v>
      </c>
      <c r="AU1702">
        <v>0</v>
      </c>
      <c r="AV1702" s="2">
        <v>0.63</v>
      </c>
    </row>
    <row r="1703" spans="6:48" x14ac:dyDescent="0.3">
      <c r="F1703" t="str">
        <f t="shared" si="129"/>
        <v>12931372</v>
      </c>
      <c r="G1703" t="e">
        <f t="shared" si="132"/>
        <v>#N/A</v>
      </c>
      <c r="H1703" s="11">
        <v>1293</v>
      </c>
      <c r="I1703" s="5">
        <v>1372</v>
      </c>
      <c r="J1703" t="s">
        <v>54</v>
      </c>
      <c r="K1703" t="s">
        <v>70</v>
      </c>
      <c r="Q1703" s="3"/>
      <c r="R1703" s="4"/>
      <c r="S1703" s="4"/>
      <c r="T1703" s="2">
        <f t="shared" si="130"/>
        <v>0.67169836355594725</v>
      </c>
      <c r="U1703" s="2">
        <f t="shared" si="131"/>
        <v>0.32830163644405275</v>
      </c>
      <c r="V1703" s="2"/>
      <c r="W1703" s="2"/>
      <c r="X1703" s="45"/>
      <c r="Y1703" s="37"/>
      <c r="Z1703" s="37"/>
      <c r="AA1703" s="37"/>
      <c r="AB1703" s="37"/>
      <c r="AC1703" s="37"/>
      <c r="AD1703" s="37"/>
      <c r="AE1703" s="37"/>
      <c r="AF1703" s="12">
        <v>12</v>
      </c>
      <c r="AG1703">
        <v>14</v>
      </c>
      <c r="AH1703">
        <v>-52</v>
      </c>
      <c r="AI1703">
        <v>0.03</v>
      </c>
      <c r="AJ1703">
        <v>2</v>
      </c>
      <c r="AK1703">
        <v>-3</v>
      </c>
      <c r="AL1703">
        <v>-3</v>
      </c>
      <c r="AM1703">
        <v>-7</v>
      </c>
      <c r="AN1703">
        <v>0</v>
      </c>
      <c r="AO1703">
        <v>2</v>
      </c>
      <c r="AP1703">
        <v>0.03</v>
      </c>
      <c r="AQ1703">
        <v>-0.8</v>
      </c>
      <c r="AR1703">
        <v>-2.4</v>
      </c>
      <c r="AS1703">
        <v>1.6</v>
      </c>
      <c r="AT1703">
        <v>2</v>
      </c>
      <c r="AU1703">
        <v>1</v>
      </c>
      <c r="AV1703" s="2">
        <v>0.81</v>
      </c>
    </row>
    <row r="1704" spans="6:48" x14ac:dyDescent="0.3">
      <c r="F1704" t="str">
        <f t="shared" si="129"/>
        <v>12931382</v>
      </c>
      <c r="G1704" t="e">
        <f t="shared" si="132"/>
        <v>#N/A</v>
      </c>
      <c r="H1704" s="11">
        <v>1293</v>
      </c>
      <c r="I1704" s="5">
        <v>1382</v>
      </c>
      <c r="J1704" t="s">
        <v>54</v>
      </c>
      <c r="K1704" t="s">
        <v>71</v>
      </c>
      <c r="Q1704" s="3"/>
      <c r="R1704" s="4"/>
      <c r="S1704" s="4"/>
      <c r="T1704" s="2">
        <f t="shared" si="130"/>
        <v>0.58169836355594717</v>
      </c>
      <c r="U1704" s="2">
        <f t="shared" si="131"/>
        <v>0.41830163644405283</v>
      </c>
      <c r="V1704" s="2"/>
      <c r="W1704" s="2"/>
      <c r="X1704" s="45"/>
      <c r="Y1704" s="37"/>
      <c r="Z1704" s="37"/>
      <c r="AA1704" s="37"/>
      <c r="AB1704" s="37"/>
      <c r="AC1704" s="37"/>
      <c r="AD1704" s="37"/>
      <c r="AE1704" s="37"/>
      <c r="AF1704" s="12">
        <v>12</v>
      </c>
      <c r="AG1704">
        <v>11</v>
      </c>
      <c r="AH1704">
        <v>-10</v>
      </c>
      <c r="AI1704">
        <v>0.05</v>
      </c>
      <c r="AJ1704">
        <v>3</v>
      </c>
      <c r="AK1704">
        <v>-2</v>
      </c>
      <c r="AL1704">
        <v>1</v>
      </c>
      <c r="AM1704">
        <v>-2</v>
      </c>
      <c r="AN1704">
        <v>3</v>
      </c>
      <c r="AO1704">
        <v>3</v>
      </c>
      <c r="AP1704">
        <v>-0.02</v>
      </c>
      <c r="AQ1704">
        <v>-0.5</v>
      </c>
      <c r="AR1704">
        <v>-5</v>
      </c>
      <c r="AS1704">
        <v>4.5</v>
      </c>
      <c r="AT1704">
        <v>-1</v>
      </c>
      <c r="AU1704">
        <v>0</v>
      </c>
      <c r="AV1704" s="2">
        <v>0.72</v>
      </c>
    </row>
    <row r="1705" spans="6:48" x14ac:dyDescent="0.3">
      <c r="F1705" t="str">
        <f t="shared" si="129"/>
        <v>12931393</v>
      </c>
      <c r="G1705" t="e">
        <f t="shared" si="132"/>
        <v>#N/A</v>
      </c>
      <c r="H1705" s="11">
        <v>1293</v>
      </c>
      <c r="I1705" s="5">
        <v>1393</v>
      </c>
      <c r="J1705" t="s">
        <v>54</v>
      </c>
      <c r="K1705" t="s">
        <v>72</v>
      </c>
      <c r="Q1705" s="3"/>
      <c r="R1705" s="4"/>
      <c r="S1705" s="4"/>
      <c r="T1705" s="2">
        <f t="shared" si="130"/>
        <v>0.59169836355594718</v>
      </c>
      <c r="U1705" s="2">
        <f t="shared" si="131"/>
        <v>0.40830163644405282</v>
      </c>
      <c r="V1705" s="2"/>
      <c r="W1705" s="2"/>
      <c r="X1705" s="45"/>
      <c r="Y1705" s="37"/>
      <c r="Z1705" s="37"/>
      <c r="AA1705" s="37"/>
      <c r="AB1705" s="37"/>
      <c r="AC1705" s="37"/>
      <c r="AD1705" s="37"/>
      <c r="AE1705" s="37"/>
      <c r="AF1705" s="12">
        <v>12</v>
      </c>
      <c r="AG1705">
        <v>11</v>
      </c>
      <c r="AH1705">
        <v>5</v>
      </c>
      <c r="AI1705">
        <v>0.22</v>
      </c>
      <c r="AJ1705">
        <v>8</v>
      </c>
      <c r="AK1705">
        <v>0</v>
      </c>
      <c r="AL1705">
        <v>-1</v>
      </c>
      <c r="AM1705">
        <v>-1</v>
      </c>
      <c r="AN1705">
        <v>-2</v>
      </c>
      <c r="AO1705">
        <v>2</v>
      </c>
      <c r="AP1705">
        <v>-0.01</v>
      </c>
      <c r="AQ1705">
        <v>9.9</v>
      </c>
      <c r="AR1705">
        <v>1.5</v>
      </c>
      <c r="AS1705">
        <v>8.4</v>
      </c>
      <c r="AT1705">
        <v>-1</v>
      </c>
      <c r="AU1705">
        <v>0</v>
      </c>
      <c r="AV1705" s="2">
        <v>0.73</v>
      </c>
    </row>
    <row r="1706" spans="6:48" x14ac:dyDescent="0.3">
      <c r="F1706" t="str">
        <f t="shared" si="129"/>
        <v>12931395</v>
      </c>
      <c r="G1706" t="e">
        <f t="shared" si="132"/>
        <v>#N/A</v>
      </c>
      <c r="H1706" s="11">
        <v>1293</v>
      </c>
      <c r="I1706" s="5">
        <v>1395</v>
      </c>
      <c r="J1706" t="s">
        <v>54</v>
      </c>
      <c r="K1706" t="s">
        <v>73</v>
      </c>
      <c r="Q1706" s="3"/>
      <c r="R1706" s="4"/>
      <c r="S1706" s="4"/>
      <c r="T1706" s="2">
        <f t="shared" si="130"/>
        <v>0.46169836355594718</v>
      </c>
      <c r="U1706" s="2">
        <f t="shared" si="131"/>
        <v>0.53830163644405282</v>
      </c>
      <c r="V1706" s="2"/>
      <c r="W1706" s="2"/>
      <c r="X1706" s="45"/>
      <c r="Y1706" s="37"/>
      <c r="Z1706" s="37"/>
      <c r="AA1706" s="37"/>
      <c r="AB1706" s="37"/>
      <c r="AC1706" s="37"/>
      <c r="AD1706" s="37"/>
      <c r="AE1706" s="37"/>
      <c r="AF1706" s="12">
        <v>12</v>
      </c>
      <c r="AG1706">
        <v>6</v>
      </c>
      <c r="AH1706">
        <v>37</v>
      </c>
      <c r="AI1706">
        <v>0.17</v>
      </c>
      <c r="AJ1706">
        <v>-2</v>
      </c>
      <c r="AK1706">
        <v>-6</v>
      </c>
      <c r="AL1706">
        <v>0</v>
      </c>
      <c r="AM1706">
        <v>0</v>
      </c>
      <c r="AN1706">
        <v>-2</v>
      </c>
      <c r="AO1706">
        <v>-1</v>
      </c>
      <c r="AP1706">
        <v>0.02</v>
      </c>
      <c r="AQ1706">
        <v>-5.6</v>
      </c>
      <c r="AR1706">
        <v>-9.9</v>
      </c>
      <c r="AS1706">
        <v>4.3</v>
      </c>
      <c r="AT1706">
        <v>-6</v>
      </c>
      <c r="AU1706">
        <v>0</v>
      </c>
      <c r="AV1706" s="2">
        <v>0.6</v>
      </c>
    </row>
    <row r="1707" spans="6:48" x14ac:dyDescent="0.3">
      <c r="F1707" t="str">
        <f t="shared" si="129"/>
        <v>12931397</v>
      </c>
      <c r="G1707" t="e">
        <f t="shared" si="132"/>
        <v>#N/A</v>
      </c>
      <c r="H1707" s="11">
        <v>1293</v>
      </c>
      <c r="I1707" s="5">
        <v>1397</v>
      </c>
      <c r="J1707" t="s">
        <v>54</v>
      </c>
      <c r="K1707" t="s">
        <v>74</v>
      </c>
      <c r="Q1707" s="3"/>
      <c r="R1707" s="4"/>
      <c r="S1707" s="4"/>
      <c r="T1707" s="2">
        <f t="shared" si="130"/>
        <v>0.42169836355594725</v>
      </c>
      <c r="U1707" s="2">
        <f t="shared" si="131"/>
        <v>0.57830163644405275</v>
      </c>
      <c r="V1707" s="2"/>
      <c r="W1707" s="2"/>
      <c r="X1707" s="45"/>
      <c r="Y1707" s="37"/>
      <c r="Z1707" s="37"/>
      <c r="AA1707" s="37"/>
      <c r="AB1707" s="37"/>
      <c r="AC1707" s="37"/>
      <c r="AD1707" s="37"/>
      <c r="AE1707" s="37"/>
      <c r="AF1707" s="12">
        <v>12</v>
      </c>
      <c r="AG1707">
        <v>3</v>
      </c>
      <c r="AH1707">
        <v>48</v>
      </c>
      <c r="AI1707">
        <v>7.0000000000000007E-2</v>
      </c>
      <c r="AJ1707">
        <v>4</v>
      </c>
      <c r="AK1707">
        <v>0</v>
      </c>
      <c r="AL1707">
        <v>0</v>
      </c>
      <c r="AM1707">
        <v>-2</v>
      </c>
      <c r="AN1707">
        <v>-1</v>
      </c>
      <c r="AO1707">
        <v>4</v>
      </c>
      <c r="AP1707">
        <v>-0.03</v>
      </c>
      <c r="AQ1707">
        <v>3.2</v>
      </c>
      <c r="AR1707">
        <v>-0.4</v>
      </c>
      <c r="AS1707">
        <v>3.6</v>
      </c>
      <c r="AT1707">
        <v>-9</v>
      </c>
      <c r="AU1707">
        <v>0</v>
      </c>
      <c r="AV1707" s="2">
        <v>0.56000000000000005</v>
      </c>
    </row>
    <row r="1708" spans="6:48" x14ac:dyDescent="0.3">
      <c r="F1708" t="str">
        <f t="shared" si="129"/>
        <v>12931400</v>
      </c>
      <c r="G1708" t="e">
        <f t="shared" si="132"/>
        <v>#N/A</v>
      </c>
      <c r="H1708" s="11">
        <v>1293</v>
      </c>
      <c r="I1708" s="5">
        <v>1400</v>
      </c>
      <c r="J1708" t="s">
        <v>54</v>
      </c>
      <c r="K1708" t="s">
        <v>75</v>
      </c>
      <c r="Q1708" s="3"/>
      <c r="R1708" s="4"/>
      <c r="S1708" s="4"/>
      <c r="T1708" s="2">
        <f t="shared" si="130"/>
        <v>0.54169836355594725</v>
      </c>
      <c r="U1708" s="2">
        <f t="shared" si="131"/>
        <v>0.45830163644405275</v>
      </c>
      <c r="V1708" s="2"/>
      <c r="W1708" s="2"/>
      <c r="X1708" s="45"/>
      <c r="Y1708" s="37"/>
      <c r="Z1708" s="37"/>
      <c r="AA1708" s="37"/>
      <c r="AB1708" s="37"/>
      <c r="AC1708" s="37"/>
      <c r="AD1708" s="37"/>
      <c r="AE1708" s="37"/>
      <c r="AF1708" s="12">
        <v>12</v>
      </c>
      <c r="AG1708">
        <v>10</v>
      </c>
      <c r="AH1708">
        <v>20</v>
      </c>
      <c r="AI1708">
        <v>0.25</v>
      </c>
      <c r="AJ1708">
        <v>5</v>
      </c>
      <c r="AK1708">
        <v>-1</v>
      </c>
      <c r="AL1708">
        <v>0</v>
      </c>
      <c r="AM1708">
        <v>0</v>
      </c>
      <c r="AN1708">
        <v>4</v>
      </c>
      <c r="AO1708">
        <v>2</v>
      </c>
      <c r="AP1708">
        <v>0.06</v>
      </c>
      <c r="AQ1708">
        <v>5.7</v>
      </c>
      <c r="AR1708">
        <v>-2.2000000000000002</v>
      </c>
      <c r="AS1708">
        <v>7.9</v>
      </c>
      <c r="AT1708">
        <v>-2</v>
      </c>
      <c r="AU1708">
        <v>0</v>
      </c>
      <c r="AV1708" s="2">
        <v>0.68</v>
      </c>
    </row>
    <row r="1709" spans="6:48" x14ac:dyDescent="0.3">
      <c r="F1709" t="str">
        <f t="shared" si="129"/>
        <v>12931401</v>
      </c>
      <c r="G1709" t="e">
        <f t="shared" si="132"/>
        <v>#N/A</v>
      </c>
      <c r="H1709" s="11">
        <v>1293</v>
      </c>
      <c r="I1709" s="5">
        <v>1401</v>
      </c>
      <c r="J1709" t="s">
        <v>54</v>
      </c>
      <c r="K1709" t="s">
        <v>76</v>
      </c>
      <c r="Q1709" s="3"/>
      <c r="R1709" s="4"/>
      <c r="S1709" s="4"/>
      <c r="T1709" s="2">
        <f t="shared" si="130"/>
        <v>0.51169836355594722</v>
      </c>
      <c r="U1709" s="2">
        <f t="shared" si="131"/>
        <v>0.48830163644405278</v>
      </c>
      <c r="V1709" s="2"/>
      <c r="W1709" s="2"/>
      <c r="X1709" s="45"/>
      <c r="Y1709" s="37"/>
      <c r="Z1709" s="37"/>
      <c r="AA1709" s="37"/>
      <c r="AB1709" s="37"/>
      <c r="AC1709" s="37"/>
      <c r="AD1709" s="37"/>
      <c r="AE1709" s="37"/>
      <c r="AF1709" s="12">
        <v>12</v>
      </c>
      <c r="AG1709">
        <v>7</v>
      </c>
      <c r="AH1709">
        <v>29</v>
      </c>
      <c r="AI1709">
        <v>0.21</v>
      </c>
      <c r="AJ1709">
        <v>4</v>
      </c>
      <c r="AK1709">
        <v>1</v>
      </c>
      <c r="AL1709">
        <v>-1</v>
      </c>
      <c r="AM1709">
        <v>2</v>
      </c>
      <c r="AN1709">
        <v>-1</v>
      </c>
      <c r="AO1709">
        <v>1</v>
      </c>
      <c r="AP1709">
        <v>0.06</v>
      </c>
      <c r="AQ1709">
        <v>2.4</v>
      </c>
      <c r="AR1709">
        <v>-3.8</v>
      </c>
      <c r="AS1709">
        <v>6.2</v>
      </c>
      <c r="AT1709">
        <v>-5</v>
      </c>
      <c r="AU1709">
        <v>0</v>
      </c>
      <c r="AV1709" s="2">
        <v>0.65</v>
      </c>
    </row>
    <row r="1710" spans="6:48" x14ac:dyDescent="0.3">
      <c r="F1710" t="str">
        <f t="shared" si="129"/>
        <v>12931403</v>
      </c>
      <c r="G1710" t="e">
        <f t="shared" si="132"/>
        <v>#N/A</v>
      </c>
      <c r="H1710" s="11">
        <v>1293</v>
      </c>
      <c r="I1710" s="5">
        <v>1403</v>
      </c>
      <c r="J1710" t="s">
        <v>54</v>
      </c>
      <c r="K1710" t="s">
        <v>77</v>
      </c>
      <c r="Q1710" s="3"/>
      <c r="R1710" s="4"/>
      <c r="S1710" s="4"/>
      <c r="T1710" s="2">
        <f t="shared" si="130"/>
        <v>0.40169836355594724</v>
      </c>
      <c r="U1710" s="2">
        <f t="shared" si="131"/>
        <v>0.59830163644405276</v>
      </c>
      <c r="V1710" s="2"/>
      <c r="W1710" s="2"/>
      <c r="X1710" s="45"/>
      <c r="Y1710" s="37"/>
      <c r="Z1710" s="37"/>
      <c r="AA1710" s="37"/>
      <c r="AB1710" s="37"/>
      <c r="AC1710" s="37"/>
      <c r="AD1710" s="37"/>
      <c r="AE1710" s="37"/>
      <c r="AF1710" s="12">
        <v>12</v>
      </c>
      <c r="AG1710">
        <v>3</v>
      </c>
      <c r="AH1710">
        <v>47</v>
      </c>
      <c r="AI1710">
        <v>0.1</v>
      </c>
      <c r="AJ1710">
        <v>2</v>
      </c>
      <c r="AK1710">
        <v>0</v>
      </c>
      <c r="AL1710">
        <v>-1</v>
      </c>
      <c r="AM1710">
        <v>-3</v>
      </c>
      <c r="AN1710">
        <v>0</v>
      </c>
      <c r="AO1710">
        <v>1</v>
      </c>
      <c r="AP1710">
        <v>0.03</v>
      </c>
      <c r="AQ1710">
        <v>2.2000000000000002</v>
      </c>
      <c r="AR1710">
        <v>1.3</v>
      </c>
      <c r="AS1710">
        <v>0.9</v>
      </c>
      <c r="AT1710">
        <v>-9</v>
      </c>
      <c r="AU1710">
        <v>0</v>
      </c>
      <c r="AV1710" s="2">
        <v>0.54</v>
      </c>
    </row>
    <row r="1711" spans="6:48" x14ac:dyDescent="0.3">
      <c r="F1711" t="str">
        <f t="shared" si="129"/>
        <v>12931411</v>
      </c>
      <c r="G1711" t="e">
        <f t="shared" si="132"/>
        <v>#N/A</v>
      </c>
      <c r="H1711" s="11">
        <v>1293</v>
      </c>
      <c r="I1711" s="5">
        <v>1411</v>
      </c>
      <c r="J1711" t="s">
        <v>54</v>
      </c>
      <c r="K1711" t="s">
        <v>78</v>
      </c>
      <c r="Q1711" s="3"/>
      <c r="R1711" s="4"/>
      <c r="S1711" s="4"/>
      <c r="T1711" s="2">
        <f t="shared" si="130"/>
        <v>0.83169836355594717</v>
      </c>
      <c r="U1711" s="2">
        <f t="shared" si="131"/>
        <v>0.16830163644405283</v>
      </c>
      <c r="V1711" s="2"/>
      <c r="W1711" s="2"/>
      <c r="X1711" s="45"/>
      <c r="Y1711" s="37"/>
      <c r="Z1711" s="37"/>
      <c r="AA1711" s="37"/>
      <c r="AB1711" s="37"/>
      <c r="AC1711" s="37"/>
      <c r="AD1711" s="37"/>
      <c r="AE1711" s="37"/>
      <c r="AF1711" s="12">
        <v>12</v>
      </c>
      <c r="AG1711">
        <v>16</v>
      </c>
      <c r="AH1711">
        <v>-190</v>
      </c>
      <c r="AI1711">
        <v>0.39</v>
      </c>
      <c r="AJ1711">
        <v>4</v>
      </c>
      <c r="AK1711">
        <v>-5</v>
      </c>
      <c r="AL1711">
        <v>0</v>
      </c>
      <c r="AM1711">
        <v>2</v>
      </c>
      <c r="AN1711">
        <v>4</v>
      </c>
      <c r="AO1711">
        <v>5</v>
      </c>
      <c r="AP1711">
        <v>0.01</v>
      </c>
      <c r="AQ1711">
        <v>-0.2</v>
      </c>
      <c r="AR1711">
        <v>-13.7</v>
      </c>
      <c r="AS1711">
        <v>13.5</v>
      </c>
      <c r="AT1711">
        <v>4</v>
      </c>
      <c r="AU1711">
        <v>1</v>
      </c>
      <c r="AV1711" s="2">
        <v>0.97</v>
      </c>
    </row>
    <row r="1712" spans="6:48" x14ac:dyDescent="0.3">
      <c r="F1712" t="str">
        <f t="shared" si="129"/>
        <v>12931417</v>
      </c>
      <c r="G1712" t="e">
        <f t="shared" si="132"/>
        <v>#N/A</v>
      </c>
      <c r="H1712" s="11">
        <v>1293</v>
      </c>
      <c r="I1712" s="5">
        <v>1417</v>
      </c>
      <c r="J1712" t="s">
        <v>54</v>
      </c>
      <c r="K1712" t="s">
        <v>79</v>
      </c>
      <c r="Q1712" s="3"/>
      <c r="R1712" s="4"/>
      <c r="S1712" s="4"/>
      <c r="T1712" s="2">
        <f t="shared" si="130"/>
        <v>0.54169836355594725</v>
      </c>
      <c r="U1712" s="2">
        <f t="shared" si="131"/>
        <v>0.45830163644405275</v>
      </c>
      <c r="V1712" s="2"/>
      <c r="W1712" s="2"/>
      <c r="X1712" s="45"/>
      <c r="Y1712" s="37"/>
      <c r="Z1712" s="37"/>
      <c r="AA1712" s="37"/>
      <c r="AB1712" s="37"/>
      <c r="AC1712" s="37"/>
      <c r="AD1712" s="37"/>
      <c r="AE1712" s="37"/>
      <c r="AF1712" s="12">
        <v>12</v>
      </c>
      <c r="AG1712">
        <v>11</v>
      </c>
      <c r="AH1712">
        <v>11</v>
      </c>
      <c r="AI1712">
        <v>0.17</v>
      </c>
      <c r="AJ1712">
        <v>1</v>
      </c>
      <c r="AK1712">
        <v>-2</v>
      </c>
      <c r="AL1712">
        <v>1</v>
      </c>
      <c r="AM1712">
        <v>3</v>
      </c>
      <c r="AN1712">
        <v>4</v>
      </c>
      <c r="AO1712">
        <v>0</v>
      </c>
      <c r="AP1712">
        <v>0.01</v>
      </c>
      <c r="AQ1712">
        <v>-4.5</v>
      </c>
      <c r="AR1712">
        <v>-10.3</v>
      </c>
      <c r="AS1712">
        <v>5.8</v>
      </c>
      <c r="AT1712">
        <v>-1</v>
      </c>
      <c r="AU1712">
        <v>0</v>
      </c>
      <c r="AV1712" s="2">
        <v>0.68</v>
      </c>
    </row>
    <row r="1713" spans="6:48" x14ac:dyDescent="0.3">
      <c r="F1713" t="str">
        <f t="shared" si="129"/>
        <v>12931420</v>
      </c>
      <c r="G1713" t="e">
        <f t="shared" si="132"/>
        <v>#N/A</v>
      </c>
      <c r="H1713" s="11">
        <v>1293</v>
      </c>
      <c r="I1713" s="5">
        <v>1420</v>
      </c>
      <c r="J1713" t="s">
        <v>54</v>
      </c>
      <c r="K1713" t="s">
        <v>80</v>
      </c>
      <c r="Q1713" s="3"/>
      <c r="R1713" s="4"/>
      <c r="S1713" s="4"/>
      <c r="T1713" s="2">
        <f t="shared" si="130"/>
        <v>0.79169836355594725</v>
      </c>
      <c r="U1713" s="2">
        <f t="shared" si="131"/>
        <v>0.20830163644405275</v>
      </c>
      <c r="V1713" s="2"/>
      <c r="W1713" s="2"/>
      <c r="X1713" s="45"/>
      <c r="Y1713" s="37"/>
      <c r="Z1713" s="37"/>
      <c r="AA1713" s="37"/>
      <c r="AB1713" s="37"/>
      <c r="AC1713" s="37"/>
      <c r="AD1713" s="37"/>
      <c r="AE1713" s="37"/>
      <c r="AF1713" s="12">
        <v>12</v>
      </c>
      <c r="AG1713">
        <v>16</v>
      </c>
      <c r="AH1713">
        <v>-125</v>
      </c>
      <c r="AI1713">
        <v>0.15</v>
      </c>
      <c r="AJ1713">
        <v>3</v>
      </c>
      <c r="AK1713">
        <v>-5</v>
      </c>
      <c r="AL1713">
        <v>0</v>
      </c>
      <c r="AM1713">
        <v>-2</v>
      </c>
      <c r="AN1713">
        <v>7</v>
      </c>
      <c r="AO1713">
        <v>2</v>
      </c>
      <c r="AP1713">
        <v>0.08</v>
      </c>
      <c r="AQ1713">
        <v>4.9000000000000004</v>
      </c>
      <c r="AR1713">
        <v>-5</v>
      </c>
      <c r="AS1713">
        <v>9.9</v>
      </c>
      <c r="AT1713">
        <v>4</v>
      </c>
      <c r="AU1713">
        <v>1</v>
      </c>
      <c r="AV1713" s="2">
        <v>0.93</v>
      </c>
    </row>
    <row r="1714" spans="6:48" x14ac:dyDescent="0.3">
      <c r="F1714" t="str">
        <f t="shared" si="129"/>
        <v>12931422</v>
      </c>
      <c r="G1714" t="e">
        <f t="shared" si="132"/>
        <v>#N/A</v>
      </c>
      <c r="H1714" s="11">
        <v>1293</v>
      </c>
      <c r="I1714" s="5">
        <v>1422</v>
      </c>
      <c r="J1714" t="s">
        <v>54</v>
      </c>
      <c r="K1714" t="s">
        <v>81</v>
      </c>
      <c r="Q1714" s="3"/>
      <c r="R1714" s="4"/>
      <c r="S1714" s="4"/>
      <c r="T1714" s="2">
        <f t="shared" si="130"/>
        <v>0.6116983635559472</v>
      </c>
      <c r="U1714" s="2">
        <f t="shared" si="131"/>
        <v>0.3883016364440528</v>
      </c>
      <c r="V1714" s="2"/>
      <c r="W1714" s="2"/>
      <c r="X1714" s="45"/>
      <c r="Y1714" s="37"/>
      <c r="Z1714" s="37"/>
      <c r="AA1714" s="37"/>
      <c r="AB1714" s="37"/>
      <c r="AC1714" s="37"/>
      <c r="AD1714" s="37"/>
      <c r="AE1714" s="37"/>
      <c r="AF1714" s="12">
        <v>12</v>
      </c>
      <c r="AG1714">
        <v>13</v>
      </c>
      <c r="AH1714">
        <v>-23</v>
      </c>
      <c r="AI1714">
        <v>0.06</v>
      </c>
      <c r="AJ1714">
        <v>3</v>
      </c>
      <c r="AK1714">
        <v>-1</v>
      </c>
      <c r="AL1714">
        <v>-2</v>
      </c>
      <c r="AM1714">
        <v>-4</v>
      </c>
      <c r="AN1714">
        <v>-1</v>
      </c>
      <c r="AO1714">
        <v>-3</v>
      </c>
      <c r="AP1714">
        <v>0.03</v>
      </c>
      <c r="AQ1714">
        <v>5.3</v>
      </c>
      <c r="AR1714">
        <v>2.7</v>
      </c>
      <c r="AS1714">
        <v>2.6</v>
      </c>
      <c r="AT1714">
        <v>1</v>
      </c>
      <c r="AU1714">
        <v>1</v>
      </c>
      <c r="AV1714" s="2">
        <v>0.75</v>
      </c>
    </row>
    <row r="1715" spans="6:48" x14ac:dyDescent="0.3">
      <c r="F1715" t="str">
        <f t="shared" si="129"/>
        <v>12931437</v>
      </c>
      <c r="G1715" t="e">
        <f t="shared" si="132"/>
        <v>#N/A</v>
      </c>
      <c r="H1715" s="11">
        <v>1293</v>
      </c>
      <c r="I1715" s="5">
        <v>1437</v>
      </c>
      <c r="J1715" t="s">
        <v>54</v>
      </c>
      <c r="K1715" t="s">
        <v>82</v>
      </c>
      <c r="Q1715" s="3"/>
      <c r="R1715" s="4"/>
      <c r="S1715" s="4"/>
      <c r="T1715" s="2">
        <f t="shared" si="130"/>
        <v>0.29169836355594719</v>
      </c>
      <c r="U1715" s="2">
        <f t="shared" si="131"/>
        <v>0.70830163644405286</v>
      </c>
      <c r="V1715" s="2"/>
      <c r="W1715" s="2"/>
      <c r="X1715" s="45"/>
      <c r="Y1715" s="37"/>
      <c r="Z1715" s="37"/>
      <c r="AA1715" s="37"/>
      <c r="AB1715" s="37"/>
      <c r="AC1715" s="37"/>
      <c r="AD1715" s="37"/>
      <c r="AE1715" s="37"/>
      <c r="AF1715" s="12">
        <v>12</v>
      </c>
      <c r="AG1715">
        <v>1</v>
      </c>
      <c r="AH1715">
        <v>57</v>
      </c>
      <c r="AI1715">
        <v>-0.05</v>
      </c>
      <c r="AJ1715">
        <v>-5</v>
      </c>
      <c r="AK1715">
        <v>-2</v>
      </c>
      <c r="AL1715">
        <v>2</v>
      </c>
      <c r="AM1715">
        <v>0</v>
      </c>
      <c r="AN1715">
        <v>4</v>
      </c>
      <c r="AO1715">
        <v>0</v>
      </c>
      <c r="AP1715">
        <v>-0.04</v>
      </c>
      <c r="AQ1715">
        <v>-9.6999999999999993</v>
      </c>
      <c r="AR1715">
        <v>-4.9000000000000004</v>
      </c>
      <c r="AS1715">
        <v>-4.8</v>
      </c>
      <c r="AT1715">
        <v>-11</v>
      </c>
      <c r="AU1715">
        <v>0</v>
      </c>
      <c r="AV1715" s="2">
        <v>0.43</v>
      </c>
    </row>
    <row r="1716" spans="6:48" x14ac:dyDescent="0.3">
      <c r="F1716" t="str">
        <f t="shared" si="129"/>
        <v>12931438</v>
      </c>
      <c r="G1716" t="e">
        <f t="shared" si="132"/>
        <v>#N/A</v>
      </c>
      <c r="H1716" s="11">
        <v>1293</v>
      </c>
      <c r="I1716" s="5">
        <v>1438</v>
      </c>
      <c r="J1716" t="s">
        <v>54</v>
      </c>
      <c r="K1716" t="s">
        <v>83</v>
      </c>
      <c r="Q1716" s="3"/>
      <c r="R1716" s="4"/>
      <c r="S1716" s="4"/>
      <c r="T1716" s="2">
        <f t="shared" si="130"/>
        <v>0.31169836355594721</v>
      </c>
      <c r="U1716" s="2">
        <f t="shared" si="131"/>
        <v>0.68830163644405284</v>
      </c>
      <c r="V1716" s="2"/>
      <c r="W1716" s="2"/>
      <c r="X1716" s="45"/>
      <c r="Y1716" s="37"/>
      <c r="Z1716" s="37"/>
      <c r="AA1716" s="37"/>
      <c r="AB1716" s="37"/>
      <c r="AC1716" s="37"/>
      <c r="AD1716" s="37"/>
      <c r="AE1716" s="37"/>
      <c r="AF1716" s="12">
        <v>12</v>
      </c>
      <c r="AG1716">
        <v>1</v>
      </c>
      <c r="AH1716">
        <v>58</v>
      </c>
      <c r="AI1716">
        <v>-0.11</v>
      </c>
      <c r="AJ1716">
        <v>2</v>
      </c>
      <c r="AK1716">
        <v>3</v>
      </c>
      <c r="AL1716">
        <v>3</v>
      </c>
      <c r="AM1716">
        <v>-3</v>
      </c>
      <c r="AN1716">
        <v>6</v>
      </c>
      <c r="AO1716">
        <v>-1</v>
      </c>
      <c r="AP1716">
        <v>-0.03</v>
      </c>
      <c r="AQ1716">
        <v>9.9</v>
      </c>
      <c r="AR1716">
        <v>12.6</v>
      </c>
      <c r="AS1716">
        <v>-2.7</v>
      </c>
      <c r="AT1716">
        <v>-11</v>
      </c>
      <c r="AU1716">
        <v>0</v>
      </c>
      <c r="AV1716" s="2">
        <v>0.45</v>
      </c>
    </row>
    <row r="1717" spans="6:48" x14ac:dyDescent="0.3">
      <c r="F1717" t="str">
        <f t="shared" si="129"/>
        <v>12931439</v>
      </c>
      <c r="G1717" t="e">
        <f t="shared" si="132"/>
        <v>#N/A</v>
      </c>
      <c r="H1717" s="11">
        <v>1293</v>
      </c>
      <c r="I1717" s="5">
        <v>1439</v>
      </c>
      <c r="J1717" t="s">
        <v>54</v>
      </c>
      <c r="K1717" t="s">
        <v>84</v>
      </c>
      <c r="Q1717" s="3"/>
      <c r="R1717" s="4"/>
      <c r="S1717" s="4"/>
      <c r="T1717" s="2">
        <f t="shared" si="130"/>
        <v>0.47169836355594719</v>
      </c>
      <c r="U1717" s="2">
        <f t="shared" si="131"/>
        <v>0.52830163644405281</v>
      </c>
      <c r="V1717" s="2"/>
      <c r="W1717" s="2"/>
      <c r="X1717" s="45"/>
      <c r="Y1717" s="37"/>
      <c r="Z1717" s="37"/>
      <c r="AA1717" s="37"/>
      <c r="AB1717" s="37"/>
      <c r="AC1717" s="37"/>
      <c r="AD1717" s="37"/>
      <c r="AE1717" s="37"/>
      <c r="AF1717" s="12">
        <v>12</v>
      </c>
      <c r="AG1717">
        <v>8</v>
      </c>
      <c r="AH1717">
        <v>27</v>
      </c>
      <c r="AI1717">
        <v>0.17</v>
      </c>
      <c r="AJ1717">
        <v>-2</v>
      </c>
      <c r="AK1717">
        <v>-3</v>
      </c>
      <c r="AL1717">
        <v>0</v>
      </c>
      <c r="AM1717">
        <v>0</v>
      </c>
      <c r="AN1717">
        <v>9</v>
      </c>
      <c r="AO1717">
        <v>2</v>
      </c>
      <c r="AP1717">
        <v>0.02</v>
      </c>
      <c r="AQ1717">
        <v>-2.2999999999999998</v>
      </c>
      <c r="AR1717">
        <v>-5.8</v>
      </c>
      <c r="AS1717">
        <v>3.5</v>
      </c>
      <c r="AT1717">
        <v>-4</v>
      </c>
      <c r="AU1717">
        <v>0</v>
      </c>
      <c r="AV1717" s="2">
        <v>0.61</v>
      </c>
    </row>
    <row r="1718" spans="6:48" x14ac:dyDescent="0.3">
      <c r="F1718" t="str">
        <f t="shared" si="129"/>
        <v>12931455</v>
      </c>
      <c r="G1718" t="e">
        <f t="shared" si="132"/>
        <v>#N/A</v>
      </c>
      <c r="H1718" s="11">
        <v>1293</v>
      </c>
      <c r="I1718" s="5">
        <v>1455</v>
      </c>
      <c r="J1718" t="s">
        <v>54</v>
      </c>
      <c r="K1718" t="s">
        <v>86</v>
      </c>
      <c r="Q1718" s="3"/>
      <c r="R1718" s="4"/>
      <c r="S1718" s="4"/>
      <c r="T1718" s="2">
        <f t="shared" si="130"/>
        <v>0.42169836355594725</v>
      </c>
      <c r="U1718" s="2">
        <f t="shared" si="131"/>
        <v>0.57830163644405275</v>
      </c>
      <c r="V1718" s="2"/>
      <c r="W1718" s="2"/>
      <c r="X1718" s="45"/>
      <c r="Y1718" s="37"/>
      <c r="Z1718" s="37"/>
      <c r="AA1718" s="37"/>
      <c r="AB1718" s="37"/>
      <c r="AC1718" s="37"/>
      <c r="AD1718" s="37"/>
      <c r="AE1718" s="37"/>
      <c r="AF1718" s="12">
        <v>12</v>
      </c>
      <c r="AG1718">
        <v>4</v>
      </c>
      <c r="AH1718">
        <v>39</v>
      </c>
      <c r="AI1718">
        <v>0.05</v>
      </c>
      <c r="AJ1718">
        <v>0</v>
      </c>
      <c r="AK1718">
        <v>-2</v>
      </c>
      <c r="AL1718">
        <v>1</v>
      </c>
      <c r="AM1718">
        <v>1</v>
      </c>
      <c r="AN1718">
        <v>-2</v>
      </c>
      <c r="AO1718">
        <v>-4</v>
      </c>
      <c r="AP1718">
        <v>-0.01</v>
      </c>
      <c r="AQ1718">
        <v>-5.6</v>
      </c>
      <c r="AR1718">
        <v>-5.3</v>
      </c>
      <c r="AS1718">
        <v>-0.3</v>
      </c>
      <c r="AT1718">
        <v>-8</v>
      </c>
      <c r="AU1718">
        <v>0</v>
      </c>
      <c r="AV1718" s="2">
        <v>0.56000000000000005</v>
      </c>
    </row>
    <row r="1719" spans="6:48" x14ac:dyDescent="0.3">
      <c r="F1719" t="str">
        <f t="shared" si="129"/>
        <v>12931460</v>
      </c>
      <c r="G1719" t="e">
        <f t="shared" si="132"/>
        <v>#N/A</v>
      </c>
      <c r="H1719" s="11">
        <v>1293</v>
      </c>
      <c r="I1719" s="5">
        <v>1460</v>
      </c>
      <c r="J1719" t="s">
        <v>54</v>
      </c>
      <c r="K1719" t="s">
        <v>87</v>
      </c>
      <c r="Q1719" s="3"/>
      <c r="R1719" s="4"/>
      <c r="S1719" s="4"/>
      <c r="T1719" s="2">
        <f t="shared" si="130"/>
        <v>0.7316983635559472</v>
      </c>
      <c r="U1719" s="2">
        <f t="shared" si="131"/>
        <v>0.2683016364440528</v>
      </c>
      <c r="V1719" s="2"/>
      <c r="W1719" s="2"/>
      <c r="X1719" s="45"/>
      <c r="Y1719" s="37"/>
      <c r="Z1719" s="37"/>
      <c r="AA1719" s="37"/>
      <c r="AB1719" s="37"/>
      <c r="AC1719" s="37"/>
      <c r="AD1719" s="37"/>
      <c r="AE1719" s="37"/>
      <c r="AF1719" s="12">
        <v>12</v>
      </c>
      <c r="AG1719">
        <v>14</v>
      </c>
      <c r="AH1719">
        <v>-76</v>
      </c>
      <c r="AI1719">
        <v>0.11</v>
      </c>
      <c r="AJ1719">
        <v>6</v>
      </c>
      <c r="AK1719">
        <v>-1</v>
      </c>
      <c r="AL1719">
        <v>-1</v>
      </c>
      <c r="AM1719">
        <v>-3</v>
      </c>
      <c r="AN1719">
        <v>4</v>
      </c>
      <c r="AO1719">
        <v>-2</v>
      </c>
      <c r="AP1719">
        <v>0.01</v>
      </c>
      <c r="AQ1719">
        <v>6.1</v>
      </c>
      <c r="AR1719">
        <v>-0.2</v>
      </c>
      <c r="AS1719">
        <v>6.3</v>
      </c>
      <c r="AT1719">
        <v>2</v>
      </c>
      <c r="AU1719">
        <v>1</v>
      </c>
      <c r="AV1719" s="2">
        <v>0.87</v>
      </c>
    </row>
    <row r="1720" spans="6:48" x14ac:dyDescent="0.3">
      <c r="F1720" t="str">
        <f t="shared" si="129"/>
        <v>12931462</v>
      </c>
      <c r="G1720" t="e">
        <f t="shared" si="132"/>
        <v>#N/A</v>
      </c>
      <c r="H1720" s="11">
        <v>1293</v>
      </c>
      <c r="I1720" s="5">
        <v>1462</v>
      </c>
      <c r="J1720" t="s">
        <v>54</v>
      </c>
      <c r="K1720" t="s">
        <v>88</v>
      </c>
      <c r="Q1720" s="3"/>
      <c r="R1720" s="4"/>
      <c r="S1720" s="4"/>
      <c r="T1720" s="2">
        <f t="shared" si="130"/>
        <v>0.42169836355594725</v>
      </c>
      <c r="U1720" s="2">
        <f t="shared" si="131"/>
        <v>0.57830163644405275</v>
      </c>
      <c r="V1720" s="2"/>
      <c r="W1720" s="2"/>
      <c r="X1720" s="45"/>
      <c r="Y1720" s="37"/>
      <c r="Z1720" s="37"/>
      <c r="AA1720" s="37"/>
      <c r="AB1720" s="37"/>
      <c r="AC1720" s="37"/>
      <c r="AD1720" s="37"/>
      <c r="AE1720" s="37"/>
      <c r="AF1720" s="12">
        <v>12</v>
      </c>
      <c r="AG1720">
        <v>1</v>
      </c>
      <c r="AH1720">
        <v>45</v>
      </c>
      <c r="AI1720">
        <v>-0.02</v>
      </c>
      <c r="AJ1720">
        <v>-1</v>
      </c>
      <c r="AK1720">
        <v>-3</v>
      </c>
      <c r="AL1720">
        <v>0</v>
      </c>
      <c r="AM1720">
        <v>2</v>
      </c>
      <c r="AN1720">
        <v>3</v>
      </c>
      <c r="AO1720">
        <v>-4</v>
      </c>
      <c r="AP1720">
        <v>-0.06</v>
      </c>
      <c r="AQ1720">
        <v>-6.9</v>
      </c>
      <c r="AR1720">
        <v>-8.5</v>
      </c>
      <c r="AS1720">
        <v>1.6</v>
      </c>
      <c r="AT1720">
        <v>-11</v>
      </c>
      <c r="AU1720">
        <v>0</v>
      </c>
      <c r="AV1720" s="2">
        <v>0.56000000000000005</v>
      </c>
    </row>
    <row r="1721" spans="6:48" x14ac:dyDescent="0.3">
      <c r="F1721" t="str">
        <f t="shared" si="129"/>
        <v>13001301</v>
      </c>
      <c r="G1721" t="e">
        <f t="shared" si="132"/>
        <v>#N/A</v>
      </c>
      <c r="H1721" s="11">
        <v>1300</v>
      </c>
      <c r="I1721" s="5">
        <v>1301</v>
      </c>
      <c r="J1721" t="s">
        <v>55</v>
      </c>
      <c r="K1721" t="s">
        <v>56</v>
      </c>
      <c r="Q1721" s="3"/>
      <c r="R1721" s="4"/>
      <c r="S1721" s="4"/>
      <c r="T1721" s="2">
        <f t="shared" si="130"/>
        <v>-7.8301636444052802E-2</v>
      </c>
      <c r="U1721" s="2">
        <f t="shared" si="131"/>
        <v>1.0783016364440527</v>
      </c>
      <c r="V1721" s="2"/>
      <c r="W1721" s="2"/>
      <c r="X1721" s="45"/>
      <c r="Y1721" s="37"/>
      <c r="Z1721" s="37"/>
      <c r="AA1721" s="37"/>
      <c r="AB1721" s="37"/>
      <c r="AC1721" s="37"/>
      <c r="AD1721" s="37"/>
      <c r="AE1721" s="37"/>
      <c r="AF1721" s="12">
        <v>16</v>
      </c>
      <c r="AG1721">
        <v>9</v>
      </c>
      <c r="AH1721">
        <v>267</v>
      </c>
      <c r="AI1721">
        <v>-0.14000000000000001</v>
      </c>
      <c r="AJ1721">
        <v>-2</v>
      </c>
      <c r="AK1721">
        <v>-3</v>
      </c>
      <c r="AL1721">
        <v>3</v>
      </c>
      <c r="AM1721">
        <v>-3</v>
      </c>
      <c r="AN1721">
        <v>-1</v>
      </c>
      <c r="AO1721">
        <v>2</v>
      </c>
      <c r="AP1721">
        <v>-0.02</v>
      </c>
      <c r="AQ1721">
        <v>-10.8</v>
      </c>
      <c r="AR1721">
        <v>-3.8</v>
      </c>
      <c r="AS1721">
        <v>-7</v>
      </c>
      <c r="AT1721">
        <v>-7</v>
      </c>
      <c r="AU1721">
        <v>0</v>
      </c>
      <c r="AV1721" s="2">
        <v>0.06</v>
      </c>
    </row>
    <row r="1722" spans="6:48" x14ac:dyDescent="0.3">
      <c r="F1722" t="str">
        <f t="shared" si="129"/>
        <v>13001305</v>
      </c>
      <c r="G1722" t="e">
        <f t="shared" si="132"/>
        <v>#N/A</v>
      </c>
      <c r="H1722" s="11">
        <v>1300</v>
      </c>
      <c r="I1722" s="5">
        <v>1305</v>
      </c>
      <c r="J1722" t="s">
        <v>55</v>
      </c>
      <c r="K1722" t="s">
        <v>57</v>
      </c>
      <c r="Q1722" s="3"/>
      <c r="R1722" s="4"/>
      <c r="S1722" s="4"/>
      <c r="T1722" s="2">
        <f t="shared" si="130"/>
        <v>-9.8301636444052792E-2</v>
      </c>
      <c r="U1722" s="2">
        <f t="shared" si="131"/>
        <v>1.0983016364440528</v>
      </c>
      <c r="V1722" s="2"/>
      <c r="W1722" s="2"/>
      <c r="X1722" s="45"/>
      <c r="Y1722" s="37"/>
      <c r="Z1722" s="37"/>
      <c r="AA1722" s="37"/>
      <c r="AB1722" s="37"/>
      <c r="AC1722" s="37"/>
      <c r="AD1722" s="37"/>
      <c r="AE1722" s="37"/>
      <c r="AF1722" s="12">
        <v>16</v>
      </c>
      <c r="AG1722">
        <v>7</v>
      </c>
      <c r="AH1722">
        <v>285</v>
      </c>
      <c r="AI1722">
        <v>-0.27</v>
      </c>
      <c r="AJ1722">
        <v>-4</v>
      </c>
      <c r="AK1722">
        <v>0</v>
      </c>
      <c r="AL1722">
        <v>6</v>
      </c>
      <c r="AM1722">
        <v>-1</v>
      </c>
      <c r="AN1722">
        <v>6</v>
      </c>
      <c r="AO1722">
        <v>-1</v>
      </c>
      <c r="AP1722">
        <v>-7.0000000000000007E-2</v>
      </c>
      <c r="AQ1722">
        <v>-12.7</v>
      </c>
      <c r="AR1722">
        <v>-2.2000000000000002</v>
      </c>
      <c r="AS1722">
        <v>-10.5</v>
      </c>
      <c r="AT1722">
        <v>-9</v>
      </c>
      <c r="AU1722">
        <v>0</v>
      </c>
      <c r="AV1722" s="2">
        <v>0.04</v>
      </c>
    </row>
    <row r="1723" spans="6:48" x14ac:dyDescent="0.3">
      <c r="F1723" t="str">
        <f t="shared" si="129"/>
        <v>13001308</v>
      </c>
      <c r="G1723" t="e">
        <f t="shared" si="132"/>
        <v>#N/A</v>
      </c>
      <c r="H1723" s="11">
        <v>1300</v>
      </c>
      <c r="I1723" s="5">
        <v>1308</v>
      </c>
      <c r="J1723" t="s">
        <v>55</v>
      </c>
      <c r="K1723" t="s">
        <v>58</v>
      </c>
      <c r="Q1723" s="3"/>
      <c r="R1723" s="4"/>
      <c r="S1723" s="4"/>
      <c r="T1723" s="2">
        <f t="shared" si="130"/>
        <v>-7.8301636444052802E-2</v>
      </c>
      <c r="U1723" s="2">
        <f t="shared" si="131"/>
        <v>1.0783016364440527</v>
      </c>
      <c r="V1723" s="2"/>
      <c r="W1723" s="2"/>
      <c r="X1723" s="45"/>
      <c r="Y1723" s="37"/>
      <c r="Z1723" s="37"/>
      <c r="AA1723" s="37"/>
      <c r="AB1723" s="37"/>
      <c r="AC1723" s="37"/>
      <c r="AD1723" s="37"/>
      <c r="AE1723" s="37"/>
      <c r="AF1723" s="12">
        <v>16</v>
      </c>
      <c r="AG1723">
        <v>12</v>
      </c>
      <c r="AH1723">
        <v>254</v>
      </c>
      <c r="AI1723">
        <v>-0.31</v>
      </c>
      <c r="AJ1723">
        <v>-1</v>
      </c>
      <c r="AK1723">
        <v>4</v>
      </c>
      <c r="AL1723">
        <v>3</v>
      </c>
      <c r="AM1723">
        <v>-2</v>
      </c>
      <c r="AN1723">
        <v>-1</v>
      </c>
      <c r="AO1723">
        <v>-7</v>
      </c>
      <c r="AP1723">
        <v>0.04</v>
      </c>
      <c r="AQ1723">
        <v>-5.2</v>
      </c>
      <c r="AR1723">
        <v>6</v>
      </c>
      <c r="AS1723">
        <v>-11.2</v>
      </c>
      <c r="AT1723">
        <v>-4</v>
      </c>
      <c r="AU1723">
        <v>0</v>
      </c>
      <c r="AV1723" s="2">
        <v>0.06</v>
      </c>
    </row>
    <row r="1724" spans="6:48" x14ac:dyDescent="0.3">
      <c r="F1724" t="str">
        <f t="shared" si="129"/>
        <v>13001314</v>
      </c>
      <c r="G1724" t="e">
        <f t="shared" si="132"/>
        <v>#N/A</v>
      </c>
      <c r="H1724" s="11">
        <v>1300</v>
      </c>
      <c r="I1724" s="5">
        <v>1314</v>
      </c>
      <c r="J1724" t="s">
        <v>55</v>
      </c>
      <c r="K1724" t="s">
        <v>59</v>
      </c>
      <c r="Q1724" s="3"/>
      <c r="R1724" s="4"/>
      <c r="S1724" s="4"/>
      <c r="T1724" s="2">
        <f t="shared" si="130"/>
        <v>-9.8301636444052792E-2</v>
      </c>
      <c r="U1724" s="2">
        <f t="shared" si="131"/>
        <v>1.0983016364440528</v>
      </c>
      <c r="V1724" s="2"/>
      <c r="W1724" s="2"/>
      <c r="X1724" s="45"/>
      <c r="Y1724" s="37"/>
      <c r="Z1724" s="37"/>
      <c r="AA1724" s="37"/>
      <c r="AB1724" s="37"/>
      <c r="AC1724" s="37"/>
      <c r="AD1724" s="37"/>
      <c r="AE1724" s="37"/>
      <c r="AF1724" s="12">
        <v>16</v>
      </c>
      <c r="AG1724">
        <v>2</v>
      </c>
      <c r="AH1724">
        <v>302</v>
      </c>
      <c r="AI1724">
        <v>-0.19</v>
      </c>
      <c r="AJ1724">
        <v>-1</v>
      </c>
      <c r="AK1724">
        <v>-1</v>
      </c>
      <c r="AL1724">
        <v>4</v>
      </c>
      <c r="AM1724">
        <v>1</v>
      </c>
      <c r="AN1724">
        <v>-5</v>
      </c>
      <c r="AO1724">
        <v>-4</v>
      </c>
      <c r="AP1724">
        <v>-0.06</v>
      </c>
      <c r="AQ1724">
        <v>-11.6</v>
      </c>
      <c r="AR1724">
        <v>-2.4</v>
      </c>
      <c r="AS1724">
        <v>-9.1999999999999993</v>
      </c>
      <c r="AT1724">
        <v>-14</v>
      </c>
      <c r="AU1724">
        <v>0</v>
      </c>
      <c r="AV1724" s="2">
        <v>0.04</v>
      </c>
    </row>
    <row r="1725" spans="6:48" x14ac:dyDescent="0.3">
      <c r="F1725" t="str">
        <f t="shared" si="129"/>
        <v>13001326</v>
      </c>
      <c r="G1725" t="e">
        <f t="shared" si="132"/>
        <v>#N/A</v>
      </c>
      <c r="H1725" s="11">
        <v>1300</v>
      </c>
      <c r="I1725" s="5">
        <v>1326</v>
      </c>
      <c r="J1725" t="s">
        <v>55</v>
      </c>
      <c r="K1725" t="s">
        <v>60</v>
      </c>
      <c r="Q1725" s="3"/>
      <c r="R1725" s="4"/>
      <c r="S1725" s="4"/>
      <c r="T1725" s="2">
        <f t="shared" si="130"/>
        <v>-9.8301636444052792E-2</v>
      </c>
      <c r="U1725" s="2">
        <f t="shared" si="131"/>
        <v>1.0983016364440528</v>
      </c>
      <c r="V1725" s="2"/>
      <c r="W1725" s="2"/>
      <c r="X1725" s="45"/>
      <c r="Y1725" s="37"/>
      <c r="Z1725" s="37"/>
      <c r="AA1725" s="37"/>
      <c r="AB1725" s="37"/>
      <c r="AC1725" s="37"/>
      <c r="AD1725" s="37"/>
      <c r="AE1725" s="37"/>
      <c r="AF1725" s="12">
        <v>16</v>
      </c>
      <c r="AG1725">
        <v>5</v>
      </c>
      <c r="AH1725">
        <v>294</v>
      </c>
      <c r="AI1725">
        <v>-0.23</v>
      </c>
      <c r="AJ1725">
        <v>-3</v>
      </c>
      <c r="AK1725">
        <v>1</v>
      </c>
      <c r="AL1725">
        <v>3</v>
      </c>
      <c r="AM1725">
        <v>-1</v>
      </c>
      <c r="AN1725">
        <v>3</v>
      </c>
      <c r="AO1725">
        <v>-5</v>
      </c>
      <c r="AP1725">
        <v>-0.05</v>
      </c>
      <c r="AQ1725">
        <v>-5.4</v>
      </c>
      <c r="AR1725">
        <v>4</v>
      </c>
      <c r="AS1725">
        <v>-9.4</v>
      </c>
      <c r="AT1725">
        <v>-11</v>
      </c>
      <c r="AU1725">
        <v>0</v>
      </c>
      <c r="AV1725" s="2">
        <v>0.04</v>
      </c>
    </row>
    <row r="1726" spans="6:48" x14ac:dyDescent="0.3">
      <c r="F1726" t="str">
        <f t="shared" si="129"/>
        <v>13001328</v>
      </c>
      <c r="G1726" t="e">
        <f t="shared" si="132"/>
        <v>#N/A</v>
      </c>
      <c r="H1726" s="11">
        <v>1300</v>
      </c>
      <c r="I1726" s="5">
        <v>1328</v>
      </c>
      <c r="J1726" t="s">
        <v>55</v>
      </c>
      <c r="K1726" t="s">
        <v>61</v>
      </c>
      <c r="Q1726" s="3"/>
      <c r="R1726" s="4"/>
      <c r="S1726" s="4"/>
      <c r="T1726" s="2">
        <f t="shared" si="130"/>
        <v>-7.8301636444052802E-2</v>
      </c>
      <c r="U1726" s="2">
        <f t="shared" si="131"/>
        <v>1.0783016364440527</v>
      </c>
      <c r="V1726" s="2"/>
      <c r="W1726" s="2"/>
      <c r="X1726" s="45"/>
      <c r="Y1726" s="37"/>
      <c r="Z1726" s="37"/>
      <c r="AA1726" s="37"/>
      <c r="AB1726" s="37"/>
      <c r="AC1726" s="37"/>
      <c r="AD1726" s="37"/>
      <c r="AE1726" s="37"/>
      <c r="AF1726" s="12">
        <v>16</v>
      </c>
      <c r="AG1726">
        <v>10</v>
      </c>
      <c r="AH1726">
        <v>262</v>
      </c>
      <c r="AI1726">
        <v>-0.06</v>
      </c>
      <c r="AJ1726">
        <v>-3</v>
      </c>
      <c r="AK1726">
        <v>-2</v>
      </c>
      <c r="AL1726">
        <v>3</v>
      </c>
      <c r="AM1726">
        <v>0</v>
      </c>
      <c r="AN1726">
        <v>5</v>
      </c>
      <c r="AO1726">
        <v>0</v>
      </c>
      <c r="AP1726">
        <v>-7.0000000000000007E-2</v>
      </c>
      <c r="AQ1726">
        <v>-14.8</v>
      </c>
      <c r="AR1726">
        <v>-10.9</v>
      </c>
      <c r="AS1726">
        <v>-3.9</v>
      </c>
      <c r="AT1726">
        <v>-6</v>
      </c>
      <c r="AU1726">
        <v>0</v>
      </c>
      <c r="AV1726" s="2">
        <v>0.06</v>
      </c>
    </row>
    <row r="1727" spans="6:48" x14ac:dyDescent="0.3">
      <c r="F1727" t="str">
        <f t="shared" si="129"/>
        <v>13001335</v>
      </c>
      <c r="G1727" t="e">
        <f t="shared" si="132"/>
        <v>#N/A</v>
      </c>
      <c r="H1727" s="11">
        <v>1300</v>
      </c>
      <c r="I1727" s="5">
        <v>1335</v>
      </c>
      <c r="J1727" t="s">
        <v>55</v>
      </c>
      <c r="K1727" t="s">
        <v>62</v>
      </c>
      <c r="Q1727" s="3"/>
      <c r="R1727" s="4"/>
      <c r="S1727" s="4"/>
      <c r="T1727" s="2">
        <f t="shared" si="130"/>
        <v>1.6983635559472132E-3</v>
      </c>
      <c r="U1727" s="2">
        <f t="shared" si="131"/>
        <v>0.99830163644405279</v>
      </c>
      <c r="V1727" s="2"/>
      <c r="W1727" s="2"/>
      <c r="X1727" s="45"/>
      <c r="Y1727" s="37"/>
      <c r="Z1727" s="37"/>
      <c r="AA1727" s="37"/>
      <c r="AB1727" s="37"/>
      <c r="AC1727" s="37"/>
      <c r="AD1727" s="37"/>
      <c r="AE1727" s="37"/>
      <c r="AF1727" s="12">
        <v>16</v>
      </c>
      <c r="AG1727">
        <v>16</v>
      </c>
      <c r="AH1727">
        <v>182</v>
      </c>
      <c r="AI1727">
        <v>-0.22</v>
      </c>
      <c r="AJ1727">
        <v>-2</v>
      </c>
      <c r="AK1727">
        <v>2</v>
      </c>
      <c r="AL1727">
        <v>3</v>
      </c>
      <c r="AM1727">
        <v>0</v>
      </c>
      <c r="AN1727">
        <v>9</v>
      </c>
      <c r="AO1727">
        <v>-7</v>
      </c>
      <c r="AP1727">
        <v>0.02</v>
      </c>
      <c r="AQ1727">
        <v>-5.3</v>
      </c>
      <c r="AR1727">
        <v>1.1000000000000001</v>
      </c>
      <c r="AS1727">
        <v>-6.4</v>
      </c>
      <c r="AT1727">
        <v>0</v>
      </c>
      <c r="AU1727">
        <v>0</v>
      </c>
      <c r="AV1727" s="2">
        <v>0.14000000000000001</v>
      </c>
    </row>
    <row r="1728" spans="6:48" x14ac:dyDescent="0.3">
      <c r="F1728" t="str">
        <f t="shared" si="129"/>
        <v>13001344</v>
      </c>
      <c r="G1728" t="e">
        <f t="shared" si="132"/>
        <v>#N/A</v>
      </c>
      <c r="H1728" s="11">
        <v>1300</v>
      </c>
      <c r="I1728" s="5">
        <v>1344</v>
      </c>
      <c r="J1728" t="s">
        <v>55</v>
      </c>
      <c r="K1728" t="s">
        <v>63</v>
      </c>
      <c r="Q1728" s="3"/>
      <c r="R1728" s="4"/>
      <c r="S1728" s="4"/>
      <c r="T1728" s="2">
        <f t="shared" si="130"/>
        <v>-4.8301636444052803E-2</v>
      </c>
      <c r="U1728" s="2">
        <f t="shared" si="131"/>
        <v>1.0483016364440527</v>
      </c>
      <c r="V1728" s="2"/>
      <c r="W1728" s="2"/>
      <c r="X1728" s="45"/>
      <c r="Y1728" s="37"/>
      <c r="Z1728" s="37"/>
      <c r="AA1728" s="37"/>
      <c r="AB1728" s="37"/>
      <c r="AC1728" s="37"/>
      <c r="AD1728" s="37"/>
      <c r="AE1728" s="37"/>
      <c r="AF1728" s="12">
        <v>16</v>
      </c>
      <c r="AG1728">
        <v>10</v>
      </c>
      <c r="AH1728">
        <v>246</v>
      </c>
      <c r="AI1728">
        <v>-0.1</v>
      </c>
      <c r="AJ1728">
        <v>1</v>
      </c>
      <c r="AK1728">
        <v>-1</v>
      </c>
      <c r="AL1728">
        <v>3</v>
      </c>
      <c r="AM1728">
        <v>-2</v>
      </c>
      <c r="AN1728">
        <v>4</v>
      </c>
      <c r="AO1728">
        <v>-1</v>
      </c>
      <c r="AP1728">
        <v>-0.02</v>
      </c>
      <c r="AQ1728">
        <v>-3.3</v>
      </c>
      <c r="AR1728">
        <v>-2</v>
      </c>
      <c r="AS1728">
        <v>-1.3</v>
      </c>
      <c r="AT1728">
        <v>-6</v>
      </c>
      <c r="AU1728">
        <v>0</v>
      </c>
      <c r="AV1728" s="2">
        <v>0.09</v>
      </c>
    </row>
    <row r="1729" spans="6:48" x14ac:dyDescent="0.3">
      <c r="F1729" t="str">
        <f t="shared" si="129"/>
        <v>13001345</v>
      </c>
      <c r="G1729" t="e">
        <f t="shared" si="132"/>
        <v>#N/A</v>
      </c>
      <c r="H1729" s="11">
        <v>1300</v>
      </c>
      <c r="I1729" s="5">
        <v>1345</v>
      </c>
      <c r="J1729" t="s">
        <v>55</v>
      </c>
      <c r="K1729" t="s">
        <v>64</v>
      </c>
      <c r="Q1729" s="3"/>
      <c r="R1729" s="4"/>
      <c r="S1729" s="4"/>
      <c r="T1729" s="2">
        <f t="shared" si="130"/>
        <v>-0.1183016364440528</v>
      </c>
      <c r="U1729" s="2">
        <f t="shared" si="131"/>
        <v>1.1183016364440528</v>
      </c>
      <c r="V1729" s="2"/>
      <c r="W1729" s="2"/>
      <c r="X1729" s="45"/>
      <c r="Y1729" s="37"/>
      <c r="Z1729" s="37"/>
      <c r="AA1729" s="37"/>
      <c r="AB1729" s="37"/>
      <c r="AC1729" s="37"/>
      <c r="AD1729" s="37"/>
      <c r="AE1729" s="37"/>
      <c r="AF1729" s="12">
        <v>16</v>
      </c>
      <c r="AG1729">
        <v>2</v>
      </c>
      <c r="AH1729">
        <v>304</v>
      </c>
      <c r="AI1729">
        <v>-0.3</v>
      </c>
      <c r="AJ1729">
        <v>-7</v>
      </c>
      <c r="AK1729">
        <v>2</v>
      </c>
      <c r="AL1729">
        <v>4</v>
      </c>
      <c r="AM1729">
        <v>0</v>
      </c>
      <c r="AN1729">
        <v>5</v>
      </c>
      <c r="AO1729">
        <v>-2</v>
      </c>
      <c r="AP1729">
        <v>-0.06</v>
      </c>
      <c r="AQ1729">
        <v>-10.7</v>
      </c>
      <c r="AR1729">
        <v>5.0999999999999996</v>
      </c>
      <c r="AS1729">
        <v>-15.8</v>
      </c>
      <c r="AT1729">
        <v>-14</v>
      </c>
      <c r="AU1729">
        <v>0</v>
      </c>
      <c r="AV1729" s="2">
        <v>0.02</v>
      </c>
    </row>
    <row r="1730" spans="6:48" x14ac:dyDescent="0.3">
      <c r="F1730" t="str">
        <f t="shared" si="129"/>
        <v>13001347</v>
      </c>
      <c r="G1730" t="e">
        <f t="shared" si="132"/>
        <v>#N/A</v>
      </c>
      <c r="H1730" s="11">
        <v>1300</v>
      </c>
      <c r="I1730" s="5">
        <v>1347</v>
      </c>
      <c r="J1730" t="s">
        <v>55</v>
      </c>
      <c r="K1730" t="s">
        <v>65</v>
      </c>
      <c r="Q1730" s="3"/>
      <c r="R1730" s="4"/>
      <c r="S1730" s="4"/>
      <c r="T1730" s="2">
        <f t="shared" si="130"/>
        <v>0.1116983635559472</v>
      </c>
      <c r="U1730" s="2">
        <f t="shared" si="131"/>
        <v>0.8883016364440528</v>
      </c>
      <c r="V1730" s="2"/>
      <c r="W1730" s="2"/>
      <c r="X1730" s="45"/>
      <c r="Y1730" s="37"/>
      <c r="Z1730" s="37"/>
      <c r="AA1730" s="37"/>
      <c r="AB1730" s="37"/>
      <c r="AC1730" s="37"/>
      <c r="AD1730" s="37"/>
      <c r="AE1730" s="37"/>
      <c r="AF1730" s="12">
        <v>16</v>
      </c>
      <c r="AG1730">
        <v>16</v>
      </c>
      <c r="AH1730">
        <v>139</v>
      </c>
      <c r="AI1730">
        <v>-0.1</v>
      </c>
      <c r="AJ1730">
        <v>2</v>
      </c>
      <c r="AK1730">
        <v>0</v>
      </c>
      <c r="AL1730">
        <v>2</v>
      </c>
      <c r="AM1730">
        <v>-3</v>
      </c>
      <c r="AN1730">
        <v>1</v>
      </c>
      <c r="AO1730">
        <v>-2</v>
      </c>
      <c r="AP1730">
        <v>-0.05</v>
      </c>
      <c r="AQ1730">
        <v>3.5</v>
      </c>
      <c r="AR1730">
        <v>5.8</v>
      </c>
      <c r="AS1730">
        <v>-2.2999999999999998</v>
      </c>
      <c r="AT1730">
        <v>0</v>
      </c>
      <c r="AU1730">
        <v>0</v>
      </c>
      <c r="AV1730" s="2">
        <v>0.25</v>
      </c>
    </row>
    <row r="1731" spans="6:48" x14ac:dyDescent="0.3">
      <c r="F1731" t="str">
        <f t="shared" si="129"/>
        <v>13001348</v>
      </c>
      <c r="G1731" t="e">
        <f t="shared" si="132"/>
        <v>#N/A</v>
      </c>
      <c r="H1731" s="11">
        <v>1300</v>
      </c>
      <c r="I1731" s="5">
        <v>1348</v>
      </c>
      <c r="J1731" t="s">
        <v>55</v>
      </c>
      <c r="K1731" t="s">
        <v>66</v>
      </c>
      <c r="Q1731" s="3"/>
      <c r="R1731" s="4"/>
      <c r="S1731" s="4"/>
      <c r="T1731" s="2">
        <f t="shared" si="130"/>
        <v>-7.8301636444052802E-2</v>
      </c>
      <c r="U1731" s="2">
        <f t="shared" si="131"/>
        <v>1.0783016364440527</v>
      </c>
      <c r="V1731" s="2"/>
      <c r="W1731" s="2"/>
      <c r="X1731" s="45"/>
      <c r="Y1731" s="37"/>
      <c r="Z1731" s="37"/>
      <c r="AA1731" s="37"/>
      <c r="AB1731" s="37"/>
      <c r="AC1731" s="37"/>
      <c r="AD1731" s="37"/>
      <c r="AE1731" s="37"/>
      <c r="AF1731" s="12">
        <v>16</v>
      </c>
      <c r="AG1731">
        <v>7</v>
      </c>
      <c r="AH1731">
        <v>260</v>
      </c>
      <c r="AI1731">
        <v>-0.26</v>
      </c>
      <c r="AJ1731">
        <v>-1</v>
      </c>
      <c r="AK1731">
        <v>-1</v>
      </c>
      <c r="AL1731">
        <v>5</v>
      </c>
      <c r="AM1731">
        <v>-5</v>
      </c>
      <c r="AN1731">
        <v>2</v>
      </c>
      <c r="AO1731">
        <v>-3</v>
      </c>
      <c r="AP1731">
        <v>-0.03</v>
      </c>
      <c r="AQ1731">
        <v>-5.8</v>
      </c>
      <c r="AR1731">
        <v>2.8</v>
      </c>
      <c r="AS1731">
        <v>-8.6</v>
      </c>
      <c r="AT1731">
        <v>-9</v>
      </c>
      <c r="AU1731">
        <v>0</v>
      </c>
      <c r="AV1731" s="2">
        <v>0.06</v>
      </c>
    </row>
    <row r="1732" spans="6:48" x14ac:dyDescent="0.3">
      <c r="F1732" t="str">
        <f t="shared" si="129"/>
        <v>13001355</v>
      </c>
      <c r="G1732" t="e">
        <f t="shared" si="132"/>
        <v>#N/A</v>
      </c>
      <c r="H1732" s="11">
        <v>1300</v>
      </c>
      <c r="I1732" s="5">
        <v>1355</v>
      </c>
      <c r="J1732" t="s">
        <v>55</v>
      </c>
      <c r="K1732" t="s">
        <v>67</v>
      </c>
      <c r="Q1732" s="3"/>
      <c r="R1732" s="4"/>
      <c r="S1732" s="4"/>
      <c r="T1732" s="2">
        <f t="shared" si="130"/>
        <v>-5.8301636444052798E-2</v>
      </c>
      <c r="U1732" s="2">
        <f t="shared" si="131"/>
        <v>1.0583016364440527</v>
      </c>
      <c r="V1732" s="2"/>
      <c r="W1732" s="2"/>
      <c r="X1732" s="45"/>
      <c r="Y1732" s="37"/>
      <c r="Z1732" s="37"/>
      <c r="AA1732" s="37"/>
      <c r="AB1732" s="37"/>
      <c r="AC1732" s="37"/>
      <c r="AD1732" s="37"/>
      <c r="AE1732" s="37"/>
      <c r="AF1732" s="12">
        <v>16</v>
      </c>
      <c r="AG1732">
        <v>12</v>
      </c>
      <c r="AH1732">
        <v>234</v>
      </c>
      <c r="AI1732">
        <v>-0.28000000000000003</v>
      </c>
      <c r="AJ1732">
        <v>-3</v>
      </c>
      <c r="AK1732">
        <v>-1</v>
      </c>
      <c r="AL1732">
        <v>6</v>
      </c>
      <c r="AM1732">
        <v>2</v>
      </c>
      <c r="AN1732">
        <v>8</v>
      </c>
      <c r="AO1732">
        <v>-7</v>
      </c>
      <c r="AP1732">
        <v>-0.08</v>
      </c>
      <c r="AQ1732">
        <v>-13</v>
      </c>
      <c r="AR1732">
        <v>-4.9000000000000004</v>
      </c>
      <c r="AS1732">
        <v>-8.1</v>
      </c>
      <c r="AT1732">
        <v>-4</v>
      </c>
      <c r="AU1732">
        <v>0</v>
      </c>
      <c r="AV1732" s="2">
        <v>0.08</v>
      </c>
    </row>
    <row r="1733" spans="6:48" x14ac:dyDescent="0.3">
      <c r="F1733" t="str">
        <f t="shared" si="129"/>
        <v>13001361</v>
      </c>
      <c r="G1733" t="e">
        <f t="shared" si="132"/>
        <v>#N/A</v>
      </c>
      <c r="H1733" s="11">
        <v>1300</v>
      </c>
      <c r="I1733" s="5">
        <v>1361</v>
      </c>
      <c r="J1733" t="s">
        <v>55</v>
      </c>
      <c r="K1733" t="s">
        <v>68</v>
      </c>
      <c r="Q1733" s="3"/>
      <c r="R1733" s="4"/>
      <c r="S1733" s="4"/>
      <c r="T1733" s="2">
        <f t="shared" si="130"/>
        <v>-7.8301636444052802E-2</v>
      </c>
      <c r="U1733" s="2">
        <f t="shared" si="131"/>
        <v>1.0783016364440527</v>
      </c>
      <c r="V1733" s="2"/>
      <c r="W1733" s="2"/>
      <c r="X1733" s="45"/>
      <c r="Y1733" s="37"/>
      <c r="Z1733" s="37"/>
      <c r="AA1733" s="37"/>
      <c r="AB1733" s="37"/>
      <c r="AC1733" s="37"/>
      <c r="AD1733" s="37"/>
      <c r="AE1733" s="37"/>
      <c r="AF1733" s="12">
        <v>16</v>
      </c>
      <c r="AG1733">
        <v>11</v>
      </c>
      <c r="AH1733">
        <v>259</v>
      </c>
      <c r="AI1733">
        <v>-0.16</v>
      </c>
      <c r="AJ1733">
        <v>-1</v>
      </c>
      <c r="AK1733">
        <v>0</v>
      </c>
      <c r="AL1733">
        <v>3</v>
      </c>
      <c r="AM1733">
        <v>-2</v>
      </c>
      <c r="AN1733">
        <v>1</v>
      </c>
      <c r="AO1733">
        <v>-5</v>
      </c>
      <c r="AP1733">
        <v>-0.04</v>
      </c>
      <c r="AQ1733">
        <v>-6.7</v>
      </c>
      <c r="AR1733">
        <v>2.2999999999999998</v>
      </c>
      <c r="AS1733">
        <v>-9</v>
      </c>
      <c r="AT1733">
        <v>-5</v>
      </c>
      <c r="AU1733">
        <v>0</v>
      </c>
      <c r="AV1733" s="2">
        <v>0.06</v>
      </c>
    </row>
    <row r="1734" spans="6:48" x14ac:dyDescent="0.3">
      <c r="F1734" t="str">
        <f t="shared" si="129"/>
        <v>13001371</v>
      </c>
      <c r="G1734" t="e">
        <f t="shared" si="132"/>
        <v>#N/A</v>
      </c>
      <c r="H1734" s="11">
        <v>1300</v>
      </c>
      <c r="I1734" s="5">
        <v>1371</v>
      </c>
      <c r="J1734" t="s">
        <v>55</v>
      </c>
      <c r="K1734" t="s">
        <v>69</v>
      </c>
      <c r="Q1734" s="3"/>
      <c r="R1734" s="4"/>
      <c r="S1734" s="4"/>
      <c r="T1734" s="2">
        <f t="shared" si="130"/>
        <v>-8.8301636444052797E-2</v>
      </c>
      <c r="U1734" s="2">
        <f t="shared" si="131"/>
        <v>1.0883016364440528</v>
      </c>
      <c r="V1734" s="2"/>
      <c r="W1734" s="2"/>
      <c r="X1734" s="45"/>
      <c r="Y1734" s="37"/>
      <c r="Z1734" s="37"/>
      <c r="AA1734" s="37"/>
      <c r="AB1734" s="37"/>
      <c r="AC1734" s="37"/>
      <c r="AD1734" s="37"/>
      <c r="AE1734" s="37"/>
      <c r="AF1734" s="12">
        <v>16</v>
      </c>
      <c r="AG1734">
        <v>8</v>
      </c>
      <c r="AH1734">
        <v>283</v>
      </c>
      <c r="AI1734">
        <v>-0.14000000000000001</v>
      </c>
      <c r="AJ1734">
        <v>-2</v>
      </c>
      <c r="AK1734">
        <v>-1</v>
      </c>
      <c r="AL1734">
        <v>3</v>
      </c>
      <c r="AM1734">
        <v>-1</v>
      </c>
      <c r="AN1734">
        <v>-1</v>
      </c>
      <c r="AO1734">
        <v>-2</v>
      </c>
      <c r="AP1734">
        <v>-0.01</v>
      </c>
      <c r="AQ1734">
        <v>-8.6</v>
      </c>
      <c r="AR1734">
        <v>-2.6</v>
      </c>
      <c r="AS1734">
        <v>-6</v>
      </c>
      <c r="AT1734">
        <v>-8</v>
      </c>
      <c r="AU1734">
        <v>0</v>
      </c>
      <c r="AV1734" s="2">
        <v>0.05</v>
      </c>
    </row>
    <row r="1735" spans="6:48" x14ac:dyDescent="0.3">
      <c r="F1735" t="str">
        <f t="shared" si="129"/>
        <v>13001372</v>
      </c>
      <c r="G1735" t="e">
        <f t="shared" si="132"/>
        <v>#N/A</v>
      </c>
      <c r="H1735" s="11">
        <v>1300</v>
      </c>
      <c r="I1735" s="5">
        <v>1372</v>
      </c>
      <c r="J1735" t="s">
        <v>55</v>
      </c>
      <c r="K1735" t="s">
        <v>70</v>
      </c>
      <c r="Q1735" s="3"/>
      <c r="R1735" s="4"/>
      <c r="S1735" s="4"/>
      <c r="T1735" s="2">
        <f t="shared" si="130"/>
        <v>-2.83016364440528E-2</v>
      </c>
      <c r="U1735" s="2">
        <f t="shared" si="131"/>
        <v>1.0283016364440527</v>
      </c>
      <c r="V1735" s="2"/>
      <c r="W1735" s="2"/>
      <c r="X1735" s="45"/>
      <c r="Y1735" s="37"/>
      <c r="Z1735" s="37"/>
      <c r="AA1735" s="37"/>
      <c r="AB1735" s="37"/>
      <c r="AC1735" s="37"/>
      <c r="AD1735" s="37"/>
      <c r="AE1735" s="37"/>
      <c r="AF1735" s="12">
        <v>16</v>
      </c>
      <c r="AG1735">
        <v>14</v>
      </c>
      <c r="AH1735">
        <v>198</v>
      </c>
      <c r="AI1735">
        <v>-0.28000000000000003</v>
      </c>
      <c r="AJ1735">
        <v>-2</v>
      </c>
      <c r="AK1735">
        <v>-1</v>
      </c>
      <c r="AL1735">
        <v>0</v>
      </c>
      <c r="AM1735">
        <v>-8</v>
      </c>
      <c r="AN1735">
        <v>0</v>
      </c>
      <c r="AO1735">
        <v>-1</v>
      </c>
      <c r="AP1735">
        <v>-0.02</v>
      </c>
      <c r="AQ1735">
        <v>-7.8</v>
      </c>
      <c r="AR1735">
        <v>2.2999999999999998</v>
      </c>
      <c r="AS1735">
        <v>-10.1</v>
      </c>
      <c r="AT1735">
        <v>-2</v>
      </c>
      <c r="AU1735">
        <v>0</v>
      </c>
      <c r="AV1735" s="2">
        <v>0.11</v>
      </c>
    </row>
    <row r="1736" spans="6:48" x14ac:dyDescent="0.3">
      <c r="F1736" t="str">
        <f t="shared" si="129"/>
        <v>13001382</v>
      </c>
      <c r="G1736" t="e">
        <f t="shared" si="132"/>
        <v>#N/A</v>
      </c>
      <c r="H1736" s="11">
        <v>1300</v>
      </c>
      <c r="I1736" s="5">
        <v>1382</v>
      </c>
      <c r="J1736" t="s">
        <v>55</v>
      </c>
      <c r="K1736" t="s">
        <v>71</v>
      </c>
      <c r="Q1736" s="3"/>
      <c r="R1736" s="4"/>
      <c r="S1736" s="4"/>
      <c r="T1736" s="2">
        <f t="shared" si="130"/>
        <v>-6.8301636444052793E-2</v>
      </c>
      <c r="U1736" s="2">
        <f t="shared" si="131"/>
        <v>1.0683016364440527</v>
      </c>
      <c r="V1736" s="2"/>
      <c r="W1736" s="2"/>
      <c r="X1736" s="45"/>
      <c r="Y1736" s="37"/>
      <c r="Z1736" s="37"/>
      <c r="AA1736" s="37"/>
      <c r="AB1736" s="37"/>
      <c r="AC1736" s="37"/>
      <c r="AD1736" s="37"/>
      <c r="AE1736" s="37"/>
      <c r="AF1736" s="12">
        <v>16</v>
      </c>
      <c r="AG1736">
        <v>11</v>
      </c>
      <c r="AH1736">
        <v>240</v>
      </c>
      <c r="AI1736">
        <v>-0.26</v>
      </c>
      <c r="AJ1736">
        <v>-1</v>
      </c>
      <c r="AK1736">
        <v>0</v>
      </c>
      <c r="AL1736">
        <v>4</v>
      </c>
      <c r="AM1736">
        <v>-3</v>
      </c>
      <c r="AN1736">
        <v>3</v>
      </c>
      <c r="AO1736">
        <v>0</v>
      </c>
      <c r="AP1736">
        <v>-7.0000000000000007E-2</v>
      </c>
      <c r="AQ1736">
        <v>-7.5</v>
      </c>
      <c r="AR1736">
        <v>-0.3</v>
      </c>
      <c r="AS1736">
        <v>-7.2</v>
      </c>
      <c r="AT1736">
        <v>-5</v>
      </c>
      <c r="AU1736">
        <v>0</v>
      </c>
      <c r="AV1736" s="2">
        <v>7.0000000000000007E-2</v>
      </c>
    </row>
    <row r="1737" spans="6:48" x14ac:dyDescent="0.3">
      <c r="F1737" t="str">
        <f t="shared" si="129"/>
        <v>13001393</v>
      </c>
      <c r="G1737" t="e">
        <f t="shared" si="132"/>
        <v>#N/A</v>
      </c>
      <c r="H1737" s="11">
        <v>1300</v>
      </c>
      <c r="I1737" s="5">
        <v>1393</v>
      </c>
      <c r="J1737" t="s">
        <v>55</v>
      </c>
      <c r="K1737" t="s">
        <v>72</v>
      </c>
      <c r="Q1737" s="3"/>
      <c r="R1737" s="4"/>
      <c r="S1737" s="4"/>
      <c r="T1737" s="2">
        <f t="shared" si="130"/>
        <v>-5.8301636444052798E-2</v>
      </c>
      <c r="U1737" s="2">
        <f t="shared" si="131"/>
        <v>1.0583016364440527</v>
      </c>
      <c r="V1737" s="2"/>
      <c r="W1737" s="2"/>
      <c r="X1737" s="45"/>
      <c r="Y1737" s="37"/>
      <c r="Z1737" s="37"/>
      <c r="AA1737" s="37"/>
      <c r="AB1737" s="37"/>
      <c r="AC1737" s="37"/>
      <c r="AD1737" s="37"/>
      <c r="AE1737" s="37"/>
      <c r="AF1737" s="12">
        <v>16</v>
      </c>
      <c r="AG1737">
        <v>11</v>
      </c>
      <c r="AH1737">
        <v>255</v>
      </c>
      <c r="AI1737">
        <v>-0.09</v>
      </c>
      <c r="AJ1737">
        <v>4</v>
      </c>
      <c r="AK1737">
        <v>2</v>
      </c>
      <c r="AL1737">
        <v>2</v>
      </c>
      <c r="AM1737">
        <v>-2</v>
      </c>
      <c r="AN1737">
        <v>-2</v>
      </c>
      <c r="AO1737">
        <v>-1</v>
      </c>
      <c r="AP1737">
        <v>-0.06</v>
      </c>
      <c r="AQ1737">
        <v>2.9</v>
      </c>
      <c r="AR1737">
        <v>6.2</v>
      </c>
      <c r="AS1737">
        <v>-3.3</v>
      </c>
      <c r="AT1737">
        <v>-5</v>
      </c>
      <c r="AU1737">
        <v>0</v>
      </c>
      <c r="AV1737" s="2">
        <v>0.08</v>
      </c>
    </row>
    <row r="1738" spans="6:48" x14ac:dyDescent="0.3">
      <c r="F1738" t="str">
        <f t="shared" si="129"/>
        <v>13001395</v>
      </c>
      <c r="G1738" t="e">
        <f t="shared" si="132"/>
        <v>#N/A</v>
      </c>
      <c r="H1738" s="11">
        <v>1300</v>
      </c>
      <c r="I1738" s="5">
        <v>1395</v>
      </c>
      <c r="J1738" t="s">
        <v>55</v>
      </c>
      <c r="K1738" t="s">
        <v>73</v>
      </c>
      <c r="Q1738" s="3"/>
      <c r="R1738" s="4"/>
      <c r="S1738" s="4"/>
      <c r="T1738" s="2">
        <f t="shared" si="130"/>
        <v>-9.8301636444052792E-2</v>
      </c>
      <c r="U1738" s="2">
        <f t="shared" si="131"/>
        <v>1.0983016364440528</v>
      </c>
      <c r="V1738" s="2"/>
      <c r="W1738" s="2"/>
      <c r="X1738" s="45"/>
      <c r="Y1738" s="37"/>
      <c r="Z1738" s="37"/>
      <c r="AA1738" s="37"/>
      <c r="AB1738" s="37"/>
      <c r="AC1738" s="37"/>
      <c r="AD1738" s="37"/>
      <c r="AE1738" s="37"/>
      <c r="AF1738" s="12">
        <v>16</v>
      </c>
      <c r="AG1738">
        <v>6</v>
      </c>
      <c r="AH1738">
        <v>287</v>
      </c>
      <c r="AI1738">
        <v>-0.14000000000000001</v>
      </c>
      <c r="AJ1738">
        <v>-6</v>
      </c>
      <c r="AK1738">
        <v>-4</v>
      </c>
      <c r="AL1738">
        <v>3</v>
      </c>
      <c r="AM1738">
        <v>-1</v>
      </c>
      <c r="AN1738">
        <v>-2</v>
      </c>
      <c r="AO1738">
        <v>-4</v>
      </c>
      <c r="AP1738">
        <v>-0.03</v>
      </c>
      <c r="AQ1738">
        <v>-12.6</v>
      </c>
      <c r="AR1738">
        <v>-5.2</v>
      </c>
      <c r="AS1738">
        <v>-7.4</v>
      </c>
      <c r="AT1738">
        <v>-10</v>
      </c>
      <c r="AU1738">
        <v>0</v>
      </c>
      <c r="AV1738" s="2">
        <v>0.04</v>
      </c>
    </row>
    <row r="1739" spans="6:48" x14ac:dyDescent="0.3">
      <c r="F1739" t="str">
        <f t="shared" si="129"/>
        <v>13001397</v>
      </c>
      <c r="G1739" t="e">
        <f t="shared" si="132"/>
        <v>#N/A</v>
      </c>
      <c r="H1739" s="11">
        <v>1300</v>
      </c>
      <c r="I1739" s="5">
        <v>1397</v>
      </c>
      <c r="J1739" t="s">
        <v>55</v>
      </c>
      <c r="K1739" t="s">
        <v>74</v>
      </c>
      <c r="Q1739" s="3"/>
      <c r="R1739" s="4"/>
      <c r="S1739" s="4"/>
      <c r="T1739" s="2">
        <f t="shared" si="130"/>
        <v>-9.8301636444052792E-2</v>
      </c>
      <c r="U1739" s="2">
        <f t="shared" si="131"/>
        <v>1.0983016364440528</v>
      </c>
      <c r="V1739" s="2"/>
      <c r="W1739" s="2"/>
      <c r="X1739" s="45"/>
      <c r="Y1739" s="37"/>
      <c r="Z1739" s="37"/>
      <c r="AA1739" s="37"/>
      <c r="AB1739" s="37"/>
      <c r="AC1739" s="37"/>
      <c r="AD1739" s="37"/>
      <c r="AE1739" s="37"/>
      <c r="AF1739" s="12">
        <v>16</v>
      </c>
      <c r="AG1739">
        <v>3</v>
      </c>
      <c r="AH1739">
        <v>298</v>
      </c>
      <c r="AI1739">
        <v>-0.24</v>
      </c>
      <c r="AJ1739">
        <v>0</v>
      </c>
      <c r="AK1739">
        <v>2</v>
      </c>
      <c r="AL1739">
        <v>3</v>
      </c>
      <c r="AM1739">
        <v>-3</v>
      </c>
      <c r="AN1739">
        <v>-1</v>
      </c>
      <c r="AO1739">
        <v>1</v>
      </c>
      <c r="AP1739">
        <v>-0.08</v>
      </c>
      <c r="AQ1739">
        <v>-3.8</v>
      </c>
      <c r="AR1739">
        <v>4.3</v>
      </c>
      <c r="AS1739">
        <v>-8.1</v>
      </c>
      <c r="AT1739">
        <v>-13</v>
      </c>
      <c r="AU1739">
        <v>0</v>
      </c>
      <c r="AV1739" s="2">
        <v>0.04</v>
      </c>
    </row>
    <row r="1740" spans="6:48" x14ac:dyDescent="0.3">
      <c r="F1740" t="str">
        <f t="shared" si="129"/>
        <v>13001400</v>
      </c>
      <c r="G1740" t="e">
        <f t="shared" si="132"/>
        <v>#N/A</v>
      </c>
      <c r="H1740" s="11">
        <v>1300</v>
      </c>
      <c r="I1740" s="5">
        <v>1400</v>
      </c>
      <c r="J1740" t="s">
        <v>55</v>
      </c>
      <c r="K1740" t="s">
        <v>75</v>
      </c>
      <c r="Q1740" s="3"/>
      <c r="R1740" s="4"/>
      <c r="S1740" s="4"/>
      <c r="T1740" s="2">
        <f t="shared" si="130"/>
        <v>-7.8301636444052802E-2</v>
      </c>
      <c r="U1740" s="2">
        <f t="shared" si="131"/>
        <v>1.0783016364440527</v>
      </c>
      <c r="V1740" s="2"/>
      <c r="W1740" s="2"/>
      <c r="X1740" s="45"/>
      <c r="Y1740" s="37"/>
      <c r="Z1740" s="37"/>
      <c r="AA1740" s="37"/>
      <c r="AB1740" s="37"/>
      <c r="AC1740" s="37"/>
      <c r="AD1740" s="37"/>
      <c r="AE1740" s="37"/>
      <c r="AF1740" s="12">
        <v>16</v>
      </c>
      <c r="AG1740">
        <v>10</v>
      </c>
      <c r="AH1740">
        <v>270</v>
      </c>
      <c r="AI1740">
        <v>-0.06</v>
      </c>
      <c r="AJ1740">
        <v>1</v>
      </c>
      <c r="AK1740">
        <v>1</v>
      </c>
      <c r="AL1740">
        <v>3</v>
      </c>
      <c r="AM1740">
        <v>-1</v>
      </c>
      <c r="AN1740">
        <v>4</v>
      </c>
      <c r="AO1740">
        <v>-1</v>
      </c>
      <c r="AP1740">
        <v>0.01</v>
      </c>
      <c r="AQ1740">
        <v>-1.3</v>
      </c>
      <c r="AR1740">
        <v>2.5</v>
      </c>
      <c r="AS1740">
        <v>-3.8</v>
      </c>
      <c r="AT1740">
        <v>-6</v>
      </c>
      <c r="AU1740">
        <v>0</v>
      </c>
      <c r="AV1740" s="2">
        <v>0.06</v>
      </c>
    </row>
    <row r="1741" spans="6:48" x14ac:dyDescent="0.3">
      <c r="F1741" t="str">
        <f t="shared" si="129"/>
        <v>13001401</v>
      </c>
      <c r="G1741" t="e">
        <f t="shared" si="132"/>
        <v>#N/A</v>
      </c>
      <c r="H1741" s="11">
        <v>1300</v>
      </c>
      <c r="I1741" s="5">
        <v>1401</v>
      </c>
      <c r="J1741" t="s">
        <v>55</v>
      </c>
      <c r="K1741" t="s">
        <v>76</v>
      </c>
      <c r="Q1741" s="3"/>
      <c r="R1741" s="4"/>
      <c r="S1741" s="4"/>
      <c r="T1741" s="2">
        <f t="shared" si="130"/>
        <v>-8.8301636444052797E-2</v>
      </c>
      <c r="U1741" s="2">
        <f t="shared" si="131"/>
        <v>1.0883016364440528</v>
      </c>
      <c r="V1741" s="2"/>
      <c r="W1741" s="2"/>
      <c r="X1741" s="45"/>
      <c r="Y1741" s="37"/>
      <c r="Z1741" s="37"/>
      <c r="AA1741" s="37"/>
      <c r="AB1741" s="37"/>
      <c r="AC1741" s="37"/>
      <c r="AD1741" s="37"/>
      <c r="AE1741" s="37"/>
      <c r="AF1741" s="12">
        <v>16</v>
      </c>
      <c r="AG1741">
        <v>7</v>
      </c>
      <c r="AH1741">
        <v>279</v>
      </c>
      <c r="AI1741">
        <v>-0.1</v>
      </c>
      <c r="AJ1741">
        <v>0</v>
      </c>
      <c r="AK1741">
        <v>3</v>
      </c>
      <c r="AL1741">
        <v>2</v>
      </c>
      <c r="AM1741">
        <v>1</v>
      </c>
      <c r="AN1741">
        <v>-1</v>
      </c>
      <c r="AO1741">
        <v>-2</v>
      </c>
      <c r="AP1741">
        <v>0.01</v>
      </c>
      <c r="AQ1741">
        <v>-4.5999999999999996</v>
      </c>
      <c r="AR1741">
        <v>0.9</v>
      </c>
      <c r="AS1741">
        <v>-5.5</v>
      </c>
      <c r="AT1741">
        <v>-9</v>
      </c>
      <c r="AU1741">
        <v>0</v>
      </c>
      <c r="AV1741" s="2">
        <v>0.05</v>
      </c>
    </row>
    <row r="1742" spans="6:48" x14ac:dyDescent="0.3">
      <c r="F1742" t="str">
        <f t="shared" si="129"/>
        <v>13001403</v>
      </c>
      <c r="G1742" t="e">
        <f t="shared" si="132"/>
        <v>#N/A</v>
      </c>
      <c r="H1742" s="11">
        <v>1300</v>
      </c>
      <c r="I1742" s="5">
        <v>1403</v>
      </c>
      <c r="J1742" t="s">
        <v>55</v>
      </c>
      <c r="K1742" t="s">
        <v>77</v>
      </c>
      <c r="Q1742" s="3"/>
      <c r="R1742" s="4"/>
      <c r="S1742" s="4"/>
      <c r="T1742" s="2">
        <f t="shared" si="130"/>
        <v>-0.1083016364440528</v>
      </c>
      <c r="U1742" s="2">
        <f t="shared" si="131"/>
        <v>1.1083016364440528</v>
      </c>
      <c r="V1742" s="2"/>
      <c r="W1742" s="2"/>
      <c r="X1742" s="45"/>
      <c r="Y1742" s="37"/>
      <c r="Z1742" s="37"/>
      <c r="AA1742" s="37"/>
      <c r="AB1742" s="37"/>
      <c r="AC1742" s="37"/>
      <c r="AD1742" s="37"/>
      <c r="AE1742" s="37"/>
      <c r="AF1742" s="12">
        <v>16</v>
      </c>
      <c r="AG1742">
        <v>3</v>
      </c>
      <c r="AH1742">
        <v>297</v>
      </c>
      <c r="AI1742">
        <v>-0.21</v>
      </c>
      <c r="AJ1742">
        <v>-2</v>
      </c>
      <c r="AK1742">
        <v>2</v>
      </c>
      <c r="AL1742">
        <v>2</v>
      </c>
      <c r="AM1742">
        <v>-4</v>
      </c>
      <c r="AN1742">
        <v>0</v>
      </c>
      <c r="AO1742">
        <v>-2</v>
      </c>
      <c r="AP1742">
        <v>-0.02</v>
      </c>
      <c r="AQ1742">
        <v>-4.8</v>
      </c>
      <c r="AR1742">
        <v>6</v>
      </c>
      <c r="AS1742">
        <v>-10.8</v>
      </c>
      <c r="AT1742">
        <v>-13</v>
      </c>
      <c r="AU1742">
        <v>0</v>
      </c>
      <c r="AV1742" s="2">
        <v>0.03</v>
      </c>
    </row>
    <row r="1743" spans="6:48" x14ac:dyDescent="0.3">
      <c r="F1743" t="str">
        <f t="shared" si="129"/>
        <v>13001411</v>
      </c>
      <c r="G1743" t="e">
        <f t="shared" si="132"/>
        <v>#N/A</v>
      </c>
      <c r="H1743" s="11">
        <v>1300</v>
      </c>
      <c r="I1743" s="5">
        <v>1411</v>
      </c>
      <c r="J1743" t="s">
        <v>55</v>
      </c>
      <c r="K1743" t="s">
        <v>78</v>
      </c>
      <c r="Q1743" s="3"/>
      <c r="R1743" s="4"/>
      <c r="S1743" s="4"/>
      <c r="T1743" s="2">
        <f t="shared" si="130"/>
        <v>0.3616983635559472</v>
      </c>
      <c r="U1743" s="2">
        <f t="shared" si="131"/>
        <v>0.6383016364440528</v>
      </c>
      <c r="V1743" s="2"/>
      <c r="W1743" s="2"/>
      <c r="X1743" s="45"/>
      <c r="Y1743" s="37"/>
      <c r="Z1743" s="37"/>
      <c r="AA1743" s="37"/>
      <c r="AB1743" s="37"/>
      <c r="AC1743" s="37"/>
      <c r="AD1743" s="37"/>
      <c r="AE1743" s="37"/>
      <c r="AF1743" s="12">
        <v>16</v>
      </c>
      <c r="AG1743">
        <v>16</v>
      </c>
      <c r="AH1743">
        <v>60</v>
      </c>
      <c r="AI1743">
        <v>0.08</v>
      </c>
      <c r="AJ1743">
        <v>0</v>
      </c>
      <c r="AK1743">
        <v>-3</v>
      </c>
      <c r="AL1743">
        <v>3</v>
      </c>
      <c r="AM1743">
        <v>1</v>
      </c>
      <c r="AN1743">
        <v>4</v>
      </c>
      <c r="AO1743">
        <v>2</v>
      </c>
      <c r="AP1743">
        <v>-0.04</v>
      </c>
      <c r="AQ1743">
        <v>-7.2</v>
      </c>
      <c r="AR1743">
        <v>-9</v>
      </c>
      <c r="AS1743">
        <v>1.8</v>
      </c>
      <c r="AT1743">
        <v>0</v>
      </c>
      <c r="AU1743">
        <v>0</v>
      </c>
      <c r="AV1743" s="2">
        <v>0.5</v>
      </c>
    </row>
    <row r="1744" spans="6:48" x14ac:dyDescent="0.3">
      <c r="F1744" t="str">
        <f t="shared" si="129"/>
        <v>13001417</v>
      </c>
      <c r="G1744" t="e">
        <f t="shared" si="132"/>
        <v>#N/A</v>
      </c>
      <c r="H1744" s="11">
        <v>1300</v>
      </c>
      <c r="I1744" s="5">
        <v>1417</v>
      </c>
      <c r="J1744" t="s">
        <v>55</v>
      </c>
      <c r="K1744" t="s">
        <v>79</v>
      </c>
      <c r="Q1744" s="3"/>
      <c r="R1744" s="4"/>
      <c r="S1744" s="4"/>
      <c r="T1744" s="2">
        <f t="shared" si="130"/>
        <v>-7.8301636444052802E-2</v>
      </c>
      <c r="U1744" s="2">
        <f t="shared" si="131"/>
        <v>1.0783016364440527</v>
      </c>
      <c r="V1744" s="2"/>
      <c r="W1744" s="2"/>
      <c r="X1744" s="45"/>
      <c r="Y1744" s="37"/>
      <c r="Z1744" s="37"/>
      <c r="AA1744" s="37"/>
      <c r="AB1744" s="37"/>
      <c r="AC1744" s="37"/>
      <c r="AD1744" s="37"/>
      <c r="AE1744" s="37"/>
      <c r="AF1744" s="12">
        <v>16</v>
      </c>
      <c r="AG1744">
        <v>11</v>
      </c>
      <c r="AH1744">
        <v>261</v>
      </c>
      <c r="AI1744">
        <v>-0.14000000000000001</v>
      </c>
      <c r="AJ1744">
        <v>-3</v>
      </c>
      <c r="AK1744">
        <v>0</v>
      </c>
      <c r="AL1744">
        <v>4</v>
      </c>
      <c r="AM1744">
        <v>2</v>
      </c>
      <c r="AN1744">
        <v>4</v>
      </c>
      <c r="AO1744">
        <v>-3</v>
      </c>
      <c r="AP1744">
        <v>-0.04</v>
      </c>
      <c r="AQ1744">
        <v>-11.5</v>
      </c>
      <c r="AR1744">
        <v>-5.6</v>
      </c>
      <c r="AS1744">
        <v>-5.9</v>
      </c>
      <c r="AT1744">
        <v>-5</v>
      </c>
      <c r="AU1744">
        <v>0</v>
      </c>
      <c r="AV1744" s="2">
        <v>0.06</v>
      </c>
    </row>
    <row r="1745" spans="6:48" x14ac:dyDescent="0.3">
      <c r="F1745" t="str">
        <f t="shared" si="129"/>
        <v>13001420</v>
      </c>
      <c r="G1745" t="e">
        <f t="shared" si="132"/>
        <v>#N/A</v>
      </c>
      <c r="H1745" s="11">
        <v>1300</v>
      </c>
      <c r="I1745" s="5">
        <v>1420</v>
      </c>
      <c r="J1745" t="s">
        <v>55</v>
      </c>
      <c r="K1745" t="s">
        <v>80</v>
      </c>
      <c r="Q1745" s="3"/>
      <c r="R1745" s="4"/>
      <c r="S1745" s="4"/>
      <c r="T1745" s="2">
        <f t="shared" si="130"/>
        <v>0.14169836355594723</v>
      </c>
      <c r="U1745" s="2">
        <f t="shared" si="131"/>
        <v>0.85830163644405277</v>
      </c>
      <c r="V1745" s="2"/>
      <c r="W1745" s="2"/>
      <c r="X1745" s="45"/>
      <c r="Y1745" s="37"/>
      <c r="Z1745" s="37"/>
      <c r="AA1745" s="37"/>
      <c r="AB1745" s="37"/>
      <c r="AC1745" s="37"/>
      <c r="AD1745" s="37"/>
      <c r="AE1745" s="37"/>
      <c r="AF1745" s="12">
        <v>16</v>
      </c>
      <c r="AG1745">
        <v>16</v>
      </c>
      <c r="AH1745">
        <v>125</v>
      </c>
      <c r="AI1745">
        <v>-0.16</v>
      </c>
      <c r="AJ1745">
        <v>-1</v>
      </c>
      <c r="AK1745">
        <v>-3</v>
      </c>
      <c r="AL1745">
        <v>3</v>
      </c>
      <c r="AM1745">
        <v>-3</v>
      </c>
      <c r="AN1745">
        <v>7</v>
      </c>
      <c r="AO1745">
        <v>-1</v>
      </c>
      <c r="AP1745">
        <v>0.03</v>
      </c>
      <c r="AQ1745">
        <v>-2.1</v>
      </c>
      <c r="AR1745">
        <v>-0.3</v>
      </c>
      <c r="AS1745">
        <v>-1.8</v>
      </c>
      <c r="AT1745">
        <v>0</v>
      </c>
      <c r="AU1745">
        <v>0</v>
      </c>
      <c r="AV1745" s="2">
        <v>0.28000000000000003</v>
      </c>
    </row>
    <row r="1746" spans="6:48" x14ac:dyDescent="0.3">
      <c r="F1746" t="str">
        <f t="shared" si="129"/>
        <v>13001422</v>
      </c>
      <c r="G1746" t="e">
        <f t="shared" si="132"/>
        <v>#N/A</v>
      </c>
      <c r="H1746" s="11">
        <v>1300</v>
      </c>
      <c r="I1746" s="5">
        <v>1422</v>
      </c>
      <c r="J1746" t="s">
        <v>55</v>
      </c>
      <c r="K1746" t="s">
        <v>81</v>
      </c>
      <c r="Q1746" s="3"/>
      <c r="R1746" s="4"/>
      <c r="S1746" s="4"/>
      <c r="T1746" s="2">
        <f t="shared" si="130"/>
        <v>-5.8301636444052798E-2</v>
      </c>
      <c r="U1746" s="2">
        <f t="shared" si="131"/>
        <v>1.0583016364440527</v>
      </c>
      <c r="V1746" s="2"/>
      <c r="W1746" s="2"/>
      <c r="X1746" s="45"/>
      <c r="Y1746" s="37"/>
      <c r="Z1746" s="37"/>
      <c r="AA1746" s="37"/>
      <c r="AB1746" s="37"/>
      <c r="AC1746" s="37"/>
      <c r="AD1746" s="37"/>
      <c r="AE1746" s="37"/>
      <c r="AF1746" s="12">
        <v>16</v>
      </c>
      <c r="AG1746">
        <v>13</v>
      </c>
      <c r="AH1746">
        <v>227</v>
      </c>
      <c r="AI1746">
        <v>-0.25</v>
      </c>
      <c r="AJ1746">
        <v>-1</v>
      </c>
      <c r="AK1746">
        <v>1</v>
      </c>
      <c r="AL1746">
        <v>1</v>
      </c>
      <c r="AM1746">
        <v>-5</v>
      </c>
      <c r="AN1746">
        <v>-1</v>
      </c>
      <c r="AO1746">
        <v>-6</v>
      </c>
      <c r="AP1746">
        <v>-0.02</v>
      </c>
      <c r="AQ1746">
        <v>-1.7</v>
      </c>
      <c r="AR1746">
        <v>7.4</v>
      </c>
      <c r="AS1746">
        <v>-9.1</v>
      </c>
      <c r="AT1746">
        <v>-3</v>
      </c>
      <c r="AU1746">
        <v>0</v>
      </c>
      <c r="AV1746" s="2">
        <v>0.08</v>
      </c>
    </row>
    <row r="1747" spans="6:48" x14ac:dyDescent="0.3">
      <c r="F1747" t="str">
        <f t="shared" si="129"/>
        <v>13001437</v>
      </c>
      <c r="G1747" t="e">
        <f t="shared" si="132"/>
        <v>#N/A</v>
      </c>
      <c r="H1747" s="11">
        <v>1300</v>
      </c>
      <c r="I1747" s="5">
        <v>1437</v>
      </c>
      <c r="J1747" t="s">
        <v>55</v>
      </c>
      <c r="K1747" t="s">
        <v>82</v>
      </c>
      <c r="Q1747" s="3"/>
      <c r="R1747" s="4"/>
      <c r="S1747" s="4"/>
      <c r="T1747" s="2">
        <f t="shared" si="130"/>
        <v>-0.1183016364440528</v>
      </c>
      <c r="U1747" s="2">
        <f t="shared" si="131"/>
        <v>1.1183016364440528</v>
      </c>
      <c r="V1747" s="2"/>
      <c r="W1747" s="2"/>
      <c r="X1747" s="45"/>
      <c r="Y1747" s="37"/>
      <c r="Z1747" s="37"/>
      <c r="AA1747" s="37"/>
      <c r="AB1747" s="37"/>
      <c r="AC1747" s="37"/>
      <c r="AD1747" s="37"/>
      <c r="AE1747" s="37"/>
      <c r="AF1747" s="12">
        <v>16</v>
      </c>
      <c r="AG1747">
        <v>1</v>
      </c>
      <c r="AH1747">
        <v>307</v>
      </c>
      <c r="AI1747">
        <v>-0.36</v>
      </c>
      <c r="AJ1747">
        <v>-9</v>
      </c>
      <c r="AK1747">
        <v>0</v>
      </c>
      <c r="AL1747">
        <v>5</v>
      </c>
      <c r="AM1747">
        <v>-1</v>
      </c>
      <c r="AN1747">
        <v>4</v>
      </c>
      <c r="AO1747">
        <v>-3</v>
      </c>
      <c r="AP1747">
        <v>-0.09</v>
      </c>
      <c r="AQ1747">
        <v>-16.7</v>
      </c>
      <c r="AR1747">
        <v>-0.2</v>
      </c>
      <c r="AS1747">
        <v>-16.5</v>
      </c>
      <c r="AT1747">
        <v>-15</v>
      </c>
      <c r="AU1747">
        <v>0</v>
      </c>
      <c r="AV1747" s="2">
        <v>0.02</v>
      </c>
    </row>
    <row r="1748" spans="6:48" x14ac:dyDescent="0.3">
      <c r="F1748" t="str">
        <f t="shared" si="129"/>
        <v>13001438</v>
      </c>
      <c r="G1748" t="e">
        <f t="shared" si="132"/>
        <v>#N/A</v>
      </c>
      <c r="H1748" s="11">
        <v>1300</v>
      </c>
      <c r="I1748" s="5">
        <v>1438</v>
      </c>
      <c r="J1748" t="s">
        <v>55</v>
      </c>
      <c r="K1748" t="s">
        <v>83</v>
      </c>
      <c r="Q1748" s="3"/>
      <c r="R1748" s="4"/>
      <c r="S1748" s="4"/>
      <c r="T1748" s="2">
        <f t="shared" si="130"/>
        <v>-0.1183016364440528</v>
      </c>
      <c r="U1748" s="2">
        <f t="shared" si="131"/>
        <v>1.1183016364440528</v>
      </c>
      <c r="V1748" s="2"/>
      <c r="W1748" s="2"/>
      <c r="X1748" s="45"/>
      <c r="Y1748" s="37"/>
      <c r="Z1748" s="37"/>
      <c r="AA1748" s="37"/>
      <c r="AB1748" s="37"/>
      <c r="AC1748" s="37"/>
      <c r="AD1748" s="37"/>
      <c r="AE1748" s="37"/>
      <c r="AF1748" s="12">
        <v>16</v>
      </c>
      <c r="AG1748">
        <v>1</v>
      </c>
      <c r="AH1748">
        <v>308</v>
      </c>
      <c r="AI1748">
        <v>-0.42</v>
      </c>
      <c r="AJ1748">
        <v>-2</v>
      </c>
      <c r="AK1748">
        <v>5</v>
      </c>
      <c r="AL1748">
        <v>6</v>
      </c>
      <c r="AM1748">
        <v>-4</v>
      </c>
      <c r="AN1748">
        <v>6</v>
      </c>
      <c r="AO1748">
        <v>-4</v>
      </c>
      <c r="AP1748">
        <v>-0.08</v>
      </c>
      <c r="AQ1748">
        <v>2.9</v>
      </c>
      <c r="AR1748">
        <v>17.3</v>
      </c>
      <c r="AS1748">
        <v>-14.4</v>
      </c>
      <c r="AT1748">
        <v>-15</v>
      </c>
      <c r="AU1748">
        <v>0</v>
      </c>
      <c r="AV1748" s="2">
        <v>0.02</v>
      </c>
    </row>
    <row r="1749" spans="6:48" x14ac:dyDescent="0.3">
      <c r="F1749" t="str">
        <f t="shared" si="129"/>
        <v>13001439</v>
      </c>
      <c r="G1749" t="e">
        <f t="shared" si="132"/>
        <v>#N/A</v>
      </c>
      <c r="H1749" s="11">
        <v>1300</v>
      </c>
      <c r="I1749" s="5">
        <v>1439</v>
      </c>
      <c r="J1749" t="s">
        <v>55</v>
      </c>
      <c r="K1749" t="s">
        <v>84</v>
      </c>
      <c r="Q1749" s="3"/>
      <c r="R1749" s="4"/>
      <c r="S1749" s="4"/>
      <c r="T1749" s="2">
        <f t="shared" si="130"/>
        <v>-9.8301636444052792E-2</v>
      </c>
      <c r="U1749" s="2">
        <f t="shared" si="131"/>
        <v>1.0983016364440528</v>
      </c>
      <c r="V1749" s="2"/>
      <c r="W1749" s="2"/>
      <c r="X1749" s="45"/>
      <c r="Y1749" s="37"/>
      <c r="Z1749" s="37"/>
      <c r="AA1749" s="37"/>
      <c r="AB1749" s="37"/>
      <c r="AC1749" s="37"/>
      <c r="AD1749" s="37"/>
      <c r="AE1749" s="37"/>
      <c r="AF1749" s="12">
        <v>16</v>
      </c>
      <c r="AG1749">
        <v>8</v>
      </c>
      <c r="AH1749">
        <v>277</v>
      </c>
      <c r="AI1749">
        <v>-0.14000000000000001</v>
      </c>
      <c r="AJ1749">
        <v>-6</v>
      </c>
      <c r="AK1749">
        <v>-1</v>
      </c>
      <c r="AL1749">
        <v>3</v>
      </c>
      <c r="AM1749">
        <v>-1</v>
      </c>
      <c r="AN1749">
        <v>9</v>
      </c>
      <c r="AO1749">
        <v>-1</v>
      </c>
      <c r="AP1749">
        <v>-0.03</v>
      </c>
      <c r="AQ1749">
        <v>-9.3000000000000007</v>
      </c>
      <c r="AR1749">
        <v>-1.1000000000000001</v>
      </c>
      <c r="AS1749">
        <v>-8.1999999999999993</v>
      </c>
      <c r="AT1749">
        <v>-8</v>
      </c>
      <c r="AU1749">
        <v>0</v>
      </c>
      <c r="AV1749" s="2">
        <v>0.04</v>
      </c>
    </row>
    <row r="1750" spans="6:48" x14ac:dyDescent="0.3">
      <c r="F1750" t="str">
        <f t="shared" si="129"/>
        <v>13001452</v>
      </c>
      <c r="G1750" t="e">
        <f t="shared" si="132"/>
        <v>#N/A</v>
      </c>
      <c r="H1750" s="11">
        <v>1300</v>
      </c>
      <c r="I1750" s="5">
        <v>1452</v>
      </c>
      <c r="J1750" t="s">
        <v>55</v>
      </c>
      <c r="K1750" t="s">
        <v>85</v>
      </c>
      <c r="Q1750" s="3"/>
      <c r="R1750" s="4"/>
      <c r="S1750" s="4"/>
      <c r="T1750" s="2">
        <f t="shared" si="130"/>
        <v>-0.1083016364440528</v>
      </c>
      <c r="U1750" s="2">
        <f t="shared" si="131"/>
        <v>1.1083016364440528</v>
      </c>
      <c r="V1750" s="2"/>
      <c r="W1750" s="2"/>
      <c r="X1750" s="45"/>
      <c r="Y1750" s="37"/>
      <c r="Z1750" s="37"/>
      <c r="AA1750" s="37"/>
      <c r="AB1750" s="37"/>
      <c r="AC1750" s="37"/>
      <c r="AD1750" s="37"/>
      <c r="AE1750" s="37"/>
      <c r="AF1750" s="12">
        <v>16</v>
      </c>
      <c r="AG1750">
        <v>5</v>
      </c>
      <c r="AH1750">
        <v>296</v>
      </c>
      <c r="AI1750">
        <v>-0.19</v>
      </c>
      <c r="AJ1750">
        <v>1</v>
      </c>
      <c r="AK1750">
        <v>-1</v>
      </c>
      <c r="AL1750">
        <v>5</v>
      </c>
      <c r="AM1750">
        <v>-6</v>
      </c>
      <c r="AN1750">
        <v>-4</v>
      </c>
      <c r="AO1750">
        <v>0</v>
      </c>
      <c r="AP1750">
        <v>-0.09</v>
      </c>
      <c r="AQ1750">
        <v>-9.1999999999999993</v>
      </c>
      <c r="AR1750">
        <v>1.7</v>
      </c>
      <c r="AS1750">
        <v>-10.9</v>
      </c>
      <c r="AT1750">
        <v>-11</v>
      </c>
      <c r="AU1750">
        <v>0</v>
      </c>
      <c r="AV1750" s="2">
        <v>0.03</v>
      </c>
    </row>
    <row r="1751" spans="6:48" x14ac:dyDescent="0.3">
      <c r="F1751" t="str">
        <f t="shared" si="129"/>
        <v>13001455</v>
      </c>
      <c r="G1751" t="e">
        <f t="shared" si="132"/>
        <v>#N/A</v>
      </c>
      <c r="H1751" s="11">
        <v>1300</v>
      </c>
      <c r="I1751" s="5">
        <v>1455</v>
      </c>
      <c r="J1751" t="s">
        <v>55</v>
      </c>
      <c r="K1751" t="s">
        <v>86</v>
      </c>
      <c r="Q1751" s="3"/>
      <c r="R1751" s="4"/>
      <c r="S1751" s="4"/>
      <c r="T1751" s="2">
        <f t="shared" si="130"/>
        <v>-9.8301636444052792E-2</v>
      </c>
      <c r="U1751" s="2">
        <f t="shared" si="131"/>
        <v>1.0983016364440528</v>
      </c>
      <c r="V1751" s="2"/>
      <c r="W1751" s="2"/>
      <c r="X1751" s="45"/>
      <c r="Y1751" s="37"/>
      <c r="Z1751" s="37"/>
      <c r="AA1751" s="37"/>
      <c r="AB1751" s="37"/>
      <c r="AC1751" s="37"/>
      <c r="AD1751" s="37"/>
      <c r="AE1751" s="37"/>
      <c r="AF1751" s="12">
        <v>16</v>
      </c>
      <c r="AG1751">
        <v>4</v>
      </c>
      <c r="AH1751">
        <v>289</v>
      </c>
      <c r="AI1751">
        <v>-0.26</v>
      </c>
      <c r="AJ1751">
        <v>-4</v>
      </c>
      <c r="AK1751">
        <v>0</v>
      </c>
      <c r="AL1751">
        <v>4</v>
      </c>
      <c r="AM1751">
        <v>0</v>
      </c>
      <c r="AN1751">
        <v>-2</v>
      </c>
      <c r="AO1751">
        <v>-7</v>
      </c>
      <c r="AP1751">
        <v>-0.06</v>
      </c>
      <c r="AQ1751">
        <v>-12.6</v>
      </c>
      <c r="AR1751">
        <v>-0.6</v>
      </c>
      <c r="AS1751">
        <v>-12</v>
      </c>
      <c r="AT1751">
        <v>-12</v>
      </c>
      <c r="AU1751">
        <v>0</v>
      </c>
      <c r="AV1751" s="2">
        <v>0.04</v>
      </c>
    </row>
    <row r="1752" spans="6:48" x14ac:dyDescent="0.3">
      <c r="F1752" t="str">
        <f t="shared" si="129"/>
        <v>13001460</v>
      </c>
      <c r="G1752" t="e">
        <f t="shared" si="132"/>
        <v>#N/A</v>
      </c>
      <c r="H1752" s="11">
        <v>1300</v>
      </c>
      <c r="I1752" s="5">
        <v>1460</v>
      </c>
      <c r="J1752" t="s">
        <v>55</v>
      </c>
      <c r="K1752" t="s">
        <v>87</v>
      </c>
      <c r="Q1752" s="3"/>
      <c r="R1752" s="4"/>
      <c r="S1752" s="4"/>
      <c r="T1752" s="2">
        <f t="shared" si="130"/>
        <v>3.1698363555947212E-2</v>
      </c>
      <c r="U1752" s="2">
        <f t="shared" si="131"/>
        <v>0.96830163644405276</v>
      </c>
      <c r="V1752" s="2"/>
      <c r="W1752" s="2"/>
      <c r="X1752" s="45"/>
      <c r="Y1752" s="37"/>
      <c r="Z1752" s="37"/>
      <c r="AA1752" s="37"/>
      <c r="AB1752" s="37"/>
      <c r="AC1752" s="37"/>
      <c r="AD1752" s="37"/>
      <c r="AE1752" s="37"/>
      <c r="AF1752" s="12">
        <v>16</v>
      </c>
      <c r="AG1752">
        <v>14</v>
      </c>
      <c r="AH1752">
        <v>174</v>
      </c>
      <c r="AI1752">
        <v>-0.2</v>
      </c>
      <c r="AJ1752">
        <v>2</v>
      </c>
      <c r="AK1752">
        <v>1</v>
      </c>
      <c r="AL1752">
        <v>2</v>
      </c>
      <c r="AM1752">
        <v>-4</v>
      </c>
      <c r="AN1752">
        <v>4</v>
      </c>
      <c r="AO1752">
        <v>-5</v>
      </c>
      <c r="AP1752">
        <v>-0.04</v>
      </c>
      <c r="AQ1752">
        <v>-0.9</v>
      </c>
      <c r="AR1752">
        <v>4.5</v>
      </c>
      <c r="AS1752">
        <v>-5.4</v>
      </c>
      <c r="AT1752">
        <v>-2</v>
      </c>
      <c r="AU1752">
        <v>0</v>
      </c>
      <c r="AV1752" s="2">
        <v>0.17</v>
      </c>
    </row>
    <row r="1753" spans="6:48" x14ac:dyDescent="0.3">
      <c r="F1753" t="str">
        <f t="shared" si="129"/>
        <v>13001462</v>
      </c>
      <c r="G1753" t="e">
        <f t="shared" si="132"/>
        <v>#N/A</v>
      </c>
      <c r="H1753" s="11">
        <v>1300</v>
      </c>
      <c r="I1753" s="5">
        <v>1462</v>
      </c>
      <c r="J1753" t="s">
        <v>55</v>
      </c>
      <c r="K1753" t="s">
        <v>88</v>
      </c>
      <c r="Q1753" s="3"/>
      <c r="R1753" s="4"/>
      <c r="S1753" s="4"/>
      <c r="T1753" s="2">
        <f t="shared" si="130"/>
        <v>-9.8301636444052792E-2</v>
      </c>
      <c r="U1753" s="2">
        <f t="shared" si="131"/>
        <v>1.0983016364440528</v>
      </c>
      <c r="V1753" s="2"/>
      <c r="W1753" s="2"/>
      <c r="X1753" s="45"/>
      <c r="Y1753" s="37"/>
      <c r="Z1753" s="37"/>
      <c r="AA1753" s="37"/>
      <c r="AB1753" s="37"/>
      <c r="AC1753" s="37"/>
      <c r="AD1753" s="37"/>
      <c r="AE1753" s="37"/>
      <c r="AF1753" s="12">
        <v>16</v>
      </c>
      <c r="AG1753">
        <v>1</v>
      </c>
      <c r="AH1753">
        <v>295</v>
      </c>
      <c r="AI1753">
        <v>-0.33</v>
      </c>
      <c r="AJ1753">
        <v>-5</v>
      </c>
      <c r="AK1753">
        <v>-1</v>
      </c>
      <c r="AL1753">
        <v>3</v>
      </c>
      <c r="AM1753">
        <v>1</v>
      </c>
      <c r="AN1753">
        <v>3</v>
      </c>
      <c r="AO1753">
        <v>-7</v>
      </c>
      <c r="AP1753">
        <v>-0.11</v>
      </c>
      <c r="AQ1753">
        <v>-13.9</v>
      </c>
      <c r="AR1753">
        <v>-3.8</v>
      </c>
      <c r="AS1753">
        <v>-10.1</v>
      </c>
      <c r="AT1753">
        <v>-15</v>
      </c>
      <c r="AU1753">
        <v>0</v>
      </c>
      <c r="AV1753" s="2">
        <v>0.04</v>
      </c>
    </row>
    <row r="1754" spans="6:48" x14ac:dyDescent="0.3">
      <c r="F1754" t="str">
        <f t="shared" si="129"/>
        <v>13011305</v>
      </c>
      <c r="G1754" t="e">
        <f t="shared" si="132"/>
        <v>#N/A</v>
      </c>
      <c r="H1754" s="11">
        <v>1301</v>
      </c>
      <c r="I1754" s="5">
        <v>1305</v>
      </c>
      <c r="J1754" t="s">
        <v>56</v>
      </c>
      <c r="K1754" t="s">
        <v>57</v>
      </c>
      <c r="Q1754" s="3"/>
      <c r="R1754" s="4"/>
      <c r="S1754" s="4"/>
      <c r="T1754" s="2">
        <f t="shared" si="130"/>
        <v>0.42169836355594725</v>
      </c>
      <c r="U1754" s="2">
        <f t="shared" si="131"/>
        <v>0.57830163644405275</v>
      </c>
      <c r="V1754" s="2"/>
      <c r="W1754" s="2"/>
      <c r="X1754" s="45"/>
      <c r="Y1754" s="37"/>
      <c r="Z1754" s="37"/>
      <c r="AA1754" s="37"/>
      <c r="AB1754" s="37"/>
      <c r="AC1754" s="37"/>
      <c r="AD1754" s="37"/>
      <c r="AE1754" s="37"/>
      <c r="AF1754" s="12">
        <v>9</v>
      </c>
      <c r="AG1754">
        <v>7</v>
      </c>
      <c r="AH1754">
        <v>18</v>
      </c>
      <c r="AI1754">
        <v>-0.13</v>
      </c>
      <c r="AJ1754">
        <v>-2</v>
      </c>
      <c r="AK1754">
        <v>3</v>
      </c>
      <c r="AL1754">
        <v>3</v>
      </c>
      <c r="AM1754">
        <v>2</v>
      </c>
      <c r="AN1754">
        <v>7</v>
      </c>
      <c r="AO1754">
        <v>-3</v>
      </c>
      <c r="AP1754">
        <v>-0.05</v>
      </c>
      <c r="AQ1754">
        <v>-1.9</v>
      </c>
      <c r="AR1754">
        <v>1.6</v>
      </c>
      <c r="AS1754">
        <v>-3.5</v>
      </c>
      <c r="AT1754">
        <v>-2</v>
      </c>
      <c r="AU1754">
        <v>0</v>
      </c>
      <c r="AV1754" s="2">
        <v>0.56000000000000005</v>
      </c>
    </row>
    <row r="1755" spans="6:48" x14ac:dyDescent="0.3">
      <c r="F1755" t="str">
        <f t="shared" ref="F1755:F1818" si="133">H1755&amp;I1755</f>
        <v>13011308</v>
      </c>
      <c r="G1755" t="e">
        <f t="shared" si="132"/>
        <v>#N/A</v>
      </c>
      <c r="H1755" s="11">
        <v>1301</v>
      </c>
      <c r="I1755" s="5">
        <v>1308</v>
      </c>
      <c r="J1755" t="s">
        <v>56</v>
      </c>
      <c r="K1755" t="s">
        <v>58</v>
      </c>
      <c r="Q1755" s="3"/>
      <c r="R1755" s="4"/>
      <c r="S1755" s="4"/>
      <c r="T1755" s="2">
        <f t="shared" ref="T1755:T1818" si="134">AV1755-$AV$2275</f>
        <v>0.52169836355594723</v>
      </c>
      <c r="U1755" s="2">
        <f t="shared" ref="U1755:U1818" si="135">1-T1755</f>
        <v>0.47830163644405277</v>
      </c>
      <c r="V1755" s="2"/>
      <c r="W1755" s="2"/>
      <c r="X1755" s="45"/>
      <c r="Y1755" s="37"/>
      <c r="Z1755" s="37"/>
      <c r="AA1755" s="37"/>
      <c r="AB1755" s="37"/>
      <c r="AC1755" s="37"/>
      <c r="AD1755" s="37"/>
      <c r="AE1755" s="37"/>
      <c r="AF1755" s="12">
        <v>9</v>
      </c>
      <c r="AG1755">
        <v>12</v>
      </c>
      <c r="AH1755">
        <v>-13</v>
      </c>
      <c r="AI1755">
        <v>-0.17</v>
      </c>
      <c r="AJ1755">
        <v>1</v>
      </c>
      <c r="AK1755">
        <v>7</v>
      </c>
      <c r="AL1755">
        <v>0</v>
      </c>
      <c r="AM1755">
        <v>1</v>
      </c>
      <c r="AN1755">
        <v>0</v>
      </c>
      <c r="AO1755">
        <v>-9</v>
      </c>
      <c r="AP1755">
        <v>0.06</v>
      </c>
      <c r="AQ1755">
        <v>5.6</v>
      </c>
      <c r="AR1755">
        <v>9.8000000000000007</v>
      </c>
      <c r="AS1755">
        <v>-4.2</v>
      </c>
      <c r="AT1755">
        <v>3</v>
      </c>
      <c r="AU1755">
        <v>1</v>
      </c>
      <c r="AV1755" s="2">
        <v>0.66</v>
      </c>
    </row>
    <row r="1756" spans="6:48" x14ac:dyDescent="0.3">
      <c r="F1756" t="str">
        <f t="shared" si="133"/>
        <v>13011314</v>
      </c>
      <c r="G1756" t="e">
        <f t="shared" ref="G1756:G1819" si="136">VLOOKUP(E1756,F1756:F4033,COLUMN(F1756:F4033),FALSE)</f>
        <v>#N/A</v>
      </c>
      <c r="H1756" s="11">
        <v>1301</v>
      </c>
      <c r="I1756" s="5">
        <v>1314</v>
      </c>
      <c r="J1756" t="s">
        <v>56</v>
      </c>
      <c r="K1756" t="s">
        <v>59</v>
      </c>
      <c r="Q1756" s="3"/>
      <c r="R1756" s="4"/>
      <c r="S1756" s="4"/>
      <c r="T1756" s="2">
        <f t="shared" si="134"/>
        <v>0.42169836355594725</v>
      </c>
      <c r="U1756" s="2">
        <f t="shared" si="135"/>
        <v>0.57830163644405275</v>
      </c>
      <c r="V1756" s="2"/>
      <c r="W1756" s="2"/>
      <c r="X1756" s="45"/>
      <c r="Y1756" s="37"/>
      <c r="Z1756" s="37"/>
      <c r="AA1756" s="37"/>
      <c r="AB1756" s="37"/>
      <c r="AC1756" s="37"/>
      <c r="AD1756" s="37"/>
      <c r="AE1756" s="37"/>
      <c r="AF1756" s="12">
        <v>9</v>
      </c>
      <c r="AG1756">
        <v>2</v>
      </c>
      <c r="AH1756">
        <v>35</v>
      </c>
      <c r="AI1756">
        <v>-0.05</v>
      </c>
      <c r="AJ1756">
        <v>1</v>
      </c>
      <c r="AK1756">
        <v>2</v>
      </c>
      <c r="AL1756">
        <v>1</v>
      </c>
      <c r="AM1756">
        <v>4</v>
      </c>
      <c r="AN1756">
        <v>-4</v>
      </c>
      <c r="AO1756">
        <v>-6</v>
      </c>
      <c r="AP1756">
        <v>-0.04</v>
      </c>
      <c r="AQ1756">
        <v>-0.8</v>
      </c>
      <c r="AR1756">
        <v>1.4</v>
      </c>
      <c r="AS1756">
        <v>-2.2000000000000002</v>
      </c>
      <c r="AT1756">
        <v>-7</v>
      </c>
      <c r="AU1756">
        <v>0</v>
      </c>
      <c r="AV1756" s="2">
        <v>0.56000000000000005</v>
      </c>
    </row>
    <row r="1757" spans="6:48" x14ac:dyDescent="0.3">
      <c r="F1757" t="str">
        <f t="shared" si="133"/>
        <v>13011326</v>
      </c>
      <c r="G1757" t="e">
        <f t="shared" si="136"/>
        <v>#N/A</v>
      </c>
      <c r="H1757" s="11">
        <v>1301</v>
      </c>
      <c r="I1757" s="5">
        <v>1326</v>
      </c>
      <c r="J1757" t="s">
        <v>56</v>
      </c>
      <c r="K1757" t="s">
        <v>60</v>
      </c>
      <c r="Q1757" s="3"/>
      <c r="R1757" s="4"/>
      <c r="S1757" s="4"/>
      <c r="T1757" s="2">
        <f t="shared" si="134"/>
        <v>0.42169836355594725</v>
      </c>
      <c r="U1757" s="2">
        <f t="shared" si="135"/>
        <v>0.57830163644405275</v>
      </c>
      <c r="V1757" s="2"/>
      <c r="W1757" s="2"/>
      <c r="X1757" s="45"/>
      <c r="Y1757" s="37"/>
      <c r="Z1757" s="37"/>
      <c r="AA1757" s="37"/>
      <c r="AB1757" s="37"/>
      <c r="AC1757" s="37"/>
      <c r="AD1757" s="37"/>
      <c r="AE1757" s="37"/>
      <c r="AF1757" s="12">
        <v>9</v>
      </c>
      <c r="AG1757">
        <v>5</v>
      </c>
      <c r="AH1757">
        <v>27</v>
      </c>
      <c r="AI1757">
        <v>-0.09</v>
      </c>
      <c r="AJ1757">
        <v>-1</v>
      </c>
      <c r="AK1757">
        <v>4</v>
      </c>
      <c r="AL1757">
        <v>0</v>
      </c>
      <c r="AM1757">
        <v>2</v>
      </c>
      <c r="AN1757">
        <v>4</v>
      </c>
      <c r="AO1757">
        <v>-7</v>
      </c>
      <c r="AP1757">
        <v>-0.03</v>
      </c>
      <c r="AQ1757">
        <v>5.4</v>
      </c>
      <c r="AR1757">
        <v>7.8</v>
      </c>
      <c r="AS1757">
        <v>-2.4</v>
      </c>
      <c r="AT1757">
        <v>-4</v>
      </c>
      <c r="AU1757">
        <v>0</v>
      </c>
      <c r="AV1757" s="2">
        <v>0.56000000000000005</v>
      </c>
    </row>
    <row r="1758" spans="6:48" x14ac:dyDescent="0.3">
      <c r="F1758" t="str">
        <f t="shared" si="133"/>
        <v>13011328</v>
      </c>
      <c r="G1758" t="e">
        <f t="shared" si="136"/>
        <v>#N/A</v>
      </c>
      <c r="H1758" s="11">
        <v>1301</v>
      </c>
      <c r="I1758" s="5">
        <v>1328</v>
      </c>
      <c r="J1758" t="s">
        <v>56</v>
      </c>
      <c r="K1758" t="s">
        <v>61</v>
      </c>
      <c r="Q1758" s="3"/>
      <c r="R1758" s="4"/>
      <c r="S1758" s="4"/>
      <c r="T1758" s="2">
        <f t="shared" si="134"/>
        <v>0.56169836355594716</v>
      </c>
      <c r="U1758" s="2">
        <f t="shared" si="135"/>
        <v>0.43830163644405284</v>
      </c>
      <c r="V1758" s="2"/>
      <c r="W1758" s="2"/>
      <c r="X1758" s="45"/>
      <c r="Y1758" s="37"/>
      <c r="Z1758" s="37"/>
      <c r="AA1758" s="37"/>
      <c r="AB1758" s="37"/>
      <c r="AC1758" s="37"/>
      <c r="AD1758" s="37"/>
      <c r="AE1758" s="37"/>
      <c r="AF1758" s="12">
        <v>9</v>
      </c>
      <c r="AG1758">
        <v>10</v>
      </c>
      <c r="AH1758">
        <v>-5</v>
      </c>
      <c r="AI1758">
        <v>0.08</v>
      </c>
      <c r="AJ1758">
        <v>-1</v>
      </c>
      <c r="AK1758">
        <v>1</v>
      </c>
      <c r="AL1758">
        <v>0</v>
      </c>
      <c r="AM1758">
        <v>3</v>
      </c>
      <c r="AN1758">
        <v>6</v>
      </c>
      <c r="AO1758">
        <v>-2</v>
      </c>
      <c r="AP1758">
        <v>-0.05</v>
      </c>
      <c r="AQ1758">
        <v>-4</v>
      </c>
      <c r="AR1758">
        <v>-7.1</v>
      </c>
      <c r="AS1758">
        <v>3.1</v>
      </c>
      <c r="AT1758">
        <v>1</v>
      </c>
      <c r="AU1758">
        <v>1</v>
      </c>
      <c r="AV1758" s="2">
        <v>0.7</v>
      </c>
    </row>
    <row r="1759" spans="6:48" x14ac:dyDescent="0.3">
      <c r="F1759" t="str">
        <f t="shared" si="133"/>
        <v>13011335</v>
      </c>
      <c r="G1759" t="e">
        <f t="shared" si="136"/>
        <v>#N/A</v>
      </c>
      <c r="H1759" s="11">
        <v>1301</v>
      </c>
      <c r="I1759" s="5">
        <v>1335</v>
      </c>
      <c r="J1759" t="s">
        <v>56</v>
      </c>
      <c r="K1759" t="s">
        <v>62</v>
      </c>
      <c r="Q1759" s="3"/>
      <c r="R1759" s="4"/>
      <c r="S1759" s="4"/>
      <c r="T1759" s="2">
        <f t="shared" si="134"/>
        <v>0.71169836355594718</v>
      </c>
      <c r="U1759" s="2">
        <f t="shared" si="135"/>
        <v>0.28830163644405282</v>
      </c>
      <c r="V1759" s="2"/>
      <c r="W1759" s="2"/>
      <c r="X1759" s="45"/>
      <c r="Y1759" s="37"/>
      <c r="Z1759" s="37"/>
      <c r="AA1759" s="37"/>
      <c r="AB1759" s="37"/>
      <c r="AC1759" s="37"/>
      <c r="AD1759" s="37"/>
      <c r="AE1759" s="37"/>
      <c r="AF1759" s="12">
        <v>9</v>
      </c>
      <c r="AG1759">
        <v>16</v>
      </c>
      <c r="AH1759">
        <v>-85</v>
      </c>
      <c r="AI1759">
        <v>-0.08</v>
      </c>
      <c r="AJ1759">
        <v>0</v>
      </c>
      <c r="AK1759">
        <v>5</v>
      </c>
      <c r="AL1759">
        <v>0</v>
      </c>
      <c r="AM1759">
        <v>3</v>
      </c>
      <c r="AN1759">
        <v>10</v>
      </c>
      <c r="AO1759">
        <v>-9</v>
      </c>
      <c r="AP1759">
        <v>0.04</v>
      </c>
      <c r="AQ1759">
        <v>5.5</v>
      </c>
      <c r="AR1759">
        <v>4.9000000000000004</v>
      </c>
      <c r="AS1759">
        <v>0.6</v>
      </c>
      <c r="AT1759">
        <v>7</v>
      </c>
      <c r="AU1759">
        <v>1</v>
      </c>
      <c r="AV1759" s="2">
        <v>0.85</v>
      </c>
    </row>
    <row r="1760" spans="6:48" x14ac:dyDescent="0.3">
      <c r="F1760" t="str">
        <f t="shared" si="133"/>
        <v>13011344</v>
      </c>
      <c r="G1760" t="e">
        <f t="shared" si="136"/>
        <v>#N/A</v>
      </c>
      <c r="H1760" s="11">
        <v>1301</v>
      </c>
      <c r="I1760" s="5">
        <v>1344</v>
      </c>
      <c r="J1760" t="s">
        <v>56</v>
      </c>
      <c r="K1760" t="s">
        <v>63</v>
      </c>
      <c r="Q1760" s="3"/>
      <c r="R1760" s="4"/>
      <c r="S1760" s="4"/>
      <c r="T1760" s="2">
        <f t="shared" si="134"/>
        <v>0.62169836355594721</v>
      </c>
      <c r="U1760" s="2">
        <f t="shared" si="135"/>
        <v>0.37830163644405279</v>
      </c>
      <c r="V1760" s="2"/>
      <c r="W1760" s="2"/>
      <c r="X1760" s="45"/>
      <c r="Y1760" s="37"/>
      <c r="Z1760" s="37"/>
      <c r="AA1760" s="37"/>
      <c r="AB1760" s="37"/>
      <c r="AC1760" s="37"/>
      <c r="AD1760" s="37"/>
      <c r="AE1760" s="37"/>
      <c r="AF1760" s="12">
        <v>9</v>
      </c>
      <c r="AG1760">
        <v>10</v>
      </c>
      <c r="AH1760">
        <v>-21</v>
      </c>
      <c r="AI1760">
        <v>0.04</v>
      </c>
      <c r="AJ1760">
        <v>3</v>
      </c>
      <c r="AK1760">
        <v>2</v>
      </c>
      <c r="AL1760">
        <v>0</v>
      </c>
      <c r="AM1760">
        <v>1</v>
      </c>
      <c r="AN1760">
        <v>5</v>
      </c>
      <c r="AO1760">
        <v>-3</v>
      </c>
      <c r="AP1760">
        <v>0</v>
      </c>
      <c r="AQ1760">
        <v>7.5</v>
      </c>
      <c r="AR1760">
        <v>1.8</v>
      </c>
      <c r="AS1760">
        <v>5.7</v>
      </c>
      <c r="AT1760">
        <v>1</v>
      </c>
      <c r="AU1760">
        <v>1</v>
      </c>
      <c r="AV1760" s="2">
        <v>0.76</v>
      </c>
    </row>
    <row r="1761" spans="6:48" x14ac:dyDescent="0.3">
      <c r="F1761" t="str">
        <f t="shared" si="133"/>
        <v>13011345</v>
      </c>
      <c r="G1761" t="e">
        <f t="shared" si="136"/>
        <v>#N/A</v>
      </c>
      <c r="H1761" s="11">
        <v>1301</v>
      </c>
      <c r="I1761" s="5">
        <v>1345</v>
      </c>
      <c r="J1761" t="s">
        <v>56</v>
      </c>
      <c r="K1761" t="s">
        <v>64</v>
      </c>
      <c r="Q1761" s="3"/>
      <c r="R1761" s="4"/>
      <c r="S1761" s="4"/>
      <c r="T1761" s="2">
        <f t="shared" si="134"/>
        <v>0.32169836355594722</v>
      </c>
      <c r="U1761" s="2">
        <f t="shared" si="135"/>
        <v>0.67830163644405284</v>
      </c>
      <c r="V1761" s="2"/>
      <c r="W1761" s="2"/>
      <c r="X1761" s="45"/>
      <c r="Y1761" s="37"/>
      <c r="Z1761" s="37"/>
      <c r="AA1761" s="37"/>
      <c r="AB1761" s="37"/>
      <c r="AC1761" s="37"/>
      <c r="AD1761" s="37"/>
      <c r="AE1761" s="37"/>
      <c r="AF1761" s="12">
        <v>9</v>
      </c>
      <c r="AG1761">
        <v>2</v>
      </c>
      <c r="AH1761">
        <v>37</v>
      </c>
      <c r="AI1761">
        <v>-0.16</v>
      </c>
      <c r="AJ1761">
        <v>-5</v>
      </c>
      <c r="AK1761">
        <v>5</v>
      </c>
      <c r="AL1761">
        <v>1</v>
      </c>
      <c r="AM1761">
        <v>3</v>
      </c>
      <c r="AN1761">
        <v>6</v>
      </c>
      <c r="AO1761">
        <v>-4</v>
      </c>
      <c r="AP1761">
        <v>-0.04</v>
      </c>
      <c r="AQ1761">
        <v>0.1</v>
      </c>
      <c r="AR1761">
        <v>8.9</v>
      </c>
      <c r="AS1761">
        <v>-8.8000000000000007</v>
      </c>
      <c r="AT1761">
        <v>-7</v>
      </c>
      <c r="AU1761">
        <v>0</v>
      </c>
      <c r="AV1761" s="2">
        <v>0.46</v>
      </c>
    </row>
    <row r="1762" spans="6:48" x14ac:dyDescent="0.3">
      <c r="F1762" t="str">
        <f t="shared" si="133"/>
        <v>13011347</v>
      </c>
      <c r="G1762" t="e">
        <f t="shared" si="136"/>
        <v>#N/A</v>
      </c>
      <c r="H1762" s="11">
        <v>1301</v>
      </c>
      <c r="I1762" s="5">
        <v>1347</v>
      </c>
      <c r="J1762" t="s">
        <v>56</v>
      </c>
      <c r="K1762" t="s">
        <v>65</v>
      </c>
      <c r="Q1762" s="3"/>
      <c r="R1762" s="4"/>
      <c r="S1762" s="4"/>
      <c r="T1762" s="2">
        <f t="shared" si="134"/>
        <v>0.78169836355594724</v>
      </c>
      <c r="U1762" s="2">
        <f t="shared" si="135"/>
        <v>0.21830163644405276</v>
      </c>
      <c r="V1762" s="2"/>
      <c r="W1762" s="2"/>
      <c r="X1762" s="45"/>
      <c r="Y1762" s="37"/>
      <c r="Z1762" s="37"/>
      <c r="AA1762" s="37"/>
      <c r="AB1762" s="37"/>
      <c r="AC1762" s="37"/>
      <c r="AD1762" s="37"/>
      <c r="AE1762" s="37"/>
      <c r="AF1762" s="12">
        <v>9</v>
      </c>
      <c r="AG1762">
        <v>16</v>
      </c>
      <c r="AH1762">
        <v>-128</v>
      </c>
      <c r="AI1762">
        <v>0.04</v>
      </c>
      <c r="AJ1762">
        <v>4</v>
      </c>
      <c r="AK1762">
        <v>3</v>
      </c>
      <c r="AL1762">
        <v>-1</v>
      </c>
      <c r="AM1762">
        <v>0</v>
      </c>
      <c r="AN1762">
        <v>2</v>
      </c>
      <c r="AO1762">
        <v>-4</v>
      </c>
      <c r="AP1762">
        <v>-0.03</v>
      </c>
      <c r="AQ1762">
        <v>14.3</v>
      </c>
      <c r="AR1762">
        <v>9.6</v>
      </c>
      <c r="AS1762">
        <v>4.7</v>
      </c>
      <c r="AT1762">
        <v>7</v>
      </c>
      <c r="AU1762">
        <v>1</v>
      </c>
      <c r="AV1762" s="2">
        <v>0.92</v>
      </c>
    </row>
    <row r="1763" spans="6:48" x14ac:dyDescent="0.3">
      <c r="F1763" t="str">
        <f t="shared" si="133"/>
        <v>13011348</v>
      </c>
      <c r="G1763" t="e">
        <f t="shared" si="136"/>
        <v>#N/A</v>
      </c>
      <c r="H1763" s="11">
        <v>1301</v>
      </c>
      <c r="I1763" s="5">
        <v>1348</v>
      </c>
      <c r="J1763" t="s">
        <v>56</v>
      </c>
      <c r="K1763" t="s">
        <v>66</v>
      </c>
      <c r="Q1763" s="3"/>
      <c r="R1763" s="4"/>
      <c r="S1763" s="4"/>
      <c r="T1763" s="2">
        <f t="shared" si="134"/>
        <v>0.52169836355594723</v>
      </c>
      <c r="U1763" s="2">
        <f t="shared" si="135"/>
        <v>0.47830163644405277</v>
      </c>
      <c r="V1763" s="2"/>
      <c r="W1763" s="2"/>
      <c r="X1763" s="45"/>
      <c r="Y1763" s="37"/>
      <c r="Z1763" s="37"/>
      <c r="AA1763" s="37"/>
      <c r="AB1763" s="37"/>
      <c r="AC1763" s="37"/>
      <c r="AD1763" s="37"/>
      <c r="AE1763" s="37"/>
      <c r="AF1763" s="12">
        <v>9</v>
      </c>
      <c r="AG1763">
        <v>7</v>
      </c>
      <c r="AH1763">
        <v>-7</v>
      </c>
      <c r="AI1763">
        <v>-0.12</v>
      </c>
      <c r="AJ1763">
        <v>1</v>
      </c>
      <c r="AK1763">
        <v>2</v>
      </c>
      <c r="AL1763">
        <v>2</v>
      </c>
      <c r="AM1763">
        <v>-2</v>
      </c>
      <c r="AN1763">
        <v>3</v>
      </c>
      <c r="AO1763">
        <v>-5</v>
      </c>
      <c r="AP1763">
        <v>-0.01</v>
      </c>
      <c r="AQ1763">
        <v>5</v>
      </c>
      <c r="AR1763">
        <v>6.6</v>
      </c>
      <c r="AS1763">
        <v>-1.6</v>
      </c>
      <c r="AT1763">
        <v>-2</v>
      </c>
      <c r="AU1763">
        <v>0</v>
      </c>
      <c r="AV1763" s="2">
        <v>0.66</v>
      </c>
    </row>
    <row r="1764" spans="6:48" x14ac:dyDescent="0.3">
      <c r="F1764" t="str">
        <f t="shared" si="133"/>
        <v>13011355</v>
      </c>
      <c r="G1764" t="e">
        <f t="shared" si="136"/>
        <v>#N/A</v>
      </c>
      <c r="H1764" s="11">
        <v>1301</v>
      </c>
      <c r="I1764" s="5">
        <v>1355</v>
      </c>
      <c r="J1764" t="s">
        <v>56</v>
      </c>
      <c r="K1764" t="s">
        <v>67</v>
      </c>
      <c r="Q1764" s="3"/>
      <c r="R1764" s="4"/>
      <c r="S1764" s="4"/>
      <c r="T1764" s="2">
        <f t="shared" si="134"/>
        <v>0.60169836355594719</v>
      </c>
      <c r="U1764" s="2">
        <f t="shared" si="135"/>
        <v>0.39830163644405281</v>
      </c>
      <c r="V1764" s="2"/>
      <c r="W1764" s="2"/>
      <c r="X1764" s="45"/>
      <c r="Y1764" s="37"/>
      <c r="Z1764" s="37"/>
      <c r="AA1764" s="37"/>
      <c r="AB1764" s="37"/>
      <c r="AC1764" s="37"/>
      <c r="AD1764" s="37"/>
      <c r="AE1764" s="37"/>
      <c r="AF1764" s="12">
        <v>9</v>
      </c>
      <c r="AG1764">
        <v>12</v>
      </c>
      <c r="AH1764">
        <v>-33</v>
      </c>
      <c r="AI1764">
        <v>-0.14000000000000001</v>
      </c>
      <c r="AJ1764">
        <v>-1</v>
      </c>
      <c r="AK1764">
        <v>2</v>
      </c>
      <c r="AL1764">
        <v>3</v>
      </c>
      <c r="AM1764">
        <v>5</v>
      </c>
      <c r="AN1764">
        <v>9</v>
      </c>
      <c r="AO1764">
        <v>-9</v>
      </c>
      <c r="AP1764">
        <v>-0.06</v>
      </c>
      <c r="AQ1764">
        <v>-2.2000000000000002</v>
      </c>
      <c r="AR1764">
        <v>-1.1000000000000001</v>
      </c>
      <c r="AS1764">
        <v>-1.1000000000000001</v>
      </c>
      <c r="AT1764">
        <v>3</v>
      </c>
      <c r="AU1764">
        <v>1</v>
      </c>
      <c r="AV1764" s="2">
        <v>0.74</v>
      </c>
    </row>
    <row r="1765" spans="6:48" x14ac:dyDescent="0.3">
      <c r="F1765" t="str">
        <f t="shared" si="133"/>
        <v>13011361</v>
      </c>
      <c r="G1765" t="e">
        <f t="shared" si="136"/>
        <v>#N/A</v>
      </c>
      <c r="H1765" s="11">
        <v>1301</v>
      </c>
      <c r="I1765" s="5">
        <v>1361</v>
      </c>
      <c r="J1765" t="s">
        <v>56</v>
      </c>
      <c r="K1765" t="s">
        <v>68</v>
      </c>
      <c r="Q1765" s="3"/>
      <c r="R1765" s="4"/>
      <c r="S1765" s="4"/>
      <c r="T1765" s="2">
        <f t="shared" si="134"/>
        <v>0.54169836355594725</v>
      </c>
      <c r="U1765" s="2">
        <f t="shared" si="135"/>
        <v>0.45830163644405275</v>
      </c>
      <c r="V1765" s="2"/>
      <c r="W1765" s="2"/>
      <c r="X1765" s="45"/>
      <c r="Y1765" s="37"/>
      <c r="Z1765" s="37"/>
      <c r="AA1765" s="37"/>
      <c r="AB1765" s="37"/>
      <c r="AC1765" s="37"/>
      <c r="AD1765" s="37"/>
      <c r="AE1765" s="37"/>
      <c r="AF1765" s="12">
        <v>9</v>
      </c>
      <c r="AG1765">
        <v>11</v>
      </c>
      <c r="AH1765">
        <v>-8</v>
      </c>
      <c r="AI1765">
        <v>-0.02</v>
      </c>
      <c r="AJ1765">
        <v>1</v>
      </c>
      <c r="AK1765">
        <v>3</v>
      </c>
      <c r="AL1765">
        <v>0</v>
      </c>
      <c r="AM1765">
        <v>1</v>
      </c>
      <c r="AN1765">
        <v>2</v>
      </c>
      <c r="AO1765">
        <v>-7</v>
      </c>
      <c r="AP1765">
        <v>-0.02</v>
      </c>
      <c r="AQ1765">
        <v>4.0999999999999996</v>
      </c>
      <c r="AR1765">
        <v>6.1</v>
      </c>
      <c r="AS1765">
        <v>-2</v>
      </c>
      <c r="AT1765">
        <v>2</v>
      </c>
      <c r="AU1765">
        <v>1</v>
      </c>
      <c r="AV1765" s="2">
        <v>0.68</v>
      </c>
    </row>
    <row r="1766" spans="6:48" x14ac:dyDescent="0.3">
      <c r="F1766" t="str">
        <f t="shared" si="133"/>
        <v>13011371</v>
      </c>
      <c r="G1766" t="e">
        <f t="shared" si="136"/>
        <v>#N/A</v>
      </c>
      <c r="H1766" s="11">
        <v>1301</v>
      </c>
      <c r="I1766" s="5">
        <v>1371</v>
      </c>
      <c r="J1766" t="s">
        <v>56</v>
      </c>
      <c r="K1766" t="s">
        <v>69</v>
      </c>
      <c r="Q1766" s="3"/>
      <c r="R1766" s="4"/>
      <c r="S1766" s="4"/>
      <c r="T1766" s="2">
        <f t="shared" si="134"/>
        <v>0.4916983635559472</v>
      </c>
      <c r="U1766" s="2">
        <f t="shared" si="135"/>
        <v>0.5083016364440528</v>
      </c>
      <c r="V1766" s="2"/>
      <c r="W1766" s="2"/>
      <c r="X1766" s="45"/>
      <c r="Y1766" s="37"/>
      <c r="Z1766" s="37"/>
      <c r="AA1766" s="37"/>
      <c r="AB1766" s="37"/>
      <c r="AC1766" s="37"/>
      <c r="AD1766" s="37"/>
      <c r="AE1766" s="37"/>
      <c r="AF1766" s="12">
        <v>9</v>
      </c>
      <c r="AG1766">
        <v>8</v>
      </c>
      <c r="AH1766">
        <v>16</v>
      </c>
      <c r="AI1766">
        <v>0</v>
      </c>
      <c r="AJ1766">
        <v>0</v>
      </c>
      <c r="AK1766">
        <v>2</v>
      </c>
      <c r="AL1766">
        <v>0</v>
      </c>
      <c r="AM1766">
        <v>2</v>
      </c>
      <c r="AN1766">
        <v>0</v>
      </c>
      <c r="AO1766">
        <v>-4</v>
      </c>
      <c r="AP1766">
        <v>0.01</v>
      </c>
      <c r="AQ1766">
        <v>2.2000000000000002</v>
      </c>
      <c r="AR1766">
        <v>1.2</v>
      </c>
      <c r="AS1766">
        <v>1</v>
      </c>
      <c r="AT1766">
        <v>-1</v>
      </c>
      <c r="AU1766">
        <v>0</v>
      </c>
      <c r="AV1766" s="2">
        <v>0.63</v>
      </c>
    </row>
    <row r="1767" spans="6:48" x14ac:dyDescent="0.3">
      <c r="F1767" t="str">
        <f t="shared" si="133"/>
        <v>13011372</v>
      </c>
      <c r="G1767" t="e">
        <f t="shared" si="136"/>
        <v>#N/A</v>
      </c>
      <c r="H1767" s="11">
        <v>1301</v>
      </c>
      <c r="I1767" s="5">
        <v>1372</v>
      </c>
      <c r="J1767" t="s">
        <v>56</v>
      </c>
      <c r="K1767" t="s">
        <v>70</v>
      </c>
      <c r="Q1767" s="3"/>
      <c r="R1767" s="4"/>
      <c r="S1767" s="4"/>
      <c r="T1767" s="2">
        <f t="shared" si="134"/>
        <v>0.67169836355594725</v>
      </c>
      <c r="U1767" s="2">
        <f t="shared" si="135"/>
        <v>0.32830163644405275</v>
      </c>
      <c r="V1767" s="2"/>
      <c r="W1767" s="2"/>
      <c r="X1767" s="45"/>
      <c r="Y1767" s="37"/>
      <c r="Z1767" s="37"/>
      <c r="AA1767" s="37"/>
      <c r="AB1767" s="37"/>
      <c r="AC1767" s="37"/>
      <c r="AD1767" s="37"/>
      <c r="AE1767" s="37"/>
      <c r="AF1767" s="12">
        <v>9</v>
      </c>
      <c r="AG1767">
        <v>14</v>
      </c>
      <c r="AH1767">
        <v>-69</v>
      </c>
      <c r="AI1767">
        <v>-0.14000000000000001</v>
      </c>
      <c r="AJ1767">
        <v>0</v>
      </c>
      <c r="AK1767">
        <v>2</v>
      </c>
      <c r="AL1767">
        <v>-3</v>
      </c>
      <c r="AM1767">
        <v>-5</v>
      </c>
      <c r="AN1767">
        <v>1</v>
      </c>
      <c r="AO1767">
        <v>-3</v>
      </c>
      <c r="AP1767">
        <v>0</v>
      </c>
      <c r="AQ1767">
        <v>3</v>
      </c>
      <c r="AR1767">
        <v>6.1</v>
      </c>
      <c r="AS1767">
        <v>-3.1</v>
      </c>
      <c r="AT1767">
        <v>5</v>
      </c>
      <c r="AU1767">
        <v>1</v>
      </c>
      <c r="AV1767" s="2">
        <v>0.81</v>
      </c>
    </row>
    <row r="1768" spans="6:48" x14ac:dyDescent="0.3">
      <c r="F1768" t="str">
        <f t="shared" si="133"/>
        <v>13011382</v>
      </c>
      <c r="G1768" t="e">
        <f t="shared" si="136"/>
        <v>#N/A</v>
      </c>
      <c r="H1768" s="11">
        <v>1301</v>
      </c>
      <c r="I1768" s="5">
        <v>1382</v>
      </c>
      <c r="J1768" t="s">
        <v>56</v>
      </c>
      <c r="K1768" t="s">
        <v>71</v>
      </c>
      <c r="Q1768" s="3"/>
      <c r="R1768" s="4"/>
      <c r="S1768" s="4"/>
      <c r="T1768" s="2">
        <f t="shared" si="134"/>
        <v>0.58169836355594717</v>
      </c>
      <c r="U1768" s="2">
        <f t="shared" si="135"/>
        <v>0.41830163644405283</v>
      </c>
      <c r="V1768" s="2"/>
      <c r="W1768" s="2"/>
      <c r="X1768" s="45"/>
      <c r="Y1768" s="37"/>
      <c r="Z1768" s="37"/>
      <c r="AA1768" s="37"/>
      <c r="AB1768" s="37"/>
      <c r="AC1768" s="37"/>
      <c r="AD1768" s="37"/>
      <c r="AE1768" s="37"/>
      <c r="AF1768" s="12">
        <v>9</v>
      </c>
      <c r="AG1768">
        <v>11</v>
      </c>
      <c r="AH1768">
        <v>-27</v>
      </c>
      <c r="AI1768">
        <v>-0.12</v>
      </c>
      <c r="AJ1768">
        <v>1</v>
      </c>
      <c r="AK1768">
        <v>3</v>
      </c>
      <c r="AL1768">
        <v>1</v>
      </c>
      <c r="AM1768">
        <v>0</v>
      </c>
      <c r="AN1768">
        <v>4</v>
      </c>
      <c r="AO1768">
        <v>-2</v>
      </c>
      <c r="AP1768">
        <v>-0.05</v>
      </c>
      <c r="AQ1768">
        <v>3.3</v>
      </c>
      <c r="AR1768">
        <v>3.5</v>
      </c>
      <c r="AS1768">
        <v>-0.2</v>
      </c>
      <c r="AT1768">
        <v>2</v>
      </c>
      <c r="AU1768">
        <v>1</v>
      </c>
      <c r="AV1768" s="2">
        <v>0.72</v>
      </c>
    </row>
    <row r="1769" spans="6:48" x14ac:dyDescent="0.3">
      <c r="F1769" t="str">
        <f t="shared" si="133"/>
        <v>13011393</v>
      </c>
      <c r="G1769" t="e">
        <f t="shared" si="136"/>
        <v>#N/A</v>
      </c>
      <c r="H1769" s="11">
        <v>1301</v>
      </c>
      <c r="I1769" s="5">
        <v>1393</v>
      </c>
      <c r="J1769" t="s">
        <v>56</v>
      </c>
      <c r="K1769" t="s">
        <v>72</v>
      </c>
      <c r="Q1769" s="3"/>
      <c r="R1769" s="4"/>
      <c r="S1769" s="4"/>
      <c r="T1769" s="2">
        <f t="shared" si="134"/>
        <v>0.59169836355594718</v>
      </c>
      <c r="U1769" s="2">
        <f t="shared" si="135"/>
        <v>0.40830163644405282</v>
      </c>
      <c r="V1769" s="2"/>
      <c r="W1769" s="2"/>
      <c r="X1769" s="45"/>
      <c r="Y1769" s="37"/>
      <c r="Z1769" s="37"/>
      <c r="AA1769" s="37"/>
      <c r="AB1769" s="37"/>
      <c r="AC1769" s="37"/>
      <c r="AD1769" s="37"/>
      <c r="AE1769" s="37"/>
      <c r="AF1769" s="12">
        <v>9</v>
      </c>
      <c r="AG1769">
        <v>11</v>
      </c>
      <c r="AH1769">
        <v>-12</v>
      </c>
      <c r="AI1769">
        <v>0.05</v>
      </c>
      <c r="AJ1769">
        <v>6</v>
      </c>
      <c r="AK1769">
        <v>5</v>
      </c>
      <c r="AL1769">
        <v>-1</v>
      </c>
      <c r="AM1769">
        <v>1</v>
      </c>
      <c r="AN1769">
        <v>-1</v>
      </c>
      <c r="AO1769">
        <v>-3</v>
      </c>
      <c r="AP1769">
        <v>-0.04</v>
      </c>
      <c r="AQ1769">
        <v>13.7</v>
      </c>
      <c r="AR1769">
        <v>10</v>
      </c>
      <c r="AS1769">
        <v>3.7</v>
      </c>
      <c r="AT1769">
        <v>2</v>
      </c>
      <c r="AU1769">
        <v>1</v>
      </c>
      <c r="AV1769" s="2">
        <v>0.73</v>
      </c>
    </row>
    <row r="1770" spans="6:48" x14ac:dyDescent="0.3">
      <c r="F1770" t="str">
        <f t="shared" si="133"/>
        <v>13011395</v>
      </c>
      <c r="G1770" t="e">
        <f t="shared" si="136"/>
        <v>#N/A</v>
      </c>
      <c r="H1770" s="11">
        <v>1301</v>
      </c>
      <c r="I1770" s="5">
        <v>1395</v>
      </c>
      <c r="J1770" t="s">
        <v>56</v>
      </c>
      <c r="K1770" t="s">
        <v>73</v>
      </c>
      <c r="Q1770" s="3"/>
      <c r="R1770" s="4"/>
      <c r="S1770" s="4"/>
      <c r="T1770" s="2">
        <f t="shared" si="134"/>
        <v>0.46169836355594718</v>
      </c>
      <c r="U1770" s="2">
        <f t="shared" si="135"/>
        <v>0.53830163644405282</v>
      </c>
      <c r="V1770" s="2"/>
      <c r="W1770" s="2"/>
      <c r="X1770" s="45"/>
      <c r="Y1770" s="37"/>
      <c r="Z1770" s="37"/>
      <c r="AA1770" s="37"/>
      <c r="AB1770" s="37"/>
      <c r="AC1770" s="37"/>
      <c r="AD1770" s="37"/>
      <c r="AE1770" s="37"/>
      <c r="AF1770" s="12">
        <v>9</v>
      </c>
      <c r="AG1770">
        <v>6</v>
      </c>
      <c r="AH1770">
        <v>20</v>
      </c>
      <c r="AI1770">
        <v>0</v>
      </c>
      <c r="AJ1770">
        <v>-4</v>
      </c>
      <c r="AK1770">
        <v>-1</v>
      </c>
      <c r="AL1770">
        <v>0</v>
      </c>
      <c r="AM1770">
        <v>2</v>
      </c>
      <c r="AN1770">
        <v>-1</v>
      </c>
      <c r="AO1770">
        <v>-6</v>
      </c>
      <c r="AP1770">
        <v>-0.01</v>
      </c>
      <c r="AQ1770">
        <v>-1.8</v>
      </c>
      <c r="AR1770">
        <v>-1.4</v>
      </c>
      <c r="AS1770">
        <v>-0.4</v>
      </c>
      <c r="AT1770">
        <v>-3</v>
      </c>
      <c r="AU1770">
        <v>0</v>
      </c>
      <c r="AV1770" s="2">
        <v>0.6</v>
      </c>
    </row>
    <row r="1771" spans="6:48" x14ac:dyDescent="0.3">
      <c r="F1771" t="str">
        <f t="shared" si="133"/>
        <v>13011397</v>
      </c>
      <c r="G1771" t="e">
        <f t="shared" si="136"/>
        <v>#N/A</v>
      </c>
      <c r="H1771" s="11">
        <v>1301</v>
      </c>
      <c r="I1771" s="5">
        <v>1397</v>
      </c>
      <c r="J1771" t="s">
        <v>56</v>
      </c>
      <c r="K1771" t="s">
        <v>74</v>
      </c>
      <c r="Q1771" s="3"/>
      <c r="R1771" s="4"/>
      <c r="S1771" s="4"/>
      <c r="T1771" s="2">
        <f t="shared" si="134"/>
        <v>0.42169836355594725</v>
      </c>
      <c r="U1771" s="2">
        <f t="shared" si="135"/>
        <v>0.57830163644405275</v>
      </c>
      <c r="V1771" s="2"/>
      <c r="W1771" s="2"/>
      <c r="X1771" s="45"/>
      <c r="Y1771" s="37"/>
      <c r="Z1771" s="37"/>
      <c r="AA1771" s="37"/>
      <c r="AB1771" s="37"/>
      <c r="AC1771" s="37"/>
      <c r="AD1771" s="37"/>
      <c r="AE1771" s="37"/>
      <c r="AF1771" s="12">
        <v>9</v>
      </c>
      <c r="AG1771">
        <v>3</v>
      </c>
      <c r="AH1771">
        <v>31</v>
      </c>
      <c r="AI1771">
        <v>-0.1</v>
      </c>
      <c r="AJ1771">
        <v>2</v>
      </c>
      <c r="AK1771">
        <v>5</v>
      </c>
      <c r="AL1771">
        <v>0</v>
      </c>
      <c r="AM1771">
        <v>0</v>
      </c>
      <c r="AN1771">
        <v>0</v>
      </c>
      <c r="AO1771">
        <v>-1</v>
      </c>
      <c r="AP1771">
        <v>-0.06</v>
      </c>
      <c r="AQ1771">
        <v>7</v>
      </c>
      <c r="AR1771">
        <v>8.1</v>
      </c>
      <c r="AS1771">
        <v>-1.1000000000000001</v>
      </c>
      <c r="AT1771">
        <v>-6</v>
      </c>
      <c r="AU1771">
        <v>0</v>
      </c>
      <c r="AV1771" s="2">
        <v>0.56000000000000005</v>
      </c>
    </row>
    <row r="1772" spans="6:48" x14ac:dyDescent="0.3">
      <c r="F1772" t="str">
        <f t="shared" si="133"/>
        <v>13011400</v>
      </c>
      <c r="G1772" t="e">
        <f t="shared" si="136"/>
        <v>#N/A</v>
      </c>
      <c r="H1772" s="11">
        <v>1301</v>
      </c>
      <c r="I1772" s="5">
        <v>1400</v>
      </c>
      <c r="J1772" t="s">
        <v>56</v>
      </c>
      <c r="K1772" t="s">
        <v>75</v>
      </c>
      <c r="Q1772" s="3"/>
      <c r="R1772" s="4"/>
      <c r="S1772" s="4"/>
      <c r="T1772" s="2">
        <f t="shared" si="134"/>
        <v>0.54169836355594725</v>
      </c>
      <c r="U1772" s="2">
        <f t="shared" si="135"/>
        <v>0.45830163644405275</v>
      </c>
      <c r="V1772" s="2"/>
      <c r="W1772" s="2"/>
      <c r="X1772" s="45"/>
      <c r="Y1772" s="37"/>
      <c r="Z1772" s="37"/>
      <c r="AA1772" s="37"/>
      <c r="AB1772" s="37"/>
      <c r="AC1772" s="37"/>
      <c r="AD1772" s="37"/>
      <c r="AE1772" s="37"/>
      <c r="AF1772" s="12">
        <v>9</v>
      </c>
      <c r="AG1772">
        <v>10</v>
      </c>
      <c r="AH1772">
        <v>3</v>
      </c>
      <c r="AI1772">
        <v>0.08</v>
      </c>
      <c r="AJ1772">
        <v>3</v>
      </c>
      <c r="AK1772">
        <v>4</v>
      </c>
      <c r="AL1772">
        <v>0</v>
      </c>
      <c r="AM1772">
        <v>2</v>
      </c>
      <c r="AN1772">
        <v>5</v>
      </c>
      <c r="AO1772">
        <v>-3</v>
      </c>
      <c r="AP1772">
        <v>0.03</v>
      </c>
      <c r="AQ1772">
        <v>9.5</v>
      </c>
      <c r="AR1772">
        <v>6.3</v>
      </c>
      <c r="AS1772">
        <v>3.2</v>
      </c>
      <c r="AT1772">
        <v>1</v>
      </c>
      <c r="AU1772">
        <v>1</v>
      </c>
      <c r="AV1772" s="2">
        <v>0.68</v>
      </c>
    </row>
    <row r="1773" spans="6:48" x14ac:dyDescent="0.3">
      <c r="F1773" t="str">
        <f t="shared" si="133"/>
        <v>13011401</v>
      </c>
      <c r="G1773" t="e">
        <f t="shared" si="136"/>
        <v>#N/A</v>
      </c>
      <c r="H1773" s="11">
        <v>1301</v>
      </c>
      <c r="I1773" s="5">
        <v>1401</v>
      </c>
      <c r="J1773" t="s">
        <v>56</v>
      </c>
      <c r="K1773" t="s">
        <v>76</v>
      </c>
      <c r="Q1773" s="3"/>
      <c r="R1773" s="4"/>
      <c r="S1773" s="4"/>
      <c r="T1773" s="2">
        <f t="shared" si="134"/>
        <v>0.51169836355594722</v>
      </c>
      <c r="U1773" s="2">
        <f t="shared" si="135"/>
        <v>0.48830163644405278</v>
      </c>
      <c r="V1773" s="2"/>
      <c r="W1773" s="2"/>
      <c r="X1773" s="45"/>
      <c r="Y1773" s="37"/>
      <c r="Z1773" s="37"/>
      <c r="AA1773" s="37"/>
      <c r="AB1773" s="37"/>
      <c r="AC1773" s="37"/>
      <c r="AD1773" s="37"/>
      <c r="AE1773" s="37"/>
      <c r="AF1773" s="12">
        <v>9</v>
      </c>
      <c r="AG1773">
        <v>7</v>
      </c>
      <c r="AH1773">
        <v>12</v>
      </c>
      <c r="AI1773">
        <v>0.04</v>
      </c>
      <c r="AJ1773">
        <v>2</v>
      </c>
      <c r="AK1773">
        <v>6</v>
      </c>
      <c r="AL1773">
        <v>-1</v>
      </c>
      <c r="AM1773">
        <v>4</v>
      </c>
      <c r="AN1773">
        <v>0</v>
      </c>
      <c r="AO1773">
        <v>-4</v>
      </c>
      <c r="AP1773">
        <v>0.03</v>
      </c>
      <c r="AQ1773">
        <v>6.2</v>
      </c>
      <c r="AR1773">
        <v>4.7</v>
      </c>
      <c r="AS1773">
        <v>1.5</v>
      </c>
      <c r="AT1773">
        <v>-2</v>
      </c>
      <c r="AU1773">
        <v>0</v>
      </c>
      <c r="AV1773" s="2">
        <v>0.65</v>
      </c>
    </row>
    <row r="1774" spans="6:48" x14ac:dyDescent="0.3">
      <c r="F1774" t="str">
        <f t="shared" si="133"/>
        <v>13011403</v>
      </c>
      <c r="G1774" t="e">
        <f t="shared" si="136"/>
        <v>#N/A</v>
      </c>
      <c r="H1774" s="11">
        <v>1301</v>
      </c>
      <c r="I1774" s="5">
        <v>1403</v>
      </c>
      <c r="J1774" t="s">
        <v>56</v>
      </c>
      <c r="K1774" t="s">
        <v>77</v>
      </c>
      <c r="Q1774" s="3"/>
      <c r="R1774" s="4"/>
      <c r="S1774" s="4"/>
      <c r="T1774" s="2">
        <f t="shared" si="134"/>
        <v>0.40169836355594724</v>
      </c>
      <c r="U1774" s="2">
        <f t="shared" si="135"/>
        <v>0.59830163644405276</v>
      </c>
      <c r="V1774" s="2"/>
      <c r="W1774" s="2"/>
      <c r="X1774" s="45"/>
      <c r="Y1774" s="37"/>
      <c r="Z1774" s="37"/>
      <c r="AA1774" s="37"/>
      <c r="AB1774" s="37"/>
      <c r="AC1774" s="37"/>
      <c r="AD1774" s="37"/>
      <c r="AE1774" s="37"/>
      <c r="AF1774" s="12">
        <v>9</v>
      </c>
      <c r="AG1774">
        <v>3</v>
      </c>
      <c r="AH1774">
        <v>30</v>
      </c>
      <c r="AI1774">
        <v>-7.0000000000000007E-2</v>
      </c>
      <c r="AJ1774">
        <v>0</v>
      </c>
      <c r="AK1774">
        <v>5</v>
      </c>
      <c r="AL1774">
        <v>-1</v>
      </c>
      <c r="AM1774">
        <v>-1</v>
      </c>
      <c r="AN1774">
        <v>1</v>
      </c>
      <c r="AO1774">
        <v>-4</v>
      </c>
      <c r="AP1774">
        <v>0</v>
      </c>
      <c r="AQ1774">
        <v>6</v>
      </c>
      <c r="AR1774">
        <v>9.8000000000000007</v>
      </c>
      <c r="AS1774">
        <v>-3.8</v>
      </c>
      <c r="AT1774">
        <v>-6</v>
      </c>
      <c r="AU1774">
        <v>0</v>
      </c>
      <c r="AV1774" s="2">
        <v>0.54</v>
      </c>
    </row>
    <row r="1775" spans="6:48" x14ac:dyDescent="0.3">
      <c r="F1775" t="str">
        <f t="shared" si="133"/>
        <v>13011411</v>
      </c>
      <c r="G1775" t="e">
        <f t="shared" si="136"/>
        <v>#N/A</v>
      </c>
      <c r="H1775" s="11">
        <v>1301</v>
      </c>
      <c r="I1775" s="5">
        <v>1411</v>
      </c>
      <c r="J1775" t="s">
        <v>56</v>
      </c>
      <c r="K1775" t="s">
        <v>78</v>
      </c>
      <c r="Q1775" s="3"/>
      <c r="R1775" s="4"/>
      <c r="S1775" s="4"/>
      <c r="T1775" s="2">
        <f t="shared" si="134"/>
        <v>0.83169836355594717</v>
      </c>
      <c r="U1775" s="2">
        <f t="shared" si="135"/>
        <v>0.16830163644405283</v>
      </c>
      <c r="V1775" s="2"/>
      <c r="W1775" s="2"/>
      <c r="X1775" s="45"/>
      <c r="Y1775" s="37"/>
      <c r="Z1775" s="37"/>
      <c r="AA1775" s="37"/>
      <c r="AB1775" s="37"/>
      <c r="AC1775" s="37"/>
      <c r="AD1775" s="37"/>
      <c r="AE1775" s="37"/>
      <c r="AF1775" s="12">
        <v>9</v>
      </c>
      <c r="AG1775">
        <v>16</v>
      </c>
      <c r="AH1775">
        <v>-207</v>
      </c>
      <c r="AI1775">
        <v>0.22</v>
      </c>
      <c r="AJ1775">
        <v>2</v>
      </c>
      <c r="AK1775">
        <v>0</v>
      </c>
      <c r="AL1775">
        <v>0</v>
      </c>
      <c r="AM1775">
        <v>4</v>
      </c>
      <c r="AN1775">
        <v>5</v>
      </c>
      <c r="AO1775">
        <v>0</v>
      </c>
      <c r="AP1775">
        <v>-0.02</v>
      </c>
      <c r="AQ1775">
        <v>3.6</v>
      </c>
      <c r="AR1775">
        <v>-5.2</v>
      </c>
      <c r="AS1775">
        <v>8.8000000000000007</v>
      </c>
      <c r="AT1775">
        <v>7</v>
      </c>
      <c r="AU1775">
        <v>1</v>
      </c>
      <c r="AV1775" s="2">
        <v>0.97</v>
      </c>
    </row>
    <row r="1776" spans="6:48" x14ac:dyDescent="0.3">
      <c r="F1776" t="str">
        <f t="shared" si="133"/>
        <v>13011417</v>
      </c>
      <c r="G1776" t="e">
        <f t="shared" si="136"/>
        <v>#N/A</v>
      </c>
      <c r="H1776" s="11">
        <v>1301</v>
      </c>
      <c r="I1776" s="5">
        <v>1417</v>
      </c>
      <c r="J1776" t="s">
        <v>56</v>
      </c>
      <c r="K1776" t="s">
        <v>79</v>
      </c>
      <c r="Q1776" s="3"/>
      <c r="R1776" s="4"/>
      <c r="S1776" s="4"/>
      <c r="T1776" s="2">
        <f t="shared" si="134"/>
        <v>0.54169836355594725</v>
      </c>
      <c r="U1776" s="2">
        <f t="shared" si="135"/>
        <v>0.45830163644405275</v>
      </c>
      <c r="V1776" s="2"/>
      <c r="W1776" s="2"/>
      <c r="X1776" s="45"/>
      <c r="Y1776" s="37"/>
      <c r="Z1776" s="37"/>
      <c r="AA1776" s="37"/>
      <c r="AB1776" s="37"/>
      <c r="AC1776" s="37"/>
      <c r="AD1776" s="37"/>
      <c r="AE1776" s="37"/>
      <c r="AF1776" s="12">
        <v>9</v>
      </c>
      <c r="AG1776">
        <v>11</v>
      </c>
      <c r="AH1776">
        <v>-6</v>
      </c>
      <c r="AI1776">
        <v>0</v>
      </c>
      <c r="AJ1776">
        <v>-1</v>
      </c>
      <c r="AK1776">
        <v>3</v>
      </c>
      <c r="AL1776">
        <v>1</v>
      </c>
      <c r="AM1776">
        <v>5</v>
      </c>
      <c r="AN1776">
        <v>5</v>
      </c>
      <c r="AO1776">
        <v>-5</v>
      </c>
      <c r="AP1776">
        <v>-0.02</v>
      </c>
      <c r="AQ1776">
        <v>-0.7</v>
      </c>
      <c r="AR1776">
        <v>-1.8</v>
      </c>
      <c r="AS1776">
        <v>1.1000000000000001</v>
      </c>
      <c r="AT1776">
        <v>2</v>
      </c>
      <c r="AU1776">
        <v>1</v>
      </c>
      <c r="AV1776" s="2">
        <v>0.68</v>
      </c>
    </row>
    <row r="1777" spans="6:48" x14ac:dyDescent="0.3">
      <c r="F1777" t="str">
        <f t="shared" si="133"/>
        <v>13011420</v>
      </c>
      <c r="G1777" t="e">
        <f t="shared" si="136"/>
        <v>#N/A</v>
      </c>
      <c r="H1777" s="11">
        <v>1301</v>
      </c>
      <c r="I1777" s="5">
        <v>1420</v>
      </c>
      <c r="J1777" t="s">
        <v>56</v>
      </c>
      <c r="K1777" t="s">
        <v>80</v>
      </c>
      <c r="Q1777" s="3"/>
      <c r="R1777" s="4"/>
      <c r="S1777" s="4"/>
      <c r="T1777" s="2">
        <f t="shared" si="134"/>
        <v>0.79169836355594725</v>
      </c>
      <c r="U1777" s="2">
        <f t="shared" si="135"/>
        <v>0.20830163644405275</v>
      </c>
      <c r="V1777" s="2"/>
      <c r="W1777" s="2"/>
      <c r="X1777" s="45"/>
      <c r="Y1777" s="37"/>
      <c r="Z1777" s="37"/>
      <c r="AA1777" s="37"/>
      <c r="AB1777" s="37"/>
      <c r="AC1777" s="37"/>
      <c r="AD1777" s="37"/>
      <c r="AE1777" s="37"/>
      <c r="AF1777" s="12">
        <v>9</v>
      </c>
      <c r="AG1777">
        <v>16</v>
      </c>
      <c r="AH1777">
        <v>-142</v>
      </c>
      <c r="AI1777">
        <v>-0.02</v>
      </c>
      <c r="AJ1777">
        <v>1</v>
      </c>
      <c r="AK1777">
        <v>0</v>
      </c>
      <c r="AL1777">
        <v>0</v>
      </c>
      <c r="AM1777">
        <v>0</v>
      </c>
      <c r="AN1777">
        <v>8</v>
      </c>
      <c r="AO1777">
        <v>-3</v>
      </c>
      <c r="AP1777">
        <v>0.05</v>
      </c>
      <c r="AQ1777">
        <v>8.6999999999999993</v>
      </c>
      <c r="AR1777">
        <v>3.5</v>
      </c>
      <c r="AS1777">
        <v>5.2</v>
      </c>
      <c r="AT1777">
        <v>7</v>
      </c>
      <c r="AU1777">
        <v>1</v>
      </c>
      <c r="AV1777" s="2">
        <v>0.93</v>
      </c>
    </row>
    <row r="1778" spans="6:48" x14ac:dyDescent="0.3">
      <c r="F1778" t="str">
        <f t="shared" si="133"/>
        <v>13011422</v>
      </c>
      <c r="G1778" t="e">
        <f t="shared" si="136"/>
        <v>#N/A</v>
      </c>
      <c r="H1778" s="11">
        <v>1301</v>
      </c>
      <c r="I1778" s="5">
        <v>1422</v>
      </c>
      <c r="J1778" t="s">
        <v>56</v>
      </c>
      <c r="K1778" t="s">
        <v>81</v>
      </c>
      <c r="Q1778" s="3"/>
      <c r="R1778" s="4"/>
      <c r="S1778" s="4"/>
      <c r="T1778" s="2">
        <f t="shared" si="134"/>
        <v>0.6116983635559472</v>
      </c>
      <c r="U1778" s="2">
        <f t="shared" si="135"/>
        <v>0.3883016364440528</v>
      </c>
      <c r="V1778" s="2"/>
      <c r="W1778" s="2"/>
      <c r="X1778" s="45"/>
      <c r="Y1778" s="37"/>
      <c r="Z1778" s="37"/>
      <c r="AA1778" s="37"/>
      <c r="AB1778" s="37"/>
      <c r="AC1778" s="37"/>
      <c r="AD1778" s="37"/>
      <c r="AE1778" s="37"/>
      <c r="AF1778" s="12">
        <v>9</v>
      </c>
      <c r="AG1778">
        <v>13</v>
      </c>
      <c r="AH1778">
        <v>-40</v>
      </c>
      <c r="AI1778">
        <v>-0.11</v>
      </c>
      <c r="AJ1778">
        <v>1</v>
      </c>
      <c r="AK1778">
        <v>4</v>
      </c>
      <c r="AL1778">
        <v>-2</v>
      </c>
      <c r="AM1778">
        <v>-2</v>
      </c>
      <c r="AN1778">
        <v>0</v>
      </c>
      <c r="AO1778">
        <v>-8</v>
      </c>
      <c r="AP1778">
        <v>0</v>
      </c>
      <c r="AQ1778">
        <v>9.1</v>
      </c>
      <c r="AR1778">
        <v>11.2</v>
      </c>
      <c r="AS1778">
        <v>-2.1</v>
      </c>
      <c r="AT1778">
        <v>4</v>
      </c>
      <c r="AU1778">
        <v>1</v>
      </c>
      <c r="AV1778" s="2">
        <v>0.75</v>
      </c>
    </row>
    <row r="1779" spans="6:48" x14ac:dyDescent="0.3">
      <c r="F1779" t="str">
        <f t="shared" si="133"/>
        <v>13011437</v>
      </c>
      <c r="G1779" t="e">
        <f t="shared" si="136"/>
        <v>#N/A</v>
      </c>
      <c r="H1779" s="11">
        <v>1301</v>
      </c>
      <c r="I1779" s="5">
        <v>1437</v>
      </c>
      <c r="J1779" t="s">
        <v>56</v>
      </c>
      <c r="K1779" t="s">
        <v>82</v>
      </c>
      <c r="Q1779" s="3"/>
      <c r="R1779" s="4"/>
      <c r="S1779" s="4"/>
      <c r="T1779" s="2">
        <f t="shared" si="134"/>
        <v>0.29169836355594719</v>
      </c>
      <c r="U1779" s="2">
        <f t="shared" si="135"/>
        <v>0.70830163644405286</v>
      </c>
      <c r="V1779" s="2"/>
      <c r="W1779" s="2"/>
      <c r="X1779" s="45"/>
      <c r="Y1779" s="37"/>
      <c r="Z1779" s="37"/>
      <c r="AA1779" s="37"/>
      <c r="AB1779" s="37"/>
      <c r="AC1779" s="37"/>
      <c r="AD1779" s="37"/>
      <c r="AE1779" s="37"/>
      <c r="AF1779" s="12">
        <v>9</v>
      </c>
      <c r="AG1779">
        <v>1</v>
      </c>
      <c r="AH1779">
        <v>40</v>
      </c>
      <c r="AI1779">
        <v>-0.22</v>
      </c>
      <c r="AJ1779">
        <v>-7</v>
      </c>
      <c r="AK1779">
        <v>3</v>
      </c>
      <c r="AL1779">
        <v>2</v>
      </c>
      <c r="AM1779">
        <v>2</v>
      </c>
      <c r="AN1779">
        <v>5</v>
      </c>
      <c r="AO1779">
        <v>-5</v>
      </c>
      <c r="AP1779">
        <v>-7.0000000000000007E-2</v>
      </c>
      <c r="AQ1779">
        <v>-5.9</v>
      </c>
      <c r="AR1779">
        <v>3.6</v>
      </c>
      <c r="AS1779">
        <v>-9.5</v>
      </c>
      <c r="AT1779">
        <v>-8</v>
      </c>
      <c r="AU1779">
        <v>0</v>
      </c>
      <c r="AV1779" s="2">
        <v>0.43</v>
      </c>
    </row>
    <row r="1780" spans="6:48" x14ac:dyDescent="0.3">
      <c r="F1780" t="str">
        <f t="shared" si="133"/>
        <v>13011438</v>
      </c>
      <c r="G1780" t="e">
        <f t="shared" si="136"/>
        <v>#N/A</v>
      </c>
      <c r="H1780" s="11">
        <v>1301</v>
      </c>
      <c r="I1780" s="5">
        <v>1438</v>
      </c>
      <c r="J1780" t="s">
        <v>56</v>
      </c>
      <c r="K1780" t="s">
        <v>83</v>
      </c>
      <c r="Q1780" s="3"/>
      <c r="R1780" s="4"/>
      <c r="S1780" s="4"/>
      <c r="T1780" s="2">
        <f t="shared" si="134"/>
        <v>0.31169836355594721</v>
      </c>
      <c r="U1780" s="2">
        <f t="shared" si="135"/>
        <v>0.68830163644405284</v>
      </c>
      <c r="V1780" s="2"/>
      <c r="W1780" s="2"/>
      <c r="X1780" s="45"/>
      <c r="Y1780" s="37"/>
      <c r="Z1780" s="37"/>
      <c r="AA1780" s="37"/>
      <c r="AB1780" s="37"/>
      <c r="AC1780" s="37"/>
      <c r="AD1780" s="37"/>
      <c r="AE1780" s="37"/>
      <c r="AF1780" s="12">
        <v>9</v>
      </c>
      <c r="AG1780">
        <v>1</v>
      </c>
      <c r="AH1780">
        <v>41</v>
      </c>
      <c r="AI1780">
        <v>-0.28000000000000003</v>
      </c>
      <c r="AJ1780">
        <v>0</v>
      </c>
      <c r="AK1780">
        <v>8</v>
      </c>
      <c r="AL1780">
        <v>3</v>
      </c>
      <c r="AM1780">
        <v>-1</v>
      </c>
      <c r="AN1780">
        <v>7</v>
      </c>
      <c r="AO1780">
        <v>-6</v>
      </c>
      <c r="AP1780">
        <v>-0.06</v>
      </c>
      <c r="AQ1780">
        <v>13.7</v>
      </c>
      <c r="AR1780">
        <v>21.1</v>
      </c>
      <c r="AS1780">
        <v>-7.4</v>
      </c>
      <c r="AT1780">
        <v>-8</v>
      </c>
      <c r="AU1780">
        <v>0</v>
      </c>
      <c r="AV1780" s="2">
        <v>0.45</v>
      </c>
    </row>
    <row r="1781" spans="6:48" x14ac:dyDescent="0.3">
      <c r="F1781" t="str">
        <f t="shared" si="133"/>
        <v>13011439</v>
      </c>
      <c r="G1781" t="e">
        <f t="shared" si="136"/>
        <v>#N/A</v>
      </c>
      <c r="H1781" s="11">
        <v>1301</v>
      </c>
      <c r="I1781" s="5">
        <v>1439</v>
      </c>
      <c r="J1781" t="s">
        <v>56</v>
      </c>
      <c r="K1781" t="s">
        <v>84</v>
      </c>
      <c r="Q1781" s="3"/>
      <c r="R1781" s="4"/>
      <c r="S1781" s="4"/>
      <c r="T1781" s="2">
        <f t="shared" si="134"/>
        <v>0.47169836355594719</v>
      </c>
      <c r="U1781" s="2">
        <f t="shared" si="135"/>
        <v>0.52830163644405281</v>
      </c>
      <c r="V1781" s="2"/>
      <c r="W1781" s="2"/>
      <c r="X1781" s="45"/>
      <c r="Y1781" s="37"/>
      <c r="Z1781" s="37"/>
      <c r="AA1781" s="37"/>
      <c r="AB1781" s="37"/>
      <c r="AC1781" s="37"/>
      <c r="AD1781" s="37"/>
      <c r="AE1781" s="37"/>
      <c r="AF1781" s="12">
        <v>9</v>
      </c>
      <c r="AG1781">
        <v>8</v>
      </c>
      <c r="AH1781">
        <v>10</v>
      </c>
      <c r="AI1781">
        <v>0</v>
      </c>
      <c r="AJ1781">
        <v>-4</v>
      </c>
      <c r="AK1781">
        <v>2</v>
      </c>
      <c r="AL1781">
        <v>0</v>
      </c>
      <c r="AM1781">
        <v>2</v>
      </c>
      <c r="AN1781">
        <v>10</v>
      </c>
      <c r="AO1781">
        <v>-3</v>
      </c>
      <c r="AP1781">
        <v>-0.01</v>
      </c>
      <c r="AQ1781">
        <v>1.5</v>
      </c>
      <c r="AR1781">
        <v>2.7</v>
      </c>
      <c r="AS1781">
        <v>-1.2</v>
      </c>
      <c r="AT1781">
        <v>-1</v>
      </c>
      <c r="AU1781">
        <v>0</v>
      </c>
      <c r="AV1781" s="2">
        <v>0.61</v>
      </c>
    </row>
    <row r="1782" spans="6:48" x14ac:dyDescent="0.3">
      <c r="F1782" t="str">
        <f t="shared" si="133"/>
        <v>13011452</v>
      </c>
      <c r="G1782" t="e">
        <f t="shared" si="136"/>
        <v>#N/A</v>
      </c>
      <c r="H1782" s="11">
        <v>1301</v>
      </c>
      <c r="I1782" s="5">
        <v>1452</v>
      </c>
      <c r="J1782" t="s">
        <v>56</v>
      </c>
      <c r="K1782" t="s">
        <v>85</v>
      </c>
      <c r="Q1782" s="3"/>
      <c r="R1782" s="4"/>
      <c r="S1782" s="4"/>
      <c r="T1782" s="2">
        <f t="shared" si="134"/>
        <v>0.40169836355594724</v>
      </c>
      <c r="U1782" s="2">
        <f t="shared" si="135"/>
        <v>0.59830163644405276</v>
      </c>
      <c r="V1782" s="2"/>
      <c r="W1782" s="2"/>
      <c r="X1782" s="45"/>
      <c r="Y1782" s="37"/>
      <c r="Z1782" s="37"/>
      <c r="AA1782" s="37"/>
      <c r="AB1782" s="37"/>
      <c r="AC1782" s="37"/>
      <c r="AD1782" s="37"/>
      <c r="AE1782" s="37"/>
      <c r="AF1782" s="12">
        <v>9</v>
      </c>
      <c r="AG1782">
        <v>5</v>
      </c>
      <c r="AH1782">
        <v>29</v>
      </c>
      <c r="AI1782">
        <v>-0.05</v>
      </c>
      <c r="AJ1782">
        <v>3</v>
      </c>
      <c r="AK1782">
        <v>2</v>
      </c>
      <c r="AL1782">
        <v>2</v>
      </c>
      <c r="AM1782">
        <v>-3</v>
      </c>
      <c r="AN1782">
        <v>-3</v>
      </c>
      <c r="AO1782">
        <v>-2</v>
      </c>
      <c r="AP1782">
        <v>-7.0000000000000007E-2</v>
      </c>
      <c r="AQ1782">
        <v>1.6</v>
      </c>
      <c r="AR1782">
        <v>5.5</v>
      </c>
      <c r="AS1782">
        <v>-3.9</v>
      </c>
      <c r="AT1782">
        <v>-4</v>
      </c>
      <c r="AU1782">
        <v>0</v>
      </c>
      <c r="AV1782" s="2">
        <v>0.54</v>
      </c>
    </row>
    <row r="1783" spans="6:48" x14ac:dyDescent="0.3">
      <c r="F1783" t="str">
        <f t="shared" si="133"/>
        <v>13011455</v>
      </c>
      <c r="G1783" t="e">
        <f t="shared" si="136"/>
        <v>#N/A</v>
      </c>
      <c r="H1783" s="11">
        <v>1301</v>
      </c>
      <c r="I1783" s="5">
        <v>1455</v>
      </c>
      <c r="J1783" t="s">
        <v>56</v>
      </c>
      <c r="K1783" t="s">
        <v>86</v>
      </c>
      <c r="Q1783" s="3"/>
      <c r="R1783" s="4"/>
      <c r="S1783" s="4"/>
      <c r="T1783" s="2">
        <f t="shared" si="134"/>
        <v>0.42169836355594725</v>
      </c>
      <c r="U1783" s="2">
        <f t="shared" si="135"/>
        <v>0.57830163644405275</v>
      </c>
      <c r="V1783" s="2"/>
      <c r="W1783" s="2"/>
      <c r="X1783" s="45"/>
      <c r="Y1783" s="37"/>
      <c r="Z1783" s="37"/>
      <c r="AA1783" s="37"/>
      <c r="AB1783" s="37"/>
      <c r="AC1783" s="37"/>
      <c r="AD1783" s="37"/>
      <c r="AE1783" s="37"/>
      <c r="AF1783" s="12">
        <v>9</v>
      </c>
      <c r="AG1783">
        <v>4</v>
      </c>
      <c r="AH1783">
        <v>22</v>
      </c>
      <c r="AI1783">
        <v>-0.12</v>
      </c>
      <c r="AJ1783">
        <v>-2</v>
      </c>
      <c r="AK1783">
        <v>3</v>
      </c>
      <c r="AL1783">
        <v>1</v>
      </c>
      <c r="AM1783">
        <v>3</v>
      </c>
      <c r="AN1783">
        <v>-1</v>
      </c>
      <c r="AO1783">
        <v>-9</v>
      </c>
      <c r="AP1783">
        <v>-0.04</v>
      </c>
      <c r="AQ1783">
        <v>-1.8</v>
      </c>
      <c r="AR1783">
        <v>3.2</v>
      </c>
      <c r="AS1783">
        <v>-5</v>
      </c>
      <c r="AT1783">
        <v>-5</v>
      </c>
      <c r="AU1783">
        <v>0</v>
      </c>
      <c r="AV1783" s="2">
        <v>0.56000000000000005</v>
      </c>
    </row>
    <row r="1784" spans="6:48" x14ac:dyDescent="0.3">
      <c r="F1784" t="str">
        <f t="shared" si="133"/>
        <v>13011460</v>
      </c>
      <c r="G1784" t="e">
        <f t="shared" si="136"/>
        <v>#N/A</v>
      </c>
      <c r="H1784" s="11">
        <v>1301</v>
      </c>
      <c r="I1784" s="5">
        <v>1460</v>
      </c>
      <c r="J1784" t="s">
        <v>56</v>
      </c>
      <c r="K1784" t="s">
        <v>87</v>
      </c>
      <c r="Q1784" s="3"/>
      <c r="R1784" s="4"/>
      <c r="S1784" s="4"/>
      <c r="T1784" s="2">
        <f t="shared" si="134"/>
        <v>0.7316983635559472</v>
      </c>
      <c r="U1784" s="2">
        <f t="shared" si="135"/>
        <v>0.2683016364440528</v>
      </c>
      <c r="V1784" s="2"/>
      <c r="W1784" s="2"/>
      <c r="X1784" s="45"/>
      <c r="Y1784" s="37"/>
      <c r="Z1784" s="37"/>
      <c r="AA1784" s="37"/>
      <c r="AB1784" s="37"/>
      <c r="AC1784" s="37"/>
      <c r="AD1784" s="37"/>
      <c r="AE1784" s="37"/>
      <c r="AF1784" s="12">
        <v>9</v>
      </c>
      <c r="AG1784">
        <v>14</v>
      </c>
      <c r="AH1784">
        <v>-93</v>
      </c>
      <c r="AI1784">
        <v>-0.06</v>
      </c>
      <c r="AJ1784">
        <v>4</v>
      </c>
      <c r="AK1784">
        <v>4</v>
      </c>
      <c r="AL1784">
        <v>-1</v>
      </c>
      <c r="AM1784">
        <v>-1</v>
      </c>
      <c r="AN1784">
        <v>5</v>
      </c>
      <c r="AO1784">
        <v>-7</v>
      </c>
      <c r="AP1784">
        <v>-0.02</v>
      </c>
      <c r="AQ1784">
        <v>9.9</v>
      </c>
      <c r="AR1784">
        <v>8.3000000000000007</v>
      </c>
      <c r="AS1784">
        <v>1.6</v>
      </c>
      <c r="AT1784">
        <v>5</v>
      </c>
      <c r="AU1784">
        <v>1</v>
      </c>
      <c r="AV1784" s="2">
        <v>0.87</v>
      </c>
    </row>
    <row r="1785" spans="6:48" x14ac:dyDescent="0.3">
      <c r="F1785" t="str">
        <f t="shared" si="133"/>
        <v>13011462</v>
      </c>
      <c r="G1785" t="e">
        <f t="shared" si="136"/>
        <v>#N/A</v>
      </c>
      <c r="H1785" s="11">
        <v>1301</v>
      </c>
      <c r="I1785" s="5">
        <v>1462</v>
      </c>
      <c r="J1785" t="s">
        <v>56</v>
      </c>
      <c r="K1785" t="s">
        <v>88</v>
      </c>
      <c r="Q1785" s="3"/>
      <c r="R1785" s="4"/>
      <c r="S1785" s="4"/>
      <c r="T1785" s="2">
        <f t="shared" si="134"/>
        <v>0.42169836355594725</v>
      </c>
      <c r="U1785" s="2">
        <f t="shared" si="135"/>
        <v>0.57830163644405275</v>
      </c>
      <c r="V1785" s="2"/>
      <c r="W1785" s="2"/>
      <c r="X1785" s="45"/>
      <c r="Y1785" s="37"/>
      <c r="Z1785" s="37"/>
      <c r="AA1785" s="37"/>
      <c r="AB1785" s="37"/>
      <c r="AC1785" s="37"/>
      <c r="AD1785" s="37"/>
      <c r="AE1785" s="37"/>
      <c r="AF1785" s="12">
        <v>9</v>
      </c>
      <c r="AG1785">
        <v>1</v>
      </c>
      <c r="AH1785">
        <v>28</v>
      </c>
      <c r="AI1785">
        <v>-0.19</v>
      </c>
      <c r="AJ1785">
        <v>-3</v>
      </c>
      <c r="AK1785">
        <v>2</v>
      </c>
      <c r="AL1785">
        <v>0</v>
      </c>
      <c r="AM1785">
        <v>4</v>
      </c>
      <c r="AN1785">
        <v>4</v>
      </c>
      <c r="AO1785">
        <v>-9</v>
      </c>
      <c r="AP1785">
        <v>-0.09</v>
      </c>
      <c r="AQ1785">
        <v>-3.1</v>
      </c>
      <c r="AR1785">
        <v>0</v>
      </c>
      <c r="AS1785">
        <v>-3.1</v>
      </c>
      <c r="AT1785">
        <v>-8</v>
      </c>
      <c r="AU1785">
        <v>0</v>
      </c>
      <c r="AV1785" s="2">
        <v>0.56000000000000005</v>
      </c>
    </row>
    <row r="1786" spans="6:48" x14ac:dyDescent="0.3">
      <c r="F1786" t="str">
        <f t="shared" si="133"/>
        <v>13051308</v>
      </c>
      <c r="G1786" t="e">
        <f t="shared" si="136"/>
        <v>#N/A</v>
      </c>
      <c r="H1786" s="11">
        <v>1305</v>
      </c>
      <c r="I1786" s="5">
        <v>1308</v>
      </c>
      <c r="J1786" t="s">
        <v>57</v>
      </c>
      <c r="K1786" t="s">
        <v>58</v>
      </c>
      <c r="Q1786" s="3"/>
      <c r="R1786" s="4"/>
      <c r="S1786" s="4"/>
      <c r="T1786" s="2">
        <f t="shared" si="134"/>
        <v>0.6116983635559472</v>
      </c>
      <c r="U1786" s="2">
        <f t="shared" si="135"/>
        <v>0.3883016364440528</v>
      </c>
      <c r="V1786" s="2"/>
      <c r="W1786" s="2"/>
      <c r="X1786" s="45"/>
      <c r="Y1786" s="37"/>
      <c r="Z1786" s="37"/>
      <c r="AA1786" s="37"/>
      <c r="AB1786" s="37"/>
      <c r="AC1786" s="37"/>
      <c r="AD1786" s="37"/>
      <c r="AE1786" s="37"/>
      <c r="AF1786" s="12">
        <v>7</v>
      </c>
      <c r="AG1786">
        <v>12</v>
      </c>
      <c r="AH1786">
        <v>-31</v>
      </c>
      <c r="AI1786">
        <v>-0.04</v>
      </c>
      <c r="AJ1786">
        <v>3</v>
      </c>
      <c r="AK1786">
        <v>4</v>
      </c>
      <c r="AL1786">
        <v>-3</v>
      </c>
      <c r="AM1786">
        <v>-1</v>
      </c>
      <c r="AN1786">
        <v>-7</v>
      </c>
      <c r="AO1786">
        <v>-6</v>
      </c>
      <c r="AP1786">
        <v>0.11</v>
      </c>
      <c r="AQ1786">
        <v>7.5</v>
      </c>
      <c r="AR1786">
        <v>8.1999999999999993</v>
      </c>
      <c r="AS1786">
        <v>-0.7</v>
      </c>
      <c r="AT1786">
        <v>5</v>
      </c>
      <c r="AU1786">
        <v>1</v>
      </c>
      <c r="AV1786" s="2">
        <v>0.75</v>
      </c>
    </row>
    <row r="1787" spans="6:48" x14ac:dyDescent="0.3">
      <c r="F1787" t="str">
        <f t="shared" si="133"/>
        <v>13051314</v>
      </c>
      <c r="G1787" t="e">
        <f t="shared" si="136"/>
        <v>#N/A</v>
      </c>
      <c r="H1787" s="11">
        <v>1305</v>
      </c>
      <c r="I1787" s="5">
        <v>1314</v>
      </c>
      <c r="J1787" t="s">
        <v>57</v>
      </c>
      <c r="K1787" t="s">
        <v>59</v>
      </c>
      <c r="Q1787" s="3"/>
      <c r="R1787" s="4"/>
      <c r="S1787" s="4"/>
      <c r="T1787" s="2">
        <f t="shared" si="134"/>
        <v>0.52169836355594723</v>
      </c>
      <c r="U1787" s="2">
        <f t="shared" si="135"/>
        <v>0.47830163644405277</v>
      </c>
      <c r="V1787" s="2"/>
      <c r="W1787" s="2"/>
      <c r="X1787" s="45"/>
      <c r="Y1787" s="37"/>
      <c r="Z1787" s="37"/>
      <c r="AA1787" s="37"/>
      <c r="AB1787" s="37"/>
      <c r="AC1787" s="37"/>
      <c r="AD1787" s="37"/>
      <c r="AE1787" s="37"/>
      <c r="AF1787" s="12">
        <v>7</v>
      </c>
      <c r="AG1787">
        <v>2</v>
      </c>
      <c r="AH1787">
        <v>17</v>
      </c>
      <c r="AI1787">
        <v>0.08</v>
      </c>
      <c r="AJ1787">
        <v>3</v>
      </c>
      <c r="AK1787">
        <v>-1</v>
      </c>
      <c r="AL1787">
        <v>-2</v>
      </c>
      <c r="AM1787">
        <v>2</v>
      </c>
      <c r="AN1787">
        <v>-11</v>
      </c>
      <c r="AO1787">
        <v>-3</v>
      </c>
      <c r="AP1787">
        <v>0.01</v>
      </c>
      <c r="AQ1787">
        <v>1.1000000000000001</v>
      </c>
      <c r="AR1787">
        <v>-0.2</v>
      </c>
      <c r="AS1787">
        <v>1.3</v>
      </c>
      <c r="AT1787">
        <v>-5</v>
      </c>
      <c r="AU1787">
        <v>0</v>
      </c>
      <c r="AV1787" s="2">
        <v>0.66</v>
      </c>
    </row>
    <row r="1788" spans="6:48" x14ac:dyDescent="0.3">
      <c r="F1788" t="str">
        <f t="shared" si="133"/>
        <v>13051326</v>
      </c>
      <c r="G1788" t="e">
        <f t="shared" si="136"/>
        <v>#N/A</v>
      </c>
      <c r="H1788" s="11">
        <v>1305</v>
      </c>
      <c r="I1788" s="5">
        <v>1326</v>
      </c>
      <c r="J1788" t="s">
        <v>57</v>
      </c>
      <c r="K1788" t="s">
        <v>60</v>
      </c>
      <c r="Q1788" s="3"/>
      <c r="R1788" s="4"/>
      <c r="S1788" s="4"/>
      <c r="T1788" s="2">
        <f t="shared" si="134"/>
        <v>0.52169836355594723</v>
      </c>
      <c r="U1788" s="2">
        <f t="shared" si="135"/>
        <v>0.47830163644405277</v>
      </c>
      <c r="V1788" s="2"/>
      <c r="W1788" s="2"/>
      <c r="X1788" s="45"/>
      <c r="Y1788" s="37"/>
      <c r="Z1788" s="37"/>
      <c r="AA1788" s="37"/>
      <c r="AB1788" s="37"/>
      <c r="AC1788" s="37"/>
      <c r="AD1788" s="37"/>
      <c r="AE1788" s="37"/>
      <c r="AF1788" s="12">
        <v>7</v>
      </c>
      <c r="AG1788">
        <v>5</v>
      </c>
      <c r="AH1788">
        <v>9</v>
      </c>
      <c r="AI1788">
        <v>0.04</v>
      </c>
      <c r="AJ1788">
        <v>1</v>
      </c>
      <c r="AK1788">
        <v>1</v>
      </c>
      <c r="AL1788">
        <v>-3</v>
      </c>
      <c r="AM1788">
        <v>0</v>
      </c>
      <c r="AN1788">
        <v>-3</v>
      </c>
      <c r="AO1788">
        <v>-4</v>
      </c>
      <c r="AP1788">
        <v>0.02</v>
      </c>
      <c r="AQ1788">
        <v>7.3</v>
      </c>
      <c r="AR1788">
        <v>6.2</v>
      </c>
      <c r="AS1788">
        <v>1.1000000000000001</v>
      </c>
      <c r="AT1788">
        <v>-2</v>
      </c>
      <c r="AU1788">
        <v>0</v>
      </c>
      <c r="AV1788" s="2">
        <v>0.66</v>
      </c>
    </row>
    <row r="1789" spans="6:48" x14ac:dyDescent="0.3">
      <c r="F1789" t="str">
        <f t="shared" si="133"/>
        <v>13051328</v>
      </c>
      <c r="G1789" t="e">
        <f t="shared" si="136"/>
        <v>#N/A</v>
      </c>
      <c r="H1789" s="11">
        <v>1305</v>
      </c>
      <c r="I1789" s="5">
        <v>1328</v>
      </c>
      <c r="J1789" t="s">
        <v>57</v>
      </c>
      <c r="K1789" t="s">
        <v>61</v>
      </c>
      <c r="Q1789" s="3"/>
      <c r="R1789" s="4"/>
      <c r="S1789" s="4"/>
      <c r="T1789" s="2">
        <f t="shared" si="134"/>
        <v>0.64169836355594723</v>
      </c>
      <c r="U1789" s="2">
        <f t="shared" si="135"/>
        <v>0.35830163644405277</v>
      </c>
      <c r="V1789" s="2"/>
      <c r="W1789" s="2"/>
      <c r="X1789" s="45"/>
      <c r="Y1789" s="37"/>
      <c r="Z1789" s="37"/>
      <c r="AA1789" s="37"/>
      <c r="AB1789" s="37"/>
      <c r="AC1789" s="37"/>
      <c r="AD1789" s="37"/>
      <c r="AE1789" s="37"/>
      <c r="AF1789" s="12">
        <v>7</v>
      </c>
      <c r="AG1789">
        <v>10</v>
      </c>
      <c r="AH1789">
        <v>-23</v>
      </c>
      <c r="AI1789">
        <v>0.21</v>
      </c>
      <c r="AJ1789">
        <v>1</v>
      </c>
      <c r="AK1789">
        <v>-2</v>
      </c>
      <c r="AL1789">
        <v>-3</v>
      </c>
      <c r="AM1789">
        <v>1</v>
      </c>
      <c r="AN1789">
        <v>-1</v>
      </c>
      <c r="AO1789">
        <v>1</v>
      </c>
      <c r="AP1789">
        <v>0</v>
      </c>
      <c r="AQ1789">
        <v>-2.1</v>
      </c>
      <c r="AR1789">
        <v>-8.6999999999999993</v>
      </c>
      <c r="AS1789">
        <v>6.6</v>
      </c>
      <c r="AT1789">
        <v>3</v>
      </c>
      <c r="AU1789">
        <v>1</v>
      </c>
      <c r="AV1789" s="2">
        <v>0.78</v>
      </c>
    </row>
    <row r="1790" spans="6:48" x14ac:dyDescent="0.3">
      <c r="F1790" t="str">
        <f t="shared" si="133"/>
        <v>13051335</v>
      </c>
      <c r="G1790" t="e">
        <f t="shared" si="136"/>
        <v>#N/A</v>
      </c>
      <c r="H1790" s="11">
        <v>1305</v>
      </c>
      <c r="I1790" s="5">
        <v>1335</v>
      </c>
      <c r="J1790" t="s">
        <v>57</v>
      </c>
      <c r="K1790" t="s">
        <v>62</v>
      </c>
      <c r="Q1790" s="3"/>
      <c r="R1790" s="4"/>
      <c r="S1790" s="4"/>
      <c r="T1790" s="2">
        <f t="shared" si="134"/>
        <v>0.76169836355594722</v>
      </c>
      <c r="U1790" s="2">
        <f t="shared" si="135"/>
        <v>0.23830163644405278</v>
      </c>
      <c r="V1790" s="2"/>
      <c r="W1790" s="2"/>
      <c r="X1790" s="45"/>
      <c r="Y1790" s="37"/>
      <c r="Z1790" s="37"/>
      <c r="AA1790" s="37"/>
      <c r="AB1790" s="37"/>
      <c r="AC1790" s="37"/>
      <c r="AD1790" s="37"/>
      <c r="AE1790" s="37"/>
      <c r="AF1790" s="12">
        <v>7</v>
      </c>
      <c r="AG1790">
        <v>16</v>
      </c>
      <c r="AH1790">
        <v>-103</v>
      </c>
      <c r="AI1790">
        <v>0.05</v>
      </c>
      <c r="AJ1790">
        <v>2</v>
      </c>
      <c r="AK1790">
        <v>2</v>
      </c>
      <c r="AL1790">
        <v>-3</v>
      </c>
      <c r="AM1790">
        <v>1</v>
      </c>
      <c r="AN1790">
        <v>3</v>
      </c>
      <c r="AO1790">
        <v>-6</v>
      </c>
      <c r="AP1790">
        <v>0.09</v>
      </c>
      <c r="AQ1790">
        <v>7.4</v>
      </c>
      <c r="AR1790">
        <v>3.3</v>
      </c>
      <c r="AS1790">
        <v>4.0999999999999996</v>
      </c>
      <c r="AT1790">
        <v>9</v>
      </c>
      <c r="AU1790">
        <v>1</v>
      </c>
      <c r="AV1790" s="2">
        <v>0.9</v>
      </c>
    </row>
    <row r="1791" spans="6:48" x14ac:dyDescent="0.3">
      <c r="F1791" t="str">
        <f t="shared" si="133"/>
        <v>13051344</v>
      </c>
      <c r="G1791" t="e">
        <f t="shared" si="136"/>
        <v>#N/A</v>
      </c>
      <c r="H1791" s="11">
        <v>1305</v>
      </c>
      <c r="I1791" s="5">
        <v>1344</v>
      </c>
      <c r="J1791" t="s">
        <v>57</v>
      </c>
      <c r="K1791" t="s">
        <v>63</v>
      </c>
      <c r="Q1791" s="3"/>
      <c r="R1791" s="4"/>
      <c r="S1791" s="4"/>
      <c r="T1791" s="2">
        <f t="shared" si="134"/>
        <v>0.69169836355594716</v>
      </c>
      <c r="U1791" s="2">
        <f t="shared" si="135"/>
        <v>0.30830163644405284</v>
      </c>
      <c r="V1791" s="2"/>
      <c r="W1791" s="2"/>
      <c r="X1791" s="45"/>
      <c r="Y1791" s="37"/>
      <c r="Z1791" s="37"/>
      <c r="AA1791" s="37"/>
      <c r="AB1791" s="37"/>
      <c r="AC1791" s="37"/>
      <c r="AD1791" s="37"/>
      <c r="AE1791" s="37"/>
      <c r="AF1791" s="12">
        <v>7</v>
      </c>
      <c r="AG1791">
        <v>10</v>
      </c>
      <c r="AH1791">
        <v>-39</v>
      </c>
      <c r="AI1791">
        <v>0.17</v>
      </c>
      <c r="AJ1791">
        <v>5</v>
      </c>
      <c r="AK1791">
        <v>-1</v>
      </c>
      <c r="AL1791">
        <v>-3</v>
      </c>
      <c r="AM1791">
        <v>-1</v>
      </c>
      <c r="AN1791">
        <v>-2</v>
      </c>
      <c r="AO1791">
        <v>0</v>
      </c>
      <c r="AP1791">
        <v>0.05</v>
      </c>
      <c r="AQ1791">
        <v>9.4</v>
      </c>
      <c r="AR1791">
        <v>0.2</v>
      </c>
      <c r="AS1791">
        <v>9.1999999999999993</v>
      </c>
      <c r="AT1791">
        <v>3</v>
      </c>
      <c r="AU1791">
        <v>1</v>
      </c>
      <c r="AV1791" s="2">
        <v>0.83</v>
      </c>
    </row>
    <row r="1792" spans="6:48" x14ac:dyDescent="0.3">
      <c r="F1792" t="str">
        <f t="shared" si="133"/>
        <v>13051345</v>
      </c>
      <c r="G1792" t="e">
        <f t="shared" si="136"/>
        <v>#N/A</v>
      </c>
      <c r="H1792" s="11">
        <v>1305</v>
      </c>
      <c r="I1792" s="5">
        <v>1345</v>
      </c>
      <c r="J1792" t="s">
        <v>57</v>
      </c>
      <c r="K1792" t="s">
        <v>64</v>
      </c>
      <c r="Q1792" s="3"/>
      <c r="R1792" s="4"/>
      <c r="S1792" s="4"/>
      <c r="T1792" s="2">
        <f t="shared" si="134"/>
        <v>0.42169836355594725</v>
      </c>
      <c r="U1792" s="2">
        <f t="shared" si="135"/>
        <v>0.57830163644405275</v>
      </c>
      <c r="V1792" s="2"/>
      <c r="W1792" s="2"/>
      <c r="X1792" s="45"/>
      <c r="Y1792" s="37"/>
      <c r="Z1792" s="37"/>
      <c r="AA1792" s="37"/>
      <c r="AB1792" s="37"/>
      <c r="AC1792" s="37"/>
      <c r="AD1792" s="37"/>
      <c r="AE1792" s="37"/>
      <c r="AF1792" s="12">
        <v>7</v>
      </c>
      <c r="AG1792">
        <v>2</v>
      </c>
      <c r="AH1792">
        <v>19</v>
      </c>
      <c r="AI1792">
        <v>-0.03</v>
      </c>
      <c r="AJ1792">
        <v>-3</v>
      </c>
      <c r="AK1792">
        <v>2</v>
      </c>
      <c r="AL1792">
        <v>-2</v>
      </c>
      <c r="AM1792">
        <v>1</v>
      </c>
      <c r="AN1792">
        <v>-1</v>
      </c>
      <c r="AO1792">
        <v>-1</v>
      </c>
      <c r="AP1792">
        <v>0.01</v>
      </c>
      <c r="AQ1792">
        <v>2</v>
      </c>
      <c r="AR1792">
        <v>7.3</v>
      </c>
      <c r="AS1792">
        <v>-5.3</v>
      </c>
      <c r="AT1792">
        <v>-5</v>
      </c>
      <c r="AU1792">
        <v>0</v>
      </c>
      <c r="AV1792" s="2">
        <v>0.56000000000000005</v>
      </c>
    </row>
    <row r="1793" spans="6:48" x14ac:dyDescent="0.3">
      <c r="F1793" t="str">
        <f t="shared" si="133"/>
        <v>13051347</v>
      </c>
      <c r="G1793" t="e">
        <f t="shared" si="136"/>
        <v>#N/A</v>
      </c>
      <c r="H1793" s="11">
        <v>1305</v>
      </c>
      <c r="I1793" s="5">
        <v>1347</v>
      </c>
      <c r="J1793" t="s">
        <v>57</v>
      </c>
      <c r="K1793" t="s">
        <v>65</v>
      </c>
      <c r="Q1793" s="3"/>
      <c r="R1793" s="4"/>
      <c r="S1793" s="4"/>
      <c r="T1793" s="2">
        <f t="shared" si="134"/>
        <v>0.81169836355594716</v>
      </c>
      <c r="U1793" s="2">
        <f t="shared" si="135"/>
        <v>0.18830163644405284</v>
      </c>
      <c r="V1793" s="2"/>
      <c r="W1793" s="2"/>
      <c r="X1793" s="45"/>
      <c r="Y1793" s="37"/>
      <c r="Z1793" s="37"/>
      <c r="AA1793" s="37"/>
      <c r="AB1793" s="37"/>
      <c r="AC1793" s="37"/>
      <c r="AD1793" s="37"/>
      <c r="AE1793" s="37"/>
      <c r="AF1793" s="12">
        <v>7</v>
      </c>
      <c r="AG1793">
        <v>16</v>
      </c>
      <c r="AH1793">
        <v>-146</v>
      </c>
      <c r="AI1793">
        <v>0.17</v>
      </c>
      <c r="AJ1793">
        <v>6</v>
      </c>
      <c r="AK1793">
        <v>0</v>
      </c>
      <c r="AL1793">
        <v>-4</v>
      </c>
      <c r="AM1793">
        <v>-2</v>
      </c>
      <c r="AN1793">
        <v>-5</v>
      </c>
      <c r="AO1793">
        <v>-1</v>
      </c>
      <c r="AP1793">
        <v>0.02</v>
      </c>
      <c r="AQ1793">
        <v>16.2</v>
      </c>
      <c r="AR1793">
        <v>8</v>
      </c>
      <c r="AS1793">
        <v>8.1999999999999993</v>
      </c>
      <c r="AT1793">
        <v>9</v>
      </c>
      <c r="AU1793">
        <v>1</v>
      </c>
      <c r="AV1793" s="2">
        <v>0.95</v>
      </c>
    </row>
    <row r="1794" spans="6:48" x14ac:dyDescent="0.3">
      <c r="F1794" t="str">
        <f t="shared" si="133"/>
        <v>13051348</v>
      </c>
      <c r="G1794" t="e">
        <f t="shared" si="136"/>
        <v>#N/A</v>
      </c>
      <c r="H1794" s="11">
        <v>1305</v>
      </c>
      <c r="I1794" s="5">
        <v>1348</v>
      </c>
      <c r="J1794" t="s">
        <v>57</v>
      </c>
      <c r="K1794" t="s">
        <v>66</v>
      </c>
      <c r="Q1794" s="3"/>
      <c r="R1794" s="4"/>
      <c r="S1794" s="4"/>
      <c r="T1794" s="2">
        <f t="shared" si="134"/>
        <v>0.6116983635559472</v>
      </c>
      <c r="U1794" s="2">
        <f t="shared" si="135"/>
        <v>0.3883016364440528</v>
      </c>
      <c r="V1794" s="2"/>
      <c r="W1794" s="2"/>
      <c r="X1794" s="45"/>
      <c r="Y1794" s="37"/>
      <c r="Z1794" s="37"/>
      <c r="AA1794" s="37"/>
      <c r="AB1794" s="37"/>
      <c r="AC1794" s="37"/>
      <c r="AD1794" s="37"/>
      <c r="AE1794" s="37"/>
      <c r="AF1794" s="12">
        <v>7</v>
      </c>
      <c r="AG1794">
        <v>7</v>
      </c>
      <c r="AH1794">
        <v>-25</v>
      </c>
      <c r="AI1794">
        <v>0.01</v>
      </c>
      <c r="AJ1794">
        <v>3</v>
      </c>
      <c r="AK1794">
        <v>-1</v>
      </c>
      <c r="AL1794">
        <v>-1</v>
      </c>
      <c r="AM1794">
        <v>-4</v>
      </c>
      <c r="AN1794">
        <v>-4</v>
      </c>
      <c r="AO1794">
        <v>-2</v>
      </c>
      <c r="AP1794">
        <v>0.04</v>
      </c>
      <c r="AQ1794">
        <v>6.9</v>
      </c>
      <c r="AR1794">
        <v>5</v>
      </c>
      <c r="AS1794">
        <v>1.9</v>
      </c>
      <c r="AT1794">
        <v>0</v>
      </c>
      <c r="AU1794">
        <v>0</v>
      </c>
      <c r="AV1794" s="2">
        <v>0.75</v>
      </c>
    </row>
    <row r="1795" spans="6:48" x14ac:dyDescent="0.3">
      <c r="F1795" t="str">
        <f t="shared" si="133"/>
        <v>13051355</v>
      </c>
      <c r="G1795" t="e">
        <f t="shared" si="136"/>
        <v>#N/A</v>
      </c>
      <c r="H1795" s="11">
        <v>1305</v>
      </c>
      <c r="I1795" s="5">
        <v>1355</v>
      </c>
      <c r="J1795" t="s">
        <v>57</v>
      </c>
      <c r="K1795" t="s">
        <v>67</v>
      </c>
      <c r="Q1795" s="3"/>
      <c r="R1795" s="4"/>
      <c r="S1795" s="4"/>
      <c r="T1795" s="2">
        <f t="shared" si="134"/>
        <v>0.67169836355594725</v>
      </c>
      <c r="U1795" s="2">
        <f t="shared" si="135"/>
        <v>0.32830163644405275</v>
      </c>
      <c r="V1795" s="2"/>
      <c r="W1795" s="2"/>
      <c r="X1795" s="45"/>
      <c r="Y1795" s="37"/>
      <c r="Z1795" s="37"/>
      <c r="AA1795" s="37"/>
      <c r="AB1795" s="37"/>
      <c r="AC1795" s="37"/>
      <c r="AD1795" s="37"/>
      <c r="AE1795" s="37"/>
      <c r="AF1795" s="12">
        <v>7</v>
      </c>
      <c r="AG1795">
        <v>12</v>
      </c>
      <c r="AH1795">
        <v>-51</v>
      </c>
      <c r="AI1795">
        <v>-0.01</v>
      </c>
      <c r="AJ1795">
        <v>1</v>
      </c>
      <c r="AK1795">
        <v>-1</v>
      </c>
      <c r="AL1795">
        <v>0</v>
      </c>
      <c r="AM1795">
        <v>3</v>
      </c>
      <c r="AN1795">
        <v>2</v>
      </c>
      <c r="AO1795">
        <v>-6</v>
      </c>
      <c r="AP1795">
        <v>-0.01</v>
      </c>
      <c r="AQ1795">
        <v>-0.3</v>
      </c>
      <c r="AR1795">
        <v>-2.7</v>
      </c>
      <c r="AS1795">
        <v>2.4</v>
      </c>
      <c r="AT1795">
        <v>5</v>
      </c>
      <c r="AU1795">
        <v>1</v>
      </c>
      <c r="AV1795" s="2">
        <v>0.81</v>
      </c>
    </row>
    <row r="1796" spans="6:48" x14ac:dyDescent="0.3">
      <c r="F1796" t="str">
        <f t="shared" si="133"/>
        <v>13051361</v>
      </c>
      <c r="G1796" t="e">
        <f t="shared" si="136"/>
        <v>#N/A</v>
      </c>
      <c r="H1796" s="11">
        <v>1305</v>
      </c>
      <c r="I1796" s="5">
        <v>1361</v>
      </c>
      <c r="J1796" t="s">
        <v>57</v>
      </c>
      <c r="K1796" t="s">
        <v>68</v>
      </c>
      <c r="Q1796" s="3"/>
      <c r="R1796" s="4"/>
      <c r="S1796" s="4"/>
      <c r="T1796" s="2">
        <f t="shared" si="134"/>
        <v>0.62169836355594721</v>
      </c>
      <c r="U1796" s="2">
        <f t="shared" si="135"/>
        <v>0.37830163644405279</v>
      </c>
      <c r="V1796" s="2"/>
      <c r="W1796" s="2"/>
      <c r="X1796" s="45"/>
      <c r="Y1796" s="37"/>
      <c r="Z1796" s="37"/>
      <c r="AA1796" s="37"/>
      <c r="AB1796" s="37"/>
      <c r="AC1796" s="37"/>
      <c r="AD1796" s="37"/>
      <c r="AE1796" s="37"/>
      <c r="AF1796" s="12">
        <v>7</v>
      </c>
      <c r="AG1796">
        <v>11</v>
      </c>
      <c r="AH1796">
        <v>-26</v>
      </c>
      <c r="AI1796">
        <v>0.11</v>
      </c>
      <c r="AJ1796">
        <v>3</v>
      </c>
      <c r="AK1796">
        <v>0</v>
      </c>
      <c r="AL1796">
        <v>-3</v>
      </c>
      <c r="AM1796">
        <v>-1</v>
      </c>
      <c r="AN1796">
        <v>-5</v>
      </c>
      <c r="AO1796">
        <v>-4</v>
      </c>
      <c r="AP1796">
        <v>0.03</v>
      </c>
      <c r="AQ1796">
        <v>6</v>
      </c>
      <c r="AR1796">
        <v>4.5</v>
      </c>
      <c r="AS1796">
        <v>1.5</v>
      </c>
      <c r="AT1796">
        <v>4</v>
      </c>
      <c r="AU1796">
        <v>1</v>
      </c>
      <c r="AV1796" s="2">
        <v>0.76</v>
      </c>
    </row>
    <row r="1797" spans="6:48" x14ac:dyDescent="0.3">
      <c r="F1797" t="str">
        <f t="shared" si="133"/>
        <v>13051371</v>
      </c>
      <c r="G1797" t="e">
        <f t="shared" si="136"/>
        <v>#N/A</v>
      </c>
      <c r="H1797" s="11">
        <v>1305</v>
      </c>
      <c r="I1797" s="5">
        <v>1371</v>
      </c>
      <c r="J1797" t="s">
        <v>57</v>
      </c>
      <c r="K1797" t="s">
        <v>69</v>
      </c>
      <c r="Q1797" s="3"/>
      <c r="R1797" s="4"/>
      <c r="S1797" s="4"/>
      <c r="T1797" s="2">
        <f t="shared" si="134"/>
        <v>0.58169836355594717</v>
      </c>
      <c r="U1797" s="2">
        <f t="shared" si="135"/>
        <v>0.41830163644405283</v>
      </c>
      <c r="V1797" s="2"/>
      <c r="W1797" s="2"/>
      <c r="X1797" s="45"/>
      <c r="Y1797" s="37"/>
      <c r="Z1797" s="37"/>
      <c r="AA1797" s="37"/>
      <c r="AB1797" s="37"/>
      <c r="AC1797" s="37"/>
      <c r="AD1797" s="37"/>
      <c r="AE1797" s="37"/>
      <c r="AF1797" s="12">
        <v>7</v>
      </c>
      <c r="AG1797">
        <v>8</v>
      </c>
      <c r="AH1797">
        <v>-2</v>
      </c>
      <c r="AI1797">
        <v>0.13</v>
      </c>
      <c r="AJ1797">
        <v>2</v>
      </c>
      <c r="AK1797">
        <v>-1</v>
      </c>
      <c r="AL1797">
        <v>-3</v>
      </c>
      <c r="AM1797">
        <v>0</v>
      </c>
      <c r="AN1797">
        <v>-7</v>
      </c>
      <c r="AO1797">
        <v>-1</v>
      </c>
      <c r="AP1797">
        <v>0.06</v>
      </c>
      <c r="AQ1797">
        <v>4.0999999999999996</v>
      </c>
      <c r="AR1797">
        <v>-0.4</v>
      </c>
      <c r="AS1797">
        <v>4.5</v>
      </c>
      <c r="AT1797">
        <v>1</v>
      </c>
      <c r="AU1797">
        <v>1</v>
      </c>
      <c r="AV1797" s="2">
        <v>0.72</v>
      </c>
    </row>
    <row r="1798" spans="6:48" x14ac:dyDescent="0.3">
      <c r="F1798" t="str">
        <f t="shared" si="133"/>
        <v>13051372</v>
      </c>
      <c r="G1798" t="e">
        <f t="shared" si="136"/>
        <v>#N/A</v>
      </c>
      <c r="H1798" s="11">
        <v>1305</v>
      </c>
      <c r="I1798" s="5">
        <v>1372</v>
      </c>
      <c r="J1798" t="s">
        <v>57</v>
      </c>
      <c r="K1798" t="s">
        <v>70</v>
      </c>
      <c r="Q1798" s="3"/>
      <c r="R1798" s="4"/>
      <c r="S1798" s="4"/>
      <c r="T1798" s="2">
        <f t="shared" si="134"/>
        <v>0.72169836355594719</v>
      </c>
      <c r="U1798" s="2">
        <f t="shared" si="135"/>
        <v>0.27830163644405281</v>
      </c>
      <c r="V1798" s="2"/>
      <c r="W1798" s="2"/>
      <c r="X1798" s="45"/>
      <c r="Y1798" s="37"/>
      <c r="Z1798" s="37"/>
      <c r="AA1798" s="37"/>
      <c r="AB1798" s="37"/>
      <c r="AC1798" s="37"/>
      <c r="AD1798" s="37"/>
      <c r="AE1798" s="37"/>
      <c r="AF1798" s="12">
        <v>7</v>
      </c>
      <c r="AG1798">
        <v>14</v>
      </c>
      <c r="AH1798">
        <v>-87</v>
      </c>
      <c r="AI1798">
        <v>-0.01</v>
      </c>
      <c r="AJ1798">
        <v>2</v>
      </c>
      <c r="AK1798">
        <v>-1</v>
      </c>
      <c r="AL1798">
        <v>-6</v>
      </c>
      <c r="AM1798">
        <v>-7</v>
      </c>
      <c r="AN1798">
        <v>-6</v>
      </c>
      <c r="AO1798">
        <v>0</v>
      </c>
      <c r="AP1798">
        <v>0.05</v>
      </c>
      <c r="AQ1798">
        <v>4.9000000000000004</v>
      </c>
      <c r="AR1798">
        <v>4.5</v>
      </c>
      <c r="AS1798">
        <v>0.4</v>
      </c>
      <c r="AT1798">
        <v>7</v>
      </c>
      <c r="AU1798">
        <v>1</v>
      </c>
      <c r="AV1798" s="2">
        <v>0.86</v>
      </c>
    </row>
    <row r="1799" spans="6:48" x14ac:dyDescent="0.3">
      <c r="F1799" t="str">
        <f t="shared" si="133"/>
        <v>13051382</v>
      </c>
      <c r="G1799" t="e">
        <f t="shared" si="136"/>
        <v>#N/A</v>
      </c>
      <c r="H1799" s="11">
        <v>1305</v>
      </c>
      <c r="I1799" s="5">
        <v>1382</v>
      </c>
      <c r="J1799" t="s">
        <v>57</v>
      </c>
      <c r="K1799" t="s">
        <v>71</v>
      </c>
      <c r="Q1799" s="3"/>
      <c r="R1799" s="4"/>
      <c r="S1799" s="4"/>
      <c r="T1799" s="2">
        <f t="shared" si="134"/>
        <v>0.66169836355594724</v>
      </c>
      <c r="U1799" s="2">
        <f t="shared" si="135"/>
        <v>0.33830163644405276</v>
      </c>
      <c r="V1799" s="2"/>
      <c r="W1799" s="2"/>
      <c r="X1799" s="45"/>
      <c r="Y1799" s="37"/>
      <c r="Z1799" s="37"/>
      <c r="AA1799" s="37"/>
      <c r="AB1799" s="37"/>
      <c r="AC1799" s="37"/>
      <c r="AD1799" s="37"/>
      <c r="AE1799" s="37"/>
      <c r="AF1799" s="12">
        <v>7</v>
      </c>
      <c r="AG1799">
        <v>11</v>
      </c>
      <c r="AH1799">
        <v>-45</v>
      </c>
      <c r="AI1799">
        <v>0.01</v>
      </c>
      <c r="AJ1799">
        <v>3</v>
      </c>
      <c r="AK1799">
        <v>0</v>
      </c>
      <c r="AL1799">
        <v>-2</v>
      </c>
      <c r="AM1799">
        <v>-2</v>
      </c>
      <c r="AN1799">
        <v>-3</v>
      </c>
      <c r="AO1799">
        <v>1</v>
      </c>
      <c r="AP1799">
        <v>0</v>
      </c>
      <c r="AQ1799">
        <v>5.2</v>
      </c>
      <c r="AR1799">
        <v>1.9</v>
      </c>
      <c r="AS1799">
        <v>3.3</v>
      </c>
      <c r="AT1799">
        <v>4</v>
      </c>
      <c r="AU1799">
        <v>1</v>
      </c>
      <c r="AV1799" s="2">
        <v>0.8</v>
      </c>
    </row>
    <row r="1800" spans="6:48" x14ac:dyDescent="0.3">
      <c r="F1800" t="str">
        <f t="shared" si="133"/>
        <v>13051393</v>
      </c>
      <c r="G1800" t="e">
        <f t="shared" si="136"/>
        <v>#N/A</v>
      </c>
      <c r="H1800" s="11">
        <v>1305</v>
      </c>
      <c r="I1800" s="5">
        <v>1393</v>
      </c>
      <c r="J1800" t="s">
        <v>57</v>
      </c>
      <c r="K1800" t="s">
        <v>72</v>
      </c>
      <c r="Q1800" s="3"/>
      <c r="R1800" s="4"/>
      <c r="S1800" s="4"/>
      <c r="T1800" s="2">
        <f t="shared" si="134"/>
        <v>0.67169836355594725</v>
      </c>
      <c r="U1800" s="2">
        <f t="shared" si="135"/>
        <v>0.32830163644405275</v>
      </c>
      <c r="V1800" s="2"/>
      <c r="W1800" s="2"/>
      <c r="X1800" s="45"/>
      <c r="Y1800" s="37"/>
      <c r="Z1800" s="37"/>
      <c r="AA1800" s="37"/>
      <c r="AB1800" s="37"/>
      <c r="AC1800" s="37"/>
      <c r="AD1800" s="37"/>
      <c r="AE1800" s="37"/>
      <c r="AF1800" s="12">
        <v>7</v>
      </c>
      <c r="AG1800">
        <v>11</v>
      </c>
      <c r="AH1800">
        <v>-30</v>
      </c>
      <c r="AI1800">
        <v>0.18</v>
      </c>
      <c r="AJ1800">
        <v>8</v>
      </c>
      <c r="AK1800">
        <v>2</v>
      </c>
      <c r="AL1800">
        <v>-4</v>
      </c>
      <c r="AM1800">
        <v>-1</v>
      </c>
      <c r="AN1800">
        <v>-8</v>
      </c>
      <c r="AO1800">
        <v>0</v>
      </c>
      <c r="AP1800">
        <v>0.01</v>
      </c>
      <c r="AQ1800">
        <v>15.6</v>
      </c>
      <c r="AR1800">
        <v>8.4</v>
      </c>
      <c r="AS1800">
        <v>7.2</v>
      </c>
      <c r="AT1800">
        <v>4</v>
      </c>
      <c r="AU1800">
        <v>1</v>
      </c>
      <c r="AV1800" s="2">
        <v>0.81</v>
      </c>
    </row>
    <row r="1801" spans="6:48" x14ac:dyDescent="0.3">
      <c r="F1801" t="str">
        <f t="shared" si="133"/>
        <v>13051395</v>
      </c>
      <c r="G1801" t="e">
        <f t="shared" si="136"/>
        <v>#N/A</v>
      </c>
      <c r="H1801" s="11">
        <v>1305</v>
      </c>
      <c r="I1801" s="5">
        <v>1395</v>
      </c>
      <c r="J1801" t="s">
        <v>57</v>
      </c>
      <c r="K1801" t="s">
        <v>73</v>
      </c>
      <c r="Q1801" s="3"/>
      <c r="R1801" s="4"/>
      <c r="S1801" s="4"/>
      <c r="T1801" s="2">
        <f t="shared" si="134"/>
        <v>0.55169836355594715</v>
      </c>
      <c r="U1801" s="2">
        <f t="shared" si="135"/>
        <v>0.44830163644405285</v>
      </c>
      <c r="V1801" s="2"/>
      <c r="W1801" s="2"/>
      <c r="X1801" s="45"/>
      <c r="Y1801" s="37"/>
      <c r="Z1801" s="37"/>
      <c r="AA1801" s="37"/>
      <c r="AB1801" s="37"/>
      <c r="AC1801" s="37"/>
      <c r="AD1801" s="37"/>
      <c r="AE1801" s="37"/>
      <c r="AF1801" s="12">
        <v>7</v>
      </c>
      <c r="AG1801">
        <v>6</v>
      </c>
      <c r="AH1801">
        <v>2</v>
      </c>
      <c r="AI1801">
        <v>0.13</v>
      </c>
      <c r="AJ1801">
        <v>-2</v>
      </c>
      <c r="AK1801">
        <v>-4</v>
      </c>
      <c r="AL1801">
        <v>-3</v>
      </c>
      <c r="AM1801">
        <v>0</v>
      </c>
      <c r="AN1801">
        <v>-8</v>
      </c>
      <c r="AO1801">
        <v>-3</v>
      </c>
      <c r="AP1801">
        <v>0.04</v>
      </c>
      <c r="AQ1801">
        <v>0.1</v>
      </c>
      <c r="AR1801">
        <v>-3</v>
      </c>
      <c r="AS1801">
        <v>3.1</v>
      </c>
      <c r="AT1801">
        <v>-1</v>
      </c>
      <c r="AU1801">
        <v>0</v>
      </c>
      <c r="AV1801" s="2">
        <v>0.69</v>
      </c>
    </row>
    <row r="1802" spans="6:48" x14ac:dyDescent="0.3">
      <c r="F1802" t="str">
        <f t="shared" si="133"/>
        <v>13051397</v>
      </c>
      <c r="G1802" t="e">
        <f t="shared" si="136"/>
        <v>#N/A</v>
      </c>
      <c r="H1802" s="11">
        <v>1305</v>
      </c>
      <c r="I1802" s="5">
        <v>1397</v>
      </c>
      <c r="J1802" t="s">
        <v>57</v>
      </c>
      <c r="K1802" t="s">
        <v>74</v>
      </c>
      <c r="Q1802" s="3"/>
      <c r="R1802" s="4"/>
      <c r="S1802" s="4"/>
      <c r="T1802" s="2">
        <f t="shared" si="134"/>
        <v>0.52169836355594723</v>
      </c>
      <c r="U1802" s="2">
        <f t="shared" si="135"/>
        <v>0.47830163644405277</v>
      </c>
      <c r="V1802" s="2"/>
      <c r="W1802" s="2"/>
      <c r="X1802" s="45"/>
      <c r="Y1802" s="37"/>
      <c r="Z1802" s="37"/>
      <c r="AA1802" s="37"/>
      <c r="AB1802" s="37"/>
      <c r="AC1802" s="37"/>
      <c r="AD1802" s="37"/>
      <c r="AE1802" s="37"/>
      <c r="AF1802" s="12">
        <v>7</v>
      </c>
      <c r="AG1802">
        <v>3</v>
      </c>
      <c r="AH1802">
        <v>13</v>
      </c>
      <c r="AI1802">
        <v>0.03</v>
      </c>
      <c r="AJ1802">
        <v>4</v>
      </c>
      <c r="AK1802">
        <v>2</v>
      </c>
      <c r="AL1802">
        <v>-3</v>
      </c>
      <c r="AM1802">
        <v>-2</v>
      </c>
      <c r="AN1802">
        <v>-7</v>
      </c>
      <c r="AO1802">
        <v>2</v>
      </c>
      <c r="AP1802">
        <v>-0.01</v>
      </c>
      <c r="AQ1802">
        <v>8.9</v>
      </c>
      <c r="AR1802">
        <v>6.5</v>
      </c>
      <c r="AS1802">
        <v>2.4</v>
      </c>
      <c r="AT1802">
        <v>-4</v>
      </c>
      <c r="AU1802">
        <v>0</v>
      </c>
      <c r="AV1802" s="2">
        <v>0.66</v>
      </c>
    </row>
    <row r="1803" spans="6:48" x14ac:dyDescent="0.3">
      <c r="F1803" t="str">
        <f t="shared" si="133"/>
        <v>13051401</v>
      </c>
      <c r="G1803" t="e">
        <f t="shared" si="136"/>
        <v>#N/A</v>
      </c>
      <c r="H1803" s="11">
        <v>1305</v>
      </c>
      <c r="I1803" s="5">
        <v>1401</v>
      </c>
      <c r="J1803" t="s">
        <v>57</v>
      </c>
      <c r="K1803" t="s">
        <v>76</v>
      </c>
      <c r="Q1803" s="3"/>
      <c r="R1803" s="4"/>
      <c r="S1803" s="4"/>
      <c r="T1803" s="2">
        <f t="shared" si="134"/>
        <v>0.60169836355594719</v>
      </c>
      <c r="U1803" s="2">
        <f t="shared" si="135"/>
        <v>0.39830163644405281</v>
      </c>
      <c r="V1803" s="2"/>
      <c r="W1803" s="2"/>
      <c r="X1803" s="45"/>
      <c r="Y1803" s="37"/>
      <c r="Z1803" s="37"/>
      <c r="AA1803" s="37"/>
      <c r="AB1803" s="37"/>
      <c r="AC1803" s="37"/>
      <c r="AD1803" s="37"/>
      <c r="AE1803" s="37"/>
      <c r="AF1803" s="12">
        <v>7</v>
      </c>
      <c r="AG1803">
        <v>7</v>
      </c>
      <c r="AH1803">
        <v>-6</v>
      </c>
      <c r="AI1803">
        <v>0.17</v>
      </c>
      <c r="AJ1803">
        <v>4</v>
      </c>
      <c r="AK1803">
        <v>3</v>
      </c>
      <c r="AL1803">
        <v>-4</v>
      </c>
      <c r="AM1803">
        <v>2</v>
      </c>
      <c r="AN1803">
        <v>-7</v>
      </c>
      <c r="AO1803">
        <v>-1</v>
      </c>
      <c r="AP1803">
        <v>0.08</v>
      </c>
      <c r="AQ1803">
        <v>8.1</v>
      </c>
      <c r="AR1803">
        <v>3.1</v>
      </c>
      <c r="AS1803">
        <v>5</v>
      </c>
      <c r="AT1803">
        <v>0</v>
      </c>
      <c r="AU1803">
        <v>0</v>
      </c>
      <c r="AV1803" s="2">
        <v>0.74</v>
      </c>
    </row>
    <row r="1804" spans="6:48" x14ac:dyDescent="0.3">
      <c r="F1804" t="str">
        <f t="shared" si="133"/>
        <v>13051403</v>
      </c>
      <c r="G1804" t="e">
        <f t="shared" si="136"/>
        <v>#N/A</v>
      </c>
      <c r="H1804" s="11">
        <v>1305</v>
      </c>
      <c r="I1804" s="5">
        <v>1403</v>
      </c>
      <c r="J1804" t="s">
        <v>57</v>
      </c>
      <c r="K1804" t="s">
        <v>77</v>
      </c>
      <c r="Q1804" s="3"/>
      <c r="R1804" s="4"/>
      <c r="S1804" s="4"/>
      <c r="T1804" s="2">
        <f t="shared" si="134"/>
        <v>0.50169836355594721</v>
      </c>
      <c r="U1804" s="2">
        <f t="shared" si="135"/>
        <v>0.49830163644405279</v>
      </c>
      <c r="V1804" s="2"/>
      <c r="W1804" s="2"/>
      <c r="X1804" s="45"/>
      <c r="Y1804" s="37"/>
      <c r="Z1804" s="37"/>
      <c r="AA1804" s="37"/>
      <c r="AB1804" s="37"/>
      <c r="AC1804" s="37"/>
      <c r="AD1804" s="37"/>
      <c r="AE1804" s="37"/>
      <c r="AF1804" s="12">
        <v>7</v>
      </c>
      <c r="AG1804">
        <v>3</v>
      </c>
      <c r="AH1804">
        <v>12</v>
      </c>
      <c r="AI1804">
        <v>0.06</v>
      </c>
      <c r="AJ1804">
        <v>2</v>
      </c>
      <c r="AK1804">
        <v>2</v>
      </c>
      <c r="AL1804">
        <v>-4</v>
      </c>
      <c r="AM1804">
        <v>-3</v>
      </c>
      <c r="AN1804">
        <v>-6</v>
      </c>
      <c r="AO1804">
        <v>-1</v>
      </c>
      <c r="AP1804">
        <v>0.05</v>
      </c>
      <c r="AQ1804">
        <v>7.9</v>
      </c>
      <c r="AR1804">
        <v>8.1999999999999993</v>
      </c>
      <c r="AS1804">
        <v>-0.3</v>
      </c>
      <c r="AT1804">
        <v>-4</v>
      </c>
      <c r="AU1804">
        <v>0</v>
      </c>
      <c r="AV1804" s="2">
        <v>0.64</v>
      </c>
    </row>
    <row r="1805" spans="6:48" x14ac:dyDescent="0.3">
      <c r="F1805" t="str">
        <f t="shared" si="133"/>
        <v>13051411</v>
      </c>
      <c r="G1805" t="e">
        <f t="shared" si="136"/>
        <v>#N/A</v>
      </c>
      <c r="H1805" s="11">
        <v>1305</v>
      </c>
      <c r="I1805" s="5">
        <v>1411</v>
      </c>
      <c r="J1805" t="s">
        <v>57</v>
      </c>
      <c r="K1805" t="s">
        <v>78</v>
      </c>
      <c r="Q1805" s="3"/>
      <c r="R1805" s="4"/>
      <c r="S1805" s="4"/>
      <c r="T1805" s="2">
        <f t="shared" si="134"/>
        <v>0.84169836355594718</v>
      </c>
      <c r="U1805" s="2">
        <f t="shared" si="135"/>
        <v>0.15830163644405282</v>
      </c>
      <c r="V1805" s="2"/>
      <c r="W1805" s="2"/>
      <c r="X1805" s="45"/>
      <c r="Y1805" s="37"/>
      <c r="Z1805" s="37"/>
      <c r="AA1805" s="37"/>
      <c r="AB1805" s="37"/>
      <c r="AC1805" s="37"/>
      <c r="AD1805" s="37"/>
      <c r="AE1805" s="37"/>
      <c r="AF1805" s="12">
        <v>7</v>
      </c>
      <c r="AG1805">
        <v>16</v>
      </c>
      <c r="AH1805">
        <v>-225</v>
      </c>
      <c r="AI1805">
        <v>0.35</v>
      </c>
      <c r="AJ1805">
        <v>4</v>
      </c>
      <c r="AK1805">
        <v>-3</v>
      </c>
      <c r="AL1805">
        <v>-3</v>
      </c>
      <c r="AM1805">
        <v>2</v>
      </c>
      <c r="AN1805">
        <v>-2</v>
      </c>
      <c r="AO1805">
        <v>3</v>
      </c>
      <c r="AP1805">
        <v>0.03</v>
      </c>
      <c r="AQ1805">
        <v>5.5</v>
      </c>
      <c r="AR1805">
        <v>-6.8</v>
      </c>
      <c r="AS1805">
        <v>12.3</v>
      </c>
      <c r="AT1805">
        <v>9</v>
      </c>
      <c r="AU1805">
        <v>1</v>
      </c>
      <c r="AV1805" s="2">
        <v>0.98</v>
      </c>
    </row>
    <row r="1806" spans="6:48" x14ac:dyDescent="0.3">
      <c r="F1806" t="str">
        <f t="shared" si="133"/>
        <v>13051417</v>
      </c>
      <c r="G1806" t="e">
        <f t="shared" si="136"/>
        <v>#N/A</v>
      </c>
      <c r="H1806" s="11">
        <v>1305</v>
      </c>
      <c r="I1806" s="5">
        <v>1417</v>
      </c>
      <c r="J1806" t="s">
        <v>57</v>
      </c>
      <c r="K1806" t="s">
        <v>79</v>
      </c>
      <c r="Q1806" s="3"/>
      <c r="R1806" s="4"/>
      <c r="S1806" s="4"/>
      <c r="T1806" s="2">
        <f t="shared" si="134"/>
        <v>0.63169836355594722</v>
      </c>
      <c r="U1806" s="2">
        <f t="shared" si="135"/>
        <v>0.36830163644405278</v>
      </c>
      <c r="V1806" s="2"/>
      <c r="W1806" s="2"/>
      <c r="X1806" s="45"/>
      <c r="Y1806" s="37"/>
      <c r="Z1806" s="37"/>
      <c r="AA1806" s="37"/>
      <c r="AB1806" s="37"/>
      <c r="AC1806" s="37"/>
      <c r="AD1806" s="37"/>
      <c r="AE1806" s="37"/>
      <c r="AF1806" s="12">
        <v>7</v>
      </c>
      <c r="AG1806">
        <v>11</v>
      </c>
      <c r="AH1806">
        <v>-24</v>
      </c>
      <c r="AI1806">
        <v>0.13</v>
      </c>
      <c r="AJ1806">
        <v>1</v>
      </c>
      <c r="AK1806">
        <v>0</v>
      </c>
      <c r="AL1806">
        <v>-2</v>
      </c>
      <c r="AM1806">
        <v>3</v>
      </c>
      <c r="AN1806">
        <v>-2</v>
      </c>
      <c r="AO1806">
        <v>-2</v>
      </c>
      <c r="AP1806">
        <v>0.03</v>
      </c>
      <c r="AQ1806">
        <v>1.2</v>
      </c>
      <c r="AR1806">
        <v>-3.4</v>
      </c>
      <c r="AS1806">
        <v>4.5999999999999996</v>
      </c>
      <c r="AT1806">
        <v>4</v>
      </c>
      <c r="AU1806">
        <v>1</v>
      </c>
      <c r="AV1806" s="2">
        <v>0.77</v>
      </c>
    </row>
    <row r="1807" spans="6:48" x14ac:dyDescent="0.3">
      <c r="F1807" t="str">
        <f t="shared" si="133"/>
        <v>13051420</v>
      </c>
      <c r="G1807" t="e">
        <f t="shared" si="136"/>
        <v>#N/A</v>
      </c>
      <c r="H1807" s="11">
        <v>1305</v>
      </c>
      <c r="I1807" s="5">
        <v>1420</v>
      </c>
      <c r="J1807" t="s">
        <v>57</v>
      </c>
      <c r="K1807" t="s">
        <v>80</v>
      </c>
      <c r="Q1807" s="3"/>
      <c r="R1807" s="4"/>
      <c r="S1807" s="4"/>
      <c r="T1807" s="2">
        <f t="shared" si="134"/>
        <v>0.81169836355594716</v>
      </c>
      <c r="U1807" s="2">
        <f t="shared" si="135"/>
        <v>0.18830163644405284</v>
      </c>
      <c r="V1807" s="2"/>
      <c r="W1807" s="2"/>
      <c r="X1807" s="45"/>
      <c r="Y1807" s="37"/>
      <c r="Z1807" s="37"/>
      <c r="AA1807" s="37"/>
      <c r="AB1807" s="37"/>
      <c r="AC1807" s="37"/>
      <c r="AD1807" s="37"/>
      <c r="AE1807" s="37"/>
      <c r="AF1807" s="12">
        <v>7</v>
      </c>
      <c r="AG1807">
        <v>16</v>
      </c>
      <c r="AH1807">
        <v>-160</v>
      </c>
      <c r="AI1807">
        <v>0.11</v>
      </c>
      <c r="AJ1807">
        <v>3</v>
      </c>
      <c r="AK1807">
        <v>-3</v>
      </c>
      <c r="AL1807">
        <v>-3</v>
      </c>
      <c r="AM1807">
        <v>-2</v>
      </c>
      <c r="AN1807">
        <v>1</v>
      </c>
      <c r="AO1807">
        <v>0</v>
      </c>
      <c r="AP1807">
        <v>0.1</v>
      </c>
      <c r="AQ1807">
        <v>10.6</v>
      </c>
      <c r="AR1807">
        <v>1.9</v>
      </c>
      <c r="AS1807">
        <v>8.6999999999999993</v>
      </c>
      <c r="AT1807">
        <v>9</v>
      </c>
      <c r="AU1807">
        <v>1</v>
      </c>
      <c r="AV1807" s="2">
        <v>0.95</v>
      </c>
    </row>
    <row r="1808" spans="6:48" x14ac:dyDescent="0.3">
      <c r="F1808" t="str">
        <f t="shared" si="133"/>
        <v>13051422</v>
      </c>
      <c r="G1808" t="e">
        <f t="shared" si="136"/>
        <v>#N/A</v>
      </c>
      <c r="H1808" s="11">
        <v>1305</v>
      </c>
      <c r="I1808" s="5">
        <v>1422</v>
      </c>
      <c r="J1808" t="s">
        <v>57</v>
      </c>
      <c r="K1808" t="s">
        <v>81</v>
      </c>
      <c r="Q1808" s="3"/>
      <c r="R1808" s="4"/>
      <c r="S1808" s="4"/>
      <c r="T1808" s="2">
        <f t="shared" si="134"/>
        <v>0.68169836355594715</v>
      </c>
      <c r="U1808" s="2">
        <f t="shared" si="135"/>
        <v>0.31830163644405285</v>
      </c>
      <c r="V1808" s="2"/>
      <c r="W1808" s="2"/>
      <c r="X1808" s="45"/>
      <c r="Y1808" s="37"/>
      <c r="Z1808" s="37"/>
      <c r="AA1808" s="37"/>
      <c r="AB1808" s="37"/>
      <c r="AC1808" s="37"/>
      <c r="AD1808" s="37"/>
      <c r="AE1808" s="37"/>
      <c r="AF1808" s="12">
        <v>7</v>
      </c>
      <c r="AG1808">
        <v>13</v>
      </c>
      <c r="AH1808">
        <v>-58</v>
      </c>
      <c r="AI1808">
        <v>0.02</v>
      </c>
      <c r="AJ1808">
        <v>3</v>
      </c>
      <c r="AK1808">
        <v>1</v>
      </c>
      <c r="AL1808">
        <v>-5</v>
      </c>
      <c r="AM1808">
        <v>-4</v>
      </c>
      <c r="AN1808">
        <v>-7</v>
      </c>
      <c r="AO1808">
        <v>-5</v>
      </c>
      <c r="AP1808">
        <v>0.05</v>
      </c>
      <c r="AQ1808">
        <v>11</v>
      </c>
      <c r="AR1808">
        <v>9.6</v>
      </c>
      <c r="AS1808">
        <v>1.4</v>
      </c>
      <c r="AT1808">
        <v>6</v>
      </c>
      <c r="AU1808">
        <v>1</v>
      </c>
      <c r="AV1808" s="2">
        <v>0.82</v>
      </c>
    </row>
    <row r="1809" spans="6:48" x14ac:dyDescent="0.3">
      <c r="F1809" t="str">
        <f t="shared" si="133"/>
        <v>13051437</v>
      </c>
      <c r="G1809" t="e">
        <f t="shared" si="136"/>
        <v>#N/A</v>
      </c>
      <c r="H1809" s="11">
        <v>1305</v>
      </c>
      <c r="I1809" s="5">
        <v>1437</v>
      </c>
      <c r="J1809" t="s">
        <v>57</v>
      </c>
      <c r="K1809" t="s">
        <v>82</v>
      </c>
      <c r="Q1809" s="3"/>
      <c r="R1809" s="4"/>
      <c r="S1809" s="4"/>
      <c r="T1809" s="2">
        <f t="shared" si="134"/>
        <v>0.40169836355594724</v>
      </c>
      <c r="U1809" s="2">
        <f t="shared" si="135"/>
        <v>0.59830163644405276</v>
      </c>
      <c r="V1809" s="2"/>
      <c r="W1809" s="2"/>
      <c r="X1809" s="45"/>
      <c r="Y1809" s="37"/>
      <c r="Z1809" s="37"/>
      <c r="AA1809" s="37"/>
      <c r="AB1809" s="37"/>
      <c r="AC1809" s="37"/>
      <c r="AD1809" s="37"/>
      <c r="AE1809" s="37"/>
      <c r="AF1809" s="12">
        <v>7</v>
      </c>
      <c r="AG1809">
        <v>1</v>
      </c>
      <c r="AH1809">
        <v>22</v>
      </c>
      <c r="AI1809">
        <v>-0.09</v>
      </c>
      <c r="AJ1809">
        <v>-5</v>
      </c>
      <c r="AK1809">
        <v>0</v>
      </c>
      <c r="AL1809">
        <v>-1</v>
      </c>
      <c r="AM1809">
        <v>0</v>
      </c>
      <c r="AN1809">
        <v>-2</v>
      </c>
      <c r="AO1809">
        <v>-2</v>
      </c>
      <c r="AP1809">
        <v>-0.02</v>
      </c>
      <c r="AQ1809">
        <v>-4</v>
      </c>
      <c r="AR1809">
        <v>2</v>
      </c>
      <c r="AS1809">
        <v>-6</v>
      </c>
      <c r="AT1809">
        <v>-6</v>
      </c>
      <c r="AU1809">
        <v>0</v>
      </c>
      <c r="AV1809" s="2">
        <v>0.54</v>
      </c>
    </row>
    <row r="1810" spans="6:48" x14ac:dyDescent="0.3">
      <c r="F1810" t="str">
        <f t="shared" si="133"/>
        <v>13051438</v>
      </c>
      <c r="G1810" t="e">
        <f t="shared" si="136"/>
        <v>#N/A</v>
      </c>
      <c r="H1810" s="11">
        <v>1305</v>
      </c>
      <c r="I1810" s="5">
        <v>1438</v>
      </c>
      <c r="J1810" t="s">
        <v>57</v>
      </c>
      <c r="K1810" t="s">
        <v>83</v>
      </c>
      <c r="Q1810" s="3"/>
      <c r="R1810" s="4"/>
      <c r="S1810" s="4"/>
      <c r="T1810" s="2">
        <f t="shared" si="134"/>
        <v>0.42169836355594725</v>
      </c>
      <c r="U1810" s="2">
        <f t="shared" si="135"/>
        <v>0.57830163644405275</v>
      </c>
      <c r="V1810" s="2"/>
      <c r="W1810" s="2"/>
      <c r="X1810" s="45"/>
      <c r="Y1810" s="37"/>
      <c r="Z1810" s="37"/>
      <c r="AA1810" s="37"/>
      <c r="AB1810" s="37"/>
      <c r="AC1810" s="37"/>
      <c r="AD1810" s="37"/>
      <c r="AE1810" s="37"/>
      <c r="AF1810" s="12">
        <v>7</v>
      </c>
      <c r="AG1810">
        <v>1</v>
      </c>
      <c r="AH1810">
        <v>23</v>
      </c>
      <c r="AI1810">
        <v>-0.15</v>
      </c>
      <c r="AJ1810">
        <v>2</v>
      </c>
      <c r="AK1810">
        <v>5</v>
      </c>
      <c r="AL1810">
        <v>0</v>
      </c>
      <c r="AM1810">
        <v>-3</v>
      </c>
      <c r="AN1810">
        <v>0</v>
      </c>
      <c r="AO1810">
        <v>-3</v>
      </c>
      <c r="AP1810">
        <v>-0.01</v>
      </c>
      <c r="AQ1810">
        <v>15.6</v>
      </c>
      <c r="AR1810">
        <v>19.5</v>
      </c>
      <c r="AS1810">
        <v>-3.9</v>
      </c>
      <c r="AT1810">
        <v>-6</v>
      </c>
      <c r="AU1810">
        <v>0</v>
      </c>
      <c r="AV1810" s="2">
        <v>0.56000000000000005</v>
      </c>
    </row>
    <row r="1811" spans="6:48" x14ac:dyDescent="0.3">
      <c r="F1811" t="str">
        <f t="shared" si="133"/>
        <v>13051439</v>
      </c>
      <c r="G1811" t="e">
        <f t="shared" si="136"/>
        <v>#N/A</v>
      </c>
      <c r="H1811" s="11">
        <v>1305</v>
      </c>
      <c r="I1811" s="5">
        <v>1439</v>
      </c>
      <c r="J1811" t="s">
        <v>57</v>
      </c>
      <c r="K1811" t="s">
        <v>84</v>
      </c>
      <c r="Q1811" s="3"/>
      <c r="R1811" s="4"/>
      <c r="S1811" s="4"/>
      <c r="T1811" s="2">
        <f t="shared" si="134"/>
        <v>0.57169836355594716</v>
      </c>
      <c r="U1811" s="2">
        <f t="shared" si="135"/>
        <v>0.42830163644405284</v>
      </c>
      <c r="V1811" s="2"/>
      <c r="W1811" s="2"/>
      <c r="X1811" s="45"/>
      <c r="Y1811" s="37"/>
      <c r="Z1811" s="37"/>
      <c r="AA1811" s="37"/>
      <c r="AB1811" s="37"/>
      <c r="AC1811" s="37"/>
      <c r="AD1811" s="37"/>
      <c r="AE1811" s="37"/>
      <c r="AF1811" s="12">
        <v>7</v>
      </c>
      <c r="AG1811">
        <v>8</v>
      </c>
      <c r="AH1811">
        <v>-8</v>
      </c>
      <c r="AI1811">
        <v>0.13</v>
      </c>
      <c r="AJ1811">
        <v>-2</v>
      </c>
      <c r="AK1811">
        <v>-1</v>
      </c>
      <c r="AL1811">
        <v>-3</v>
      </c>
      <c r="AM1811">
        <v>0</v>
      </c>
      <c r="AN1811">
        <v>3</v>
      </c>
      <c r="AO1811">
        <v>0</v>
      </c>
      <c r="AP1811">
        <v>0.04</v>
      </c>
      <c r="AQ1811">
        <v>3.4</v>
      </c>
      <c r="AR1811">
        <v>1.1000000000000001</v>
      </c>
      <c r="AS1811">
        <v>2.2999999999999998</v>
      </c>
      <c r="AT1811">
        <v>1</v>
      </c>
      <c r="AU1811">
        <v>1</v>
      </c>
      <c r="AV1811" s="2">
        <v>0.71</v>
      </c>
    </row>
    <row r="1812" spans="6:48" x14ac:dyDescent="0.3">
      <c r="F1812" t="str">
        <f t="shared" si="133"/>
        <v>13051452</v>
      </c>
      <c r="G1812" t="e">
        <f t="shared" si="136"/>
        <v>#N/A</v>
      </c>
      <c r="H1812" s="11">
        <v>1305</v>
      </c>
      <c r="I1812" s="5">
        <v>1452</v>
      </c>
      <c r="J1812" t="s">
        <v>57</v>
      </c>
      <c r="K1812" t="s">
        <v>85</v>
      </c>
      <c r="Q1812" s="3"/>
      <c r="R1812" s="4"/>
      <c r="S1812" s="4"/>
      <c r="T1812" s="2">
        <f t="shared" si="134"/>
        <v>0.51169836355594722</v>
      </c>
      <c r="U1812" s="2">
        <f t="shared" si="135"/>
        <v>0.48830163644405278</v>
      </c>
      <c r="V1812" s="2"/>
      <c r="W1812" s="2"/>
      <c r="X1812" s="45"/>
      <c r="Y1812" s="37"/>
      <c r="Z1812" s="37"/>
      <c r="AA1812" s="37"/>
      <c r="AB1812" s="37"/>
      <c r="AC1812" s="37"/>
      <c r="AD1812" s="37"/>
      <c r="AE1812" s="37"/>
      <c r="AF1812" s="12">
        <v>7</v>
      </c>
      <c r="AG1812">
        <v>5</v>
      </c>
      <c r="AH1812">
        <v>11</v>
      </c>
      <c r="AI1812">
        <v>0.08</v>
      </c>
      <c r="AJ1812">
        <v>5</v>
      </c>
      <c r="AK1812">
        <v>-1</v>
      </c>
      <c r="AL1812">
        <v>-1</v>
      </c>
      <c r="AM1812">
        <v>-5</v>
      </c>
      <c r="AN1812">
        <v>-10</v>
      </c>
      <c r="AO1812">
        <v>1</v>
      </c>
      <c r="AP1812">
        <v>-0.02</v>
      </c>
      <c r="AQ1812">
        <v>3.5</v>
      </c>
      <c r="AR1812">
        <v>3.9</v>
      </c>
      <c r="AS1812">
        <v>-0.4</v>
      </c>
      <c r="AT1812">
        <v>-2</v>
      </c>
      <c r="AU1812">
        <v>0</v>
      </c>
      <c r="AV1812" s="2">
        <v>0.65</v>
      </c>
    </row>
    <row r="1813" spans="6:48" x14ac:dyDescent="0.3">
      <c r="F1813" t="str">
        <f t="shared" si="133"/>
        <v>13051455</v>
      </c>
      <c r="G1813" t="e">
        <f t="shared" si="136"/>
        <v>#N/A</v>
      </c>
      <c r="H1813" s="11">
        <v>1305</v>
      </c>
      <c r="I1813" s="5">
        <v>1455</v>
      </c>
      <c r="J1813" t="s">
        <v>57</v>
      </c>
      <c r="K1813" t="s">
        <v>86</v>
      </c>
      <c r="Q1813" s="3"/>
      <c r="R1813" s="4"/>
      <c r="S1813" s="4"/>
      <c r="T1813" s="2">
        <f t="shared" si="134"/>
        <v>0.52169836355594723</v>
      </c>
      <c r="U1813" s="2">
        <f t="shared" si="135"/>
        <v>0.47830163644405277</v>
      </c>
      <c r="V1813" s="2"/>
      <c r="W1813" s="2"/>
      <c r="X1813" s="45"/>
      <c r="Y1813" s="37"/>
      <c r="Z1813" s="37"/>
      <c r="AA1813" s="37"/>
      <c r="AB1813" s="37"/>
      <c r="AC1813" s="37"/>
      <c r="AD1813" s="37"/>
      <c r="AE1813" s="37"/>
      <c r="AF1813" s="12">
        <v>7</v>
      </c>
      <c r="AG1813">
        <v>4</v>
      </c>
      <c r="AH1813">
        <v>4</v>
      </c>
      <c r="AI1813">
        <v>0.01</v>
      </c>
      <c r="AJ1813">
        <v>0</v>
      </c>
      <c r="AK1813">
        <v>0</v>
      </c>
      <c r="AL1813">
        <v>-2</v>
      </c>
      <c r="AM1813">
        <v>1</v>
      </c>
      <c r="AN1813">
        <v>-8</v>
      </c>
      <c r="AO1813">
        <v>-6</v>
      </c>
      <c r="AP1813">
        <v>0.01</v>
      </c>
      <c r="AQ1813">
        <v>0.1</v>
      </c>
      <c r="AR1813">
        <v>1.6</v>
      </c>
      <c r="AS1813">
        <v>-1.5</v>
      </c>
      <c r="AT1813">
        <v>-3</v>
      </c>
      <c r="AU1813">
        <v>0</v>
      </c>
      <c r="AV1813" s="2">
        <v>0.66</v>
      </c>
    </row>
    <row r="1814" spans="6:48" x14ac:dyDescent="0.3">
      <c r="F1814" t="str">
        <f t="shared" si="133"/>
        <v>13051460</v>
      </c>
      <c r="G1814" t="e">
        <f t="shared" si="136"/>
        <v>#N/A</v>
      </c>
      <c r="H1814" s="11">
        <v>1305</v>
      </c>
      <c r="I1814" s="5">
        <v>1460</v>
      </c>
      <c r="J1814" t="s">
        <v>57</v>
      </c>
      <c r="K1814" t="s">
        <v>87</v>
      </c>
      <c r="Q1814" s="3"/>
      <c r="R1814" s="4"/>
      <c r="S1814" s="4"/>
      <c r="T1814" s="2">
        <f t="shared" si="134"/>
        <v>0.77169836355594723</v>
      </c>
      <c r="U1814" s="2">
        <f t="shared" si="135"/>
        <v>0.22830163644405277</v>
      </c>
      <c r="V1814" s="2"/>
      <c r="W1814" s="2"/>
      <c r="X1814" s="45"/>
      <c r="Y1814" s="37"/>
      <c r="Z1814" s="37"/>
      <c r="AA1814" s="37"/>
      <c r="AB1814" s="37"/>
      <c r="AC1814" s="37"/>
      <c r="AD1814" s="37"/>
      <c r="AE1814" s="37"/>
      <c r="AF1814" s="12">
        <v>7</v>
      </c>
      <c r="AG1814">
        <v>14</v>
      </c>
      <c r="AH1814">
        <v>-111</v>
      </c>
      <c r="AI1814">
        <v>7.0000000000000007E-2</v>
      </c>
      <c r="AJ1814">
        <v>6</v>
      </c>
      <c r="AK1814">
        <v>1</v>
      </c>
      <c r="AL1814">
        <v>-4</v>
      </c>
      <c r="AM1814">
        <v>-3</v>
      </c>
      <c r="AN1814">
        <v>-2</v>
      </c>
      <c r="AO1814">
        <v>-4</v>
      </c>
      <c r="AP1814">
        <v>0.03</v>
      </c>
      <c r="AQ1814">
        <v>11.8</v>
      </c>
      <c r="AR1814">
        <v>6.7</v>
      </c>
      <c r="AS1814">
        <v>5.0999999999999996</v>
      </c>
      <c r="AT1814">
        <v>7</v>
      </c>
      <c r="AU1814">
        <v>1</v>
      </c>
      <c r="AV1814" s="2">
        <v>0.91</v>
      </c>
    </row>
    <row r="1815" spans="6:48" x14ac:dyDescent="0.3">
      <c r="F1815" t="str">
        <f t="shared" si="133"/>
        <v>13051462</v>
      </c>
      <c r="G1815" t="e">
        <f t="shared" si="136"/>
        <v>#N/A</v>
      </c>
      <c r="H1815" s="11">
        <v>1305</v>
      </c>
      <c r="I1815" s="5">
        <v>1462</v>
      </c>
      <c r="J1815" t="s">
        <v>57</v>
      </c>
      <c r="K1815" t="s">
        <v>88</v>
      </c>
      <c r="Q1815" s="3"/>
      <c r="R1815" s="4"/>
      <c r="S1815" s="4"/>
      <c r="T1815" s="2">
        <f t="shared" si="134"/>
        <v>0.52169836355594723</v>
      </c>
      <c r="U1815" s="2">
        <f t="shared" si="135"/>
        <v>0.47830163644405277</v>
      </c>
      <c r="V1815" s="2"/>
      <c r="W1815" s="2"/>
      <c r="X1815" s="45"/>
      <c r="Y1815" s="37"/>
      <c r="Z1815" s="37"/>
      <c r="AA1815" s="37"/>
      <c r="AB1815" s="37"/>
      <c r="AC1815" s="37"/>
      <c r="AD1815" s="37"/>
      <c r="AE1815" s="37"/>
      <c r="AF1815" s="12">
        <v>7</v>
      </c>
      <c r="AG1815">
        <v>1</v>
      </c>
      <c r="AH1815">
        <v>10</v>
      </c>
      <c r="AI1815">
        <v>-0.06</v>
      </c>
      <c r="AJ1815">
        <v>-1</v>
      </c>
      <c r="AK1815">
        <v>-1</v>
      </c>
      <c r="AL1815">
        <v>-3</v>
      </c>
      <c r="AM1815">
        <v>2</v>
      </c>
      <c r="AN1815">
        <v>-3</v>
      </c>
      <c r="AO1815">
        <v>-6</v>
      </c>
      <c r="AP1815">
        <v>-0.04</v>
      </c>
      <c r="AQ1815">
        <v>-1.2</v>
      </c>
      <c r="AR1815">
        <v>-1.6</v>
      </c>
      <c r="AS1815">
        <v>0.4</v>
      </c>
      <c r="AT1815">
        <v>-6</v>
      </c>
      <c r="AU1815">
        <v>0</v>
      </c>
      <c r="AV1815" s="2">
        <v>0.66</v>
      </c>
    </row>
    <row r="1816" spans="6:48" x14ac:dyDescent="0.3">
      <c r="F1816" t="str">
        <f t="shared" si="133"/>
        <v>13081314</v>
      </c>
      <c r="G1816" t="e">
        <f t="shared" si="136"/>
        <v>#N/A</v>
      </c>
      <c r="H1816" s="11">
        <v>1308</v>
      </c>
      <c r="I1816" s="5">
        <v>1314</v>
      </c>
      <c r="J1816" t="s">
        <v>58</v>
      </c>
      <c r="K1816" t="s">
        <v>59</v>
      </c>
      <c r="Q1816" s="3"/>
      <c r="R1816" s="4"/>
      <c r="S1816" s="4"/>
      <c r="T1816" s="2">
        <f t="shared" si="134"/>
        <v>0.41169836355594724</v>
      </c>
      <c r="U1816" s="2">
        <f t="shared" si="135"/>
        <v>0.58830163644405276</v>
      </c>
      <c r="V1816" s="2"/>
      <c r="W1816" s="2"/>
      <c r="X1816" s="45"/>
      <c r="Y1816" s="37"/>
      <c r="Z1816" s="37"/>
      <c r="AA1816" s="37"/>
      <c r="AB1816" s="37"/>
      <c r="AC1816" s="37"/>
      <c r="AD1816" s="37"/>
      <c r="AE1816" s="37"/>
      <c r="AF1816" s="12">
        <v>12</v>
      </c>
      <c r="AG1816">
        <v>2</v>
      </c>
      <c r="AH1816">
        <v>48</v>
      </c>
      <c r="AI1816">
        <v>0.12</v>
      </c>
      <c r="AJ1816">
        <v>0</v>
      </c>
      <c r="AK1816">
        <v>-5</v>
      </c>
      <c r="AL1816">
        <v>1</v>
      </c>
      <c r="AM1816">
        <v>3</v>
      </c>
      <c r="AN1816">
        <v>-4</v>
      </c>
      <c r="AO1816">
        <v>3</v>
      </c>
      <c r="AP1816">
        <v>-0.1</v>
      </c>
      <c r="AQ1816">
        <v>-6.4</v>
      </c>
      <c r="AR1816">
        <v>-8.4</v>
      </c>
      <c r="AS1816">
        <v>2</v>
      </c>
      <c r="AT1816">
        <v>-10</v>
      </c>
      <c r="AU1816">
        <v>0</v>
      </c>
      <c r="AV1816" s="2">
        <v>0.55000000000000004</v>
      </c>
    </row>
    <row r="1817" spans="6:48" x14ac:dyDescent="0.3">
      <c r="F1817" t="str">
        <f t="shared" si="133"/>
        <v>13081326</v>
      </c>
      <c r="G1817" t="e">
        <f t="shared" si="136"/>
        <v>#N/A</v>
      </c>
      <c r="H1817" s="11">
        <v>1308</v>
      </c>
      <c r="I1817" s="5">
        <v>1326</v>
      </c>
      <c r="J1817" t="s">
        <v>58</v>
      </c>
      <c r="K1817" t="s">
        <v>60</v>
      </c>
      <c r="Q1817" s="3"/>
      <c r="R1817" s="4"/>
      <c r="S1817" s="4"/>
      <c r="T1817" s="2">
        <f t="shared" si="134"/>
        <v>0.42169836355594725</v>
      </c>
      <c r="U1817" s="2">
        <f t="shared" si="135"/>
        <v>0.57830163644405275</v>
      </c>
      <c r="V1817" s="2"/>
      <c r="W1817" s="2"/>
      <c r="X1817" s="45"/>
      <c r="Y1817" s="37"/>
      <c r="Z1817" s="37"/>
      <c r="AA1817" s="37"/>
      <c r="AB1817" s="37"/>
      <c r="AC1817" s="37"/>
      <c r="AD1817" s="37"/>
      <c r="AE1817" s="37"/>
      <c r="AF1817" s="12">
        <v>12</v>
      </c>
      <c r="AG1817">
        <v>5</v>
      </c>
      <c r="AH1817">
        <v>40</v>
      </c>
      <c r="AI1817">
        <v>0.08</v>
      </c>
      <c r="AJ1817">
        <v>-2</v>
      </c>
      <c r="AK1817">
        <v>-3</v>
      </c>
      <c r="AL1817">
        <v>0</v>
      </c>
      <c r="AM1817">
        <v>1</v>
      </c>
      <c r="AN1817">
        <v>4</v>
      </c>
      <c r="AO1817">
        <v>2</v>
      </c>
      <c r="AP1817">
        <v>-0.09</v>
      </c>
      <c r="AQ1817">
        <v>-0.2</v>
      </c>
      <c r="AR1817">
        <v>-2</v>
      </c>
      <c r="AS1817">
        <v>1.8</v>
      </c>
      <c r="AT1817">
        <v>-7</v>
      </c>
      <c r="AU1817">
        <v>0</v>
      </c>
      <c r="AV1817" s="2">
        <v>0.56000000000000005</v>
      </c>
    </row>
    <row r="1818" spans="6:48" x14ac:dyDescent="0.3">
      <c r="F1818" t="str">
        <f t="shared" si="133"/>
        <v>13081328</v>
      </c>
      <c r="G1818" t="e">
        <f t="shared" si="136"/>
        <v>#N/A</v>
      </c>
      <c r="H1818" s="11">
        <v>1308</v>
      </c>
      <c r="I1818" s="5">
        <v>1328</v>
      </c>
      <c r="J1818" t="s">
        <v>58</v>
      </c>
      <c r="K1818" t="s">
        <v>61</v>
      </c>
      <c r="Q1818" s="3"/>
      <c r="R1818" s="4"/>
      <c r="S1818" s="4"/>
      <c r="T1818" s="2">
        <f t="shared" si="134"/>
        <v>0.55169836355594715</v>
      </c>
      <c r="U1818" s="2">
        <f t="shared" si="135"/>
        <v>0.44830163644405285</v>
      </c>
      <c r="V1818" s="2"/>
      <c r="W1818" s="2"/>
      <c r="X1818" s="45"/>
      <c r="Y1818" s="37"/>
      <c r="Z1818" s="37"/>
      <c r="AA1818" s="37"/>
      <c r="AB1818" s="37"/>
      <c r="AC1818" s="37"/>
      <c r="AD1818" s="37"/>
      <c r="AE1818" s="37"/>
      <c r="AF1818" s="12">
        <v>12</v>
      </c>
      <c r="AG1818">
        <v>10</v>
      </c>
      <c r="AH1818">
        <v>8</v>
      </c>
      <c r="AI1818">
        <v>0.25</v>
      </c>
      <c r="AJ1818">
        <v>-2</v>
      </c>
      <c r="AK1818">
        <v>-6</v>
      </c>
      <c r="AL1818">
        <v>0</v>
      </c>
      <c r="AM1818">
        <v>2</v>
      </c>
      <c r="AN1818">
        <v>6</v>
      </c>
      <c r="AO1818">
        <v>7</v>
      </c>
      <c r="AP1818">
        <v>-0.11</v>
      </c>
      <c r="AQ1818">
        <v>-9.6</v>
      </c>
      <c r="AR1818">
        <v>-16.899999999999999</v>
      </c>
      <c r="AS1818">
        <v>7.3</v>
      </c>
      <c r="AT1818">
        <v>-2</v>
      </c>
      <c r="AU1818">
        <v>0</v>
      </c>
      <c r="AV1818" s="2">
        <v>0.69</v>
      </c>
    </row>
    <row r="1819" spans="6:48" x14ac:dyDescent="0.3">
      <c r="F1819" t="str">
        <f t="shared" ref="F1819:F1882" si="137">H1819&amp;I1819</f>
        <v>13081335</v>
      </c>
      <c r="G1819" t="e">
        <f t="shared" si="136"/>
        <v>#N/A</v>
      </c>
      <c r="H1819" s="11">
        <v>1308</v>
      </c>
      <c r="I1819" s="5">
        <v>1335</v>
      </c>
      <c r="J1819" t="s">
        <v>58</v>
      </c>
      <c r="K1819" t="s">
        <v>62</v>
      </c>
      <c r="Q1819" s="3"/>
      <c r="R1819" s="4"/>
      <c r="S1819" s="4"/>
      <c r="T1819" s="2">
        <f t="shared" ref="T1819:T1882" si="138">AV1819-$AV$2275</f>
        <v>0.71169836355594718</v>
      </c>
      <c r="U1819" s="2">
        <f t="shared" ref="U1819:U1882" si="139">1-T1819</f>
        <v>0.28830163644405282</v>
      </c>
      <c r="V1819" s="2"/>
      <c r="W1819" s="2"/>
      <c r="X1819" s="45"/>
      <c r="Y1819" s="37"/>
      <c r="Z1819" s="37"/>
      <c r="AA1819" s="37"/>
      <c r="AB1819" s="37"/>
      <c r="AC1819" s="37"/>
      <c r="AD1819" s="37"/>
      <c r="AE1819" s="37"/>
      <c r="AF1819" s="12">
        <v>12</v>
      </c>
      <c r="AG1819">
        <v>16</v>
      </c>
      <c r="AH1819">
        <v>-72</v>
      </c>
      <c r="AI1819">
        <v>0.09</v>
      </c>
      <c r="AJ1819">
        <v>-1</v>
      </c>
      <c r="AK1819">
        <v>-2</v>
      </c>
      <c r="AL1819">
        <v>0</v>
      </c>
      <c r="AM1819">
        <v>2</v>
      </c>
      <c r="AN1819">
        <v>10</v>
      </c>
      <c r="AO1819">
        <v>0</v>
      </c>
      <c r="AP1819">
        <v>-0.02</v>
      </c>
      <c r="AQ1819">
        <v>-0.1</v>
      </c>
      <c r="AR1819">
        <v>-4.9000000000000004</v>
      </c>
      <c r="AS1819">
        <v>4.8</v>
      </c>
      <c r="AT1819">
        <v>4</v>
      </c>
      <c r="AU1819">
        <v>1</v>
      </c>
      <c r="AV1819" s="2">
        <v>0.85</v>
      </c>
    </row>
    <row r="1820" spans="6:48" x14ac:dyDescent="0.3">
      <c r="F1820" t="str">
        <f t="shared" si="137"/>
        <v>13081344</v>
      </c>
      <c r="G1820" t="e">
        <f t="shared" ref="G1820:G1883" si="140">VLOOKUP(E1820,F1820:F4097,COLUMN(F1820:F4097),FALSE)</f>
        <v>#N/A</v>
      </c>
      <c r="H1820" s="11">
        <v>1308</v>
      </c>
      <c r="I1820" s="5">
        <v>1344</v>
      </c>
      <c r="J1820" t="s">
        <v>58</v>
      </c>
      <c r="K1820" t="s">
        <v>63</v>
      </c>
      <c r="Q1820" s="3"/>
      <c r="R1820" s="4"/>
      <c r="S1820" s="4"/>
      <c r="T1820" s="2">
        <f t="shared" si="138"/>
        <v>0.62169836355594721</v>
      </c>
      <c r="U1820" s="2">
        <f t="shared" si="139"/>
        <v>0.37830163644405279</v>
      </c>
      <c r="V1820" s="2"/>
      <c r="W1820" s="2"/>
      <c r="X1820" s="45"/>
      <c r="Y1820" s="37"/>
      <c r="Z1820" s="37"/>
      <c r="AA1820" s="37"/>
      <c r="AB1820" s="37"/>
      <c r="AC1820" s="37"/>
      <c r="AD1820" s="37"/>
      <c r="AE1820" s="37"/>
      <c r="AF1820" s="12">
        <v>12</v>
      </c>
      <c r="AG1820">
        <v>10</v>
      </c>
      <c r="AH1820">
        <v>-8</v>
      </c>
      <c r="AI1820">
        <v>0.21</v>
      </c>
      <c r="AJ1820">
        <v>2</v>
      </c>
      <c r="AK1820">
        <v>-5</v>
      </c>
      <c r="AL1820">
        <v>0</v>
      </c>
      <c r="AM1820">
        <v>0</v>
      </c>
      <c r="AN1820">
        <v>5</v>
      </c>
      <c r="AO1820">
        <v>6</v>
      </c>
      <c r="AP1820">
        <v>-0.06</v>
      </c>
      <c r="AQ1820">
        <v>1.9</v>
      </c>
      <c r="AR1820">
        <v>-8</v>
      </c>
      <c r="AS1820">
        <v>9.9</v>
      </c>
      <c r="AT1820">
        <v>-2</v>
      </c>
      <c r="AU1820">
        <v>0</v>
      </c>
      <c r="AV1820" s="2">
        <v>0.76</v>
      </c>
    </row>
    <row r="1821" spans="6:48" x14ac:dyDescent="0.3">
      <c r="F1821" t="str">
        <f t="shared" si="137"/>
        <v>13081345</v>
      </c>
      <c r="G1821" t="e">
        <f t="shared" si="140"/>
        <v>#N/A</v>
      </c>
      <c r="H1821" s="11">
        <v>1308</v>
      </c>
      <c r="I1821" s="5">
        <v>1345</v>
      </c>
      <c r="J1821" t="s">
        <v>58</v>
      </c>
      <c r="K1821" t="s">
        <v>64</v>
      </c>
      <c r="Q1821" s="3"/>
      <c r="R1821" s="4"/>
      <c r="S1821" s="4"/>
      <c r="T1821" s="2">
        <f t="shared" si="138"/>
        <v>0.32169836355594722</v>
      </c>
      <c r="U1821" s="2">
        <f t="shared" si="139"/>
        <v>0.67830163644405284</v>
      </c>
      <c r="V1821" s="2"/>
      <c r="W1821" s="2"/>
      <c r="X1821" s="45"/>
      <c r="Y1821" s="37"/>
      <c r="Z1821" s="37"/>
      <c r="AA1821" s="37"/>
      <c r="AB1821" s="37"/>
      <c r="AC1821" s="37"/>
      <c r="AD1821" s="37"/>
      <c r="AE1821" s="37"/>
      <c r="AF1821" s="12">
        <v>12</v>
      </c>
      <c r="AG1821">
        <v>2</v>
      </c>
      <c r="AH1821">
        <v>50</v>
      </c>
      <c r="AI1821">
        <v>0.01</v>
      </c>
      <c r="AJ1821">
        <v>-6</v>
      </c>
      <c r="AK1821">
        <v>-2</v>
      </c>
      <c r="AL1821">
        <v>1</v>
      </c>
      <c r="AM1821">
        <v>2</v>
      </c>
      <c r="AN1821">
        <v>6</v>
      </c>
      <c r="AO1821">
        <v>5</v>
      </c>
      <c r="AP1821">
        <v>-0.1</v>
      </c>
      <c r="AQ1821">
        <v>-5.5</v>
      </c>
      <c r="AR1821">
        <v>-0.9</v>
      </c>
      <c r="AS1821">
        <v>-4.5999999999999996</v>
      </c>
      <c r="AT1821">
        <v>-10</v>
      </c>
      <c r="AU1821">
        <v>0</v>
      </c>
      <c r="AV1821" s="2">
        <v>0.46</v>
      </c>
    </row>
    <row r="1822" spans="6:48" x14ac:dyDescent="0.3">
      <c r="F1822" t="str">
        <f t="shared" si="137"/>
        <v>13081347</v>
      </c>
      <c r="G1822" t="e">
        <f t="shared" si="140"/>
        <v>#N/A</v>
      </c>
      <c r="H1822" s="11">
        <v>1308</v>
      </c>
      <c r="I1822" s="5">
        <v>1347</v>
      </c>
      <c r="J1822" t="s">
        <v>58</v>
      </c>
      <c r="K1822" t="s">
        <v>65</v>
      </c>
      <c r="Q1822" s="3"/>
      <c r="R1822" s="4"/>
      <c r="S1822" s="4"/>
      <c r="T1822" s="2">
        <f t="shared" si="138"/>
        <v>0.78169836355594724</v>
      </c>
      <c r="U1822" s="2">
        <f t="shared" si="139"/>
        <v>0.21830163644405276</v>
      </c>
      <c r="V1822" s="2"/>
      <c r="W1822" s="2"/>
      <c r="X1822" s="45"/>
      <c r="Y1822" s="37"/>
      <c r="Z1822" s="37"/>
      <c r="AA1822" s="37"/>
      <c r="AB1822" s="37"/>
      <c r="AC1822" s="37"/>
      <c r="AD1822" s="37"/>
      <c r="AE1822" s="37"/>
      <c r="AF1822" s="12">
        <v>12</v>
      </c>
      <c r="AG1822">
        <v>16</v>
      </c>
      <c r="AH1822">
        <v>-115</v>
      </c>
      <c r="AI1822">
        <v>0.21</v>
      </c>
      <c r="AJ1822">
        <v>3</v>
      </c>
      <c r="AK1822">
        <v>-4</v>
      </c>
      <c r="AL1822">
        <v>-1</v>
      </c>
      <c r="AM1822">
        <v>-1</v>
      </c>
      <c r="AN1822">
        <v>2</v>
      </c>
      <c r="AO1822">
        <v>5</v>
      </c>
      <c r="AP1822">
        <v>-0.09</v>
      </c>
      <c r="AQ1822">
        <v>8.6999999999999993</v>
      </c>
      <c r="AR1822">
        <v>-0.2</v>
      </c>
      <c r="AS1822">
        <v>8.9</v>
      </c>
      <c r="AT1822">
        <v>4</v>
      </c>
      <c r="AU1822">
        <v>1</v>
      </c>
      <c r="AV1822" s="2">
        <v>0.92</v>
      </c>
    </row>
    <row r="1823" spans="6:48" x14ac:dyDescent="0.3">
      <c r="F1823" t="str">
        <f t="shared" si="137"/>
        <v>13081348</v>
      </c>
      <c r="G1823" t="e">
        <f t="shared" si="140"/>
        <v>#N/A</v>
      </c>
      <c r="H1823" s="11">
        <v>1308</v>
      </c>
      <c r="I1823" s="5">
        <v>1348</v>
      </c>
      <c r="J1823" t="s">
        <v>58</v>
      </c>
      <c r="K1823" t="s">
        <v>66</v>
      </c>
      <c r="Q1823" s="3"/>
      <c r="R1823" s="4"/>
      <c r="S1823" s="4"/>
      <c r="T1823" s="2">
        <f t="shared" si="138"/>
        <v>0.52169836355594723</v>
      </c>
      <c r="U1823" s="2">
        <f t="shared" si="139"/>
        <v>0.47830163644405277</v>
      </c>
      <c r="V1823" s="2"/>
      <c r="W1823" s="2"/>
      <c r="X1823" s="45"/>
      <c r="Y1823" s="37"/>
      <c r="Z1823" s="37"/>
      <c r="AA1823" s="37"/>
      <c r="AB1823" s="37"/>
      <c r="AC1823" s="37"/>
      <c r="AD1823" s="37"/>
      <c r="AE1823" s="37"/>
      <c r="AF1823" s="12">
        <v>12</v>
      </c>
      <c r="AG1823">
        <v>7</v>
      </c>
      <c r="AH1823">
        <v>6</v>
      </c>
      <c r="AI1823">
        <v>0.05</v>
      </c>
      <c r="AJ1823">
        <v>0</v>
      </c>
      <c r="AK1823">
        <v>-5</v>
      </c>
      <c r="AL1823">
        <v>2</v>
      </c>
      <c r="AM1823">
        <v>-3</v>
      </c>
      <c r="AN1823">
        <v>3</v>
      </c>
      <c r="AO1823">
        <v>4</v>
      </c>
      <c r="AP1823">
        <v>-7.0000000000000007E-2</v>
      </c>
      <c r="AQ1823">
        <v>-0.6</v>
      </c>
      <c r="AR1823">
        <v>-3.2</v>
      </c>
      <c r="AS1823">
        <v>2.6</v>
      </c>
      <c r="AT1823">
        <v>-5</v>
      </c>
      <c r="AU1823">
        <v>0</v>
      </c>
      <c r="AV1823" s="2">
        <v>0.66</v>
      </c>
    </row>
    <row r="1824" spans="6:48" x14ac:dyDescent="0.3">
      <c r="F1824" t="str">
        <f t="shared" si="137"/>
        <v>13081355</v>
      </c>
      <c r="G1824" t="e">
        <f t="shared" si="140"/>
        <v>#N/A</v>
      </c>
      <c r="H1824" s="11">
        <v>1308</v>
      </c>
      <c r="I1824" s="5">
        <v>1355</v>
      </c>
      <c r="J1824" t="s">
        <v>58</v>
      </c>
      <c r="K1824" t="s">
        <v>67</v>
      </c>
      <c r="Q1824" s="3"/>
      <c r="R1824" s="4"/>
      <c r="S1824" s="4"/>
      <c r="T1824" s="2">
        <f t="shared" si="138"/>
        <v>0.59169836355594718</v>
      </c>
      <c r="U1824" s="2">
        <f t="shared" si="139"/>
        <v>0.40830163644405282</v>
      </c>
      <c r="V1824" s="2"/>
      <c r="W1824" s="2"/>
      <c r="X1824" s="45"/>
      <c r="Y1824" s="37"/>
      <c r="Z1824" s="37"/>
      <c r="AA1824" s="37"/>
      <c r="AB1824" s="37"/>
      <c r="AC1824" s="37"/>
      <c r="AD1824" s="37"/>
      <c r="AE1824" s="37"/>
      <c r="AF1824" s="12">
        <v>12</v>
      </c>
      <c r="AG1824">
        <v>12</v>
      </c>
      <c r="AH1824">
        <v>-20</v>
      </c>
      <c r="AI1824">
        <v>0.03</v>
      </c>
      <c r="AJ1824">
        <v>-2</v>
      </c>
      <c r="AK1824">
        <v>-5</v>
      </c>
      <c r="AL1824">
        <v>3</v>
      </c>
      <c r="AM1824">
        <v>4</v>
      </c>
      <c r="AN1824">
        <v>9</v>
      </c>
      <c r="AO1824">
        <v>0</v>
      </c>
      <c r="AP1824">
        <v>-0.12</v>
      </c>
      <c r="AQ1824">
        <v>-7.8</v>
      </c>
      <c r="AR1824">
        <v>-10.9</v>
      </c>
      <c r="AS1824">
        <v>3.1</v>
      </c>
      <c r="AT1824">
        <v>0</v>
      </c>
      <c r="AU1824">
        <v>0</v>
      </c>
      <c r="AV1824" s="2">
        <v>0.73</v>
      </c>
    </row>
    <row r="1825" spans="6:48" x14ac:dyDescent="0.3">
      <c r="F1825" t="str">
        <f t="shared" si="137"/>
        <v>13081361</v>
      </c>
      <c r="G1825" t="e">
        <f t="shared" si="140"/>
        <v>#N/A</v>
      </c>
      <c r="H1825" s="11">
        <v>1308</v>
      </c>
      <c r="I1825" s="5">
        <v>1361</v>
      </c>
      <c r="J1825" t="s">
        <v>58</v>
      </c>
      <c r="K1825" t="s">
        <v>68</v>
      </c>
      <c r="Q1825" s="3"/>
      <c r="R1825" s="4"/>
      <c r="S1825" s="4"/>
      <c r="T1825" s="2">
        <f t="shared" si="138"/>
        <v>0.53169836355594724</v>
      </c>
      <c r="U1825" s="2">
        <f t="shared" si="139"/>
        <v>0.46830163644405276</v>
      </c>
      <c r="V1825" s="2"/>
      <c r="W1825" s="2"/>
      <c r="X1825" s="45"/>
      <c r="Y1825" s="37"/>
      <c r="Z1825" s="37"/>
      <c r="AA1825" s="37"/>
      <c r="AB1825" s="37"/>
      <c r="AC1825" s="37"/>
      <c r="AD1825" s="37"/>
      <c r="AE1825" s="37"/>
      <c r="AF1825" s="12">
        <v>12</v>
      </c>
      <c r="AG1825">
        <v>11</v>
      </c>
      <c r="AH1825">
        <v>5</v>
      </c>
      <c r="AI1825">
        <v>0.15</v>
      </c>
      <c r="AJ1825">
        <v>0</v>
      </c>
      <c r="AK1825">
        <v>-4</v>
      </c>
      <c r="AL1825">
        <v>0</v>
      </c>
      <c r="AM1825">
        <v>0</v>
      </c>
      <c r="AN1825">
        <v>2</v>
      </c>
      <c r="AO1825">
        <v>2</v>
      </c>
      <c r="AP1825">
        <v>-0.08</v>
      </c>
      <c r="AQ1825">
        <v>-1.5</v>
      </c>
      <c r="AR1825">
        <v>-3.7</v>
      </c>
      <c r="AS1825">
        <v>2.2000000000000002</v>
      </c>
      <c r="AT1825">
        <v>-1</v>
      </c>
      <c r="AU1825">
        <v>0</v>
      </c>
      <c r="AV1825" s="2">
        <v>0.67</v>
      </c>
    </row>
    <row r="1826" spans="6:48" x14ac:dyDescent="0.3">
      <c r="F1826" t="str">
        <f t="shared" si="137"/>
        <v>13081371</v>
      </c>
      <c r="G1826" t="e">
        <f t="shared" si="140"/>
        <v>#N/A</v>
      </c>
      <c r="H1826" s="11">
        <v>1308</v>
      </c>
      <c r="I1826" s="5">
        <v>1371</v>
      </c>
      <c r="J1826" t="s">
        <v>58</v>
      </c>
      <c r="K1826" t="s">
        <v>69</v>
      </c>
      <c r="Q1826" s="3"/>
      <c r="R1826" s="4"/>
      <c r="S1826" s="4"/>
      <c r="T1826" s="2">
        <f t="shared" si="138"/>
        <v>0.4816983635559472</v>
      </c>
      <c r="U1826" s="2">
        <f t="shared" si="139"/>
        <v>0.5183016364440528</v>
      </c>
      <c r="V1826" s="2"/>
      <c r="W1826" s="2"/>
      <c r="X1826" s="45"/>
      <c r="Y1826" s="37"/>
      <c r="Z1826" s="37"/>
      <c r="AA1826" s="37"/>
      <c r="AB1826" s="37"/>
      <c r="AC1826" s="37"/>
      <c r="AD1826" s="37"/>
      <c r="AE1826" s="37"/>
      <c r="AF1826" s="12">
        <v>12</v>
      </c>
      <c r="AG1826">
        <v>8</v>
      </c>
      <c r="AH1826">
        <v>29</v>
      </c>
      <c r="AI1826">
        <v>0.17</v>
      </c>
      <c r="AJ1826">
        <v>-1</v>
      </c>
      <c r="AK1826">
        <v>-5</v>
      </c>
      <c r="AL1826">
        <v>0</v>
      </c>
      <c r="AM1826">
        <v>1</v>
      </c>
      <c r="AN1826">
        <v>0</v>
      </c>
      <c r="AO1826">
        <v>5</v>
      </c>
      <c r="AP1826">
        <v>-0.05</v>
      </c>
      <c r="AQ1826">
        <v>-3.4</v>
      </c>
      <c r="AR1826">
        <v>-8.6</v>
      </c>
      <c r="AS1826">
        <v>5.2</v>
      </c>
      <c r="AT1826">
        <v>-4</v>
      </c>
      <c r="AU1826">
        <v>0</v>
      </c>
      <c r="AV1826" s="2">
        <v>0.62</v>
      </c>
    </row>
    <row r="1827" spans="6:48" x14ac:dyDescent="0.3">
      <c r="F1827" t="str">
        <f t="shared" si="137"/>
        <v>13081372</v>
      </c>
      <c r="G1827" t="e">
        <f t="shared" si="140"/>
        <v>#N/A</v>
      </c>
      <c r="H1827" s="11">
        <v>1308</v>
      </c>
      <c r="I1827" s="5">
        <v>1372</v>
      </c>
      <c r="J1827" t="s">
        <v>58</v>
      </c>
      <c r="K1827" t="s">
        <v>70</v>
      </c>
      <c r="Q1827" s="3"/>
      <c r="R1827" s="4"/>
      <c r="S1827" s="4"/>
      <c r="T1827" s="2">
        <f t="shared" si="138"/>
        <v>0.66169836355594724</v>
      </c>
      <c r="U1827" s="2">
        <f t="shared" si="139"/>
        <v>0.33830163644405276</v>
      </c>
      <c r="V1827" s="2"/>
      <c r="W1827" s="2"/>
      <c r="X1827" s="45"/>
      <c r="Y1827" s="37"/>
      <c r="Z1827" s="37"/>
      <c r="AA1827" s="37"/>
      <c r="AB1827" s="37"/>
      <c r="AC1827" s="37"/>
      <c r="AD1827" s="37"/>
      <c r="AE1827" s="37"/>
      <c r="AF1827" s="12">
        <v>12</v>
      </c>
      <c r="AG1827">
        <v>14</v>
      </c>
      <c r="AH1827">
        <v>-56</v>
      </c>
      <c r="AI1827">
        <v>0.03</v>
      </c>
      <c r="AJ1827">
        <v>-1</v>
      </c>
      <c r="AK1827">
        <v>-5</v>
      </c>
      <c r="AL1827">
        <v>-3</v>
      </c>
      <c r="AM1827">
        <v>-6</v>
      </c>
      <c r="AN1827">
        <v>1</v>
      </c>
      <c r="AO1827">
        <v>6</v>
      </c>
      <c r="AP1827">
        <v>-0.06</v>
      </c>
      <c r="AQ1827">
        <v>-2.6</v>
      </c>
      <c r="AR1827">
        <v>-3.7</v>
      </c>
      <c r="AS1827">
        <v>1.1000000000000001</v>
      </c>
      <c r="AT1827">
        <v>2</v>
      </c>
      <c r="AU1827">
        <v>1</v>
      </c>
      <c r="AV1827" s="2">
        <v>0.8</v>
      </c>
    </row>
    <row r="1828" spans="6:48" x14ac:dyDescent="0.3">
      <c r="F1828" t="str">
        <f t="shared" si="137"/>
        <v>13081382</v>
      </c>
      <c r="G1828" t="e">
        <f t="shared" si="140"/>
        <v>#N/A</v>
      </c>
      <c r="H1828" s="11">
        <v>1308</v>
      </c>
      <c r="I1828" s="5">
        <v>1382</v>
      </c>
      <c r="J1828" t="s">
        <v>58</v>
      </c>
      <c r="K1828" t="s">
        <v>71</v>
      </c>
      <c r="Q1828" s="3"/>
      <c r="R1828" s="4"/>
      <c r="S1828" s="4"/>
      <c r="T1828" s="2">
        <f t="shared" si="138"/>
        <v>0.58169836355594717</v>
      </c>
      <c r="U1828" s="2">
        <f t="shared" si="139"/>
        <v>0.41830163644405283</v>
      </c>
      <c r="V1828" s="2"/>
      <c r="W1828" s="2"/>
      <c r="X1828" s="45"/>
      <c r="Y1828" s="37"/>
      <c r="Z1828" s="37"/>
      <c r="AA1828" s="37"/>
      <c r="AB1828" s="37"/>
      <c r="AC1828" s="37"/>
      <c r="AD1828" s="37"/>
      <c r="AE1828" s="37"/>
      <c r="AF1828" s="12">
        <v>12</v>
      </c>
      <c r="AG1828">
        <v>11</v>
      </c>
      <c r="AH1828">
        <v>-14</v>
      </c>
      <c r="AI1828">
        <v>0.05</v>
      </c>
      <c r="AJ1828">
        <v>0</v>
      </c>
      <c r="AK1828">
        <v>-4</v>
      </c>
      <c r="AL1828">
        <v>1</v>
      </c>
      <c r="AM1828">
        <v>-1</v>
      </c>
      <c r="AN1828">
        <v>4</v>
      </c>
      <c r="AO1828">
        <v>7</v>
      </c>
      <c r="AP1828">
        <v>-0.11</v>
      </c>
      <c r="AQ1828">
        <v>-2.2999999999999998</v>
      </c>
      <c r="AR1828">
        <v>-6.3</v>
      </c>
      <c r="AS1828">
        <v>4</v>
      </c>
      <c r="AT1828">
        <v>-1</v>
      </c>
      <c r="AU1828">
        <v>0</v>
      </c>
      <c r="AV1828" s="2">
        <v>0.72</v>
      </c>
    </row>
    <row r="1829" spans="6:48" x14ac:dyDescent="0.3">
      <c r="F1829" t="str">
        <f t="shared" si="137"/>
        <v>13081393</v>
      </c>
      <c r="G1829" t="e">
        <f t="shared" si="140"/>
        <v>#N/A</v>
      </c>
      <c r="H1829" s="11">
        <v>1308</v>
      </c>
      <c r="I1829" s="5">
        <v>1393</v>
      </c>
      <c r="J1829" t="s">
        <v>58</v>
      </c>
      <c r="K1829" t="s">
        <v>72</v>
      </c>
      <c r="Q1829" s="3"/>
      <c r="R1829" s="4"/>
      <c r="S1829" s="4"/>
      <c r="T1829" s="2">
        <f t="shared" si="138"/>
        <v>0.59169836355594718</v>
      </c>
      <c r="U1829" s="2">
        <f t="shared" si="139"/>
        <v>0.40830163644405282</v>
      </c>
      <c r="V1829" s="2"/>
      <c r="W1829" s="2"/>
      <c r="X1829" s="45"/>
      <c r="Y1829" s="37"/>
      <c r="Z1829" s="37"/>
      <c r="AA1829" s="37"/>
      <c r="AB1829" s="37"/>
      <c r="AC1829" s="37"/>
      <c r="AD1829" s="37"/>
      <c r="AE1829" s="37"/>
      <c r="AF1829" s="12">
        <v>12</v>
      </c>
      <c r="AG1829">
        <v>11</v>
      </c>
      <c r="AH1829">
        <v>1</v>
      </c>
      <c r="AI1829">
        <v>0.22</v>
      </c>
      <c r="AJ1829">
        <v>5</v>
      </c>
      <c r="AK1829">
        <v>-2</v>
      </c>
      <c r="AL1829">
        <v>-1</v>
      </c>
      <c r="AM1829">
        <v>0</v>
      </c>
      <c r="AN1829">
        <v>-1</v>
      </c>
      <c r="AO1829">
        <v>6</v>
      </c>
      <c r="AP1829">
        <v>-0.1</v>
      </c>
      <c r="AQ1829">
        <v>8.1</v>
      </c>
      <c r="AR1829">
        <v>0.2</v>
      </c>
      <c r="AS1829">
        <v>7.9</v>
      </c>
      <c r="AT1829">
        <v>-1</v>
      </c>
      <c r="AU1829">
        <v>0</v>
      </c>
      <c r="AV1829" s="2">
        <v>0.73</v>
      </c>
    </row>
    <row r="1830" spans="6:48" x14ac:dyDescent="0.3">
      <c r="F1830" t="str">
        <f t="shared" si="137"/>
        <v>13081395</v>
      </c>
      <c r="G1830" t="e">
        <f t="shared" si="140"/>
        <v>#N/A</v>
      </c>
      <c r="H1830" s="11">
        <v>1308</v>
      </c>
      <c r="I1830" s="5">
        <v>1395</v>
      </c>
      <c r="J1830" t="s">
        <v>58</v>
      </c>
      <c r="K1830" t="s">
        <v>73</v>
      </c>
      <c r="Q1830" s="3"/>
      <c r="R1830" s="4"/>
      <c r="S1830" s="4"/>
      <c r="T1830" s="2">
        <f t="shared" si="138"/>
        <v>0.45169836355594717</v>
      </c>
      <c r="U1830" s="2">
        <f t="shared" si="139"/>
        <v>0.54830163644405283</v>
      </c>
      <c r="V1830" s="2"/>
      <c r="W1830" s="2"/>
      <c r="X1830" s="45"/>
      <c r="Y1830" s="37"/>
      <c r="Z1830" s="37"/>
      <c r="AA1830" s="37"/>
      <c r="AB1830" s="37"/>
      <c r="AC1830" s="37"/>
      <c r="AD1830" s="37"/>
      <c r="AE1830" s="37"/>
      <c r="AF1830" s="12">
        <v>12</v>
      </c>
      <c r="AG1830">
        <v>6</v>
      </c>
      <c r="AH1830">
        <v>33</v>
      </c>
      <c r="AI1830">
        <v>0.17</v>
      </c>
      <c r="AJ1830">
        <v>-5</v>
      </c>
      <c r="AK1830">
        <v>-8</v>
      </c>
      <c r="AL1830">
        <v>0</v>
      </c>
      <c r="AM1830">
        <v>1</v>
      </c>
      <c r="AN1830">
        <v>-1</v>
      </c>
      <c r="AO1830">
        <v>3</v>
      </c>
      <c r="AP1830">
        <v>-7.0000000000000007E-2</v>
      </c>
      <c r="AQ1830">
        <v>-7.4</v>
      </c>
      <c r="AR1830">
        <v>-11.2</v>
      </c>
      <c r="AS1830">
        <v>3.8</v>
      </c>
      <c r="AT1830">
        <v>-6</v>
      </c>
      <c r="AU1830">
        <v>0</v>
      </c>
      <c r="AV1830" s="2">
        <v>0.59</v>
      </c>
    </row>
    <row r="1831" spans="6:48" x14ac:dyDescent="0.3">
      <c r="F1831" t="str">
        <f t="shared" si="137"/>
        <v>13081397</v>
      </c>
      <c r="G1831" t="e">
        <f t="shared" si="140"/>
        <v>#N/A</v>
      </c>
      <c r="H1831" s="11">
        <v>1308</v>
      </c>
      <c r="I1831" s="5">
        <v>1397</v>
      </c>
      <c r="J1831" t="s">
        <v>58</v>
      </c>
      <c r="K1831" t="s">
        <v>74</v>
      </c>
      <c r="Q1831" s="3"/>
      <c r="R1831" s="4"/>
      <c r="S1831" s="4"/>
      <c r="T1831" s="2">
        <f t="shared" si="138"/>
        <v>0.42169836355594725</v>
      </c>
      <c r="U1831" s="2">
        <f t="shared" si="139"/>
        <v>0.57830163644405275</v>
      </c>
      <c r="V1831" s="2"/>
      <c r="W1831" s="2"/>
      <c r="X1831" s="45"/>
      <c r="Y1831" s="37"/>
      <c r="Z1831" s="37"/>
      <c r="AA1831" s="37"/>
      <c r="AB1831" s="37"/>
      <c r="AC1831" s="37"/>
      <c r="AD1831" s="37"/>
      <c r="AE1831" s="37"/>
      <c r="AF1831" s="12">
        <v>12</v>
      </c>
      <c r="AG1831">
        <v>3</v>
      </c>
      <c r="AH1831">
        <v>44</v>
      </c>
      <c r="AI1831">
        <v>7.0000000000000007E-2</v>
      </c>
      <c r="AJ1831">
        <v>1</v>
      </c>
      <c r="AK1831">
        <v>-2</v>
      </c>
      <c r="AL1831">
        <v>0</v>
      </c>
      <c r="AM1831">
        <v>-1</v>
      </c>
      <c r="AN1831">
        <v>0</v>
      </c>
      <c r="AO1831">
        <v>8</v>
      </c>
      <c r="AP1831">
        <v>-0.12</v>
      </c>
      <c r="AQ1831">
        <v>1.4</v>
      </c>
      <c r="AR1831">
        <v>-1.7</v>
      </c>
      <c r="AS1831">
        <v>3.1</v>
      </c>
      <c r="AT1831">
        <v>-9</v>
      </c>
      <c r="AU1831">
        <v>0</v>
      </c>
      <c r="AV1831" s="2">
        <v>0.56000000000000005</v>
      </c>
    </row>
    <row r="1832" spans="6:48" x14ac:dyDescent="0.3">
      <c r="F1832" t="str">
        <f t="shared" si="137"/>
        <v>13081400</v>
      </c>
      <c r="G1832" t="e">
        <f t="shared" si="140"/>
        <v>#N/A</v>
      </c>
      <c r="H1832" s="11">
        <v>1308</v>
      </c>
      <c r="I1832" s="5">
        <v>1400</v>
      </c>
      <c r="J1832" t="s">
        <v>58</v>
      </c>
      <c r="K1832" t="s">
        <v>75</v>
      </c>
      <c r="Q1832" s="3"/>
      <c r="R1832" s="4"/>
      <c r="S1832" s="4"/>
      <c r="T1832" s="2">
        <f t="shared" si="138"/>
        <v>0.54169836355594725</v>
      </c>
      <c r="U1832" s="2">
        <f t="shared" si="139"/>
        <v>0.45830163644405275</v>
      </c>
      <c r="V1832" s="2"/>
      <c r="W1832" s="2"/>
      <c r="X1832" s="45"/>
      <c r="Y1832" s="37"/>
      <c r="Z1832" s="37"/>
      <c r="AA1832" s="37"/>
      <c r="AB1832" s="37"/>
      <c r="AC1832" s="37"/>
      <c r="AD1832" s="37"/>
      <c r="AE1832" s="37"/>
      <c r="AF1832" s="12">
        <v>12</v>
      </c>
      <c r="AG1832">
        <v>10</v>
      </c>
      <c r="AH1832">
        <v>16</v>
      </c>
      <c r="AI1832">
        <v>0.25</v>
      </c>
      <c r="AJ1832">
        <v>2</v>
      </c>
      <c r="AK1832">
        <v>-3</v>
      </c>
      <c r="AL1832">
        <v>0</v>
      </c>
      <c r="AM1832">
        <v>1</v>
      </c>
      <c r="AN1832">
        <v>5</v>
      </c>
      <c r="AO1832">
        <v>6</v>
      </c>
      <c r="AP1832">
        <v>-0.03</v>
      </c>
      <c r="AQ1832">
        <v>3.9</v>
      </c>
      <c r="AR1832">
        <v>-3.5</v>
      </c>
      <c r="AS1832">
        <v>7.4</v>
      </c>
      <c r="AT1832">
        <v>-2</v>
      </c>
      <c r="AU1832">
        <v>0</v>
      </c>
      <c r="AV1832" s="2">
        <v>0.68</v>
      </c>
    </row>
    <row r="1833" spans="6:48" x14ac:dyDescent="0.3">
      <c r="F1833" t="str">
        <f t="shared" si="137"/>
        <v>13081401</v>
      </c>
      <c r="G1833" t="e">
        <f t="shared" si="140"/>
        <v>#N/A</v>
      </c>
      <c r="H1833" s="11">
        <v>1308</v>
      </c>
      <c r="I1833" s="5">
        <v>1401</v>
      </c>
      <c r="J1833" t="s">
        <v>58</v>
      </c>
      <c r="K1833" t="s">
        <v>76</v>
      </c>
      <c r="Q1833" s="3"/>
      <c r="R1833" s="4"/>
      <c r="S1833" s="4"/>
      <c r="T1833" s="2">
        <f t="shared" si="138"/>
        <v>0.50169836355594721</v>
      </c>
      <c r="U1833" s="2">
        <f t="shared" si="139"/>
        <v>0.49830163644405279</v>
      </c>
      <c r="V1833" s="2"/>
      <c r="W1833" s="2"/>
      <c r="X1833" s="45"/>
      <c r="Y1833" s="37"/>
      <c r="Z1833" s="37"/>
      <c r="AA1833" s="37"/>
      <c r="AB1833" s="37"/>
      <c r="AC1833" s="37"/>
      <c r="AD1833" s="37"/>
      <c r="AE1833" s="37"/>
      <c r="AF1833" s="12">
        <v>12</v>
      </c>
      <c r="AG1833">
        <v>7</v>
      </c>
      <c r="AH1833">
        <v>25</v>
      </c>
      <c r="AI1833">
        <v>0.21</v>
      </c>
      <c r="AJ1833">
        <v>1</v>
      </c>
      <c r="AK1833">
        <v>-1</v>
      </c>
      <c r="AL1833">
        <v>-1</v>
      </c>
      <c r="AM1833">
        <v>3</v>
      </c>
      <c r="AN1833">
        <v>0</v>
      </c>
      <c r="AO1833">
        <v>5</v>
      </c>
      <c r="AP1833">
        <v>-0.03</v>
      </c>
      <c r="AQ1833">
        <v>0.6</v>
      </c>
      <c r="AR1833">
        <v>-5.0999999999999996</v>
      </c>
      <c r="AS1833">
        <v>5.7</v>
      </c>
      <c r="AT1833">
        <v>-5</v>
      </c>
      <c r="AU1833">
        <v>0</v>
      </c>
      <c r="AV1833" s="2">
        <v>0.64</v>
      </c>
    </row>
    <row r="1834" spans="6:48" x14ac:dyDescent="0.3">
      <c r="F1834" t="str">
        <f t="shared" si="137"/>
        <v>13081403</v>
      </c>
      <c r="G1834" t="e">
        <f t="shared" si="140"/>
        <v>#N/A</v>
      </c>
      <c r="H1834" s="11">
        <v>1308</v>
      </c>
      <c r="I1834" s="5">
        <v>1403</v>
      </c>
      <c r="J1834" t="s">
        <v>58</v>
      </c>
      <c r="K1834" t="s">
        <v>77</v>
      </c>
      <c r="Q1834" s="3"/>
      <c r="R1834" s="4"/>
      <c r="S1834" s="4"/>
      <c r="T1834" s="2">
        <f t="shared" si="138"/>
        <v>0.40169836355594724</v>
      </c>
      <c r="U1834" s="2">
        <f t="shared" si="139"/>
        <v>0.59830163644405276</v>
      </c>
      <c r="V1834" s="2"/>
      <c r="W1834" s="2"/>
      <c r="X1834" s="45"/>
      <c r="Y1834" s="37"/>
      <c r="Z1834" s="37"/>
      <c r="AA1834" s="37"/>
      <c r="AB1834" s="37"/>
      <c r="AC1834" s="37"/>
      <c r="AD1834" s="37"/>
      <c r="AE1834" s="37"/>
      <c r="AF1834" s="12">
        <v>12</v>
      </c>
      <c r="AG1834">
        <v>3</v>
      </c>
      <c r="AH1834">
        <v>43</v>
      </c>
      <c r="AI1834">
        <v>0.1</v>
      </c>
      <c r="AJ1834">
        <v>-1</v>
      </c>
      <c r="AK1834">
        <v>-2</v>
      </c>
      <c r="AL1834">
        <v>-1</v>
      </c>
      <c r="AM1834">
        <v>-2</v>
      </c>
      <c r="AN1834">
        <v>1</v>
      </c>
      <c r="AO1834">
        <v>5</v>
      </c>
      <c r="AP1834">
        <v>-0.06</v>
      </c>
      <c r="AQ1834">
        <v>0.4</v>
      </c>
      <c r="AR1834">
        <v>0</v>
      </c>
      <c r="AS1834">
        <v>0.4</v>
      </c>
      <c r="AT1834">
        <v>-9</v>
      </c>
      <c r="AU1834">
        <v>0</v>
      </c>
      <c r="AV1834" s="2">
        <v>0.54</v>
      </c>
    </row>
    <row r="1835" spans="6:48" x14ac:dyDescent="0.3">
      <c r="F1835" t="str">
        <f t="shared" si="137"/>
        <v>13081411</v>
      </c>
      <c r="G1835" t="e">
        <f t="shared" si="140"/>
        <v>#N/A</v>
      </c>
      <c r="H1835" s="11">
        <v>1308</v>
      </c>
      <c r="I1835" s="5">
        <v>1411</v>
      </c>
      <c r="J1835" t="s">
        <v>58</v>
      </c>
      <c r="K1835" t="s">
        <v>78</v>
      </c>
      <c r="Q1835" s="3"/>
      <c r="R1835" s="4"/>
      <c r="S1835" s="4"/>
      <c r="T1835" s="2">
        <f t="shared" si="138"/>
        <v>0.83169836355594717</v>
      </c>
      <c r="U1835" s="2">
        <f t="shared" si="139"/>
        <v>0.16830163644405283</v>
      </c>
      <c r="V1835" s="2"/>
      <c r="W1835" s="2"/>
      <c r="X1835" s="45"/>
      <c r="Y1835" s="37"/>
      <c r="Z1835" s="37"/>
      <c r="AA1835" s="37"/>
      <c r="AB1835" s="37"/>
      <c r="AC1835" s="37"/>
      <c r="AD1835" s="37"/>
      <c r="AE1835" s="37"/>
      <c r="AF1835" s="12">
        <v>12</v>
      </c>
      <c r="AG1835">
        <v>16</v>
      </c>
      <c r="AH1835">
        <v>-194</v>
      </c>
      <c r="AI1835">
        <v>0.39</v>
      </c>
      <c r="AJ1835">
        <v>1</v>
      </c>
      <c r="AK1835">
        <v>-7</v>
      </c>
      <c r="AL1835">
        <v>0</v>
      </c>
      <c r="AM1835">
        <v>3</v>
      </c>
      <c r="AN1835">
        <v>5</v>
      </c>
      <c r="AO1835">
        <v>9</v>
      </c>
      <c r="AP1835">
        <v>-0.08</v>
      </c>
      <c r="AQ1835">
        <v>-2</v>
      </c>
      <c r="AR1835">
        <v>-15</v>
      </c>
      <c r="AS1835">
        <v>13</v>
      </c>
      <c r="AT1835">
        <v>4</v>
      </c>
      <c r="AU1835">
        <v>1</v>
      </c>
      <c r="AV1835" s="2">
        <v>0.97</v>
      </c>
    </row>
    <row r="1836" spans="6:48" x14ac:dyDescent="0.3">
      <c r="F1836" t="str">
        <f t="shared" si="137"/>
        <v>13081417</v>
      </c>
      <c r="G1836" t="e">
        <f t="shared" si="140"/>
        <v>#N/A</v>
      </c>
      <c r="H1836" s="11">
        <v>1308</v>
      </c>
      <c r="I1836" s="5">
        <v>1417</v>
      </c>
      <c r="J1836" t="s">
        <v>58</v>
      </c>
      <c r="K1836" t="s">
        <v>79</v>
      </c>
      <c r="Q1836" s="3"/>
      <c r="R1836" s="4"/>
      <c r="S1836" s="4"/>
      <c r="T1836" s="2">
        <f t="shared" si="138"/>
        <v>0.54169836355594725</v>
      </c>
      <c r="U1836" s="2">
        <f t="shared" si="139"/>
        <v>0.45830163644405275</v>
      </c>
      <c r="V1836" s="2"/>
      <c r="W1836" s="2"/>
      <c r="X1836" s="45"/>
      <c r="Y1836" s="37"/>
      <c r="Z1836" s="37"/>
      <c r="AA1836" s="37"/>
      <c r="AB1836" s="37"/>
      <c r="AC1836" s="37"/>
      <c r="AD1836" s="37"/>
      <c r="AE1836" s="37"/>
      <c r="AF1836" s="12">
        <v>12</v>
      </c>
      <c r="AG1836">
        <v>11</v>
      </c>
      <c r="AH1836">
        <v>7</v>
      </c>
      <c r="AI1836">
        <v>0.17</v>
      </c>
      <c r="AJ1836">
        <v>-2</v>
      </c>
      <c r="AK1836">
        <v>-4</v>
      </c>
      <c r="AL1836">
        <v>1</v>
      </c>
      <c r="AM1836">
        <v>4</v>
      </c>
      <c r="AN1836">
        <v>5</v>
      </c>
      <c r="AO1836">
        <v>4</v>
      </c>
      <c r="AP1836">
        <v>-0.08</v>
      </c>
      <c r="AQ1836">
        <v>-6.3</v>
      </c>
      <c r="AR1836">
        <v>-11.6</v>
      </c>
      <c r="AS1836">
        <v>5.3</v>
      </c>
      <c r="AT1836">
        <v>-1</v>
      </c>
      <c r="AU1836">
        <v>0</v>
      </c>
      <c r="AV1836" s="2">
        <v>0.68</v>
      </c>
    </row>
    <row r="1837" spans="6:48" x14ac:dyDescent="0.3">
      <c r="F1837" t="str">
        <f t="shared" si="137"/>
        <v>13081420</v>
      </c>
      <c r="G1837" t="e">
        <f t="shared" si="140"/>
        <v>#N/A</v>
      </c>
      <c r="H1837" s="11">
        <v>1308</v>
      </c>
      <c r="I1837" s="5">
        <v>1420</v>
      </c>
      <c r="J1837" t="s">
        <v>58</v>
      </c>
      <c r="K1837" t="s">
        <v>80</v>
      </c>
      <c r="Q1837" s="3"/>
      <c r="R1837" s="4"/>
      <c r="S1837" s="4"/>
      <c r="T1837" s="2">
        <f t="shared" si="138"/>
        <v>0.79169836355594725</v>
      </c>
      <c r="U1837" s="2">
        <f t="shared" si="139"/>
        <v>0.20830163644405275</v>
      </c>
      <c r="V1837" s="2"/>
      <c r="W1837" s="2"/>
      <c r="X1837" s="45"/>
      <c r="Y1837" s="37"/>
      <c r="Z1837" s="37"/>
      <c r="AA1837" s="37"/>
      <c r="AB1837" s="37"/>
      <c r="AC1837" s="37"/>
      <c r="AD1837" s="37"/>
      <c r="AE1837" s="37"/>
      <c r="AF1837" s="12">
        <v>12</v>
      </c>
      <c r="AG1837">
        <v>16</v>
      </c>
      <c r="AH1837">
        <v>-129</v>
      </c>
      <c r="AI1837">
        <v>0.15</v>
      </c>
      <c r="AJ1837">
        <v>0</v>
      </c>
      <c r="AK1837">
        <v>-7</v>
      </c>
      <c r="AL1837">
        <v>0</v>
      </c>
      <c r="AM1837">
        <v>-1</v>
      </c>
      <c r="AN1837">
        <v>8</v>
      </c>
      <c r="AO1837">
        <v>6</v>
      </c>
      <c r="AP1837">
        <v>-0.01</v>
      </c>
      <c r="AQ1837">
        <v>3.1</v>
      </c>
      <c r="AR1837">
        <v>-6.3</v>
      </c>
      <c r="AS1837">
        <v>9.4</v>
      </c>
      <c r="AT1837">
        <v>4</v>
      </c>
      <c r="AU1837">
        <v>1</v>
      </c>
      <c r="AV1837" s="2">
        <v>0.93</v>
      </c>
    </row>
    <row r="1838" spans="6:48" x14ac:dyDescent="0.3">
      <c r="F1838" t="str">
        <f t="shared" si="137"/>
        <v>13081422</v>
      </c>
      <c r="G1838" t="e">
        <f t="shared" si="140"/>
        <v>#N/A</v>
      </c>
      <c r="H1838" s="11">
        <v>1308</v>
      </c>
      <c r="I1838" s="5">
        <v>1422</v>
      </c>
      <c r="J1838" t="s">
        <v>58</v>
      </c>
      <c r="K1838" t="s">
        <v>81</v>
      </c>
      <c r="Q1838" s="3"/>
      <c r="R1838" s="4"/>
      <c r="S1838" s="4"/>
      <c r="T1838" s="2">
        <f t="shared" si="138"/>
        <v>0.6116983635559472</v>
      </c>
      <c r="U1838" s="2">
        <f t="shared" si="139"/>
        <v>0.3883016364440528</v>
      </c>
      <c r="V1838" s="2"/>
      <c r="W1838" s="2"/>
      <c r="X1838" s="45"/>
      <c r="Y1838" s="37"/>
      <c r="Z1838" s="37"/>
      <c r="AA1838" s="37"/>
      <c r="AB1838" s="37"/>
      <c r="AC1838" s="37"/>
      <c r="AD1838" s="37"/>
      <c r="AE1838" s="37"/>
      <c r="AF1838" s="12">
        <v>12</v>
      </c>
      <c r="AG1838">
        <v>13</v>
      </c>
      <c r="AH1838">
        <v>-27</v>
      </c>
      <c r="AI1838">
        <v>0.06</v>
      </c>
      <c r="AJ1838">
        <v>0</v>
      </c>
      <c r="AK1838">
        <v>-3</v>
      </c>
      <c r="AL1838">
        <v>-2</v>
      </c>
      <c r="AM1838">
        <v>-3</v>
      </c>
      <c r="AN1838">
        <v>0</v>
      </c>
      <c r="AO1838">
        <v>1</v>
      </c>
      <c r="AP1838">
        <v>-0.06</v>
      </c>
      <c r="AQ1838">
        <v>3.5</v>
      </c>
      <c r="AR1838">
        <v>1.4</v>
      </c>
      <c r="AS1838">
        <v>2.1</v>
      </c>
      <c r="AT1838">
        <v>1</v>
      </c>
      <c r="AU1838">
        <v>1</v>
      </c>
      <c r="AV1838" s="2">
        <v>0.75</v>
      </c>
    </row>
    <row r="1839" spans="6:48" x14ac:dyDescent="0.3">
      <c r="F1839" t="str">
        <f t="shared" si="137"/>
        <v>13081437</v>
      </c>
      <c r="G1839" t="e">
        <f t="shared" si="140"/>
        <v>#N/A</v>
      </c>
      <c r="H1839" s="11">
        <v>1308</v>
      </c>
      <c r="I1839" s="5">
        <v>1437</v>
      </c>
      <c r="J1839" t="s">
        <v>58</v>
      </c>
      <c r="K1839" t="s">
        <v>82</v>
      </c>
      <c r="Q1839" s="3"/>
      <c r="R1839" s="4"/>
      <c r="S1839" s="4"/>
      <c r="T1839" s="2">
        <f t="shared" si="138"/>
        <v>0.29169836355594719</v>
      </c>
      <c r="U1839" s="2">
        <f t="shared" si="139"/>
        <v>0.70830163644405286</v>
      </c>
      <c r="V1839" s="2"/>
      <c r="W1839" s="2"/>
      <c r="X1839" s="45"/>
      <c r="Y1839" s="37"/>
      <c r="Z1839" s="37"/>
      <c r="AA1839" s="37"/>
      <c r="AB1839" s="37"/>
      <c r="AC1839" s="37"/>
      <c r="AD1839" s="37"/>
      <c r="AE1839" s="37"/>
      <c r="AF1839" s="12">
        <v>12</v>
      </c>
      <c r="AG1839">
        <v>1</v>
      </c>
      <c r="AH1839">
        <v>53</v>
      </c>
      <c r="AI1839">
        <v>-0.05</v>
      </c>
      <c r="AJ1839">
        <v>-8</v>
      </c>
      <c r="AK1839">
        <v>-4</v>
      </c>
      <c r="AL1839">
        <v>2</v>
      </c>
      <c r="AM1839">
        <v>1</v>
      </c>
      <c r="AN1839">
        <v>5</v>
      </c>
      <c r="AO1839">
        <v>4</v>
      </c>
      <c r="AP1839">
        <v>-0.13</v>
      </c>
      <c r="AQ1839">
        <v>-11.5</v>
      </c>
      <c r="AR1839">
        <v>-6.2</v>
      </c>
      <c r="AS1839">
        <v>-5.3</v>
      </c>
      <c r="AT1839">
        <v>-11</v>
      </c>
      <c r="AU1839">
        <v>0</v>
      </c>
      <c r="AV1839" s="2">
        <v>0.43</v>
      </c>
    </row>
    <row r="1840" spans="6:48" x14ac:dyDescent="0.3">
      <c r="F1840" t="str">
        <f t="shared" si="137"/>
        <v>13081438</v>
      </c>
      <c r="G1840" t="e">
        <f t="shared" si="140"/>
        <v>#N/A</v>
      </c>
      <c r="H1840" s="11">
        <v>1308</v>
      </c>
      <c r="I1840" s="5">
        <v>1438</v>
      </c>
      <c r="J1840" t="s">
        <v>58</v>
      </c>
      <c r="K1840" t="s">
        <v>83</v>
      </c>
      <c r="Q1840" s="3"/>
      <c r="R1840" s="4"/>
      <c r="S1840" s="4"/>
      <c r="T1840" s="2">
        <f t="shared" si="138"/>
        <v>0.31169836355594721</v>
      </c>
      <c r="U1840" s="2">
        <f t="shared" si="139"/>
        <v>0.68830163644405284</v>
      </c>
      <c r="V1840" s="2"/>
      <c r="W1840" s="2"/>
      <c r="X1840" s="45"/>
      <c r="Y1840" s="37"/>
      <c r="Z1840" s="37"/>
      <c r="AA1840" s="37"/>
      <c r="AB1840" s="37"/>
      <c r="AC1840" s="37"/>
      <c r="AD1840" s="37"/>
      <c r="AE1840" s="37"/>
      <c r="AF1840" s="12">
        <v>12</v>
      </c>
      <c r="AG1840">
        <v>1</v>
      </c>
      <c r="AH1840">
        <v>54</v>
      </c>
      <c r="AI1840">
        <v>-0.11</v>
      </c>
      <c r="AJ1840">
        <v>-1</v>
      </c>
      <c r="AK1840">
        <v>1</v>
      </c>
      <c r="AL1840">
        <v>3</v>
      </c>
      <c r="AM1840">
        <v>-2</v>
      </c>
      <c r="AN1840">
        <v>7</v>
      </c>
      <c r="AO1840">
        <v>3</v>
      </c>
      <c r="AP1840">
        <v>-0.12</v>
      </c>
      <c r="AQ1840">
        <v>8.1</v>
      </c>
      <c r="AR1840">
        <v>11.3</v>
      </c>
      <c r="AS1840">
        <v>-3.2</v>
      </c>
      <c r="AT1840">
        <v>-11</v>
      </c>
      <c r="AU1840">
        <v>0</v>
      </c>
      <c r="AV1840" s="2">
        <v>0.45</v>
      </c>
    </row>
    <row r="1841" spans="6:48" x14ac:dyDescent="0.3">
      <c r="F1841" t="str">
        <f t="shared" si="137"/>
        <v>13081439</v>
      </c>
      <c r="G1841" t="e">
        <f t="shared" si="140"/>
        <v>#N/A</v>
      </c>
      <c r="H1841" s="11">
        <v>1308</v>
      </c>
      <c r="I1841" s="5">
        <v>1439</v>
      </c>
      <c r="J1841" t="s">
        <v>58</v>
      </c>
      <c r="K1841" t="s">
        <v>84</v>
      </c>
      <c r="Q1841" s="3"/>
      <c r="R1841" s="4"/>
      <c r="S1841" s="4"/>
      <c r="T1841" s="2">
        <f t="shared" si="138"/>
        <v>0.47169836355594719</v>
      </c>
      <c r="U1841" s="2">
        <f t="shared" si="139"/>
        <v>0.52830163644405281</v>
      </c>
      <c r="V1841" s="2"/>
      <c r="W1841" s="2"/>
      <c r="X1841" s="45"/>
      <c r="Y1841" s="37"/>
      <c r="Z1841" s="37"/>
      <c r="AA1841" s="37"/>
      <c r="AB1841" s="37"/>
      <c r="AC1841" s="37"/>
      <c r="AD1841" s="37"/>
      <c r="AE1841" s="37"/>
      <c r="AF1841" s="12">
        <v>12</v>
      </c>
      <c r="AG1841">
        <v>8</v>
      </c>
      <c r="AH1841">
        <v>23</v>
      </c>
      <c r="AI1841">
        <v>0.17</v>
      </c>
      <c r="AJ1841">
        <v>-5</v>
      </c>
      <c r="AK1841">
        <v>-5</v>
      </c>
      <c r="AL1841">
        <v>0</v>
      </c>
      <c r="AM1841">
        <v>1</v>
      </c>
      <c r="AN1841">
        <v>10</v>
      </c>
      <c r="AO1841">
        <v>6</v>
      </c>
      <c r="AP1841">
        <v>-7.0000000000000007E-2</v>
      </c>
      <c r="AQ1841">
        <v>-4.0999999999999996</v>
      </c>
      <c r="AR1841">
        <v>-7.1</v>
      </c>
      <c r="AS1841">
        <v>3</v>
      </c>
      <c r="AT1841">
        <v>-4</v>
      </c>
      <c r="AU1841">
        <v>0</v>
      </c>
      <c r="AV1841" s="2">
        <v>0.61</v>
      </c>
    </row>
    <row r="1842" spans="6:48" x14ac:dyDescent="0.3">
      <c r="F1842" t="str">
        <f t="shared" si="137"/>
        <v>13081452</v>
      </c>
      <c r="G1842" t="e">
        <f t="shared" si="140"/>
        <v>#N/A</v>
      </c>
      <c r="H1842" s="11">
        <v>1308</v>
      </c>
      <c r="I1842" s="5">
        <v>1452</v>
      </c>
      <c r="J1842" t="s">
        <v>58</v>
      </c>
      <c r="K1842" t="s">
        <v>85</v>
      </c>
      <c r="Q1842" s="3"/>
      <c r="R1842" s="4"/>
      <c r="S1842" s="4"/>
      <c r="T1842" s="2">
        <f t="shared" si="138"/>
        <v>0.40169836355594724</v>
      </c>
      <c r="U1842" s="2">
        <f t="shared" si="139"/>
        <v>0.59830163644405276</v>
      </c>
      <c r="V1842" s="2"/>
      <c r="W1842" s="2"/>
      <c r="X1842" s="45"/>
      <c r="Y1842" s="37"/>
      <c r="Z1842" s="37"/>
      <c r="AA1842" s="37"/>
      <c r="AB1842" s="37"/>
      <c r="AC1842" s="37"/>
      <c r="AD1842" s="37"/>
      <c r="AE1842" s="37"/>
      <c r="AF1842" s="12">
        <v>12</v>
      </c>
      <c r="AG1842">
        <v>5</v>
      </c>
      <c r="AH1842">
        <v>42</v>
      </c>
      <c r="AI1842">
        <v>0.12</v>
      </c>
      <c r="AJ1842">
        <v>2</v>
      </c>
      <c r="AK1842">
        <v>-5</v>
      </c>
      <c r="AL1842">
        <v>2</v>
      </c>
      <c r="AM1842">
        <v>-4</v>
      </c>
      <c r="AN1842">
        <v>-3</v>
      </c>
      <c r="AO1842">
        <v>7</v>
      </c>
      <c r="AP1842">
        <v>-0.13</v>
      </c>
      <c r="AQ1842">
        <v>-4</v>
      </c>
      <c r="AR1842">
        <v>-4.3</v>
      </c>
      <c r="AS1842">
        <v>0.3</v>
      </c>
      <c r="AT1842">
        <v>-7</v>
      </c>
      <c r="AU1842">
        <v>0</v>
      </c>
      <c r="AV1842" s="2">
        <v>0.54</v>
      </c>
    </row>
    <row r="1843" spans="6:48" x14ac:dyDescent="0.3">
      <c r="F1843" t="str">
        <f t="shared" si="137"/>
        <v>13081455</v>
      </c>
      <c r="G1843" t="e">
        <f t="shared" si="140"/>
        <v>#N/A</v>
      </c>
      <c r="H1843" s="11">
        <v>1308</v>
      </c>
      <c r="I1843" s="5">
        <v>1455</v>
      </c>
      <c r="J1843" t="s">
        <v>58</v>
      </c>
      <c r="K1843" t="s">
        <v>86</v>
      </c>
      <c r="Q1843" s="3"/>
      <c r="R1843" s="4"/>
      <c r="S1843" s="4"/>
      <c r="T1843" s="2">
        <f t="shared" si="138"/>
        <v>0.41169836355594724</v>
      </c>
      <c r="U1843" s="2">
        <f t="shared" si="139"/>
        <v>0.58830163644405276</v>
      </c>
      <c r="V1843" s="2"/>
      <c r="W1843" s="2"/>
      <c r="X1843" s="45"/>
      <c r="Y1843" s="37"/>
      <c r="Z1843" s="37"/>
      <c r="AA1843" s="37"/>
      <c r="AB1843" s="37"/>
      <c r="AC1843" s="37"/>
      <c r="AD1843" s="37"/>
      <c r="AE1843" s="37"/>
      <c r="AF1843" s="12">
        <v>12</v>
      </c>
      <c r="AG1843">
        <v>4</v>
      </c>
      <c r="AH1843">
        <v>35</v>
      </c>
      <c r="AI1843">
        <v>0.05</v>
      </c>
      <c r="AJ1843">
        <v>-3</v>
      </c>
      <c r="AK1843">
        <v>-4</v>
      </c>
      <c r="AL1843">
        <v>1</v>
      </c>
      <c r="AM1843">
        <v>2</v>
      </c>
      <c r="AN1843">
        <v>-1</v>
      </c>
      <c r="AO1843">
        <v>0</v>
      </c>
      <c r="AP1843">
        <v>-0.1</v>
      </c>
      <c r="AQ1843">
        <v>-7.4</v>
      </c>
      <c r="AR1843">
        <v>-6.6</v>
      </c>
      <c r="AS1843">
        <v>-0.8</v>
      </c>
      <c r="AT1843">
        <v>-8</v>
      </c>
      <c r="AU1843">
        <v>0</v>
      </c>
      <c r="AV1843" s="2">
        <v>0.55000000000000004</v>
      </c>
    </row>
    <row r="1844" spans="6:48" x14ac:dyDescent="0.3">
      <c r="F1844" t="str">
        <f t="shared" si="137"/>
        <v>13081460</v>
      </c>
      <c r="G1844" t="e">
        <f t="shared" si="140"/>
        <v>#N/A</v>
      </c>
      <c r="H1844" s="11">
        <v>1308</v>
      </c>
      <c r="I1844" s="5">
        <v>1460</v>
      </c>
      <c r="J1844" t="s">
        <v>58</v>
      </c>
      <c r="K1844" t="s">
        <v>87</v>
      </c>
      <c r="Q1844" s="3"/>
      <c r="R1844" s="4"/>
      <c r="S1844" s="4"/>
      <c r="T1844" s="2">
        <f t="shared" si="138"/>
        <v>0.7316983635559472</v>
      </c>
      <c r="U1844" s="2">
        <f t="shared" si="139"/>
        <v>0.2683016364440528</v>
      </c>
      <c r="V1844" s="2"/>
      <c r="W1844" s="2"/>
      <c r="X1844" s="45"/>
      <c r="Y1844" s="37"/>
      <c r="Z1844" s="37"/>
      <c r="AA1844" s="37"/>
      <c r="AB1844" s="37"/>
      <c r="AC1844" s="37"/>
      <c r="AD1844" s="37"/>
      <c r="AE1844" s="37"/>
      <c r="AF1844" s="12">
        <v>12</v>
      </c>
      <c r="AG1844">
        <v>14</v>
      </c>
      <c r="AH1844">
        <v>-80</v>
      </c>
      <c r="AI1844">
        <v>0.11</v>
      </c>
      <c r="AJ1844">
        <v>3</v>
      </c>
      <c r="AK1844">
        <v>-3</v>
      </c>
      <c r="AL1844">
        <v>-1</v>
      </c>
      <c r="AM1844">
        <v>-2</v>
      </c>
      <c r="AN1844">
        <v>5</v>
      </c>
      <c r="AO1844">
        <v>2</v>
      </c>
      <c r="AP1844">
        <v>-0.08</v>
      </c>
      <c r="AQ1844">
        <v>4.3</v>
      </c>
      <c r="AR1844">
        <v>-1.5</v>
      </c>
      <c r="AS1844">
        <v>5.8</v>
      </c>
      <c r="AT1844">
        <v>2</v>
      </c>
      <c r="AU1844">
        <v>1</v>
      </c>
      <c r="AV1844" s="2">
        <v>0.87</v>
      </c>
    </row>
    <row r="1845" spans="6:48" x14ac:dyDescent="0.3">
      <c r="F1845" t="str">
        <f t="shared" si="137"/>
        <v>13081462</v>
      </c>
      <c r="G1845" t="e">
        <f t="shared" si="140"/>
        <v>#N/A</v>
      </c>
      <c r="H1845" s="11">
        <v>1308</v>
      </c>
      <c r="I1845" s="5">
        <v>1462</v>
      </c>
      <c r="J1845" t="s">
        <v>58</v>
      </c>
      <c r="K1845" t="s">
        <v>88</v>
      </c>
      <c r="Q1845" s="3"/>
      <c r="R1845" s="4"/>
      <c r="S1845" s="4"/>
      <c r="T1845" s="2">
        <f t="shared" si="138"/>
        <v>0.42169836355594725</v>
      </c>
      <c r="U1845" s="2">
        <f t="shared" si="139"/>
        <v>0.57830163644405275</v>
      </c>
      <c r="V1845" s="2"/>
      <c r="W1845" s="2"/>
      <c r="X1845" s="45"/>
      <c r="Y1845" s="37"/>
      <c r="Z1845" s="37"/>
      <c r="AA1845" s="37"/>
      <c r="AB1845" s="37"/>
      <c r="AC1845" s="37"/>
      <c r="AD1845" s="37"/>
      <c r="AE1845" s="37"/>
      <c r="AF1845" s="12">
        <v>12</v>
      </c>
      <c r="AG1845">
        <v>1</v>
      </c>
      <c r="AH1845">
        <v>41</v>
      </c>
      <c r="AI1845">
        <v>-0.02</v>
      </c>
      <c r="AJ1845">
        <v>-4</v>
      </c>
      <c r="AK1845">
        <v>-5</v>
      </c>
      <c r="AL1845">
        <v>0</v>
      </c>
      <c r="AM1845">
        <v>3</v>
      </c>
      <c r="AN1845">
        <v>4</v>
      </c>
      <c r="AO1845">
        <v>0</v>
      </c>
      <c r="AP1845">
        <v>-0.15</v>
      </c>
      <c r="AQ1845">
        <v>-8.6999999999999993</v>
      </c>
      <c r="AR1845">
        <v>-9.8000000000000007</v>
      </c>
      <c r="AS1845">
        <v>1.1000000000000001</v>
      </c>
      <c r="AT1845">
        <v>-11</v>
      </c>
      <c r="AU1845">
        <v>0</v>
      </c>
      <c r="AV1845" s="2">
        <v>0.56000000000000005</v>
      </c>
    </row>
    <row r="1846" spans="6:48" x14ac:dyDescent="0.3">
      <c r="F1846" t="str">
        <f t="shared" si="137"/>
        <v>13141326</v>
      </c>
      <c r="G1846" t="e">
        <f t="shared" si="140"/>
        <v>#N/A</v>
      </c>
      <c r="H1846" s="11">
        <v>1314</v>
      </c>
      <c r="I1846" s="5">
        <v>1326</v>
      </c>
      <c r="J1846" t="s">
        <v>59</v>
      </c>
      <c r="K1846" t="s">
        <v>60</v>
      </c>
      <c r="Q1846" s="3"/>
      <c r="R1846" s="4"/>
      <c r="S1846" s="4"/>
      <c r="T1846" s="2">
        <f t="shared" si="138"/>
        <v>0.53169836355594724</v>
      </c>
      <c r="U1846" s="2">
        <f t="shared" si="139"/>
        <v>0.46830163644405276</v>
      </c>
      <c r="V1846" s="2"/>
      <c r="W1846" s="2"/>
      <c r="X1846" s="45"/>
      <c r="Y1846" s="37"/>
      <c r="Z1846" s="37"/>
      <c r="AA1846" s="37"/>
      <c r="AB1846" s="37"/>
      <c r="AC1846" s="37"/>
      <c r="AD1846" s="37"/>
      <c r="AE1846" s="37"/>
      <c r="AF1846" s="12">
        <v>2</v>
      </c>
      <c r="AG1846">
        <v>5</v>
      </c>
      <c r="AH1846">
        <v>-8</v>
      </c>
      <c r="AI1846">
        <v>-0.04</v>
      </c>
      <c r="AJ1846">
        <v>-2</v>
      </c>
      <c r="AK1846">
        <v>2</v>
      </c>
      <c r="AL1846">
        <v>-1</v>
      </c>
      <c r="AM1846">
        <v>-2</v>
      </c>
      <c r="AN1846">
        <v>8</v>
      </c>
      <c r="AO1846">
        <v>-1</v>
      </c>
      <c r="AP1846">
        <v>0.01</v>
      </c>
      <c r="AQ1846">
        <v>6.2</v>
      </c>
      <c r="AR1846">
        <v>6.4</v>
      </c>
      <c r="AS1846">
        <v>-0.2</v>
      </c>
      <c r="AT1846">
        <v>3</v>
      </c>
      <c r="AU1846">
        <v>1</v>
      </c>
      <c r="AV1846" s="2">
        <v>0.67</v>
      </c>
    </row>
    <row r="1847" spans="6:48" x14ac:dyDescent="0.3">
      <c r="F1847" t="str">
        <f t="shared" si="137"/>
        <v>13141328</v>
      </c>
      <c r="G1847" t="e">
        <f t="shared" si="140"/>
        <v>#N/A</v>
      </c>
      <c r="H1847" s="11">
        <v>1314</v>
      </c>
      <c r="I1847" s="5">
        <v>1328</v>
      </c>
      <c r="J1847" t="s">
        <v>59</v>
      </c>
      <c r="K1847" t="s">
        <v>61</v>
      </c>
      <c r="Q1847" s="3"/>
      <c r="R1847" s="4"/>
      <c r="S1847" s="4"/>
      <c r="T1847" s="2">
        <f t="shared" si="138"/>
        <v>0.64169836355594723</v>
      </c>
      <c r="U1847" s="2">
        <f t="shared" si="139"/>
        <v>0.35830163644405277</v>
      </c>
      <c r="V1847" s="2"/>
      <c r="W1847" s="2"/>
      <c r="X1847" s="45"/>
      <c r="Y1847" s="37"/>
      <c r="Z1847" s="37"/>
      <c r="AA1847" s="37"/>
      <c r="AB1847" s="37"/>
      <c r="AC1847" s="37"/>
      <c r="AD1847" s="37"/>
      <c r="AE1847" s="37"/>
      <c r="AF1847" s="12">
        <v>2</v>
      </c>
      <c r="AG1847">
        <v>10</v>
      </c>
      <c r="AH1847">
        <v>-40</v>
      </c>
      <c r="AI1847">
        <v>0.13</v>
      </c>
      <c r="AJ1847">
        <v>-2</v>
      </c>
      <c r="AK1847">
        <v>-1</v>
      </c>
      <c r="AL1847">
        <v>-1</v>
      </c>
      <c r="AM1847">
        <v>-1</v>
      </c>
      <c r="AN1847">
        <v>10</v>
      </c>
      <c r="AO1847">
        <v>4</v>
      </c>
      <c r="AP1847">
        <v>-0.01</v>
      </c>
      <c r="AQ1847">
        <v>-3.2</v>
      </c>
      <c r="AR1847">
        <v>-8.5</v>
      </c>
      <c r="AS1847">
        <v>5.3</v>
      </c>
      <c r="AT1847">
        <v>8</v>
      </c>
      <c r="AU1847">
        <v>1</v>
      </c>
      <c r="AV1847" s="2">
        <v>0.78</v>
      </c>
    </row>
    <row r="1848" spans="6:48" x14ac:dyDescent="0.3">
      <c r="F1848" t="str">
        <f t="shared" si="137"/>
        <v>13141335</v>
      </c>
      <c r="G1848" t="e">
        <f t="shared" si="140"/>
        <v>#N/A</v>
      </c>
      <c r="H1848" s="11">
        <v>1314</v>
      </c>
      <c r="I1848" s="5">
        <v>1335</v>
      </c>
      <c r="J1848" t="s">
        <v>59</v>
      </c>
      <c r="K1848" t="s">
        <v>62</v>
      </c>
      <c r="Q1848" s="3"/>
      <c r="R1848" s="4"/>
      <c r="S1848" s="4"/>
      <c r="T1848" s="2">
        <f t="shared" si="138"/>
        <v>0.76169836355594722</v>
      </c>
      <c r="U1848" s="2">
        <f t="shared" si="139"/>
        <v>0.23830163644405278</v>
      </c>
      <c r="V1848" s="2"/>
      <c r="W1848" s="2"/>
      <c r="X1848" s="45"/>
      <c r="Y1848" s="37"/>
      <c r="Z1848" s="37"/>
      <c r="AA1848" s="37"/>
      <c r="AB1848" s="37"/>
      <c r="AC1848" s="37"/>
      <c r="AD1848" s="37"/>
      <c r="AE1848" s="37"/>
      <c r="AF1848" s="12">
        <v>2</v>
      </c>
      <c r="AG1848">
        <v>16</v>
      </c>
      <c r="AH1848">
        <v>-120</v>
      </c>
      <c r="AI1848">
        <v>-0.03</v>
      </c>
      <c r="AJ1848">
        <v>-1</v>
      </c>
      <c r="AK1848">
        <v>3</v>
      </c>
      <c r="AL1848">
        <v>-1</v>
      </c>
      <c r="AM1848">
        <v>-1</v>
      </c>
      <c r="AN1848">
        <v>14</v>
      </c>
      <c r="AO1848">
        <v>-3</v>
      </c>
      <c r="AP1848">
        <v>0.08</v>
      </c>
      <c r="AQ1848">
        <v>6.3</v>
      </c>
      <c r="AR1848">
        <v>3.5</v>
      </c>
      <c r="AS1848">
        <v>2.8</v>
      </c>
      <c r="AT1848">
        <v>14</v>
      </c>
      <c r="AU1848">
        <v>1</v>
      </c>
      <c r="AV1848" s="2">
        <v>0.9</v>
      </c>
    </row>
    <row r="1849" spans="6:48" x14ac:dyDescent="0.3">
      <c r="F1849" t="str">
        <f t="shared" si="137"/>
        <v>13141344</v>
      </c>
      <c r="G1849" t="e">
        <f t="shared" si="140"/>
        <v>#N/A</v>
      </c>
      <c r="H1849" s="11">
        <v>1314</v>
      </c>
      <c r="I1849" s="5">
        <v>1344</v>
      </c>
      <c r="J1849" t="s">
        <v>59</v>
      </c>
      <c r="K1849" t="s">
        <v>63</v>
      </c>
      <c r="Q1849" s="3"/>
      <c r="R1849" s="4"/>
      <c r="S1849" s="4"/>
      <c r="T1849" s="2">
        <f t="shared" si="138"/>
        <v>0.69169836355594716</v>
      </c>
      <c r="U1849" s="2">
        <f t="shared" si="139"/>
        <v>0.30830163644405284</v>
      </c>
      <c r="V1849" s="2"/>
      <c r="W1849" s="2"/>
      <c r="X1849" s="45"/>
      <c r="Y1849" s="37"/>
      <c r="Z1849" s="37"/>
      <c r="AA1849" s="37"/>
      <c r="AB1849" s="37"/>
      <c r="AC1849" s="37"/>
      <c r="AD1849" s="37"/>
      <c r="AE1849" s="37"/>
      <c r="AF1849" s="12">
        <v>2</v>
      </c>
      <c r="AG1849">
        <v>10</v>
      </c>
      <c r="AH1849">
        <v>-56</v>
      </c>
      <c r="AI1849">
        <v>0.09</v>
      </c>
      <c r="AJ1849">
        <v>2</v>
      </c>
      <c r="AK1849">
        <v>0</v>
      </c>
      <c r="AL1849">
        <v>-1</v>
      </c>
      <c r="AM1849">
        <v>-3</v>
      </c>
      <c r="AN1849">
        <v>9</v>
      </c>
      <c r="AO1849">
        <v>3</v>
      </c>
      <c r="AP1849">
        <v>0.04</v>
      </c>
      <c r="AQ1849">
        <v>8.3000000000000007</v>
      </c>
      <c r="AR1849">
        <v>0.4</v>
      </c>
      <c r="AS1849">
        <v>7.9</v>
      </c>
      <c r="AT1849">
        <v>8</v>
      </c>
      <c r="AU1849">
        <v>1</v>
      </c>
      <c r="AV1849" s="2">
        <v>0.83</v>
      </c>
    </row>
    <row r="1850" spans="6:48" x14ac:dyDescent="0.3">
      <c r="F1850" t="str">
        <f t="shared" si="137"/>
        <v>13141345</v>
      </c>
      <c r="G1850" t="e">
        <f t="shared" si="140"/>
        <v>#N/A</v>
      </c>
      <c r="H1850" s="11">
        <v>1314</v>
      </c>
      <c r="I1850" s="5">
        <v>1345</v>
      </c>
      <c r="J1850" t="s">
        <v>59</v>
      </c>
      <c r="K1850" t="s">
        <v>64</v>
      </c>
      <c r="Q1850" s="3"/>
      <c r="R1850" s="4"/>
      <c r="S1850" s="4"/>
      <c r="T1850" s="2">
        <f t="shared" si="138"/>
        <v>0.43169836355594715</v>
      </c>
      <c r="U1850" s="2">
        <f t="shared" si="139"/>
        <v>0.56830163644405285</v>
      </c>
      <c r="V1850" s="2"/>
      <c r="W1850" s="2"/>
      <c r="X1850" s="45"/>
      <c r="Y1850" s="37"/>
      <c r="Z1850" s="37"/>
      <c r="AA1850" s="37"/>
      <c r="AB1850" s="37"/>
      <c r="AC1850" s="37"/>
      <c r="AD1850" s="37"/>
      <c r="AE1850" s="37"/>
      <c r="AF1850" s="12">
        <v>2</v>
      </c>
      <c r="AG1850">
        <v>2</v>
      </c>
      <c r="AH1850">
        <v>2</v>
      </c>
      <c r="AI1850">
        <v>-0.11</v>
      </c>
      <c r="AJ1850">
        <v>-6</v>
      </c>
      <c r="AK1850">
        <v>3</v>
      </c>
      <c r="AL1850">
        <v>0</v>
      </c>
      <c r="AM1850">
        <v>-1</v>
      </c>
      <c r="AN1850">
        <v>10</v>
      </c>
      <c r="AO1850">
        <v>2</v>
      </c>
      <c r="AP1850">
        <v>0</v>
      </c>
      <c r="AQ1850">
        <v>0.9</v>
      </c>
      <c r="AR1850">
        <v>7.5</v>
      </c>
      <c r="AS1850">
        <v>-6.6</v>
      </c>
      <c r="AT1850">
        <v>0</v>
      </c>
      <c r="AU1850">
        <v>0</v>
      </c>
      <c r="AV1850" s="2">
        <v>0.56999999999999995</v>
      </c>
    </row>
    <row r="1851" spans="6:48" x14ac:dyDescent="0.3">
      <c r="F1851" t="str">
        <f t="shared" si="137"/>
        <v>13141347</v>
      </c>
      <c r="G1851" t="e">
        <f t="shared" si="140"/>
        <v>#N/A</v>
      </c>
      <c r="H1851" s="11">
        <v>1314</v>
      </c>
      <c r="I1851" s="5">
        <v>1347</v>
      </c>
      <c r="J1851" t="s">
        <v>59</v>
      </c>
      <c r="K1851" t="s">
        <v>65</v>
      </c>
      <c r="Q1851" s="3"/>
      <c r="R1851" s="4"/>
      <c r="S1851" s="4"/>
      <c r="T1851" s="2">
        <f t="shared" si="138"/>
        <v>0.81169836355594716</v>
      </c>
      <c r="U1851" s="2">
        <f t="shared" si="139"/>
        <v>0.18830163644405284</v>
      </c>
      <c r="V1851" s="2"/>
      <c r="W1851" s="2"/>
      <c r="X1851" s="45"/>
      <c r="Y1851" s="37"/>
      <c r="Z1851" s="37"/>
      <c r="AA1851" s="37"/>
      <c r="AB1851" s="37"/>
      <c r="AC1851" s="37"/>
      <c r="AD1851" s="37"/>
      <c r="AE1851" s="37"/>
      <c r="AF1851" s="12">
        <v>2</v>
      </c>
      <c r="AG1851">
        <v>16</v>
      </c>
      <c r="AH1851">
        <v>-163</v>
      </c>
      <c r="AI1851">
        <v>0.09</v>
      </c>
      <c r="AJ1851">
        <v>3</v>
      </c>
      <c r="AK1851">
        <v>1</v>
      </c>
      <c r="AL1851">
        <v>-2</v>
      </c>
      <c r="AM1851">
        <v>-4</v>
      </c>
      <c r="AN1851">
        <v>6</v>
      </c>
      <c r="AO1851">
        <v>2</v>
      </c>
      <c r="AP1851">
        <v>0.01</v>
      </c>
      <c r="AQ1851">
        <v>15.1</v>
      </c>
      <c r="AR1851">
        <v>8.1999999999999993</v>
      </c>
      <c r="AS1851">
        <v>6.9</v>
      </c>
      <c r="AT1851">
        <v>14</v>
      </c>
      <c r="AU1851">
        <v>1</v>
      </c>
      <c r="AV1851" s="2">
        <v>0.95</v>
      </c>
    </row>
    <row r="1852" spans="6:48" x14ac:dyDescent="0.3">
      <c r="F1852" t="str">
        <f t="shared" si="137"/>
        <v>13141348</v>
      </c>
      <c r="G1852" t="e">
        <f t="shared" si="140"/>
        <v>#N/A</v>
      </c>
      <c r="H1852" s="11">
        <v>1314</v>
      </c>
      <c r="I1852" s="5">
        <v>1348</v>
      </c>
      <c r="J1852" t="s">
        <v>59</v>
      </c>
      <c r="K1852" t="s">
        <v>66</v>
      </c>
      <c r="Q1852" s="3"/>
      <c r="R1852" s="4"/>
      <c r="S1852" s="4"/>
      <c r="T1852" s="2">
        <f t="shared" si="138"/>
        <v>0.6116983635559472</v>
      </c>
      <c r="U1852" s="2">
        <f t="shared" si="139"/>
        <v>0.3883016364440528</v>
      </c>
      <c r="V1852" s="2"/>
      <c r="W1852" s="2"/>
      <c r="X1852" s="45"/>
      <c r="Y1852" s="37"/>
      <c r="Z1852" s="37"/>
      <c r="AA1852" s="37"/>
      <c r="AB1852" s="37"/>
      <c r="AC1852" s="37"/>
      <c r="AD1852" s="37"/>
      <c r="AE1852" s="37"/>
      <c r="AF1852" s="12">
        <v>2</v>
      </c>
      <c r="AG1852">
        <v>7</v>
      </c>
      <c r="AH1852">
        <v>-42</v>
      </c>
      <c r="AI1852">
        <v>-7.0000000000000007E-2</v>
      </c>
      <c r="AJ1852">
        <v>0</v>
      </c>
      <c r="AK1852">
        <v>0</v>
      </c>
      <c r="AL1852">
        <v>1</v>
      </c>
      <c r="AM1852">
        <v>-6</v>
      </c>
      <c r="AN1852">
        <v>7</v>
      </c>
      <c r="AO1852">
        <v>1</v>
      </c>
      <c r="AP1852">
        <v>0.03</v>
      </c>
      <c r="AQ1852">
        <v>5.8</v>
      </c>
      <c r="AR1852">
        <v>5.2</v>
      </c>
      <c r="AS1852">
        <v>0.6</v>
      </c>
      <c r="AT1852">
        <v>5</v>
      </c>
      <c r="AU1852">
        <v>1</v>
      </c>
      <c r="AV1852" s="2">
        <v>0.75</v>
      </c>
    </row>
    <row r="1853" spans="6:48" x14ac:dyDescent="0.3">
      <c r="F1853" t="str">
        <f t="shared" si="137"/>
        <v>13141355</v>
      </c>
      <c r="G1853" t="e">
        <f t="shared" si="140"/>
        <v>#N/A</v>
      </c>
      <c r="H1853" s="11">
        <v>1314</v>
      </c>
      <c r="I1853" s="5">
        <v>1355</v>
      </c>
      <c r="J1853" t="s">
        <v>59</v>
      </c>
      <c r="K1853" t="s">
        <v>67</v>
      </c>
      <c r="Q1853" s="3"/>
      <c r="R1853" s="4"/>
      <c r="S1853" s="4"/>
      <c r="T1853" s="2">
        <f t="shared" si="138"/>
        <v>0.67169836355594725</v>
      </c>
      <c r="U1853" s="2">
        <f t="shared" si="139"/>
        <v>0.32830163644405275</v>
      </c>
      <c r="V1853" s="2"/>
      <c r="W1853" s="2"/>
      <c r="X1853" s="45"/>
      <c r="Y1853" s="37"/>
      <c r="Z1853" s="37"/>
      <c r="AA1853" s="37"/>
      <c r="AB1853" s="37"/>
      <c r="AC1853" s="37"/>
      <c r="AD1853" s="37"/>
      <c r="AE1853" s="37"/>
      <c r="AF1853" s="12">
        <v>2</v>
      </c>
      <c r="AG1853">
        <v>12</v>
      </c>
      <c r="AH1853">
        <v>-68</v>
      </c>
      <c r="AI1853">
        <v>-0.09</v>
      </c>
      <c r="AJ1853">
        <v>-2</v>
      </c>
      <c r="AK1853">
        <v>0</v>
      </c>
      <c r="AL1853">
        <v>2</v>
      </c>
      <c r="AM1853">
        <v>1</v>
      </c>
      <c r="AN1853">
        <v>13</v>
      </c>
      <c r="AO1853">
        <v>-3</v>
      </c>
      <c r="AP1853">
        <v>-0.02</v>
      </c>
      <c r="AQ1853">
        <v>-1.4</v>
      </c>
      <c r="AR1853">
        <v>-2.5</v>
      </c>
      <c r="AS1853">
        <v>1.1000000000000001</v>
      </c>
      <c r="AT1853">
        <v>10</v>
      </c>
      <c r="AU1853">
        <v>1</v>
      </c>
      <c r="AV1853" s="2">
        <v>0.81</v>
      </c>
    </row>
    <row r="1854" spans="6:48" x14ac:dyDescent="0.3">
      <c r="F1854" t="str">
        <f t="shared" si="137"/>
        <v>13141361</v>
      </c>
      <c r="G1854" t="e">
        <f t="shared" si="140"/>
        <v>#N/A</v>
      </c>
      <c r="H1854" s="11">
        <v>1314</v>
      </c>
      <c r="I1854" s="5">
        <v>1361</v>
      </c>
      <c r="J1854" t="s">
        <v>59</v>
      </c>
      <c r="K1854" t="s">
        <v>68</v>
      </c>
      <c r="Q1854" s="3"/>
      <c r="R1854" s="4"/>
      <c r="S1854" s="4"/>
      <c r="T1854" s="2">
        <f t="shared" si="138"/>
        <v>0.63169836355594722</v>
      </c>
      <c r="U1854" s="2">
        <f t="shared" si="139"/>
        <v>0.36830163644405278</v>
      </c>
      <c r="V1854" s="2"/>
      <c r="W1854" s="2"/>
      <c r="X1854" s="45"/>
      <c r="Y1854" s="37"/>
      <c r="Z1854" s="37"/>
      <c r="AA1854" s="37"/>
      <c r="AB1854" s="37"/>
      <c r="AC1854" s="37"/>
      <c r="AD1854" s="37"/>
      <c r="AE1854" s="37"/>
      <c r="AF1854" s="12">
        <v>2</v>
      </c>
      <c r="AG1854">
        <v>11</v>
      </c>
      <c r="AH1854">
        <v>-43</v>
      </c>
      <c r="AI1854">
        <v>0.03</v>
      </c>
      <c r="AJ1854">
        <v>0</v>
      </c>
      <c r="AK1854">
        <v>1</v>
      </c>
      <c r="AL1854">
        <v>-1</v>
      </c>
      <c r="AM1854">
        <v>-3</v>
      </c>
      <c r="AN1854">
        <v>6</v>
      </c>
      <c r="AO1854">
        <v>-1</v>
      </c>
      <c r="AP1854">
        <v>0.02</v>
      </c>
      <c r="AQ1854">
        <v>4.9000000000000004</v>
      </c>
      <c r="AR1854">
        <v>4.7</v>
      </c>
      <c r="AS1854">
        <v>0.2</v>
      </c>
      <c r="AT1854">
        <v>9</v>
      </c>
      <c r="AU1854">
        <v>1</v>
      </c>
      <c r="AV1854" s="2">
        <v>0.77</v>
      </c>
    </row>
    <row r="1855" spans="6:48" x14ac:dyDescent="0.3">
      <c r="F1855" t="str">
        <f t="shared" si="137"/>
        <v>13141371</v>
      </c>
      <c r="G1855" t="e">
        <f t="shared" si="140"/>
        <v>#N/A</v>
      </c>
      <c r="H1855" s="11">
        <v>1314</v>
      </c>
      <c r="I1855" s="5">
        <v>1371</v>
      </c>
      <c r="J1855" t="s">
        <v>59</v>
      </c>
      <c r="K1855" t="s">
        <v>69</v>
      </c>
      <c r="Q1855" s="3"/>
      <c r="R1855" s="4"/>
      <c r="S1855" s="4"/>
      <c r="T1855" s="2">
        <f t="shared" si="138"/>
        <v>0.58169836355594717</v>
      </c>
      <c r="U1855" s="2">
        <f t="shared" si="139"/>
        <v>0.41830163644405283</v>
      </c>
      <c r="V1855" s="2"/>
      <c r="W1855" s="2"/>
      <c r="X1855" s="45"/>
      <c r="Y1855" s="37"/>
      <c r="Z1855" s="37"/>
      <c r="AA1855" s="37"/>
      <c r="AB1855" s="37"/>
      <c r="AC1855" s="37"/>
      <c r="AD1855" s="37"/>
      <c r="AE1855" s="37"/>
      <c r="AF1855" s="12">
        <v>2</v>
      </c>
      <c r="AG1855">
        <v>8</v>
      </c>
      <c r="AH1855">
        <v>-19</v>
      </c>
      <c r="AI1855">
        <v>0.05</v>
      </c>
      <c r="AJ1855">
        <v>-1</v>
      </c>
      <c r="AK1855">
        <v>0</v>
      </c>
      <c r="AL1855">
        <v>-1</v>
      </c>
      <c r="AM1855">
        <v>-2</v>
      </c>
      <c r="AN1855">
        <v>4</v>
      </c>
      <c r="AO1855">
        <v>2</v>
      </c>
      <c r="AP1855">
        <v>0.05</v>
      </c>
      <c r="AQ1855">
        <v>3</v>
      </c>
      <c r="AR1855">
        <v>-0.2</v>
      </c>
      <c r="AS1855">
        <v>3.2</v>
      </c>
      <c r="AT1855">
        <v>6</v>
      </c>
      <c r="AU1855">
        <v>1</v>
      </c>
      <c r="AV1855" s="2">
        <v>0.72</v>
      </c>
    </row>
    <row r="1856" spans="6:48" x14ac:dyDescent="0.3">
      <c r="F1856" t="str">
        <f t="shared" si="137"/>
        <v>13141372</v>
      </c>
      <c r="G1856" t="e">
        <f t="shared" si="140"/>
        <v>#N/A</v>
      </c>
      <c r="H1856" s="11">
        <v>1314</v>
      </c>
      <c r="I1856" s="5">
        <v>1372</v>
      </c>
      <c r="J1856" t="s">
        <v>59</v>
      </c>
      <c r="K1856" t="s">
        <v>70</v>
      </c>
      <c r="Q1856" s="3"/>
      <c r="R1856" s="4"/>
      <c r="S1856" s="4"/>
      <c r="T1856" s="2">
        <f t="shared" si="138"/>
        <v>0.7316983635559472</v>
      </c>
      <c r="U1856" s="2">
        <f t="shared" si="139"/>
        <v>0.2683016364440528</v>
      </c>
      <c r="V1856" s="2"/>
      <c r="W1856" s="2"/>
      <c r="X1856" s="45"/>
      <c r="Y1856" s="37"/>
      <c r="Z1856" s="37"/>
      <c r="AA1856" s="37"/>
      <c r="AB1856" s="37"/>
      <c r="AC1856" s="37"/>
      <c r="AD1856" s="37"/>
      <c r="AE1856" s="37"/>
      <c r="AF1856" s="12">
        <v>2</v>
      </c>
      <c r="AG1856">
        <v>14</v>
      </c>
      <c r="AH1856">
        <v>-104</v>
      </c>
      <c r="AI1856">
        <v>-0.09</v>
      </c>
      <c r="AJ1856">
        <v>-1</v>
      </c>
      <c r="AK1856">
        <v>0</v>
      </c>
      <c r="AL1856">
        <v>-4</v>
      </c>
      <c r="AM1856">
        <v>-9</v>
      </c>
      <c r="AN1856">
        <v>5</v>
      </c>
      <c r="AO1856">
        <v>3</v>
      </c>
      <c r="AP1856">
        <v>0.04</v>
      </c>
      <c r="AQ1856">
        <v>3.8</v>
      </c>
      <c r="AR1856">
        <v>4.7</v>
      </c>
      <c r="AS1856">
        <v>-0.9</v>
      </c>
      <c r="AT1856">
        <v>12</v>
      </c>
      <c r="AU1856">
        <v>1</v>
      </c>
      <c r="AV1856" s="2">
        <v>0.87</v>
      </c>
    </row>
    <row r="1857" spans="6:48" x14ac:dyDescent="0.3">
      <c r="F1857" t="str">
        <f t="shared" si="137"/>
        <v>13141382</v>
      </c>
      <c r="G1857" t="e">
        <f t="shared" si="140"/>
        <v>#N/A</v>
      </c>
      <c r="H1857" s="11">
        <v>1314</v>
      </c>
      <c r="I1857" s="5">
        <v>1382</v>
      </c>
      <c r="J1857" t="s">
        <v>59</v>
      </c>
      <c r="K1857" t="s">
        <v>71</v>
      </c>
      <c r="Q1857" s="3"/>
      <c r="R1857" s="4"/>
      <c r="S1857" s="4"/>
      <c r="T1857" s="2">
        <f t="shared" si="138"/>
        <v>0.66169836355594724</v>
      </c>
      <c r="U1857" s="2">
        <f t="shared" si="139"/>
        <v>0.33830163644405276</v>
      </c>
      <c r="V1857" s="2"/>
      <c r="W1857" s="2"/>
      <c r="X1857" s="45"/>
      <c r="Y1857" s="37"/>
      <c r="Z1857" s="37"/>
      <c r="AA1857" s="37"/>
      <c r="AB1857" s="37"/>
      <c r="AC1857" s="37"/>
      <c r="AD1857" s="37"/>
      <c r="AE1857" s="37"/>
      <c r="AF1857" s="12">
        <v>2</v>
      </c>
      <c r="AG1857">
        <v>11</v>
      </c>
      <c r="AH1857">
        <v>-62</v>
      </c>
      <c r="AI1857">
        <v>-7.0000000000000007E-2</v>
      </c>
      <c r="AJ1857">
        <v>0</v>
      </c>
      <c r="AK1857">
        <v>1</v>
      </c>
      <c r="AL1857">
        <v>0</v>
      </c>
      <c r="AM1857">
        <v>-4</v>
      </c>
      <c r="AN1857">
        <v>8</v>
      </c>
      <c r="AO1857">
        <v>4</v>
      </c>
      <c r="AP1857">
        <v>-0.01</v>
      </c>
      <c r="AQ1857">
        <v>4.0999999999999996</v>
      </c>
      <c r="AR1857">
        <v>2.1</v>
      </c>
      <c r="AS1857">
        <v>2</v>
      </c>
      <c r="AT1857">
        <v>9</v>
      </c>
      <c r="AU1857">
        <v>1</v>
      </c>
      <c r="AV1857" s="2">
        <v>0.8</v>
      </c>
    </row>
    <row r="1858" spans="6:48" x14ac:dyDescent="0.3">
      <c r="F1858" t="str">
        <f t="shared" si="137"/>
        <v>13141393</v>
      </c>
      <c r="G1858" t="e">
        <f t="shared" si="140"/>
        <v>#N/A</v>
      </c>
      <c r="H1858" s="11">
        <v>1314</v>
      </c>
      <c r="I1858" s="5">
        <v>1393</v>
      </c>
      <c r="J1858" t="s">
        <v>59</v>
      </c>
      <c r="K1858" t="s">
        <v>72</v>
      </c>
      <c r="Q1858" s="3"/>
      <c r="R1858" s="4"/>
      <c r="S1858" s="4"/>
      <c r="T1858" s="2">
        <f t="shared" si="138"/>
        <v>0.67169836355594725</v>
      </c>
      <c r="U1858" s="2">
        <f t="shared" si="139"/>
        <v>0.32830163644405275</v>
      </c>
      <c r="V1858" s="2"/>
      <c r="W1858" s="2"/>
      <c r="X1858" s="45"/>
      <c r="Y1858" s="37"/>
      <c r="Z1858" s="37"/>
      <c r="AA1858" s="37"/>
      <c r="AB1858" s="37"/>
      <c r="AC1858" s="37"/>
      <c r="AD1858" s="37"/>
      <c r="AE1858" s="37"/>
      <c r="AF1858" s="12">
        <v>2</v>
      </c>
      <c r="AG1858">
        <v>11</v>
      </c>
      <c r="AH1858">
        <v>-47</v>
      </c>
      <c r="AI1858">
        <v>0.1</v>
      </c>
      <c r="AJ1858">
        <v>5</v>
      </c>
      <c r="AK1858">
        <v>3</v>
      </c>
      <c r="AL1858">
        <v>-2</v>
      </c>
      <c r="AM1858">
        <v>-3</v>
      </c>
      <c r="AN1858">
        <v>3</v>
      </c>
      <c r="AO1858">
        <v>3</v>
      </c>
      <c r="AP1858">
        <v>0</v>
      </c>
      <c r="AQ1858">
        <v>14.5</v>
      </c>
      <c r="AR1858">
        <v>8.6</v>
      </c>
      <c r="AS1858">
        <v>5.9</v>
      </c>
      <c r="AT1858">
        <v>9</v>
      </c>
      <c r="AU1858">
        <v>1</v>
      </c>
      <c r="AV1858" s="2">
        <v>0.81</v>
      </c>
    </row>
    <row r="1859" spans="6:48" x14ac:dyDescent="0.3">
      <c r="F1859" t="str">
        <f t="shared" si="137"/>
        <v>13141395</v>
      </c>
      <c r="G1859" t="e">
        <f t="shared" si="140"/>
        <v>#N/A</v>
      </c>
      <c r="H1859" s="11">
        <v>1314</v>
      </c>
      <c r="I1859" s="5">
        <v>1395</v>
      </c>
      <c r="J1859" t="s">
        <v>59</v>
      </c>
      <c r="K1859" t="s">
        <v>73</v>
      </c>
      <c r="Q1859" s="3"/>
      <c r="R1859" s="4"/>
      <c r="S1859" s="4"/>
      <c r="T1859" s="2">
        <f t="shared" si="138"/>
        <v>0.56169836355594716</v>
      </c>
      <c r="U1859" s="2">
        <f t="shared" si="139"/>
        <v>0.43830163644405284</v>
      </c>
      <c r="V1859" s="2"/>
      <c r="W1859" s="2"/>
      <c r="X1859" s="45"/>
      <c r="Y1859" s="37"/>
      <c r="Z1859" s="37"/>
      <c r="AA1859" s="37"/>
      <c r="AB1859" s="37"/>
      <c r="AC1859" s="37"/>
      <c r="AD1859" s="37"/>
      <c r="AE1859" s="37"/>
      <c r="AF1859" s="12">
        <v>2</v>
      </c>
      <c r="AG1859">
        <v>6</v>
      </c>
      <c r="AH1859">
        <v>-15</v>
      </c>
      <c r="AI1859">
        <v>0.05</v>
      </c>
      <c r="AJ1859">
        <v>-5</v>
      </c>
      <c r="AK1859">
        <v>-3</v>
      </c>
      <c r="AL1859">
        <v>-1</v>
      </c>
      <c r="AM1859">
        <v>-2</v>
      </c>
      <c r="AN1859">
        <v>3</v>
      </c>
      <c r="AO1859">
        <v>0</v>
      </c>
      <c r="AP1859">
        <v>0.03</v>
      </c>
      <c r="AQ1859">
        <v>-1</v>
      </c>
      <c r="AR1859">
        <v>-2.8</v>
      </c>
      <c r="AS1859">
        <v>1.8</v>
      </c>
      <c r="AT1859">
        <v>4</v>
      </c>
      <c r="AU1859">
        <v>1</v>
      </c>
      <c r="AV1859" s="2">
        <v>0.7</v>
      </c>
    </row>
    <row r="1860" spans="6:48" x14ac:dyDescent="0.3">
      <c r="F1860" t="str">
        <f t="shared" si="137"/>
        <v>13141397</v>
      </c>
      <c r="G1860" t="e">
        <f t="shared" si="140"/>
        <v>#N/A</v>
      </c>
      <c r="H1860" s="11">
        <v>1314</v>
      </c>
      <c r="I1860" s="5">
        <v>1397</v>
      </c>
      <c r="J1860" t="s">
        <v>59</v>
      </c>
      <c r="K1860" t="s">
        <v>74</v>
      </c>
      <c r="Q1860" s="3"/>
      <c r="R1860" s="4"/>
      <c r="S1860" s="4"/>
      <c r="T1860" s="2">
        <f t="shared" si="138"/>
        <v>0.52169836355594723</v>
      </c>
      <c r="U1860" s="2">
        <f t="shared" si="139"/>
        <v>0.47830163644405277</v>
      </c>
      <c r="V1860" s="2"/>
      <c r="W1860" s="2"/>
      <c r="X1860" s="45"/>
      <c r="Y1860" s="37"/>
      <c r="Z1860" s="37"/>
      <c r="AA1860" s="37"/>
      <c r="AB1860" s="37"/>
      <c r="AC1860" s="37"/>
      <c r="AD1860" s="37"/>
      <c r="AE1860" s="37"/>
      <c r="AF1860" s="12">
        <v>2</v>
      </c>
      <c r="AG1860">
        <v>3</v>
      </c>
      <c r="AH1860">
        <v>-4</v>
      </c>
      <c r="AI1860">
        <v>-0.05</v>
      </c>
      <c r="AJ1860">
        <v>1</v>
      </c>
      <c r="AK1860">
        <v>3</v>
      </c>
      <c r="AL1860">
        <v>-1</v>
      </c>
      <c r="AM1860">
        <v>-4</v>
      </c>
      <c r="AN1860">
        <v>4</v>
      </c>
      <c r="AO1860">
        <v>5</v>
      </c>
      <c r="AP1860">
        <v>-0.02</v>
      </c>
      <c r="AQ1860">
        <v>7.8</v>
      </c>
      <c r="AR1860">
        <v>6.7</v>
      </c>
      <c r="AS1860">
        <v>1.1000000000000001</v>
      </c>
      <c r="AT1860">
        <v>1</v>
      </c>
      <c r="AU1860">
        <v>1</v>
      </c>
      <c r="AV1860" s="2">
        <v>0.66</v>
      </c>
    </row>
    <row r="1861" spans="6:48" x14ac:dyDescent="0.3">
      <c r="F1861" t="str">
        <f t="shared" si="137"/>
        <v>13141400</v>
      </c>
      <c r="G1861" t="e">
        <f t="shared" si="140"/>
        <v>#N/A</v>
      </c>
      <c r="H1861" s="11">
        <v>1314</v>
      </c>
      <c r="I1861" s="5">
        <v>1400</v>
      </c>
      <c r="J1861" t="s">
        <v>59</v>
      </c>
      <c r="K1861" t="s">
        <v>75</v>
      </c>
      <c r="Q1861" s="3"/>
      <c r="R1861" s="4"/>
      <c r="S1861" s="4"/>
      <c r="T1861" s="2">
        <f t="shared" si="138"/>
        <v>0.63169836355594722</v>
      </c>
      <c r="U1861" s="2">
        <f t="shared" si="139"/>
        <v>0.36830163644405278</v>
      </c>
      <c r="V1861" s="2"/>
      <c r="W1861" s="2"/>
      <c r="X1861" s="45"/>
      <c r="Y1861" s="37"/>
      <c r="Z1861" s="37"/>
      <c r="AA1861" s="37"/>
      <c r="AB1861" s="37"/>
      <c r="AC1861" s="37"/>
      <c r="AD1861" s="37"/>
      <c r="AE1861" s="37"/>
      <c r="AF1861" s="12">
        <v>2</v>
      </c>
      <c r="AG1861">
        <v>10</v>
      </c>
      <c r="AH1861">
        <v>-32</v>
      </c>
      <c r="AI1861">
        <v>0.13</v>
      </c>
      <c r="AJ1861">
        <v>2</v>
      </c>
      <c r="AK1861">
        <v>2</v>
      </c>
      <c r="AL1861">
        <v>-1</v>
      </c>
      <c r="AM1861">
        <v>-2</v>
      </c>
      <c r="AN1861">
        <v>9</v>
      </c>
      <c r="AO1861">
        <v>3</v>
      </c>
      <c r="AP1861">
        <v>7.0000000000000007E-2</v>
      </c>
      <c r="AQ1861">
        <v>10.3</v>
      </c>
      <c r="AR1861">
        <v>4.9000000000000004</v>
      </c>
      <c r="AS1861">
        <v>5.4</v>
      </c>
      <c r="AT1861">
        <v>8</v>
      </c>
      <c r="AU1861">
        <v>1</v>
      </c>
      <c r="AV1861" s="2">
        <v>0.77</v>
      </c>
    </row>
    <row r="1862" spans="6:48" x14ac:dyDescent="0.3">
      <c r="F1862" t="str">
        <f t="shared" si="137"/>
        <v>13141401</v>
      </c>
      <c r="G1862" t="e">
        <f t="shared" si="140"/>
        <v>#N/A</v>
      </c>
      <c r="H1862" s="11">
        <v>1314</v>
      </c>
      <c r="I1862" s="5">
        <v>1401</v>
      </c>
      <c r="J1862" t="s">
        <v>59</v>
      </c>
      <c r="K1862" t="s">
        <v>76</v>
      </c>
      <c r="Q1862" s="3"/>
      <c r="R1862" s="4"/>
      <c r="S1862" s="4"/>
      <c r="T1862" s="2">
        <f t="shared" si="138"/>
        <v>0.60169836355594719</v>
      </c>
      <c r="U1862" s="2">
        <f t="shared" si="139"/>
        <v>0.39830163644405281</v>
      </c>
      <c r="V1862" s="2"/>
      <c r="W1862" s="2"/>
      <c r="X1862" s="45"/>
      <c r="Y1862" s="37"/>
      <c r="Z1862" s="37"/>
      <c r="AA1862" s="37"/>
      <c r="AB1862" s="37"/>
      <c r="AC1862" s="37"/>
      <c r="AD1862" s="37"/>
      <c r="AE1862" s="37"/>
      <c r="AF1862" s="12">
        <v>2</v>
      </c>
      <c r="AG1862">
        <v>7</v>
      </c>
      <c r="AH1862">
        <v>-23</v>
      </c>
      <c r="AI1862">
        <v>0.09</v>
      </c>
      <c r="AJ1862">
        <v>1</v>
      </c>
      <c r="AK1862">
        <v>4</v>
      </c>
      <c r="AL1862">
        <v>-2</v>
      </c>
      <c r="AM1862">
        <v>0</v>
      </c>
      <c r="AN1862">
        <v>4</v>
      </c>
      <c r="AO1862">
        <v>2</v>
      </c>
      <c r="AP1862">
        <v>7.0000000000000007E-2</v>
      </c>
      <c r="AQ1862">
        <v>7</v>
      </c>
      <c r="AR1862">
        <v>3.3</v>
      </c>
      <c r="AS1862">
        <v>3.7</v>
      </c>
      <c r="AT1862">
        <v>5</v>
      </c>
      <c r="AU1862">
        <v>1</v>
      </c>
      <c r="AV1862" s="2">
        <v>0.74</v>
      </c>
    </row>
    <row r="1863" spans="6:48" x14ac:dyDescent="0.3">
      <c r="F1863" t="str">
        <f t="shared" si="137"/>
        <v>13141403</v>
      </c>
      <c r="G1863" t="e">
        <f t="shared" si="140"/>
        <v>#N/A</v>
      </c>
      <c r="H1863" s="11">
        <v>1314</v>
      </c>
      <c r="I1863" s="5">
        <v>1403</v>
      </c>
      <c r="J1863" t="s">
        <v>59</v>
      </c>
      <c r="K1863" t="s">
        <v>77</v>
      </c>
      <c r="Q1863" s="3"/>
      <c r="R1863" s="4"/>
      <c r="S1863" s="4"/>
      <c r="T1863" s="2">
        <f t="shared" si="138"/>
        <v>0.51169836355594722</v>
      </c>
      <c r="U1863" s="2">
        <f t="shared" si="139"/>
        <v>0.48830163644405278</v>
      </c>
      <c r="V1863" s="2"/>
      <c r="W1863" s="2"/>
      <c r="X1863" s="45"/>
      <c r="Y1863" s="37"/>
      <c r="Z1863" s="37"/>
      <c r="AA1863" s="37"/>
      <c r="AB1863" s="37"/>
      <c r="AC1863" s="37"/>
      <c r="AD1863" s="37"/>
      <c r="AE1863" s="37"/>
      <c r="AF1863" s="12">
        <v>2</v>
      </c>
      <c r="AG1863">
        <v>3</v>
      </c>
      <c r="AH1863">
        <v>-5</v>
      </c>
      <c r="AI1863">
        <v>-0.02</v>
      </c>
      <c r="AJ1863">
        <v>-1</v>
      </c>
      <c r="AK1863">
        <v>3</v>
      </c>
      <c r="AL1863">
        <v>-2</v>
      </c>
      <c r="AM1863">
        <v>-5</v>
      </c>
      <c r="AN1863">
        <v>5</v>
      </c>
      <c r="AO1863">
        <v>2</v>
      </c>
      <c r="AP1863">
        <v>0.04</v>
      </c>
      <c r="AQ1863">
        <v>6.8</v>
      </c>
      <c r="AR1863">
        <v>8.4</v>
      </c>
      <c r="AS1863">
        <v>-1.6</v>
      </c>
      <c r="AT1863">
        <v>1</v>
      </c>
      <c r="AU1863">
        <v>1</v>
      </c>
      <c r="AV1863" s="2">
        <v>0.65</v>
      </c>
    </row>
    <row r="1864" spans="6:48" x14ac:dyDescent="0.3">
      <c r="F1864" t="str">
        <f t="shared" si="137"/>
        <v>13141411</v>
      </c>
      <c r="G1864" t="e">
        <f t="shared" si="140"/>
        <v>#N/A</v>
      </c>
      <c r="H1864" s="11">
        <v>1314</v>
      </c>
      <c r="I1864" s="5">
        <v>1411</v>
      </c>
      <c r="J1864" t="s">
        <v>59</v>
      </c>
      <c r="K1864" t="s">
        <v>78</v>
      </c>
      <c r="Q1864" s="3"/>
      <c r="R1864" s="4"/>
      <c r="S1864" s="4"/>
      <c r="T1864" s="2">
        <f t="shared" si="138"/>
        <v>0.84169836355594718</v>
      </c>
      <c r="U1864" s="2">
        <f t="shared" si="139"/>
        <v>0.15830163644405282</v>
      </c>
      <c r="V1864" s="2"/>
      <c r="W1864" s="2"/>
      <c r="X1864" s="45"/>
      <c r="Y1864" s="37"/>
      <c r="Z1864" s="37"/>
      <c r="AA1864" s="37"/>
      <c r="AB1864" s="37"/>
      <c r="AC1864" s="37"/>
      <c r="AD1864" s="37"/>
      <c r="AE1864" s="37"/>
      <c r="AF1864" s="12">
        <v>2</v>
      </c>
      <c r="AG1864">
        <v>16</v>
      </c>
      <c r="AH1864">
        <v>-242</v>
      </c>
      <c r="AI1864">
        <v>0.27</v>
      </c>
      <c r="AJ1864">
        <v>1</v>
      </c>
      <c r="AK1864">
        <v>-2</v>
      </c>
      <c r="AL1864">
        <v>-1</v>
      </c>
      <c r="AM1864">
        <v>0</v>
      </c>
      <c r="AN1864">
        <v>9</v>
      </c>
      <c r="AO1864">
        <v>6</v>
      </c>
      <c r="AP1864">
        <v>0.02</v>
      </c>
      <c r="AQ1864">
        <v>4.4000000000000004</v>
      </c>
      <c r="AR1864">
        <v>-6.6</v>
      </c>
      <c r="AS1864">
        <v>11</v>
      </c>
      <c r="AT1864">
        <v>14</v>
      </c>
      <c r="AU1864">
        <v>1</v>
      </c>
      <c r="AV1864" s="2">
        <v>0.98</v>
      </c>
    </row>
    <row r="1865" spans="6:48" x14ac:dyDescent="0.3">
      <c r="F1865" t="str">
        <f t="shared" si="137"/>
        <v>13141417</v>
      </c>
      <c r="G1865" t="e">
        <f t="shared" si="140"/>
        <v>#N/A</v>
      </c>
      <c r="H1865" s="11">
        <v>1314</v>
      </c>
      <c r="I1865" s="5">
        <v>1417</v>
      </c>
      <c r="J1865" t="s">
        <v>59</v>
      </c>
      <c r="K1865" t="s">
        <v>79</v>
      </c>
      <c r="Q1865" s="3"/>
      <c r="R1865" s="4"/>
      <c r="S1865" s="4"/>
      <c r="T1865" s="2">
        <f t="shared" si="138"/>
        <v>0.63169836355594722</v>
      </c>
      <c r="U1865" s="2">
        <f t="shared" si="139"/>
        <v>0.36830163644405278</v>
      </c>
      <c r="V1865" s="2"/>
      <c r="W1865" s="2"/>
      <c r="X1865" s="45"/>
      <c r="Y1865" s="37"/>
      <c r="Z1865" s="37"/>
      <c r="AA1865" s="37"/>
      <c r="AB1865" s="37"/>
      <c r="AC1865" s="37"/>
      <c r="AD1865" s="37"/>
      <c r="AE1865" s="37"/>
      <c r="AF1865" s="12">
        <v>2</v>
      </c>
      <c r="AG1865">
        <v>11</v>
      </c>
      <c r="AH1865">
        <v>-41</v>
      </c>
      <c r="AI1865">
        <v>0.05</v>
      </c>
      <c r="AJ1865">
        <v>-2</v>
      </c>
      <c r="AK1865">
        <v>1</v>
      </c>
      <c r="AL1865">
        <v>0</v>
      </c>
      <c r="AM1865">
        <v>1</v>
      </c>
      <c r="AN1865">
        <v>9</v>
      </c>
      <c r="AO1865">
        <v>1</v>
      </c>
      <c r="AP1865">
        <v>0.02</v>
      </c>
      <c r="AQ1865">
        <v>0.1</v>
      </c>
      <c r="AR1865">
        <v>-3.2</v>
      </c>
      <c r="AS1865">
        <v>3.3</v>
      </c>
      <c r="AT1865">
        <v>9</v>
      </c>
      <c r="AU1865">
        <v>1</v>
      </c>
      <c r="AV1865" s="2">
        <v>0.77</v>
      </c>
    </row>
    <row r="1866" spans="6:48" x14ac:dyDescent="0.3">
      <c r="F1866" t="str">
        <f t="shared" si="137"/>
        <v>13141420</v>
      </c>
      <c r="G1866" t="e">
        <f t="shared" si="140"/>
        <v>#N/A</v>
      </c>
      <c r="H1866" s="11">
        <v>1314</v>
      </c>
      <c r="I1866" s="5">
        <v>1420</v>
      </c>
      <c r="J1866" t="s">
        <v>59</v>
      </c>
      <c r="K1866" t="s">
        <v>80</v>
      </c>
      <c r="Q1866" s="3"/>
      <c r="R1866" s="4"/>
      <c r="S1866" s="4"/>
      <c r="T1866" s="2">
        <f t="shared" si="138"/>
        <v>0.81169836355594716</v>
      </c>
      <c r="U1866" s="2">
        <f t="shared" si="139"/>
        <v>0.18830163644405284</v>
      </c>
      <c r="V1866" s="2"/>
      <c r="W1866" s="2"/>
      <c r="X1866" s="45"/>
      <c r="Y1866" s="37"/>
      <c r="Z1866" s="37"/>
      <c r="AA1866" s="37"/>
      <c r="AB1866" s="37"/>
      <c r="AC1866" s="37"/>
      <c r="AD1866" s="37"/>
      <c r="AE1866" s="37"/>
      <c r="AF1866" s="12">
        <v>2</v>
      </c>
      <c r="AG1866">
        <v>16</v>
      </c>
      <c r="AH1866">
        <v>-177</v>
      </c>
      <c r="AI1866">
        <v>0.03</v>
      </c>
      <c r="AJ1866">
        <v>0</v>
      </c>
      <c r="AK1866">
        <v>-2</v>
      </c>
      <c r="AL1866">
        <v>-1</v>
      </c>
      <c r="AM1866">
        <v>-4</v>
      </c>
      <c r="AN1866">
        <v>12</v>
      </c>
      <c r="AO1866">
        <v>3</v>
      </c>
      <c r="AP1866">
        <v>0.09</v>
      </c>
      <c r="AQ1866">
        <v>9.5</v>
      </c>
      <c r="AR1866">
        <v>2.1</v>
      </c>
      <c r="AS1866">
        <v>7.4</v>
      </c>
      <c r="AT1866">
        <v>14</v>
      </c>
      <c r="AU1866">
        <v>1</v>
      </c>
      <c r="AV1866" s="2">
        <v>0.95</v>
      </c>
    </row>
    <row r="1867" spans="6:48" x14ac:dyDescent="0.3">
      <c r="F1867" t="str">
        <f t="shared" si="137"/>
        <v>13141422</v>
      </c>
      <c r="G1867" t="e">
        <f t="shared" si="140"/>
        <v>#N/A</v>
      </c>
      <c r="H1867" s="11">
        <v>1314</v>
      </c>
      <c r="I1867" s="5">
        <v>1422</v>
      </c>
      <c r="J1867" t="s">
        <v>59</v>
      </c>
      <c r="K1867" t="s">
        <v>81</v>
      </c>
      <c r="Q1867" s="3"/>
      <c r="R1867" s="4"/>
      <c r="S1867" s="4"/>
      <c r="T1867" s="2">
        <f t="shared" si="138"/>
        <v>0.69169836355594716</v>
      </c>
      <c r="U1867" s="2">
        <f t="shared" si="139"/>
        <v>0.30830163644405284</v>
      </c>
      <c r="V1867" s="2"/>
      <c r="W1867" s="2"/>
      <c r="X1867" s="45"/>
      <c r="Y1867" s="37"/>
      <c r="Z1867" s="37"/>
      <c r="AA1867" s="37"/>
      <c r="AB1867" s="37"/>
      <c r="AC1867" s="37"/>
      <c r="AD1867" s="37"/>
      <c r="AE1867" s="37"/>
      <c r="AF1867" s="12">
        <v>2</v>
      </c>
      <c r="AG1867">
        <v>13</v>
      </c>
      <c r="AH1867">
        <v>-75</v>
      </c>
      <c r="AI1867">
        <v>-0.06</v>
      </c>
      <c r="AJ1867">
        <v>0</v>
      </c>
      <c r="AK1867">
        <v>2</v>
      </c>
      <c r="AL1867">
        <v>-3</v>
      </c>
      <c r="AM1867">
        <v>-6</v>
      </c>
      <c r="AN1867">
        <v>4</v>
      </c>
      <c r="AO1867">
        <v>-2</v>
      </c>
      <c r="AP1867">
        <v>0.04</v>
      </c>
      <c r="AQ1867">
        <v>9.9</v>
      </c>
      <c r="AR1867">
        <v>9.8000000000000007</v>
      </c>
      <c r="AS1867">
        <v>0.1</v>
      </c>
      <c r="AT1867">
        <v>11</v>
      </c>
      <c r="AU1867">
        <v>1</v>
      </c>
      <c r="AV1867" s="2">
        <v>0.83</v>
      </c>
    </row>
    <row r="1868" spans="6:48" x14ac:dyDescent="0.3">
      <c r="F1868" t="str">
        <f t="shared" si="137"/>
        <v>13141437</v>
      </c>
      <c r="G1868" t="e">
        <f t="shared" si="140"/>
        <v>#N/A</v>
      </c>
      <c r="H1868" s="11">
        <v>1314</v>
      </c>
      <c r="I1868" s="5">
        <v>1437</v>
      </c>
      <c r="J1868" t="s">
        <v>59</v>
      </c>
      <c r="K1868" t="s">
        <v>82</v>
      </c>
      <c r="Q1868" s="3"/>
      <c r="R1868" s="4"/>
      <c r="S1868" s="4"/>
      <c r="T1868" s="2">
        <f t="shared" si="138"/>
        <v>0.41169836355594724</v>
      </c>
      <c r="U1868" s="2">
        <f t="shared" si="139"/>
        <v>0.58830163644405276</v>
      </c>
      <c r="V1868" s="2"/>
      <c r="W1868" s="2"/>
      <c r="X1868" s="45"/>
      <c r="Y1868" s="37"/>
      <c r="Z1868" s="37"/>
      <c r="AA1868" s="37"/>
      <c r="AB1868" s="37"/>
      <c r="AC1868" s="37"/>
      <c r="AD1868" s="37"/>
      <c r="AE1868" s="37"/>
      <c r="AF1868" s="12">
        <v>2</v>
      </c>
      <c r="AG1868">
        <v>1</v>
      </c>
      <c r="AH1868">
        <v>5</v>
      </c>
      <c r="AI1868">
        <v>-0.17</v>
      </c>
      <c r="AJ1868">
        <v>-8</v>
      </c>
      <c r="AK1868">
        <v>1</v>
      </c>
      <c r="AL1868">
        <v>1</v>
      </c>
      <c r="AM1868">
        <v>-2</v>
      </c>
      <c r="AN1868">
        <v>9</v>
      </c>
      <c r="AO1868">
        <v>1</v>
      </c>
      <c r="AP1868">
        <v>-0.03</v>
      </c>
      <c r="AQ1868">
        <v>-5.0999999999999996</v>
      </c>
      <c r="AR1868">
        <v>2.2000000000000002</v>
      </c>
      <c r="AS1868">
        <v>-7.3</v>
      </c>
      <c r="AT1868">
        <v>-1</v>
      </c>
      <c r="AU1868">
        <v>0</v>
      </c>
      <c r="AV1868" s="2">
        <v>0.55000000000000004</v>
      </c>
    </row>
    <row r="1869" spans="6:48" x14ac:dyDescent="0.3">
      <c r="F1869" t="str">
        <f t="shared" si="137"/>
        <v>13141438</v>
      </c>
      <c r="G1869" t="e">
        <f t="shared" si="140"/>
        <v>#N/A</v>
      </c>
      <c r="H1869" s="11">
        <v>1314</v>
      </c>
      <c r="I1869" s="5">
        <v>1438</v>
      </c>
      <c r="J1869" t="s">
        <v>59</v>
      </c>
      <c r="K1869" t="s">
        <v>83</v>
      </c>
      <c r="Q1869" s="3"/>
      <c r="R1869" s="4"/>
      <c r="S1869" s="4"/>
      <c r="T1869" s="2">
        <f t="shared" si="138"/>
        <v>0.42169836355594725</v>
      </c>
      <c r="U1869" s="2">
        <f t="shared" si="139"/>
        <v>0.57830163644405275</v>
      </c>
      <c r="V1869" s="2"/>
      <c r="W1869" s="2"/>
      <c r="X1869" s="45"/>
      <c r="Y1869" s="37"/>
      <c r="Z1869" s="37"/>
      <c r="AA1869" s="37"/>
      <c r="AB1869" s="37"/>
      <c r="AC1869" s="37"/>
      <c r="AD1869" s="37"/>
      <c r="AE1869" s="37"/>
      <c r="AF1869" s="12">
        <v>2</v>
      </c>
      <c r="AG1869">
        <v>1</v>
      </c>
      <c r="AH1869">
        <v>6</v>
      </c>
      <c r="AI1869">
        <v>-0.23</v>
      </c>
      <c r="AJ1869">
        <v>-1</v>
      </c>
      <c r="AK1869">
        <v>6</v>
      </c>
      <c r="AL1869">
        <v>2</v>
      </c>
      <c r="AM1869">
        <v>-5</v>
      </c>
      <c r="AN1869">
        <v>11</v>
      </c>
      <c r="AO1869">
        <v>0</v>
      </c>
      <c r="AP1869">
        <v>-0.02</v>
      </c>
      <c r="AQ1869">
        <v>14.5</v>
      </c>
      <c r="AR1869">
        <v>19.7</v>
      </c>
      <c r="AS1869">
        <v>-5.2</v>
      </c>
      <c r="AT1869">
        <v>-1</v>
      </c>
      <c r="AU1869">
        <v>0</v>
      </c>
      <c r="AV1869" s="2">
        <v>0.56000000000000005</v>
      </c>
    </row>
    <row r="1870" spans="6:48" x14ac:dyDescent="0.3">
      <c r="F1870" t="str">
        <f t="shared" si="137"/>
        <v>13141439</v>
      </c>
      <c r="G1870" t="e">
        <f t="shared" si="140"/>
        <v>#N/A</v>
      </c>
      <c r="H1870" s="11">
        <v>1314</v>
      </c>
      <c r="I1870" s="5">
        <v>1439</v>
      </c>
      <c r="J1870" t="s">
        <v>59</v>
      </c>
      <c r="K1870" t="s">
        <v>84</v>
      </c>
      <c r="Q1870" s="3"/>
      <c r="R1870" s="4"/>
      <c r="S1870" s="4"/>
      <c r="T1870" s="2">
        <f t="shared" si="138"/>
        <v>0.57169836355594716</v>
      </c>
      <c r="U1870" s="2">
        <f t="shared" si="139"/>
        <v>0.42830163644405284</v>
      </c>
      <c r="V1870" s="2"/>
      <c r="W1870" s="2"/>
      <c r="X1870" s="45"/>
      <c r="Y1870" s="37"/>
      <c r="Z1870" s="37"/>
      <c r="AA1870" s="37"/>
      <c r="AB1870" s="37"/>
      <c r="AC1870" s="37"/>
      <c r="AD1870" s="37"/>
      <c r="AE1870" s="37"/>
      <c r="AF1870" s="12">
        <v>2</v>
      </c>
      <c r="AG1870">
        <v>8</v>
      </c>
      <c r="AH1870">
        <v>-25</v>
      </c>
      <c r="AI1870">
        <v>0.05</v>
      </c>
      <c r="AJ1870">
        <v>-5</v>
      </c>
      <c r="AK1870">
        <v>0</v>
      </c>
      <c r="AL1870">
        <v>-1</v>
      </c>
      <c r="AM1870">
        <v>-2</v>
      </c>
      <c r="AN1870">
        <v>14</v>
      </c>
      <c r="AO1870">
        <v>3</v>
      </c>
      <c r="AP1870">
        <v>0.03</v>
      </c>
      <c r="AQ1870">
        <v>2.2999999999999998</v>
      </c>
      <c r="AR1870">
        <v>1.3</v>
      </c>
      <c r="AS1870">
        <v>1</v>
      </c>
      <c r="AT1870">
        <v>6</v>
      </c>
      <c r="AU1870">
        <v>1</v>
      </c>
      <c r="AV1870" s="2">
        <v>0.71</v>
      </c>
    </row>
    <row r="1871" spans="6:48" x14ac:dyDescent="0.3">
      <c r="F1871" t="str">
        <f t="shared" si="137"/>
        <v>13141452</v>
      </c>
      <c r="G1871" t="e">
        <f t="shared" si="140"/>
        <v>#N/A</v>
      </c>
      <c r="H1871" s="11">
        <v>1314</v>
      </c>
      <c r="I1871" s="5">
        <v>1452</v>
      </c>
      <c r="J1871" t="s">
        <v>59</v>
      </c>
      <c r="K1871" t="s">
        <v>85</v>
      </c>
      <c r="Q1871" s="3"/>
      <c r="R1871" s="4"/>
      <c r="S1871" s="4"/>
      <c r="T1871" s="2">
        <f t="shared" si="138"/>
        <v>0.51169836355594722</v>
      </c>
      <c r="U1871" s="2">
        <f t="shared" si="139"/>
        <v>0.48830163644405278</v>
      </c>
      <c r="V1871" s="2"/>
      <c r="W1871" s="2"/>
      <c r="X1871" s="45"/>
      <c r="Y1871" s="37"/>
      <c r="Z1871" s="37"/>
      <c r="AA1871" s="37"/>
      <c r="AB1871" s="37"/>
      <c r="AC1871" s="37"/>
      <c r="AD1871" s="37"/>
      <c r="AE1871" s="37"/>
      <c r="AF1871" s="12">
        <v>2</v>
      </c>
      <c r="AG1871">
        <v>5</v>
      </c>
      <c r="AH1871">
        <v>-6</v>
      </c>
      <c r="AI1871">
        <v>0</v>
      </c>
      <c r="AJ1871">
        <v>2</v>
      </c>
      <c r="AK1871">
        <v>0</v>
      </c>
      <c r="AL1871">
        <v>1</v>
      </c>
      <c r="AM1871">
        <v>-7</v>
      </c>
      <c r="AN1871">
        <v>1</v>
      </c>
      <c r="AO1871">
        <v>4</v>
      </c>
      <c r="AP1871">
        <v>-0.03</v>
      </c>
      <c r="AQ1871">
        <v>2.4</v>
      </c>
      <c r="AR1871">
        <v>4.0999999999999996</v>
      </c>
      <c r="AS1871">
        <v>-1.7</v>
      </c>
      <c r="AT1871">
        <v>3</v>
      </c>
      <c r="AU1871">
        <v>1</v>
      </c>
      <c r="AV1871" s="2">
        <v>0.65</v>
      </c>
    </row>
    <row r="1872" spans="6:48" x14ac:dyDescent="0.3">
      <c r="F1872" t="str">
        <f t="shared" si="137"/>
        <v>13141455</v>
      </c>
      <c r="G1872" t="e">
        <f t="shared" si="140"/>
        <v>#N/A</v>
      </c>
      <c r="H1872" s="11">
        <v>1314</v>
      </c>
      <c r="I1872" s="5">
        <v>1455</v>
      </c>
      <c r="J1872" t="s">
        <v>59</v>
      </c>
      <c r="K1872" t="s">
        <v>86</v>
      </c>
      <c r="Q1872" s="3"/>
      <c r="R1872" s="4"/>
      <c r="S1872" s="4"/>
      <c r="T1872" s="2">
        <f t="shared" si="138"/>
        <v>0.52169836355594723</v>
      </c>
      <c r="U1872" s="2">
        <f t="shared" si="139"/>
        <v>0.47830163644405277</v>
      </c>
      <c r="V1872" s="2"/>
      <c r="W1872" s="2"/>
      <c r="X1872" s="45"/>
      <c r="Y1872" s="37"/>
      <c r="Z1872" s="37"/>
      <c r="AA1872" s="37"/>
      <c r="AB1872" s="37"/>
      <c r="AC1872" s="37"/>
      <c r="AD1872" s="37"/>
      <c r="AE1872" s="37"/>
      <c r="AF1872" s="12">
        <v>2</v>
      </c>
      <c r="AG1872">
        <v>4</v>
      </c>
      <c r="AH1872">
        <v>-13</v>
      </c>
      <c r="AI1872">
        <v>-7.0000000000000007E-2</v>
      </c>
      <c r="AJ1872">
        <v>-3</v>
      </c>
      <c r="AK1872">
        <v>1</v>
      </c>
      <c r="AL1872">
        <v>0</v>
      </c>
      <c r="AM1872">
        <v>-1</v>
      </c>
      <c r="AN1872">
        <v>3</v>
      </c>
      <c r="AO1872">
        <v>-3</v>
      </c>
      <c r="AP1872">
        <v>0</v>
      </c>
      <c r="AQ1872">
        <v>-1</v>
      </c>
      <c r="AR1872">
        <v>1.8</v>
      </c>
      <c r="AS1872">
        <v>-2.8</v>
      </c>
      <c r="AT1872">
        <v>2</v>
      </c>
      <c r="AU1872">
        <v>1</v>
      </c>
      <c r="AV1872" s="2">
        <v>0.66</v>
      </c>
    </row>
    <row r="1873" spans="6:48" x14ac:dyDescent="0.3">
      <c r="F1873" t="str">
        <f t="shared" si="137"/>
        <v>13141460</v>
      </c>
      <c r="G1873" t="e">
        <f t="shared" si="140"/>
        <v>#N/A</v>
      </c>
      <c r="H1873" s="11">
        <v>1314</v>
      </c>
      <c r="I1873" s="5">
        <v>1460</v>
      </c>
      <c r="J1873" t="s">
        <v>59</v>
      </c>
      <c r="K1873" t="s">
        <v>87</v>
      </c>
      <c r="Q1873" s="3"/>
      <c r="R1873" s="4"/>
      <c r="S1873" s="4"/>
      <c r="T1873" s="2">
        <f t="shared" si="138"/>
        <v>0.77169836355594723</v>
      </c>
      <c r="U1873" s="2">
        <f t="shared" si="139"/>
        <v>0.22830163644405277</v>
      </c>
      <c r="V1873" s="2"/>
      <c r="W1873" s="2"/>
      <c r="X1873" s="45"/>
      <c r="Y1873" s="37"/>
      <c r="Z1873" s="37"/>
      <c r="AA1873" s="37"/>
      <c r="AB1873" s="37"/>
      <c r="AC1873" s="37"/>
      <c r="AD1873" s="37"/>
      <c r="AE1873" s="37"/>
      <c r="AF1873" s="12">
        <v>2</v>
      </c>
      <c r="AG1873">
        <v>14</v>
      </c>
      <c r="AH1873">
        <v>-128</v>
      </c>
      <c r="AI1873">
        <v>-0.01</v>
      </c>
      <c r="AJ1873">
        <v>3</v>
      </c>
      <c r="AK1873">
        <v>2</v>
      </c>
      <c r="AL1873">
        <v>-2</v>
      </c>
      <c r="AM1873">
        <v>-5</v>
      </c>
      <c r="AN1873">
        <v>9</v>
      </c>
      <c r="AO1873">
        <v>-1</v>
      </c>
      <c r="AP1873">
        <v>0.02</v>
      </c>
      <c r="AQ1873">
        <v>10.7</v>
      </c>
      <c r="AR1873">
        <v>6.9</v>
      </c>
      <c r="AS1873">
        <v>3.8</v>
      </c>
      <c r="AT1873">
        <v>12</v>
      </c>
      <c r="AU1873">
        <v>1</v>
      </c>
      <c r="AV1873" s="2">
        <v>0.91</v>
      </c>
    </row>
    <row r="1874" spans="6:48" x14ac:dyDescent="0.3">
      <c r="F1874" t="str">
        <f t="shared" si="137"/>
        <v>13141462</v>
      </c>
      <c r="G1874" t="e">
        <f t="shared" si="140"/>
        <v>#N/A</v>
      </c>
      <c r="H1874" s="11">
        <v>1314</v>
      </c>
      <c r="I1874" s="5">
        <v>1462</v>
      </c>
      <c r="J1874" t="s">
        <v>59</v>
      </c>
      <c r="K1874" t="s">
        <v>88</v>
      </c>
      <c r="Q1874" s="3"/>
      <c r="R1874" s="4"/>
      <c r="S1874" s="4"/>
      <c r="T1874" s="2">
        <f t="shared" si="138"/>
        <v>0.53169836355594724</v>
      </c>
      <c r="U1874" s="2">
        <f t="shared" si="139"/>
        <v>0.46830163644405276</v>
      </c>
      <c r="V1874" s="2"/>
      <c r="W1874" s="2"/>
      <c r="X1874" s="45"/>
      <c r="Y1874" s="37"/>
      <c r="Z1874" s="37"/>
      <c r="AA1874" s="37"/>
      <c r="AB1874" s="37"/>
      <c r="AC1874" s="37"/>
      <c r="AD1874" s="37"/>
      <c r="AE1874" s="37"/>
      <c r="AF1874" s="12">
        <v>2</v>
      </c>
      <c r="AG1874">
        <v>1</v>
      </c>
      <c r="AH1874">
        <v>-7</v>
      </c>
      <c r="AI1874">
        <v>-0.14000000000000001</v>
      </c>
      <c r="AJ1874">
        <v>-4</v>
      </c>
      <c r="AK1874">
        <v>0</v>
      </c>
      <c r="AL1874">
        <v>-1</v>
      </c>
      <c r="AM1874">
        <v>0</v>
      </c>
      <c r="AN1874">
        <v>8</v>
      </c>
      <c r="AO1874">
        <v>-3</v>
      </c>
      <c r="AP1874">
        <v>-0.05</v>
      </c>
      <c r="AQ1874">
        <v>-2.2999999999999998</v>
      </c>
      <c r="AR1874">
        <v>-1.4</v>
      </c>
      <c r="AS1874">
        <v>-0.9</v>
      </c>
      <c r="AT1874">
        <v>-1</v>
      </c>
      <c r="AU1874">
        <v>0</v>
      </c>
      <c r="AV1874" s="2">
        <v>0.67</v>
      </c>
    </row>
    <row r="1875" spans="6:48" x14ac:dyDescent="0.3">
      <c r="F1875" t="str">
        <f t="shared" si="137"/>
        <v>13261328</v>
      </c>
      <c r="G1875" t="e">
        <f t="shared" si="140"/>
        <v>#N/A</v>
      </c>
      <c r="H1875" s="11">
        <v>1326</v>
      </c>
      <c r="I1875" s="5">
        <v>1328</v>
      </c>
      <c r="J1875" t="s">
        <v>60</v>
      </c>
      <c r="K1875" t="s">
        <v>61</v>
      </c>
      <c r="Q1875" s="3"/>
      <c r="R1875" s="4"/>
      <c r="S1875" s="4"/>
      <c r="T1875" s="2">
        <f t="shared" si="138"/>
        <v>0.64169836355594723</v>
      </c>
      <c r="U1875" s="2">
        <f t="shared" si="139"/>
        <v>0.35830163644405277</v>
      </c>
      <c r="V1875" s="2"/>
      <c r="W1875" s="2"/>
      <c r="X1875" s="45"/>
      <c r="Y1875" s="37"/>
      <c r="Z1875" s="37"/>
      <c r="AA1875" s="37"/>
      <c r="AB1875" s="37"/>
      <c r="AC1875" s="37"/>
      <c r="AD1875" s="37"/>
      <c r="AE1875" s="37"/>
      <c r="AF1875" s="12">
        <v>5</v>
      </c>
      <c r="AG1875">
        <v>10</v>
      </c>
      <c r="AH1875">
        <v>-32</v>
      </c>
      <c r="AI1875">
        <v>0.17</v>
      </c>
      <c r="AJ1875">
        <v>0</v>
      </c>
      <c r="AK1875">
        <v>-3</v>
      </c>
      <c r="AL1875">
        <v>0</v>
      </c>
      <c r="AM1875">
        <v>1</v>
      </c>
      <c r="AN1875">
        <v>2</v>
      </c>
      <c r="AO1875">
        <v>5</v>
      </c>
      <c r="AP1875">
        <v>-0.02</v>
      </c>
      <c r="AQ1875">
        <v>-9.4</v>
      </c>
      <c r="AR1875">
        <v>-14.9</v>
      </c>
      <c r="AS1875">
        <v>5.5</v>
      </c>
      <c r="AT1875">
        <v>5</v>
      </c>
      <c r="AU1875">
        <v>1</v>
      </c>
      <c r="AV1875" s="2">
        <v>0.78</v>
      </c>
    </row>
    <row r="1876" spans="6:48" x14ac:dyDescent="0.3">
      <c r="F1876" t="str">
        <f t="shared" si="137"/>
        <v>13261335</v>
      </c>
      <c r="G1876" t="e">
        <f t="shared" si="140"/>
        <v>#N/A</v>
      </c>
      <c r="H1876" s="11">
        <v>1326</v>
      </c>
      <c r="I1876" s="5">
        <v>1335</v>
      </c>
      <c r="J1876" t="s">
        <v>60</v>
      </c>
      <c r="K1876" t="s">
        <v>62</v>
      </c>
      <c r="Q1876" s="3"/>
      <c r="R1876" s="4"/>
      <c r="S1876" s="4"/>
      <c r="T1876" s="2">
        <f t="shared" si="138"/>
        <v>0.75169836355594721</v>
      </c>
      <c r="U1876" s="2">
        <f t="shared" si="139"/>
        <v>0.24830163644405279</v>
      </c>
      <c r="V1876" s="2"/>
      <c r="W1876" s="2"/>
      <c r="X1876" s="45"/>
      <c r="Y1876" s="37"/>
      <c r="Z1876" s="37"/>
      <c r="AA1876" s="37"/>
      <c r="AB1876" s="37"/>
      <c r="AC1876" s="37"/>
      <c r="AD1876" s="37"/>
      <c r="AE1876" s="37"/>
      <c r="AF1876" s="12">
        <v>5</v>
      </c>
      <c r="AG1876">
        <v>16</v>
      </c>
      <c r="AH1876">
        <v>-112</v>
      </c>
      <c r="AI1876">
        <v>0.01</v>
      </c>
      <c r="AJ1876">
        <v>1</v>
      </c>
      <c r="AK1876">
        <v>1</v>
      </c>
      <c r="AL1876">
        <v>0</v>
      </c>
      <c r="AM1876">
        <v>1</v>
      </c>
      <c r="AN1876">
        <v>6</v>
      </c>
      <c r="AO1876">
        <v>-2</v>
      </c>
      <c r="AP1876">
        <v>7.0000000000000007E-2</v>
      </c>
      <c r="AQ1876">
        <v>0.1</v>
      </c>
      <c r="AR1876">
        <v>-2.9</v>
      </c>
      <c r="AS1876">
        <v>3</v>
      </c>
      <c r="AT1876">
        <v>11</v>
      </c>
      <c r="AU1876">
        <v>1</v>
      </c>
      <c r="AV1876" s="2">
        <v>0.89</v>
      </c>
    </row>
    <row r="1877" spans="6:48" x14ac:dyDescent="0.3">
      <c r="F1877" t="str">
        <f t="shared" si="137"/>
        <v>13261344</v>
      </c>
      <c r="G1877" t="e">
        <f t="shared" si="140"/>
        <v>#N/A</v>
      </c>
      <c r="H1877" s="11">
        <v>1326</v>
      </c>
      <c r="I1877" s="5">
        <v>1344</v>
      </c>
      <c r="J1877" t="s">
        <v>60</v>
      </c>
      <c r="K1877" t="s">
        <v>63</v>
      </c>
      <c r="Q1877" s="3"/>
      <c r="R1877" s="4"/>
      <c r="S1877" s="4"/>
      <c r="T1877" s="2">
        <f t="shared" si="138"/>
        <v>0.69169836355594716</v>
      </c>
      <c r="U1877" s="2">
        <f t="shared" si="139"/>
        <v>0.30830163644405284</v>
      </c>
      <c r="V1877" s="2"/>
      <c r="W1877" s="2"/>
      <c r="X1877" s="45"/>
      <c r="Y1877" s="37"/>
      <c r="Z1877" s="37"/>
      <c r="AA1877" s="37"/>
      <c r="AB1877" s="37"/>
      <c r="AC1877" s="37"/>
      <c r="AD1877" s="37"/>
      <c r="AE1877" s="37"/>
      <c r="AF1877" s="12">
        <v>5</v>
      </c>
      <c r="AG1877">
        <v>10</v>
      </c>
      <c r="AH1877">
        <v>-48</v>
      </c>
      <c r="AI1877">
        <v>0.13</v>
      </c>
      <c r="AJ1877">
        <v>4</v>
      </c>
      <c r="AK1877">
        <v>-2</v>
      </c>
      <c r="AL1877">
        <v>0</v>
      </c>
      <c r="AM1877">
        <v>-1</v>
      </c>
      <c r="AN1877">
        <v>1</v>
      </c>
      <c r="AO1877">
        <v>4</v>
      </c>
      <c r="AP1877">
        <v>0.03</v>
      </c>
      <c r="AQ1877">
        <v>2.1</v>
      </c>
      <c r="AR1877">
        <v>-6</v>
      </c>
      <c r="AS1877">
        <v>8.1</v>
      </c>
      <c r="AT1877">
        <v>5</v>
      </c>
      <c r="AU1877">
        <v>1</v>
      </c>
      <c r="AV1877" s="2">
        <v>0.83</v>
      </c>
    </row>
    <row r="1878" spans="6:48" x14ac:dyDescent="0.3">
      <c r="F1878" t="str">
        <f t="shared" si="137"/>
        <v>13261345</v>
      </c>
      <c r="G1878" t="e">
        <f t="shared" si="140"/>
        <v>#N/A</v>
      </c>
      <c r="H1878" s="11">
        <v>1326</v>
      </c>
      <c r="I1878" s="5">
        <v>1345</v>
      </c>
      <c r="J1878" t="s">
        <v>60</v>
      </c>
      <c r="K1878" t="s">
        <v>64</v>
      </c>
      <c r="Q1878" s="3"/>
      <c r="R1878" s="4"/>
      <c r="S1878" s="4"/>
      <c r="T1878" s="2">
        <f t="shared" si="138"/>
        <v>0.42169836355594725</v>
      </c>
      <c r="U1878" s="2">
        <f t="shared" si="139"/>
        <v>0.57830163644405275</v>
      </c>
      <c r="V1878" s="2"/>
      <c r="W1878" s="2"/>
      <c r="X1878" s="45"/>
      <c r="Y1878" s="37"/>
      <c r="Z1878" s="37"/>
      <c r="AA1878" s="37"/>
      <c r="AB1878" s="37"/>
      <c r="AC1878" s="37"/>
      <c r="AD1878" s="37"/>
      <c r="AE1878" s="37"/>
      <c r="AF1878" s="12">
        <v>5</v>
      </c>
      <c r="AG1878">
        <v>2</v>
      </c>
      <c r="AH1878">
        <v>10</v>
      </c>
      <c r="AI1878">
        <v>-7.0000000000000007E-2</v>
      </c>
      <c r="AJ1878">
        <v>-4</v>
      </c>
      <c r="AK1878">
        <v>1</v>
      </c>
      <c r="AL1878">
        <v>1</v>
      </c>
      <c r="AM1878">
        <v>1</v>
      </c>
      <c r="AN1878">
        <v>2</v>
      </c>
      <c r="AO1878">
        <v>3</v>
      </c>
      <c r="AP1878">
        <v>-0.01</v>
      </c>
      <c r="AQ1878">
        <v>-5.3</v>
      </c>
      <c r="AR1878">
        <v>1.1000000000000001</v>
      </c>
      <c r="AS1878">
        <v>-6.4</v>
      </c>
      <c r="AT1878">
        <v>-3</v>
      </c>
      <c r="AU1878">
        <v>0</v>
      </c>
      <c r="AV1878" s="2">
        <v>0.56000000000000005</v>
      </c>
    </row>
    <row r="1879" spans="6:48" x14ac:dyDescent="0.3">
      <c r="F1879" t="str">
        <f t="shared" si="137"/>
        <v>13261347</v>
      </c>
      <c r="G1879" t="e">
        <f t="shared" si="140"/>
        <v>#N/A</v>
      </c>
      <c r="H1879" s="11">
        <v>1326</v>
      </c>
      <c r="I1879" s="5">
        <v>1347</v>
      </c>
      <c r="J1879" t="s">
        <v>60</v>
      </c>
      <c r="K1879" t="s">
        <v>65</v>
      </c>
      <c r="Q1879" s="3"/>
      <c r="R1879" s="4"/>
      <c r="S1879" s="4"/>
      <c r="T1879" s="2">
        <f t="shared" si="138"/>
        <v>0.80169836355594715</v>
      </c>
      <c r="U1879" s="2">
        <f t="shared" si="139"/>
        <v>0.19830163644405285</v>
      </c>
      <c r="V1879" s="2"/>
      <c r="W1879" s="2"/>
      <c r="X1879" s="45"/>
      <c r="Y1879" s="37"/>
      <c r="Z1879" s="37"/>
      <c r="AA1879" s="37"/>
      <c r="AB1879" s="37"/>
      <c r="AC1879" s="37"/>
      <c r="AD1879" s="37"/>
      <c r="AE1879" s="37"/>
      <c r="AF1879" s="12">
        <v>5</v>
      </c>
      <c r="AG1879">
        <v>16</v>
      </c>
      <c r="AH1879">
        <v>-155</v>
      </c>
      <c r="AI1879">
        <v>0.13</v>
      </c>
      <c r="AJ1879">
        <v>5</v>
      </c>
      <c r="AK1879">
        <v>-1</v>
      </c>
      <c r="AL1879">
        <v>-1</v>
      </c>
      <c r="AM1879">
        <v>-2</v>
      </c>
      <c r="AN1879">
        <v>-2</v>
      </c>
      <c r="AO1879">
        <v>3</v>
      </c>
      <c r="AP1879">
        <v>0</v>
      </c>
      <c r="AQ1879">
        <v>8.9</v>
      </c>
      <c r="AR1879">
        <v>1.8</v>
      </c>
      <c r="AS1879">
        <v>7.1</v>
      </c>
      <c r="AT1879">
        <v>11</v>
      </c>
      <c r="AU1879">
        <v>1</v>
      </c>
      <c r="AV1879" s="2">
        <v>0.94</v>
      </c>
    </row>
    <row r="1880" spans="6:48" x14ac:dyDescent="0.3">
      <c r="F1880" t="str">
        <f t="shared" si="137"/>
        <v>13261348</v>
      </c>
      <c r="G1880" t="e">
        <f t="shared" si="140"/>
        <v>#N/A</v>
      </c>
      <c r="H1880" s="11">
        <v>1326</v>
      </c>
      <c r="I1880" s="5">
        <v>1348</v>
      </c>
      <c r="J1880" t="s">
        <v>60</v>
      </c>
      <c r="K1880" t="s">
        <v>66</v>
      </c>
      <c r="Q1880" s="3"/>
      <c r="R1880" s="4"/>
      <c r="S1880" s="4"/>
      <c r="T1880" s="2">
        <f t="shared" si="138"/>
        <v>0.6116983635559472</v>
      </c>
      <c r="U1880" s="2">
        <f t="shared" si="139"/>
        <v>0.3883016364440528</v>
      </c>
      <c r="V1880" s="2"/>
      <c r="W1880" s="2"/>
      <c r="X1880" s="45"/>
      <c r="Y1880" s="37"/>
      <c r="Z1880" s="37"/>
      <c r="AA1880" s="37"/>
      <c r="AB1880" s="37"/>
      <c r="AC1880" s="37"/>
      <c r="AD1880" s="37"/>
      <c r="AE1880" s="37"/>
      <c r="AF1880" s="12">
        <v>5</v>
      </c>
      <c r="AG1880">
        <v>7</v>
      </c>
      <c r="AH1880">
        <v>-34</v>
      </c>
      <c r="AI1880">
        <v>-0.03</v>
      </c>
      <c r="AJ1880">
        <v>2</v>
      </c>
      <c r="AK1880">
        <v>-2</v>
      </c>
      <c r="AL1880">
        <v>2</v>
      </c>
      <c r="AM1880">
        <v>-4</v>
      </c>
      <c r="AN1880">
        <v>-1</v>
      </c>
      <c r="AO1880">
        <v>2</v>
      </c>
      <c r="AP1880">
        <v>0.02</v>
      </c>
      <c r="AQ1880">
        <v>-0.4</v>
      </c>
      <c r="AR1880">
        <v>-1.2</v>
      </c>
      <c r="AS1880">
        <v>0.8</v>
      </c>
      <c r="AT1880">
        <v>2</v>
      </c>
      <c r="AU1880">
        <v>1</v>
      </c>
      <c r="AV1880" s="2">
        <v>0.75</v>
      </c>
    </row>
    <row r="1881" spans="6:48" x14ac:dyDescent="0.3">
      <c r="F1881" t="str">
        <f t="shared" si="137"/>
        <v>13261371</v>
      </c>
      <c r="G1881" t="e">
        <f t="shared" si="140"/>
        <v>#N/A</v>
      </c>
      <c r="H1881" s="11">
        <v>1326</v>
      </c>
      <c r="I1881" s="5">
        <v>1371</v>
      </c>
      <c r="J1881" t="s">
        <v>60</v>
      </c>
      <c r="K1881" t="s">
        <v>69</v>
      </c>
      <c r="Q1881" s="3"/>
      <c r="R1881" s="4"/>
      <c r="S1881" s="4"/>
      <c r="T1881" s="2">
        <f t="shared" si="138"/>
        <v>0.58169836355594717</v>
      </c>
      <c r="U1881" s="2">
        <f t="shared" si="139"/>
        <v>0.41830163644405283</v>
      </c>
      <c r="V1881" s="2"/>
      <c r="W1881" s="2"/>
      <c r="X1881" s="45"/>
      <c r="Y1881" s="37"/>
      <c r="Z1881" s="37"/>
      <c r="AA1881" s="37"/>
      <c r="AB1881" s="37"/>
      <c r="AC1881" s="37"/>
      <c r="AD1881" s="37"/>
      <c r="AE1881" s="37"/>
      <c r="AF1881" s="12">
        <v>5</v>
      </c>
      <c r="AG1881">
        <v>8</v>
      </c>
      <c r="AH1881">
        <v>-11</v>
      </c>
      <c r="AI1881">
        <v>0.09</v>
      </c>
      <c r="AJ1881">
        <v>1</v>
      </c>
      <c r="AK1881">
        <v>-2</v>
      </c>
      <c r="AL1881">
        <v>0</v>
      </c>
      <c r="AM1881">
        <v>0</v>
      </c>
      <c r="AN1881">
        <v>-4</v>
      </c>
      <c r="AO1881">
        <v>3</v>
      </c>
      <c r="AP1881">
        <v>0.04</v>
      </c>
      <c r="AQ1881">
        <v>-3.2</v>
      </c>
      <c r="AR1881">
        <v>-6.6</v>
      </c>
      <c r="AS1881">
        <v>3.4</v>
      </c>
      <c r="AT1881">
        <v>3</v>
      </c>
      <c r="AU1881">
        <v>1</v>
      </c>
      <c r="AV1881" s="2">
        <v>0.72</v>
      </c>
    </row>
    <row r="1882" spans="6:48" x14ac:dyDescent="0.3">
      <c r="F1882" t="str">
        <f t="shared" si="137"/>
        <v>13261372</v>
      </c>
      <c r="G1882" t="e">
        <f t="shared" si="140"/>
        <v>#N/A</v>
      </c>
      <c r="H1882" s="11">
        <v>1326</v>
      </c>
      <c r="I1882" s="5">
        <v>1372</v>
      </c>
      <c r="J1882" t="s">
        <v>60</v>
      </c>
      <c r="K1882" t="s">
        <v>70</v>
      </c>
      <c r="Q1882" s="3"/>
      <c r="R1882" s="4"/>
      <c r="S1882" s="4"/>
      <c r="T1882" s="2">
        <f t="shared" si="138"/>
        <v>0.72169836355594719</v>
      </c>
      <c r="U1882" s="2">
        <f t="shared" si="139"/>
        <v>0.27830163644405281</v>
      </c>
      <c r="V1882" s="2"/>
      <c r="W1882" s="2"/>
      <c r="X1882" s="45"/>
      <c r="Y1882" s="37"/>
      <c r="Z1882" s="37"/>
      <c r="AA1882" s="37"/>
      <c r="AB1882" s="37"/>
      <c r="AC1882" s="37"/>
      <c r="AD1882" s="37"/>
      <c r="AE1882" s="37"/>
      <c r="AF1882" s="12">
        <v>5</v>
      </c>
      <c r="AG1882">
        <v>14</v>
      </c>
      <c r="AH1882">
        <v>-96</v>
      </c>
      <c r="AI1882">
        <v>-0.05</v>
      </c>
      <c r="AJ1882">
        <v>1</v>
      </c>
      <c r="AK1882">
        <v>-2</v>
      </c>
      <c r="AL1882">
        <v>-3</v>
      </c>
      <c r="AM1882">
        <v>-7</v>
      </c>
      <c r="AN1882">
        <v>-3</v>
      </c>
      <c r="AO1882">
        <v>4</v>
      </c>
      <c r="AP1882">
        <v>0.03</v>
      </c>
      <c r="AQ1882">
        <v>-2.4</v>
      </c>
      <c r="AR1882">
        <v>-1.7</v>
      </c>
      <c r="AS1882">
        <v>-0.7</v>
      </c>
      <c r="AT1882">
        <v>9</v>
      </c>
      <c r="AU1882">
        <v>1</v>
      </c>
      <c r="AV1882" s="2">
        <v>0.86</v>
      </c>
    </row>
    <row r="1883" spans="6:48" x14ac:dyDescent="0.3">
      <c r="F1883" t="str">
        <f t="shared" ref="F1883:F1946" si="141">H1883&amp;I1883</f>
        <v>13261382</v>
      </c>
      <c r="G1883" t="e">
        <f t="shared" si="140"/>
        <v>#N/A</v>
      </c>
      <c r="H1883" s="11">
        <v>1326</v>
      </c>
      <c r="I1883" s="5">
        <v>1382</v>
      </c>
      <c r="J1883" t="s">
        <v>60</v>
      </c>
      <c r="K1883" t="s">
        <v>71</v>
      </c>
      <c r="Q1883" s="3"/>
      <c r="R1883" s="4"/>
      <c r="S1883" s="4"/>
      <c r="T1883" s="2">
        <f t="shared" ref="T1883:T1946" si="142">AV1883-$AV$2275</f>
        <v>0.66169836355594724</v>
      </c>
      <c r="U1883" s="2">
        <f t="shared" ref="U1883:U1946" si="143">1-T1883</f>
        <v>0.33830163644405276</v>
      </c>
      <c r="V1883" s="2"/>
      <c r="W1883" s="2"/>
      <c r="X1883" s="45"/>
      <c r="Y1883" s="37"/>
      <c r="Z1883" s="37"/>
      <c r="AA1883" s="37"/>
      <c r="AB1883" s="37"/>
      <c r="AC1883" s="37"/>
      <c r="AD1883" s="37"/>
      <c r="AE1883" s="37"/>
      <c r="AF1883" s="12">
        <v>5</v>
      </c>
      <c r="AG1883">
        <v>11</v>
      </c>
      <c r="AH1883">
        <v>-54</v>
      </c>
      <c r="AI1883">
        <v>-0.03</v>
      </c>
      <c r="AJ1883">
        <v>2</v>
      </c>
      <c r="AK1883">
        <v>-1</v>
      </c>
      <c r="AL1883">
        <v>1</v>
      </c>
      <c r="AM1883">
        <v>-2</v>
      </c>
      <c r="AN1883">
        <v>0</v>
      </c>
      <c r="AO1883">
        <v>5</v>
      </c>
      <c r="AP1883">
        <v>-0.02</v>
      </c>
      <c r="AQ1883">
        <v>-2.1</v>
      </c>
      <c r="AR1883">
        <v>-4.3</v>
      </c>
      <c r="AS1883">
        <v>2.2000000000000002</v>
      </c>
      <c r="AT1883">
        <v>6</v>
      </c>
      <c r="AU1883">
        <v>1</v>
      </c>
      <c r="AV1883" s="2">
        <v>0.8</v>
      </c>
    </row>
    <row r="1884" spans="6:48" x14ac:dyDescent="0.3">
      <c r="F1884" t="str">
        <f t="shared" si="141"/>
        <v>13261393</v>
      </c>
      <c r="G1884" t="e">
        <f t="shared" ref="G1884:G1947" si="144">VLOOKUP(E1884,F1884:F4161,COLUMN(F1884:F4161),FALSE)</f>
        <v>#N/A</v>
      </c>
      <c r="H1884" s="11">
        <v>1326</v>
      </c>
      <c r="I1884" s="5">
        <v>1393</v>
      </c>
      <c r="J1884" t="s">
        <v>60</v>
      </c>
      <c r="K1884" t="s">
        <v>72</v>
      </c>
      <c r="Q1884" s="3"/>
      <c r="R1884" s="4"/>
      <c r="S1884" s="4"/>
      <c r="T1884" s="2">
        <f t="shared" si="142"/>
        <v>0.67169836355594725</v>
      </c>
      <c r="U1884" s="2">
        <f t="shared" si="143"/>
        <v>0.32830163644405275</v>
      </c>
      <c r="V1884" s="2"/>
      <c r="W1884" s="2"/>
      <c r="X1884" s="45"/>
      <c r="Y1884" s="37"/>
      <c r="Z1884" s="37"/>
      <c r="AA1884" s="37"/>
      <c r="AB1884" s="37"/>
      <c r="AC1884" s="37"/>
      <c r="AD1884" s="37"/>
      <c r="AE1884" s="37"/>
      <c r="AF1884" s="12">
        <v>5</v>
      </c>
      <c r="AG1884">
        <v>11</v>
      </c>
      <c r="AH1884">
        <v>-39</v>
      </c>
      <c r="AI1884">
        <v>0.14000000000000001</v>
      </c>
      <c r="AJ1884">
        <v>7</v>
      </c>
      <c r="AK1884">
        <v>1</v>
      </c>
      <c r="AL1884">
        <v>-1</v>
      </c>
      <c r="AM1884">
        <v>-1</v>
      </c>
      <c r="AN1884">
        <v>-5</v>
      </c>
      <c r="AO1884">
        <v>4</v>
      </c>
      <c r="AP1884">
        <v>-0.01</v>
      </c>
      <c r="AQ1884">
        <v>8.3000000000000007</v>
      </c>
      <c r="AR1884">
        <v>2.2000000000000002</v>
      </c>
      <c r="AS1884">
        <v>6.1</v>
      </c>
      <c r="AT1884">
        <v>6</v>
      </c>
      <c r="AU1884">
        <v>1</v>
      </c>
      <c r="AV1884" s="2">
        <v>0.81</v>
      </c>
    </row>
    <row r="1885" spans="6:48" x14ac:dyDescent="0.3">
      <c r="F1885" t="str">
        <f t="shared" si="141"/>
        <v>13261395</v>
      </c>
      <c r="G1885" t="e">
        <f t="shared" si="144"/>
        <v>#N/A</v>
      </c>
      <c r="H1885" s="11">
        <v>1326</v>
      </c>
      <c r="I1885" s="5">
        <v>1395</v>
      </c>
      <c r="J1885" t="s">
        <v>60</v>
      </c>
      <c r="K1885" t="s">
        <v>73</v>
      </c>
      <c r="Q1885" s="3"/>
      <c r="R1885" s="4"/>
      <c r="S1885" s="4"/>
      <c r="T1885" s="2">
        <f t="shared" si="142"/>
        <v>0.55169836355594715</v>
      </c>
      <c r="U1885" s="2">
        <f t="shared" si="143"/>
        <v>0.44830163644405285</v>
      </c>
      <c r="V1885" s="2"/>
      <c r="W1885" s="2"/>
      <c r="X1885" s="45"/>
      <c r="Y1885" s="37"/>
      <c r="Z1885" s="37"/>
      <c r="AA1885" s="37"/>
      <c r="AB1885" s="37"/>
      <c r="AC1885" s="37"/>
      <c r="AD1885" s="37"/>
      <c r="AE1885" s="37"/>
      <c r="AF1885" s="12">
        <v>5</v>
      </c>
      <c r="AG1885">
        <v>6</v>
      </c>
      <c r="AH1885">
        <v>-7</v>
      </c>
      <c r="AI1885">
        <v>0.09</v>
      </c>
      <c r="AJ1885">
        <v>-3</v>
      </c>
      <c r="AK1885">
        <v>-5</v>
      </c>
      <c r="AL1885">
        <v>0</v>
      </c>
      <c r="AM1885">
        <v>0</v>
      </c>
      <c r="AN1885">
        <v>-5</v>
      </c>
      <c r="AO1885">
        <v>1</v>
      </c>
      <c r="AP1885">
        <v>0.02</v>
      </c>
      <c r="AQ1885">
        <v>-7.2</v>
      </c>
      <c r="AR1885">
        <v>-9.1999999999999993</v>
      </c>
      <c r="AS1885">
        <v>2</v>
      </c>
      <c r="AT1885">
        <v>1</v>
      </c>
      <c r="AU1885">
        <v>1</v>
      </c>
      <c r="AV1885" s="2">
        <v>0.69</v>
      </c>
    </row>
    <row r="1886" spans="6:48" x14ac:dyDescent="0.3">
      <c r="F1886" t="str">
        <f t="shared" si="141"/>
        <v>13261397</v>
      </c>
      <c r="G1886" t="e">
        <f t="shared" si="144"/>
        <v>#N/A</v>
      </c>
      <c r="H1886" s="11">
        <v>1326</v>
      </c>
      <c r="I1886" s="5">
        <v>1397</v>
      </c>
      <c r="J1886" t="s">
        <v>60</v>
      </c>
      <c r="K1886" t="s">
        <v>74</v>
      </c>
      <c r="Q1886" s="3"/>
      <c r="R1886" s="4"/>
      <c r="S1886" s="4"/>
      <c r="T1886" s="2">
        <f t="shared" si="142"/>
        <v>0.52169836355594723</v>
      </c>
      <c r="U1886" s="2">
        <f t="shared" si="143"/>
        <v>0.47830163644405277</v>
      </c>
      <c r="V1886" s="2"/>
      <c r="W1886" s="2"/>
      <c r="X1886" s="45"/>
      <c r="Y1886" s="37"/>
      <c r="Z1886" s="37"/>
      <c r="AA1886" s="37"/>
      <c r="AB1886" s="37"/>
      <c r="AC1886" s="37"/>
      <c r="AD1886" s="37"/>
      <c r="AE1886" s="37"/>
      <c r="AF1886" s="12">
        <v>5</v>
      </c>
      <c r="AG1886">
        <v>3</v>
      </c>
      <c r="AH1886">
        <v>4</v>
      </c>
      <c r="AI1886">
        <v>-0.01</v>
      </c>
      <c r="AJ1886">
        <v>3</v>
      </c>
      <c r="AK1886">
        <v>1</v>
      </c>
      <c r="AL1886">
        <v>0</v>
      </c>
      <c r="AM1886">
        <v>-2</v>
      </c>
      <c r="AN1886">
        <v>-4</v>
      </c>
      <c r="AO1886">
        <v>6</v>
      </c>
      <c r="AP1886">
        <v>-0.03</v>
      </c>
      <c r="AQ1886">
        <v>1.6</v>
      </c>
      <c r="AR1886">
        <v>0.3</v>
      </c>
      <c r="AS1886">
        <v>1.3</v>
      </c>
      <c r="AT1886">
        <v>-2</v>
      </c>
      <c r="AU1886">
        <v>0</v>
      </c>
      <c r="AV1886" s="2">
        <v>0.66</v>
      </c>
    </row>
    <row r="1887" spans="6:48" x14ac:dyDescent="0.3">
      <c r="F1887" t="str">
        <f t="shared" si="141"/>
        <v>13261400</v>
      </c>
      <c r="G1887" t="e">
        <f t="shared" si="144"/>
        <v>#N/A</v>
      </c>
      <c r="H1887" s="11">
        <v>1326</v>
      </c>
      <c r="I1887" s="5">
        <v>1400</v>
      </c>
      <c r="J1887" t="s">
        <v>60</v>
      </c>
      <c r="K1887" t="s">
        <v>75</v>
      </c>
      <c r="Q1887" s="3"/>
      <c r="R1887" s="4"/>
      <c r="S1887" s="4"/>
      <c r="T1887" s="2">
        <f t="shared" si="142"/>
        <v>0.63169836355594722</v>
      </c>
      <c r="U1887" s="2">
        <f t="shared" si="143"/>
        <v>0.36830163644405278</v>
      </c>
      <c r="V1887" s="2"/>
      <c r="W1887" s="2"/>
      <c r="X1887" s="45"/>
      <c r="Y1887" s="37"/>
      <c r="Z1887" s="37"/>
      <c r="AA1887" s="37"/>
      <c r="AB1887" s="37"/>
      <c r="AC1887" s="37"/>
      <c r="AD1887" s="37"/>
      <c r="AE1887" s="37"/>
      <c r="AF1887" s="12">
        <v>5</v>
      </c>
      <c r="AG1887">
        <v>10</v>
      </c>
      <c r="AH1887">
        <v>-24</v>
      </c>
      <c r="AI1887">
        <v>0.17</v>
      </c>
      <c r="AJ1887">
        <v>4</v>
      </c>
      <c r="AK1887">
        <v>0</v>
      </c>
      <c r="AL1887">
        <v>0</v>
      </c>
      <c r="AM1887">
        <v>0</v>
      </c>
      <c r="AN1887">
        <v>1</v>
      </c>
      <c r="AO1887">
        <v>4</v>
      </c>
      <c r="AP1887">
        <v>0.06</v>
      </c>
      <c r="AQ1887">
        <v>4.0999999999999996</v>
      </c>
      <c r="AR1887">
        <v>-1.5</v>
      </c>
      <c r="AS1887">
        <v>5.6</v>
      </c>
      <c r="AT1887">
        <v>5</v>
      </c>
      <c r="AU1887">
        <v>1</v>
      </c>
      <c r="AV1887" s="2">
        <v>0.77</v>
      </c>
    </row>
    <row r="1888" spans="6:48" x14ac:dyDescent="0.3">
      <c r="F1888" t="str">
        <f t="shared" si="141"/>
        <v>13261401</v>
      </c>
      <c r="G1888" t="e">
        <f t="shared" si="144"/>
        <v>#N/A</v>
      </c>
      <c r="H1888" s="11">
        <v>1326</v>
      </c>
      <c r="I1888" s="5">
        <v>1401</v>
      </c>
      <c r="J1888" t="s">
        <v>60</v>
      </c>
      <c r="K1888" t="s">
        <v>76</v>
      </c>
      <c r="Q1888" s="3"/>
      <c r="R1888" s="4"/>
      <c r="S1888" s="4"/>
      <c r="T1888" s="2">
        <f t="shared" si="142"/>
        <v>0.59169836355594718</v>
      </c>
      <c r="U1888" s="2">
        <f t="shared" si="143"/>
        <v>0.40830163644405282</v>
      </c>
      <c r="V1888" s="2"/>
      <c r="W1888" s="2"/>
      <c r="X1888" s="45"/>
      <c r="Y1888" s="37"/>
      <c r="Z1888" s="37"/>
      <c r="AA1888" s="37"/>
      <c r="AB1888" s="37"/>
      <c r="AC1888" s="37"/>
      <c r="AD1888" s="37"/>
      <c r="AE1888" s="37"/>
      <c r="AF1888" s="12">
        <v>5</v>
      </c>
      <c r="AG1888">
        <v>7</v>
      </c>
      <c r="AH1888">
        <v>-15</v>
      </c>
      <c r="AI1888">
        <v>0.13</v>
      </c>
      <c r="AJ1888">
        <v>3</v>
      </c>
      <c r="AK1888">
        <v>2</v>
      </c>
      <c r="AL1888">
        <v>-1</v>
      </c>
      <c r="AM1888">
        <v>2</v>
      </c>
      <c r="AN1888">
        <v>-4</v>
      </c>
      <c r="AO1888">
        <v>3</v>
      </c>
      <c r="AP1888">
        <v>0.06</v>
      </c>
      <c r="AQ1888">
        <v>0.8</v>
      </c>
      <c r="AR1888">
        <v>-3.1</v>
      </c>
      <c r="AS1888">
        <v>3.9</v>
      </c>
      <c r="AT1888">
        <v>2</v>
      </c>
      <c r="AU1888">
        <v>1</v>
      </c>
      <c r="AV1888" s="2">
        <v>0.73</v>
      </c>
    </row>
    <row r="1889" spans="6:48" x14ac:dyDescent="0.3">
      <c r="F1889" t="str">
        <f t="shared" si="141"/>
        <v>13261403</v>
      </c>
      <c r="G1889" t="e">
        <f t="shared" si="144"/>
        <v>#N/A</v>
      </c>
      <c r="H1889" s="11">
        <v>1326</v>
      </c>
      <c r="I1889" s="5">
        <v>1403</v>
      </c>
      <c r="J1889" t="s">
        <v>60</v>
      </c>
      <c r="K1889" t="s">
        <v>77</v>
      </c>
      <c r="Q1889" s="3"/>
      <c r="R1889" s="4"/>
      <c r="S1889" s="4"/>
      <c r="T1889" s="2">
        <f t="shared" si="142"/>
        <v>0.50169836355594721</v>
      </c>
      <c r="U1889" s="2">
        <f t="shared" si="143"/>
        <v>0.49830163644405279</v>
      </c>
      <c r="V1889" s="2"/>
      <c r="W1889" s="2"/>
      <c r="X1889" s="45"/>
      <c r="Y1889" s="37"/>
      <c r="Z1889" s="37"/>
      <c r="AA1889" s="37"/>
      <c r="AB1889" s="37"/>
      <c r="AC1889" s="37"/>
      <c r="AD1889" s="37"/>
      <c r="AE1889" s="37"/>
      <c r="AF1889" s="12">
        <v>5</v>
      </c>
      <c r="AG1889">
        <v>3</v>
      </c>
      <c r="AH1889">
        <v>3</v>
      </c>
      <c r="AI1889">
        <v>0.02</v>
      </c>
      <c r="AJ1889">
        <v>1</v>
      </c>
      <c r="AK1889">
        <v>1</v>
      </c>
      <c r="AL1889">
        <v>-1</v>
      </c>
      <c r="AM1889">
        <v>-3</v>
      </c>
      <c r="AN1889">
        <v>-3</v>
      </c>
      <c r="AO1889">
        <v>3</v>
      </c>
      <c r="AP1889">
        <v>0.03</v>
      </c>
      <c r="AQ1889">
        <v>0.6</v>
      </c>
      <c r="AR1889">
        <v>2</v>
      </c>
      <c r="AS1889">
        <v>-1.4</v>
      </c>
      <c r="AT1889">
        <v>-2</v>
      </c>
      <c r="AU1889">
        <v>0</v>
      </c>
      <c r="AV1889" s="2">
        <v>0.64</v>
      </c>
    </row>
    <row r="1890" spans="6:48" x14ac:dyDescent="0.3">
      <c r="F1890" t="str">
        <f t="shared" si="141"/>
        <v>13261411</v>
      </c>
      <c r="G1890" t="e">
        <f t="shared" si="144"/>
        <v>#N/A</v>
      </c>
      <c r="H1890" s="11">
        <v>1326</v>
      </c>
      <c r="I1890" s="5">
        <v>1411</v>
      </c>
      <c r="J1890" t="s">
        <v>60</v>
      </c>
      <c r="K1890" t="s">
        <v>78</v>
      </c>
      <c r="Q1890" s="3"/>
      <c r="R1890" s="4"/>
      <c r="S1890" s="4"/>
      <c r="T1890" s="2">
        <f t="shared" si="142"/>
        <v>0.84169836355594718</v>
      </c>
      <c r="U1890" s="2">
        <f t="shared" si="143"/>
        <v>0.15830163644405282</v>
      </c>
      <c r="V1890" s="2"/>
      <c r="W1890" s="2"/>
      <c r="X1890" s="45"/>
      <c r="Y1890" s="37"/>
      <c r="Z1890" s="37"/>
      <c r="AA1890" s="37"/>
      <c r="AB1890" s="37"/>
      <c r="AC1890" s="37"/>
      <c r="AD1890" s="37"/>
      <c r="AE1890" s="37"/>
      <c r="AF1890" s="12">
        <v>5</v>
      </c>
      <c r="AG1890">
        <v>16</v>
      </c>
      <c r="AH1890">
        <v>-234</v>
      </c>
      <c r="AI1890">
        <v>0.31</v>
      </c>
      <c r="AJ1890">
        <v>3</v>
      </c>
      <c r="AK1890">
        <v>-4</v>
      </c>
      <c r="AL1890">
        <v>0</v>
      </c>
      <c r="AM1890">
        <v>2</v>
      </c>
      <c r="AN1890">
        <v>1</v>
      </c>
      <c r="AO1890">
        <v>7</v>
      </c>
      <c r="AP1890">
        <v>0.01</v>
      </c>
      <c r="AQ1890">
        <v>-1.8</v>
      </c>
      <c r="AR1890">
        <v>-13</v>
      </c>
      <c r="AS1890">
        <v>11.2</v>
      </c>
      <c r="AT1890">
        <v>11</v>
      </c>
      <c r="AU1890">
        <v>1</v>
      </c>
      <c r="AV1890" s="2">
        <v>0.98</v>
      </c>
    </row>
    <row r="1891" spans="6:48" x14ac:dyDescent="0.3">
      <c r="F1891" t="str">
        <f t="shared" si="141"/>
        <v>13261417</v>
      </c>
      <c r="G1891" t="e">
        <f t="shared" si="144"/>
        <v>#N/A</v>
      </c>
      <c r="H1891" s="11">
        <v>1326</v>
      </c>
      <c r="I1891" s="5">
        <v>1417</v>
      </c>
      <c r="J1891" t="s">
        <v>60</v>
      </c>
      <c r="K1891" t="s">
        <v>79</v>
      </c>
      <c r="Q1891" s="3"/>
      <c r="R1891" s="4"/>
      <c r="S1891" s="4"/>
      <c r="T1891" s="2">
        <f t="shared" si="142"/>
        <v>0.62169836355594721</v>
      </c>
      <c r="U1891" s="2">
        <f t="shared" si="143"/>
        <v>0.37830163644405279</v>
      </c>
      <c r="V1891" s="2"/>
      <c r="W1891" s="2"/>
      <c r="X1891" s="45"/>
      <c r="Y1891" s="37"/>
      <c r="Z1891" s="37"/>
      <c r="AA1891" s="37"/>
      <c r="AB1891" s="37"/>
      <c r="AC1891" s="37"/>
      <c r="AD1891" s="37"/>
      <c r="AE1891" s="37"/>
      <c r="AF1891" s="12">
        <v>5</v>
      </c>
      <c r="AG1891">
        <v>11</v>
      </c>
      <c r="AH1891">
        <v>-33</v>
      </c>
      <c r="AI1891">
        <v>0.09</v>
      </c>
      <c r="AJ1891">
        <v>0</v>
      </c>
      <c r="AK1891">
        <v>-1</v>
      </c>
      <c r="AL1891">
        <v>1</v>
      </c>
      <c r="AM1891">
        <v>3</v>
      </c>
      <c r="AN1891">
        <v>1</v>
      </c>
      <c r="AO1891">
        <v>2</v>
      </c>
      <c r="AP1891">
        <v>0.01</v>
      </c>
      <c r="AQ1891">
        <v>-6.1</v>
      </c>
      <c r="AR1891">
        <v>-9.6</v>
      </c>
      <c r="AS1891">
        <v>3.5</v>
      </c>
      <c r="AT1891">
        <v>6</v>
      </c>
      <c r="AU1891">
        <v>1</v>
      </c>
      <c r="AV1891" s="2">
        <v>0.76</v>
      </c>
    </row>
    <row r="1892" spans="6:48" x14ac:dyDescent="0.3">
      <c r="F1892" t="str">
        <f t="shared" si="141"/>
        <v>13261420</v>
      </c>
      <c r="G1892" t="e">
        <f t="shared" si="144"/>
        <v>#N/A</v>
      </c>
      <c r="H1892" s="11">
        <v>1326</v>
      </c>
      <c r="I1892" s="5">
        <v>1420</v>
      </c>
      <c r="J1892" t="s">
        <v>60</v>
      </c>
      <c r="K1892" t="s">
        <v>80</v>
      </c>
      <c r="Q1892" s="3"/>
      <c r="R1892" s="4"/>
      <c r="S1892" s="4"/>
      <c r="T1892" s="2">
        <f t="shared" si="142"/>
        <v>0.81169836355594716</v>
      </c>
      <c r="U1892" s="2">
        <f t="shared" si="143"/>
        <v>0.18830163644405284</v>
      </c>
      <c r="V1892" s="2"/>
      <c r="W1892" s="2"/>
      <c r="X1892" s="45"/>
      <c r="Y1892" s="37"/>
      <c r="Z1892" s="37"/>
      <c r="AA1892" s="37"/>
      <c r="AB1892" s="37"/>
      <c r="AC1892" s="37"/>
      <c r="AD1892" s="37"/>
      <c r="AE1892" s="37"/>
      <c r="AF1892" s="12">
        <v>5</v>
      </c>
      <c r="AG1892">
        <v>16</v>
      </c>
      <c r="AH1892">
        <v>-169</v>
      </c>
      <c r="AI1892">
        <v>7.0000000000000007E-2</v>
      </c>
      <c r="AJ1892">
        <v>2</v>
      </c>
      <c r="AK1892">
        <v>-4</v>
      </c>
      <c r="AL1892">
        <v>0</v>
      </c>
      <c r="AM1892">
        <v>-2</v>
      </c>
      <c r="AN1892">
        <v>4</v>
      </c>
      <c r="AO1892">
        <v>4</v>
      </c>
      <c r="AP1892">
        <v>0.08</v>
      </c>
      <c r="AQ1892">
        <v>3.3</v>
      </c>
      <c r="AR1892">
        <v>-4.3</v>
      </c>
      <c r="AS1892">
        <v>7.6</v>
      </c>
      <c r="AT1892">
        <v>11</v>
      </c>
      <c r="AU1892">
        <v>1</v>
      </c>
      <c r="AV1892" s="2">
        <v>0.95</v>
      </c>
    </row>
    <row r="1893" spans="6:48" x14ac:dyDescent="0.3">
      <c r="F1893" t="str">
        <f t="shared" si="141"/>
        <v>13261422</v>
      </c>
      <c r="G1893" t="e">
        <f t="shared" si="144"/>
        <v>#N/A</v>
      </c>
      <c r="H1893" s="11">
        <v>1326</v>
      </c>
      <c r="I1893" s="5">
        <v>1422</v>
      </c>
      <c r="J1893" t="s">
        <v>60</v>
      </c>
      <c r="K1893" t="s">
        <v>81</v>
      </c>
      <c r="Q1893" s="3"/>
      <c r="R1893" s="4"/>
      <c r="S1893" s="4"/>
      <c r="T1893" s="2">
        <f t="shared" si="142"/>
        <v>0.68169836355594715</v>
      </c>
      <c r="U1893" s="2">
        <f t="shared" si="143"/>
        <v>0.31830163644405285</v>
      </c>
      <c r="V1893" s="2"/>
      <c r="W1893" s="2"/>
      <c r="X1893" s="45"/>
      <c r="Y1893" s="37"/>
      <c r="Z1893" s="37"/>
      <c r="AA1893" s="37"/>
      <c r="AB1893" s="37"/>
      <c r="AC1893" s="37"/>
      <c r="AD1893" s="37"/>
      <c r="AE1893" s="37"/>
      <c r="AF1893" s="12">
        <v>5</v>
      </c>
      <c r="AG1893">
        <v>13</v>
      </c>
      <c r="AH1893">
        <v>-67</v>
      </c>
      <c r="AI1893">
        <v>-0.02</v>
      </c>
      <c r="AJ1893">
        <v>2</v>
      </c>
      <c r="AK1893">
        <v>0</v>
      </c>
      <c r="AL1893">
        <v>-2</v>
      </c>
      <c r="AM1893">
        <v>-4</v>
      </c>
      <c r="AN1893">
        <v>-4</v>
      </c>
      <c r="AO1893">
        <v>-1</v>
      </c>
      <c r="AP1893">
        <v>0.03</v>
      </c>
      <c r="AQ1893">
        <v>3.7</v>
      </c>
      <c r="AR1893">
        <v>3.4</v>
      </c>
      <c r="AS1893">
        <v>0.3</v>
      </c>
      <c r="AT1893">
        <v>8</v>
      </c>
      <c r="AU1893">
        <v>1</v>
      </c>
      <c r="AV1893" s="2">
        <v>0.82</v>
      </c>
    </row>
    <row r="1894" spans="6:48" x14ac:dyDescent="0.3">
      <c r="F1894" t="str">
        <f t="shared" si="141"/>
        <v>13261437</v>
      </c>
      <c r="G1894" t="e">
        <f t="shared" si="144"/>
        <v>#N/A</v>
      </c>
      <c r="H1894" s="11">
        <v>1326</v>
      </c>
      <c r="I1894" s="5">
        <v>1437</v>
      </c>
      <c r="J1894" t="s">
        <v>60</v>
      </c>
      <c r="K1894" t="s">
        <v>82</v>
      </c>
      <c r="Q1894" s="3"/>
      <c r="R1894" s="4"/>
      <c r="S1894" s="4"/>
      <c r="T1894" s="2">
        <f t="shared" si="142"/>
        <v>0.40169836355594724</v>
      </c>
      <c r="U1894" s="2">
        <f t="shared" si="143"/>
        <v>0.59830163644405276</v>
      </c>
      <c r="V1894" s="2"/>
      <c r="W1894" s="2"/>
      <c r="X1894" s="45"/>
      <c r="Y1894" s="37"/>
      <c r="Z1894" s="37"/>
      <c r="AA1894" s="37"/>
      <c r="AB1894" s="37"/>
      <c r="AC1894" s="37"/>
      <c r="AD1894" s="37"/>
      <c r="AE1894" s="37"/>
      <c r="AF1894" s="12">
        <v>5</v>
      </c>
      <c r="AG1894">
        <v>1</v>
      </c>
      <c r="AH1894">
        <v>13</v>
      </c>
      <c r="AI1894">
        <v>-0.13</v>
      </c>
      <c r="AJ1894">
        <v>-6</v>
      </c>
      <c r="AK1894">
        <v>-1</v>
      </c>
      <c r="AL1894">
        <v>2</v>
      </c>
      <c r="AM1894">
        <v>0</v>
      </c>
      <c r="AN1894">
        <v>1</v>
      </c>
      <c r="AO1894">
        <v>2</v>
      </c>
      <c r="AP1894">
        <v>-0.04</v>
      </c>
      <c r="AQ1894">
        <v>-11.3</v>
      </c>
      <c r="AR1894">
        <v>-4.2</v>
      </c>
      <c r="AS1894">
        <v>-7.1</v>
      </c>
      <c r="AT1894">
        <v>-4</v>
      </c>
      <c r="AU1894">
        <v>0</v>
      </c>
      <c r="AV1894" s="2">
        <v>0.54</v>
      </c>
    </row>
    <row r="1895" spans="6:48" x14ac:dyDescent="0.3">
      <c r="F1895" t="str">
        <f t="shared" si="141"/>
        <v>13261438</v>
      </c>
      <c r="G1895" t="e">
        <f t="shared" si="144"/>
        <v>#N/A</v>
      </c>
      <c r="H1895" s="11">
        <v>1326</v>
      </c>
      <c r="I1895" s="5">
        <v>1438</v>
      </c>
      <c r="J1895" t="s">
        <v>60</v>
      </c>
      <c r="K1895" t="s">
        <v>83</v>
      </c>
      <c r="Q1895" s="3"/>
      <c r="R1895" s="4"/>
      <c r="S1895" s="4"/>
      <c r="T1895" s="2">
        <f t="shared" si="142"/>
        <v>0.42169836355594725</v>
      </c>
      <c r="U1895" s="2">
        <f t="shared" si="143"/>
        <v>0.57830163644405275</v>
      </c>
      <c r="V1895" s="2"/>
      <c r="W1895" s="2"/>
      <c r="X1895" s="45"/>
      <c r="Y1895" s="37"/>
      <c r="Z1895" s="37"/>
      <c r="AA1895" s="37"/>
      <c r="AB1895" s="37"/>
      <c r="AC1895" s="37"/>
      <c r="AD1895" s="37"/>
      <c r="AE1895" s="37"/>
      <c r="AF1895" s="12">
        <v>5</v>
      </c>
      <c r="AG1895">
        <v>1</v>
      </c>
      <c r="AH1895">
        <v>14</v>
      </c>
      <c r="AI1895">
        <v>-0.19</v>
      </c>
      <c r="AJ1895">
        <v>1</v>
      </c>
      <c r="AK1895">
        <v>4</v>
      </c>
      <c r="AL1895">
        <v>3</v>
      </c>
      <c r="AM1895">
        <v>-3</v>
      </c>
      <c r="AN1895">
        <v>3</v>
      </c>
      <c r="AO1895">
        <v>1</v>
      </c>
      <c r="AP1895">
        <v>-0.03</v>
      </c>
      <c r="AQ1895">
        <v>8.3000000000000007</v>
      </c>
      <c r="AR1895">
        <v>13.3</v>
      </c>
      <c r="AS1895">
        <v>-5</v>
      </c>
      <c r="AT1895">
        <v>-4</v>
      </c>
      <c r="AU1895">
        <v>0</v>
      </c>
      <c r="AV1895" s="2">
        <v>0.56000000000000005</v>
      </c>
    </row>
    <row r="1896" spans="6:48" x14ac:dyDescent="0.3">
      <c r="F1896" t="str">
        <f t="shared" si="141"/>
        <v>13261439</v>
      </c>
      <c r="G1896" t="e">
        <f t="shared" si="144"/>
        <v>#N/A</v>
      </c>
      <c r="H1896" s="11">
        <v>1326</v>
      </c>
      <c r="I1896" s="5">
        <v>1439</v>
      </c>
      <c r="J1896" t="s">
        <v>60</v>
      </c>
      <c r="K1896" t="s">
        <v>84</v>
      </c>
      <c r="Q1896" s="3"/>
      <c r="R1896" s="4"/>
      <c r="S1896" s="4"/>
      <c r="T1896" s="2">
        <f t="shared" si="142"/>
        <v>0.56169836355594716</v>
      </c>
      <c r="U1896" s="2">
        <f t="shared" si="143"/>
        <v>0.43830163644405284</v>
      </c>
      <c r="V1896" s="2"/>
      <c r="W1896" s="2"/>
      <c r="X1896" s="45"/>
      <c r="Y1896" s="37"/>
      <c r="Z1896" s="37"/>
      <c r="AA1896" s="37"/>
      <c r="AB1896" s="37"/>
      <c r="AC1896" s="37"/>
      <c r="AD1896" s="37"/>
      <c r="AE1896" s="37"/>
      <c r="AF1896" s="12">
        <v>5</v>
      </c>
      <c r="AG1896">
        <v>8</v>
      </c>
      <c r="AH1896">
        <v>-17</v>
      </c>
      <c r="AI1896">
        <v>0.09</v>
      </c>
      <c r="AJ1896">
        <v>-3</v>
      </c>
      <c r="AK1896">
        <v>-2</v>
      </c>
      <c r="AL1896">
        <v>0</v>
      </c>
      <c r="AM1896">
        <v>0</v>
      </c>
      <c r="AN1896">
        <v>6</v>
      </c>
      <c r="AO1896">
        <v>4</v>
      </c>
      <c r="AP1896">
        <v>0.02</v>
      </c>
      <c r="AQ1896">
        <v>-3.9</v>
      </c>
      <c r="AR1896">
        <v>-5.0999999999999996</v>
      </c>
      <c r="AS1896">
        <v>1.2</v>
      </c>
      <c r="AT1896">
        <v>3</v>
      </c>
      <c r="AU1896">
        <v>1</v>
      </c>
      <c r="AV1896" s="2">
        <v>0.7</v>
      </c>
    </row>
    <row r="1897" spans="6:48" x14ac:dyDescent="0.3">
      <c r="F1897" t="str">
        <f t="shared" si="141"/>
        <v>13261452</v>
      </c>
      <c r="G1897" t="e">
        <f t="shared" si="144"/>
        <v>#N/A</v>
      </c>
      <c r="H1897" s="11">
        <v>1326</v>
      </c>
      <c r="I1897" s="5">
        <v>1452</v>
      </c>
      <c r="J1897" t="s">
        <v>60</v>
      </c>
      <c r="K1897" t="s">
        <v>85</v>
      </c>
      <c r="Q1897" s="3"/>
      <c r="R1897" s="4"/>
      <c r="S1897" s="4"/>
      <c r="T1897" s="2">
        <f t="shared" si="142"/>
        <v>0.50169836355594721</v>
      </c>
      <c r="U1897" s="2">
        <f t="shared" si="143"/>
        <v>0.49830163644405279</v>
      </c>
      <c r="V1897" s="2"/>
      <c r="W1897" s="2"/>
      <c r="X1897" s="45"/>
      <c r="Y1897" s="37"/>
      <c r="Z1897" s="37"/>
      <c r="AA1897" s="37"/>
      <c r="AB1897" s="37"/>
      <c r="AC1897" s="37"/>
      <c r="AD1897" s="37"/>
      <c r="AE1897" s="37"/>
      <c r="AF1897" s="12">
        <v>5</v>
      </c>
      <c r="AG1897">
        <v>5</v>
      </c>
      <c r="AH1897">
        <v>2</v>
      </c>
      <c r="AI1897">
        <v>0.04</v>
      </c>
      <c r="AJ1897">
        <v>4</v>
      </c>
      <c r="AK1897">
        <v>-2</v>
      </c>
      <c r="AL1897">
        <v>2</v>
      </c>
      <c r="AM1897">
        <v>-5</v>
      </c>
      <c r="AN1897">
        <v>-7</v>
      </c>
      <c r="AO1897">
        <v>5</v>
      </c>
      <c r="AP1897">
        <v>-0.04</v>
      </c>
      <c r="AQ1897">
        <v>-3.8</v>
      </c>
      <c r="AR1897">
        <v>-2.2999999999999998</v>
      </c>
      <c r="AS1897">
        <v>-1.5</v>
      </c>
      <c r="AT1897">
        <v>0</v>
      </c>
      <c r="AU1897">
        <v>0</v>
      </c>
      <c r="AV1897" s="2">
        <v>0.64</v>
      </c>
    </row>
    <row r="1898" spans="6:48" x14ac:dyDescent="0.3">
      <c r="F1898" t="str">
        <f t="shared" si="141"/>
        <v>13261455</v>
      </c>
      <c r="G1898" t="e">
        <f t="shared" si="144"/>
        <v>#N/A</v>
      </c>
      <c r="H1898" s="11">
        <v>1326</v>
      </c>
      <c r="I1898" s="5">
        <v>1455</v>
      </c>
      <c r="J1898" t="s">
        <v>60</v>
      </c>
      <c r="K1898" t="s">
        <v>86</v>
      </c>
      <c r="Q1898" s="3"/>
      <c r="R1898" s="4"/>
      <c r="S1898" s="4"/>
      <c r="T1898" s="2">
        <f t="shared" si="142"/>
        <v>0.51169836355594722</v>
      </c>
      <c r="U1898" s="2">
        <f t="shared" si="143"/>
        <v>0.48830163644405278</v>
      </c>
      <c r="V1898" s="2"/>
      <c r="W1898" s="2"/>
      <c r="X1898" s="45"/>
      <c r="Y1898" s="37"/>
      <c r="Z1898" s="37"/>
      <c r="AA1898" s="37"/>
      <c r="AB1898" s="37"/>
      <c r="AC1898" s="37"/>
      <c r="AD1898" s="37"/>
      <c r="AE1898" s="37"/>
      <c r="AF1898" s="12">
        <v>5</v>
      </c>
      <c r="AG1898">
        <v>4</v>
      </c>
      <c r="AH1898">
        <v>-5</v>
      </c>
      <c r="AI1898">
        <v>-0.03</v>
      </c>
      <c r="AJ1898">
        <v>-1</v>
      </c>
      <c r="AK1898">
        <v>-1</v>
      </c>
      <c r="AL1898">
        <v>1</v>
      </c>
      <c r="AM1898">
        <v>1</v>
      </c>
      <c r="AN1898">
        <v>-5</v>
      </c>
      <c r="AO1898">
        <v>-2</v>
      </c>
      <c r="AP1898">
        <v>-0.01</v>
      </c>
      <c r="AQ1898">
        <v>-7.2</v>
      </c>
      <c r="AR1898">
        <v>-4.5999999999999996</v>
      </c>
      <c r="AS1898">
        <v>-2.6</v>
      </c>
      <c r="AT1898">
        <v>-1</v>
      </c>
      <c r="AU1898">
        <v>0</v>
      </c>
      <c r="AV1898" s="2">
        <v>0.65</v>
      </c>
    </row>
    <row r="1899" spans="6:48" x14ac:dyDescent="0.3">
      <c r="F1899" t="str">
        <f t="shared" si="141"/>
        <v>13261460</v>
      </c>
      <c r="G1899" t="e">
        <f t="shared" si="144"/>
        <v>#N/A</v>
      </c>
      <c r="H1899" s="11">
        <v>1326</v>
      </c>
      <c r="I1899" s="5">
        <v>1460</v>
      </c>
      <c r="J1899" t="s">
        <v>60</v>
      </c>
      <c r="K1899" t="s">
        <v>87</v>
      </c>
      <c r="Q1899" s="3"/>
      <c r="R1899" s="4"/>
      <c r="S1899" s="4"/>
      <c r="T1899" s="2">
        <f t="shared" si="142"/>
        <v>0.77169836355594723</v>
      </c>
      <c r="U1899" s="2">
        <f t="shared" si="143"/>
        <v>0.22830163644405277</v>
      </c>
      <c r="V1899" s="2"/>
      <c r="W1899" s="2"/>
      <c r="X1899" s="45"/>
      <c r="Y1899" s="37"/>
      <c r="Z1899" s="37"/>
      <c r="AA1899" s="37"/>
      <c r="AB1899" s="37"/>
      <c r="AC1899" s="37"/>
      <c r="AD1899" s="37"/>
      <c r="AE1899" s="37"/>
      <c r="AF1899" s="12">
        <v>5</v>
      </c>
      <c r="AG1899">
        <v>14</v>
      </c>
      <c r="AH1899">
        <v>-120</v>
      </c>
      <c r="AI1899">
        <v>0.03</v>
      </c>
      <c r="AJ1899">
        <v>5</v>
      </c>
      <c r="AK1899">
        <v>0</v>
      </c>
      <c r="AL1899">
        <v>-1</v>
      </c>
      <c r="AM1899">
        <v>-3</v>
      </c>
      <c r="AN1899">
        <v>1</v>
      </c>
      <c r="AO1899">
        <v>0</v>
      </c>
      <c r="AP1899">
        <v>0.01</v>
      </c>
      <c r="AQ1899">
        <v>4.5</v>
      </c>
      <c r="AR1899">
        <v>0.5</v>
      </c>
      <c r="AS1899">
        <v>4</v>
      </c>
      <c r="AT1899">
        <v>9</v>
      </c>
      <c r="AU1899">
        <v>1</v>
      </c>
      <c r="AV1899" s="2">
        <v>0.91</v>
      </c>
    </row>
    <row r="1900" spans="6:48" x14ac:dyDescent="0.3">
      <c r="F1900" t="str">
        <f t="shared" si="141"/>
        <v>13261462</v>
      </c>
      <c r="G1900" t="e">
        <f t="shared" si="144"/>
        <v>#N/A</v>
      </c>
      <c r="H1900" s="11">
        <v>1326</v>
      </c>
      <c r="I1900" s="5">
        <v>1462</v>
      </c>
      <c r="J1900" t="s">
        <v>60</v>
      </c>
      <c r="K1900" t="s">
        <v>88</v>
      </c>
      <c r="Q1900" s="3"/>
      <c r="R1900" s="4"/>
      <c r="S1900" s="4"/>
      <c r="T1900" s="2">
        <f t="shared" si="142"/>
        <v>0.52169836355594723</v>
      </c>
      <c r="U1900" s="2">
        <f t="shared" si="143"/>
        <v>0.47830163644405277</v>
      </c>
      <c r="V1900" s="2"/>
      <c r="W1900" s="2"/>
      <c r="X1900" s="45"/>
      <c r="Y1900" s="37"/>
      <c r="Z1900" s="37"/>
      <c r="AA1900" s="37"/>
      <c r="AB1900" s="37"/>
      <c r="AC1900" s="37"/>
      <c r="AD1900" s="37"/>
      <c r="AE1900" s="37"/>
      <c r="AF1900" s="12">
        <v>5</v>
      </c>
      <c r="AG1900">
        <v>1</v>
      </c>
      <c r="AH1900">
        <v>1</v>
      </c>
      <c r="AI1900">
        <v>-0.1</v>
      </c>
      <c r="AJ1900">
        <v>-2</v>
      </c>
      <c r="AK1900">
        <v>-2</v>
      </c>
      <c r="AL1900">
        <v>0</v>
      </c>
      <c r="AM1900">
        <v>2</v>
      </c>
      <c r="AN1900">
        <v>0</v>
      </c>
      <c r="AO1900">
        <v>-2</v>
      </c>
      <c r="AP1900">
        <v>-0.06</v>
      </c>
      <c r="AQ1900">
        <v>-8.5</v>
      </c>
      <c r="AR1900">
        <v>-7.8</v>
      </c>
      <c r="AS1900">
        <v>-0.7</v>
      </c>
      <c r="AT1900">
        <v>-4</v>
      </c>
      <c r="AU1900">
        <v>0</v>
      </c>
      <c r="AV1900" s="2">
        <v>0.66</v>
      </c>
    </row>
    <row r="1901" spans="6:48" x14ac:dyDescent="0.3">
      <c r="F1901" t="str">
        <f t="shared" si="141"/>
        <v>13281335</v>
      </c>
      <c r="G1901" t="e">
        <f t="shared" si="144"/>
        <v>#N/A</v>
      </c>
      <c r="H1901" s="11">
        <v>1328</v>
      </c>
      <c r="I1901" s="5">
        <v>1335</v>
      </c>
      <c r="J1901" t="s">
        <v>61</v>
      </c>
      <c r="K1901" t="s">
        <v>62</v>
      </c>
      <c r="Q1901" s="3"/>
      <c r="R1901" s="4"/>
      <c r="S1901" s="4"/>
      <c r="T1901" s="2">
        <f t="shared" si="142"/>
        <v>0.69169836355594716</v>
      </c>
      <c r="U1901" s="2">
        <f t="shared" si="143"/>
        <v>0.30830163644405284</v>
      </c>
      <c r="V1901" s="2"/>
      <c r="W1901" s="2"/>
      <c r="X1901" s="45"/>
      <c r="Y1901" s="37"/>
      <c r="Z1901" s="37"/>
      <c r="AA1901" s="37"/>
      <c r="AB1901" s="37"/>
      <c r="AC1901" s="37"/>
      <c r="AD1901" s="37"/>
      <c r="AE1901" s="37"/>
      <c r="AF1901" s="12">
        <v>10</v>
      </c>
      <c r="AG1901">
        <v>16</v>
      </c>
      <c r="AH1901">
        <v>-80</v>
      </c>
      <c r="AI1901">
        <v>-0.16</v>
      </c>
      <c r="AJ1901">
        <v>1</v>
      </c>
      <c r="AK1901">
        <v>4</v>
      </c>
      <c r="AL1901">
        <v>0</v>
      </c>
      <c r="AM1901">
        <v>0</v>
      </c>
      <c r="AN1901">
        <v>4</v>
      </c>
      <c r="AO1901">
        <v>-7</v>
      </c>
      <c r="AP1901">
        <v>0.09</v>
      </c>
      <c r="AQ1901">
        <v>9.5</v>
      </c>
      <c r="AR1901">
        <v>12</v>
      </c>
      <c r="AS1901">
        <v>-2.5</v>
      </c>
      <c r="AT1901">
        <v>6</v>
      </c>
      <c r="AU1901">
        <v>1</v>
      </c>
      <c r="AV1901" s="2">
        <v>0.83</v>
      </c>
    </row>
    <row r="1902" spans="6:48" x14ac:dyDescent="0.3">
      <c r="F1902" t="str">
        <f t="shared" si="141"/>
        <v>13281344</v>
      </c>
      <c r="G1902" t="e">
        <f t="shared" si="144"/>
        <v>#N/A</v>
      </c>
      <c r="H1902" s="11">
        <v>1328</v>
      </c>
      <c r="I1902" s="5">
        <v>1344</v>
      </c>
      <c r="J1902" t="s">
        <v>61</v>
      </c>
      <c r="K1902" t="s">
        <v>63</v>
      </c>
      <c r="Q1902" s="3"/>
      <c r="R1902" s="4"/>
      <c r="S1902" s="4"/>
      <c r="T1902" s="2">
        <f t="shared" si="142"/>
        <v>0.59169836355594718</v>
      </c>
      <c r="U1902" s="2">
        <f t="shared" si="143"/>
        <v>0.40830163644405282</v>
      </c>
      <c r="V1902" s="2"/>
      <c r="W1902" s="2"/>
      <c r="X1902" s="45"/>
      <c r="Y1902" s="37"/>
      <c r="Z1902" s="37"/>
      <c r="AA1902" s="37"/>
      <c r="AB1902" s="37"/>
      <c r="AC1902" s="37"/>
      <c r="AD1902" s="37"/>
      <c r="AE1902" s="37"/>
      <c r="AF1902" s="12">
        <v>10</v>
      </c>
      <c r="AG1902">
        <v>10</v>
      </c>
      <c r="AH1902">
        <v>-16</v>
      </c>
      <c r="AI1902">
        <v>-0.04</v>
      </c>
      <c r="AJ1902">
        <v>4</v>
      </c>
      <c r="AK1902">
        <v>1</v>
      </c>
      <c r="AL1902">
        <v>0</v>
      </c>
      <c r="AM1902">
        <v>-2</v>
      </c>
      <c r="AN1902">
        <v>-1</v>
      </c>
      <c r="AO1902">
        <v>-1</v>
      </c>
      <c r="AP1902">
        <v>0.05</v>
      </c>
      <c r="AQ1902">
        <v>11.5</v>
      </c>
      <c r="AR1902">
        <v>8.9</v>
      </c>
      <c r="AS1902">
        <v>2.6</v>
      </c>
      <c r="AT1902">
        <v>0</v>
      </c>
      <c r="AU1902">
        <v>0</v>
      </c>
      <c r="AV1902" s="2">
        <v>0.73</v>
      </c>
    </row>
    <row r="1903" spans="6:48" x14ac:dyDescent="0.3">
      <c r="F1903" t="str">
        <f t="shared" si="141"/>
        <v>13281345</v>
      </c>
      <c r="G1903" t="e">
        <f t="shared" si="144"/>
        <v>#N/A</v>
      </c>
      <c r="H1903" s="11">
        <v>1328</v>
      </c>
      <c r="I1903" s="5">
        <v>1345</v>
      </c>
      <c r="J1903" t="s">
        <v>61</v>
      </c>
      <c r="K1903" t="s">
        <v>64</v>
      </c>
      <c r="Q1903" s="3"/>
      <c r="R1903" s="4"/>
      <c r="S1903" s="4"/>
      <c r="T1903" s="2">
        <f t="shared" si="142"/>
        <v>0.28169836355594718</v>
      </c>
      <c r="U1903" s="2">
        <f t="shared" si="143"/>
        <v>0.71830163644405287</v>
      </c>
      <c r="V1903" s="2"/>
      <c r="W1903" s="2"/>
      <c r="X1903" s="45"/>
      <c r="Y1903" s="37"/>
      <c r="Z1903" s="37"/>
      <c r="AA1903" s="37"/>
      <c r="AB1903" s="37"/>
      <c r="AC1903" s="37"/>
      <c r="AD1903" s="37"/>
      <c r="AE1903" s="37"/>
      <c r="AF1903" s="12">
        <v>10</v>
      </c>
      <c r="AG1903">
        <v>2</v>
      </c>
      <c r="AH1903">
        <v>42</v>
      </c>
      <c r="AI1903">
        <v>-0.24</v>
      </c>
      <c r="AJ1903">
        <v>-4</v>
      </c>
      <c r="AK1903">
        <v>4</v>
      </c>
      <c r="AL1903">
        <v>1</v>
      </c>
      <c r="AM1903">
        <v>0</v>
      </c>
      <c r="AN1903">
        <v>0</v>
      </c>
      <c r="AO1903">
        <v>-2</v>
      </c>
      <c r="AP1903">
        <v>0.01</v>
      </c>
      <c r="AQ1903">
        <v>4.0999999999999996</v>
      </c>
      <c r="AR1903">
        <v>16</v>
      </c>
      <c r="AS1903">
        <v>-11.9</v>
      </c>
      <c r="AT1903">
        <v>-8</v>
      </c>
      <c r="AU1903">
        <v>0</v>
      </c>
      <c r="AV1903" s="2">
        <v>0.42</v>
      </c>
    </row>
    <row r="1904" spans="6:48" x14ac:dyDescent="0.3">
      <c r="F1904" t="str">
        <f t="shared" si="141"/>
        <v>13281347</v>
      </c>
      <c r="G1904" t="e">
        <f t="shared" si="144"/>
        <v>#N/A</v>
      </c>
      <c r="H1904" s="11">
        <v>1328</v>
      </c>
      <c r="I1904" s="5">
        <v>1347</v>
      </c>
      <c r="J1904" t="s">
        <v>61</v>
      </c>
      <c r="K1904" t="s">
        <v>65</v>
      </c>
      <c r="Q1904" s="3"/>
      <c r="R1904" s="4"/>
      <c r="S1904" s="4"/>
      <c r="T1904" s="2">
        <f t="shared" si="142"/>
        <v>0.77169836355594723</v>
      </c>
      <c r="U1904" s="2">
        <f t="shared" si="143"/>
        <v>0.22830163644405277</v>
      </c>
      <c r="V1904" s="2"/>
      <c r="W1904" s="2"/>
      <c r="X1904" s="45"/>
      <c r="Y1904" s="37"/>
      <c r="Z1904" s="37"/>
      <c r="AA1904" s="37"/>
      <c r="AB1904" s="37"/>
      <c r="AC1904" s="37"/>
      <c r="AD1904" s="37"/>
      <c r="AE1904" s="37"/>
      <c r="AF1904" s="12">
        <v>10</v>
      </c>
      <c r="AG1904">
        <v>16</v>
      </c>
      <c r="AH1904">
        <v>-123</v>
      </c>
      <c r="AI1904">
        <v>-0.04</v>
      </c>
      <c r="AJ1904">
        <v>5</v>
      </c>
      <c r="AK1904">
        <v>2</v>
      </c>
      <c r="AL1904">
        <v>-1</v>
      </c>
      <c r="AM1904">
        <v>-3</v>
      </c>
      <c r="AN1904">
        <v>-4</v>
      </c>
      <c r="AO1904">
        <v>-2</v>
      </c>
      <c r="AP1904">
        <v>0.02</v>
      </c>
      <c r="AQ1904">
        <v>18.3</v>
      </c>
      <c r="AR1904">
        <v>16.7</v>
      </c>
      <c r="AS1904">
        <v>1.6</v>
      </c>
      <c r="AT1904">
        <v>6</v>
      </c>
      <c r="AU1904">
        <v>1</v>
      </c>
      <c r="AV1904" s="2">
        <v>0.91</v>
      </c>
    </row>
    <row r="1905" spans="6:48" x14ac:dyDescent="0.3">
      <c r="F1905" t="str">
        <f t="shared" si="141"/>
        <v>13281348</v>
      </c>
      <c r="G1905" t="e">
        <f t="shared" si="144"/>
        <v>#N/A</v>
      </c>
      <c r="H1905" s="11">
        <v>1328</v>
      </c>
      <c r="I1905" s="5">
        <v>1348</v>
      </c>
      <c r="J1905" t="s">
        <v>61</v>
      </c>
      <c r="K1905" t="s">
        <v>66</v>
      </c>
      <c r="Q1905" s="3"/>
      <c r="R1905" s="4"/>
      <c r="S1905" s="4"/>
      <c r="T1905" s="2">
        <f t="shared" si="142"/>
        <v>0.4816983635559472</v>
      </c>
      <c r="U1905" s="2">
        <f t="shared" si="143"/>
        <v>0.5183016364440528</v>
      </c>
      <c r="V1905" s="2"/>
      <c r="W1905" s="2"/>
      <c r="X1905" s="45"/>
      <c r="Y1905" s="37"/>
      <c r="Z1905" s="37"/>
      <c r="AA1905" s="37"/>
      <c r="AB1905" s="37"/>
      <c r="AC1905" s="37"/>
      <c r="AD1905" s="37"/>
      <c r="AE1905" s="37"/>
      <c r="AF1905" s="12">
        <v>10</v>
      </c>
      <c r="AG1905">
        <v>7</v>
      </c>
      <c r="AH1905">
        <v>-2</v>
      </c>
      <c r="AI1905">
        <v>-0.2</v>
      </c>
      <c r="AJ1905">
        <v>2</v>
      </c>
      <c r="AK1905">
        <v>1</v>
      </c>
      <c r="AL1905">
        <v>2</v>
      </c>
      <c r="AM1905">
        <v>-5</v>
      </c>
      <c r="AN1905">
        <v>-3</v>
      </c>
      <c r="AO1905">
        <v>-3</v>
      </c>
      <c r="AP1905">
        <v>0.04</v>
      </c>
      <c r="AQ1905">
        <v>9</v>
      </c>
      <c r="AR1905">
        <v>13.7</v>
      </c>
      <c r="AS1905">
        <v>-4.7</v>
      </c>
      <c r="AT1905">
        <v>-3</v>
      </c>
      <c r="AU1905">
        <v>0</v>
      </c>
      <c r="AV1905" s="2">
        <v>0.62</v>
      </c>
    </row>
    <row r="1906" spans="6:48" x14ac:dyDescent="0.3">
      <c r="F1906" t="str">
        <f t="shared" si="141"/>
        <v>13281355</v>
      </c>
      <c r="G1906" t="e">
        <f t="shared" si="144"/>
        <v>#N/A</v>
      </c>
      <c r="H1906" s="11">
        <v>1328</v>
      </c>
      <c r="I1906" s="5">
        <v>1355</v>
      </c>
      <c r="J1906" t="s">
        <v>61</v>
      </c>
      <c r="K1906" t="s">
        <v>67</v>
      </c>
      <c r="Q1906" s="3"/>
      <c r="R1906" s="4"/>
      <c r="S1906" s="4"/>
      <c r="T1906" s="2">
        <f t="shared" si="142"/>
        <v>0.56169836355594716</v>
      </c>
      <c r="U1906" s="2">
        <f t="shared" si="143"/>
        <v>0.43830163644405284</v>
      </c>
      <c r="V1906" s="2"/>
      <c r="W1906" s="2"/>
      <c r="X1906" s="45"/>
      <c r="Y1906" s="37"/>
      <c r="Z1906" s="37"/>
      <c r="AA1906" s="37"/>
      <c r="AB1906" s="37"/>
      <c r="AC1906" s="37"/>
      <c r="AD1906" s="37"/>
      <c r="AE1906" s="37"/>
      <c r="AF1906" s="12">
        <v>10</v>
      </c>
      <c r="AG1906">
        <v>12</v>
      </c>
      <c r="AH1906">
        <v>-28</v>
      </c>
      <c r="AI1906">
        <v>-0.22</v>
      </c>
      <c r="AJ1906">
        <v>0</v>
      </c>
      <c r="AK1906">
        <v>1</v>
      </c>
      <c r="AL1906">
        <v>3</v>
      </c>
      <c r="AM1906">
        <v>2</v>
      </c>
      <c r="AN1906">
        <v>3</v>
      </c>
      <c r="AO1906">
        <v>-7</v>
      </c>
      <c r="AP1906">
        <v>-0.01</v>
      </c>
      <c r="AQ1906">
        <v>1.8</v>
      </c>
      <c r="AR1906">
        <v>6</v>
      </c>
      <c r="AS1906">
        <v>-4.2</v>
      </c>
      <c r="AT1906">
        <v>2</v>
      </c>
      <c r="AU1906">
        <v>1</v>
      </c>
      <c r="AV1906" s="2">
        <v>0.7</v>
      </c>
    </row>
    <row r="1907" spans="6:48" x14ac:dyDescent="0.3">
      <c r="F1907" t="str">
        <f t="shared" si="141"/>
        <v>13281361</v>
      </c>
      <c r="G1907" t="e">
        <f t="shared" si="144"/>
        <v>#N/A</v>
      </c>
      <c r="H1907" s="11">
        <v>1328</v>
      </c>
      <c r="I1907" s="5">
        <v>1361</v>
      </c>
      <c r="J1907" t="s">
        <v>61</v>
      </c>
      <c r="K1907" t="s">
        <v>68</v>
      </c>
      <c r="Q1907" s="3"/>
      <c r="R1907" s="4"/>
      <c r="S1907" s="4"/>
      <c r="T1907" s="2">
        <f t="shared" si="142"/>
        <v>0.50169836355594721</v>
      </c>
      <c r="U1907" s="2">
        <f t="shared" si="143"/>
        <v>0.49830163644405279</v>
      </c>
      <c r="V1907" s="2"/>
      <c r="W1907" s="2"/>
      <c r="X1907" s="45"/>
      <c r="Y1907" s="37"/>
      <c r="Z1907" s="37"/>
      <c r="AA1907" s="37"/>
      <c r="AB1907" s="37"/>
      <c r="AC1907" s="37"/>
      <c r="AD1907" s="37"/>
      <c r="AE1907" s="37"/>
      <c r="AF1907" s="12">
        <v>10</v>
      </c>
      <c r="AG1907">
        <v>11</v>
      </c>
      <c r="AH1907">
        <v>-3</v>
      </c>
      <c r="AI1907">
        <v>-0.1</v>
      </c>
      <c r="AJ1907">
        <v>2</v>
      </c>
      <c r="AK1907">
        <v>2</v>
      </c>
      <c r="AL1907">
        <v>0</v>
      </c>
      <c r="AM1907">
        <v>-2</v>
      </c>
      <c r="AN1907">
        <v>-4</v>
      </c>
      <c r="AO1907">
        <v>-5</v>
      </c>
      <c r="AP1907">
        <v>0.03</v>
      </c>
      <c r="AQ1907">
        <v>8.1</v>
      </c>
      <c r="AR1907">
        <v>13.2</v>
      </c>
      <c r="AS1907">
        <v>-5.0999999999999996</v>
      </c>
      <c r="AT1907">
        <v>1</v>
      </c>
      <c r="AU1907">
        <v>1</v>
      </c>
      <c r="AV1907" s="2">
        <v>0.64</v>
      </c>
    </row>
    <row r="1908" spans="6:48" x14ac:dyDescent="0.3">
      <c r="F1908" t="str">
        <f t="shared" si="141"/>
        <v>13281371</v>
      </c>
      <c r="G1908" t="e">
        <f t="shared" si="144"/>
        <v>#N/A</v>
      </c>
      <c r="H1908" s="11">
        <v>1328</v>
      </c>
      <c r="I1908" s="5">
        <v>1371</v>
      </c>
      <c r="J1908" t="s">
        <v>61</v>
      </c>
      <c r="K1908" t="s">
        <v>69</v>
      </c>
      <c r="Q1908" s="3"/>
      <c r="R1908" s="4"/>
      <c r="S1908" s="4"/>
      <c r="T1908" s="2">
        <f t="shared" si="142"/>
        <v>0.45169836355594717</v>
      </c>
      <c r="U1908" s="2">
        <f t="shared" si="143"/>
        <v>0.54830163644405283</v>
      </c>
      <c r="V1908" s="2"/>
      <c r="W1908" s="2"/>
      <c r="X1908" s="45"/>
      <c r="Y1908" s="37"/>
      <c r="Z1908" s="37"/>
      <c r="AA1908" s="37"/>
      <c r="AB1908" s="37"/>
      <c r="AC1908" s="37"/>
      <c r="AD1908" s="37"/>
      <c r="AE1908" s="37"/>
      <c r="AF1908" s="12">
        <v>10</v>
      </c>
      <c r="AG1908">
        <v>8</v>
      </c>
      <c r="AH1908">
        <v>21</v>
      </c>
      <c r="AI1908">
        <v>-0.08</v>
      </c>
      <c r="AJ1908">
        <v>1</v>
      </c>
      <c r="AK1908">
        <v>1</v>
      </c>
      <c r="AL1908">
        <v>0</v>
      </c>
      <c r="AM1908">
        <v>-1</v>
      </c>
      <c r="AN1908">
        <v>-6</v>
      </c>
      <c r="AO1908">
        <v>-2</v>
      </c>
      <c r="AP1908">
        <v>0.06</v>
      </c>
      <c r="AQ1908">
        <v>6.2</v>
      </c>
      <c r="AR1908">
        <v>8.3000000000000007</v>
      </c>
      <c r="AS1908">
        <v>-2.1</v>
      </c>
      <c r="AT1908">
        <v>-2</v>
      </c>
      <c r="AU1908">
        <v>0</v>
      </c>
      <c r="AV1908" s="2">
        <v>0.59</v>
      </c>
    </row>
    <row r="1909" spans="6:48" x14ac:dyDescent="0.3">
      <c r="F1909" t="str">
        <f t="shared" si="141"/>
        <v>13281372</v>
      </c>
      <c r="G1909" t="e">
        <f t="shared" si="144"/>
        <v>#N/A</v>
      </c>
      <c r="H1909" s="11">
        <v>1328</v>
      </c>
      <c r="I1909" s="5">
        <v>1372</v>
      </c>
      <c r="J1909" t="s">
        <v>61</v>
      </c>
      <c r="K1909" t="s">
        <v>70</v>
      </c>
      <c r="Q1909" s="3"/>
      <c r="R1909" s="4"/>
      <c r="S1909" s="4"/>
      <c r="T1909" s="2">
        <f t="shared" si="142"/>
        <v>0.64169836355594723</v>
      </c>
      <c r="U1909" s="2">
        <f t="shared" si="143"/>
        <v>0.35830163644405277</v>
      </c>
      <c r="V1909" s="2"/>
      <c r="W1909" s="2"/>
      <c r="X1909" s="45"/>
      <c r="Y1909" s="37"/>
      <c r="Z1909" s="37"/>
      <c r="AA1909" s="37"/>
      <c r="AB1909" s="37"/>
      <c r="AC1909" s="37"/>
      <c r="AD1909" s="37"/>
      <c r="AE1909" s="37"/>
      <c r="AF1909" s="12">
        <v>10</v>
      </c>
      <c r="AG1909">
        <v>14</v>
      </c>
      <c r="AH1909">
        <v>-64</v>
      </c>
      <c r="AI1909">
        <v>-0.22</v>
      </c>
      <c r="AJ1909">
        <v>1</v>
      </c>
      <c r="AK1909">
        <v>1</v>
      </c>
      <c r="AL1909">
        <v>-3</v>
      </c>
      <c r="AM1909">
        <v>-8</v>
      </c>
      <c r="AN1909">
        <v>-5</v>
      </c>
      <c r="AO1909">
        <v>-1</v>
      </c>
      <c r="AP1909">
        <v>0.05</v>
      </c>
      <c r="AQ1909">
        <v>7</v>
      </c>
      <c r="AR1909">
        <v>13.2</v>
      </c>
      <c r="AS1909">
        <v>-6.2</v>
      </c>
      <c r="AT1909">
        <v>4</v>
      </c>
      <c r="AU1909">
        <v>1</v>
      </c>
      <c r="AV1909" s="2">
        <v>0.78</v>
      </c>
    </row>
    <row r="1910" spans="6:48" x14ac:dyDescent="0.3">
      <c r="F1910" t="str">
        <f t="shared" si="141"/>
        <v>13281382</v>
      </c>
      <c r="G1910" t="e">
        <f t="shared" si="144"/>
        <v>#N/A</v>
      </c>
      <c r="H1910" s="11">
        <v>1328</v>
      </c>
      <c r="I1910" s="5">
        <v>1382</v>
      </c>
      <c r="J1910" t="s">
        <v>61</v>
      </c>
      <c r="K1910" t="s">
        <v>71</v>
      </c>
      <c r="Q1910" s="3"/>
      <c r="R1910" s="4"/>
      <c r="S1910" s="4"/>
      <c r="T1910" s="2">
        <f t="shared" si="142"/>
        <v>0.55169836355594715</v>
      </c>
      <c r="U1910" s="2">
        <f t="shared" si="143"/>
        <v>0.44830163644405285</v>
      </c>
      <c r="V1910" s="2"/>
      <c r="W1910" s="2"/>
      <c r="X1910" s="45"/>
      <c r="Y1910" s="37"/>
      <c r="Z1910" s="37"/>
      <c r="AA1910" s="37"/>
      <c r="AB1910" s="37"/>
      <c r="AC1910" s="37"/>
      <c r="AD1910" s="37"/>
      <c r="AE1910" s="37"/>
      <c r="AF1910" s="12">
        <v>10</v>
      </c>
      <c r="AG1910">
        <v>11</v>
      </c>
      <c r="AH1910">
        <v>-22</v>
      </c>
      <c r="AI1910">
        <v>-0.2</v>
      </c>
      <c r="AJ1910">
        <v>2</v>
      </c>
      <c r="AK1910">
        <v>2</v>
      </c>
      <c r="AL1910">
        <v>1</v>
      </c>
      <c r="AM1910">
        <v>-3</v>
      </c>
      <c r="AN1910">
        <v>-2</v>
      </c>
      <c r="AO1910">
        <v>0</v>
      </c>
      <c r="AP1910">
        <v>0</v>
      </c>
      <c r="AQ1910">
        <v>7.3</v>
      </c>
      <c r="AR1910">
        <v>10.6</v>
      </c>
      <c r="AS1910">
        <v>-3.3</v>
      </c>
      <c r="AT1910">
        <v>1</v>
      </c>
      <c r="AU1910">
        <v>1</v>
      </c>
      <c r="AV1910" s="2">
        <v>0.69</v>
      </c>
    </row>
    <row r="1911" spans="6:48" x14ac:dyDescent="0.3">
      <c r="F1911" t="str">
        <f t="shared" si="141"/>
        <v>13281393</v>
      </c>
      <c r="G1911" t="e">
        <f t="shared" si="144"/>
        <v>#N/A</v>
      </c>
      <c r="H1911" s="11">
        <v>1328</v>
      </c>
      <c r="I1911" s="5">
        <v>1393</v>
      </c>
      <c r="J1911" t="s">
        <v>61</v>
      </c>
      <c r="K1911" t="s">
        <v>72</v>
      </c>
      <c r="Q1911" s="3"/>
      <c r="R1911" s="4"/>
      <c r="S1911" s="4"/>
      <c r="T1911" s="2">
        <f t="shared" si="142"/>
        <v>0.56169836355594716</v>
      </c>
      <c r="U1911" s="2">
        <f t="shared" si="143"/>
        <v>0.43830163644405284</v>
      </c>
      <c r="V1911" s="2"/>
      <c r="W1911" s="2"/>
      <c r="X1911" s="45"/>
      <c r="Y1911" s="37"/>
      <c r="Z1911" s="37"/>
      <c r="AA1911" s="37"/>
      <c r="AB1911" s="37"/>
      <c r="AC1911" s="37"/>
      <c r="AD1911" s="37"/>
      <c r="AE1911" s="37"/>
      <c r="AF1911" s="12">
        <v>10</v>
      </c>
      <c r="AG1911">
        <v>11</v>
      </c>
      <c r="AH1911">
        <v>-7</v>
      </c>
      <c r="AI1911">
        <v>-0.03</v>
      </c>
      <c r="AJ1911">
        <v>7</v>
      </c>
      <c r="AK1911">
        <v>4</v>
      </c>
      <c r="AL1911">
        <v>-1</v>
      </c>
      <c r="AM1911">
        <v>-2</v>
      </c>
      <c r="AN1911">
        <v>-7</v>
      </c>
      <c r="AO1911">
        <v>-1</v>
      </c>
      <c r="AP1911">
        <v>0.01</v>
      </c>
      <c r="AQ1911">
        <v>17.7</v>
      </c>
      <c r="AR1911">
        <v>17.100000000000001</v>
      </c>
      <c r="AS1911">
        <v>0.6</v>
      </c>
      <c r="AT1911">
        <v>1</v>
      </c>
      <c r="AU1911">
        <v>1</v>
      </c>
      <c r="AV1911" s="2">
        <v>0.7</v>
      </c>
    </row>
    <row r="1912" spans="6:48" x14ac:dyDescent="0.3">
      <c r="F1912" t="str">
        <f t="shared" si="141"/>
        <v>13281395</v>
      </c>
      <c r="G1912" t="e">
        <f t="shared" si="144"/>
        <v>#N/A</v>
      </c>
      <c r="H1912" s="11">
        <v>1328</v>
      </c>
      <c r="I1912" s="5">
        <v>1395</v>
      </c>
      <c r="J1912" t="s">
        <v>61</v>
      </c>
      <c r="K1912" t="s">
        <v>73</v>
      </c>
      <c r="Q1912" s="3"/>
      <c r="R1912" s="4"/>
      <c r="S1912" s="4"/>
      <c r="T1912" s="2">
        <f t="shared" si="142"/>
        <v>0.42169836355594725</v>
      </c>
      <c r="U1912" s="2">
        <f t="shared" si="143"/>
        <v>0.57830163644405275</v>
      </c>
      <c r="V1912" s="2"/>
      <c r="W1912" s="2"/>
      <c r="X1912" s="45"/>
      <c r="Y1912" s="37"/>
      <c r="Z1912" s="37"/>
      <c r="AA1912" s="37"/>
      <c r="AB1912" s="37"/>
      <c r="AC1912" s="37"/>
      <c r="AD1912" s="37"/>
      <c r="AE1912" s="37"/>
      <c r="AF1912" s="12">
        <v>10</v>
      </c>
      <c r="AG1912">
        <v>6</v>
      </c>
      <c r="AH1912">
        <v>25</v>
      </c>
      <c r="AI1912">
        <v>-0.08</v>
      </c>
      <c r="AJ1912">
        <v>-3</v>
      </c>
      <c r="AK1912">
        <v>-2</v>
      </c>
      <c r="AL1912">
        <v>0</v>
      </c>
      <c r="AM1912">
        <v>-1</v>
      </c>
      <c r="AN1912">
        <v>-7</v>
      </c>
      <c r="AO1912">
        <v>-4</v>
      </c>
      <c r="AP1912">
        <v>0.04</v>
      </c>
      <c r="AQ1912">
        <v>2.2000000000000002</v>
      </c>
      <c r="AR1912">
        <v>5.7</v>
      </c>
      <c r="AS1912">
        <v>-3.5</v>
      </c>
      <c r="AT1912">
        <v>-4</v>
      </c>
      <c r="AU1912">
        <v>0</v>
      </c>
      <c r="AV1912" s="2">
        <v>0.56000000000000005</v>
      </c>
    </row>
    <row r="1913" spans="6:48" x14ac:dyDescent="0.3">
      <c r="F1913" t="str">
        <f t="shared" si="141"/>
        <v>13281397</v>
      </c>
      <c r="G1913" t="e">
        <f t="shared" si="144"/>
        <v>#N/A</v>
      </c>
      <c r="H1913" s="11">
        <v>1328</v>
      </c>
      <c r="I1913" s="5">
        <v>1397</v>
      </c>
      <c r="J1913" t="s">
        <v>61</v>
      </c>
      <c r="K1913" t="s">
        <v>74</v>
      </c>
      <c r="Q1913" s="3"/>
      <c r="R1913" s="4"/>
      <c r="S1913" s="4"/>
      <c r="T1913" s="2">
        <f t="shared" si="142"/>
        <v>0.38169836355594722</v>
      </c>
      <c r="U1913" s="2">
        <f t="shared" si="143"/>
        <v>0.61830163644405278</v>
      </c>
      <c r="V1913" s="2"/>
      <c r="W1913" s="2"/>
      <c r="X1913" s="45"/>
      <c r="Y1913" s="37"/>
      <c r="Z1913" s="37"/>
      <c r="AA1913" s="37"/>
      <c r="AB1913" s="37"/>
      <c r="AC1913" s="37"/>
      <c r="AD1913" s="37"/>
      <c r="AE1913" s="37"/>
      <c r="AF1913" s="12">
        <v>10</v>
      </c>
      <c r="AG1913">
        <v>3</v>
      </c>
      <c r="AH1913">
        <v>36</v>
      </c>
      <c r="AI1913">
        <v>-0.18</v>
      </c>
      <c r="AJ1913">
        <v>3</v>
      </c>
      <c r="AK1913">
        <v>4</v>
      </c>
      <c r="AL1913">
        <v>0</v>
      </c>
      <c r="AM1913">
        <v>-3</v>
      </c>
      <c r="AN1913">
        <v>-6</v>
      </c>
      <c r="AO1913">
        <v>1</v>
      </c>
      <c r="AP1913">
        <v>-0.01</v>
      </c>
      <c r="AQ1913">
        <v>11</v>
      </c>
      <c r="AR1913">
        <v>15.2</v>
      </c>
      <c r="AS1913">
        <v>-4.2</v>
      </c>
      <c r="AT1913">
        <v>-7</v>
      </c>
      <c r="AU1913">
        <v>0</v>
      </c>
      <c r="AV1913" s="2">
        <v>0.52</v>
      </c>
    </row>
    <row r="1914" spans="6:48" x14ac:dyDescent="0.3">
      <c r="F1914" t="str">
        <f t="shared" si="141"/>
        <v>13281400</v>
      </c>
      <c r="G1914" t="e">
        <f t="shared" si="144"/>
        <v>#N/A</v>
      </c>
      <c r="H1914" s="11">
        <v>1328</v>
      </c>
      <c r="I1914" s="5">
        <v>1400</v>
      </c>
      <c r="J1914" t="s">
        <v>61</v>
      </c>
      <c r="K1914" t="s">
        <v>75</v>
      </c>
      <c r="Q1914" s="3"/>
      <c r="R1914" s="4"/>
      <c r="S1914" s="4"/>
      <c r="T1914" s="2">
        <f t="shared" si="142"/>
        <v>0.51169836355594722</v>
      </c>
      <c r="U1914" s="2">
        <f t="shared" si="143"/>
        <v>0.48830163644405278</v>
      </c>
      <c r="V1914" s="2"/>
      <c r="W1914" s="2"/>
      <c r="X1914" s="45"/>
      <c r="Y1914" s="37"/>
      <c r="Z1914" s="37"/>
      <c r="AA1914" s="37"/>
      <c r="AB1914" s="37"/>
      <c r="AC1914" s="37"/>
      <c r="AD1914" s="37"/>
      <c r="AE1914" s="37"/>
      <c r="AF1914" s="12">
        <v>10</v>
      </c>
      <c r="AG1914">
        <v>10</v>
      </c>
      <c r="AH1914">
        <v>8</v>
      </c>
      <c r="AI1914">
        <v>0</v>
      </c>
      <c r="AJ1914">
        <v>4</v>
      </c>
      <c r="AK1914">
        <v>3</v>
      </c>
      <c r="AL1914">
        <v>0</v>
      </c>
      <c r="AM1914">
        <v>-1</v>
      </c>
      <c r="AN1914">
        <v>-1</v>
      </c>
      <c r="AO1914">
        <v>-1</v>
      </c>
      <c r="AP1914">
        <v>0.08</v>
      </c>
      <c r="AQ1914">
        <v>13.5</v>
      </c>
      <c r="AR1914">
        <v>13.4</v>
      </c>
      <c r="AS1914">
        <v>0.1</v>
      </c>
      <c r="AT1914">
        <v>0</v>
      </c>
      <c r="AU1914">
        <v>0</v>
      </c>
      <c r="AV1914" s="2">
        <v>0.65</v>
      </c>
    </row>
    <row r="1915" spans="6:48" x14ac:dyDescent="0.3">
      <c r="F1915" t="str">
        <f t="shared" si="141"/>
        <v>13281401</v>
      </c>
      <c r="G1915" t="e">
        <f t="shared" si="144"/>
        <v>#N/A</v>
      </c>
      <c r="H1915" s="11">
        <v>1328</v>
      </c>
      <c r="I1915" s="5">
        <v>1401</v>
      </c>
      <c r="J1915" t="s">
        <v>61</v>
      </c>
      <c r="K1915" t="s">
        <v>76</v>
      </c>
      <c r="Q1915" s="3"/>
      <c r="R1915" s="4"/>
      <c r="S1915" s="4"/>
      <c r="T1915" s="2">
        <f t="shared" si="142"/>
        <v>0.47169836355594719</v>
      </c>
      <c r="U1915" s="2">
        <f t="shared" si="143"/>
        <v>0.52830163644405281</v>
      </c>
      <c r="V1915" s="2"/>
      <c r="W1915" s="2"/>
      <c r="X1915" s="45"/>
      <c r="Y1915" s="37"/>
      <c r="Z1915" s="37"/>
      <c r="AA1915" s="37"/>
      <c r="AB1915" s="37"/>
      <c r="AC1915" s="37"/>
      <c r="AD1915" s="37"/>
      <c r="AE1915" s="37"/>
      <c r="AF1915" s="12">
        <v>10</v>
      </c>
      <c r="AG1915">
        <v>7</v>
      </c>
      <c r="AH1915">
        <v>17</v>
      </c>
      <c r="AI1915">
        <v>-0.04</v>
      </c>
      <c r="AJ1915">
        <v>3</v>
      </c>
      <c r="AK1915">
        <v>5</v>
      </c>
      <c r="AL1915">
        <v>-1</v>
      </c>
      <c r="AM1915">
        <v>1</v>
      </c>
      <c r="AN1915">
        <v>-6</v>
      </c>
      <c r="AO1915">
        <v>-2</v>
      </c>
      <c r="AP1915">
        <v>0.08</v>
      </c>
      <c r="AQ1915">
        <v>10.199999999999999</v>
      </c>
      <c r="AR1915">
        <v>11.8</v>
      </c>
      <c r="AS1915">
        <v>-1.6</v>
      </c>
      <c r="AT1915">
        <v>-3</v>
      </c>
      <c r="AU1915">
        <v>0</v>
      </c>
      <c r="AV1915" s="2">
        <v>0.61</v>
      </c>
    </row>
    <row r="1916" spans="6:48" x14ac:dyDescent="0.3">
      <c r="F1916" t="str">
        <f t="shared" si="141"/>
        <v>13281403</v>
      </c>
      <c r="G1916" t="e">
        <f t="shared" si="144"/>
        <v>#N/A</v>
      </c>
      <c r="H1916" s="11">
        <v>1328</v>
      </c>
      <c r="I1916" s="5">
        <v>1403</v>
      </c>
      <c r="J1916" t="s">
        <v>61</v>
      </c>
      <c r="K1916" t="s">
        <v>77</v>
      </c>
      <c r="Q1916" s="3"/>
      <c r="R1916" s="4"/>
      <c r="S1916" s="4"/>
      <c r="T1916" s="2">
        <f t="shared" si="142"/>
        <v>0.3616983635559472</v>
      </c>
      <c r="U1916" s="2">
        <f t="shared" si="143"/>
        <v>0.6383016364440528</v>
      </c>
      <c r="V1916" s="2"/>
      <c r="W1916" s="2"/>
      <c r="X1916" s="45"/>
      <c r="Y1916" s="37"/>
      <c r="Z1916" s="37"/>
      <c r="AA1916" s="37"/>
      <c r="AB1916" s="37"/>
      <c r="AC1916" s="37"/>
      <c r="AD1916" s="37"/>
      <c r="AE1916" s="37"/>
      <c r="AF1916" s="12">
        <v>10</v>
      </c>
      <c r="AG1916">
        <v>3</v>
      </c>
      <c r="AH1916">
        <v>35</v>
      </c>
      <c r="AI1916">
        <v>-0.15</v>
      </c>
      <c r="AJ1916">
        <v>1</v>
      </c>
      <c r="AK1916">
        <v>4</v>
      </c>
      <c r="AL1916">
        <v>-1</v>
      </c>
      <c r="AM1916">
        <v>-4</v>
      </c>
      <c r="AN1916">
        <v>-5</v>
      </c>
      <c r="AO1916">
        <v>-2</v>
      </c>
      <c r="AP1916">
        <v>0.05</v>
      </c>
      <c r="AQ1916">
        <v>10</v>
      </c>
      <c r="AR1916">
        <v>16.899999999999999</v>
      </c>
      <c r="AS1916">
        <v>-6.9</v>
      </c>
      <c r="AT1916">
        <v>-7</v>
      </c>
      <c r="AU1916">
        <v>0</v>
      </c>
      <c r="AV1916" s="2">
        <v>0.5</v>
      </c>
    </row>
    <row r="1917" spans="6:48" x14ac:dyDescent="0.3">
      <c r="F1917" t="str">
        <f t="shared" si="141"/>
        <v>13281411</v>
      </c>
      <c r="G1917" t="e">
        <f t="shared" si="144"/>
        <v>#N/A</v>
      </c>
      <c r="H1917" s="11">
        <v>1328</v>
      </c>
      <c r="I1917" s="5">
        <v>1411</v>
      </c>
      <c r="J1917" t="s">
        <v>61</v>
      </c>
      <c r="K1917" t="s">
        <v>78</v>
      </c>
      <c r="Q1917" s="3"/>
      <c r="R1917" s="4"/>
      <c r="S1917" s="4"/>
      <c r="T1917" s="2">
        <f t="shared" si="142"/>
        <v>0.83169836355594717</v>
      </c>
      <c r="U1917" s="2">
        <f t="shared" si="143"/>
        <v>0.16830163644405283</v>
      </c>
      <c r="V1917" s="2"/>
      <c r="W1917" s="2"/>
      <c r="X1917" s="45"/>
      <c r="Y1917" s="37"/>
      <c r="Z1917" s="37"/>
      <c r="AA1917" s="37"/>
      <c r="AB1917" s="37"/>
      <c r="AC1917" s="37"/>
      <c r="AD1917" s="37"/>
      <c r="AE1917" s="37"/>
      <c r="AF1917" s="12">
        <v>10</v>
      </c>
      <c r="AG1917">
        <v>16</v>
      </c>
      <c r="AH1917">
        <v>-202</v>
      </c>
      <c r="AI1917">
        <v>0.14000000000000001</v>
      </c>
      <c r="AJ1917">
        <v>3</v>
      </c>
      <c r="AK1917">
        <v>-1</v>
      </c>
      <c r="AL1917">
        <v>0</v>
      </c>
      <c r="AM1917">
        <v>1</v>
      </c>
      <c r="AN1917">
        <v>-1</v>
      </c>
      <c r="AO1917">
        <v>2</v>
      </c>
      <c r="AP1917">
        <v>0.03</v>
      </c>
      <c r="AQ1917">
        <v>7.6</v>
      </c>
      <c r="AR1917">
        <v>1.9</v>
      </c>
      <c r="AS1917">
        <v>5.7</v>
      </c>
      <c r="AT1917">
        <v>6</v>
      </c>
      <c r="AU1917">
        <v>1</v>
      </c>
      <c r="AV1917" s="2">
        <v>0.97</v>
      </c>
    </row>
    <row r="1918" spans="6:48" x14ac:dyDescent="0.3">
      <c r="F1918" t="str">
        <f t="shared" si="141"/>
        <v>13281417</v>
      </c>
      <c r="G1918" t="e">
        <f t="shared" si="144"/>
        <v>#N/A</v>
      </c>
      <c r="H1918" s="11">
        <v>1328</v>
      </c>
      <c r="I1918" s="5">
        <v>1417</v>
      </c>
      <c r="J1918" t="s">
        <v>61</v>
      </c>
      <c r="K1918" t="s">
        <v>79</v>
      </c>
      <c r="Q1918" s="3"/>
      <c r="R1918" s="4"/>
      <c r="S1918" s="4"/>
      <c r="T1918" s="2">
        <f t="shared" si="142"/>
        <v>0.51169836355594722</v>
      </c>
      <c r="U1918" s="2">
        <f t="shared" si="143"/>
        <v>0.48830163644405278</v>
      </c>
      <c r="V1918" s="2"/>
      <c r="W1918" s="2"/>
      <c r="X1918" s="45"/>
      <c r="Y1918" s="37"/>
      <c r="Z1918" s="37"/>
      <c r="AA1918" s="37"/>
      <c r="AB1918" s="37"/>
      <c r="AC1918" s="37"/>
      <c r="AD1918" s="37"/>
      <c r="AE1918" s="37"/>
      <c r="AF1918" s="12">
        <v>10</v>
      </c>
      <c r="AG1918">
        <v>11</v>
      </c>
      <c r="AH1918">
        <v>-1</v>
      </c>
      <c r="AI1918">
        <v>-0.08</v>
      </c>
      <c r="AJ1918">
        <v>0</v>
      </c>
      <c r="AK1918">
        <v>2</v>
      </c>
      <c r="AL1918">
        <v>1</v>
      </c>
      <c r="AM1918">
        <v>2</v>
      </c>
      <c r="AN1918">
        <v>-1</v>
      </c>
      <c r="AO1918">
        <v>-3</v>
      </c>
      <c r="AP1918">
        <v>0.03</v>
      </c>
      <c r="AQ1918">
        <v>3.3</v>
      </c>
      <c r="AR1918">
        <v>5.3</v>
      </c>
      <c r="AS1918">
        <v>-2</v>
      </c>
      <c r="AT1918">
        <v>1</v>
      </c>
      <c r="AU1918">
        <v>1</v>
      </c>
      <c r="AV1918" s="2">
        <v>0.65</v>
      </c>
    </row>
    <row r="1919" spans="6:48" x14ac:dyDescent="0.3">
      <c r="F1919" t="str">
        <f t="shared" si="141"/>
        <v>13281420</v>
      </c>
      <c r="G1919" t="e">
        <f t="shared" si="144"/>
        <v>#N/A</v>
      </c>
      <c r="H1919" s="11">
        <v>1328</v>
      </c>
      <c r="I1919" s="5">
        <v>1420</v>
      </c>
      <c r="J1919" t="s">
        <v>61</v>
      </c>
      <c r="K1919" t="s">
        <v>80</v>
      </c>
      <c r="Q1919" s="3"/>
      <c r="R1919" s="4"/>
      <c r="S1919" s="4"/>
      <c r="T1919" s="2">
        <f t="shared" si="142"/>
        <v>0.78169836355594724</v>
      </c>
      <c r="U1919" s="2">
        <f t="shared" si="143"/>
        <v>0.21830163644405276</v>
      </c>
      <c r="V1919" s="2"/>
      <c r="W1919" s="2"/>
      <c r="X1919" s="45"/>
      <c r="Y1919" s="37"/>
      <c r="Z1919" s="37"/>
      <c r="AA1919" s="37"/>
      <c r="AB1919" s="37"/>
      <c r="AC1919" s="37"/>
      <c r="AD1919" s="37"/>
      <c r="AE1919" s="37"/>
      <c r="AF1919" s="12">
        <v>10</v>
      </c>
      <c r="AG1919">
        <v>16</v>
      </c>
      <c r="AH1919">
        <v>-137</v>
      </c>
      <c r="AI1919">
        <v>-0.1</v>
      </c>
      <c r="AJ1919">
        <v>2</v>
      </c>
      <c r="AK1919">
        <v>-1</v>
      </c>
      <c r="AL1919">
        <v>0</v>
      </c>
      <c r="AM1919">
        <v>-3</v>
      </c>
      <c r="AN1919">
        <v>2</v>
      </c>
      <c r="AO1919">
        <v>-1</v>
      </c>
      <c r="AP1919">
        <v>0.1</v>
      </c>
      <c r="AQ1919">
        <v>12.7</v>
      </c>
      <c r="AR1919">
        <v>10.6</v>
      </c>
      <c r="AS1919">
        <v>2.1</v>
      </c>
      <c r="AT1919">
        <v>6</v>
      </c>
      <c r="AU1919">
        <v>1</v>
      </c>
      <c r="AV1919" s="2">
        <v>0.92</v>
      </c>
    </row>
    <row r="1920" spans="6:48" x14ac:dyDescent="0.3">
      <c r="F1920" t="str">
        <f t="shared" si="141"/>
        <v>13281422</v>
      </c>
      <c r="G1920" t="e">
        <f t="shared" si="144"/>
        <v>#N/A</v>
      </c>
      <c r="H1920" s="11">
        <v>1328</v>
      </c>
      <c r="I1920" s="5">
        <v>1422</v>
      </c>
      <c r="J1920" t="s">
        <v>61</v>
      </c>
      <c r="K1920" t="s">
        <v>81</v>
      </c>
      <c r="Q1920" s="3"/>
      <c r="R1920" s="4"/>
      <c r="S1920" s="4"/>
      <c r="T1920" s="2">
        <f t="shared" si="142"/>
        <v>0.58169836355594717</v>
      </c>
      <c r="U1920" s="2">
        <f t="shared" si="143"/>
        <v>0.41830163644405283</v>
      </c>
      <c r="V1920" s="2"/>
      <c r="W1920" s="2"/>
      <c r="X1920" s="45"/>
      <c r="Y1920" s="37"/>
      <c r="Z1920" s="37"/>
      <c r="AA1920" s="37"/>
      <c r="AB1920" s="37"/>
      <c r="AC1920" s="37"/>
      <c r="AD1920" s="37"/>
      <c r="AE1920" s="37"/>
      <c r="AF1920" s="12">
        <v>10</v>
      </c>
      <c r="AG1920">
        <v>13</v>
      </c>
      <c r="AH1920">
        <v>-35</v>
      </c>
      <c r="AI1920">
        <v>-0.19</v>
      </c>
      <c r="AJ1920">
        <v>2</v>
      </c>
      <c r="AK1920">
        <v>3</v>
      </c>
      <c r="AL1920">
        <v>-2</v>
      </c>
      <c r="AM1920">
        <v>-5</v>
      </c>
      <c r="AN1920">
        <v>-6</v>
      </c>
      <c r="AO1920">
        <v>-6</v>
      </c>
      <c r="AP1920">
        <v>0.05</v>
      </c>
      <c r="AQ1920">
        <v>13.1</v>
      </c>
      <c r="AR1920">
        <v>18.3</v>
      </c>
      <c r="AS1920">
        <v>-5.2</v>
      </c>
      <c r="AT1920">
        <v>3</v>
      </c>
      <c r="AU1920">
        <v>1</v>
      </c>
      <c r="AV1920" s="2">
        <v>0.72</v>
      </c>
    </row>
    <row r="1921" spans="6:48" x14ac:dyDescent="0.3">
      <c r="F1921" t="str">
        <f t="shared" si="141"/>
        <v>13281437</v>
      </c>
      <c r="G1921" t="e">
        <f t="shared" si="144"/>
        <v>#N/A</v>
      </c>
      <c r="H1921" s="11">
        <v>1328</v>
      </c>
      <c r="I1921" s="5">
        <v>1437</v>
      </c>
      <c r="J1921" t="s">
        <v>61</v>
      </c>
      <c r="K1921" t="s">
        <v>82</v>
      </c>
      <c r="Q1921" s="3"/>
      <c r="R1921" s="4"/>
      <c r="S1921" s="4"/>
      <c r="T1921" s="2">
        <f t="shared" si="142"/>
        <v>0.26169836355594722</v>
      </c>
      <c r="U1921" s="2">
        <f t="shared" si="143"/>
        <v>0.73830163644405278</v>
      </c>
      <c r="V1921" s="2"/>
      <c r="W1921" s="2"/>
      <c r="X1921" s="45"/>
      <c r="Y1921" s="37"/>
      <c r="Z1921" s="37"/>
      <c r="AA1921" s="37"/>
      <c r="AB1921" s="37"/>
      <c r="AC1921" s="37"/>
      <c r="AD1921" s="37"/>
      <c r="AE1921" s="37"/>
      <c r="AF1921" s="12">
        <v>10</v>
      </c>
      <c r="AG1921">
        <v>1</v>
      </c>
      <c r="AH1921">
        <v>45</v>
      </c>
      <c r="AI1921">
        <v>-0.3</v>
      </c>
      <c r="AJ1921">
        <v>-6</v>
      </c>
      <c r="AK1921">
        <v>2</v>
      </c>
      <c r="AL1921">
        <v>2</v>
      </c>
      <c r="AM1921">
        <v>-1</v>
      </c>
      <c r="AN1921">
        <v>-1</v>
      </c>
      <c r="AO1921">
        <v>-3</v>
      </c>
      <c r="AP1921">
        <v>-0.02</v>
      </c>
      <c r="AQ1921">
        <v>-1.9</v>
      </c>
      <c r="AR1921">
        <v>10.7</v>
      </c>
      <c r="AS1921">
        <v>-12.6</v>
      </c>
      <c r="AT1921">
        <v>-9</v>
      </c>
      <c r="AU1921">
        <v>0</v>
      </c>
      <c r="AV1921" s="2">
        <v>0.4</v>
      </c>
    </row>
    <row r="1922" spans="6:48" x14ac:dyDescent="0.3">
      <c r="F1922" t="str">
        <f t="shared" si="141"/>
        <v>13281438</v>
      </c>
      <c r="G1922" t="e">
        <f t="shared" si="144"/>
        <v>#N/A</v>
      </c>
      <c r="H1922" s="11">
        <v>1328</v>
      </c>
      <c r="I1922" s="5">
        <v>1438</v>
      </c>
      <c r="J1922" t="s">
        <v>61</v>
      </c>
      <c r="K1922" t="s">
        <v>83</v>
      </c>
      <c r="Q1922" s="3"/>
      <c r="R1922" s="4"/>
      <c r="S1922" s="4"/>
      <c r="T1922" s="2">
        <f t="shared" si="142"/>
        <v>0.27169836355594718</v>
      </c>
      <c r="U1922" s="2">
        <f t="shared" si="143"/>
        <v>0.72830163644405288</v>
      </c>
      <c r="V1922" s="2"/>
      <c r="W1922" s="2"/>
      <c r="X1922" s="45"/>
      <c r="Y1922" s="37"/>
      <c r="Z1922" s="37"/>
      <c r="AA1922" s="37"/>
      <c r="AB1922" s="37"/>
      <c r="AC1922" s="37"/>
      <c r="AD1922" s="37"/>
      <c r="AE1922" s="37"/>
      <c r="AF1922" s="12">
        <v>10</v>
      </c>
      <c r="AG1922">
        <v>1</v>
      </c>
      <c r="AH1922">
        <v>46</v>
      </c>
      <c r="AI1922">
        <v>-0.36</v>
      </c>
      <c r="AJ1922">
        <v>1</v>
      </c>
      <c r="AK1922">
        <v>7</v>
      </c>
      <c r="AL1922">
        <v>3</v>
      </c>
      <c r="AM1922">
        <v>-4</v>
      </c>
      <c r="AN1922">
        <v>1</v>
      </c>
      <c r="AO1922">
        <v>-4</v>
      </c>
      <c r="AP1922">
        <v>-0.01</v>
      </c>
      <c r="AQ1922">
        <v>17.7</v>
      </c>
      <c r="AR1922">
        <v>28.2</v>
      </c>
      <c r="AS1922">
        <v>-10.5</v>
      </c>
      <c r="AT1922">
        <v>-9</v>
      </c>
      <c r="AU1922">
        <v>0</v>
      </c>
      <c r="AV1922" s="2">
        <v>0.41</v>
      </c>
    </row>
    <row r="1923" spans="6:48" x14ac:dyDescent="0.3">
      <c r="F1923" t="str">
        <f t="shared" si="141"/>
        <v>13281439</v>
      </c>
      <c r="G1923" t="e">
        <f t="shared" si="144"/>
        <v>#N/A</v>
      </c>
      <c r="H1923" s="11">
        <v>1328</v>
      </c>
      <c r="I1923" s="5">
        <v>1439</v>
      </c>
      <c r="J1923" t="s">
        <v>61</v>
      </c>
      <c r="K1923" t="s">
        <v>84</v>
      </c>
      <c r="Q1923" s="3"/>
      <c r="R1923" s="4"/>
      <c r="S1923" s="4"/>
      <c r="T1923" s="2">
        <f t="shared" si="142"/>
        <v>0.43169836355594715</v>
      </c>
      <c r="U1923" s="2">
        <f t="shared" si="143"/>
        <v>0.56830163644405285</v>
      </c>
      <c r="V1923" s="2"/>
      <c r="W1923" s="2"/>
      <c r="X1923" s="45"/>
      <c r="Y1923" s="37"/>
      <c r="Z1923" s="37"/>
      <c r="AA1923" s="37"/>
      <c r="AB1923" s="37"/>
      <c r="AC1923" s="37"/>
      <c r="AD1923" s="37"/>
      <c r="AE1923" s="37"/>
      <c r="AF1923" s="12">
        <v>10</v>
      </c>
      <c r="AG1923">
        <v>8</v>
      </c>
      <c r="AH1923">
        <v>15</v>
      </c>
      <c r="AI1923">
        <v>-0.08</v>
      </c>
      <c r="AJ1923">
        <v>-3</v>
      </c>
      <c r="AK1923">
        <v>1</v>
      </c>
      <c r="AL1923">
        <v>0</v>
      </c>
      <c r="AM1923">
        <v>-1</v>
      </c>
      <c r="AN1923">
        <v>4</v>
      </c>
      <c r="AO1923">
        <v>-1</v>
      </c>
      <c r="AP1923">
        <v>0.04</v>
      </c>
      <c r="AQ1923">
        <v>5.5</v>
      </c>
      <c r="AR1923">
        <v>9.8000000000000007</v>
      </c>
      <c r="AS1923">
        <v>-4.3</v>
      </c>
      <c r="AT1923">
        <v>-2</v>
      </c>
      <c r="AU1923">
        <v>0</v>
      </c>
      <c r="AV1923" s="2">
        <v>0.56999999999999995</v>
      </c>
    </row>
    <row r="1924" spans="6:48" x14ac:dyDescent="0.3">
      <c r="F1924" t="str">
        <f t="shared" si="141"/>
        <v>13281452</v>
      </c>
      <c r="G1924" t="e">
        <f t="shared" si="144"/>
        <v>#N/A</v>
      </c>
      <c r="H1924" s="11">
        <v>1328</v>
      </c>
      <c r="I1924" s="5">
        <v>1452</v>
      </c>
      <c r="J1924" t="s">
        <v>61</v>
      </c>
      <c r="K1924" t="s">
        <v>85</v>
      </c>
      <c r="Q1924" s="3"/>
      <c r="R1924" s="4"/>
      <c r="S1924" s="4"/>
      <c r="T1924" s="2">
        <f t="shared" si="142"/>
        <v>0.37169836355594721</v>
      </c>
      <c r="U1924" s="2">
        <f t="shared" si="143"/>
        <v>0.62830163644405279</v>
      </c>
      <c r="V1924" s="2"/>
      <c r="W1924" s="2"/>
      <c r="X1924" s="45"/>
      <c r="Y1924" s="37"/>
      <c r="Z1924" s="37"/>
      <c r="AA1924" s="37"/>
      <c r="AB1924" s="37"/>
      <c r="AC1924" s="37"/>
      <c r="AD1924" s="37"/>
      <c r="AE1924" s="37"/>
      <c r="AF1924" s="12">
        <v>10</v>
      </c>
      <c r="AG1924">
        <v>5</v>
      </c>
      <c r="AH1924">
        <v>34</v>
      </c>
      <c r="AI1924">
        <v>-0.13</v>
      </c>
      <c r="AJ1924">
        <v>4</v>
      </c>
      <c r="AK1924">
        <v>1</v>
      </c>
      <c r="AL1924">
        <v>2</v>
      </c>
      <c r="AM1924">
        <v>-6</v>
      </c>
      <c r="AN1924">
        <v>-9</v>
      </c>
      <c r="AO1924">
        <v>0</v>
      </c>
      <c r="AP1924">
        <v>-0.02</v>
      </c>
      <c r="AQ1924">
        <v>5.6</v>
      </c>
      <c r="AR1924">
        <v>12.6</v>
      </c>
      <c r="AS1924">
        <v>-7</v>
      </c>
      <c r="AT1924">
        <v>-5</v>
      </c>
      <c r="AU1924">
        <v>0</v>
      </c>
      <c r="AV1924" s="2">
        <v>0.51</v>
      </c>
    </row>
    <row r="1925" spans="6:48" x14ac:dyDescent="0.3">
      <c r="F1925" t="str">
        <f t="shared" si="141"/>
        <v>13281455</v>
      </c>
      <c r="G1925" t="e">
        <f t="shared" si="144"/>
        <v>#N/A</v>
      </c>
      <c r="H1925" s="11">
        <v>1328</v>
      </c>
      <c r="I1925" s="5">
        <v>1455</v>
      </c>
      <c r="J1925" t="s">
        <v>61</v>
      </c>
      <c r="K1925" t="s">
        <v>86</v>
      </c>
      <c r="Q1925" s="3"/>
      <c r="R1925" s="4"/>
      <c r="S1925" s="4"/>
      <c r="T1925" s="2">
        <f t="shared" si="142"/>
        <v>0.38169836355594722</v>
      </c>
      <c r="U1925" s="2">
        <f t="shared" si="143"/>
        <v>0.61830163644405278</v>
      </c>
      <c r="V1925" s="2"/>
      <c r="W1925" s="2"/>
      <c r="X1925" s="45"/>
      <c r="Y1925" s="37"/>
      <c r="Z1925" s="37"/>
      <c r="AA1925" s="37"/>
      <c r="AB1925" s="37"/>
      <c r="AC1925" s="37"/>
      <c r="AD1925" s="37"/>
      <c r="AE1925" s="37"/>
      <c r="AF1925" s="12">
        <v>10</v>
      </c>
      <c r="AG1925">
        <v>4</v>
      </c>
      <c r="AH1925">
        <v>27</v>
      </c>
      <c r="AI1925">
        <v>-0.2</v>
      </c>
      <c r="AJ1925">
        <v>-1</v>
      </c>
      <c r="AK1925">
        <v>2</v>
      </c>
      <c r="AL1925">
        <v>1</v>
      </c>
      <c r="AM1925">
        <v>0</v>
      </c>
      <c r="AN1925">
        <v>-7</v>
      </c>
      <c r="AO1925">
        <v>-7</v>
      </c>
      <c r="AP1925">
        <v>0.01</v>
      </c>
      <c r="AQ1925">
        <v>2.2000000000000002</v>
      </c>
      <c r="AR1925">
        <v>10.3</v>
      </c>
      <c r="AS1925">
        <v>-8.1</v>
      </c>
      <c r="AT1925">
        <v>-6</v>
      </c>
      <c r="AU1925">
        <v>0</v>
      </c>
      <c r="AV1925" s="2">
        <v>0.52</v>
      </c>
    </row>
    <row r="1926" spans="6:48" x14ac:dyDescent="0.3">
      <c r="F1926" t="str">
        <f t="shared" si="141"/>
        <v>13281460</v>
      </c>
      <c r="G1926" t="e">
        <f t="shared" si="144"/>
        <v>#N/A</v>
      </c>
      <c r="H1926" s="11">
        <v>1328</v>
      </c>
      <c r="I1926" s="5">
        <v>1460</v>
      </c>
      <c r="J1926" t="s">
        <v>61</v>
      </c>
      <c r="K1926" t="s">
        <v>87</v>
      </c>
      <c r="Q1926" s="3"/>
      <c r="R1926" s="4"/>
      <c r="S1926" s="4"/>
      <c r="T1926" s="2">
        <f t="shared" si="142"/>
        <v>0.71169836355594718</v>
      </c>
      <c r="U1926" s="2">
        <f t="shared" si="143"/>
        <v>0.28830163644405282</v>
      </c>
      <c r="V1926" s="2"/>
      <c r="W1926" s="2"/>
      <c r="X1926" s="45"/>
      <c r="Y1926" s="37"/>
      <c r="Z1926" s="37"/>
      <c r="AA1926" s="37"/>
      <c r="AB1926" s="37"/>
      <c r="AC1926" s="37"/>
      <c r="AD1926" s="37"/>
      <c r="AE1926" s="37"/>
      <c r="AF1926" s="12">
        <v>10</v>
      </c>
      <c r="AG1926">
        <v>14</v>
      </c>
      <c r="AH1926">
        <v>-88</v>
      </c>
      <c r="AI1926">
        <v>-0.14000000000000001</v>
      </c>
      <c r="AJ1926">
        <v>5</v>
      </c>
      <c r="AK1926">
        <v>3</v>
      </c>
      <c r="AL1926">
        <v>-1</v>
      </c>
      <c r="AM1926">
        <v>-4</v>
      </c>
      <c r="AN1926">
        <v>-1</v>
      </c>
      <c r="AO1926">
        <v>-5</v>
      </c>
      <c r="AP1926">
        <v>0.03</v>
      </c>
      <c r="AQ1926">
        <v>13.9</v>
      </c>
      <c r="AR1926">
        <v>15.4</v>
      </c>
      <c r="AS1926">
        <v>-1.5</v>
      </c>
      <c r="AT1926">
        <v>4</v>
      </c>
      <c r="AU1926">
        <v>1</v>
      </c>
      <c r="AV1926" s="2">
        <v>0.85</v>
      </c>
    </row>
    <row r="1927" spans="6:48" x14ac:dyDescent="0.3">
      <c r="F1927" t="str">
        <f t="shared" si="141"/>
        <v>13281462</v>
      </c>
      <c r="G1927" t="e">
        <f t="shared" si="144"/>
        <v>#N/A</v>
      </c>
      <c r="H1927" s="11">
        <v>1328</v>
      </c>
      <c r="I1927" s="5">
        <v>1462</v>
      </c>
      <c r="J1927" t="s">
        <v>61</v>
      </c>
      <c r="K1927" t="s">
        <v>88</v>
      </c>
      <c r="Q1927" s="3"/>
      <c r="R1927" s="4"/>
      <c r="S1927" s="4"/>
      <c r="T1927" s="2">
        <f t="shared" si="142"/>
        <v>0.38169836355594722</v>
      </c>
      <c r="U1927" s="2">
        <f t="shared" si="143"/>
        <v>0.61830163644405278</v>
      </c>
      <c r="V1927" s="2"/>
      <c r="W1927" s="2"/>
      <c r="X1927" s="45"/>
      <c r="Y1927" s="37"/>
      <c r="Z1927" s="37"/>
      <c r="AA1927" s="37"/>
      <c r="AB1927" s="37"/>
      <c r="AC1927" s="37"/>
      <c r="AD1927" s="37"/>
      <c r="AE1927" s="37"/>
      <c r="AF1927" s="12">
        <v>10</v>
      </c>
      <c r="AG1927">
        <v>1</v>
      </c>
      <c r="AH1927">
        <v>33</v>
      </c>
      <c r="AI1927">
        <v>-0.27</v>
      </c>
      <c r="AJ1927">
        <v>-2</v>
      </c>
      <c r="AK1927">
        <v>1</v>
      </c>
      <c r="AL1927">
        <v>0</v>
      </c>
      <c r="AM1927">
        <v>1</v>
      </c>
      <c r="AN1927">
        <v>-2</v>
      </c>
      <c r="AO1927">
        <v>-7</v>
      </c>
      <c r="AP1927">
        <v>-0.04</v>
      </c>
      <c r="AQ1927">
        <v>0.9</v>
      </c>
      <c r="AR1927">
        <v>7.1</v>
      </c>
      <c r="AS1927">
        <v>-6.2</v>
      </c>
      <c r="AT1927">
        <v>-9</v>
      </c>
      <c r="AU1927">
        <v>0</v>
      </c>
      <c r="AV1927" s="2">
        <v>0.52</v>
      </c>
    </row>
    <row r="1928" spans="6:48" x14ac:dyDescent="0.3">
      <c r="F1928" t="str">
        <f t="shared" si="141"/>
        <v>13351344</v>
      </c>
      <c r="G1928" t="e">
        <f t="shared" si="144"/>
        <v>#N/A</v>
      </c>
      <c r="H1928" s="11">
        <v>1335</v>
      </c>
      <c r="I1928" s="5">
        <v>1344</v>
      </c>
      <c r="J1928" t="s">
        <v>62</v>
      </c>
      <c r="K1928" t="s">
        <v>63</v>
      </c>
      <c r="Q1928" s="3"/>
      <c r="R1928" s="4"/>
      <c r="S1928" s="4"/>
      <c r="T1928" s="2">
        <f t="shared" si="142"/>
        <v>0.38169836355594722</v>
      </c>
      <c r="U1928" s="2">
        <f t="shared" si="143"/>
        <v>0.61830163644405278</v>
      </c>
      <c r="V1928" s="2"/>
      <c r="W1928" s="2"/>
      <c r="X1928" s="45"/>
      <c r="Y1928" s="37"/>
      <c r="Z1928" s="37"/>
      <c r="AA1928" s="37"/>
      <c r="AB1928" s="37"/>
      <c r="AC1928" s="37"/>
      <c r="AD1928" s="37"/>
      <c r="AE1928" s="37"/>
      <c r="AF1928" s="12">
        <v>16</v>
      </c>
      <c r="AG1928">
        <v>10</v>
      </c>
      <c r="AH1928">
        <v>64</v>
      </c>
      <c r="AI1928">
        <v>0.12</v>
      </c>
      <c r="AJ1928">
        <v>3</v>
      </c>
      <c r="AK1928">
        <v>-3</v>
      </c>
      <c r="AL1928">
        <v>0</v>
      </c>
      <c r="AM1928">
        <v>-2</v>
      </c>
      <c r="AN1928">
        <v>-5</v>
      </c>
      <c r="AO1928">
        <v>6</v>
      </c>
      <c r="AP1928">
        <v>-0.04</v>
      </c>
      <c r="AQ1928">
        <v>2</v>
      </c>
      <c r="AR1928">
        <v>-3.1</v>
      </c>
      <c r="AS1928">
        <v>5.0999999999999996</v>
      </c>
      <c r="AT1928">
        <v>-6</v>
      </c>
      <c r="AU1928">
        <v>0</v>
      </c>
      <c r="AV1928" s="2">
        <v>0.52</v>
      </c>
    </row>
    <row r="1929" spans="6:48" x14ac:dyDescent="0.3">
      <c r="F1929" t="str">
        <f t="shared" si="141"/>
        <v>13351345</v>
      </c>
      <c r="G1929" t="e">
        <f t="shared" si="144"/>
        <v>#N/A</v>
      </c>
      <c r="H1929" s="11">
        <v>1335</v>
      </c>
      <c r="I1929" s="5">
        <v>1345</v>
      </c>
      <c r="J1929" t="s">
        <v>62</v>
      </c>
      <c r="K1929" t="s">
        <v>64</v>
      </c>
      <c r="Q1929" s="3"/>
      <c r="R1929" s="4"/>
      <c r="S1929" s="4"/>
      <c r="T1929" s="2">
        <f t="shared" si="142"/>
        <v>9.169836355594721E-2</v>
      </c>
      <c r="U1929" s="2">
        <f t="shared" si="143"/>
        <v>0.90830163644405282</v>
      </c>
      <c r="V1929" s="2"/>
      <c r="W1929" s="2"/>
      <c r="X1929" s="45"/>
      <c r="Y1929" s="37"/>
      <c r="Z1929" s="37"/>
      <c r="AA1929" s="37"/>
      <c r="AB1929" s="37"/>
      <c r="AC1929" s="37"/>
      <c r="AD1929" s="37"/>
      <c r="AE1929" s="37"/>
      <c r="AF1929" s="12">
        <v>16</v>
      </c>
      <c r="AG1929">
        <v>2</v>
      </c>
      <c r="AH1929">
        <v>122</v>
      </c>
      <c r="AI1929">
        <v>-0.08</v>
      </c>
      <c r="AJ1929">
        <v>-5</v>
      </c>
      <c r="AK1929">
        <v>0</v>
      </c>
      <c r="AL1929">
        <v>1</v>
      </c>
      <c r="AM1929">
        <v>0</v>
      </c>
      <c r="AN1929">
        <v>-4</v>
      </c>
      <c r="AO1929">
        <v>5</v>
      </c>
      <c r="AP1929">
        <v>-0.08</v>
      </c>
      <c r="AQ1929">
        <v>-5.4</v>
      </c>
      <c r="AR1929">
        <v>4</v>
      </c>
      <c r="AS1929">
        <v>-9.4</v>
      </c>
      <c r="AT1929">
        <v>-14</v>
      </c>
      <c r="AU1929">
        <v>0</v>
      </c>
      <c r="AV1929" s="2">
        <v>0.23</v>
      </c>
    </row>
    <row r="1930" spans="6:48" x14ac:dyDescent="0.3">
      <c r="F1930" t="str">
        <f t="shared" si="141"/>
        <v>13351347</v>
      </c>
      <c r="G1930" t="e">
        <f t="shared" si="144"/>
        <v>#N/A</v>
      </c>
      <c r="H1930" s="11">
        <v>1335</v>
      </c>
      <c r="I1930" s="5">
        <v>1347</v>
      </c>
      <c r="J1930" t="s">
        <v>62</v>
      </c>
      <c r="K1930" t="s">
        <v>65</v>
      </c>
      <c r="Q1930" s="3"/>
      <c r="R1930" s="4"/>
      <c r="S1930" s="4"/>
      <c r="T1930" s="2">
        <f t="shared" si="142"/>
        <v>0.66169836355594724</v>
      </c>
      <c r="U1930" s="2">
        <f t="shared" si="143"/>
        <v>0.33830163644405276</v>
      </c>
      <c r="V1930" s="2"/>
      <c r="W1930" s="2"/>
      <c r="X1930" s="45"/>
      <c r="Y1930" s="37"/>
      <c r="Z1930" s="37"/>
      <c r="AA1930" s="37"/>
      <c r="AB1930" s="37"/>
      <c r="AC1930" s="37"/>
      <c r="AD1930" s="37"/>
      <c r="AE1930" s="37"/>
      <c r="AF1930" s="12">
        <v>16</v>
      </c>
      <c r="AG1930">
        <v>16</v>
      </c>
      <c r="AH1930">
        <v>-43</v>
      </c>
      <c r="AI1930">
        <v>0.12</v>
      </c>
      <c r="AJ1930">
        <v>4</v>
      </c>
      <c r="AK1930">
        <v>-2</v>
      </c>
      <c r="AL1930">
        <v>-1</v>
      </c>
      <c r="AM1930">
        <v>-3</v>
      </c>
      <c r="AN1930">
        <v>-8</v>
      </c>
      <c r="AO1930">
        <v>5</v>
      </c>
      <c r="AP1930">
        <v>-7.0000000000000007E-2</v>
      </c>
      <c r="AQ1930">
        <v>8.8000000000000007</v>
      </c>
      <c r="AR1930">
        <v>4.7</v>
      </c>
      <c r="AS1930">
        <v>4.0999999999999996</v>
      </c>
      <c r="AT1930">
        <v>0</v>
      </c>
      <c r="AU1930">
        <v>0</v>
      </c>
      <c r="AV1930" s="2">
        <v>0.8</v>
      </c>
    </row>
    <row r="1931" spans="6:48" x14ac:dyDescent="0.3">
      <c r="F1931" t="str">
        <f t="shared" si="141"/>
        <v>13351348</v>
      </c>
      <c r="G1931" t="e">
        <f t="shared" si="144"/>
        <v>#N/A</v>
      </c>
      <c r="H1931" s="11">
        <v>1335</v>
      </c>
      <c r="I1931" s="5">
        <v>1348</v>
      </c>
      <c r="J1931" t="s">
        <v>62</v>
      </c>
      <c r="K1931" t="s">
        <v>66</v>
      </c>
      <c r="Q1931" s="3"/>
      <c r="R1931" s="4"/>
      <c r="S1931" s="4"/>
      <c r="T1931" s="2">
        <f t="shared" si="142"/>
        <v>0.26169836355594722</v>
      </c>
      <c r="U1931" s="2">
        <f t="shared" si="143"/>
        <v>0.73830163644405278</v>
      </c>
      <c r="V1931" s="2"/>
      <c r="W1931" s="2"/>
      <c r="X1931" s="45"/>
      <c r="Y1931" s="37"/>
      <c r="Z1931" s="37"/>
      <c r="AA1931" s="37"/>
      <c r="AB1931" s="37"/>
      <c r="AC1931" s="37"/>
      <c r="AD1931" s="37"/>
      <c r="AE1931" s="37"/>
      <c r="AF1931" s="12">
        <v>16</v>
      </c>
      <c r="AG1931">
        <v>7</v>
      </c>
      <c r="AH1931">
        <v>78</v>
      </c>
      <c r="AI1931">
        <v>-0.04</v>
      </c>
      <c r="AJ1931">
        <v>1</v>
      </c>
      <c r="AK1931">
        <v>-3</v>
      </c>
      <c r="AL1931">
        <v>2</v>
      </c>
      <c r="AM1931">
        <v>-5</v>
      </c>
      <c r="AN1931">
        <v>-7</v>
      </c>
      <c r="AO1931">
        <v>4</v>
      </c>
      <c r="AP1931">
        <v>-0.05</v>
      </c>
      <c r="AQ1931">
        <v>-0.5</v>
      </c>
      <c r="AR1931">
        <v>1.7</v>
      </c>
      <c r="AS1931">
        <v>-2.2000000000000002</v>
      </c>
      <c r="AT1931">
        <v>-9</v>
      </c>
      <c r="AU1931">
        <v>0</v>
      </c>
      <c r="AV1931" s="2">
        <v>0.4</v>
      </c>
    </row>
    <row r="1932" spans="6:48" x14ac:dyDescent="0.3">
      <c r="F1932" t="str">
        <f t="shared" si="141"/>
        <v>13351355</v>
      </c>
      <c r="G1932" t="e">
        <f t="shared" si="144"/>
        <v>#N/A</v>
      </c>
      <c r="H1932" s="11">
        <v>1335</v>
      </c>
      <c r="I1932" s="5">
        <v>1355</v>
      </c>
      <c r="J1932" t="s">
        <v>62</v>
      </c>
      <c r="K1932" t="s">
        <v>67</v>
      </c>
      <c r="Q1932" s="3"/>
      <c r="R1932" s="4"/>
      <c r="S1932" s="4"/>
      <c r="T1932" s="2">
        <f t="shared" si="142"/>
        <v>0.35169836355594719</v>
      </c>
      <c r="U1932" s="2">
        <f t="shared" si="143"/>
        <v>0.64830163644405281</v>
      </c>
      <c r="V1932" s="2"/>
      <c r="W1932" s="2"/>
      <c r="X1932" s="45"/>
      <c r="Y1932" s="37"/>
      <c r="Z1932" s="37"/>
      <c r="AA1932" s="37"/>
      <c r="AB1932" s="37"/>
      <c r="AC1932" s="37"/>
      <c r="AD1932" s="37"/>
      <c r="AE1932" s="37"/>
      <c r="AF1932" s="12">
        <v>16</v>
      </c>
      <c r="AG1932">
        <v>12</v>
      </c>
      <c r="AH1932">
        <v>52</v>
      </c>
      <c r="AI1932">
        <v>-0.06</v>
      </c>
      <c r="AJ1932">
        <v>-1</v>
      </c>
      <c r="AK1932">
        <v>-3</v>
      </c>
      <c r="AL1932">
        <v>3</v>
      </c>
      <c r="AM1932">
        <v>2</v>
      </c>
      <c r="AN1932">
        <v>-1</v>
      </c>
      <c r="AO1932">
        <v>0</v>
      </c>
      <c r="AP1932">
        <v>-0.1</v>
      </c>
      <c r="AQ1932">
        <v>-7.7</v>
      </c>
      <c r="AR1932">
        <v>-6</v>
      </c>
      <c r="AS1932">
        <v>-1.7</v>
      </c>
      <c r="AT1932">
        <v>-4</v>
      </c>
      <c r="AU1932">
        <v>0</v>
      </c>
      <c r="AV1932" s="2">
        <v>0.49</v>
      </c>
    </row>
    <row r="1933" spans="6:48" x14ac:dyDescent="0.3">
      <c r="F1933" t="str">
        <f t="shared" si="141"/>
        <v>13351361</v>
      </c>
      <c r="G1933" t="e">
        <f t="shared" si="144"/>
        <v>#N/A</v>
      </c>
      <c r="H1933" s="11">
        <v>1335</v>
      </c>
      <c r="I1933" s="5">
        <v>1361</v>
      </c>
      <c r="J1933" t="s">
        <v>62</v>
      </c>
      <c r="K1933" t="s">
        <v>68</v>
      </c>
      <c r="Q1933" s="3"/>
      <c r="R1933" s="4"/>
      <c r="S1933" s="4"/>
      <c r="T1933" s="2">
        <f t="shared" si="142"/>
        <v>0.28169836355594718</v>
      </c>
      <c r="U1933" s="2">
        <f t="shared" si="143"/>
        <v>0.71830163644405287</v>
      </c>
      <c r="V1933" s="2"/>
      <c r="W1933" s="2"/>
      <c r="X1933" s="45"/>
      <c r="Y1933" s="37"/>
      <c r="Z1933" s="37"/>
      <c r="AA1933" s="37"/>
      <c r="AB1933" s="37"/>
      <c r="AC1933" s="37"/>
      <c r="AD1933" s="37"/>
      <c r="AE1933" s="37"/>
      <c r="AF1933" s="12">
        <v>16</v>
      </c>
      <c r="AG1933">
        <v>11</v>
      </c>
      <c r="AH1933">
        <v>77</v>
      </c>
      <c r="AI1933">
        <v>0.06</v>
      </c>
      <c r="AJ1933">
        <v>1</v>
      </c>
      <c r="AK1933">
        <v>-2</v>
      </c>
      <c r="AL1933">
        <v>0</v>
      </c>
      <c r="AM1933">
        <v>-2</v>
      </c>
      <c r="AN1933">
        <v>-8</v>
      </c>
      <c r="AO1933">
        <v>2</v>
      </c>
      <c r="AP1933">
        <v>-0.06</v>
      </c>
      <c r="AQ1933">
        <v>-1.4</v>
      </c>
      <c r="AR1933">
        <v>1.2</v>
      </c>
      <c r="AS1933">
        <v>-2.6</v>
      </c>
      <c r="AT1933">
        <v>-5</v>
      </c>
      <c r="AU1933">
        <v>0</v>
      </c>
      <c r="AV1933" s="2">
        <v>0.42</v>
      </c>
    </row>
    <row r="1934" spans="6:48" x14ac:dyDescent="0.3">
      <c r="F1934" t="str">
        <f t="shared" si="141"/>
        <v>13351371</v>
      </c>
      <c r="G1934" t="e">
        <f t="shared" si="144"/>
        <v>#N/A</v>
      </c>
      <c r="H1934" s="11">
        <v>1335</v>
      </c>
      <c r="I1934" s="5">
        <v>1371</v>
      </c>
      <c r="J1934" t="s">
        <v>62</v>
      </c>
      <c r="K1934" t="s">
        <v>69</v>
      </c>
      <c r="Q1934" s="3"/>
      <c r="R1934" s="4"/>
      <c r="S1934" s="4"/>
      <c r="T1934" s="2">
        <f t="shared" si="142"/>
        <v>0.2316983635559472</v>
      </c>
      <c r="U1934" s="2">
        <f t="shared" si="143"/>
        <v>0.7683016364440528</v>
      </c>
      <c r="V1934" s="2"/>
      <c r="W1934" s="2"/>
      <c r="X1934" s="45"/>
      <c r="Y1934" s="37"/>
      <c r="Z1934" s="37"/>
      <c r="AA1934" s="37"/>
      <c r="AB1934" s="37"/>
      <c r="AC1934" s="37"/>
      <c r="AD1934" s="37"/>
      <c r="AE1934" s="37"/>
      <c r="AF1934" s="12">
        <v>16</v>
      </c>
      <c r="AG1934">
        <v>8</v>
      </c>
      <c r="AH1934">
        <v>101</v>
      </c>
      <c r="AI1934">
        <v>0.08</v>
      </c>
      <c r="AJ1934">
        <v>0</v>
      </c>
      <c r="AK1934">
        <v>-3</v>
      </c>
      <c r="AL1934">
        <v>0</v>
      </c>
      <c r="AM1934">
        <v>-1</v>
      </c>
      <c r="AN1934">
        <v>-10</v>
      </c>
      <c r="AO1934">
        <v>5</v>
      </c>
      <c r="AP1934">
        <v>-0.03</v>
      </c>
      <c r="AQ1934">
        <v>-3.3</v>
      </c>
      <c r="AR1934">
        <v>-3.7</v>
      </c>
      <c r="AS1934">
        <v>0.4</v>
      </c>
      <c r="AT1934">
        <v>-8</v>
      </c>
      <c r="AU1934">
        <v>0</v>
      </c>
      <c r="AV1934" s="2">
        <v>0.37</v>
      </c>
    </row>
    <row r="1935" spans="6:48" x14ac:dyDescent="0.3">
      <c r="F1935" t="str">
        <f t="shared" si="141"/>
        <v>13351372</v>
      </c>
      <c r="G1935" t="e">
        <f t="shared" si="144"/>
        <v>#N/A</v>
      </c>
      <c r="H1935" s="11">
        <v>1335</v>
      </c>
      <c r="I1935" s="5">
        <v>1372</v>
      </c>
      <c r="J1935" t="s">
        <v>62</v>
      </c>
      <c r="K1935" t="s">
        <v>70</v>
      </c>
      <c r="Q1935" s="3"/>
      <c r="R1935" s="4"/>
      <c r="S1935" s="4"/>
      <c r="T1935" s="2">
        <f t="shared" si="142"/>
        <v>0.45169836355594717</v>
      </c>
      <c r="U1935" s="2">
        <f t="shared" si="143"/>
        <v>0.54830163644405283</v>
      </c>
      <c r="V1935" s="2"/>
      <c r="W1935" s="2"/>
      <c r="X1935" s="45"/>
      <c r="Y1935" s="37"/>
      <c r="Z1935" s="37"/>
      <c r="AA1935" s="37"/>
      <c r="AB1935" s="37"/>
      <c r="AC1935" s="37"/>
      <c r="AD1935" s="37"/>
      <c r="AE1935" s="37"/>
      <c r="AF1935" s="12">
        <v>16</v>
      </c>
      <c r="AG1935">
        <v>14</v>
      </c>
      <c r="AH1935">
        <v>16</v>
      </c>
      <c r="AI1935">
        <v>-0.06</v>
      </c>
      <c r="AJ1935">
        <v>0</v>
      </c>
      <c r="AK1935">
        <v>-3</v>
      </c>
      <c r="AL1935">
        <v>-3</v>
      </c>
      <c r="AM1935">
        <v>-8</v>
      </c>
      <c r="AN1935">
        <v>-9</v>
      </c>
      <c r="AO1935">
        <v>6</v>
      </c>
      <c r="AP1935">
        <v>-0.04</v>
      </c>
      <c r="AQ1935">
        <v>-2.5</v>
      </c>
      <c r="AR1935">
        <v>1.2</v>
      </c>
      <c r="AS1935">
        <v>-3.7</v>
      </c>
      <c r="AT1935">
        <v>-2</v>
      </c>
      <c r="AU1935">
        <v>0</v>
      </c>
      <c r="AV1935" s="2">
        <v>0.59</v>
      </c>
    </row>
    <row r="1936" spans="6:48" x14ac:dyDescent="0.3">
      <c r="F1936" t="str">
        <f t="shared" si="141"/>
        <v>13351382</v>
      </c>
      <c r="G1936" t="e">
        <f t="shared" si="144"/>
        <v>#N/A</v>
      </c>
      <c r="H1936" s="11">
        <v>1335</v>
      </c>
      <c r="I1936" s="5">
        <v>1382</v>
      </c>
      <c r="J1936" t="s">
        <v>62</v>
      </c>
      <c r="K1936" t="s">
        <v>71</v>
      </c>
      <c r="Q1936" s="3"/>
      <c r="R1936" s="4"/>
      <c r="S1936" s="4"/>
      <c r="T1936" s="2">
        <f t="shared" si="142"/>
        <v>0.34169836355594718</v>
      </c>
      <c r="U1936" s="2">
        <f t="shared" si="143"/>
        <v>0.65830163644405282</v>
      </c>
      <c r="V1936" s="2"/>
      <c r="W1936" s="2"/>
      <c r="X1936" s="45"/>
      <c r="Y1936" s="37"/>
      <c r="Z1936" s="37"/>
      <c r="AA1936" s="37"/>
      <c r="AB1936" s="37"/>
      <c r="AC1936" s="37"/>
      <c r="AD1936" s="37"/>
      <c r="AE1936" s="37"/>
      <c r="AF1936" s="12">
        <v>16</v>
      </c>
      <c r="AG1936">
        <v>11</v>
      </c>
      <c r="AH1936">
        <v>58</v>
      </c>
      <c r="AI1936">
        <v>-0.04</v>
      </c>
      <c r="AJ1936">
        <v>1</v>
      </c>
      <c r="AK1936">
        <v>-2</v>
      </c>
      <c r="AL1936">
        <v>1</v>
      </c>
      <c r="AM1936">
        <v>-3</v>
      </c>
      <c r="AN1936">
        <v>-6</v>
      </c>
      <c r="AO1936">
        <v>7</v>
      </c>
      <c r="AP1936">
        <v>-0.09</v>
      </c>
      <c r="AQ1936">
        <v>-2.2000000000000002</v>
      </c>
      <c r="AR1936">
        <v>-1.4</v>
      </c>
      <c r="AS1936">
        <v>-0.8</v>
      </c>
      <c r="AT1936">
        <v>-5</v>
      </c>
      <c r="AU1936">
        <v>0</v>
      </c>
      <c r="AV1936" s="2">
        <v>0.48</v>
      </c>
    </row>
    <row r="1937" spans="6:48" x14ac:dyDescent="0.3">
      <c r="F1937" t="str">
        <f t="shared" si="141"/>
        <v>13351393</v>
      </c>
      <c r="G1937" t="e">
        <f t="shared" si="144"/>
        <v>#N/A</v>
      </c>
      <c r="H1937" s="11">
        <v>1335</v>
      </c>
      <c r="I1937" s="5">
        <v>1393</v>
      </c>
      <c r="J1937" t="s">
        <v>62</v>
      </c>
      <c r="K1937" t="s">
        <v>72</v>
      </c>
      <c r="Q1937" s="3"/>
      <c r="R1937" s="4"/>
      <c r="S1937" s="4"/>
      <c r="T1937" s="2">
        <f t="shared" si="142"/>
        <v>0.35169836355594719</v>
      </c>
      <c r="U1937" s="2">
        <f t="shared" si="143"/>
        <v>0.64830163644405281</v>
      </c>
      <c r="V1937" s="2"/>
      <c r="W1937" s="2"/>
      <c r="X1937" s="45"/>
      <c r="Y1937" s="37"/>
      <c r="Z1937" s="37"/>
      <c r="AA1937" s="37"/>
      <c r="AB1937" s="37"/>
      <c r="AC1937" s="37"/>
      <c r="AD1937" s="37"/>
      <c r="AE1937" s="37"/>
      <c r="AF1937" s="12">
        <v>16</v>
      </c>
      <c r="AG1937">
        <v>11</v>
      </c>
      <c r="AH1937">
        <v>73</v>
      </c>
      <c r="AI1937">
        <v>0.13</v>
      </c>
      <c r="AJ1937">
        <v>6</v>
      </c>
      <c r="AK1937">
        <v>0</v>
      </c>
      <c r="AL1937">
        <v>-1</v>
      </c>
      <c r="AM1937">
        <v>-2</v>
      </c>
      <c r="AN1937">
        <v>-11</v>
      </c>
      <c r="AO1937">
        <v>6</v>
      </c>
      <c r="AP1937">
        <v>-0.08</v>
      </c>
      <c r="AQ1937">
        <v>8.1999999999999993</v>
      </c>
      <c r="AR1937">
        <v>5.0999999999999996</v>
      </c>
      <c r="AS1937">
        <v>3.1</v>
      </c>
      <c r="AT1937">
        <v>-5</v>
      </c>
      <c r="AU1937">
        <v>0</v>
      </c>
      <c r="AV1937" s="2">
        <v>0.49</v>
      </c>
    </row>
    <row r="1938" spans="6:48" x14ac:dyDescent="0.3">
      <c r="F1938" t="str">
        <f t="shared" si="141"/>
        <v>13351395</v>
      </c>
      <c r="G1938" t="e">
        <f t="shared" si="144"/>
        <v>#N/A</v>
      </c>
      <c r="H1938" s="11">
        <v>1335</v>
      </c>
      <c r="I1938" s="5">
        <v>1395</v>
      </c>
      <c r="J1938" t="s">
        <v>62</v>
      </c>
      <c r="K1938" t="s">
        <v>73</v>
      </c>
      <c r="Q1938" s="3"/>
      <c r="R1938" s="4"/>
      <c r="S1938" s="4"/>
      <c r="T1938" s="2">
        <f t="shared" si="142"/>
        <v>0.20169836355594722</v>
      </c>
      <c r="U1938" s="2">
        <f t="shared" si="143"/>
        <v>0.79830163644405272</v>
      </c>
      <c r="V1938" s="2"/>
      <c r="W1938" s="2"/>
      <c r="X1938" s="45"/>
      <c r="Y1938" s="37"/>
      <c r="Z1938" s="37"/>
      <c r="AA1938" s="37"/>
      <c r="AB1938" s="37"/>
      <c r="AC1938" s="37"/>
      <c r="AD1938" s="37"/>
      <c r="AE1938" s="37"/>
      <c r="AF1938" s="12">
        <v>16</v>
      </c>
      <c r="AG1938">
        <v>6</v>
      </c>
      <c r="AH1938">
        <v>105</v>
      </c>
      <c r="AI1938">
        <v>0.08</v>
      </c>
      <c r="AJ1938">
        <v>-4</v>
      </c>
      <c r="AK1938">
        <v>-6</v>
      </c>
      <c r="AL1938">
        <v>0</v>
      </c>
      <c r="AM1938">
        <v>-1</v>
      </c>
      <c r="AN1938">
        <v>-11</v>
      </c>
      <c r="AO1938">
        <v>3</v>
      </c>
      <c r="AP1938">
        <v>-0.05</v>
      </c>
      <c r="AQ1938">
        <v>-7.3</v>
      </c>
      <c r="AR1938">
        <v>-6.3</v>
      </c>
      <c r="AS1938">
        <v>-1</v>
      </c>
      <c r="AT1938">
        <v>-10</v>
      </c>
      <c r="AU1938">
        <v>0</v>
      </c>
      <c r="AV1938" s="2">
        <v>0.34</v>
      </c>
    </row>
    <row r="1939" spans="6:48" x14ac:dyDescent="0.3">
      <c r="F1939" t="str">
        <f t="shared" si="141"/>
        <v>13351397</v>
      </c>
      <c r="G1939" t="e">
        <f t="shared" si="144"/>
        <v>#N/A</v>
      </c>
      <c r="H1939" s="11">
        <v>1335</v>
      </c>
      <c r="I1939" s="5">
        <v>1397</v>
      </c>
      <c r="J1939" t="s">
        <v>62</v>
      </c>
      <c r="K1939" t="s">
        <v>74</v>
      </c>
      <c r="Q1939" s="3"/>
      <c r="R1939" s="4"/>
      <c r="S1939" s="4"/>
      <c r="T1939" s="2">
        <f t="shared" si="142"/>
        <v>0.1716983635559472</v>
      </c>
      <c r="U1939" s="2">
        <f t="shared" si="143"/>
        <v>0.82830163644405275</v>
      </c>
      <c r="V1939" s="2"/>
      <c r="W1939" s="2"/>
      <c r="X1939" s="45"/>
      <c r="Y1939" s="37"/>
      <c r="Z1939" s="37"/>
      <c r="AA1939" s="37"/>
      <c r="AB1939" s="37"/>
      <c r="AC1939" s="37"/>
      <c r="AD1939" s="37"/>
      <c r="AE1939" s="37"/>
      <c r="AF1939" s="12">
        <v>16</v>
      </c>
      <c r="AG1939">
        <v>3</v>
      </c>
      <c r="AH1939">
        <v>116</v>
      </c>
      <c r="AI1939">
        <v>-0.02</v>
      </c>
      <c r="AJ1939">
        <v>2</v>
      </c>
      <c r="AK1939">
        <v>0</v>
      </c>
      <c r="AL1939">
        <v>0</v>
      </c>
      <c r="AM1939">
        <v>-3</v>
      </c>
      <c r="AN1939">
        <v>-10</v>
      </c>
      <c r="AO1939">
        <v>8</v>
      </c>
      <c r="AP1939">
        <v>-0.1</v>
      </c>
      <c r="AQ1939">
        <v>1.5</v>
      </c>
      <c r="AR1939">
        <v>3.2</v>
      </c>
      <c r="AS1939">
        <v>-1.7</v>
      </c>
      <c r="AT1939">
        <v>-13</v>
      </c>
      <c r="AU1939">
        <v>0</v>
      </c>
      <c r="AV1939" s="2">
        <v>0.31</v>
      </c>
    </row>
    <row r="1940" spans="6:48" x14ac:dyDescent="0.3">
      <c r="F1940" t="str">
        <f t="shared" si="141"/>
        <v>13351400</v>
      </c>
      <c r="G1940" t="e">
        <f t="shared" si="144"/>
        <v>#N/A</v>
      </c>
      <c r="H1940" s="11">
        <v>1335</v>
      </c>
      <c r="I1940" s="5">
        <v>1400</v>
      </c>
      <c r="J1940" t="s">
        <v>62</v>
      </c>
      <c r="K1940" t="s">
        <v>75</v>
      </c>
      <c r="Q1940" s="3"/>
      <c r="R1940" s="4"/>
      <c r="S1940" s="4"/>
      <c r="T1940" s="2">
        <f t="shared" si="142"/>
        <v>0.29169836355594719</v>
      </c>
      <c r="U1940" s="2">
        <f t="shared" si="143"/>
        <v>0.70830163644405286</v>
      </c>
      <c r="V1940" s="2"/>
      <c r="W1940" s="2"/>
      <c r="X1940" s="45"/>
      <c r="Y1940" s="37"/>
      <c r="Z1940" s="37"/>
      <c r="AA1940" s="37"/>
      <c r="AB1940" s="37"/>
      <c r="AC1940" s="37"/>
      <c r="AD1940" s="37"/>
      <c r="AE1940" s="37"/>
      <c r="AF1940" s="12">
        <v>16</v>
      </c>
      <c r="AG1940">
        <v>10</v>
      </c>
      <c r="AH1940">
        <v>88</v>
      </c>
      <c r="AI1940">
        <v>0.16</v>
      </c>
      <c r="AJ1940">
        <v>3</v>
      </c>
      <c r="AK1940">
        <v>-1</v>
      </c>
      <c r="AL1940">
        <v>0</v>
      </c>
      <c r="AM1940">
        <v>-1</v>
      </c>
      <c r="AN1940">
        <v>-5</v>
      </c>
      <c r="AO1940">
        <v>6</v>
      </c>
      <c r="AP1940">
        <v>-0.01</v>
      </c>
      <c r="AQ1940">
        <v>4</v>
      </c>
      <c r="AR1940">
        <v>1.4</v>
      </c>
      <c r="AS1940">
        <v>2.6</v>
      </c>
      <c r="AT1940">
        <v>-6</v>
      </c>
      <c r="AU1940">
        <v>0</v>
      </c>
      <c r="AV1940" s="2">
        <v>0.43</v>
      </c>
    </row>
    <row r="1941" spans="6:48" x14ac:dyDescent="0.3">
      <c r="F1941" t="str">
        <f t="shared" si="141"/>
        <v>13351401</v>
      </c>
      <c r="G1941" t="e">
        <f t="shared" si="144"/>
        <v>#N/A</v>
      </c>
      <c r="H1941" s="11">
        <v>1335</v>
      </c>
      <c r="I1941" s="5">
        <v>1401</v>
      </c>
      <c r="J1941" t="s">
        <v>62</v>
      </c>
      <c r="K1941" t="s">
        <v>76</v>
      </c>
      <c r="Q1941" s="3"/>
      <c r="R1941" s="4"/>
      <c r="S1941" s="4"/>
      <c r="T1941" s="2">
        <f t="shared" si="142"/>
        <v>0.25169836355594721</v>
      </c>
      <c r="U1941" s="2">
        <f t="shared" si="143"/>
        <v>0.74830163644405279</v>
      </c>
      <c r="V1941" s="2"/>
      <c r="W1941" s="2"/>
      <c r="X1941" s="45"/>
      <c r="Y1941" s="37"/>
      <c r="Z1941" s="37"/>
      <c r="AA1941" s="37"/>
      <c r="AB1941" s="37"/>
      <c r="AC1941" s="37"/>
      <c r="AD1941" s="37"/>
      <c r="AE1941" s="37"/>
      <c r="AF1941" s="12">
        <v>16</v>
      </c>
      <c r="AG1941">
        <v>7</v>
      </c>
      <c r="AH1941">
        <v>97</v>
      </c>
      <c r="AI1941">
        <v>0.12</v>
      </c>
      <c r="AJ1941">
        <v>2</v>
      </c>
      <c r="AK1941">
        <v>1</v>
      </c>
      <c r="AL1941">
        <v>-1</v>
      </c>
      <c r="AM1941">
        <v>1</v>
      </c>
      <c r="AN1941">
        <v>-10</v>
      </c>
      <c r="AO1941">
        <v>5</v>
      </c>
      <c r="AP1941">
        <v>-0.01</v>
      </c>
      <c r="AQ1941">
        <v>0.7</v>
      </c>
      <c r="AR1941">
        <v>-0.2</v>
      </c>
      <c r="AS1941">
        <v>0.9</v>
      </c>
      <c r="AT1941">
        <v>-9</v>
      </c>
      <c r="AU1941">
        <v>0</v>
      </c>
      <c r="AV1941" s="2">
        <v>0.39</v>
      </c>
    </row>
    <row r="1942" spans="6:48" x14ac:dyDescent="0.3">
      <c r="F1942" t="str">
        <f t="shared" si="141"/>
        <v>13351403</v>
      </c>
      <c r="G1942" t="e">
        <f t="shared" si="144"/>
        <v>#N/A</v>
      </c>
      <c r="H1942" s="11">
        <v>1335</v>
      </c>
      <c r="I1942" s="5">
        <v>1403</v>
      </c>
      <c r="J1942" t="s">
        <v>62</v>
      </c>
      <c r="K1942" t="s">
        <v>77</v>
      </c>
      <c r="Q1942" s="3"/>
      <c r="R1942" s="4"/>
      <c r="S1942" s="4"/>
      <c r="T1942" s="2">
        <f t="shared" si="142"/>
        <v>0.15169836355594718</v>
      </c>
      <c r="U1942" s="2">
        <f t="shared" si="143"/>
        <v>0.84830163644405276</v>
      </c>
      <c r="V1942" s="2"/>
      <c r="W1942" s="2"/>
      <c r="X1942" s="45"/>
      <c r="Y1942" s="37"/>
      <c r="Z1942" s="37"/>
      <c r="AA1942" s="37"/>
      <c r="AB1942" s="37"/>
      <c r="AC1942" s="37"/>
      <c r="AD1942" s="37"/>
      <c r="AE1942" s="37"/>
      <c r="AF1942" s="12">
        <v>16</v>
      </c>
      <c r="AG1942">
        <v>3</v>
      </c>
      <c r="AH1942">
        <v>115</v>
      </c>
      <c r="AI1942">
        <v>0.01</v>
      </c>
      <c r="AJ1942">
        <v>0</v>
      </c>
      <c r="AK1942">
        <v>0</v>
      </c>
      <c r="AL1942">
        <v>-1</v>
      </c>
      <c r="AM1942">
        <v>-4</v>
      </c>
      <c r="AN1942">
        <v>-9</v>
      </c>
      <c r="AO1942">
        <v>5</v>
      </c>
      <c r="AP1942">
        <v>-0.04</v>
      </c>
      <c r="AQ1942">
        <v>0.5</v>
      </c>
      <c r="AR1942">
        <v>4.9000000000000004</v>
      </c>
      <c r="AS1942">
        <v>-4.4000000000000004</v>
      </c>
      <c r="AT1942">
        <v>-13</v>
      </c>
      <c r="AU1942">
        <v>0</v>
      </c>
      <c r="AV1942" s="2">
        <v>0.28999999999999998</v>
      </c>
    </row>
    <row r="1943" spans="6:48" x14ac:dyDescent="0.3">
      <c r="F1943" t="str">
        <f t="shared" si="141"/>
        <v>13351411</v>
      </c>
      <c r="G1943" t="e">
        <f t="shared" si="144"/>
        <v>#N/A</v>
      </c>
      <c r="H1943" s="11">
        <v>1335</v>
      </c>
      <c r="I1943" s="5">
        <v>1411</v>
      </c>
      <c r="J1943" t="s">
        <v>62</v>
      </c>
      <c r="K1943" t="s">
        <v>78</v>
      </c>
      <c r="Q1943" s="3"/>
      <c r="R1943" s="4"/>
      <c r="S1943" s="4"/>
      <c r="T1943" s="2">
        <f t="shared" si="142"/>
        <v>0.78169836355594724</v>
      </c>
      <c r="U1943" s="2">
        <f t="shared" si="143"/>
        <v>0.21830163644405276</v>
      </c>
      <c r="V1943" s="2"/>
      <c r="W1943" s="2"/>
      <c r="X1943" s="45"/>
      <c r="Y1943" s="37"/>
      <c r="Z1943" s="37"/>
      <c r="AA1943" s="37"/>
      <c r="AB1943" s="37"/>
      <c r="AC1943" s="37"/>
      <c r="AD1943" s="37"/>
      <c r="AE1943" s="37"/>
      <c r="AF1943" s="12">
        <v>16</v>
      </c>
      <c r="AG1943">
        <v>16</v>
      </c>
      <c r="AH1943">
        <v>-122</v>
      </c>
      <c r="AI1943">
        <v>0.3</v>
      </c>
      <c r="AJ1943">
        <v>2</v>
      </c>
      <c r="AK1943">
        <v>-5</v>
      </c>
      <c r="AL1943">
        <v>0</v>
      </c>
      <c r="AM1943">
        <v>1</v>
      </c>
      <c r="AN1943">
        <v>-5</v>
      </c>
      <c r="AO1943">
        <v>9</v>
      </c>
      <c r="AP1943">
        <v>-0.06</v>
      </c>
      <c r="AQ1943">
        <v>-1.9</v>
      </c>
      <c r="AR1943">
        <v>-10.1</v>
      </c>
      <c r="AS1943">
        <v>8.1999999999999993</v>
      </c>
      <c r="AT1943">
        <v>0</v>
      </c>
      <c r="AU1943">
        <v>0</v>
      </c>
      <c r="AV1943" s="2">
        <v>0.92</v>
      </c>
    </row>
    <row r="1944" spans="6:48" x14ac:dyDescent="0.3">
      <c r="F1944" t="str">
        <f t="shared" si="141"/>
        <v>13351417</v>
      </c>
      <c r="G1944" t="e">
        <f t="shared" si="144"/>
        <v>#N/A</v>
      </c>
      <c r="H1944" s="11">
        <v>1335</v>
      </c>
      <c r="I1944" s="5">
        <v>1417</v>
      </c>
      <c r="J1944" t="s">
        <v>62</v>
      </c>
      <c r="K1944" t="s">
        <v>79</v>
      </c>
      <c r="Q1944" s="3"/>
      <c r="R1944" s="4"/>
      <c r="S1944" s="4"/>
      <c r="T1944" s="2">
        <f t="shared" si="142"/>
        <v>0.29169836355594719</v>
      </c>
      <c r="U1944" s="2">
        <f t="shared" si="143"/>
        <v>0.70830163644405286</v>
      </c>
      <c r="V1944" s="2"/>
      <c r="W1944" s="2"/>
      <c r="X1944" s="45"/>
      <c r="Y1944" s="37"/>
      <c r="Z1944" s="37"/>
      <c r="AA1944" s="37"/>
      <c r="AB1944" s="37"/>
      <c r="AC1944" s="37"/>
      <c r="AD1944" s="37"/>
      <c r="AE1944" s="37"/>
      <c r="AF1944" s="12">
        <v>16</v>
      </c>
      <c r="AG1944">
        <v>11</v>
      </c>
      <c r="AH1944">
        <v>79</v>
      </c>
      <c r="AI1944">
        <v>0.08</v>
      </c>
      <c r="AJ1944">
        <v>-1</v>
      </c>
      <c r="AK1944">
        <v>-2</v>
      </c>
      <c r="AL1944">
        <v>1</v>
      </c>
      <c r="AM1944">
        <v>2</v>
      </c>
      <c r="AN1944">
        <v>-5</v>
      </c>
      <c r="AO1944">
        <v>4</v>
      </c>
      <c r="AP1944">
        <v>-0.06</v>
      </c>
      <c r="AQ1944">
        <v>-6.2</v>
      </c>
      <c r="AR1944">
        <v>-6.7</v>
      </c>
      <c r="AS1944">
        <v>0.5</v>
      </c>
      <c r="AT1944">
        <v>-5</v>
      </c>
      <c r="AU1944">
        <v>0</v>
      </c>
      <c r="AV1944" s="2">
        <v>0.43</v>
      </c>
    </row>
    <row r="1945" spans="6:48" x14ac:dyDescent="0.3">
      <c r="F1945" t="str">
        <f t="shared" si="141"/>
        <v>13351420</v>
      </c>
      <c r="G1945" t="e">
        <f t="shared" si="144"/>
        <v>#N/A</v>
      </c>
      <c r="H1945" s="11">
        <v>1335</v>
      </c>
      <c r="I1945" s="5">
        <v>1420</v>
      </c>
      <c r="J1945" t="s">
        <v>62</v>
      </c>
      <c r="K1945" t="s">
        <v>80</v>
      </c>
      <c r="Q1945" s="3"/>
      <c r="R1945" s="4"/>
      <c r="S1945" s="4"/>
      <c r="T1945" s="2">
        <f t="shared" si="142"/>
        <v>0.68169836355594715</v>
      </c>
      <c r="U1945" s="2">
        <f t="shared" si="143"/>
        <v>0.31830163644405285</v>
      </c>
      <c r="V1945" s="2"/>
      <c r="W1945" s="2"/>
      <c r="X1945" s="45"/>
      <c r="Y1945" s="37"/>
      <c r="Z1945" s="37"/>
      <c r="AA1945" s="37"/>
      <c r="AB1945" s="37"/>
      <c r="AC1945" s="37"/>
      <c r="AD1945" s="37"/>
      <c r="AE1945" s="37"/>
      <c r="AF1945" s="12">
        <v>16</v>
      </c>
      <c r="AG1945">
        <v>16</v>
      </c>
      <c r="AH1945">
        <v>-57</v>
      </c>
      <c r="AI1945">
        <v>0.06</v>
      </c>
      <c r="AJ1945">
        <v>1</v>
      </c>
      <c r="AK1945">
        <v>-5</v>
      </c>
      <c r="AL1945">
        <v>0</v>
      </c>
      <c r="AM1945">
        <v>-3</v>
      </c>
      <c r="AN1945">
        <v>-2</v>
      </c>
      <c r="AO1945">
        <v>6</v>
      </c>
      <c r="AP1945">
        <v>0.01</v>
      </c>
      <c r="AQ1945">
        <v>3.2</v>
      </c>
      <c r="AR1945">
        <v>-1.4</v>
      </c>
      <c r="AS1945">
        <v>4.5999999999999996</v>
      </c>
      <c r="AT1945">
        <v>0</v>
      </c>
      <c r="AU1945">
        <v>0</v>
      </c>
      <c r="AV1945" s="2">
        <v>0.82</v>
      </c>
    </row>
    <row r="1946" spans="6:48" x14ac:dyDescent="0.3">
      <c r="F1946" t="str">
        <f t="shared" si="141"/>
        <v>13351422</v>
      </c>
      <c r="G1946" t="e">
        <f t="shared" si="144"/>
        <v>#N/A</v>
      </c>
      <c r="H1946" s="11">
        <v>1335</v>
      </c>
      <c r="I1946" s="5">
        <v>1422</v>
      </c>
      <c r="J1946" t="s">
        <v>62</v>
      </c>
      <c r="K1946" t="s">
        <v>81</v>
      </c>
      <c r="Q1946" s="3"/>
      <c r="R1946" s="4"/>
      <c r="S1946" s="4"/>
      <c r="T1946" s="2">
        <f t="shared" si="142"/>
        <v>0.38169836355594722</v>
      </c>
      <c r="U1946" s="2">
        <f t="shared" si="143"/>
        <v>0.61830163644405278</v>
      </c>
      <c r="V1946" s="2"/>
      <c r="W1946" s="2"/>
      <c r="X1946" s="45"/>
      <c r="Y1946" s="37"/>
      <c r="Z1946" s="37"/>
      <c r="AA1946" s="37"/>
      <c r="AB1946" s="37"/>
      <c r="AC1946" s="37"/>
      <c r="AD1946" s="37"/>
      <c r="AE1946" s="37"/>
      <c r="AF1946" s="12">
        <v>16</v>
      </c>
      <c r="AG1946">
        <v>13</v>
      </c>
      <c r="AH1946">
        <v>45</v>
      </c>
      <c r="AI1946">
        <v>-0.03</v>
      </c>
      <c r="AJ1946">
        <v>1</v>
      </c>
      <c r="AK1946">
        <v>-1</v>
      </c>
      <c r="AL1946">
        <v>-2</v>
      </c>
      <c r="AM1946">
        <v>-5</v>
      </c>
      <c r="AN1946">
        <v>-10</v>
      </c>
      <c r="AO1946">
        <v>1</v>
      </c>
      <c r="AP1946">
        <v>-0.04</v>
      </c>
      <c r="AQ1946">
        <v>3.6</v>
      </c>
      <c r="AR1946">
        <v>6.3</v>
      </c>
      <c r="AS1946">
        <v>-2.7</v>
      </c>
      <c r="AT1946">
        <v>-3</v>
      </c>
      <c r="AU1946">
        <v>0</v>
      </c>
      <c r="AV1946" s="2">
        <v>0.52</v>
      </c>
    </row>
    <row r="1947" spans="6:48" x14ac:dyDescent="0.3">
      <c r="F1947" t="str">
        <f t="shared" ref="F1947:F2010" si="145">H1947&amp;I1947</f>
        <v>13351437</v>
      </c>
      <c r="G1947" t="e">
        <f t="shared" si="144"/>
        <v>#N/A</v>
      </c>
      <c r="H1947" s="11">
        <v>1335</v>
      </c>
      <c r="I1947" s="5">
        <v>1437</v>
      </c>
      <c r="J1947" t="s">
        <v>62</v>
      </c>
      <c r="K1947" t="s">
        <v>82</v>
      </c>
      <c r="Q1947" s="3"/>
      <c r="R1947" s="4"/>
      <c r="S1947" s="4"/>
      <c r="T1947" s="2">
        <f t="shared" ref="T1947:T2010" si="146">AV1947-$AV$2275</f>
        <v>7.1698363555947192E-2</v>
      </c>
      <c r="U1947" s="2">
        <f t="shared" ref="U1947:U2010" si="147">1-T1947</f>
        <v>0.92830163644405284</v>
      </c>
      <c r="V1947" s="2"/>
      <c r="W1947" s="2"/>
      <c r="X1947" s="45"/>
      <c r="Y1947" s="37"/>
      <c r="Z1947" s="37"/>
      <c r="AA1947" s="37"/>
      <c r="AB1947" s="37"/>
      <c r="AC1947" s="37"/>
      <c r="AD1947" s="37"/>
      <c r="AE1947" s="37"/>
      <c r="AF1947" s="12">
        <v>16</v>
      </c>
      <c r="AG1947">
        <v>1</v>
      </c>
      <c r="AH1947">
        <v>125</v>
      </c>
      <c r="AI1947">
        <v>-0.14000000000000001</v>
      </c>
      <c r="AJ1947">
        <v>-7</v>
      </c>
      <c r="AK1947">
        <v>-2</v>
      </c>
      <c r="AL1947">
        <v>2</v>
      </c>
      <c r="AM1947">
        <v>-1</v>
      </c>
      <c r="AN1947">
        <v>-5</v>
      </c>
      <c r="AO1947">
        <v>4</v>
      </c>
      <c r="AP1947">
        <v>-0.11</v>
      </c>
      <c r="AQ1947">
        <v>-11.4</v>
      </c>
      <c r="AR1947">
        <v>-1.3</v>
      </c>
      <c r="AS1947">
        <v>-10.1</v>
      </c>
      <c r="AT1947">
        <v>-15</v>
      </c>
      <c r="AU1947">
        <v>0</v>
      </c>
      <c r="AV1947" s="2">
        <v>0.21</v>
      </c>
    </row>
    <row r="1948" spans="6:48" x14ac:dyDescent="0.3">
      <c r="F1948" t="str">
        <f t="shared" si="145"/>
        <v>13351438</v>
      </c>
      <c r="G1948" t="e">
        <f t="shared" ref="G1948:G2011" si="148">VLOOKUP(E1948,F1948:F4225,COLUMN(F1948:F4225),FALSE)</f>
        <v>#N/A</v>
      </c>
      <c r="H1948" s="11">
        <v>1335</v>
      </c>
      <c r="I1948" s="5">
        <v>1438</v>
      </c>
      <c r="J1948" t="s">
        <v>62</v>
      </c>
      <c r="K1948" t="s">
        <v>83</v>
      </c>
      <c r="Q1948" s="3"/>
      <c r="R1948" s="4"/>
      <c r="S1948" s="4"/>
      <c r="T1948" s="2">
        <f t="shared" si="146"/>
        <v>8.1698363555947201E-2</v>
      </c>
      <c r="U1948" s="2">
        <f t="shared" si="147"/>
        <v>0.91830163644405283</v>
      </c>
      <c r="V1948" s="2"/>
      <c r="W1948" s="2"/>
      <c r="X1948" s="45"/>
      <c r="Y1948" s="37"/>
      <c r="Z1948" s="37"/>
      <c r="AA1948" s="37"/>
      <c r="AB1948" s="37"/>
      <c r="AC1948" s="37"/>
      <c r="AD1948" s="37"/>
      <c r="AE1948" s="37"/>
      <c r="AF1948" s="12">
        <v>16</v>
      </c>
      <c r="AG1948">
        <v>1</v>
      </c>
      <c r="AH1948">
        <v>126</v>
      </c>
      <c r="AI1948">
        <v>-0.2</v>
      </c>
      <c r="AJ1948">
        <v>0</v>
      </c>
      <c r="AK1948">
        <v>3</v>
      </c>
      <c r="AL1948">
        <v>3</v>
      </c>
      <c r="AM1948">
        <v>-4</v>
      </c>
      <c r="AN1948">
        <v>-3</v>
      </c>
      <c r="AO1948">
        <v>3</v>
      </c>
      <c r="AP1948">
        <v>-0.1</v>
      </c>
      <c r="AQ1948">
        <v>8.1999999999999993</v>
      </c>
      <c r="AR1948">
        <v>16.2</v>
      </c>
      <c r="AS1948">
        <v>-8</v>
      </c>
      <c r="AT1948">
        <v>-15</v>
      </c>
      <c r="AU1948">
        <v>0</v>
      </c>
      <c r="AV1948" s="2">
        <v>0.22</v>
      </c>
    </row>
    <row r="1949" spans="6:48" x14ac:dyDescent="0.3">
      <c r="F1949" t="str">
        <f t="shared" si="145"/>
        <v>13351439</v>
      </c>
      <c r="G1949" t="e">
        <f t="shared" si="148"/>
        <v>#N/A</v>
      </c>
      <c r="H1949" s="11">
        <v>1335</v>
      </c>
      <c r="I1949" s="5">
        <v>1439</v>
      </c>
      <c r="J1949" t="s">
        <v>62</v>
      </c>
      <c r="K1949" t="s">
        <v>84</v>
      </c>
      <c r="Q1949" s="3"/>
      <c r="R1949" s="4"/>
      <c r="S1949" s="4"/>
      <c r="T1949" s="2">
        <f t="shared" si="146"/>
        <v>0.21169836355594718</v>
      </c>
      <c r="U1949" s="2">
        <f t="shared" si="147"/>
        <v>0.78830163644405282</v>
      </c>
      <c r="V1949" s="2"/>
      <c r="W1949" s="2"/>
      <c r="X1949" s="45"/>
      <c r="Y1949" s="37"/>
      <c r="Z1949" s="37"/>
      <c r="AA1949" s="37"/>
      <c r="AB1949" s="37"/>
      <c r="AC1949" s="37"/>
      <c r="AD1949" s="37"/>
      <c r="AE1949" s="37"/>
      <c r="AF1949" s="12">
        <v>16</v>
      </c>
      <c r="AG1949">
        <v>8</v>
      </c>
      <c r="AH1949">
        <v>95</v>
      </c>
      <c r="AI1949">
        <v>0.08</v>
      </c>
      <c r="AJ1949">
        <v>-4</v>
      </c>
      <c r="AK1949">
        <v>-3</v>
      </c>
      <c r="AL1949">
        <v>0</v>
      </c>
      <c r="AM1949">
        <v>-1</v>
      </c>
      <c r="AN1949">
        <v>0</v>
      </c>
      <c r="AO1949">
        <v>6</v>
      </c>
      <c r="AP1949">
        <v>-0.05</v>
      </c>
      <c r="AQ1949">
        <v>-4</v>
      </c>
      <c r="AR1949">
        <v>-2.2000000000000002</v>
      </c>
      <c r="AS1949">
        <v>-1.8</v>
      </c>
      <c r="AT1949">
        <v>-8</v>
      </c>
      <c r="AU1949">
        <v>0</v>
      </c>
      <c r="AV1949" s="2">
        <v>0.35</v>
      </c>
    </row>
    <row r="1950" spans="6:48" x14ac:dyDescent="0.3">
      <c r="F1950" t="str">
        <f t="shared" si="145"/>
        <v>13351452</v>
      </c>
      <c r="G1950" t="e">
        <f t="shared" si="148"/>
        <v>#N/A</v>
      </c>
      <c r="H1950" s="11">
        <v>1335</v>
      </c>
      <c r="I1950" s="5">
        <v>1452</v>
      </c>
      <c r="J1950" t="s">
        <v>62</v>
      </c>
      <c r="K1950" t="s">
        <v>85</v>
      </c>
      <c r="Q1950" s="3"/>
      <c r="R1950" s="4"/>
      <c r="S1950" s="4"/>
      <c r="T1950" s="2">
        <f t="shared" si="146"/>
        <v>0.16169836355594719</v>
      </c>
      <c r="U1950" s="2">
        <f t="shared" si="147"/>
        <v>0.83830163644405276</v>
      </c>
      <c r="V1950" s="2"/>
      <c r="W1950" s="2"/>
      <c r="X1950" s="45"/>
      <c r="Y1950" s="37"/>
      <c r="Z1950" s="37"/>
      <c r="AA1950" s="37"/>
      <c r="AB1950" s="37"/>
      <c r="AC1950" s="37"/>
      <c r="AD1950" s="37"/>
      <c r="AE1950" s="37"/>
      <c r="AF1950" s="12">
        <v>16</v>
      </c>
      <c r="AG1950">
        <v>5</v>
      </c>
      <c r="AH1950">
        <v>114</v>
      </c>
      <c r="AI1950">
        <v>0.03</v>
      </c>
      <c r="AJ1950">
        <v>3</v>
      </c>
      <c r="AK1950">
        <v>-3</v>
      </c>
      <c r="AL1950">
        <v>2</v>
      </c>
      <c r="AM1950">
        <v>-6</v>
      </c>
      <c r="AN1950">
        <v>-13</v>
      </c>
      <c r="AO1950">
        <v>7</v>
      </c>
      <c r="AP1950">
        <v>-0.11</v>
      </c>
      <c r="AQ1950">
        <v>-3.9</v>
      </c>
      <c r="AR1950">
        <v>0.6</v>
      </c>
      <c r="AS1950">
        <v>-4.5</v>
      </c>
      <c r="AT1950">
        <v>-11</v>
      </c>
      <c r="AU1950">
        <v>0</v>
      </c>
      <c r="AV1950" s="2">
        <v>0.3</v>
      </c>
    </row>
    <row r="1951" spans="6:48" x14ac:dyDescent="0.3">
      <c r="F1951" t="str">
        <f t="shared" si="145"/>
        <v>13351455</v>
      </c>
      <c r="G1951" t="e">
        <f t="shared" si="148"/>
        <v>#N/A</v>
      </c>
      <c r="H1951" s="11">
        <v>1335</v>
      </c>
      <c r="I1951" s="5">
        <v>1455</v>
      </c>
      <c r="J1951" t="s">
        <v>62</v>
      </c>
      <c r="K1951" t="s">
        <v>86</v>
      </c>
      <c r="Q1951" s="3"/>
      <c r="R1951" s="4"/>
      <c r="S1951" s="4"/>
      <c r="T1951" s="2">
        <f t="shared" si="146"/>
        <v>0.1716983635559472</v>
      </c>
      <c r="U1951" s="2">
        <f t="shared" si="147"/>
        <v>0.82830163644405275</v>
      </c>
      <c r="V1951" s="2"/>
      <c r="W1951" s="2"/>
      <c r="X1951" s="45"/>
      <c r="Y1951" s="37"/>
      <c r="Z1951" s="37"/>
      <c r="AA1951" s="37"/>
      <c r="AB1951" s="37"/>
      <c r="AC1951" s="37"/>
      <c r="AD1951" s="37"/>
      <c r="AE1951" s="37"/>
      <c r="AF1951" s="12">
        <v>16</v>
      </c>
      <c r="AG1951">
        <v>4</v>
      </c>
      <c r="AH1951">
        <v>107</v>
      </c>
      <c r="AI1951">
        <v>-0.04</v>
      </c>
      <c r="AJ1951">
        <v>-2</v>
      </c>
      <c r="AK1951">
        <v>-2</v>
      </c>
      <c r="AL1951">
        <v>1</v>
      </c>
      <c r="AM1951">
        <v>0</v>
      </c>
      <c r="AN1951">
        <v>-11</v>
      </c>
      <c r="AO1951">
        <v>0</v>
      </c>
      <c r="AP1951">
        <v>-0.08</v>
      </c>
      <c r="AQ1951">
        <v>-7.3</v>
      </c>
      <c r="AR1951">
        <v>-1.7</v>
      </c>
      <c r="AS1951">
        <v>-5.6</v>
      </c>
      <c r="AT1951">
        <v>-12</v>
      </c>
      <c r="AU1951">
        <v>0</v>
      </c>
      <c r="AV1951" s="2">
        <v>0.31</v>
      </c>
    </row>
    <row r="1952" spans="6:48" x14ac:dyDescent="0.3">
      <c r="F1952" t="str">
        <f t="shared" si="145"/>
        <v>13351460</v>
      </c>
      <c r="G1952" t="e">
        <f t="shared" si="148"/>
        <v>#N/A</v>
      </c>
      <c r="H1952" s="11">
        <v>1335</v>
      </c>
      <c r="I1952" s="5">
        <v>1460</v>
      </c>
      <c r="J1952" t="s">
        <v>62</v>
      </c>
      <c r="K1952" t="s">
        <v>87</v>
      </c>
      <c r="Q1952" s="3"/>
      <c r="R1952" s="4"/>
      <c r="S1952" s="4"/>
      <c r="T1952" s="2">
        <f t="shared" si="146"/>
        <v>0.56169836355594716</v>
      </c>
      <c r="U1952" s="2">
        <f t="shared" si="147"/>
        <v>0.43830163644405284</v>
      </c>
      <c r="V1952" s="2"/>
      <c r="W1952" s="2"/>
      <c r="X1952" s="45"/>
      <c r="Y1952" s="37"/>
      <c r="Z1952" s="37"/>
      <c r="AA1952" s="37"/>
      <c r="AB1952" s="37"/>
      <c r="AC1952" s="37"/>
      <c r="AD1952" s="37"/>
      <c r="AE1952" s="37"/>
      <c r="AF1952" s="12">
        <v>16</v>
      </c>
      <c r="AG1952">
        <v>14</v>
      </c>
      <c r="AH1952">
        <v>-8</v>
      </c>
      <c r="AI1952">
        <v>0.02</v>
      </c>
      <c r="AJ1952">
        <v>4</v>
      </c>
      <c r="AK1952">
        <v>-1</v>
      </c>
      <c r="AL1952">
        <v>-1</v>
      </c>
      <c r="AM1952">
        <v>-4</v>
      </c>
      <c r="AN1952">
        <v>-5</v>
      </c>
      <c r="AO1952">
        <v>2</v>
      </c>
      <c r="AP1952">
        <v>-0.06</v>
      </c>
      <c r="AQ1952">
        <v>4.4000000000000004</v>
      </c>
      <c r="AR1952">
        <v>3.4</v>
      </c>
      <c r="AS1952">
        <v>1</v>
      </c>
      <c r="AT1952">
        <v>-2</v>
      </c>
      <c r="AU1952">
        <v>0</v>
      </c>
      <c r="AV1952" s="2">
        <v>0.7</v>
      </c>
    </row>
    <row r="1953" spans="6:48" x14ac:dyDescent="0.3">
      <c r="F1953" t="str">
        <f t="shared" si="145"/>
        <v>13351462</v>
      </c>
      <c r="G1953" t="e">
        <f t="shared" si="148"/>
        <v>#N/A</v>
      </c>
      <c r="H1953" s="11">
        <v>1335</v>
      </c>
      <c r="I1953" s="5">
        <v>1462</v>
      </c>
      <c r="J1953" t="s">
        <v>62</v>
      </c>
      <c r="K1953" t="s">
        <v>88</v>
      </c>
      <c r="Q1953" s="3"/>
      <c r="R1953" s="4"/>
      <c r="S1953" s="4"/>
      <c r="T1953" s="2">
        <f t="shared" si="146"/>
        <v>0.1716983635559472</v>
      </c>
      <c r="U1953" s="2">
        <f t="shared" si="147"/>
        <v>0.82830163644405275</v>
      </c>
      <c r="V1953" s="2"/>
      <c r="W1953" s="2"/>
      <c r="X1953" s="45"/>
      <c r="Y1953" s="37"/>
      <c r="Z1953" s="37"/>
      <c r="AA1953" s="37"/>
      <c r="AB1953" s="37"/>
      <c r="AC1953" s="37"/>
      <c r="AD1953" s="37"/>
      <c r="AE1953" s="37"/>
      <c r="AF1953" s="12">
        <v>16</v>
      </c>
      <c r="AG1953">
        <v>1</v>
      </c>
      <c r="AH1953">
        <v>113</v>
      </c>
      <c r="AI1953">
        <v>-0.11</v>
      </c>
      <c r="AJ1953">
        <v>-3</v>
      </c>
      <c r="AK1953">
        <v>-3</v>
      </c>
      <c r="AL1953">
        <v>0</v>
      </c>
      <c r="AM1953">
        <v>1</v>
      </c>
      <c r="AN1953">
        <v>-6</v>
      </c>
      <c r="AO1953">
        <v>0</v>
      </c>
      <c r="AP1953">
        <v>-0.13</v>
      </c>
      <c r="AQ1953">
        <v>-8.6</v>
      </c>
      <c r="AR1953">
        <v>-4.9000000000000004</v>
      </c>
      <c r="AS1953">
        <v>-3.7</v>
      </c>
      <c r="AT1953">
        <v>-15</v>
      </c>
      <c r="AU1953">
        <v>0</v>
      </c>
      <c r="AV1953" s="2">
        <v>0.31</v>
      </c>
    </row>
    <row r="1954" spans="6:48" x14ac:dyDescent="0.3">
      <c r="F1954" t="str">
        <f t="shared" si="145"/>
        <v>13441345</v>
      </c>
      <c r="G1954" t="e">
        <f t="shared" si="148"/>
        <v>#N/A</v>
      </c>
      <c r="H1954" s="11">
        <v>1344</v>
      </c>
      <c r="I1954" s="5">
        <v>1345</v>
      </c>
      <c r="J1954" t="s">
        <v>63</v>
      </c>
      <c r="K1954" t="s">
        <v>64</v>
      </c>
      <c r="Q1954" s="3"/>
      <c r="R1954" s="4"/>
      <c r="S1954" s="4"/>
      <c r="T1954" s="2">
        <f t="shared" si="146"/>
        <v>0.20169836355594722</v>
      </c>
      <c r="U1954" s="2">
        <f t="shared" si="147"/>
        <v>0.79830163644405272</v>
      </c>
      <c r="V1954" s="2"/>
      <c r="W1954" s="2"/>
      <c r="X1954" s="45"/>
      <c r="Y1954" s="37"/>
      <c r="Z1954" s="37"/>
      <c r="AA1954" s="37"/>
      <c r="AB1954" s="37"/>
      <c r="AC1954" s="37"/>
      <c r="AD1954" s="37"/>
      <c r="AE1954" s="37"/>
      <c r="AF1954" s="12">
        <v>10</v>
      </c>
      <c r="AG1954">
        <v>2</v>
      </c>
      <c r="AH1954">
        <v>58</v>
      </c>
      <c r="AI1954">
        <v>-0.2</v>
      </c>
      <c r="AJ1954">
        <v>-8</v>
      </c>
      <c r="AK1954">
        <v>3</v>
      </c>
      <c r="AL1954">
        <v>1</v>
      </c>
      <c r="AM1954">
        <v>2</v>
      </c>
      <c r="AN1954">
        <v>1</v>
      </c>
      <c r="AO1954">
        <v>-1</v>
      </c>
      <c r="AP1954">
        <v>-0.04</v>
      </c>
      <c r="AQ1954">
        <v>-7.4</v>
      </c>
      <c r="AR1954">
        <v>7.1</v>
      </c>
      <c r="AS1954">
        <v>-14.5</v>
      </c>
      <c r="AT1954">
        <v>-8</v>
      </c>
      <c r="AU1954">
        <v>0</v>
      </c>
      <c r="AV1954" s="2">
        <v>0.34</v>
      </c>
    </row>
    <row r="1955" spans="6:48" x14ac:dyDescent="0.3">
      <c r="F1955" t="str">
        <f t="shared" si="145"/>
        <v>13441347</v>
      </c>
      <c r="G1955" t="e">
        <f t="shared" si="148"/>
        <v>#N/A</v>
      </c>
      <c r="H1955" s="11">
        <v>1344</v>
      </c>
      <c r="I1955" s="5">
        <v>1347</v>
      </c>
      <c r="J1955" t="s">
        <v>63</v>
      </c>
      <c r="K1955" t="s">
        <v>65</v>
      </c>
      <c r="Q1955" s="3"/>
      <c r="R1955" s="4"/>
      <c r="S1955" s="4"/>
      <c r="T1955" s="2">
        <f t="shared" si="146"/>
        <v>0.7416983635559472</v>
      </c>
      <c r="U1955" s="2">
        <f t="shared" si="147"/>
        <v>0.2583016364440528</v>
      </c>
      <c r="V1955" s="2"/>
      <c r="W1955" s="2"/>
      <c r="X1955" s="45"/>
      <c r="Y1955" s="37"/>
      <c r="Z1955" s="37"/>
      <c r="AA1955" s="37"/>
      <c r="AB1955" s="37"/>
      <c r="AC1955" s="37"/>
      <c r="AD1955" s="37"/>
      <c r="AE1955" s="37"/>
      <c r="AF1955" s="12">
        <v>10</v>
      </c>
      <c r="AG1955">
        <v>16</v>
      </c>
      <c r="AH1955">
        <v>-107</v>
      </c>
      <c r="AI1955">
        <v>0</v>
      </c>
      <c r="AJ1955">
        <v>1</v>
      </c>
      <c r="AK1955">
        <v>1</v>
      </c>
      <c r="AL1955">
        <v>-1</v>
      </c>
      <c r="AM1955">
        <v>-1</v>
      </c>
      <c r="AN1955">
        <v>-3</v>
      </c>
      <c r="AO1955">
        <v>-1</v>
      </c>
      <c r="AP1955">
        <v>-0.03</v>
      </c>
      <c r="AQ1955">
        <v>6.8</v>
      </c>
      <c r="AR1955">
        <v>7.8</v>
      </c>
      <c r="AS1955">
        <v>-1</v>
      </c>
      <c r="AT1955">
        <v>6</v>
      </c>
      <c r="AU1955">
        <v>1</v>
      </c>
      <c r="AV1955" s="2">
        <v>0.88</v>
      </c>
    </row>
    <row r="1956" spans="6:48" x14ac:dyDescent="0.3">
      <c r="F1956" t="str">
        <f t="shared" si="145"/>
        <v>13441348</v>
      </c>
      <c r="G1956" t="e">
        <f t="shared" si="148"/>
        <v>#N/A</v>
      </c>
      <c r="H1956" s="11">
        <v>1344</v>
      </c>
      <c r="I1956" s="5">
        <v>1348</v>
      </c>
      <c r="J1956" t="s">
        <v>63</v>
      </c>
      <c r="K1956" t="s">
        <v>66</v>
      </c>
      <c r="Q1956" s="3"/>
      <c r="R1956" s="4"/>
      <c r="S1956" s="4"/>
      <c r="T1956" s="2">
        <f t="shared" si="146"/>
        <v>0.41169836355594724</v>
      </c>
      <c r="U1956" s="2">
        <f t="shared" si="147"/>
        <v>0.58830163644405276</v>
      </c>
      <c r="V1956" s="2"/>
      <c r="W1956" s="2"/>
      <c r="X1956" s="45"/>
      <c r="Y1956" s="37"/>
      <c r="Z1956" s="37"/>
      <c r="AA1956" s="37"/>
      <c r="AB1956" s="37"/>
      <c r="AC1956" s="37"/>
      <c r="AD1956" s="37"/>
      <c r="AE1956" s="37"/>
      <c r="AF1956" s="12">
        <v>10</v>
      </c>
      <c r="AG1956">
        <v>7</v>
      </c>
      <c r="AH1956">
        <v>14</v>
      </c>
      <c r="AI1956">
        <v>-0.16</v>
      </c>
      <c r="AJ1956">
        <v>-2</v>
      </c>
      <c r="AK1956">
        <v>0</v>
      </c>
      <c r="AL1956">
        <v>2</v>
      </c>
      <c r="AM1956">
        <v>-3</v>
      </c>
      <c r="AN1956">
        <v>-2</v>
      </c>
      <c r="AO1956">
        <v>-2</v>
      </c>
      <c r="AP1956">
        <v>-0.01</v>
      </c>
      <c r="AQ1956">
        <v>-2.5</v>
      </c>
      <c r="AR1956">
        <v>4.8</v>
      </c>
      <c r="AS1956">
        <v>-7.3</v>
      </c>
      <c r="AT1956">
        <v>-3</v>
      </c>
      <c r="AU1956">
        <v>0</v>
      </c>
      <c r="AV1956" s="2">
        <v>0.55000000000000004</v>
      </c>
    </row>
    <row r="1957" spans="6:48" x14ac:dyDescent="0.3">
      <c r="F1957" t="str">
        <f t="shared" si="145"/>
        <v>13441355</v>
      </c>
      <c r="G1957" t="e">
        <f t="shared" si="148"/>
        <v>#N/A</v>
      </c>
      <c r="H1957" s="11">
        <v>1344</v>
      </c>
      <c r="I1957" s="5">
        <v>1355</v>
      </c>
      <c r="J1957" t="s">
        <v>63</v>
      </c>
      <c r="K1957" t="s">
        <v>67</v>
      </c>
      <c r="Q1957" s="3"/>
      <c r="R1957" s="4"/>
      <c r="S1957" s="4"/>
      <c r="T1957" s="2">
        <f t="shared" si="146"/>
        <v>0.4916983635559472</v>
      </c>
      <c r="U1957" s="2">
        <f t="shared" si="147"/>
        <v>0.5083016364440528</v>
      </c>
      <c r="V1957" s="2"/>
      <c r="W1957" s="2"/>
      <c r="X1957" s="45"/>
      <c r="Y1957" s="37"/>
      <c r="Z1957" s="37"/>
      <c r="AA1957" s="37"/>
      <c r="AB1957" s="37"/>
      <c r="AC1957" s="37"/>
      <c r="AD1957" s="37"/>
      <c r="AE1957" s="37"/>
      <c r="AF1957" s="12">
        <v>10</v>
      </c>
      <c r="AG1957">
        <v>12</v>
      </c>
      <c r="AH1957">
        <v>-12</v>
      </c>
      <c r="AI1957">
        <v>-0.18</v>
      </c>
      <c r="AJ1957">
        <v>-4</v>
      </c>
      <c r="AK1957">
        <v>0</v>
      </c>
      <c r="AL1957">
        <v>3</v>
      </c>
      <c r="AM1957">
        <v>4</v>
      </c>
      <c r="AN1957">
        <v>4</v>
      </c>
      <c r="AO1957">
        <v>-6</v>
      </c>
      <c r="AP1957">
        <v>-0.06</v>
      </c>
      <c r="AQ1957">
        <v>-9.6999999999999993</v>
      </c>
      <c r="AR1957">
        <v>-2.9</v>
      </c>
      <c r="AS1957">
        <v>-6.8</v>
      </c>
      <c r="AT1957">
        <v>2</v>
      </c>
      <c r="AU1957">
        <v>1</v>
      </c>
      <c r="AV1957" s="2">
        <v>0.63</v>
      </c>
    </row>
    <row r="1958" spans="6:48" x14ac:dyDescent="0.3">
      <c r="F1958" t="str">
        <f t="shared" si="145"/>
        <v>13441361</v>
      </c>
      <c r="G1958" t="e">
        <f t="shared" si="148"/>
        <v>#N/A</v>
      </c>
      <c r="H1958" s="11">
        <v>1344</v>
      </c>
      <c r="I1958" s="5">
        <v>1361</v>
      </c>
      <c r="J1958" t="s">
        <v>63</v>
      </c>
      <c r="K1958" t="s">
        <v>68</v>
      </c>
      <c r="Q1958" s="3"/>
      <c r="R1958" s="4"/>
      <c r="S1958" s="4"/>
      <c r="T1958" s="2">
        <f t="shared" si="146"/>
        <v>0.43169836355594715</v>
      </c>
      <c r="U1958" s="2">
        <f t="shared" si="147"/>
        <v>0.56830163644405285</v>
      </c>
      <c r="V1958" s="2"/>
      <c r="W1958" s="2"/>
      <c r="X1958" s="45"/>
      <c r="Y1958" s="37"/>
      <c r="Z1958" s="37"/>
      <c r="AA1958" s="37"/>
      <c r="AB1958" s="37"/>
      <c r="AC1958" s="37"/>
      <c r="AD1958" s="37"/>
      <c r="AE1958" s="37"/>
      <c r="AF1958" s="12">
        <v>10</v>
      </c>
      <c r="AG1958">
        <v>11</v>
      </c>
      <c r="AH1958">
        <v>13</v>
      </c>
      <c r="AI1958">
        <v>-0.06</v>
      </c>
      <c r="AJ1958">
        <v>-2</v>
      </c>
      <c r="AK1958">
        <v>1</v>
      </c>
      <c r="AL1958">
        <v>0</v>
      </c>
      <c r="AM1958">
        <v>0</v>
      </c>
      <c r="AN1958">
        <v>-3</v>
      </c>
      <c r="AO1958">
        <v>-4</v>
      </c>
      <c r="AP1958">
        <v>-0.02</v>
      </c>
      <c r="AQ1958">
        <v>-3.4</v>
      </c>
      <c r="AR1958">
        <v>4.3</v>
      </c>
      <c r="AS1958">
        <v>-7.7</v>
      </c>
      <c r="AT1958">
        <v>1</v>
      </c>
      <c r="AU1958">
        <v>1</v>
      </c>
      <c r="AV1958" s="2">
        <v>0.56999999999999995</v>
      </c>
    </row>
    <row r="1959" spans="6:48" x14ac:dyDescent="0.3">
      <c r="F1959" t="str">
        <f t="shared" si="145"/>
        <v>13441371</v>
      </c>
      <c r="G1959" t="e">
        <f t="shared" si="148"/>
        <v>#N/A</v>
      </c>
      <c r="H1959" s="11">
        <v>1344</v>
      </c>
      <c r="I1959" s="5">
        <v>1371</v>
      </c>
      <c r="J1959" t="s">
        <v>63</v>
      </c>
      <c r="K1959" t="s">
        <v>69</v>
      </c>
      <c r="Q1959" s="3"/>
      <c r="R1959" s="4"/>
      <c r="S1959" s="4"/>
      <c r="T1959" s="2">
        <f t="shared" si="146"/>
        <v>0.37169836355594721</v>
      </c>
      <c r="U1959" s="2">
        <f t="shared" si="147"/>
        <v>0.62830163644405279</v>
      </c>
      <c r="V1959" s="2"/>
      <c r="W1959" s="2"/>
      <c r="X1959" s="45"/>
      <c r="Y1959" s="37"/>
      <c r="Z1959" s="37"/>
      <c r="AA1959" s="37"/>
      <c r="AB1959" s="37"/>
      <c r="AC1959" s="37"/>
      <c r="AD1959" s="37"/>
      <c r="AE1959" s="37"/>
      <c r="AF1959" s="12">
        <v>10</v>
      </c>
      <c r="AG1959">
        <v>8</v>
      </c>
      <c r="AH1959">
        <v>37</v>
      </c>
      <c r="AI1959">
        <v>-0.04</v>
      </c>
      <c r="AJ1959">
        <v>-3</v>
      </c>
      <c r="AK1959">
        <v>0</v>
      </c>
      <c r="AL1959">
        <v>0</v>
      </c>
      <c r="AM1959">
        <v>1</v>
      </c>
      <c r="AN1959">
        <v>-5</v>
      </c>
      <c r="AO1959">
        <v>-1</v>
      </c>
      <c r="AP1959">
        <v>0.01</v>
      </c>
      <c r="AQ1959">
        <v>-5.3</v>
      </c>
      <c r="AR1959">
        <v>-0.6</v>
      </c>
      <c r="AS1959">
        <v>-4.7</v>
      </c>
      <c r="AT1959">
        <v>-2</v>
      </c>
      <c r="AU1959">
        <v>0</v>
      </c>
      <c r="AV1959" s="2">
        <v>0.51</v>
      </c>
    </row>
    <row r="1960" spans="6:48" x14ac:dyDescent="0.3">
      <c r="F1960" t="str">
        <f t="shared" si="145"/>
        <v>13441372</v>
      </c>
      <c r="G1960" t="e">
        <f t="shared" si="148"/>
        <v>#N/A</v>
      </c>
      <c r="H1960" s="11">
        <v>1344</v>
      </c>
      <c r="I1960" s="5">
        <v>1372</v>
      </c>
      <c r="J1960" t="s">
        <v>63</v>
      </c>
      <c r="K1960" t="s">
        <v>70</v>
      </c>
      <c r="Q1960" s="3"/>
      <c r="R1960" s="4"/>
      <c r="S1960" s="4"/>
      <c r="T1960" s="2">
        <f t="shared" si="146"/>
        <v>0.58169836355594717</v>
      </c>
      <c r="U1960" s="2">
        <f t="shared" si="147"/>
        <v>0.41830163644405283</v>
      </c>
      <c r="V1960" s="2"/>
      <c r="W1960" s="2"/>
      <c r="X1960" s="45"/>
      <c r="Y1960" s="37"/>
      <c r="Z1960" s="37"/>
      <c r="AA1960" s="37"/>
      <c r="AB1960" s="37"/>
      <c r="AC1960" s="37"/>
      <c r="AD1960" s="37"/>
      <c r="AE1960" s="37"/>
      <c r="AF1960" s="12">
        <v>10</v>
      </c>
      <c r="AG1960">
        <v>14</v>
      </c>
      <c r="AH1960">
        <v>-48</v>
      </c>
      <c r="AI1960">
        <v>-0.18</v>
      </c>
      <c r="AJ1960">
        <v>-3</v>
      </c>
      <c r="AK1960">
        <v>0</v>
      </c>
      <c r="AL1960">
        <v>-3</v>
      </c>
      <c r="AM1960">
        <v>-6</v>
      </c>
      <c r="AN1960">
        <v>-4</v>
      </c>
      <c r="AO1960">
        <v>0</v>
      </c>
      <c r="AP1960">
        <v>0</v>
      </c>
      <c r="AQ1960">
        <v>-4.5</v>
      </c>
      <c r="AR1960">
        <v>4.3</v>
      </c>
      <c r="AS1960">
        <v>-8.8000000000000007</v>
      </c>
      <c r="AT1960">
        <v>4</v>
      </c>
      <c r="AU1960">
        <v>1</v>
      </c>
      <c r="AV1960" s="2">
        <v>0.72</v>
      </c>
    </row>
    <row r="1961" spans="6:48" x14ac:dyDescent="0.3">
      <c r="F1961" t="str">
        <f t="shared" si="145"/>
        <v>13441382</v>
      </c>
      <c r="G1961" t="e">
        <f t="shared" si="148"/>
        <v>#N/A</v>
      </c>
      <c r="H1961" s="11">
        <v>1344</v>
      </c>
      <c r="I1961" s="5">
        <v>1382</v>
      </c>
      <c r="J1961" t="s">
        <v>63</v>
      </c>
      <c r="K1961" t="s">
        <v>71</v>
      </c>
      <c r="Q1961" s="3"/>
      <c r="R1961" s="4"/>
      <c r="S1961" s="4"/>
      <c r="T1961" s="2">
        <f t="shared" si="146"/>
        <v>0.4816983635559472</v>
      </c>
      <c r="U1961" s="2">
        <f t="shared" si="147"/>
        <v>0.5183016364440528</v>
      </c>
      <c r="V1961" s="2"/>
      <c r="W1961" s="2"/>
      <c r="X1961" s="45"/>
      <c r="Y1961" s="37"/>
      <c r="Z1961" s="37"/>
      <c r="AA1961" s="37"/>
      <c r="AB1961" s="37"/>
      <c r="AC1961" s="37"/>
      <c r="AD1961" s="37"/>
      <c r="AE1961" s="37"/>
      <c r="AF1961" s="12">
        <v>10</v>
      </c>
      <c r="AG1961">
        <v>11</v>
      </c>
      <c r="AH1961">
        <v>-6</v>
      </c>
      <c r="AI1961">
        <v>-0.16</v>
      </c>
      <c r="AJ1961">
        <v>-2</v>
      </c>
      <c r="AK1961">
        <v>1</v>
      </c>
      <c r="AL1961">
        <v>1</v>
      </c>
      <c r="AM1961">
        <v>-1</v>
      </c>
      <c r="AN1961">
        <v>-1</v>
      </c>
      <c r="AO1961">
        <v>1</v>
      </c>
      <c r="AP1961">
        <v>-0.05</v>
      </c>
      <c r="AQ1961">
        <v>-4.2</v>
      </c>
      <c r="AR1961">
        <v>1.7</v>
      </c>
      <c r="AS1961">
        <v>-5.9</v>
      </c>
      <c r="AT1961">
        <v>1</v>
      </c>
      <c r="AU1961">
        <v>1</v>
      </c>
      <c r="AV1961" s="2">
        <v>0.62</v>
      </c>
    </row>
    <row r="1962" spans="6:48" x14ac:dyDescent="0.3">
      <c r="F1962" t="str">
        <f t="shared" si="145"/>
        <v>13441393</v>
      </c>
      <c r="G1962" t="e">
        <f t="shared" si="148"/>
        <v>#N/A</v>
      </c>
      <c r="H1962" s="11">
        <v>1344</v>
      </c>
      <c r="I1962" s="5">
        <v>1393</v>
      </c>
      <c r="J1962" t="s">
        <v>63</v>
      </c>
      <c r="K1962" t="s">
        <v>72</v>
      </c>
      <c r="Q1962" s="3"/>
      <c r="R1962" s="4"/>
      <c r="S1962" s="4"/>
      <c r="T1962" s="2">
        <f t="shared" si="146"/>
        <v>0.4916983635559472</v>
      </c>
      <c r="U1962" s="2">
        <f t="shared" si="147"/>
        <v>0.5083016364440528</v>
      </c>
      <c r="V1962" s="2"/>
      <c r="W1962" s="2"/>
      <c r="X1962" s="45"/>
      <c r="Y1962" s="37"/>
      <c r="Z1962" s="37"/>
      <c r="AA1962" s="37"/>
      <c r="AB1962" s="37"/>
      <c r="AC1962" s="37"/>
      <c r="AD1962" s="37"/>
      <c r="AE1962" s="37"/>
      <c r="AF1962" s="12">
        <v>10</v>
      </c>
      <c r="AG1962">
        <v>11</v>
      </c>
      <c r="AH1962">
        <v>9</v>
      </c>
      <c r="AI1962">
        <v>0.01</v>
      </c>
      <c r="AJ1962">
        <v>3</v>
      </c>
      <c r="AK1962">
        <v>3</v>
      </c>
      <c r="AL1962">
        <v>-1</v>
      </c>
      <c r="AM1962">
        <v>0</v>
      </c>
      <c r="AN1962">
        <v>-6</v>
      </c>
      <c r="AO1962">
        <v>0</v>
      </c>
      <c r="AP1962">
        <v>-0.04</v>
      </c>
      <c r="AQ1962">
        <v>6.2</v>
      </c>
      <c r="AR1962">
        <v>8.1999999999999993</v>
      </c>
      <c r="AS1962">
        <v>-2</v>
      </c>
      <c r="AT1962">
        <v>1</v>
      </c>
      <c r="AU1962">
        <v>1</v>
      </c>
      <c r="AV1962" s="2">
        <v>0.63</v>
      </c>
    </row>
    <row r="1963" spans="6:48" x14ac:dyDescent="0.3">
      <c r="F1963" t="str">
        <f t="shared" si="145"/>
        <v>13441395</v>
      </c>
      <c r="G1963" t="e">
        <f t="shared" si="148"/>
        <v>#N/A</v>
      </c>
      <c r="H1963" s="11">
        <v>1344</v>
      </c>
      <c r="I1963" s="5">
        <v>1395</v>
      </c>
      <c r="J1963" t="s">
        <v>63</v>
      </c>
      <c r="K1963" t="s">
        <v>73</v>
      </c>
      <c r="Q1963" s="3"/>
      <c r="R1963" s="4"/>
      <c r="S1963" s="4"/>
      <c r="T1963" s="2">
        <f t="shared" si="146"/>
        <v>0.34169836355594718</v>
      </c>
      <c r="U1963" s="2">
        <f t="shared" si="147"/>
        <v>0.65830163644405282</v>
      </c>
      <c r="V1963" s="2"/>
      <c r="W1963" s="2"/>
      <c r="X1963" s="45"/>
      <c r="Y1963" s="37"/>
      <c r="Z1963" s="37"/>
      <c r="AA1963" s="37"/>
      <c r="AB1963" s="37"/>
      <c r="AC1963" s="37"/>
      <c r="AD1963" s="37"/>
      <c r="AE1963" s="37"/>
      <c r="AF1963" s="12">
        <v>10</v>
      </c>
      <c r="AG1963">
        <v>6</v>
      </c>
      <c r="AH1963">
        <v>41</v>
      </c>
      <c r="AI1963">
        <v>-0.04</v>
      </c>
      <c r="AJ1963">
        <v>-7</v>
      </c>
      <c r="AK1963">
        <v>-3</v>
      </c>
      <c r="AL1963">
        <v>0</v>
      </c>
      <c r="AM1963">
        <v>1</v>
      </c>
      <c r="AN1963">
        <v>-6</v>
      </c>
      <c r="AO1963">
        <v>-3</v>
      </c>
      <c r="AP1963">
        <v>-0.01</v>
      </c>
      <c r="AQ1963">
        <v>-9.3000000000000007</v>
      </c>
      <c r="AR1963">
        <v>-3.2</v>
      </c>
      <c r="AS1963">
        <v>-6.1</v>
      </c>
      <c r="AT1963">
        <v>-4</v>
      </c>
      <c r="AU1963">
        <v>0</v>
      </c>
      <c r="AV1963" s="2">
        <v>0.48</v>
      </c>
    </row>
    <row r="1964" spans="6:48" x14ac:dyDescent="0.3">
      <c r="F1964" t="str">
        <f t="shared" si="145"/>
        <v>13441397</v>
      </c>
      <c r="G1964" t="e">
        <f t="shared" si="148"/>
        <v>#N/A</v>
      </c>
      <c r="H1964" s="11">
        <v>1344</v>
      </c>
      <c r="I1964" s="5">
        <v>1397</v>
      </c>
      <c r="J1964" t="s">
        <v>63</v>
      </c>
      <c r="K1964" t="s">
        <v>74</v>
      </c>
      <c r="Q1964" s="3"/>
      <c r="R1964" s="4"/>
      <c r="S1964" s="4"/>
      <c r="T1964" s="2">
        <f t="shared" si="146"/>
        <v>0.3016983635559472</v>
      </c>
      <c r="U1964" s="2">
        <f t="shared" si="147"/>
        <v>0.69830163644405285</v>
      </c>
      <c r="V1964" s="2"/>
      <c r="W1964" s="2"/>
      <c r="X1964" s="45"/>
      <c r="Y1964" s="37"/>
      <c r="Z1964" s="37"/>
      <c r="AA1964" s="37"/>
      <c r="AB1964" s="37"/>
      <c r="AC1964" s="37"/>
      <c r="AD1964" s="37"/>
      <c r="AE1964" s="37"/>
      <c r="AF1964" s="12">
        <v>10</v>
      </c>
      <c r="AG1964">
        <v>3</v>
      </c>
      <c r="AH1964">
        <v>52</v>
      </c>
      <c r="AI1964">
        <v>-0.14000000000000001</v>
      </c>
      <c r="AJ1964">
        <v>-1</v>
      </c>
      <c r="AK1964">
        <v>3</v>
      </c>
      <c r="AL1964">
        <v>0</v>
      </c>
      <c r="AM1964">
        <v>-1</v>
      </c>
      <c r="AN1964">
        <v>-5</v>
      </c>
      <c r="AO1964">
        <v>2</v>
      </c>
      <c r="AP1964">
        <v>-0.06</v>
      </c>
      <c r="AQ1964">
        <v>-0.5</v>
      </c>
      <c r="AR1964">
        <v>6.3</v>
      </c>
      <c r="AS1964">
        <v>-6.8</v>
      </c>
      <c r="AT1964">
        <v>-7</v>
      </c>
      <c r="AU1964">
        <v>0</v>
      </c>
      <c r="AV1964" s="2">
        <v>0.44</v>
      </c>
    </row>
    <row r="1965" spans="6:48" x14ac:dyDescent="0.3">
      <c r="F1965" t="str">
        <f t="shared" si="145"/>
        <v>13441400</v>
      </c>
      <c r="G1965" t="e">
        <f t="shared" si="148"/>
        <v>#N/A</v>
      </c>
      <c r="H1965" s="11">
        <v>1344</v>
      </c>
      <c r="I1965" s="5">
        <v>1400</v>
      </c>
      <c r="J1965" t="s">
        <v>63</v>
      </c>
      <c r="K1965" t="s">
        <v>75</v>
      </c>
      <c r="Q1965" s="3"/>
      <c r="R1965" s="4"/>
      <c r="S1965" s="4"/>
      <c r="T1965" s="2">
        <f t="shared" si="146"/>
        <v>0.43169836355594715</v>
      </c>
      <c r="U1965" s="2">
        <f t="shared" si="147"/>
        <v>0.56830163644405285</v>
      </c>
      <c r="V1965" s="2"/>
      <c r="W1965" s="2"/>
      <c r="X1965" s="45"/>
      <c r="Y1965" s="37"/>
      <c r="Z1965" s="37"/>
      <c r="AA1965" s="37"/>
      <c r="AB1965" s="37"/>
      <c r="AC1965" s="37"/>
      <c r="AD1965" s="37"/>
      <c r="AE1965" s="37"/>
      <c r="AF1965" s="12">
        <v>10</v>
      </c>
      <c r="AG1965">
        <v>10</v>
      </c>
      <c r="AH1965">
        <v>24</v>
      </c>
      <c r="AI1965">
        <v>0.04</v>
      </c>
      <c r="AJ1965">
        <v>0</v>
      </c>
      <c r="AK1965">
        <v>2</v>
      </c>
      <c r="AL1965">
        <v>0</v>
      </c>
      <c r="AM1965">
        <v>1</v>
      </c>
      <c r="AN1965">
        <v>0</v>
      </c>
      <c r="AO1965">
        <v>0</v>
      </c>
      <c r="AP1965">
        <v>0.03</v>
      </c>
      <c r="AQ1965">
        <v>2</v>
      </c>
      <c r="AR1965">
        <v>4.5</v>
      </c>
      <c r="AS1965">
        <v>-2.5</v>
      </c>
      <c r="AT1965">
        <v>0</v>
      </c>
      <c r="AU1965">
        <v>0</v>
      </c>
      <c r="AV1965" s="2">
        <v>0.56999999999999995</v>
      </c>
    </row>
    <row r="1966" spans="6:48" x14ac:dyDescent="0.3">
      <c r="F1966" t="str">
        <f t="shared" si="145"/>
        <v>13441403</v>
      </c>
      <c r="G1966" t="e">
        <f t="shared" si="148"/>
        <v>#N/A</v>
      </c>
      <c r="H1966" s="11">
        <v>1344</v>
      </c>
      <c r="I1966" s="5">
        <v>1403</v>
      </c>
      <c r="J1966" t="s">
        <v>63</v>
      </c>
      <c r="K1966" t="s">
        <v>77</v>
      </c>
      <c r="Q1966" s="3"/>
      <c r="R1966" s="4"/>
      <c r="S1966" s="4"/>
      <c r="T1966" s="2">
        <f t="shared" si="146"/>
        <v>0.28169836355594718</v>
      </c>
      <c r="U1966" s="2">
        <f t="shared" si="147"/>
        <v>0.71830163644405287</v>
      </c>
      <c r="V1966" s="2"/>
      <c r="W1966" s="2"/>
      <c r="X1966" s="45"/>
      <c r="Y1966" s="37"/>
      <c r="Z1966" s="37"/>
      <c r="AA1966" s="37"/>
      <c r="AB1966" s="37"/>
      <c r="AC1966" s="37"/>
      <c r="AD1966" s="37"/>
      <c r="AE1966" s="37"/>
      <c r="AF1966" s="12">
        <v>10</v>
      </c>
      <c r="AG1966">
        <v>3</v>
      </c>
      <c r="AH1966">
        <v>51</v>
      </c>
      <c r="AI1966">
        <v>-0.11</v>
      </c>
      <c r="AJ1966">
        <v>-3</v>
      </c>
      <c r="AK1966">
        <v>3</v>
      </c>
      <c r="AL1966">
        <v>-1</v>
      </c>
      <c r="AM1966">
        <v>-2</v>
      </c>
      <c r="AN1966">
        <v>-4</v>
      </c>
      <c r="AO1966">
        <v>-1</v>
      </c>
      <c r="AP1966">
        <v>0</v>
      </c>
      <c r="AQ1966">
        <v>-1.5</v>
      </c>
      <c r="AR1966">
        <v>8</v>
      </c>
      <c r="AS1966">
        <v>-9.5</v>
      </c>
      <c r="AT1966">
        <v>-7</v>
      </c>
      <c r="AU1966">
        <v>0</v>
      </c>
      <c r="AV1966" s="2">
        <v>0.42</v>
      </c>
    </row>
    <row r="1967" spans="6:48" x14ac:dyDescent="0.3">
      <c r="F1967" t="str">
        <f t="shared" si="145"/>
        <v>13441411</v>
      </c>
      <c r="G1967" t="e">
        <f t="shared" si="148"/>
        <v>#N/A</v>
      </c>
      <c r="H1967" s="11">
        <v>1344</v>
      </c>
      <c r="I1967" s="5">
        <v>1411</v>
      </c>
      <c r="J1967" t="s">
        <v>63</v>
      </c>
      <c r="K1967" t="s">
        <v>78</v>
      </c>
      <c r="Q1967" s="3"/>
      <c r="R1967" s="4"/>
      <c r="S1967" s="4"/>
      <c r="T1967" s="2">
        <f t="shared" si="146"/>
        <v>0.81169836355594716</v>
      </c>
      <c r="U1967" s="2">
        <f t="shared" si="147"/>
        <v>0.18830163644405284</v>
      </c>
      <c r="V1967" s="2"/>
      <c r="W1967" s="2"/>
      <c r="X1967" s="45"/>
      <c r="Y1967" s="37"/>
      <c r="Z1967" s="37"/>
      <c r="AA1967" s="37"/>
      <c r="AB1967" s="37"/>
      <c r="AC1967" s="37"/>
      <c r="AD1967" s="37"/>
      <c r="AE1967" s="37"/>
      <c r="AF1967" s="12">
        <v>10</v>
      </c>
      <c r="AG1967">
        <v>16</v>
      </c>
      <c r="AH1967">
        <v>-186</v>
      </c>
      <c r="AI1967">
        <v>0.18</v>
      </c>
      <c r="AJ1967">
        <v>-1</v>
      </c>
      <c r="AK1967">
        <v>-2</v>
      </c>
      <c r="AL1967">
        <v>0</v>
      </c>
      <c r="AM1967">
        <v>3</v>
      </c>
      <c r="AN1967">
        <v>0</v>
      </c>
      <c r="AO1967">
        <v>3</v>
      </c>
      <c r="AP1967">
        <v>-0.02</v>
      </c>
      <c r="AQ1967">
        <v>-3.9</v>
      </c>
      <c r="AR1967">
        <v>-7</v>
      </c>
      <c r="AS1967">
        <v>3.1</v>
      </c>
      <c r="AT1967">
        <v>6</v>
      </c>
      <c r="AU1967">
        <v>1</v>
      </c>
      <c r="AV1967" s="2">
        <v>0.95</v>
      </c>
    </row>
    <row r="1968" spans="6:48" x14ac:dyDescent="0.3">
      <c r="F1968" t="str">
        <f t="shared" si="145"/>
        <v>13441417</v>
      </c>
      <c r="G1968" t="e">
        <f t="shared" si="148"/>
        <v>#N/A</v>
      </c>
      <c r="H1968" s="11">
        <v>1344</v>
      </c>
      <c r="I1968" s="5">
        <v>1417</v>
      </c>
      <c r="J1968" t="s">
        <v>63</v>
      </c>
      <c r="K1968" t="s">
        <v>79</v>
      </c>
      <c r="Q1968" s="3"/>
      <c r="R1968" s="4"/>
      <c r="S1968" s="4"/>
      <c r="T1968" s="2">
        <f t="shared" si="146"/>
        <v>0.43169836355594715</v>
      </c>
      <c r="U1968" s="2">
        <f t="shared" si="147"/>
        <v>0.56830163644405285</v>
      </c>
      <c r="V1968" s="2"/>
      <c r="W1968" s="2"/>
      <c r="X1968" s="45"/>
      <c r="Y1968" s="37"/>
      <c r="Z1968" s="37"/>
      <c r="AA1968" s="37"/>
      <c r="AB1968" s="37"/>
      <c r="AC1968" s="37"/>
      <c r="AD1968" s="37"/>
      <c r="AE1968" s="37"/>
      <c r="AF1968" s="12">
        <v>10</v>
      </c>
      <c r="AG1968">
        <v>11</v>
      </c>
      <c r="AH1968">
        <v>15</v>
      </c>
      <c r="AI1968">
        <v>-0.04</v>
      </c>
      <c r="AJ1968">
        <v>-4</v>
      </c>
      <c r="AK1968">
        <v>1</v>
      </c>
      <c r="AL1968">
        <v>1</v>
      </c>
      <c r="AM1968">
        <v>4</v>
      </c>
      <c r="AN1968">
        <v>0</v>
      </c>
      <c r="AO1968">
        <v>-2</v>
      </c>
      <c r="AP1968">
        <v>-0.02</v>
      </c>
      <c r="AQ1968">
        <v>-8.1999999999999993</v>
      </c>
      <c r="AR1968">
        <v>-3.6</v>
      </c>
      <c r="AS1968">
        <v>-4.5999999999999996</v>
      </c>
      <c r="AT1968">
        <v>1</v>
      </c>
      <c r="AU1968">
        <v>1</v>
      </c>
      <c r="AV1968" s="2">
        <v>0.56999999999999995</v>
      </c>
    </row>
    <row r="1969" spans="6:48" x14ac:dyDescent="0.3">
      <c r="F1969" t="str">
        <f t="shared" si="145"/>
        <v>13441420</v>
      </c>
      <c r="G1969" t="e">
        <f t="shared" si="148"/>
        <v>#N/A</v>
      </c>
      <c r="H1969" s="11">
        <v>1344</v>
      </c>
      <c r="I1969" s="5">
        <v>1420</v>
      </c>
      <c r="J1969" t="s">
        <v>63</v>
      </c>
      <c r="K1969" t="s">
        <v>80</v>
      </c>
      <c r="Q1969" s="3"/>
      <c r="R1969" s="4"/>
      <c r="S1969" s="4"/>
      <c r="T1969" s="2">
        <f t="shared" si="146"/>
        <v>0.75169836355594721</v>
      </c>
      <c r="U1969" s="2">
        <f t="shared" si="147"/>
        <v>0.24830163644405279</v>
      </c>
      <c r="V1969" s="2"/>
      <c r="W1969" s="2"/>
      <c r="X1969" s="45"/>
      <c r="Y1969" s="37"/>
      <c r="Z1969" s="37"/>
      <c r="AA1969" s="37"/>
      <c r="AB1969" s="37"/>
      <c r="AC1969" s="37"/>
      <c r="AD1969" s="37"/>
      <c r="AE1969" s="37"/>
      <c r="AF1969" s="12">
        <v>10</v>
      </c>
      <c r="AG1969">
        <v>16</v>
      </c>
      <c r="AH1969">
        <v>-121</v>
      </c>
      <c r="AI1969">
        <v>-0.06</v>
      </c>
      <c r="AJ1969">
        <v>-2</v>
      </c>
      <c r="AK1969">
        <v>-2</v>
      </c>
      <c r="AL1969">
        <v>0</v>
      </c>
      <c r="AM1969">
        <v>-1</v>
      </c>
      <c r="AN1969">
        <v>3</v>
      </c>
      <c r="AO1969">
        <v>0</v>
      </c>
      <c r="AP1969">
        <v>0.05</v>
      </c>
      <c r="AQ1969">
        <v>1.2</v>
      </c>
      <c r="AR1969">
        <v>1.7</v>
      </c>
      <c r="AS1969">
        <v>-0.5</v>
      </c>
      <c r="AT1969">
        <v>6</v>
      </c>
      <c r="AU1969">
        <v>1</v>
      </c>
      <c r="AV1969" s="2">
        <v>0.89</v>
      </c>
    </row>
    <row r="1970" spans="6:48" x14ac:dyDescent="0.3">
      <c r="F1970" t="str">
        <f t="shared" si="145"/>
        <v>13441422</v>
      </c>
      <c r="G1970" t="e">
        <f t="shared" si="148"/>
        <v>#N/A</v>
      </c>
      <c r="H1970" s="11">
        <v>1344</v>
      </c>
      <c r="I1970" s="5">
        <v>1422</v>
      </c>
      <c r="J1970" t="s">
        <v>63</v>
      </c>
      <c r="K1970" t="s">
        <v>81</v>
      </c>
      <c r="Q1970" s="3"/>
      <c r="R1970" s="4"/>
      <c r="S1970" s="4"/>
      <c r="T1970" s="2">
        <f t="shared" si="146"/>
        <v>0.52169836355594723</v>
      </c>
      <c r="U1970" s="2">
        <f t="shared" si="147"/>
        <v>0.47830163644405277</v>
      </c>
      <c r="V1970" s="2"/>
      <c r="W1970" s="2"/>
      <c r="X1970" s="45"/>
      <c r="Y1970" s="37"/>
      <c r="Z1970" s="37"/>
      <c r="AA1970" s="37"/>
      <c r="AB1970" s="37"/>
      <c r="AC1970" s="37"/>
      <c r="AD1970" s="37"/>
      <c r="AE1970" s="37"/>
      <c r="AF1970" s="12">
        <v>10</v>
      </c>
      <c r="AG1970">
        <v>13</v>
      </c>
      <c r="AH1970">
        <v>-19</v>
      </c>
      <c r="AI1970">
        <v>-0.15</v>
      </c>
      <c r="AJ1970">
        <v>-2</v>
      </c>
      <c r="AK1970">
        <v>2</v>
      </c>
      <c r="AL1970">
        <v>-2</v>
      </c>
      <c r="AM1970">
        <v>-3</v>
      </c>
      <c r="AN1970">
        <v>-5</v>
      </c>
      <c r="AO1970">
        <v>-5</v>
      </c>
      <c r="AP1970">
        <v>0</v>
      </c>
      <c r="AQ1970">
        <v>1.6</v>
      </c>
      <c r="AR1970">
        <v>9.4</v>
      </c>
      <c r="AS1970">
        <v>-7.8</v>
      </c>
      <c r="AT1970">
        <v>3</v>
      </c>
      <c r="AU1970">
        <v>1</v>
      </c>
      <c r="AV1970" s="2">
        <v>0.66</v>
      </c>
    </row>
    <row r="1971" spans="6:48" x14ac:dyDescent="0.3">
      <c r="F1971" t="str">
        <f t="shared" si="145"/>
        <v>13441437</v>
      </c>
      <c r="G1971" t="e">
        <f t="shared" si="148"/>
        <v>#N/A</v>
      </c>
      <c r="H1971" s="11">
        <v>1344</v>
      </c>
      <c r="I1971" s="5">
        <v>1437</v>
      </c>
      <c r="J1971" t="s">
        <v>63</v>
      </c>
      <c r="K1971" t="s">
        <v>82</v>
      </c>
      <c r="Q1971" s="3"/>
      <c r="R1971" s="4"/>
      <c r="S1971" s="4"/>
      <c r="T1971" s="2">
        <f t="shared" si="146"/>
        <v>0.18169836355594721</v>
      </c>
      <c r="U1971" s="2">
        <f t="shared" si="147"/>
        <v>0.81830163644405274</v>
      </c>
      <c r="V1971" s="2"/>
      <c r="W1971" s="2"/>
      <c r="X1971" s="45"/>
      <c r="Y1971" s="37"/>
      <c r="Z1971" s="37"/>
      <c r="AA1971" s="37"/>
      <c r="AB1971" s="37"/>
      <c r="AC1971" s="37"/>
      <c r="AD1971" s="37"/>
      <c r="AE1971" s="37"/>
      <c r="AF1971" s="12">
        <v>10</v>
      </c>
      <c r="AG1971">
        <v>1</v>
      </c>
      <c r="AH1971">
        <v>61</v>
      </c>
      <c r="AI1971">
        <v>-0.26</v>
      </c>
      <c r="AJ1971">
        <v>-10</v>
      </c>
      <c r="AK1971">
        <v>1</v>
      </c>
      <c r="AL1971">
        <v>2</v>
      </c>
      <c r="AM1971">
        <v>1</v>
      </c>
      <c r="AN1971">
        <v>0</v>
      </c>
      <c r="AO1971">
        <v>-2</v>
      </c>
      <c r="AP1971">
        <v>-7.0000000000000007E-2</v>
      </c>
      <c r="AQ1971">
        <v>-13.4</v>
      </c>
      <c r="AR1971">
        <v>1.8</v>
      </c>
      <c r="AS1971">
        <v>-15.2</v>
      </c>
      <c r="AT1971">
        <v>-9</v>
      </c>
      <c r="AU1971">
        <v>0</v>
      </c>
      <c r="AV1971" s="2">
        <v>0.32</v>
      </c>
    </row>
    <row r="1972" spans="6:48" x14ac:dyDescent="0.3">
      <c r="F1972" t="str">
        <f t="shared" si="145"/>
        <v>13441438</v>
      </c>
      <c r="G1972" t="e">
        <f t="shared" si="148"/>
        <v>#N/A</v>
      </c>
      <c r="H1972" s="11">
        <v>1344</v>
      </c>
      <c r="I1972" s="5">
        <v>1438</v>
      </c>
      <c r="J1972" t="s">
        <v>63</v>
      </c>
      <c r="K1972" t="s">
        <v>83</v>
      </c>
      <c r="Q1972" s="3"/>
      <c r="R1972" s="4"/>
      <c r="S1972" s="4"/>
      <c r="T1972" s="2">
        <f t="shared" si="146"/>
        <v>0.20169836355594722</v>
      </c>
      <c r="U1972" s="2">
        <f t="shared" si="147"/>
        <v>0.79830163644405272</v>
      </c>
      <c r="V1972" s="2"/>
      <c r="W1972" s="2"/>
      <c r="X1972" s="45"/>
      <c r="Y1972" s="37"/>
      <c r="Z1972" s="37"/>
      <c r="AA1972" s="37"/>
      <c r="AB1972" s="37"/>
      <c r="AC1972" s="37"/>
      <c r="AD1972" s="37"/>
      <c r="AE1972" s="37"/>
      <c r="AF1972" s="12">
        <v>10</v>
      </c>
      <c r="AG1972">
        <v>1</v>
      </c>
      <c r="AH1972">
        <v>62</v>
      </c>
      <c r="AI1972">
        <v>-0.32</v>
      </c>
      <c r="AJ1972">
        <v>-3</v>
      </c>
      <c r="AK1972">
        <v>6</v>
      </c>
      <c r="AL1972">
        <v>3</v>
      </c>
      <c r="AM1972">
        <v>-2</v>
      </c>
      <c r="AN1972">
        <v>2</v>
      </c>
      <c r="AO1972">
        <v>-3</v>
      </c>
      <c r="AP1972">
        <v>-0.06</v>
      </c>
      <c r="AQ1972">
        <v>6.2</v>
      </c>
      <c r="AR1972">
        <v>19.3</v>
      </c>
      <c r="AS1972">
        <v>-13.1</v>
      </c>
      <c r="AT1972">
        <v>-9</v>
      </c>
      <c r="AU1972">
        <v>0</v>
      </c>
      <c r="AV1972" s="2">
        <v>0.34</v>
      </c>
    </row>
    <row r="1973" spans="6:48" x14ac:dyDescent="0.3">
      <c r="F1973" t="str">
        <f t="shared" si="145"/>
        <v>13441439</v>
      </c>
      <c r="G1973" t="e">
        <f t="shared" si="148"/>
        <v>#N/A</v>
      </c>
      <c r="H1973" s="11">
        <v>1344</v>
      </c>
      <c r="I1973" s="5">
        <v>1439</v>
      </c>
      <c r="J1973" t="s">
        <v>63</v>
      </c>
      <c r="K1973" t="s">
        <v>84</v>
      </c>
      <c r="Q1973" s="3"/>
      <c r="R1973" s="4"/>
      <c r="S1973" s="4"/>
      <c r="T1973" s="2">
        <f t="shared" si="146"/>
        <v>0.35169836355594719</v>
      </c>
      <c r="U1973" s="2">
        <f t="shared" si="147"/>
        <v>0.64830163644405281</v>
      </c>
      <c r="V1973" s="2"/>
      <c r="W1973" s="2"/>
      <c r="X1973" s="45"/>
      <c r="Y1973" s="37"/>
      <c r="Z1973" s="37"/>
      <c r="AA1973" s="37"/>
      <c r="AB1973" s="37"/>
      <c r="AC1973" s="37"/>
      <c r="AD1973" s="37"/>
      <c r="AE1973" s="37"/>
      <c r="AF1973" s="12">
        <v>10</v>
      </c>
      <c r="AG1973">
        <v>8</v>
      </c>
      <c r="AH1973">
        <v>31</v>
      </c>
      <c r="AI1973">
        <v>-0.04</v>
      </c>
      <c r="AJ1973">
        <v>-7</v>
      </c>
      <c r="AK1973">
        <v>0</v>
      </c>
      <c r="AL1973">
        <v>0</v>
      </c>
      <c r="AM1973">
        <v>1</v>
      </c>
      <c r="AN1973">
        <v>5</v>
      </c>
      <c r="AO1973">
        <v>0</v>
      </c>
      <c r="AP1973">
        <v>-0.01</v>
      </c>
      <c r="AQ1973">
        <v>-6</v>
      </c>
      <c r="AR1973">
        <v>0.9</v>
      </c>
      <c r="AS1973">
        <v>-6.9</v>
      </c>
      <c r="AT1973">
        <v>-2</v>
      </c>
      <c r="AU1973">
        <v>0</v>
      </c>
      <c r="AV1973" s="2">
        <v>0.49</v>
      </c>
    </row>
    <row r="1974" spans="6:48" x14ac:dyDescent="0.3">
      <c r="F1974" t="str">
        <f t="shared" si="145"/>
        <v>13441452</v>
      </c>
      <c r="G1974" t="e">
        <f t="shared" si="148"/>
        <v>#N/A</v>
      </c>
      <c r="H1974" s="11">
        <v>1344</v>
      </c>
      <c r="I1974" s="5">
        <v>1452</v>
      </c>
      <c r="J1974" t="s">
        <v>63</v>
      </c>
      <c r="K1974" t="s">
        <v>85</v>
      </c>
      <c r="Q1974" s="3"/>
      <c r="R1974" s="4"/>
      <c r="S1974" s="4"/>
      <c r="T1974" s="2">
        <f t="shared" si="146"/>
        <v>0.29169836355594719</v>
      </c>
      <c r="U1974" s="2">
        <f t="shared" si="147"/>
        <v>0.70830163644405286</v>
      </c>
      <c r="V1974" s="2"/>
      <c r="W1974" s="2"/>
      <c r="X1974" s="45"/>
      <c r="Y1974" s="37"/>
      <c r="Z1974" s="37"/>
      <c r="AA1974" s="37"/>
      <c r="AB1974" s="37"/>
      <c r="AC1974" s="37"/>
      <c r="AD1974" s="37"/>
      <c r="AE1974" s="37"/>
      <c r="AF1974" s="12">
        <v>10</v>
      </c>
      <c r="AG1974">
        <v>5</v>
      </c>
      <c r="AH1974">
        <v>50</v>
      </c>
      <c r="AI1974">
        <v>-0.09</v>
      </c>
      <c r="AJ1974">
        <v>0</v>
      </c>
      <c r="AK1974">
        <v>0</v>
      </c>
      <c r="AL1974">
        <v>2</v>
      </c>
      <c r="AM1974">
        <v>-4</v>
      </c>
      <c r="AN1974">
        <v>-8</v>
      </c>
      <c r="AO1974">
        <v>1</v>
      </c>
      <c r="AP1974">
        <v>-7.0000000000000007E-2</v>
      </c>
      <c r="AQ1974">
        <v>-5.9</v>
      </c>
      <c r="AR1974">
        <v>3.7</v>
      </c>
      <c r="AS1974">
        <v>-9.6</v>
      </c>
      <c r="AT1974">
        <v>-5</v>
      </c>
      <c r="AU1974">
        <v>0</v>
      </c>
      <c r="AV1974" s="2">
        <v>0.43</v>
      </c>
    </row>
    <row r="1975" spans="6:48" x14ac:dyDescent="0.3">
      <c r="F1975" t="str">
        <f t="shared" si="145"/>
        <v>13441455</v>
      </c>
      <c r="G1975" t="e">
        <f t="shared" si="148"/>
        <v>#N/A</v>
      </c>
      <c r="H1975" s="11">
        <v>1344</v>
      </c>
      <c r="I1975" s="5">
        <v>1455</v>
      </c>
      <c r="J1975" t="s">
        <v>63</v>
      </c>
      <c r="K1975" t="s">
        <v>86</v>
      </c>
      <c r="Q1975" s="3"/>
      <c r="R1975" s="4"/>
      <c r="S1975" s="4"/>
      <c r="T1975" s="2">
        <f t="shared" si="146"/>
        <v>0.3016983635559472</v>
      </c>
      <c r="U1975" s="2">
        <f t="shared" si="147"/>
        <v>0.69830163644405285</v>
      </c>
      <c r="V1975" s="2"/>
      <c r="W1975" s="2"/>
      <c r="X1975" s="45"/>
      <c r="Y1975" s="37"/>
      <c r="Z1975" s="37"/>
      <c r="AA1975" s="37"/>
      <c r="AB1975" s="37"/>
      <c r="AC1975" s="37"/>
      <c r="AD1975" s="37"/>
      <c r="AE1975" s="37"/>
      <c r="AF1975" s="12">
        <v>10</v>
      </c>
      <c r="AG1975">
        <v>4</v>
      </c>
      <c r="AH1975">
        <v>43</v>
      </c>
      <c r="AI1975">
        <v>-0.16</v>
      </c>
      <c r="AJ1975">
        <v>-5</v>
      </c>
      <c r="AK1975">
        <v>1</v>
      </c>
      <c r="AL1975">
        <v>1</v>
      </c>
      <c r="AM1975">
        <v>2</v>
      </c>
      <c r="AN1975">
        <v>-6</v>
      </c>
      <c r="AO1975">
        <v>-6</v>
      </c>
      <c r="AP1975">
        <v>-0.04</v>
      </c>
      <c r="AQ1975">
        <v>-9.3000000000000007</v>
      </c>
      <c r="AR1975">
        <v>1.4</v>
      </c>
      <c r="AS1975">
        <v>-10.7</v>
      </c>
      <c r="AT1975">
        <v>-6</v>
      </c>
      <c r="AU1975">
        <v>0</v>
      </c>
      <c r="AV1975" s="2">
        <v>0.44</v>
      </c>
    </row>
    <row r="1976" spans="6:48" x14ac:dyDescent="0.3">
      <c r="F1976" t="str">
        <f t="shared" si="145"/>
        <v>13441460</v>
      </c>
      <c r="G1976" t="e">
        <f t="shared" si="148"/>
        <v>#N/A</v>
      </c>
      <c r="H1976" s="11">
        <v>1344</v>
      </c>
      <c r="I1976" s="5">
        <v>1460</v>
      </c>
      <c r="J1976" t="s">
        <v>63</v>
      </c>
      <c r="K1976" t="s">
        <v>87</v>
      </c>
      <c r="Q1976" s="3"/>
      <c r="R1976" s="4"/>
      <c r="S1976" s="4"/>
      <c r="T1976" s="2">
        <f t="shared" si="146"/>
        <v>0.67169836355594725</v>
      </c>
      <c r="U1976" s="2">
        <f t="shared" si="147"/>
        <v>0.32830163644405275</v>
      </c>
      <c r="V1976" s="2"/>
      <c r="W1976" s="2"/>
      <c r="X1976" s="45"/>
      <c r="Y1976" s="37"/>
      <c r="Z1976" s="37"/>
      <c r="AA1976" s="37"/>
      <c r="AB1976" s="37"/>
      <c r="AC1976" s="37"/>
      <c r="AD1976" s="37"/>
      <c r="AE1976" s="37"/>
      <c r="AF1976" s="12">
        <v>10</v>
      </c>
      <c r="AG1976">
        <v>14</v>
      </c>
      <c r="AH1976">
        <v>-72</v>
      </c>
      <c r="AI1976">
        <v>-0.1</v>
      </c>
      <c r="AJ1976">
        <v>1</v>
      </c>
      <c r="AK1976">
        <v>2</v>
      </c>
      <c r="AL1976">
        <v>-1</v>
      </c>
      <c r="AM1976">
        <v>-2</v>
      </c>
      <c r="AN1976">
        <v>0</v>
      </c>
      <c r="AO1976">
        <v>-4</v>
      </c>
      <c r="AP1976">
        <v>-0.02</v>
      </c>
      <c r="AQ1976">
        <v>2.4</v>
      </c>
      <c r="AR1976">
        <v>6.5</v>
      </c>
      <c r="AS1976">
        <v>-4.0999999999999996</v>
      </c>
      <c r="AT1976">
        <v>4</v>
      </c>
      <c r="AU1976">
        <v>1</v>
      </c>
      <c r="AV1976" s="2">
        <v>0.81</v>
      </c>
    </row>
    <row r="1977" spans="6:48" x14ac:dyDescent="0.3">
      <c r="F1977" t="str">
        <f t="shared" si="145"/>
        <v>13441462</v>
      </c>
      <c r="G1977" t="e">
        <f t="shared" si="148"/>
        <v>#N/A</v>
      </c>
      <c r="H1977" s="11">
        <v>1344</v>
      </c>
      <c r="I1977" s="5">
        <v>1462</v>
      </c>
      <c r="J1977" t="s">
        <v>63</v>
      </c>
      <c r="K1977" t="s">
        <v>88</v>
      </c>
      <c r="Q1977" s="3"/>
      <c r="R1977" s="4"/>
      <c r="S1977" s="4"/>
      <c r="T1977" s="2">
        <f t="shared" si="146"/>
        <v>0.3016983635559472</v>
      </c>
      <c r="U1977" s="2">
        <f t="shared" si="147"/>
        <v>0.69830163644405285</v>
      </c>
      <c r="V1977" s="2"/>
      <c r="W1977" s="2"/>
      <c r="X1977" s="45"/>
      <c r="Y1977" s="37"/>
      <c r="Z1977" s="37"/>
      <c r="AA1977" s="37"/>
      <c r="AB1977" s="37"/>
      <c r="AC1977" s="37"/>
      <c r="AD1977" s="37"/>
      <c r="AE1977" s="37"/>
      <c r="AF1977" s="12">
        <v>10</v>
      </c>
      <c r="AG1977">
        <v>1</v>
      </c>
      <c r="AH1977">
        <v>49</v>
      </c>
      <c r="AI1977">
        <v>-0.23</v>
      </c>
      <c r="AJ1977">
        <v>-6</v>
      </c>
      <c r="AK1977">
        <v>0</v>
      </c>
      <c r="AL1977">
        <v>0</v>
      </c>
      <c r="AM1977">
        <v>3</v>
      </c>
      <c r="AN1977">
        <v>-1</v>
      </c>
      <c r="AO1977">
        <v>-6</v>
      </c>
      <c r="AP1977">
        <v>-0.09</v>
      </c>
      <c r="AQ1977">
        <v>-10.6</v>
      </c>
      <c r="AR1977">
        <v>-1.8</v>
      </c>
      <c r="AS1977">
        <v>-8.8000000000000007</v>
      </c>
      <c r="AT1977">
        <v>-9</v>
      </c>
      <c r="AU1977">
        <v>0</v>
      </c>
      <c r="AV1977" s="2">
        <v>0.44</v>
      </c>
    </row>
    <row r="1978" spans="6:48" x14ac:dyDescent="0.3">
      <c r="F1978" t="str">
        <f t="shared" si="145"/>
        <v>13451347</v>
      </c>
      <c r="G1978" t="e">
        <f t="shared" si="148"/>
        <v>#N/A</v>
      </c>
      <c r="H1978" s="11">
        <v>1345</v>
      </c>
      <c r="I1978" s="5">
        <v>1347</v>
      </c>
      <c r="J1978" t="s">
        <v>64</v>
      </c>
      <c r="K1978" t="s">
        <v>65</v>
      </c>
      <c r="Q1978" s="3"/>
      <c r="R1978" s="4"/>
      <c r="S1978" s="4"/>
      <c r="T1978" s="2">
        <f t="shared" si="146"/>
        <v>0.82169836355594716</v>
      </c>
      <c r="U1978" s="2">
        <f t="shared" si="147"/>
        <v>0.17830163644405284</v>
      </c>
      <c r="V1978" s="2"/>
      <c r="W1978" s="2"/>
      <c r="X1978" s="45"/>
      <c r="Y1978" s="37"/>
      <c r="Z1978" s="37"/>
      <c r="AA1978" s="37"/>
      <c r="AB1978" s="37"/>
      <c r="AC1978" s="37"/>
      <c r="AD1978" s="37"/>
      <c r="AE1978" s="37"/>
      <c r="AF1978" s="12">
        <v>2</v>
      </c>
      <c r="AG1978">
        <v>16</v>
      </c>
      <c r="AH1978">
        <v>-165</v>
      </c>
      <c r="AI1978">
        <v>0.2</v>
      </c>
      <c r="AJ1978">
        <v>9</v>
      </c>
      <c r="AK1978">
        <v>-2</v>
      </c>
      <c r="AL1978">
        <v>-2</v>
      </c>
      <c r="AM1978">
        <v>-3</v>
      </c>
      <c r="AN1978">
        <v>-4</v>
      </c>
      <c r="AO1978">
        <v>0</v>
      </c>
      <c r="AP1978">
        <v>0.01</v>
      </c>
      <c r="AQ1978">
        <v>14.2</v>
      </c>
      <c r="AR1978">
        <v>0.7</v>
      </c>
      <c r="AS1978">
        <v>13.5</v>
      </c>
      <c r="AT1978">
        <v>14</v>
      </c>
      <c r="AU1978">
        <v>1</v>
      </c>
      <c r="AV1978" s="2">
        <v>0.96</v>
      </c>
    </row>
    <row r="1979" spans="6:48" x14ac:dyDescent="0.3">
      <c r="F1979" t="str">
        <f t="shared" si="145"/>
        <v>13451348</v>
      </c>
      <c r="G1979" t="e">
        <f t="shared" si="148"/>
        <v>#N/A</v>
      </c>
      <c r="H1979" s="11">
        <v>1345</v>
      </c>
      <c r="I1979" s="5">
        <v>1348</v>
      </c>
      <c r="J1979" t="s">
        <v>64</v>
      </c>
      <c r="K1979" t="s">
        <v>66</v>
      </c>
      <c r="Q1979" s="3"/>
      <c r="R1979" s="4"/>
      <c r="S1979" s="4"/>
      <c r="T1979" s="2">
        <f t="shared" si="146"/>
        <v>0.68169836355594715</v>
      </c>
      <c r="U1979" s="2">
        <f t="shared" si="147"/>
        <v>0.31830163644405285</v>
      </c>
      <c r="V1979" s="2"/>
      <c r="W1979" s="2"/>
      <c r="X1979" s="45"/>
      <c r="Y1979" s="37"/>
      <c r="Z1979" s="37"/>
      <c r="AA1979" s="37"/>
      <c r="AB1979" s="37"/>
      <c r="AC1979" s="37"/>
      <c r="AD1979" s="37"/>
      <c r="AE1979" s="37"/>
      <c r="AF1979" s="12">
        <v>2</v>
      </c>
      <c r="AG1979">
        <v>7</v>
      </c>
      <c r="AH1979">
        <v>-44</v>
      </c>
      <c r="AI1979">
        <v>0.04</v>
      </c>
      <c r="AJ1979">
        <v>6</v>
      </c>
      <c r="AK1979">
        <v>-3</v>
      </c>
      <c r="AL1979">
        <v>1</v>
      </c>
      <c r="AM1979">
        <v>-5</v>
      </c>
      <c r="AN1979">
        <v>-3</v>
      </c>
      <c r="AO1979">
        <v>-1</v>
      </c>
      <c r="AP1979">
        <v>0.03</v>
      </c>
      <c r="AQ1979">
        <v>4.9000000000000004</v>
      </c>
      <c r="AR1979">
        <v>-2.2999999999999998</v>
      </c>
      <c r="AS1979">
        <v>7.2</v>
      </c>
      <c r="AT1979">
        <v>5</v>
      </c>
      <c r="AU1979">
        <v>1</v>
      </c>
      <c r="AV1979" s="2">
        <v>0.82</v>
      </c>
    </row>
    <row r="1980" spans="6:48" x14ac:dyDescent="0.3">
      <c r="F1980" t="str">
        <f t="shared" si="145"/>
        <v>13451355</v>
      </c>
      <c r="G1980" t="e">
        <f t="shared" si="148"/>
        <v>#N/A</v>
      </c>
      <c r="H1980" s="11">
        <v>1345</v>
      </c>
      <c r="I1980" s="5">
        <v>1355</v>
      </c>
      <c r="J1980" t="s">
        <v>64</v>
      </c>
      <c r="K1980" t="s">
        <v>67</v>
      </c>
      <c r="Q1980" s="3"/>
      <c r="R1980" s="4"/>
      <c r="S1980" s="4"/>
      <c r="T1980" s="2">
        <f t="shared" si="146"/>
        <v>0.7316983635559472</v>
      </c>
      <c r="U1980" s="2">
        <f t="shared" si="147"/>
        <v>0.2683016364440528</v>
      </c>
      <c r="V1980" s="2"/>
      <c r="W1980" s="2"/>
      <c r="X1980" s="45"/>
      <c r="Y1980" s="37"/>
      <c r="Z1980" s="37"/>
      <c r="AA1980" s="37"/>
      <c r="AB1980" s="37"/>
      <c r="AC1980" s="37"/>
      <c r="AD1980" s="37"/>
      <c r="AE1980" s="37"/>
      <c r="AF1980" s="12">
        <v>2</v>
      </c>
      <c r="AG1980">
        <v>12</v>
      </c>
      <c r="AH1980">
        <v>-70</v>
      </c>
      <c r="AI1980">
        <v>0.02</v>
      </c>
      <c r="AJ1980">
        <v>4</v>
      </c>
      <c r="AK1980">
        <v>-3</v>
      </c>
      <c r="AL1980">
        <v>2</v>
      </c>
      <c r="AM1980">
        <v>2</v>
      </c>
      <c r="AN1980">
        <v>3</v>
      </c>
      <c r="AO1980">
        <v>-5</v>
      </c>
      <c r="AP1980">
        <v>-0.02</v>
      </c>
      <c r="AQ1980">
        <v>-2.2999999999999998</v>
      </c>
      <c r="AR1980">
        <v>-10</v>
      </c>
      <c r="AS1980">
        <v>7.7</v>
      </c>
      <c r="AT1980">
        <v>10</v>
      </c>
      <c r="AU1980">
        <v>1</v>
      </c>
      <c r="AV1980" s="2">
        <v>0.87</v>
      </c>
    </row>
    <row r="1981" spans="6:48" x14ac:dyDescent="0.3">
      <c r="F1981" t="str">
        <f t="shared" si="145"/>
        <v>13451361</v>
      </c>
      <c r="G1981" t="e">
        <f t="shared" si="148"/>
        <v>#N/A</v>
      </c>
      <c r="H1981" s="11">
        <v>1345</v>
      </c>
      <c r="I1981" s="5">
        <v>1361</v>
      </c>
      <c r="J1981" t="s">
        <v>64</v>
      </c>
      <c r="K1981" t="s">
        <v>68</v>
      </c>
      <c r="Q1981" s="3"/>
      <c r="R1981" s="4"/>
      <c r="S1981" s="4"/>
      <c r="T1981" s="2">
        <f t="shared" si="146"/>
        <v>0.69169836355594716</v>
      </c>
      <c r="U1981" s="2">
        <f t="shared" si="147"/>
        <v>0.30830163644405284</v>
      </c>
      <c r="V1981" s="2"/>
      <c r="W1981" s="2"/>
      <c r="X1981" s="45"/>
      <c r="Y1981" s="37"/>
      <c r="Z1981" s="37"/>
      <c r="AA1981" s="37"/>
      <c r="AB1981" s="37"/>
      <c r="AC1981" s="37"/>
      <c r="AD1981" s="37"/>
      <c r="AE1981" s="37"/>
      <c r="AF1981" s="12">
        <v>2</v>
      </c>
      <c r="AG1981">
        <v>11</v>
      </c>
      <c r="AH1981">
        <v>-45</v>
      </c>
      <c r="AI1981">
        <v>0.14000000000000001</v>
      </c>
      <c r="AJ1981">
        <v>6</v>
      </c>
      <c r="AK1981">
        <v>-2</v>
      </c>
      <c r="AL1981">
        <v>-1</v>
      </c>
      <c r="AM1981">
        <v>-2</v>
      </c>
      <c r="AN1981">
        <v>-4</v>
      </c>
      <c r="AO1981">
        <v>-3</v>
      </c>
      <c r="AP1981">
        <v>0.02</v>
      </c>
      <c r="AQ1981">
        <v>4</v>
      </c>
      <c r="AR1981">
        <v>-2.8</v>
      </c>
      <c r="AS1981">
        <v>6.8</v>
      </c>
      <c r="AT1981">
        <v>9</v>
      </c>
      <c r="AU1981">
        <v>1</v>
      </c>
      <c r="AV1981" s="2">
        <v>0.83</v>
      </c>
    </row>
    <row r="1982" spans="6:48" x14ac:dyDescent="0.3">
      <c r="F1982" t="str">
        <f t="shared" si="145"/>
        <v>13451371</v>
      </c>
      <c r="G1982" t="e">
        <f t="shared" si="148"/>
        <v>#N/A</v>
      </c>
      <c r="H1982" s="11">
        <v>1345</v>
      </c>
      <c r="I1982" s="5">
        <v>1371</v>
      </c>
      <c r="J1982" t="s">
        <v>64</v>
      </c>
      <c r="K1982" t="s">
        <v>69</v>
      </c>
      <c r="Q1982" s="3"/>
      <c r="R1982" s="4"/>
      <c r="S1982" s="4"/>
      <c r="T1982" s="2">
        <f t="shared" si="146"/>
        <v>0.65169836355594724</v>
      </c>
      <c r="U1982" s="2">
        <f t="shared" si="147"/>
        <v>0.34830163644405276</v>
      </c>
      <c r="V1982" s="2"/>
      <c r="W1982" s="2"/>
      <c r="X1982" s="45"/>
      <c r="Y1982" s="37"/>
      <c r="Z1982" s="37"/>
      <c r="AA1982" s="37"/>
      <c r="AB1982" s="37"/>
      <c r="AC1982" s="37"/>
      <c r="AD1982" s="37"/>
      <c r="AE1982" s="37"/>
      <c r="AF1982" s="12">
        <v>2</v>
      </c>
      <c r="AG1982">
        <v>8</v>
      </c>
      <c r="AH1982">
        <v>-21</v>
      </c>
      <c r="AI1982">
        <v>0.16</v>
      </c>
      <c r="AJ1982">
        <v>5</v>
      </c>
      <c r="AK1982">
        <v>-3</v>
      </c>
      <c r="AL1982">
        <v>-1</v>
      </c>
      <c r="AM1982">
        <v>-1</v>
      </c>
      <c r="AN1982">
        <v>-6</v>
      </c>
      <c r="AO1982">
        <v>0</v>
      </c>
      <c r="AP1982">
        <v>0.05</v>
      </c>
      <c r="AQ1982">
        <v>2.1</v>
      </c>
      <c r="AR1982">
        <v>-7.7</v>
      </c>
      <c r="AS1982">
        <v>9.8000000000000007</v>
      </c>
      <c r="AT1982">
        <v>6</v>
      </c>
      <c r="AU1982">
        <v>1</v>
      </c>
      <c r="AV1982" s="2">
        <v>0.79</v>
      </c>
    </row>
    <row r="1983" spans="6:48" x14ac:dyDescent="0.3">
      <c r="F1983" t="str">
        <f t="shared" si="145"/>
        <v>13451372</v>
      </c>
      <c r="G1983" t="e">
        <f t="shared" si="148"/>
        <v>#N/A</v>
      </c>
      <c r="H1983" s="11">
        <v>1345</v>
      </c>
      <c r="I1983" s="5">
        <v>1372</v>
      </c>
      <c r="J1983" t="s">
        <v>64</v>
      </c>
      <c r="K1983" t="s">
        <v>70</v>
      </c>
      <c r="Q1983" s="3"/>
      <c r="R1983" s="4"/>
      <c r="S1983" s="4"/>
      <c r="T1983" s="2">
        <f t="shared" si="146"/>
        <v>0.77169836355594723</v>
      </c>
      <c r="U1983" s="2">
        <f t="shared" si="147"/>
        <v>0.22830163644405277</v>
      </c>
      <c r="V1983" s="2"/>
      <c r="W1983" s="2"/>
      <c r="X1983" s="45"/>
      <c r="Y1983" s="37"/>
      <c r="Z1983" s="37"/>
      <c r="AA1983" s="37"/>
      <c r="AB1983" s="37"/>
      <c r="AC1983" s="37"/>
      <c r="AD1983" s="37"/>
      <c r="AE1983" s="37"/>
      <c r="AF1983" s="12">
        <v>2</v>
      </c>
      <c r="AG1983">
        <v>14</v>
      </c>
      <c r="AH1983">
        <v>-106</v>
      </c>
      <c r="AI1983">
        <v>0.02</v>
      </c>
      <c r="AJ1983">
        <v>5</v>
      </c>
      <c r="AK1983">
        <v>-3</v>
      </c>
      <c r="AL1983">
        <v>-4</v>
      </c>
      <c r="AM1983">
        <v>-8</v>
      </c>
      <c r="AN1983">
        <v>-5</v>
      </c>
      <c r="AO1983">
        <v>1</v>
      </c>
      <c r="AP1983">
        <v>0.04</v>
      </c>
      <c r="AQ1983">
        <v>2.9</v>
      </c>
      <c r="AR1983">
        <v>-2.8</v>
      </c>
      <c r="AS1983">
        <v>5.7</v>
      </c>
      <c r="AT1983">
        <v>12</v>
      </c>
      <c r="AU1983">
        <v>1</v>
      </c>
      <c r="AV1983" s="2">
        <v>0.91</v>
      </c>
    </row>
    <row r="1984" spans="6:48" x14ac:dyDescent="0.3">
      <c r="F1984" t="str">
        <f t="shared" si="145"/>
        <v>13451382</v>
      </c>
      <c r="G1984" t="e">
        <f t="shared" si="148"/>
        <v>#N/A</v>
      </c>
      <c r="H1984" s="11">
        <v>1345</v>
      </c>
      <c r="I1984" s="5">
        <v>1382</v>
      </c>
      <c r="J1984" t="s">
        <v>64</v>
      </c>
      <c r="K1984" t="s">
        <v>71</v>
      </c>
      <c r="Q1984" s="3"/>
      <c r="R1984" s="4"/>
      <c r="S1984" s="4"/>
      <c r="T1984" s="2">
        <f t="shared" si="146"/>
        <v>0.72169836355594719</v>
      </c>
      <c r="U1984" s="2">
        <f t="shared" si="147"/>
        <v>0.27830163644405281</v>
      </c>
      <c r="V1984" s="2"/>
      <c r="W1984" s="2"/>
      <c r="X1984" s="45"/>
      <c r="Y1984" s="37"/>
      <c r="Z1984" s="37"/>
      <c r="AA1984" s="37"/>
      <c r="AB1984" s="37"/>
      <c r="AC1984" s="37"/>
      <c r="AD1984" s="37"/>
      <c r="AE1984" s="37"/>
      <c r="AF1984" s="12">
        <v>2</v>
      </c>
      <c r="AG1984">
        <v>11</v>
      </c>
      <c r="AH1984">
        <v>-64</v>
      </c>
      <c r="AI1984">
        <v>0.04</v>
      </c>
      <c r="AJ1984">
        <v>6</v>
      </c>
      <c r="AK1984">
        <v>-2</v>
      </c>
      <c r="AL1984">
        <v>0</v>
      </c>
      <c r="AM1984">
        <v>-3</v>
      </c>
      <c r="AN1984">
        <v>-2</v>
      </c>
      <c r="AO1984">
        <v>2</v>
      </c>
      <c r="AP1984">
        <v>-0.01</v>
      </c>
      <c r="AQ1984">
        <v>3.2</v>
      </c>
      <c r="AR1984">
        <v>-5.4</v>
      </c>
      <c r="AS1984">
        <v>8.6</v>
      </c>
      <c r="AT1984">
        <v>9</v>
      </c>
      <c r="AU1984">
        <v>1</v>
      </c>
      <c r="AV1984" s="2">
        <v>0.86</v>
      </c>
    </row>
    <row r="1985" spans="6:48" x14ac:dyDescent="0.3">
      <c r="F1985" t="str">
        <f t="shared" si="145"/>
        <v>13451393</v>
      </c>
      <c r="G1985" t="e">
        <f t="shared" si="148"/>
        <v>#N/A</v>
      </c>
      <c r="H1985" s="11">
        <v>1345</v>
      </c>
      <c r="I1985" s="5">
        <v>1393</v>
      </c>
      <c r="J1985" t="s">
        <v>64</v>
      </c>
      <c r="K1985" t="s">
        <v>72</v>
      </c>
      <c r="Q1985" s="3"/>
      <c r="R1985" s="4"/>
      <c r="S1985" s="4"/>
      <c r="T1985" s="2">
        <f t="shared" si="146"/>
        <v>0.72169836355594719</v>
      </c>
      <c r="U1985" s="2">
        <f t="shared" si="147"/>
        <v>0.27830163644405281</v>
      </c>
      <c r="V1985" s="2"/>
      <c r="W1985" s="2"/>
      <c r="X1985" s="45"/>
      <c r="Y1985" s="37"/>
      <c r="Z1985" s="37"/>
      <c r="AA1985" s="37"/>
      <c r="AB1985" s="37"/>
      <c r="AC1985" s="37"/>
      <c r="AD1985" s="37"/>
      <c r="AE1985" s="37"/>
      <c r="AF1985" s="12">
        <v>2</v>
      </c>
      <c r="AG1985">
        <v>11</v>
      </c>
      <c r="AH1985">
        <v>-49</v>
      </c>
      <c r="AI1985">
        <v>0.21</v>
      </c>
      <c r="AJ1985">
        <v>11</v>
      </c>
      <c r="AK1985">
        <v>0</v>
      </c>
      <c r="AL1985">
        <v>-2</v>
      </c>
      <c r="AM1985">
        <v>-2</v>
      </c>
      <c r="AN1985">
        <v>-7</v>
      </c>
      <c r="AO1985">
        <v>1</v>
      </c>
      <c r="AP1985">
        <v>0</v>
      </c>
      <c r="AQ1985">
        <v>13.6</v>
      </c>
      <c r="AR1985">
        <v>1.1000000000000001</v>
      </c>
      <c r="AS1985">
        <v>12.5</v>
      </c>
      <c r="AT1985">
        <v>9</v>
      </c>
      <c r="AU1985">
        <v>1</v>
      </c>
      <c r="AV1985" s="2">
        <v>0.86</v>
      </c>
    </row>
    <row r="1986" spans="6:48" x14ac:dyDescent="0.3">
      <c r="F1986" t="str">
        <f t="shared" si="145"/>
        <v>13451395</v>
      </c>
      <c r="G1986" t="e">
        <f t="shared" si="148"/>
        <v>#N/A</v>
      </c>
      <c r="H1986" s="11">
        <v>1345</v>
      </c>
      <c r="I1986" s="5">
        <v>1395</v>
      </c>
      <c r="J1986" t="s">
        <v>64</v>
      </c>
      <c r="K1986" t="s">
        <v>73</v>
      </c>
      <c r="Q1986" s="3"/>
      <c r="R1986" s="4"/>
      <c r="S1986" s="4"/>
      <c r="T1986" s="2">
        <f t="shared" si="146"/>
        <v>0.63169836355594722</v>
      </c>
      <c r="U1986" s="2">
        <f t="shared" si="147"/>
        <v>0.36830163644405278</v>
      </c>
      <c r="V1986" s="2"/>
      <c r="W1986" s="2"/>
      <c r="X1986" s="45"/>
      <c r="Y1986" s="37"/>
      <c r="Z1986" s="37"/>
      <c r="AA1986" s="37"/>
      <c r="AB1986" s="37"/>
      <c r="AC1986" s="37"/>
      <c r="AD1986" s="37"/>
      <c r="AE1986" s="37"/>
      <c r="AF1986" s="12">
        <v>2</v>
      </c>
      <c r="AG1986">
        <v>6</v>
      </c>
      <c r="AH1986">
        <v>-17</v>
      </c>
      <c r="AI1986">
        <v>0.16</v>
      </c>
      <c r="AJ1986">
        <v>1</v>
      </c>
      <c r="AK1986">
        <v>-6</v>
      </c>
      <c r="AL1986">
        <v>-1</v>
      </c>
      <c r="AM1986">
        <v>-1</v>
      </c>
      <c r="AN1986">
        <v>-7</v>
      </c>
      <c r="AO1986">
        <v>-2</v>
      </c>
      <c r="AP1986">
        <v>0.03</v>
      </c>
      <c r="AQ1986">
        <v>-1.9</v>
      </c>
      <c r="AR1986">
        <v>-10.3</v>
      </c>
      <c r="AS1986">
        <v>8.4</v>
      </c>
      <c r="AT1986">
        <v>4</v>
      </c>
      <c r="AU1986">
        <v>1</v>
      </c>
      <c r="AV1986" s="2">
        <v>0.77</v>
      </c>
    </row>
    <row r="1987" spans="6:48" x14ac:dyDescent="0.3">
      <c r="F1987" t="str">
        <f t="shared" si="145"/>
        <v>13451397</v>
      </c>
      <c r="G1987" t="e">
        <f t="shared" si="148"/>
        <v>#N/A</v>
      </c>
      <c r="H1987" s="11">
        <v>1345</v>
      </c>
      <c r="I1987" s="5">
        <v>1397</v>
      </c>
      <c r="J1987" t="s">
        <v>64</v>
      </c>
      <c r="K1987" t="s">
        <v>74</v>
      </c>
      <c r="Q1987" s="3"/>
      <c r="R1987" s="4"/>
      <c r="S1987" s="4"/>
      <c r="T1987" s="2">
        <f t="shared" si="146"/>
        <v>0.6116983635559472</v>
      </c>
      <c r="U1987" s="2">
        <f t="shared" si="147"/>
        <v>0.3883016364440528</v>
      </c>
      <c r="V1987" s="2"/>
      <c r="W1987" s="2"/>
      <c r="X1987" s="45"/>
      <c r="Y1987" s="37"/>
      <c r="Z1987" s="37"/>
      <c r="AA1987" s="37"/>
      <c r="AB1987" s="37"/>
      <c r="AC1987" s="37"/>
      <c r="AD1987" s="37"/>
      <c r="AE1987" s="37"/>
      <c r="AF1987" s="12">
        <v>2</v>
      </c>
      <c r="AG1987">
        <v>3</v>
      </c>
      <c r="AH1987">
        <v>-6</v>
      </c>
      <c r="AI1987">
        <v>0.06</v>
      </c>
      <c r="AJ1987">
        <v>7</v>
      </c>
      <c r="AK1987">
        <v>0</v>
      </c>
      <c r="AL1987">
        <v>-1</v>
      </c>
      <c r="AM1987">
        <v>-3</v>
      </c>
      <c r="AN1987">
        <v>-6</v>
      </c>
      <c r="AO1987">
        <v>3</v>
      </c>
      <c r="AP1987">
        <v>-0.02</v>
      </c>
      <c r="AQ1987">
        <v>6.9</v>
      </c>
      <c r="AR1987">
        <v>-0.8</v>
      </c>
      <c r="AS1987">
        <v>7.7</v>
      </c>
      <c r="AT1987">
        <v>1</v>
      </c>
      <c r="AU1987">
        <v>1</v>
      </c>
      <c r="AV1987" s="2">
        <v>0.75</v>
      </c>
    </row>
    <row r="1988" spans="6:48" x14ac:dyDescent="0.3">
      <c r="F1988" t="str">
        <f t="shared" si="145"/>
        <v>13451400</v>
      </c>
      <c r="G1988" t="e">
        <f t="shared" si="148"/>
        <v>#N/A</v>
      </c>
      <c r="H1988" s="11">
        <v>1345</v>
      </c>
      <c r="I1988" s="5">
        <v>1400</v>
      </c>
      <c r="J1988" t="s">
        <v>64</v>
      </c>
      <c r="K1988" t="s">
        <v>75</v>
      </c>
      <c r="Q1988" s="3"/>
      <c r="R1988" s="4"/>
      <c r="S1988" s="4"/>
      <c r="T1988" s="2">
        <f t="shared" si="146"/>
        <v>0.69169836355594716</v>
      </c>
      <c r="U1988" s="2">
        <f t="shared" si="147"/>
        <v>0.30830163644405284</v>
      </c>
      <c r="V1988" s="2"/>
      <c r="W1988" s="2"/>
      <c r="X1988" s="45"/>
      <c r="Y1988" s="37"/>
      <c r="Z1988" s="37"/>
      <c r="AA1988" s="37"/>
      <c r="AB1988" s="37"/>
      <c r="AC1988" s="37"/>
      <c r="AD1988" s="37"/>
      <c r="AE1988" s="37"/>
      <c r="AF1988" s="12">
        <v>2</v>
      </c>
      <c r="AG1988">
        <v>10</v>
      </c>
      <c r="AH1988">
        <v>-34</v>
      </c>
      <c r="AI1988">
        <v>0.24</v>
      </c>
      <c r="AJ1988">
        <v>8</v>
      </c>
      <c r="AK1988">
        <v>-1</v>
      </c>
      <c r="AL1988">
        <v>-1</v>
      </c>
      <c r="AM1988">
        <v>-1</v>
      </c>
      <c r="AN1988">
        <v>-1</v>
      </c>
      <c r="AO1988">
        <v>1</v>
      </c>
      <c r="AP1988">
        <v>7.0000000000000007E-2</v>
      </c>
      <c r="AQ1988">
        <v>9.4</v>
      </c>
      <c r="AR1988">
        <v>-2.6</v>
      </c>
      <c r="AS1988">
        <v>12</v>
      </c>
      <c r="AT1988">
        <v>8</v>
      </c>
      <c r="AU1988">
        <v>1</v>
      </c>
      <c r="AV1988" s="2">
        <v>0.83</v>
      </c>
    </row>
    <row r="1989" spans="6:48" x14ac:dyDescent="0.3">
      <c r="F1989" t="str">
        <f t="shared" si="145"/>
        <v>13451401</v>
      </c>
      <c r="G1989" t="e">
        <f t="shared" si="148"/>
        <v>#N/A</v>
      </c>
      <c r="H1989" s="11">
        <v>1345</v>
      </c>
      <c r="I1989" s="5">
        <v>1401</v>
      </c>
      <c r="J1989" t="s">
        <v>64</v>
      </c>
      <c r="K1989" t="s">
        <v>76</v>
      </c>
      <c r="Q1989" s="3"/>
      <c r="R1989" s="4"/>
      <c r="S1989" s="4"/>
      <c r="T1989" s="2">
        <f t="shared" si="146"/>
        <v>0.67169836355594725</v>
      </c>
      <c r="U1989" s="2">
        <f t="shared" si="147"/>
        <v>0.32830163644405275</v>
      </c>
      <c r="V1989" s="2"/>
      <c r="W1989" s="2"/>
      <c r="X1989" s="45"/>
      <c r="Y1989" s="37"/>
      <c r="Z1989" s="37"/>
      <c r="AA1989" s="37"/>
      <c r="AB1989" s="37"/>
      <c r="AC1989" s="37"/>
      <c r="AD1989" s="37"/>
      <c r="AE1989" s="37"/>
      <c r="AF1989" s="12">
        <v>2</v>
      </c>
      <c r="AG1989">
        <v>7</v>
      </c>
      <c r="AH1989">
        <v>-25</v>
      </c>
      <c r="AI1989">
        <v>0.2</v>
      </c>
      <c r="AJ1989">
        <v>7</v>
      </c>
      <c r="AK1989">
        <v>1</v>
      </c>
      <c r="AL1989">
        <v>-2</v>
      </c>
      <c r="AM1989">
        <v>1</v>
      </c>
      <c r="AN1989">
        <v>-6</v>
      </c>
      <c r="AO1989">
        <v>0</v>
      </c>
      <c r="AP1989">
        <v>7.0000000000000007E-2</v>
      </c>
      <c r="AQ1989">
        <v>6.1</v>
      </c>
      <c r="AR1989">
        <v>-4.2</v>
      </c>
      <c r="AS1989">
        <v>10.3</v>
      </c>
      <c r="AT1989">
        <v>5</v>
      </c>
      <c r="AU1989">
        <v>1</v>
      </c>
      <c r="AV1989" s="2">
        <v>0.81</v>
      </c>
    </row>
    <row r="1990" spans="6:48" x14ac:dyDescent="0.3">
      <c r="F1990" t="str">
        <f t="shared" si="145"/>
        <v>13451403</v>
      </c>
      <c r="G1990" t="e">
        <f t="shared" si="148"/>
        <v>#N/A</v>
      </c>
      <c r="H1990" s="11">
        <v>1345</v>
      </c>
      <c r="I1990" s="5">
        <v>1403</v>
      </c>
      <c r="J1990" t="s">
        <v>64</v>
      </c>
      <c r="K1990" t="s">
        <v>77</v>
      </c>
      <c r="Q1990" s="3"/>
      <c r="R1990" s="4"/>
      <c r="S1990" s="4"/>
      <c r="T1990" s="2">
        <f t="shared" si="146"/>
        <v>0.59169836355594718</v>
      </c>
      <c r="U1990" s="2">
        <f t="shared" si="147"/>
        <v>0.40830163644405282</v>
      </c>
      <c r="V1990" s="2"/>
      <c r="W1990" s="2"/>
      <c r="X1990" s="45"/>
      <c r="Y1990" s="37"/>
      <c r="Z1990" s="37"/>
      <c r="AA1990" s="37"/>
      <c r="AB1990" s="37"/>
      <c r="AC1990" s="37"/>
      <c r="AD1990" s="37"/>
      <c r="AE1990" s="37"/>
      <c r="AF1990" s="12">
        <v>2</v>
      </c>
      <c r="AG1990">
        <v>3</v>
      </c>
      <c r="AH1990">
        <v>-7</v>
      </c>
      <c r="AI1990">
        <v>0.09</v>
      </c>
      <c r="AJ1990">
        <v>5</v>
      </c>
      <c r="AK1990">
        <v>0</v>
      </c>
      <c r="AL1990">
        <v>-2</v>
      </c>
      <c r="AM1990">
        <v>-4</v>
      </c>
      <c r="AN1990">
        <v>-5</v>
      </c>
      <c r="AO1990">
        <v>0</v>
      </c>
      <c r="AP1990">
        <v>0.04</v>
      </c>
      <c r="AQ1990">
        <v>5.9</v>
      </c>
      <c r="AR1990">
        <v>0.9</v>
      </c>
      <c r="AS1990">
        <v>5</v>
      </c>
      <c r="AT1990">
        <v>1</v>
      </c>
      <c r="AU1990">
        <v>1</v>
      </c>
      <c r="AV1990" s="2">
        <v>0.73</v>
      </c>
    </row>
    <row r="1991" spans="6:48" x14ac:dyDescent="0.3">
      <c r="F1991" t="str">
        <f t="shared" si="145"/>
        <v>13451411</v>
      </c>
      <c r="G1991" t="e">
        <f t="shared" si="148"/>
        <v>#N/A</v>
      </c>
      <c r="H1991" s="11">
        <v>1345</v>
      </c>
      <c r="I1991" s="5">
        <v>1411</v>
      </c>
      <c r="J1991" t="s">
        <v>64</v>
      </c>
      <c r="K1991" t="s">
        <v>78</v>
      </c>
      <c r="Q1991" s="3"/>
      <c r="R1991" s="4"/>
      <c r="S1991" s="4"/>
      <c r="T1991" s="2">
        <f t="shared" si="146"/>
        <v>0.85169836355594719</v>
      </c>
      <c r="U1991" s="2">
        <f t="shared" si="147"/>
        <v>0.14830163644405281</v>
      </c>
      <c r="V1991" s="2"/>
      <c r="W1991" s="2"/>
      <c r="X1991" s="45"/>
      <c r="Y1991" s="37"/>
      <c r="Z1991" s="37"/>
      <c r="AA1991" s="37"/>
      <c r="AB1991" s="37"/>
      <c r="AC1991" s="37"/>
      <c r="AD1991" s="37"/>
      <c r="AE1991" s="37"/>
      <c r="AF1991" s="12">
        <v>2</v>
      </c>
      <c r="AG1991">
        <v>16</v>
      </c>
      <c r="AH1991">
        <v>-244</v>
      </c>
      <c r="AI1991">
        <v>0.38</v>
      </c>
      <c r="AJ1991">
        <v>7</v>
      </c>
      <c r="AK1991">
        <v>-5</v>
      </c>
      <c r="AL1991">
        <v>-1</v>
      </c>
      <c r="AM1991">
        <v>1</v>
      </c>
      <c r="AN1991">
        <v>-1</v>
      </c>
      <c r="AO1991">
        <v>4</v>
      </c>
      <c r="AP1991">
        <v>0.02</v>
      </c>
      <c r="AQ1991">
        <v>3.5</v>
      </c>
      <c r="AR1991">
        <v>-14.1</v>
      </c>
      <c r="AS1991">
        <v>17.600000000000001</v>
      </c>
      <c r="AT1991">
        <v>14</v>
      </c>
      <c r="AU1991">
        <v>1</v>
      </c>
      <c r="AV1991" s="2">
        <v>0.99</v>
      </c>
    </row>
    <row r="1992" spans="6:48" x14ac:dyDescent="0.3">
      <c r="F1992" t="str">
        <f t="shared" si="145"/>
        <v>13451417</v>
      </c>
      <c r="G1992" t="e">
        <f t="shared" si="148"/>
        <v>#N/A</v>
      </c>
      <c r="H1992" s="11">
        <v>1345</v>
      </c>
      <c r="I1992" s="5">
        <v>1417</v>
      </c>
      <c r="J1992" t="s">
        <v>64</v>
      </c>
      <c r="K1992" t="s">
        <v>79</v>
      </c>
      <c r="Q1992" s="3"/>
      <c r="R1992" s="4"/>
      <c r="S1992" s="4"/>
      <c r="T1992" s="2">
        <f t="shared" si="146"/>
        <v>0.69169836355594716</v>
      </c>
      <c r="U1992" s="2">
        <f t="shared" si="147"/>
        <v>0.30830163644405284</v>
      </c>
      <c r="V1992" s="2"/>
      <c r="W1992" s="2"/>
      <c r="X1992" s="45"/>
      <c r="Y1992" s="37"/>
      <c r="Z1992" s="37"/>
      <c r="AA1992" s="37"/>
      <c r="AB1992" s="37"/>
      <c r="AC1992" s="37"/>
      <c r="AD1992" s="37"/>
      <c r="AE1992" s="37"/>
      <c r="AF1992" s="12">
        <v>2</v>
      </c>
      <c r="AG1992">
        <v>11</v>
      </c>
      <c r="AH1992">
        <v>-43</v>
      </c>
      <c r="AI1992">
        <v>0.16</v>
      </c>
      <c r="AJ1992">
        <v>4</v>
      </c>
      <c r="AK1992">
        <v>-2</v>
      </c>
      <c r="AL1992">
        <v>0</v>
      </c>
      <c r="AM1992">
        <v>2</v>
      </c>
      <c r="AN1992">
        <v>-1</v>
      </c>
      <c r="AO1992">
        <v>-1</v>
      </c>
      <c r="AP1992">
        <v>0.02</v>
      </c>
      <c r="AQ1992">
        <v>-0.8</v>
      </c>
      <c r="AR1992">
        <v>-10.7</v>
      </c>
      <c r="AS1992">
        <v>9.9</v>
      </c>
      <c r="AT1992">
        <v>9</v>
      </c>
      <c r="AU1992">
        <v>1</v>
      </c>
      <c r="AV1992" s="2">
        <v>0.83</v>
      </c>
    </row>
    <row r="1993" spans="6:48" x14ac:dyDescent="0.3">
      <c r="F1993" t="str">
        <f t="shared" si="145"/>
        <v>13451420</v>
      </c>
      <c r="G1993" t="e">
        <f t="shared" si="148"/>
        <v>#N/A</v>
      </c>
      <c r="H1993" s="11">
        <v>1345</v>
      </c>
      <c r="I1993" s="5">
        <v>1420</v>
      </c>
      <c r="J1993" t="s">
        <v>64</v>
      </c>
      <c r="K1993" t="s">
        <v>80</v>
      </c>
      <c r="Q1993" s="3"/>
      <c r="R1993" s="4"/>
      <c r="S1993" s="4"/>
      <c r="T1993" s="2">
        <f t="shared" si="146"/>
        <v>0.83169836355594717</v>
      </c>
      <c r="U1993" s="2">
        <f t="shared" si="147"/>
        <v>0.16830163644405283</v>
      </c>
      <c r="V1993" s="2"/>
      <c r="W1993" s="2"/>
      <c r="X1993" s="45"/>
      <c r="Y1993" s="37"/>
      <c r="Z1993" s="37"/>
      <c r="AA1993" s="37"/>
      <c r="AB1993" s="37"/>
      <c r="AC1993" s="37"/>
      <c r="AD1993" s="37"/>
      <c r="AE1993" s="37"/>
      <c r="AF1993" s="12">
        <v>2</v>
      </c>
      <c r="AG1993">
        <v>16</v>
      </c>
      <c r="AH1993">
        <v>-179</v>
      </c>
      <c r="AI1993">
        <v>0.14000000000000001</v>
      </c>
      <c r="AJ1993">
        <v>6</v>
      </c>
      <c r="AK1993">
        <v>-5</v>
      </c>
      <c r="AL1993">
        <v>-1</v>
      </c>
      <c r="AM1993">
        <v>-3</v>
      </c>
      <c r="AN1993">
        <v>2</v>
      </c>
      <c r="AO1993">
        <v>1</v>
      </c>
      <c r="AP1993">
        <v>0.09</v>
      </c>
      <c r="AQ1993">
        <v>8.6</v>
      </c>
      <c r="AR1993">
        <v>-5.4</v>
      </c>
      <c r="AS1993">
        <v>14</v>
      </c>
      <c r="AT1993">
        <v>14</v>
      </c>
      <c r="AU1993">
        <v>1</v>
      </c>
      <c r="AV1993" s="2">
        <v>0.97</v>
      </c>
    </row>
    <row r="1994" spans="6:48" x14ac:dyDescent="0.3">
      <c r="F1994" t="str">
        <f t="shared" si="145"/>
        <v>13451422</v>
      </c>
      <c r="G1994" t="e">
        <f t="shared" si="148"/>
        <v>#N/A</v>
      </c>
      <c r="H1994" s="11">
        <v>1345</v>
      </c>
      <c r="I1994" s="5">
        <v>1422</v>
      </c>
      <c r="J1994" t="s">
        <v>64</v>
      </c>
      <c r="K1994" t="s">
        <v>81</v>
      </c>
      <c r="Q1994" s="3"/>
      <c r="R1994" s="4"/>
      <c r="S1994" s="4"/>
      <c r="T1994" s="2">
        <f t="shared" si="146"/>
        <v>0.7416983635559472</v>
      </c>
      <c r="U1994" s="2">
        <f t="shared" si="147"/>
        <v>0.2583016364440528</v>
      </c>
      <c r="V1994" s="2"/>
      <c r="W1994" s="2"/>
      <c r="X1994" s="45"/>
      <c r="Y1994" s="37"/>
      <c r="Z1994" s="37"/>
      <c r="AA1994" s="37"/>
      <c r="AB1994" s="37"/>
      <c r="AC1994" s="37"/>
      <c r="AD1994" s="37"/>
      <c r="AE1994" s="37"/>
      <c r="AF1994" s="12">
        <v>2</v>
      </c>
      <c r="AG1994">
        <v>13</v>
      </c>
      <c r="AH1994">
        <v>-77</v>
      </c>
      <c r="AI1994">
        <v>0.05</v>
      </c>
      <c r="AJ1994">
        <v>6</v>
      </c>
      <c r="AK1994">
        <v>-1</v>
      </c>
      <c r="AL1994">
        <v>-3</v>
      </c>
      <c r="AM1994">
        <v>-5</v>
      </c>
      <c r="AN1994">
        <v>-6</v>
      </c>
      <c r="AO1994">
        <v>-4</v>
      </c>
      <c r="AP1994">
        <v>0.04</v>
      </c>
      <c r="AQ1994">
        <v>9</v>
      </c>
      <c r="AR1994">
        <v>2.2999999999999998</v>
      </c>
      <c r="AS1994">
        <v>6.7</v>
      </c>
      <c r="AT1994">
        <v>11</v>
      </c>
      <c r="AU1994">
        <v>1</v>
      </c>
      <c r="AV1994" s="2">
        <v>0.88</v>
      </c>
    </row>
    <row r="1995" spans="6:48" x14ac:dyDescent="0.3">
      <c r="F1995" t="str">
        <f t="shared" si="145"/>
        <v>13451437</v>
      </c>
      <c r="G1995" t="e">
        <f t="shared" si="148"/>
        <v>#N/A</v>
      </c>
      <c r="H1995" s="11">
        <v>1345</v>
      </c>
      <c r="I1995" s="5">
        <v>1437</v>
      </c>
      <c r="J1995" t="s">
        <v>64</v>
      </c>
      <c r="K1995" t="s">
        <v>82</v>
      </c>
      <c r="Q1995" s="3"/>
      <c r="R1995" s="4"/>
      <c r="S1995" s="4"/>
      <c r="T1995" s="2">
        <f t="shared" si="146"/>
        <v>0.50169836355594721</v>
      </c>
      <c r="U1995" s="2">
        <f t="shared" si="147"/>
        <v>0.49830163644405279</v>
      </c>
      <c r="V1995" s="2"/>
      <c r="W1995" s="2"/>
      <c r="X1995" s="45"/>
      <c r="Y1995" s="37"/>
      <c r="Z1995" s="37"/>
      <c r="AA1995" s="37"/>
      <c r="AB1995" s="37"/>
      <c r="AC1995" s="37"/>
      <c r="AD1995" s="37"/>
      <c r="AE1995" s="37"/>
      <c r="AF1995" s="12">
        <v>2</v>
      </c>
      <c r="AG1995">
        <v>1</v>
      </c>
      <c r="AH1995">
        <v>3</v>
      </c>
      <c r="AI1995">
        <v>-0.06</v>
      </c>
      <c r="AJ1995">
        <v>-2</v>
      </c>
      <c r="AK1995">
        <v>-2</v>
      </c>
      <c r="AL1995">
        <v>1</v>
      </c>
      <c r="AM1995">
        <v>-1</v>
      </c>
      <c r="AN1995">
        <v>-1</v>
      </c>
      <c r="AO1995">
        <v>-1</v>
      </c>
      <c r="AP1995">
        <v>-0.03</v>
      </c>
      <c r="AQ1995">
        <v>-6</v>
      </c>
      <c r="AR1995">
        <v>-5.3</v>
      </c>
      <c r="AS1995">
        <v>-0.7</v>
      </c>
      <c r="AT1995">
        <v>-1</v>
      </c>
      <c r="AU1995">
        <v>0</v>
      </c>
      <c r="AV1995" s="2">
        <v>0.64</v>
      </c>
    </row>
    <row r="1996" spans="6:48" x14ac:dyDescent="0.3">
      <c r="F1996" t="str">
        <f t="shared" si="145"/>
        <v>13451438</v>
      </c>
      <c r="G1996" t="e">
        <f t="shared" si="148"/>
        <v>#N/A</v>
      </c>
      <c r="H1996" s="11">
        <v>1345</v>
      </c>
      <c r="I1996" s="5">
        <v>1438</v>
      </c>
      <c r="J1996" t="s">
        <v>64</v>
      </c>
      <c r="K1996" t="s">
        <v>83</v>
      </c>
      <c r="Q1996" s="3"/>
      <c r="R1996" s="4"/>
      <c r="S1996" s="4"/>
      <c r="T1996" s="2">
        <f t="shared" si="146"/>
        <v>0.52169836355594723</v>
      </c>
      <c r="U1996" s="2">
        <f t="shared" si="147"/>
        <v>0.47830163644405277</v>
      </c>
      <c r="V1996" s="2"/>
      <c r="W1996" s="2"/>
      <c r="X1996" s="45"/>
      <c r="Y1996" s="37"/>
      <c r="Z1996" s="37"/>
      <c r="AA1996" s="37"/>
      <c r="AB1996" s="37"/>
      <c r="AC1996" s="37"/>
      <c r="AD1996" s="37"/>
      <c r="AE1996" s="37"/>
      <c r="AF1996" s="12">
        <v>2</v>
      </c>
      <c r="AG1996">
        <v>1</v>
      </c>
      <c r="AH1996">
        <v>4</v>
      </c>
      <c r="AI1996">
        <v>-0.12</v>
      </c>
      <c r="AJ1996">
        <v>5</v>
      </c>
      <c r="AK1996">
        <v>3</v>
      </c>
      <c r="AL1996">
        <v>2</v>
      </c>
      <c r="AM1996">
        <v>-4</v>
      </c>
      <c r="AN1996">
        <v>1</v>
      </c>
      <c r="AO1996">
        <v>-2</v>
      </c>
      <c r="AP1996">
        <v>-0.02</v>
      </c>
      <c r="AQ1996">
        <v>13.6</v>
      </c>
      <c r="AR1996">
        <v>12.2</v>
      </c>
      <c r="AS1996">
        <v>1.4</v>
      </c>
      <c r="AT1996">
        <v>-1</v>
      </c>
      <c r="AU1996">
        <v>0</v>
      </c>
      <c r="AV1996" s="2">
        <v>0.66</v>
      </c>
    </row>
    <row r="1997" spans="6:48" x14ac:dyDescent="0.3">
      <c r="F1997" t="str">
        <f t="shared" si="145"/>
        <v>13451439</v>
      </c>
      <c r="G1997" t="e">
        <f t="shared" si="148"/>
        <v>#N/A</v>
      </c>
      <c r="H1997" s="11">
        <v>1345</v>
      </c>
      <c r="I1997" s="5">
        <v>1439</v>
      </c>
      <c r="J1997" t="s">
        <v>64</v>
      </c>
      <c r="K1997" t="s">
        <v>84</v>
      </c>
      <c r="Q1997" s="3"/>
      <c r="R1997" s="4"/>
      <c r="S1997" s="4"/>
      <c r="T1997" s="2">
        <f t="shared" si="146"/>
        <v>0.64169836355594723</v>
      </c>
      <c r="U1997" s="2">
        <f t="shared" si="147"/>
        <v>0.35830163644405277</v>
      </c>
      <c r="V1997" s="2"/>
      <c r="W1997" s="2"/>
      <c r="X1997" s="45"/>
      <c r="Y1997" s="37"/>
      <c r="Z1997" s="37"/>
      <c r="AA1997" s="37"/>
      <c r="AB1997" s="37"/>
      <c r="AC1997" s="37"/>
      <c r="AD1997" s="37"/>
      <c r="AE1997" s="37"/>
      <c r="AF1997" s="12">
        <v>2</v>
      </c>
      <c r="AG1997">
        <v>8</v>
      </c>
      <c r="AH1997">
        <v>-27</v>
      </c>
      <c r="AI1997">
        <v>0.16</v>
      </c>
      <c r="AJ1997">
        <v>1</v>
      </c>
      <c r="AK1997">
        <v>-3</v>
      </c>
      <c r="AL1997">
        <v>-1</v>
      </c>
      <c r="AM1997">
        <v>-1</v>
      </c>
      <c r="AN1997">
        <v>4</v>
      </c>
      <c r="AO1997">
        <v>1</v>
      </c>
      <c r="AP1997">
        <v>0.03</v>
      </c>
      <c r="AQ1997">
        <v>1.4</v>
      </c>
      <c r="AR1997">
        <v>-6.2</v>
      </c>
      <c r="AS1997">
        <v>7.6</v>
      </c>
      <c r="AT1997">
        <v>6</v>
      </c>
      <c r="AU1997">
        <v>1</v>
      </c>
      <c r="AV1997" s="2">
        <v>0.78</v>
      </c>
    </row>
    <row r="1998" spans="6:48" x14ac:dyDescent="0.3">
      <c r="F1998" t="str">
        <f t="shared" si="145"/>
        <v>13451452</v>
      </c>
      <c r="G1998" t="e">
        <f t="shared" si="148"/>
        <v>#N/A</v>
      </c>
      <c r="H1998" s="11">
        <v>1345</v>
      </c>
      <c r="I1998" s="5">
        <v>1452</v>
      </c>
      <c r="J1998" t="s">
        <v>64</v>
      </c>
      <c r="K1998" t="s">
        <v>85</v>
      </c>
      <c r="Q1998" s="3"/>
      <c r="R1998" s="4"/>
      <c r="S1998" s="4"/>
      <c r="T1998" s="2">
        <f t="shared" si="146"/>
        <v>0.59169836355594718</v>
      </c>
      <c r="U1998" s="2">
        <f t="shared" si="147"/>
        <v>0.40830163644405282</v>
      </c>
      <c r="V1998" s="2"/>
      <c r="W1998" s="2"/>
      <c r="X1998" s="45"/>
      <c r="Y1998" s="37"/>
      <c r="Z1998" s="37"/>
      <c r="AA1998" s="37"/>
      <c r="AB1998" s="37"/>
      <c r="AC1998" s="37"/>
      <c r="AD1998" s="37"/>
      <c r="AE1998" s="37"/>
      <c r="AF1998" s="12">
        <v>2</v>
      </c>
      <c r="AG1998">
        <v>5</v>
      </c>
      <c r="AH1998">
        <v>-8</v>
      </c>
      <c r="AI1998">
        <v>0.11</v>
      </c>
      <c r="AJ1998">
        <v>8</v>
      </c>
      <c r="AK1998">
        <v>-3</v>
      </c>
      <c r="AL1998">
        <v>1</v>
      </c>
      <c r="AM1998">
        <v>-6</v>
      </c>
      <c r="AN1998">
        <v>-9</v>
      </c>
      <c r="AO1998">
        <v>2</v>
      </c>
      <c r="AP1998">
        <v>-0.03</v>
      </c>
      <c r="AQ1998">
        <v>1.5</v>
      </c>
      <c r="AR1998">
        <v>-3.4</v>
      </c>
      <c r="AS1998">
        <v>4.9000000000000004</v>
      </c>
      <c r="AT1998">
        <v>3</v>
      </c>
      <c r="AU1998">
        <v>1</v>
      </c>
      <c r="AV1998" s="2">
        <v>0.73</v>
      </c>
    </row>
    <row r="1999" spans="6:48" x14ac:dyDescent="0.3">
      <c r="F1999" t="str">
        <f t="shared" si="145"/>
        <v>13451455</v>
      </c>
      <c r="G1999" t="e">
        <f t="shared" si="148"/>
        <v>#N/A</v>
      </c>
      <c r="H1999" s="11">
        <v>1345</v>
      </c>
      <c r="I1999" s="5">
        <v>1455</v>
      </c>
      <c r="J1999" t="s">
        <v>64</v>
      </c>
      <c r="K1999" t="s">
        <v>86</v>
      </c>
      <c r="Q1999" s="3"/>
      <c r="R1999" s="4"/>
      <c r="S1999" s="4"/>
      <c r="T1999" s="2">
        <f t="shared" si="146"/>
        <v>0.60169836355594719</v>
      </c>
      <c r="U1999" s="2">
        <f t="shared" si="147"/>
        <v>0.39830163644405281</v>
      </c>
      <c r="V1999" s="2"/>
      <c r="W1999" s="2"/>
      <c r="X1999" s="45"/>
      <c r="Y1999" s="37"/>
      <c r="Z1999" s="37"/>
      <c r="AA1999" s="37"/>
      <c r="AB1999" s="37"/>
      <c r="AC1999" s="37"/>
      <c r="AD1999" s="37"/>
      <c r="AE1999" s="37"/>
      <c r="AF1999" s="12">
        <v>2</v>
      </c>
      <c r="AG1999">
        <v>4</v>
      </c>
      <c r="AH1999">
        <v>-15</v>
      </c>
      <c r="AI1999">
        <v>0.04</v>
      </c>
      <c r="AJ1999">
        <v>3</v>
      </c>
      <c r="AK1999">
        <v>-2</v>
      </c>
      <c r="AL1999">
        <v>0</v>
      </c>
      <c r="AM1999">
        <v>0</v>
      </c>
      <c r="AN1999">
        <v>-7</v>
      </c>
      <c r="AO1999">
        <v>-5</v>
      </c>
      <c r="AP1999">
        <v>0</v>
      </c>
      <c r="AQ1999">
        <v>-1.9</v>
      </c>
      <c r="AR1999">
        <v>-5.7</v>
      </c>
      <c r="AS1999">
        <v>3.8</v>
      </c>
      <c r="AT1999">
        <v>2</v>
      </c>
      <c r="AU1999">
        <v>1</v>
      </c>
      <c r="AV1999" s="2">
        <v>0.74</v>
      </c>
    </row>
    <row r="2000" spans="6:48" x14ac:dyDescent="0.3">
      <c r="F2000" t="str">
        <f t="shared" si="145"/>
        <v>13451460</v>
      </c>
      <c r="G2000" t="e">
        <f t="shared" si="148"/>
        <v>#N/A</v>
      </c>
      <c r="H2000" s="11">
        <v>1345</v>
      </c>
      <c r="I2000" s="5">
        <v>1460</v>
      </c>
      <c r="J2000" t="s">
        <v>64</v>
      </c>
      <c r="K2000" t="s">
        <v>87</v>
      </c>
      <c r="Q2000" s="3"/>
      <c r="R2000" s="4"/>
      <c r="S2000" s="4"/>
      <c r="T2000" s="2">
        <f t="shared" si="146"/>
        <v>0.80169836355594715</v>
      </c>
      <c r="U2000" s="2">
        <f t="shared" si="147"/>
        <v>0.19830163644405285</v>
      </c>
      <c r="V2000" s="2"/>
      <c r="W2000" s="2"/>
      <c r="X2000" s="45"/>
      <c r="Y2000" s="37"/>
      <c r="Z2000" s="37"/>
      <c r="AA2000" s="37"/>
      <c r="AB2000" s="37"/>
      <c r="AC2000" s="37"/>
      <c r="AD2000" s="37"/>
      <c r="AE2000" s="37"/>
      <c r="AF2000" s="12">
        <v>2</v>
      </c>
      <c r="AG2000">
        <v>14</v>
      </c>
      <c r="AH2000">
        <v>-130</v>
      </c>
      <c r="AI2000">
        <v>0.1</v>
      </c>
      <c r="AJ2000">
        <v>9</v>
      </c>
      <c r="AK2000">
        <v>-1</v>
      </c>
      <c r="AL2000">
        <v>-2</v>
      </c>
      <c r="AM2000">
        <v>-4</v>
      </c>
      <c r="AN2000">
        <v>-1</v>
      </c>
      <c r="AO2000">
        <v>-3</v>
      </c>
      <c r="AP2000">
        <v>0.02</v>
      </c>
      <c r="AQ2000">
        <v>9.8000000000000007</v>
      </c>
      <c r="AR2000">
        <v>-0.6</v>
      </c>
      <c r="AS2000">
        <v>10.4</v>
      </c>
      <c r="AT2000">
        <v>12</v>
      </c>
      <c r="AU2000">
        <v>1</v>
      </c>
      <c r="AV2000" s="2">
        <v>0.94</v>
      </c>
    </row>
    <row r="2001" spans="6:48" x14ac:dyDescent="0.3">
      <c r="F2001" t="str">
        <f t="shared" si="145"/>
        <v>13451462</v>
      </c>
      <c r="G2001" t="e">
        <f t="shared" si="148"/>
        <v>#N/A</v>
      </c>
      <c r="H2001" s="11">
        <v>1345</v>
      </c>
      <c r="I2001" s="5">
        <v>1462</v>
      </c>
      <c r="J2001" t="s">
        <v>64</v>
      </c>
      <c r="K2001" t="s">
        <v>88</v>
      </c>
      <c r="Q2001" s="3"/>
      <c r="R2001" s="4"/>
      <c r="S2001" s="4"/>
      <c r="T2001" s="2">
        <f t="shared" si="146"/>
        <v>0.6116983635559472</v>
      </c>
      <c r="U2001" s="2">
        <f t="shared" si="147"/>
        <v>0.3883016364440528</v>
      </c>
      <c r="V2001" s="2"/>
      <c r="W2001" s="2"/>
      <c r="X2001" s="45"/>
      <c r="Y2001" s="37"/>
      <c r="Z2001" s="37"/>
      <c r="AA2001" s="37"/>
      <c r="AB2001" s="37"/>
      <c r="AC2001" s="37"/>
      <c r="AD2001" s="37"/>
      <c r="AE2001" s="37"/>
      <c r="AF2001" s="12">
        <v>2</v>
      </c>
      <c r="AG2001">
        <v>1</v>
      </c>
      <c r="AH2001">
        <v>-9</v>
      </c>
      <c r="AI2001">
        <v>-0.03</v>
      </c>
      <c r="AJ2001">
        <v>2</v>
      </c>
      <c r="AK2001">
        <v>-3</v>
      </c>
      <c r="AL2001">
        <v>-1</v>
      </c>
      <c r="AM2001">
        <v>1</v>
      </c>
      <c r="AN2001">
        <v>-2</v>
      </c>
      <c r="AO2001">
        <v>-5</v>
      </c>
      <c r="AP2001">
        <v>-0.05</v>
      </c>
      <c r="AQ2001">
        <v>-3.2</v>
      </c>
      <c r="AR2001">
        <v>-8.9</v>
      </c>
      <c r="AS2001">
        <v>5.7</v>
      </c>
      <c r="AT2001">
        <v>-1</v>
      </c>
      <c r="AU2001">
        <v>0</v>
      </c>
      <c r="AV2001" s="2">
        <v>0.75</v>
      </c>
    </row>
    <row r="2002" spans="6:48" x14ac:dyDescent="0.3">
      <c r="F2002" t="str">
        <f t="shared" si="145"/>
        <v>13471348</v>
      </c>
      <c r="G2002" t="e">
        <f t="shared" si="148"/>
        <v>#N/A</v>
      </c>
      <c r="H2002" s="11">
        <v>1347</v>
      </c>
      <c r="I2002" s="5">
        <v>1348</v>
      </c>
      <c r="J2002" t="s">
        <v>65</v>
      </c>
      <c r="K2002" t="s">
        <v>66</v>
      </c>
      <c r="Q2002" s="3"/>
      <c r="R2002" s="4"/>
      <c r="S2002" s="4"/>
      <c r="T2002" s="2">
        <f t="shared" si="146"/>
        <v>0.1116983635559472</v>
      </c>
      <c r="U2002" s="2">
        <f t="shared" si="147"/>
        <v>0.8883016364440528</v>
      </c>
      <c r="V2002" s="2"/>
      <c r="W2002" s="2"/>
      <c r="X2002" s="45"/>
      <c r="Y2002" s="37"/>
      <c r="Z2002" s="37"/>
      <c r="AA2002" s="37"/>
      <c r="AB2002" s="37"/>
      <c r="AC2002" s="37"/>
      <c r="AD2002" s="37"/>
      <c r="AE2002" s="37"/>
      <c r="AF2002" s="12">
        <v>16</v>
      </c>
      <c r="AG2002">
        <v>7</v>
      </c>
      <c r="AH2002">
        <v>121</v>
      </c>
      <c r="AI2002">
        <v>-0.16</v>
      </c>
      <c r="AJ2002">
        <v>-3</v>
      </c>
      <c r="AK2002">
        <v>-1</v>
      </c>
      <c r="AL2002">
        <v>3</v>
      </c>
      <c r="AM2002">
        <v>-2</v>
      </c>
      <c r="AN2002">
        <v>1</v>
      </c>
      <c r="AO2002">
        <v>-1</v>
      </c>
      <c r="AP2002">
        <v>0.02</v>
      </c>
      <c r="AQ2002">
        <v>-9.3000000000000007</v>
      </c>
      <c r="AR2002">
        <v>-3</v>
      </c>
      <c r="AS2002">
        <v>-6.3</v>
      </c>
      <c r="AT2002">
        <v>-9</v>
      </c>
      <c r="AU2002">
        <v>0</v>
      </c>
      <c r="AV2002" s="2">
        <v>0.25</v>
      </c>
    </row>
    <row r="2003" spans="6:48" x14ac:dyDescent="0.3">
      <c r="F2003" t="str">
        <f t="shared" si="145"/>
        <v>13471355</v>
      </c>
      <c r="G2003" t="e">
        <f t="shared" si="148"/>
        <v>#N/A</v>
      </c>
      <c r="H2003" s="11">
        <v>1347</v>
      </c>
      <c r="I2003" s="5">
        <v>1355</v>
      </c>
      <c r="J2003" t="s">
        <v>65</v>
      </c>
      <c r="K2003" t="s">
        <v>67</v>
      </c>
      <c r="Q2003" s="3"/>
      <c r="R2003" s="4"/>
      <c r="S2003" s="4"/>
      <c r="T2003" s="2">
        <f t="shared" si="146"/>
        <v>0.19169836355594722</v>
      </c>
      <c r="U2003" s="2">
        <f t="shared" si="147"/>
        <v>0.80830163644405273</v>
      </c>
      <c r="V2003" s="2"/>
      <c r="W2003" s="2"/>
      <c r="X2003" s="45"/>
      <c r="Y2003" s="37"/>
      <c r="Z2003" s="37"/>
      <c r="AA2003" s="37"/>
      <c r="AB2003" s="37"/>
      <c r="AC2003" s="37"/>
      <c r="AD2003" s="37"/>
      <c r="AE2003" s="37"/>
      <c r="AF2003" s="12">
        <v>16</v>
      </c>
      <c r="AG2003">
        <v>12</v>
      </c>
      <c r="AH2003">
        <v>95</v>
      </c>
      <c r="AI2003">
        <v>-0.18</v>
      </c>
      <c r="AJ2003">
        <v>-5</v>
      </c>
      <c r="AK2003">
        <v>-1</v>
      </c>
      <c r="AL2003">
        <v>4</v>
      </c>
      <c r="AM2003">
        <v>5</v>
      </c>
      <c r="AN2003">
        <v>7</v>
      </c>
      <c r="AO2003">
        <v>-5</v>
      </c>
      <c r="AP2003">
        <v>-0.03</v>
      </c>
      <c r="AQ2003">
        <v>-16.5</v>
      </c>
      <c r="AR2003">
        <v>-10.7</v>
      </c>
      <c r="AS2003">
        <v>-5.8</v>
      </c>
      <c r="AT2003">
        <v>-4</v>
      </c>
      <c r="AU2003">
        <v>0</v>
      </c>
      <c r="AV2003" s="2">
        <v>0.33</v>
      </c>
    </row>
    <row r="2004" spans="6:48" x14ac:dyDescent="0.3">
      <c r="F2004" t="str">
        <f t="shared" si="145"/>
        <v>13471361</v>
      </c>
      <c r="G2004" t="e">
        <f t="shared" si="148"/>
        <v>#N/A</v>
      </c>
      <c r="H2004" s="11">
        <v>1347</v>
      </c>
      <c r="I2004" s="5">
        <v>1361</v>
      </c>
      <c r="J2004" t="s">
        <v>65</v>
      </c>
      <c r="K2004" t="s">
        <v>68</v>
      </c>
      <c r="Q2004" s="3"/>
      <c r="R2004" s="4"/>
      <c r="S2004" s="4"/>
      <c r="T2004" s="2">
        <f t="shared" si="146"/>
        <v>0.13169836355594722</v>
      </c>
      <c r="U2004" s="2">
        <f t="shared" si="147"/>
        <v>0.86830163644405278</v>
      </c>
      <c r="V2004" s="2"/>
      <c r="W2004" s="2"/>
      <c r="X2004" s="45"/>
      <c r="Y2004" s="37"/>
      <c r="Z2004" s="37"/>
      <c r="AA2004" s="37"/>
      <c r="AB2004" s="37"/>
      <c r="AC2004" s="37"/>
      <c r="AD2004" s="37"/>
      <c r="AE2004" s="37"/>
      <c r="AF2004" s="12">
        <v>16</v>
      </c>
      <c r="AG2004">
        <v>11</v>
      </c>
      <c r="AH2004">
        <v>120</v>
      </c>
      <c r="AI2004">
        <v>-0.06</v>
      </c>
      <c r="AJ2004">
        <v>-3</v>
      </c>
      <c r="AK2004">
        <v>0</v>
      </c>
      <c r="AL2004">
        <v>1</v>
      </c>
      <c r="AM2004">
        <v>1</v>
      </c>
      <c r="AN2004">
        <v>0</v>
      </c>
      <c r="AO2004">
        <v>-3</v>
      </c>
      <c r="AP2004">
        <v>0.01</v>
      </c>
      <c r="AQ2004">
        <v>-10.199999999999999</v>
      </c>
      <c r="AR2004">
        <v>-3.5</v>
      </c>
      <c r="AS2004">
        <v>-6.7</v>
      </c>
      <c r="AT2004">
        <v>-5</v>
      </c>
      <c r="AU2004">
        <v>0</v>
      </c>
      <c r="AV2004" s="2">
        <v>0.27</v>
      </c>
    </row>
    <row r="2005" spans="6:48" x14ac:dyDescent="0.3">
      <c r="F2005" t="str">
        <f t="shared" si="145"/>
        <v>13471371</v>
      </c>
      <c r="G2005" t="e">
        <f t="shared" si="148"/>
        <v>#N/A</v>
      </c>
      <c r="H2005" s="11">
        <v>1347</v>
      </c>
      <c r="I2005" s="5">
        <v>1371</v>
      </c>
      <c r="J2005" t="s">
        <v>65</v>
      </c>
      <c r="K2005" t="s">
        <v>69</v>
      </c>
      <c r="Q2005" s="3"/>
      <c r="R2005" s="4"/>
      <c r="S2005" s="4"/>
      <c r="T2005" s="2">
        <f t="shared" si="146"/>
        <v>8.1698363555947201E-2</v>
      </c>
      <c r="U2005" s="2">
        <f t="shared" si="147"/>
        <v>0.91830163644405283</v>
      </c>
      <c r="V2005" s="2"/>
      <c r="W2005" s="2"/>
      <c r="X2005" s="45"/>
      <c r="Y2005" s="37"/>
      <c r="Z2005" s="37"/>
      <c r="AA2005" s="37"/>
      <c r="AB2005" s="37"/>
      <c r="AC2005" s="37"/>
      <c r="AD2005" s="37"/>
      <c r="AE2005" s="37"/>
      <c r="AF2005" s="12">
        <v>16</v>
      </c>
      <c r="AG2005">
        <v>8</v>
      </c>
      <c r="AH2005">
        <v>144</v>
      </c>
      <c r="AI2005">
        <v>-0.04</v>
      </c>
      <c r="AJ2005">
        <v>-4</v>
      </c>
      <c r="AK2005">
        <v>-1</v>
      </c>
      <c r="AL2005">
        <v>1</v>
      </c>
      <c r="AM2005">
        <v>2</v>
      </c>
      <c r="AN2005">
        <v>-2</v>
      </c>
      <c r="AO2005">
        <v>0</v>
      </c>
      <c r="AP2005">
        <v>0.04</v>
      </c>
      <c r="AQ2005">
        <v>-12.1</v>
      </c>
      <c r="AR2005">
        <v>-8.4</v>
      </c>
      <c r="AS2005">
        <v>-3.7</v>
      </c>
      <c r="AT2005">
        <v>-8</v>
      </c>
      <c r="AU2005">
        <v>0</v>
      </c>
      <c r="AV2005" s="2">
        <v>0.22</v>
      </c>
    </row>
    <row r="2006" spans="6:48" x14ac:dyDescent="0.3">
      <c r="F2006" t="str">
        <f t="shared" si="145"/>
        <v>13471372</v>
      </c>
      <c r="G2006" t="e">
        <f t="shared" si="148"/>
        <v>#N/A</v>
      </c>
      <c r="H2006" s="11">
        <v>1347</v>
      </c>
      <c r="I2006" s="5">
        <v>1372</v>
      </c>
      <c r="J2006" t="s">
        <v>65</v>
      </c>
      <c r="K2006" t="s">
        <v>70</v>
      </c>
      <c r="Q2006" s="3"/>
      <c r="R2006" s="4"/>
      <c r="S2006" s="4"/>
      <c r="T2006" s="2">
        <f t="shared" si="146"/>
        <v>0.28169836355594718</v>
      </c>
      <c r="U2006" s="2">
        <f t="shared" si="147"/>
        <v>0.71830163644405287</v>
      </c>
      <c r="V2006" s="2"/>
      <c r="W2006" s="2"/>
      <c r="X2006" s="45"/>
      <c r="Y2006" s="37"/>
      <c r="Z2006" s="37"/>
      <c r="AA2006" s="37"/>
      <c r="AB2006" s="37"/>
      <c r="AC2006" s="37"/>
      <c r="AD2006" s="37"/>
      <c r="AE2006" s="37"/>
      <c r="AF2006" s="12">
        <v>16</v>
      </c>
      <c r="AG2006">
        <v>14</v>
      </c>
      <c r="AH2006">
        <v>59</v>
      </c>
      <c r="AI2006">
        <v>-0.18</v>
      </c>
      <c r="AJ2006">
        <v>-4</v>
      </c>
      <c r="AK2006">
        <v>-1</v>
      </c>
      <c r="AL2006">
        <v>-2</v>
      </c>
      <c r="AM2006">
        <v>-5</v>
      </c>
      <c r="AN2006">
        <v>-1</v>
      </c>
      <c r="AO2006">
        <v>1</v>
      </c>
      <c r="AP2006">
        <v>0.03</v>
      </c>
      <c r="AQ2006">
        <v>-11.3</v>
      </c>
      <c r="AR2006">
        <v>-3.5</v>
      </c>
      <c r="AS2006">
        <v>-7.8</v>
      </c>
      <c r="AT2006">
        <v>-2</v>
      </c>
      <c r="AU2006">
        <v>0</v>
      </c>
      <c r="AV2006" s="2">
        <v>0.42</v>
      </c>
    </row>
    <row r="2007" spans="6:48" x14ac:dyDescent="0.3">
      <c r="F2007" t="str">
        <f t="shared" si="145"/>
        <v>13471382</v>
      </c>
      <c r="G2007" t="e">
        <f t="shared" si="148"/>
        <v>#N/A</v>
      </c>
      <c r="H2007" s="11">
        <v>1347</v>
      </c>
      <c r="I2007" s="5">
        <v>1382</v>
      </c>
      <c r="J2007" t="s">
        <v>65</v>
      </c>
      <c r="K2007" t="s">
        <v>71</v>
      </c>
      <c r="Q2007" s="3"/>
      <c r="R2007" s="4"/>
      <c r="S2007" s="4"/>
      <c r="T2007" s="2">
        <f t="shared" si="146"/>
        <v>0.1716983635559472</v>
      </c>
      <c r="U2007" s="2">
        <f t="shared" si="147"/>
        <v>0.82830163644405275</v>
      </c>
      <c r="V2007" s="2"/>
      <c r="W2007" s="2"/>
      <c r="X2007" s="45"/>
      <c r="Y2007" s="37"/>
      <c r="Z2007" s="37"/>
      <c r="AA2007" s="37"/>
      <c r="AB2007" s="37"/>
      <c r="AC2007" s="37"/>
      <c r="AD2007" s="37"/>
      <c r="AE2007" s="37"/>
      <c r="AF2007" s="12">
        <v>16</v>
      </c>
      <c r="AG2007">
        <v>11</v>
      </c>
      <c r="AH2007">
        <v>101</v>
      </c>
      <c r="AI2007">
        <v>-0.16</v>
      </c>
      <c r="AJ2007">
        <v>-3</v>
      </c>
      <c r="AK2007">
        <v>0</v>
      </c>
      <c r="AL2007">
        <v>2</v>
      </c>
      <c r="AM2007">
        <v>0</v>
      </c>
      <c r="AN2007">
        <v>2</v>
      </c>
      <c r="AO2007">
        <v>2</v>
      </c>
      <c r="AP2007">
        <v>-0.02</v>
      </c>
      <c r="AQ2007">
        <v>-11</v>
      </c>
      <c r="AR2007">
        <v>-6.1</v>
      </c>
      <c r="AS2007">
        <v>-4.9000000000000004</v>
      </c>
      <c r="AT2007">
        <v>-5</v>
      </c>
      <c r="AU2007">
        <v>0</v>
      </c>
      <c r="AV2007" s="2">
        <v>0.31</v>
      </c>
    </row>
    <row r="2008" spans="6:48" x14ac:dyDescent="0.3">
      <c r="F2008" t="str">
        <f t="shared" si="145"/>
        <v>13471393</v>
      </c>
      <c r="G2008" t="e">
        <f t="shared" si="148"/>
        <v>#N/A</v>
      </c>
      <c r="H2008" s="11">
        <v>1347</v>
      </c>
      <c r="I2008" s="5">
        <v>1393</v>
      </c>
      <c r="J2008" t="s">
        <v>65</v>
      </c>
      <c r="K2008" t="s">
        <v>72</v>
      </c>
      <c r="Q2008" s="3"/>
      <c r="R2008" s="4"/>
      <c r="S2008" s="4"/>
      <c r="T2008" s="2">
        <f t="shared" si="146"/>
        <v>0.18169836355594721</v>
      </c>
      <c r="U2008" s="2">
        <f t="shared" si="147"/>
        <v>0.81830163644405274</v>
      </c>
      <c r="V2008" s="2"/>
      <c r="W2008" s="2"/>
      <c r="X2008" s="45"/>
      <c r="Y2008" s="37"/>
      <c r="Z2008" s="37"/>
      <c r="AA2008" s="37"/>
      <c r="AB2008" s="37"/>
      <c r="AC2008" s="37"/>
      <c r="AD2008" s="37"/>
      <c r="AE2008" s="37"/>
      <c r="AF2008" s="12">
        <v>16</v>
      </c>
      <c r="AG2008">
        <v>11</v>
      </c>
      <c r="AH2008">
        <v>116</v>
      </c>
      <c r="AI2008">
        <v>0.01</v>
      </c>
      <c r="AJ2008">
        <v>2</v>
      </c>
      <c r="AK2008">
        <v>2</v>
      </c>
      <c r="AL2008">
        <v>0</v>
      </c>
      <c r="AM2008">
        <v>1</v>
      </c>
      <c r="AN2008">
        <v>-3</v>
      </c>
      <c r="AO2008">
        <v>1</v>
      </c>
      <c r="AP2008">
        <v>-0.01</v>
      </c>
      <c r="AQ2008">
        <v>-0.6</v>
      </c>
      <c r="AR2008">
        <v>0.4</v>
      </c>
      <c r="AS2008">
        <v>-1</v>
      </c>
      <c r="AT2008">
        <v>-5</v>
      </c>
      <c r="AU2008">
        <v>0</v>
      </c>
      <c r="AV2008" s="2">
        <v>0.32</v>
      </c>
    </row>
    <row r="2009" spans="6:48" x14ac:dyDescent="0.3">
      <c r="F2009" t="str">
        <f t="shared" si="145"/>
        <v>13471395</v>
      </c>
      <c r="G2009" t="e">
        <f t="shared" si="148"/>
        <v>#N/A</v>
      </c>
      <c r="H2009" s="11">
        <v>1347</v>
      </c>
      <c r="I2009" s="5">
        <v>1395</v>
      </c>
      <c r="J2009" t="s">
        <v>65</v>
      </c>
      <c r="K2009" t="s">
        <v>73</v>
      </c>
      <c r="Q2009" s="3"/>
      <c r="R2009" s="4"/>
      <c r="S2009" s="4"/>
      <c r="T2009" s="2">
        <f t="shared" si="146"/>
        <v>6.1698363555947211E-2</v>
      </c>
      <c r="U2009" s="2">
        <f t="shared" si="147"/>
        <v>0.93830163644405284</v>
      </c>
      <c r="V2009" s="2"/>
      <c r="W2009" s="2"/>
      <c r="X2009" s="45"/>
      <c r="Y2009" s="37"/>
      <c r="Z2009" s="37"/>
      <c r="AA2009" s="37"/>
      <c r="AB2009" s="37"/>
      <c r="AC2009" s="37"/>
      <c r="AD2009" s="37"/>
      <c r="AE2009" s="37"/>
      <c r="AF2009" s="12">
        <v>16</v>
      </c>
      <c r="AG2009">
        <v>6</v>
      </c>
      <c r="AH2009">
        <v>148</v>
      </c>
      <c r="AI2009">
        <v>-0.04</v>
      </c>
      <c r="AJ2009">
        <v>-8</v>
      </c>
      <c r="AK2009">
        <v>-4</v>
      </c>
      <c r="AL2009">
        <v>1</v>
      </c>
      <c r="AM2009">
        <v>2</v>
      </c>
      <c r="AN2009">
        <v>-3</v>
      </c>
      <c r="AO2009">
        <v>-2</v>
      </c>
      <c r="AP2009">
        <v>0.02</v>
      </c>
      <c r="AQ2009">
        <v>-16.100000000000001</v>
      </c>
      <c r="AR2009">
        <v>-11</v>
      </c>
      <c r="AS2009">
        <v>-5.0999999999999996</v>
      </c>
      <c r="AT2009">
        <v>-10</v>
      </c>
      <c r="AU2009">
        <v>0</v>
      </c>
      <c r="AV2009" s="2">
        <v>0.2</v>
      </c>
    </row>
    <row r="2010" spans="6:48" x14ac:dyDescent="0.3">
      <c r="F2010" t="str">
        <f t="shared" si="145"/>
        <v>13471397</v>
      </c>
      <c r="G2010" t="e">
        <f t="shared" si="148"/>
        <v>#N/A</v>
      </c>
      <c r="H2010" s="11">
        <v>1347</v>
      </c>
      <c r="I2010" s="5">
        <v>1397</v>
      </c>
      <c r="J2010" t="s">
        <v>65</v>
      </c>
      <c r="K2010" t="s">
        <v>74</v>
      </c>
      <c r="Q2010" s="3"/>
      <c r="R2010" s="4"/>
      <c r="S2010" s="4"/>
      <c r="T2010" s="2">
        <f t="shared" si="146"/>
        <v>4.1698363555947193E-2</v>
      </c>
      <c r="U2010" s="2">
        <f t="shared" si="147"/>
        <v>0.95830163644405286</v>
      </c>
      <c r="V2010" s="2"/>
      <c r="W2010" s="2"/>
      <c r="X2010" s="45"/>
      <c r="Y2010" s="37"/>
      <c r="Z2010" s="37"/>
      <c r="AA2010" s="37"/>
      <c r="AB2010" s="37"/>
      <c r="AC2010" s="37"/>
      <c r="AD2010" s="37"/>
      <c r="AE2010" s="37"/>
      <c r="AF2010" s="12">
        <v>16</v>
      </c>
      <c r="AG2010">
        <v>3</v>
      </c>
      <c r="AH2010">
        <v>159</v>
      </c>
      <c r="AI2010">
        <v>-0.14000000000000001</v>
      </c>
      <c r="AJ2010">
        <v>-2</v>
      </c>
      <c r="AK2010">
        <v>2</v>
      </c>
      <c r="AL2010">
        <v>1</v>
      </c>
      <c r="AM2010">
        <v>0</v>
      </c>
      <c r="AN2010">
        <v>-2</v>
      </c>
      <c r="AO2010">
        <v>3</v>
      </c>
      <c r="AP2010">
        <v>-0.03</v>
      </c>
      <c r="AQ2010">
        <v>-7.3</v>
      </c>
      <c r="AR2010">
        <v>-1.5</v>
      </c>
      <c r="AS2010">
        <v>-5.8</v>
      </c>
      <c r="AT2010">
        <v>-13</v>
      </c>
      <c r="AU2010">
        <v>0</v>
      </c>
      <c r="AV2010" s="2">
        <v>0.18</v>
      </c>
    </row>
    <row r="2011" spans="6:48" x14ac:dyDescent="0.3">
      <c r="F2011" t="str">
        <f t="shared" ref="F2011:F2074" si="149">H2011&amp;I2011</f>
        <v>13471400</v>
      </c>
      <c r="G2011" t="e">
        <f t="shared" si="148"/>
        <v>#N/A</v>
      </c>
      <c r="H2011" s="11">
        <v>1347</v>
      </c>
      <c r="I2011" s="5">
        <v>1400</v>
      </c>
      <c r="J2011" t="s">
        <v>65</v>
      </c>
      <c r="K2011" t="s">
        <v>75</v>
      </c>
      <c r="Q2011" s="3"/>
      <c r="R2011" s="4"/>
      <c r="S2011" s="4"/>
      <c r="T2011" s="2">
        <f t="shared" ref="T2011:T2074" si="150">AV2011-$AV$2275</f>
        <v>0.13169836355594722</v>
      </c>
      <c r="U2011" s="2">
        <f t="shared" ref="U2011:U2074" si="151">1-T2011</f>
        <v>0.86830163644405278</v>
      </c>
      <c r="V2011" s="2"/>
      <c r="W2011" s="2"/>
      <c r="X2011" s="45"/>
      <c r="Y2011" s="37"/>
      <c r="Z2011" s="37"/>
      <c r="AA2011" s="37"/>
      <c r="AB2011" s="37"/>
      <c r="AC2011" s="37"/>
      <c r="AD2011" s="37"/>
      <c r="AE2011" s="37"/>
      <c r="AF2011" s="12">
        <v>16</v>
      </c>
      <c r="AG2011">
        <v>10</v>
      </c>
      <c r="AH2011">
        <v>131</v>
      </c>
      <c r="AI2011">
        <v>0.04</v>
      </c>
      <c r="AJ2011">
        <v>-1</v>
      </c>
      <c r="AK2011">
        <v>1</v>
      </c>
      <c r="AL2011">
        <v>1</v>
      </c>
      <c r="AM2011">
        <v>2</v>
      </c>
      <c r="AN2011">
        <v>3</v>
      </c>
      <c r="AO2011">
        <v>1</v>
      </c>
      <c r="AP2011">
        <v>0.06</v>
      </c>
      <c r="AQ2011">
        <v>-4.8</v>
      </c>
      <c r="AR2011">
        <v>-3.3</v>
      </c>
      <c r="AS2011">
        <v>-1.5</v>
      </c>
      <c r="AT2011">
        <v>-6</v>
      </c>
      <c r="AU2011">
        <v>0</v>
      </c>
      <c r="AV2011" s="2">
        <v>0.27</v>
      </c>
    </row>
    <row r="2012" spans="6:48" x14ac:dyDescent="0.3">
      <c r="F2012" t="str">
        <f t="shared" si="149"/>
        <v>13471401</v>
      </c>
      <c r="G2012" t="e">
        <f t="shared" ref="G2012:G2075" si="152">VLOOKUP(E2012,F2012:F4289,COLUMN(F2012:F4289),FALSE)</f>
        <v>#N/A</v>
      </c>
      <c r="H2012" s="11">
        <v>1347</v>
      </c>
      <c r="I2012" s="5">
        <v>1401</v>
      </c>
      <c r="J2012" t="s">
        <v>65</v>
      </c>
      <c r="K2012" t="s">
        <v>76</v>
      </c>
      <c r="Q2012" s="3"/>
      <c r="R2012" s="4"/>
      <c r="S2012" s="4"/>
      <c r="T2012" s="2">
        <f t="shared" si="150"/>
        <v>0.10169836355594719</v>
      </c>
      <c r="U2012" s="2">
        <f t="shared" si="151"/>
        <v>0.89830163644405281</v>
      </c>
      <c r="V2012" s="2"/>
      <c r="W2012" s="2"/>
      <c r="X2012" s="45"/>
      <c r="Y2012" s="37"/>
      <c r="Z2012" s="37"/>
      <c r="AA2012" s="37"/>
      <c r="AB2012" s="37"/>
      <c r="AC2012" s="37"/>
      <c r="AD2012" s="37"/>
      <c r="AE2012" s="37"/>
      <c r="AF2012" s="12">
        <v>16</v>
      </c>
      <c r="AG2012">
        <v>7</v>
      </c>
      <c r="AH2012">
        <v>140</v>
      </c>
      <c r="AI2012">
        <v>0</v>
      </c>
      <c r="AJ2012">
        <v>-2</v>
      </c>
      <c r="AK2012">
        <v>3</v>
      </c>
      <c r="AL2012">
        <v>0</v>
      </c>
      <c r="AM2012">
        <v>4</v>
      </c>
      <c r="AN2012">
        <v>-2</v>
      </c>
      <c r="AO2012">
        <v>0</v>
      </c>
      <c r="AP2012">
        <v>0.06</v>
      </c>
      <c r="AQ2012">
        <v>-8.1</v>
      </c>
      <c r="AR2012">
        <v>-4.9000000000000004</v>
      </c>
      <c r="AS2012">
        <v>-3.2</v>
      </c>
      <c r="AT2012">
        <v>-9</v>
      </c>
      <c r="AU2012">
        <v>0</v>
      </c>
      <c r="AV2012" s="2">
        <v>0.24</v>
      </c>
    </row>
    <row r="2013" spans="6:48" x14ac:dyDescent="0.3">
      <c r="F2013" t="str">
        <f t="shared" si="149"/>
        <v>13471403</v>
      </c>
      <c r="G2013" t="e">
        <f t="shared" si="152"/>
        <v>#N/A</v>
      </c>
      <c r="H2013" s="11">
        <v>1347</v>
      </c>
      <c r="I2013" s="5">
        <v>1403</v>
      </c>
      <c r="J2013" t="s">
        <v>65</v>
      </c>
      <c r="K2013" t="s">
        <v>77</v>
      </c>
      <c r="Q2013" s="3"/>
      <c r="R2013" s="4"/>
      <c r="S2013" s="4"/>
      <c r="T2013" s="2">
        <f t="shared" si="150"/>
        <v>3.1698363555947212E-2</v>
      </c>
      <c r="U2013" s="2">
        <f t="shared" si="151"/>
        <v>0.96830163644405276</v>
      </c>
      <c r="V2013" s="2"/>
      <c r="W2013" s="2"/>
      <c r="X2013" s="45"/>
      <c r="Y2013" s="37"/>
      <c r="Z2013" s="37"/>
      <c r="AA2013" s="37"/>
      <c r="AB2013" s="37"/>
      <c r="AC2013" s="37"/>
      <c r="AD2013" s="37"/>
      <c r="AE2013" s="37"/>
      <c r="AF2013" s="12">
        <v>16</v>
      </c>
      <c r="AG2013">
        <v>3</v>
      </c>
      <c r="AH2013">
        <v>158</v>
      </c>
      <c r="AI2013">
        <v>-0.11</v>
      </c>
      <c r="AJ2013">
        <v>-4</v>
      </c>
      <c r="AK2013">
        <v>2</v>
      </c>
      <c r="AL2013">
        <v>0</v>
      </c>
      <c r="AM2013">
        <v>-1</v>
      </c>
      <c r="AN2013">
        <v>-1</v>
      </c>
      <c r="AO2013">
        <v>0</v>
      </c>
      <c r="AP2013">
        <v>0.03</v>
      </c>
      <c r="AQ2013">
        <v>-8.3000000000000007</v>
      </c>
      <c r="AR2013">
        <v>0.2</v>
      </c>
      <c r="AS2013">
        <v>-8.5</v>
      </c>
      <c r="AT2013">
        <v>-13</v>
      </c>
      <c r="AU2013">
        <v>0</v>
      </c>
      <c r="AV2013" s="2">
        <v>0.17</v>
      </c>
    </row>
    <row r="2014" spans="6:48" x14ac:dyDescent="0.3">
      <c r="F2014" t="str">
        <f t="shared" si="149"/>
        <v>13471411</v>
      </c>
      <c r="G2014" t="e">
        <f t="shared" si="152"/>
        <v>#N/A</v>
      </c>
      <c r="H2014" s="11">
        <v>1347</v>
      </c>
      <c r="I2014" s="5">
        <v>1411</v>
      </c>
      <c r="J2014" t="s">
        <v>65</v>
      </c>
      <c r="K2014" t="s">
        <v>78</v>
      </c>
      <c r="Q2014" s="3"/>
      <c r="R2014" s="4"/>
      <c r="S2014" s="4"/>
      <c r="T2014" s="2">
        <f t="shared" si="150"/>
        <v>0.71169836355594718</v>
      </c>
      <c r="U2014" s="2">
        <f t="shared" si="151"/>
        <v>0.28830163644405282</v>
      </c>
      <c r="V2014" s="2"/>
      <c r="W2014" s="2"/>
      <c r="X2014" s="45"/>
      <c r="Y2014" s="37"/>
      <c r="Z2014" s="37"/>
      <c r="AA2014" s="37"/>
      <c r="AB2014" s="37"/>
      <c r="AC2014" s="37"/>
      <c r="AD2014" s="37"/>
      <c r="AE2014" s="37"/>
      <c r="AF2014" s="12">
        <v>16</v>
      </c>
      <c r="AG2014">
        <v>16</v>
      </c>
      <c r="AH2014">
        <v>-79</v>
      </c>
      <c r="AI2014">
        <v>0.18</v>
      </c>
      <c r="AJ2014">
        <v>-2</v>
      </c>
      <c r="AK2014">
        <v>-3</v>
      </c>
      <c r="AL2014">
        <v>1</v>
      </c>
      <c r="AM2014">
        <v>4</v>
      </c>
      <c r="AN2014">
        <v>3</v>
      </c>
      <c r="AO2014">
        <v>4</v>
      </c>
      <c r="AP2014">
        <v>0.01</v>
      </c>
      <c r="AQ2014">
        <v>-10.7</v>
      </c>
      <c r="AR2014">
        <v>-14.8</v>
      </c>
      <c r="AS2014">
        <v>4.0999999999999996</v>
      </c>
      <c r="AT2014">
        <v>0</v>
      </c>
      <c r="AU2014">
        <v>0</v>
      </c>
      <c r="AV2014" s="2">
        <v>0.85</v>
      </c>
    </row>
    <row r="2015" spans="6:48" x14ac:dyDescent="0.3">
      <c r="F2015" t="str">
        <f t="shared" si="149"/>
        <v>13471417</v>
      </c>
      <c r="G2015" t="e">
        <f t="shared" si="152"/>
        <v>#N/A</v>
      </c>
      <c r="H2015" s="11">
        <v>1347</v>
      </c>
      <c r="I2015" s="5">
        <v>1417</v>
      </c>
      <c r="J2015" t="s">
        <v>65</v>
      </c>
      <c r="K2015" t="s">
        <v>79</v>
      </c>
      <c r="Q2015" s="3"/>
      <c r="R2015" s="4"/>
      <c r="S2015" s="4"/>
      <c r="T2015" s="2">
        <f t="shared" si="150"/>
        <v>0.13169836355594722</v>
      </c>
      <c r="U2015" s="2">
        <f t="shared" si="151"/>
        <v>0.86830163644405278</v>
      </c>
      <c r="V2015" s="2"/>
      <c r="W2015" s="2"/>
      <c r="X2015" s="45"/>
      <c r="Y2015" s="37"/>
      <c r="Z2015" s="37"/>
      <c r="AA2015" s="37"/>
      <c r="AB2015" s="37"/>
      <c r="AC2015" s="37"/>
      <c r="AD2015" s="37"/>
      <c r="AE2015" s="37"/>
      <c r="AF2015" s="12">
        <v>16</v>
      </c>
      <c r="AG2015">
        <v>11</v>
      </c>
      <c r="AH2015">
        <v>122</v>
      </c>
      <c r="AI2015">
        <v>-0.04</v>
      </c>
      <c r="AJ2015">
        <v>-5</v>
      </c>
      <c r="AK2015">
        <v>0</v>
      </c>
      <c r="AL2015">
        <v>2</v>
      </c>
      <c r="AM2015">
        <v>5</v>
      </c>
      <c r="AN2015">
        <v>3</v>
      </c>
      <c r="AO2015">
        <v>-1</v>
      </c>
      <c r="AP2015">
        <v>0.01</v>
      </c>
      <c r="AQ2015">
        <v>-15</v>
      </c>
      <c r="AR2015">
        <v>-11.4</v>
      </c>
      <c r="AS2015">
        <v>-3.6</v>
      </c>
      <c r="AT2015">
        <v>-5</v>
      </c>
      <c r="AU2015">
        <v>0</v>
      </c>
      <c r="AV2015" s="2">
        <v>0.27</v>
      </c>
    </row>
    <row r="2016" spans="6:48" x14ac:dyDescent="0.3">
      <c r="F2016" t="str">
        <f t="shared" si="149"/>
        <v>13471420</v>
      </c>
      <c r="G2016" t="e">
        <f t="shared" si="152"/>
        <v>#N/A</v>
      </c>
      <c r="H2016" s="11">
        <v>1347</v>
      </c>
      <c r="I2016" s="5">
        <v>1420</v>
      </c>
      <c r="J2016" t="s">
        <v>65</v>
      </c>
      <c r="K2016" t="s">
        <v>80</v>
      </c>
      <c r="Q2016" s="3"/>
      <c r="R2016" s="4"/>
      <c r="S2016" s="4"/>
      <c r="T2016" s="2">
        <f t="shared" si="150"/>
        <v>0.55169836355594715</v>
      </c>
      <c r="U2016" s="2">
        <f t="shared" si="151"/>
        <v>0.44830163644405285</v>
      </c>
      <c r="V2016" s="2"/>
      <c r="W2016" s="2"/>
      <c r="X2016" s="45"/>
      <c r="Y2016" s="37"/>
      <c r="Z2016" s="37"/>
      <c r="AA2016" s="37"/>
      <c r="AB2016" s="37"/>
      <c r="AC2016" s="37"/>
      <c r="AD2016" s="37"/>
      <c r="AE2016" s="37"/>
      <c r="AF2016" s="12">
        <v>16</v>
      </c>
      <c r="AG2016">
        <v>16</v>
      </c>
      <c r="AH2016">
        <v>-14</v>
      </c>
      <c r="AI2016">
        <v>-0.06</v>
      </c>
      <c r="AJ2016">
        <v>-3</v>
      </c>
      <c r="AK2016">
        <v>-3</v>
      </c>
      <c r="AL2016">
        <v>1</v>
      </c>
      <c r="AM2016">
        <v>0</v>
      </c>
      <c r="AN2016">
        <v>6</v>
      </c>
      <c r="AO2016">
        <v>1</v>
      </c>
      <c r="AP2016">
        <v>0.08</v>
      </c>
      <c r="AQ2016">
        <v>-5.6</v>
      </c>
      <c r="AR2016">
        <v>-6.1</v>
      </c>
      <c r="AS2016">
        <v>0.5</v>
      </c>
      <c r="AT2016">
        <v>0</v>
      </c>
      <c r="AU2016">
        <v>0</v>
      </c>
      <c r="AV2016" s="2">
        <v>0.69</v>
      </c>
    </row>
    <row r="2017" spans="6:48" x14ac:dyDescent="0.3">
      <c r="F2017" t="str">
        <f t="shared" si="149"/>
        <v>13471422</v>
      </c>
      <c r="G2017" t="e">
        <f t="shared" si="152"/>
        <v>#N/A</v>
      </c>
      <c r="H2017" s="11">
        <v>1347</v>
      </c>
      <c r="I2017" s="5">
        <v>1422</v>
      </c>
      <c r="J2017" t="s">
        <v>65</v>
      </c>
      <c r="K2017" t="s">
        <v>81</v>
      </c>
      <c r="Q2017" s="3"/>
      <c r="R2017" s="4"/>
      <c r="S2017" s="4"/>
      <c r="T2017" s="2">
        <f t="shared" si="150"/>
        <v>0.21169836355594718</v>
      </c>
      <c r="U2017" s="2">
        <f t="shared" si="151"/>
        <v>0.78830163644405282</v>
      </c>
      <c r="V2017" s="2"/>
      <c r="W2017" s="2"/>
      <c r="X2017" s="45"/>
      <c r="Y2017" s="37"/>
      <c r="Z2017" s="37"/>
      <c r="AA2017" s="37"/>
      <c r="AB2017" s="37"/>
      <c r="AC2017" s="37"/>
      <c r="AD2017" s="37"/>
      <c r="AE2017" s="37"/>
      <c r="AF2017" s="12">
        <v>16</v>
      </c>
      <c r="AG2017">
        <v>13</v>
      </c>
      <c r="AH2017">
        <v>88</v>
      </c>
      <c r="AI2017">
        <v>-0.15</v>
      </c>
      <c r="AJ2017">
        <v>-3</v>
      </c>
      <c r="AK2017">
        <v>1</v>
      </c>
      <c r="AL2017">
        <v>-1</v>
      </c>
      <c r="AM2017">
        <v>-2</v>
      </c>
      <c r="AN2017">
        <v>-2</v>
      </c>
      <c r="AO2017">
        <v>-4</v>
      </c>
      <c r="AP2017">
        <v>0.03</v>
      </c>
      <c r="AQ2017">
        <v>-5.2</v>
      </c>
      <c r="AR2017">
        <v>1.6</v>
      </c>
      <c r="AS2017">
        <v>-6.8</v>
      </c>
      <c r="AT2017">
        <v>-3</v>
      </c>
      <c r="AU2017">
        <v>0</v>
      </c>
      <c r="AV2017" s="2">
        <v>0.35</v>
      </c>
    </row>
    <row r="2018" spans="6:48" x14ac:dyDescent="0.3">
      <c r="F2018" t="str">
        <f t="shared" si="149"/>
        <v>13471437</v>
      </c>
      <c r="G2018" t="e">
        <f t="shared" si="152"/>
        <v>#N/A</v>
      </c>
      <c r="H2018" s="11">
        <v>1347</v>
      </c>
      <c r="I2018" s="5">
        <v>1437</v>
      </c>
      <c r="J2018" t="s">
        <v>65</v>
      </c>
      <c r="K2018" t="s">
        <v>82</v>
      </c>
      <c r="Q2018" s="3"/>
      <c r="R2018" s="4"/>
      <c r="S2018" s="4"/>
      <c r="T2018" s="2">
        <f t="shared" si="150"/>
        <v>-1.8301636444052805E-2</v>
      </c>
      <c r="U2018" s="2">
        <f t="shared" si="151"/>
        <v>1.0183016364440527</v>
      </c>
      <c r="V2018" s="2"/>
      <c r="W2018" s="2"/>
      <c r="X2018" s="45"/>
      <c r="Y2018" s="37"/>
      <c r="Z2018" s="37"/>
      <c r="AA2018" s="37"/>
      <c r="AB2018" s="37"/>
      <c r="AC2018" s="37"/>
      <c r="AD2018" s="37"/>
      <c r="AE2018" s="37"/>
      <c r="AF2018" s="12">
        <v>16</v>
      </c>
      <c r="AG2018">
        <v>1</v>
      </c>
      <c r="AH2018">
        <v>168</v>
      </c>
      <c r="AI2018">
        <v>-0.26</v>
      </c>
      <c r="AJ2018">
        <v>-11</v>
      </c>
      <c r="AK2018">
        <v>0</v>
      </c>
      <c r="AL2018">
        <v>3</v>
      </c>
      <c r="AM2018">
        <v>2</v>
      </c>
      <c r="AN2018">
        <v>3</v>
      </c>
      <c r="AO2018">
        <v>-1</v>
      </c>
      <c r="AP2018">
        <v>-0.04</v>
      </c>
      <c r="AQ2018">
        <v>-20.2</v>
      </c>
      <c r="AR2018">
        <v>-6</v>
      </c>
      <c r="AS2018">
        <v>-14.2</v>
      </c>
      <c r="AT2018">
        <v>-15</v>
      </c>
      <c r="AU2018">
        <v>0</v>
      </c>
      <c r="AV2018" s="2">
        <v>0.12</v>
      </c>
    </row>
    <row r="2019" spans="6:48" x14ac:dyDescent="0.3">
      <c r="F2019" t="str">
        <f t="shared" si="149"/>
        <v>13471438</v>
      </c>
      <c r="G2019" t="e">
        <f t="shared" si="152"/>
        <v>#N/A</v>
      </c>
      <c r="H2019" s="11">
        <v>1347</v>
      </c>
      <c r="I2019" s="5">
        <v>1438</v>
      </c>
      <c r="J2019" t="s">
        <v>65</v>
      </c>
      <c r="K2019" t="s">
        <v>83</v>
      </c>
      <c r="Q2019" s="3"/>
      <c r="R2019" s="4"/>
      <c r="S2019" s="4"/>
      <c r="T2019" s="2">
        <f t="shared" si="150"/>
        <v>-8.3016364440527957E-3</v>
      </c>
      <c r="U2019" s="2">
        <f t="shared" si="151"/>
        <v>1.0083016364440529</v>
      </c>
      <c r="V2019" s="2"/>
      <c r="W2019" s="2"/>
      <c r="X2019" s="45"/>
      <c r="Y2019" s="37"/>
      <c r="Z2019" s="37"/>
      <c r="AA2019" s="37"/>
      <c r="AB2019" s="37"/>
      <c r="AC2019" s="37"/>
      <c r="AD2019" s="37"/>
      <c r="AE2019" s="37"/>
      <c r="AF2019" s="12">
        <v>16</v>
      </c>
      <c r="AG2019">
        <v>1</v>
      </c>
      <c r="AH2019">
        <v>169</v>
      </c>
      <c r="AI2019">
        <v>-0.32</v>
      </c>
      <c r="AJ2019">
        <v>-4</v>
      </c>
      <c r="AK2019">
        <v>5</v>
      </c>
      <c r="AL2019">
        <v>4</v>
      </c>
      <c r="AM2019">
        <v>-1</v>
      </c>
      <c r="AN2019">
        <v>5</v>
      </c>
      <c r="AO2019">
        <v>-2</v>
      </c>
      <c r="AP2019">
        <v>-0.03</v>
      </c>
      <c r="AQ2019">
        <v>-0.6</v>
      </c>
      <c r="AR2019">
        <v>11.5</v>
      </c>
      <c r="AS2019">
        <v>-12.1</v>
      </c>
      <c r="AT2019">
        <v>-15</v>
      </c>
      <c r="AU2019">
        <v>0</v>
      </c>
      <c r="AV2019" s="2">
        <v>0.13</v>
      </c>
    </row>
    <row r="2020" spans="6:48" x14ac:dyDescent="0.3">
      <c r="F2020" t="str">
        <f t="shared" si="149"/>
        <v>13471439</v>
      </c>
      <c r="G2020" t="e">
        <f t="shared" si="152"/>
        <v>#N/A</v>
      </c>
      <c r="H2020" s="11">
        <v>1347</v>
      </c>
      <c r="I2020" s="5">
        <v>1439</v>
      </c>
      <c r="J2020" t="s">
        <v>65</v>
      </c>
      <c r="K2020" t="s">
        <v>84</v>
      </c>
      <c r="Q2020" s="3"/>
      <c r="R2020" s="4"/>
      <c r="S2020" s="4"/>
      <c r="T2020" s="2">
        <f t="shared" si="150"/>
        <v>7.1698363555947192E-2</v>
      </c>
      <c r="U2020" s="2">
        <f t="shared" si="151"/>
        <v>0.92830163644405284</v>
      </c>
      <c r="V2020" s="2"/>
      <c r="W2020" s="2"/>
      <c r="X2020" s="45"/>
      <c r="Y2020" s="37"/>
      <c r="Z2020" s="37"/>
      <c r="AA2020" s="37"/>
      <c r="AB2020" s="37"/>
      <c r="AC2020" s="37"/>
      <c r="AD2020" s="37"/>
      <c r="AE2020" s="37"/>
      <c r="AF2020" s="12">
        <v>16</v>
      </c>
      <c r="AG2020">
        <v>8</v>
      </c>
      <c r="AH2020">
        <v>138</v>
      </c>
      <c r="AI2020">
        <v>-0.04</v>
      </c>
      <c r="AJ2020">
        <v>-8</v>
      </c>
      <c r="AK2020">
        <v>-1</v>
      </c>
      <c r="AL2020">
        <v>1</v>
      </c>
      <c r="AM2020">
        <v>2</v>
      </c>
      <c r="AN2020">
        <v>8</v>
      </c>
      <c r="AO2020">
        <v>1</v>
      </c>
      <c r="AP2020">
        <v>0.02</v>
      </c>
      <c r="AQ2020">
        <v>-12.8</v>
      </c>
      <c r="AR2020">
        <v>-6.9</v>
      </c>
      <c r="AS2020">
        <v>-5.9</v>
      </c>
      <c r="AT2020">
        <v>-8</v>
      </c>
      <c r="AU2020">
        <v>0</v>
      </c>
      <c r="AV2020" s="2">
        <v>0.21</v>
      </c>
    </row>
    <row r="2021" spans="6:48" x14ac:dyDescent="0.3">
      <c r="F2021" t="str">
        <f t="shared" si="149"/>
        <v>13471452</v>
      </c>
      <c r="G2021" t="e">
        <f t="shared" si="152"/>
        <v>#N/A</v>
      </c>
      <c r="H2021" s="11">
        <v>1347</v>
      </c>
      <c r="I2021" s="5">
        <v>1452</v>
      </c>
      <c r="J2021" t="s">
        <v>65</v>
      </c>
      <c r="K2021" t="s">
        <v>85</v>
      </c>
      <c r="Q2021" s="3"/>
      <c r="R2021" s="4"/>
      <c r="S2021" s="4"/>
      <c r="T2021" s="2">
        <f t="shared" si="150"/>
        <v>3.1698363555947212E-2</v>
      </c>
      <c r="U2021" s="2">
        <f t="shared" si="151"/>
        <v>0.96830163644405276</v>
      </c>
      <c r="V2021" s="2"/>
      <c r="W2021" s="2"/>
      <c r="X2021" s="45"/>
      <c r="Y2021" s="37"/>
      <c r="Z2021" s="37"/>
      <c r="AA2021" s="37"/>
      <c r="AB2021" s="37"/>
      <c r="AC2021" s="37"/>
      <c r="AD2021" s="37"/>
      <c r="AE2021" s="37"/>
      <c r="AF2021" s="12">
        <v>16</v>
      </c>
      <c r="AG2021">
        <v>5</v>
      </c>
      <c r="AH2021">
        <v>157</v>
      </c>
      <c r="AI2021">
        <v>-0.09</v>
      </c>
      <c r="AJ2021">
        <v>-1</v>
      </c>
      <c r="AK2021">
        <v>-1</v>
      </c>
      <c r="AL2021">
        <v>3</v>
      </c>
      <c r="AM2021">
        <v>-3</v>
      </c>
      <c r="AN2021">
        <v>-5</v>
      </c>
      <c r="AO2021">
        <v>2</v>
      </c>
      <c r="AP2021">
        <v>-0.04</v>
      </c>
      <c r="AQ2021">
        <v>-12.7</v>
      </c>
      <c r="AR2021">
        <v>-4.0999999999999996</v>
      </c>
      <c r="AS2021">
        <v>-8.6</v>
      </c>
      <c r="AT2021">
        <v>-11</v>
      </c>
      <c r="AU2021">
        <v>0</v>
      </c>
      <c r="AV2021" s="2">
        <v>0.17</v>
      </c>
    </row>
    <row r="2022" spans="6:48" x14ac:dyDescent="0.3">
      <c r="F2022" t="str">
        <f t="shared" si="149"/>
        <v>13471455</v>
      </c>
      <c r="G2022" t="e">
        <f t="shared" si="152"/>
        <v>#N/A</v>
      </c>
      <c r="H2022" s="11">
        <v>1347</v>
      </c>
      <c r="I2022" s="5">
        <v>1455</v>
      </c>
      <c r="J2022" t="s">
        <v>65</v>
      </c>
      <c r="K2022" t="s">
        <v>86</v>
      </c>
      <c r="Q2022" s="3"/>
      <c r="R2022" s="4"/>
      <c r="S2022" s="4"/>
      <c r="T2022" s="2">
        <f t="shared" si="150"/>
        <v>4.1698363555947193E-2</v>
      </c>
      <c r="U2022" s="2">
        <f t="shared" si="151"/>
        <v>0.95830163644405286</v>
      </c>
      <c r="V2022" s="2"/>
      <c r="W2022" s="2"/>
      <c r="X2022" s="45"/>
      <c r="Y2022" s="37"/>
      <c r="Z2022" s="37"/>
      <c r="AA2022" s="37"/>
      <c r="AB2022" s="37"/>
      <c r="AC2022" s="37"/>
      <c r="AD2022" s="37"/>
      <c r="AE2022" s="37"/>
      <c r="AF2022" s="12">
        <v>16</v>
      </c>
      <c r="AG2022">
        <v>4</v>
      </c>
      <c r="AH2022">
        <v>150</v>
      </c>
      <c r="AI2022">
        <v>-0.16</v>
      </c>
      <c r="AJ2022">
        <v>-6</v>
      </c>
      <c r="AK2022">
        <v>0</v>
      </c>
      <c r="AL2022">
        <v>2</v>
      </c>
      <c r="AM2022">
        <v>3</v>
      </c>
      <c r="AN2022">
        <v>-3</v>
      </c>
      <c r="AO2022">
        <v>-5</v>
      </c>
      <c r="AP2022">
        <v>-0.01</v>
      </c>
      <c r="AQ2022">
        <v>-16.100000000000001</v>
      </c>
      <c r="AR2022">
        <v>-6.4</v>
      </c>
      <c r="AS2022">
        <v>-9.6999999999999993</v>
      </c>
      <c r="AT2022">
        <v>-12</v>
      </c>
      <c r="AU2022">
        <v>0</v>
      </c>
      <c r="AV2022" s="2">
        <v>0.18</v>
      </c>
    </row>
    <row r="2023" spans="6:48" x14ac:dyDescent="0.3">
      <c r="F2023" t="str">
        <f t="shared" si="149"/>
        <v>13471460</v>
      </c>
      <c r="G2023" t="e">
        <f t="shared" si="152"/>
        <v>#N/A</v>
      </c>
      <c r="H2023" s="11">
        <v>1347</v>
      </c>
      <c r="I2023" s="5">
        <v>1460</v>
      </c>
      <c r="J2023" t="s">
        <v>65</v>
      </c>
      <c r="K2023" t="s">
        <v>87</v>
      </c>
      <c r="Q2023" s="3"/>
      <c r="R2023" s="4"/>
      <c r="S2023" s="4"/>
      <c r="T2023" s="2">
        <f t="shared" si="150"/>
        <v>0.40169836355594724</v>
      </c>
      <c r="U2023" s="2">
        <f t="shared" si="151"/>
        <v>0.59830163644405276</v>
      </c>
      <c r="V2023" s="2"/>
      <c r="W2023" s="2"/>
      <c r="X2023" s="45"/>
      <c r="Y2023" s="37"/>
      <c r="Z2023" s="37"/>
      <c r="AA2023" s="37"/>
      <c r="AB2023" s="37"/>
      <c r="AC2023" s="37"/>
      <c r="AD2023" s="37"/>
      <c r="AE2023" s="37"/>
      <c r="AF2023" s="12">
        <v>16</v>
      </c>
      <c r="AG2023">
        <v>14</v>
      </c>
      <c r="AH2023">
        <v>35</v>
      </c>
      <c r="AI2023">
        <v>-0.1</v>
      </c>
      <c r="AJ2023">
        <v>0</v>
      </c>
      <c r="AK2023">
        <v>1</v>
      </c>
      <c r="AL2023">
        <v>0</v>
      </c>
      <c r="AM2023">
        <v>-1</v>
      </c>
      <c r="AN2023">
        <v>3</v>
      </c>
      <c r="AO2023">
        <v>-3</v>
      </c>
      <c r="AP2023">
        <v>0.01</v>
      </c>
      <c r="AQ2023">
        <v>-4.4000000000000004</v>
      </c>
      <c r="AR2023">
        <v>-1.3</v>
      </c>
      <c r="AS2023">
        <v>-3.1</v>
      </c>
      <c r="AT2023">
        <v>-2</v>
      </c>
      <c r="AU2023">
        <v>0</v>
      </c>
      <c r="AV2023" s="2">
        <v>0.54</v>
      </c>
    </row>
    <row r="2024" spans="6:48" x14ac:dyDescent="0.3">
      <c r="F2024" t="str">
        <f t="shared" si="149"/>
        <v>13471462</v>
      </c>
      <c r="G2024" t="e">
        <f t="shared" si="152"/>
        <v>#N/A</v>
      </c>
      <c r="H2024" s="11">
        <v>1347</v>
      </c>
      <c r="I2024" s="5">
        <v>1462</v>
      </c>
      <c r="J2024" t="s">
        <v>65</v>
      </c>
      <c r="K2024" t="s">
        <v>88</v>
      </c>
      <c r="Q2024" s="3"/>
      <c r="R2024" s="4"/>
      <c r="S2024" s="4"/>
      <c r="T2024" s="2">
        <f t="shared" si="150"/>
        <v>4.1698363555947193E-2</v>
      </c>
      <c r="U2024" s="2">
        <f t="shared" si="151"/>
        <v>0.95830163644405286</v>
      </c>
      <c r="V2024" s="2"/>
      <c r="W2024" s="2"/>
      <c r="X2024" s="45"/>
      <c r="Y2024" s="37"/>
      <c r="Z2024" s="37"/>
      <c r="AA2024" s="37"/>
      <c r="AB2024" s="37"/>
      <c r="AC2024" s="37"/>
      <c r="AD2024" s="37"/>
      <c r="AE2024" s="37"/>
      <c r="AF2024" s="12">
        <v>16</v>
      </c>
      <c r="AG2024">
        <v>1</v>
      </c>
      <c r="AH2024">
        <v>156</v>
      </c>
      <c r="AI2024">
        <v>-0.23</v>
      </c>
      <c r="AJ2024">
        <v>-7</v>
      </c>
      <c r="AK2024">
        <v>-1</v>
      </c>
      <c r="AL2024">
        <v>1</v>
      </c>
      <c r="AM2024">
        <v>4</v>
      </c>
      <c r="AN2024">
        <v>2</v>
      </c>
      <c r="AO2024">
        <v>-5</v>
      </c>
      <c r="AP2024">
        <v>-0.06</v>
      </c>
      <c r="AQ2024">
        <v>-17.399999999999999</v>
      </c>
      <c r="AR2024">
        <v>-9.6</v>
      </c>
      <c r="AS2024">
        <v>-7.8</v>
      </c>
      <c r="AT2024">
        <v>-15</v>
      </c>
      <c r="AU2024">
        <v>0</v>
      </c>
      <c r="AV2024" s="2">
        <v>0.18</v>
      </c>
    </row>
    <row r="2025" spans="6:48" x14ac:dyDescent="0.3">
      <c r="F2025" t="str">
        <f t="shared" si="149"/>
        <v>13481355</v>
      </c>
      <c r="G2025" t="e">
        <f t="shared" si="152"/>
        <v>#N/A</v>
      </c>
      <c r="H2025" s="11">
        <v>1348</v>
      </c>
      <c r="I2025" s="5">
        <v>1355</v>
      </c>
      <c r="J2025" t="s">
        <v>66</v>
      </c>
      <c r="K2025" t="s">
        <v>67</v>
      </c>
      <c r="Q2025" s="3"/>
      <c r="R2025" s="4"/>
      <c r="S2025" s="4"/>
      <c r="T2025" s="2">
        <f t="shared" si="150"/>
        <v>0.60169836355594719</v>
      </c>
      <c r="U2025" s="2">
        <f t="shared" si="151"/>
        <v>0.39830163644405281</v>
      </c>
      <c r="V2025" s="2"/>
      <c r="W2025" s="2"/>
      <c r="X2025" s="45"/>
      <c r="Y2025" s="37"/>
      <c r="Z2025" s="37"/>
      <c r="AA2025" s="37"/>
      <c r="AB2025" s="37"/>
      <c r="AC2025" s="37"/>
      <c r="AD2025" s="37"/>
      <c r="AE2025" s="37"/>
      <c r="AF2025" s="12">
        <v>7</v>
      </c>
      <c r="AG2025">
        <v>12</v>
      </c>
      <c r="AH2025">
        <v>-26</v>
      </c>
      <c r="AI2025">
        <v>-0.02</v>
      </c>
      <c r="AJ2025">
        <v>-2</v>
      </c>
      <c r="AK2025">
        <v>0</v>
      </c>
      <c r="AL2025">
        <v>1</v>
      </c>
      <c r="AM2025">
        <v>7</v>
      </c>
      <c r="AN2025">
        <v>6</v>
      </c>
      <c r="AO2025">
        <v>-4</v>
      </c>
      <c r="AP2025">
        <v>-0.05</v>
      </c>
      <c r="AQ2025">
        <v>-7.2</v>
      </c>
      <c r="AR2025">
        <v>-7.7</v>
      </c>
      <c r="AS2025">
        <v>0.5</v>
      </c>
      <c r="AT2025">
        <v>5</v>
      </c>
      <c r="AU2025">
        <v>1</v>
      </c>
      <c r="AV2025" s="2">
        <v>0.74</v>
      </c>
    </row>
    <row r="2026" spans="6:48" x14ac:dyDescent="0.3">
      <c r="F2026" t="str">
        <f t="shared" si="149"/>
        <v>13481361</v>
      </c>
      <c r="G2026" t="e">
        <f t="shared" si="152"/>
        <v>#N/A</v>
      </c>
      <c r="H2026" s="11">
        <v>1348</v>
      </c>
      <c r="I2026" s="5">
        <v>1361</v>
      </c>
      <c r="J2026" t="s">
        <v>66</v>
      </c>
      <c r="K2026" t="s">
        <v>68</v>
      </c>
      <c r="Q2026" s="3"/>
      <c r="R2026" s="4"/>
      <c r="S2026" s="4"/>
      <c r="T2026" s="2">
        <f t="shared" si="150"/>
        <v>0.54169836355594725</v>
      </c>
      <c r="U2026" s="2">
        <f t="shared" si="151"/>
        <v>0.45830163644405275</v>
      </c>
      <c r="V2026" s="2"/>
      <c r="W2026" s="2"/>
      <c r="X2026" s="45"/>
      <c r="Y2026" s="37"/>
      <c r="Z2026" s="37"/>
      <c r="AA2026" s="37"/>
      <c r="AB2026" s="37"/>
      <c r="AC2026" s="37"/>
      <c r="AD2026" s="37"/>
      <c r="AE2026" s="37"/>
      <c r="AF2026" s="12">
        <v>7</v>
      </c>
      <c r="AG2026">
        <v>11</v>
      </c>
      <c r="AH2026">
        <v>-1</v>
      </c>
      <c r="AI2026">
        <v>0.1</v>
      </c>
      <c r="AJ2026">
        <v>0</v>
      </c>
      <c r="AK2026">
        <v>1</v>
      </c>
      <c r="AL2026">
        <v>-2</v>
      </c>
      <c r="AM2026">
        <v>3</v>
      </c>
      <c r="AN2026">
        <v>-1</v>
      </c>
      <c r="AO2026">
        <v>-2</v>
      </c>
      <c r="AP2026">
        <v>-0.01</v>
      </c>
      <c r="AQ2026">
        <v>-0.9</v>
      </c>
      <c r="AR2026">
        <v>-0.5</v>
      </c>
      <c r="AS2026">
        <v>-0.4</v>
      </c>
      <c r="AT2026">
        <v>4</v>
      </c>
      <c r="AU2026">
        <v>1</v>
      </c>
      <c r="AV2026" s="2">
        <v>0.68</v>
      </c>
    </row>
    <row r="2027" spans="6:48" x14ac:dyDescent="0.3">
      <c r="F2027" t="str">
        <f t="shared" si="149"/>
        <v>13481371</v>
      </c>
      <c r="G2027" t="e">
        <f t="shared" si="152"/>
        <v>#N/A</v>
      </c>
      <c r="H2027" s="11">
        <v>1348</v>
      </c>
      <c r="I2027" s="5">
        <v>1371</v>
      </c>
      <c r="J2027" t="s">
        <v>66</v>
      </c>
      <c r="K2027" t="s">
        <v>69</v>
      </c>
      <c r="Q2027" s="3"/>
      <c r="R2027" s="4"/>
      <c r="S2027" s="4"/>
      <c r="T2027" s="2">
        <f t="shared" si="150"/>
        <v>0.4916983635559472</v>
      </c>
      <c r="U2027" s="2">
        <f t="shared" si="151"/>
        <v>0.5083016364440528</v>
      </c>
      <c r="V2027" s="2"/>
      <c r="W2027" s="2"/>
      <c r="X2027" s="45"/>
      <c r="Y2027" s="37"/>
      <c r="Z2027" s="37"/>
      <c r="AA2027" s="37"/>
      <c r="AB2027" s="37"/>
      <c r="AC2027" s="37"/>
      <c r="AD2027" s="37"/>
      <c r="AE2027" s="37"/>
      <c r="AF2027" s="12">
        <v>7</v>
      </c>
      <c r="AG2027">
        <v>8</v>
      </c>
      <c r="AH2027">
        <v>23</v>
      </c>
      <c r="AI2027">
        <v>0.12</v>
      </c>
      <c r="AJ2027">
        <v>-1</v>
      </c>
      <c r="AK2027">
        <v>0</v>
      </c>
      <c r="AL2027">
        <v>-2</v>
      </c>
      <c r="AM2027">
        <v>4</v>
      </c>
      <c r="AN2027">
        <v>-3</v>
      </c>
      <c r="AO2027">
        <v>1</v>
      </c>
      <c r="AP2027">
        <v>0.02</v>
      </c>
      <c r="AQ2027">
        <v>-2.8</v>
      </c>
      <c r="AR2027">
        <v>-5.4</v>
      </c>
      <c r="AS2027">
        <v>2.6</v>
      </c>
      <c r="AT2027">
        <v>1</v>
      </c>
      <c r="AU2027">
        <v>1</v>
      </c>
      <c r="AV2027" s="2">
        <v>0.63</v>
      </c>
    </row>
    <row r="2028" spans="6:48" x14ac:dyDescent="0.3">
      <c r="F2028" t="str">
        <f t="shared" si="149"/>
        <v>13481372</v>
      </c>
      <c r="G2028" t="e">
        <f t="shared" si="152"/>
        <v>#N/A</v>
      </c>
      <c r="H2028" s="11">
        <v>1348</v>
      </c>
      <c r="I2028" s="5">
        <v>1372</v>
      </c>
      <c r="J2028" t="s">
        <v>66</v>
      </c>
      <c r="K2028" t="s">
        <v>70</v>
      </c>
      <c r="Q2028" s="3"/>
      <c r="R2028" s="4"/>
      <c r="S2028" s="4"/>
      <c r="T2028" s="2">
        <f t="shared" si="150"/>
        <v>0.67169836355594725</v>
      </c>
      <c r="U2028" s="2">
        <f t="shared" si="151"/>
        <v>0.32830163644405275</v>
      </c>
      <c r="V2028" s="2"/>
      <c r="W2028" s="2"/>
      <c r="X2028" s="45"/>
      <c r="Y2028" s="37"/>
      <c r="Z2028" s="37"/>
      <c r="AA2028" s="37"/>
      <c r="AB2028" s="37"/>
      <c r="AC2028" s="37"/>
      <c r="AD2028" s="37"/>
      <c r="AE2028" s="37"/>
      <c r="AF2028" s="12">
        <v>7</v>
      </c>
      <c r="AG2028">
        <v>14</v>
      </c>
      <c r="AH2028">
        <v>-62</v>
      </c>
      <c r="AI2028">
        <v>-0.02</v>
      </c>
      <c r="AJ2028">
        <v>-1</v>
      </c>
      <c r="AK2028">
        <v>0</v>
      </c>
      <c r="AL2028">
        <v>-5</v>
      </c>
      <c r="AM2028">
        <v>-3</v>
      </c>
      <c r="AN2028">
        <v>-2</v>
      </c>
      <c r="AO2028">
        <v>2</v>
      </c>
      <c r="AP2028">
        <v>0.01</v>
      </c>
      <c r="AQ2028">
        <v>-2</v>
      </c>
      <c r="AR2028">
        <v>-0.5</v>
      </c>
      <c r="AS2028">
        <v>-1.5</v>
      </c>
      <c r="AT2028">
        <v>7</v>
      </c>
      <c r="AU2028">
        <v>1</v>
      </c>
      <c r="AV2028" s="2">
        <v>0.81</v>
      </c>
    </row>
    <row r="2029" spans="6:48" x14ac:dyDescent="0.3">
      <c r="F2029" t="str">
        <f t="shared" si="149"/>
        <v>13481382</v>
      </c>
      <c r="G2029" t="e">
        <f t="shared" si="152"/>
        <v>#N/A</v>
      </c>
      <c r="H2029" s="11">
        <v>1348</v>
      </c>
      <c r="I2029" s="5">
        <v>1382</v>
      </c>
      <c r="J2029" t="s">
        <v>66</v>
      </c>
      <c r="K2029" t="s">
        <v>71</v>
      </c>
      <c r="Q2029" s="3"/>
      <c r="R2029" s="4"/>
      <c r="S2029" s="4"/>
      <c r="T2029" s="2">
        <f t="shared" si="150"/>
        <v>0.58169836355594717</v>
      </c>
      <c r="U2029" s="2">
        <f t="shared" si="151"/>
        <v>0.41830163644405283</v>
      </c>
      <c r="V2029" s="2"/>
      <c r="W2029" s="2"/>
      <c r="X2029" s="45"/>
      <c r="Y2029" s="37"/>
      <c r="Z2029" s="37"/>
      <c r="AA2029" s="37"/>
      <c r="AB2029" s="37"/>
      <c r="AC2029" s="37"/>
      <c r="AD2029" s="37"/>
      <c r="AE2029" s="37"/>
      <c r="AF2029" s="12">
        <v>7</v>
      </c>
      <c r="AG2029">
        <v>11</v>
      </c>
      <c r="AH2029">
        <v>-20</v>
      </c>
      <c r="AI2029">
        <v>0</v>
      </c>
      <c r="AJ2029">
        <v>0</v>
      </c>
      <c r="AK2029">
        <v>1</v>
      </c>
      <c r="AL2029">
        <v>-1</v>
      </c>
      <c r="AM2029">
        <v>2</v>
      </c>
      <c r="AN2029">
        <v>1</v>
      </c>
      <c r="AO2029">
        <v>3</v>
      </c>
      <c r="AP2029">
        <v>-0.04</v>
      </c>
      <c r="AQ2029">
        <v>-1.7</v>
      </c>
      <c r="AR2029">
        <v>-3.1</v>
      </c>
      <c r="AS2029">
        <v>1.4</v>
      </c>
      <c r="AT2029">
        <v>4</v>
      </c>
      <c r="AU2029">
        <v>1</v>
      </c>
      <c r="AV2029" s="2">
        <v>0.72</v>
      </c>
    </row>
    <row r="2030" spans="6:48" x14ac:dyDescent="0.3">
      <c r="F2030" t="str">
        <f t="shared" si="149"/>
        <v>13481393</v>
      </c>
      <c r="G2030" t="e">
        <f t="shared" si="152"/>
        <v>#N/A</v>
      </c>
      <c r="H2030" s="11">
        <v>1348</v>
      </c>
      <c r="I2030" s="5">
        <v>1393</v>
      </c>
      <c r="J2030" t="s">
        <v>66</v>
      </c>
      <c r="K2030" t="s">
        <v>72</v>
      </c>
      <c r="Q2030" s="3"/>
      <c r="R2030" s="4"/>
      <c r="S2030" s="4"/>
      <c r="T2030" s="2">
        <f t="shared" si="150"/>
        <v>0.60169836355594719</v>
      </c>
      <c r="U2030" s="2">
        <f t="shared" si="151"/>
        <v>0.39830163644405281</v>
      </c>
      <c r="V2030" s="2"/>
      <c r="W2030" s="2"/>
      <c r="X2030" s="45"/>
      <c r="Y2030" s="37"/>
      <c r="Z2030" s="37"/>
      <c r="AA2030" s="37"/>
      <c r="AB2030" s="37"/>
      <c r="AC2030" s="37"/>
      <c r="AD2030" s="37"/>
      <c r="AE2030" s="37"/>
      <c r="AF2030" s="12">
        <v>7</v>
      </c>
      <c r="AG2030">
        <v>11</v>
      </c>
      <c r="AH2030">
        <v>-5</v>
      </c>
      <c r="AI2030">
        <v>0.17</v>
      </c>
      <c r="AJ2030">
        <v>5</v>
      </c>
      <c r="AK2030">
        <v>3</v>
      </c>
      <c r="AL2030">
        <v>-3</v>
      </c>
      <c r="AM2030">
        <v>3</v>
      </c>
      <c r="AN2030">
        <v>-4</v>
      </c>
      <c r="AO2030">
        <v>2</v>
      </c>
      <c r="AP2030">
        <v>-0.03</v>
      </c>
      <c r="AQ2030">
        <v>8.6999999999999993</v>
      </c>
      <c r="AR2030">
        <v>3.4</v>
      </c>
      <c r="AS2030">
        <v>5.3</v>
      </c>
      <c r="AT2030">
        <v>4</v>
      </c>
      <c r="AU2030">
        <v>1</v>
      </c>
      <c r="AV2030" s="2">
        <v>0.74</v>
      </c>
    </row>
    <row r="2031" spans="6:48" x14ac:dyDescent="0.3">
      <c r="F2031" t="str">
        <f t="shared" si="149"/>
        <v>13481395</v>
      </c>
      <c r="G2031" t="e">
        <f t="shared" si="152"/>
        <v>#N/A</v>
      </c>
      <c r="H2031" s="11">
        <v>1348</v>
      </c>
      <c r="I2031" s="5">
        <v>1395</v>
      </c>
      <c r="J2031" t="s">
        <v>66</v>
      </c>
      <c r="K2031" t="s">
        <v>73</v>
      </c>
      <c r="Q2031" s="3"/>
      <c r="R2031" s="4"/>
      <c r="S2031" s="4"/>
      <c r="T2031" s="2">
        <f t="shared" si="150"/>
        <v>0.46169836355594718</v>
      </c>
      <c r="U2031" s="2">
        <f t="shared" si="151"/>
        <v>0.53830163644405282</v>
      </c>
      <c r="V2031" s="2"/>
      <c r="W2031" s="2"/>
      <c r="X2031" s="45"/>
      <c r="Y2031" s="37"/>
      <c r="Z2031" s="37"/>
      <c r="AA2031" s="37"/>
      <c r="AB2031" s="37"/>
      <c r="AC2031" s="37"/>
      <c r="AD2031" s="37"/>
      <c r="AE2031" s="37"/>
      <c r="AF2031" s="12">
        <v>7</v>
      </c>
      <c r="AG2031">
        <v>6</v>
      </c>
      <c r="AH2031">
        <v>27</v>
      </c>
      <c r="AI2031">
        <v>0.12</v>
      </c>
      <c r="AJ2031">
        <v>-5</v>
      </c>
      <c r="AK2031">
        <v>-3</v>
      </c>
      <c r="AL2031">
        <v>-2</v>
      </c>
      <c r="AM2031">
        <v>4</v>
      </c>
      <c r="AN2031">
        <v>-4</v>
      </c>
      <c r="AO2031">
        <v>-1</v>
      </c>
      <c r="AP2031">
        <v>0</v>
      </c>
      <c r="AQ2031">
        <v>-6.8</v>
      </c>
      <c r="AR2031">
        <v>-8</v>
      </c>
      <c r="AS2031">
        <v>1.2</v>
      </c>
      <c r="AT2031">
        <v>-1</v>
      </c>
      <c r="AU2031">
        <v>0</v>
      </c>
      <c r="AV2031" s="2">
        <v>0.6</v>
      </c>
    </row>
    <row r="2032" spans="6:48" x14ac:dyDescent="0.3">
      <c r="F2032" t="str">
        <f t="shared" si="149"/>
        <v>13481397</v>
      </c>
      <c r="G2032" t="e">
        <f t="shared" si="152"/>
        <v>#N/A</v>
      </c>
      <c r="H2032" s="11">
        <v>1348</v>
      </c>
      <c r="I2032" s="5">
        <v>1397</v>
      </c>
      <c r="J2032" t="s">
        <v>66</v>
      </c>
      <c r="K2032" t="s">
        <v>74</v>
      </c>
      <c r="Q2032" s="3"/>
      <c r="R2032" s="4"/>
      <c r="S2032" s="4"/>
      <c r="T2032" s="2">
        <f t="shared" si="150"/>
        <v>0.42169836355594725</v>
      </c>
      <c r="U2032" s="2">
        <f t="shared" si="151"/>
        <v>0.57830163644405275</v>
      </c>
      <c r="V2032" s="2"/>
      <c r="W2032" s="2"/>
      <c r="X2032" s="45"/>
      <c r="Y2032" s="37"/>
      <c r="Z2032" s="37"/>
      <c r="AA2032" s="37"/>
      <c r="AB2032" s="37"/>
      <c r="AC2032" s="37"/>
      <c r="AD2032" s="37"/>
      <c r="AE2032" s="37"/>
      <c r="AF2032" s="12">
        <v>7</v>
      </c>
      <c r="AG2032">
        <v>3</v>
      </c>
      <c r="AH2032">
        <v>38</v>
      </c>
      <c r="AI2032">
        <v>0.02</v>
      </c>
      <c r="AJ2032">
        <v>1</v>
      </c>
      <c r="AK2032">
        <v>3</v>
      </c>
      <c r="AL2032">
        <v>-2</v>
      </c>
      <c r="AM2032">
        <v>2</v>
      </c>
      <c r="AN2032">
        <v>-3</v>
      </c>
      <c r="AO2032">
        <v>4</v>
      </c>
      <c r="AP2032">
        <v>-0.05</v>
      </c>
      <c r="AQ2032">
        <v>2</v>
      </c>
      <c r="AR2032">
        <v>1.5</v>
      </c>
      <c r="AS2032">
        <v>0.5</v>
      </c>
      <c r="AT2032">
        <v>-4</v>
      </c>
      <c r="AU2032">
        <v>0</v>
      </c>
      <c r="AV2032" s="2">
        <v>0.56000000000000005</v>
      </c>
    </row>
    <row r="2033" spans="6:48" x14ac:dyDescent="0.3">
      <c r="F2033" t="str">
        <f t="shared" si="149"/>
        <v>13481400</v>
      </c>
      <c r="G2033" t="e">
        <f t="shared" si="152"/>
        <v>#N/A</v>
      </c>
      <c r="H2033" s="11">
        <v>1348</v>
      </c>
      <c r="I2033" s="5">
        <v>1400</v>
      </c>
      <c r="J2033" t="s">
        <v>66</v>
      </c>
      <c r="K2033" t="s">
        <v>75</v>
      </c>
      <c r="Q2033" s="3"/>
      <c r="R2033" s="4"/>
      <c r="S2033" s="4"/>
      <c r="T2033" s="2">
        <f t="shared" si="150"/>
        <v>0.54169836355594725</v>
      </c>
      <c r="U2033" s="2">
        <f t="shared" si="151"/>
        <v>0.45830163644405275</v>
      </c>
      <c r="V2033" s="2"/>
      <c r="W2033" s="2"/>
      <c r="X2033" s="45"/>
      <c r="Y2033" s="37"/>
      <c r="Z2033" s="37"/>
      <c r="AA2033" s="37"/>
      <c r="AB2033" s="37"/>
      <c r="AC2033" s="37"/>
      <c r="AD2033" s="37"/>
      <c r="AE2033" s="37"/>
      <c r="AF2033" s="12">
        <v>7</v>
      </c>
      <c r="AG2033">
        <v>10</v>
      </c>
      <c r="AH2033">
        <v>10</v>
      </c>
      <c r="AI2033">
        <v>0.2</v>
      </c>
      <c r="AJ2033">
        <v>2</v>
      </c>
      <c r="AK2033">
        <v>2</v>
      </c>
      <c r="AL2033">
        <v>-2</v>
      </c>
      <c r="AM2033">
        <v>4</v>
      </c>
      <c r="AN2033">
        <v>2</v>
      </c>
      <c r="AO2033">
        <v>2</v>
      </c>
      <c r="AP2033">
        <v>0.04</v>
      </c>
      <c r="AQ2033">
        <v>4.5</v>
      </c>
      <c r="AR2033">
        <v>-0.3</v>
      </c>
      <c r="AS2033">
        <v>4.8</v>
      </c>
      <c r="AT2033">
        <v>3</v>
      </c>
      <c r="AU2033">
        <v>1</v>
      </c>
      <c r="AV2033" s="2">
        <v>0.68</v>
      </c>
    </row>
    <row r="2034" spans="6:48" x14ac:dyDescent="0.3">
      <c r="F2034" t="str">
        <f t="shared" si="149"/>
        <v>13481401</v>
      </c>
      <c r="G2034" t="e">
        <f t="shared" si="152"/>
        <v>#N/A</v>
      </c>
      <c r="H2034" s="11">
        <v>1348</v>
      </c>
      <c r="I2034" s="5">
        <v>1401</v>
      </c>
      <c r="J2034" t="s">
        <v>66</v>
      </c>
      <c r="K2034" t="s">
        <v>76</v>
      </c>
      <c r="Q2034" s="3"/>
      <c r="R2034" s="4"/>
      <c r="S2034" s="4"/>
      <c r="T2034" s="2">
        <f t="shared" si="150"/>
        <v>0.51169836355594722</v>
      </c>
      <c r="U2034" s="2">
        <f t="shared" si="151"/>
        <v>0.48830163644405278</v>
      </c>
      <c r="V2034" s="2"/>
      <c r="W2034" s="2"/>
      <c r="X2034" s="45"/>
      <c r="Y2034" s="37"/>
      <c r="Z2034" s="37"/>
      <c r="AA2034" s="37"/>
      <c r="AB2034" s="37"/>
      <c r="AC2034" s="37"/>
      <c r="AD2034" s="37"/>
      <c r="AE2034" s="37"/>
      <c r="AF2034" s="12">
        <v>7</v>
      </c>
      <c r="AG2034">
        <v>7</v>
      </c>
      <c r="AH2034">
        <v>19</v>
      </c>
      <c r="AI2034">
        <v>0.16</v>
      </c>
      <c r="AJ2034">
        <v>1</v>
      </c>
      <c r="AK2034">
        <v>4</v>
      </c>
      <c r="AL2034">
        <v>-3</v>
      </c>
      <c r="AM2034">
        <v>6</v>
      </c>
      <c r="AN2034">
        <v>-3</v>
      </c>
      <c r="AO2034">
        <v>1</v>
      </c>
      <c r="AP2034">
        <v>0.04</v>
      </c>
      <c r="AQ2034">
        <v>1.2</v>
      </c>
      <c r="AR2034">
        <v>-1.9</v>
      </c>
      <c r="AS2034">
        <v>3.1</v>
      </c>
      <c r="AT2034">
        <v>0</v>
      </c>
      <c r="AU2034">
        <v>0</v>
      </c>
      <c r="AV2034" s="2">
        <v>0.65</v>
      </c>
    </row>
    <row r="2035" spans="6:48" x14ac:dyDescent="0.3">
      <c r="F2035" t="str">
        <f t="shared" si="149"/>
        <v>13481403</v>
      </c>
      <c r="G2035" t="e">
        <f t="shared" si="152"/>
        <v>#N/A</v>
      </c>
      <c r="H2035" s="11">
        <v>1348</v>
      </c>
      <c r="I2035" s="5">
        <v>1403</v>
      </c>
      <c r="J2035" t="s">
        <v>66</v>
      </c>
      <c r="K2035" t="s">
        <v>77</v>
      </c>
      <c r="Q2035" s="3"/>
      <c r="R2035" s="4"/>
      <c r="S2035" s="4"/>
      <c r="T2035" s="2">
        <f t="shared" si="150"/>
        <v>0.40169836355594724</v>
      </c>
      <c r="U2035" s="2">
        <f t="shared" si="151"/>
        <v>0.59830163644405276</v>
      </c>
      <c r="V2035" s="2"/>
      <c r="W2035" s="2"/>
      <c r="X2035" s="45"/>
      <c r="Y2035" s="37"/>
      <c r="Z2035" s="37"/>
      <c r="AA2035" s="37"/>
      <c r="AB2035" s="37"/>
      <c r="AC2035" s="37"/>
      <c r="AD2035" s="37"/>
      <c r="AE2035" s="37"/>
      <c r="AF2035" s="12">
        <v>7</v>
      </c>
      <c r="AG2035">
        <v>3</v>
      </c>
      <c r="AH2035">
        <v>37</v>
      </c>
      <c r="AI2035">
        <v>0.05</v>
      </c>
      <c r="AJ2035">
        <v>-1</v>
      </c>
      <c r="AK2035">
        <v>3</v>
      </c>
      <c r="AL2035">
        <v>-3</v>
      </c>
      <c r="AM2035">
        <v>1</v>
      </c>
      <c r="AN2035">
        <v>-2</v>
      </c>
      <c r="AO2035">
        <v>1</v>
      </c>
      <c r="AP2035">
        <v>0.01</v>
      </c>
      <c r="AQ2035">
        <v>1</v>
      </c>
      <c r="AR2035">
        <v>3.2</v>
      </c>
      <c r="AS2035">
        <v>-2.2000000000000002</v>
      </c>
      <c r="AT2035">
        <v>-4</v>
      </c>
      <c r="AU2035">
        <v>0</v>
      </c>
      <c r="AV2035" s="2">
        <v>0.54</v>
      </c>
    </row>
    <row r="2036" spans="6:48" x14ac:dyDescent="0.3">
      <c r="F2036" t="str">
        <f t="shared" si="149"/>
        <v>13481411</v>
      </c>
      <c r="G2036" t="e">
        <f t="shared" si="152"/>
        <v>#N/A</v>
      </c>
      <c r="H2036" s="11">
        <v>1348</v>
      </c>
      <c r="I2036" s="5">
        <v>1411</v>
      </c>
      <c r="J2036" t="s">
        <v>66</v>
      </c>
      <c r="K2036" t="s">
        <v>78</v>
      </c>
      <c r="Q2036" s="3"/>
      <c r="R2036" s="4"/>
      <c r="S2036" s="4"/>
      <c r="T2036" s="2">
        <f t="shared" si="150"/>
        <v>0.83169836355594717</v>
      </c>
      <c r="U2036" s="2">
        <f t="shared" si="151"/>
        <v>0.16830163644405283</v>
      </c>
      <c r="V2036" s="2"/>
      <c r="W2036" s="2"/>
      <c r="X2036" s="45"/>
      <c r="Y2036" s="37"/>
      <c r="Z2036" s="37"/>
      <c r="AA2036" s="37"/>
      <c r="AB2036" s="37"/>
      <c r="AC2036" s="37"/>
      <c r="AD2036" s="37"/>
      <c r="AE2036" s="37"/>
      <c r="AF2036" s="12">
        <v>7</v>
      </c>
      <c r="AG2036">
        <v>16</v>
      </c>
      <c r="AH2036">
        <v>-200</v>
      </c>
      <c r="AI2036">
        <v>0.34</v>
      </c>
      <c r="AJ2036">
        <v>1</v>
      </c>
      <c r="AK2036">
        <v>-2</v>
      </c>
      <c r="AL2036">
        <v>-2</v>
      </c>
      <c r="AM2036">
        <v>6</v>
      </c>
      <c r="AN2036">
        <v>2</v>
      </c>
      <c r="AO2036">
        <v>5</v>
      </c>
      <c r="AP2036">
        <v>-0.01</v>
      </c>
      <c r="AQ2036">
        <v>-1.4</v>
      </c>
      <c r="AR2036">
        <v>-11.8</v>
      </c>
      <c r="AS2036">
        <v>10.4</v>
      </c>
      <c r="AT2036">
        <v>9</v>
      </c>
      <c r="AU2036">
        <v>1</v>
      </c>
      <c r="AV2036" s="2">
        <v>0.97</v>
      </c>
    </row>
    <row r="2037" spans="6:48" x14ac:dyDescent="0.3">
      <c r="F2037" t="str">
        <f t="shared" si="149"/>
        <v>13481417</v>
      </c>
      <c r="G2037" t="e">
        <f t="shared" si="152"/>
        <v>#N/A</v>
      </c>
      <c r="H2037" s="11">
        <v>1348</v>
      </c>
      <c r="I2037" s="5">
        <v>1417</v>
      </c>
      <c r="J2037" t="s">
        <v>66</v>
      </c>
      <c r="K2037" t="s">
        <v>79</v>
      </c>
      <c r="Q2037" s="3"/>
      <c r="R2037" s="4"/>
      <c r="S2037" s="4"/>
      <c r="T2037" s="2">
        <f t="shared" si="150"/>
        <v>0.54169836355594725</v>
      </c>
      <c r="U2037" s="2">
        <f t="shared" si="151"/>
        <v>0.45830163644405275</v>
      </c>
      <c r="V2037" s="2"/>
      <c r="W2037" s="2"/>
      <c r="X2037" s="45"/>
      <c r="Y2037" s="37"/>
      <c r="Z2037" s="37"/>
      <c r="AA2037" s="37"/>
      <c r="AB2037" s="37"/>
      <c r="AC2037" s="37"/>
      <c r="AD2037" s="37"/>
      <c r="AE2037" s="37"/>
      <c r="AF2037" s="12">
        <v>7</v>
      </c>
      <c r="AG2037">
        <v>11</v>
      </c>
      <c r="AH2037">
        <v>1</v>
      </c>
      <c r="AI2037">
        <v>0.12</v>
      </c>
      <c r="AJ2037">
        <v>-2</v>
      </c>
      <c r="AK2037">
        <v>1</v>
      </c>
      <c r="AL2037">
        <v>-1</v>
      </c>
      <c r="AM2037">
        <v>7</v>
      </c>
      <c r="AN2037">
        <v>2</v>
      </c>
      <c r="AO2037">
        <v>0</v>
      </c>
      <c r="AP2037">
        <v>-0.01</v>
      </c>
      <c r="AQ2037">
        <v>-5.7</v>
      </c>
      <c r="AR2037">
        <v>-8.4</v>
      </c>
      <c r="AS2037">
        <v>2.7</v>
      </c>
      <c r="AT2037">
        <v>4</v>
      </c>
      <c r="AU2037">
        <v>1</v>
      </c>
      <c r="AV2037" s="2">
        <v>0.68</v>
      </c>
    </row>
    <row r="2038" spans="6:48" x14ac:dyDescent="0.3">
      <c r="F2038" t="str">
        <f t="shared" si="149"/>
        <v>13481420</v>
      </c>
      <c r="G2038" t="e">
        <f t="shared" si="152"/>
        <v>#N/A</v>
      </c>
      <c r="H2038" s="11">
        <v>1348</v>
      </c>
      <c r="I2038" s="5">
        <v>1420</v>
      </c>
      <c r="J2038" t="s">
        <v>66</v>
      </c>
      <c r="K2038" t="s">
        <v>80</v>
      </c>
      <c r="Q2038" s="3"/>
      <c r="R2038" s="4"/>
      <c r="S2038" s="4"/>
      <c r="T2038" s="2">
        <f t="shared" si="150"/>
        <v>0.79169836355594725</v>
      </c>
      <c r="U2038" s="2">
        <f t="shared" si="151"/>
        <v>0.20830163644405275</v>
      </c>
      <c r="V2038" s="2"/>
      <c r="W2038" s="2"/>
      <c r="X2038" s="45"/>
      <c r="Y2038" s="37"/>
      <c r="Z2038" s="37"/>
      <c r="AA2038" s="37"/>
      <c r="AB2038" s="37"/>
      <c r="AC2038" s="37"/>
      <c r="AD2038" s="37"/>
      <c r="AE2038" s="37"/>
      <c r="AF2038" s="12">
        <v>7</v>
      </c>
      <c r="AG2038">
        <v>16</v>
      </c>
      <c r="AH2038">
        <v>-135</v>
      </c>
      <c r="AI2038">
        <v>0.1</v>
      </c>
      <c r="AJ2038">
        <v>0</v>
      </c>
      <c r="AK2038">
        <v>-2</v>
      </c>
      <c r="AL2038">
        <v>-2</v>
      </c>
      <c r="AM2038">
        <v>2</v>
      </c>
      <c r="AN2038">
        <v>5</v>
      </c>
      <c r="AO2038">
        <v>2</v>
      </c>
      <c r="AP2038">
        <v>0.06</v>
      </c>
      <c r="AQ2038">
        <v>3.7</v>
      </c>
      <c r="AR2038">
        <v>-3.1</v>
      </c>
      <c r="AS2038">
        <v>6.8</v>
      </c>
      <c r="AT2038">
        <v>9</v>
      </c>
      <c r="AU2038">
        <v>1</v>
      </c>
      <c r="AV2038" s="2">
        <v>0.93</v>
      </c>
    </row>
    <row r="2039" spans="6:48" x14ac:dyDescent="0.3">
      <c r="F2039" t="str">
        <f t="shared" si="149"/>
        <v>13481422</v>
      </c>
      <c r="G2039" t="e">
        <f t="shared" si="152"/>
        <v>#N/A</v>
      </c>
      <c r="H2039" s="11">
        <v>1348</v>
      </c>
      <c r="I2039" s="5">
        <v>1422</v>
      </c>
      <c r="J2039" t="s">
        <v>66</v>
      </c>
      <c r="K2039" t="s">
        <v>81</v>
      </c>
      <c r="Q2039" s="3"/>
      <c r="R2039" s="4"/>
      <c r="S2039" s="4"/>
      <c r="T2039" s="2">
        <f t="shared" si="150"/>
        <v>0.6116983635559472</v>
      </c>
      <c r="U2039" s="2">
        <f t="shared" si="151"/>
        <v>0.3883016364440528</v>
      </c>
      <c r="V2039" s="2"/>
      <c r="W2039" s="2"/>
      <c r="X2039" s="45"/>
      <c r="Y2039" s="37"/>
      <c r="Z2039" s="37"/>
      <c r="AA2039" s="37"/>
      <c r="AB2039" s="37"/>
      <c r="AC2039" s="37"/>
      <c r="AD2039" s="37"/>
      <c r="AE2039" s="37"/>
      <c r="AF2039" s="12">
        <v>7</v>
      </c>
      <c r="AG2039">
        <v>13</v>
      </c>
      <c r="AH2039">
        <v>-33</v>
      </c>
      <c r="AI2039">
        <v>0.01</v>
      </c>
      <c r="AJ2039">
        <v>0</v>
      </c>
      <c r="AK2039">
        <v>2</v>
      </c>
      <c r="AL2039">
        <v>-4</v>
      </c>
      <c r="AM2039">
        <v>0</v>
      </c>
      <c r="AN2039">
        <v>-3</v>
      </c>
      <c r="AO2039">
        <v>-3</v>
      </c>
      <c r="AP2039">
        <v>0.01</v>
      </c>
      <c r="AQ2039">
        <v>4.0999999999999996</v>
      </c>
      <c r="AR2039">
        <v>4.5999999999999996</v>
      </c>
      <c r="AS2039">
        <v>-0.5</v>
      </c>
      <c r="AT2039">
        <v>6</v>
      </c>
      <c r="AU2039">
        <v>1</v>
      </c>
      <c r="AV2039" s="2">
        <v>0.75</v>
      </c>
    </row>
    <row r="2040" spans="6:48" x14ac:dyDescent="0.3">
      <c r="F2040" t="str">
        <f t="shared" si="149"/>
        <v>13481437</v>
      </c>
      <c r="G2040" t="e">
        <f t="shared" si="152"/>
        <v>#N/A</v>
      </c>
      <c r="H2040" s="11">
        <v>1348</v>
      </c>
      <c r="I2040" s="5">
        <v>1437</v>
      </c>
      <c r="J2040" t="s">
        <v>66</v>
      </c>
      <c r="K2040" t="s">
        <v>82</v>
      </c>
      <c r="Q2040" s="3"/>
      <c r="R2040" s="4"/>
      <c r="S2040" s="4"/>
      <c r="T2040" s="2">
        <f t="shared" si="150"/>
        <v>0.3016983635559472</v>
      </c>
      <c r="U2040" s="2">
        <f t="shared" si="151"/>
        <v>0.69830163644405285</v>
      </c>
      <c r="V2040" s="2"/>
      <c r="W2040" s="2"/>
      <c r="X2040" s="45"/>
      <c r="Y2040" s="37"/>
      <c r="Z2040" s="37"/>
      <c r="AA2040" s="37"/>
      <c r="AB2040" s="37"/>
      <c r="AC2040" s="37"/>
      <c r="AD2040" s="37"/>
      <c r="AE2040" s="37"/>
      <c r="AF2040" s="12">
        <v>7</v>
      </c>
      <c r="AG2040">
        <v>1</v>
      </c>
      <c r="AH2040">
        <v>47</v>
      </c>
      <c r="AI2040">
        <v>-0.1</v>
      </c>
      <c r="AJ2040">
        <v>-8</v>
      </c>
      <c r="AK2040">
        <v>1</v>
      </c>
      <c r="AL2040">
        <v>0</v>
      </c>
      <c r="AM2040">
        <v>4</v>
      </c>
      <c r="AN2040">
        <v>2</v>
      </c>
      <c r="AO2040">
        <v>0</v>
      </c>
      <c r="AP2040">
        <v>-0.06</v>
      </c>
      <c r="AQ2040">
        <v>-10.9</v>
      </c>
      <c r="AR2040">
        <v>-3</v>
      </c>
      <c r="AS2040">
        <v>-7.9</v>
      </c>
      <c r="AT2040">
        <v>-6</v>
      </c>
      <c r="AU2040">
        <v>0</v>
      </c>
      <c r="AV2040" s="2">
        <v>0.44</v>
      </c>
    </row>
    <row r="2041" spans="6:48" x14ac:dyDescent="0.3">
      <c r="F2041" t="str">
        <f t="shared" si="149"/>
        <v>13481438</v>
      </c>
      <c r="G2041" t="e">
        <f t="shared" si="152"/>
        <v>#N/A</v>
      </c>
      <c r="H2041" s="11">
        <v>1348</v>
      </c>
      <c r="I2041" s="5">
        <v>1438</v>
      </c>
      <c r="J2041" t="s">
        <v>66</v>
      </c>
      <c r="K2041" t="s">
        <v>83</v>
      </c>
      <c r="Q2041" s="3"/>
      <c r="R2041" s="4"/>
      <c r="S2041" s="4"/>
      <c r="T2041" s="2">
        <f t="shared" si="150"/>
        <v>0.31169836355594721</v>
      </c>
      <c r="U2041" s="2">
        <f t="shared" si="151"/>
        <v>0.68830163644405284</v>
      </c>
      <c r="V2041" s="2"/>
      <c r="W2041" s="2"/>
      <c r="X2041" s="45"/>
      <c r="Y2041" s="37"/>
      <c r="Z2041" s="37"/>
      <c r="AA2041" s="37"/>
      <c r="AB2041" s="37"/>
      <c r="AC2041" s="37"/>
      <c r="AD2041" s="37"/>
      <c r="AE2041" s="37"/>
      <c r="AF2041" s="12">
        <v>7</v>
      </c>
      <c r="AG2041">
        <v>1</v>
      </c>
      <c r="AH2041">
        <v>48</v>
      </c>
      <c r="AI2041">
        <v>-0.16</v>
      </c>
      <c r="AJ2041">
        <v>-1</v>
      </c>
      <c r="AK2041">
        <v>6</v>
      </c>
      <c r="AL2041">
        <v>1</v>
      </c>
      <c r="AM2041">
        <v>1</v>
      </c>
      <c r="AN2041">
        <v>4</v>
      </c>
      <c r="AO2041">
        <v>-1</v>
      </c>
      <c r="AP2041">
        <v>-0.05</v>
      </c>
      <c r="AQ2041">
        <v>8.6999999999999993</v>
      </c>
      <c r="AR2041">
        <v>14.5</v>
      </c>
      <c r="AS2041">
        <v>-5.8</v>
      </c>
      <c r="AT2041">
        <v>-6</v>
      </c>
      <c r="AU2041">
        <v>0</v>
      </c>
      <c r="AV2041" s="2">
        <v>0.45</v>
      </c>
    </row>
    <row r="2042" spans="6:48" x14ac:dyDescent="0.3">
      <c r="F2042" t="str">
        <f t="shared" si="149"/>
        <v>13481439</v>
      </c>
      <c r="G2042" t="e">
        <f t="shared" si="152"/>
        <v>#N/A</v>
      </c>
      <c r="H2042" s="11">
        <v>1348</v>
      </c>
      <c r="I2042" s="5">
        <v>1439</v>
      </c>
      <c r="J2042" t="s">
        <v>66</v>
      </c>
      <c r="K2042" t="s">
        <v>84</v>
      </c>
      <c r="Q2042" s="3"/>
      <c r="R2042" s="4"/>
      <c r="S2042" s="4"/>
      <c r="T2042" s="2">
        <f t="shared" si="150"/>
        <v>0.47169836355594719</v>
      </c>
      <c r="U2042" s="2">
        <f t="shared" si="151"/>
        <v>0.52830163644405281</v>
      </c>
      <c r="V2042" s="2"/>
      <c r="W2042" s="2"/>
      <c r="X2042" s="45"/>
      <c r="Y2042" s="37"/>
      <c r="Z2042" s="37"/>
      <c r="AA2042" s="37"/>
      <c r="AB2042" s="37"/>
      <c r="AC2042" s="37"/>
      <c r="AD2042" s="37"/>
      <c r="AE2042" s="37"/>
      <c r="AF2042" s="12">
        <v>7</v>
      </c>
      <c r="AG2042">
        <v>8</v>
      </c>
      <c r="AH2042">
        <v>17</v>
      </c>
      <c r="AI2042">
        <v>0.12</v>
      </c>
      <c r="AJ2042">
        <v>-5</v>
      </c>
      <c r="AK2042">
        <v>0</v>
      </c>
      <c r="AL2042">
        <v>-2</v>
      </c>
      <c r="AM2042">
        <v>4</v>
      </c>
      <c r="AN2042">
        <v>7</v>
      </c>
      <c r="AO2042">
        <v>2</v>
      </c>
      <c r="AP2042">
        <v>0</v>
      </c>
      <c r="AQ2042">
        <v>-3.5</v>
      </c>
      <c r="AR2042">
        <v>-3.9</v>
      </c>
      <c r="AS2042">
        <v>0.4</v>
      </c>
      <c r="AT2042">
        <v>1</v>
      </c>
      <c r="AU2042">
        <v>1</v>
      </c>
      <c r="AV2042" s="2">
        <v>0.61</v>
      </c>
    </row>
    <row r="2043" spans="6:48" x14ac:dyDescent="0.3">
      <c r="F2043" t="str">
        <f t="shared" si="149"/>
        <v>13481452</v>
      </c>
      <c r="G2043" t="e">
        <f t="shared" si="152"/>
        <v>#N/A</v>
      </c>
      <c r="H2043" s="11">
        <v>1348</v>
      </c>
      <c r="I2043" s="5">
        <v>1452</v>
      </c>
      <c r="J2043" t="s">
        <v>66</v>
      </c>
      <c r="K2043" t="s">
        <v>85</v>
      </c>
      <c r="Q2043" s="3"/>
      <c r="R2043" s="4"/>
      <c r="S2043" s="4"/>
      <c r="T2043" s="2">
        <f t="shared" si="150"/>
        <v>0.41169836355594724</v>
      </c>
      <c r="U2043" s="2">
        <f t="shared" si="151"/>
        <v>0.58830163644405276</v>
      </c>
      <c r="V2043" s="2"/>
      <c r="W2043" s="2"/>
      <c r="X2043" s="45"/>
      <c r="Y2043" s="37"/>
      <c r="Z2043" s="37"/>
      <c r="AA2043" s="37"/>
      <c r="AB2043" s="37"/>
      <c r="AC2043" s="37"/>
      <c r="AD2043" s="37"/>
      <c r="AE2043" s="37"/>
      <c r="AF2043" s="12">
        <v>7</v>
      </c>
      <c r="AG2043">
        <v>5</v>
      </c>
      <c r="AH2043">
        <v>36</v>
      </c>
      <c r="AI2043">
        <v>7.0000000000000007E-2</v>
      </c>
      <c r="AJ2043">
        <v>2</v>
      </c>
      <c r="AK2043">
        <v>0</v>
      </c>
      <c r="AL2043">
        <v>0</v>
      </c>
      <c r="AM2043">
        <v>-1</v>
      </c>
      <c r="AN2043">
        <v>-6</v>
      </c>
      <c r="AO2043">
        <v>3</v>
      </c>
      <c r="AP2043">
        <v>-0.06</v>
      </c>
      <c r="AQ2043">
        <v>-3.4</v>
      </c>
      <c r="AR2043">
        <v>-1.1000000000000001</v>
      </c>
      <c r="AS2043">
        <v>-2.2999999999999998</v>
      </c>
      <c r="AT2043">
        <v>-2</v>
      </c>
      <c r="AU2043">
        <v>0</v>
      </c>
      <c r="AV2043" s="2">
        <v>0.55000000000000004</v>
      </c>
    </row>
    <row r="2044" spans="6:48" x14ac:dyDescent="0.3">
      <c r="F2044" t="str">
        <f t="shared" si="149"/>
        <v>13481455</v>
      </c>
      <c r="G2044" t="e">
        <f t="shared" si="152"/>
        <v>#N/A</v>
      </c>
      <c r="H2044" s="11">
        <v>1348</v>
      </c>
      <c r="I2044" s="5">
        <v>1455</v>
      </c>
      <c r="J2044" t="s">
        <v>66</v>
      </c>
      <c r="K2044" t="s">
        <v>86</v>
      </c>
      <c r="Q2044" s="3"/>
      <c r="R2044" s="4"/>
      <c r="S2044" s="4"/>
      <c r="T2044" s="2">
        <f t="shared" si="150"/>
        <v>0.42169836355594725</v>
      </c>
      <c r="U2044" s="2">
        <f t="shared" si="151"/>
        <v>0.57830163644405275</v>
      </c>
      <c r="V2044" s="2"/>
      <c r="W2044" s="2"/>
      <c r="X2044" s="45"/>
      <c r="Y2044" s="37"/>
      <c r="Z2044" s="37"/>
      <c r="AA2044" s="37"/>
      <c r="AB2044" s="37"/>
      <c r="AC2044" s="37"/>
      <c r="AD2044" s="37"/>
      <c r="AE2044" s="37"/>
      <c r="AF2044" s="12">
        <v>7</v>
      </c>
      <c r="AG2044">
        <v>4</v>
      </c>
      <c r="AH2044">
        <v>29</v>
      </c>
      <c r="AI2044">
        <v>0</v>
      </c>
      <c r="AJ2044">
        <v>-3</v>
      </c>
      <c r="AK2044">
        <v>1</v>
      </c>
      <c r="AL2044">
        <v>-1</v>
      </c>
      <c r="AM2044">
        <v>5</v>
      </c>
      <c r="AN2044">
        <v>-4</v>
      </c>
      <c r="AO2044">
        <v>-4</v>
      </c>
      <c r="AP2044">
        <v>-0.03</v>
      </c>
      <c r="AQ2044">
        <v>-6.8</v>
      </c>
      <c r="AR2044">
        <v>-3.4</v>
      </c>
      <c r="AS2044">
        <v>-3.4</v>
      </c>
      <c r="AT2044">
        <v>-3</v>
      </c>
      <c r="AU2044">
        <v>0</v>
      </c>
      <c r="AV2044" s="2">
        <v>0.56000000000000005</v>
      </c>
    </row>
    <row r="2045" spans="6:48" x14ac:dyDescent="0.3">
      <c r="F2045" t="str">
        <f t="shared" si="149"/>
        <v>13481460</v>
      </c>
      <c r="G2045" t="e">
        <f t="shared" si="152"/>
        <v>#N/A</v>
      </c>
      <c r="H2045" s="11">
        <v>1348</v>
      </c>
      <c r="I2045" s="5">
        <v>1460</v>
      </c>
      <c r="J2045" t="s">
        <v>66</v>
      </c>
      <c r="K2045" t="s">
        <v>87</v>
      </c>
      <c r="Q2045" s="3"/>
      <c r="R2045" s="4"/>
      <c r="S2045" s="4"/>
      <c r="T2045" s="2">
        <f t="shared" si="150"/>
        <v>0.7316983635559472</v>
      </c>
      <c r="U2045" s="2">
        <f t="shared" si="151"/>
        <v>0.2683016364440528</v>
      </c>
      <c r="V2045" s="2"/>
      <c r="W2045" s="2"/>
      <c r="X2045" s="45"/>
      <c r="Y2045" s="37"/>
      <c r="Z2045" s="37"/>
      <c r="AA2045" s="37"/>
      <c r="AB2045" s="37"/>
      <c r="AC2045" s="37"/>
      <c r="AD2045" s="37"/>
      <c r="AE2045" s="37"/>
      <c r="AF2045" s="12">
        <v>7</v>
      </c>
      <c r="AG2045">
        <v>14</v>
      </c>
      <c r="AH2045">
        <v>-86</v>
      </c>
      <c r="AI2045">
        <v>0.06</v>
      </c>
      <c r="AJ2045">
        <v>3</v>
      </c>
      <c r="AK2045">
        <v>2</v>
      </c>
      <c r="AL2045">
        <v>-3</v>
      </c>
      <c r="AM2045">
        <v>1</v>
      </c>
      <c r="AN2045">
        <v>2</v>
      </c>
      <c r="AO2045">
        <v>-2</v>
      </c>
      <c r="AP2045">
        <v>-0.01</v>
      </c>
      <c r="AQ2045">
        <v>4.9000000000000004</v>
      </c>
      <c r="AR2045">
        <v>1.7</v>
      </c>
      <c r="AS2045">
        <v>3.2</v>
      </c>
      <c r="AT2045">
        <v>7</v>
      </c>
      <c r="AU2045">
        <v>1</v>
      </c>
      <c r="AV2045" s="2">
        <v>0.87</v>
      </c>
    </row>
    <row r="2046" spans="6:48" x14ac:dyDescent="0.3">
      <c r="F2046" t="str">
        <f t="shared" si="149"/>
        <v>13481462</v>
      </c>
      <c r="G2046" t="e">
        <f t="shared" si="152"/>
        <v>#N/A</v>
      </c>
      <c r="H2046" s="11">
        <v>1348</v>
      </c>
      <c r="I2046" s="5">
        <v>1462</v>
      </c>
      <c r="J2046" t="s">
        <v>66</v>
      </c>
      <c r="K2046" t="s">
        <v>88</v>
      </c>
      <c r="Q2046" s="3"/>
      <c r="R2046" s="4"/>
      <c r="S2046" s="4"/>
      <c r="T2046" s="2">
        <f t="shared" si="150"/>
        <v>0.42169836355594725</v>
      </c>
      <c r="U2046" s="2">
        <f t="shared" si="151"/>
        <v>0.57830163644405275</v>
      </c>
      <c r="V2046" s="2"/>
      <c r="W2046" s="2"/>
      <c r="X2046" s="45"/>
      <c r="Y2046" s="37"/>
      <c r="Z2046" s="37"/>
      <c r="AA2046" s="37"/>
      <c r="AB2046" s="37"/>
      <c r="AC2046" s="37"/>
      <c r="AD2046" s="37"/>
      <c r="AE2046" s="37"/>
      <c r="AF2046" s="12">
        <v>7</v>
      </c>
      <c r="AG2046">
        <v>1</v>
      </c>
      <c r="AH2046">
        <v>35</v>
      </c>
      <c r="AI2046">
        <v>-7.0000000000000007E-2</v>
      </c>
      <c r="AJ2046">
        <v>-4</v>
      </c>
      <c r="AK2046">
        <v>0</v>
      </c>
      <c r="AL2046">
        <v>-2</v>
      </c>
      <c r="AM2046">
        <v>6</v>
      </c>
      <c r="AN2046">
        <v>1</v>
      </c>
      <c r="AO2046">
        <v>-4</v>
      </c>
      <c r="AP2046">
        <v>-0.08</v>
      </c>
      <c r="AQ2046">
        <v>-8.1</v>
      </c>
      <c r="AR2046">
        <v>-6.6</v>
      </c>
      <c r="AS2046">
        <v>-1.5</v>
      </c>
      <c r="AT2046">
        <v>-6</v>
      </c>
      <c r="AU2046">
        <v>0</v>
      </c>
      <c r="AV2046" s="2">
        <v>0.56000000000000005</v>
      </c>
    </row>
    <row r="2047" spans="6:48" x14ac:dyDescent="0.3">
      <c r="F2047" t="str">
        <f t="shared" si="149"/>
        <v>13551361</v>
      </c>
      <c r="G2047" t="e">
        <f t="shared" si="152"/>
        <v>#N/A</v>
      </c>
      <c r="H2047" s="11">
        <v>1355</v>
      </c>
      <c r="I2047" s="5">
        <v>1361</v>
      </c>
      <c r="J2047" t="s">
        <v>67</v>
      </c>
      <c r="K2047" t="s">
        <v>68</v>
      </c>
      <c r="Q2047" s="3"/>
      <c r="R2047" s="4"/>
      <c r="S2047" s="4"/>
      <c r="T2047" s="2">
        <f t="shared" si="150"/>
        <v>0.45169836355594717</v>
      </c>
      <c r="U2047" s="2">
        <f t="shared" si="151"/>
        <v>0.54830163644405283</v>
      </c>
      <c r="V2047" s="2"/>
      <c r="W2047" s="2"/>
      <c r="X2047" s="45"/>
      <c r="Y2047" s="37"/>
      <c r="Z2047" s="37"/>
      <c r="AA2047" s="37"/>
      <c r="AB2047" s="37"/>
      <c r="AC2047" s="37"/>
      <c r="AD2047" s="37"/>
      <c r="AE2047" s="37"/>
      <c r="AF2047" s="12">
        <v>12</v>
      </c>
      <c r="AG2047">
        <v>11</v>
      </c>
      <c r="AH2047">
        <v>25</v>
      </c>
      <c r="AI2047">
        <v>0.12</v>
      </c>
      <c r="AJ2047">
        <v>2</v>
      </c>
      <c r="AK2047">
        <v>1</v>
      </c>
      <c r="AL2047">
        <v>-3</v>
      </c>
      <c r="AM2047">
        <v>-4</v>
      </c>
      <c r="AN2047">
        <v>-7</v>
      </c>
      <c r="AO2047">
        <v>2</v>
      </c>
      <c r="AP2047">
        <v>0.04</v>
      </c>
      <c r="AQ2047">
        <v>6.3</v>
      </c>
      <c r="AR2047">
        <v>7.2</v>
      </c>
      <c r="AS2047">
        <v>-0.9</v>
      </c>
      <c r="AT2047">
        <v>-1</v>
      </c>
      <c r="AU2047">
        <v>0</v>
      </c>
      <c r="AV2047" s="2">
        <v>0.59</v>
      </c>
    </row>
    <row r="2048" spans="6:48" x14ac:dyDescent="0.3">
      <c r="F2048" t="str">
        <f t="shared" si="149"/>
        <v>13551371</v>
      </c>
      <c r="G2048" t="e">
        <f t="shared" si="152"/>
        <v>#N/A</v>
      </c>
      <c r="H2048" s="11">
        <v>1355</v>
      </c>
      <c r="I2048" s="5">
        <v>1371</v>
      </c>
      <c r="J2048" t="s">
        <v>67</v>
      </c>
      <c r="K2048" t="s">
        <v>69</v>
      </c>
      <c r="Q2048" s="3"/>
      <c r="R2048" s="4"/>
      <c r="S2048" s="4"/>
      <c r="T2048" s="2">
        <f t="shared" si="150"/>
        <v>0.40169836355594724</v>
      </c>
      <c r="U2048" s="2">
        <f t="shared" si="151"/>
        <v>0.59830163644405276</v>
      </c>
      <c r="V2048" s="2"/>
      <c r="W2048" s="2"/>
      <c r="X2048" s="45"/>
      <c r="Y2048" s="37"/>
      <c r="Z2048" s="37"/>
      <c r="AA2048" s="37"/>
      <c r="AB2048" s="37"/>
      <c r="AC2048" s="37"/>
      <c r="AD2048" s="37"/>
      <c r="AE2048" s="37"/>
      <c r="AF2048" s="12">
        <v>12</v>
      </c>
      <c r="AG2048">
        <v>8</v>
      </c>
      <c r="AH2048">
        <v>49</v>
      </c>
      <c r="AI2048">
        <v>0.14000000000000001</v>
      </c>
      <c r="AJ2048">
        <v>1</v>
      </c>
      <c r="AK2048">
        <v>0</v>
      </c>
      <c r="AL2048">
        <v>-3</v>
      </c>
      <c r="AM2048">
        <v>-3</v>
      </c>
      <c r="AN2048">
        <v>-9</v>
      </c>
      <c r="AO2048">
        <v>5</v>
      </c>
      <c r="AP2048">
        <v>7.0000000000000007E-2</v>
      </c>
      <c r="AQ2048">
        <v>4.4000000000000004</v>
      </c>
      <c r="AR2048">
        <v>2.2999999999999998</v>
      </c>
      <c r="AS2048">
        <v>2.1</v>
      </c>
      <c r="AT2048">
        <v>-4</v>
      </c>
      <c r="AU2048">
        <v>0</v>
      </c>
      <c r="AV2048" s="2">
        <v>0.54</v>
      </c>
    </row>
    <row r="2049" spans="6:48" x14ac:dyDescent="0.3">
      <c r="F2049" t="str">
        <f t="shared" si="149"/>
        <v>13551372</v>
      </c>
      <c r="G2049" t="e">
        <f t="shared" si="152"/>
        <v>#N/A</v>
      </c>
      <c r="H2049" s="11">
        <v>1355</v>
      </c>
      <c r="I2049" s="5">
        <v>1372</v>
      </c>
      <c r="J2049" t="s">
        <v>67</v>
      </c>
      <c r="K2049" t="s">
        <v>70</v>
      </c>
      <c r="Q2049" s="3"/>
      <c r="R2049" s="4"/>
      <c r="S2049" s="4"/>
      <c r="T2049" s="2">
        <f t="shared" si="150"/>
        <v>0.60169836355594719</v>
      </c>
      <c r="U2049" s="2">
        <f t="shared" si="151"/>
        <v>0.39830163644405281</v>
      </c>
      <c r="V2049" s="2"/>
      <c r="W2049" s="2"/>
      <c r="X2049" s="45"/>
      <c r="Y2049" s="37"/>
      <c r="Z2049" s="37"/>
      <c r="AA2049" s="37"/>
      <c r="AB2049" s="37"/>
      <c r="AC2049" s="37"/>
      <c r="AD2049" s="37"/>
      <c r="AE2049" s="37"/>
      <c r="AF2049" s="12">
        <v>12</v>
      </c>
      <c r="AG2049">
        <v>14</v>
      </c>
      <c r="AH2049">
        <v>-36</v>
      </c>
      <c r="AI2049">
        <v>0</v>
      </c>
      <c r="AJ2049">
        <v>1</v>
      </c>
      <c r="AK2049">
        <v>0</v>
      </c>
      <c r="AL2049">
        <v>-6</v>
      </c>
      <c r="AM2049">
        <v>-10</v>
      </c>
      <c r="AN2049">
        <v>-8</v>
      </c>
      <c r="AO2049">
        <v>6</v>
      </c>
      <c r="AP2049">
        <v>0.06</v>
      </c>
      <c r="AQ2049">
        <v>5.2</v>
      </c>
      <c r="AR2049">
        <v>7.2</v>
      </c>
      <c r="AS2049">
        <v>-2</v>
      </c>
      <c r="AT2049">
        <v>2</v>
      </c>
      <c r="AU2049">
        <v>1</v>
      </c>
      <c r="AV2049" s="2">
        <v>0.74</v>
      </c>
    </row>
    <row r="2050" spans="6:48" x14ac:dyDescent="0.3">
      <c r="F2050" t="str">
        <f t="shared" si="149"/>
        <v>13551382</v>
      </c>
      <c r="G2050" t="e">
        <f t="shared" si="152"/>
        <v>#N/A</v>
      </c>
      <c r="H2050" s="11">
        <v>1355</v>
      </c>
      <c r="I2050" s="5">
        <v>1382</v>
      </c>
      <c r="J2050" t="s">
        <v>67</v>
      </c>
      <c r="K2050" t="s">
        <v>71</v>
      </c>
      <c r="Q2050" s="3"/>
      <c r="R2050" s="4"/>
      <c r="S2050" s="4"/>
      <c r="T2050" s="2">
        <f t="shared" si="150"/>
        <v>0.51169836355594722</v>
      </c>
      <c r="U2050" s="2">
        <f t="shared" si="151"/>
        <v>0.48830163644405278</v>
      </c>
      <c r="V2050" s="2"/>
      <c r="W2050" s="2"/>
      <c r="X2050" s="45"/>
      <c r="Y2050" s="37"/>
      <c r="Z2050" s="37"/>
      <c r="AA2050" s="37"/>
      <c r="AB2050" s="37"/>
      <c r="AC2050" s="37"/>
      <c r="AD2050" s="37"/>
      <c r="AE2050" s="37"/>
      <c r="AF2050" s="12">
        <v>12</v>
      </c>
      <c r="AG2050">
        <v>11</v>
      </c>
      <c r="AH2050">
        <v>6</v>
      </c>
      <c r="AI2050">
        <v>0.02</v>
      </c>
      <c r="AJ2050">
        <v>2</v>
      </c>
      <c r="AK2050">
        <v>1</v>
      </c>
      <c r="AL2050">
        <v>-2</v>
      </c>
      <c r="AM2050">
        <v>-5</v>
      </c>
      <c r="AN2050">
        <v>-5</v>
      </c>
      <c r="AO2050">
        <v>7</v>
      </c>
      <c r="AP2050">
        <v>0.01</v>
      </c>
      <c r="AQ2050">
        <v>5.5</v>
      </c>
      <c r="AR2050">
        <v>4.5999999999999996</v>
      </c>
      <c r="AS2050">
        <v>0.9</v>
      </c>
      <c r="AT2050">
        <v>-1</v>
      </c>
      <c r="AU2050">
        <v>0</v>
      </c>
      <c r="AV2050" s="2">
        <v>0.65</v>
      </c>
    </row>
    <row r="2051" spans="6:48" x14ac:dyDescent="0.3">
      <c r="F2051" t="str">
        <f t="shared" si="149"/>
        <v>13551393</v>
      </c>
      <c r="G2051" t="e">
        <f t="shared" si="152"/>
        <v>#N/A</v>
      </c>
      <c r="H2051" s="11">
        <v>1355</v>
      </c>
      <c r="I2051" s="5">
        <v>1393</v>
      </c>
      <c r="J2051" t="s">
        <v>67</v>
      </c>
      <c r="K2051" t="s">
        <v>72</v>
      </c>
      <c r="Q2051" s="3"/>
      <c r="R2051" s="4"/>
      <c r="S2051" s="4"/>
      <c r="T2051" s="2">
        <f t="shared" si="150"/>
        <v>0.52169836355594723</v>
      </c>
      <c r="U2051" s="2">
        <f t="shared" si="151"/>
        <v>0.47830163644405277</v>
      </c>
      <c r="V2051" s="2"/>
      <c r="W2051" s="2"/>
      <c r="X2051" s="45"/>
      <c r="Y2051" s="37"/>
      <c r="Z2051" s="37"/>
      <c r="AA2051" s="37"/>
      <c r="AB2051" s="37"/>
      <c r="AC2051" s="37"/>
      <c r="AD2051" s="37"/>
      <c r="AE2051" s="37"/>
      <c r="AF2051" s="12">
        <v>12</v>
      </c>
      <c r="AG2051">
        <v>11</v>
      </c>
      <c r="AH2051">
        <v>21</v>
      </c>
      <c r="AI2051">
        <v>0.19</v>
      </c>
      <c r="AJ2051">
        <v>7</v>
      </c>
      <c r="AK2051">
        <v>3</v>
      </c>
      <c r="AL2051">
        <v>-4</v>
      </c>
      <c r="AM2051">
        <v>-4</v>
      </c>
      <c r="AN2051">
        <v>-10</v>
      </c>
      <c r="AO2051">
        <v>6</v>
      </c>
      <c r="AP2051">
        <v>0.02</v>
      </c>
      <c r="AQ2051">
        <v>15.9</v>
      </c>
      <c r="AR2051">
        <v>11.1</v>
      </c>
      <c r="AS2051">
        <v>4.8</v>
      </c>
      <c r="AT2051">
        <v>-1</v>
      </c>
      <c r="AU2051">
        <v>0</v>
      </c>
      <c r="AV2051" s="2">
        <v>0.66</v>
      </c>
    </row>
    <row r="2052" spans="6:48" x14ac:dyDescent="0.3">
      <c r="F2052" t="str">
        <f t="shared" si="149"/>
        <v>13551395</v>
      </c>
      <c r="G2052" t="e">
        <f t="shared" si="152"/>
        <v>#N/A</v>
      </c>
      <c r="H2052" s="11">
        <v>1355</v>
      </c>
      <c r="I2052" s="5">
        <v>1395</v>
      </c>
      <c r="J2052" t="s">
        <v>67</v>
      </c>
      <c r="K2052" t="s">
        <v>73</v>
      </c>
      <c r="Q2052" s="3"/>
      <c r="R2052" s="4"/>
      <c r="S2052" s="4"/>
      <c r="T2052" s="2">
        <f t="shared" si="150"/>
        <v>0.37169836355594721</v>
      </c>
      <c r="U2052" s="2">
        <f t="shared" si="151"/>
        <v>0.62830163644405279</v>
      </c>
      <c r="V2052" s="2"/>
      <c r="W2052" s="2"/>
      <c r="X2052" s="45"/>
      <c r="Y2052" s="37"/>
      <c r="Z2052" s="37"/>
      <c r="AA2052" s="37"/>
      <c r="AB2052" s="37"/>
      <c r="AC2052" s="37"/>
      <c r="AD2052" s="37"/>
      <c r="AE2052" s="37"/>
      <c r="AF2052" s="12">
        <v>12</v>
      </c>
      <c r="AG2052">
        <v>6</v>
      </c>
      <c r="AH2052">
        <v>53</v>
      </c>
      <c r="AI2052">
        <v>0.14000000000000001</v>
      </c>
      <c r="AJ2052">
        <v>-3</v>
      </c>
      <c r="AK2052">
        <v>-3</v>
      </c>
      <c r="AL2052">
        <v>-3</v>
      </c>
      <c r="AM2052">
        <v>-3</v>
      </c>
      <c r="AN2052">
        <v>-10</v>
      </c>
      <c r="AO2052">
        <v>3</v>
      </c>
      <c r="AP2052">
        <v>0.05</v>
      </c>
      <c r="AQ2052">
        <v>0.4</v>
      </c>
      <c r="AR2052">
        <v>-0.3</v>
      </c>
      <c r="AS2052">
        <v>0.7</v>
      </c>
      <c r="AT2052">
        <v>-6</v>
      </c>
      <c r="AU2052">
        <v>0</v>
      </c>
      <c r="AV2052" s="2">
        <v>0.51</v>
      </c>
    </row>
    <row r="2053" spans="6:48" x14ac:dyDescent="0.3">
      <c r="F2053" t="str">
        <f t="shared" si="149"/>
        <v>13551397</v>
      </c>
      <c r="G2053" t="e">
        <f t="shared" si="152"/>
        <v>#N/A</v>
      </c>
      <c r="H2053" s="11">
        <v>1355</v>
      </c>
      <c r="I2053" s="5">
        <v>1397</v>
      </c>
      <c r="J2053" t="s">
        <v>67</v>
      </c>
      <c r="K2053" t="s">
        <v>74</v>
      </c>
      <c r="Q2053" s="3"/>
      <c r="R2053" s="4"/>
      <c r="S2053" s="4"/>
      <c r="T2053" s="2">
        <f t="shared" si="150"/>
        <v>0.33169836355594717</v>
      </c>
      <c r="U2053" s="2">
        <f t="shared" si="151"/>
        <v>0.66830163644405283</v>
      </c>
      <c r="V2053" s="2"/>
      <c r="W2053" s="2"/>
      <c r="X2053" s="45"/>
      <c r="Y2053" s="37"/>
      <c r="Z2053" s="37"/>
      <c r="AA2053" s="37"/>
      <c r="AB2053" s="37"/>
      <c r="AC2053" s="37"/>
      <c r="AD2053" s="37"/>
      <c r="AE2053" s="37"/>
      <c r="AF2053" s="12">
        <v>12</v>
      </c>
      <c r="AG2053">
        <v>3</v>
      </c>
      <c r="AH2053">
        <v>64</v>
      </c>
      <c r="AI2053">
        <v>0.04</v>
      </c>
      <c r="AJ2053">
        <v>3</v>
      </c>
      <c r="AK2053">
        <v>3</v>
      </c>
      <c r="AL2053">
        <v>-3</v>
      </c>
      <c r="AM2053">
        <v>-5</v>
      </c>
      <c r="AN2053">
        <v>-9</v>
      </c>
      <c r="AO2053">
        <v>8</v>
      </c>
      <c r="AP2053">
        <v>0</v>
      </c>
      <c r="AQ2053">
        <v>9.1999999999999993</v>
      </c>
      <c r="AR2053">
        <v>9.1999999999999993</v>
      </c>
      <c r="AS2053" s="1">
        <v>1.42E-14</v>
      </c>
      <c r="AT2053">
        <v>-9</v>
      </c>
      <c r="AU2053">
        <v>0</v>
      </c>
      <c r="AV2053" s="2">
        <v>0.47</v>
      </c>
    </row>
    <row r="2054" spans="6:48" x14ac:dyDescent="0.3">
      <c r="F2054" t="str">
        <f t="shared" si="149"/>
        <v>13551400</v>
      </c>
      <c r="G2054" t="e">
        <f t="shared" si="152"/>
        <v>#N/A</v>
      </c>
      <c r="H2054" s="11">
        <v>1355</v>
      </c>
      <c r="I2054" s="5">
        <v>1400</v>
      </c>
      <c r="J2054" t="s">
        <v>67</v>
      </c>
      <c r="K2054" t="s">
        <v>75</v>
      </c>
      <c r="Q2054" s="3"/>
      <c r="R2054" s="4"/>
      <c r="S2054" s="4"/>
      <c r="T2054" s="2">
        <f t="shared" si="150"/>
        <v>0.46169836355594718</v>
      </c>
      <c r="U2054" s="2">
        <f t="shared" si="151"/>
        <v>0.53830163644405282</v>
      </c>
      <c r="V2054" s="2"/>
      <c r="W2054" s="2"/>
      <c r="X2054" s="45"/>
      <c r="Y2054" s="37"/>
      <c r="Z2054" s="37"/>
      <c r="AA2054" s="37"/>
      <c r="AB2054" s="37"/>
      <c r="AC2054" s="37"/>
      <c r="AD2054" s="37"/>
      <c r="AE2054" s="37"/>
      <c r="AF2054" s="12">
        <v>12</v>
      </c>
      <c r="AG2054">
        <v>10</v>
      </c>
      <c r="AH2054">
        <v>36</v>
      </c>
      <c r="AI2054">
        <v>0.22</v>
      </c>
      <c r="AJ2054">
        <v>4</v>
      </c>
      <c r="AK2054">
        <v>2</v>
      </c>
      <c r="AL2054">
        <v>-3</v>
      </c>
      <c r="AM2054">
        <v>-3</v>
      </c>
      <c r="AN2054">
        <v>-4</v>
      </c>
      <c r="AO2054">
        <v>6</v>
      </c>
      <c r="AP2054">
        <v>0.09</v>
      </c>
      <c r="AQ2054">
        <v>11.7</v>
      </c>
      <c r="AR2054">
        <v>7.4</v>
      </c>
      <c r="AS2054">
        <v>4.3</v>
      </c>
      <c r="AT2054">
        <v>-2</v>
      </c>
      <c r="AU2054">
        <v>0</v>
      </c>
      <c r="AV2054" s="2">
        <v>0.6</v>
      </c>
    </row>
    <row r="2055" spans="6:48" x14ac:dyDescent="0.3">
      <c r="F2055" t="str">
        <f t="shared" si="149"/>
        <v>13551401</v>
      </c>
      <c r="G2055" t="e">
        <f t="shared" si="152"/>
        <v>#N/A</v>
      </c>
      <c r="H2055" s="11">
        <v>1355</v>
      </c>
      <c r="I2055" s="5">
        <v>1401</v>
      </c>
      <c r="J2055" t="s">
        <v>67</v>
      </c>
      <c r="K2055" t="s">
        <v>76</v>
      </c>
      <c r="Q2055" s="3"/>
      <c r="R2055" s="4"/>
      <c r="S2055" s="4"/>
      <c r="T2055" s="2">
        <f t="shared" si="150"/>
        <v>0.42169836355594725</v>
      </c>
      <c r="U2055" s="2">
        <f t="shared" si="151"/>
        <v>0.57830163644405275</v>
      </c>
      <c r="V2055" s="2"/>
      <c r="W2055" s="2"/>
      <c r="X2055" s="45"/>
      <c r="Y2055" s="37"/>
      <c r="Z2055" s="37"/>
      <c r="AA2055" s="37"/>
      <c r="AB2055" s="37"/>
      <c r="AC2055" s="37"/>
      <c r="AD2055" s="37"/>
      <c r="AE2055" s="37"/>
      <c r="AF2055" s="12">
        <v>12</v>
      </c>
      <c r="AG2055">
        <v>7</v>
      </c>
      <c r="AH2055">
        <v>45</v>
      </c>
      <c r="AI2055">
        <v>0.18</v>
      </c>
      <c r="AJ2055">
        <v>3</v>
      </c>
      <c r="AK2055">
        <v>4</v>
      </c>
      <c r="AL2055">
        <v>-4</v>
      </c>
      <c r="AM2055">
        <v>-1</v>
      </c>
      <c r="AN2055">
        <v>-9</v>
      </c>
      <c r="AO2055">
        <v>5</v>
      </c>
      <c r="AP2055">
        <v>0.09</v>
      </c>
      <c r="AQ2055">
        <v>8.4</v>
      </c>
      <c r="AR2055">
        <v>5.8</v>
      </c>
      <c r="AS2055">
        <v>2.6</v>
      </c>
      <c r="AT2055">
        <v>-5</v>
      </c>
      <c r="AU2055">
        <v>0</v>
      </c>
      <c r="AV2055" s="2">
        <v>0.56000000000000005</v>
      </c>
    </row>
    <row r="2056" spans="6:48" x14ac:dyDescent="0.3">
      <c r="F2056" t="str">
        <f t="shared" si="149"/>
        <v>13551403</v>
      </c>
      <c r="G2056" t="e">
        <f t="shared" si="152"/>
        <v>#N/A</v>
      </c>
      <c r="H2056" s="11">
        <v>1355</v>
      </c>
      <c r="I2056" s="5">
        <v>1403</v>
      </c>
      <c r="J2056" t="s">
        <v>67</v>
      </c>
      <c r="K2056" t="s">
        <v>77</v>
      </c>
      <c r="Q2056" s="3"/>
      <c r="R2056" s="4"/>
      <c r="S2056" s="4"/>
      <c r="T2056" s="2">
        <f t="shared" si="150"/>
        <v>0.31169836355594721</v>
      </c>
      <c r="U2056" s="2">
        <f t="shared" si="151"/>
        <v>0.68830163644405284</v>
      </c>
      <c r="V2056" s="2"/>
      <c r="W2056" s="2"/>
      <c r="X2056" s="45"/>
      <c r="Y2056" s="37"/>
      <c r="Z2056" s="37"/>
      <c r="AA2056" s="37"/>
      <c r="AB2056" s="37"/>
      <c r="AC2056" s="37"/>
      <c r="AD2056" s="37"/>
      <c r="AE2056" s="37"/>
      <c r="AF2056" s="12">
        <v>12</v>
      </c>
      <c r="AG2056">
        <v>3</v>
      </c>
      <c r="AH2056">
        <v>63</v>
      </c>
      <c r="AI2056">
        <v>7.0000000000000007E-2</v>
      </c>
      <c r="AJ2056">
        <v>1</v>
      </c>
      <c r="AK2056">
        <v>3</v>
      </c>
      <c r="AL2056">
        <v>-4</v>
      </c>
      <c r="AM2056">
        <v>-6</v>
      </c>
      <c r="AN2056">
        <v>-8</v>
      </c>
      <c r="AO2056">
        <v>5</v>
      </c>
      <c r="AP2056">
        <v>0.06</v>
      </c>
      <c r="AQ2056">
        <v>8.1999999999999993</v>
      </c>
      <c r="AR2056">
        <v>10.9</v>
      </c>
      <c r="AS2056">
        <v>-2.7</v>
      </c>
      <c r="AT2056">
        <v>-9</v>
      </c>
      <c r="AU2056">
        <v>0</v>
      </c>
      <c r="AV2056" s="2">
        <v>0.45</v>
      </c>
    </row>
    <row r="2057" spans="6:48" x14ac:dyDescent="0.3">
      <c r="F2057" t="str">
        <f t="shared" si="149"/>
        <v>13551411</v>
      </c>
      <c r="G2057" t="e">
        <f t="shared" si="152"/>
        <v>#N/A</v>
      </c>
      <c r="H2057" s="11">
        <v>1355</v>
      </c>
      <c r="I2057" s="5">
        <v>1411</v>
      </c>
      <c r="J2057" t="s">
        <v>67</v>
      </c>
      <c r="K2057" t="s">
        <v>78</v>
      </c>
      <c r="Q2057" s="3"/>
      <c r="R2057" s="4"/>
      <c r="S2057" s="4"/>
      <c r="T2057" s="2">
        <f t="shared" si="150"/>
        <v>0.82169836355594716</v>
      </c>
      <c r="U2057" s="2">
        <f t="shared" si="151"/>
        <v>0.17830163644405284</v>
      </c>
      <c r="V2057" s="2"/>
      <c r="W2057" s="2"/>
      <c r="X2057" s="45"/>
      <c r="Y2057" s="37"/>
      <c r="Z2057" s="37"/>
      <c r="AA2057" s="37"/>
      <c r="AB2057" s="37"/>
      <c r="AC2057" s="37"/>
      <c r="AD2057" s="37"/>
      <c r="AE2057" s="37"/>
      <c r="AF2057" s="12">
        <v>12</v>
      </c>
      <c r="AG2057">
        <v>16</v>
      </c>
      <c r="AH2057">
        <v>-174</v>
      </c>
      <c r="AI2057">
        <v>0.36</v>
      </c>
      <c r="AJ2057">
        <v>3</v>
      </c>
      <c r="AK2057">
        <v>-2</v>
      </c>
      <c r="AL2057">
        <v>-3</v>
      </c>
      <c r="AM2057">
        <v>-1</v>
      </c>
      <c r="AN2057">
        <v>-4</v>
      </c>
      <c r="AO2057">
        <v>9</v>
      </c>
      <c r="AP2057">
        <v>0.04</v>
      </c>
      <c r="AQ2057">
        <v>5.8</v>
      </c>
      <c r="AR2057">
        <v>-4.0999999999999996</v>
      </c>
      <c r="AS2057">
        <v>9.9</v>
      </c>
      <c r="AT2057">
        <v>4</v>
      </c>
      <c r="AU2057">
        <v>1</v>
      </c>
      <c r="AV2057" s="2">
        <v>0.96</v>
      </c>
    </row>
    <row r="2058" spans="6:48" x14ac:dyDescent="0.3">
      <c r="F2058" t="str">
        <f t="shared" si="149"/>
        <v>13551417</v>
      </c>
      <c r="G2058" t="e">
        <f t="shared" si="152"/>
        <v>#N/A</v>
      </c>
      <c r="H2058" s="11">
        <v>1355</v>
      </c>
      <c r="I2058" s="5">
        <v>1417</v>
      </c>
      <c r="J2058" t="s">
        <v>67</v>
      </c>
      <c r="K2058" t="s">
        <v>79</v>
      </c>
      <c r="Q2058" s="3"/>
      <c r="R2058" s="4"/>
      <c r="S2058" s="4"/>
      <c r="T2058" s="2">
        <f t="shared" si="150"/>
        <v>0.46169836355594718</v>
      </c>
      <c r="U2058" s="2">
        <f t="shared" si="151"/>
        <v>0.53830163644405282</v>
      </c>
      <c r="V2058" s="2"/>
      <c r="W2058" s="2"/>
      <c r="X2058" s="45"/>
      <c r="Y2058" s="37"/>
      <c r="Z2058" s="37"/>
      <c r="AA2058" s="37"/>
      <c r="AB2058" s="37"/>
      <c r="AC2058" s="37"/>
      <c r="AD2058" s="37"/>
      <c r="AE2058" s="37"/>
      <c r="AF2058" s="12">
        <v>12</v>
      </c>
      <c r="AG2058">
        <v>11</v>
      </c>
      <c r="AH2058">
        <v>27</v>
      </c>
      <c r="AI2058">
        <v>0.14000000000000001</v>
      </c>
      <c r="AJ2058">
        <v>0</v>
      </c>
      <c r="AK2058">
        <v>1</v>
      </c>
      <c r="AL2058">
        <v>-2</v>
      </c>
      <c r="AM2058">
        <v>0</v>
      </c>
      <c r="AN2058">
        <v>-4</v>
      </c>
      <c r="AO2058">
        <v>4</v>
      </c>
      <c r="AP2058">
        <v>0.04</v>
      </c>
      <c r="AQ2058">
        <v>1.5</v>
      </c>
      <c r="AR2058">
        <v>-0.7</v>
      </c>
      <c r="AS2058">
        <v>2.2000000000000002</v>
      </c>
      <c r="AT2058">
        <v>-1</v>
      </c>
      <c r="AU2058">
        <v>0</v>
      </c>
      <c r="AV2058" s="2">
        <v>0.6</v>
      </c>
    </row>
    <row r="2059" spans="6:48" x14ac:dyDescent="0.3">
      <c r="F2059" t="str">
        <f t="shared" si="149"/>
        <v>13551420</v>
      </c>
      <c r="G2059" t="e">
        <f t="shared" si="152"/>
        <v>#N/A</v>
      </c>
      <c r="H2059" s="11">
        <v>1355</v>
      </c>
      <c r="I2059" s="5">
        <v>1420</v>
      </c>
      <c r="J2059" t="s">
        <v>67</v>
      </c>
      <c r="K2059" t="s">
        <v>80</v>
      </c>
      <c r="Q2059" s="3"/>
      <c r="R2059" s="4"/>
      <c r="S2059" s="4"/>
      <c r="T2059" s="2">
        <f t="shared" si="150"/>
        <v>0.76169836355594722</v>
      </c>
      <c r="U2059" s="2">
        <f t="shared" si="151"/>
        <v>0.23830163644405278</v>
      </c>
      <c r="V2059" s="2"/>
      <c r="W2059" s="2"/>
      <c r="X2059" s="45"/>
      <c r="Y2059" s="37"/>
      <c r="Z2059" s="37"/>
      <c r="AA2059" s="37"/>
      <c r="AB2059" s="37"/>
      <c r="AC2059" s="37"/>
      <c r="AD2059" s="37"/>
      <c r="AE2059" s="37"/>
      <c r="AF2059" s="12">
        <v>12</v>
      </c>
      <c r="AG2059">
        <v>16</v>
      </c>
      <c r="AH2059">
        <v>-109</v>
      </c>
      <c r="AI2059">
        <v>0.12</v>
      </c>
      <c r="AJ2059">
        <v>2</v>
      </c>
      <c r="AK2059">
        <v>-2</v>
      </c>
      <c r="AL2059">
        <v>-3</v>
      </c>
      <c r="AM2059">
        <v>-5</v>
      </c>
      <c r="AN2059">
        <v>-1</v>
      </c>
      <c r="AO2059">
        <v>6</v>
      </c>
      <c r="AP2059">
        <v>0.11</v>
      </c>
      <c r="AQ2059">
        <v>10.9</v>
      </c>
      <c r="AR2059">
        <v>4.5999999999999996</v>
      </c>
      <c r="AS2059">
        <v>6.3</v>
      </c>
      <c r="AT2059">
        <v>4</v>
      </c>
      <c r="AU2059">
        <v>1</v>
      </c>
      <c r="AV2059" s="2">
        <v>0.9</v>
      </c>
    </row>
    <row r="2060" spans="6:48" x14ac:dyDescent="0.3">
      <c r="F2060" t="str">
        <f t="shared" si="149"/>
        <v>13551422</v>
      </c>
      <c r="G2060" t="e">
        <f t="shared" si="152"/>
        <v>#N/A</v>
      </c>
      <c r="H2060" s="11">
        <v>1355</v>
      </c>
      <c r="I2060" s="5">
        <v>1422</v>
      </c>
      <c r="J2060" t="s">
        <v>67</v>
      </c>
      <c r="K2060" t="s">
        <v>81</v>
      </c>
      <c r="Q2060" s="3"/>
      <c r="R2060" s="4"/>
      <c r="S2060" s="4"/>
      <c r="T2060" s="2">
        <f t="shared" si="150"/>
        <v>0.54169836355594725</v>
      </c>
      <c r="U2060" s="2">
        <f t="shared" si="151"/>
        <v>0.45830163644405275</v>
      </c>
      <c r="V2060" s="2"/>
      <c r="W2060" s="2"/>
      <c r="X2060" s="45"/>
      <c r="Y2060" s="37"/>
      <c r="Z2060" s="37"/>
      <c r="AA2060" s="37"/>
      <c r="AB2060" s="37"/>
      <c r="AC2060" s="37"/>
      <c r="AD2060" s="37"/>
      <c r="AE2060" s="37"/>
      <c r="AF2060" s="12">
        <v>12</v>
      </c>
      <c r="AG2060">
        <v>13</v>
      </c>
      <c r="AH2060">
        <v>-7</v>
      </c>
      <c r="AI2060">
        <v>0.03</v>
      </c>
      <c r="AJ2060">
        <v>2</v>
      </c>
      <c r="AK2060">
        <v>2</v>
      </c>
      <c r="AL2060">
        <v>-5</v>
      </c>
      <c r="AM2060">
        <v>-7</v>
      </c>
      <c r="AN2060">
        <v>-9</v>
      </c>
      <c r="AO2060">
        <v>1</v>
      </c>
      <c r="AP2060">
        <v>0.06</v>
      </c>
      <c r="AQ2060">
        <v>11.3</v>
      </c>
      <c r="AR2060">
        <v>12.3</v>
      </c>
      <c r="AS2060">
        <v>-1</v>
      </c>
      <c r="AT2060">
        <v>1</v>
      </c>
      <c r="AU2060">
        <v>1</v>
      </c>
      <c r="AV2060" s="2">
        <v>0.68</v>
      </c>
    </row>
    <row r="2061" spans="6:48" x14ac:dyDescent="0.3">
      <c r="F2061" t="str">
        <f t="shared" si="149"/>
        <v>13551437</v>
      </c>
      <c r="G2061" t="e">
        <f t="shared" si="152"/>
        <v>#N/A</v>
      </c>
      <c r="H2061" s="11">
        <v>1355</v>
      </c>
      <c r="I2061" s="5">
        <v>1437</v>
      </c>
      <c r="J2061" t="s">
        <v>67</v>
      </c>
      <c r="K2061" t="s">
        <v>82</v>
      </c>
      <c r="Q2061" s="3"/>
      <c r="R2061" s="4"/>
      <c r="S2061" s="4"/>
      <c r="T2061" s="2">
        <f t="shared" si="150"/>
        <v>0.21169836355594718</v>
      </c>
      <c r="U2061" s="2">
        <f t="shared" si="151"/>
        <v>0.78830163644405282</v>
      </c>
      <c r="V2061" s="2"/>
      <c r="W2061" s="2"/>
      <c r="X2061" s="45"/>
      <c r="Y2061" s="37"/>
      <c r="Z2061" s="37"/>
      <c r="AA2061" s="37"/>
      <c r="AB2061" s="37"/>
      <c r="AC2061" s="37"/>
      <c r="AD2061" s="37"/>
      <c r="AE2061" s="37"/>
      <c r="AF2061" s="12">
        <v>12</v>
      </c>
      <c r="AG2061">
        <v>1</v>
      </c>
      <c r="AH2061">
        <v>73</v>
      </c>
      <c r="AI2061">
        <v>-0.08</v>
      </c>
      <c r="AJ2061">
        <v>-6</v>
      </c>
      <c r="AK2061">
        <v>1</v>
      </c>
      <c r="AL2061">
        <v>-1</v>
      </c>
      <c r="AM2061">
        <v>-3</v>
      </c>
      <c r="AN2061">
        <v>-4</v>
      </c>
      <c r="AO2061">
        <v>4</v>
      </c>
      <c r="AP2061">
        <v>-0.01</v>
      </c>
      <c r="AQ2061">
        <v>-3.7</v>
      </c>
      <c r="AR2061">
        <v>4.7</v>
      </c>
      <c r="AS2061">
        <v>-8.4</v>
      </c>
      <c r="AT2061">
        <v>-11</v>
      </c>
      <c r="AU2061">
        <v>0</v>
      </c>
      <c r="AV2061" s="2">
        <v>0.35</v>
      </c>
    </row>
    <row r="2062" spans="6:48" x14ac:dyDescent="0.3">
      <c r="F2062" t="str">
        <f t="shared" si="149"/>
        <v>13551438</v>
      </c>
      <c r="G2062" t="e">
        <f t="shared" si="152"/>
        <v>#N/A</v>
      </c>
      <c r="H2062" s="11">
        <v>1355</v>
      </c>
      <c r="I2062" s="5">
        <v>1438</v>
      </c>
      <c r="J2062" t="s">
        <v>67</v>
      </c>
      <c r="K2062" t="s">
        <v>83</v>
      </c>
      <c r="Q2062" s="3"/>
      <c r="R2062" s="4"/>
      <c r="S2062" s="4"/>
      <c r="T2062" s="2">
        <f t="shared" si="150"/>
        <v>0.2316983635559472</v>
      </c>
      <c r="U2062" s="2">
        <f t="shared" si="151"/>
        <v>0.7683016364440528</v>
      </c>
      <c r="V2062" s="2"/>
      <c r="W2062" s="2"/>
      <c r="X2062" s="45"/>
      <c r="Y2062" s="37"/>
      <c r="Z2062" s="37"/>
      <c r="AA2062" s="37"/>
      <c r="AB2062" s="37"/>
      <c r="AC2062" s="37"/>
      <c r="AD2062" s="37"/>
      <c r="AE2062" s="37"/>
      <c r="AF2062" s="12">
        <v>12</v>
      </c>
      <c r="AG2062">
        <v>1</v>
      </c>
      <c r="AH2062">
        <v>74</v>
      </c>
      <c r="AI2062">
        <v>-0.14000000000000001</v>
      </c>
      <c r="AJ2062">
        <v>1</v>
      </c>
      <c r="AK2062">
        <v>6</v>
      </c>
      <c r="AL2062">
        <v>0</v>
      </c>
      <c r="AM2062">
        <v>-6</v>
      </c>
      <c r="AN2062">
        <v>-2</v>
      </c>
      <c r="AO2062">
        <v>3</v>
      </c>
      <c r="AP2062">
        <v>0</v>
      </c>
      <c r="AQ2062">
        <v>15.9</v>
      </c>
      <c r="AR2062">
        <v>22.2</v>
      </c>
      <c r="AS2062">
        <v>-6.3</v>
      </c>
      <c r="AT2062">
        <v>-11</v>
      </c>
      <c r="AU2062">
        <v>0</v>
      </c>
      <c r="AV2062" s="2">
        <v>0.37</v>
      </c>
    </row>
    <row r="2063" spans="6:48" x14ac:dyDescent="0.3">
      <c r="F2063" t="str">
        <f t="shared" si="149"/>
        <v>13551439</v>
      </c>
      <c r="G2063" t="e">
        <f t="shared" si="152"/>
        <v>#N/A</v>
      </c>
      <c r="H2063" s="11">
        <v>1355</v>
      </c>
      <c r="I2063" s="5">
        <v>1439</v>
      </c>
      <c r="J2063" t="s">
        <v>67</v>
      </c>
      <c r="K2063" t="s">
        <v>84</v>
      </c>
      <c r="Q2063" s="3"/>
      <c r="R2063" s="4"/>
      <c r="S2063" s="4"/>
      <c r="T2063" s="2">
        <f t="shared" si="150"/>
        <v>0.38169836355594722</v>
      </c>
      <c r="U2063" s="2">
        <f t="shared" si="151"/>
        <v>0.61830163644405278</v>
      </c>
      <c r="V2063" s="2"/>
      <c r="W2063" s="2"/>
      <c r="X2063" s="45"/>
      <c r="Y2063" s="37"/>
      <c r="Z2063" s="37"/>
      <c r="AA2063" s="37"/>
      <c r="AB2063" s="37"/>
      <c r="AC2063" s="37"/>
      <c r="AD2063" s="37"/>
      <c r="AE2063" s="37"/>
      <c r="AF2063" s="12">
        <v>12</v>
      </c>
      <c r="AG2063">
        <v>8</v>
      </c>
      <c r="AH2063">
        <v>43</v>
      </c>
      <c r="AI2063">
        <v>0.14000000000000001</v>
      </c>
      <c r="AJ2063">
        <v>-3</v>
      </c>
      <c r="AK2063">
        <v>0</v>
      </c>
      <c r="AL2063">
        <v>-3</v>
      </c>
      <c r="AM2063">
        <v>-3</v>
      </c>
      <c r="AN2063">
        <v>1</v>
      </c>
      <c r="AO2063">
        <v>6</v>
      </c>
      <c r="AP2063">
        <v>0.05</v>
      </c>
      <c r="AQ2063">
        <v>3.7</v>
      </c>
      <c r="AR2063">
        <v>3.8</v>
      </c>
      <c r="AS2063">
        <v>-0.1</v>
      </c>
      <c r="AT2063">
        <v>-4</v>
      </c>
      <c r="AU2063">
        <v>0</v>
      </c>
      <c r="AV2063" s="2">
        <v>0.52</v>
      </c>
    </row>
    <row r="2064" spans="6:48" x14ac:dyDescent="0.3">
      <c r="F2064" t="str">
        <f t="shared" si="149"/>
        <v>13551452</v>
      </c>
      <c r="G2064" t="e">
        <f t="shared" si="152"/>
        <v>#N/A</v>
      </c>
      <c r="H2064" s="11">
        <v>1355</v>
      </c>
      <c r="I2064" s="5">
        <v>1452</v>
      </c>
      <c r="J2064" t="s">
        <v>67</v>
      </c>
      <c r="K2064" t="s">
        <v>85</v>
      </c>
      <c r="Q2064" s="3"/>
      <c r="R2064" s="4"/>
      <c r="S2064" s="4"/>
      <c r="T2064" s="2">
        <f t="shared" si="150"/>
        <v>0.32169836355594722</v>
      </c>
      <c r="U2064" s="2">
        <f t="shared" si="151"/>
        <v>0.67830163644405284</v>
      </c>
      <c r="V2064" s="2"/>
      <c r="W2064" s="2"/>
      <c r="X2064" s="45"/>
      <c r="Y2064" s="37"/>
      <c r="Z2064" s="37"/>
      <c r="AA2064" s="37"/>
      <c r="AB2064" s="37"/>
      <c r="AC2064" s="37"/>
      <c r="AD2064" s="37"/>
      <c r="AE2064" s="37"/>
      <c r="AF2064" s="12">
        <v>12</v>
      </c>
      <c r="AG2064">
        <v>5</v>
      </c>
      <c r="AH2064">
        <v>62</v>
      </c>
      <c r="AI2064">
        <v>0.09</v>
      </c>
      <c r="AJ2064">
        <v>4</v>
      </c>
      <c r="AK2064">
        <v>0</v>
      </c>
      <c r="AL2064">
        <v>-1</v>
      </c>
      <c r="AM2064">
        <v>-8</v>
      </c>
      <c r="AN2064">
        <v>-12</v>
      </c>
      <c r="AO2064">
        <v>7</v>
      </c>
      <c r="AP2064">
        <v>-0.01</v>
      </c>
      <c r="AQ2064">
        <v>3.8</v>
      </c>
      <c r="AR2064">
        <v>6.6</v>
      </c>
      <c r="AS2064">
        <v>-2.8</v>
      </c>
      <c r="AT2064">
        <v>-7</v>
      </c>
      <c r="AU2064">
        <v>0</v>
      </c>
      <c r="AV2064" s="2">
        <v>0.46</v>
      </c>
    </row>
    <row r="2065" spans="6:48" x14ac:dyDescent="0.3">
      <c r="F2065" t="str">
        <f t="shared" si="149"/>
        <v>13551455</v>
      </c>
      <c r="G2065" t="e">
        <f t="shared" si="152"/>
        <v>#N/A</v>
      </c>
      <c r="H2065" s="11">
        <v>1355</v>
      </c>
      <c r="I2065" s="5">
        <v>1455</v>
      </c>
      <c r="J2065" t="s">
        <v>67</v>
      </c>
      <c r="K2065" t="s">
        <v>86</v>
      </c>
      <c r="Q2065" s="3"/>
      <c r="R2065" s="4"/>
      <c r="S2065" s="4"/>
      <c r="T2065" s="2">
        <f t="shared" si="150"/>
        <v>0.33169836355594717</v>
      </c>
      <c r="U2065" s="2">
        <f t="shared" si="151"/>
        <v>0.66830163644405283</v>
      </c>
      <c r="V2065" s="2"/>
      <c r="W2065" s="2"/>
      <c r="X2065" s="45"/>
      <c r="Y2065" s="37"/>
      <c r="Z2065" s="37"/>
      <c r="AA2065" s="37"/>
      <c r="AB2065" s="37"/>
      <c r="AC2065" s="37"/>
      <c r="AD2065" s="37"/>
      <c r="AE2065" s="37"/>
      <c r="AF2065" s="12">
        <v>12</v>
      </c>
      <c r="AG2065">
        <v>4</v>
      </c>
      <c r="AH2065">
        <v>55</v>
      </c>
      <c r="AI2065">
        <v>0.02</v>
      </c>
      <c r="AJ2065">
        <v>-1</v>
      </c>
      <c r="AK2065">
        <v>1</v>
      </c>
      <c r="AL2065">
        <v>-2</v>
      </c>
      <c r="AM2065">
        <v>-2</v>
      </c>
      <c r="AN2065">
        <v>-10</v>
      </c>
      <c r="AO2065">
        <v>0</v>
      </c>
      <c r="AP2065">
        <v>0.02</v>
      </c>
      <c r="AQ2065">
        <v>0.4</v>
      </c>
      <c r="AR2065">
        <v>4.3</v>
      </c>
      <c r="AS2065">
        <v>-3.9</v>
      </c>
      <c r="AT2065">
        <v>-8</v>
      </c>
      <c r="AU2065">
        <v>0</v>
      </c>
      <c r="AV2065" s="2">
        <v>0.47</v>
      </c>
    </row>
    <row r="2066" spans="6:48" x14ac:dyDescent="0.3">
      <c r="F2066" t="str">
        <f t="shared" si="149"/>
        <v>13551460</v>
      </c>
      <c r="G2066" t="e">
        <f t="shared" si="152"/>
        <v>#N/A</v>
      </c>
      <c r="H2066" s="11">
        <v>1355</v>
      </c>
      <c r="I2066" s="5">
        <v>1460</v>
      </c>
      <c r="J2066" t="s">
        <v>67</v>
      </c>
      <c r="K2066" t="s">
        <v>87</v>
      </c>
      <c r="Q2066" s="3"/>
      <c r="R2066" s="4"/>
      <c r="S2066" s="4"/>
      <c r="T2066" s="2">
        <f t="shared" si="150"/>
        <v>0.69169836355594716</v>
      </c>
      <c r="U2066" s="2">
        <f t="shared" si="151"/>
        <v>0.30830163644405284</v>
      </c>
      <c r="V2066" s="2"/>
      <c r="W2066" s="2"/>
      <c r="X2066" s="45"/>
      <c r="Y2066" s="37"/>
      <c r="Z2066" s="37"/>
      <c r="AA2066" s="37"/>
      <c r="AB2066" s="37"/>
      <c r="AC2066" s="37"/>
      <c r="AD2066" s="37"/>
      <c r="AE2066" s="37"/>
      <c r="AF2066" s="12">
        <v>12</v>
      </c>
      <c r="AG2066">
        <v>14</v>
      </c>
      <c r="AH2066">
        <v>-60</v>
      </c>
      <c r="AI2066">
        <v>0.08</v>
      </c>
      <c r="AJ2066">
        <v>5</v>
      </c>
      <c r="AK2066">
        <v>2</v>
      </c>
      <c r="AL2066">
        <v>-4</v>
      </c>
      <c r="AM2066">
        <v>-6</v>
      </c>
      <c r="AN2066">
        <v>-4</v>
      </c>
      <c r="AO2066">
        <v>2</v>
      </c>
      <c r="AP2066">
        <v>0.04</v>
      </c>
      <c r="AQ2066">
        <v>12.1</v>
      </c>
      <c r="AR2066">
        <v>9.4</v>
      </c>
      <c r="AS2066">
        <v>2.7</v>
      </c>
      <c r="AT2066">
        <v>2</v>
      </c>
      <c r="AU2066">
        <v>1</v>
      </c>
      <c r="AV2066" s="2">
        <v>0.83</v>
      </c>
    </row>
    <row r="2067" spans="6:48" x14ac:dyDescent="0.3">
      <c r="F2067" t="str">
        <f t="shared" si="149"/>
        <v>13551462</v>
      </c>
      <c r="G2067" t="e">
        <f t="shared" si="152"/>
        <v>#N/A</v>
      </c>
      <c r="H2067" s="11">
        <v>1355</v>
      </c>
      <c r="I2067" s="5">
        <v>1462</v>
      </c>
      <c r="J2067" t="s">
        <v>67</v>
      </c>
      <c r="K2067" t="s">
        <v>88</v>
      </c>
      <c r="Q2067" s="3"/>
      <c r="R2067" s="4"/>
      <c r="S2067" s="4"/>
      <c r="T2067" s="2">
        <f t="shared" si="150"/>
        <v>0.33169836355594717</v>
      </c>
      <c r="U2067" s="2">
        <f t="shared" si="151"/>
        <v>0.66830163644405283</v>
      </c>
      <c r="V2067" s="2"/>
      <c r="W2067" s="2"/>
      <c r="X2067" s="45"/>
      <c r="Y2067" s="37"/>
      <c r="Z2067" s="37"/>
      <c r="AA2067" s="37"/>
      <c r="AB2067" s="37"/>
      <c r="AC2067" s="37"/>
      <c r="AD2067" s="37"/>
      <c r="AE2067" s="37"/>
      <c r="AF2067" s="12">
        <v>12</v>
      </c>
      <c r="AG2067">
        <v>1</v>
      </c>
      <c r="AH2067">
        <v>61</v>
      </c>
      <c r="AI2067">
        <v>-0.05</v>
      </c>
      <c r="AJ2067">
        <v>-2</v>
      </c>
      <c r="AK2067">
        <v>0</v>
      </c>
      <c r="AL2067">
        <v>-3</v>
      </c>
      <c r="AM2067">
        <v>-1</v>
      </c>
      <c r="AN2067">
        <v>-5</v>
      </c>
      <c r="AO2067">
        <v>0</v>
      </c>
      <c r="AP2067">
        <v>-0.03</v>
      </c>
      <c r="AQ2067">
        <v>-0.9</v>
      </c>
      <c r="AR2067">
        <v>1.1000000000000001</v>
      </c>
      <c r="AS2067">
        <v>-2</v>
      </c>
      <c r="AT2067">
        <v>-11</v>
      </c>
      <c r="AU2067">
        <v>0</v>
      </c>
      <c r="AV2067" s="2">
        <v>0.47</v>
      </c>
    </row>
    <row r="2068" spans="6:48" x14ac:dyDescent="0.3">
      <c r="F2068" t="str">
        <f t="shared" si="149"/>
        <v>13611371</v>
      </c>
      <c r="G2068" t="e">
        <f t="shared" si="152"/>
        <v>#N/A</v>
      </c>
      <c r="H2068" s="11">
        <v>1361</v>
      </c>
      <c r="I2068" s="5">
        <v>1371</v>
      </c>
      <c r="J2068" t="s">
        <v>68</v>
      </c>
      <c r="K2068" t="s">
        <v>69</v>
      </c>
      <c r="Q2068" s="3"/>
      <c r="R2068" s="4"/>
      <c r="S2068" s="4"/>
      <c r="T2068" s="2">
        <f t="shared" si="150"/>
        <v>0.47169836355594719</v>
      </c>
      <c r="U2068" s="2">
        <f t="shared" si="151"/>
        <v>0.52830163644405281</v>
      </c>
      <c r="V2068" s="2"/>
      <c r="W2068" s="2"/>
      <c r="X2068" s="45"/>
      <c r="Y2068" s="37"/>
      <c r="Z2068" s="37"/>
      <c r="AA2068" s="37"/>
      <c r="AB2068" s="37"/>
      <c r="AC2068" s="37"/>
      <c r="AD2068" s="37"/>
      <c r="AE2068" s="37"/>
      <c r="AF2068" s="12">
        <v>11</v>
      </c>
      <c r="AG2068">
        <v>8</v>
      </c>
      <c r="AH2068">
        <v>24</v>
      </c>
      <c r="AI2068">
        <v>0.02</v>
      </c>
      <c r="AJ2068">
        <v>-1</v>
      </c>
      <c r="AK2068">
        <v>-1</v>
      </c>
      <c r="AL2068">
        <v>0</v>
      </c>
      <c r="AM2068">
        <v>1</v>
      </c>
      <c r="AN2068">
        <v>-2</v>
      </c>
      <c r="AO2068">
        <v>3</v>
      </c>
      <c r="AP2068">
        <v>0.03</v>
      </c>
      <c r="AQ2068">
        <v>-1.9</v>
      </c>
      <c r="AR2068">
        <v>-4.9000000000000004</v>
      </c>
      <c r="AS2068">
        <v>3</v>
      </c>
      <c r="AT2068">
        <v>-3</v>
      </c>
      <c r="AU2068">
        <v>0</v>
      </c>
      <c r="AV2068" s="2">
        <v>0.61</v>
      </c>
    </row>
    <row r="2069" spans="6:48" x14ac:dyDescent="0.3">
      <c r="F2069" t="str">
        <f t="shared" si="149"/>
        <v>13611372</v>
      </c>
      <c r="G2069" t="e">
        <f t="shared" si="152"/>
        <v>#N/A</v>
      </c>
      <c r="H2069" s="11">
        <v>1361</v>
      </c>
      <c r="I2069" s="5">
        <v>1372</v>
      </c>
      <c r="J2069" t="s">
        <v>68</v>
      </c>
      <c r="K2069" t="s">
        <v>70</v>
      </c>
      <c r="Q2069" s="3"/>
      <c r="R2069" s="4"/>
      <c r="S2069" s="4"/>
      <c r="T2069" s="2">
        <f t="shared" si="150"/>
        <v>0.65169836355594724</v>
      </c>
      <c r="U2069" s="2">
        <f t="shared" si="151"/>
        <v>0.34830163644405276</v>
      </c>
      <c r="V2069" s="2"/>
      <c r="W2069" s="2"/>
      <c r="X2069" s="45"/>
      <c r="Y2069" s="37"/>
      <c r="Z2069" s="37"/>
      <c r="AA2069" s="37"/>
      <c r="AB2069" s="37"/>
      <c r="AC2069" s="37"/>
      <c r="AD2069" s="37"/>
      <c r="AE2069" s="37"/>
      <c r="AF2069" s="12">
        <v>11</v>
      </c>
      <c r="AG2069">
        <v>14</v>
      </c>
      <c r="AH2069">
        <v>-61</v>
      </c>
      <c r="AI2069">
        <v>-0.12</v>
      </c>
      <c r="AJ2069">
        <v>-1</v>
      </c>
      <c r="AK2069">
        <v>-1</v>
      </c>
      <c r="AL2069">
        <v>-3</v>
      </c>
      <c r="AM2069">
        <v>-6</v>
      </c>
      <c r="AN2069">
        <v>-1</v>
      </c>
      <c r="AO2069">
        <v>4</v>
      </c>
      <c r="AP2069">
        <v>0.02</v>
      </c>
      <c r="AQ2069">
        <v>-1.1000000000000001</v>
      </c>
      <c r="AR2069">
        <v>0</v>
      </c>
      <c r="AS2069">
        <v>-1.1000000000000001</v>
      </c>
      <c r="AT2069">
        <v>3</v>
      </c>
      <c r="AU2069">
        <v>1</v>
      </c>
      <c r="AV2069" s="2">
        <v>0.79</v>
      </c>
    </row>
    <row r="2070" spans="6:48" x14ac:dyDescent="0.3">
      <c r="F2070" t="str">
        <f t="shared" si="149"/>
        <v>13611382</v>
      </c>
      <c r="G2070" t="e">
        <f t="shared" si="152"/>
        <v>#N/A</v>
      </c>
      <c r="H2070" s="11">
        <v>1361</v>
      </c>
      <c r="I2070" s="5">
        <v>1382</v>
      </c>
      <c r="J2070" t="s">
        <v>68</v>
      </c>
      <c r="K2070" t="s">
        <v>71</v>
      </c>
      <c r="Q2070" s="3"/>
      <c r="R2070" s="4"/>
      <c r="S2070" s="4"/>
      <c r="T2070" s="2">
        <f t="shared" si="150"/>
        <v>0.57169836355594716</v>
      </c>
      <c r="U2070" s="2">
        <f t="shared" si="151"/>
        <v>0.42830163644405284</v>
      </c>
      <c r="V2070" s="2"/>
      <c r="W2070" s="2"/>
      <c r="X2070" s="45"/>
      <c r="Y2070" s="37"/>
      <c r="Z2070" s="37"/>
      <c r="AA2070" s="37"/>
      <c r="AB2070" s="37"/>
      <c r="AC2070" s="37"/>
      <c r="AD2070" s="37"/>
      <c r="AE2070" s="37"/>
      <c r="AF2070" s="12">
        <v>11</v>
      </c>
      <c r="AG2070">
        <v>11</v>
      </c>
      <c r="AH2070">
        <v>-19</v>
      </c>
      <c r="AI2070">
        <v>-0.1</v>
      </c>
      <c r="AJ2070">
        <v>0</v>
      </c>
      <c r="AK2070">
        <v>0</v>
      </c>
      <c r="AL2070">
        <v>1</v>
      </c>
      <c r="AM2070">
        <v>-1</v>
      </c>
      <c r="AN2070">
        <v>2</v>
      </c>
      <c r="AO2070">
        <v>5</v>
      </c>
      <c r="AP2070">
        <v>-0.03</v>
      </c>
      <c r="AQ2070">
        <v>-0.8</v>
      </c>
      <c r="AR2070">
        <v>-2.6</v>
      </c>
      <c r="AS2070">
        <v>1.8</v>
      </c>
      <c r="AT2070">
        <v>0</v>
      </c>
      <c r="AU2070">
        <v>0</v>
      </c>
      <c r="AV2070" s="2">
        <v>0.71</v>
      </c>
    </row>
    <row r="2071" spans="6:48" x14ac:dyDescent="0.3">
      <c r="F2071" t="str">
        <f t="shared" si="149"/>
        <v>13611393</v>
      </c>
      <c r="G2071" t="e">
        <f t="shared" si="152"/>
        <v>#N/A</v>
      </c>
      <c r="H2071" s="11">
        <v>1361</v>
      </c>
      <c r="I2071" s="5">
        <v>1393</v>
      </c>
      <c r="J2071" t="s">
        <v>68</v>
      </c>
      <c r="K2071" t="s">
        <v>72</v>
      </c>
      <c r="Q2071" s="3"/>
      <c r="R2071" s="4"/>
      <c r="S2071" s="4"/>
      <c r="T2071" s="2">
        <f t="shared" si="150"/>
        <v>0.58169836355594717</v>
      </c>
      <c r="U2071" s="2">
        <f t="shared" si="151"/>
        <v>0.41830163644405283</v>
      </c>
      <c r="V2071" s="2"/>
      <c r="W2071" s="2"/>
      <c r="X2071" s="45"/>
      <c r="Y2071" s="37"/>
      <c r="Z2071" s="37"/>
      <c r="AA2071" s="37"/>
      <c r="AB2071" s="37"/>
      <c r="AC2071" s="37"/>
      <c r="AD2071" s="37"/>
      <c r="AE2071" s="37"/>
      <c r="AF2071" s="12">
        <v>11</v>
      </c>
      <c r="AG2071">
        <v>11</v>
      </c>
      <c r="AH2071">
        <v>-4</v>
      </c>
      <c r="AI2071">
        <v>7.0000000000000007E-2</v>
      </c>
      <c r="AJ2071">
        <v>5</v>
      </c>
      <c r="AK2071">
        <v>2</v>
      </c>
      <c r="AL2071">
        <v>-1</v>
      </c>
      <c r="AM2071">
        <v>0</v>
      </c>
      <c r="AN2071">
        <v>-3</v>
      </c>
      <c r="AO2071">
        <v>4</v>
      </c>
      <c r="AP2071">
        <v>-0.02</v>
      </c>
      <c r="AQ2071">
        <v>9.6</v>
      </c>
      <c r="AR2071">
        <v>3.9</v>
      </c>
      <c r="AS2071">
        <v>5.7</v>
      </c>
      <c r="AT2071">
        <v>0</v>
      </c>
      <c r="AU2071">
        <v>0</v>
      </c>
      <c r="AV2071" s="2">
        <v>0.72</v>
      </c>
    </row>
    <row r="2072" spans="6:48" x14ac:dyDescent="0.3">
      <c r="F2072" t="str">
        <f t="shared" si="149"/>
        <v>13611395</v>
      </c>
      <c r="G2072" t="e">
        <f t="shared" si="152"/>
        <v>#N/A</v>
      </c>
      <c r="H2072" s="11">
        <v>1361</v>
      </c>
      <c r="I2072" s="5">
        <v>1395</v>
      </c>
      <c r="J2072" t="s">
        <v>68</v>
      </c>
      <c r="K2072" t="s">
        <v>73</v>
      </c>
      <c r="Q2072" s="3"/>
      <c r="R2072" s="4"/>
      <c r="S2072" s="4"/>
      <c r="T2072" s="2">
        <f t="shared" si="150"/>
        <v>0.44169836355594716</v>
      </c>
      <c r="U2072" s="2">
        <f t="shared" si="151"/>
        <v>0.55830163644405284</v>
      </c>
      <c r="V2072" s="2"/>
      <c r="W2072" s="2"/>
      <c r="X2072" s="45"/>
      <c r="Y2072" s="37"/>
      <c r="Z2072" s="37"/>
      <c r="AA2072" s="37"/>
      <c r="AB2072" s="37"/>
      <c r="AC2072" s="37"/>
      <c r="AD2072" s="37"/>
      <c r="AE2072" s="37"/>
      <c r="AF2072" s="12">
        <v>11</v>
      </c>
      <c r="AG2072">
        <v>6</v>
      </c>
      <c r="AH2072">
        <v>28</v>
      </c>
      <c r="AI2072">
        <v>0.02</v>
      </c>
      <c r="AJ2072">
        <v>-5</v>
      </c>
      <c r="AK2072">
        <v>-4</v>
      </c>
      <c r="AL2072">
        <v>0</v>
      </c>
      <c r="AM2072">
        <v>1</v>
      </c>
      <c r="AN2072">
        <v>-3</v>
      </c>
      <c r="AO2072">
        <v>1</v>
      </c>
      <c r="AP2072">
        <v>0.01</v>
      </c>
      <c r="AQ2072">
        <v>-5.9</v>
      </c>
      <c r="AR2072">
        <v>-7.5</v>
      </c>
      <c r="AS2072">
        <v>1.6</v>
      </c>
      <c r="AT2072">
        <v>-5</v>
      </c>
      <c r="AU2072">
        <v>0</v>
      </c>
      <c r="AV2072" s="2">
        <v>0.57999999999999996</v>
      </c>
    </row>
    <row r="2073" spans="6:48" x14ac:dyDescent="0.3">
      <c r="F2073" t="str">
        <f t="shared" si="149"/>
        <v>13611397</v>
      </c>
      <c r="G2073" t="e">
        <f t="shared" si="152"/>
        <v>#N/A</v>
      </c>
      <c r="H2073" s="11">
        <v>1361</v>
      </c>
      <c r="I2073" s="5">
        <v>1397</v>
      </c>
      <c r="J2073" t="s">
        <v>68</v>
      </c>
      <c r="K2073" t="s">
        <v>74</v>
      </c>
      <c r="Q2073" s="3"/>
      <c r="R2073" s="4"/>
      <c r="S2073" s="4"/>
      <c r="T2073" s="2">
        <f t="shared" si="150"/>
        <v>0.40169836355594724</v>
      </c>
      <c r="U2073" s="2">
        <f t="shared" si="151"/>
        <v>0.59830163644405276</v>
      </c>
      <c r="V2073" s="2"/>
      <c r="W2073" s="2"/>
      <c r="X2073" s="45"/>
      <c r="Y2073" s="37"/>
      <c r="Z2073" s="37"/>
      <c r="AA2073" s="37"/>
      <c r="AB2073" s="37"/>
      <c r="AC2073" s="37"/>
      <c r="AD2073" s="37"/>
      <c r="AE2073" s="37"/>
      <c r="AF2073" s="12">
        <v>11</v>
      </c>
      <c r="AG2073">
        <v>3</v>
      </c>
      <c r="AH2073">
        <v>39</v>
      </c>
      <c r="AI2073">
        <v>-0.08</v>
      </c>
      <c r="AJ2073">
        <v>1</v>
      </c>
      <c r="AK2073">
        <v>2</v>
      </c>
      <c r="AL2073">
        <v>0</v>
      </c>
      <c r="AM2073">
        <v>-1</v>
      </c>
      <c r="AN2073">
        <v>-2</v>
      </c>
      <c r="AO2073">
        <v>6</v>
      </c>
      <c r="AP2073">
        <v>-0.04</v>
      </c>
      <c r="AQ2073">
        <v>2.9</v>
      </c>
      <c r="AR2073">
        <v>2</v>
      </c>
      <c r="AS2073">
        <v>0.9</v>
      </c>
      <c r="AT2073">
        <v>-8</v>
      </c>
      <c r="AU2073">
        <v>0</v>
      </c>
      <c r="AV2073" s="2">
        <v>0.54</v>
      </c>
    </row>
    <row r="2074" spans="6:48" x14ac:dyDescent="0.3">
      <c r="F2074" t="str">
        <f t="shared" si="149"/>
        <v>13611400</v>
      </c>
      <c r="G2074" t="e">
        <f t="shared" si="152"/>
        <v>#N/A</v>
      </c>
      <c r="H2074" s="11">
        <v>1361</v>
      </c>
      <c r="I2074" s="5">
        <v>1400</v>
      </c>
      <c r="J2074" t="s">
        <v>68</v>
      </c>
      <c r="K2074" t="s">
        <v>75</v>
      </c>
      <c r="Q2074" s="3"/>
      <c r="R2074" s="4"/>
      <c r="S2074" s="4"/>
      <c r="T2074" s="2">
        <f t="shared" si="150"/>
        <v>0.53169836355594724</v>
      </c>
      <c r="U2074" s="2">
        <f t="shared" si="151"/>
        <v>0.46830163644405276</v>
      </c>
      <c r="V2074" s="2"/>
      <c r="W2074" s="2"/>
      <c r="X2074" s="45"/>
      <c r="Y2074" s="37"/>
      <c r="Z2074" s="37"/>
      <c r="AA2074" s="37"/>
      <c r="AB2074" s="37"/>
      <c r="AC2074" s="37"/>
      <c r="AD2074" s="37"/>
      <c r="AE2074" s="37"/>
      <c r="AF2074" s="12">
        <v>11</v>
      </c>
      <c r="AG2074">
        <v>10</v>
      </c>
      <c r="AH2074">
        <v>11</v>
      </c>
      <c r="AI2074">
        <v>0.1</v>
      </c>
      <c r="AJ2074">
        <v>2</v>
      </c>
      <c r="AK2074">
        <v>1</v>
      </c>
      <c r="AL2074">
        <v>0</v>
      </c>
      <c r="AM2074">
        <v>1</v>
      </c>
      <c r="AN2074">
        <v>3</v>
      </c>
      <c r="AO2074">
        <v>4</v>
      </c>
      <c r="AP2074">
        <v>0.05</v>
      </c>
      <c r="AQ2074">
        <v>5.4</v>
      </c>
      <c r="AR2074">
        <v>0.2</v>
      </c>
      <c r="AS2074">
        <v>5.2</v>
      </c>
      <c r="AT2074">
        <v>-1</v>
      </c>
      <c r="AU2074">
        <v>0</v>
      </c>
      <c r="AV2074" s="2">
        <v>0.67</v>
      </c>
    </row>
    <row r="2075" spans="6:48" x14ac:dyDescent="0.3">
      <c r="F2075" t="str">
        <f t="shared" ref="F2075:F2138" si="153">H2075&amp;I2075</f>
        <v>13611401</v>
      </c>
      <c r="G2075" t="e">
        <f t="shared" si="152"/>
        <v>#N/A</v>
      </c>
      <c r="H2075" s="11">
        <v>1361</v>
      </c>
      <c r="I2075" s="5">
        <v>1401</v>
      </c>
      <c r="J2075" t="s">
        <v>68</v>
      </c>
      <c r="K2075" t="s">
        <v>76</v>
      </c>
      <c r="Q2075" s="3"/>
      <c r="R2075" s="4"/>
      <c r="S2075" s="4"/>
      <c r="T2075" s="2">
        <f t="shared" ref="T2075:T2138" si="154">AV2075-$AV$2275</f>
        <v>0.4916983635559472</v>
      </c>
      <c r="U2075" s="2">
        <f t="shared" ref="U2075:U2138" si="155">1-T2075</f>
        <v>0.5083016364440528</v>
      </c>
      <c r="V2075" s="2"/>
      <c r="W2075" s="2"/>
      <c r="X2075" s="45"/>
      <c r="Y2075" s="37"/>
      <c r="Z2075" s="37"/>
      <c r="AA2075" s="37"/>
      <c r="AB2075" s="37"/>
      <c r="AC2075" s="37"/>
      <c r="AD2075" s="37"/>
      <c r="AE2075" s="37"/>
      <c r="AF2075" s="12">
        <v>11</v>
      </c>
      <c r="AG2075">
        <v>7</v>
      </c>
      <c r="AH2075">
        <v>20</v>
      </c>
      <c r="AI2075">
        <v>0.06</v>
      </c>
      <c r="AJ2075">
        <v>1</v>
      </c>
      <c r="AK2075">
        <v>3</v>
      </c>
      <c r="AL2075">
        <v>-1</v>
      </c>
      <c r="AM2075">
        <v>3</v>
      </c>
      <c r="AN2075">
        <v>-2</v>
      </c>
      <c r="AO2075">
        <v>3</v>
      </c>
      <c r="AP2075">
        <v>0.05</v>
      </c>
      <c r="AQ2075">
        <v>2.1</v>
      </c>
      <c r="AR2075">
        <v>-1.4</v>
      </c>
      <c r="AS2075">
        <v>3.5</v>
      </c>
      <c r="AT2075">
        <v>-4</v>
      </c>
      <c r="AU2075">
        <v>0</v>
      </c>
      <c r="AV2075" s="2">
        <v>0.63</v>
      </c>
    </row>
    <row r="2076" spans="6:48" x14ac:dyDescent="0.3">
      <c r="F2076" t="str">
        <f t="shared" si="153"/>
        <v>13611403</v>
      </c>
      <c r="G2076" t="e">
        <f t="shared" ref="G2076:G2139" si="156">VLOOKUP(E2076,F2076:F4353,COLUMN(F2076:F4353),FALSE)</f>
        <v>#N/A</v>
      </c>
      <c r="H2076" s="11">
        <v>1361</v>
      </c>
      <c r="I2076" s="5">
        <v>1403</v>
      </c>
      <c r="J2076" t="s">
        <v>68</v>
      </c>
      <c r="K2076" t="s">
        <v>77</v>
      </c>
      <c r="Q2076" s="3"/>
      <c r="R2076" s="4"/>
      <c r="S2076" s="4"/>
      <c r="T2076" s="2">
        <f t="shared" si="154"/>
        <v>0.38169836355594722</v>
      </c>
      <c r="U2076" s="2">
        <f t="shared" si="155"/>
        <v>0.61830163644405278</v>
      </c>
      <c r="V2076" s="2"/>
      <c r="W2076" s="2"/>
      <c r="X2076" s="45"/>
      <c r="Y2076" s="37"/>
      <c r="Z2076" s="37"/>
      <c r="AA2076" s="37"/>
      <c r="AB2076" s="37"/>
      <c r="AC2076" s="37"/>
      <c r="AD2076" s="37"/>
      <c r="AE2076" s="37"/>
      <c r="AF2076" s="12">
        <v>11</v>
      </c>
      <c r="AG2076">
        <v>3</v>
      </c>
      <c r="AH2076">
        <v>38</v>
      </c>
      <c r="AI2076">
        <v>-0.05</v>
      </c>
      <c r="AJ2076">
        <v>-1</v>
      </c>
      <c r="AK2076">
        <v>2</v>
      </c>
      <c r="AL2076">
        <v>-1</v>
      </c>
      <c r="AM2076">
        <v>-2</v>
      </c>
      <c r="AN2076">
        <v>-1</v>
      </c>
      <c r="AO2076">
        <v>3</v>
      </c>
      <c r="AP2076">
        <v>0.02</v>
      </c>
      <c r="AQ2076">
        <v>1.9</v>
      </c>
      <c r="AR2076">
        <v>3.7</v>
      </c>
      <c r="AS2076">
        <v>-1.8</v>
      </c>
      <c r="AT2076">
        <v>-8</v>
      </c>
      <c r="AU2076">
        <v>0</v>
      </c>
      <c r="AV2076" s="2">
        <v>0.52</v>
      </c>
    </row>
    <row r="2077" spans="6:48" x14ac:dyDescent="0.3">
      <c r="F2077" t="str">
        <f t="shared" si="153"/>
        <v>13611411</v>
      </c>
      <c r="G2077" t="e">
        <f t="shared" si="156"/>
        <v>#N/A</v>
      </c>
      <c r="H2077" s="11">
        <v>1361</v>
      </c>
      <c r="I2077" s="5">
        <v>1411</v>
      </c>
      <c r="J2077" t="s">
        <v>68</v>
      </c>
      <c r="K2077" t="s">
        <v>78</v>
      </c>
      <c r="Q2077" s="3"/>
      <c r="R2077" s="4"/>
      <c r="S2077" s="4"/>
      <c r="T2077" s="2">
        <f t="shared" si="154"/>
        <v>0.83169836355594717</v>
      </c>
      <c r="U2077" s="2">
        <f t="shared" si="155"/>
        <v>0.16830163644405283</v>
      </c>
      <c r="V2077" s="2"/>
      <c r="W2077" s="2"/>
      <c r="X2077" s="45"/>
      <c r="Y2077" s="37"/>
      <c r="Z2077" s="37"/>
      <c r="AA2077" s="37"/>
      <c r="AB2077" s="37"/>
      <c r="AC2077" s="37"/>
      <c r="AD2077" s="37"/>
      <c r="AE2077" s="37"/>
      <c r="AF2077" s="12">
        <v>11</v>
      </c>
      <c r="AG2077">
        <v>16</v>
      </c>
      <c r="AH2077">
        <v>-199</v>
      </c>
      <c r="AI2077">
        <v>0.24</v>
      </c>
      <c r="AJ2077">
        <v>1</v>
      </c>
      <c r="AK2077">
        <v>-3</v>
      </c>
      <c r="AL2077">
        <v>0</v>
      </c>
      <c r="AM2077">
        <v>3</v>
      </c>
      <c r="AN2077">
        <v>3</v>
      </c>
      <c r="AO2077">
        <v>7</v>
      </c>
      <c r="AP2077">
        <v>0</v>
      </c>
      <c r="AQ2077">
        <v>-0.5</v>
      </c>
      <c r="AR2077">
        <v>-11.3</v>
      </c>
      <c r="AS2077">
        <v>10.8</v>
      </c>
      <c r="AT2077">
        <v>5</v>
      </c>
      <c r="AU2077">
        <v>1</v>
      </c>
      <c r="AV2077" s="2">
        <v>0.97</v>
      </c>
    </row>
    <row r="2078" spans="6:48" x14ac:dyDescent="0.3">
      <c r="F2078" t="str">
        <f t="shared" si="153"/>
        <v>13611417</v>
      </c>
      <c r="G2078" t="e">
        <f t="shared" si="156"/>
        <v>#N/A</v>
      </c>
      <c r="H2078" s="11">
        <v>1361</v>
      </c>
      <c r="I2078" s="5">
        <v>1417</v>
      </c>
      <c r="J2078" t="s">
        <v>68</v>
      </c>
      <c r="K2078" t="s">
        <v>79</v>
      </c>
      <c r="Q2078" s="3"/>
      <c r="R2078" s="4"/>
      <c r="S2078" s="4"/>
      <c r="T2078" s="2">
        <f t="shared" si="154"/>
        <v>0.53169836355594724</v>
      </c>
      <c r="U2078" s="2">
        <f t="shared" si="155"/>
        <v>0.46830163644405276</v>
      </c>
      <c r="V2078" s="2"/>
      <c r="W2078" s="2"/>
      <c r="X2078" s="45"/>
      <c r="Y2078" s="37"/>
      <c r="Z2078" s="37"/>
      <c r="AA2078" s="37"/>
      <c r="AB2078" s="37"/>
      <c r="AC2078" s="37"/>
      <c r="AD2078" s="37"/>
      <c r="AE2078" s="37"/>
      <c r="AF2078" s="12">
        <v>11</v>
      </c>
      <c r="AG2078">
        <v>11</v>
      </c>
      <c r="AH2078">
        <v>2</v>
      </c>
      <c r="AI2078">
        <v>0.02</v>
      </c>
      <c r="AJ2078">
        <v>-2</v>
      </c>
      <c r="AK2078">
        <v>0</v>
      </c>
      <c r="AL2078">
        <v>1</v>
      </c>
      <c r="AM2078">
        <v>4</v>
      </c>
      <c r="AN2078">
        <v>3</v>
      </c>
      <c r="AO2078">
        <v>2</v>
      </c>
      <c r="AP2078">
        <v>0</v>
      </c>
      <c r="AQ2078">
        <v>-4.8</v>
      </c>
      <c r="AR2078">
        <v>-7.9</v>
      </c>
      <c r="AS2078">
        <v>3.1</v>
      </c>
      <c r="AT2078">
        <v>0</v>
      </c>
      <c r="AU2078">
        <v>0</v>
      </c>
      <c r="AV2078" s="2">
        <v>0.67</v>
      </c>
    </row>
    <row r="2079" spans="6:48" x14ac:dyDescent="0.3">
      <c r="F2079" t="str">
        <f t="shared" si="153"/>
        <v>13611420</v>
      </c>
      <c r="G2079" t="e">
        <f t="shared" si="156"/>
        <v>#N/A</v>
      </c>
      <c r="H2079" s="11">
        <v>1361</v>
      </c>
      <c r="I2079" s="5">
        <v>1420</v>
      </c>
      <c r="J2079" t="s">
        <v>68</v>
      </c>
      <c r="K2079" t="s">
        <v>80</v>
      </c>
      <c r="Q2079" s="3"/>
      <c r="R2079" s="4"/>
      <c r="S2079" s="4"/>
      <c r="T2079" s="2">
        <f t="shared" si="154"/>
        <v>0.78169836355594724</v>
      </c>
      <c r="U2079" s="2">
        <f t="shared" si="155"/>
        <v>0.21830163644405276</v>
      </c>
      <c r="V2079" s="2"/>
      <c r="W2079" s="2"/>
      <c r="X2079" s="45"/>
      <c r="Y2079" s="37"/>
      <c r="Z2079" s="37"/>
      <c r="AA2079" s="37"/>
      <c r="AB2079" s="37"/>
      <c r="AC2079" s="37"/>
      <c r="AD2079" s="37"/>
      <c r="AE2079" s="37"/>
      <c r="AF2079" s="12">
        <v>11</v>
      </c>
      <c r="AG2079">
        <v>16</v>
      </c>
      <c r="AH2079">
        <v>-134</v>
      </c>
      <c r="AI2079">
        <v>0</v>
      </c>
      <c r="AJ2079">
        <v>0</v>
      </c>
      <c r="AK2079">
        <v>-3</v>
      </c>
      <c r="AL2079">
        <v>0</v>
      </c>
      <c r="AM2079">
        <v>-1</v>
      </c>
      <c r="AN2079">
        <v>6</v>
      </c>
      <c r="AO2079">
        <v>4</v>
      </c>
      <c r="AP2079">
        <v>7.0000000000000007E-2</v>
      </c>
      <c r="AQ2079">
        <v>4.5999999999999996</v>
      </c>
      <c r="AR2079">
        <v>-2.6</v>
      </c>
      <c r="AS2079">
        <v>7.2</v>
      </c>
      <c r="AT2079">
        <v>5</v>
      </c>
      <c r="AU2079">
        <v>1</v>
      </c>
      <c r="AV2079" s="2">
        <v>0.92</v>
      </c>
    </row>
    <row r="2080" spans="6:48" x14ac:dyDescent="0.3">
      <c r="F2080" t="str">
        <f t="shared" si="153"/>
        <v>13611422</v>
      </c>
      <c r="G2080" t="e">
        <f t="shared" si="156"/>
        <v>#N/A</v>
      </c>
      <c r="H2080" s="11">
        <v>1361</v>
      </c>
      <c r="I2080" s="5">
        <v>1422</v>
      </c>
      <c r="J2080" t="s">
        <v>68</v>
      </c>
      <c r="K2080" t="s">
        <v>81</v>
      </c>
      <c r="Q2080" s="3"/>
      <c r="R2080" s="4"/>
      <c r="S2080" s="4"/>
      <c r="T2080" s="2">
        <f t="shared" si="154"/>
        <v>0.60169836355594719</v>
      </c>
      <c r="U2080" s="2">
        <f t="shared" si="155"/>
        <v>0.39830163644405281</v>
      </c>
      <c r="V2080" s="2"/>
      <c r="W2080" s="2"/>
      <c r="X2080" s="45"/>
      <c r="Y2080" s="37"/>
      <c r="Z2080" s="37"/>
      <c r="AA2080" s="37"/>
      <c r="AB2080" s="37"/>
      <c r="AC2080" s="37"/>
      <c r="AD2080" s="37"/>
      <c r="AE2080" s="37"/>
      <c r="AF2080" s="12">
        <v>11</v>
      </c>
      <c r="AG2080">
        <v>13</v>
      </c>
      <c r="AH2080">
        <v>-32</v>
      </c>
      <c r="AI2080">
        <v>-0.09</v>
      </c>
      <c r="AJ2080">
        <v>0</v>
      </c>
      <c r="AK2080">
        <v>1</v>
      </c>
      <c r="AL2080">
        <v>-2</v>
      </c>
      <c r="AM2080">
        <v>-3</v>
      </c>
      <c r="AN2080">
        <v>-2</v>
      </c>
      <c r="AO2080">
        <v>-1</v>
      </c>
      <c r="AP2080">
        <v>0.02</v>
      </c>
      <c r="AQ2080">
        <v>5</v>
      </c>
      <c r="AR2080">
        <v>5.0999999999999996</v>
      </c>
      <c r="AS2080">
        <v>-0.1</v>
      </c>
      <c r="AT2080">
        <v>2</v>
      </c>
      <c r="AU2080">
        <v>1</v>
      </c>
      <c r="AV2080" s="2">
        <v>0.74</v>
      </c>
    </row>
    <row r="2081" spans="6:48" x14ac:dyDescent="0.3">
      <c r="F2081" t="str">
        <f t="shared" si="153"/>
        <v>13611437</v>
      </c>
      <c r="G2081" t="e">
        <f t="shared" si="156"/>
        <v>#N/A</v>
      </c>
      <c r="H2081" s="11">
        <v>1361</v>
      </c>
      <c r="I2081" s="5">
        <v>1437</v>
      </c>
      <c r="J2081" t="s">
        <v>68</v>
      </c>
      <c r="K2081" t="s">
        <v>82</v>
      </c>
      <c r="Q2081" s="3"/>
      <c r="R2081" s="4"/>
      <c r="S2081" s="4"/>
      <c r="T2081" s="2">
        <f t="shared" si="154"/>
        <v>0.28169836355594718</v>
      </c>
      <c r="U2081" s="2">
        <f t="shared" si="155"/>
        <v>0.71830163644405287</v>
      </c>
      <c r="V2081" s="2"/>
      <c r="W2081" s="2"/>
      <c r="X2081" s="45"/>
      <c r="Y2081" s="37"/>
      <c r="Z2081" s="37"/>
      <c r="AA2081" s="37"/>
      <c r="AB2081" s="37"/>
      <c r="AC2081" s="37"/>
      <c r="AD2081" s="37"/>
      <c r="AE2081" s="37"/>
      <c r="AF2081" s="12">
        <v>11</v>
      </c>
      <c r="AG2081">
        <v>1</v>
      </c>
      <c r="AH2081">
        <v>48</v>
      </c>
      <c r="AI2081">
        <v>-0.2</v>
      </c>
      <c r="AJ2081">
        <v>-8</v>
      </c>
      <c r="AK2081">
        <v>0</v>
      </c>
      <c r="AL2081">
        <v>2</v>
      </c>
      <c r="AM2081">
        <v>1</v>
      </c>
      <c r="AN2081">
        <v>3</v>
      </c>
      <c r="AO2081">
        <v>2</v>
      </c>
      <c r="AP2081">
        <v>-0.05</v>
      </c>
      <c r="AQ2081">
        <v>-10</v>
      </c>
      <c r="AR2081">
        <v>-2.5</v>
      </c>
      <c r="AS2081">
        <v>-7.5</v>
      </c>
      <c r="AT2081">
        <v>-10</v>
      </c>
      <c r="AU2081">
        <v>0</v>
      </c>
      <c r="AV2081" s="2">
        <v>0.42</v>
      </c>
    </row>
    <row r="2082" spans="6:48" x14ac:dyDescent="0.3">
      <c r="F2082" t="str">
        <f t="shared" si="153"/>
        <v>13611438</v>
      </c>
      <c r="G2082" t="e">
        <f t="shared" si="156"/>
        <v>#N/A</v>
      </c>
      <c r="H2082" s="11">
        <v>1361</v>
      </c>
      <c r="I2082" s="5">
        <v>1438</v>
      </c>
      <c r="J2082" t="s">
        <v>68</v>
      </c>
      <c r="K2082" t="s">
        <v>83</v>
      </c>
      <c r="Q2082" s="3"/>
      <c r="R2082" s="4"/>
      <c r="S2082" s="4"/>
      <c r="T2082" s="2">
        <f t="shared" si="154"/>
        <v>0.3016983635559472</v>
      </c>
      <c r="U2082" s="2">
        <f t="shared" si="155"/>
        <v>0.69830163644405285</v>
      </c>
      <c r="V2082" s="2"/>
      <c r="W2082" s="2"/>
      <c r="X2082" s="45"/>
      <c r="Y2082" s="37"/>
      <c r="Z2082" s="37"/>
      <c r="AA2082" s="37"/>
      <c r="AB2082" s="37"/>
      <c r="AC2082" s="37"/>
      <c r="AD2082" s="37"/>
      <c r="AE2082" s="37"/>
      <c r="AF2082" s="12">
        <v>11</v>
      </c>
      <c r="AG2082">
        <v>1</v>
      </c>
      <c r="AH2082">
        <v>49</v>
      </c>
      <c r="AI2082">
        <v>-0.26</v>
      </c>
      <c r="AJ2082">
        <v>-1</v>
      </c>
      <c r="AK2082">
        <v>5</v>
      </c>
      <c r="AL2082">
        <v>3</v>
      </c>
      <c r="AM2082">
        <v>-2</v>
      </c>
      <c r="AN2082">
        <v>5</v>
      </c>
      <c r="AO2082">
        <v>1</v>
      </c>
      <c r="AP2082">
        <v>-0.04</v>
      </c>
      <c r="AQ2082">
        <v>9.6</v>
      </c>
      <c r="AR2082">
        <v>15</v>
      </c>
      <c r="AS2082">
        <v>-5.4</v>
      </c>
      <c r="AT2082">
        <v>-10</v>
      </c>
      <c r="AU2082">
        <v>0</v>
      </c>
      <c r="AV2082" s="2">
        <v>0.44</v>
      </c>
    </row>
    <row r="2083" spans="6:48" x14ac:dyDescent="0.3">
      <c r="F2083" t="str">
        <f t="shared" si="153"/>
        <v>13611439</v>
      </c>
      <c r="G2083" t="e">
        <f t="shared" si="156"/>
        <v>#N/A</v>
      </c>
      <c r="H2083" s="11">
        <v>1361</v>
      </c>
      <c r="I2083" s="5">
        <v>1439</v>
      </c>
      <c r="J2083" t="s">
        <v>68</v>
      </c>
      <c r="K2083" t="s">
        <v>84</v>
      </c>
      <c r="Q2083" s="3"/>
      <c r="R2083" s="4"/>
      <c r="S2083" s="4"/>
      <c r="T2083" s="2">
        <f t="shared" si="154"/>
        <v>0.45169836355594717</v>
      </c>
      <c r="U2083" s="2">
        <f t="shared" si="155"/>
        <v>0.54830163644405283</v>
      </c>
      <c r="V2083" s="2"/>
      <c r="W2083" s="2"/>
      <c r="X2083" s="45"/>
      <c r="Y2083" s="37"/>
      <c r="Z2083" s="37"/>
      <c r="AA2083" s="37"/>
      <c r="AB2083" s="37"/>
      <c r="AC2083" s="37"/>
      <c r="AD2083" s="37"/>
      <c r="AE2083" s="37"/>
      <c r="AF2083" s="12">
        <v>11</v>
      </c>
      <c r="AG2083">
        <v>8</v>
      </c>
      <c r="AH2083">
        <v>18</v>
      </c>
      <c r="AI2083">
        <v>0.02</v>
      </c>
      <c r="AJ2083">
        <v>-5</v>
      </c>
      <c r="AK2083">
        <v>-1</v>
      </c>
      <c r="AL2083">
        <v>0</v>
      </c>
      <c r="AM2083">
        <v>1</v>
      </c>
      <c r="AN2083">
        <v>8</v>
      </c>
      <c r="AO2083">
        <v>4</v>
      </c>
      <c r="AP2083">
        <v>0.01</v>
      </c>
      <c r="AQ2083">
        <v>-2.6</v>
      </c>
      <c r="AR2083">
        <v>-3.4</v>
      </c>
      <c r="AS2083">
        <v>0.8</v>
      </c>
      <c r="AT2083">
        <v>-3</v>
      </c>
      <c r="AU2083">
        <v>0</v>
      </c>
      <c r="AV2083" s="2">
        <v>0.59</v>
      </c>
    </row>
    <row r="2084" spans="6:48" x14ac:dyDescent="0.3">
      <c r="F2084" t="str">
        <f t="shared" si="153"/>
        <v>13611452</v>
      </c>
      <c r="G2084" t="e">
        <f t="shared" si="156"/>
        <v>#N/A</v>
      </c>
      <c r="H2084" s="11">
        <v>1361</v>
      </c>
      <c r="I2084" s="5">
        <v>1452</v>
      </c>
      <c r="J2084" t="s">
        <v>68</v>
      </c>
      <c r="K2084" t="s">
        <v>85</v>
      </c>
      <c r="Q2084" s="3"/>
      <c r="R2084" s="4"/>
      <c r="S2084" s="4"/>
      <c r="T2084" s="2">
        <f t="shared" si="154"/>
        <v>0.39169836355594723</v>
      </c>
      <c r="U2084" s="2">
        <f t="shared" si="155"/>
        <v>0.60830163644405277</v>
      </c>
      <c r="V2084" s="2"/>
      <c r="W2084" s="2"/>
      <c r="X2084" s="45"/>
      <c r="Y2084" s="37"/>
      <c r="Z2084" s="37"/>
      <c r="AA2084" s="37"/>
      <c r="AB2084" s="37"/>
      <c r="AC2084" s="37"/>
      <c r="AD2084" s="37"/>
      <c r="AE2084" s="37"/>
      <c r="AF2084" s="12">
        <v>11</v>
      </c>
      <c r="AG2084">
        <v>5</v>
      </c>
      <c r="AH2084">
        <v>37</v>
      </c>
      <c r="AI2084">
        <v>-0.03</v>
      </c>
      <c r="AJ2084">
        <v>2</v>
      </c>
      <c r="AK2084">
        <v>-1</v>
      </c>
      <c r="AL2084">
        <v>2</v>
      </c>
      <c r="AM2084">
        <v>-4</v>
      </c>
      <c r="AN2084">
        <v>-5</v>
      </c>
      <c r="AO2084">
        <v>5</v>
      </c>
      <c r="AP2084">
        <v>-0.05</v>
      </c>
      <c r="AQ2084">
        <v>-2.5</v>
      </c>
      <c r="AR2084">
        <v>-0.6</v>
      </c>
      <c r="AS2084">
        <v>-1.9</v>
      </c>
      <c r="AT2084">
        <v>-6</v>
      </c>
      <c r="AU2084">
        <v>0</v>
      </c>
      <c r="AV2084" s="2">
        <v>0.53</v>
      </c>
    </row>
    <row r="2085" spans="6:48" x14ac:dyDescent="0.3">
      <c r="F2085" t="str">
        <f t="shared" si="153"/>
        <v>13611455</v>
      </c>
      <c r="G2085" t="e">
        <f t="shared" si="156"/>
        <v>#N/A</v>
      </c>
      <c r="H2085" s="11">
        <v>1361</v>
      </c>
      <c r="I2085" s="5">
        <v>1455</v>
      </c>
      <c r="J2085" t="s">
        <v>68</v>
      </c>
      <c r="K2085" t="s">
        <v>86</v>
      </c>
      <c r="Q2085" s="3"/>
      <c r="R2085" s="4"/>
      <c r="S2085" s="4"/>
      <c r="T2085" s="2">
        <f t="shared" si="154"/>
        <v>0.40169836355594724</v>
      </c>
      <c r="U2085" s="2">
        <f t="shared" si="155"/>
        <v>0.59830163644405276</v>
      </c>
      <c r="V2085" s="2"/>
      <c r="W2085" s="2"/>
      <c r="X2085" s="45"/>
      <c r="Y2085" s="37"/>
      <c r="Z2085" s="37"/>
      <c r="AA2085" s="37"/>
      <c r="AB2085" s="37"/>
      <c r="AC2085" s="37"/>
      <c r="AD2085" s="37"/>
      <c r="AE2085" s="37"/>
      <c r="AF2085" s="12">
        <v>11</v>
      </c>
      <c r="AG2085">
        <v>4</v>
      </c>
      <c r="AH2085">
        <v>30</v>
      </c>
      <c r="AI2085">
        <v>-0.1</v>
      </c>
      <c r="AJ2085">
        <v>-3</v>
      </c>
      <c r="AK2085">
        <v>0</v>
      </c>
      <c r="AL2085">
        <v>1</v>
      </c>
      <c r="AM2085">
        <v>2</v>
      </c>
      <c r="AN2085">
        <v>-3</v>
      </c>
      <c r="AO2085">
        <v>-2</v>
      </c>
      <c r="AP2085">
        <v>-0.02</v>
      </c>
      <c r="AQ2085">
        <v>-5.9</v>
      </c>
      <c r="AR2085">
        <v>-2.9</v>
      </c>
      <c r="AS2085">
        <v>-3</v>
      </c>
      <c r="AT2085">
        <v>-7</v>
      </c>
      <c r="AU2085">
        <v>0</v>
      </c>
      <c r="AV2085" s="2">
        <v>0.54</v>
      </c>
    </row>
    <row r="2086" spans="6:48" x14ac:dyDescent="0.3">
      <c r="F2086" t="str">
        <f t="shared" si="153"/>
        <v>13611460</v>
      </c>
      <c r="G2086" t="e">
        <f t="shared" si="156"/>
        <v>#N/A</v>
      </c>
      <c r="H2086" s="11">
        <v>1361</v>
      </c>
      <c r="I2086" s="5">
        <v>1460</v>
      </c>
      <c r="J2086" t="s">
        <v>68</v>
      </c>
      <c r="K2086" t="s">
        <v>87</v>
      </c>
      <c r="Q2086" s="3"/>
      <c r="R2086" s="4"/>
      <c r="S2086" s="4"/>
      <c r="T2086" s="2">
        <f t="shared" si="154"/>
        <v>0.72169836355594719</v>
      </c>
      <c r="U2086" s="2">
        <f t="shared" si="155"/>
        <v>0.27830163644405281</v>
      </c>
      <c r="V2086" s="2"/>
      <c r="W2086" s="2"/>
      <c r="X2086" s="45"/>
      <c r="Y2086" s="37"/>
      <c r="Z2086" s="37"/>
      <c r="AA2086" s="37"/>
      <c r="AB2086" s="37"/>
      <c r="AC2086" s="37"/>
      <c r="AD2086" s="37"/>
      <c r="AE2086" s="37"/>
      <c r="AF2086" s="12">
        <v>11</v>
      </c>
      <c r="AG2086">
        <v>14</v>
      </c>
      <c r="AH2086">
        <v>-85</v>
      </c>
      <c r="AI2086">
        <v>-0.04</v>
      </c>
      <c r="AJ2086">
        <v>3</v>
      </c>
      <c r="AK2086">
        <v>1</v>
      </c>
      <c r="AL2086">
        <v>-1</v>
      </c>
      <c r="AM2086">
        <v>-2</v>
      </c>
      <c r="AN2086">
        <v>3</v>
      </c>
      <c r="AO2086">
        <v>0</v>
      </c>
      <c r="AP2086">
        <v>0</v>
      </c>
      <c r="AQ2086">
        <v>5.8</v>
      </c>
      <c r="AR2086">
        <v>2.2000000000000002</v>
      </c>
      <c r="AS2086">
        <v>3.6</v>
      </c>
      <c r="AT2086">
        <v>3</v>
      </c>
      <c r="AU2086">
        <v>1</v>
      </c>
      <c r="AV2086" s="2">
        <v>0.86</v>
      </c>
    </row>
    <row r="2087" spans="6:48" x14ac:dyDescent="0.3">
      <c r="F2087" t="str">
        <f t="shared" si="153"/>
        <v>13611462</v>
      </c>
      <c r="G2087" t="e">
        <f t="shared" si="156"/>
        <v>#N/A</v>
      </c>
      <c r="H2087" s="11">
        <v>1361</v>
      </c>
      <c r="I2087" s="5">
        <v>1462</v>
      </c>
      <c r="J2087" t="s">
        <v>68</v>
      </c>
      <c r="K2087" t="s">
        <v>88</v>
      </c>
      <c r="Q2087" s="3"/>
      <c r="R2087" s="4"/>
      <c r="S2087" s="4"/>
      <c r="T2087" s="2">
        <f t="shared" si="154"/>
        <v>0.40169836355594724</v>
      </c>
      <c r="U2087" s="2">
        <f t="shared" si="155"/>
        <v>0.59830163644405276</v>
      </c>
      <c r="V2087" s="2"/>
      <c r="W2087" s="2"/>
      <c r="X2087" s="45"/>
      <c r="Y2087" s="37"/>
      <c r="Z2087" s="37"/>
      <c r="AA2087" s="37"/>
      <c r="AB2087" s="37"/>
      <c r="AC2087" s="37"/>
      <c r="AD2087" s="37"/>
      <c r="AE2087" s="37"/>
      <c r="AF2087" s="12">
        <v>11</v>
      </c>
      <c r="AG2087">
        <v>1</v>
      </c>
      <c r="AH2087">
        <v>36</v>
      </c>
      <c r="AI2087">
        <v>-0.17</v>
      </c>
      <c r="AJ2087">
        <v>-4</v>
      </c>
      <c r="AK2087">
        <v>-1</v>
      </c>
      <c r="AL2087">
        <v>0</v>
      </c>
      <c r="AM2087">
        <v>3</v>
      </c>
      <c r="AN2087">
        <v>2</v>
      </c>
      <c r="AO2087">
        <v>-2</v>
      </c>
      <c r="AP2087">
        <v>-7.0000000000000007E-2</v>
      </c>
      <c r="AQ2087">
        <v>-7.2</v>
      </c>
      <c r="AR2087">
        <v>-6.1</v>
      </c>
      <c r="AS2087">
        <v>-1.1000000000000001</v>
      </c>
      <c r="AT2087">
        <v>-10</v>
      </c>
      <c r="AU2087">
        <v>0</v>
      </c>
      <c r="AV2087" s="2">
        <v>0.54</v>
      </c>
    </row>
    <row r="2088" spans="6:48" x14ac:dyDescent="0.3">
      <c r="F2088" t="str">
        <f t="shared" si="153"/>
        <v>13711372</v>
      </c>
      <c r="G2088" t="e">
        <f t="shared" si="156"/>
        <v>#N/A</v>
      </c>
      <c r="H2088" s="11">
        <v>1371</v>
      </c>
      <c r="I2088" s="5">
        <v>1372</v>
      </c>
      <c r="J2088" t="s">
        <v>69</v>
      </c>
      <c r="K2088" t="s">
        <v>70</v>
      </c>
      <c r="Q2088" s="3"/>
      <c r="R2088" s="4"/>
      <c r="S2088" s="4"/>
      <c r="T2088" s="2">
        <f t="shared" si="154"/>
        <v>0.69169836355594716</v>
      </c>
      <c r="U2088" s="2">
        <f t="shared" si="155"/>
        <v>0.30830163644405284</v>
      </c>
      <c r="V2088" s="2"/>
      <c r="W2088" s="2"/>
      <c r="X2088" s="45"/>
      <c r="Y2088" s="37"/>
      <c r="Z2088" s="37"/>
      <c r="AA2088" s="37"/>
      <c r="AB2088" s="37"/>
      <c r="AC2088" s="37"/>
      <c r="AD2088" s="37"/>
      <c r="AE2088" s="37"/>
      <c r="AF2088" s="12">
        <v>8</v>
      </c>
      <c r="AG2088">
        <v>14</v>
      </c>
      <c r="AH2088">
        <v>-85</v>
      </c>
      <c r="AI2088">
        <v>-0.14000000000000001</v>
      </c>
      <c r="AJ2088">
        <v>0</v>
      </c>
      <c r="AK2088">
        <v>0</v>
      </c>
      <c r="AL2088">
        <v>-3</v>
      </c>
      <c r="AM2088">
        <v>-7</v>
      </c>
      <c r="AN2088">
        <v>1</v>
      </c>
      <c r="AO2088">
        <v>1</v>
      </c>
      <c r="AP2088">
        <v>-0.01</v>
      </c>
      <c r="AQ2088">
        <v>0.8</v>
      </c>
      <c r="AR2088">
        <v>4.9000000000000004</v>
      </c>
      <c r="AS2088">
        <v>-4.0999999999999996</v>
      </c>
      <c r="AT2088">
        <v>6</v>
      </c>
      <c r="AU2088">
        <v>1</v>
      </c>
      <c r="AV2088" s="2">
        <v>0.83</v>
      </c>
    </row>
    <row r="2089" spans="6:48" x14ac:dyDescent="0.3">
      <c r="F2089" t="str">
        <f t="shared" si="153"/>
        <v>13711382</v>
      </c>
      <c r="G2089" t="e">
        <f t="shared" si="156"/>
        <v>#N/A</v>
      </c>
      <c r="H2089" s="11">
        <v>1371</v>
      </c>
      <c r="I2089" s="5">
        <v>1382</v>
      </c>
      <c r="J2089" t="s">
        <v>69</v>
      </c>
      <c r="K2089" t="s">
        <v>71</v>
      </c>
      <c r="Q2089" s="3"/>
      <c r="R2089" s="4"/>
      <c r="S2089" s="4"/>
      <c r="T2089" s="2">
        <f t="shared" si="154"/>
        <v>0.6116983635559472</v>
      </c>
      <c r="U2089" s="2">
        <f t="shared" si="155"/>
        <v>0.3883016364440528</v>
      </c>
      <c r="V2089" s="2"/>
      <c r="W2089" s="2"/>
      <c r="X2089" s="45"/>
      <c r="Y2089" s="37"/>
      <c r="Z2089" s="37"/>
      <c r="AA2089" s="37"/>
      <c r="AB2089" s="37"/>
      <c r="AC2089" s="37"/>
      <c r="AD2089" s="37"/>
      <c r="AE2089" s="37"/>
      <c r="AF2089" s="12">
        <v>8</v>
      </c>
      <c r="AG2089">
        <v>11</v>
      </c>
      <c r="AH2089">
        <v>-43</v>
      </c>
      <c r="AI2089">
        <v>-0.12</v>
      </c>
      <c r="AJ2089">
        <v>1</v>
      </c>
      <c r="AK2089">
        <v>1</v>
      </c>
      <c r="AL2089">
        <v>1</v>
      </c>
      <c r="AM2089">
        <v>-2</v>
      </c>
      <c r="AN2089">
        <v>4</v>
      </c>
      <c r="AO2089">
        <v>2</v>
      </c>
      <c r="AP2089">
        <v>-0.06</v>
      </c>
      <c r="AQ2089">
        <v>1.1000000000000001</v>
      </c>
      <c r="AR2089">
        <v>2.2999999999999998</v>
      </c>
      <c r="AS2089">
        <v>-1.2</v>
      </c>
      <c r="AT2089">
        <v>3</v>
      </c>
      <c r="AU2089">
        <v>1</v>
      </c>
      <c r="AV2089" s="2">
        <v>0.75</v>
      </c>
    </row>
    <row r="2090" spans="6:48" x14ac:dyDescent="0.3">
      <c r="F2090" t="str">
        <f t="shared" si="153"/>
        <v>13711393</v>
      </c>
      <c r="G2090" t="e">
        <f t="shared" si="156"/>
        <v>#N/A</v>
      </c>
      <c r="H2090" s="11">
        <v>1371</v>
      </c>
      <c r="I2090" s="5">
        <v>1393</v>
      </c>
      <c r="J2090" t="s">
        <v>69</v>
      </c>
      <c r="K2090" t="s">
        <v>72</v>
      </c>
      <c r="Q2090" s="3"/>
      <c r="R2090" s="4"/>
      <c r="S2090" s="4"/>
      <c r="T2090" s="2">
        <f t="shared" si="154"/>
        <v>0.62169836355594721</v>
      </c>
      <c r="U2090" s="2">
        <f t="shared" si="155"/>
        <v>0.37830163644405279</v>
      </c>
      <c r="V2090" s="2"/>
      <c r="W2090" s="2"/>
      <c r="X2090" s="45"/>
      <c r="Y2090" s="37"/>
      <c r="Z2090" s="37"/>
      <c r="AA2090" s="37"/>
      <c r="AB2090" s="37"/>
      <c r="AC2090" s="37"/>
      <c r="AD2090" s="37"/>
      <c r="AE2090" s="37"/>
      <c r="AF2090" s="12">
        <v>8</v>
      </c>
      <c r="AG2090">
        <v>11</v>
      </c>
      <c r="AH2090">
        <v>-28</v>
      </c>
      <c r="AI2090">
        <v>0.05</v>
      </c>
      <c r="AJ2090">
        <v>6</v>
      </c>
      <c r="AK2090">
        <v>3</v>
      </c>
      <c r="AL2090">
        <v>-1</v>
      </c>
      <c r="AM2090">
        <v>-1</v>
      </c>
      <c r="AN2090">
        <v>-1</v>
      </c>
      <c r="AO2090">
        <v>1</v>
      </c>
      <c r="AP2090">
        <v>-0.05</v>
      </c>
      <c r="AQ2090">
        <v>11.5</v>
      </c>
      <c r="AR2090">
        <v>8.8000000000000007</v>
      </c>
      <c r="AS2090">
        <v>2.7</v>
      </c>
      <c r="AT2090">
        <v>3</v>
      </c>
      <c r="AU2090">
        <v>1</v>
      </c>
      <c r="AV2090" s="2">
        <v>0.76</v>
      </c>
    </row>
    <row r="2091" spans="6:48" x14ac:dyDescent="0.3">
      <c r="F2091" t="str">
        <f t="shared" si="153"/>
        <v>13711395</v>
      </c>
      <c r="G2091" t="e">
        <f t="shared" si="156"/>
        <v>#N/A</v>
      </c>
      <c r="H2091" s="11">
        <v>1371</v>
      </c>
      <c r="I2091" s="5">
        <v>1395</v>
      </c>
      <c r="J2091" t="s">
        <v>69</v>
      </c>
      <c r="K2091" t="s">
        <v>73</v>
      </c>
      <c r="Q2091" s="3"/>
      <c r="R2091" s="4"/>
      <c r="S2091" s="4"/>
      <c r="T2091" s="2">
        <f t="shared" si="154"/>
        <v>0.4916983635559472</v>
      </c>
      <c r="U2091" s="2">
        <f t="shared" si="155"/>
        <v>0.5083016364440528</v>
      </c>
      <c r="V2091" s="2"/>
      <c r="W2091" s="2"/>
      <c r="X2091" s="45"/>
      <c r="Y2091" s="37"/>
      <c r="Z2091" s="37"/>
      <c r="AA2091" s="37"/>
      <c r="AB2091" s="37"/>
      <c r="AC2091" s="37"/>
      <c r="AD2091" s="37"/>
      <c r="AE2091" s="37"/>
      <c r="AF2091" s="12">
        <v>8</v>
      </c>
      <c r="AG2091">
        <v>6</v>
      </c>
      <c r="AH2091">
        <v>4</v>
      </c>
      <c r="AI2091">
        <v>0</v>
      </c>
      <c r="AJ2091">
        <v>-4</v>
      </c>
      <c r="AK2091">
        <v>-3</v>
      </c>
      <c r="AL2091">
        <v>0</v>
      </c>
      <c r="AM2091">
        <v>0</v>
      </c>
      <c r="AN2091">
        <v>-1</v>
      </c>
      <c r="AO2091">
        <v>-2</v>
      </c>
      <c r="AP2091">
        <v>-0.02</v>
      </c>
      <c r="AQ2091">
        <v>-4</v>
      </c>
      <c r="AR2091">
        <v>-2.6</v>
      </c>
      <c r="AS2091">
        <v>-1.4</v>
      </c>
      <c r="AT2091">
        <v>-2</v>
      </c>
      <c r="AU2091">
        <v>0</v>
      </c>
      <c r="AV2091" s="2">
        <v>0.63</v>
      </c>
    </row>
    <row r="2092" spans="6:48" x14ac:dyDescent="0.3">
      <c r="F2092" t="str">
        <f t="shared" si="153"/>
        <v>13711397</v>
      </c>
      <c r="G2092" t="e">
        <f t="shared" si="156"/>
        <v>#N/A</v>
      </c>
      <c r="H2092" s="11">
        <v>1371</v>
      </c>
      <c r="I2092" s="5">
        <v>1397</v>
      </c>
      <c r="J2092" t="s">
        <v>69</v>
      </c>
      <c r="K2092" t="s">
        <v>74</v>
      </c>
      <c r="Q2092" s="3"/>
      <c r="R2092" s="4"/>
      <c r="S2092" s="4"/>
      <c r="T2092" s="2">
        <f t="shared" si="154"/>
        <v>0.46169836355594718</v>
      </c>
      <c r="U2092" s="2">
        <f t="shared" si="155"/>
        <v>0.53830163644405282</v>
      </c>
      <c r="V2092" s="2"/>
      <c r="W2092" s="2"/>
      <c r="X2092" s="45"/>
      <c r="Y2092" s="37"/>
      <c r="Z2092" s="37"/>
      <c r="AA2092" s="37"/>
      <c r="AB2092" s="37"/>
      <c r="AC2092" s="37"/>
      <c r="AD2092" s="37"/>
      <c r="AE2092" s="37"/>
      <c r="AF2092" s="12">
        <v>8</v>
      </c>
      <c r="AG2092">
        <v>3</v>
      </c>
      <c r="AH2092">
        <v>15</v>
      </c>
      <c r="AI2092">
        <v>-0.1</v>
      </c>
      <c r="AJ2092">
        <v>2</v>
      </c>
      <c r="AK2092">
        <v>3</v>
      </c>
      <c r="AL2092">
        <v>0</v>
      </c>
      <c r="AM2092">
        <v>-2</v>
      </c>
      <c r="AN2092">
        <v>0</v>
      </c>
      <c r="AO2092">
        <v>3</v>
      </c>
      <c r="AP2092">
        <v>-7.0000000000000007E-2</v>
      </c>
      <c r="AQ2092">
        <v>4.8</v>
      </c>
      <c r="AR2092">
        <v>6.9</v>
      </c>
      <c r="AS2092">
        <v>-2.1</v>
      </c>
      <c r="AT2092">
        <v>-5</v>
      </c>
      <c r="AU2092">
        <v>0</v>
      </c>
      <c r="AV2092" s="2">
        <v>0.6</v>
      </c>
    </row>
    <row r="2093" spans="6:48" x14ac:dyDescent="0.3">
      <c r="F2093" t="str">
        <f t="shared" si="153"/>
        <v>13711400</v>
      </c>
      <c r="G2093" t="e">
        <f t="shared" si="156"/>
        <v>#N/A</v>
      </c>
      <c r="H2093" s="11">
        <v>1371</v>
      </c>
      <c r="I2093" s="5">
        <v>1400</v>
      </c>
      <c r="J2093" t="s">
        <v>69</v>
      </c>
      <c r="K2093" t="s">
        <v>75</v>
      </c>
      <c r="Q2093" s="3"/>
      <c r="R2093" s="4"/>
      <c r="S2093" s="4"/>
      <c r="T2093" s="2">
        <f t="shared" si="154"/>
        <v>0.58169836355594717</v>
      </c>
      <c r="U2093" s="2">
        <f t="shared" si="155"/>
        <v>0.41830163644405283</v>
      </c>
      <c r="V2093" s="2"/>
      <c r="W2093" s="2"/>
      <c r="X2093" s="45"/>
      <c r="Y2093" s="37"/>
      <c r="Z2093" s="37"/>
      <c r="AA2093" s="37"/>
      <c r="AB2093" s="37"/>
      <c r="AC2093" s="37"/>
      <c r="AD2093" s="37"/>
      <c r="AE2093" s="37"/>
      <c r="AF2093" s="12">
        <v>8</v>
      </c>
      <c r="AG2093">
        <v>10</v>
      </c>
      <c r="AH2093">
        <v>-13</v>
      </c>
      <c r="AI2093">
        <v>0.08</v>
      </c>
      <c r="AJ2093">
        <v>3</v>
      </c>
      <c r="AK2093">
        <v>2</v>
      </c>
      <c r="AL2093">
        <v>0</v>
      </c>
      <c r="AM2093">
        <v>0</v>
      </c>
      <c r="AN2093">
        <v>5</v>
      </c>
      <c r="AO2093">
        <v>1</v>
      </c>
      <c r="AP2093">
        <v>0.02</v>
      </c>
      <c r="AQ2093">
        <v>7.3</v>
      </c>
      <c r="AR2093">
        <v>5.0999999999999996</v>
      </c>
      <c r="AS2093">
        <v>2.2000000000000002</v>
      </c>
      <c r="AT2093">
        <v>2</v>
      </c>
      <c r="AU2093">
        <v>1</v>
      </c>
      <c r="AV2093" s="2">
        <v>0.72</v>
      </c>
    </row>
    <row r="2094" spans="6:48" x14ac:dyDescent="0.3">
      <c r="F2094" t="str">
        <f t="shared" si="153"/>
        <v>13711401</v>
      </c>
      <c r="G2094" t="e">
        <f t="shared" si="156"/>
        <v>#N/A</v>
      </c>
      <c r="H2094" s="11">
        <v>1371</v>
      </c>
      <c r="I2094" s="5">
        <v>1401</v>
      </c>
      <c r="J2094" t="s">
        <v>69</v>
      </c>
      <c r="K2094" t="s">
        <v>76</v>
      </c>
      <c r="Q2094" s="3"/>
      <c r="R2094" s="4"/>
      <c r="S2094" s="4"/>
      <c r="T2094" s="2">
        <f t="shared" si="154"/>
        <v>0.54169836355594725</v>
      </c>
      <c r="U2094" s="2">
        <f t="shared" si="155"/>
        <v>0.45830163644405275</v>
      </c>
      <c r="V2094" s="2"/>
      <c r="W2094" s="2"/>
      <c r="X2094" s="45"/>
      <c r="Y2094" s="37"/>
      <c r="Z2094" s="37"/>
      <c r="AA2094" s="37"/>
      <c r="AB2094" s="37"/>
      <c r="AC2094" s="37"/>
      <c r="AD2094" s="37"/>
      <c r="AE2094" s="37"/>
      <c r="AF2094" s="12">
        <v>8</v>
      </c>
      <c r="AG2094">
        <v>7</v>
      </c>
      <c r="AH2094">
        <v>-4</v>
      </c>
      <c r="AI2094">
        <v>0.04</v>
      </c>
      <c r="AJ2094">
        <v>2</v>
      </c>
      <c r="AK2094">
        <v>4</v>
      </c>
      <c r="AL2094">
        <v>-1</v>
      </c>
      <c r="AM2094">
        <v>2</v>
      </c>
      <c r="AN2094">
        <v>0</v>
      </c>
      <c r="AO2094">
        <v>0</v>
      </c>
      <c r="AP2094">
        <v>0.02</v>
      </c>
      <c r="AQ2094">
        <v>4</v>
      </c>
      <c r="AR2094">
        <v>3.5</v>
      </c>
      <c r="AS2094">
        <v>0.5</v>
      </c>
      <c r="AT2094">
        <v>-1</v>
      </c>
      <c r="AU2094">
        <v>0</v>
      </c>
      <c r="AV2094" s="2">
        <v>0.68</v>
      </c>
    </row>
    <row r="2095" spans="6:48" x14ac:dyDescent="0.3">
      <c r="F2095" t="str">
        <f t="shared" si="153"/>
        <v>13711403</v>
      </c>
      <c r="G2095" t="e">
        <f t="shared" si="156"/>
        <v>#N/A</v>
      </c>
      <c r="H2095" s="11">
        <v>1371</v>
      </c>
      <c r="I2095" s="5">
        <v>1403</v>
      </c>
      <c r="J2095" t="s">
        <v>69</v>
      </c>
      <c r="K2095" t="s">
        <v>77</v>
      </c>
      <c r="Q2095" s="3"/>
      <c r="R2095" s="4"/>
      <c r="S2095" s="4"/>
      <c r="T2095" s="2">
        <f t="shared" si="154"/>
        <v>0.44169836355594716</v>
      </c>
      <c r="U2095" s="2">
        <f t="shared" si="155"/>
        <v>0.55830163644405284</v>
      </c>
      <c r="V2095" s="2"/>
      <c r="W2095" s="2"/>
      <c r="X2095" s="45"/>
      <c r="Y2095" s="37"/>
      <c r="Z2095" s="37"/>
      <c r="AA2095" s="37"/>
      <c r="AB2095" s="37"/>
      <c r="AC2095" s="37"/>
      <c r="AD2095" s="37"/>
      <c r="AE2095" s="37"/>
      <c r="AF2095" s="12">
        <v>8</v>
      </c>
      <c r="AG2095">
        <v>3</v>
      </c>
      <c r="AH2095">
        <v>14</v>
      </c>
      <c r="AI2095">
        <v>-7.0000000000000007E-2</v>
      </c>
      <c r="AJ2095">
        <v>0</v>
      </c>
      <c r="AK2095">
        <v>3</v>
      </c>
      <c r="AL2095">
        <v>-1</v>
      </c>
      <c r="AM2095">
        <v>-3</v>
      </c>
      <c r="AN2095">
        <v>1</v>
      </c>
      <c r="AO2095">
        <v>0</v>
      </c>
      <c r="AP2095">
        <v>-0.01</v>
      </c>
      <c r="AQ2095">
        <v>3.8</v>
      </c>
      <c r="AR2095">
        <v>8.6</v>
      </c>
      <c r="AS2095">
        <v>-4.8</v>
      </c>
      <c r="AT2095">
        <v>-5</v>
      </c>
      <c r="AU2095">
        <v>0</v>
      </c>
      <c r="AV2095" s="2">
        <v>0.57999999999999996</v>
      </c>
    </row>
    <row r="2096" spans="6:48" x14ac:dyDescent="0.3">
      <c r="F2096" t="str">
        <f t="shared" si="153"/>
        <v>13711411</v>
      </c>
      <c r="G2096" t="e">
        <f t="shared" si="156"/>
        <v>#N/A</v>
      </c>
      <c r="H2096" s="11">
        <v>1371</v>
      </c>
      <c r="I2096" s="5">
        <v>1411</v>
      </c>
      <c r="J2096" t="s">
        <v>69</v>
      </c>
      <c r="K2096" t="s">
        <v>78</v>
      </c>
      <c r="Q2096" s="3"/>
      <c r="R2096" s="4"/>
      <c r="S2096" s="4"/>
      <c r="T2096" s="2">
        <f t="shared" si="154"/>
        <v>0.83169836355594717</v>
      </c>
      <c r="U2096" s="2">
        <f t="shared" si="155"/>
        <v>0.16830163644405283</v>
      </c>
      <c r="V2096" s="2"/>
      <c r="W2096" s="2"/>
      <c r="X2096" s="45"/>
      <c r="Y2096" s="37"/>
      <c r="Z2096" s="37"/>
      <c r="AA2096" s="37"/>
      <c r="AB2096" s="37"/>
      <c r="AC2096" s="37"/>
      <c r="AD2096" s="37"/>
      <c r="AE2096" s="37"/>
      <c r="AF2096" s="12">
        <v>8</v>
      </c>
      <c r="AG2096">
        <v>16</v>
      </c>
      <c r="AH2096">
        <v>-223</v>
      </c>
      <c r="AI2096">
        <v>0.22</v>
      </c>
      <c r="AJ2096">
        <v>2</v>
      </c>
      <c r="AK2096">
        <v>-2</v>
      </c>
      <c r="AL2096">
        <v>0</v>
      </c>
      <c r="AM2096">
        <v>2</v>
      </c>
      <c r="AN2096">
        <v>5</v>
      </c>
      <c r="AO2096">
        <v>4</v>
      </c>
      <c r="AP2096">
        <v>-0.03</v>
      </c>
      <c r="AQ2096">
        <v>1.4</v>
      </c>
      <c r="AR2096">
        <v>-6.4</v>
      </c>
      <c r="AS2096">
        <v>7.8</v>
      </c>
      <c r="AT2096">
        <v>8</v>
      </c>
      <c r="AU2096">
        <v>1</v>
      </c>
      <c r="AV2096" s="2">
        <v>0.97</v>
      </c>
    </row>
    <row r="2097" spans="6:48" x14ac:dyDescent="0.3">
      <c r="F2097" t="str">
        <f t="shared" si="153"/>
        <v>13711417</v>
      </c>
      <c r="G2097" t="e">
        <f t="shared" si="156"/>
        <v>#N/A</v>
      </c>
      <c r="H2097" s="11">
        <v>1371</v>
      </c>
      <c r="I2097" s="5">
        <v>1417</v>
      </c>
      <c r="J2097" t="s">
        <v>69</v>
      </c>
      <c r="K2097" t="s">
        <v>79</v>
      </c>
      <c r="Q2097" s="3"/>
      <c r="R2097" s="4"/>
      <c r="S2097" s="4"/>
      <c r="T2097" s="2">
        <f t="shared" si="154"/>
        <v>0.57169836355594716</v>
      </c>
      <c r="U2097" s="2">
        <f t="shared" si="155"/>
        <v>0.42830163644405284</v>
      </c>
      <c r="V2097" s="2"/>
      <c r="W2097" s="2"/>
      <c r="X2097" s="45"/>
      <c r="Y2097" s="37"/>
      <c r="Z2097" s="37"/>
      <c r="AA2097" s="37"/>
      <c r="AB2097" s="37"/>
      <c r="AC2097" s="37"/>
      <c r="AD2097" s="37"/>
      <c r="AE2097" s="37"/>
      <c r="AF2097" s="12">
        <v>8</v>
      </c>
      <c r="AG2097">
        <v>11</v>
      </c>
      <c r="AH2097">
        <v>-22</v>
      </c>
      <c r="AI2097">
        <v>0</v>
      </c>
      <c r="AJ2097">
        <v>-1</v>
      </c>
      <c r="AK2097">
        <v>1</v>
      </c>
      <c r="AL2097">
        <v>1</v>
      </c>
      <c r="AM2097">
        <v>3</v>
      </c>
      <c r="AN2097">
        <v>5</v>
      </c>
      <c r="AO2097">
        <v>-1</v>
      </c>
      <c r="AP2097">
        <v>-0.03</v>
      </c>
      <c r="AQ2097">
        <v>-2.9</v>
      </c>
      <c r="AR2097">
        <v>-3</v>
      </c>
      <c r="AS2097">
        <v>0.1</v>
      </c>
      <c r="AT2097">
        <v>3</v>
      </c>
      <c r="AU2097">
        <v>1</v>
      </c>
      <c r="AV2097" s="2">
        <v>0.71</v>
      </c>
    </row>
    <row r="2098" spans="6:48" x14ac:dyDescent="0.3">
      <c r="F2098" t="str">
        <f t="shared" si="153"/>
        <v>13711420</v>
      </c>
      <c r="G2098" t="e">
        <f t="shared" si="156"/>
        <v>#N/A</v>
      </c>
      <c r="H2098" s="11">
        <v>1371</v>
      </c>
      <c r="I2098" s="5">
        <v>1420</v>
      </c>
      <c r="J2098" t="s">
        <v>69</v>
      </c>
      <c r="K2098" t="s">
        <v>80</v>
      </c>
      <c r="Q2098" s="3"/>
      <c r="R2098" s="4"/>
      <c r="S2098" s="4"/>
      <c r="T2098" s="2">
        <f t="shared" si="154"/>
        <v>0.80169836355594715</v>
      </c>
      <c r="U2098" s="2">
        <f t="shared" si="155"/>
        <v>0.19830163644405285</v>
      </c>
      <c r="V2098" s="2"/>
      <c r="W2098" s="2"/>
      <c r="X2098" s="45"/>
      <c r="Y2098" s="37"/>
      <c r="Z2098" s="37"/>
      <c r="AA2098" s="37"/>
      <c r="AB2098" s="37"/>
      <c r="AC2098" s="37"/>
      <c r="AD2098" s="37"/>
      <c r="AE2098" s="37"/>
      <c r="AF2098" s="12">
        <v>8</v>
      </c>
      <c r="AG2098">
        <v>16</v>
      </c>
      <c r="AH2098">
        <v>-158</v>
      </c>
      <c r="AI2098">
        <v>-0.02</v>
      </c>
      <c r="AJ2098">
        <v>1</v>
      </c>
      <c r="AK2098">
        <v>-2</v>
      </c>
      <c r="AL2098">
        <v>0</v>
      </c>
      <c r="AM2098">
        <v>-2</v>
      </c>
      <c r="AN2098">
        <v>8</v>
      </c>
      <c r="AO2098">
        <v>1</v>
      </c>
      <c r="AP2098">
        <v>0.04</v>
      </c>
      <c r="AQ2098">
        <v>6.5</v>
      </c>
      <c r="AR2098">
        <v>2.2999999999999998</v>
      </c>
      <c r="AS2098">
        <v>4.2</v>
      </c>
      <c r="AT2098">
        <v>8</v>
      </c>
      <c r="AU2098">
        <v>1</v>
      </c>
      <c r="AV2098" s="2">
        <v>0.94</v>
      </c>
    </row>
    <row r="2099" spans="6:48" x14ac:dyDescent="0.3">
      <c r="F2099" t="str">
        <f t="shared" si="153"/>
        <v>13711422</v>
      </c>
      <c r="G2099" t="e">
        <f t="shared" si="156"/>
        <v>#N/A</v>
      </c>
      <c r="H2099" s="11">
        <v>1371</v>
      </c>
      <c r="I2099" s="5">
        <v>1422</v>
      </c>
      <c r="J2099" t="s">
        <v>69</v>
      </c>
      <c r="K2099" t="s">
        <v>81</v>
      </c>
      <c r="Q2099" s="3"/>
      <c r="R2099" s="4"/>
      <c r="S2099" s="4"/>
      <c r="T2099" s="2">
        <f t="shared" si="154"/>
        <v>0.64169836355594723</v>
      </c>
      <c r="U2099" s="2">
        <f t="shared" si="155"/>
        <v>0.35830163644405277</v>
      </c>
      <c r="V2099" s="2"/>
      <c r="W2099" s="2"/>
      <c r="X2099" s="45"/>
      <c r="Y2099" s="37"/>
      <c r="Z2099" s="37"/>
      <c r="AA2099" s="37"/>
      <c r="AB2099" s="37"/>
      <c r="AC2099" s="37"/>
      <c r="AD2099" s="37"/>
      <c r="AE2099" s="37"/>
      <c r="AF2099" s="12">
        <v>8</v>
      </c>
      <c r="AG2099">
        <v>13</v>
      </c>
      <c r="AH2099">
        <v>-56</v>
      </c>
      <c r="AI2099">
        <v>-0.11</v>
      </c>
      <c r="AJ2099">
        <v>1</v>
      </c>
      <c r="AK2099">
        <v>2</v>
      </c>
      <c r="AL2099">
        <v>-2</v>
      </c>
      <c r="AM2099">
        <v>-4</v>
      </c>
      <c r="AN2099">
        <v>0</v>
      </c>
      <c r="AO2099">
        <v>-4</v>
      </c>
      <c r="AP2099">
        <v>-0.01</v>
      </c>
      <c r="AQ2099">
        <v>6.9</v>
      </c>
      <c r="AR2099">
        <v>10</v>
      </c>
      <c r="AS2099">
        <v>-3.1</v>
      </c>
      <c r="AT2099">
        <v>5</v>
      </c>
      <c r="AU2099">
        <v>1</v>
      </c>
      <c r="AV2099" s="2">
        <v>0.78</v>
      </c>
    </row>
    <row r="2100" spans="6:48" x14ac:dyDescent="0.3">
      <c r="F2100" t="str">
        <f t="shared" si="153"/>
        <v>13711437</v>
      </c>
      <c r="G2100" t="e">
        <f t="shared" si="156"/>
        <v>#N/A</v>
      </c>
      <c r="H2100" s="11">
        <v>1371</v>
      </c>
      <c r="I2100" s="5">
        <v>1437</v>
      </c>
      <c r="J2100" t="s">
        <v>69</v>
      </c>
      <c r="K2100" t="s">
        <v>82</v>
      </c>
      <c r="Q2100" s="3"/>
      <c r="R2100" s="4"/>
      <c r="S2100" s="4"/>
      <c r="T2100" s="2">
        <f t="shared" si="154"/>
        <v>0.33169836355594717</v>
      </c>
      <c r="U2100" s="2">
        <f t="shared" si="155"/>
        <v>0.66830163644405283</v>
      </c>
      <c r="V2100" s="2"/>
      <c r="W2100" s="2"/>
      <c r="X2100" s="45"/>
      <c r="Y2100" s="37"/>
      <c r="Z2100" s="37"/>
      <c r="AA2100" s="37"/>
      <c r="AB2100" s="37"/>
      <c r="AC2100" s="37"/>
      <c r="AD2100" s="37"/>
      <c r="AE2100" s="37"/>
      <c r="AF2100" s="12">
        <v>8</v>
      </c>
      <c r="AG2100">
        <v>1</v>
      </c>
      <c r="AH2100">
        <v>24</v>
      </c>
      <c r="AI2100">
        <v>-0.22</v>
      </c>
      <c r="AJ2100">
        <v>-7</v>
      </c>
      <c r="AK2100">
        <v>1</v>
      </c>
      <c r="AL2100">
        <v>2</v>
      </c>
      <c r="AM2100">
        <v>0</v>
      </c>
      <c r="AN2100">
        <v>5</v>
      </c>
      <c r="AO2100">
        <v>-1</v>
      </c>
      <c r="AP2100">
        <v>-0.08</v>
      </c>
      <c r="AQ2100">
        <v>-8.1</v>
      </c>
      <c r="AR2100">
        <v>2.4</v>
      </c>
      <c r="AS2100">
        <v>-10.5</v>
      </c>
      <c r="AT2100">
        <v>-7</v>
      </c>
      <c r="AU2100">
        <v>0</v>
      </c>
      <c r="AV2100" s="2">
        <v>0.47</v>
      </c>
    </row>
    <row r="2101" spans="6:48" x14ac:dyDescent="0.3">
      <c r="F2101" t="str">
        <f t="shared" si="153"/>
        <v>13711438</v>
      </c>
      <c r="G2101" t="e">
        <f t="shared" si="156"/>
        <v>#N/A</v>
      </c>
      <c r="H2101" s="11">
        <v>1371</v>
      </c>
      <c r="I2101" s="5">
        <v>1438</v>
      </c>
      <c r="J2101" t="s">
        <v>69</v>
      </c>
      <c r="K2101" t="s">
        <v>83</v>
      </c>
      <c r="Q2101" s="3"/>
      <c r="R2101" s="4"/>
      <c r="S2101" s="4"/>
      <c r="T2101" s="2">
        <f t="shared" si="154"/>
        <v>0.35169836355594719</v>
      </c>
      <c r="U2101" s="2">
        <f t="shared" si="155"/>
        <v>0.64830163644405281</v>
      </c>
      <c r="V2101" s="2"/>
      <c r="W2101" s="2"/>
      <c r="X2101" s="45"/>
      <c r="Y2101" s="37"/>
      <c r="Z2101" s="37"/>
      <c r="AA2101" s="37"/>
      <c r="AB2101" s="37"/>
      <c r="AC2101" s="37"/>
      <c r="AD2101" s="37"/>
      <c r="AE2101" s="37"/>
      <c r="AF2101" s="12">
        <v>8</v>
      </c>
      <c r="AG2101">
        <v>1</v>
      </c>
      <c r="AH2101">
        <v>25</v>
      </c>
      <c r="AI2101">
        <v>-0.28000000000000003</v>
      </c>
      <c r="AJ2101">
        <v>0</v>
      </c>
      <c r="AK2101">
        <v>6</v>
      </c>
      <c r="AL2101">
        <v>3</v>
      </c>
      <c r="AM2101">
        <v>-3</v>
      </c>
      <c r="AN2101">
        <v>7</v>
      </c>
      <c r="AO2101">
        <v>-2</v>
      </c>
      <c r="AP2101">
        <v>-7.0000000000000007E-2</v>
      </c>
      <c r="AQ2101">
        <v>11.5</v>
      </c>
      <c r="AR2101">
        <v>19.899999999999999</v>
      </c>
      <c r="AS2101">
        <v>-8.4</v>
      </c>
      <c r="AT2101">
        <v>-7</v>
      </c>
      <c r="AU2101">
        <v>0</v>
      </c>
      <c r="AV2101" s="2">
        <v>0.49</v>
      </c>
    </row>
    <row r="2102" spans="6:48" x14ac:dyDescent="0.3">
      <c r="F2102" t="str">
        <f t="shared" si="153"/>
        <v>13711439</v>
      </c>
      <c r="G2102" t="e">
        <f t="shared" si="156"/>
        <v>#N/A</v>
      </c>
      <c r="H2102" s="11">
        <v>1371</v>
      </c>
      <c r="I2102" s="5">
        <v>1439</v>
      </c>
      <c r="J2102" t="s">
        <v>69</v>
      </c>
      <c r="K2102" t="s">
        <v>84</v>
      </c>
      <c r="Q2102" s="3"/>
      <c r="R2102" s="4"/>
      <c r="S2102" s="4"/>
      <c r="T2102" s="2">
        <f t="shared" si="154"/>
        <v>0.51169836355594722</v>
      </c>
      <c r="U2102" s="2">
        <f t="shared" si="155"/>
        <v>0.48830163644405278</v>
      </c>
      <c r="V2102" s="2"/>
      <c r="W2102" s="2"/>
      <c r="X2102" s="45"/>
      <c r="Y2102" s="37"/>
      <c r="Z2102" s="37"/>
      <c r="AA2102" s="37"/>
      <c r="AB2102" s="37"/>
      <c r="AC2102" s="37"/>
      <c r="AD2102" s="37"/>
      <c r="AE2102" s="37"/>
      <c r="AF2102" s="12">
        <v>8</v>
      </c>
      <c r="AG2102">
        <v>8</v>
      </c>
      <c r="AH2102">
        <v>-6</v>
      </c>
      <c r="AI2102">
        <v>0</v>
      </c>
      <c r="AJ2102">
        <v>-4</v>
      </c>
      <c r="AK2102">
        <v>0</v>
      </c>
      <c r="AL2102">
        <v>0</v>
      </c>
      <c r="AM2102">
        <v>0</v>
      </c>
      <c r="AN2102">
        <v>10</v>
      </c>
      <c r="AO2102">
        <v>1</v>
      </c>
      <c r="AP2102">
        <v>-0.02</v>
      </c>
      <c r="AQ2102">
        <v>-0.7</v>
      </c>
      <c r="AR2102">
        <v>1.5</v>
      </c>
      <c r="AS2102">
        <v>-2.2000000000000002</v>
      </c>
      <c r="AT2102">
        <v>0</v>
      </c>
      <c r="AU2102">
        <v>0</v>
      </c>
      <c r="AV2102" s="2">
        <v>0.65</v>
      </c>
    </row>
    <row r="2103" spans="6:48" x14ac:dyDescent="0.3">
      <c r="F2103" t="str">
        <f t="shared" si="153"/>
        <v>13711452</v>
      </c>
      <c r="G2103" t="e">
        <f t="shared" si="156"/>
        <v>#N/A</v>
      </c>
      <c r="H2103" s="11">
        <v>1371</v>
      </c>
      <c r="I2103" s="5">
        <v>1452</v>
      </c>
      <c r="J2103" t="s">
        <v>69</v>
      </c>
      <c r="K2103" t="s">
        <v>85</v>
      </c>
      <c r="Q2103" s="3"/>
      <c r="R2103" s="4"/>
      <c r="S2103" s="4"/>
      <c r="T2103" s="2">
        <f t="shared" si="154"/>
        <v>0.44169836355594716</v>
      </c>
      <c r="U2103" s="2">
        <f t="shared" si="155"/>
        <v>0.55830163644405284</v>
      </c>
      <c r="V2103" s="2"/>
      <c r="W2103" s="2"/>
      <c r="X2103" s="45"/>
      <c r="Y2103" s="37"/>
      <c r="Z2103" s="37"/>
      <c r="AA2103" s="37"/>
      <c r="AB2103" s="37"/>
      <c r="AC2103" s="37"/>
      <c r="AD2103" s="37"/>
      <c r="AE2103" s="37"/>
      <c r="AF2103" s="12">
        <v>8</v>
      </c>
      <c r="AG2103">
        <v>5</v>
      </c>
      <c r="AH2103">
        <v>13</v>
      </c>
      <c r="AI2103">
        <v>-0.05</v>
      </c>
      <c r="AJ2103">
        <v>3</v>
      </c>
      <c r="AK2103">
        <v>0</v>
      </c>
      <c r="AL2103">
        <v>2</v>
      </c>
      <c r="AM2103">
        <v>-5</v>
      </c>
      <c r="AN2103">
        <v>-3</v>
      </c>
      <c r="AO2103">
        <v>2</v>
      </c>
      <c r="AP2103">
        <v>-0.08</v>
      </c>
      <c r="AQ2103">
        <v>-0.6</v>
      </c>
      <c r="AR2103">
        <v>4.3</v>
      </c>
      <c r="AS2103">
        <v>-4.9000000000000004</v>
      </c>
      <c r="AT2103">
        <v>-3</v>
      </c>
      <c r="AU2103">
        <v>0</v>
      </c>
      <c r="AV2103" s="2">
        <v>0.57999999999999996</v>
      </c>
    </row>
    <row r="2104" spans="6:48" x14ac:dyDescent="0.3">
      <c r="F2104" t="str">
        <f t="shared" si="153"/>
        <v>13711455</v>
      </c>
      <c r="G2104" t="e">
        <f t="shared" si="156"/>
        <v>#N/A</v>
      </c>
      <c r="H2104" s="11">
        <v>1371</v>
      </c>
      <c r="I2104" s="5">
        <v>1455</v>
      </c>
      <c r="J2104" t="s">
        <v>69</v>
      </c>
      <c r="K2104" t="s">
        <v>86</v>
      </c>
      <c r="Q2104" s="3"/>
      <c r="R2104" s="4"/>
      <c r="S2104" s="4"/>
      <c r="T2104" s="2">
        <f t="shared" si="154"/>
        <v>0.46169836355594718</v>
      </c>
      <c r="U2104" s="2">
        <f t="shared" si="155"/>
        <v>0.53830163644405282</v>
      </c>
      <c r="V2104" s="2"/>
      <c r="W2104" s="2"/>
      <c r="X2104" s="45"/>
      <c r="Y2104" s="37"/>
      <c r="Z2104" s="37"/>
      <c r="AA2104" s="37"/>
      <c r="AB2104" s="37"/>
      <c r="AC2104" s="37"/>
      <c r="AD2104" s="37"/>
      <c r="AE2104" s="37"/>
      <c r="AF2104" s="12">
        <v>8</v>
      </c>
      <c r="AG2104">
        <v>4</v>
      </c>
      <c r="AH2104">
        <v>6</v>
      </c>
      <c r="AI2104">
        <v>-0.12</v>
      </c>
      <c r="AJ2104">
        <v>-2</v>
      </c>
      <c r="AK2104">
        <v>1</v>
      </c>
      <c r="AL2104">
        <v>1</v>
      </c>
      <c r="AM2104">
        <v>1</v>
      </c>
      <c r="AN2104">
        <v>-1</v>
      </c>
      <c r="AO2104">
        <v>-5</v>
      </c>
      <c r="AP2104">
        <v>-0.05</v>
      </c>
      <c r="AQ2104">
        <v>-4</v>
      </c>
      <c r="AR2104">
        <v>2</v>
      </c>
      <c r="AS2104">
        <v>-6</v>
      </c>
      <c r="AT2104">
        <v>-4</v>
      </c>
      <c r="AU2104">
        <v>0</v>
      </c>
      <c r="AV2104" s="2">
        <v>0.6</v>
      </c>
    </row>
    <row r="2105" spans="6:48" x14ac:dyDescent="0.3">
      <c r="F2105" t="str">
        <f t="shared" si="153"/>
        <v>13711460</v>
      </c>
      <c r="G2105" t="e">
        <f t="shared" si="156"/>
        <v>#N/A</v>
      </c>
      <c r="H2105" s="11">
        <v>1371</v>
      </c>
      <c r="I2105" s="5">
        <v>1460</v>
      </c>
      <c r="J2105" t="s">
        <v>69</v>
      </c>
      <c r="K2105" t="s">
        <v>87</v>
      </c>
      <c r="Q2105" s="3"/>
      <c r="R2105" s="4"/>
      <c r="S2105" s="4"/>
      <c r="T2105" s="2">
        <f t="shared" si="154"/>
        <v>0.75169836355594721</v>
      </c>
      <c r="U2105" s="2">
        <f t="shared" si="155"/>
        <v>0.24830163644405279</v>
      </c>
      <c r="V2105" s="2"/>
      <c r="W2105" s="2"/>
      <c r="X2105" s="45"/>
      <c r="Y2105" s="37"/>
      <c r="Z2105" s="37"/>
      <c r="AA2105" s="37"/>
      <c r="AB2105" s="37"/>
      <c r="AC2105" s="37"/>
      <c r="AD2105" s="37"/>
      <c r="AE2105" s="37"/>
      <c r="AF2105" s="12">
        <v>8</v>
      </c>
      <c r="AG2105">
        <v>14</v>
      </c>
      <c r="AH2105">
        <v>-109</v>
      </c>
      <c r="AI2105">
        <v>-0.06</v>
      </c>
      <c r="AJ2105">
        <v>4</v>
      </c>
      <c r="AK2105">
        <v>2</v>
      </c>
      <c r="AL2105">
        <v>-1</v>
      </c>
      <c r="AM2105">
        <v>-3</v>
      </c>
      <c r="AN2105">
        <v>5</v>
      </c>
      <c r="AO2105">
        <v>-3</v>
      </c>
      <c r="AP2105">
        <v>-0.03</v>
      </c>
      <c r="AQ2105">
        <v>7.7</v>
      </c>
      <c r="AR2105">
        <v>7.1</v>
      </c>
      <c r="AS2105">
        <v>0.6</v>
      </c>
      <c r="AT2105">
        <v>6</v>
      </c>
      <c r="AU2105">
        <v>1</v>
      </c>
      <c r="AV2105" s="2">
        <v>0.89</v>
      </c>
    </row>
    <row r="2106" spans="6:48" x14ac:dyDescent="0.3">
      <c r="F2106" t="str">
        <f t="shared" si="153"/>
        <v>13711462</v>
      </c>
      <c r="G2106" t="e">
        <f t="shared" si="156"/>
        <v>#N/A</v>
      </c>
      <c r="H2106" s="11">
        <v>1371</v>
      </c>
      <c r="I2106" s="5">
        <v>1462</v>
      </c>
      <c r="J2106" t="s">
        <v>69</v>
      </c>
      <c r="K2106" t="s">
        <v>88</v>
      </c>
      <c r="Q2106" s="3"/>
      <c r="R2106" s="4"/>
      <c r="S2106" s="4"/>
      <c r="T2106" s="2">
        <f t="shared" si="154"/>
        <v>0.46169836355594718</v>
      </c>
      <c r="U2106" s="2">
        <f t="shared" si="155"/>
        <v>0.53830163644405282</v>
      </c>
      <c r="V2106" s="2"/>
      <c r="W2106" s="2"/>
      <c r="X2106" s="45"/>
      <c r="Y2106" s="37"/>
      <c r="Z2106" s="37"/>
      <c r="AA2106" s="37"/>
      <c r="AB2106" s="37"/>
      <c r="AC2106" s="37"/>
      <c r="AD2106" s="37"/>
      <c r="AE2106" s="37"/>
      <c r="AF2106" s="12">
        <v>8</v>
      </c>
      <c r="AG2106">
        <v>1</v>
      </c>
      <c r="AH2106">
        <v>12</v>
      </c>
      <c r="AI2106">
        <v>-0.19</v>
      </c>
      <c r="AJ2106">
        <v>-3</v>
      </c>
      <c r="AK2106">
        <v>0</v>
      </c>
      <c r="AL2106">
        <v>0</v>
      </c>
      <c r="AM2106">
        <v>2</v>
      </c>
      <c r="AN2106">
        <v>4</v>
      </c>
      <c r="AO2106">
        <v>-5</v>
      </c>
      <c r="AP2106">
        <v>-0.1</v>
      </c>
      <c r="AQ2106">
        <v>-5.3</v>
      </c>
      <c r="AR2106">
        <v>-1.2</v>
      </c>
      <c r="AS2106">
        <v>-4.0999999999999996</v>
      </c>
      <c r="AT2106">
        <v>-7</v>
      </c>
      <c r="AU2106">
        <v>0</v>
      </c>
      <c r="AV2106" s="2">
        <v>0.6</v>
      </c>
    </row>
    <row r="2107" spans="6:48" x14ac:dyDescent="0.3">
      <c r="F2107" t="str">
        <f t="shared" si="153"/>
        <v>13721382</v>
      </c>
      <c r="G2107" t="e">
        <f t="shared" si="156"/>
        <v>#N/A</v>
      </c>
      <c r="H2107" s="11">
        <v>1372</v>
      </c>
      <c r="I2107" s="5">
        <v>1382</v>
      </c>
      <c r="J2107" t="s">
        <v>70</v>
      </c>
      <c r="K2107" t="s">
        <v>71</v>
      </c>
      <c r="Q2107" s="3"/>
      <c r="R2107" s="4"/>
      <c r="S2107" s="4"/>
      <c r="T2107" s="2">
        <f t="shared" si="154"/>
        <v>0.41169836355594724</v>
      </c>
      <c r="U2107" s="2">
        <f t="shared" si="155"/>
        <v>0.58830163644405276</v>
      </c>
      <c r="V2107" s="2"/>
      <c r="W2107" s="2"/>
      <c r="X2107" s="45"/>
      <c r="Y2107" s="37"/>
      <c r="Z2107" s="37"/>
      <c r="AA2107" s="37"/>
      <c r="AB2107" s="37"/>
      <c r="AC2107" s="37"/>
      <c r="AD2107" s="37"/>
      <c r="AE2107" s="37"/>
      <c r="AF2107" s="12">
        <v>14</v>
      </c>
      <c r="AG2107">
        <v>11</v>
      </c>
      <c r="AH2107">
        <v>42</v>
      </c>
      <c r="AI2107">
        <v>0.02</v>
      </c>
      <c r="AJ2107">
        <v>1</v>
      </c>
      <c r="AK2107">
        <v>1</v>
      </c>
      <c r="AL2107">
        <v>4</v>
      </c>
      <c r="AM2107">
        <v>5</v>
      </c>
      <c r="AN2107">
        <v>3</v>
      </c>
      <c r="AO2107">
        <v>1</v>
      </c>
      <c r="AP2107">
        <v>-0.05</v>
      </c>
      <c r="AQ2107">
        <v>0.3</v>
      </c>
      <c r="AR2107">
        <v>-2.6</v>
      </c>
      <c r="AS2107">
        <v>2.9</v>
      </c>
      <c r="AT2107">
        <v>-3</v>
      </c>
      <c r="AU2107">
        <v>0</v>
      </c>
      <c r="AV2107" s="2">
        <v>0.55000000000000004</v>
      </c>
    </row>
    <row r="2108" spans="6:48" x14ac:dyDescent="0.3">
      <c r="F2108" t="str">
        <f t="shared" si="153"/>
        <v>13721393</v>
      </c>
      <c r="G2108" t="e">
        <f t="shared" si="156"/>
        <v>#N/A</v>
      </c>
      <c r="H2108" s="11">
        <v>1372</v>
      </c>
      <c r="I2108" s="5">
        <v>1393</v>
      </c>
      <c r="J2108" t="s">
        <v>70</v>
      </c>
      <c r="K2108" t="s">
        <v>72</v>
      </c>
      <c r="Q2108" s="3"/>
      <c r="R2108" s="4"/>
      <c r="S2108" s="4"/>
      <c r="T2108" s="2">
        <f t="shared" si="154"/>
        <v>0.43169836355594715</v>
      </c>
      <c r="U2108" s="2">
        <f t="shared" si="155"/>
        <v>0.56830163644405285</v>
      </c>
      <c r="V2108" s="2"/>
      <c r="W2108" s="2"/>
      <c r="X2108" s="45"/>
      <c r="Y2108" s="37"/>
      <c r="Z2108" s="37"/>
      <c r="AA2108" s="37"/>
      <c r="AB2108" s="37"/>
      <c r="AC2108" s="37"/>
      <c r="AD2108" s="37"/>
      <c r="AE2108" s="37"/>
      <c r="AF2108" s="12">
        <v>14</v>
      </c>
      <c r="AG2108">
        <v>11</v>
      </c>
      <c r="AH2108">
        <v>57</v>
      </c>
      <c r="AI2108">
        <v>0.19</v>
      </c>
      <c r="AJ2108">
        <v>6</v>
      </c>
      <c r="AK2108">
        <v>3</v>
      </c>
      <c r="AL2108">
        <v>2</v>
      </c>
      <c r="AM2108">
        <v>6</v>
      </c>
      <c r="AN2108">
        <v>-2</v>
      </c>
      <c r="AO2108">
        <v>0</v>
      </c>
      <c r="AP2108">
        <v>-0.04</v>
      </c>
      <c r="AQ2108">
        <v>10.7</v>
      </c>
      <c r="AR2108">
        <v>3.9</v>
      </c>
      <c r="AS2108">
        <v>6.8</v>
      </c>
      <c r="AT2108">
        <v>-3</v>
      </c>
      <c r="AU2108">
        <v>0</v>
      </c>
      <c r="AV2108" s="2">
        <v>0.56999999999999995</v>
      </c>
    </row>
    <row r="2109" spans="6:48" x14ac:dyDescent="0.3">
      <c r="F2109" t="str">
        <f t="shared" si="153"/>
        <v>13721395</v>
      </c>
      <c r="G2109" t="e">
        <f t="shared" si="156"/>
        <v>#N/A</v>
      </c>
      <c r="H2109" s="11">
        <v>1372</v>
      </c>
      <c r="I2109" s="5">
        <v>1395</v>
      </c>
      <c r="J2109" t="s">
        <v>70</v>
      </c>
      <c r="K2109" t="s">
        <v>73</v>
      </c>
      <c r="Q2109" s="3"/>
      <c r="R2109" s="4"/>
      <c r="S2109" s="4"/>
      <c r="T2109" s="2">
        <f t="shared" si="154"/>
        <v>0.27169836355594718</v>
      </c>
      <c r="U2109" s="2">
        <f t="shared" si="155"/>
        <v>0.72830163644405288</v>
      </c>
      <c r="V2109" s="2"/>
      <c r="W2109" s="2"/>
      <c r="X2109" s="45"/>
      <c r="Y2109" s="37"/>
      <c r="Z2109" s="37"/>
      <c r="AA2109" s="37"/>
      <c r="AB2109" s="37"/>
      <c r="AC2109" s="37"/>
      <c r="AD2109" s="37"/>
      <c r="AE2109" s="37"/>
      <c r="AF2109" s="12">
        <v>14</v>
      </c>
      <c r="AG2109">
        <v>6</v>
      </c>
      <c r="AH2109">
        <v>89</v>
      </c>
      <c r="AI2109">
        <v>0.14000000000000001</v>
      </c>
      <c r="AJ2109">
        <v>-4</v>
      </c>
      <c r="AK2109">
        <v>-3</v>
      </c>
      <c r="AL2109">
        <v>3</v>
      </c>
      <c r="AM2109">
        <v>7</v>
      </c>
      <c r="AN2109">
        <v>-2</v>
      </c>
      <c r="AO2109">
        <v>-3</v>
      </c>
      <c r="AP2109">
        <v>-0.01</v>
      </c>
      <c r="AQ2109">
        <v>-4.8</v>
      </c>
      <c r="AR2109">
        <v>-7.5</v>
      </c>
      <c r="AS2109">
        <v>2.7</v>
      </c>
      <c r="AT2109">
        <v>-8</v>
      </c>
      <c r="AU2109">
        <v>0</v>
      </c>
      <c r="AV2109" s="2">
        <v>0.41</v>
      </c>
    </row>
    <row r="2110" spans="6:48" x14ac:dyDescent="0.3">
      <c r="F2110" t="str">
        <f t="shared" si="153"/>
        <v>13721397</v>
      </c>
      <c r="G2110" t="e">
        <f t="shared" si="156"/>
        <v>#N/A</v>
      </c>
      <c r="H2110" s="11">
        <v>1372</v>
      </c>
      <c r="I2110" s="5">
        <v>1397</v>
      </c>
      <c r="J2110" t="s">
        <v>70</v>
      </c>
      <c r="K2110" t="s">
        <v>74</v>
      </c>
      <c r="Q2110" s="3"/>
      <c r="R2110" s="4"/>
      <c r="S2110" s="4"/>
      <c r="T2110" s="2">
        <f t="shared" si="154"/>
        <v>0.2316983635559472</v>
      </c>
      <c r="U2110" s="2">
        <f t="shared" si="155"/>
        <v>0.7683016364440528</v>
      </c>
      <c r="V2110" s="2"/>
      <c r="W2110" s="2"/>
      <c r="X2110" s="45"/>
      <c r="Y2110" s="37"/>
      <c r="Z2110" s="37"/>
      <c r="AA2110" s="37"/>
      <c r="AB2110" s="37"/>
      <c r="AC2110" s="37"/>
      <c r="AD2110" s="37"/>
      <c r="AE2110" s="37"/>
      <c r="AF2110" s="12">
        <v>14</v>
      </c>
      <c r="AG2110">
        <v>3</v>
      </c>
      <c r="AH2110">
        <v>100</v>
      </c>
      <c r="AI2110">
        <v>0.04</v>
      </c>
      <c r="AJ2110">
        <v>2</v>
      </c>
      <c r="AK2110">
        <v>3</v>
      </c>
      <c r="AL2110">
        <v>3</v>
      </c>
      <c r="AM2110">
        <v>5</v>
      </c>
      <c r="AN2110">
        <v>-1</v>
      </c>
      <c r="AO2110">
        <v>2</v>
      </c>
      <c r="AP2110">
        <v>-0.06</v>
      </c>
      <c r="AQ2110">
        <v>4</v>
      </c>
      <c r="AR2110">
        <v>2</v>
      </c>
      <c r="AS2110">
        <v>2</v>
      </c>
      <c r="AT2110">
        <v>-11</v>
      </c>
      <c r="AU2110">
        <v>0</v>
      </c>
      <c r="AV2110" s="2">
        <v>0.37</v>
      </c>
    </row>
    <row r="2111" spans="6:48" x14ac:dyDescent="0.3">
      <c r="F2111" t="str">
        <f t="shared" si="153"/>
        <v>13721400</v>
      </c>
      <c r="G2111" t="e">
        <f t="shared" si="156"/>
        <v>#N/A</v>
      </c>
      <c r="H2111" s="11">
        <v>1372</v>
      </c>
      <c r="I2111" s="5">
        <v>1400</v>
      </c>
      <c r="J2111" t="s">
        <v>70</v>
      </c>
      <c r="K2111" t="s">
        <v>75</v>
      </c>
      <c r="Q2111" s="3"/>
      <c r="R2111" s="4"/>
      <c r="S2111" s="4"/>
      <c r="T2111" s="2">
        <f t="shared" si="154"/>
        <v>0.3616983635559472</v>
      </c>
      <c r="U2111" s="2">
        <f t="shared" si="155"/>
        <v>0.6383016364440528</v>
      </c>
      <c r="V2111" s="2"/>
      <c r="W2111" s="2"/>
      <c r="X2111" s="45"/>
      <c r="Y2111" s="37"/>
      <c r="Z2111" s="37"/>
      <c r="AA2111" s="37"/>
      <c r="AB2111" s="37"/>
      <c r="AC2111" s="37"/>
      <c r="AD2111" s="37"/>
      <c r="AE2111" s="37"/>
      <c r="AF2111" s="12">
        <v>14</v>
      </c>
      <c r="AG2111">
        <v>10</v>
      </c>
      <c r="AH2111">
        <v>72</v>
      </c>
      <c r="AI2111">
        <v>0.22</v>
      </c>
      <c r="AJ2111">
        <v>3</v>
      </c>
      <c r="AK2111">
        <v>2</v>
      </c>
      <c r="AL2111">
        <v>3</v>
      </c>
      <c r="AM2111">
        <v>7</v>
      </c>
      <c r="AN2111">
        <v>4</v>
      </c>
      <c r="AO2111">
        <v>0</v>
      </c>
      <c r="AP2111">
        <v>0.03</v>
      </c>
      <c r="AQ2111">
        <v>6.5</v>
      </c>
      <c r="AR2111">
        <v>0.2</v>
      </c>
      <c r="AS2111">
        <v>6.3</v>
      </c>
      <c r="AT2111">
        <v>-4</v>
      </c>
      <c r="AU2111">
        <v>0</v>
      </c>
      <c r="AV2111" s="2">
        <v>0.5</v>
      </c>
    </row>
    <row r="2112" spans="6:48" x14ac:dyDescent="0.3">
      <c r="F2112" t="str">
        <f t="shared" si="153"/>
        <v>13721401</v>
      </c>
      <c r="G2112" t="e">
        <f t="shared" si="156"/>
        <v>#N/A</v>
      </c>
      <c r="H2112" s="11">
        <v>1372</v>
      </c>
      <c r="I2112" s="5">
        <v>1401</v>
      </c>
      <c r="J2112" t="s">
        <v>70</v>
      </c>
      <c r="K2112" t="s">
        <v>76</v>
      </c>
      <c r="Q2112" s="3"/>
      <c r="R2112" s="4"/>
      <c r="S2112" s="4"/>
      <c r="T2112" s="2">
        <f t="shared" si="154"/>
        <v>0.32169836355594722</v>
      </c>
      <c r="U2112" s="2">
        <f t="shared" si="155"/>
        <v>0.67830163644405284</v>
      </c>
      <c r="V2112" s="2"/>
      <c r="W2112" s="2"/>
      <c r="X2112" s="45"/>
      <c r="Y2112" s="37"/>
      <c r="Z2112" s="37"/>
      <c r="AA2112" s="37"/>
      <c r="AB2112" s="37"/>
      <c r="AC2112" s="37"/>
      <c r="AD2112" s="37"/>
      <c r="AE2112" s="37"/>
      <c r="AF2112" s="12">
        <v>14</v>
      </c>
      <c r="AG2112">
        <v>7</v>
      </c>
      <c r="AH2112">
        <v>81</v>
      </c>
      <c r="AI2112">
        <v>0.18</v>
      </c>
      <c r="AJ2112">
        <v>2</v>
      </c>
      <c r="AK2112">
        <v>4</v>
      </c>
      <c r="AL2112">
        <v>2</v>
      </c>
      <c r="AM2112">
        <v>9</v>
      </c>
      <c r="AN2112">
        <v>-1</v>
      </c>
      <c r="AO2112">
        <v>-1</v>
      </c>
      <c r="AP2112">
        <v>0.03</v>
      </c>
      <c r="AQ2112">
        <v>3.2</v>
      </c>
      <c r="AR2112">
        <v>-1.4</v>
      </c>
      <c r="AS2112">
        <v>4.5999999999999996</v>
      </c>
      <c r="AT2112">
        <v>-7</v>
      </c>
      <c r="AU2112">
        <v>0</v>
      </c>
      <c r="AV2112" s="2">
        <v>0.46</v>
      </c>
    </row>
    <row r="2113" spans="6:48" x14ac:dyDescent="0.3">
      <c r="F2113" t="str">
        <f t="shared" si="153"/>
        <v>13721411</v>
      </c>
      <c r="G2113" t="e">
        <f t="shared" si="156"/>
        <v>#N/A</v>
      </c>
      <c r="H2113" s="11">
        <v>1372</v>
      </c>
      <c r="I2113" s="5">
        <v>1411</v>
      </c>
      <c r="J2113" t="s">
        <v>70</v>
      </c>
      <c r="K2113" t="s">
        <v>78</v>
      </c>
      <c r="Q2113" s="3"/>
      <c r="R2113" s="4"/>
      <c r="S2113" s="4"/>
      <c r="T2113" s="2">
        <f t="shared" si="154"/>
        <v>0.80169836355594715</v>
      </c>
      <c r="U2113" s="2">
        <f t="shared" si="155"/>
        <v>0.19830163644405285</v>
      </c>
      <c r="V2113" s="2"/>
      <c r="W2113" s="2"/>
      <c r="X2113" s="45"/>
      <c r="Y2113" s="37"/>
      <c r="Z2113" s="37"/>
      <c r="AA2113" s="37"/>
      <c r="AB2113" s="37"/>
      <c r="AC2113" s="37"/>
      <c r="AD2113" s="37"/>
      <c r="AE2113" s="37"/>
      <c r="AF2113" s="12">
        <v>14</v>
      </c>
      <c r="AG2113">
        <v>16</v>
      </c>
      <c r="AH2113">
        <v>-138</v>
      </c>
      <c r="AI2113">
        <v>0.36</v>
      </c>
      <c r="AJ2113">
        <v>2</v>
      </c>
      <c r="AK2113">
        <v>-2</v>
      </c>
      <c r="AL2113">
        <v>3</v>
      </c>
      <c r="AM2113">
        <v>9</v>
      </c>
      <c r="AN2113">
        <v>4</v>
      </c>
      <c r="AO2113">
        <v>3</v>
      </c>
      <c r="AP2113">
        <v>-0.02</v>
      </c>
      <c r="AQ2113">
        <v>0.6</v>
      </c>
      <c r="AR2113">
        <v>-11.3</v>
      </c>
      <c r="AS2113">
        <v>11.9</v>
      </c>
      <c r="AT2113">
        <v>2</v>
      </c>
      <c r="AU2113">
        <v>1</v>
      </c>
      <c r="AV2113" s="2">
        <v>0.94</v>
      </c>
    </row>
    <row r="2114" spans="6:48" x14ac:dyDescent="0.3">
      <c r="F2114" t="str">
        <f t="shared" si="153"/>
        <v>13721417</v>
      </c>
      <c r="G2114" t="e">
        <f t="shared" si="156"/>
        <v>#N/A</v>
      </c>
      <c r="H2114" s="11">
        <v>1372</v>
      </c>
      <c r="I2114" s="5">
        <v>1417</v>
      </c>
      <c r="J2114" t="s">
        <v>70</v>
      </c>
      <c r="K2114" t="s">
        <v>79</v>
      </c>
      <c r="Q2114" s="3"/>
      <c r="R2114" s="4"/>
      <c r="S2114" s="4"/>
      <c r="T2114" s="2">
        <f t="shared" si="154"/>
        <v>0.3616983635559472</v>
      </c>
      <c r="U2114" s="2">
        <f t="shared" si="155"/>
        <v>0.6383016364440528</v>
      </c>
      <c r="V2114" s="2"/>
      <c r="W2114" s="2"/>
      <c r="X2114" s="45"/>
      <c r="Y2114" s="37"/>
      <c r="Z2114" s="37"/>
      <c r="AA2114" s="37"/>
      <c r="AB2114" s="37"/>
      <c r="AC2114" s="37"/>
      <c r="AD2114" s="37"/>
      <c r="AE2114" s="37"/>
      <c r="AF2114" s="12">
        <v>14</v>
      </c>
      <c r="AG2114">
        <v>11</v>
      </c>
      <c r="AH2114">
        <v>63</v>
      </c>
      <c r="AI2114">
        <v>0.14000000000000001</v>
      </c>
      <c r="AJ2114">
        <v>-1</v>
      </c>
      <c r="AK2114">
        <v>1</v>
      </c>
      <c r="AL2114">
        <v>4</v>
      </c>
      <c r="AM2114">
        <v>10</v>
      </c>
      <c r="AN2114">
        <v>4</v>
      </c>
      <c r="AO2114">
        <v>-2</v>
      </c>
      <c r="AP2114">
        <v>-0.02</v>
      </c>
      <c r="AQ2114">
        <v>-3.7</v>
      </c>
      <c r="AR2114">
        <v>-7.9</v>
      </c>
      <c r="AS2114">
        <v>4.2</v>
      </c>
      <c r="AT2114">
        <v>-3</v>
      </c>
      <c r="AU2114">
        <v>0</v>
      </c>
      <c r="AV2114" s="2">
        <v>0.5</v>
      </c>
    </row>
    <row r="2115" spans="6:48" x14ac:dyDescent="0.3">
      <c r="F2115" t="str">
        <f t="shared" si="153"/>
        <v>13721420</v>
      </c>
      <c r="G2115" t="e">
        <f t="shared" si="156"/>
        <v>#N/A</v>
      </c>
      <c r="H2115" s="11">
        <v>1372</v>
      </c>
      <c r="I2115" s="5">
        <v>1420</v>
      </c>
      <c r="J2115" t="s">
        <v>70</v>
      </c>
      <c r="K2115" t="s">
        <v>80</v>
      </c>
      <c r="Q2115" s="3"/>
      <c r="R2115" s="4"/>
      <c r="S2115" s="4"/>
      <c r="T2115" s="2">
        <f t="shared" si="154"/>
        <v>0.72169836355594719</v>
      </c>
      <c r="U2115" s="2">
        <f t="shared" si="155"/>
        <v>0.27830163644405281</v>
      </c>
      <c r="V2115" s="2"/>
      <c r="W2115" s="2"/>
      <c r="X2115" s="45"/>
      <c r="Y2115" s="37"/>
      <c r="Z2115" s="37"/>
      <c r="AA2115" s="37"/>
      <c r="AB2115" s="37"/>
      <c r="AC2115" s="37"/>
      <c r="AD2115" s="37"/>
      <c r="AE2115" s="37"/>
      <c r="AF2115" s="12">
        <v>14</v>
      </c>
      <c r="AG2115">
        <v>16</v>
      </c>
      <c r="AH2115">
        <v>-73</v>
      </c>
      <c r="AI2115">
        <v>0.12</v>
      </c>
      <c r="AJ2115">
        <v>1</v>
      </c>
      <c r="AK2115">
        <v>-2</v>
      </c>
      <c r="AL2115">
        <v>3</v>
      </c>
      <c r="AM2115">
        <v>5</v>
      </c>
      <c r="AN2115">
        <v>7</v>
      </c>
      <c r="AO2115">
        <v>0</v>
      </c>
      <c r="AP2115">
        <v>0.05</v>
      </c>
      <c r="AQ2115">
        <v>5.7</v>
      </c>
      <c r="AR2115">
        <v>-2.6</v>
      </c>
      <c r="AS2115">
        <v>8.3000000000000007</v>
      </c>
      <c r="AT2115">
        <v>2</v>
      </c>
      <c r="AU2115">
        <v>1</v>
      </c>
      <c r="AV2115" s="2">
        <v>0.86</v>
      </c>
    </row>
    <row r="2116" spans="6:48" x14ac:dyDescent="0.3">
      <c r="F2116" t="str">
        <f t="shared" si="153"/>
        <v>13721422</v>
      </c>
      <c r="G2116" t="e">
        <f t="shared" si="156"/>
        <v>#N/A</v>
      </c>
      <c r="H2116" s="11">
        <v>1372</v>
      </c>
      <c r="I2116" s="5">
        <v>1422</v>
      </c>
      <c r="J2116" t="s">
        <v>70</v>
      </c>
      <c r="K2116" t="s">
        <v>81</v>
      </c>
      <c r="Q2116" s="3"/>
      <c r="R2116" s="4"/>
      <c r="S2116" s="4"/>
      <c r="T2116" s="2">
        <f t="shared" si="154"/>
        <v>0.45169836355594717</v>
      </c>
      <c r="U2116" s="2">
        <f t="shared" si="155"/>
        <v>0.54830163644405283</v>
      </c>
      <c r="V2116" s="2"/>
      <c r="W2116" s="2"/>
      <c r="X2116" s="45"/>
      <c r="Y2116" s="37"/>
      <c r="Z2116" s="37"/>
      <c r="AA2116" s="37"/>
      <c r="AB2116" s="37"/>
      <c r="AC2116" s="37"/>
      <c r="AD2116" s="37"/>
      <c r="AE2116" s="37"/>
      <c r="AF2116" s="12">
        <v>14</v>
      </c>
      <c r="AG2116">
        <v>13</v>
      </c>
      <c r="AH2116">
        <v>29</v>
      </c>
      <c r="AI2116">
        <v>0.03</v>
      </c>
      <c r="AJ2116">
        <v>1</v>
      </c>
      <c r="AK2116">
        <v>2</v>
      </c>
      <c r="AL2116">
        <v>1</v>
      </c>
      <c r="AM2116">
        <v>3</v>
      </c>
      <c r="AN2116">
        <v>-1</v>
      </c>
      <c r="AO2116">
        <v>-5</v>
      </c>
      <c r="AP2116">
        <v>0</v>
      </c>
      <c r="AQ2116">
        <v>6.1</v>
      </c>
      <c r="AR2116">
        <v>5.0999999999999996</v>
      </c>
      <c r="AS2116">
        <v>1</v>
      </c>
      <c r="AT2116">
        <v>-1</v>
      </c>
      <c r="AU2116">
        <v>0</v>
      </c>
      <c r="AV2116" s="2">
        <v>0.59</v>
      </c>
    </row>
    <row r="2117" spans="6:48" x14ac:dyDescent="0.3">
      <c r="F2117" t="str">
        <f t="shared" si="153"/>
        <v>13721437</v>
      </c>
      <c r="G2117" t="e">
        <f t="shared" si="156"/>
        <v>#N/A</v>
      </c>
      <c r="H2117" s="11">
        <v>1372</v>
      </c>
      <c r="I2117" s="5">
        <v>1437</v>
      </c>
      <c r="J2117" t="s">
        <v>70</v>
      </c>
      <c r="K2117" t="s">
        <v>82</v>
      </c>
      <c r="Q2117" s="3"/>
      <c r="R2117" s="4"/>
      <c r="S2117" s="4"/>
      <c r="T2117" s="2">
        <f t="shared" si="154"/>
        <v>0.13169836355594722</v>
      </c>
      <c r="U2117" s="2">
        <f t="shared" si="155"/>
        <v>0.86830163644405278</v>
      </c>
      <c r="V2117" s="2"/>
      <c r="W2117" s="2"/>
      <c r="X2117" s="45"/>
      <c r="Y2117" s="37"/>
      <c r="Z2117" s="37"/>
      <c r="AA2117" s="37"/>
      <c r="AB2117" s="37"/>
      <c r="AC2117" s="37"/>
      <c r="AD2117" s="37"/>
      <c r="AE2117" s="37"/>
      <c r="AF2117" s="12">
        <v>14</v>
      </c>
      <c r="AG2117">
        <v>1</v>
      </c>
      <c r="AH2117">
        <v>109</v>
      </c>
      <c r="AI2117">
        <v>-0.08</v>
      </c>
      <c r="AJ2117">
        <v>-7</v>
      </c>
      <c r="AK2117">
        <v>1</v>
      </c>
      <c r="AL2117">
        <v>5</v>
      </c>
      <c r="AM2117">
        <v>7</v>
      </c>
      <c r="AN2117">
        <v>4</v>
      </c>
      <c r="AO2117">
        <v>-2</v>
      </c>
      <c r="AP2117">
        <v>-7.0000000000000007E-2</v>
      </c>
      <c r="AQ2117">
        <v>-8.9</v>
      </c>
      <c r="AR2117">
        <v>-2.5</v>
      </c>
      <c r="AS2117">
        <v>-6.4</v>
      </c>
      <c r="AT2117">
        <v>-13</v>
      </c>
      <c r="AU2117">
        <v>0</v>
      </c>
      <c r="AV2117" s="2">
        <v>0.27</v>
      </c>
    </row>
    <row r="2118" spans="6:48" x14ac:dyDescent="0.3">
      <c r="F2118" t="str">
        <f t="shared" si="153"/>
        <v>13721438</v>
      </c>
      <c r="G2118" t="e">
        <f t="shared" si="156"/>
        <v>#N/A</v>
      </c>
      <c r="H2118" s="11">
        <v>1372</v>
      </c>
      <c r="I2118" s="5">
        <v>1438</v>
      </c>
      <c r="J2118" t="s">
        <v>70</v>
      </c>
      <c r="K2118" t="s">
        <v>83</v>
      </c>
      <c r="Q2118" s="3"/>
      <c r="R2118" s="4"/>
      <c r="S2118" s="4"/>
      <c r="T2118" s="2">
        <f t="shared" si="154"/>
        <v>0.14169836355594723</v>
      </c>
      <c r="U2118" s="2">
        <f t="shared" si="155"/>
        <v>0.85830163644405277</v>
      </c>
      <c r="V2118" s="2"/>
      <c r="W2118" s="2"/>
      <c r="X2118" s="45"/>
      <c r="Y2118" s="37"/>
      <c r="Z2118" s="37"/>
      <c r="AA2118" s="37"/>
      <c r="AB2118" s="37"/>
      <c r="AC2118" s="37"/>
      <c r="AD2118" s="37"/>
      <c r="AE2118" s="37"/>
      <c r="AF2118" s="12">
        <v>14</v>
      </c>
      <c r="AG2118">
        <v>1</v>
      </c>
      <c r="AH2118">
        <v>110</v>
      </c>
      <c r="AI2118">
        <v>-0.14000000000000001</v>
      </c>
      <c r="AJ2118">
        <v>0</v>
      </c>
      <c r="AK2118">
        <v>6</v>
      </c>
      <c r="AL2118">
        <v>6</v>
      </c>
      <c r="AM2118">
        <v>4</v>
      </c>
      <c r="AN2118">
        <v>6</v>
      </c>
      <c r="AO2118">
        <v>-3</v>
      </c>
      <c r="AP2118">
        <v>-0.06</v>
      </c>
      <c r="AQ2118">
        <v>10.7</v>
      </c>
      <c r="AR2118">
        <v>15</v>
      </c>
      <c r="AS2118">
        <v>-4.3</v>
      </c>
      <c r="AT2118">
        <v>-13</v>
      </c>
      <c r="AU2118">
        <v>0</v>
      </c>
      <c r="AV2118" s="2">
        <v>0.28000000000000003</v>
      </c>
    </row>
    <row r="2119" spans="6:48" x14ac:dyDescent="0.3">
      <c r="F2119" t="str">
        <f t="shared" si="153"/>
        <v>13721439</v>
      </c>
      <c r="G2119" t="e">
        <f t="shared" si="156"/>
        <v>#N/A</v>
      </c>
      <c r="H2119" s="11">
        <v>1372</v>
      </c>
      <c r="I2119" s="5">
        <v>1439</v>
      </c>
      <c r="J2119" t="s">
        <v>70</v>
      </c>
      <c r="K2119" t="s">
        <v>84</v>
      </c>
      <c r="Q2119" s="3"/>
      <c r="R2119" s="4"/>
      <c r="S2119" s="4"/>
      <c r="T2119" s="2">
        <f t="shared" si="154"/>
        <v>0.28169836355594718</v>
      </c>
      <c r="U2119" s="2">
        <f t="shared" si="155"/>
        <v>0.71830163644405287</v>
      </c>
      <c r="V2119" s="2"/>
      <c r="W2119" s="2"/>
      <c r="X2119" s="45"/>
      <c r="Y2119" s="37"/>
      <c r="Z2119" s="37"/>
      <c r="AA2119" s="37"/>
      <c r="AB2119" s="37"/>
      <c r="AC2119" s="37"/>
      <c r="AD2119" s="37"/>
      <c r="AE2119" s="37"/>
      <c r="AF2119" s="12">
        <v>14</v>
      </c>
      <c r="AG2119">
        <v>8</v>
      </c>
      <c r="AH2119">
        <v>79</v>
      </c>
      <c r="AI2119">
        <v>0.14000000000000001</v>
      </c>
      <c r="AJ2119">
        <v>-4</v>
      </c>
      <c r="AK2119">
        <v>0</v>
      </c>
      <c r="AL2119">
        <v>3</v>
      </c>
      <c r="AM2119">
        <v>7</v>
      </c>
      <c r="AN2119">
        <v>9</v>
      </c>
      <c r="AO2119">
        <v>0</v>
      </c>
      <c r="AP2119">
        <v>-0.01</v>
      </c>
      <c r="AQ2119">
        <v>-1.5</v>
      </c>
      <c r="AR2119">
        <v>-3.4</v>
      </c>
      <c r="AS2119">
        <v>1.9</v>
      </c>
      <c r="AT2119">
        <v>-6</v>
      </c>
      <c r="AU2119">
        <v>0</v>
      </c>
      <c r="AV2119" s="2">
        <v>0.42</v>
      </c>
    </row>
    <row r="2120" spans="6:48" x14ac:dyDescent="0.3">
      <c r="F2120" t="str">
        <f t="shared" si="153"/>
        <v>13721452</v>
      </c>
      <c r="G2120" t="e">
        <f t="shared" si="156"/>
        <v>#N/A</v>
      </c>
      <c r="H2120" s="11">
        <v>1372</v>
      </c>
      <c r="I2120" s="5">
        <v>1452</v>
      </c>
      <c r="J2120" t="s">
        <v>70</v>
      </c>
      <c r="K2120" t="s">
        <v>85</v>
      </c>
      <c r="Q2120" s="3"/>
      <c r="R2120" s="4"/>
      <c r="S2120" s="4"/>
      <c r="T2120" s="2">
        <f t="shared" si="154"/>
        <v>0.22169836355594719</v>
      </c>
      <c r="U2120" s="2">
        <f t="shared" si="155"/>
        <v>0.77830163644405281</v>
      </c>
      <c r="V2120" s="2"/>
      <c r="W2120" s="2"/>
      <c r="X2120" s="45"/>
      <c r="Y2120" s="37"/>
      <c r="Z2120" s="37"/>
      <c r="AA2120" s="37"/>
      <c r="AB2120" s="37"/>
      <c r="AC2120" s="37"/>
      <c r="AD2120" s="37"/>
      <c r="AE2120" s="37"/>
      <c r="AF2120" s="12">
        <v>14</v>
      </c>
      <c r="AG2120">
        <v>5</v>
      </c>
      <c r="AH2120">
        <v>98</v>
      </c>
      <c r="AI2120">
        <v>0.09</v>
      </c>
      <c r="AJ2120">
        <v>3</v>
      </c>
      <c r="AK2120">
        <v>0</v>
      </c>
      <c r="AL2120">
        <v>5</v>
      </c>
      <c r="AM2120">
        <v>2</v>
      </c>
      <c r="AN2120">
        <v>-4</v>
      </c>
      <c r="AO2120">
        <v>1</v>
      </c>
      <c r="AP2120">
        <v>-7.0000000000000007E-2</v>
      </c>
      <c r="AQ2120">
        <v>-1.4</v>
      </c>
      <c r="AR2120">
        <v>-0.6</v>
      </c>
      <c r="AS2120">
        <v>-0.8</v>
      </c>
      <c r="AT2120">
        <v>-9</v>
      </c>
      <c r="AU2120">
        <v>0</v>
      </c>
      <c r="AV2120" s="2">
        <v>0.36</v>
      </c>
    </row>
    <row r="2121" spans="6:48" x14ac:dyDescent="0.3">
      <c r="F2121" t="str">
        <f t="shared" si="153"/>
        <v>13721455</v>
      </c>
      <c r="G2121" t="e">
        <f t="shared" si="156"/>
        <v>#N/A</v>
      </c>
      <c r="H2121" s="11">
        <v>1372</v>
      </c>
      <c r="I2121" s="5">
        <v>1455</v>
      </c>
      <c r="J2121" t="s">
        <v>70</v>
      </c>
      <c r="K2121" t="s">
        <v>86</v>
      </c>
      <c r="Q2121" s="3"/>
      <c r="R2121" s="4"/>
      <c r="S2121" s="4"/>
      <c r="T2121" s="2">
        <f t="shared" si="154"/>
        <v>0.2316983635559472</v>
      </c>
      <c r="U2121" s="2">
        <f t="shared" si="155"/>
        <v>0.7683016364440528</v>
      </c>
      <c r="V2121" s="2"/>
      <c r="W2121" s="2"/>
      <c r="X2121" s="45"/>
      <c r="Y2121" s="37"/>
      <c r="Z2121" s="37"/>
      <c r="AA2121" s="37"/>
      <c r="AB2121" s="37"/>
      <c r="AC2121" s="37"/>
      <c r="AD2121" s="37"/>
      <c r="AE2121" s="37"/>
      <c r="AF2121" s="12">
        <v>14</v>
      </c>
      <c r="AG2121">
        <v>4</v>
      </c>
      <c r="AH2121">
        <v>91</v>
      </c>
      <c r="AI2121">
        <v>0.02</v>
      </c>
      <c r="AJ2121">
        <v>-2</v>
      </c>
      <c r="AK2121">
        <v>1</v>
      </c>
      <c r="AL2121">
        <v>4</v>
      </c>
      <c r="AM2121">
        <v>8</v>
      </c>
      <c r="AN2121">
        <v>-2</v>
      </c>
      <c r="AO2121">
        <v>-6</v>
      </c>
      <c r="AP2121">
        <v>-0.04</v>
      </c>
      <c r="AQ2121">
        <v>-4.8</v>
      </c>
      <c r="AR2121">
        <v>-2.9</v>
      </c>
      <c r="AS2121">
        <v>-1.9</v>
      </c>
      <c r="AT2121">
        <v>-10</v>
      </c>
      <c r="AU2121">
        <v>0</v>
      </c>
      <c r="AV2121" s="2">
        <v>0.37</v>
      </c>
    </row>
    <row r="2122" spans="6:48" x14ac:dyDescent="0.3">
      <c r="F2122" t="str">
        <f t="shared" si="153"/>
        <v>13721460</v>
      </c>
      <c r="G2122" t="e">
        <f t="shared" si="156"/>
        <v>#N/A</v>
      </c>
      <c r="H2122" s="11">
        <v>1372</v>
      </c>
      <c r="I2122" s="5">
        <v>1460</v>
      </c>
      <c r="J2122" t="s">
        <v>70</v>
      </c>
      <c r="K2122" t="s">
        <v>87</v>
      </c>
      <c r="Q2122" s="3"/>
      <c r="R2122" s="4"/>
      <c r="S2122" s="4"/>
      <c r="T2122" s="2">
        <f t="shared" si="154"/>
        <v>0.62169836355594721</v>
      </c>
      <c r="U2122" s="2">
        <f t="shared" si="155"/>
        <v>0.37830163644405279</v>
      </c>
      <c r="V2122" s="2"/>
      <c r="W2122" s="2"/>
      <c r="X2122" s="45"/>
      <c r="Y2122" s="37"/>
      <c r="Z2122" s="37"/>
      <c r="AA2122" s="37"/>
      <c r="AB2122" s="37"/>
      <c r="AC2122" s="37"/>
      <c r="AD2122" s="37"/>
      <c r="AE2122" s="37"/>
      <c r="AF2122" s="12">
        <v>14</v>
      </c>
      <c r="AG2122">
        <v>14</v>
      </c>
      <c r="AH2122">
        <v>-24</v>
      </c>
      <c r="AI2122">
        <v>0.08</v>
      </c>
      <c r="AJ2122">
        <v>4</v>
      </c>
      <c r="AK2122">
        <v>2</v>
      </c>
      <c r="AL2122">
        <v>2</v>
      </c>
      <c r="AM2122">
        <v>4</v>
      </c>
      <c r="AN2122">
        <v>4</v>
      </c>
      <c r="AO2122">
        <v>-4</v>
      </c>
      <c r="AP2122">
        <v>-0.02</v>
      </c>
      <c r="AQ2122">
        <v>6.9</v>
      </c>
      <c r="AR2122">
        <v>2.2000000000000002</v>
      </c>
      <c r="AS2122">
        <v>4.7</v>
      </c>
      <c r="AT2122">
        <v>0</v>
      </c>
      <c r="AU2122">
        <v>0</v>
      </c>
      <c r="AV2122" s="2">
        <v>0.76</v>
      </c>
    </row>
    <row r="2123" spans="6:48" x14ac:dyDescent="0.3">
      <c r="F2123" t="str">
        <f t="shared" si="153"/>
        <v>13721462</v>
      </c>
      <c r="G2123" t="e">
        <f t="shared" si="156"/>
        <v>#N/A</v>
      </c>
      <c r="H2123" s="11">
        <v>1372</v>
      </c>
      <c r="I2123" s="5">
        <v>1462</v>
      </c>
      <c r="J2123" t="s">
        <v>70</v>
      </c>
      <c r="K2123" t="s">
        <v>88</v>
      </c>
      <c r="Q2123" s="3"/>
      <c r="R2123" s="4"/>
      <c r="S2123" s="4"/>
      <c r="T2123" s="2">
        <f t="shared" si="154"/>
        <v>0.2416983635559472</v>
      </c>
      <c r="U2123" s="2">
        <f t="shared" si="155"/>
        <v>0.7583016364440528</v>
      </c>
      <c r="V2123" s="2"/>
      <c r="W2123" s="2"/>
      <c r="X2123" s="45"/>
      <c r="Y2123" s="37"/>
      <c r="Z2123" s="37"/>
      <c r="AA2123" s="37"/>
      <c r="AB2123" s="37"/>
      <c r="AC2123" s="37"/>
      <c r="AD2123" s="37"/>
      <c r="AE2123" s="37"/>
      <c r="AF2123" s="12">
        <v>14</v>
      </c>
      <c r="AG2123">
        <v>1</v>
      </c>
      <c r="AH2123">
        <v>97</v>
      </c>
      <c r="AI2123">
        <v>-0.05</v>
      </c>
      <c r="AJ2123">
        <v>-3</v>
      </c>
      <c r="AK2123">
        <v>0</v>
      </c>
      <c r="AL2123">
        <v>3</v>
      </c>
      <c r="AM2123">
        <v>9</v>
      </c>
      <c r="AN2123">
        <v>3</v>
      </c>
      <c r="AO2123">
        <v>-6</v>
      </c>
      <c r="AP2123">
        <v>-0.09</v>
      </c>
      <c r="AQ2123">
        <v>-6.1</v>
      </c>
      <c r="AR2123">
        <v>-6.1</v>
      </c>
      <c r="AS2123">
        <v>0</v>
      </c>
      <c r="AT2123">
        <v>-13</v>
      </c>
      <c r="AU2123">
        <v>0</v>
      </c>
      <c r="AV2123" s="2">
        <v>0.38</v>
      </c>
    </row>
    <row r="2124" spans="6:48" x14ac:dyDescent="0.3">
      <c r="F2124" t="str">
        <f t="shared" si="153"/>
        <v>13821393</v>
      </c>
      <c r="G2124" t="e">
        <f t="shared" si="156"/>
        <v>#N/A</v>
      </c>
      <c r="H2124" s="11">
        <v>1382</v>
      </c>
      <c r="I2124" s="5">
        <v>1393</v>
      </c>
      <c r="J2124" t="s">
        <v>71</v>
      </c>
      <c r="K2124" t="s">
        <v>72</v>
      </c>
      <c r="Q2124" s="3"/>
      <c r="R2124" s="4"/>
      <c r="S2124" s="4"/>
      <c r="T2124" s="2">
        <f t="shared" si="154"/>
        <v>0.53169836355594724</v>
      </c>
      <c r="U2124" s="2">
        <f t="shared" si="155"/>
        <v>0.46830163644405276</v>
      </c>
      <c r="V2124" s="2"/>
      <c r="W2124" s="2"/>
      <c r="X2124" s="45"/>
      <c r="Y2124" s="37"/>
      <c r="Z2124" s="37"/>
      <c r="AA2124" s="37"/>
      <c r="AB2124" s="37"/>
      <c r="AC2124" s="37"/>
      <c r="AD2124" s="37"/>
      <c r="AE2124" s="37"/>
      <c r="AF2124" s="12">
        <v>11</v>
      </c>
      <c r="AG2124">
        <v>11</v>
      </c>
      <c r="AH2124">
        <v>15</v>
      </c>
      <c r="AI2124">
        <v>0.17</v>
      </c>
      <c r="AJ2124">
        <v>5</v>
      </c>
      <c r="AK2124">
        <v>2</v>
      </c>
      <c r="AL2124">
        <v>-2</v>
      </c>
      <c r="AM2124">
        <v>1</v>
      </c>
      <c r="AN2124">
        <v>-5</v>
      </c>
      <c r="AO2124">
        <v>-1</v>
      </c>
      <c r="AP2124">
        <v>0.01</v>
      </c>
      <c r="AQ2124">
        <v>10.4</v>
      </c>
      <c r="AR2124">
        <v>6.5</v>
      </c>
      <c r="AS2124">
        <v>3.9</v>
      </c>
      <c r="AT2124">
        <v>0</v>
      </c>
      <c r="AU2124">
        <v>0</v>
      </c>
      <c r="AV2124" s="2">
        <v>0.67</v>
      </c>
    </row>
    <row r="2125" spans="6:48" x14ac:dyDescent="0.3">
      <c r="F2125" t="str">
        <f t="shared" si="153"/>
        <v>13821395</v>
      </c>
      <c r="G2125" t="e">
        <f t="shared" si="156"/>
        <v>#N/A</v>
      </c>
      <c r="H2125" s="11">
        <v>1382</v>
      </c>
      <c r="I2125" s="5">
        <v>1395</v>
      </c>
      <c r="J2125" t="s">
        <v>71</v>
      </c>
      <c r="K2125" t="s">
        <v>73</v>
      </c>
      <c r="Q2125" s="3"/>
      <c r="R2125" s="4"/>
      <c r="S2125" s="4"/>
      <c r="T2125" s="2">
        <f t="shared" si="154"/>
        <v>0.39169836355594723</v>
      </c>
      <c r="U2125" s="2">
        <f t="shared" si="155"/>
        <v>0.60830163644405277</v>
      </c>
      <c r="V2125" s="2"/>
      <c r="W2125" s="2"/>
      <c r="X2125" s="45"/>
      <c r="Y2125" s="37"/>
      <c r="Z2125" s="37"/>
      <c r="AA2125" s="37"/>
      <c r="AB2125" s="37"/>
      <c r="AC2125" s="37"/>
      <c r="AD2125" s="37"/>
      <c r="AE2125" s="37"/>
      <c r="AF2125" s="12">
        <v>11</v>
      </c>
      <c r="AG2125">
        <v>6</v>
      </c>
      <c r="AH2125">
        <v>47</v>
      </c>
      <c r="AI2125">
        <v>0.12</v>
      </c>
      <c r="AJ2125">
        <v>-5</v>
      </c>
      <c r="AK2125">
        <v>-4</v>
      </c>
      <c r="AL2125">
        <v>-1</v>
      </c>
      <c r="AM2125">
        <v>2</v>
      </c>
      <c r="AN2125">
        <v>-5</v>
      </c>
      <c r="AO2125">
        <v>-4</v>
      </c>
      <c r="AP2125">
        <v>0.04</v>
      </c>
      <c r="AQ2125">
        <v>-5.0999999999999996</v>
      </c>
      <c r="AR2125">
        <v>-4.9000000000000004</v>
      </c>
      <c r="AS2125">
        <v>-0.2</v>
      </c>
      <c r="AT2125">
        <v>-5</v>
      </c>
      <c r="AU2125">
        <v>0</v>
      </c>
      <c r="AV2125" s="2">
        <v>0.53</v>
      </c>
    </row>
    <row r="2126" spans="6:48" x14ac:dyDescent="0.3">
      <c r="F2126" t="str">
        <f t="shared" si="153"/>
        <v>13821397</v>
      </c>
      <c r="G2126" t="e">
        <f t="shared" si="156"/>
        <v>#N/A</v>
      </c>
      <c r="H2126" s="11">
        <v>1382</v>
      </c>
      <c r="I2126" s="5">
        <v>1397</v>
      </c>
      <c r="J2126" t="s">
        <v>71</v>
      </c>
      <c r="K2126" t="s">
        <v>74</v>
      </c>
      <c r="Q2126" s="3"/>
      <c r="R2126" s="4"/>
      <c r="S2126" s="4"/>
      <c r="T2126" s="2">
        <f t="shared" si="154"/>
        <v>0.35169836355594719</v>
      </c>
      <c r="U2126" s="2">
        <f t="shared" si="155"/>
        <v>0.64830163644405281</v>
      </c>
      <c r="V2126" s="2"/>
      <c r="W2126" s="2"/>
      <c r="X2126" s="45"/>
      <c r="Y2126" s="37"/>
      <c r="Z2126" s="37"/>
      <c r="AA2126" s="37"/>
      <c r="AB2126" s="37"/>
      <c r="AC2126" s="37"/>
      <c r="AD2126" s="37"/>
      <c r="AE2126" s="37"/>
      <c r="AF2126" s="12">
        <v>11</v>
      </c>
      <c r="AG2126">
        <v>3</v>
      </c>
      <c r="AH2126">
        <v>58</v>
      </c>
      <c r="AI2126">
        <v>0.02</v>
      </c>
      <c r="AJ2126">
        <v>1</v>
      </c>
      <c r="AK2126">
        <v>2</v>
      </c>
      <c r="AL2126">
        <v>-1</v>
      </c>
      <c r="AM2126">
        <v>0</v>
      </c>
      <c r="AN2126">
        <v>-4</v>
      </c>
      <c r="AO2126">
        <v>1</v>
      </c>
      <c r="AP2126">
        <v>-0.01</v>
      </c>
      <c r="AQ2126">
        <v>3.7</v>
      </c>
      <c r="AR2126">
        <v>4.5999999999999996</v>
      </c>
      <c r="AS2126">
        <v>-0.9</v>
      </c>
      <c r="AT2126">
        <v>-8</v>
      </c>
      <c r="AU2126">
        <v>0</v>
      </c>
      <c r="AV2126" s="2">
        <v>0.49</v>
      </c>
    </row>
    <row r="2127" spans="6:48" x14ac:dyDescent="0.3">
      <c r="F2127" t="str">
        <f t="shared" si="153"/>
        <v>13821400</v>
      </c>
      <c r="G2127" t="e">
        <f t="shared" si="156"/>
        <v>#N/A</v>
      </c>
      <c r="H2127" s="11">
        <v>1382</v>
      </c>
      <c r="I2127" s="5">
        <v>1400</v>
      </c>
      <c r="J2127" t="s">
        <v>71</v>
      </c>
      <c r="K2127" t="s">
        <v>75</v>
      </c>
      <c r="Q2127" s="3"/>
      <c r="R2127" s="4"/>
      <c r="S2127" s="4"/>
      <c r="T2127" s="2">
        <f t="shared" si="154"/>
        <v>0.4816983635559472</v>
      </c>
      <c r="U2127" s="2">
        <f t="shared" si="155"/>
        <v>0.5183016364440528</v>
      </c>
      <c r="V2127" s="2"/>
      <c r="W2127" s="2"/>
      <c r="X2127" s="45"/>
      <c r="Y2127" s="37"/>
      <c r="Z2127" s="37"/>
      <c r="AA2127" s="37"/>
      <c r="AB2127" s="37"/>
      <c r="AC2127" s="37"/>
      <c r="AD2127" s="37"/>
      <c r="AE2127" s="37"/>
      <c r="AF2127" s="12">
        <v>11</v>
      </c>
      <c r="AG2127">
        <v>10</v>
      </c>
      <c r="AH2127">
        <v>30</v>
      </c>
      <c r="AI2127">
        <v>0.2</v>
      </c>
      <c r="AJ2127">
        <v>2</v>
      </c>
      <c r="AK2127">
        <v>1</v>
      </c>
      <c r="AL2127">
        <v>-1</v>
      </c>
      <c r="AM2127">
        <v>2</v>
      </c>
      <c r="AN2127">
        <v>1</v>
      </c>
      <c r="AO2127">
        <v>-1</v>
      </c>
      <c r="AP2127">
        <v>0.08</v>
      </c>
      <c r="AQ2127">
        <v>6.2</v>
      </c>
      <c r="AR2127">
        <v>2.8</v>
      </c>
      <c r="AS2127">
        <v>3.4</v>
      </c>
      <c r="AT2127">
        <v>-1</v>
      </c>
      <c r="AU2127">
        <v>0</v>
      </c>
      <c r="AV2127" s="2">
        <v>0.62</v>
      </c>
    </row>
    <row r="2128" spans="6:48" x14ac:dyDescent="0.3">
      <c r="F2128" t="str">
        <f t="shared" si="153"/>
        <v>13821401</v>
      </c>
      <c r="G2128" t="e">
        <f t="shared" si="156"/>
        <v>#N/A</v>
      </c>
      <c r="H2128" s="11">
        <v>1382</v>
      </c>
      <c r="I2128" s="5">
        <v>1401</v>
      </c>
      <c r="J2128" t="s">
        <v>71</v>
      </c>
      <c r="K2128" t="s">
        <v>76</v>
      </c>
      <c r="Q2128" s="3"/>
      <c r="R2128" s="4"/>
      <c r="S2128" s="4"/>
      <c r="T2128" s="2">
        <f t="shared" si="154"/>
        <v>0.44169836355594716</v>
      </c>
      <c r="U2128" s="2">
        <f t="shared" si="155"/>
        <v>0.55830163644405284</v>
      </c>
      <c r="V2128" s="2"/>
      <c r="W2128" s="2"/>
      <c r="X2128" s="45"/>
      <c r="Y2128" s="37"/>
      <c r="Z2128" s="37"/>
      <c r="AA2128" s="37"/>
      <c r="AB2128" s="37"/>
      <c r="AC2128" s="37"/>
      <c r="AD2128" s="37"/>
      <c r="AE2128" s="37"/>
      <c r="AF2128" s="12">
        <v>11</v>
      </c>
      <c r="AG2128">
        <v>7</v>
      </c>
      <c r="AH2128">
        <v>39</v>
      </c>
      <c r="AI2128">
        <v>0.16</v>
      </c>
      <c r="AJ2128">
        <v>1</v>
      </c>
      <c r="AK2128">
        <v>3</v>
      </c>
      <c r="AL2128">
        <v>-2</v>
      </c>
      <c r="AM2128">
        <v>4</v>
      </c>
      <c r="AN2128">
        <v>-4</v>
      </c>
      <c r="AO2128">
        <v>-2</v>
      </c>
      <c r="AP2128">
        <v>0.08</v>
      </c>
      <c r="AQ2128">
        <v>2.9</v>
      </c>
      <c r="AR2128">
        <v>1.2</v>
      </c>
      <c r="AS2128">
        <v>1.7</v>
      </c>
      <c r="AT2128">
        <v>-4</v>
      </c>
      <c r="AU2128">
        <v>0</v>
      </c>
      <c r="AV2128" s="2">
        <v>0.57999999999999996</v>
      </c>
    </row>
    <row r="2129" spans="6:48" x14ac:dyDescent="0.3">
      <c r="F2129" t="str">
        <f t="shared" si="153"/>
        <v>13821403</v>
      </c>
      <c r="G2129" t="e">
        <f t="shared" si="156"/>
        <v>#N/A</v>
      </c>
      <c r="H2129" s="11">
        <v>1382</v>
      </c>
      <c r="I2129" s="5">
        <v>1403</v>
      </c>
      <c r="J2129" t="s">
        <v>71</v>
      </c>
      <c r="K2129" t="s">
        <v>77</v>
      </c>
      <c r="Q2129" s="3"/>
      <c r="R2129" s="4"/>
      <c r="S2129" s="4"/>
      <c r="T2129" s="2">
        <f t="shared" si="154"/>
        <v>0.33169836355594717</v>
      </c>
      <c r="U2129" s="2">
        <f t="shared" si="155"/>
        <v>0.66830163644405283</v>
      </c>
      <c r="V2129" s="2"/>
      <c r="W2129" s="2"/>
      <c r="X2129" s="45"/>
      <c r="Y2129" s="37"/>
      <c r="Z2129" s="37"/>
      <c r="AA2129" s="37"/>
      <c r="AB2129" s="37"/>
      <c r="AC2129" s="37"/>
      <c r="AD2129" s="37"/>
      <c r="AE2129" s="37"/>
      <c r="AF2129" s="12">
        <v>11</v>
      </c>
      <c r="AG2129">
        <v>3</v>
      </c>
      <c r="AH2129">
        <v>57</v>
      </c>
      <c r="AI2129">
        <v>0.05</v>
      </c>
      <c r="AJ2129">
        <v>-1</v>
      </c>
      <c r="AK2129">
        <v>2</v>
      </c>
      <c r="AL2129">
        <v>-2</v>
      </c>
      <c r="AM2129">
        <v>-1</v>
      </c>
      <c r="AN2129">
        <v>-3</v>
      </c>
      <c r="AO2129">
        <v>-2</v>
      </c>
      <c r="AP2129">
        <v>0.05</v>
      </c>
      <c r="AQ2129">
        <v>2.7</v>
      </c>
      <c r="AR2129">
        <v>6.3</v>
      </c>
      <c r="AS2129">
        <v>-3.6</v>
      </c>
      <c r="AT2129">
        <v>-8</v>
      </c>
      <c r="AU2129">
        <v>0</v>
      </c>
      <c r="AV2129" s="2">
        <v>0.47</v>
      </c>
    </row>
    <row r="2130" spans="6:48" x14ac:dyDescent="0.3">
      <c r="F2130" t="str">
        <f t="shared" si="153"/>
        <v>13821411</v>
      </c>
      <c r="G2130" t="e">
        <f t="shared" si="156"/>
        <v>#N/A</v>
      </c>
      <c r="H2130" s="11">
        <v>1382</v>
      </c>
      <c r="I2130" s="5">
        <v>1411</v>
      </c>
      <c r="J2130" t="s">
        <v>71</v>
      </c>
      <c r="K2130" t="s">
        <v>78</v>
      </c>
      <c r="Q2130" s="3"/>
      <c r="R2130" s="4"/>
      <c r="S2130" s="4"/>
      <c r="T2130" s="2">
        <f t="shared" si="154"/>
        <v>0.82169836355594716</v>
      </c>
      <c r="U2130" s="2">
        <f t="shared" si="155"/>
        <v>0.17830163644405284</v>
      </c>
      <c r="V2130" s="2"/>
      <c r="W2130" s="2"/>
      <c r="X2130" s="45"/>
      <c r="Y2130" s="37"/>
      <c r="Z2130" s="37"/>
      <c r="AA2130" s="37"/>
      <c r="AB2130" s="37"/>
      <c r="AC2130" s="37"/>
      <c r="AD2130" s="37"/>
      <c r="AE2130" s="37"/>
      <c r="AF2130" s="12">
        <v>11</v>
      </c>
      <c r="AG2130">
        <v>16</v>
      </c>
      <c r="AH2130">
        <v>-180</v>
      </c>
      <c r="AI2130">
        <v>0.34</v>
      </c>
      <c r="AJ2130">
        <v>1</v>
      </c>
      <c r="AK2130">
        <v>-3</v>
      </c>
      <c r="AL2130">
        <v>-1</v>
      </c>
      <c r="AM2130">
        <v>4</v>
      </c>
      <c r="AN2130">
        <v>1</v>
      </c>
      <c r="AO2130">
        <v>2</v>
      </c>
      <c r="AP2130">
        <v>0.03</v>
      </c>
      <c r="AQ2130">
        <v>0.3</v>
      </c>
      <c r="AR2130">
        <v>-8.6999999999999993</v>
      </c>
      <c r="AS2130">
        <v>9</v>
      </c>
      <c r="AT2130">
        <v>5</v>
      </c>
      <c r="AU2130">
        <v>1</v>
      </c>
      <c r="AV2130" s="2">
        <v>0.96</v>
      </c>
    </row>
    <row r="2131" spans="6:48" x14ac:dyDescent="0.3">
      <c r="F2131" t="str">
        <f t="shared" si="153"/>
        <v>13821417</v>
      </c>
      <c r="G2131" t="e">
        <f t="shared" si="156"/>
        <v>#N/A</v>
      </c>
      <c r="H2131" s="11">
        <v>1382</v>
      </c>
      <c r="I2131" s="5">
        <v>1417</v>
      </c>
      <c r="J2131" t="s">
        <v>71</v>
      </c>
      <c r="K2131" t="s">
        <v>79</v>
      </c>
      <c r="Q2131" s="3"/>
      <c r="R2131" s="4"/>
      <c r="S2131" s="4"/>
      <c r="T2131" s="2">
        <f t="shared" si="154"/>
        <v>0.4816983635559472</v>
      </c>
      <c r="U2131" s="2">
        <f t="shared" si="155"/>
        <v>0.5183016364440528</v>
      </c>
      <c r="V2131" s="2"/>
      <c r="W2131" s="2"/>
      <c r="X2131" s="45"/>
      <c r="Y2131" s="37"/>
      <c r="Z2131" s="37"/>
      <c r="AA2131" s="37"/>
      <c r="AB2131" s="37"/>
      <c r="AC2131" s="37"/>
      <c r="AD2131" s="37"/>
      <c r="AE2131" s="37"/>
      <c r="AF2131" s="12">
        <v>11</v>
      </c>
      <c r="AG2131">
        <v>11</v>
      </c>
      <c r="AH2131">
        <v>21</v>
      </c>
      <c r="AI2131">
        <v>0.12</v>
      </c>
      <c r="AJ2131">
        <v>-2</v>
      </c>
      <c r="AK2131">
        <v>0</v>
      </c>
      <c r="AL2131">
        <v>0</v>
      </c>
      <c r="AM2131">
        <v>5</v>
      </c>
      <c r="AN2131">
        <v>1</v>
      </c>
      <c r="AO2131">
        <v>-3</v>
      </c>
      <c r="AP2131">
        <v>0.03</v>
      </c>
      <c r="AQ2131">
        <v>-4</v>
      </c>
      <c r="AR2131">
        <v>-5.3</v>
      </c>
      <c r="AS2131">
        <v>1.3</v>
      </c>
      <c r="AT2131">
        <v>0</v>
      </c>
      <c r="AU2131">
        <v>0</v>
      </c>
      <c r="AV2131" s="2">
        <v>0.62</v>
      </c>
    </row>
    <row r="2132" spans="6:48" x14ac:dyDescent="0.3">
      <c r="F2132" t="str">
        <f t="shared" si="153"/>
        <v>13821420</v>
      </c>
      <c r="G2132" t="e">
        <f t="shared" si="156"/>
        <v>#N/A</v>
      </c>
      <c r="H2132" s="11">
        <v>1382</v>
      </c>
      <c r="I2132" s="5">
        <v>1420</v>
      </c>
      <c r="J2132" t="s">
        <v>71</v>
      </c>
      <c r="K2132" t="s">
        <v>80</v>
      </c>
      <c r="Q2132" s="3"/>
      <c r="R2132" s="4"/>
      <c r="S2132" s="4"/>
      <c r="T2132" s="2">
        <f t="shared" si="154"/>
        <v>0.77169836355594723</v>
      </c>
      <c r="U2132" s="2">
        <f t="shared" si="155"/>
        <v>0.22830163644405277</v>
      </c>
      <c r="V2132" s="2"/>
      <c r="W2132" s="2"/>
      <c r="X2132" s="45"/>
      <c r="Y2132" s="37"/>
      <c r="Z2132" s="37"/>
      <c r="AA2132" s="37"/>
      <c r="AB2132" s="37"/>
      <c r="AC2132" s="37"/>
      <c r="AD2132" s="37"/>
      <c r="AE2132" s="37"/>
      <c r="AF2132" s="12">
        <v>11</v>
      </c>
      <c r="AG2132">
        <v>16</v>
      </c>
      <c r="AH2132">
        <v>-115</v>
      </c>
      <c r="AI2132">
        <v>0.1</v>
      </c>
      <c r="AJ2132">
        <v>0</v>
      </c>
      <c r="AK2132">
        <v>-3</v>
      </c>
      <c r="AL2132">
        <v>-1</v>
      </c>
      <c r="AM2132">
        <v>0</v>
      </c>
      <c r="AN2132">
        <v>4</v>
      </c>
      <c r="AO2132">
        <v>-1</v>
      </c>
      <c r="AP2132">
        <v>0.1</v>
      </c>
      <c r="AQ2132">
        <v>5.4</v>
      </c>
      <c r="AR2132">
        <v>0</v>
      </c>
      <c r="AS2132">
        <v>5.4</v>
      </c>
      <c r="AT2132">
        <v>5</v>
      </c>
      <c r="AU2132">
        <v>1</v>
      </c>
      <c r="AV2132" s="2">
        <v>0.91</v>
      </c>
    </row>
    <row r="2133" spans="6:48" x14ac:dyDescent="0.3">
      <c r="F2133" t="str">
        <f t="shared" si="153"/>
        <v>13821422</v>
      </c>
      <c r="G2133" t="e">
        <f t="shared" si="156"/>
        <v>#N/A</v>
      </c>
      <c r="H2133" s="11">
        <v>1382</v>
      </c>
      <c r="I2133" s="5">
        <v>1422</v>
      </c>
      <c r="J2133" t="s">
        <v>71</v>
      </c>
      <c r="K2133" t="s">
        <v>81</v>
      </c>
      <c r="Q2133" s="3"/>
      <c r="R2133" s="4"/>
      <c r="S2133" s="4"/>
      <c r="T2133" s="2">
        <f t="shared" si="154"/>
        <v>0.56169836355594716</v>
      </c>
      <c r="U2133" s="2">
        <f t="shared" si="155"/>
        <v>0.43830163644405284</v>
      </c>
      <c r="V2133" s="2"/>
      <c r="W2133" s="2"/>
      <c r="X2133" s="45"/>
      <c r="Y2133" s="37"/>
      <c r="Z2133" s="37"/>
      <c r="AA2133" s="37"/>
      <c r="AB2133" s="37"/>
      <c r="AC2133" s="37"/>
      <c r="AD2133" s="37"/>
      <c r="AE2133" s="37"/>
      <c r="AF2133" s="12">
        <v>11</v>
      </c>
      <c r="AG2133">
        <v>13</v>
      </c>
      <c r="AH2133">
        <v>-13</v>
      </c>
      <c r="AI2133">
        <v>0.01</v>
      </c>
      <c r="AJ2133">
        <v>0</v>
      </c>
      <c r="AK2133">
        <v>1</v>
      </c>
      <c r="AL2133">
        <v>-3</v>
      </c>
      <c r="AM2133">
        <v>-2</v>
      </c>
      <c r="AN2133">
        <v>-4</v>
      </c>
      <c r="AO2133">
        <v>-6</v>
      </c>
      <c r="AP2133">
        <v>0.05</v>
      </c>
      <c r="AQ2133">
        <v>5.8</v>
      </c>
      <c r="AR2133">
        <v>7.7</v>
      </c>
      <c r="AS2133">
        <v>-1.9</v>
      </c>
      <c r="AT2133">
        <v>2</v>
      </c>
      <c r="AU2133">
        <v>1</v>
      </c>
      <c r="AV2133" s="2">
        <v>0.7</v>
      </c>
    </row>
    <row r="2134" spans="6:48" x14ac:dyDescent="0.3">
      <c r="F2134" t="str">
        <f t="shared" si="153"/>
        <v>13821437</v>
      </c>
      <c r="G2134" t="e">
        <f t="shared" si="156"/>
        <v>#N/A</v>
      </c>
      <c r="H2134" s="11">
        <v>1382</v>
      </c>
      <c r="I2134" s="5">
        <v>1437</v>
      </c>
      <c r="J2134" t="s">
        <v>71</v>
      </c>
      <c r="K2134" t="s">
        <v>82</v>
      </c>
      <c r="Q2134" s="3"/>
      <c r="R2134" s="4"/>
      <c r="S2134" s="4"/>
      <c r="T2134" s="2">
        <f t="shared" si="154"/>
        <v>0.2316983635559472</v>
      </c>
      <c r="U2134" s="2">
        <f t="shared" si="155"/>
        <v>0.7683016364440528</v>
      </c>
      <c r="V2134" s="2"/>
      <c r="W2134" s="2"/>
      <c r="X2134" s="45"/>
      <c r="Y2134" s="37"/>
      <c r="Z2134" s="37"/>
      <c r="AA2134" s="37"/>
      <c r="AB2134" s="37"/>
      <c r="AC2134" s="37"/>
      <c r="AD2134" s="37"/>
      <c r="AE2134" s="37"/>
      <c r="AF2134" s="12">
        <v>11</v>
      </c>
      <c r="AG2134">
        <v>1</v>
      </c>
      <c r="AH2134">
        <v>67</v>
      </c>
      <c r="AI2134">
        <v>-0.1</v>
      </c>
      <c r="AJ2134">
        <v>-8</v>
      </c>
      <c r="AK2134">
        <v>0</v>
      </c>
      <c r="AL2134">
        <v>1</v>
      </c>
      <c r="AM2134">
        <v>2</v>
      </c>
      <c r="AN2134">
        <v>1</v>
      </c>
      <c r="AO2134">
        <v>-3</v>
      </c>
      <c r="AP2134">
        <v>-0.02</v>
      </c>
      <c r="AQ2134">
        <v>-9.1999999999999993</v>
      </c>
      <c r="AR2134">
        <v>0.1</v>
      </c>
      <c r="AS2134">
        <v>-9.3000000000000007</v>
      </c>
      <c r="AT2134">
        <v>-10</v>
      </c>
      <c r="AU2134">
        <v>0</v>
      </c>
      <c r="AV2134" s="2">
        <v>0.37</v>
      </c>
    </row>
    <row r="2135" spans="6:48" x14ac:dyDescent="0.3">
      <c r="F2135" t="str">
        <f t="shared" si="153"/>
        <v>13821438</v>
      </c>
      <c r="G2135" t="e">
        <f t="shared" si="156"/>
        <v>#N/A</v>
      </c>
      <c r="H2135" s="11">
        <v>1382</v>
      </c>
      <c r="I2135" s="5">
        <v>1438</v>
      </c>
      <c r="J2135" t="s">
        <v>71</v>
      </c>
      <c r="K2135" t="s">
        <v>83</v>
      </c>
      <c r="Q2135" s="3"/>
      <c r="R2135" s="4"/>
      <c r="S2135" s="4"/>
      <c r="T2135" s="2">
        <f t="shared" si="154"/>
        <v>0.2416983635559472</v>
      </c>
      <c r="U2135" s="2">
        <f t="shared" si="155"/>
        <v>0.7583016364440528</v>
      </c>
      <c r="V2135" s="2"/>
      <c r="W2135" s="2"/>
      <c r="X2135" s="45"/>
      <c r="Y2135" s="37"/>
      <c r="Z2135" s="37"/>
      <c r="AA2135" s="37"/>
      <c r="AB2135" s="37"/>
      <c r="AC2135" s="37"/>
      <c r="AD2135" s="37"/>
      <c r="AE2135" s="37"/>
      <c r="AF2135" s="12">
        <v>11</v>
      </c>
      <c r="AG2135">
        <v>1</v>
      </c>
      <c r="AH2135">
        <v>68</v>
      </c>
      <c r="AI2135">
        <v>-0.16</v>
      </c>
      <c r="AJ2135">
        <v>-1</v>
      </c>
      <c r="AK2135">
        <v>5</v>
      </c>
      <c r="AL2135">
        <v>2</v>
      </c>
      <c r="AM2135">
        <v>-1</v>
      </c>
      <c r="AN2135">
        <v>3</v>
      </c>
      <c r="AO2135">
        <v>-4</v>
      </c>
      <c r="AP2135">
        <v>-0.01</v>
      </c>
      <c r="AQ2135">
        <v>10.4</v>
      </c>
      <c r="AR2135">
        <v>17.600000000000001</v>
      </c>
      <c r="AS2135">
        <v>-7.2</v>
      </c>
      <c r="AT2135">
        <v>-10</v>
      </c>
      <c r="AU2135">
        <v>0</v>
      </c>
      <c r="AV2135" s="2">
        <v>0.38</v>
      </c>
    </row>
    <row r="2136" spans="6:48" x14ac:dyDescent="0.3">
      <c r="F2136" t="str">
        <f t="shared" si="153"/>
        <v>13821439</v>
      </c>
      <c r="G2136" t="e">
        <f t="shared" si="156"/>
        <v>#N/A</v>
      </c>
      <c r="H2136" s="11">
        <v>1382</v>
      </c>
      <c r="I2136" s="5">
        <v>1439</v>
      </c>
      <c r="J2136" t="s">
        <v>71</v>
      </c>
      <c r="K2136" t="s">
        <v>84</v>
      </c>
      <c r="Q2136" s="3"/>
      <c r="R2136" s="4"/>
      <c r="S2136" s="4"/>
      <c r="T2136" s="2">
        <f t="shared" si="154"/>
        <v>0.40169836355594724</v>
      </c>
      <c r="U2136" s="2">
        <f t="shared" si="155"/>
        <v>0.59830163644405276</v>
      </c>
      <c r="V2136" s="2"/>
      <c r="W2136" s="2"/>
      <c r="X2136" s="45"/>
      <c r="Y2136" s="37"/>
      <c r="Z2136" s="37"/>
      <c r="AA2136" s="37"/>
      <c r="AB2136" s="37"/>
      <c r="AC2136" s="37"/>
      <c r="AD2136" s="37"/>
      <c r="AE2136" s="37"/>
      <c r="AF2136" s="12">
        <v>11</v>
      </c>
      <c r="AG2136">
        <v>8</v>
      </c>
      <c r="AH2136">
        <v>37</v>
      </c>
      <c r="AI2136">
        <v>0.12</v>
      </c>
      <c r="AJ2136">
        <v>-5</v>
      </c>
      <c r="AK2136">
        <v>-1</v>
      </c>
      <c r="AL2136">
        <v>-1</v>
      </c>
      <c r="AM2136">
        <v>2</v>
      </c>
      <c r="AN2136">
        <v>6</v>
      </c>
      <c r="AO2136">
        <v>-1</v>
      </c>
      <c r="AP2136">
        <v>0.04</v>
      </c>
      <c r="AQ2136">
        <v>-1.8</v>
      </c>
      <c r="AR2136">
        <v>-0.8</v>
      </c>
      <c r="AS2136">
        <v>-1</v>
      </c>
      <c r="AT2136">
        <v>-3</v>
      </c>
      <c r="AU2136">
        <v>0</v>
      </c>
      <c r="AV2136" s="2">
        <v>0.54</v>
      </c>
    </row>
    <row r="2137" spans="6:48" x14ac:dyDescent="0.3">
      <c r="F2137" t="str">
        <f t="shared" si="153"/>
        <v>13821452</v>
      </c>
      <c r="G2137" t="e">
        <f t="shared" si="156"/>
        <v>#N/A</v>
      </c>
      <c r="H2137" s="11">
        <v>1382</v>
      </c>
      <c r="I2137" s="5">
        <v>1452</v>
      </c>
      <c r="J2137" t="s">
        <v>71</v>
      </c>
      <c r="K2137" t="s">
        <v>85</v>
      </c>
      <c r="Q2137" s="3"/>
      <c r="R2137" s="4"/>
      <c r="S2137" s="4"/>
      <c r="T2137" s="2">
        <f t="shared" si="154"/>
        <v>0.33169836355594717</v>
      </c>
      <c r="U2137" s="2">
        <f t="shared" si="155"/>
        <v>0.66830163644405283</v>
      </c>
      <c r="V2137" s="2"/>
      <c r="W2137" s="2"/>
      <c r="X2137" s="45"/>
      <c r="Y2137" s="37"/>
      <c r="Z2137" s="37"/>
      <c r="AA2137" s="37"/>
      <c r="AB2137" s="37"/>
      <c r="AC2137" s="37"/>
      <c r="AD2137" s="37"/>
      <c r="AE2137" s="37"/>
      <c r="AF2137" s="12">
        <v>11</v>
      </c>
      <c r="AG2137">
        <v>5</v>
      </c>
      <c r="AH2137">
        <v>56</v>
      </c>
      <c r="AI2137">
        <v>7.0000000000000007E-2</v>
      </c>
      <c r="AJ2137">
        <v>2</v>
      </c>
      <c r="AK2137">
        <v>-1</v>
      </c>
      <c r="AL2137">
        <v>1</v>
      </c>
      <c r="AM2137">
        <v>-3</v>
      </c>
      <c r="AN2137">
        <v>-7</v>
      </c>
      <c r="AO2137">
        <v>0</v>
      </c>
      <c r="AP2137">
        <v>-0.02</v>
      </c>
      <c r="AQ2137">
        <v>-1.7</v>
      </c>
      <c r="AR2137">
        <v>2</v>
      </c>
      <c r="AS2137">
        <v>-3.7</v>
      </c>
      <c r="AT2137">
        <v>-6</v>
      </c>
      <c r="AU2137">
        <v>0</v>
      </c>
      <c r="AV2137" s="2">
        <v>0.47</v>
      </c>
    </row>
    <row r="2138" spans="6:48" x14ac:dyDescent="0.3">
      <c r="F2138" t="str">
        <f t="shared" si="153"/>
        <v>13821455</v>
      </c>
      <c r="G2138" t="e">
        <f t="shared" si="156"/>
        <v>#N/A</v>
      </c>
      <c r="H2138" s="11">
        <v>1382</v>
      </c>
      <c r="I2138" s="5">
        <v>1455</v>
      </c>
      <c r="J2138" t="s">
        <v>71</v>
      </c>
      <c r="K2138" t="s">
        <v>86</v>
      </c>
      <c r="Q2138" s="3"/>
      <c r="R2138" s="4"/>
      <c r="S2138" s="4"/>
      <c r="T2138" s="2">
        <f t="shared" si="154"/>
        <v>0.35169836355594719</v>
      </c>
      <c r="U2138" s="2">
        <f t="shared" si="155"/>
        <v>0.64830163644405281</v>
      </c>
      <c r="V2138" s="2"/>
      <c r="W2138" s="2"/>
      <c r="X2138" s="45"/>
      <c r="Y2138" s="37"/>
      <c r="Z2138" s="37"/>
      <c r="AA2138" s="37"/>
      <c r="AB2138" s="37"/>
      <c r="AC2138" s="37"/>
      <c r="AD2138" s="37"/>
      <c r="AE2138" s="37"/>
      <c r="AF2138" s="12">
        <v>11</v>
      </c>
      <c r="AG2138">
        <v>4</v>
      </c>
      <c r="AH2138">
        <v>49</v>
      </c>
      <c r="AI2138">
        <v>0</v>
      </c>
      <c r="AJ2138">
        <v>-3</v>
      </c>
      <c r="AK2138">
        <v>0</v>
      </c>
      <c r="AL2138">
        <v>0</v>
      </c>
      <c r="AM2138">
        <v>3</v>
      </c>
      <c r="AN2138">
        <v>-5</v>
      </c>
      <c r="AO2138">
        <v>-7</v>
      </c>
      <c r="AP2138">
        <v>0.01</v>
      </c>
      <c r="AQ2138">
        <v>-5.0999999999999996</v>
      </c>
      <c r="AR2138">
        <v>-0.3</v>
      </c>
      <c r="AS2138">
        <v>-4.8</v>
      </c>
      <c r="AT2138">
        <v>-7</v>
      </c>
      <c r="AU2138">
        <v>0</v>
      </c>
      <c r="AV2138" s="2">
        <v>0.49</v>
      </c>
    </row>
    <row r="2139" spans="6:48" x14ac:dyDescent="0.3">
      <c r="F2139" t="str">
        <f t="shared" ref="F2139:F2202" si="157">H2139&amp;I2139</f>
        <v>13821460</v>
      </c>
      <c r="G2139" t="e">
        <f t="shared" si="156"/>
        <v>#N/A</v>
      </c>
      <c r="H2139" s="11">
        <v>1382</v>
      </c>
      <c r="I2139" s="5">
        <v>1460</v>
      </c>
      <c r="J2139" t="s">
        <v>71</v>
      </c>
      <c r="K2139" t="s">
        <v>87</v>
      </c>
      <c r="Q2139" s="3"/>
      <c r="R2139" s="4"/>
      <c r="S2139" s="4"/>
      <c r="T2139" s="2">
        <f t="shared" ref="T2139:T2202" si="158">AV2139-$AV$2275</f>
        <v>0.70169836355594717</v>
      </c>
      <c r="U2139" s="2">
        <f t="shared" ref="U2139:U2202" si="159">1-T2139</f>
        <v>0.29830163644405283</v>
      </c>
      <c r="V2139" s="2"/>
      <c r="W2139" s="2"/>
      <c r="X2139" s="45"/>
      <c r="Y2139" s="37"/>
      <c r="Z2139" s="37"/>
      <c r="AA2139" s="37"/>
      <c r="AB2139" s="37"/>
      <c r="AC2139" s="37"/>
      <c r="AD2139" s="37"/>
      <c r="AE2139" s="37"/>
      <c r="AF2139" s="12">
        <v>11</v>
      </c>
      <c r="AG2139">
        <v>14</v>
      </c>
      <c r="AH2139">
        <v>-66</v>
      </c>
      <c r="AI2139">
        <v>0.06</v>
      </c>
      <c r="AJ2139">
        <v>3</v>
      </c>
      <c r="AK2139">
        <v>1</v>
      </c>
      <c r="AL2139">
        <v>-2</v>
      </c>
      <c r="AM2139">
        <v>-1</v>
      </c>
      <c r="AN2139">
        <v>1</v>
      </c>
      <c r="AO2139">
        <v>-5</v>
      </c>
      <c r="AP2139">
        <v>0.03</v>
      </c>
      <c r="AQ2139">
        <v>6.6</v>
      </c>
      <c r="AR2139">
        <v>4.8</v>
      </c>
      <c r="AS2139">
        <v>1.8</v>
      </c>
      <c r="AT2139">
        <v>3</v>
      </c>
      <c r="AU2139">
        <v>1</v>
      </c>
      <c r="AV2139" s="2">
        <v>0.84</v>
      </c>
    </row>
    <row r="2140" spans="6:48" x14ac:dyDescent="0.3">
      <c r="F2140" t="str">
        <f t="shared" si="157"/>
        <v>13821462</v>
      </c>
      <c r="G2140" t="e">
        <f t="shared" ref="G2140:G2203" si="160">VLOOKUP(E2140,F2140:F4417,COLUMN(F2140:F4417),FALSE)</f>
        <v>#N/A</v>
      </c>
      <c r="H2140" s="11">
        <v>1382</v>
      </c>
      <c r="I2140" s="5">
        <v>1462</v>
      </c>
      <c r="J2140" t="s">
        <v>71</v>
      </c>
      <c r="K2140" t="s">
        <v>88</v>
      </c>
      <c r="Q2140" s="3"/>
      <c r="R2140" s="4"/>
      <c r="S2140" s="4"/>
      <c r="T2140" s="2">
        <f t="shared" si="158"/>
        <v>0.35169836355594719</v>
      </c>
      <c r="U2140" s="2">
        <f t="shared" si="159"/>
        <v>0.64830163644405281</v>
      </c>
      <c r="V2140" s="2"/>
      <c r="W2140" s="2"/>
      <c r="X2140" s="45"/>
      <c r="Y2140" s="37"/>
      <c r="Z2140" s="37"/>
      <c r="AA2140" s="37"/>
      <c r="AB2140" s="37"/>
      <c r="AC2140" s="37"/>
      <c r="AD2140" s="37"/>
      <c r="AE2140" s="37"/>
      <c r="AF2140" s="12">
        <v>11</v>
      </c>
      <c r="AG2140">
        <v>1</v>
      </c>
      <c r="AH2140">
        <v>55</v>
      </c>
      <c r="AI2140">
        <v>-7.0000000000000007E-2</v>
      </c>
      <c r="AJ2140">
        <v>-4</v>
      </c>
      <c r="AK2140">
        <v>-1</v>
      </c>
      <c r="AL2140">
        <v>-1</v>
      </c>
      <c r="AM2140">
        <v>4</v>
      </c>
      <c r="AN2140">
        <v>0</v>
      </c>
      <c r="AO2140">
        <v>-7</v>
      </c>
      <c r="AP2140">
        <v>-0.04</v>
      </c>
      <c r="AQ2140">
        <v>-6.4</v>
      </c>
      <c r="AR2140">
        <v>-3.5</v>
      </c>
      <c r="AS2140">
        <v>-2.9</v>
      </c>
      <c r="AT2140">
        <v>-10</v>
      </c>
      <c r="AU2140">
        <v>0</v>
      </c>
      <c r="AV2140" s="2">
        <v>0.49</v>
      </c>
    </row>
    <row r="2141" spans="6:48" x14ac:dyDescent="0.3">
      <c r="F2141" t="str">
        <f t="shared" si="157"/>
        <v>13931395</v>
      </c>
      <c r="G2141" t="e">
        <f t="shared" si="160"/>
        <v>#N/A</v>
      </c>
      <c r="H2141" s="11">
        <v>1393</v>
      </c>
      <c r="I2141" s="5">
        <v>1395</v>
      </c>
      <c r="J2141" t="s">
        <v>72</v>
      </c>
      <c r="K2141" t="s">
        <v>73</v>
      </c>
      <c r="Q2141" s="3"/>
      <c r="R2141" s="4"/>
      <c r="S2141" s="4"/>
      <c r="T2141" s="2">
        <f t="shared" si="158"/>
        <v>0.37169836355594721</v>
      </c>
      <c r="U2141" s="2">
        <f t="shared" si="159"/>
        <v>0.62830163644405279</v>
      </c>
      <c r="V2141" s="2"/>
      <c r="W2141" s="2"/>
      <c r="X2141" s="45"/>
      <c r="Y2141" s="37"/>
      <c r="Z2141" s="37"/>
      <c r="AA2141" s="37"/>
      <c r="AB2141" s="37"/>
      <c r="AC2141" s="37"/>
      <c r="AD2141" s="37"/>
      <c r="AE2141" s="37"/>
      <c r="AF2141" s="12">
        <v>11</v>
      </c>
      <c r="AG2141">
        <v>6</v>
      </c>
      <c r="AH2141">
        <v>32</v>
      </c>
      <c r="AI2141">
        <v>-0.05</v>
      </c>
      <c r="AJ2141">
        <v>-10</v>
      </c>
      <c r="AK2141">
        <v>-6</v>
      </c>
      <c r="AL2141">
        <v>1</v>
      </c>
      <c r="AM2141">
        <v>1</v>
      </c>
      <c r="AN2141">
        <v>0</v>
      </c>
      <c r="AO2141">
        <v>-3</v>
      </c>
      <c r="AP2141">
        <v>0.03</v>
      </c>
      <c r="AQ2141">
        <v>-15.5</v>
      </c>
      <c r="AR2141">
        <v>-11.4</v>
      </c>
      <c r="AS2141">
        <v>-4.0999999999999996</v>
      </c>
      <c r="AT2141">
        <v>-5</v>
      </c>
      <c r="AU2141">
        <v>0</v>
      </c>
      <c r="AV2141" s="2">
        <v>0.51</v>
      </c>
    </row>
    <row r="2142" spans="6:48" x14ac:dyDescent="0.3">
      <c r="F2142" t="str">
        <f t="shared" si="157"/>
        <v>13931397</v>
      </c>
      <c r="G2142" t="e">
        <f t="shared" si="160"/>
        <v>#N/A</v>
      </c>
      <c r="H2142" s="11">
        <v>1393</v>
      </c>
      <c r="I2142" s="5">
        <v>1397</v>
      </c>
      <c r="J2142" t="s">
        <v>72</v>
      </c>
      <c r="K2142" t="s">
        <v>74</v>
      </c>
      <c r="Q2142" s="3"/>
      <c r="R2142" s="4"/>
      <c r="S2142" s="4"/>
      <c r="T2142" s="2">
        <f t="shared" si="158"/>
        <v>0.33169836355594717</v>
      </c>
      <c r="U2142" s="2">
        <f t="shared" si="159"/>
        <v>0.66830163644405283</v>
      </c>
      <c r="V2142" s="2"/>
      <c r="W2142" s="2"/>
      <c r="X2142" s="45"/>
      <c r="Y2142" s="37"/>
      <c r="Z2142" s="37"/>
      <c r="AA2142" s="37"/>
      <c r="AB2142" s="37"/>
      <c r="AC2142" s="37"/>
      <c r="AD2142" s="37"/>
      <c r="AE2142" s="37"/>
      <c r="AF2142" s="12">
        <v>11</v>
      </c>
      <c r="AG2142">
        <v>3</v>
      </c>
      <c r="AH2142">
        <v>43</v>
      </c>
      <c r="AI2142">
        <v>-0.15</v>
      </c>
      <c r="AJ2142">
        <v>-4</v>
      </c>
      <c r="AK2142">
        <v>0</v>
      </c>
      <c r="AL2142">
        <v>1</v>
      </c>
      <c r="AM2142">
        <v>-1</v>
      </c>
      <c r="AN2142">
        <v>1</v>
      </c>
      <c r="AO2142">
        <v>2</v>
      </c>
      <c r="AP2142">
        <v>-0.02</v>
      </c>
      <c r="AQ2142">
        <v>-6.7</v>
      </c>
      <c r="AR2142">
        <v>-1.9</v>
      </c>
      <c r="AS2142">
        <v>-4.8</v>
      </c>
      <c r="AT2142">
        <v>-8</v>
      </c>
      <c r="AU2142">
        <v>0</v>
      </c>
      <c r="AV2142" s="2">
        <v>0.47</v>
      </c>
    </row>
    <row r="2143" spans="6:48" x14ac:dyDescent="0.3">
      <c r="F2143" t="str">
        <f t="shared" si="157"/>
        <v>13931400</v>
      </c>
      <c r="G2143" t="e">
        <f t="shared" si="160"/>
        <v>#N/A</v>
      </c>
      <c r="H2143" s="11">
        <v>1393</v>
      </c>
      <c r="I2143" s="5">
        <v>1400</v>
      </c>
      <c r="J2143" t="s">
        <v>72</v>
      </c>
      <c r="K2143" t="s">
        <v>75</v>
      </c>
      <c r="Q2143" s="3"/>
      <c r="R2143" s="4"/>
      <c r="S2143" s="4"/>
      <c r="T2143" s="2">
        <f t="shared" si="158"/>
        <v>0.46169836355594718</v>
      </c>
      <c r="U2143" s="2">
        <f t="shared" si="159"/>
        <v>0.53830163644405282</v>
      </c>
      <c r="V2143" s="2"/>
      <c r="W2143" s="2"/>
      <c r="X2143" s="45"/>
      <c r="Y2143" s="37"/>
      <c r="Z2143" s="37"/>
      <c r="AA2143" s="37"/>
      <c r="AB2143" s="37"/>
      <c r="AC2143" s="37"/>
      <c r="AD2143" s="37"/>
      <c r="AE2143" s="37"/>
      <c r="AF2143" s="12">
        <v>11</v>
      </c>
      <c r="AG2143">
        <v>10</v>
      </c>
      <c r="AH2143">
        <v>15</v>
      </c>
      <c r="AI2143">
        <v>0.03</v>
      </c>
      <c r="AJ2143">
        <v>-3</v>
      </c>
      <c r="AK2143">
        <v>-1</v>
      </c>
      <c r="AL2143">
        <v>1</v>
      </c>
      <c r="AM2143">
        <v>1</v>
      </c>
      <c r="AN2143">
        <v>6</v>
      </c>
      <c r="AO2143">
        <v>0</v>
      </c>
      <c r="AP2143">
        <v>7.0000000000000007E-2</v>
      </c>
      <c r="AQ2143">
        <v>-4.2</v>
      </c>
      <c r="AR2143">
        <v>-3.7</v>
      </c>
      <c r="AS2143">
        <v>-0.5</v>
      </c>
      <c r="AT2143">
        <v>-1</v>
      </c>
      <c r="AU2143">
        <v>0</v>
      </c>
      <c r="AV2143" s="2">
        <v>0.6</v>
      </c>
    </row>
    <row r="2144" spans="6:48" x14ac:dyDescent="0.3">
      <c r="F2144" t="str">
        <f t="shared" si="157"/>
        <v>13931401</v>
      </c>
      <c r="G2144" t="e">
        <f t="shared" si="160"/>
        <v>#N/A</v>
      </c>
      <c r="H2144" s="11">
        <v>1393</v>
      </c>
      <c r="I2144" s="5">
        <v>1401</v>
      </c>
      <c r="J2144" t="s">
        <v>72</v>
      </c>
      <c r="K2144" t="s">
        <v>76</v>
      </c>
      <c r="Q2144" s="3"/>
      <c r="R2144" s="4"/>
      <c r="S2144" s="4"/>
      <c r="T2144" s="2">
        <f t="shared" si="158"/>
        <v>0.42169836355594725</v>
      </c>
      <c r="U2144" s="2">
        <f t="shared" si="159"/>
        <v>0.57830163644405275</v>
      </c>
      <c r="V2144" s="2"/>
      <c r="W2144" s="2"/>
      <c r="X2144" s="45"/>
      <c r="Y2144" s="37"/>
      <c r="Z2144" s="37"/>
      <c r="AA2144" s="37"/>
      <c r="AB2144" s="37"/>
      <c r="AC2144" s="37"/>
      <c r="AD2144" s="37"/>
      <c r="AE2144" s="37"/>
      <c r="AF2144" s="12">
        <v>11</v>
      </c>
      <c r="AG2144">
        <v>7</v>
      </c>
      <c r="AH2144">
        <v>24</v>
      </c>
      <c r="AI2144">
        <v>-0.01</v>
      </c>
      <c r="AJ2144">
        <v>-4</v>
      </c>
      <c r="AK2144">
        <v>1</v>
      </c>
      <c r="AL2144">
        <v>0</v>
      </c>
      <c r="AM2144">
        <v>3</v>
      </c>
      <c r="AN2144">
        <v>1</v>
      </c>
      <c r="AO2144">
        <v>-1</v>
      </c>
      <c r="AP2144">
        <v>7.0000000000000007E-2</v>
      </c>
      <c r="AQ2144">
        <v>-7.5</v>
      </c>
      <c r="AR2144">
        <v>-5.3</v>
      </c>
      <c r="AS2144">
        <v>-2.2000000000000002</v>
      </c>
      <c r="AT2144">
        <v>-4</v>
      </c>
      <c r="AU2144">
        <v>0</v>
      </c>
      <c r="AV2144" s="2">
        <v>0.56000000000000005</v>
      </c>
    </row>
    <row r="2145" spans="6:48" x14ac:dyDescent="0.3">
      <c r="F2145" t="str">
        <f t="shared" si="157"/>
        <v>13931403</v>
      </c>
      <c r="G2145" t="e">
        <f t="shared" si="160"/>
        <v>#N/A</v>
      </c>
      <c r="H2145" s="11">
        <v>1393</v>
      </c>
      <c r="I2145" s="5">
        <v>1403</v>
      </c>
      <c r="J2145" t="s">
        <v>72</v>
      </c>
      <c r="K2145" t="s">
        <v>77</v>
      </c>
      <c r="Q2145" s="3"/>
      <c r="R2145" s="4"/>
      <c r="S2145" s="4"/>
      <c r="T2145" s="2">
        <f t="shared" si="158"/>
        <v>0.31169836355594721</v>
      </c>
      <c r="U2145" s="2">
        <f t="shared" si="159"/>
        <v>0.68830163644405284</v>
      </c>
      <c r="V2145" s="2"/>
      <c r="W2145" s="2"/>
      <c r="X2145" s="45"/>
      <c r="Y2145" s="37"/>
      <c r="Z2145" s="37"/>
      <c r="AA2145" s="37"/>
      <c r="AB2145" s="37"/>
      <c r="AC2145" s="37"/>
      <c r="AD2145" s="37"/>
      <c r="AE2145" s="37"/>
      <c r="AF2145" s="12">
        <v>11</v>
      </c>
      <c r="AG2145">
        <v>3</v>
      </c>
      <c r="AH2145">
        <v>42</v>
      </c>
      <c r="AI2145">
        <v>-0.12</v>
      </c>
      <c r="AJ2145">
        <v>-6</v>
      </c>
      <c r="AK2145">
        <v>0</v>
      </c>
      <c r="AL2145">
        <v>0</v>
      </c>
      <c r="AM2145">
        <v>-2</v>
      </c>
      <c r="AN2145">
        <v>2</v>
      </c>
      <c r="AO2145">
        <v>-1</v>
      </c>
      <c r="AP2145">
        <v>0.04</v>
      </c>
      <c r="AQ2145">
        <v>-7.7</v>
      </c>
      <c r="AR2145">
        <v>-0.2</v>
      </c>
      <c r="AS2145">
        <v>-7.5</v>
      </c>
      <c r="AT2145">
        <v>-8</v>
      </c>
      <c r="AU2145">
        <v>0</v>
      </c>
      <c r="AV2145" s="2">
        <v>0.45</v>
      </c>
    </row>
    <row r="2146" spans="6:48" x14ac:dyDescent="0.3">
      <c r="F2146" t="str">
        <f t="shared" si="157"/>
        <v>13931411</v>
      </c>
      <c r="G2146" t="e">
        <f t="shared" si="160"/>
        <v>#N/A</v>
      </c>
      <c r="H2146" s="11">
        <v>1393</v>
      </c>
      <c r="I2146" s="5">
        <v>1411</v>
      </c>
      <c r="J2146" t="s">
        <v>72</v>
      </c>
      <c r="K2146" t="s">
        <v>78</v>
      </c>
      <c r="Q2146" s="3"/>
      <c r="R2146" s="4"/>
      <c r="S2146" s="4"/>
      <c r="T2146" s="2">
        <f t="shared" si="158"/>
        <v>0.82169836355594716</v>
      </c>
      <c r="U2146" s="2">
        <f t="shared" si="159"/>
        <v>0.17830163644405284</v>
      </c>
      <c r="V2146" s="2"/>
      <c r="W2146" s="2"/>
      <c r="X2146" s="45"/>
      <c r="Y2146" s="37"/>
      <c r="Z2146" s="37"/>
      <c r="AA2146" s="37"/>
      <c r="AB2146" s="37"/>
      <c r="AC2146" s="37"/>
      <c r="AD2146" s="37"/>
      <c r="AE2146" s="37"/>
      <c r="AF2146" s="12">
        <v>11</v>
      </c>
      <c r="AG2146">
        <v>16</v>
      </c>
      <c r="AH2146">
        <v>-195</v>
      </c>
      <c r="AI2146">
        <v>0.17</v>
      </c>
      <c r="AJ2146">
        <v>-4</v>
      </c>
      <c r="AK2146">
        <v>-5</v>
      </c>
      <c r="AL2146">
        <v>1</v>
      </c>
      <c r="AM2146">
        <v>3</v>
      </c>
      <c r="AN2146">
        <v>6</v>
      </c>
      <c r="AO2146">
        <v>3</v>
      </c>
      <c r="AP2146">
        <v>0.02</v>
      </c>
      <c r="AQ2146">
        <v>-10.1</v>
      </c>
      <c r="AR2146">
        <v>-15.2</v>
      </c>
      <c r="AS2146">
        <v>5.0999999999999996</v>
      </c>
      <c r="AT2146">
        <v>5</v>
      </c>
      <c r="AU2146">
        <v>1</v>
      </c>
      <c r="AV2146" s="2">
        <v>0.96</v>
      </c>
    </row>
    <row r="2147" spans="6:48" x14ac:dyDescent="0.3">
      <c r="F2147" t="str">
        <f t="shared" si="157"/>
        <v>13931417</v>
      </c>
      <c r="G2147" t="e">
        <f t="shared" si="160"/>
        <v>#N/A</v>
      </c>
      <c r="H2147" s="11">
        <v>1393</v>
      </c>
      <c r="I2147" s="5">
        <v>1417</v>
      </c>
      <c r="J2147" t="s">
        <v>72</v>
      </c>
      <c r="K2147" t="s">
        <v>79</v>
      </c>
      <c r="Q2147" s="3"/>
      <c r="R2147" s="4"/>
      <c r="S2147" s="4"/>
      <c r="T2147" s="2">
        <f t="shared" si="158"/>
        <v>0.46169836355594718</v>
      </c>
      <c r="U2147" s="2">
        <f t="shared" si="159"/>
        <v>0.53830163644405282</v>
      </c>
      <c r="V2147" s="2"/>
      <c r="W2147" s="2"/>
      <c r="X2147" s="45"/>
      <c r="Y2147" s="37"/>
      <c r="Z2147" s="37"/>
      <c r="AA2147" s="37"/>
      <c r="AB2147" s="37"/>
      <c r="AC2147" s="37"/>
      <c r="AD2147" s="37"/>
      <c r="AE2147" s="37"/>
      <c r="AF2147" s="12">
        <v>11</v>
      </c>
      <c r="AG2147">
        <v>11</v>
      </c>
      <c r="AH2147">
        <v>6</v>
      </c>
      <c r="AI2147">
        <v>-0.05</v>
      </c>
      <c r="AJ2147">
        <v>-7</v>
      </c>
      <c r="AK2147">
        <v>-2</v>
      </c>
      <c r="AL2147">
        <v>2</v>
      </c>
      <c r="AM2147">
        <v>4</v>
      </c>
      <c r="AN2147">
        <v>6</v>
      </c>
      <c r="AO2147">
        <v>-2</v>
      </c>
      <c r="AP2147">
        <v>0.02</v>
      </c>
      <c r="AQ2147">
        <v>-14.4</v>
      </c>
      <c r="AR2147">
        <v>-11.8</v>
      </c>
      <c r="AS2147">
        <v>-2.6</v>
      </c>
      <c r="AT2147">
        <v>0</v>
      </c>
      <c r="AU2147">
        <v>0</v>
      </c>
      <c r="AV2147" s="2">
        <v>0.6</v>
      </c>
    </row>
    <row r="2148" spans="6:48" x14ac:dyDescent="0.3">
      <c r="F2148" t="str">
        <f t="shared" si="157"/>
        <v>13931420</v>
      </c>
      <c r="G2148" t="e">
        <f t="shared" si="160"/>
        <v>#N/A</v>
      </c>
      <c r="H2148" s="11">
        <v>1393</v>
      </c>
      <c r="I2148" s="5">
        <v>1420</v>
      </c>
      <c r="J2148" t="s">
        <v>72</v>
      </c>
      <c r="K2148" t="s">
        <v>80</v>
      </c>
      <c r="Q2148" s="3"/>
      <c r="R2148" s="4"/>
      <c r="S2148" s="4"/>
      <c r="T2148" s="2">
        <f t="shared" si="158"/>
        <v>0.76169836355594722</v>
      </c>
      <c r="U2148" s="2">
        <f t="shared" si="159"/>
        <v>0.23830163644405278</v>
      </c>
      <c r="V2148" s="2"/>
      <c r="W2148" s="2"/>
      <c r="X2148" s="45"/>
      <c r="Y2148" s="37"/>
      <c r="Z2148" s="37"/>
      <c r="AA2148" s="37"/>
      <c r="AB2148" s="37"/>
      <c r="AC2148" s="37"/>
      <c r="AD2148" s="37"/>
      <c r="AE2148" s="37"/>
      <c r="AF2148" s="12">
        <v>11</v>
      </c>
      <c r="AG2148">
        <v>16</v>
      </c>
      <c r="AH2148">
        <v>-130</v>
      </c>
      <c r="AI2148">
        <v>-7.0000000000000007E-2</v>
      </c>
      <c r="AJ2148">
        <v>-5</v>
      </c>
      <c r="AK2148">
        <v>-5</v>
      </c>
      <c r="AL2148">
        <v>1</v>
      </c>
      <c r="AM2148">
        <v>-1</v>
      </c>
      <c r="AN2148">
        <v>9</v>
      </c>
      <c r="AO2148">
        <v>0</v>
      </c>
      <c r="AP2148">
        <v>0.09</v>
      </c>
      <c r="AQ2148">
        <v>-5</v>
      </c>
      <c r="AR2148">
        <v>-6.5</v>
      </c>
      <c r="AS2148">
        <v>1.5</v>
      </c>
      <c r="AT2148">
        <v>5</v>
      </c>
      <c r="AU2148">
        <v>1</v>
      </c>
      <c r="AV2148" s="2">
        <v>0.9</v>
      </c>
    </row>
    <row r="2149" spans="6:48" x14ac:dyDescent="0.3">
      <c r="F2149" t="str">
        <f t="shared" si="157"/>
        <v>13931422</v>
      </c>
      <c r="G2149" t="e">
        <f t="shared" si="160"/>
        <v>#N/A</v>
      </c>
      <c r="H2149" s="11">
        <v>1393</v>
      </c>
      <c r="I2149" s="5">
        <v>1422</v>
      </c>
      <c r="J2149" t="s">
        <v>72</v>
      </c>
      <c r="K2149" t="s">
        <v>81</v>
      </c>
      <c r="Q2149" s="3"/>
      <c r="R2149" s="4"/>
      <c r="S2149" s="4"/>
      <c r="T2149" s="2">
        <f t="shared" si="158"/>
        <v>0.54169836355594725</v>
      </c>
      <c r="U2149" s="2">
        <f t="shared" si="159"/>
        <v>0.45830163644405275</v>
      </c>
      <c r="V2149" s="2"/>
      <c r="W2149" s="2"/>
      <c r="X2149" s="45"/>
      <c r="Y2149" s="37"/>
      <c r="Z2149" s="37"/>
      <c r="AA2149" s="37"/>
      <c r="AB2149" s="37"/>
      <c r="AC2149" s="37"/>
      <c r="AD2149" s="37"/>
      <c r="AE2149" s="37"/>
      <c r="AF2149" s="12">
        <v>11</v>
      </c>
      <c r="AG2149">
        <v>13</v>
      </c>
      <c r="AH2149">
        <v>-28</v>
      </c>
      <c r="AI2149">
        <v>-0.16</v>
      </c>
      <c r="AJ2149">
        <v>-5</v>
      </c>
      <c r="AK2149">
        <v>-1</v>
      </c>
      <c r="AL2149">
        <v>-1</v>
      </c>
      <c r="AM2149">
        <v>-3</v>
      </c>
      <c r="AN2149">
        <v>1</v>
      </c>
      <c r="AO2149">
        <v>-5</v>
      </c>
      <c r="AP2149">
        <v>0.04</v>
      </c>
      <c r="AQ2149">
        <v>-4.5999999999999996</v>
      </c>
      <c r="AR2149">
        <v>1.2</v>
      </c>
      <c r="AS2149">
        <v>-5.8</v>
      </c>
      <c r="AT2149">
        <v>2</v>
      </c>
      <c r="AU2149">
        <v>1</v>
      </c>
      <c r="AV2149" s="2">
        <v>0.68</v>
      </c>
    </row>
    <row r="2150" spans="6:48" x14ac:dyDescent="0.3">
      <c r="F2150" t="str">
        <f t="shared" si="157"/>
        <v>13931437</v>
      </c>
      <c r="G2150" t="e">
        <f t="shared" si="160"/>
        <v>#N/A</v>
      </c>
      <c r="H2150" s="11">
        <v>1393</v>
      </c>
      <c r="I2150" s="5">
        <v>1437</v>
      </c>
      <c r="J2150" t="s">
        <v>72</v>
      </c>
      <c r="K2150" t="s">
        <v>82</v>
      </c>
      <c r="Q2150" s="3"/>
      <c r="R2150" s="4"/>
      <c r="S2150" s="4"/>
      <c r="T2150" s="2">
        <f t="shared" si="158"/>
        <v>0.21169836355594718</v>
      </c>
      <c r="U2150" s="2">
        <f t="shared" si="159"/>
        <v>0.78830163644405282</v>
      </c>
      <c r="V2150" s="2"/>
      <c r="W2150" s="2"/>
      <c r="X2150" s="45"/>
      <c r="Y2150" s="37"/>
      <c r="Z2150" s="37"/>
      <c r="AA2150" s="37"/>
      <c r="AB2150" s="37"/>
      <c r="AC2150" s="37"/>
      <c r="AD2150" s="37"/>
      <c r="AE2150" s="37"/>
      <c r="AF2150" s="12">
        <v>11</v>
      </c>
      <c r="AG2150">
        <v>1</v>
      </c>
      <c r="AH2150">
        <v>52</v>
      </c>
      <c r="AI2150">
        <v>-0.27</v>
      </c>
      <c r="AJ2150">
        <v>-13</v>
      </c>
      <c r="AK2150">
        <v>-2</v>
      </c>
      <c r="AL2150">
        <v>3</v>
      </c>
      <c r="AM2150">
        <v>1</v>
      </c>
      <c r="AN2150">
        <v>6</v>
      </c>
      <c r="AO2150">
        <v>-2</v>
      </c>
      <c r="AP2150">
        <v>-0.03</v>
      </c>
      <c r="AQ2150">
        <v>-19.600000000000001</v>
      </c>
      <c r="AR2150">
        <v>-6.4</v>
      </c>
      <c r="AS2150">
        <v>-13.2</v>
      </c>
      <c r="AT2150">
        <v>-10</v>
      </c>
      <c r="AU2150">
        <v>0</v>
      </c>
      <c r="AV2150" s="2">
        <v>0.35</v>
      </c>
    </row>
    <row r="2151" spans="6:48" x14ac:dyDescent="0.3">
      <c r="F2151" t="str">
        <f t="shared" si="157"/>
        <v>13931438</v>
      </c>
      <c r="G2151" t="e">
        <f t="shared" si="160"/>
        <v>#N/A</v>
      </c>
      <c r="H2151" s="11">
        <v>1393</v>
      </c>
      <c r="I2151" s="5">
        <v>1438</v>
      </c>
      <c r="J2151" t="s">
        <v>72</v>
      </c>
      <c r="K2151" t="s">
        <v>83</v>
      </c>
      <c r="Q2151" s="3"/>
      <c r="R2151" s="4"/>
      <c r="S2151" s="4"/>
      <c r="T2151" s="2">
        <f t="shared" si="158"/>
        <v>0.2316983635559472</v>
      </c>
      <c r="U2151" s="2">
        <f t="shared" si="159"/>
        <v>0.7683016364440528</v>
      </c>
      <c r="V2151" s="2"/>
      <c r="W2151" s="2"/>
      <c r="X2151" s="45"/>
      <c r="Y2151" s="37"/>
      <c r="Z2151" s="37"/>
      <c r="AA2151" s="37"/>
      <c r="AB2151" s="37"/>
      <c r="AC2151" s="37"/>
      <c r="AD2151" s="37"/>
      <c r="AE2151" s="37"/>
      <c r="AF2151" s="12">
        <v>11</v>
      </c>
      <c r="AG2151">
        <v>1</v>
      </c>
      <c r="AH2151">
        <v>53</v>
      </c>
      <c r="AI2151">
        <v>-0.33</v>
      </c>
      <c r="AJ2151">
        <v>-6</v>
      </c>
      <c r="AK2151">
        <v>3</v>
      </c>
      <c r="AL2151">
        <v>4</v>
      </c>
      <c r="AM2151">
        <v>-2</v>
      </c>
      <c r="AN2151">
        <v>8</v>
      </c>
      <c r="AO2151">
        <v>-3</v>
      </c>
      <c r="AP2151">
        <v>-0.02</v>
      </c>
      <c r="AQ2151">
        <v>0</v>
      </c>
      <c r="AR2151">
        <v>11.1</v>
      </c>
      <c r="AS2151">
        <v>-11.1</v>
      </c>
      <c r="AT2151">
        <v>-10</v>
      </c>
      <c r="AU2151">
        <v>0</v>
      </c>
      <c r="AV2151" s="2">
        <v>0.37</v>
      </c>
    </row>
    <row r="2152" spans="6:48" x14ac:dyDescent="0.3">
      <c r="F2152" t="str">
        <f t="shared" si="157"/>
        <v>13931439</v>
      </c>
      <c r="G2152" t="e">
        <f t="shared" si="160"/>
        <v>#N/A</v>
      </c>
      <c r="H2152" s="11">
        <v>1393</v>
      </c>
      <c r="I2152" s="5">
        <v>1439</v>
      </c>
      <c r="J2152" t="s">
        <v>72</v>
      </c>
      <c r="K2152" t="s">
        <v>84</v>
      </c>
      <c r="Q2152" s="3"/>
      <c r="R2152" s="4"/>
      <c r="S2152" s="4"/>
      <c r="T2152" s="2">
        <f t="shared" si="158"/>
        <v>0.39169836355594723</v>
      </c>
      <c r="U2152" s="2">
        <f t="shared" si="159"/>
        <v>0.60830163644405277</v>
      </c>
      <c r="V2152" s="2"/>
      <c r="W2152" s="2"/>
      <c r="X2152" s="45"/>
      <c r="Y2152" s="37"/>
      <c r="Z2152" s="37"/>
      <c r="AA2152" s="37"/>
      <c r="AB2152" s="37"/>
      <c r="AC2152" s="37"/>
      <c r="AD2152" s="37"/>
      <c r="AE2152" s="37"/>
      <c r="AF2152" s="12">
        <v>11</v>
      </c>
      <c r="AG2152">
        <v>8</v>
      </c>
      <c r="AH2152">
        <v>22</v>
      </c>
      <c r="AI2152">
        <v>-0.05</v>
      </c>
      <c r="AJ2152">
        <v>-10</v>
      </c>
      <c r="AK2152">
        <v>-3</v>
      </c>
      <c r="AL2152">
        <v>1</v>
      </c>
      <c r="AM2152">
        <v>1</v>
      </c>
      <c r="AN2152">
        <v>11</v>
      </c>
      <c r="AO2152">
        <v>0</v>
      </c>
      <c r="AP2152">
        <v>0.03</v>
      </c>
      <c r="AQ2152">
        <v>-12.2</v>
      </c>
      <c r="AR2152">
        <v>-7.3</v>
      </c>
      <c r="AS2152">
        <v>-4.9000000000000004</v>
      </c>
      <c r="AT2152">
        <v>-3</v>
      </c>
      <c r="AU2152">
        <v>0</v>
      </c>
      <c r="AV2152" s="2">
        <v>0.53</v>
      </c>
    </row>
    <row r="2153" spans="6:48" x14ac:dyDescent="0.3">
      <c r="F2153" t="str">
        <f t="shared" si="157"/>
        <v>13931452</v>
      </c>
      <c r="G2153" t="e">
        <f t="shared" si="160"/>
        <v>#N/A</v>
      </c>
      <c r="H2153" s="11">
        <v>1393</v>
      </c>
      <c r="I2153" s="5">
        <v>1452</v>
      </c>
      <c r="J2153" t="s">
        <v>72</v>
      </c>
      <c r="K2153" t="s">
        <v>85</v>
      </c>
      <c r="Q2153" s="3"/>
      <c r="R2153" s="4"/>
      <c r="S2153" s="4"/>
      <c r="T2153" s="2">
        <f t="shared" si="158"/>
        <v>0.32169836355594722</v>
      </c>
      <c r="U2153" s="2">
        <f t="shared" si="159"/>
        <v>0.67830163644405284</v>
      </c>
      <c r="V2153" s="2"/>
      <c r="W2153" s="2"/>
      <c r="X2153" s="45"/>
      <c r="Y2153" s="37"/>
      <c r="Z2153" s="37"/>
      <c r="AA2153" s="37"/>
      <c r="AB2153" s="37"/>
      <c r="AC2153" s="37"/>
      <c r="AD2153" s="37"/>
      <c r="AE2153" s="37"/>
      <c r="AF2153" s="12">
        <v>11</v>
      </c>
      <c r="AG2153">
        <v>5</v>
      </c>
      <c r="AH2153">
        <v>41</v>
      </c>
      <c r="AI2153">
        <v>-0.1</v>
      </c>
      <c r="AJ2153">
        <v>-3</v>
      </c>
      <c r="AK2153">
        <v>-3</v>
      </c>
      <c r="AL2153">
        <v>3</v>
      </c>
      <c r="AM2153">
        <v>-4</v>
      </c>
      <c r="AN2153">
        <v>-2</v>
      </c>
      <c r="AO2153">
        <v>1</v>
      </c>
      <c r="AP2153">
        <v>-0.03</v>
      </c>
      <c r="AQ2153">
        <v>-12.1</v>
      </c>
      <c r="AR2153">
        <v>-4.5</v>
      </c>
      <c r="AS2153">
        <v>-7.6</v>
      </c>
      <c r="AT2153">
        <v>-6</v>
      </c>
      <c r="AU2153">
        <v>0</v>
      </c>
      <c r="AV2153" s="2">
        <v>0.46</v>
      </c>
    </row>
    <row r="2154" spans="6:48" x14ac:dyDescent="0.3">
      <c r="F2154" t="str">
        <f t="shared" si="157"/>
        <v>13931455</v>
      </c>
      <c r="G2154" t="e">
        <f t="shared" si="160"/>
        <v>#N/A</v>
      </c>
      <c r="H2154" s="11">
        <v>1393</v>
      </c>
      <c r="I2154" s="5">
        <v>1455</v>
      </c>
      <c r="J2154" t="s">
        <v>72</v>
      </c>
      <c r="K2154" t="s">
        <v>86</v>
      </c>
      <c r="Q2154" s="3"/>
      <c r="R2154" s="4"/>
      <c r="S2154" s="4"/>
      <c r="T2154" s="2">
        <f t="shared" si="158"/>
        <v>0.33169836355594717</v>
      </c>
      <c r="U2154" s="2">
        <f t="shared" si="159"/>
        <v>0.66830163644405283</v>
      </c>
      <c r="V2154" s="2"/>
      <c r="W2154" s="2"/>
      <c r="X2154" s="45"/>
      <c r="Y2154" s="37"/>
      <c r="Z2154" s="37"/>
      <c r="AA2154" s="37"/>
      <c r="AB2154" s="37"/>
      <c r="AC2154" s="37"/>
      <c r="AD2154" s="37"/>
      <c r="AE2154" s="37"/>
      <c r="AF2154" s="12">
        <v>11</v>
      </c>
      <c r="AG2154">
        <v>4</v>
      </c>
      <c r="AH2154">
        <v>34</v>
      </c>
      <c r="AI2154">
        <v>-0.17</v>
      </c>
      <c r="AJ2154">
        <v>-8</v>
      </c>
      <c r="AK2154">
        <v>-2</v>
      </c>
      <c r="AL2154">
        <v>2</v>
      </c>
      <c r="AM2154">
        <v>2</v>
      </c>
      <c r="AN2154">
        <v>0</v>
      </c>
      <c r="AO2154">
        <v>-6</v>
      </c>
      <c r="AP2154">
        <v>0</v>
      </c>
      <c r="AQ2154">
        <v>-15.5</v>
      </c>
      <c r="AR2154">
        <v>-6.8</v>
      </c>
      <c r="AS2154">
        <v>-8.6999999999999993</v>
      </c>
      <c r="AT2154">
        <v>-7</v>
      </c>
      <c r="AU2154">
        <v>0</v>
      </c>
      <c r="AV2154" s="2">
        <v>0.47</v>
      </c>
    </row>
    <row r="2155" spans="6:48" x14ac:dyDescent="0.3">
      <c r="F2155" t="str">
        <f t="shared" si="157"/>
        <v>13931460</v>
      </c>
      <c r="G2155" t="e">
        <f t="shared" si="160"/>
        <v>#N/A</v>
      </c>
      <c r="H2155" s="11">
        <v>1393</v>
      </c>
      <c r="I2155" s="5">
        <v>1460</v>
      </c>
      <c r="J2155" t="s">
        <v>72</v>
      </c>
      <c r="K2155" t="s">
        <v>87</v>
      </c>
      <c r="Q2155" s="3"/>
      <c r="R2155" s="4"/>
      <c r="S2155" s="4"/>
      <c r="T2155" s="2">
        <f t="shared" si="158"/>
        <v>0.69169836355594716</v>
      </c>
      <c r="U2155" s="2">
        <f t="shared" si="159"/>
        <v>0.30830163644405284</v>
      </c>
      <c r="V2155" s="2"/>
      <c r="W2155" s="2"/>
      <c r="X2155" s="45"/>
      <c r="Y2155" s="37"/>
      <c r="Z2155" s="37"/>
      <c r="AA2155" s="37"/>
      <c r="AB2155" s="37"/>
      <c r="AC2155" s="37"/>
      <c r="AD2155" s="37"/>
      <c r="AE2155" s="37"/>
      <c r="AF2155" s="12">
        <v>11</v>
      </c>
      <c r="AG2155">
        <v>14</v>
      </c>
      <c r="AH2155">
        <v>-81</v>
      </c>
      <c r="AI2155">
        <v>-0.11</v>
      </c>
      <c r="AJ2155">
        <v>-2</v>
      </c>
      <c r="AK2155">
        <v>-1</v>
      </c>
      <c r="AL2155">
        <v>0</v>
      </c>
      <c r="AM2155">
        <v>-2</v>
      </c>
      <c r="AN2155">
        <v>6</v>
      </c>
      <c r="AO2155">
        <v>-4</v>
      </c>
      <c r="AP2155">
        <v>0.02</v>
      </c>
      <c r="AQ2155">
        <v>-3.8</v>
      </c>
      <c r="AR2155">
        <v>-1.7</v>
      </c>
      <c r="AS2155">
        <v>-2.1</v>
      </c>
      <c r="AT2155">
        <v>3</v>
      </c>
      <c r="AU2155">
        <v>1</v>
      </c>
      <c r="AV2155" s="2">
        <v>0.83</v>
      </c>
    </row>
    <row r="2156" spans="6:48" x14ac:dyDescent="0.3">
      <c r="F2156" t="str">
        <f t="shared" si="157"/>
        <v>13931462</v>
      </c>
      <c r="G2156" t="e">
        <f t="shared" si="160"/>
        <v>#N/A</v>
      </c>
      <c r="H2156" s="11">
        <v>1393</v>
      </c>
      <c r="I2156" s="5">
        <v>1462</v>
      </c>
      <c r="J2156" t="s">
        <v>72</v>
      </c>
      <c r="K2156" t="s">
        <v>88</v>
      </c>
      <c r="Q2156" s="3"/>
      <c r="R2156" s="4"/>
      <c r="S2156" s="4"/>
      <c r="T2156" s="2">
        <f t="shared" si="158"/>
        <v>0.33169836355594717</v>
      </c>
      <c r="U2156" s="2">
        <f t="shared" si="159"/>
        <v>0.66830163644405283</v>
      </c>
      <c r="V2156" s="2"/>
      <c r="W2156" s="2"/>
      <c r="X2156" s="45"/>
      <c r="Y2156" s="37"/>
      <c r="Z2156" s="37"/>
      <c r="AA2156" s="37"/>
      <c r="AB2156" s="37"/>
      <c r="AC2156" s="37"/>
      <c r="AD2156" s="37"/>
      <c r="AE2156" s="37"/>
      <c r="AF2156" s="12">
        <v>11</v>
      </c>
      <c r="AG2156">
        <v>1</v>
      </c>
      <c r="AH2156">
        <v>40</v>
      </c>
      <c r="AI2156">
        <v>-0.24</v>
      </c>
      <c r="AJ2156">
        <v>-9</v>
      </c>
      <c r="AK2156">
        <v>-3</v>
      </c>
      <c r="AL2156">
        <v>1</v>
      </c>
      <c r="AM2156">
        <v>3</v>
      </c>
      <c r="AN2156">
        <v>5</v>
      </c>
      <c r="AO2156">
        <v>-6</v>
      </c>
      <c r="AP2156">
        <v>-0.05</v>
      </c>
      <c r="AQ2156">
        <v>-16.8</v>
      </c>
      <c r="AR2156">
        <v>-10</v>
      </c>
      <c r="AS2156">
        <v>-6.8</v>
      </c>
      <c r="AT2156">
        <v>-10</v>
      </c>
      <c r="AU2156">
        <v>0</v>
      </c>
      <c r="AV2156" s="2">
        <v>0.47</v>
      </c>
    </row>
    <row r="2157" spans="6:48" x14ac:dyDescent="0.3">
      <c r="F2157" t="str">
        <f t="shared" si="157"/>
        <v>13951397</v>
      </c>
      <c r="G2157" t="e">
        <f t="shared" si="160"/>
        <v>#N/A</v>
      </c>
      <c r="H2157" s="11">
        <v>1395</v>
      </c>
      <c r="I2157" s="5">
        <v>1397</v>
      </c>
      <c r="J2157" t="s">
        <v>73</v>
      </c>
      <c r="K2157" t="s">
        <v>74</v>
      </c>
      <c r="Q2157" s="3"/>
      <c r="R2157" s="4"/>
      <c r="S2157" s="4"/>
      <c r="T2157" s="2">
        <f t="shared" si="158"/>
        <v>0.4916983635559472</v>
      </c>
      <c r="U2157" s="2">
        <f t="shared" si="159"/>
        <v>0.5083016364440528</v>
      </c>
      <c r="V2157" s="2"/>
      <c r="W2157" s="2"/>
      <c r="X2157" s="45"/>
      <c r="Y2157" s="37"/>
      <c r="Z2157" s="37"/>
      <c r="AA2157" s="37"/>
      <c r="AB2157" s="37"/>
      <c r="AC2157" s="37"/>
      <c r="AD2157" s="37"/>
      <c r="AE2157" s="37"/>
      <c r="AF2157" s="12">
        <v>6</v>
      </c>
      <c r="AG2157">
        <v>3</v>
      </c>
      <c r="AH2157">
        <v>11</v>
      </c>
      <c r="AI2157">
        <v>-0.1</v>
      </c>
      <c r="AJ2157">
        <v>6</v>
      </c>
      <c r="AK2157">
        <v>6</v>
      </c>
      <c r="AL2157">
        <v>0</v>
      </c>
      <c r="AM2157">
        <v>-2</v>
      </c>
      <c r="AN2157">
        <v>1</v>
      </c>
      <c r="AO2157">
        <v>5</v>
      </c>
      <c r="AP2157">
        <v>-0.05</v>
      </c>
      <c r="AQ2157">
        <v>8.8000000000000007</v>
      </c>
      <c r="AR2157">
        <v>9.5</v>
      </c>
      <c r="AS2157">
        <v>-0.7</v>
      </c>
      <c r="AT2157">
        <v>-3</v>
      </c>
      <c r="AU2157">
        <v>0</v>
      </c>
      <c r="AV2157" s="2">
        <v>0.63</v>
      </c>
    </row>
    <row r="2158" spans="6:48" x14ac:dyDescent="0.3">
      <c r="F2158" t="str">
        <f t="shared" si="157"/>
        <v>13951400</v>
      </c>
      <c r="G2158" t="e">
        <f t="shared" si="160"/>
        <v>#N/A</v>
      </c>
      <c r="H2158" s="11">
        <v>1395</v>
      </c>
      <c r="I2158" s="5">
        <v>1400</v>
      </c>
      <c r="J2158" t="s">
        <v>73</v>
      </c>
      <c r="K2158" t="s">
        <v>75</v>
      </c>
      <c r="Q2158" s="3"/>
      <c r="R2158" s="4"/>
      <c r="S2158" s="4"/>
      <c r="T2158" s="2">
        <f t="shared" si="158"/>
        <v>0.60169836355594719</v>
      </c>
      <c r="U2158" s="2">
        <f t="shared" si="159"/>
        <v>0.39830163644405281</v>
      </c>
      <c r="V2158" s="2"/>
      <c r="W2158" s="2"/>
      <c r="X2158" s="45"/>
      <c r="Y2158" s="37"/>
      <c r="Z2158" s="37"/>
      <c r="AA2158" s="37"/>
      <c r="AB2158" s="37"/>
      <c r="AC2158" s="37"/>
      <c r="AD2158" s="37"/>
      <c r="AE2158" s="37"/>
      <c r="AF2158" s="12">
        <v>6</v>
      </c>
      <c r="AG2158">
        <v>10</v>
      </c>
      <c r="AH2158">
        <v>-17</v>
      </c>
      <c r="AI2158">
        <v>0.08</v>
      </c>
      <c r="AJ2158">
        <v>7</v>
      </c>
      <c r="AK2158">
        <v>5</v>
      </c>
      <c r="AL2158">
        <v>0</v>
      </c>
      <c r="AM2158">
        <v>0</v>
      </c>
      <c r="AN2158">
        <v>6</v>
      </c>
      <c r="AO2158">
        <v>3</v>
      </c>
      <c r="AP2158">
        <v>0.04</v>
      </c>
      <c r="AQ2158">
        <v>11.3</v>
      </c>
      <c r="AR2158">
        <v>7.7</v>
      </c>
      <c r="AS2158">
        <v>3.6</v>
      </c>
      <c r="AT2158">
        <v>4</v>
      </c>
      <c r="AU2158">
        <v>1</v>
      </c>
      <c r="AV2158" s="2">
        <v>0.74</v>
      </c>
    </row>
    <row r="2159" spans="6:48" x14ac:dyDescent="0.3">
      <c r="F2159" t="str">
        <f t="shared" si="157"/>
        <v>13951401</v>
      </c>
      <c r="G2159" t="e">
        <f t="shared" si="160"/>
        <v>#N/A</v>
      </c>
      <c r="H2159" s="11">
        <v>1395</v>
      </c>
      <c r="I2159" s="5">
        <v>1401</v>
      </c>
      <c r="J2159" t="s">
        <v>73</v>
      </c>
      <c r="K2159" t="s">
        <v>76</v>
      </c>
      <c r="Q2159" s="3"/>
      <c r="R2159" s="4"/>
      <c r="S2159" s="4"/>
      <c r="T2159" s="2">
        <f t="shared" si="158"/>
        <v>0.57169836355594716</v>
      </c>
      <c r="U2159" s="2">
        <f t="shared" si="159"/>
        <v>0.42830163644405284</v>
      </c>
      <c r="V2159" s="2"/>
      <c r="W2159" s="2"/>
      <c r="X2159" s="45"/>
      <c r="Y2159" s="37"/>
      <c r="Z2159" s="37"/>
      <c r="AA2159" s="37"/>
      <c r="AB2159" s="37"/>
      <c r="AC2159" s="37"/>
      <c r="AD2159" s="37"/>
      <c r="AE2159" s="37"/>
      <c r="AF2159" s="12">
        <v>6</v>
      </c>
      <c r="AG2159">
        <v>7</v>
      </c>
      <c r="AH2159">
        <v>-8</v>
      </c>
      <c r="AI2159">
        <v>0.04</v>
      </c>
      <c r="AJ2159">
        <v>6</v>
      </c>
      <c r="AK2159">
        <v>7</v>
      </c>
      <c r="AL2159">
        <v>-1</v>
      </c>
      <c r="AM2159">
        <v>2</v>
      </c>
      <c r="AN2159">
        <v>1</v>
      </c>
      <c r="AO2159">
        <v>2</v>
      </c>
      <c r="AP2159">
        <v>0.04</v>
      </c>
      <c r="AQ2159">
        <v>8</v>
      </c>
      <c r="AR2159">
        <v>6.1</v>
      </c>
      <c r="AS2159">
        <v>1.9</v>
      </c>
      <c r="AT2159">
        <v>1</v>
      </c>
      <c r="AU2159">
        <v>1</v>
      </c>
      <c r="AV2159" s="2">
        <v>0.71</v>
      </c>
    </row>
    <row r="2160" spans="6:48" x14ac:dyDescent="0.3">
      <c r="F2160" t="str">
        <f t="shared" si="157"/>
        <v>13951403</v>
      </c>
      <c r="G2160" t="e">
        <f t="shared" si="160"/>
        <v>#N/A</v>
      </c>
      <c r="H2160" s="11">
        <v>1395</v>
      </c>
      <c r="I2160" s="5">
        <v>1403</v>
      </c>
      <c r="J2160" t="s">
        <v>73</v>
      </c>
      <c r="K2160" t="s">
        <v>77</v>
      </c>
      <c r="Q2160" s="3"/>
      <c r="R2160" s="4"/>
      <c r="S2160" s="4"/>
      <c r="T2160" s="2">
        <f t="shared" si="158"/>
        <v>0.47169836355594719</v>
      </c>
      <c r="U2160" s="2">
        <f t="shared" si="159"/>
        <v>0.52830163644405281</v>
      </c>
      <c r="V2160" s="2"/>
      <c r="W2160" s="2"/>
      <c r="X2160" s="45"/>
      <c r="Y2160" s="37"/>
      <c r="Z2160" s="37"/>
      <c r="AA2160" s="37"/>
      <c r="AB2160" s="37"/>
      <c r="AC2160" s="37"/>
      <c r="AD2160" s="37"/>
      <c r="AE2160" s="37"/>
      <c r="AF2160" s="12">
        <v>6</v>
      </c>
      <c r="AG2160">
        <v>3</v>
      </c>
      <c r="AH2160">
        <v>10</v>
      </c>
      <c r="AI2160">
        <v>-7.0000000000000007E-2</v>
      </c>
      <c r="AJ2160">
        <v>4</v>
      </c>
      <c r="AK2160">
        <v>6</v>
      </c>
      <c r="AL2160">
        <v>-1</v>
      </c>
      <c r="AM2160">
        <v>-3</v>
      </c>
      <c r="AN2160">
        <v>2</v>
      </c>
      <c r="AO2160">
        <v>2</v>
      </c>
      <c r="AP2160">
        <v>0.01</v>
      </c>
      <c r="AQ2160">
        <v>7.8</v>
      </c>
      <c r="AR2160">
        <v>11.2</v>
      </c>
      <c r="AS2160">
        <v>-3.4</v>
      </c>
      <c r="AT2160">
        <v>-3</v>
      </c>
      <c r="AU2160">
        <v>0</v>
      </c>
      <c r="AV2160" s="2">
        <v>0.61</v>
      </c>
    </row>
    <row r="2161" spans="6:48" x14ac:dyDescent="0.3">
      <c r="F2161" t="str">
        <f t="shared" si="157"/>
        <v>13951411</v>
      </c>
      <c r="G2161" t="e">
        <f t="shared" si="160"/>
        <v>#N/A</v>
      </c>
      <c r="H2161" s="11">
        <v>1395</v>
      </c>
      <c r="I2161" s="5">
        <v>1411</v>
      </c>
      <c r="J2161" t="s">
        <v>73</v>
      </c>
      <c r="K2161" t="s">
        <v>78</v>
      </c>
      <c r="Q2161" s="3"/>
      <c r="R2161" s="4"/>
      <c r="S2161" s="4"/>
      <c r="T2161" s="2">
        <f t="shared" si="158"/>
        <v>0.84169836355594718</v>
      </c>
      <c r="U2161" s="2">
        <f t="shared" si="159"/>
        <v>0.15830163644405282</v>
      </c>
      <c r="V2161" s="2"/>
      <c r="W2161" s="2"/>
      <c r="X2161" s="45"/>
      <c r="Y2161" s="37"/>
      <c r="Z2161" s="37"/>
      <c r="AA2161" s="37"/>
      <c r="AB2161" s="37"/>
      <c r="AC2161" s="37"/>
      <c r="AD2161" s="37"/>
      <c r="AE2161" s="37"/>
      <c r="AF2161" s="12">
        <v>6</v>
      </c>
      <c r="AG2161">
        <v>16</v>
      </c>
      <c r="AH2161">
        <v>-227</v>
      </c>
      <c r="AI2161">
        <v>0.22</v>
      </c>
      <c r="AJ2161">
        <v>6</v>
      </c>
      <c r="AK2161">
        <v>1</v>
      </c>
      <c r="AL2161">
        <v>0</v>
      </c>
      <c r="AM2161">
        <v>2</v>
      </c>
      <c r="AN2161">
        <v>6</v>
      </c>
      <c r="AO2161">
        <v>6</v>
      </c>
      <c r="AP2161">
        <v>-0.01</v>
      </c>
      <c r="AQ2161">
        <v>5.4</v>
      </c>
      <c r="AR2161">
        <v>-3.8</v>
      </c>
      <c r="AS2161">
        <v>9.1999999999999993</v>
      </c>
      <c r="AT2161">
        <v>10</v>
      </c>
      <c r="AU2161">
        <v>1</v>
      </c>
      <c r="AV2161" s="2">
        <v>0.98</v>
      </c>
    </row>
    <row r="2162" spans="6:48" x14ac:dyDescent="0.3">
      <c r="F2162" t="str">
        <f t="shared" si="157"/>
        <v>13951417</v>
      </c>
      <c r="G2162" t="e">
        <f t="shared" si="160"/>
        <v>#N/A</v>
      </c>
      <c r="H2162" s="11">
        <v>1395</v>
      </c>
      <c r="I2162" s="5">
        <v>1417</v>
      </c>
      <c r="J2162" t="s">
        <v>73</v>
      </c>
      <c r="K2162" t="s">
        <v>79</v>
      </c>
      <c r="Q2162" s="3"/>
      <c r="R2162" s="4"/>
      <c r="S2162" s="4"/>
      <c r="T2162" s="2">
        <f t="shared" si="158"/>
        <v>0.60169836355594719</v>
      </c>
      <c r="U2162" s="2">
        <f t="shared" si="159"/>
        <v>0.39830163644405281</v>
      </c>
      <c r="V2162" s="2"/>
      <c r="W2162" s="2"/>
      <c r="X2162" s="45"/>
      <c r="Y2162" s="37"/>
      <c r="Z2162" s="37"/>
      <c r="AA2162" s="37"/>
      <c r="AB2162" s="37"/>
      <c r="AC2162" s="37"/>
      <c r="AD2162" s="37"/>
      <c r="AE2162" s="37"/>
      <c r="AF2162" s="12">
        <v>6</v>
      </c>
      <c r="AG2162">
        <v>11</v>
      </c>
      <c r="AH2162">
        <v>-26</v>
      </c>
      <c r="AI2162">
        <v>0</v>
      </c>
      <c r="AJ2162">
        <v>3</v>
      </c>
      <c r="AK2162">
        <v>4</v>
      </c>
      <c r="AL2162">
        <v>1</v>
      </c>
      <c r="AM2162">
        <v>3</v>
      </c>
      <c r="AN2162">
        <v>6</v>
      </c>
      <c r="AO2162">
        <v>1</v>
      </c>
      <c r="AP2162">
        <v>-0.01</v>
      </c>
      <c r="AQ2162">
        <v>1.1000000000000001</v>
      </c>
      <c r="AR2162">
        <v>-0.4</v>
      </c>
      <c r="AS2162">
        <v>1.5</v>
      </c>
      <c r="AT2162">
        <v>5</v>
      </c>
      <c r="AU2162">
        <v>1</v>
      </c>
      <c r="AV2162" s="2">
        <v>0.74</v>
      </c>
    </row>
    <row r="2163" spans="6:48" x14ac:dyDescent="0.3">
      <c r="F2163" t="str">
        <f t="shared" si="157"/>
        <v>13951420</v>
      </c>
      <c r="G2163" t="e">
        <f t="shared" si="160"/>
        <v>#N/A</v>
      </c>
      <c r="H2163" s="11">
        <v>1395</v>
      </c>
      <c r="I2163" s="5">
        <v>1420</v>
      </c>
      <c r="J2163" t="s">
        <v>73</v>
      </c>
      <c r="K2163" t="s">
        <v>80</v>
      </c>
      <c r="Q2163" s="3"/>
      <c r="R2163" s="4"/>
      <c r="S2163" s="4"/>
      <c r="T2163" s="2">
        <f t="shared" si="158"/>
        <v>0.81169836355594716</v>
      </c>
      <c r="U2163" s="2">
        <f t="shared" si="159"/>
        <v>0.18830163644405284</v>
      </c>
      <c r="V2163" s="2"/>
      <c r="W2163" s="2"/>
      <c r="X2163" s="45"/>
      <c r="Y2163" s="37"/>
      <c r="Z2163" s="37"/>
      <c r="AA2163" s="37"/>
      <c r="AB2163" s="37"/>
      <c r="AC2163" s="37"/>
      <c r="AD2163" s="37"/>
      <c r="AE2163" s="37"/>
      <c r="AF2163" s="12">
        <v>6</v>
      </c>
      <c r="AG2163">
        <v>16</v>
      </c>
      <c r="AH2163">
        <v>-162</v>
      </c>
      <c r="AI2163">
        <v>-0.02</v>
      </c>
      <c r="AJ2163">
        <v>5</v>
      </c>
      <c r="AK2163">
        <v>1</v>
      </c>
      <c r="AL2163">
        <v>0</v>
      </c>
      <c r="AM2163">
        <v>-2</v>
      </c>
      <c r="AN2163">
        <v>9</v>
      </c>
      <c r="AO2163">
        <v>3</v>
      </c>
      <c r="AP2163">
        <v>0.06</v>
      </c>
      <c r="AQ2163">
        <v>10.5</v>
      </c>
      <c r="AR2163">
        <v>4.9000000000000004</v>
      </c>
      <c r="AS2163">
        <v>5.6</v>
      </c>
      <c r="AT2163">
        <v>10</v>
      </c>
      <c r="AU2163">
        <v>1</v>
      </c>
      <c r="AV2163" s="2">
        <v>0.95</v>
      </c>
    </row>
    <row r="2164" spans="6:48" x14ac:dyDescent="0.3">
      <c r="F2164" t="str">
        <f t="shared" si="157"/>
        <v>13951422</v>
      </c>
      <c r="G2164" t="e">
        <f t="shared" si="160"/>
        <v>#N/A</v>
      </c>
      <c r="H2164" s="11">
        <v>1395</v>
      </c>
      <c r="I2164" s="5">
        <v>1422</v>
      </c>
      <c r="J2164" t="s">
        <v>73</v>
      </c>
      <c r="K2164" t="s">
        <v>81</v>
      </c>
      <c r="Q2164" s="3"/>
      <c r="R2164" s="4"/>
      <c r="S2164" s="4"/>
      <c r="T2164" s="2">
        <f t="shared" si="158"/>
        <v>0.66169836355594724</v>
      </c>
      <c r="U2164" s="2">
        <f t="shared" si="159"/>
        <v>0.33830163644405276</v>
      </c>
      <c r="V2164" s="2"/>
      <c r="W2164" s="2"/>
      <c r="X2164" s="45"/>
      <c r="Y2164" s="37"/>
      <c r="Z2164" s="37"/>
      <c r="AA2164" s="37"/>
      <c r="AB2164" s="37"/>
      <c r="AC2164" s="37"/>
      <c r="AD2164" s="37"/>
      <c r="AE2164" s="37"/>
      <c r="AF2164" s="12">
        <v>6</v>
      </c>
      <c r="AG2164">
        <v>13</v>
      </c>
      <c r="AH2164">
        <v>-60</v>
      </c>
      <c r="AI2164">
        <v>-0.11</v>
      </c>
      <c r="AJ2164">
        <v>5</v>
      </c>
      <c r="AK2164">
        <v>5</v>
      </c>
      <c r="AL2164">
        <v>-2</v>
      </c>
      <c r="AM2164">
        <v>-4</v>
      </c>
      <c r="AN2164">
        <v>1</v>
      </c>
      <c r="AO2164">
        <v>-2</v>
      </c>
      <c r="AP2164">
        <v>0.01</v>
      </c>
      <c r="AQ2164">
        <v>10.9</v>
      </c>
      <c r="AR2164">
        <v>12.6</v>
      </c>
      <c r="AS2164">
        <v>-1.7</v>
      </c>
      <c r="AT2164">
        <v>7</v>
      </c>
      <c r="AU2164">
        <v>1</v>
      </c>
      <c r="AV2164" s="2">
        <v>0.8</v>
      </c>
    </row>
    <row r="2165" spans="6:48" x14ac:dyDescent="0.3">
      <c r="F2165" t="str">
        <f t="shared" si="157"/>
        <v>13951437</v>
      </c>
      <c r="G2165" t="e">
        <f t="shared" si="160"/>
        <v>#N/A</v>
      </c>
      <c r="H2165" s="11">
        <v>1395</v>
      </c>
      <c r="I2165" s="5">
        <v>1437</v>
      </c>
      <c r="J2165" t="s">
        <v>73</v>
      </c>
      <c r="K2165" t="s">
        <v>82</v>
      </c>
      <c r="Q2165" s="3"/>
      <c r="R2165" s="4"/>
      <c r="S2165" s="4"/>
      <c r="T2165" s="2">
        <f t="shared" si="158"/>
        <v>0.3616983635559472</v>
      </c>
      <c r="U2165" s="2">
        <f t="shared" si="159"/>
        <v>0.6383016364440528</v>
      </c>
      <c r="V2165" s="2"/>
      <c r="W2165" s="2"/>
      <c r="X2165" s="45"/>
      <c r="Y2165" s="37"/>
      <c r="Z2165" s="37"/>
      <c r="AA2165" s="37"/>
      <c r="AB2165" s="37"/>
      <c r="AC2165" s="37"/>
      <c r="AD2165" s="37"/>
      <c r="AE2165" s="37"/>
      <c r="AF2165" s="12">
        <v>6</v>
      </c>
      <c r="AG2165">
        <v>1</v>
      </c>
      <c r="AH2165">
        <v>20</v>
      </c>
      <c r="AI2165">
        <v>-0.22</v>
      </c>
      <c r="AJ2165">
        <v>-3</v>
      </c>
      <c r="AK2165">
        <v>4</v>
      </c>
      <c r="AL2165">
        <v>2</v>
      </c>
      <c r="AM2165">
        <v>0</v>
      </c>
      <c r="AN2165">
        <v>6</v>
      </c>
      <c r="AO2165">
        <v>1</v>
      </c>
      <c r="AP2165">
        <v>-0.06</v>
      </c>
      <c r="AQ2165">
        <v>-4.0999999999999996</v>
      </c>
      <c r="AR2165">
        <v>5</v>
      </c>
      <c r="AS2165">
        <v>-9.1</v>
      </c>
      <c r="AT2165">
        <v>-5</v>
      </c>
      <c r="AU2165">
        <v>0</v>
      </c>
      <c r="AV2165" s="2">
        <v>0.5</v>
      </c>
    </row>
    <row r="2166" spans="6:48" x14ac:dyDescent="0.3">
      <c r="F2166" t="str">
        <f t="shared" si="157"/>
        <v>13951438</v>
      </c>
      <c r="G2166" t="e">
        <f t="shared" si="160"/>
        <v>#N/A</v>
      </c>
      <c r="H2166" s="11">
        <v>1395</v>
      </c>
      <c r="I2166" s="5">
        <v>1438</v>
      </c>
      <c r="J2166" t="s">
        <v>73</v>
      </c>
      <c r="K2166" t="s">
        <v>83</v>
      </c>
      <c r="Q2166" s="3"/>
      <c r="R2166" s="4"/>
      <c r="S2166" s="4"/>
      <c r="T2166" s="2">
        <f t="shared" si="158"/>
        <v>0.38169836355594722</v>
      </c>
      <c r="U2166" s="2">
        <f t="shared" si="159"/>
        <v>0.61830163644405278</v>
      </c>
      <c r="V2166" s="2"/>
      <c r="W2166" s="2"/>
      <c r="X2166" s="45"/>
      <c r="Y2166" s="37"/>
      <c r="Z2166" s="37"/>
      <c r="AA2166" s="37"/>
      <c r="AB2166" s="37"/>
      <c r="AC2166" s="37"/>
      <c r="AD2166" s="37"/>
      <c r="AE2166" s="37"/>
      <c r="AF2166" s="12">
        <v>6</v>
      </c>
      <c r="AG2166">
        <v>1</v>
      </c>
      <c r="AH2166">
        <v>21</v>
      </c>
      <c r="AI2166">
        <v>-0.28000000000000003</v>
      </c>
      <c r="AJ2166">
        <v>4</v>
      </c>
      <c r="AK2166">
        <v>9</v>
      </c>
      <c r="AL2166">
        <v>3</v>
      </c>
      <c r="AM2166">
        <v>-3</v>
      </c>
      <c r="AN2166">
        <v>8</v>
      </c>
      <c r="AO2166">
        <v>0</v>
      </c>
      <c r="AP2166">
        <v>-0.05</v>
      </c>
      <c r="AQ2166">
        <v>15.5</v>
      </c>
      <c r="AR2166">
        <v>22.5</v>
      </c>
      <c r="AS2166">
        <v>-7</v>
      </c>
      <c r="AT2166">
        <v>-5</v>
      </c>
      <c r="AU2166">
        <v>0</v>
      </c>
      <c r="AV2166" s="2">
        <v>0.52</v>
      </c>
    </row>
    <row r="2167" spans="6:48" x14ac:dyDescent="0.3">
      <c r="F2167" t="str">
        <f t="shared" si="157"/>
        <v>13951439</v>
      </c>
      <c r="G2167" t="e">
        <f t="shared" si="160"/>
        <v>#N/A</v>
      </c>
      <c r="H2167" s="11">
        <v>1395</v>
      </c>
      <c r="I2167" s="5">
        <v>1439</v>
      </c>
      <c r="J2167" t="s">
        <v>73</v>
      </c>
      <c r="K2167" t="s">
        <v>84</v>
      </c>
      <c r="Q2167" s="3"/>
      <c r="R2167" s="4"/>
      <c r="S2167" s="4"/>
      <c r="T2167" s="2">
        <f t="shared" si="158"/>
        <v>0.53169836355594724</v>
      </c>
      <c r="U2167" s="2">
        <f t="shared" si="159"/>
        <v>0.46830163644405276</v>
      </c>
      <c r="V2167" s="2"/>
      <c r="W2167" s="2"/>
      <c r="X2167" s="45"/>
      <c r="Y2167" s="37"/>
      <c r="Z2167" s="37"/>
      <c r="AA2167" s="37"/>
      <c r="AB2167" s="37"/>
      <c r="AC2167" s="37"/>
      <c r="AD2167" s="37"/>
      <c r="AE2167" s="37"/>
      <c r="AF2167" s="12">
        <v>6</v>
      </c>
      <c r="AG2167">
        <v>8</v>
      </c>
      <c r="AH2167">
        <v>-10</v>
      </c>
      <c r="AI2167">
        <v>0</v>
      </c>
      <c r="AJ2167">
        <v>0</v>
      </c>
      <c r="AK2167">
        <v>3</v>
      </c>
      <c r="AL2167">
        <v>0</v>
      </c>
      <c r="AM2167">
        <v>0</v>
      </c>
      <c r="AN2167">
        <v>11</v>
      </c>
      <c r="AO2167">
        <v>3</v>
      </c>
      <c r="AP2167">
        <v>0</v>
      </c>
      <c r="AQ2167">
        <v>3.3</v>
      </c>
      <c r="AR2167">
        <v>4.0999999999999996</v>
      </c>
      <c r="AS2167">
        <v>-0.8</v>
      </c>
      <c r="AT2167">
        <v>2</v>
      </c>
      <c r="AU2167">
        <v>1</v>
      </c>
      <c r="AV2167" s="2">
        <v>0.67</v>
      </c>
    </row>
    <row r="2168" spans="6:48" x14ac:dyDescent="0.3">
      <c r="F2168" t="str">
        <f t="shared" si="157"/>
        <v>13951452</v>
      </c>
      <c r="G2168" t="e">
        <f t="shared" si="160"/>
        <v>#N/A</v>
      </c>
      <c r="H2168" s="11">
        <v>1395</v>
      </c>
      <c r="I2168" s="5">
        <v>1452</v>
      </c>
      <c r="J2168" t="s">
        <v>73</v>
      </c>
      <c r="K2168" t="s">
        <v>85</v>
      </c>
      <c r="Q2168" s="3"/>
      <c r="R2168" s="4"/>
      <c r="S2168" s="4"/>
      <c r="T2168" s="2">
        <f t="shared" si="158"/>
        <v>0.47169836355594719</v>
      </c>
      <c r="U2168" s="2">
        <f t="shared" si="159"/>
        <v>0.52830163644405281</v>
      </c>
      <c r="V2168" s="2"/>
      <c r="W2168" s="2"/>
      <c r="X2168" s="45"/>
      <c r="Y2168" s="37"/>
      <c r="Z2168" s="37"/>
      <c r="AA2168" s="37"/>
      <c r="AB2168" s="37"/>
      <c r="AC2168" s="37"/>
      <c r="AD2168" s="37"/>
      <c r="AE2168" s="37"/>
      <c r="AF2168" s="12">
        <v>6</v>
      </c>
      <c r="AG2168">
        <v>5</v>
      </c>
      <c r="AH2168">
        <v>9</v>
      </c>
      <c r="AI2168">
        <v>-0.05</v>
      </c>
      <c r="AJ2168">
        <v>7</v>
      </c>
      <c r="AK2168">
        <v>3</v>
      </c>
      <c r="AL2168">
        <v>2</v>
      </c>
      <c r="AM2168">
        <v>-5</v>
      </c>
      <c r="AN2168">
        <v>-2</v>
      </c>
      <c r="AO2168">
        <v>4</v>
      </c>
      <c r="AP2168">
        <v>-0.06</v>
      </c>
      <c r="AQ2168">
        <v>3.4</v>
      </c>
      <c r="AR2168">
        <v>6.9</v>
      </c>
      <c r="AS2168">
        <v>-3.5</v>
      </c>
      <c r="AT2168">
        <v>-1</v>
      </c>
      <c r="AU2168">
        <v>0</v>
      </c>
      <c r="AV2168" s="2">
        <v>0.61</v>
      </c>
    </row>
    <row r="2169" spans="6:48" x14ac:dyDescent="0.3">
      <c r="F2169" t="str">
        <f t="shared" si="157"/>
        <v>13951455</v>
      </c>
      <c r="G2169" t="e">
        <f t="shared" si="160"/>
        <v>#N/A</v>
      </c>
      <c r="H2169" s="11">
        <v>1395</v>
      </c>
      <c r="I2169" s="5">
        <v>1455</v>
      </c>
      <c r="J2169" t="s">
        <v>73</v>
      </c>
      <c r="K2169" t="s">
        <v>86</v>
      </c>
      <c r="Q2169" s="3"/>
      <c r="R2169" s="4"/>
      <c r="S2169" s="4"/>
      <c r="T2169" s="2">
        <f t="shared" si="158"/>
        <v>0.4816983635559472</v>
      </c>
      <c r="U2169" s="2">
        <f t="shared" si="159"/>
        <v>0.5183016364440528</v>
      </c>
      <c r="V2169" s="2"/>
      <c r="W2169" s="2"/>
      <c r="X2169" s="45"/>
      <c r="Y2169" s="37"/>
      <c r="Z2169" s="37"/>
      <c r="AA2169" s="37"/>
      <c r="AB2169" s="37"/>
      <c r="AC2169" s="37"/>
      <c r="AD2169" s="37"/>
      <c r="AE2169" s="37"/>
      <c r="AF2169" s="12">
        <v>6</v>
      </c>
      <c r="AG2169">
        <v>4</v>
      </c>
      <c r="AH2169">
        <v>2</v>
      </c>
      <c r="AI2169">
        <v>-0.12</v>
      </c>
      <c r="AJ2169">
        <v>2</v>
      </c>
      <c r="AK2169">
        <v>4</v>
      </c>
      <c r="AL2169">
        <v>1</v>
      </c>
      <c r="AM2169">
        <v>1</v>
      </c>
      <c r="AN2169">
        <v>0</v>
      </c>
      <c r="AO2169">
        <v>-3</v>
      </c>
      <c r="AP2169">
        <v>-0.03</v>
      </c>
      <c r="AQ2169">
        <v>0</v>
      </c>
      <c r="AR2169">
        <v>4.5999999999999996</v>
      </c>
      <c r="AS2169">
        <v>-4.5999999999999996</v>
      </c>
      <c r="AT2169">
        <v>-2</v>
      </c>
      <c r="AU2169">
        <v>0</v>
      </c>
      <c r="AV2169" s="2">
        <v>0.62</v>
      </c>
    </row>
    <row r="2170" spans="6:48" x14ac:dyDescent="0.3">
      <c r="F2170" t="str">
        <f t="shared" si="157"/>
        <v>13951460</v>
      </c>
      <c r="G2170" t="e">
        <f t="shared" si="160"/>
        <v>#N/A</v>
      </c>
      <c r="H2170" s="11">
        <v>1395</v>
      </c>
      <c r="I2170" s="5">
        <v>1460</v>
      </c>
      <c r="J2170" t="s">
        <v>73</v>
      </c>
      <c r="K2170" t="s">
        <v>87</v>
      </c>
      <c r="Q2170" s="3"/>
      <c r="R2170" s="4"/>
      <c r="S2170" s="4"/>
      <c r="T2170" s="2">
        <f t="shared" si="158"/>
        <v>0.76169836355594722</v>
      </c>
      <c r="U2170" s="2">
        <f t="shared" si="159"/>
        <v>0.23830163644405278</v>
      </c>
      <c r="V2170" s="2"/>
      <c r="W2170" s="2"/>
      <c r="X2170" s="45"/>
      <c r="Y2170" s="37"/>
      <c r="Z2170" s="37"/>
      <c r="AA2170" s="37"/>
      <c r="AB2170" s="37"/>
      <c r="AC2170" s="37"/>
      <c r="AD2170" s="37"/>
      <c r="AE2170" s="37"/>
      <c r="AF2170" s="12">
        <v>6</v>
      </c>
      <c r="AG2170">
        <v>14</v>
      </c>
      <c r="AH2170">
        <v>-113</v>
      </c>
      <c r="AI2170">
        <v>-0.06</v>
      </c>
      <c r="AJ2170">
        <v>8</v>
      </c>
      <c r="AK2170">
        <v>5</v>
      </c>
      <c r="AL2170">
        <v>-1</v>
      </c>
      <c r="AM2170">
        <v>-3</v>
      </c>
      <c r="AN2170">
        <v>6</v>
      </c>
      <c r="AO2170">
        <v>-1</v>
      </c>
      <c r="AP2170">
        <v>-0.01</v>
      </c>
      <c r="AQ2170">
        <v>11.7</v>
      </c>
      <c r="AR2170">
        <v>9.6999999999999993</v>
      </c>
      <c r="AS2170">
        <v>2</v>
      </c>
      <c r="AT2170">
        <v>8</v>
      </c>
      <c r="AU2170">
        <v>1</v>
      </c>
      <c r="AV2170" s="2">
        <v>0.9</v>
      </c>
    </row>
    <row r="2171" spans="6:48" x14ac:dyDescent="0.3">
      <c r="F2171" t="str">
        <f t="shared" si="157"/>
        <v>13951462</v>
      </c>
      <c r="G2171" t="e">
        <f t="shared" si="160"/>
        <v>#N/A</v>
      </c>
      <c r="H2171" s="11">
        <v>1395</v>
      </c>
      <c r="I2171" s="5">
        <v>1462</v>
      </c>
      <c r="J2171" t="s">
        <v>73</v>
      </c>
      <c r="K2171" t="s">
        <v>88</v>
      </c>
      <c r="Q2171" s="3"/>
      <c r="R2171" s="4"/>
      <c r="S2171" s="4"/>
      <c r="T2171" s="2">
        <f t="shared" si="158"/>
        <v>0.4916983635559472</v>
      </c>
      <c r="U2171" s="2">
        <f t="shared" si="159"/>
        <v>0.5083016364440528</v>
      </c>
      <c r="V2171" s="2"/>
      <c r="W2171" s="2"/>
      <c r="X2171" s="45"/>
      <c r="Y2171" s="37"/>
      <c r="Z2171" s="37"/>
      <c r="AA2171" s="37"/>
      <c r="AB2171" s="37"/>
      <c r="AC2171" s="37"/>
      <c r="AD2171" s="37"/>
      <c r="AE2171" s="37"/>
      <c r="AF2171" s="12">
        <v>6</v>
      </c>
      <c r="AG2171">
        <v>1</v>
      </c>
      <c r="AH2171">
        <v>8</v>
      </c>
      <c r="AI2171">
        <v>-0.19</v>
      </c>
      <c r="AJ2171">
        <v>1</v>
      </c>
      <c r="AK2171">
        <v>3</v>
      </c>
      <c r="AL2171">
        <v>0</v>
      </c>
      <c r="AM2171">
        <v>2</v>
      </c>
      <c r="AN2171">
        <v>5</v>
      </c>
      <c r="AO2171">
        <v>-3</v>
      </c>
      <c r="AP2171">
        <v>-0.08</v>
      </c>
      <c r="AQ2171">
        <v>-1.3</v>
      </c>
      <c r="AR2171">
        <v>1.4</v>
      </c>
      <c r="AS2171">
        <v>-2.7</v>
      </c>
      <c r="AT2171">
        <v>-5</v>
      </c>
      <c r="AU2171">
        <v>0</v>
      </c>
      <c r="AV2171" s="2">
        <v>0.63</v>
      </c>
    </row>
    <row r="2172" spans="6:48" x14ac:dyDescent="0.3">
      <c r="F2172" t="str">
        <f t="shared" si="157"/>
        <v>13971400</v>
      </c>
      <c r="G2172" t="e">
        <f t="shared" si="160"/>
        <v>#N/A</v>
      </c>
      <c r="H2172" s="11">
        <v>1397</v>
      </c>
      <c r="I2172" s="5">
        <v>1400</v>
      </c>
      <c r="J2172" t="s">
        <v>74</v>
      </c>
      <c r="K2172" t="s">
        <v>75</v>
      </c>
      <c r="Q2172" s="3"/>
      <c r="R2172" s="4"/>
      <c r="S2172" s="4"/>
      <c r="T2172" s="2">
        <f t="shared" si="158"/>
        <v>0.63169836355594722</v>
      </c>
      <c r="U2172" s="2">
        <f t="shared" si="159"/>
        <v>0.36830163644405278</v>
      </c>
      <c r="V2172" s="2"/>
      <c r="W2172" s="2"/>
      <c r="X2172" s="45"/>
      <c r="Y2172" s="37"/>
      <c r="Z2172" s="37"/>
      <c r="AA2172" s="37"/>
      <c r="AB2172" s="37"/>
      <c r="AC2172" s="37"/>
      <c r="AD2172" s="37"/>
      <c r="AE2172" s="37"/>
      <c r="AF2172" s="12">
        <v>3</v>
      </c>
      <c r="AG2172">
        <v>10</v>
      </c>
      <c r="AH2172">
        <v>-28</v>
      </c>
      <c r="AI2172">
        <v>0.18</v>
      </c>
      <c r="AJ2172">
        <v>1</v>
      </c>
      <c r="AK2172">
        <v>-1</v>
      </c>
      <c r="AL2172">
        <v>0</v>
      </c>
      <c r="AM2172">
        <v>2</v>
      </c>
      <c r="AN2172">
        <v>5</v>
      </c>
      <c r="AO2172">
        <v>-2</v>
      </c>
      <c r="AP2172">
        <v>0.09</v>
      </c>
      <c r="AQ2172">
        <v>2.5</v>
      </c>
      <c r="AR2172">
        <v>-1.8</v>
      </c>
      <c r="AS2172">
        <v>4.3</v>
      </c>
      <c r="AT2172">
        <v>7</v>
      </c>
      <c r="AU2172">
        <v>1</v>
      </c>
      <c r="AV2172" s="2">
        <v>0.77</v>
      </c>
    </row>
    <row r="2173" spans="6:48" x14ac:dyDescent="0.3">
      <c r="F2173" t="str">
        <f t="shared" si="157"/>
        <v>13971401</v>
      </c>
      <c r="G2173" t="e">
        <f t="shared" si="160"/>
        <v>#N/A</v>
      </c>
      <c r="H2173" s="11">
        <v>1397</v>
      </c>
      <c r="I2173" s="5">
        <v>1401</v>
      </c>
      <c r="J2173" t="s">
        <v>74</v>
      </c>
      <c r="K2173" t="s">
        <v>76</v>
      </c>
      <c r="Q2173" s="3"/>
      <c r="R2173" s="4"/>
      <c r="S2173" s="4"/>
      <c r="T2173" s="2">
        <f t="shared" si="158"/>
        <v>0.60169836355594719</v>
      </c>
      <c r="U2173" s="2">
        <f t="shared" si="159"/>
        <v>0.39830163644405281</v>
      </c>
      <c r="V2173" s="2"/>
      <c r="W2173" s="2"/>
      <c r="X2173" s="45"/>
      <c r="Y2173" s="37"/>
      <c r="Z2173" s="37"/>
      <c r="AA2173" s="37"/>
      <c r="AB2173" s="37"/>
      <c r="AC2173" s="37"/>
      <c r="AD2173" s="37"/>
      <c r="AE2173" s="37"/>
      <c r="AF2173" s="12">
        <v>3</v>
      </c>
      <c r="AG2173">
        <v>7</v>
      </c>
      <c r="AH2173">
        <v>-19</v>
      </c>
      <c r="AI2173">
        <v>0.14000000000000001</v>
      </c>
      <c r="AJ2173">
        <v>0</v>
      </c>
      <c r="AK2173">
        <v>1</v>
      </c>
      <c r="AL2173">
        <v>-1</v>
      </c>
      <c r="AM2173">
        <v>4</v>
      </c>
      <c r="AN2173">
        <v>0</v>
      </c>
      <c r="AO2173">
        <v>-3</v>
      </c>
      <c r="AP2173">
        <v>0.09</v>
      </c>
      <c r="AQ2173">
        <v>-0.8</v>
      </c>
      <c r="AR2173">
        <v>-3.4</v>
      </c>
      <c r="AS2173">
        <v>2.6</v>
      </c>
      <c r="AT2173">
        <v>4</v>
      </c>
      <c r="AU2173">
        <v>1</v>
      </c>
      <c r="AV2173" s="2">
        <v>0.74</v>
      </c>
    </row>
    <row r="2174" spans="6:48" x14ac:dyDescent="0.3">
      <c r="F2174" t="str">
        <f t="shared" si="157"/>
        <v>13971403</v>
      </c>
      <c r="G2174" t="e">
        <f t="shared" si="160"/>
        <v>#N/A</v>
      </c>
      <c r="H2174" s="11">
        <v>1397</v>
      </c>
      <c r="I2174" s="5">
        <v>1403</v>
      </c>
      <c r="J2174" t="s">
        <v>74</v>
      </c>
      <c r="K2174" t="s">
        <v>77</v>
      </c>
      <c r="Q2174" s="3"/>
      <c r="R2174" s="4"/>
      <c r="S2174" s="4"/>
      <c r="T2174" s="2">
        <f t="shared" si="158"/>
        <v>0.50169836355594721</v>
      </c>
      <c r="U2174" s="2">
        <f t="shared" si="159"/>
        <v>0.49830163644405279</v>
      </c>
      <c r="V2174" s="2"/>
      <c r="W2174" s="2"/>
      <c r="X2174" s="45"/>
      <c r="Y2174" s="37"/>
      <c r="Z2174" s="37"/>
      <c r="AA2174" s="37"/>
      <c r="AB2174" s="37"/>
      <c r="AC2174" s="37"/>
      <c r="AD2174" s="37"/>
      <c r="AE2174" s="37"/>
      <c r="AF2174" s="12">
        <v>3</v>
      </c>
      <c r="AG2174">
        <v>3</v>
      </c>
      <c r="AH2174">
        <v>-1</v>
      </c>
      <c r="AI2174">
        <v>0.03</v>
      </c>
      <c r="AJ2174">
        <v>-2</v>
      </c>
      <c r="AK2174">
        <v>0</v>
      </c>
      <c r="AL2174">
        <v>-1</v>
      </c>
      <c r="AM2174">
        <v>-1</v>
      </c>
      <c r="AN2174">
        <v>1</v>
      </c>
      <c r="AO2174">
        <v>-3</v>
      </c>
      <c r="AP2174">
        <v>0.06</v>
      </c>
      <c r="AQ2174">
        <v>-1</v>
      </c>
      <c r="AR2174">
        <v>1.7</v>
      </c>
      <c r="AS2174">
        <v>-2.7</v>
      </c>
      <c r="AT2174">
        <v>0</v>
      </c>
      <c r="AU2174">
        <v>0</v>
      </c>
      <c r="AV2174" s="2">
        <v>0.64</v>
      </c>
    </row>
    <row r="2175" spans="6:48" x14ac:dyDescent="0.3">
      <c r="F2175" t="str">
        <f t="shared" si="157"/>
        <v>13971411</v>
      </c>
      <c r="G2175" t="e">
        <f t="shared" si="160"/>
        <v>#N/A</v>
      </c>
      <c r="H2175" s="11">
        <v>1397</v>
      </c>
      <c r="I2175" s="5">
        <v>1411</v>
      </c>
      <c r="J2175" t="s">
        <v>74</v>
      </c>
      <c r="K2175" t="s">
        <v>78</v>
      </c>
      <c r="Q2175" s="3"/>
      <c r="R2175" s="4"/>
      <c r="S2175" s="4"/>
      <c r="T2175" s="2">
        <f t="shared" si="158"/>
        <v>0.84169836355594718</v>
      </c>
      <c r="U2175" s="2">
        <f t="shared" si="159"/>
        <v>0.15830163644405282</v>
      </c>
      <c r="V2175" s="2"/>
      <c r="W2175" s="2"/>
      <c r="X2175" s="45"/>
      <c r="Y2175" s="37"/>
      <c r="Z2175" s="37"/>
      <c r="AA2175" s="37"/>
      <c r="AB2175" s="37"/>
      <c r="AC2175" s="37"/>
      <c r="AD2175" s="37"/>
      <c r="AE2175" s="37"/>
      <c r="AF2175" s="12">
        <v>3</v>
      </c>
      <c r="AG2175">
        <v>16</v>
      </c>
      <c r="AH2175">
        <v>-238</v>
      </c>
      <c r="AI2175">
        <v>0.32</v>
      </c>
      <c r="AJ2175">
        <v>0</v>
      </c>
      <c r="AK2175">
        <v>-5</v>
      </c>
      <c r="AL2175">
        <v>0</v>
      </c>
      <c r="AM2175">
        <v>4</v>
      </c>
      <c r="AN2175">
        <v>5</v>
      </c>
      <c r="AO2175">
        <v>1</v>
      </c>
      <c r="AP2175">
        <v>0.04</v>
      </c>
      <c r="AQ2175">
        <v>-3.4</v>
      </c>
      <c r="AR2175">
        <v>-13.3</v>
      </c>
      <c r="AS2175">
        <v>9.9</v>
      </c>
      <c r="AT2175">
        <v>13</v>
      </c>
      <c r="AU2175">
        <v>1</v>
      </c>
      <c r="AV2175" s="2">
        <v>0.98</v>
      </c>
    </row>
    <row r="2176" spans="6:48" x14ac:dyDescent="0.3">
      <c r="F2176" t="str">
        <f t="shared" si="157"/>
        <v>13971417</v>
      </c>
      <c r="G2176" t="e">
        <f t="shared" si="160"/>
        <v>#N/A</v>
      </c>
      <c r="H2176" s="11">
        <v>1397</v>
      </c>
      <c r="I2176" s="5">
        <v>1417</v>
      </c>
      <c r="J2176" t="s">
        <v>74</v>
      </c>
      <c r="K2176" t="s">
        <v>79</v>
      </c>
      <c r="Q2176" s="3"/>
      <c r="R2176" s="4"/>
      <c r="S2176" s="4"/>
      <c r="T2176" s="2">
        <f t="shared" si="158"/>
        <v>0.63169836355594722</v>
      </c>
      <c r="U2176" s="2">
        <f t="shared" si="159"/>
        <v>0.36830163644405278</v>
      </c>
      <c r="V2176" s="2"/>
      <c r="W2176" s="2"/>
      <c r="X2176" s="45"/>
      <c r="Y2176" s="37"/>
      <c r="Z2176" s="37"/>
      <c r="AA2176" s="37"/>
      <c r="AB2176" s="37"/>
      <c r="AC2176" s="37"/>
      <c r="AD2176" s="37"/>
      <c r="AE2176" s="37"/>
      <c r="AF2176" s="12">
        <v>3</v>
      </c>
      <c r="AG2176">
        <v>11</v>
      </c>
      <c r="AH2176">
        <v>-37</v>
      </c>
      <c r="AI2176">
        <v>0.1</v>
      </c>
      <c r="AJ2176">
        <v>-3</v>
      </c>
      <c r="AK2176">
        <v>-2</v>
      </c>
      <c r="AL2176">
        <v>1</v>
      </c>
      <c r="AM2176">
        <v>5</v>
      </c>
      <c r="AN2176">
        <v>5</v>
      </c>
      <c r="AO2176">
        <v>-4</v>
      </c>
      <c r="AP2176">
        <v>0.04</v>
      </c>
      <c r="AQ2176">
        <v>-7.7</v>
      </c>
      <c r="AR2176">
        <v>-9.9</v>
      </c>
      <c r="AS2176">
        <v>2.2000000000000002</v>
      </c>
      <c r="AT2176">
        <v>8</v>
      </c>
      <c r="AU2176">
        <v>1</v>
      </c>
      <c r="AV2176" s="2">
        <v>0.77</v>
      </c>
    </row>
    <row r="2177" spans="6:48" x14ac:dyDescent="0.3">
      <c r="F2177" t="str">
        <f t="shared" si="157"/>
        <v>13971420</v>
      </c>
      <c r="G2177" t="e">
        <f t="shared" si="160"/>
        <v>#N/A</v>
      </c>
      <c r="H2177" s="11">
        <v>1397</v>
      </c>
      <c r="I2177" s="5">
        <v>1420</v>
      </c>
      <c r="J2177" t="s">
        <v>74</v>
      </c>
      <c r="K2177" t="s">
        <v>80</v>
      </c>
      <c r="Q2177" s="3"/>
      <c r="R2177" s="4"/>
      <c r="S2177" s="4"/>
      <c r="T2177" s="2">
        <f t="shared" si="158"/>
        <v>0.81169836355594716</v>
      </c>
      <c r="U2177" s="2">
        <f t="shared" si="159"/>
        <v>0.18830163644405284</v>
      </c>
      <c r="V2177" s="2"/>
      <c r="W2177" s="2"/>
      <c r="X2177" s="45"/>
      <c r="Y2177" s="37"/>
      <c r="Z2177" s="37"/>
      <c r="AA2177" s="37"/>
      <c r="AB2177" s="37"/>
      <c r="AC2177" s="37"/>
      <c r="AD2177" s="37"/>
      <c r="AE2177" s="37"/>
      <c r="AF2177" s="12">
        <v>3</v>
      </c>
      <c r="AG2177">
        <v>16</v>
      </c>
      <c r="AH2177">
        <v>-173</v>
      </c>
      <c r="AI2177">
        <v>0.08</v>
      </c>
      <c r="AJ2177">
        <v>-1</v>
      </c>
      <c r="AK2177">
        <v>-5</v>
      </c>
      <c r="AL2177">
        <v>0</v>
      </c>
      <c r="AM2177">
        <v>0</v>
      </c>
      <c r="AN2177">
        <v>8</v>
      </c>
      <c r="AO2177">
        <v>-2</v>
      </c>
      <c r="AP2177">
        <v>0.11</v>
      </c>
      <c r="AQ2177">
        <v>1.7</v>
      </c>
      <c r="AR2177">
        <v>-4.5999999999999996</v>
      </c>
      <c r="AS2177">
        <v>6.3</v>
      </c>
      <c r="AT2177">
        <v>13</v>
      </c>
      <c r="AU2177">
        <v>1</v>
      </c>
      <c r="AV2177" s="2">
        <v>0.95</v>
      </c>
    </row>
    <row r="2178" spans="6:48" x14ac:dyDescent="0.3">
      <c r="F2178" t="str">
        <f t="shared" si="157"/>
        <v>13971422</v>
      </c>
      <c r="G2178" t="e">
        <f t="shared" si="160"/>
        <v>#N/A</v>
      </c>
      <c r="H2178" s="11">
        <v>1397</v>
      </c>
      <c r="I2178" s="5">
        <v>1422</v>
      </c>
      <c r="J2178" t="s">
        <v>74</v>
      </c>
      <c r="K2178" t="s">
        <v>81</v>
      </c>
      <c r="Q2178" s="3"/>
      <c r="R2178" s="4"/>
      <c r="S2178" s="4"/>
      <c r="T2178" s="2">
        <f t="shared" si="158"/>
        <v>0.69169836355594716</v>
      </c>
      <c r="U2178" s="2">
        <f t="shared" si="159"/>
        <v>0.30830163644405284</v>
      </c>
      <c r="V2178" s="2"/>
      <c r="W2178" s="2"/>
      <c r="X2178" s="45"/>
      <c r="Y2178" s="37"/>
      <c r="Z2178" s="37"/>
      <c r="AA2178" s="37"/>
      <c r="AB2178" s="37"/>
      <c r="AC2178" s="37"/>
      <c r="AD2178" s="37"/>
      <c r="AE2178" s="37"/>
      <c r="AF2178" s="12">
        <v>3</v>
      </c>
      <c r="AG2178">
        <v>13</v>
      </c>
      <c r="AH2178">
        <v>-71</v>
      </c>
      <c r="AI2178">
        <v>-0.01</v>
      </c>
      <c r="AJ2178">
        <v>-1</v>
      </c>
      <c r="AK2178">
        <v>-1</v>
      </c>
      <c r="AL2178">
        <v>-2</v>
      </c>
      <c r="AM2178">
        <v>-2</v>
      </c>
      <c r="AN2178">
        <v>0</v>
      </c>
      <c r="AO2178">
        <v>-7</v>
      </c>
      <c r="AP2178">
        <v>0.06</v>
      </c>
      <c r="AQ2178">
        <v>2.1</v>
      </c>
      <c r="AR2178">
        <v>3.1</v>
      </c>
      <c r="AS2178">
        <v>-1</v>
      </c>
      <c r="AT2178">
        <v>10</v>
      </c>
      <c r="AU2178">
        <v>1</v>
      </c>
      <c r="AV2178" s="2">
        <v>0.83</v>
      </c>
    </row>
    <row r="2179" spans="6:48" x14ac:dyDescent="0.3">
      <c r="F2179" t="str">
        <f t="shared" si="157"/>
        <v>13971437</v>
      </c>
      <c r="G2179" t="e">
        <f t="shared" si="160"/>
        <v>#N/A</v>
      </c>
      <c r="H2179" s="11">
        <v>1397</v>
      </c>
      <c r="I2179" s="5">
        <v>1437</v>
      </c>
      <c r="J2179" t="s">
        <v>74</v>
      </c>
      <c r="K2179" t="s">
        <v>82</v>
      </c>
      <c r="Q2179" s="3"/>
      <c r="R2179" s="4"/>
      <c r="S2179" s="4"/>
      <c r="T2179" s="2">
        <f t="shared" si="158"/>
        <v>0.40169836355594724</v>
      </c>
      <c r="U2179" s="2">
        <f t="shared" si="159"/>
        <v>0.59830163644405276</v>
      </c>
      <c r="V2179" s="2"/>
      <c r="W2179" s="2"/>
      <c r="X2179" s="45"/>
      <c r="Y2179" s="37"/>
      <c r="Z2179" s="37"/>
      <c r="AA2179" s="37"/>
      <c r="AB2179" s="37"/>
      <c r="AC2179" s="37"/>
      <c r="AD2179" s="37"/>
      <c r="AE2179" s="37"/>
      <c r="AF2179" s="12">
        <v>3</v>
      </c>
      <c r="AG2179">
        <v>1</v>
      </c>
      <c r="AH2179">
        <v>9</v>
      </c>
      <c r="AI2179">
        <v>-0.12</v>
      </c>
      <c r="AJ2179">
        <v>-9</v>
      </c>
      <c r="AK2179">
        <v>-2</v>
      </c>
      <c r="AL2179">
        <v>2</v>
      </c>
      <c r="AM2179">
        <v>2</v>
      </c>
      <c r="AN2179">
        <v>5</v>
      </c>
      <c r="AO2179">
        <v>-4</v>
      </c>
      <c r="AP2179">
        <v>-0.01</v>
      </c>
      <c r="AQ2179">
        <v>-12.9</v>
      </c>
      <c r="AR2179">
        <v>-4.5</v>
      </c>
      <c r="AS2179">
        <v>-8.4</v>
      </c>
      <c r="AT2179">
        <v>-2</v>
      </c>
      <c r="AU2179">
        <v>0</v>
      </c>
      <c r="AV2179" s="2">
        <v>0.54</v>
      </c>
    </row>
    <row r="2180" spans="6:48" x14ac:dyDescent="0.3">
      <c r="F2180" t="str">
        <f t="shared" si="157"/>
        <v>13971438</v>
      </c>
      <c r="G2180" t="e">
        <f t="shared" si="160"/>
        <v>#N/A</v>
      </c>
      <c r="H2180" s="11">
        <v>1397</v>
      </c>
      <c r="I2180" s="5">
        <v>1438</v>
      </c>
      <c r="J2180" t="s">
        <v>74</v>
      </c>
      <c r="K2180" t="s">
        <v>83</v>
      </c>
      <c r="Q2180" s="3"/>
      <c r="R2180" s="4"/>
      <c r="S2180" s="4"/>
      <c r="T2180" s="2">
        <f t="shared" si="158"/>
        <v>0.42169836355594725</v>
      </c>
      <c r="U2180" s="2">
        <f t="shared" si="159"/>
        <v>0.57830163644405275</v>
      </c>
      <c r="V2180" s="2"/>
      <c r="W2180" s="2"/>
      <c r="X2180" s="45"/>
      <c r="Y2180" s="37"/>
      <c r="Z2180" s="37"/>
      <c r="AA2180" s="37"/>
      <c r="AB2180" s="37"/>
      <c r="AC2180" s="37"/>
      <c r="AD2180" s="37"/>
      <c r="AE2180" s="37"/>
      <c r="AF2180" s="12">
        <v>3</v>
      </c>
      <c r="AG2180">
        <v>1</v>
      </c>
      <c r="AH2180">
        <v>10</v>
      </c>
      <c r="AI2180">
        <v>-0.18</v>
      </c>
      <c r="AJ2180">
        <v>-2</v>
      </c>
      <c r="AK2180">
        <v>3</v>
      </c>
      <c r="AL2180">
        <v>3</v>
      </c>
      <c r="AM2180">
        <v>-1</v>
      </c>
      <c r="AN2180">
        <v>7</v>
      </c>
      <c r="AO2180">
        <v>-5</v>
      </c>
      <c r="AP2180">
        <v>0</v>
      </c>
      <c r="AQ2180">
        <v>6.7</v>
      </c>
      <c r="AR2180">
        <v>13</v>
      </c>
      <c r="AS2180">
        <v>-6.3</v>
      </c>
      <c r="AT2180">
        <v>-2</v>
      </c>
      <c r="AU2180">
        <v>0</v>
      </c>
      <c r="AV2180" s="2">
        <v>0.56000000000000005</v>
      </c>
    </row>
    <row r="2181" spans="6:48" x14ac:dyDescent="0.3">
      <c r="F2181" t="str">
        <f t="shared" si="157"/>
        <v>13971439</v>
      </c>
      <c r="G2181" t="e">
        <f t="shared" si="160"/>
        <v>#N/A</v>
      </c>
      <c r="H2181" s="11">
        <v>1397</v>
      </c>
      <c r="I2181" s="5">
        <v>1439</v>
      </c>
      <c r="J2181" t="s">
        <v>74</v>
      </c>
      <c r="K2181" t="s">
        <v>84</v>
      </c>
      <c r="Q2181" s="3"/>
      <c r="R2181" s="4"/>
      <c r="S2181" s="4"/>
      <c r="T2181" s="2">
        <f t="shared" si="158"/>
        <v>0.57169836355594716</v>
      </c>
      <c r="U2181" s="2">
        <f t="shared" si="159"/>
        <v>0.42830163644405284</v>
      </c>
      <c r="V2181" s="2"/>
      <c r="W2181" s="2"/>
      <c r="X2181" s="45"/>
      <c r="Y2181" s="37"/>
      <c r="Z2181" s="37"/>
      <c r="AA2181" s="37"/>
      <c r="AB2181" s="37"/>
      <c r="AC2181" s="37"/>
      <c r="AD2181" s="37"/>
      <c r="AE2181" s="37"/>
      <c r="AF2181" s="12">
        <v>3</v>
      </c>
      <c r="AG2181">
        <v>8</v>
      </c>
      <c r="AH2181">
        <v>-21</v>
      </c>
      <c r="AI2181">
        <v>0.1</v>
      </c>
      <c r="AJ2181">
        <v>-6</v>
      </c>
      <c r="AK2181">
        <v>-3</v>
      </c>
      <c r="AL2181">
        <v>0</v>
      </c>
      <c r="AM2181">
        <v>2</v>
      </c>
      <c r="AN2181">
        <v>10</v>
      </c>
      <c r="AO2181">
        <v>-2</v>
      </c>
      <c r="AP2181">
        <v>0.05</v>
      </c>
      <c r="AQ2181">
        <v>-5.5</v>
      </c>
      <c r="AR2181">
        <v>-5.4</v>
      </c>
      <c r="AS2181">
        <v>-0.1</v>
      </c>
      <c r="AT2181">
        <v>5</v>
      </c>
      <c r="AU2181">
        <v>1</v>
      </c>
      <c r="AV2181" s="2">
        <v>0.71</v>
      </c>
    </row>
    <row r="2182" spans="6:48" x14ac:dyDescent="0.3">
      <c r="F2182" t="str">
        <f t="shared" si="157"/>
        <v>13971452</v>
      </c>
      <c r="G2182" t="e">
        <f t="shared" si="160"/>
        <v>#N/A</v>
      </c>
      <c r="H2182" s="11">
        <v>1397</v>
      </c>
      <c r="I2182" s="5">
        <v>1452</v>
      </c>
      <c r="J2182" t="s">
        <v>74</v>
      </c>
      <c r="K2182" t="s">
        <v>85</v>
      </c>
      <c r="Q2182" s="3"/>
      <c r="R2182" s="4"/>
      <c r="S2182" s="4"/>
      <c r="T2182" s="2">
        <f t="shared" si="158"/>
        <v>0.51169836355594722</v>
      </c>
      <c r="U2182" s="2">
        <f t="shared" si="159"/>
        <v>0.48830163644405278</v>
      </c>
      <c r="V2182" s="2"/>
      <c r="W2182" s="2"/>
      <c r="X2182" s="45"/>
      <c r="Y2182" s="37"/>
      <c r="Z2182" s="37"/>
      <c r="AA2182" s="37"/>
      <c r="AB2182" s="37"/>
      <c r="AC2182" s="37"/>
      <c r="AD2182" s="37"/>
      <c r="AE2182" s="37"/>
      <c r="AF2182" s="12">
        <v>3</v>
      </c>
      <c r="AG2182">
        <v>5</v>
      </c>
      <c r="AH2182">
        <v>-2</v>
      </c>
      <c r="AI2182">
        <v>0.05</v>
      </c>
      <c r="AJ2182">
        <v>1</v>
      </c>
      <c r="AK2182">
        <v>-3</v>
      </c>
      <c r="AL2182">
        <v>2</v>
      </c>
      <c r="AM2182">
        <v>-3</v>
      </c>
      <c r="AN2182">
        <v>-3</v>
      </c>
      <c r="AO2182">
        <v>-1</v>
      </c>
      <c r="AP2182">
        <v>-0.01</v>
      </c>
      <c r="AQ2182">
        <v>-5.4</v>
      </c>
      <c r="AR2182">
        <v>-2.6</v>
      </c>
      <c r="AS2182">
        <v>-2.8</v>
      </c>
      <c r="AT2182">
        <v>2</v>
      </c>
      <c r="AU2182">
        <v>1</v>
      </c>
      <c r="AV2182" s="2">
        <v>0.65</v>
      </c>
    </row>
    <row r="2183" spans="6:48" x14ac:dyDescent="0.3">
      <c r="F2183" t="str">
        <f t="shared" si="157"/>
        <v>13971455</v>
      </c>
      <c r="G2183" t="e">
        <f t="shared" si="160"/>
        <v>#N/A</v>
      </c>
      <c r="H2183" s="11">
        <v>1397</v>
      </c>
      <c r="I2183" s="5">
        <v>1455</v>
      </c>
      <c r="J2183" t="s">
        <v>74</v>
      </c>
      <c r="K2183" t="s">
        <v>86</v>
      </c>
      <c r="Q2183" s="3"/>
      <c r="R2183" s="4"/>
      <c r="S2183" s="4"/>
      <c r="T2183" s="2">
        <f t="shared" si="158"/>
        <v>0.52169836355594723</v>
      </c>
      <c r="U2183" s="2">
        <f t="shared" si="159"/>
        <v>0.47830163644405277</v>
      </c>
      <c r="V2183" s="2"/>
      <c r="W2183" s="2"/>
      <c r="X2183" s="45"/>
      <c r="Y2183" s="37"/>
      <c r="Z2183" s="37"/>
      <c r="AA2183" s="37"/>
      <c r="AB2183" s="37"/>
      <c r="AC2183" s="37"/>
      <c r="AD2183" s="37"/>
      <c r="AE2183" s="37"/>
      <c r="AF2183" s="12">
        <v>3</v>
      </c>
      <c r="AG2183">
        <v>4</v>
      </c>
      <c r="AH2183">
        <v>-9</v>
      </c>
      <c r="AI2183">
        <v>-0.02</v>
      </c>
      <c r="AJ2183">
        <v>-4</v>
      </c>
      <c r="AK2183">
        <v>-2</v>
      </c>
      <c r="AL2183">
        <v>1</v>
      </c>
      <c r="AM2183">
        <v>3</v>
      </c>
      <c r="AN2183">
        <v>-1</v>
      </c>
      <c r="AO2183">
        <v>-8</v>
      </c>
      <c r="AP2183">
        <v>0.02</v>
      </c>
      <c r="AQ2183">
        <v>-8.8000000000000007</v>
      </c>
      <c r="AR2183">
        <v>-4.9000000000000004</v>
      </c>
      <c r="AS2183">
        <v>-3.9</v>
      </c>
      <c r="AT2183">
        <v>1</v>
      </c>
      <c r="AU2183">
        <v>1</v>
      </c>
      <c r="AV2183" s="2">
        <v>0.66</v>
      </c>
    </row>
    <row r="2184" spans="6:48" x14ac:dyDescent="0.3">
      <c r="F2184" t="str">
        <f t="shared" si="157"/>
        <v>13971462</v>
      </c>
      <c r="G2184" t="e">
        <f t="shared" si="160"/>
        <v>#N/A</v>
      </c>
      <c r="H2184" s="11">
        <v>1397</v>
      </c>
      <c r="I2184" s="5">
        <v>1462</v>
      </c>
      <c r="J2184" t="s">
        <v>74</v>
      </c>
      <c r="K2184" t="s">
        <v>88</v>
      </c>
      <c r="Q2184" s="3"/>
      <c r="R2184" s="4"/>
      <c r="S2184" s="4"/>
      <c r="T2184" s="2">
        <f t="shared" si="158"/>
        <v>0.52169836355594723</v>
      </c>
      <c r="U2184" s="2">
        <f t="shared" si="159"/>
        <v>0.47830163644405277</v>
      </c>
      <c r="V2184" s="2"/>
      <c r="W2184" s="2"/>
      <c r="X2184" s="45"/>
      <c r="Y2184" s="37"/>
      <c r="Z2184" s="37"/>
      <c r="AA2184" s="37"/>
      <c r="AB2184" s="37"/>
      <c r="AC2184" s="37"/>
      <c r="AD2184" s="37"/>
      <c r="AE2184" s="37"/>
      <c r="AF2184" s="12">
        <v>3</v>
      </c>
      <c r="AG2184">
        <v>1</v>
      </c>
      <c r="AH2184">
        <v>-3</v>
      </c>
      <c r="AI2184">
        <v>-0.09</v>
      </c>
      <c r="AJ2184">
        <v>-5</v>
      </c>
      <c r="AK2184">
        <v>-3</v>
      </c>
      <c r="AL2184">
        <v>0</v>
      </c>
      <c r="AM2184">
        <v>4</v>
      </c>
      <c r="AN2184">
        <v>4</v>
      </c>
      <c r="AO2184">
        <v>-8</v>
      </c>
      <c r="AP2184">
        <v>-0.03</v>
      </c>
      <c r="AQ2184">
        <v>-10.1</v>
      </c>
      <c r="AR2184">
        <v>-8.1</v>
      </c>
      <c r="AS2184">
        <v>-2</v>
      </c>
      <c r="AT2184">
        <v>-2</v>
      </c>
      <c r="AU2184">
        <v>0</v>
      </c>
      <c r="AV2184" s="2">
        <v>0.66</v>
      </c>
    </row>
    <row r="2185" spans="6:48" x14ac:dyDescent="0.3">
      <c r="F2185" t="str">
        <f t="shared" si="157"/>
        <v>14001401</v>
      </c>
      <c r="G2185" t="e">
        <f t="shared" si="160"/>
        <v>#N/A</v>
      </c>
      <c r="H2185" s="11">
        <v>1400</v>
      </c>
      <c r="I2185" s="5">
        <v>1401</v>
      </c>
      <c r="J2185" t="s">
        <v>75</v>
      </c>
      <c r="K2185" t="s">
        <v>76</v>
      </c>
      <c r="Q2185" s="3"/>
      <c r="R2185" s="4"/>
      <c r="S2185" s="4"/>
      <c r="T2185" s="2">
        <f t="shared" si="158"/>
        <v>0.4816983635559472</v>
      </c>
      <c r="U2185" s="2">
        <f t="shared" si="159"/>
        <v>0.5183016364440528</v>
      </c>
      <c r="V2185" s="2"/>
      <c r="W2185" s="2"/>
      <c r="X2185" s="45"/>
      <c r="Y2185" s="37"/>
      <c r="Z2185" s="37"/>
      <c r="AA2185" s="37"/>
      <c r="AB2185" s="37"/>
      <c r="AC2185" s="37"/>
      <c r="AD2185" s="37"/>
      <c r="AE2185" s="37"/>
      <c r="AF2185" s="12">
        <v>10</v>
      </c>
      <c r="AG2185">
        <v>7</v>
      </c>
      <c r="AH2185">
        <v>9</v>
      </c>
      <c r="AI2185">
        <v>-0.04</v>
      </c>
      <c r="AJ2185">
        <v>-1</v>
      </c>
      <c r="AK2185">
        <v>2</v>
      </c>
      <c r="AL2185">
        <v>-1</v>
      </c>
      <c r="AM2185">
        <v>2</v>
      </c>
      <c r="AN2185">
        <v>-5</v>
      </c>
      <c r="AO2185">
        <v>-1</v>
      </c>
      <c r="AP2185">
        <v>0</v>
      </c>
      <c r="AQ2185">
        <v>-3.3</v>
      </c>
      <c r="AR2185">
        <v>-1.6</v>
      </c>
      <c r="AS2185">
        <v>-1.7</v>
      </c>
      <c r="AT2185">
        <v>-3</v>
      </c>
      <c r="AU2185">
        <v>0</v>
      </c>
      <c r="AV2185" s="2">
        <v>0.62</v>
      </c>
    </row>
    <row r="2186" spans="6:48" x14ac:dyDescent="0.3">
      <c r="F2186" t="str">
        <f t="shared" si="157"/>
        <v>14001403</v>
      </c>
      <c r="G2186" t="e">
        <f t="shared" si="160"/>
        <v>#N/A</v>
      </c>
      <c r="H2186" s="11">
        <v>1400</v>
      </c>
      <c r="I2186" s="5">
        <v>1403</v>
      </c>
      <c r="J2186" t="s">
        <v>75</v>
      </c>
      <c r="K2186" t="s">
        <v>77</v>
      </c>
      <c r="Q2186" s="3"/>
      <c r="R2186" s="4"/>
      <c r="S2186" s="4"/>
      <c r="T2186" s="2">
        <f t="shared" si="158"/>
        <v>0.38169836355594722</v>
      </c>
      <c r="U2186" s="2">
        <f t="shared" si="159"/>
        <v>0.61830163644405278</v>
      </c>
      <c r="V2186" s="2"/>
      <c r="W2186" s="2"/>
      <c r="X2186" s="45"/>
      <c r="Y2186" s="37"/>
      <c r="Z2186" s="37"/>
      <c r="AA2186" s="37"/>
      <c r="AB2186" s="37"/>
      <c r="AC2186" s="37"/>
      <c r="AD2186" s="37"/>
      <c r="AE2186" s="37"/>
      <c r="AF2186" s="12">
        <v>10</v>
      </c>
      <c r="AG2186">
        <v>3</v>
      </c>
      <c r="AH2186">
        <v>27</v>
      </c>
      <c r="AI2186">
        <v>-0.15</v>
      </c>
      <c r="AJ2186">
        <v>-3</v>
      </c>
      <c r="AK2186">
        <v>1</v>
      </c>
      <c r="AL2186">
        <v>-1</v>
      </c>
      <c r="AM2186">
        <v>-3</v>
      </c>
      <c r="AN2186">
        <v>-4</v>
      </c>
      <c r="AO2186">
        <v>-1</v>
      </c>
      <c r="AP2186">
        <v>-0.03</v>
      </c>
      <c r="AQ2186">
        <v>-3.5</v>
      </c>
      <c r="AR2186">
        <v>3.5</v>
      </c>
      <c r="AS2186">
        <v>-7</v>
      </c>
      <c r="AT2186">
        <v>-7</v>
      </c>
      <c r="AU2186">
        <v>0</v>
      </c>
      <c r="AV2186" s="2">
        <v>0.52</v>
      </c>
    </row>
    <row r="2187" spans="6:48" x14ac:dyDescent="0.3">
      <c r="F2187" t="str">
        <f t="shared" si="157"/>
        <v>14001411</v>
      </c>
      <c r="G2187" t="e">
        <f t="shared" si="160"/>
        <v>#N/A</v>
      </c>
      <c r="H2187" s="11">
        <v>1400</v>
      </c>
      <c r="I2187" s="5">
        <v>1411</v>
      </c>
      <c r="J2187" t="s">
        <v>75</v>
      </c>
      <c r="K2187" t="s">
        <v>78</v>
      </c>
      <c r="Q2187" s="3"/>
      <c r="R2187" s="4"/>
      <c r="S2187" s="4"/>
      <c r="T2187" s="2">
        <f t="shared" si="158"/>
        <v>0.83169836355594717</v>
      </c>
      <c r="U2187" s="2">
        <f t="shared" si="159"/>
        <v>0.16830163644405283</v>
      </c>
      <c r="V2187" s="2"/>
      <c r="W2187" s="2"/>
      <c r="X2187" s="45"/>
      <c r="Y2187" s="37"/>
      <c r="Z2187" s="37"/>
      <c r="AA2187" s="37"/>
      <c r="AB2187" s="37"/>
      <c r="AC2187" s="37"/>
      <c r="AD2187" s="37"/>
      <c r="AE2187" s="37"/>
      <c r="AF2187" s="12">
        <v>10</v>
      </c>
      <c r="AG2187">
        <v>16</v>
      </c>
      <c r="AH2187">
        <v>-210</v>
      </c>
      <c r="AI2187">
        <v>0.14000000000000001</v>
      </c>
      <c r="AJ2187">
        <v>-1</v>
      </c>
      <c r="AK2187">
        <v>-4</v>
      </c>
      <c r="AL2187">
        <v>0</v>
      </c>
      <c r="AM2187">
        <v>2</v>
      </c>
      <c r="AN2187">
        <v>0</v>
      </c>
      <c r="AO2187">
        <v>3</v>
      </c>
      <c r="AP2187">
        <v>-0.05</v>
      </c>
      <c r="AQ2187">
        <v>-5.9</v>
      </c>
      <c r="AR2187">
        <v>-11.5</v>
      </c>
      <c r="AS2187">
        <v>5.6</v>
      </c>
      <c r="AT2187">
        <v>6</v>
      </c>
      <c r="AU2187">
        <v>1</v>
      </c>
      <c r="AV2187" s="2">
        <v>0.97</v>
      </c>
    </row>
    <row r="2188" spans="6:48" x14ac:dyDescent="0.3">
      <c r="F2188" t="str">
        <f t="shared" si="157"/>
        <v>14001417</v>
      </c>
      <c r="G2188" t="e">
        <f t="shared" si="160"/>
        <v>#N/A</v>
      </c>
      <c r="H2188" s="11">
        <v>1400</v>
      </c>
      <c r="I2188" s="5">
        <v>1417</v>
      </c>
      <c r="J2188" t="s">
        <v>75</v>
      </c>
      <c r="K2188" t="s">
        <v>79</v>
      </c>
      <c r="Q2188" s="3"/>
      <c r="R2188" s="4"/>
      <c r="S2188" s="4"/>
      <c r="T2188" s="2">
        <f t="shared" si="158"/>
        <v>0.52169836355594723</v>
      </c>
      <c r="U2188" s="2">
        <f t="shared" si="159"/>
        <v>0.47830163644405277</v>
      </c>
      <c r="V2188" s="2"/>
      <c r="W2188" s="2"/>
      <c r="X2188" s="45"/>
      <c r="Y2188" s="37"/>
      <c r="Z2188" s="37"/>
      <c r="AA2188" s="37"/>
      <c r="AB2188" s="37"/>
      <c r="AC2188" s="37"/>
      <c r="AD2188" s="37"/>
      <c r="AE2188" s="37"/>
      <c r="AF2188" s="12">
        <v>10</v>
      </c>
      <c r="AG2188">
        <v>11</v>
      </c>
      <c r="AH2188">
        <v>-9</v>
      </c>
      <c r="AI2188">
        <v>-0.08</v>
      </c>
      <c r="AJ2188">
        <v>-4</v>
      </c>
      <c r="AK2188">
        <v>-1</v>
      </c>
      <c r="AL2188">
        <v>1</v>
      </c>
      <c r="AM2188">
        <v>3</v>
      </c>
      <c r="AN2188">
        <v>0</v>
      </c>
      <c r="AO2188">
        <v>-2</v>
      </c>
      <c r="AP2188">
        <v>-0.05</v>
      </c>
      <c r="AQ2188">
        <v>-10.199999999999999</v>
      </c>
      <c r="AR2188">
        <v>-8.1</v>
      </c>
      <c r="AS2188">
        <v>-2.1</v>
      </c>
      <c r="AT2188">
        <v>1</v>
      </c>
      <c r="AU2188">
        <v>1</v>
      </c>
      <c r="AV2188" s="2">
        <v>0.66</v>
      </c>
    </row>
    <row r="2189" spans="6:48" x14ac:dyDescent="0.3">
      <c r="F2189" t="str">
        <f t="shared" si="157"/>
        <v>14001420</v>
      </c>
      <c r="G2189" t="e">
        <f t="shared" si="160"/>
        <v>#N/A</v>
      </c>
      <c r="H2189" s="11">
        <v>1400</v>
      </c>
      <c r="I2189" s="5">
        <v>1420</v>
      </c>
      <c r="J2189" t="s">
        <v>75</v>
      </c>
      <c r="K2189" t="s">
        <v>80</v>
      </c>
      <c r="Q2189" s="3"/>
      <c r="R2189" s="4"/>
      <c r="S2189" s="4"/>
      <c r="T2189" s="2">
        <f t="shared" si="158"/>
        <v>0.78169836355594724</v>
      </c>
      <c r="U2189" s="2">
        <f t="shared" si="159"/>
        <v>0.21830163644405276</v>
      </c>
      <c r="V2189" s="2"/>
      <c r="W2189" s="2"/>
      <c r="X2189" s="45"/>
      <c r="Y2189" s="37"/>
      <c r="Z2189" s="37"/>
      <c r="AA2189" s="37"/>
      <c r="AB2189" s="37"/>
      <c r="AC2189" s="37"/>
      <c r="AD2189" s="37"/>
      <c r="AE2189" s="37"/>
      <c r="AF2189" s="12">
        <v>10</v>
      </c>
      <c r="AG2189">
        <v>16</v>
      </c>
      <c r="AH2189">
        <v>-145</v>
      </c>
      <c r="AI2189">
        <v>-0.1</v>
      </c>
      <c r="AJ2189">
        <v>-2</v>
      </c>
      <c r="AK2189">
        <v>-4</v>
      </c>
      <c r="AL2189">
        <v>0</v>
      </c>
      <c r="AM2189">
        <v>-2</v>
      </c>
      <c r="AN2189">
        <v>3</v>
      </c>
      <c r="AO2189">
        <v>0</v>
      </c>
      <c r="AP2189">
        <v>0.02</v>
      </c>
      <c r="AQ2189">
        <v>-0.8</v>
      </c>
      <c r="AR2189">
        <v>-2.8</v>
      </c>
      <c r="AS2189">
        <v>2</v>
      </c>
      <c r="AT2189">
        <v>6</v>
      </c>
      <c r="AU2189">
        <v>1</v>
      </c>
      <c r="AV2189" s="2">
        <v>0.92</v>
      </c>
    </row>
    <row r="2190" spans="6:48" x14ac:dyDescent="0.3">
      <c r="F2190" t="str">
        <f t="shared" si="157"/>
        <v>14001422</v>
      </c>
      <c r="G2190" t="e">
        <f t="shared" si="160"/>
        <v>#N/A</v>
      </c>
      <c r="H2190" s="11">
        <v>1400</v>
      </c>
      <c r="I2190" s="5">
        <v>1422</v>
      </c>
      <c r="J2190" t="s">
        <v>75</v>
      </c>
      <c r="K2190" t="s">
        <v>81</v>
      </c>
      <c r="Q2190" s="3"/>
      <c r="R2190" s="4"/>
      <c r="S2190" s="4"/>
      <c r="T2190" s="2">
        <f t="shared" si="158"/>
        <v>0.59169836355594718</v>
      </c>
      <c r="U2190" s="2">
        <f t="shared" si="159"/>
        <v>0.40830163644405282</v>
      </c>
      <c r="V2190" s="2"/>
      <c r="W2190" s="2"/>
      <c r="X2190" s="45"/>
      <c r="Y2190" s="37"/>
      <c r="Z2190" s="37"/>
      <c r="AA2190" s="37"/>
      <c r="AB2190" s="37"/>
      <c r="AC2190" s="37"/>
      <c r="AD2190" s="37"/>
      <c r="AE2190" s="37"/>
      <c r="AF2190" s="12">
        <v>10</v>
      </c>
      <c r="AG2190">
        <v>13</v>
      </c>
      <c r="AH2190">
        <v>-43</v>
      </c>
      <c r="AI2190">
        <v>-0.19</v>
      </c>
      <c r="AJ2190">
        <v>-2</v>
      </c>
      <c r="AK2190">
        <v>0</v>
      </c>
      <c r="AL2190">
        <v>-2</v>
      </c>
      <c r="AM2190">
        <v>-4</v>
      </c>
      <c r="AN2190">
        <v>-5</v>
      </c>
      <c r="AO2190">
        <v>-5</v>
      </c>
      <c r="AP2190">
        <v>-0.03</v>
      </c>
      <c r="AQ2190">
        <v>-0.4</v>
      </c>
      <c r="AR2190">
        <v>4.9000000000000004</v>
      </c>
      <c r="AS2190">
        <v>-5.3</v>
      </c>
      <c r="AT2190">
        <v>3</v>
      </c>
      <c r="AU2190">
        <v>1</v>
      </c>
      <c r="AV2190" s="2">
        <v>0.73</v>
      </c>
    </row>
    <row r="2191" spans="6:48" x14ac:dyDescent="0.3">
      <c r="F2191" t="str">
        <f t="shared" si="157"/>
        <v>14001437</v>
      </c>
      <c r="G2191" t="e">
        <f t="shared" si="160"/>
        <v>#N/A</v>
      </c>
      <c r="H2191" s="11">
        <v>1400</v>
      </c>
      <c r="I2191" s="5">
        <v>1437</v>
      </c>
      <c r="J2191" t="s">
        <v>75</v>
      </c>
      <c r="K2191" t="s">
        <v>82</v>
      </c>
      <c r="Q2191" s="3"/>
      <c r="R2191" s="4"/>
      <c r="S2191" s="4"/>
      <c r="T2191" s="2">
        <f t="shared" si="158"/>
        <v>0.27169836355594718</v>
      </c>
      <c r="U2191" s="2">
        <f t="shared" si="159"/>
        <v>0.72830163644405288</v>
      </c>
      <c r="V2191" s="2"/>
      <c r="W2191" s="2"/>
      <c r="X2191" s="45"/>
      <c r="Y2191" s="37"/>
      <c r="Z2191" s="37"/>
      <c r="AA2191" s="37"/>
      <c r="AB2191" s="37"/>
      <c r="AC2191" s="37"/>
      <c r="AD2191" s="37"/>
      <c r="AE2191" s="37"/>
      <c r="AF2191" s="12">
        <v>10</v>
      </c>
      <c r="AG2191">
        <v>1</v>
      </c>
      <c r="AH2191">
        <v>37</v>
      </c>
      <c r="AI2191">
        <v>-0.3</v>
      </c>
      <c r="AJ2191">
        <v>-10</v>
      </c>
      <c r="AK2191">
        <v>-1</v>
      </c>
      <c r="AL2191">
        <v>2</v>
      </c>
      <c r="AM2191">
        <v>0</v>
      </c>
      <c r="AN2191">
        <v>0</v>
      </c>
      <c r="AO2191">
        <v>-2</v>
      </c>
      <c r="AP2191">
        <v>-0.1</v>
      </c>
      <c r="AQ2191">
        <v>-15.4</v>
      </c>
      <c r="AR2191">
        <v>-2.7</v>
      </c>
      <c r="AS2191">
        <v>-12.7</v>
      </c>
      <c r="AT2191">
        <v>-9</v>
      </c>
      <c r="AU2191">
        <v>0</v>
      </c>
      <c r="AV2191" s="2">
        <v>0.41</v>
      </c>
    </row>
    <row r="2192" spans="6:48" x14ac:dyDescent="0.3">
      <c r="F2192" t="str">
        <f t="shared" si="157"/>
        <v>14001438</v>
      </c>
      <c r="G2192" t="e">
        <f t="shared" si="160"/>
        <v>#N/A</v>
      </c>
      <c r="H2192" s="11">
        <v>1400</v>
      </c>
      <c r="I2192" s="5">
        <v>1438</v>
      </c>
      <c r="J2192" t="s">
        <v>75</v>
      </c>
      <c r="K2192" t="s">
        <v>83</v>
      </c>
      <c r="Q2192" s="3"/>
      <c r="R2192" s="4"/>
      <c r="S2192" s="4"/>
      <c r="T2192" s="2">
        <f t="shared" si="158"/>
        <v>0.29169836355594719</v>
      </c>
      <c r="U2192" s="2">
        <f t="shared" si="159"/>
        <v>0.70830163644405286</v>
      </c>
      <c r="V2192" s="2"/>
      <c r="W2192" s="2"/>
      <c r="X2192" s="45"/>
      <c r="Y2192" s="37"/>
      <c r="Z2192" s="37"/>
      <c r="AA2192" s="37"/>
      <c r="AB2192" s="37"/>
      <c r="AC2192" s="37"/>
      <c r="AD2192" s="37"/>
      <c r="AE2192" s="37"/>
      <c r="AF2192" s="12">
        <v>10</v>
      </c>
      <c r="AG2192">
        <v>1</v>
      </c>
      <c r="AH2192">
        <v>38</v>
      </c>
      <c r="AI2192">
        <v>-0.36</v>
      </c>
      <c r="AJ2192">
        <v>-3</v>
      </c>
      <c r="AK2192">
        <v>4</v>
      </c>
      <c r="AL2192">
        <v>3</v>
      </c>
      <c r="AM2192">
        <v>-3</v>
      </c>
      <c r="AN2192">
        <v>2</v>
      </c>
      <c r="AO2192">
        <v>-3</v>
      </c>
      <c r="AP2192">
        <v>-0.09</v>
      </c>
      <c r="AQ2192">
        <v>4.2</v>
      </c>
      <c r="AR2192">
        <v>14.8</v>
      </c>
      <c r="AS2192">
        <v>-10.6</v>
      </c>
      <c r="AT2192">
        <v>-9</v>
      </c>
      <c r="AU2192">
        <v>0</v>
      </c>
      <c r="AV2192" s="2">
        <v>0.43</v>
      </c>
    </row>
    <row r="2193" spans="6:48" x14ac:dyDescent="0.3">
      <c r="F2193" t="str">
        <f t="shared" si="157"/>
        <v>14001439</v>
      </c>
      <c r="G2193" t="e">
        <f t="shared" si="160"/>
        <v>#N/A</v>
      </c>
      <c r="H2193" s="11">
        <v>1400</v>
      </c>
      <c r="I2193" s="5">
        <v>1439</v>
      </c>
      <c r="J2193" t="s">
        <v>75</v>
      </c>
      <c r="K2193" t="s">
        <v>84</v>
      </c>
      <c r="Q2193" s="3"/>
      <c r="R2193" s="4"/>
      <c r="S2193" s="4"/>
      <c r="T2193" s="2">
        <f t="shared" si="158"/>
        <v>0.45169836355594717</v>
      </c>
      <c r="U2193" s="2">
        <f t="shared" si="159"/>
        <v>0.54830163644405283</v>
      </c>
      <c r="V2193" s="2"/>
      <c r="W2193" s="2"/>
      <c r="X2193" s="45"/>
      <c r="Y2193" s="37"/>
      <c r="Z2193" s="37"/>
      <c r="AA2193" s="37"/>
      <c r="AB2193" s="37"/>
      <c r="AC2193" s="37"/>
      <c r="AD2193" s="37"/>
      <c r="AE2193" s="37"/>
      <c r="AF2193" s="12">
        <v>10</v>
      </c>
      <c r="AG2193">
        <v>8</v>
      </c>
      <c r="AH2193">
        <v>7</v>
      </c>
      <c r="AI2193">
        <v>-0.08</v>
      </c>
      <c r="AJ2193">
        <v>-7</v>
      </c>
      <c r="AK2193">
        <v>-2</v>
      </c>
      <c r="AL2193">
        <v>0</v>
      </c>
      <c r="AM2193">
        <v>0</v>
      </c>
      <c r="AN2193">
        <v>5</v>
      </c>
      <c r="AO2193">
        <v>0</v>
      </c>
      <c r="AP2193">
        <v>-0.04</v>
      </c>
      <c r="AQ2193">
        <v>-8</v>
      </c>
      <c r="AR2193">
        <v>-3.6</v>
      </c>
      <c r="AS2193">
        <v>-4.4000000000000004</v>
      </c>
      <c r="AT2193">
        <v>-2</v>
      </c>
      <c r="AU2193">
        <v>0</v>
      </c>
      <c r="AV2193" s="2">
        <v>0.59</v>
      </c>
    </row>
    <row r="2194" spans="6:48" x14ac:dyDescent="0.3">
      <c r="F2194" t="str">
        <f t="shared" si="157"/>
        <v>14001452</v>
      </c>
      <c r="G2194" t="e">
        <f t="shared" si="160"/>
        <v>#N/A</v>
      </c>
      <c r="H2194" s="11">
        <v>1400</v>
      </c>
      <c r="I2194" s="5">
        <v>1452</v>
      </c>
      <c r="J2194" t="s">
        <v>75</v>
      </c>
      <c r="K2194" t="s">
        <v>85</v>
      </c>
      <c r="Q2194" s="3"/>
      <c r="R2194" s="4"/>
      <c r="S2194" s="4"/>
      <c r="T2194" s="2">
        <f t="shared" si="158"/>
        <v>0.38169836355594722</v>
      </c>
      <c r="U2194" s="2">
        <f t="shared" si="159"/>
        <v>0.61830163644405278</v>
      </c>
      <c r="V2194" s="2"/>
      <c r="W2194" s="2"/>
      <c r="X2194" s="45"/>
      <c r="Y2194" s="37"/>
      <c r="Z2194" s="37"/>
      <c r="AA2194" s="37"/>
      <c r="AB2194" s="37"/>
      <c r="AC2194" s="37"/>
      <c r="AD2194" s="37"/>
      <c r="AE2194" s="37"/>
      <c r="AF2194" s="12">
        <v>10</v>
      </c>
      <c r="AG2194">
        <v>5</v>
      </c>
      <c r="AH2194">
        <v>26</v>
      </c>
      <c r="AI2194">
        <v>-0.13</v>
      </c>
      <c r="AJ2194">
        <v>0</v>
      </c>
      <c r="AK2194">
        <v>-2</v>
      </c>
      <c r="AL2194">
        <v>2</v>
      </c>
      <c r="AM2194">
        <v>-5</v>
      </c>
      <c r="AN2194">
        <v>-8</v>
      </c>
      <c r="AO2194">
        <v>1</v>
      </c>
      <c r="AP2194">
        <v>-0.1</v>
      </c>
      <c r="AQ2194">
        <v>-7.9</v>
      </c>
      <c r="AR2194">
        <v>-0.8</v>
      </c>
      <c r="AS2194">
        <v>-7.1</v>
      </c>
      <c r="AT2194">
        <v>-5</v>
      </c>
      <c r="AU2194">
        <v>0</v>
      </c>
      <c r="AV2194" s="2">
        <v>0.52</v>
      </c>
    </row>
    <row r="2195" spans="6:48" x14ac:dyDescent="0.3">
      <c r="F2195" t="str">
        <f t="shared" si="157"/>
        <v>14001455</v>
      </c>
      <c r="G2195" t="e">
        <f t="shared" si="160"/>
        <v>#N/A</v>
      </c>
      <c r="H2195" s="11">
        <v>1400</v>
      </c>
      <c r="I2195" s="5">
        <v>1455</v>
      </c>
      <c r="J2195" t="s">
        <v>75</v>
      </c>
      <c r="K2195" t="s">
        <v>86</v>
      </c>
      <c r="Q2195" s="3"/>
      <c r="R2195" s="4"/>
      <c r="S2195" s="4"/>
      <c r="T2195" s="2">
        <f t="shared" si="158"/>
        <v>0.39169836355594723</v>
      </c>
      <c r="U2195" s="2">
        <f t="shared" si="159"/>
        <v>0.60830163644405277</v>
      </c>
      <c r="V2195" s="2"/>
      <c r="W2195" s="2"/>
      <c r="X2195" s="45"/>
      <c r="Y2195" s="37"/>
      <c r="Z2195" s="37"/>
      <c r="AA2195" s="37"/>
      <c r="AB2195" s="37"/>
      <c r="AC2195" s="37"/>
      <c r="AD2195" s="37"/>
      <c r="AE2195" s="37"/>
      <c r="AF2195" s="12">
        <v>10</v>
      </c>
      <c r="AG2195">
        <v>4</v>
      </c>
      <c r="AH2195">
        <v>19</v>
      </c>
      <c r="AI2195">
        <v>-0.2</v>
      </c>
      <c r="AJ2195">
        <v>-5</v>
      </c>
      <c r="AK2195">
        <v>-1</v>
      </c>
      <c r="AL2195">
        <v>1</v>
      </c>
      <c r="AM2195">
        <v>1</v>
      </c>
      <c r="AN2195">
        <v>-6</v>
      </c>
      <c r="AO2195">
        <v>-6</v>
      </c>
      <c r="AP2195">
        <v>-7.0000000000000007E-2</v>
      </c>
      <c r="AQ2195">
        <v>-11.3</v>
      </c>
      <c r="AR2195">
        <v>-3.1</v>
      </c>
      <c r="AS2195">
        <v>-8.1999999999999993</v>
      </c>
      <c r="AT2195">
        <v>-6</v>
      </c>
      <c r="AU2195">
        <v>0</v>
      </c>
      <c r="AV2195" s="2">
        <v>0.53</v>
      </c>
    </row>
    <row r="2196" spans="6:48" x14ac:dyDescent="0.3">
      <c r="F2196" t="str">
        <f t="shared" si="157"/>
        <v>14001460</v>
      </c>
      <c r="G2196" t="e">
        <f t="shared" si="160"/>
        <v>#N/A</v>
      </c>
      <c r="H2196" s="11">
        <v>1400</v>
      </c>
      <c r="I2196" s="5">
        <v>1460</v>
      </c>
      <c r="J2196" t="s">
        <v>75</v>
      </c>
      <c r="K2196" t="s">
        <v>87</v>
      </c>
      <c r="Q2196" s="3"/>
      <c r="R2196" s="4"/>
      <c r="S2196" s="4"/>
      <c r="T2196" s="2">
        <f t="shared" si="158"/>
        <v>0.72169836355594719</v>
      </c>
      <c r="U2196" s="2">
        <f t="shared" si="159"/>
        <v>0.27830163644405281</v>
      </c>
      <c r="V2196" s="2"/>
      <c r="W2196" s="2"/>
      <c r="X2196" s="45"/>
      <c r="Y2196" s="37"/>
      <c r="Z2196" s="37"/>
      <c r="AA2196" s="37"/>
      <c r="AB2196" s="37"/>
      <c r="AC2196" s="37"/>
      <c r="AD2196" s="37"/>
      <c r="AE2196" s="37"/>
      <c r="AF2196" s="12">
        <v>10</v>
      </c>
      <c r="AG2196">
        <v>14</v>
      </c>
      <c r="AH2196">
        <v>-96</v>
      </c>
      <c r="AI2196">
        <v>-0.14000000000000001</v>
      </c>
      <c r="AJ2196">
        <v>1</v>
      </c>
      <c r="AK2196">
        <v>0</v>
      </c>
      <c r="AL2196">
        <v>-1</v>
      </c>
      <c r="AM2196">
        <v>-3</v>
      </c>
      <c r="AN2196">
        <v>0</v>
      </c>
      <c r="AO2196">
        <v>-4</v>
      </c>
      <c r="AP2196">
        <v>-0.05</v>
      </c>
      <c r="AQ2196">
        <v>0.4</v>
      </c>
      <c r="AR2196">
        <v>2</v>
      </c>
      <c r="AS2196">
        <v>-1.6</v>
      </c>
      <c r="AT2196">
        <v>4</v>
      </c>
      <c r="AU2196">
        <v>1</v>
      </c>
      <c r="AV2196" s="2">
        <v>0.86</v>
      </c>
    </row>
    <row r="2197" spans="6:48" x14ac:dyDescent="0.3">
      <c r="F2197" t="str">
        <f t="shared" si="157"/>
        <v>14001462</v>
      </c>
      <c r="G2197" t="e">
        <f t="shared" si="160"/>
        <v>#N/A</v>
      </c>
      <c r="H2197" s="11">
        <v>1400</v>
      </c>
      <c r="I2197" s="5">
        <v>1462</v>
      </c>
      <c r="J2197" t="s">
        <v>75</v>
      </c>
      <c r="K2197" t="s">
        <v>88</v>
      </c>
      <c r="Q2197" s="3"/>
      <c r="R2197" s="4"/>
      <c r="S2197" s="4"/>
      <c r="T2197" s="2">
        <f t="shared" si="158"/>
        <v>0.40169836355594724</v>
      </c>
      <c r="U2197" s="2">
        <f t="shared" si="159"/>
        <v>0.59830163644405276</v>
      </c>
      <c r="V2197" s="2"/>
      <c r="W2197" s="2"/>
      <c r="X2197" s="45"/>
      <c r="Y2197" s="37"/>
      <c r="Z2197" s="37"/>
      <c r="AA2197" s="37"/>
      <c r="AB2197" s="37"/>
      <c r="AC2197" s="37"/>
      <c r="AD2197" s="37"/>
      <c r="AE2197" s="37"/>
      <c r="AF2197" s="12">
        <v>10</v>
      </c>
      <c r="AG2197">
        <v>1</v>
      </c>
      <c r="AH2197">
        <v>25</v>
      </c>
      <c r="AI2197">
        <v>-0.27</v>
      </c>
      <c r="AJ2197">
        <v>-6</v>
      </c>
      <c r="AK2197">
        <v>-2</v>
      </c>
      <c r="AL2197">
        <v>0</v>
      </c>
      <c r="AM2197">
        <v>2</v>
      </c>
      <c r="AN2197">
        <v>-1</v>
      </c>
      <c r="AO2197">
        <v>-6</v>
      </c>
      <c r="AP2197">
        <v>-0.12</v>
      </c>
      <c r="AQ2197">
        <v>-12.6</v>
      </c>
      <c r="AR2197">
        <v>-6.3</v>
      </c>
      <c r="AS2197">
        <v>-6.3</v>
      </c>
      <c r="AT2197">
        <v>-9</v>
      </c>
      <c r="AU2197">
        <v>0</v>
      </c>
      <c r="AV2197" s="2">
        <v>0.54</v>
      </c>
    </row>
    <row r="2198" spans="6:48" x14ac:dyDescent="0.3">
      <c r="F2198" t="str">
        <f t="shared" si="157"/>
        <v>14011403</v>
      </c>
      <c r="G2198" t="e">
        <f t="shared" si="160"/>
        <v>#N/A</v>
      </c>
      <c r="H2198" s="11">
        <v>1401</v>
      </c>
      <c r="I2198" s="5">
        <v>1403</v>
      </c>
      <c r="J2198" t="s">
        <v>76</v>
      </c>
      <c r="K2198" t="s">
        <v>77</v>
      </c>
      <c r="Q2198" s="3"/>
      <c r="R2198" s="4"/>
      <c r="S2198" s="4"/>
      <c r="T2198" s="2">
        <f t="shared" si="158"/>
        <v>0.42169836355594725</v>
      </c>
      <c r="U2198" s="2">
        <f t="shared" si="159"/>
        <v>0.57830163644405275</v>
      </c>
      <c r="V2198" s="2"/>
      <c r="W2198" s="2"/>
      <c r="X2198" s="45"/>
      <c r="Y2198" s="37"/>
      <c r="Z2198" s="37"/>
      <c r="AA2198" s="37"/>
      <c r="AB2198" s="37"/>
      <c r="AC2198" s="37"/>
      <c r="AD2198" s="37"/>
      <c r="AE2198" s="37"/>
      <c r="AF2198" s="12">
        <v>7</v>
      </c>
      <c r="AG2198">
        <v>3</v>
      </c>
      <c r="AH2198">
        <v>18</v>
      </c>
      <c r="AI2198">
        <v>-0.11</v>
      </c>
      <c r="AJ2198">
        <v>-2</v>
      </c>
      <c r="AK2198">
        <v>-1</v>
      </c>
      <c r="AL2198">
        <v>0</v>
      </c>
      <c r="AM2198">
        <v>-5</v>
      </c>
      <c r="AN2198">
        <v>1</v>
      </c>
      <c r="AO2198">
        <v>0</v>
      </c>
      <c r="AP2198">
        <v>-0.03</v>
      </c>
      <c r="AQ2198">
        <v>-0.2</v>
      </c>
      <c r="AR2198">
        <v>5.0999999999999996</v>
      </c>
      <c r="AS2198">
        <v>-5.3</v>
      </c>
      <c r="AT2198">
        <v>-4</v>
      </c>
      <c r="AU2198">
        <v>0</v>
      </c>
      <c r="AV2198" s="2">
        <v>0.56000000000000005</v>
      </c>
    </row>
    <row r="2199" spans="6:48" x14ac:dyDescent="0.3">
      <c r="F2199" t="str">
        <f t="shared" si="157"/>
        <v>14011411</v>
      </c>
      <c r="G2199" t="e">
        <f t="shared" si="160"/>
        <v>#N/A</v>
      </c>
      <c r="H2199" s="11">
        <v>1401</v>
      </c>
      <c r="I2199" s="5">
        <v>1411</v>
      </c>
      <c r="J2199" t="s">
        <v>76</v>
      </c>
      <c r="K2199" t="s">
        <v>78</v>
      </c>
      <c r="Q2199" s="3"/>
      <c r="R2199" s="4"/>
      <c r="S2199" s="4"/>
      <c r="T2199" s="2">
        <f t="shared" si="158"/>
        <v>0.83169836355594717</v>
      </c>
      <c r="U2199" s="2">
        <f t="shared" si="159"/>
        <v>0.16830163644405283</v>
      </c>
      <c r="V2199" s="2"/>
      <c r="W2199" s="2"/>
      <c r="X2199" s="45"/>
      <c r="Y2199" s="37"/>
      <c r="Z2199" s="37"/>
      <c r="AA2199" s="37"/>
      <c r="AB2199" s="37"/>
      <c r="AC2199" s="37"/>
      <c r="AD2199" s="37"/>
      <c r="AE2199" s="37"/>
      <c r="AF2199" s="12">
        <v>7</v>
      </c>
      <c r="AG2199">
        <v>16</v>
      </c>
      <c r="AH2199">
        <v>-219</v>
      </c>
      <c r="AI2199">
        <v>0.18</v>
      </c>
      <c r="AJ2199">
        <v>0</v>
      </c>
      <c r="AK2199">
        <v>-6</v>
      </c>
      <c r="AL2199">
        <v>1</v>
      </c>
      <c r="AM2199">
        <v>0</v>
      </c>
      <c r="AN2199">
        <v>5</v>
      </c>
      <c r="AO2199">
        <v>4</v>
      </c>
      <c r="AP2199">
        <v>-0.05</v>
      </c>
      <c r="AQ2199">
        <v>-2.6</v>
      </c>
      <c r="AR2199">
        <v>-9.9</v>
      </c>
      <c r="AS2199">
        <v>7.3</v>
      </c>
      <c r="AT2199">
        <v>9</v>
      </c>
      <c r="AU2199">
        <v>1</v>
      </c>
      <c r="AV2199" s="2">
        <v>0.97</v>
      </c>
    </row>
    <row r="2200" spans="6:48" x14ac:dyDescent="0.3">
      <c r="F2200" t="str">
        <f t="shared" si="157"/>
        <v>14011417</v>
      </c>
      <c r="G2200" t="e">
        <f t="shared" si="160"/>
        <v>#N/A</v>
      </c>
      <c r="H2200" s="11">
        <v>1401</v>
      </c>
      <c r="I2200" s="5">
        <v>1417</v>
      </c>
      <c r="J2200" t="s">
        <v>76</v>
      </c>
      <c r="K2200" t="s">
        <v>79</v>
      </c>
      <c r="Q2200" s="3"/>
      <c r="R2200" s="4"/>
      <c r="S2200" s="4"/>
      <c r="T2200" s="2">
        <f t="shared" si="158"/>
        <v>0.56169836355594716</v>
      </c>
      <c r="U2200" s="2">
        <f t="shared" si="159"/>
        <v>0.43830163644405284</v>
      </c>
      <c r="V2200" s="2"/>
      <c r="W2200" s="2"/>
      <c r="X2200" s="45"/>
      <c r="Y2200" s="37"/>
      <c r="Z2200" s="37"/>
      <c r="AA2200" s="37"/>
      <c r="AB2200" s="37"/>
      <c r="AC2200" s="37"/>
      <c r="AD2200" s="37"/>
      <c r="AE2200" s="37"/>
      <c r="AF2200" s="12">
        <v>7</v>
      </c>
      <c r="AG2200">
        <v>11</v>
      </c>
      <c r="AH2200">
        <v>-18</v>
      </c>
      <c r="AI2200">
        <v>-0.04</v>
      </c>
      <c r="AJ2200">
        <v>-3</v>
      </c>
      <c r="AK2200">
        <v>-3</v>
      </c>
      <c r="AL2200">
        <v>2</v>
      </c>
      <c r="AM2200">
        <v>1</v>
      </c>
      <c r="AN2200">
        <v>5</v>
      </c>
      <c r="AO2200">
        <v>-1</v>
      </c>
      <c r="AP2200">
        <v>-0.05</v>
      </c>
      <c r="AQ2200">
        <v>-6.9</v>
      </c>
      <c r="AR2200">
        <v>-6.5</v>
      </c>
      <c r="AS2200">
        <v>-0.4</v>
      </c>
      <c r="AT2200">
        <v>4</v>
      </c>
      <c r="AU2200">
        <v>1</v>
      </c>
      <c r="AV2200" s="2">
        <v>0.7</v>
      </c>
    </row>
    <row r="2201" spans="6:48" x14ac:dyDescent="0.3">
      <c r="F2201" t="str">
        <f t="shared" si="157"/>
        <v>14011420</v>
      </c>
      <c r="G2201" t="e">
        <f t="shared" si="160"/>
        <v>#N/A</v>
      </c>
      <c r="H2201" s="11">
        <v>1401</v>
      </c>
      <c r="I2201" s="5">
        <v>1420</v>
      </c>
      <c r="J2201" t="s">
        <v>76</v>
      </c>
      <c r="K2201" t="s">
        <v>80</v>
      </c>
      <c r="Q2201" s="3"/>
      <c r="R2201" s="4"/>
      <c r="S2201" s="4"/>
      <c r="T2201" s="2">
        <f t="shared" si="158"/>
        <v>0.79169836355594725</v>
      </c>
      <c r="U2201" s="2">
        <f t="shared" si="159"/>
        <v>0.20830163644405275</v>
      </c>
      <c r="V2201" s="2"/>
      <c r="W2201" s="2"/>
      <c r="X2201" s="45"/>
      <c r="Y2201" s="37"/>
      <c r="Z2201" s="37"/>
      <c r="AA2201" s="37"/>
      <c r="AB2201" s="37"/>
      <c r="AC2201" s="37"/>
      <c r="AD2201" s="37"/>
      <c r="AE2201" s="37"/>
      <c r="AF2201" s="12">
        <v>7</v>
      </c>
      <c r="AG2201">
        <v>16</v>
      </c>
      <c r="AH2201">
        <v>-154</v>
      </c>
      <c r="AI2201">
        <v>-0.06</v>
      </c>
      <c r="AJ2201">
        <v>-1</v>
      </c>
      <c r="AK2201">
        <v>-6</v>
      </c>
      <c r="AL2201">
        <v>1</v>
      </c>
      <c r="AM2201">
        <v>-4</v>
      </c>
      <c r="AN2201">
        <v>8</v>
      </c>
      <c r="AO2201">
        <v>1</v>
      </c>
      <c r="AP2201">
        <v>0.02</v>
      </c>
      <c r="AQ2201">
        <v>2.5</v>
      </c>
      <c r="AR2201">
        <v>-1.2</v>
      </c>
      <c r="AS2201">
        <v>3.7</v>
      </c>
      <c r="AT2201">
        <v>9</v>
      </c>
      <c r="AU2201">
        <v>1</v>
      </c>
      <c r="AV2201" s="2">
        <v>0.93</v>
      </c>
    </row>
    <row r="2202" spans="6:48" x14ac:dyDescent="0.3">
      <c r="F2202" t="str">
        <f t="shared" si="157"/>
        <v>14011422</v>
      </c>
      <c r="G2202" t="e">
        <f t="shared" si="160"/>
        <v>#N/A</v>
      </c>
      <c r="H2202" s="11">
        <v>1401</v>
      </c>
      <c r="I2202" s="5">
        <v>1422</v>
      </c>
      <c r="J2202" t="s">
        <v>76</v>
      </c>
      <c r="K2202" t="s">
        <v>81</v>
      </c>
      <c r="Q2202" s="3"/>
      <c r="R2202" s="4"/>
      <c r="S2202" s="4"/>
      <c r="T2202" s="2">
        <f t="shared" si="158"/>
        <v>0.63169836355594722</v>
      </c>
      <c r="U2202" s="2">
        <f t="shared" si="159"/>
        <v>0.36830163644405278</v>
      </c>
      <c r="V2202" s="2"/>
      <c r="W2202" s="2"/>
      <c r="X2202" s="45"/>
      <c r="Y2202" s="37"/>
      <c r="Z2202" s="37"/>
      <c r="AA2202" s="37"/>
      <c r="AB2202" s="37"/>
      <c r="AC2202" s="37"/>
      <c r="AD2202" s="37"/>
      <c r="AE2202" s="37"/>
      <c r="AF2202" s="12">
        <v>7</v>
      </c>
      <c r="AG2202">
        <v>13</v>
      </c>
      <c r="AH2202">
        <v>-52</v>
      </c>
      <c r="AI2202">
        <v>-0.15</v>
      </c>
      <c r="AJ2202">
        <v>-1</v>
      </c>
      <c r="AK2202">
        <v>-2</v>
      </c>
      <c r="AL2202">
        <v>-1</v>
      </c>
      <c r="AM2202">
        <v>-6</v>
      </c>
      <c r="AN2202">
        <v>0</v>
      </c>
      <c r="AO2202">
        <v>-4</v>
      </c>
      <c r="AP2202">
        <v>-0.03</v>
      </c>
      <c r="AQ2202">
        <v>2.9</v>
      </c>
      <c r="AR2202">
        <v>6.5</v>
      </c>
      <c r="AS2202">
        <v>-3.6</v>
      </c>
      <c r="AT2202">
        <v>6</v>
      </c>
      <c r="AU2202">
        <v>1</v>
      </c>
      <c r="AV2202" s="2">
        <v>0.77</v>
      </c>
    </row>
    <row r="2203" spans="6:48" x14ac:dyDescent="0.3">
      <c r="F2203" t="str">
        <f t="shared" ref="F2203:F2266" si="161">H2203&amp;I2203</f>
        <v>14011437</v>
      </c>
      <c r="G2203" t="e">
        <f t="shared" si="160"/>
        <v>#N/A</v>
      </c>
      <c r="H2203" s="11">
        <v>1401</v>
      </c>
      <c r="I2203" s="5">
        <v>1437</v>
      </c>
      <c r="J2203" t="s">
        <v>76</v>
      </c>
      <c r="K2203" t="s">
        <v>82</v>
      </c>
      <c r="Q2203" s="3"/>
      <c r="R2203" s="4"/>
      <c r="S2203" s="4"/>
      <c r="T2203" s="2">
        <f t="shared" ref="T2203:T2266" si="162">AV2203-$AV$2275</f>
        <v>0.31169836355594721</v>
      </c>
      <c r="U2203" s="2">
        <f t="shared" ref="U2203:U2266" si="163">1-T2203</f>
        <v>0.68830163644405284</v>
      </c>
      <c r="V2203" s="2"/>
      <c r="W2203" s="2"/>
      <c r="X2203" s="45"/>
      <c r="Y2203" s="37"/>
      <c r="Z2203" s="37"/>
      <c r="AA2203" s="37"/>
      <c r="AB2203" s="37"/>
      <c r="AC2203" s="37"/>
      <c r="AD2203" s="37"/>
      <c r="AE2203" s="37"/>
      <c r="AF2203" s="12">
        <v>7</v>
      </c>
      <c r="AG2203">
        <v>1</v>
      </c>
      <c r="AH2203">
        <v>28</v>
      </c>
      <c r="AI2203">
        <v>-0.26</v>
      </c>
      <c r="AJ2203">
        <v>-9</v>
      </c>
      <c r="AK2203">
        <v>-3</v>
      </c>
      <c r="AL2203">
        <v>3</v>
      </c>
      <c r="AM2203">
        <v>-2</v>
      </c>
      <c r="AN2203">
        <v>5</v>
      </c>
      <c r="AO2203">
        <v>-1</v>
      </c>
      <c r="AP2203">
        <v>-0.1</v>
      </c>
      <c r="AQ2203">
        <v>-12.1</v>
      </c>
      <c r="AR2203">
        <v>-1.1000000000000001</v>
      </c>
      <c r="AS2203">
        <v>-11</v>
      </c>
      <c r="AT2203">
        <v>-6</v>
      </c>
      <c r="AU2203">
        <v>0</v>
      </c>
      <c r="AV2203" s="2">
        <v>0.45</v>
      </c>
    </row>
    <row r="2204" spans="6:48" x14ac:dyDescent="0.3">
      <c r="F2204" t="str">
        <f t="shared" si="161"/>
        <v>14011438</v>
      </c>
      <c r="G2204" t="e">
        <f t="shared" ref="G2204:G2267" si="164">VLOOKUP(E2204,F2204:F4481,COLUMN(F2204:F4481),FALSE)</f>
        <v>#N/A</v>
      </c>
      <c r="H2204" s="11">
        <v>1401</v>
      </c>
      <c r="I2204" s="5">
        <v>1438</v>
      </c>
      <c r="J2204" t="s">
        <v>76</v>
      </c>
      <c r="K2204" t="s">
        <v>83</v>
      </c>
      <c r="Q2204" s="3"/>
      <c r="R2204" s="4"/>
      <c r="S2204" s="4"/>
      <c r="T2204" s="2">
        <f t="shared" si="162"/>
        <v>0.33169836355594717</v>
      </c>
      <c r="U2204" s="2">
        <f t="shared" si="163"/>
        <v>0.66830163644405283</v>
      </c>
      <c r="V2204" s="2"/>
      <c r="W2204" s="2"/>
      <c r="X2204" s="45"/>
      <c r="Y2204" s="37"/>
      <c r="Z2204" s="37"/>
      <c r="AA2204" s="37"/>
      <c r="AB2204" s="37"/>
      <c r="AC2204" s="37"/>
      <c r="AD2204" s="37"/>
      <c r="AE2204" s="37"/>
      <c r="AF2204" s="12">
        <v>7</v>
      </c>
      <c r="AG2204">
        <v>1</v>
      </c>
      <c r="AH2204">
        <v>29</v>
      </c>
      <c r="AI2204">
        <v>-0.32</v>
      </c>
      <c r="AJ2204">
        <v>-2</v>
      </c>
      <c r="AK2204">
        <v>2</v>
      </c>
      <c r="AL2204">
        <v>4</v>
      </c>
      <c r="AM2204">
        <v>-5</v>
      </c>
      <c r="AN2204">
        <v>7</v>
      </c>
      <c r="AO2204">
        <v>-2</v>
      </c>
      <c r="AP2204">
        <v>-0.09</v>
      </c>
      <c r="AQ2204">
        <v>7.5</v>
      </c>
      <c r="AR2204">
        <v>16.399999999999999</v>
      </c>
      <c r="AS2204">
        <v>-8.9</v>
      </c>
      <c r="AT2204">
        <v>-6</v>
      </c>
      <c r="AU2204">
        <v>0</v>
      </c>
      <c r="AV2204" s="2">
        <v>0.47</v>
      </c>
    </row>
    <row r="2205" spans="6:48" x14ac:dyDescent="0.3">
      <c r="F2205" t="str">
        <f t="shared" si="161"/>
        <v>14011439</v>
      </c>
      <c r="G2205" t="e">
        <f t="shared" si="164"/>
        <v>#N/A</v>
      </c>
      <c r="H2205" s="11">
        <v>1401</v>
      </c>
      <c r="I2205" s="5">
        <v>1439</v>
      </c>
      <c r="J2205" t="s">
        <v>76</v>
      </c>
      <c r="K2205" t="s">
        <v>84</v>
      </c>
      <c r="Q2205" s="3"/>
      <c r="R2205" s="4"/>
      <c r="S2205" s="4"/>
      <c r="T2205" s="2">
        <f t="shared" si="162"/>
        <v>0.4916983635559472</v>
      </c>
      <c r="U2205" s="2">
        <f t="shared" si="163"/>
        <v>0.5083016364440528</v>
      </c>
      <c r="V2205" s="2"/>
      <c r="W2205" s="2"/>
      <c r="X2205" s="45"/>
      <c r="Y2205" s="37"/>
      <c r="Z2205" s="37"/>
      <c r="AA2205" s="37"/>
      <c r="AB2205" s="37"/>
      <c r="AC2205" s="37"/>
      <c r="AD2205" s="37"/>
      <c r="AE2205" s="37"/>
      <c r="AF2205" s="12">
        <v>7</v>
      </c>
      <c r="AG2205">
        <v>8</v>
      </c>
      <c r="AH2205">
        <v>-2</v>
      </c>
      <c r="AI2205">
        <v>-0.04</v>
      </c>
      <c r="AJ2205">
        <v>-6</v>
      </c>
      <c r="AK2205">
        <v>-4</v>
      </c>
      <c r="AL2205">
        <v>1</v>
      </c>
      <c r="AM2205">
        <v>-2</v>
      </c>
      <c r="AN2205">
        <v>10</v>
      </c>
      <c r="AO2205">
        <v>1</v>
      </c>
      <c r="AP2205">
        <v>-0.04</v>
      </c>
      <c r="AQ2205">
        <v>-4.7</v>
      </c>
      <c r="AR2205">
        <v>-2</v>
      </c>
      <c r="AS2205">
        <v>-2.7</v>
      </c>
      <c r="AT2205">
        <v>1</v>
      </c>
      <c r="AU2205">
        <v>1</v>
      </c>
      <c r="AV2205" s="2">
        <v>0.63</v>
      </c>
    </row>
    <row r="2206" spans="6:48" x14ac:dyDescent="0.3">
      <c r="F2206" t="str">
        <f t="shared" si="161"/>
        <v>14011452</v>
      </c>
      <c r="G2206" t="e">
        <f t="shared" si="164"/>
        <v>#N/A</v>
      </c>
      <c r="H2206" s="11">
        <v>1401</v>
      </c>
      <c r="I2206" s="5">
        <v>1452</v>
      </c>
      <c r="J2206" t="s">
        <v>76</v>
      </c>
      <c r="K2206" t="s">
        <v>85</v>
      </c>
      <c r="Q2206" s="3"/>
      <c r="R2206" s="4"/>
      <c r="S2206" s="4"/>
      <c r="T2206" s="2">
        <f t="shared" si="162"/>
        <v>0.42169836355594725</v>
      </c>
      <c r="U2206" s="2">
        <f t="shared" si="163"/>
        <v>0.57830163644405275</v>
      </c>
      <c r="V2206" s="2"/>
      <c r="W2206" s="2"/>
      <c r="X2206" s="45"/>
      <c r="Y2206" s="37"/>
      <c r="Z2206" s="37"/>
      <c r="AA2206" s="37"/>
      <c r="AB2206" s="37"/>
      <c r="AC2206" s="37"/>
      <c r="AD2206" s="37"/>
      <c r="AE2206" s="37"/>
      <c r="AF2206" s="12">
        <v>7</v>
      </c>
      <c r="AG2206">
        <v>5</v>
      </c>
      <c r="AH2206">
        <v>17</v>
      </c>
      <c r="AI2206">
        <v>-0.09</v>
      </c>
      <c r="AJ2206">
        <v>1</v>
      </c>
      <c r="AK2206">
        <v>-4</v>
      </c>
      <c r="AL2206">
        <v>3</v>
      </c>
      <c r="AM2206">
        <v>-7</v>
      </c>
      <c r="AN2206">
        <v>-3</v>
      </c>
      <c r="AO2206">
        <v>2</v>
      </c>
      <c r="AP2206">
        <v>-0.1</v>
      </c>
      <c r="AQ2206">
        <v>-4.5999999999999996</v>
      </c>
      <c r="AR2206">
        <v>0.8</v>
      </c>
      <c r="AS2206">
        <v>-5.4</v>
      </c>
      <c r="AT2206">
        <v>-2</v>
      </c>
      <c r="AU2206">
        <v>0</v>
      </c>
      <c r="AV2206" s="2">
        <v>0.56000000000000005</v>
      </c>
    </row>
    <row r="2207" spans="6:48" x14ac:dyDescent="0.3">
      <c r="F2207" t="str">
        <f t="shared" si="161"/>
        <v>14011455</v>
      </c>
      <c r="G2207" t="e">
        <f t="shared" si="164"/>
        <v>#N/A</v>
      </c>
      <c r="H2207" s="11">
        <v>1401</v>
      </c>
      <c r="I2207" s="5">
        <v>1455</v>
      </c>
      <c r="J2207" t="s">
        <v>76</v>
      </c>
      <c r="K2207" t="s">
        <v>86</v>
      </c>
      <c r="Q2207" s="3"/>
      <c r="R2207" s="4"/>
      <c r="S2207" s="4"/>
      <c r="T2207" s="2">
        <f t="shared" si="162"/>
        <v>0.43169836355594715</v>
      </c>
      <c r="U2207" s="2">
        <f t="shared" si="163"/>
        <v>0.56830163644405285</v>
      </c>
      <c r="V2207" s="2"/>
      <c r="W2207" s="2"/>
      <c r="X2207" s="45"/>
      <c r="Y2207" s="37"/>
      <c r="Z2207" s="37"/>
      <c r="AA2207" s="37"/>
      <c r="AB2207" s="37"/>
      <c r="AC2207" s="37"/>
      <c r="AD2207" s="37"/>
      <c r="AE2207" s="37"/>
      <c r="AF2207" s="12">
        <v>7</v>
      </c>
      <c r="AG2207">
        <v>4</v>
      </c>
      <c r="AH2207">
        <v>10</v>
      </c>
      <c r="AI2207">
        <v>-0.16</v>
      </c>
      <c r="AJ2207">
        <v>-4</v>
      </c>
      <c r="AK2207">
        <v>-3</v>
      </c>
      <c r="AL2207">
        <v>2</v>
      </c>
      <c r="AM2207">
        <v>-1</v>
      </c>
      <c r="AN2207">
        <v>-1</v>
      </c>
      <c r="AO2207">
        <v>-5</v>
      </c>
      <c r="AP2207">
        <v>-7.0000000000000007E-2</v>
      </c>
      <c r="AQ2207">
        <v>-8</v>
      </c>
      <c r="AR2207">
        <v>-1.5</v>
      </c>
      <c r="AS2207">
        <v>-6.5</v>
      </c>
      <c r="AT2207">
        <v>-3</v>
      </c>
      <c r="AU2207">
        <v>0</v>
      </c>
      <c r="AV2207" s="2">
        <v>0.56999999999999995</v>
      </c>
    </row>
    <row r="2208" spans="6:48" x14ac:dyDescent="0.3">
      <c r="F2208" t="str">
        <f t="shared" si="161"/>
        <v>14011460</v>
      </c>
      <c r="G2208" t="e">
        <f t="shared" si="164"/>
        <v>#N/A</v>
      </c>
      <c r="H2208" s="11">
        <v>1401</v>
      </c>
      <c r="I2208" s="5">
        <v>1460</v>
      </c>
      <c r="J2208" t="s">
        <v>76</v>
      </c>
      <c r="K2208" t="s">
        <v>87</v>
      </c>
      <c r="Q2208" s="3"/>
      <c r="R2208" s="4"/>
      <c r="S2208" s="4"/>
      <c r="T2208" s="2">
        <f t="shared" si="162"/>
        <v>0.7416983635559472</v>
      </c>
      <c r="U2208" s="2">
        <f t="shared" si="163"/>
        <v>0.2583016364440528</v>
      </c>
      <c r="V2208" s="2"/>
      <c r="W2208" s="2"/>
      <c r="X2208" s="45"/>
      <c r="Y2208" s="37"/>
      <c r="Z2208" s="37"/>
      <c r="AA2208" s="37"/>
      <c r="AB2208" s="37"/>
      <c r="AC2208" s="37"/>
      <c r="AD2208" s="37"/>
      <c r="AE2208" s="37"/>
      <c r="AF2208" s="12">
        <v>7</v>
      </c>
      <c r="AG2208">
        <v>14</v>
      </c>
      <c r="AH2208">
        <v>-105</v>
      </c>
      <c r="AI2208">
        <v>-0.1</v>
      </c>
      <c r="AJ2208">
        <v>2</v>
      </c>
      <c r="AK2208">
        <v>-2</v>
      </c>
      <c r="AL2208">
        <v>0</v>
      </c>
      <c r="AM2208">
        <v>-5</v>
      </c>
      <c r="AN2208">
        <v>5</v>
      </c>
      <c r="AO2208">
        <v>-3</v>
      </c>
      <c r="AP2208">
        <v>-0.05</v>
      </c>
      <c r="AQ2208">
        <v>3.7</v>
      </c>
      <c r="AR2208">
        <v>3.6</v>
      </c>
      <c r="AS2208">
        <v>0.1</v>
      </c>
      <c r="AT2208">
        <v>7</v>
      </c>
      <c r="AU2208">
        <v>1</v>
      </c>
      <c r="AV2208" s="2">
        <v>0.88</v>
      </c>
    </row>
    <row r="2209" spans="6:48" x14ac:dyDescent="0.3">
      <c r="F2209" t="str">
        <f t="shared" si="161"/>
        <v>14011462</v>
      </c>
      <c r="G2209" t="e">
        <f t="shared" si="164"/>
        <v>#N/A</v>
      </c>
      <c r="H2209" s="11">
        <v>1401</v>
      </c>
      <c r="I2209" s="5">
        <v>1462</v>
      </c>
      <c r="J2209" t="s">
        <v>76</v>
      </c>
      <c r="K2209" t="s">
        <v>88</v>
      </c>
      <c r="Q2209" s="3"/>
      <c r="R2209" s="4"/>
      <c r="S2209" s="4"/>
      <c r="T2209" s="2">
        <f t="shared" si="162"/>
        <v>0.44169836355594716</v>
      </c>
      <c r="U2209" s="2">
        <f t="shared" si="163"/>
        <v>0.55830163644405284</v>
      </c>
      <c r="V2209" s="2"/>
      <c r="W2209" s="2"/>
      <c r="X2209" s="45"/>
      <c r="Y2209" s="37"/>
      <c r="Z2209" s="37"/>
      <c r="AA2209" s="37"/>
      <c r="AB2209" s="37"/>
      <c r="AC2209" s="37"/>
      <c r="AD2209" s="37"/>
      <c r="AE2209" s="37"/>
      <c r="AF2209" s="12">
        <v>7</v>
      </c>
      <c r="AG2209">
        <v>1</v>
      </c>
      <c r="AH2209">
        <v>16</v>
      </c>
      <c r="AI2209">
        <v>-0.23</v>
      </c>
      <c r="AJ2209">
        <v>-5</v>
      </c>
      <c r="AK2209">
        <v>-4</v>
      </c>
      <c r="AL2209">
        <v>1</v>
      </c>
      <c r="AM2209">
        <v>0</v>
      </c>
      <c r="AN2209">
        <v>4</v>
      </c>
      <c r="AO2209">
        <v>-5</v>
      </c>
      <c r="AP2209">
        <v>-0.12</v>
      </c>
      <c r="AQ2209">
        <v>-9.3000000000000007</v>
      </c>
      <c r="AR2209">
        <v>-4.7</v>
      </c>
      <c r="AS2209">
        <v>-4.5999999999999996</v>
      </c>
      <c r="AT2209">
        <v>-6</v>
      </c>
      <c r="AU2209">
        <v>0</v>
      </c>
      <c r="AV2209" s="2">
        <v>0.57999999999999996</v>
      </c>
    </row>
    <row r="2210" spans="6:48" x14ac:dyDescent="0.3">
      <c r="F2210" t="str">
        <f t="shared" si="161"/>
        <v>14031411</v>
      </c>
      <c r="G2210" t="e">
        <f t="shared" si="164"/>
        <v>#N/A</v>
      </c>
      <c r="H2210" s="11">
        <v>1403</v>
      </c>
      <c r="I2210" s="5">
        <v>1411</v>
      </c>
      <c r="J2210" t="s">
        <v>77</v>
      </c>
      <c r="K2210" t="s">
        <v>78</v>
      </c>
      <c r="Q2210" s="3"/>
      <c r="R2210" s="4"/>
      <c r="S2210" s="4"/>
      <c r="T2210" s="2">
        <f t="shared" si="162"/>
        <v>0.84169836355594718</v>
      </c>
      <c r="U2210" s="2">
        <f t="shared" si="163"/>
        <v>0.15830163644405282</v>
      </c>
      <c r="V2210" s="2"/>
      <c r="W2210" s="2"/>
      <c r="X2210" s="45"/>
      <c r="Y2210" s="37"/>
      <c r="Z2210" s="37"/>
      <c r="AA2210" s="37"/>
      <c r="AB2210" s="37"/>
      <c r="AC2210" s="37"/>
      <c r="AD2210" s="37"/>
      <c r="AE2210" s="37"/>
      <c r="AF2210" s="12">
        <v>3</v>
      </c>
      <c r="AG2210">
        <v>16</v>
      </c>
      <c r="AH2210">
        <v>-237</v>
      </c>
      <c r="AI2210">
        <v>0.28999999999999998</v>
      </c>
      <c r="AJ2210">
        <v>2</v>
      </c>
      <c r="AK2210">
        <v>-5</v>
      </c>
      <c r="AL2210">
        <v>1</v>
      </c>
      <c r="AM2210">
        <v>5</v>
      </c>
      <c r="AN2210">
        <v>4</v>
      </c>
      <c r="AO2210">
        <v>4</v>
      </c>
      <c r="AP2210">
        <v>-0.02</v>
      </c>
      <c r="AQ2210">
        <v>-2.4</v>
      </c>
      <c r="AR2210">
        <v>-15</v>
      </c>
      <c r="AS2210">
        <v>12.6</v>
      </c>
      <c r="AT2210">
        <v>13</v>
      </c>
      <c r="AU2210">
        <v>1</v>
      </c>
      <c r="AV2210" s="2">
        <v>0.98</v>
      </c>
    </row>
    <row r="2211" spans="6:48" x14ac:dyDescent="0.3">
      <c r="F2211" t="str">
        <f t="shared" si="161"/>
        <v>14031417</v>
      </c>
      <c r="G2211" t="e">
        <f t="shared" si="164"/>
        <v>#N/A</v>
      </c>
      <c r="H2211" s="11">
        <v>1403</v>
      </c>
      <c r="I2211" s="5">
        <v>1417</v>
      </c>
      <c r="J2211" t="s">
        <v>77</v>
      </c>
      <c r="K2211" t="s">
        <v>79</v>
      </c>
      <c r="Q2211" s="3"/>
      <c r="R2211" s="4"/>
      <c r="S2211" s="4"/>
      <c r="T2211" s="2">
        <f t="shared" si="162"/>
        <v>0.64169836355594723</v>
      </c>
      <c r="U2211" s="2">
        <f t="shared" si="163"/>
        <v>0.35830163644405277</v>
      </c>
      <c r="V2211" s="2"/>
      <c r="W2211" s="2"/>
      <c r="X2211" s="45"/>
      <c r="Y2211" s="37"/>
      <c r="Z2211" s="37"/>
      <c r="AA2211" s="37"/>
      <c r="AB2211" s="37"/>
      <c r="AC2211" s="37"/>
      <c r="AD2211" s="37"/>
      <c r="AE2211" s="37"/>
      <c r="AF2211" s="12">
        <v>3</v>
      </c>
      <c r="AG2211">
        <v>11</v>
      </c>
      <c r="AH2211">
        <v>-36</v>
      </c>
      <c r="AI2211">
        <v>7.0000000000000007E-2</v>
      </c>
      <c r="AJ2211">
        <v>-1</v>
      </c>
      <c r="AK2211">
        <v>-2</v>
      </c>
      <c r="AL2211">
        <v>2</v>
      </c>
      <c r="AM2211">
        <v>6</v>
      </c>
      <c r="AN2211">
        <v>4</v>
      </c>
      <c r="AO2211">
        <v>-1</v>
      </c>
      <c r="AP2211">
        <v>-0.02</v>
      </c>
      <c r="AQ2211">
        <v>-6.7</v>
      </c>
      <c r="AR2211">
        <v>-11.6</v>
      </c>
      <c r="AS2211">
        <v>4.9000000000000004</v>
      </c>
      <c r="AT2211">
        <v>8</v>
      </c>
      <c r="AU2211">
        <v>1</v>
      </c>
      <c r="AV2211" s="2">
        <v>0.78</v>
      </c>
    </row>
    <row r="2212" spans="6:48" x14ac:dyDescent="0.3">
      <c r="F2212" t="str">
        <f t="shared" si="161"/>
        <v>14031420</v>
      </c>
      <c r="G2212" t="e">
        <f t="shared" si="164"/>
        <v>#N/A</v>
      </c>
      <c r="H2212" s="11">
        <v>1403</v>
      </c>
      <c r="I2212" s="5">
        <v>1420</v>
      </c>
      <c r="J2212" t="s">
        <v>77</v>
      </c>
      <c r="K2212" t="s">
        <v>80</v>
      </c>
      <c r="Q2212" s="3"/>
      <c r="R2212" s="4"/>
      <c r="S2212" s="4"/>
      <c r="T2212" s="2">
        <f t="shared" si="162"/>
        <v>0.82169836355594716</v>
      </c>
      <c r="U2212" s="2">
        <f t="shared" si="163"/>
        <v>0.17830163644405284</v>
      </c>
      <c r="V2212" s="2"/>
      <c r="W2212" s="2"/>
      <c r="X2212" s="45"/>
      <c r="Y2212" s="37"/>
      <c r="Z2212" s="37"/>
      <c r="AA2212" s="37"/>
      <c r="AB2212" s="37"/>
      <c r="AC2212" s="37"/>
      <c r="AD2212" s="37"/>
      <c r="AE2212" s="37"/>
      <c r="AF2212" s="12">
        <v>3</v>
      </c>
      <c r="AG2212">
        <v>16</v>
      </c>
      <c r="AH2212">
        <v>-172</v>
      </c>
      <c r="AI2212">
        <v>0.05</v>
      </c>
      <c r="AJ2212">
        <v>1</v>
      </c>
      <c r="AK2212">
        <v>-5</v>
      </c>
      <c r="AL2212">
        <v>1</v>
      </c>
      <c r="AM2212">
        <v>1</v>
      </c>
      <c r="AN2212">
        <v>7</v>
      </c>
      <c r="AO2212">
        <v>1</v>
      </c>
      <c r="AP2212">
        <v>0.05</v>
      </c>
      <c r="AQ2212">
        <v>2.7</v>
      </c>
      <c r="AR2212">
        <v>-6.3</v>
      </c>
      <c r="AS2212">
        <v>9</v>
      </c>
      <c r="AT2212">
        <v>13</v>
      </c>
      <c r="AU2212">
        <v>1</v>
      </c>
      <c r="AV2212" s="2">
        <v>0.96</v>
      </c>
    </row>
    <row r="2213" spans="6:48" x14ac:dyDescent="0.3">
      <c r="F2213" t="str">
        <f t="shared" si="161"/>
        <v>14031422</v>
      </c>
      <c r="G2213" t="e">
        <f t="shared" si="164"/>
        <v>#N/A</v>
      </c>
      <c r="H2213" s="11">
        <v>1403</v>
      </c>
      <c r="I2213" s="5">
        <v>1422</v>
      </c>
      <c r="J2213" t="s">
        <v>77</v>
      </c>
      <c r="K2213" t="s">
        <v>81</v>
      </c>
      <c r="Q2213" s="3"/>
      <c r="R2213" s="4"/>
      <c r="S2213" s="4"/>
      <c r="T2213" s="2">
        <f t="shared" si="162"/>
        <v>0.70169836355594717</v>
      </c>
      <c r="U2213" s="2">
        <f t="shared" si="163"/>
        <v>0.29830163644405283</v>
      </c>
      <c r="V2213" s="2"/>
      <c r="W2213" s="2"/>
      <c r="X2213" s="45"/>
      <c r="Y2213" s="37"/>
      <c r="Z2213" s="37"/>
      <c r="AA2213" s="37"/>
      <c r="AB2213" s="37"/>
      <c r="AC2213" s="37"/>
      <c r="AD2213" s="37"/>
      <c r="AE2213" s="37"/>
      <c r="AF2213" s="12">
        <v>3</v>
      </c>
      <c r="AG2213">
        <v>13</v>
      </c>
      <c r="AH2213">
        <v>-70</v>
      </c>
      <c r="AI2213">
        <v>-0.04</v>
      </c>
      <c r="AJ2213">
        <v>1</v>
      </c>
      <c r="AK2213">
        <v>-1</v>
      </c>
      <c r="AL2213">
        <v>-1</v>
      </c>
      <c r="AM2213">
        <v>-1</v>
      </c>
      <c r="AN2213">
        <v>-1</v>
      </c>
      <c r="AO2213">
        <v>-4</v>
      </c>
      <c r="AP2213">
        <v>0</v>
      </c>
      <c r="AQ2213">
        <v>3.1</v>
      </c>
      <c r="AR2213">
        <v>1.4</v>
      </c>
      <c r="AS2213">
        <v>1.7</v>
      </c>
      <c r="AT2213">
        <v>10</v>
      </c>
      <c r="AU2213">
        <v>1</v>
      </c>
      <c r="AV2213" s="2">
        <v>0.84</v>
      </c>
    </row>
    <row r="2214" spans="6:48" x14ac:dyDescent="0.3">
      <c r="F2214" t="str">
        <f t="shared" si="161"/>
        <v>14031437</v>
      </c>
      <c r="G2214" t="e">
        <f t="shared" si="164"/>
        <v>#N/A</v>
      </c>
      <c r="H2214" s="11">
        <v>1403</v>
      </c>
      <c r="I2214" s="5">
        <v>1437</v>
      </c>
      <c r="J2214" t="s">
        <v>77</v>
      </c>
      <c r="K2214" t="s">
        <v>82</v>
      </c>
      <c r="Q2214" s="3"/>
      <c r="R2214" s="4"/>
      <c r="S2214" s="4"/>
      <c r="T2214" s="2">
        <f t="shared" si="162"/>
        <v>0.42169836355594725</v>
      </c>
      <c r="U2214" s="2">
        <f t="shared" si="163"/>
        <v>0.57830163644405275</v>
      </c>
      <c r="V2214" s="2"/>
      <c r="W2214" s="2"/>
      <c r="X2214" s="45"/>
      <c r="Y2214" s="37"/>
      <c r="Z2214" s="37"/>
      <c r="AA2214" s="37"/>
      <c r="AB2214" s="37"/>
      <c r="AC2214" s="37"/>
      <c r="AD2214" s="37"/>
      <c r="AE2214" s="37"/>
      <c r="AF2214" s="12">
        <v>3</v>
      </c>
      <c r="AG2214">
        <v>1</v>
      </c>
      <c r="AH2214">
        <v>10</v>
      </c>
      <c r="AI2214">
        <v>-0.15</v>
      </c>
      <c r="AJ2214">
        <v>-7</v>
      </c>
      <c r="AK2214">
        <v>-2</v>
      </c>
      <c r="AL2214">
        <v>3</v>
      </c>
      <c r="AM2214">
        <v>3</v>
      </c>
      <c r="AN2214">
        <v>4</v>
      </c>
      <c r="AO2214">
        <v>-1</v>
      </c>
      <c r="AP2214">
        <v>-7.0000000000000007E-2</v>
      </c>
      <c r="AQ2214">
        <v>-11.9</v>
      </c>
      <c r="AR2214">
        <v>-6.2</v>
      </c>
      <c r="AS2214">
        <v>-5.7</v>
      </c>
      <c r="AT2214">
        <v>-2</v>
      </c>
      <c r="AU2214">
        <v>0</v>
      </c>
      <c r="AV2214" s="2">
        <v>0.56000000000000005</v>
      </c>
    </row>
    <row r="2215" spans="6:48" x14ac:dyDescent="0.3">
      <c r="F2215" t="str">
        <f t="shared" si="161"/>
        <v>14031438</v>
      </c>
      <c r="G2215" t="e">
        <f t="shared" si="164"/>
        <v>#N/A</v>
      </c>
      <c r="H2215" s="11">
        <v>1403</v>
      </c>
      <c r="I2215" s="5">
        <v>1438</v>
      </c>
      <c r="J2215" t="s">
        <v>77</v>
      </c>
      <c r="K2215" t="s">
        <v>83</v>
      </c>
      <c r="Q2215" s="3"/>
      <c r="R2215" s="4"/>
      <c r="S2215" s="4"/>
      <c r="T2215" s="2">
        <f t="shared" si="162"/>
        <v>0.44169836355594716</v>
      </c>
      <c r="U2215" s="2">
        <f t="shared" si="163"/>
        <v>0.55830163644405284</v>
      </c>
      <c r="V2215" s="2"/>
      <c r="W2215" s="2"/>
      <c r="X2215" s="45"/>
      <c r="Y2215" s="37"/>
      <c r="Z2215" s="37"/>
      <c r="AA2215" s="37"/>
      <c r="AB2215" s="37"/>
      <c r="AC2215" s="37"/>
      <c r="AD2215" s="37"/>
      <c r="AE2215" s="37"/>
      <c r="AF2215" s="12">
        <v>3</v>
      </c>
      <c r="AG2215">
        <v>1</v>
      </c>
      <c r="AH2215">
        <v>11</v>
      </c>
      <c r="AI2215">
        <v>-0.21</v>
      </c>
      <c r="AJ2215">
        <v>0</v>
      </c>
      <c r="AK2215">
        <v>3</v>
      </c>
      <c r="AL2215">
        <v>4</v>
      </c>
      <c r="AM2215">
        <v>0</v>
      </c>
      <c r="AN2215">
        <v>6</v>
      </c>
      <c r="AO2215">
        <v>-2</v>
      </c>
      <c r="AP2215">
        <v>-0.06</v>
      </c>
      <c r="AQ2215">
        <v>7.7</v>
      </c>
      <c r="AR2215">
        <v>11.3</v>
      </c>
      <c r="AS2215">
        <v>-3.6</v>
      </c>
      <c r="AT2215">
        <v>-2</v>
      </c>
      <c r="AU2215">
        <v>0</v>
      </c>
      <c r="AV2215" s="2">
        <v>0.57999999999999996</v>
      </c>
    </row>
    <row r="2216" spans="6:48" x14ac:dyDescent="0.3">
      <c r="F2216" t="str">
        <f t="shared" si="161"/>
        <v>14031439</v>
      </c>
      <c r="G2216" t="e">
        <f t="shared" si="164"/>
        <v>#N/A</v>
      </c>
      <c r="H2216" s="11">
        <v>1403</v>
      </c>
      <c r="I2216" s="5">
        <v>1439</v>
      </c>
      <c r="J2216" t="s">
        <v>77</v>
      </c>
      <c r="K2216" t="s">
        <v>84</v>
      </c>
      <c r="Q2216" s="3"/>
      <c r="R2216" s="4"/>
      <c r="S2216" s="4"/>
      <c r="T2216" s="2">
        <f t="shared" si="162"/>
        <v>0.58169836355594717</v>
      </c>
      <c r="U2216" s="2">
        <f t="shared" si="163"/>
        <v>0.41830163644405283</v>
      </c>
      <c r="V2216" s="2"/>
      <c r="W2216" s="2"/>
      <c r="X2216" s="45"/>
      <c r="Y2216" s="37"/>
      <c r="Z2216" s="37"/>
      <c r="AA2216" s="37"/>
      <c r="AB2216" s="37"/>
      <c r="AC2216" s="37"/>
      <c r="AD2216" s="37"/>
      <c r="AE2216" s="37"/>
      <c r="AF2216" s="12">
        <v>3</v>
      </c>
      <c r="AG2216">
        <v>8</v>
      </c>
      <c r="AH2216">
        <v>-20</v>
      </c>
      <c r="AI2216">
        <v>7.0000000000000007E-2</v>
      </c>
      <c r="AJ2216">
        <v>-4</v>
      </c>
      <c r="AK2216">
        <v>-3</v>
      </c>
      <c r="AL2216">
        <v>1</v>
      </c>
      <c r="AM2216">
        <v>3</v>
      </c>
      <c r="AN2216">
        <v>9</v>
      </c>
      <c r="AO2216">
        <v>1</v>
      </c>
      <c r="AP2216">
        <v>-0.01</v>
      </c>
      <c r="AQ2216">
        <v>-4.5</v>
      </c>
      <c r="AR2216">
        <v>-7.1</v>
      </c>
      <c r="AS2216">
        <v>2.6</v>
      </c>
      <c r="AT2216">
        <v>5</v>
      </c>
      <c r="AU2216">
        <v>1</v>
      </c>
      <c r="AV2216" s="2">
        <v>0.72</v>
      </c>
    </row>
    <row r="2217" spans="6:48" x14ac:dyDescent="0.3">
      <c r="F2217" t="str">
        <f t="shared" si="161"/>
        <v>14031452</v>
      </c>
      <c r="G2217" t="e">
        <f t="shared" si="164"/>
        <v>#N/A</v>
      </c>
      <c r="H2217" s="11">
        <v>1403</v>
      </c>
      <c r="I2217" s="5">
        <v>1452</v>
      </c>
      <c r="J2217" t="s">
        <v>77</v>
      </c>
      <c r="K2217" t="s">
        <v>85</v>
      </c>
      <c r="Q2217" s="3"/>
      <c r="R2217" s="4"/>
      <c r="S2217" s="4"/>
      <c r="T2217" s="2">
        <f t="shared" si="162"/>
        <v>0.53169836355594724</v>
      </c>
      <c r="U2217" s="2">
        <f t="shared" si="163"/>
        <v>0.46830163644405276</v>
      </c>
      <c r="V2217" s="2"/>
      <c r="W2217" s="2"/>
      <c r="X2217" s="45"/>
      <c r="Y2217" s="37"/>
      <c r="Z2217" s="37"/>
      <c r="AA2217" s="37"/>
      <c r="AB2217" s="37"/>
      <c r="AC2217" s="37"/>
      <c r="AD2217" s="37"/>
      <c r="AE2217" s="37"/>
      <c r="AF2217" s="12">
        <v>3</v>
      </c>
      <c r="AG2217">
        <v>5</v>
      </c>
      <c r="AH2217">
        <v>-1</v>
      </c>
      <c r="AI2217">
        <v>0.02</v>
      </c>
      <c r="AJ2217">
        <v>3</v>
      </c>
      <c r="AK2217">
        <v>-3</v>
      </c>
      <c r="AL2217">
        <v>3</v>
      </c>
      <c r="AM2217">
        <v>-2</v>
      </c>
      <c r="AN2217">
        <v>-4</v>
      </c>
      <c r="AO2217">
        <v>2</v>
      </c>
      <c r="AP2217">
        <v>-7.0000000000000007E-2</v>
      </c>
      <c r="AQ2217">
        <v>-4.4000000000000004</v>
      </c>
      <c r="AR2217">
        <v>-4.3</v>
      </c>
      <c r="AS2217">
        <v>-0.1</v>
      </c>
      <c r="AT2217">
        <v>2</v>
      </c>
      <c r="AU2217">
        <v>1</v>
      </c>
      <c r="AV2217" s="2">
        <v>0.67</v>
      </c>
    </row>
    <row r="2218" spans="6:48" x14ac:dyDescent="0.3">
      <c r="F2218" t="str">
        <f t="shared" si="161"/>
        <v>14031455</v>
      </c>
      <c r="G2218" t="e">
        <f t="shared" si="164"/>
        <v>#N/A</v>
      </c>
      <c r="H2218" s="11">
        <v>1403</v>
      </c>
      <c r="I2218" s="5">
        <v>1455</v>
      </c>
      <c r="J2218" t="s">
        <v>77</v>
      </c>
      <c r="K2218" t="s">
        <v>86</v>
      </c>
      <c r="Q2218" s="3"/>
      <c r="R2218" s="4"/>
      <c r="S2218" s="4"/>
      <c r="T2218" s="2">
        <f t="shared" si="162"/>
        <v>0.54169836355594725</v>
      </c>
      <c r="U2218" s="2">
        <f t="shared" si="163"/>
        <v>0.45830163644405275</v>
      </c>
      <c r="V2218" s="2"/>
      <c r="W2218" s="2"/>
      <c r="X2218" s="45"/>
      <c r="Y2218" s="37"/>
      <c r="Z2218" s="37"/>
      <c r="AA2218" s="37"/>
      <c r="AB2218" s="37"/>
      <c r="AC2218" s="37"/>
      <c r="AD2218" s="37"/>
      <c r="AE2218" s="37"/>
      <c r="AF2218" s="12">
        <v>3</v>
      </c>
      <c r="AG2218">
        <v>4</v>
      </c>
      <c r="AH2218">
        <v>-8</v>
      </c>
      <c r="AI2218">
        <v>-0.05</v>
      </c>
      <c r="AJ2218">
        <v>-2</v>
      </c>
      <c r="AK2218">
        <v>-2</v>
      </c>
      <c r="AL2218">
        <v>2</v>
      </c>
      <c r="AM2218">
        <v>4</v>
      </c>
      <c r="AN2218">
        <v>-2</v>
      </c>
      <c r="AO2218">
        <v>-5</v>
      </c>
      <c r="AP2218">
        <v>-0.04</v>
      </c>
      <c r="AQ2218">
        <v>-7.8</v>
      </c>
      <c r="AR2218">
        <v>-6.6</v>
      </c>
      <c r="AS2218">
        <v>-1.2</v>
      </c>
      <c r="AT2218">
        <v>1</v>
      </c>
      <c r="AU2218">
        <v>1</v>
      </c>
      <c r="AV2218" s="2">
        <v>0.68</v>
      </c>
    </row>
    <row r="2219" spans="6:48" x14ac:dyDescent="0.3">
      <c r="F2219" t="str">
        <f t="shared" si="161"/>
        <v>14031460</v>
      </c>
      <c r="G2219" t="e">
        <f t="shared" si="164"/>
        <v>#N/A</v>
      </c>
      <c r="H2219" s="11">
        <v>1403</v>
      </c>
      <c r="I2219" s="5">
        <v>1460</v>
      </c>
      <c r="J2219" t="s">
        <v>77</v>
      </c>
      <c r="K2219" t="s">
        <v>87</v>
      </c>
      <c r="Q2219" s="3"/>
      <c r="R2219" s="4"/>
      <c r="S2219" s="4"/>
      <c r="T2219" s="2">
        <f t="shared" si="162"/>
        <v>0.78169836355594724</v>
      </c>
      <c r="U2219" s="2">
        <f t="shared" si="163"/>
        <v>0.21830163644405276</v>
      </c>
      <c r="V2219" s="2"/>
      <c r="W2219" s="2"/>
      <c r="X2219" s="45"/>
      <c r="Y2219" s="37"/>
      <c r="Z2219" s="37"/>
      <c r="AA2219" s="37"/>
      <c r="AB2219" s="37"/>
      <c r="AC2219" s="37"/>
      <c r="AD2219" s="37"/>
      <c r="AE2219" s="37"/>
      <c r="AF2219" s="12">
        <v>3</v>
      </c>
      <c r="AG2219">
        <v>14</v>
      </c>
      <c r="AH2219">
        <v>-123</v>
      </c>
      <c r="AI2219">
        <v>0.01</v>
      </c>
      <c r="AJ2219">
        <v>4</v>
      </c>
      <c r="AK2219">
        <v>-1</v>
      </c>
      <c r="AL2219">
        <v>0</v>
      </c>
      <c r="AM2219">
        <v>0</v>
      </c>
      <c r="AN2219">
        <v>4</v>
      </c>
      <c r="AO2219">
        <v>-3</v>
      </c>
      <c r="AP2219">
        <v>-0.02</v>
      </c>
      <c r="AQ2219">
        <v>3.9</v>
      </c>
      <c r="AR2219">
        <v>-1.5</v>
      </c>
      <c r="AS2219">
        <v>5.4</v>
      </c>
      <c r="AT2219">
        <v>11</v>
      </c>
      <c r="AU2219">
        <v>1</v>
      </c>
      <c r="AV2219" s="2">
        <v>0.92</v>
      </c>
    </row>
    <row r="2220" spans="6:48" x14ac:dyDescent="0.3">
      <c r="F2220" t="str">
        <f t="shared" si="161"/>
        <v>14031462</v>
      </c>
      <c r="G2220" t="e">
        <f t="shared" si="164"/>
        <v>#N/A</v>
      </c>
      <c r="H2220" s="11">
        <v>1403</v>
      </c>
      <c r="I2220" s="5">
        <v>1462</v>
      </c>
      <c r="J2220" t="s">
        <v>77</v>
      </c>
      <c r="K2220" t="s">
        <v>88</v>
      </c>
      <c r="Q2220" s="3"/>
      <c r="R2220" s="4"/>
      <c r="S2220" s="4"/>
      <c r="T2220" s="2">
        <f t="shared" si="162"/>
        <v>0.54169836355594725</v>
      </c>
      <c r="U2220" s="2">
        <f t="shared" si="163"/>
        <v>0.45830163644405275</v>
      </c>
      <c r="V2220" s="2"/>
      <c r="W2220" s="2"/>
      <c r="X2220" s="45"/>
      <c r="Y2220" s="37"/>
      <c r="Z2220" s="37"/>
      <c r="AA2220" s="37"/>
      <c r="AB2220" s="37"/>
      <c r="AC2220" s="37"/>
      <c r="AD2220" s="37"/>
      <c r="AE2220" s="37"/>
      <c r="AF2220" s="12">
        <v>3</v>
      </c>
      <c r="AG2220">
        <v>1</v>
      </c>
      <c r="AH2220">
        <v>-2</v>
      </c>
      <c r="AI2220">
        <v>-0.12</v>
      </c>
      <c r="AJ2220">
        <v>-3</v>
      </c>
      <c r="AK2220">
        <v>-3</v>
      </c>
      <c r="AL2220">
        <v>1</v>
      </c>
      <c r="AM2220">
        <v>5</v>
      </c>
      <c r="AN2220">
        <v>3</v>
      </c>
      <c r="AO2220">
        <v>-5</v>
      </c>
      <c r="AP2220">
        <v>-0.09</v>
      </c>
      <c r="AQ2220">
        <v>-9.1</v>
      </c>
      <c r="AR2220">
        <v>-9.8000000000000007</v>
      </c>
      <c r="AS2220">
        <v>0.7</v>
      </c>
      <c r="AT2220">
        <v>-2</v>
      </c>
      <c r="AU2220">
        <v>0</v>
      </c>
      <c r="AV2220" s="2">
        <v>0.68</v>
      </c>
    </row>
    <row r="2221" spans="6:48" x14ac:dyDescent="0.3">
      <c r="F2221" t="str">
        <f t="shared" si="161"/>
        <v>14111417</v>
      </c>
      <c r="G2221" t="e">
        <f t="shared" si="164"/>
        <v>#N/A</v>
      </c>
      <c r="H2221" s="11">
        <v>1411</v>
      </c>
      <c r="I2221" s="5">
        <v>1417</v>
      </c>
      <c r="J2221" t="s">
        <v>78</v>
      </c>
      <c r="K2221" t="s">
        <v>79</v>
      </c>
      <c r="Q2221" s="3"/>
      <c r="R2221" s="4"/>
      <c r="S2221" s="4"/>
      <c r="T2221" s="2">
        <f t="shared" si="162"/>
        <v>-2.83016364440528E-2</v>
      </c>
      <c r="U2221" s="2">
        <f t="shared" si="163"/>
        <v>1.0283016364440527</v>
      </c>
      <c r="V2221" s="2"/>
      <c r="W2221" s="2"/>
      <c r="X2221" s="45"/>
      <c r="Y2221" s="37"/>
      <c r="Z2221" s="37"/>
      <c r="AA2221" s="37"/>
      <c r="AB2221" s="37"/>
      <c r="AC2221" s="37"/>
      <c r="AD2221" s="37"/>
      <c r="AE2221" s="37"/>
      <c r="AF2221" s="12">
        <v>16</v>
      </c>
      <c r="AG2221">
        <v>11</v>
      </c>
      <c r="AH2221">
        <v>201</v>
      </c>
      <c r="AI2221">
        <v>-0.22</v>
      </c>
      <c r="AJ2221">
        <v>-3</v>
      </c>
      <c r="AK2221">
        <v>3</v>
      </c>
      <c r="AL2221">
        <v>1</v>
      </c>
      <c r="AM2221">
        <v>1</v>
      </c>
      <c r="AN2221">
        <v>0</v>
      </c>
      <c r="AO2221">
        <v>-5</v>
      </c>
      <c r="AP2221">
        <v>0</v>
      </c>
      <c r="AQ2221">
        <v>-4.3</v>
      </c>
      <c r="AR2221">
        <v>3.4</v>
      </c>
      <c r="AS2221">
        <v>-7.7</v>
      </c>
      <c r="AT2221">
        <v>-5</v>
      </c>
      <c r="AU2221">
        <v>0</v>
      </c>
      <c r="AV2221" s="2">
        <v>0.11</v>
      </c>
    </row>
    <row r="2222" spans="6:48" x14ac:dyDescent="0.3">
      <c r="F2222" t="str">
        <f t="shared" si="161"/>
        <v>14111420</v>
      </c>
      <c r="G2222" t="e">
        <f t="shared" si="164"/>
        <v>#N/A</v>
      </c>
      <c r="H2222" s="11">
        <v>1411</v>
      </c>
      <c r="I2222" s="5">
        <v>1420</v>
      </c>
      <c r="J2222" t="s">
        <v>78</v>
      </c>
      <c r="K2222" t="s">
        <v>80</v>
      </c>
      <c r="Q2222" s="3"/>
      <c r="R2222" s="4"/>
      <c r="S2222" s="4"/>
      <c r="T2222" s="2">
        <f t="shared" si="162"/>
        <v>0.3016983635559472</v>
      </c>
      <c r="U2222" s="2">
        <f t="shared" si="163"/>
        <v>0.69830163644405285</v>
      </c>
      <c r="V2222" s="2"/>
      <c r="W2222" s="2"/>
      <c r="X2222" s="45"/>
      <c r="Y2222" s="37"/>
      <c r="Z2222" s="37"/>
      <c r="AA2222" s="37"/>
      <c r="AB2222" s="37"/>
      <c r="AC2222" s="37"/>
      <c r="AD2222" s="37"/>
      <c r="AE2222" s="37"/>
      <c r="AF2222" s="12">
        <v>16</v>
      </c>
      <c r="AG2222">
        <v>16</v>
      </c>
      <c r="AH2222">
        <v>65</v>
      </c>
      <c r="AI2222">
        <v>-0.24</v>
      </c>
      <c r="AJ2222">
        <v>-1</v>
      </c>
      <c r="AK2222">
        <v>0</v>
      </c>
      <c r="AL2222">
        <v>0</v>
      </c>
      <c r="AM2222">
        <v>-4</v>
      </c>
      <c r="AN2222">
        <v>3</v>
      </c>
      <c r="AO2222">
        <v>-3</v>
      </c>
      <c r="AP2222">
        <v>7.0000000000000007E-2</v>
      </c>
      <c r="AQ2222">
        <v>5.0999999999999996</v>
      </c>
      <c r="AR2222">
        <v>8.6999999999999993</v>
      </c>
      <c r="AS2222">
        <v>-3.6</v>
      </c>
      <c r="AT2222">
        <v>0</v>
      </c>
      <c r="AU2222">
        <v>0</v>
      </c>
      <c r="AV2222" s="2">
        <v>0.44</v>
      </c>
    </row>
    <row r="2223" spans="6:48" x14ac:dyDescent="0.3">
      <c r="F2223" t="str">
        <f t="shared" si="161"/>
        <v>14111422</v>
      </c>
      <c r="G2223" t="e">
        <f t="shared" si="164"/>
        <v>#N/A</v>
      </c>
      <c r="H2223" s="11">
        <v>1411</v>
      </c>
      <c r="I2223" s="5">
        <v>1422</v>
      </c>
      <c r="J2223" t="s">
        <v>78</v>
      </c>
      <c r="K2223" t="s">
        <v>81</v>
      </c>
      <c r="Q2223" s="3"/>
      <c r="R2223" s="4"/>
      <c r="S2223" s="4"/>
      <c r="T2223" s="2">
        <f t="shared" si="162"/>
        <v>1.1698363555947194E-2</v>
      </c>
      <c r="U2223" s="2">
        <f t="shared" si="163"/>
        <v>0.98830163644405278</v>
      </c>
      <c r="V2223" s="2"/>
      <c r="W2223" s="2"/>
      <c r="X2223" s="45"/>
      <c r="Y2223" s="37"/>
      <c r="Z2223" s="37"/>
      <c r="AA2223" s="37"/>
      <c r="AB2223" s="37"/>
      <c r="AC2223" s="37"/>
      <c r="AD2223" s="37"/>
      <c r="AE2223" s="37"/>
      <c r="AF2223" s="12">
        <v>16</v>
      </c>
      <c r="AG2223">
        <v>13</v>
      </c>
      <c r="AH2223">
        <v>167</v>
      </c>
      <c r="AI2223">
        <v>-0.33</v>
      </c>
      <c r="AJ2223">
        <v>-1</v>
      </c>
      <c r="AK2223">
        <v>4</v>
      </c>
      <c r="AL2223">
        <v>-2</v>
      </c>
      <c r="AM2223">
        <v>-6</v>
      </c>
      <c r="AN2223">
        <v>-5</v>
      </c>
      <c r="AO2223">
        <v>-8</v>
      </c>
      <c r="AP2223">
        <v>0.02</v>
      </c>
      <c r="AQ2223">
        <v>5.5</v>
      </c>
      <c r="AR2223">
        <v>16.399999999999999</v>
      </c>
      <c r="AS2223">
        <v>-10.9</v>
      </c>
      <c r="AT2223">
        <v>-3</v>
      </c>
      <c r="AU2223">
        <v>0</v>
      </c>
      <c r="AV2223" s="2">
        <v>0.15</v>
      </c>
    </row>
    <row r="2224" spans="6:48" x14ac:dyDescent="0.3">
      <c r="F2224" t="str">
        <f t="shared" si="161"/>
        <v>14111437</v>
      </c>
      <c r="G2224" t="e">
        <f t="shared" si="164"/>
        <v>#N/A</v>
      </c>
      <c r="H2224" s="11">
        <v>1411</v>
      </c>
      <c r="I2224" s="5">
        <v>1437</v>
      </c>
      <c r="J2224" t="s">
        <v>78</v>
      </c>
      <c r="K2224" t="s">
        <v>82</v>
      </c>
      <c r="Q2224" s="3"/>
      <c r="R2224" s="4"/>
      <c r="S2224" s="4"/>
      <c r="T2224" s="2">
        <f t="shared" si="162"/>
        <v>-9.8301636444052792E-2</v>
      </c>
      <c r="U2224" s="2">
        <f t="shared" si="163"/>
        <v>1.0983016364440528</v>
      </c>
      <c r="V2224" s="2"/>
      <c r="W2224" s="2"/>
      <c r="X2224" s="45"/>
      <c r="Y2224" s="37"/>
      <c r="Z2224" s="37"/>
      <c r="AA2224" s="37"/>
      <c r="AB2224" s="37"/>
      <c r="AC2224" s="37"/>
      <c r="AD2224" s="37"/>
      <c r="AE2224" s="37"/>
      <c r="AF2224" s="12">
        <v>16</v>
      </c>
      <c r="AG2224">
        <v>1</v>
      </c>
      <c r="AH2224">
        <v>247</v>
      </c>
      <c r="AI2224">
        <v>-0.44</v>
      </c>
      <c r="AJ2224">
        <v>-9</v>
      </c>
      <c r="AK2224">
        <v>3</v>
      </c>
      <c r="AL2224">
        <v>2</v>
      </c>
      <c r="AM2224">
        <v>-2</v>
      </c>
      <c r="AN2224">
        <v>0</v>
      </c>
      <c r="AO2224">
        <v>-5</v>
      </c>
      <c r="AP2224">
        <v>-0.05</v>
      </c>
      <c r="AQ2224">
        <v>-9.5</v>
      </c>
      <c r="AR2224">
        <v>8.8000000000000007</v>
      </c>
      <c r="AS2224">
        <v>-18.3</v>
      </c>
      <c r="AT2224">
        <v>-15</v>
      </c>
      <c r="AU2224">
        <v>0</v>
      </c>
      <c r="AV2224" s="2">
        <v>0.04</v>
      </c>
    </row>
    <row r="2225" spans="6:48" x14ac:dyDescent="0.3">
      <c r="F2225" t="str">
        <f t="shared" si="161"/>
        <v>14111438</v>
      </c>
      <c r="G2225" t="e">
        <f t="shared" si="164"/>
        <v>#N/A</v>
      </c>
      <c r="H2225" s="11">
        <v>1411</v>
      </c>
      <c r="I2225" s="5">
        <v>1438</v>
      </c>
      <c r="J2225" t="s">
        <v>78</v>
      </c>
      <c r="K2225" t="s">
        <v>83</v>
      </c>
      <c r="Q2225" s="3"/>
      <c r="R2225" s="4"/>
      <c r="S2225" s="4"/>
      <c r="T2225" s="2">
        <f t="shared" si="162"/>
        <v>-8.8301636444052797E-2</v>
      </c>
      <c r="U2225" s="2">
        <f t="shared" si="163"/>
        <v>1.0883016364440528</v>
      </c>
      <c r="V2225" s="2"/>
      <c r="W2225" s="2"/>
      <c r="X2225" s="45"/>
      <c r="Y2225" s="37"/>
      <c r="Z2225" s="37"/>
      <c r="AA2225" s="37"/>
      <c r="AB2225" s="37"/>
      <c r="AC2225" s="37"/>
      <c r="AD2225" s="37"/>
      <c r="AE2225" s="37"/>
      <c r="AF2225" s="12">
        <v>16</v>
      </c>
      <c r="AG2225">
        <v>1</v>
      </c>
      <c r="AH2225">
        <v>248</v>
      </c>
      <c r="AI2225">
        <v>-0.5</v>
      </c>
      <c r="AJ2225">
        <v>-2</v>
      </c>
      <c r="AK2225">
        <v>8</v>
      </c>
      <c r="AL2225">
        <v>3</v>
      </c>
      <c r="AM2225">
        <v>-5</v>
      </c>
      <c r="AN2225">
        <v>2</v>
      </c>
      <c r="AO2225">
        <v>-6</v>
      </c>
      <c r="AP2225">
        <v>-0.04</v>
      </c>
      <c r="AQ2225">
        <v>10.1</v>
      </c>
      <c r="AR2225">
        <v>26.3</v>
      </c>
      <c r="AS2225">
        <v>-16.2</v>
      </c>
      <c r="AT2225">
        <v>-15</v>
      </c>
      <c r="AU2225">
        <v>0</v>
      </c>
      <c r="AV2225" s="2">
        <v>0.05</v>
      </c>
    </row>
    <row r="2226" spans="6:48" x14ac:dyDescent="0.3">
      <c r="F2226" t="str">
        <f t="shared" si="161"/>
        <v>14111439</v>
      </c>
      <c r="G2226" t="e">
        <f t="shared" si="164"/>
        <v>#N/A</v>
      </c>
      <c r="H2226" s="11">
        <v>1411</v>
      </c>
      <c r="I2226" s="5">
        <v>1439</v>
      </c>
      <c r="J2226" t="s">
        <v>78</v>
      </c>
      <c r="K2226" t="s">
        <v>84</v>
      </c>
      <c r="Q2226" s="3"/>
      <c r="R2226" s="4"/>
      <c r="S2226" s="4"/>
      <c r="T2226" s="2">
        <f t="shared" si="162"/>
        <v>-4.8301636444052803E-2</v>
      </c>
      <c r="U2226" s="2">
        <f t="shared" si="163"/>
        <v>1.0483016364440527</v>
      </c>
      <c r="V2226" s="2"/>
      <c r="W2226" s="2"/>
      <c r="X2226" s="45"/>
      <c r="Y2226" s="37"/>
      <c r="Z2226" s="37"/>
      <c r="AA2226" s="37"/>
      <c r="AB2226" s="37"/>
      <c r="AC2226" s="37"/>
      <c r="AD2226" s="37"/>
      <c r="AE2226" s="37"/>
      <c r="AF2226" s="12">
        <v>16</v>
      </c>
      <c r="AG2226">
        <v>8</v>
      </c>
      <c r="AH2226">
        <v>217</v>
      </c>
      <c r="AI2226">
        <v>-0.22</v>
      </c>
      <c r="AJ2226">
        <v>-6</v>
      </c>
      <c r="AK2226">
        <v>2</v>
      </c>
      <c r="AL2226">
        <v>0</v>
      </c>
      <c r="AM2226">
        <v>-2</v>
      </c>
      <c r="AN2226">
        <v>5</v>
      </c>
      <c r="AO2226">
        <v>-3</v>
      </c>
      <c r="AP2226">
        <v>0.01</v>
      </c>
      <c r="AQ2226">
        <v>-2.1</v>
      </c>
      <c r="AR2226">
        <v>7.9</v>
      </c>
      <c r="AS2226">
        <v>-10</v>
      </c>
      <c r="AT2226">
        <v>-8</v>
      </c>
      <c r="AU2226">
        <v>0</v>
      </c>
      <c r="AV2226" s="2">
        <v>0.09</v>
      </c>
    </row>
    <row r="2227" spans="6:48" x14ac:dyDescent="0.3">
      <c r="F2227" t="str">
        <f t="shared" si="161"/>
        <v>14111452</v>
      </c>
      <c r="G2227" t="e">
        <f t="shared" si="164"/>
        <v>#N/A</v>
      </c>
      <c r="H2227" s="11">
        <v>1411</v>
      </c>
      <c r="I2227" s="5">
        <v>1452</v>
      </c>
      <c r="J2227" t="s">
        <v>78</v>
      </c>
      <c r="K2227" t="s">
        <v>85</v>
      </c>
      <c r="Q2227" s="3"/>
      <c r="R2227" s="4"/>
      <c r="S2227" s="4"/>
      <c r="T2227" s="2">
        <f t="shared" si="162"/>
        <v>-6.8301636444052793E-2</v>
      </c>
      <c r="U2227" s="2">
        <f t="shared" si="163"/>
        <v>1.0683016364440527</v>
      </c>
      <c r="V2227" s="2"/>
      <c r="W2227" s="2"/>
      <c r="X2227" s="45"/>
      <c r="Y2227" s="37"/>
      <c r="Z2227" s="37"/>
      <c r="AA2227" s="37"/>
      <c r="AB2227" s="37"/>
      <c r="AC2227" s="37"/>
      <c r="AD2227" s="37"/>
      <c r="AE2227" s="37"/>
      <c r="AF2227" s="12">
        <v>16</v>
      </c>
      <c r="AG2227">
        <v>5</v>
      </c>
      <c r="AH2227">
        <v>236</v>
      </c>
      <c r="AI2227">
        <v>-0.27</v>
      </c>
      <c r="AJ2227">
        <v>1</v>
      </c>
      <c r="AK2227">
        <v>2</v>
      </c>
      <c r="AL2227">
        <v>2</v>
      </c>
      <c r="AM2227">
        <v>-7</v>
      </c>
      <c r="AN2227">
        <v>-8</v>
      </c>
      <c r="AO2227">
        <v>-2</v>
      </c>
      <c r="AP2227">
        <v>-0.05</v>
      </c>
      <c r="AQ2227">
        <v>-2</v>
      </c>
      <c r="AR2227">
        <v>10.7</v>
      </c>
      <c r="AS2227">
        <v>-12.7</v>
      </c>
      <c r="AT2227">
        <v>-11</v>
      </c>
      <c r="AU2227">
        <v>0</v>
      </c>
      <c r="AV2227" s="2">
        <v>7.0000000000000007E-2</v>
      </c>
    </row>
    <row r="2228" spans="6:48" x14ac:dyDescent="0.3">
      <c r="F2228" t="str">
        <f t="shared" si="161"/>
        <v>14111455</v>
      </c>
      <c r="G2228" t="e">
        <f t="shared" si="164"/>
        <v>#N/A</v>
      </c>
      <c r="H2228" s="11">
        <v>1411</v>
      </c>
      <c r="I2228" s="5">
        <v>1455</v>
      </c>
      <c r="J2228" t="s">
        <v>78</v>
      </c>
      <c r="K2228" t="s">
        <v>86</v>
      </c>
      <c r="Q2228" s="3"/>
      <c r="R2228" s="4"/>
      <c r="S2228" s="4"/>
      <c r="T2228" s="2">
        <f t="shared" si="162"/>
        <v>-6.8301636444052793E-2</v>
      </c>
      <c r="U2228" s="2">
        <f t="shared" si="163"/>
        <v>1.0683016364440527</v>
      </c>
      <c r="V2228" s="2"/>
      <c r="W2228" s="2"/>
      <c r="X2228" s="45"/>
      <c r="Y2228" s="37"/>
      <c r="Z2228" s="37"/>
      <c r="AA2228" s="37"/>
      <c r="AB2228" s="37"/>
      <c r="AC2228" s="37"/>
      <c r="AD2228" s="37"/>
      <c r="AE2228" s="37"/>
      <c r="AF2228" s="12">
        <v>16</v>
      </c>
      <c r="AG2228">
        <v>4</v>
      </c>
      <c r="AH2228">
        <v>229</v>
      </c>
      <c r="AI2228">
        <v>-0.34</v>
      </c>
      <c r="AJ2228">
        <v>-4</v>
      </c>
      <c r="AK2228">
        <v>3</v>
      </c>
      <c r="AL2228">
        <v>1</v>
      </c>
      <c r="AM2228">
        <v>-1</v>
      </c>
      <c r="AN2228">
        <v>-6</v>
      </c>
      <c r="AO2228">
        <v>-9</v>
      </c>
      <c r="AP2228">
        <v>-0.02</v>
      </c>
      <c r="AQ2228">
        <v>-5.4</v>
      </c>
      <c r="AR2228">
        <v>8.4</v>
      </c>
      <c r="AS2228">
        <v>-13.8</v>
      </c>
      <c r="AT2228">
        <v>-12</v>
      </c>
      <c r="AU2228">
        <v>0</v>
      </c>
      <c r="AV2228" s="2">
        <v>7.0000000000000007E-2</v>
      </c>
    </row>
    <row r="2229" spans="6:48" x14ac:dyDescent="0.3">
      <c r="F2229" t="str">
        <f t="shared" si="161"/>
        <v>14111460</v>
      </c>
      <c r="G2229" t="e">
        <f t="shared" si="164"/>
        <v>#N/A</v>
      </c>
      <c r="H2229" s="11">
        <v>1411</v>
      </c>
      <c r="I2229" s="5">
        <v>1460</v>
      </c>
      <c r="J2229" t="s">
        <v>78</v>
      </c>
      <c r="K2229" t="s">
        <v>87</v>
      </c>
      <c r="Q2229" s="3"/>
      <c r="R2229" s="4"/>
      <c r="S2229" s="4"/>
      <c r="T2229" s="2">
        <f t="shared" si="162"/>
        <v>0.15169836355594718</v>
      </c>
      <c r="U2229" s="2">
        <f t="shared" si="163"/>
        <v>0.84830163644405276</v>
      </c>
      <c r="V2229" s="2"/>
      <c r="W2229" s="2"/>
      <c r="X2229" s="45"/>
      <c r="Y2229" s="37"/>
      <c r="Z2229" s="37"/>
      <c r="AA2229" s="37"/>
      <c r="AB2229" s="37"/>
      <c r="AC2229" s="37"/>
      <c r="AD2229" s="37"/>
      <c r="AE2229" s="37"/>
      <c r="AF2229" s="12">
        <v>16</v>
      </c>
      <c r="AG2229">
        <v>14</v>
      </c>
      <c r="AH2229">
        <v>114</v>
      </c>
      <c r="AI2229">
        <v>-0.28000000000000003</v>
      </c>
      <c r="AJ2229">
        <v>2</v>
      </c>
      <c r="AK2229">
        <v>4</v>
      </c>
      <c r="AL2229">
        <v>-1</v>
      </c>
      <c r="AM2229">
        <v>-5</v>
      </c>
      <c r="AN2229">
        <v>0</v>
      </c>
      <c r="AO2229">
        <v>-7</v>
      </c>
      <c r="AP2229">
        <v>0</v>
      </c>
      <c r="AQ2229">
        <v>6.3</v>
      </c>
      <c r="AR2229">
        <v>13.5</v>
      </c>
      <c r="AS2229">
        <v>-7.2</v>
      </c>
      <c r="AT2229">
        <v>-2</v>
      </c>
      <c r="AU2229">
        <v>0</v>
      </c>
      <c r="AV2229" s="2">
        <v>0.28999999999999998</v>
      </c>
    </row>
    <row r="2230" spans="6:48" x14ac:dyDescent="0.3">
      <c r="F2230" t="str">
        <f t="shared" si="161"/>
        <v>14171420</v>
      </c>
      <c r="G2230" t="e">
        <f t="shared" si="164"/>
        <v>#N/A</v>
      </c>
      <c r="H2230" s="11">
        <v>1417</v>
      </c>
      <c r="I2230" s="5">
        <v>1420</v>
      </c>
      <c r="J2230" t="s">
        <v>79</v>
      </c>
      <c r="K2230" t="s">
        <v>80</v>
      </c>
      <c r="Q2230" s="3"/>
      <c r="R2230" s="4"/>
      <c r="S2230" s="4"/>
      <c r="T2230" s="2">
        <f t="shared" si="162"/>
        <v>0.78169836355594724</v>
      </c>
      <c r="U2230" s="2">
        <f t="shared" si="163"/>
        <v>0.21830163644405276</v>
      </c>
      <c r="V2230" s="2"/>
      <c r="W2230" s="2"/>
      <c r="X2230" s="45"/>
      <c r="Y2230" s="37"/>
      <c r="Z2230" s="37"/>
      <c r="AA2230" s="37"/>
      <c r="AB2230" s="37"/>
      <c r="AC2230" s="37"/>
      <c r="AD2230" s="37"/>
      <c r="AE2230" s="37"/>
      <c r="AF2230" s="12">
        <v>11</v>
      </c>
      <c r="AG2230">
        <v>16</v>
      </c>
      <c r="AH2230">
        <v>-136</v>
      </c>
      <c r="AI2230">
        <v>-0.02</v>
      </c>
      <c r="AJ2230">
        <v>2</v>
      </c>
      <c r="AK2230">
        <v>-3</v>
      </c>
      <c r="AL2230">
        <v>-1</v>
      </c>
      <c r="AM2230">
        <v>-5</v>
      </c>
      <c r="AN2230">
        <v>3</v>
      </c>
      <c r="AO2230">
        <v>2</v>
      </c>
      <c r="AP2230">
        <v>7.0000000000000007E-2</v>
      </c>
      <c r="AQ2230">
        <v>9.4</v>
      </c>
      <c r="AR2230">
        <v>5.3</v>
      </c>
      <c r="AS2230">
        <v>4.0999999999999996</v>
      </c>
      <c r="AT2230">
        <v>5</v>
      </c>
      <c r="AU2230">
        <v>1</v>
      </c>
      <c r="AV2230" s="2">
        <v>0.92</v>
      </c>
    </row>
    <row r="2231" spans="6:48" x14ac:dyDescent="0.3">
      <c r="F2231" t="str">
        <f t="shared" si="161"/>
        <v>14171422</v>
      </c>
      <c r="G2231" t="e">
        <f t="shared" si="164"/>
        <v>#N/A</v>
      </c>
      <c r="H2231" s="11">
        <v>1417</v>
      </c>
      <c r="I2231" s="5">
        <v>1422</v>
      </c>
      <c r="J2231" t="s">
        <v>79</v>
      </c>
      <c r="K2231" t="s">
        <v>81</v>
      </c>
      <c r="Q2231" s="3"/>
      <c r="R2231" s="4"/>
      <c r="S2231" s="4"/>
      <c r="T2231" s="2">
        <f t="shared" si="162"/>
        <v>0.60169836355594719</v>
      </c>
      <c r="U2231" s="2">
        <f t="shared" si="163"/>
        <v>0.39830163644405281</v>
      </c>
      <c r="V2231" s="2"/>
      <c r="W2231" s="2"/>
      <c r="X2231" s="45"/>
      <c r="Y2231" s="37"/>
      <c r="Z2231" s="37"/>
      <c r="AA2231" s="37"/>
      <c r="AB2231" s="37"/>
      <c r="AC2231" s="37"/>
      <c r="AD2231" s="37"/>
      <c r="AE2231" s="37"/>
      <c r="AF2231" s="12">
        <v>11</v>
      </c>
      <c r="AG2231">
        <v>13</v>
      </c>
      <c r="AH2231">
        <v>-34</v>
      </c>
      <c r="AI2231">
        <v>-0.11</v>
      </c>
      <c r="AJ2231">
        <v>2</v>
      </c>
      <c r="AK2231">
        <v>1</v>
      </c>
      <c r="AL2231">
        <v>-3</v>
      </c>
      <c r="AM2231">
        <v>-7</v>
      </c>
      <c r="AN2231">
        <v>-5</v>
      </c>
      <c r="AO2231">
        <v>-3</v>
      </c>
      <c r="AP2231">
        <v>0.02</v>
      </c>
      <c r="AQ2231">
        <v>9.8000000000000007</v>
      </c>
      <c r="AR2231">
        <v>13</v>
      </c>
      <c r="AS2231">
        <v>-3.2</v>
      </c>
      <c r="AT2231">
        <v>2</v>
      </c>
      <c r="AU2231">
        <v>1</v>
      </c>
      <c r="AV2231" s="2">
        <v>0.74</v>
      </c>
    </row>
    <row r="2232" spans="6:48" x14ac:dyDescent="0.3">
      <c r="F2232" t="str">
        <f t="shared" si="161"/>
        <v>14171437</v>
      </c>
      <c r="G2232" t="e">
        <f t="shared" si="164"/>
        <v>#N/A</v>
      </c>
      <c r="H2232" s="11">
        <v>1417</v>
      </c>
      <c r="I2232" s="5">
        <v>1437</v>
      </c>
      <c r="J2232" t="s">
        <v>79</v>
      </c>
      <c r="K2232" t="s">
        <v>82</v>
      </c>
      <c r="Q2232" s="3"/>
      <c r="R2232" s="4"/>
      <c r="S2232" s="4"/>
      <c r="T2232" s="2">
        <f t="shared" si="162"/>
        <v>0.27169836355594718</v>
      </c>
      <c r="U2232" s="2">
        <f t="shared" si="163"/>
        <v>0.72830163644405288</v>
      </c>
      <c r="V2232" s="2"/>
      <c r="W2232" s="2"/>
      <c r="X2232" s="45"/>
      <c r="Y2232" s="37"/>
      <c r="Z2232" s="37"/>
      <c r="AA2232" s="37"/>
      <c r="AB2232" s="37"/>
      <c r="AC2232" s="37"/>
      <c r="AD2232" s="37"/>
      <c r="AE2232" s="37"/>
      <c r="AF2232" s="12">
        <v>11</v>
      </c>
      <c r="AG2232">
        <v>1</v>
      </c>
      <c r="AH2232">
        <v>46</v>
      </c>
      <c r="AI2232">
        <v>-0.22</v>
      </c>
      <c r="AJ2232">
        <v>-6</v>
      </c>
      <c r="AK2232">
        <v>0</v>
      </c>
      <c r="AL2232">
        <v>1</v>
      </c>
      <c r="AM2232">
        <v>-3</v>
      </c>
      <c r="AN2232">
        <v>0</v>
      </c>
      <c r="AO2232">
        <v>0</v>
      </c>
      <c r="AP2232">
        <v>-0.05</v>
      </c>
      <c r="AQ2232">
        <v>-5.2</v>
      </c>
      <c r="AR2232">
        <v>5.4</v>
      </c>
      <c r="AS2232">
        <v>-10.6</v>
      </c>
      <c r="AT2232">
        <v>-10</v>
      </c>
      <c r="AU2232">
        <v>0</v>
      </c>
      <c r="AV2232" s="2">
        <v>0.41</v>
      </c>
    </row>
    <row r="2233" spans="6:48" x14ac:dyDescent="0.3">
      <c r="F2233" t="str">
        <f t="shared" si="161"/>
        <v>14171438</v>
      </c>
      <c r="G2233" t="e">
        <f t="shared" si="164"/>
        <v>#N/A</v>
      </c>
      <c r="H2233" s="11">
        <v>1417</v>
      </c>
      <c r="I2233" s="5">
        <v>1438</v>
      </c>
      <c r="J2233" t="s">
        <v>79</v>
      </c>
      <c r="K2233" t="s">
        <v>83</v>
      </c>
      <c r="Q2233" s="3"/>
      <c r="R2233" s="4"/>
      <c r="S2233" s="4"/>
      <c r="T2233" s="2">
        <f t="shared" si="162"/>
        <v>0.29169836355594719</v>
      </c>
      <c r="U2233" s="2">
        <f t="shared" si="163"/>
        <v>0.70830163644405286</v>
      </c>
      <c r="V2233" s="2"/>
      <c r="W2233" s="2"/>
      <c r="X2233" s="45"/>
      <c r="Y2233" s="37"/>
      <c r="Z2233" s="37"/>
      <c r="AA2233" s="37"/>
      <c r="AB2233" s="37"/>
      <c r="AC2233" s="37"/>
      <c r="AD2233" s="37"/>
      <c r="AE2233" s="37"/>
      <c r="AF2233" s="12">
        <v>11</v>
      </c>
      <c r="AG2233">
        <v>1</v>
      </c>
      <c r="AH2233">
        <v>47</v>
      </c>
      <c r="AI2233">
        <v>-0.28000000000000003</v>
      </c>
      <c r="AJ2233">
        <v>1</v>
      </c>
      <c r="AK2233">
        <v>5</v>
      </c>
      <c r="AL2233">
        <v>2</v>
      </c>
      <c r="AM2233">
        <v>-6</v>
      </c>
      <c r="AN2233">
        <v>2</v>
      </c>
      <c r="AO2233">
        <v>-1</v>
      </c>
      <c r="AP2233">
        <v>-0.04</v>
      </c>
      <c r="AQ2233">
        <v>14.4</v>
      </c>
      <c r="AR2233">
        <v>22.9</v>
      </c>
      <c r="AS2233">
        <v>-8.5</v>
      </c>
      <c r="AT2233">
        <v>-10</v>
      </c>
      <c r="AU2233">
        <v>0</v>
      </c>
      <c r="AV2233" s="2">
        <v>0.43</v>
      </c>
    </row>
    <row r="2234" spans="6:48" x14ac:dyDescent="0.3">
      <c r="F2234" t="str">
        <f t="shared" si="161"/>
        <v>14171439</v>
      </c>
      <c r="G2234" t="e">
        <f t="shared" si="164"/>
        <v>#N/A</v>
      </c>
      <c r="H2234" s="11">
        <v>1417</v>
      </c>
      <c r="I2234" s="5">
        <v>1439</v>
      </c>
      <c r="J2234" t="s">
        <v>79</v>
      </c>
      <c r="K2234" t="s">
        <v>84</v>
      </c>
      <c r="Q2234" s="3"/>
      <c r="R2234" s="4"/>
      <c r="S2234" s="4"/>
      <c r="T2234" s="2">
        <f t="shared" si="162"/>
        <v>0.45169836355594717</v>
      </c>
      <c r="U2234" s="2">
        <f t="shared" si="163"/>
        <v>0.54830163644405283</v>
      </c>
      <c r="V2234" s="2"/>
      <c r="W2234" s="2"/>
      <c r="X2234" s="45"/>
      <c r="Y2234" s="37"/>
      <c r="Z2234" s="37"/>
      <c r="AA2234" s="37"/>
      <c r="AB2234" s="37"/>
      <c r="AC2234" s="37"/>
      <c r="AD2234" s="37"/>
      <c r="AE2234" s="37"/>
      <c r="AF2234" s="12">
        <v>11</v>
      </c>
      <c r="AG2234">
        <v>8</v>
      </c>
      <c r="AH2234">
        <v>16</v>
      </c>
      <c r="AI2234">
        <v>0</v>
      </c>
      <c r="AJ2234">
        <v>-3</v>
      </c>
      <c r="AK2234">
        <v>-1</v>
      </c>
      <c r="AL2234">
        <v>-1</v>
      </c>
      <c r="AM2234">
        <v>-3</v>
      </c>
      <c r="AN2234">
        <v>5</v>
      </c>
      <c r="AO2234">
        <v>2</v>
      </c>
      <c r="AP2234">
        <v>0.01</v>
      </c>
      <c r="AQ2234">
        <v>2.2000000000000002</v>
      </c>
      <c r="AR2234">
        <v>4.5</v>
      </c>
      <c r="AS2234">
        <v>-2.2999999999999998</v>
      </c>
      <c r="AT2234">
        <v>-3</v>
      </c>
      <c r="AU2234">
        <v>0</v>
      </c>
      <c r="AV2234" s="2">
        <v>0.59</v>
      </c>
    </row>
    <row r="2235" spans="6:48" x14ac:dyDescent="0.3">
      <c r="F2235" t="str">
        <f t="shared" si="161"/>
        <v>14171452</v>
      </c>
      <c r="G2235" t="e">
        <f t="shared" si="164"/>
        <v>#N/A</v>
      </c>
      <c r="H2235" s="11">
        <v>1417</v>
      </c>
      <c r="I2235" s="5">
        <v>1452</v>
      </c>
      <c r="J2235" t="s">
        <v>79</v>
      </c>
      <c r="K2235" t="s">
        <v>85</v>
      </c>
      <c r="Q2235" s="3"/>
      <c r="R2235" s="4"/>
      <c r="S2235" s="4"/>
      <c r="T2235" s="2">
        <f t="shared" si="162"/>
        <v>0.38169836355594722</v>
      </c>
      <c r="U2235" s="2">
        <f t="shared" si="163"/>
        <v>0.61830163644405278</v>
      </c>
      <c r="V2235" s="2"/>
      <c r="W2235" s="2"/>
      <c r="X2235" s="45"/>
      <c r="Y2235" s="37"/>
      <c r="Z2235" s="37"/>
      <c r="AA2235" s="37"/>
      <c r="AB2235" s="37"/>
      <c r="AC2235" s="37"/>
      <c r="AD2235" s="37"/>
      <c r="AE2235" s="37"/>
      <c r="AF2235" s="12">
        <v>11</v>
      </c>
      <c r="AG2235">
        <v>5</v>
      </c>
      <c r="AH2235">
        <v>35</v>
      </c>
      <c r="AI2235">
        <v>-0.05</v>
      </c>
      <c r="AJ2235">
        <v>4</v>
      </c>
      <c r="AK2235">
        <v>-1</v>
      </c>
      <c r="AL2235">
        <v>1</v>
      </c>
      <c r="AM2235">
        <v>-8</v>
      </c>
      <c r="AN2235">
        <v>-8</v>
      </c>
      <c r="AO2235">
        <v>3</v>
      </c>
      <c r="AP2235">
        <v>-0.05</v>
      </c>
      <c r="AQ2235">
        <v>2.2999999999999998</v>
      </c>
      <c r="AR2235">
        <v>7.3</v>
      </c>
      <c r="AS2235">
        <v>-5</v>
      </c>
      <c r="AT2235">
        <v>-6</v>
      </c>
      <c r="AU2235">
        <v>0</v>
      </c>
      <c r="AV2235" s="2">
        <v>0.52</v>
      </c>
    </row>
    <row r="2236" spans="6:48" x14ac:dyDescent="0.3">
      <c r="F2236" t="str">
        <f t="shared" si="161"/>
        <v>14171455</v>
      </c>
      <c r="G2236" t="e">
        <f t="shared" si="164"/>
        <v>#N/A</v>
      </c>
      <c r="H2236" s="11">
        <v>1417</v>
      </c>
      <c r="I2236" s="5">
        <v>1455</v>
      </c>
      <c r="J2236" t="s">
        <v>79</v>
      </c>
      <c r="K2236" t="s">
        <v>86</v>
      </c>
      <c r="Q2236" s="3"/>
      <c r="R2236" s="4"/>
      <c r="S2236" s="4"/>
      <c r="T2236" s="2">
        <f t="shared" si="162"/>
        <v>0.39169836355594723</v>
      </c>
      <c r="U2236" s="2">
        <f t="shared" si="163"/>
        <v>0.60830163644405277</v>
      </c>
      <c r="V2236" s="2"/>
      <c r="W2236" s="2"/>
      <c r="X2236" s="45"/>
      <c r="Y2236" s="37"/>
      <c r="Z2236" s="37"/>
      <c r="AA2236" s="37"/>
      <c r="AB2236" s="37"/>
      <c r="AC2236" s="37"/>
      <c r="AD2236" s="37"/>
      <c r="AE2236" s="37"/>
      <c r="AF2236" s="12">
        <v>11</v>
      </c>
      <c r="AG2236">
        <v>4</v>
      </c>
      <c r="AH2236">
        <v>28</v>
      </c>
      <c r="AI2236">
        <v>-0.12</v>
      </c>
      <c r="AJ2236">
        <v>-1</v>
      </c>
      <c r="AK2236">
        <v>0</v>
      </c>
      <c r="AL2236">
        <v>0</v>
      </c>
      <c r="AM2236">
        <v>-2</v>
      </c>
      <c r="AN2236">
        <v>-6</v>
      </c>
      <c r="AO2236">
        <v>-4</v>
      </c>
      <c r="AP2236">
        <v>-0.02</v>
      </c>
      <c r="AQ2236">
        <v>-1.1000000000000001</v>
      </c>
      <c r="AR2236">
        <v>5</v>
      </c>
      <c r="AS2236">
        <v>-6.1</v>
      </c>
      <c r="AT2236">
        <v>-7</v>
      </c>
      <c r="AU2236">
        <v>0</v>
      </c>
      <c r="AV2236" s="2">
        <v>0.53</v>
      </c>
    </row>
    <row r="2237" spans="6:48" x14ac:dyDescent="0.3">
      <c r="F2237" t="str">
        <f t="shared" si="161"/>
        <v>14171460</v>
      </c>
      <c r="G2237" t="e">
        <f t="shared" si="164"/>
        <v>#N/A</v>
      </c>
      <c r="H2237" s="11">
        <v>1417</v>
      </c>
      <c r="I2237" s="5">
        <v>1460</v>
      </c>
      <c r="J2237" t="s">
        <v>79</v>
      </c>
      <c r="K2237" t="s">
        <v>87</v>
      </c>
      <c r="Q2237" s="3"/>
      <c r="R2237" s="4"/>
      <c r="S2237" s="4"/>
      <c r="T2237" s="2">
        <f t="shared" si="162"/>
        <v>0.72169836355594719</v>
      </c>
      <c r="U2237" s="2">
        <f t="shared" si="163"/>
        <v>0.27830163644405281</v>
      </c>
      <c r="V2237" s="2"/>
      <c r="W2237" s="2"/>
      <c r="X2237" s="45"/>
      <c r="Y2237" s="37"/>
      <c r="Z2237" s="37"/>
      <c r="AA2237" s="37"/>
      <c r="AB2237" s="37"/>
      <c r="AC2237" s="37"/>
      <c r="AD2237" s="37"/>
      <c r="AE2237" s="37"/>
      <c r="AF2237" s="12">
        <v>11</v>
      </c>
      <c r="AG2237">
        <v>14</v>
      </c>
      <c r="AH2237">
        <v>-87</v>
      </c>
      <c r="AI2237">
        <v>-0.06</v>
      </c>
      <c r="AJ2237">
        <v>5</v>
      </c>
      <c r="AK2237">
        <v>1</v>
      </c>
      <c r="AL2237">
        <v>-2</v>
      </c>
      <c r="AM2237">
        <v>-6</v>
      </c>
      <c r="AN2237">
        <v>0</v>
      </c>
      <c r="AO2237">
        <v>-2</v>
      </c>
      <c r="AP2237">
        <v>0</v>
      </c>
      <c r="AQ2237">
        <v>10.6</v>
      </c>
      <c r="AR2237">
        <v>10.1</v>
      </c>
      <c r="AS2237">
        <v>0.5</v>
      </c>
      <c r="AT2237">
        <v>3</v>
      </c>
      <c r="AU2237">
        <v>1</v>
      </c>
      <c r="AV2237" s="2">
        <v>0.86</v>
      </c>
    </row>
    <row r="2238" spans="6:48" x14ac:dyDescent="0.3">
      <c r="F2238" t="str">
        <f t="shared" si="161"/>
        <v>14171462</v>
      </c>
      <c r="G2238" t="e">
        <f t="shared" si="164"/>
        <v>#N/A</v>
      </c>
      <c r="H2238" s="11">
        <v>1417</v>
      </c>
      <c r="I2238" s="5">
        <v>1462</v>
      </c>
      <c r="J2238" t="s">
        <v>79</v>
      </c>
      <c r="K2238" t="s">
        <v>88</v>
      </c>
      <c r="Q2238" s="3"/>
      <c r="R2238" s="4"/>
      <c r="S2238" s="4"/>
      <c r="T2238" s="2">
        <f t="shared" si="162"/>
        <v>0.40169836355594724</v>
      </c>
      <c r="U2238" s="2">
        <f t="shared" si="163"/>
        <v>0.59830163644405276</v>
      </c>
      <c r="V2238" s="2"/>
      <c r="W2238" s="2"/>
      <c r="X2238" s="45"/>
      <c r="Y2238" s="37"/>
      <c r="Z2238" s="37"/>
      <c r="AA2238" s="37"/>
      <c r="AB2238" s="37"/>
      <c r="AC2238" s="37"/>
      <c r="AD2238" s="37"/>
      <c r="AE2238" s="37"/>
      <c r="AF2238" s="12">
        <v>11</v>
      </c>
      <c r="AG2238">
        <v>1</v>
      </c>
      <c r="AH2238">
        <v>34</v>
      </c>
      <c r="AI2238">
        <v>-0.19</v>
      </c>
      <c r="AJ2238">
        <v>-2</v>
      </c>
      <c r="AK2238">
        <v>-1</v>
      </c>
      <c r="AL2238">
        <v>-1</v>
      </c>
      <c r="AM2238">
        <v>-1</v>
      </c>
      <c r="AN2238">
        <v>-1</v>
      </c>
      <c r="AO2238">
        <v>-4</v>
      </c>
      <c r="AP2238">
        <v>-7.0000000000000007E-2</v>
      </c>
      <c r="AQ2238">
        <v>-2.4</v>
      </c>
      <c r="AR2238">
        <v>1.8</v>
      </c>
      <c r="AS2238">
        <v>-4.2</v>
      </c>
      <c r="AT2238">
        <v>-10</v>
      </c>
      <c r="AU2238">
        <v>0</v>
      </c>
      <c r="AV2238" s="2">
        <v>0.54</v>
      </c>
    </row>
    <row r="2239" spans="6:48" x14ac:dyDescent="0.3">
      <c r="F2239" t="str">
        <f t="shared" si="161"/>
        <v>14201422</v>
      </c>
      <c r="G2239" t="e">
        <f t="shared" si="164"/>
        <v>#N/A</v>
      </c>
      <c r="H2239" s="11">
        <v>1420</v>
      </c>
      <c r="I2239" s="5">
        <v>1422</v>
      </c>
      <c r="J2239" t="s">
        <v>80</v>
      </c>
      <c r="K2239" t="s">
        <v>81</v>
      </c>
      <c r="Q2239" s="3"/>
      <c r="R2239" s="4"/>
      <c r="S2239" s="4"/>
      <c r="T2239" s="2">
        <f t="shared" si="162"/>
        <v>0.1716983635559472</v>
      </c>
      <c r="U2239" s="2">
        <f t="shared" si="163"/>
        <v>0.82830163644405275</v>
      </c>
      <c r="V2239" s="2"/>
      <c r="W2239" s="2"/>
      <c r="X2239" s="45"/>
      <c r="Y2239" s="37"/>
      <c r="Z2239" s="37"/>
      <c r="AA2239" s="37"/>
      <c r="AB2239" s="37"/>
      <c r="AC2239" s="37"/>
      <c r="AD2239" s="37"/>
      <c r="AE2239" s="37"/>
      <c r="AF2239" s="12">
        <v>16</v>
      </c>
      <c r="AG2239">
        <v>13</v>
      </c>
      <c r="AH2239">
        <v>102</v>
      </c>
      <c r="AI2239">
        <v>-0.09</v>
      </c>
      <c r="AJ2239">
        <v>0</v>
      </c>
      <c r="AK2239">
        <v>4</v>
      </c>
      <c r="AL2239">
        <v>-2</v>
      </c>
      <c r="AM2239">
        <v>-2</v>
      </c>
      <c r="AN2239">
        <v>-8</v>
      </c>
      <c r="AO2239">
        <v>-5</v>
      </c>
      <c r="AP2239">
        <v>-0.05</v>
      </c>
      <c r="AQ2239">
        <v>0.4</v>
      </c>
      <c r="AR2239">
        <v>7.7</v>
      </c>
      <c r="AS2239">
        <v>-7.3</v>
      </c>
      <c r="AT2239">
        <v>-3</v>
      </c>
      <c r="AU2239">
        <v>0</v>
      </c>
      <c r="AV2239" s="2">
        <v>0.31</v>
      </c>
    </row>
    <row r="2240" spans="6:48" x14ac:dyDescent="0.3">
      <c r="F2240" t="str">
        <f t="shared" si="161"/>
        <v>14201437</v>
      </c>
      <c r="G2240" t="e">
        <f t="shared" si="164"/>
        <v>#N/A</v>
      </c>
      <c r="H2240" s="11">
        <v>1420</v>
      </c>
      <c r="I2240" s="5">
        <v>1437</v>
      </c>
      <c r="J2240" t="s">
        <v>80</v>
      </c>
      <c r="K2240" t="s">
        <v>82</v>
      </c>
      <c r="Q2240" s="3"/>
      <c r="R2240" s="4"/>
      <c r="S2240" s="4"/>
      <c r="T2240" s="2">
        <f t="shared" si="162"/>
        <v>-3.8301636444052795E-2</v>
      </c>
      <c r="U2240" s="2">
        <f t="shared" si="163"/>
        <v>1.0383016364440527</v>
      </c>
      <c r="V2240" s="2"/>
      <c r="W2240" s="2"/>
      <c r="X2240" s="45"/>
      <c r="Y2240" s="37"/>
      <c r="Z2240" s="37"/>
      <c r="AA2240" s="37"/>
      <c r="AB2240" s="37"/>
      <c r="AC2240" s="37"/>
      <c r="AD2240" s="37"/>
      <c r="AE2240" s="37"/>
      <c r="AF2240" s="12">
        <v>16</v>
      </c>
      <c r="AG2240">
        <v>1</v>
      </c>
      <c r="AH2240">
        <v>182</v>
      </c>
      <c r="AI2240">
        <v>-0.2</v>
      </c>
      <c r="AJ2240">
        <v>-8</v>
      </c>
      <c r="AK2240">
        <v>3</v>
      </c>
      <c r="AL2240">
        <v>2</v>
      </c>
      <c r="AM2240">
        <v>2</v>
      </c>
      <c r="AN2240">
        <v>-3</v>
      </c>
      <c r="AO2240">
        <v>-2</v>
      </c>
      <c r="AP2240">
        <v>-0.12</v>
      </c>
      <c r="AQ2240">
        <v>-14.6</v>
      </c>
      <c r="AR2240">
        <v>0.1</v>
      </c>
      <c r="AS2240">
        <v>-14.7</v>
      </c>
      <c r="AT2240">
        <v>-15</v>
      </c>
      <c r="AU2240">
        <v>0</v>
      </c>
      <c r="AV2240" s="2">
        <v>0.1</v>
      </c>
    </row>
    <row r="2241" spans="6:48" x14ac:dyDescent="0.3">
      <c r="F2241" t="str">
        <f t="shared" si="161"/>
        <v>14201439</v>
      </c>
      <c r="G2241" t="e">
        <f t="shared" si="164"/>
        <v>#N/A</v>
      </c>
      <c r="H2241" s="11">
        <v>1420</v>
      </c>
      <c r="I2241" s="5">
        <v>1439</v>
      </c>
      <c r="J2241" t="s">
        <v>80</v>
      </c>
      <c r="K2241" t="s">
        <v>84</v>
      </c>
      <c r="Q2241" s="3"/>
      <c r="R2241" s="4"/>
      <c r="S2241" s="4"/>
      <c r="T2241" s="2">
        <f t="shared" si="162"/>
        <v>5.1698363555947202E-2</v>
      </c>
      <c r="U2241" s="2">
        <f t="shared" si="163"/>
        <v>0.94830163644405285</v>
      </c>
      <c r="V2241" s="2"/>
      <c r="W2241" s="2"/>
      <c r="X2241" s="45"/>
      <c r="Y2241" s="37"/>
      <c r="Z2241" s="37"/>
      <c r="AA2241" s="37"/>
      <c r="AB2241" s="37"/>
      <c r="AC2241" s="37"/>
      <c r="AD2241" s="37"/>
      <c r="AE2241" s="37"/>
      <c r="AF2241" s="12">
        <v>16</v>
      </c>
      <c r="AG2241">
        <v>8</v>
      </c>
      <c r="AH2241">
        <v>152</v>
      </c>
      <c r="AI2241">
        <v>0.02</v>
      </c>
      <c r="AJ2241">
        <v>-5</v>
      </c>
      <c r="AK2241">
        <v>2</v>
      </c>
      <c r="AL2241">
        <v>0</v>
      </c>
      <c r="AM2241">
        <v>2</v>
      </c>
      <c r="AN2241">
        <v>2</v>
      </c>
      <c r="AO2241">
        <v>0</v>
      </c>
      <c r="AP2241">
        <v>-0.06</v>
      </c>
      <c r="AQ2241">
        <v>-7.2</v>
      </c>
      <c r="AR2241">
        <v>-0.8</v>
      </c>
      <c r="AS2241">
        <v>-6.4</v>
      </c>
      <c r="AT2241">
        <v>-8</v>
      </c>
      <c r="AU2241">
        <v>0</v>
      </c>
      <c r="AV2241" s="2">
        <v>0.19</v>
      </c>
    </row>
    <row r="2242" spans="6:48" x14ac:dyDescent="0.3">
      <c r="F2242" t="str">
        <f t="shared" si="161"/>
        <v>14201452</v>
      </c>
      <c r="G2242" t="e">
        <f t="shared" si="164"/>
        <v>#N/A</v>
      </c>
      <c r="H2242" s="11">
        <v>1420</v>
      </c>
      <c r="I2242" s="5">
        <v>1452</v>
      </c>
      <c r="J2242" t="s">
        <v>80</v>
      </c>
      <c r="K2242" t="s">
        <v>85</v>
      </c>
      <c r="Q2242" s="3"/>
      <c r="R2242" s="4"/>
      <c r="S2242" s="4"/>
      <c r="T2242" s="2">
        <f t="shared" si="162"/>
        <v>1.1698363555947194E-2</v>
      </c>
      <c r="U2242" s="2">
        <f t="shared" si="163"/>
        <v>0.98830163644405278</v>
      </c>
      <c r="V2242" s="2"/>
      <c r="W2242" s="2"/>
      <c r="X2242" s="45"/>
      <c r="Y2242" s="37"/>
      <c r="Z2242" s="37"/>
      <c r="AA2242" s="37"/>
      <c r="AB2242" s="37"/>
      <c r="AC2242" s="37"/>
      <c r="AD2242" s="37"/>
      <c r="AE2242" s="37"/>
      <c r="AF2242" s="12">
        <v>16</v>
      </c>
      <c r="AG2242">
        <v>5</v>
      </c>
      <c r="AH2242">
        <v>171</v>
      </c>
      <c r="AI2242">
        <v>-0.03</v>
      </c>
      <c r="AJ2242">
        <v>2</v>
      </c>
      <c r="AK2242">
        <v>2</v>
      </c>
      <c r="AL2242">
        <v>2</v>
      </c>
      <c r="AM2242">
        <v>-3</v>
      </c>
      <c r="AN2242">
        <v>-11</v>
      </c>
      <c r="AO2242">
        <v>1</v>
      </c>
      <c r="AP2242">
        <v>-0.12</v>
      </c>
      <c r="AQ2242">
        <v>-7.1</v>
      </c>
      <c r="AR2242">
        <v>2</v>
      </c>
      <c r="AS2242">
        <v>-9.1</v>
      </c>
      <c r="AT2242">
        <v>-11</v>
      </c>
      <c r="AU2242">
        <v>0</v>
      </c>
      <c r="AV2242" s="2">
        <v>0.15</v>
      </c>
    </row>
    <row r="2243" spans="6:48" x14ac:dyDescent="0.3">
      <c r="F2243" t="str">
        <f t="shared" si="161"/>
        <v>14201455</v>
      </c>
      <c r="G2243" t="e">
        <f t="shared" si="164"/>
        <v>#N/A</v>
      </c>
      <c r="H2243" s="11">
        <v>1420</v>
      </c>
      <c r="I2243" s="5">
        <v>1455</v>
      </c>
      <c r="J2243" t="s">
        <v>80</v>
      </c>
      <c r="K2243" t="s">
        <v>86</v>
      </c>
      <c r="Q2243" s="3"/>
      <c r="R2243" s="4"/>
      <c r="S2243" s="4"/>
      <c r="T2243" s="2">
        <f t="shared" si="162"/>
        <v>2.1698363555947203E-2</v>
      </c>
      <c r="U2243" s="2">
        <f t="shared" si="163"/>
        <v>0.97830163644405277</v>
      </c>
      <c r="V2243" s="2"/>
      <c r="W2243" s="2"/>
      <c r="X2243" s="45"/>
      <c r="Y2243" s="37"/>
      <c r="Z2243" s="37"/>
      <c r="AA2243" s="37"/>
      <c r="AB2243" s="37"/>
      <c r="AC2243" s="37"/>
      <c r="AD2243" s="37"/>
      <c r="AE2243" s="37"/>
      <c r="AF2243" s="12">
        <v>16</v>
      </c>
      <c r="AG2243">
        <v>4</v>
      </c>
      <c r="AH2243">
        <v>164</v>
      </c>
      <c r="AI2243">
        <v>-0.1</v>
      </c>
      <c r="AJ2243">
        <v>-3</v>
      </c>
      <c r="AK2243">
        <v>3</v>
      </c>
      <c r="AL2243">
        <v>1</v>
      </c>
      <c r="AM2243">
        <v>3</v>
      </c>
      <c r="AN2243">
        <v>-9</v>
      </c>
      <c r="AO2243">
        <v>-6</v>
      </c>
      <c r="AP2243">
        <v>-0.09</v>
      </c>
      <c r="AQ2243">
        <v>-10.5</v>
      </c>
      <c r="AR2243">
        <v>-0.3</v>
      </c>
      <c r="AS2243">
        <v>-10.199999999999999</v>
      </c>
      <c r="AT2243">
        <v>-12</v>
      </c>
      <c r="AU2243">
        <v>0</v>
      </c>
      <c r="AV2243" s="2">
        <v>0.16</v>
      </c>
    </row>
    <row r="2244" spans="6:48" x14ac:dyDescent="0.3">
      <c r="F2244" t="str">
        <f t="shared" si="161"/>
        <v>14201460</v>
      </c>
      <c r="G2244" t="e">
        <f t="shared" si="164"/>
        <v>#N/A</v>
      </c>
      <c r="H2244" s="11">
        <v>1420</v>
      </c>
      <c r="I2244" s="5">
        <v>1460</v>
      </c>
      <c r="J2244" t="s">
        <v>80</v>
      </c>
      <c r="K2244" t="s">
        <v>87</v>
      </c>
      <c r="Q2244" s="3"/>
      <c r="R2244" s="4"/>
      <c r="S2244" s="4"/>
      <c r="T2244" s="2">
        <f t="shared" si="162"/>
        <v>0.3616983635559472</v>
      </c>
      <c r="U2244" s="2">
        <f t="shared" si="163"/>
        <v>0.6383016364440528</v>
      </c>
      <c r="V2244" s="2"/>
      <c r="W2244" s="2"/>
      <c r="X2244" s="45"/>
      <c r="Y2244" s="37"/>
      <c r="Z2244" s="37"/>
      <c r="AA2244" s="37"/>
      <c r="AB2244" s="37"/>
      <c r="AC2244" s="37"/>
      <c r="AD2244" s="37"/>
      <c r="AE2244" s="37"/>
      <c r="AF2244" s="12">
        <v>16</v>
      </c>
      <c r="AG2244">
        <v>14</v>
      </c>
      <c r="AH2244">
        <v>49</v>
      </c>
      <c r="AI2244">
        <v>-0.04</v>
      </c>
      <c r="AJ2244">
        <v>3</v>
      </c>
      <c r="AK2244">
        <v>4</v>
      </c>
      <c r="AL2244">
        <v>-1</v>
      </c>
      <c r="AM2244">
        <v>-1</v>
      </c>
      <c r="AN2244">
        <v>-3</v>
      </c>
      <c r="AO2244">
        <v>-4</v>
      </c>
      <c r="AP2244">
        <v>-7.0000000000000007E-2</v>
      </c>
      <c r="AQ2244">
        <v>1.2</v>
      </c>
      <c r="AR2244">
        <v>4.8</v>
      </c>
      <c r="AS2244">
        <v>-3.6</v>
      </c>
      <c r="AT2244">
        <v>-2</v>
      </c>
      <c r="AU2244">
        <v>0</v>
      </c>
      <c r="AV2244" s="2">
        <v>0.5</v>
      </c>
    </row>
    <row r="2245" spans="6:48" x14ac:dyDescent="0.3">
      <c r="F2245" t="str">
        <f t="shared" si="161"/>
        <v>14201462</v>
      </c>
      <c r="G2245" t="e">
        <f t="shared" si="164"/>
        <v>#N/A</v>
      </c>
      <c r="H2245" s="11">
        <v>1420</v>
      </c>
      <c r="I2245" s="5">
        <v>1462</v>
      </c>
      <c r="J2245" t="s">
        <v>80</v>
      </c>
      <c r="K2245" t="s">
        <v>88</v>
      </c>
      <c r="Q2245" s="3"/>
      <c r="R2245" s="4"/>
      <c r="S2245" s="4"/>
      <c r="T2245" s="2">
        <f t="shared" si="162"/>
        <v>2.1698363555947203E-2</v>
      </c>
      <c r="U2245" s="2">
        <f t="shared" si="163"/>
        <v>0.97830163644405277</v>
      </c>
      <c r="V2245" s="2"/>
      <c r="W2245" s="2"/>
      <c r="X2245" s="45"/>
      <c r="Y2245" s="37"/>
      <c r="Z2245" s="37"/>
      <c r="AA2245" s="37"/>
      <c r="AB2245" s="37"/>
      <c r="AC2245" s="37"/>
      <c r="AD2245" s="37"/>
      <c r="AE2245" s="37"/>
      <c r="AF2245" s="12">
        <v>16</v>
      </c>
      <c r="AG2245">
        <v>1</v>
      </c>
      <c r="AH2245">
        <v>170</v>
      </c>
      <c r="AI2245">
        <v>-0.17</v>
      </c>
      <c r="AJ2245">
        <v>-4</v>
      </c>
      <c r="AK2245">
        <v>2</v>
      </c>
      <c r="AL2245">
        <v>0</v>
      </c>
      <c r="AM2245">
        <v>4</v>
      </c>
      <c r="AN2245">
        <v>-4</v>
      </c>
      <c r="AO2245">
        <v>-6</v>
      </c>
      <c r="AP2245">
        <v>-0.14000000000000001</v>
      </c>
      <c r="AQ2245">
        <v>-11.8</v>
      </c>
      <c r="AR2245">
        <v>-3.5</v>
      </c>
      <c r="AS2245">
        <v>-8.3000000000000007</v>
      </c>
      <c r="AT2245">
        <v>-15</v>
      </c>
      <c r="AU2245">
        <v>0</v>
      </c>
      <c r="AV2245" s="2">
        <v>0.16</v>
      </c>
    </row>
    <row r="2246" spans="6:48" x14ac:dyDescent="0.3">
      <c r="F2246" t="str">
        <f t="shared" si="161"/>
        <v>14221437</v>
      </c>
      <c r="G2246" t="e">
        <f t="shared" si="164"/>
        <v>#N/A</v>
      </c>
      <c r="H2246" s="11">
        <v>1422</v>
      </c>
      <c r="I2246" s="5">
        <v>1437</v>
      </c>
      <c r="J2246" t="s">
        <v>81</v>
      </c>
      <c r="K2246" t="s">
        <v>82</v>
      </c>
      <c r="Q2246" s="3"/>
      <c r="R2246" s="4"/>
      <c r="S2246" s="4"/>
      <c r="T2246" s="2">
        <f t="shared" si="162"/>
        <v>0.19169836355594722</v>
      </c>
      <c r="U2246" s="2">
        <f t="shared" si="163"/>
        <v>0.80830163644405273</v>
      </c>
      <c r="V2246" s="2"/>
      <c r="W2246" s="2"/>
      <c r="X2246" s="45"/>
      <c r="Y2246" s="37"/>
      <c r="Z2246" s="37"/>
      <c r="AA2246" s="37"/>
      <c r="AB2246" s="37"/>
      <c r="AC2246" s="37"/>
      <c r="AD2246" s="37"/>
      <c r="AE2246" s="37"/>
      <c r="AF2246" s="12">
        <v>13</v>
      </c>
      <c r="AG2246">
        <v>1</v>
      </c>
      <c r="AH2246">
        <v>80</v>
      </c>
      <c r="AI2246">
        <v>-0.11</v>
      </c>
      <c r="AJ2246">
        <v>-8</v>
      </c>
      <c r="AK2246">
        <v>-1</v>
      </c>
      <c r="AL2246">
        <v>4</v>
      </c>
      <c r="AM2246">
        <v>4</v>
      </c>
      <c r="AN2246">
        <v>5</v>
      </c>
      <c r="AO2246">
        <v>3</v>
      </c>
      <c r="AP2246">
        <v>-7.0000000000000007E-2</v>
      </c>
      <c r="AQ2246">
        <v>-15</v>
      </c>
      <c r="AR2246">
        <v>-7.6</v>
      </c>
      <c r="AS2246">
        <v>-7.4</v>
      </c>
      <c r="AT2246">
        <v>-12</v>
      </c>
      <c r="AU2246">
        <v>0</v>
      </c>
      <c r="AV2246" s="2">
        <v>0.33</v>
      </c>
    </row>
    <row r="2247" spans="6:48" x14ac:dyDescent="0.3">
      <c r="F2247" t="str">
        <f t="shared" si="161"/>
        <v>14221438</v>
      </c>
      <c r="G2247" t="e">
        <f t="shared" si="164"/>
        <v>#N/A</v>
      </c>
      <c r="H2247" s="11">
        <v>1422</v>
      </c>
      <c r="I2247" s="5">
        <v>1438</v>
      </c>
      <c r="J2247" t="s">
        <v>81</v>
      </c>
      <c r="K2247" t="s">
        <v>83</v>
      </c>
      <c r="Q2247" s="3"/>
      <c r="R2247" s="4"/>
      <c r="S2247" s="4"/>
      <c r="T2247" s="2">
        <f t="shared" si="162"/>
        <v>0.21169836355594718</v>
      </c>
      <c r="U2247" s="2">
        <f t="shared" si="163"/>
        <v>0.78830163644405282</v>
      </c>
      <c r="V2247" s="2"/>
      <c r="W2247" s="2"/>
      <c r="X2247" s="45"/>
      <c r="Y2247" s="37"/>
      <c r="Z2247" s="37"/>
      <c r="AA2247" s="37"/>
      <c r="AB2247" s="37"/>
      <c r="AC2247" s="37"/>
      <c r="AD2247" s="37"/>
      <c r="AE2247" s="37"/>
      <c r="AF2247" s="12">
        <v>13</v>
      </c>
      <c r="AG2247">
        <v>1</v>
      </c>
      <c r="AH2247">
        <v>81</v>
      </c>
      <c r="AI2247">
        <v>-0.17</v>
      </c>
      <c r="AJ2247">
        <v>-1</v>
      </c>
      <c r="AK2247">
        <v>4</v>
      </c>
      <c r="AL2247">
        <v>5</v>
      </c>
      <c r="AM2247">
        <v>1</v>
      </c>
      <c r="AN2247">
        <v>7</v>
      </c>
      <c r="AO2247">
        <v>2</v>
      </c>
      <c r="AP2247">
        <v>-0.06</v>
      </c>
      <c r="AQ2247">
        <v>4.5999999999999996</v>
      </c>
      <c r="AR2247">
        <v>9.9</v>
      </c>
      <c r="AS2247">
        <v>-5.3</v>
      </c>
      <c r="AT2247">
        <v>-12</v>
      </c>
      <c r="AU2247">
        <v>0</v>
      </c>
      <c r="AV2247" s="2">
        <v>0.35</v>
      </c>
    </row>
    <row r="2248" spans="6:48" x14ac:dyDescent="0.3">
      <c r="F2248" t="str">
        <f t="shared" si="161"/>
        <v>14221439</v>
      </c>
      <c r="G2248" t="e">
        <f t="shared" si="164"/>
        <v>#N/A</v>
      </c>
      <c r="H2248" s="11">
        <v>1422</v>
      </c>
      <c r="I2248" s="5">
        <v>1439</v>
      </c>
      <c r="J2248" t="s">
        <v>81</v>
      </c>
      <c r="K2248" t="s">
        <v>84</v>
      </c>
      <c r="Q2248" s="3"/>
      <c r="R2248" s="4"/>
      <c r="S2248" s="4"/>
      <c r="T2248" s="2">
        <f t="shared" si="162"/>
        <v>0.3616983635559472</v>
      </c>
      <c r="U2248" s="2">
        <f t="shared" si="163"/>
        <v>0.6383016364440528</v>
      </c>
      <c r="V2248" s="2"/>
      <c r="W2248" s="2"/>
      <c r="X2248" s="45"/>
      <c r="Y2248" s="37"/>
      <c r="Z2248" s="37"/>
      <c r="AA2248" s="37"/>
      <c r="AB2248" s="37"/>
      <c r="AC2248" s="37"/>
      <c r="AD2248" s="37"/>
      <c r="AE2248" s="37"/>
      <c r="AF2248" s="12">
        <v>13</v>
      </c>
      <c r="AG2248">
        <v>8</v>
      </c>
      <c r="AH2248">
        <v>50</v>
      </c>
      <c r="AI2248">
        <v>0.11</v>
      </c>
      <c r="AJ2248">
        <v>-5</v>
      </c>
      <c r="AK2248">
        <v>-2</v>
      </c>
      <c r="AL2248">
        <v>2</v>
      </c>
      <c r="AM2248">
        <v>4</v>
      </c>
      <c r="AN2248">
        <v>10</v>
      </c>
      <c r="AO2248">
        <v>5</v>
      </c>
      <c r="AP2248">
        <v>-0.01</v>
      </c>
      <c r="AQ2248">
        <v>-7.6</v>
      </c>
      <c r="AR2248">
        <v>-8.5</v>
      </c>
      <c r="AS2248">
        <v>0.9</v>
      </c>
      <c r="AT2248">
        <v>-5</v>
      </c>
      <c r="AU2248">
        <v>0</v>
      </c>
      <c r="AV2248" s="2">
        <v>0.5</v>
      </c>
    </row>
    <row r="2249" spans="6:48" x14ac:dyDescent="0.3">
      <c r="F2249" t="str">
        <f t="shared" si="161"/>
        <v>14221452</v>
      </c>
      <c r="G2249" t="e">
        <f t="shared" si="164"/>
        <v>#N/A</v>
      </c>
      <c r="H2249" s="11">
        <v>1422</v>
      </c>
      <c r="I2249" s="5">
        <v>1452</v>
      </c>
      <c r="J2249" t="s">
        <v>81</v>
      </c>
      <c r="K2249" t="s">
        <v>85</v>
      </c>
      <c r="Q2249" s="3"/>
      <c r="R2249" s="4"/>
      <c r="S2249" s="4"/>
      <c r="T2249" s="2">
        <f t="shared" si="162"/>
        <v>0.29169836355594719</v>
      </c>
      <c r="U2249" s="2">
        <f t="shared" si="163"/>
        <v>0.70830163644405286</v>
      </c>
      <c r="V2249" s="2"/>
      <c r="W2249" s="2"/>
      <c r="X2249" s="45"/>
      <c r="Y2249" s="37"/>
      <c r="Z2249" s="37"/>
      <c r="AA2249" s="37"/>
      <c r="AB2249" s="37"/>
      <c r="AC2249" s="37"/>
      <c r="AD2249" s="37"/>
      <c r="AE2249" s="37"/>
      <c r="AF2249" s="12">
        <v>13</v>
      </c>
      <c r="AG2249">
        <v>5</v>
      </c>
      <c r="AH2249">
        <v>69</v>
      </c>
      <c r="AI2249">
        <v>0.06</v>
      </c>
      <c r="AJ2249">
        <v>2</v>
      </c>
      <c r="AK2249">
        <v>-2</v>
      </c>
      <c r="AL2249">
        <v>4</v>
      </c>
      <c r="AM2249">
        <v>-1</v>
      </c>
      <c r="AN2249">
        <v>-3</v>
      </c>
      <c r="AO2249">
        <v>6</v>
      </c>
      <c r="AP2249">
        <v>-7.0000000000000007E-2</v>
      </c>
      <c r="AQ2249">
        <v>-7.5</v>
      </c>
      <c r="AR2249">
        <v>-5.7</v>
      </c>
      <c r="AS2249">
        <v>-1.8</v>
      </c>
      <c r="AT2249">
        <v>-8</v>
      </c>
      <c r="AU2249">
        <v>0</v>
      </c>
      <c r="AV2249" s="2">
        <v>0.43</v>
      </c>
    </row>
    <row r="2250" spans="6:48" x14ac:dyDescent="0.3">
      <c r="F2250" t="str">
        <f t="shared" si="161"/>
        <v>14221455</v>
      </c>
      <c r="G2250" t="e">
        <f t="shared" si="164"/>
        <v>#N/A</v>
      </c>
      <c r="H2250" s="11">
        <v>1422</v>
      </c>
      <c r="I2250" s="5">
        <v>1455</v>
      </c>
      <c r="J2250" t="s">
        <v>81</v>
      </c>
      <c r="K2250" t="s">
        <v>86</v>
      </c>
      <c r="Q2250" s="3"/>
      <c r="R2250" s="4"/>
      <c r="S2250" s="4"/>
      <c r="T2250" s="2">
        <f t="shared" si="162"/>
        <v>0.3016983635559472</v>
      </c>
      <c r="U2250" s="2">
        <f t="shared" si="163"/>
        <v>0.69830163644405285</v>
      </c>
      <c r="V2250" s="2"/>
      <c r="W2250" s="2"/>
      <c r="X2250" s="45"/>
      <c r="Y2250" s="37"/>
      <c r="Z2250" s="37"/>
      <c r="AA2250" s="37"/>
      <c r="AB2250" s="37"/>
      <c r="AC2250" s="37"/>
      <c r="AD2250" s="37"/>
      <c r="AE2250" s="37"/>
      <c r="AF2250" s="12">
        <v>13</v>
      </c>
      <c r="AG2250">
        <v>4</v>
      </c>
      <c r="AH2250">
        <v>62</v>
      </c>
      <c r="AI2250">
        <v>-0.01</v>
      </c>
      <c r="AJ2250">
        <v>-3</v>
      </c>
      <c r="AK2250">
        <v>-1</v>
      </c>
      <c r="AL2250">
        <v>3</v>
      </c>
      <c r="AM2250">
        <v>5</v>
      </c>
      <c r="AN2250">
        <v>-1</v>
      </c>
      <c r="AO2250">
        <v>-1</v>
      </c>
      <c r="AP2250">
        <v>-0.04</v>
      </c>
      <c r="AQ2250">
        <v>-10.9</v>
      </c>
      <c r="AR2250">
        <v>-8</v>
      </c>
      <c r="AS2250">
        <v>-2.9</v>
      </c>
      <c r="AT2250">
        <v>-9</v>
      </c>
      <c r="AU2250">
        <v>0</v>
      </c>
      <c r="AV2250" s="2">
        <v>0.44</v>
      </c>
    </row>
    <row r="2251" spans="6:48" x14ac:dyDescent="0.3">
      <c r="F2251" t="str">
        <f t="shared" si="161"/>
        <v>14221460</v>
      </c>
      <c r="G2251" t="e">
        <f t="shared" si="164"/>
        <v>#N/A</v>
      </c>
      <c r="H2251" s="11">
        <v>1422</v>
      </c>
      <c r="I2251" s="5">
        <v>1460</v>
      </c>
      <c r="J2251" t="s">
        <v>81</v>
      </c>
      <c r="K2251" t="s">
        <v>87</v>
      </c>
      <c r="Q2251" s="3"/>
      <c r="R2251" s="4"/>
      <c r="S2251" s="4"/>
      <c r="T2251" s="2">
        <f t="shared" si="162"/>
        <v>0.67169836355594725</v>
      </c>
      <c r="U2251" s="2">
        <f t="shared" si="163"/>
        <v>0.32830163644405275</v>
      </c>
      <c r="V2251" s="2"/>
      <c r="W2251" s="2"/>
      <c r="X2251" s="45"/>
      <c r="Y2251" s="37"/>
      <c r="Z2251" s="37"/>
      <c r="AA2251" s="37"/>
      <c r="AB2251" s="37"/>
      <c r="AC2251" s="37"/>
      <c r="AD2251" s="37"/>
      <c r="AE2251" s="37"/>
      <c r="AF2251" s="12">
        <v>13</v>
      </c>
      <c r="AG2251">
        <v>14</v>
      </c>
      <c r="AH2251">
        <v>-53</v>
      </c>
      <c r="AI2251">
        <v>0.05</v>
      </c>
      <c r="AJ2251">
        <v>3</v>
      </c>
      <c r="AK2251">
        <v>0</v>
      </c>
      <c r="AL2251">
        <v>1</v>
      </c>
      <c r="AM2251">
        <v>1</v>
      </c>
      <c r="AN2251">
        <v>5</v>
      </c>
      <c r="AO2251">
        <v>1</v>
      </c>
      <c r="AP2251">
        <v>-0.02</v>
      </c>
      <c r="AQ2251">
        <v>0.8</v>
      </c>
      <c r="AR2251">
        <v>-2.9</v>
      </c>
      <c r="AS2251">
        <v>3.7</v>
      </c>
      <c r="AT2251">
        <v>1</v>
      </c>
      <c r="AU2251">
        <v>1</v>
      </c>
      <c r="AV2251" s="2">
        <v>0.81</v>
      </c>
    </row>
    <row r="2252" spans="6:48" x14ac:dyDescent="0.3">
      <c r="F2252" t="str">
        <f t="shared" si="161"/>
        <v>14221462</v>
      </c>
      <c r="G2252" t="e">
        <f t="shared" si="164"/>
        <v>#N/A</v>
      </c>
      <c r="H2252" s="11">
        <v>1422</v>
      </c>
      <c r="I2252" s="5">
        <v>1462</v>
      </c>
      <c r="J2252" t="s">
        <v>81</v>
      </c>
      <c r="K2252" t="s">
        <v>88</v>
      </c>
      <c r="Q2252" s="3"/>
      <c r="R2252" s="4"/>
      <c r="S2252" s="4"/>
      <c r="T2252" s="2">
        <f t="shared" si="162"/>
        <v>0.31169836355594721</v>
      </c>
      <c r="U2252" s="2">
        <f t="shared" si="163"/>
        <v>0.68830163644405284</v>
      </c>
      <c r="V2252" s="2"/>
      <c r="W2252" s="2"/>
      <c r="X2252" s="45"/>
      <c r="Y2252" s="37"/>
      <c r="Z2252" s="37"/>
      <c r="AA2252" s="37"/>
      <c r="AB2252" s="37"/>
      <c r="AC2252" s="37"/>
      <c r="AD2252" s="37"/>
      <c r="AE2252" s="37"/>
      <c r="AF2252" s="12">
        <v>13</v>
      </c>
      <c r="AG2252">
        <v>1</v>
      </c>
      <c r="AH2252">
        <v>68</v>
      </c>
      <c r="AI2252">
        <v>-0.08</v>
      </c>
      <c r="AJ2252">
        <v>-4</v>
      </c>
      <c r="AK2252">
        <v>-2</v>
      </c>
      <c r="AL2252">
        <v>2</v>
      </c>
      <c r="AM2252">
        <v>6</v>
      </c>
      <c r="AN2252">
        <v>4</v>
      </c>
      <c r="AO2252">
        <v>-1</v>
      </c>
      <c r="AP2252">
        <v>-0.09</v>
      </c>
      <c r="AQ2252">
        <v>-12.2</v>
      </c>
      <c r="AR2252">
        <v>-11.2</v>
      </c>
      <c r="AS2252">
        <v>-1</v>
      </c>
      <c r="AT2252">
        <v>-12</v>
      </c>
      <c r="AU2252">
        <v>0</v>
      </c>
      <c r="AV2252" s="2">
        <v>0.45</v>
      </c>
    </row>
    <row r="2253" spans="6:48" x14ac:dyDescent="0.3">
      <c r="F2253" t="str">
        <f t="shared" si="161"/>
        <v>14371438</v>
      </c>
      <c r="G2253" t="e">
        <f t="shared" si="164"/>
        <v>#N/A</v>
      </c>
      <c r="H2253" s="11">
        <v>1437</v>
      </c>
      <c r="I2253" s="5">
        <v>1438</v>
      </c>
      <c r="J2253" t="s">
        <v>82</v>
      </c>
      <c r="K2253" t="s">
        <v>83</v>
      </c>
      <c r="Q2253" s="3"/>
      <c r="R2253" s="4"/>
      <c r="S2253" s="4"/>
      <c r="T2253" s="2">
        <f t="shared" si="162"/>
        <v>0.54169836355594725</v>
      </c>
      <c r="U2253" s="2">
        <f t="shared" si="163"/>
        <v>0.45830163644405275</v>
      </c>
      <c r="V2253" s="2"/>
      <c r="W2253" s="2"/>
      <c r="X2253" s="45"/>
      <c r="Y2253" s="37"/>
      <c r="Z2253" s="37"/>
      <c r="AA2253" s="37"/>
      <c r="AB2253" s="37"/>
      <c r="AC2253" s="37"/>
      <c r="AD2253" s="37"/>
      <c r="AE2253" s="37"/>
      <c r="AF2253" s="12">
        <v>1</v>
      </c>
      <c r="AG2253">
        <v>1</v>
      </c>
      <c r="AH2253">
        <v>1</v>
      </c>
      <c r="AI2253">
        <v>-0.06</v>
      </c>
      <c r="AJ2253">
        <v>7</v>
      </c>
      <c r="AK2253">
        <v>5</v>
      </c>
      <c r="AL2253">
        <v>1</v>
      </c>
      <c r="AM2253">
        <v>-3</v>
      </c>
      <c r="AN2253">
        <v>2</v>
      </c>
      <c r="AO2253">
        <v>-1</v>
      </c>
      <c r="AP2253">
        <v>0.01</v>
      </c>
      <c r="AQ2253">
        <v>19.600000000000001</v>
      </c>
      <c r="AR2253">
        <v>17.5</v>
      </c>
      <c r="AS2253">
        <v>2.1</v>
      </c>
      <c r="AT2253">
        <v>0</v>
      </c>
      <c r="AU2253">
        <v>0</v>
      </c>
      <c r="AV2253" s="2">
        <v>0.68</v>
      </c>
    </row>
    <row r="2254" spans="6:48" x14ac:dyDescent="0.3">
      <c r="F2254" t="str">
        <f t="shared" si="161"/>
        <v>14371439</v>
      </c>
      <c r="G2254" t="e">
        <f t="shared" si="164"/>
        <v>#N/A</v>
      </c>
      <c r="H2254" s="11">
        <v>1437</v>
      </c>
      <c r="I2254" s="5">
        <v>1439</v>
      </c>
      <c r="J2254" t="s">
        <v>82</v>
      </c>
      <c r="K2254" t="s">
        <v>84</v>
      </c>
      <c r="Q2254" s="3"/>
      <c r="R2254" s="4"/>
      <c r="S2254" s="4"/>
      <c r="T2254" s="2">
        <f t="shared" si="162"/>
        <v>0.66169836355594724</v>
      </c>
      <c r="U2254" s="2">
        <f t="shared" si="163"/>
        <v>0.33830163644405276</v>
      </c>
      <c r="V2254" s="2"/>
      <c r="W2254" s="2"/>
      <c r="X2254" s="45"/>
      <c r="Y2254" s="37"/>
      <c r="Z2254" s="37"/>
      <c r="AA2254" s="37"/>
      <c r="AB2254" s="37"/>
      <c r="AC2254" s="37"/>
      <c r="AD2254" s="37"/>
      <c r="AE2254" s="37"/>
      <c r="AF2254" s="12">
        <v>1</v>
      </c>
      <c r="AG2254">
        <v>8</v>
      </c>
      <c r="AH2254">
        <v>-30</v>
      </c>
      <c r="AI2254">
        <v>0.22</v>
      </c>
      <c r="AJ2254">
        <v>3</v>
      </c>
      <c r="AK2254">
        <v>-1</v>
      </c>
      <c r="AL2254">
        <v>-2</v>
      </c>
      <c r="AM2254">
        <v>0</v>
      </c>
      <c r="AN2254">
        <v>5</v>
      </c>
      <c r="AO2254">
        <v>2</v>
      </c>
      <c r="AP2254">
        <v>0.06</v>
      </c>
      <c r="AQ2254">
        <v>7.4</v>
      </c>
      <c r="AR2254">
        <v>-0.9</v>
      </c>
      <c r="AS2254">
        <v>8.3000000000000007</v>
      </c>
      <c r="AT2254">
        <v>7</v>
      </c>
      <c r="AU2254">
        <v>1</v>
      </c>
      <c r="AV2254" s="2">
        <v>0.8</v>
      </c>
    </row>
    <row r="2255" spans="6:48" x14ac:dyDescent="0.3">
      <c r="F2255" t="str">
        <f t="shared" si="161"/>
        <v>14371452</v>
      </c>
      <c r="G2255" t="e">
        <f t="shared" si="164"/>
        <v>#N/A</v>
      </c>
      <c r="H2255" s="11">
        <v>1437</v>
      </c>
      <c r="I2255" s="5">
        <v>1452</v>
      </c>
      <c r="J2255" t="s">
        <v>82</v>
      </c>
      <c r="K2255" t="s">
        <v>85</v>
      </c>
      <c r="Q2255" s="3"/>
      <c r="R2255" s="4"/>
      <c r="S2255" s="4"/>
      <c r="T2255" s="2">
        <f t="shared" si="162"/>
        <v>0.6116983635559472</v>
      </c>
      <c r="U2255" s="2">
        <f t="shared" si="163"/>
        <v>0.3883016364440528</v>
      </c>
      <c r="V2255" s="2"/>
      <c r="W2255" s="2"/>
      <c r="X2255" s="45"/>
      <c r="Y2255" s="37"/>
      <c r="Z2255" s="37"/>
      <c r="AA2255" s="37"/>
      <c r="AB2255" s="37"/>
      <c r="AC2255" s="37"/>
      <c r="AD2255" s="37"/>
      <c r="AE2255" s="37"/>
      <c r="AF2255" s="12">
        <v>1</v>
      </c>
      <c r="AG2255">
        <v>5</v>
      </c>
      <c r="AH2255">
        <v>-11</v>
      </c>
      <c r="AI2255">
        <v>0.17</v>
      </c>
      <c r="AJ2255">
        <v>10</v>
      </c>
      <c r="AK2255">
        <v>-1</v>
      </c>
      <c r="AL2255">
        <v>0</v>
      </c>
      <c r="AM2255">
        <v>-5</v>
      </c>
      <c r="AN2255">
        <v>-8</v>
      </c>
      <c r="AO2255">
        <v>3</v>
      </c>
      <c r="AP2255">
        <v>0</v>
      </c>
      <c r="AQ2255">
        <v>7.5</v>
      </c>
      <c r="AR2255">
        <v>1.9</v>
      </c>
      <c r="AS2255">
        <v>5.6</v>
      </c>
      <c r="AT2255">
        <v>4</v>
      </c>
      <c r="AU2255">
        <v>1</v>
      </c>
      <c r="AV2255" s="2">
        <v>0.75</v>
      </c>
    </row>
    <row r="2256" spans="6:48" x14ac:dyDescent="0.3">
      <c r="F2256" t="str">
        <f t="shared" si="161"/>
        <v>14371455</v>
      </c>
      <c r="G2256" t="e">
        <f t="shared" si="164"/>
        <v>#N/A</v>
      </c>
      <c r="H2256" s="11">
        <v>1437</v>
      </c>
      <c r="I2256" s="5">
        <v>1455</v>
      </c>
      <c r="J2256" t="s">
        <v>82</v>
      </c>
      <c r="K2256" t="s">
        <v>86</v>
      </c>
      <c r="Q2256" s="3"/>
      <c r="R2256" s="4"/>
      <c r="S2256" s="4"/>
      <c r="T2256" s="2">
        <f t="shared" si="162"/>
        <v>0.62169836355594721</v>
      </c>
      <c r="U2256" s="2">
        <f t="shared" si="163"/>
        <v>0.37830163644405279</v>
      </c>
      <c r="V2256" s="2"/>
      <c r="W2256" s="2"/>
      <c r="X2256" s="45"/>
      <c r="Y2256" s="37"/>
      <c r="Z2256" s="37"/>
      <c r="AA2256" s="37"/>
      <c r="AB2256" s="37"/>
      <c r="AC2256" s="37"/>
      <c r="AD2256" s="37"/>
      <c r="AE2256" s="37"/>
      <c r="AF2256" s="12">
        <v>1</v>
      </c>
      <c r="AG2256">
        <v>4</v>
      </c>
      <c r="AH2256">
        <v>-18</v>
      </c>
      <c r="AI2256">
        <v>0.1</v>
      </c>
      <c r="AJ2256">
        <v>5</v>
      </c>
      <c r="AK2256">
        <v>0</v>
      </c>
      <c r="AL2256">
        <v>-1</v>
      </c>
      <c r="AM2256">
        <v>1</v>
      </c>
      <c r="AN2256">
        <v>-6</v>
      </c>
      <c r="AO2256">
        <v>-4</v>
      </c>
      <c r="AP2256">
        <v>0.03</v>
      </c>
      <c r="AQ2256">
        <v>4.0999999999999996</v>
      </c>
      <c r="AR2256">
        <v>-0.4</v>
      </c>
      <c r="AS2256">
        <v>4.5</v>
      </c>
      <c r="AT2256">
        <v>3</v>
      </c>
      <c r="AU2256">
        <v>1</v>
      </c>
      <c r="AV2256" s="2">
        <v>0.76</v>
      </c>
    </row>
    <row r="2257" spans="6:48" x14ac:dyDescent="0.3">
      <c r="F2257" t="str">
        <f t="shared" si="161"/>
        <v>14371460</v>
      </c>
      <c r="G2257" t="e">
        <f t="shared" si="164"/>
        <v>#N/A</v>
      </c>
      <c r="H2257" s="11">
        <v>1437</v>
      </c>
      <c r="I2257" s="5">
        <v>1460</v>
      </c>
      <c r="J2257" t="s">
        <v>82</v>
      </c>
      <c r="K2257" t="s">
        <v>87</v>
      </c>
      <c r="Q2257" s="3"/>
      <c r="R2257" s="4"/>
      <c r="S2257" s="4"/>
      <c r="T2257" s="2">
        <f t="shared" si="162"/>
        <v>0.81169836355594716</v>
      </c>
      <c r="U2257" s="2">
        <f t="shared" si="163"/>
        <v>0.18830163644405284</v>
      </c>
      <c r="V2257" s="2"/>
      <c r="W2257" s="2"/>
      <c r="X2257" s="45"/>
      <c r="Y2257" s="37"/>
      <c r="Z2257" s="37"/>
      <c r="AA2257" s="37"/>
      <c r="AB2257" s="37"/>
      <c r="AC2257" s="37"/>
      <c r="AD2257" s="37"/>
      <c r="AE2257" s="37"/>
      <c r="AF2257" s="12">
        <v>1</v>
      </c>
      <c r="AG2257">
        <v>14</v>
      </c>
      <c r="AH2257">
        <v>-133</v>
      </c>
      <c r="AI2257">
        <v>0.16</v>
      </c>
      <c r="AJ2257">
        <v>11</v>
      </c>
      <c r="AK2257">
        <v>1</v>
      </c>
      <c r="AL2257">
        <v>-3</v>
      </c>
      <c r="AM2257">
        <v>-3</v>
      </c>
      <c r="AN2257">
        <v>0</v>
      </c>
      <c r="AO2257">
        <v>-2</v>
      </c>
      <c r="AP2257">
        <v>0.05</v>
      </c>
      <c r="AQ2257">
        <v>15.8</v>
      </c>
      <c r="AR2257">
        <v>4.7</v>
      </c>
      <c r="AS2257">
        <v>11.1</v>
      </c>
      <c r="AT2257">
        <v>13</v>
      </c>
      <c r="AU2257">
        <v>1</v>
      </c>
      <c r="AV2257" s="2">
        <v>0.95</v>
      </c>
    </row>
    <row r="2258" spans="6:48" x14ac:dyDescent="0.3">
      <c r="F2258" t="str">
        <f t="shared" si="161"/>
        <v>14371462</v>
      </c>
      <c r="G2258" t="e">
        <f t="shared" si="164"/>
        <v>#N/A</v>
      </c>
      <c r="H2258" s="11">
        <v>1437</v>
      </c>
      <c r="I2258" s="5">
        <v>1462</v>
      </c>
      <c r="J2258" t="s">
        <v>82</v>
      </c>
      <c r="K2258" t="s">
        <v>88</v>
      </c>
      <c r="Q2258" s="3"/>
      <c r="R2258" s="4"/>
      <c r="S2258" s="4"/>
      <c r="T2258" s="2">
        <f t="shared" si="162"/>
        <v>0.62169836355594721</v>
      </c>
      <c r="U2258" s="2">
        <f t="shared" si="163"/>
        <v>0.37830163644405279</v>
      </c>
      <c r="V2258" s="2"/>
      <c r="W2258" s="2"/>
      <c r="X2258" s="45"/>
      <c r="Y2258" s="37"/>
      <c r="Z2258" s="37"/>
      <c r="AA2258" s="37"/>
      <c r="AB2258" s="37"/>
      <c r="AC2258" s="37"/>
      <c r="AD2258" s="37"/>
      <c r="AE2258" s="37"/>
      <c r="AF2258" s="12">
        <v>1</v>
      </c>
      <c r="AG2258">
        <v>1</v>
      </c>
      <c r="AH2258">
        <v>-12</v>
      </c>
      <c r="AI2258">
        <v>0.03</v>
      </c>
      <c r="AJ2258">
        <v>4</v>
      </c>
      <c r="AK2258">
        <v>-1</v>
      </c>
      <c r="AL2258">
        <v>-2</v>
      </c>
      <c r="AM2258">
        <v>2</v>
      </c>
      <c r="AN2258">
        <v>-1</v>
      </c>
      <c r="AO2258">
        <v>-4</v>
      </c>
      <c r="AP2258">
        <v>-0.02</v>
      </c>
      <c r="AQ2258">
        <v>2.8</v>
      </c>
      <c r="AR2258">
        <v>-3.6</v>
      </c>
      <c r="AS2258">
        <v>6.4</v>
      </c>
      <c r="AT2258">
        <v>0</v>
      </c>
      <c r="AU2258">
        <v>0</v>
      </c>
      <c r="AV2258" s="2">
        <v>0.76</v>
      </c>
    </row>
    <row r="2259" spans="6:48" x14ac:dyDescent="0.3">
      <c r="F2259" t="str">
        <f t="shared" si="161"/>
        <v>14381439</v>
      </c>
      <c r="G2259" t="e">
        <f t="shared" si="164"/>
        <v>#N/A</v>
      </c>
      <c r="H2259" s="11">
        <v>1438</v>
      </c>
      <c r="I2259" s="5">
        <v>1439</v>
      </c>
      <c r="J2259" t="s">
        <v>83</v>
      </c>
      <c r="K2259" t="s">
        <v>84</v>
      </c>
      <c r="Q2259" s="3"/>
      <c r="R2259" s="4"/>
      <c r="S2259" s="4"/>
      <c r="T2259" s="2">
        <f t="shared" si="162"/>
        <v>0.65169836355594724</v>
      </c>
      <c r="U2259" s="2">
        <f t="shared" si="163"/>
        <v>0.34830163644405276</v>
      </c>
      <c r="V2259" s="2"/>
      <c r="W2259" s="2"/>
      <c r="X2259" s="45"/>
      <c r="Y2259" s="37"/>
      <c r="Z2259" s="37"/>
      <c r="AA2259" s="37"/>
      <c r="AB2259" s="37"/>
      <c r="AC2259" s="37"/>
      <c r="AD2259" s="37"/>
      <c r="AE2259" s="37"/>
      <c r="AF2259" s="12">
        <v>1</v>
      </c>
      <c r="AG2259">
        <v>8</v>
      </c>
      <c r="AH2259">
        <v>-31</v>
      </c>
      <c r="AI2259">
        <v>0.28000000000000003</v>
      </c>
      <c r="AJ2259">
        <v>-4</v>
      </c>
      <c r="AK2259">
        <v>-6</v>
      </c>
      <c r="AL2259">
        <v>-3</v>
      </c>
      <c r="AM2259">
        <v>3</v>
      </c>
      <c r="AN2259">
        <v>3</v>
      </c>
      <c r="AO2259">
        <v>3</v>
      </c>
      <c r="AP2259">
        <v>0.05</v>
      </c>
      <c r="AQ2259">
        <v>-12.2</v>
      </c>
      <c r="AR2259">
        <v>-18.399999999999999</v>
      </c>
      <c r="AS2259">
        <v>6.2</v>
      </c>
      <c r="AT2259">
        <v>7</v>
      </c>
      <c r="AU2259">
        <v>1</v>
      </c>
      <c r="AV2259" s="2">
        <v>0.79</v>
      </c>
    </row>
    <row r="2260" spans="6:48" x14ac:dyDescent="0.3">
      <c r="F2260" t="str">
        <f t="shared" si="161"/>
        <v>14381452</v>
      </c>
      <c r="G2260" t="e">
        <f t="shared" si="164"/>
        <v>#N/A</v>
      </c>
      <c r="H2260" s="11">
        <v>1438</v>
      </c>
      <c r="I2260" s="5">
        <v>1452</v>
      </c>
      <c r="J2260" t="s">
        <v>83</v>
      </c>
      <c r="K2260" t="s">
        <v>85</v>
      </c>
      <c r="Q2260" s="3"/>
      <c r="R2260" s="4"/>
      <c r="S2260" s="4"/>
      <c r="T2260" s="2">
        <f t="shared" si="162"/>
        <v>0.60169836355594719</v>
      </c>
      <c r="U2260" s="2">
        <f t="shared" si="163"/>
        <v>0.39830163644405281</v>
      </c>
      <c r="V2260" s="2"/>
      <c r="W2260" s="2"/>
      <c r="X2260" s="45"/>
      <c r="Y2260" s="37"/>
      <c r="Z2260" s="37"/>
      <c r="AA2260" s="37"/>
      <c r="AB2260" s="37"/>
      <c r="AC2260" s="37"/>
      <c r="AD2260" s="37"/>
      <c r="AE2260" s="37"/>
      <c r="AF2260" s="12">
        <v>1</v>
      </c>
      <c r="AG2260">
        <v>5</v>
      </c>
      <c r="AH2260">
        <v>-12</v>
      </c>
      <c r="AI2260">
        <v>0.23</v>
      </c>
      <c r="AJ2260">
        <v>3</v>
      </c>
      <c r="AK2260">
        <v>-6</v>
      </c>
      <c r="AL2260">
        <v>-1</v>
      </c>
      <c r="AM2260">
        <v>-2</v>
      </c>
      <c r="AN2260">
        <v>-10</v>
      </c>
      <c r="AO2260">
        <v>4</v>
      </c>
      <c r="AP2260">
        <v>-0.01</v>
      </c>
      <c r="AQ2260">
        <v>-12.1</v>
      </c>
      <c r="AR2260">
        <v>-15.6</v>
      </c>
      <c r="AS2260">
        <v>3.5</v>
      </c>
      <c r="AT2260">
        <v>4</v>
      </c>
      <c r="AU2260">
        <v>1</v>
      </c>
      <c r="AV2260" s="2">
        <v>0.74</v>
      </c>
    </row>
    <row r="2261" spans="6:48" x14ac:dyDescent="0.3">
      <c r="F2261" t="str">
        <f t="shared" si="161"/>
        <v>14381455</v>
      </c>
      <c r="G2261" t="e">
        <f t="shared" si="164"/>
        <v>#N/A</v>
      </c>
      <c r="H2261" s="11">
        <v>1438</v>
      </c>
      <c r="I2261" s="5">
        <v>1455</v>
      </c>
      <c r="J2261" t="s">
        <v>83</v>
      </c>
      <c r="K2261" t="s">
        <v>86</v>
      </c>
      <c r="Q2261" s="3"/>
      <c r="R2261" s="4"/>
      <c r="S2261" s="4"/>
      <c r="T2261" s="2">
        <f t="shared" si="162"/>
        <v>0.6116983635559472</v>
      </c>
      <c r="U2261" s="2">
        <f t="shared" si="163"/>
        <v>0.3883016364440528</v>
      </c>
      <c r="V2261" s="2"/>
      <c r="W2261" s="2"/>
      <c r="X2261" s="45"/>
      <c r="Y2261" s="37"/>
      <c r="Z2261" s="37"/>
      <c r="AA2261" s="37"/>
      <c r="AB2261" s="37"/>
      <c r="AC2261" s="37"/>
      <c r="AD2261" s="37"/>
      <c r="AE2261" s="37"/>
      <c r="AF2261" s="12">
        <v>1</v>
      </c>
      <c r="AG2261">
        <v>4</v>
      </c>
      <c r="AH2261">
        <v>-19</v>
      </c>
      <c r="AI2261">
        <v>0.16</v>
      </c>
      <c r="AJ2261">
        <v>-2</v>
      </c>
      <c r="AK2261">
        <v>-5</v>
      </c>
      <c r="AL2261">
        <v>-2</v>
      </c>
      <c r="AM2261">
        <v>4</v>
      </c>
      <c r="AN2261">
        <v>-8</v>
      </c>
      <c r="AO2261">
        <v>-3</v>
      </c>
      <c r="AP2261">
        <v>0.02</v>
      </c>
      <c r="AQ2261">
        <v>-15.5</v>
      </c>
      <c r="AR2261">
        <v>-17.899999999999999</v>
      </c>
      <c r="AS2261">
        <v>2.4</v>
      </c>
      <c r="AT2261">
        <v>3</v>
      </c>
      <c r="AU2261">
        <v>1</v>
      </c>
      <c r="AV2261" s="2">
        <v>0.75</v>
      </c>
    </row>
    <row r="2262" spans="6:48" x14ac:dyDescent="0.3">
      <c r="F2262" t="str">
        <f t="shared" si="161"/>
        <v>14381460</v>
      </c>
      <c r="G2262" t="e">
        <f t="shared" si="164"/>
        <v>#N/A</v>
      </c>
      <c r="H2262" s="11">
        <v>1438</v>
      </c>
      <c r="I2262" s="5">
        <v>1460</v>
      </c>
      <c r="J2262" t="s">
        <v>83</v>
      </c>
      <c r="K2262" t="s">
        <v>87</v>
      </c>
      <c r="Q2262" s="3"/>
      <c r="R2262" s="4"/>
      <c r="S2262" s="4"/>
      <c r="T2262" s="2">
        <f t="shared" si="162"/>
        <v>0.80169836355594715</v>
      </c>
      <c r="U2262" s="2">
        <f t="shared" si="163"/>
        <v>0.19830163644405285</v>
      </c>
      <c r="V2262" s="2"/>
      <c r="W2262" s="2"/>
      <c r="X2262" s="45"/>
      <c r="Y2262" s="37"/>
      <c r="Z2262" s="37"/>
      <c r="AA2262" s="37"/>
      <c r="AB2262" s="37"/>
      <c r="AC2262" s="37"/>
      <c r="AD2262" s="37"/>
      <c r="AE2262" s="37"/>
      <c r="AF2262" s="12">
        <v>1</v>
      </c>
      <c r="AG2262">
        <v>14</v>
      </c>
      <c r="AH2262">
        <v>-134</v>
      </c>
      <c r="AI2262">
        <v>0.22</v>
      </c>
      <c r="AJ2262">
        <v>4</v>
      </c>
      <c r="AK2262">
        <v>-4</v>
      </c>
      <c r="AL2262">
        <v>-4</v>
      </c>
      <c r="AM2262">
        <v>0</v>
      </c>
      <c r="AN2262">
        <v>-2</v>
      </c>
      <c r="AO2262">
        <v>-1</v>
      </c>
      <c r="AP2262">
        <v>0.04</v>
      </c>
      <c r="AQ2262">
        <v>-3.8</v>
      </c>
      <c r="AR2262">
        <v>-12.8</v>
      </c>
      <c r="AS2262">
        <v>9</v>
      </c>
      <c r="AT2262">
        <v>13</v>
      </c>
      <c r="AU2262">
        <v>1</v>
      </c>
      <c r="AV2262" s="2">
        <v>0.94</v>
      </c>
    </row>
    <row r="2263" spans="6:48" x14ac:dyDescent="0.3">
      <c r="F2263" t="str">
        <f t="shared" si="161"/>
        <v>14381462</v>
      </c>
      <c r="G2263" t="e">
        <f t="shared" si="164"/>
        <v>#N/A</v>
      </c>
      <c r="H2263" s="11">
        <v>1438</v>
      </c>
      <c r="I2263" s="5">
        <v>1462</v>
      </c>
      <c r="J2263" t="s">
        <v>83</v>
      </c>
      <c r="K2263" t="s">
        <v>88</v>
      </c>
      <c r="Q2263" s="3"/>
      <c r="R2263" s="4"/>
      <c r="S2263" s="4"/>
      <c r="T2263" s="2">
        <f t="shared" si="162"/>
        <v>0.6116983635559472</v>
      </c>
      <c r="U2263" s="2">
        <f t="shared" si="163"/>
        <v>0.3883016364440528</v>
      </c>
      <c r="V2263" s="2"/>
      <c r="W2263" s="2"/>
      <c r="X2263" s="45"/>
      <c r="Y2263" s="37"/>
      <c r="Z2263" s="37"/>
      <c r="AA2263" s="37"/>
      <c r="AB2263" s="37"/>
      <c r="AC2263" s="37"/>
      <c r="AD2263" s="37"/>
      <c r="AE2263" s="37"/>
      <c r="AF2263" s="12">
        <v>1</v>
      </c>
      <c r="AG2263">
        <v>1</v>
      </c>
      <c r="AH2263">
        <v>-13</v>
      </c>
      <c r="AI2263">
        <v>0.09</v>
      </c>
      <c r="AJ2263">
        <v>-3</v>
      </c>
      <c r="AK2263">
        <v>-6</v>
      </c>
      <c r="AL2263">
        <v>-3</v>
      </c>
      <c r="AM2263">
        <v>5</v>
      </c>
      <c r="AN2263">
        <v>-3</v>
      </c>
      <c r="AO2263">
        <v>-3</v>
      </c>
      <c r="AP2263">
        <v>-0.03</v>
      </c>
      <c r="AQ2263">
        <v>-16.8</v>
      </c>
      <c r="AR2263">
        <v>-21.1</v>
      </c>
      <c r="AS2263">
        <v>4.3</v>
      </c>
      <c r="AT2263">
        <v>0</v>
      </c>
      <c r="AU2263">
        <v>0</v>
      </c>
      <c r="AV2263" s="2">
        <v>0.75</v>
      </c>
    </row>
    <row r="2264" spans="6:48" x14ac:dyDescent="0.3">
      <c r="F2264" t="str">
        <f t="shared" si="161"/>
        <v>14391452</v>
      </c>
      <c r="G2264" t="e">
        <f t="shared" si="164"/>
        <v>#N/A</v>
      </c>
      <c r="H2264" s="11">
        <v>1439</v>
      </c>
      <c r="I2264" s="5">
        <v>1452</v>
      </c>
      <c r="J2264" t="s">
        <v>84</v>
      </c>
      <c r="K2264" t="s">
        <v>85</v>
      </c>
      <c r="Q2264" s="3"/>
      <c r="R2264" s="4"/>
      <c r="S2264" s="4"/>
      <c r="T2264" s="2">
        <f t="shared" si="162"/>
        <v>0.46169836355594718</v>
      </c>
      <c r="U2264" s="2">
        <f t="shared" si="163"/>
        <v>0.53830163644405282</v>
      </c>
      <c r="V2264" s="2"/>
      <c r="W2264" s="2"/>
      <c r="X2264" s="45"/>
      <c r="Y2264" s="37"/>
      <c r="Z2264" s="37"/>
      <c r="AA2264" s="37"/>
      <c r="AB2264" s="37"/>
      <c r="AC2264" s="37"/>
      <c r="AD2264" s="37"/>
      <c r="AE2264" s="37"/>
      <c r="AF2264" s="12">
        <v>8</v>
      </c>
      <c r="AG2264">
        <v>5</v>
      </c>
      <c r="AH2264">
        <v>19</v>
      </c>
      <c r="AI2264">
        <v>-0.05</v>
      </c>
      <c r="AJ2264">
        <v>7</v>
      </c>
      <c r="AK2264">
        <v>0</v>
      </c>
      <c r="AL2264">
        <v>2</v>
      </c>
      <c r="AM2264">
        <v>-5</v>
      </c>
      <c r="AN2264">
        <v>-13</v>
      </c>
      <c r="AO2264">
        <v>1</v>
      </c>
      <c r="AP2264">
        <v>-0.06</v>
      </c>
      <c r="AQ2264">
        <v>0.1</v>
      </c>
      <c r="AR2264">
        <v>2.8</v>
      </c>
      <c r="AS2264">
        <v>-2.7</v>
      </c>
      <c r="AT2264">
        <v>-3</v>
      </c>
      <c r="AU2264">
        <v>0</v>
      </c>
      <c r="AV2264" s="2">
        <v>0.6</v>
      </c>
    </row>
    <row r="2265" spans="6:48" x14ac:dyDescent="0.3">
      <c r="F2265" t="str">
        <f t="shared" si="161"/>
        <v>14391455</v>
      </c>
      <c r="G2265" t="e">
        <f t="shared" si="164"/>
        <v>#N/A</v>
      </c>
      <c r="H2265" s="11">
        <v>1439</v>
      </c>
      <c r="I2265" s="5">
        <v>1455</v>
      </c>
      <c r="J2265" t="s">
        <v>84</v>
      </c>
      <c r="K2265" t="s">
        <v>86</v>
      </c>
      <c r="Q2265" s="3"/>
      <c r="R2265" s="4"/>
      <c r="S2265" s="4"/>
      <c r="T2265" s="2">
        <f t="shared" si="162"/>
        <v>0.47169836355594719</v>
      </c>
      <c r="U2265" s="2">
        <f t="shared" si="163"/>
        <v>0.52830163644405281</v>
      </c>
      <c r="V2265" s="2"/>
      <c r="W2265" s="2"/>
      <c r="X2265" s="45"/>
      <c r="Y2265" s="37"/>
      <c r="Z2265" s="37"/>
      <c r="AA2265" s="37"/>
      <c r="AB2265" s="37"/>
      <c r="AC2265" s="37"/>
      <c r="AD2265" s="37"/>
      <c r="AE2265" s="37"/>
      <c r="AF2265" s="12">
        <v>8</v>
      </c>
      <c r="AG2265">
        <v>4</v>
      </c>
      <c r="AH2265">
        <v>12</v>
      </c>
      <c r="AI2265">
        <v>-0.12</v>
      </c>
      <c r="AJ2265">
        <v>2</v>
      </c>
      <c r="AK2265">
        <v>1</v>
      </c>
      <c r="AL2265">
        <v>1</v>
      </c>
      <c r="AM2265">
        <v>1</v>
      </c>
      <c r="AN2265">
        <v>-11</v>
      </c>
      <c r="AO2265">
        <v>-6</v>
      </c>
      <c r="AP2265">
        <v>-0.03</v>
      </c>
      <c r="AQ2265">
        <v>-3.3</v>
      </c>
      <c r="AR2265">
        <v>0.5</v>
      </c>
      <c r="AS2265">
        <v>-3.8</v>
      </c>
      <c r="AT2265">
        <v>-4</v>
      </c>
      <c r="AU2265">
        <v>0</v>
      </c>
      <c r="AV2265" s="2">
        <v>0.61</v>
      </c>
    </row>
    <row r="2266" spans="6:48" x14ac:dyDescent="0.3">
      <c r="F2266" t="str">
        <f t="shared" si="161"/>
        <v>14391460</v>
      </c>
      <c r="G2266" t="e">
        <f t="shared" si="164"/>
        <v>#N/A</v>
      </c>
      <c r="H2266" s="11">
        <v>1439</v>
      </c>
      <c r="I2266" s="5">
        <v>1460</v>
      </c>
      <c r="J2266" t="s">
        <v>84</v>
      </c>
      <c r="K2266" t="s">
        <v>87</v>
      </c>
      <c r="Q2266" s="3"/>
      <c r="R2266" s="4"/>
      <c r="S2266" s="4"/>
      <c r="T2266" s="2">
        <f t="shared" si="162"/>
        <v>0.75169836355594721</v>
      </c>
      <c r="U2266" s="2">
        <f t="shared" si="163"/>
        <v>0.24830163644405279</v>
      </c>
      <c r="V2266" s="2"/>
      <c r="W2266" s="2"/>
      <c r="X2266" s="45"/>
      <c r="Y2266" s="37"/>
      <c r="Z2266" s="37"/>
      <c r="AA2266" s="37"/>
      <c r="AB2266" s="37"/>
      <c r="AC2266" s="37"/>
      <c r="AD2266" s="37"/>
      <c r="AE2266" s="37"/>
      <c r="AF2266" s="12">
        <v>8</v>
      </c>
      <c r="AG2266">
        <v>14</v>
      </c>
      <c r="AH2266">
        <v>-103</v>
      </c>
      <c r="AI2266">
        <v>-0.06</v>
      </c>
      <c r="AJ2266">
        <v>8</v>
      </c>
      <c r="AK2266">
        <v>2</v>
      </c>
      <c r="AL2266">
        <v>-1</v>
      </c>
      <c r="AM2266">
        <v>-3</v>
      </c>
      <c r="AN2266">
        <v>-5</v>
      </c>
      <c r="AO2266">
        <v>-4</v>
      </c>
      <c r="AP2266">
        <v>-0.01</v>
      </c>
      <c r="AQ2266">
        <v>8.4</v>
      </c>
      <c r="AR2266">
        <v>5.6</v>
      </c>
      <c r="AS2266">
        <v>2.8</v>
      </c>
      <c r="AT2266">
        <v>6</v>
      </c>
      <c r="AU2266">
        <v>1</v>
      </c>
      <c r="AV2266" s="2">
        <v>0.89</v>
      </c>
    </row>
    <row r="2267" spans="6:48" x14ac:dyDescent="0.3">
      <c r="F2267" t="str">
        <f t="shared" ref="F2267:F2273" si="165">H2267&amp;I2267</f>
        <v>14391462</v>
      </c>
      <c r="G2267" t="e">
        <f t="shared" si="164"/>
        <v>#N/A</v>
      </c>
      <c r="H2267" s="11">
        <v>1439</v>
      </c>
      <c r="I2267" s="5">
        <v>1462</v>
      </c>
      <c r="J2267" t="s">
        <v>84</v>
      </c>
      <c r="K2267" t="s">
        <v>88</v>
      </c>
      <c r="Q2267" s="3"/>
      <c r="R2267" s="4"/>
      <c r="S2267" s="4"/>
      <c r="T2267" s="2">
        <f t="shared" ref="T2267:T2273" si="166">AV2267-$AV$2275</f>
        <v>0.47169836355594719</v>
      </c>
      <c r="U2267" s="2">
        <f t="shared" ref="U2267:U2273" si="167">1-T2267</f>
        <v>0.52830163644405281</v>
      </c>
      <c r="V2267" s="2"/>
      <c r="W2267" s="2"/>
      <c r="X2267" s="45"/>
      <c r="Y2267" s="37"/>
      <c r="Z2267" s="37"/>
      <c r="AA2267" s="37"/>
      <c r="AB2267" s="37"/>
      <c r="AC2267" s="37"/>
      <c r="AD2267" s="37"/>
      <c r="AE2267" s="37"/>
      <c r="AF2267" s="12">
        <v>8</v>
      </c>
      <c r="AG2267">
        <v>1</v>
      </c>
      <c r="AH2267">
        <v>18</v>
      </c>
      <c r="AI2267">
        <v>-0.19</v>
      </c>
      <c r="AJ2267">
        <v>1</v>
      </c>
      <c r="AK2267">
        <v>0</v>
      </c>
      <c r="AL2267">
        <v>0</v>
      </c>
      <c r="AM2267">
        <v>2</v>
      </c>
      <c r="AN2267">
        <v>-6</v>
      </c>
      <c r="AO2267">
        <v>-6</v>
      </c>
      <c r="AP2267">
        <v>-0.08</v>
      </c>
      <c r="AQ2267">
        <v>-4.5999999999999996</v>
      </c>
      <c r="AR2267">
        <v>-2.7</v>
      </c>
      <c r="AS2267">
        <v>-1.9</v>
      </c>
      <c r="AT2267">
        <v>-7</v>
      </c>
      <c r="AU2267">
        <v>0</v>
      </c>
      <c r="AV2267" s="2">
        <v>0.61</v>
      </c>
    </row>
    <row r="2268" spans="6:48" x14ac:dyDescent="0.3">
      <c r="F2268" t="str">
        <f t="shared" si="165"/>
        <v>14521455</v>
      </c>
      <c r="G2268" t="e">
        <f t="shared" ref="G2268:G2273" si="168">VLOOKUP(E2268,F2268:F4545,COLUMN(F2268:F4545),FALSE)</f>
        <v>#N/A</v>
      </c>
      <c r="H2268" s="11">
        <v>1452</v>
      </c>
      <c r="I2268" s="5">
        <v>1455</v>
      </c>
      <c r="J2268" t="s">
        <v>85</v>
      </c>
      <c r="K2268" t="s">
        <v>86</v>
      </c>
      <c r="Q2268" s="3"/>
      <c r="R2268" s="4"/>
      <c r="S2268" s="4"/>
      <c r="T2268" s="2">
        <f t="shared" si="166"/>
        <v>0.53169836355594724</v>
      </c>
      <c r="U2268" s="2">
        <f t="shared" si="167"/>
        <v>0.46830163644405276</v>
      </c>
      <c r="V2268" s="2"/>
      <c r="W2268" s="2"/>
      <c r="X2268" s="45"/>
      <c r="Y2268" s="37"/>
      <c r="Z2268" s="37"/>
      <c r="AA2268" s="37"/>
      <c r="AB2268" s="37"/>
      <c r="AC2268" s="37"/>
      <c r="AD2268" s="37"/>
      <c r="AE2268" s="37"/>
      <c r="AF2268" s="12">
        <v>5</v>
      </c>
      <c r="AG2268">
        <v>4</v>
      </c>
      <c r="AH2268">
        <v>-7</v>
      </c>
      <c r="AI2268">
        <v>-7.0000000000000007E-2</v>
      </c>
      <c r="AJ2268">
        <v>-5</v>
      </c>
      <c r="AK2268">
        <v>1</v>
      </c>
      <c r="AL2268">
        <v>-1</v>
      </c>
      <c r="AM2268">
        <v>6</v>
      </c>
      <c r="AN2268">
        <v>2</v>
      </c>
      <c r="AO2268">
        <v>-7</v>
      </c>
      <c r="AP2268">
        <v>0.03</v>
      </c>
      <c r="AQ2268">
        <v>-3.4</v>
      </c>
      <c r="AR2268">
        <v>-2.2999999999999998</v>
      </c>
      <c r="AS2268">
        <v>-1.1000000000000001</v>
      </c>
      <c r="AT2268">
        <v>-1</v>
      </c>
      <c r="AU2268">
        <v>0</v>
      </c>
      <c r="AV2268" s="2">
        <v>0.67</v>
      </c>
    </row>
    <row r="2269" spans="6:48" x14ac:dyDescent="0.3">
      <c r="F2269" t="str">
        <f t="shared" si="165"/>
        <v>14521460</v>
      </c>
      <c r="G2269" t="e">
        <f t="shared" si="168"/>
        <v>#N/A</v>
      </c>
      <c r="H2269" s="11">
        <v>1452</v>
      </c>
      <c r="I2269" s="5">
        <v>1460</v>
      </c>
      <c r="J2269" t="s">
        <v>85</v>
      </c>
      <c r="K2269" t="s">
        <v>87</v>
      </c>
      <c r="Q2269" s="3"/>
      <c r="R2269" s="4"/>
      <c r="S2269" s="4"/>
      <c r="T2269" s="2">
        <f t="shared" si="166"/>
        <v>0.78169836355594724</v>
      </c>
      <c r="U2269" s="2">
        <f t="shared" si="167"/>
        <v>0.21830163644405276</v>
      </c>
      <c r="V2269" s="2"/>
      <c r="W2269" s="2"/>
      <c r="X2269" s="45"/>
      <c r="Y2269" s="37"/>
      <c r="Z2269" s="37"/>
      <c r="AA2269" s="37"/>
      <c r="AB2269" s="37"/>
      <c r="AC2269" s="37"/>
      <c r="AD2269" s="37"/>
      <c r="AE2269" s="37"/>
      <c r="AF2269" s="12">
        <v>5</v>
      </c>
      <c r="AG2269">
        <v>14</v>
      </c>
      <c r="AH2269">
        <v>-122</v>
      </c>
      <c r="AI2269">
        <v>-0.01</v>
      </c>
      <c r="AJ2269">
        <v>1</v>
      </c>
      <c r="AK2269">
        <v>2</v>
      </c>
      <c r="AL2269">
        <v>-3</v>
      </c>
      <c r="AM2269">
        <v>2</v>
      </c>
      <c r="AN2269">
        <v>8</v>
      </c>
      <c r="AO2269">
        <v>-5</v>
      </c>
      <c r="AP2269">
        <v>0.05</v>
      </c>
      <c r="AQ2269">
        <v>8.3000000000000007</v>
      </c>
      <c r="AR2269">
        <v>2.8</v>
      </c>
      <c r="AS2269">
        <v>5.5</v>
      </c>
      <c r="AT2269">
        <v>9</v>
      </c>
      <c r="AU2269">
        <v>1</v>
      </c>
      <c r="AV2269" s="2">
        <v>0.92</v>
      </c>
    </row>
    <row r="2270" spans="6:48" x14ac:dyDescent="0.3">
      <c r="F2270" t="str">
        <f t="shared" si="165"/>
        <v>14521462</v>
      </c>
      <c r="G2270" t="e">
        <f t="shared" si="168"/>
        <v>#N/A</v>
      </c>
      <c r="H2270" s="11">
        <v>1452</v>
      </c>
      <c r="I2270" s="5">
        <v>1462</v>
      </c>
      <c r="J2270" t="s">
        <v>85</v>
      </c>
      <c r="K2270" t="s">
        <v>88</v>
      </c>
      <c r="Q2270" s="3"/>
      <c r="R2270" s="4"/>
      <c r="S2270" s="4"/>
      <c r="T2270" s="2">
        <f t="shared" si="166"/>
        <v>0.54169836355594725</v>
      </c>
      <c r="U2270" s="2">
        <f t="shared" si="167"/>
        <v>0.45830163644405275</v>
      </c>
      <c r="V2270" s="2"/>
      <c r="W2270" s="2"/>
      <c r="X2270" s="45"/>
      <c r="Y2270" s="37"/>
      <c r="Z2270" s="37"/>
      <c r="AA2270" s="37"/>
      <c r="AB2270" s="37"/>
      <c r="AC2270" s="37"/>
      <c r="AD2270" s="37"/>
      <c r="AE2270" s="37"/>
      <c r="AF2270" s="12">
        <v>5</v>
      </c>
      <c r="AG2270">
        <v>1</v>
      </c>
      <c r="AH2270">
        <v>-1</v>
      </c>
      <c r="AI2270">
        <v>-0.14000000000000001</v>
      </c>
      <c r="AJ2270">
        <v>-6</v>
      </c>
      <c r="AK2270">
        <v>0</v>
      </c>
      <c r="AL2270">
        <v>-2</v>
      </c>
      <c r="AM2270">
        <v>7</v>
      </c>
      <c r="AN2270">
        <v>7</v>
      </c>
      <c r="AO2270">
        <v>-7</v>
      </c>
      <c r="AP2270">
        <v>-0.02</v>
      </c>
      <c r="AQ2270">
        <v>-4.7</v>
      </c>
      <c r="AR2270">
        <v>-5.5</v>
      </c>
      <c r="AS2270">
        <v>0.8</v>
      </c>
      <c r="AT2270">
        <v>-4</v>
      </c>
      <c r="AU2270">
        <v>0</v>
      </c>
      <c r="AV2270" s="2">
        <v>0.68</v>
      </c>
    </row>
    <row r="2271" spans="6:48" x14ac:dyDescent="0.3">
      <c r="F2271" t="str">
        <f t="shared" si="165"/>
        <v>14551460</v>
      </c>
      <c r="G2271" t="e">
        <f t="shared" si="168"/>
        <v>#N/A</v>
      </c>
      <c r="H2271" s="11">
        <v>1455</v>
      </c>
      <c r="I2271" s="5">
        <v>1460</v>
      </c>
      <c r="J2271" t="s">
        <v>86</v>
      </c>
      <c r="K2271" t="s">
        <v>87</v>
      </c>
      <c r="Q2271" s="3"/>
      <c r="R2271" s="4"/>
      <c r="S2271" s="4"/>
      <c r="T2271" s="2">
        <f t="shared" si="166"/>
        <v>0.77169836355594723</v>
      </c>
      <c r="U2271" s="2">
        <f t="shared" si="167"/>
        <v>0.22830163644405277</v>
      </c>
      <c r="V2271" s="2"/>
      <c r="W2271" s="2"/>
      <c r="X2271" s="45"/>
      <c r="Y2271" s="37"/>
      <c r="Z2271" s="37"/>
      <c r="AA2271" s="37"/>
      <c r="AB2271" s="37"/>
      <c r="AC2271" s="37"/>
      <c r="AD2271" s="37"/>
      <c r="AE2271" s="37"/>
      <c r="AF2271" s="12">
        <v>4</v>
      </c>
      <c r="AG2271">
        <v>14</v>
      </c>
      <c r="AH2271">
        <v>-115</v>
      </c>
      <c r="AI2271">
        <v>0.06</v>
      </c>
      <c r="AJ2271">
        <v>6</v>
      </c>
      <c r="AK2271">
        <v>1</v>
      </c>
      <c r="AL2271">
        <v>-2</v>
      </c>
      <c r="AM2271">
        <v>-4</v>
      </c>
      <c r="AN2271">
        <v>6</v>
      </c>
      <c r="AO2271">
        <v>2</v>
      </c>
      <c r="AP2271">
        <v>0.02</v>
      </c>
      <c r="AQ2271">
        <v>11.7</v>
      </c>
      <c r="AR2271">
        <v>5.0999999999999996</v>
      </c>
      <c r="AS2271">
        <v>6.6</v>
      </c>
      <c r="AT2271">
        <v>10</v>
      </c>
      <c r="AU2271">
        <v>1</v>
      </c>
      <c r="AV2271" s="2">
        <v>0.91</v>
      </c>
    </row>
    <row r="2272" spans="6:48" x14ac:dyDescent="0.3">
      <c r="F2272" t="str">
        <f t="shared" si="165"/>
        <v>14551462</v>
      </c>
      <c r="G2272" t="e">
        <f t="shared" si="168"/>
        <v>#N/A</v>
      </c>
      <c r="H2272" s="11">
        <v>1455</v>
      </c>
      <c r="I2272" s="5">
        <v>1462</v>
      </c>
      <c r="J2272" t="s">
        <v>86</v>
      </c>
      <c r="K2272" t="s">
        <v>88</v>
      </c>
      <c r="Q2272" s="3"/>
      <c r="R2272" s="4"/>
      <c r="S2272" s="4"/>
      <c r="T2272" s="2">
        <f t="shared" si="166"/>
        <v>0.52169836355594723</v>
      </c>
      <c r="U2272" s="2">
        <f t="shared" si="167"/>
        <v>0.47830163644405277</v>
      </c>
      <c r="V2272" s="2"/>
      <c r="W2272" s="2"/>
      <c r="X2272" s="45"/>
      <c r="Y2272" s="37"/>
      <c r="Z2272" s="37"/>
      <c r="AA2272" s="37"/>
      <c r="AB2272" s="37"/>
      <c r="AC2272" s="37"/>
      <c r="AD2272" s="37"/>
      <c r="AE2272" s="37"/>
      <c r="AF2272" s="12">
        <v>4</v>
      </c>
      <c r="AG2272">
        <v>1</v>
      </c>
      <c r="AH2272">
        <v>6</v>
      </c>
      <c r="AI2272">
        <v>-7.0000000000000007E-2</v>
      </c>
      <c r="AJ2272">
        <v>-1</v>
      </c>
      <c r="AK2272">
        <v>-1</v>
      </c>
      <c r="AL2272">
        <v>-1</v>
      </c>
      <c r="AM2272">
        <v>1</v>
      </c>
      <c r="AN2272">
        <v>5</v>
      </c>
      <c r="AO2272">
        <v>0</v>
      </c>
      <c r="AP2272">
        <v>-0.05</v>
      </c>
      <c r="AQ2272">
        <v>-1.3</v>
      </c>
      <c r="AR2272">
        <v>-3.2</v>
      </c>
      <c r="AS2272">
        <v>1.9</v>
      </c>
      <c r="AT2272">
        <v>-3</v>
      </c>
      <c r="AU2272">
        <v>0</v>
      </c>
      <c r="AV2272" s="2">
        <v>0.66</v>
      </c>
    </row>
    <row r="2273" spans="6:48" x14ac:dyDescent="0.3">
      <c r="F2273" t="str">
        <f t="shared" si="165"/>
        <v>14601462</v>
      </c>
      <c r="G2273" t="e">
        <f t="shared" si="168"/>
        <v>#N/A</v>
      </c>
      <c r="H2273" s="11">
        <v>1460</v>
      </c>
      <c r="I2273" s="5">
        <v>1462</v>
      </c>
      <c r="J2273" t="s">
        <v>87</v>
      </c>
      <c r="K2273" t="s">
        <v>88</v>
      </c>
      <c r="Q2273" s="3"/>
      <c r="R2273" s="4"/>
      <c r="S2273" s="4"/>
      <c r="T2273" s="2">
        <f t="shared" si="166"/>
        <v>0.13169836355594722</v>
      </c>
      <c r="U2273" s="2">
        <f t="shared" si="167"/>
        <v>0.86830163644405278</v>
      </c>
      <c r="V2273" s="2"/>
      <c r="W2273" s="2"/>
      <c r="X2273" s="45"/>
      <c r="Y2273" s="37"/>
      <c r="Z2273" s="37"/>
      <c r="AA2273" s="37"/>
      <c r="AB2273" s="37"/>
      <c r="AC2273" s="37"/>
      <c r="AD2273" s="37"/>
      <c r="AE2273" s="37"/>
      <c r="AF2273" s="12">
        <v>14</v>
      </c>
      <c r="AG2273">
        <v>1</v>
      </c>
      <c r="AH2273">
        <v>121</v>
      </c>
      <c r="AI2273">
        <v>-0.13</v>
      </c>
      <c r="AJ2273">
        <v>-7</v>
      </c>
      <c r="AK2273">
        <v>-2</v>
      </c>
      <c r="AL2273">
        <v>1</v>
      </c>
      <c r="AM2273">
        <v>5</v>
      </c>
      <c r="AN2273">
        <v>-1</v>
      </c>
      <c r="AO2273">
        <v>-2</v>
      </c>
      <c r="AP2273">
        <v>-7.0000000000000007E-2</v>
      </c>
      <c r="AQ2273">
        <v>-13</v>
      </c>
      <c r="AR2273">
        <v>-8.3000000000000007</v>
      </c>
      <c r="AS2273">
        <v>-4.7</v>
      </c>
      <c r="AT2273">
        <v>-13</v>
      </c>
      <c r="AU2273">
        <v>0</v>
      </c>
      <c r="AV2273" s="2">
        <v>0.27</v>
      </c>
    </row>
    <row r="2274" spans="6:48" x14ac:dyDescent="0.3">
      <c r="AV2274" s="2">
        <f>AVERAGE(AV4:AV2273)</f>
        <v>0.6383016364440528</v>
      </c>
    </row>
    <row r="2275" spans="6:48" x14ac:dyDescent="0.3">
      <c r="AV2275" s="2">
        <f>AV2274-0.5</f>
        <v>0.1383016364440528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Spread Calc</vt:lpstr>
      <vt:lpstr>Tourneyteaminfo2018_vKP</vt:lpstr>
      <vt:lpstr>TourneyGames_2018_vKPvf</vt:lpstr>
      <vt:lpstr>Best Teams</vt:lpstr>
      <vt:lpstr>Worst Teams</vt:lpstr>
      <vt:lpstr>updated</vt:lpstr>
      <vt:lpstr>Spread Calc 2</vt:lpstr>
      <vt:lpstr>updated - Friday</vt:lpstr>
      <vt:lpstr>updated - Thurs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Fernando J. Murias</cp:lastModifiedBy>
  <dcterms:created xsi:type="dcterms:W3CDTF">2018-03-15T01:59:19Z</dcterms:created>
  <dcterms:modified xsi:type="dcterms:W3CDTF">2018-03-28T03:31:07Z</dcterms:modified>
</cp:coreProperties>
</file>